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a\Desktop\test\divisione fogli\"/>
    </mc:Choice>
  </mc:AlternateContent>
  <xr:revisionPtr revIDLastSave="0" documentId="8_{7DAC2102-2479-4273-869B-4360A9F9FDC8}" xr6:coauthVersionLast="47" xr6:coauthVersionMax="47" xr10:uidLastSave="{00000000-0000-0000-0000-000000000000}"/>
  <bookViews>
    <workbookView xWindow="-108" yWindow="-108" windowWidth="23256" windowHeight="12576" xr2:uid="{B13E3F50-53F5-455C-A3C8-F1429784FC8E}"/>
  </bookViews>
  <sheets>
    <sheet name="Foglio1" sheetId="1" r:id="rId1"/>
  </sheets>
  <externalReferences>
    <externalReference r:id="rId2"/>
  </externalReferences>
  <definedNames>
    <definedName name="_xlnm._FilterDatabase" localSheetId="0" hidden="1">Foglio1!$A$1:$AZ$1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378" i="1" l="1"/>
  <c r="O3378" i="1"/>
  <c r="N3378" i="1"/>
  <c r="M3378" i="1"/>
  <c r="L3378" i="1"/>
  <c r="K3378" i="1"/>
  <c r="J3378" i="1"/>
  <c r="I3378" i="1"/>
  <c r="H3378" i="1"/>
  <c r="G3378" i="1"/>
  <c r="F3378" i="1"/>
  <c r="E3378" i="1"/>
  <c r="D3378" i="1"/>
  <c r="C3378" i="1"/>
  <c r="B3378" i="1"/>
  <c r="P3377" i="1"/>
  <c r="O3377" i="1"/>
  <c r="N3377" i="1"/>
  <c r="M3377" i="1"/>
  <c r="L3377" i="1"/>
  <c r="K3377" i="1"/>
  <c r="J3377" i="1"/>
  <c r="I3377" i="1"/>
  <c r="H3377" i="1"/>
  <c r="G3377" i="1"/>
  <c r="F3377" i="1"/>
  <c r="E3377" i="1"/>
  <c r="D3377" i="1"/>
  <c r="C3377" i="1"/>
  <c r="B3377" i="1"/>
  <c r="P3376" i="1"/>
  <c r="O3376" i="1"/>
  <c r="N3376" i="1"/>
  <c r="M3376" i="1"/>
  <c r="L3376" i="1"/>
  <c r="K3376" i="1"/>
  <c r="J3376" i="1"/>
  <c r="I3376" i="1"/>
  <c r="H3376" i="1"/>
  <c r="G3376" i="1"/>
  <c r="F3376" i="1"/>
  <c r="E3376" i="1"/>
  <c r="D3376" i="1"/>
  <c r="C3376" i="1"/>
  <c r="B3376" i="1"/>
  <c r="P3375" i="1"/>
  <c r="O3375" i="1"/>
  <c r="N3375" i="1"/>
  <c r="M3375" i="1"/>
  <c r="L3375" i="1"/>
  <c r="K3375" i="1"/>
  <c r="J3375" i="1"/>
  <c r="I3375" i="1"/>
  <c r="H3375" i="1"/>
  <c r="G3375" i="1"/>
  <c r="F3375" i="1"/>
  <c r="E3375" i="1"/>
  <c r="D3375" i="1"/>
  <c r="C3375" i="1"/>
  <c r="B3375" i="1"/>
  <c r="P3374" i="1"/>
  <c r="O3374" i="1"/>
  <c r="N3374" i="1"/>
  <c r="M3374" i="1"/>
  <c r="L3374" i="1"/>
  <c r="K3374" i="1"/>
  <c r="J3374" i="1"/>
  <c r="I3374" i="1"/>
  <c r="H3374" i="1"/>
  <c r="G3374" i="1"/>
  <c r="F3374" i="1"/>
  <c r="E3374" i="1"/>
  <c r="D3374" i="1"/>
  <c r="C3374" i="1"/>
  <c r="B3374" i="1"/>
  <c r="P3373" i="1"/>
  <c r="O3373" i="1"/>
  <c r="N3373" i="1"/>
  <c r="M3373" i="1"/>
  <c r="L3373" i="1"/>
  <c r="K3373" i="1"/>
  <c r="J3373" i="1"/>
  <c r="I3373" i="1"/>
  <c r="H3373" i="1"/>
  <c r="G3373" i="1"/>
  <c r="F3373" i="1"/>
  <c r="E3373" i="1"/>
  <c r="D3373" i="1"/>
  <c r="C3373" i="1"/>
  <c r="B3373" i="1"/>
  <c r="P3372" i="1"/>
  <c r="O3372" i="1"/>
  <c r="N3372" i="1"/>
  <c r="M3372" i="1"/>
  <c r="L3372" i="1"/>
  <c r="K3372" i="1"/>
  <c r="J3372" i="1"/>
  <c r="I3372" i="1"/>
  <c r="H3372" i="1"/>
  <c r="G3372" i="1"/>
  <c r="F3372" i="1"/>
  <c r="E3372" i="1"/>
  <c r="D3372" i="1"/>
  <c r="C3372" i="1"/>
  <c r="B3372" i="1"/>
  <c r="P3371" i="1"/>
  <c r="O3371" i="1"/>
  <c r="N3371" i="1"/>
  <c r="M3371" i="1"/>
  <c r="L3371" i="1"/>
  <c r="K3371" i="1"/>
  <c r="J3371" i="1"/>
  <c r="I3371" i="1"/>
  <c r="H3371" i="1"/>
  <c r="G3371" i="1"/>
  <c r="F3371" i="1"/>
  <c r="E3371" i="1"/>
  <c r="D3371" i="1"/>
  <c r="C3371" i="1"/>
  <c r="B3371" i="1"/>
  <c r="P3370" i="1"/>
  <c r="O3370" i="1"/>
  <c r="N3370" i="1"/>
  <c r="M3370" i="1"/>
  <c r="L3370" i="1"/>
  <c r="K3370" i="1"/>
  <c r="J3370" i="1"/>
  <c r="I3370" i="1"/>
  <c r="H3370" i="1"/>
  <c r="G3370" i="1"/>
  <c r="F3370" i="1"/>
  <c r="E3370" i="1"/>
  <c r="D3370" i="1"/>
  <c r="C3370" i="1"/>
  <c r="B3370" i="1"/>
  <c r="P3369" i="1"/>
  <c r="O3369" i="1"/>
  <c r="N3369" i="1"/>
  <c r="M3369" i="1"/>
  <c r="L3369" i="1"/>
  <c r="K3369" i="1"/>
  <c r="J3369" i="1"/>
  <c r="I3369" i="1"/>
  <c r="H3369" i="1"/>
  <c r="G3369" i="1"/>
  <c r="F3369" i="1"/>
  <c r="E3369" i="1"/>
  <c r="D3369" i="1"/>
  <c r="C3369" i="1"/>
  <c r="B3369" i="1"/>
  <c r="P3368" i="1"/>
  <c r="O3368" i="1"/>
  <c r="N3368" i="1"/>
  <c r="M3368" i="1"/>
  <c r="L3368" i="1"/>
  <c r="K3368" i="1"/>
  <c r="J3368" i="1"/>
  <c r="I3368" i="1"/>
  <c r="H3368" i="1"/>
  <c r="G3368" i="1"/>
  <c r="F3368" i="1"/>
  <c r="E3368" i="1"/>
  <c r="D3368" i="1"/>
  <c r="C3368" i="1"/>
  <c r="B3368" i="1"/>
  <c r="P3367" i="1"/>
  <c r="O3367" i="1"/>
  <c r="N3367" i="1"/>
  <c r="M3367" i="1"/>
  <c r="L3367" i="1"/>
  <c r="K3367" i="1"/>
  <c r="J3367" i="1"/>
  <c r="I3367" i="1"/>
  <c r="H3367" i="1"/>
  <c r="G3367" i="1"/>
  <c r="F3367" i="1"/>
  <c r="E3367" i="1"/>
  <c r="D3367" i="1"/>
  <c r="C3367" i="1"/>
  <c r="B3367" i="1"/>
  <c r="P3366" i="1"/>
  <c r="O3366" i="1"/>
  <c r="N3366" i="1"/>
  <c r="M3366" i="1"/>
  <c r="L3366" i="1"/>
  <c r="K3366" i="1"/>
  <c r="J3366" i="1"/>
  <c r="I3366" i="1"/>
  <c r="H3366" i="1"/>
  <c r="G3366" i="1"/>
  <c r="F3366" i="1"/>
  <c r="E3366" i="1"/>
  <c r="D3366" i="1"/>
  <c r="C3366" i="1"/>
  <c r="B3366" i="1"/>
  <c r="P3365" i="1"/>
  <c r="O3365" i="1"/>
  <c r="N3365" i="1"/>
  <c r="M3365" i="1"/>
  <c r="L3365" i="1"/>
  <c r="K3365" i="1"/>
  <c r="J3365" i="1"/>
  <c r="I3365" i="1"/>
  <c r="H3365" i="1"/>
  <c r="G3365" i="1"/>
  <c r="F3365" i="1"/>
  <c r="E3365" i="1"/>
  <c r="D3365" i="1"/>
  <c r="C3365" i="1"/>
  <c r="B3365" i="1"/>
  <c r="P3364" i="1"/>
  <c r="O3364" i="1"/>
  <c r="N3364" i="1"/>
  <c r="M3364" i="1"/>
  <c r="L3364" i="1"/>
  <c r="K3364" i="1"/>
  <c r="J3364" i="1"/>
  <c r="I3364" i="1"/>
  <c r="H3364" i="1"/>
  <c r="G3364" i="1"/>
  <c r="F3364" i="1"/>
  <c r="E3364" i="1"/>
  <c r="D3364" i="1"/>
  <c r="C3364" i="1"/>
  <c r="B3364" i="1"/>
  <c r="P3363" i="1"/>
  <c r="O3363" i="1"/>
  <c r="N3363" i="1"/>
  <c r="M3363" i="1"/>
  <c r="L3363" i="1"/>
  <c r="K3363" i="1"/>
  <c r="J3363" i="1"/>
  <c r="I3363" i="1"/>
  <c r="H3363" i="1"/>
  <c r="G3363" i="1"/>
  <c r="F3363" i="1"/>
  <c r="E3363" i="1"/>
  <c r="D3363" i="1"/>
  <c r="C3363" i="1"/>
  <c r="B3363" i="1"/>
  <c r="P3362" i="1"/>
  <c r="O3362" i="1"/>
  <c r="N3362" i="1"/>
  <c r="M3362" i="1"/>
  <c r="L3362" i="1"/>
  <c r="K3362" i="1"/>
  <c r="J3362" i="1"/>
  <c r="I3362" i="1"/>
  <c r="H3362" i="1"/>
  <c r="G3362" i="1"/>
  <c r="F3362" i="1"/>
  <c r="E3362" i="1"/>
  <c r="D3362" i="1"/>
  <c r="C3362" i="1"/>
  <c r="B3362" i="1"/>
  <c r="P3361" i="1"/>
  <c r="O3361" i="1"/>
  <c r="N3361" i="1"/>
  <c r="M3361" i="1"/>
  <c r="L3361" i="1"/>
  <c r="K3361" i="1"/>
  <c r="J3361" i="1"/>
  <c r="I3361" i="1"/>
  <c r="H3361" i="1"/>
  <c r="G3361" i="1"/>
  <c r="F3361" i="1"/>
  <c r="E3361" i="1"/>
  <c r="D3361" i="1"/>
  <c r="C3361" i="1"/>
  <c r="B3361" i="1"/>
  <c r="P3360" i="1"/>
  <c r="O3360" i="1"/>
  <c r="N3360" i="1"/>
  <c r="M3360" i="1"/>
  <c r="L3360" i="1"/>
  <c r="K3360" i="1"/>
  <c r="J3360" i="1"/>
  <c r="I3360" i="1"/>
  <c r="H3360" i="1"/>
  <c r="G3360" i="1"/>
  <c r="F3360" i="1"/>
  <c r="E3360" i="1"/>
  <c r="D3360" i="1"/>
  <c r="C3360" i="1"/>
  <c r="B3360" i="1"/>
  <c r="P3359" i="1"/>
  <c r="O3359" i="1"/>
  <c r="N3359" i="1"/>
  <c r="M3359" i="1"/>
  <c r="L3359" i="1"/>
  <c r="K3359" i="1"/>
  <c r="J3359" i="1"/>
  <c r="I3359" i="1"/>
  <c r="H3359" i="1"/>
  <c r="G3359" i="1"/>
  <c r="F3359" i="1"/>
  <c r="E3359" i="1"/>
  <c r="D3359" i="1"/>
  <c r="C3359" i="1"/>
  <c r="B3359" i="1"/>
  <c r="P3358" i="1"/>
  <c r="O3358" i="1"/>
  <c r="N3358" i="1"/>
  <c r="M3358" i="1"/>
  <c r="L3358" i="1"/>
  <c r="K3358" i="1"/>
  <c r="J3358" i="1"/>
  <c r="I3358" i="1"/>
  <c r="H3358" i="1"/>
  <c r="G3358" i="1"/>
  <c r="F3358" i="1"/>
  <c r="E3358" i="1"/>
  <c r="D3358" i="1"/>
  <c r="C3358" i="1"/>
  <c r="B3358" i="1"/>
  <c r="P3357" i="1"/>
  <c r="O3357" i="1"/>
  <c r="N3357" i="1"/>
  <c r="M3357" i="1"/>
  <c r="L3357" i="1"/>
  <c r="K3357" i="1"/>
  <c r="J3357" i="1"/>
  <c r="I3357" i="1"/>
  <c r="H3357" i="1"/>
  <c r="G3357" i="1"/>
  <c r="F3357" i="1"/>
  <c r="E3357" i="1"/>
  <c r="D3357" i="1"/>
  <c r="C3357" i="1"/>
  <c r="B3357" i="1"/>
  <c r="P3356" i="1"/>
  <c r="O3356" i="1"/>
  <c r="N3356" i="1"/>
  <c r="M3356" i="1"/>
  <c r="L3356" i="1"/>
  <c r="K3356" i="1"/>
  <c r="J3356" i="1"/>
  <c r="I3356" i="1"/>
  <c r="H3356" i="1"/>
  <c r="G3356" i="1"/>
  <c r="F3356" i="1"/>
  <c r="E3356" i="1"/>
  <c r="D3356" i="1"/>
  <c r="C3356" i="1"/>
  <c r="B3356" i="1"/>
  <c r="P3355" i="1"/>
  <c r="O3355" i="1"/>
  <c r="N3355" i="1"/>
  <c r="M3355" i="1"/>
  <c r="L3355" i="1"/>
  <c r="K3355" i="1"/>
  <c r="J3355" i="1"/>
  <c r="I3355" i="1"/>
  <c r="H3355" i="1"/>
  <c r="G3355" i="1"/>
  <c r="F3355" i="1"/>
  <c r="E3355" i="1"/>
  <c r="D3355" i="1"/>
  <c r="C3355" i="1"/>
  <c r="B3355" i="1"/>
  <c r="P3354" i="1"/>
  <c r="O3354" i="1"/>
  <c r="N3354" i="1"/>
  <c r="M3354" i="1"/>
  <c r="L3354" i="1"/>
  <c r="K3354" i="1"/>
  <c r="J3354" i="1"/>
  <c r="I3354" i="1"/>
  <c r="H3354" i="1"/>
  <c r="G3354" i="1"/>
  <c r="F3354" i="1"/>
  <c r="E3354" i="1"/>
  <c r="D3354" i="1"/>
  <c r="C3354" i="1"/>
  <c r="B3354" i="1"/>
  <c r="P3353" i="1"/>
  <c r="O3353" i="1"/>
  <c r="N3353" i="1"/>
  <c r="M3353" i="1"/>
  <c r="L3353" i="1"/>
  <c r="K3353" i="1"/>
  <c r="J3353" i="1"/>
  <c r="I3353" i="1"/>
  <c r="H3353" i="1"/>
  <c r="G3353" i="1"/>
  <c r="F3353" i="1"/>
  <c r="E3353" i="1"/>
  <c r="D3353" i="1"/>
  <c r="C3353" i="1"/>
  <c r="B3353" i="1"/>
  <c r="P3352" i="1"/>
  <c r="O3352" i="1"/>
  <c r="N3352" i="1"/>
  <c r="M3352" i="1"/>
  <c r="L3352" i="1"/>
  <c r="K3352" i="1"/>
  <c r="J3352" i="1"/>
  <c r="I3352" i="1"/>
  <c r="H3352" i="1"/>
  <c r="G3352" i="1"/>
  <c r="F3352" i="1"/>
  <c r="E3352" i="1"/>
  <c r="D3352" i="1"/>
  <c r="C3352" i="1"/>
  <c r="B3352" i="1"/>
  <c r="P3351" i="1"/>
  <c r="O3351" i="1"/>
  <c r="N3351" i="1"/>
  <c r="M3351" i="1"/>
  <c r="L3351" i="1"/>
  <c r="K3351" i="1"/>
  <c r="J3351" i="1"/>
  <c r="I3351" i="1"/>
  <c r="H3351" i="1"/>
  <c r="G3351" i="1"/>
  <c r="F3351" i="1"/>
  <c r="E3351" i="1"/>
  <c r="D3351" i="1"/>
  <c r="C3351" i="1"/>
  <c r="B3351" i="1"/>
  <c r="P3350" i="1"/>
  <c r="O3350" i="1"/>
  <c r="N3350" i="1"/>
  <c r="M3350" i="1"/>
  <c r="L3350" i="1"/>
  <c r="K3350" i="1"/>
  <c r="J3350" i="1"/>
  <c r="I3350" i="1"/>
  <c r="H3350" i="1"/>
  <c r="G3350" i="1"/>
  <c r="F3350" i="1"/>
  <c r="E3350" i="1"/>
  <c r="D3350" i="1"/>
  <c r="C3350" i="1"/>
  <c r="B3350" i="1"/>
  <c r="P3349" i="1"/>
  <c r="O3349" i="1"/>
  <c r="N3349" i="1"/>
  <c r="M3349" i="1"/>
  <c r="L3349" i="1"/>
  <c r="K3349" i="1"/>
  <c r="J3349" i="1"/>
  <c r="I3349" i="1"/>
  <c r="H3349" i="1"/>
  <c r="G3349" i="1"/>
  <c r="F3349" i="1"/>
  <c r="E3349" i="1"/>
  <c r="D3349" i="1"/>
  <c r="C3349" i="1"/>
  <c r="B3349" i="1"/>
  <c r="P3348" i="1"/>
  <c r="O3348" i="1"/>
  <c r="N3348" i="1"/>
  <c r="M3348" i="1"/>
  <c r="L3348" i="1"/>
  <c r="K3348" i="1"/>
  <c r="J3348" i="1"/>
  <c r="I3348" i="1"/>
  <c r="H3348" i="1"/>
  <c r="G3348" i="1"/>
  <c r="F3348" i="1"/>
  <c r="E3348" i="1"/>
  <c r="D3348" i="1"/>
  <c r="C3348" i="1"/>
  <c r="B3348" i="1"/>
  <c r="P3347" i="1"/>
  <c r="O3347" i="1"/>
  <c r="N3347" i="1"/>
  <c r="M3347" i="1"/>
  <c r="L3347" i="1"/>
  <c r="K3347" i="1"/>
  <c r="J3347" i="1"/>
  <c r="I3347" i="1"/>
  <c r="H3347" i="1"/>
  <c r="G3347" i="1"/>
  <c r="F3347" i="1"/>
  <c r="E3347" i="1"/>
  <c r="D3347" i="1"/>
  <c r="C3347" i="1"/>
  <c r="B3347" i="1"/>
  <c r="P3346" i="1"/>
  <c r="O3346" i="1"/>
  <c r="N3346" i="1"/>
  <c r="M3346" i="1"/>
  <c r="L3346" i="1"/>
  <c r="K3346" i="1"/>
  <c r="J3346" i="1"/>
  <c r="I3346" i="1"/>
  <c r="H3346" i="1"/>
  <c r="G3346" i="1"/>
  <c r="F3346" i="1"/>
  <c r="E3346" i="1"/>
  <c r="D3346" i="1"/>
  <c r="C3346" i="1"/>
  <c r="B3346" i="1"/>
  <c r="P3345" i="1"/>
  <c r="O3345" i="1"/>
  <c r="N3345" i="1"/>
  <c r="M3345" i="1"/>
  <c r="L3345" i="1"/>
  <c r="K3345" i="1"/>
  <c r="J3345" i="1"/>
  <c r="I3345" i="1"/>
  <c r="H3345" i="1"/>
  <c r="G3345" i="1"/>
  <c r="F3345" i="1"/>
  <c r="E3345" i="1"/>
  <c r="D3345" i="1"/>
  <c r="C3345" i="1"/>
  <c r="B3345" i="1"/>
  <c r="P3344" i="1"/>
  <c r="O3344" i="1"/>
  <c r="N3344" i="1"/>
  <c r="M3344" i="1"/>
  <c r="L3344" i="1"/>
  <c r="K3344" i="1"/>
  <c r="J3344" i="1"/>
  <c r="I3344" i="1"/>
  <c r="H3344" i="1"/>
  <c r="G3344" i="1"/>
  <c r="F3344" i="1"/>
  <c r="E3344" i="1"/>
  <c r="D3344" i="1"/>
  <c r="C3344" i="1"/>
  <c r="B3344" i="1"/>
  <c r="P3343" i="1"/>
  <c r="O3343" i="1"/>
  <c r="N3343" i="1"/>
  <c r="M3343" i="1"/>
  <c r="L3343" i="1"/>
  <c r="K3343" i="1"/>
  <c r="J3343" i="1"/>
  <c r="I3343" i="1"/>
  <c r="H3343" i="1"/>
  <c r="G3343" i="1"/>
  <c r="F3343" i="1"/>
  <c r="E3343" i="1"/>
  <c r="D3343" i="1"/>
  <c r="C3343" i="1"/>
  <c r="B3343" i="1"/>
  <c r="P3342" i="1"/>
  <c r="O3342" i="1"/>
  <c r="N3342" i="1"/>
  <c r="M3342" i="1"/>
  <c r="L3342" i="1"/>
  <c r="K3342" i="1"/>
  <c r="J3342" i="1"/>
  <c r="I3342" i="1"/>
  <c r="H3342" i="1"/>
  <c r="G3342" i="1"/>
  <c r="F3342" i="1"/>
  <c r="E3342" i="1"/>
  <c r="D3342" i="1"/>
  <c r="C3342" i="1"/>
  <c r="B3342" i="1"/>
  <c r="P3341" i="1"/>
  <c r="O3341" i="1"/>
  <c r="N3341" i="1"/>
  <c r="M3341" i="1"/>
  <c r="L3341" i="1"/>
  <c r="K3341" i="1"/>
  <c r="J3341" i="1"/>
  <c r="I3341" i="1"/>
  <c r="H3341" i="1"/>
  <c r="G3341" i="1"/>
  <c r="F3341" i="1"/>
  <c r="E3341" i="1"/>
  <c r="D3341" i="1"/>
  <c r="C3341" i="1"/>
  <c r="B3341" i="1"/>
  <c r="P3340" i="1"/>
  <c r="O3340" i="1"/>
  <c r="N3340" i="1"/>
  <c r="M3340" i="1"/>
  <c r="L3340" i="1"/>
  <c r="K3340" i="1"/>
  <c r="J3340" i="1"/>
  <c r="I3340" i="1"/>
  <c r="H3340" i="1"/>
  <c r="G3340" i="1"/>
  <c r="F3340" i="1"/>
  <c r="E3340" i="1"/>
  <c r="D3340" i="1"/>
  <c r="C3340" i="1"/>
  <c r="B3340" i="1"/>
  <c r="P3339" i="1"/>
  <c r="O3339" i="1"/>
  <c r="N3339" i="1"/>
  <c r="M3339" i="1"/>
  <c r="L3339" i="1"/>
  <c r="K3339" i="1"/>
  <c r="J3339" i="1"/>
  <c r="I3339" i="1"/>
  <c r="H3339" i="1"/>
  <c r="G3339" i="1"/>
  <c r="F3339" i="1"/>
  <c r="E3339" i="1"/>
  <c r="D3339" i="1"/>
  <c r="C3339" i="1"/>
  <c r="B3339" i="1"/>
  <c r="P3338" i="1"/>
  <c r="O3338" i="1"/>
  <c r="N3338" i="1"/>
  <c r="M3338" i="1"/>
  <c r="L3338" i="1"/>
  <c r="K3338" i="1"/>
  <c r="J3338" i="1"/>
  <c r="I3338" i="1"/>
  <c r="H3338" i="1"/>
  <c r="G3338" i="1"/>
  <c r="F3338" i="1"/>
  <c r="E3338" i="1"/>
  <c r="D3338" i="1"/>
  <c r="C3338" i="1"/>
  <c r="B3338" i="1"/>
  <c r="P3337" i="1"/>
  <c r="O3337" i="1"/>
  <c r="N3337" i="1"/>
  <c r="M3337" i="1"/>
  <c r="L3337" i="1"/>
  <c r="K3337" i="1"/>
  <c r="J3337" i="1"/>
  <c r="I3337" i="1"/>
  <c r="H3337" i="1"/>
  <c r="G3337" i="1"/>
  <c r="F3337" i="1"/>
  <c r="E3337" i="1"/>
  <c r="D3337" i="1"/>
  <c r="C3337" i="1"/>
  <c r="B3337" i="1"/>
  <c r="P3336" i="1"/>
  <c r="O3336" i="1"/>
  <c r="N3336" i="1"/>
  <c r="M3336" i="1"/>
  <c r="L3336" i="1"/>
  <c r="K3336" i="1"/>
  <c r="J3336" i="1"/>
  <c r="I3336" i="1"/>
  <c r="H3336" i="1"/>
  <c r="G3336" i="1"/>
  <c r="F3336" i="1"/>
  <c r="E3336" i="1"/>
  <c r="D3336" i="1"/>
  <c r="C3336" i="1"/>
  <c r="B3336" i="1"/>
  <c r="P3335" i="1"/>
  <c r="O3335" i="1"/>
  <c r="N3335" i="1"/>
  <c r="M3335" i="1"/>
  <c r="L3335" i="1"/>
  <c r="K3335" i="1"/>
  <c r="J3335" i="1"/>
  <c r="I3335" i="1"/>
  <c r="H3335" i="1"/>
  <c r="G3335" i="1"/>
  <c r="F3335" i="1"/>
  <c r="E3335" i="1"/>
  <c r="D3335" i="1"/>
  <c r="C3335" i="1"/>
  <c r="B3335" i="1"/>
  <c r="P3334" i="1"/>
  <c r="O3334" i="1"/>
  <c r="N3334" i="1"/>
  <c r="M3334" i="1"/>
  <c r="L3334" i="1"/>
  <c r="K3334" i="1"/>
  <c r="J3334" i="1"/>
  <c r="I3334" i="1"/>
  <c r="H3334" i="1"/>
  <c r="G3334" i="1"/>
  <c r="F3334" i="1"/>
  <c r="E3334" i="1"/>
  <c r="D3334" i="1"/>
  <c r="C3334" i="1"/>
  <c r="B3334" i="1"/>
  <c r="P3333" i="1"/>
  <c r="O3333" i="1"/>
  <c r="N3333" i="1"/>
  <c r="M3333" i="1"/>
  <c r="L3333" i="1"/>
  <c r="K3333" i="1"/>
  <c r="J3333" i="1"/>
  <c r="I3333" i="1"/>
  <c r="H3333" i="1"/>
  <c r="G3333" i="1"/>
  <c r="F3333" i="1"/>
  <c r="E3333" i="1"/>
  <c r="D3333" i="1"/>
  <c r="C3333" i="1"/>
  <c r="B3333" i="1"/>
  <c r="P3332" i="1"/>
  <c r="O3332" i="1"/>
  <c r="N3332" i="1"/>
  <c r="M3332" i="1"/>
  <c r="L3332" i="1"/>
  <c r="K3332" i="1"/>
  <c r="J3332" i="1"/>
  <c r="I3332" i="1"/>
  <c r="H3332" i="1"/>
  <c r="G3332" i="1"/>
  <c r="F3332" i="1"/>
  <c r="E3332" i="1"/>
  <c r="D3332" i="1"/>
  <c r="C3332" i="1"/>
  <c r="B3332" i="1"/>
  <c r="P3331" i="1"/>
  <c r="O3331" i="1"/>
  <c r="N3331" i="1"/>
  <c r="M3331" i="1"/>
  <c r="L3331" i="1"/>
  <c r="K3331" i="1"/>
  <c r="J3331" i="1"/>
  <c r="I3331" i="1"/>
  <c r="H3331" i="1"/>
  <c r="G3331" i="1"/>
  <c r="F3331" i="1"/>
  <c r="E3331" i="1"/>
  <c r="D3331" i="1"/>
  <c r="C3331" i="1"/>
  <c r="B3331" i="1"/>
  <c r="Q3330" i="1"/>
  <c r="P3330" i="1"/>
  <c r="O3330" i="1"/>
  <c r="N3330" i="1"/>
  <c r="M3330" i="1"/>
  <c r="L3330" i="1"/>
  <c r="K3330" i="1"/>
  <c r="J3330" i="1"/>
  <c r="I3330" i="1"/>
  <c r="H3330" i="1"/>
  <c r="G3330" i="1"/>
  <c r="F3330" i="1"/>
  <c r="E3330" i="1"/>
  <c r="D3330" i="1"/>
  <c r="C3330" i="1"/>
  <c r="B3330" i="1"/>
  <c r="P3329" i="1"/>
  <c r="O3329" i="1"/>
  <c r="N3329" i="1"/>
  <c r="M3329" i="1"/>
  <c r="L3329" i="1"/>
  <c r="K3329" i="1"/>
  <c r="J3329" i="1"/>
  <c r="I3329" i="1"/>
  <c r="H3329" i="1"/>
  <c r="G3329" i="1"/>
  <c r="F3329" i="1"/>
  <c r="E3329" i="1"/>
  <c r="D3329" i="1"/>
  <c r="C3329" i="1"/>
  <c r="B3329" i="1"/>
  <c r="P3328" i="1"/>
  <c r="O3328" i="1"/>
  <c r="N3328" i="1"/>
  <c r="M3328" i="1"/>
  <c r="L3328" i="1"/>
  <c r="K3328" i="1"/>
  <c r="J3328" i="1"/>
  <c r="I3328" i="1"/>
  <c r="H3328" i="1"/>
  <c r="G3328" i="1"/>
  <c r="F3328" i="1"/>
  <c r="E3328" i="1"/>
  <c r="D3328" i="1"/>
  <c r="C3328" i="1"/>
  <c r="B3328" i="1"/>
  <c r="P3327" i="1"/>
  <c r="O3327" i="1"/>
  <c r="N3327" i="1"/>
  <c r="M3327" i="1"/>
  <c r="L3327" i="1"/>
  <c r="K3327" i="1"/>
  <c r="J3327" i="1"/>
  <c r="I3327" i="1"/>
  <c r="H3327" i="1"/>
  <c r="G3327" i="1"/>
  <c r="F3327" i="1"/>
  <c r="E3327" i="1"/>
  <c r="D3327" i="1"/>
  <c r="C3327" i="1"/>
  <c r="B3327" i="1"/>
  <c r="Q3326" i="1"/>
  <c r="P3326" i="1"/>
  <c r="O3326" i="1"/>
  <c r="N3326" i="1"/>
  <c r="M3326" i="1"/>
  <c r="L3326" i="1"/>
  <c r="K3326" i="1"/>
  <c r="J3326" i="1"/>
  <c r="I3326" i="1"/>
  <c r="H3326" i="1"/>
  <c r="G3326" i="1"/>
  <c r="F3326" i="1"/>
  <c r="E3326" i="1"/>
  <c r="D3326" i="1"/>
  <c r="C3326" i="1"/>
  <c r="B3326" i="1"/>
  <c r="P3325" i="1"/>
  <c r="O3325" i="1"/>
  <c r="N3325" i="1"/>
  <c r="M3325" i="1"/>
  <c r="L3325" i="1"/>
  <c r="K3325" i="1"/>
  <c r="J3325" i="1"/>
  <c r="I3325" i="1"/>
  <c r="H3325" i="1"/>
  <c r="G3325" i="1"/>
  <c r="F3325" i="1"/>
  <c r="E3325" i="1"/>
  <c r="D3325" i="1"/>
  <c r="C3325" i="1"/>
  <c r="B3325" i="1"/>
  <c r="P3324" i="1"/>
  <c r="O3324" i="1"/>
  <c r="N3324" i="1"/>
  <c r="M3324" i="1"/>
  <c r="L3324" i="1"/>
  <c r="K3324" i="1"/>
  <c r="J3324" i="1"/>
  <c r="I3324" i="1"/>
  <c r="H3324" i="1"/>
  <c r="G3324" i="1"/>
  <c r="F3324" i="1"/>
  <c r="E3324" i="1"/>
  <c r="D3324" i="1"/>
  <c r="C3324" i="1"/>
  <c r="B3324" i="1"/>
  <c r="P3323" i="1"/>
  <c r="O3323" i="1"/>
  <c r="N3323" i="1"/>
  <c r="M3323" i="1"/>
  <c r="L3323" i="1"/>
  <c r="K3323" i="1"/>
  <c r="J3323" i="1"/>
  <c r="I3323" i="1"/>
  <c r="H3323" i="1"/>
  <c r="G3323" i="1"/>
  <c r="F3323" i="1"/>
  <c r="E3323" i="1"/>
  <c r="D3323" i="1"/>
  <c r="C3323" i="1"/>
  <c r="B3323" i="1"/>
  <c r="P3322" i="1"/>
  <c r="O3322" i="1"/>
  <c r="N3322" i="1"/>
  <c r="M3322" i="1"/>
  <c r="L3322" i="1"/>
  <c r="K3322" i="1"/>
  <c r="J3322" i="1"/>
  <c r="I3322" i="1"/>
  <c r="H3322" i="1"/>
  <c r="G3322" i="1"/>
  <c r="F3322" i="1"/>
  <c r="E3322" i="1"/>
  <c r="D3322" i="1"/>
  <c r="C3322" i="1"/>
  <c r="B3322" i="1"/>
  <c r="P3321" i="1"/>
  <c r="O3321" i="1"/>
  <c r="N3321" i="1"/>
  <c r="M3321" i="1"/>
  <c r="L3321" i="1"/>
  <c r="K3321" i="1"/>
  <c r="J3321" i="1"/>
  <c r="I3321" i="1"/>
  <c r="H3321" i="1"/>
  <c r="G3321" i="1"/>
  <c r="F3321" i="1"/>
  <c r="E3321" i="1"/>
  <c r="D3321" i="1"/>
  <c r="C3321" i="1"/>
  <c r="B3321" i="1"/>
  <c r="P3320" i="1"/>
  <c r="O3320" i="1"/>
  <c r="N3320" i="1"/>
  <c r="M3320" i="1"/>
  <c r="L3320" i="1"/>
  <c r="K3320" i="1"/>
  <c r="J3320" i="1"/>
  <c r="I3320" i="1"/>
  <c r="H3320" i="1"/>
  <c r="G3320" i="1"/>
  <c r="F3320" i="1"/>
  <c r="E3320" i="1"/>
  <c r="D3320" i="1"/>
  <c r="C3320" i="1"/>
  <c r="B3320" i="1"/>
  <c r="P3319" i="1"/>
  <c r="O3319" i="1"/>
  <c r="N3319" i="1"/>
  <c r="M3319" i="1"/>
  <c r="L3319" i="1"/>
  <c r="K3319" i="1"/>
  <c r="J3319" i="1"/>
  <c r="I3319" i="1"/>
  <c r="H3319" i="1"/>
  <c r="G3319" i="1"/>
  <c r="F3319" i="1"/>
  <c r="E3319" i="1"/>
  <c r="D3319" i="1"/>
  <c r="C3319" i="1"/>
  <c r="B3319" i="1"/>
  <c r="P3318" i="1"/>
  <c r="O3318" i="1"/>
  <c r="N3318" i="1"/>
  <c r="M3318" i="1"/>
  <c r="L3318" i="1"/>
  <c r="K3318" i="1"/>
  <c r="J3318" i="1"/>
  <c r="I3318" i="1"/>
  <c r="H3318" i="1"/>
  <c r="G3318" i="1"/>
  <c r="F3318" i="1"/>
  <c r="E3318" i="1"/>
  <c r="D3318" i="1"/>
  <c r="C3318" i="1"/>
  <c r="B3318" i="1"/>
  <c r="P3317" i="1"/>
  <c r="O3317" i="1"/>
  <c r="N3317" i="1"/>
  <c r="M3317" i="1"/>
  <c r="L3317" i="1"/>
  <c r="K3317" i="1"/>
  <c r="J3317" i="1"/>
  <c r="I3317" i="1"/>
  <c r="H3317" i="1"/>
  <c r="G3317" i="1"/>
  <c r="F3317" i="1"/>
  <c r="E3317" i="1"/>
  <c r="D3317" i="1"/>
  <c r="C3317" i="1"/>
  <c r="B3317" i="1"/>
  <c r="P3316" i="1"/>
  <c r="O3316" i="1"/>
  <c r="N3316" i="1"/>
  <c r="M3316" i="1"/>
  <c r="L3316" i="1"/>
  <c r="K3316" i="1"/>
  <c r="J3316" i="1"/>
  <c r="I3316" i="1"/>
  <c r="H3316" i="1"/>
  <c r="G3316" i="1"/>
  <c r="F3316" i="1"/>
  <c r="E3316" i="1"/>
  <c r="D3316" i="1"/>
  <c r="C3316" i="1"/>
  <c r="B3316" i="1"/>
  <c r="P3315" i="1"/>
  <c r="O3315" i="1"/>
  <c r="N3315" i="1"/>
  <c r="M3315" i="1"/>
  <c r="L3315" i="1"/>
  <c r="K3315" i="1"/>
  <c r="J3315" i="1"/>
  <c r="I3315" i="1"/>
  <c r="H3315" i="1"/>
  <c r="G3315" i="1"/>
  <c r="F3315" i="1"/>
  <c r="E3315" i="1"/>
  <c r="D3315" i="1"/>
  <c r="C3315" i="1"/>
  <c r="B3315" i="1"/>
  <c r="P3314" i="1"/>
  <c r="O3314" i="1"/>
  <c r="N3314" i="1"/>
  <c r="M3314" i="1"/>
  <c r="L3314" i="1"/>
  <c r="K3314" i="1"/>
  <c r="J3314" i="1"/>
  <c r="I3314" i="1"/>
  <c r="H3314" i="1"/>
  <c r="G3314" i="1"/>
  <c r="F3314" i="1"/>
  <c r="E3314" i="1"/>
  <c r="D3314" i="1"/>
  <c r="C3314" i="1"/>
  <c r="B3314" i="1"/>
  <c r="P3313" i="1"/>
  <c r="O3313" i="1"/>
  <c r="N3313" i="1"/>
  <c r="M3313" i="1"/>
  <c r="L3313" i="1"/>
  <c r="K3313" i="1"/>
  <c r="J3313" i="1"/>
  <c r="I3313" i="1"/>
  <c r="H3313" i="1"/>
  <c r="G3313" i="1"/>
  <c r="F3313" i="1"/>
  <c r="E3313" i="1"/>
  <c r="D3313" i="1"/>
  <c r="C3313" i="1"/>
  <c r="B3313" i="1"/>
  <c r="P3312" i="1"/>
  <c r="O3312" i="1"/>
  <c r="N3312" i="1"/>
  <c r="M3312" i="1"/>
  <c r="L3312" i="1"/>
  <c r="K3312" i="1"/>
  <c r="J3312" i="1"/>
  <c r="I3312" i="1"/>
  <c r="H3312" i="1"/>
  <c r="G3312" i="1"/>
  <c r="F3312" i="1"/>
  <c r="E3312" i="1"/>
  <c r="D3312" i="1"/>
  <c r="C3312" i="1"/>
  <c r="B3312" i="1"/>
  <c r="P3311" i="1"/>
  <c r="O3311" i="1"/>
  <c r="N3311" i="1"/>
  <c r="M3311" i="1"/>
  <c r="L3311" i="1"/>
  <c r="K3311" i="1"/>
  <c r="J3311" i="1"/>
  <c r="I3311" i="1"/>
  <c r="H3311" i="1"/>
  <c r="G3311" i="1"/>
  <c r="F3311" i="1"/>
  <c r="E3311" i="1"/>
  <c r="D3311" i="1"/>
  <c r="C3311" i="1"/>
  <c r="B3311" i="1"/>
  <c r="Q3310" i="1"/>
  <c r="P3310" i="1"/>
  <c r="O3310" i="1"/>
  <c r="N3310" i="1"/>
  <c r="M3310" i="1"/>
  <c r="L3310" i="1"/>
  <c r="K3310" i="1"/>
  <c r="J3310" i="1"/>
  <c r="I3310" i="1"/>
  <c r="H3310" i="1"/>
  <c r="G3310" i="1"/>
  <c r="F3310" i="1"/>
  <c r="E3310" i="1"/>
  <c r="D3310" i="1"/>
  <c r="C3310" i="1"/>
  <c r="B3310" i="1"/>
  <c r="P3309" i="1"/>
  <c r="O3309" i="1"/>
  <c r="N3309" i="1"/>
  <c r="M3309" i="1"/>
  <c r="L3309" i="1"/>
  <c r="K3309" i="1"/>
  <c r="J3309" i="1"/>
  <c r="I3309" i="1"/>
  <c r="H3309" i="1"/>
  <c r="G3309" i="1"/>
  <c r="F3309" i="1"/>
  <c r="E3309" i="1"/>
  <c r="D3309" i="1"/>
  <c r="C3309" i="1"/>
  <c r="B3309" i="1"/>
  <c r="P3308" i="1"/>
  <c r="O3308" i="1"/>
  <c r="N3308" i="1"/>
  <c r="M3308" i="1"/>
  <c r="L3308" i="1"/>
  <c r="K3308" i="1"/>
  <c r="J3308" i="1"/>
  <c r="I3308" i="1"/>
  <c r="H3308" i="1"/>
  <c r="G3308" i="1"/>
  <c r="F3308" i="1"/>
  <c r="E3308" i="1"/>
  <c r="D3308" i="1"/>
  <c r="C3308" i="1"/>
  <c r="B3308" i="1"/>
  <c r="P3307" i="1"/>
  <c r="O3307" i="1"/>
  <c r="N3307" i="1"/>
  <c r="M3307" i="1"/>
  <c r="L3307" i="1"/>
  <c r="K3307" i="1"/>
  <c r="J3307" i="1"/>
  <c r="I3307" i="1"/>
  <c r="H3307" i="1"/>
  <c r="G3307" i="1"/>
  <c r="F3307" i="1"/>
  <c r="E3307" i="1"/>
  <c r="D3307" i="1"/>
  <c r="C3307" i="1"/>
  <c r="B3307" i="1"/>
  <c r="Q3306" i="1"/>
  <c r="P3306" i="1"/>
  <c r="O3306" i="1"/>
  <c r="N3306" i="1"/>
  <c r="M3306" i="1"/>
  <c r="L3306" i="1"/>
  <c r="K3306" i="1"/>
  <c r="J3306" i="1"/>
  <c r="I3306" i="1"/>
  <c r="H3306" i="1"/>
  <c r="G3306" i="1"/>
  <c r="F3306" i="1"/>
  <c r="E3306" i="1"/>
  <c r="D3306" i="1"/>
  <c r="C3306" i="1"/>
  <c r="B3306" i="1"/>
  <c r="P3305" i="1"/>
  <c r="O3305" i="1"/>
  <c r="N3305" i="1"/>
  <c r="M3305" i="1"/>
  <c r="L3305" i="1"/>
  <c r="K3305" i="1"/>
  <c r="J3305" i="1"/>
  <c r="I3305" i="1"/>
  <c r="H3305" i="1"/>
  <c r="G3305" i="1"/>
  <c r="F3305" i="1"/>
  <c r="E3305" i="1"/>
  <c r="D3305" i="1"/>
  <c r="C3305" i="1"/>
  <c r="B3305" i="1"/>
  <c r="Q3304" i="1"/>
  <c r="P3304" i="1"/>
  <c r="O3304" i="1"/>
  <c r="N3304" i="1"/>
  <c r="M3304" i="1"/>
  <c r="L3304" i="1"/>
  <c r="K3304" i="1"/>
  <c r="J3304" i="1"/>
  <c r="I3304" i="1"/>
  <c r="H3304" i="1"/>
  <c r="G3304" i="1"/>
  <c r="F3304" i="1"/>
  <c r="E3304" i="1"/>
  <c r="D3304" i="1"/>
  <c r="C3304" i="1"/>
  <c r="B3304" i="1"/>
  <c r="Q3303" i="1"/>
  <c r="P3303" i="1"/>
  <c r="O3303" i="1"/>
  <c r="N3303" i="1"/>
  <c r="M3303" i="1"/>
  <c r="L3303" i="1"/>
  <c r="K3303" i="1"/>
  <c r="J3303" i="1"/>
  <c r="I3303" i="1"/>
  <c r="H3303" i="1"/>
  <c r="G3303" i="1"/>
  <c r="F3303" i="1"/>
  <c r="E3303" i="1"/>
  <c r="D3303" i="1"/>
  <c r="C3303" i="1"/>
  <c r="B3303" i="1"/>
  <c r="P3302" i="1"/>
  <c r="O3302" i="1"/>
  <c r="N3302" i="1"/>
  <c r="M3302" i="1"/>
  <c r="L3302" i="1"/>
  <c r="K3302" i="1"/>
  <c r="J3302" i="1"/>
  <c r="I3302" i="1"/>
  <c r="H3302" i="1"/>
  <c r="G3302" i="1"/>
  <c r="F3302" i="1"/>
  <c r="E3302" i="1"/>
  <c r="D3302" i="1"/>
  <c r="C3302" i="1"/>
  <c r="B3302" i="1"/>
  <c r="P3301" i="1"/>
  <c r="O3301" i="1"/>
  <c r="N3301" i="1"/>
  <c r="M3301" i="1"/>
  <c r="L3301" i="1"/>
  <c r="K3301" i="1"/>
  <c r="J3301" i="1"/>
  <c r="I3301" i="1"/>
  <c r="H3301" i="1"/>
  <c r="G3301" i="1"/>
  <c r="F3301" i="1"/>
  <c r="E3301" i="1"/>
  <c r="D3301" i="1"/>
  <c r="C3301" i="1"/>
  <c r="B3301" i="1"/>
  <c r="P3300" i="1"/>
  <c r="O3300" i="1"/>
  <c r="N3300" i="1"/>
  <c r="M3300" i="1"/>
  <c r="L3300" i="1"/>
  <c r="K3300" i="1"/>
  <c r="J3300" i="1"/>
  <c r="I3300" i="1"/>
  <c r="H3300" i="1"/>
  <c r="G3300" i="1"/>
  <c r="F3300" i="1"/>
  <c r="E3300" i="1"/>
  <c r="D3300" i="1"/>
  <c r="C3300" i="1"/>
  <c r="B3300" i="1"/>
  <c r="P3299" i="1"/>
  <c r="O3299" i="1"/>
  <c r="N3299" i="1"/>
  <c r="M3299" i="1"/>
  <c r="L3299" i="1"/>
  <c r="K3299" i="1"/>
  <c r="J3299" i="1"/>
  <c r="I3299" i="1"/>
  <c r="H3299" i="1"/>
  <c r="G3299" i="1"/>
  <c r="F3299" i="1"/>
  <c r="E3299" i="1"/>
  <c r="D3299" i="1"/>
  <c r="C3299" i="1"/>
  <c r="B3299" i="1"/>
  <c r="P3298" i="1"/>
  <c r="O3298" i="1"/>
  <c r="N3298" i="1"/>
  <c r="M3298" i="1"/>
  <c r="L3298" i="1"/>
  <c r="K3298" i="1"/>
  <c r="J3298" i="1"/>
  <c r="I3298" i="1"/>
  <c r="H3298" i="1"/>
  <c r="G3298" i="1"/>
  <c r="F3298" i="1"/>
  <c r="E3298" i="1"/>
  <c r="D3298" i="1"/>
  <c r="C3298" i="1"/>
  <c r="B3298" i="1"/>
  <c r="P3297" i="1"/>
  <c r="O3297" i="1"/>
  <c r="N3297" i="1"/>
  <c r="M3297" i="1"/>
  <c r="L3297" i="1"/>
  <c r="K3297" i="1"/>
  <c r="J3297" i="1"/>
  <c r="I3297" i="1"/>
  <c r="H3297" i="1"/>
  <c r="G3297" i="1"/>
  <c r="F3297" i="1"/>
  <c r="E3297" i="1"/>
  <c r="D3297" i="1"/>
  <c r="C3297" i="1"/>
  <c r="B3297" i="1"/>
  <c r="P3296" i="1"/>
  <c r="O3296" i="1"/>
  <c r="N3296" i="1"/>
  <c r="M3296" i="1"/>
  <c r="L3296" i="1"/>
  <c r="K3296" i="1"/>
  <c r="J3296" i="1"/>
  <c r="I3296" i="1"/>
  <c r="H3296" i="1"/>
  <c r="G3296" i="1"/>
  <c r="F3296" i="1"/>
  <c r="E3296" i="1"/>
  <c r="D3296" i="1"/>
  <c r="C3296" i="1"/>
  <c r="B3296" i="1"/>
  <c r="P3295" i="1"/>
  <c r="O3295" i="1"/>
  <c r="N3295" i="1"/>
  <c r="M3295" i="1"/>
  <c r="L3295" i="1"/>
  <c r="K3295" i="1"/>
  <c r="J3295" i="1"/>
  <c r="I3295" i="1"/>
  <c r="H3295" i="1"/>
  <c r="G3295" i="1"/>
  <c r="F3295" i="1"/>
  <c r="E3295" i="1"/>
  <c r="D3295" i="1"/>
  <c r="C3295" i="1"/>
  <c r="B3295" i="1"/>
  <c r="P3294" i="1"/>
  <c r="O3294" i="1"/>
  <c r="N3294" i="1"/>
  <c r="M3294" i="1"/>
  <c r="L3294" i="1"/>
  <c r="K3294" i="1"/>
  <c r="J3294" i="1"/>
  <c r="I3294" i="1"/>
  <c r="H3294" i="1"/>
  <c r="G3294" i="1"/>
  <c r="F3294" i="1"/>
  <c r="E3294" i="1"/>
  <c r="D3294" i="1"/>
  <c r="C3294" i="1"/>
  <c r="B3294" i="1"/>
  <c r="P3293" i="1"/>
  <c r="O3293" i="1"/>
  <c r="N3293" i="1"/>
  <c r="M3293" i="1"/>
  <c r="L3293" i="1"/>
  <c r="K3293" i="1"/>
  <c r="J3293" i="1"/>
  <c r="I3293" i="1"/>
  <c r="H3293" i="1"/>
  <c r="G3293" i="1"/>
  <c r="F3293" i="1"/>
  <c r="E3293" i="1"/>
  <c r="D3293" i="1"/>
  <c r="C3293" i="1"/>
  <c r="B3293" i="1"/>
  <c r="P3292" i="1"/>
  <c r="O3292" i="1"/>
  <c r="N3292" i="1"/>
  <c r="M3292" i="1"/>
  <c r="L3292" i="1"/>
  <c r="K3292" i="1"/>
  <c r="J3292" i="1"/>
  <c r="I3292" i="1"/>
  <c r="H3292" i="1"/>
  <c r="G3292" i="1"/>
  <c r="F3292" i="1"/>
  <c r="E3292" i="1"/>
  <c r="D3292" i="1"/>
  <c r="C3292" i="1"/>
  <c r="B3292" i="1"/>
  <c r="P3291" i="1"/>
  <c r="O3291" i="1"/>
  <c r="N3291" i="1"/>
  <c r="M3291" i="1"/>
  <c r="L3291" i="1"/>
  <c r="K3291" i="1"/>
  <c r="J3291" i="1"/>
  <c r="I3291" i="1"/>
  <c r="H3291" i="1"/>
  <c r="G3291" i="1"/>
  <c r="F3291" i="1"/>
  <c r="E3291" i="1"/>
  <c r="D3291" i="1"/>
  <c r="C3291" i="1"/>
  <c r="B3291" i="1"/>
  <c r="P3290" i="1"/>
  <c r="O3290" i="1"/>
  <c r="N3290" i="1"/>
  <c r="M3290" i="1"/>
  <c r="L3290" i="1"/>
  <c r="K3290" i="1"/>
  <c r="J3290" i="1"/>
  <c r="I3290" i="1"/>
  <c r="H3290" i="1"/>
  <c r="G3290" i="1"/>
  <c r="F3290" i="1"/>
  <c r="E3290" i="1"/>
  <c r="D3290" i="1"/>
  <c r="C3290" i="1"/>
  <c r="B3290" i="1"/>
  <c r="P3289" i="1"/>
  <c r="O3289" i="1"/>
  <c r="N3289" i="1"/>
  <c r="M3289" i="1"/>
  <c r="L3289" i="1"/>
  <c r="K3289" i="1"/>
  <c r="J3289" i="1"/>
  <c r="I3289" i="1"/>
  <c r="H3289" i="1"/>
  <c r="G3289" i="1"/>
  <c r="F3289" i="1"/>
  <c r="E3289" i="1"/>
  <c r="D3289" i="1"/>
  <c r="C3289" i="1"/>
  <c r="B3289" i="1"/>
  <c r="P3288" i="1"/>
  <c r="O3288" i="1"/>
  <c r="N3288" i="1"/>
  <c r="M3288" i="1"/>
  <c r="L3288" i="1"/>
  <c r="K3288" i="1"/>
  <c r="J3288" i="1"/>
  <c r="I3288" i="1"/>
  <c r="H3288" i="1"/>
  <c r="G3288" i="1"/>
  <c r="F3288" i="1"/>
  <c r="E3288" i="1"/>
  <c r="D3288" i="1"/>
  <c r="C3288" i="1"/>
  <c r="B3288" i="1"/>
  <c r="P3287" i="1"/>
  <c r="O3287" i="1"/>
  <c r="N3287" i="1"/>
  <c r="M3287" i="1"/>
  <c r="L3287" i="1"/>
  <c r="K3287" i="1"/>
  <c r="J3287" i="1"/>
  <c r="I3287" i="1"/>
  <c r="H3287" i="1"/>
  <c r="G3287" i="1"/>
  <c r="F3287" i="1"/>
  <c r="E3287" i="1"/>
  <c r="D3287" i="1"/>
  <c r="C3287" i="1"/>
  <c r="B3287" i="1"/>
  <c r="P3286" i="1"/>
  <c r="O3286" i="1"/>
  <c r="N3286" i="1"/>
  <c r="M3286" i="1"/>
  <c r="L3286" i="1"/>
  <c r="K3286" i="1"/>
  <c r="J3286" i="1"/>
  <c r="I3286" i="1"/>
  <c r="H3286" i="1"/>
  <c r="G3286" i="1"/>
  <c r="F3286" i="1"/>
  <c r="E3286" i="1"/>
  <c r="D3286" i="1"/>
  <c r="C3286" i="1"/>
  <c r="B3286" i="1"/>
  <c r="P3285" i="1"/>
  <c r="O3285" i="1"/>
  <c r="N3285" i="1"/>
  <c r="M3285" i="1"/>
  <c r="L3285" i="1"/>
  <c r="K3285" i="1"/>
  <c r="J3285" i="1"/>
  <c r="I3285" i="1"/>
  <c r="H3285" i="1"/>
  <c r="G3285" i="1"/>
  <c r="F3285" i="1"/>
  <c r="E3285" i="1"/>
  <c r="D3285" i="1"/>
  <c r="C3285" i="1"/>
  <c r="B3285" i="1"/>
  <c r="P3284" i="1"/>
  <c r="O3284" i="1"/>
  <c r="N3284" i="1"/>
  <c r="M3284" i="1"/>
  <c r="L3284" i="1"/>
  <c r="K3284" i="1"/>
  <c r="J3284" i="1"/>
  <c r="I3284" i="1"/>
  <c r="H3284" i="1"/>
  <c r="G3284" i="1"/>
  <c r="F3284" i="1"/>
  <c r="E3284" i="1"/>
  <c r="D3284" i="1"/>
  <c r="C3284" i="1"/>
  <c r="B3284" i="1"/>
  <c r="P3283" i="1"/>
  <c r="O3283" i="1"/>
  <c r="N3283" i="1"/>
  <c r="M3283" i="1"/>
  <c r="L3283" i="1"/>
  <c r="K3283" i="1"/>
  <c r="J3283" i="1"/>
  <c r="I3283" i="1"/>
  <c r="H3283" i="1"/>
  <c r="G3283" i="1"/>
  <c r="F3283" i="1"/>
  <c r="E3283" i="1"/>
  <c r="D3283" i="1"/>
  <c r="C3283" i="1"/>
  <c r="B3283" i="1"/>
  <c r="P3282" i="1"/>
  <c r="O3282" i="1"/>
  <c r="N3282" i="1"/>
  <c r="M3282" i="1"/>
  <c r="L3282" i="1"/>
  <c r="K3282" i="1"/>
  <c r="J3282" i="1"/>
  <c r="I3282" i="1"/>
  <c r="H3282" i="1"/>
  <c r="G3282" i="1"/>
  <c r="F3282" i="1"/>
  <c r="E3282" i="1"/>
  <c r="D3282" i="1"/>
  <c r="C3282" i="1"/>
  <c r="B3282" i="1"/>
  <c r="P3281" i="1"/>
  <c r="O3281" i="1"/>
  <c r="N3281" i="1"/>
  <c r="M3281" i="1"/>
  <c r="L3281" i="1"/>
  <c r="K3281" i="1"/>
  <c r="J3281" i="1"/>
  <c r="I3281" i="1"/>
  <c r="H3281" i="1"/>
  <c r="G3281" i="1"/>
  <c r="F3281" i="1"/>
  <c r="E3281" i="1"/>
  <c r="D3281" i="1"/>
  <c r="C3281" i="1"/>
  <c r="B3281" i="1"/>
  <c r="P3280" i="1"/>
  <c r="O3280" i="1"/>
  <c r="N3280" i="1"/>
  <c r="M3280" i="1"/>
  <c r="L3280" i="1"/>
  <c r="K3280" i="1"/>
  <c r="J3280" i="1"/>
  <c r="I3280" i="1"/>
  <c r="H3280" i="1"/>
  <c r="G3280" i="1"/>
  <c r="F3280" i="1"/>
  <c r="E3280" i="1"/>
  <c r="D3280" i="1"/>
  <c r="C3280" i="1"/>
  <c r="B3280" i="1"/>
  <c r="P3279" i="1"/>
  <c r="O3279" i="1"/>
  <c r="N3279" i="1"/>
  <c r="M3279" i="1"/>
  <c r="L3279" i="1"/>
  <c r="K3279" i="1"/>
  <c r="J3279" i="1"/>
  <c r="I3279" i="1"/>
  <c r="H3279" i="1"/>
  <c r="G3279" i="1"/>
  <c r="F3279" i="1"/>
  <c r="E3279" i="1"/>
  <c r="D3279" i="1"/>
  <c r="C3279" i="1"/>
  <c r="B3279" i="1"/>
  <c r="P3278" i="1"/>
  <c r="O3278" i="1"/>
  <c r="N3278" i="1"/>
  <c r="M3278" i="1"/>
  <c r="L3278" i="1"/>
  <c r="K3278" i="1"/>
  <c r="J3278" i="1"/>
  <c r="I3278" i="1"/>
  <c r="H3278" i="1"/>
  <c r="G3278" i="1"/>
  <c r="F3278" i="1"/>
  <c r="E3278" i="1"/>
  <c r="D3278" i="1"/>
  <c r="C3278" i="1"/>
  <c r="B3278" i="1"/>
  <c r="P3277" i="1"/>
  <c r="O3277" i="1"/>
  <c r="N3277" i="1"/>
  <c r="M3277" i="1"/>
  <c r="L3277" i="1"/>
  <c r="K3277" i="1"/>
  <c r="J3277" i="1"/>
  <c r="I3277" i="1"/>
  <c r="H3277" i="1"/>
  <c r="G3277" i="1"/>
  <c r="F3277" i="1"/>
  <c r="E3277" i="1"/>
  <c r="D3277" i="1"/>
  <c r="C3277" i="1"/>
  <c r="B3277" i="1"/>
  <c r="P3276" i="1"/>
  <c r="O3276" i="1"/>
  <c r="N3276" i="1"/>
  <c r="M3276" i="1"/>
  <c r="L3276" i="1"/>
  <c r="K3276" i="1"/>
  <c r="J3276" i="1"/>
  <c r="I3276" i="1"/>
  <c r="H3276" i="1"/>
  <c r="G3276" i="1"/>
  <c r="F3276" i="1"/>
  <c r="E3276" i="1"/>
  <c r="D3276" i="1"/>
  <c r="C3276" i="1"/>
  <c r="B3276" i="1"/>
  <c r="P3275" i="1"/>
  <c r="O3275" i="1"/>
  <c r="N3275" i="1"/>
  <c r="M3275" i="1"/>
  <c r="L3275" i="1"/>
  <c r="K3275" i="1"/>
  <c r="J3275" i="1"/>
  <c r="I3275" i="1"/>
  <c r="H3275" i="1"/>
  <c r="G3275" i="1"/>
  <c r="F3275" i="1"/>
  <c r="E3275" i="1"/>
  <c r="D3275" i="1"/>
  <c r="C3275" i="1"/>
  <c r="B3275" i="1"/>
  <c r="P3274" i="1"/>
  <c r="O3274" i="1"/>
  <c r="N3274" i="1"/>
  <c r="M3274" i="1"/>
  <c r="L3274" i="1"/>
  <c r="K3274" i="1"/>
  <c r="J3274" i="1"/>
  <c r="I3274" i="1"/>
  <c r="H3274" i="1"/>
  <c r="G3274" i="1"/>
  <c r="F3274" i="1"/>
  <c r="E3274" i="1"/>
  <c r="D3274" i="1"/>
  <c r="C3274" i="1"/>
  <c r="B3274" i="1"/>
  <c r="P3273" i="1"/>
  <c r="O3273" i="1"/>
  <c r="N3273" i="1"/>
  <c r="M3273" i="1"/>
  <c r="L3273" i="1"/>
  <c r="K3273" i="1"/>
  <c r="J3273" i="1"/>
  <c r="I3273" i="1"/>
  <c r="H3273" i="1"/>
  <c r="G3273" i="1"/>
  <c r="F3273" i="1"/>
  <c r="E3273" i="1"/>
  <c r="D3273" i="1"/>
  <c r="C3273" i="1"/>
  <c r="B3273" i="1"/>
  <c r="P3272" i="1"/>
  <c r="O3272" i="1"/>
  <c r="N3272" i="1"/>
  <c r="M3272" i="1"/>
  <c r="L3272" i="1"/>
  <c r="K3272" i="1"/>
  <c r="J3272" i="1"/>
  <c r="I3272" i="1"/>
  <c r="H3272" i="1"/>
  <c r="G3272" i="1"/>
  <c r="F3272" i="1"/>
  <c r="E3272" i="1"/>
  <c r="D3272" i="1"/>
  <c r="C3272" i="1"/>
  <c r="B3272" i="1"/>
  <c r="P3271" i="1"/>
  <c r="O3271" i="1"/>
  <c r="N3271" i="1"/>
  <c r="M3271" i="1"/>
  <c r="L3271" i="1"/>
  <c r="K3271" i="1"/>
  <c r="J3271" i="1"/>
  <c r="I3271" i="1"/>
  <c r="H3271" i="1"/>
  <c r="G3271" i="1"/>
  <c r="F3271" i="1"/>
  <c r="E3271" i="1"/>
  <c r="D3271" i="1"/>
  <c r="C3271" i="1"/>
  <c r="B3271" i="1"/>
  <c r="P3270" i="1"/>
  <c r="O3270" i="1"/>
  <c r="N3270" i="1"/>
  <c r="M3270" i="1"/>
  <c r="L3270" i="1"/>
  <c r="K3270" i="1"/>
  <c r="J3270" i="1"/>
  <c r="I3270" i="1"/>
  <c r="H3270" i="1"/>
  <c r="G3270" i="1"/>
  <c r="F3270" i="1"/>
  <c r="E3270" i="1"/>
  <c r="D3270" i="1"/>
  <c r="C3270" i="1"/>
  <c r="B3270" i="1"/>
  <c r="P3269" i="1"/>
  <c r="O3269" i="1"/>
  <c r="N3269" i="1"/>
  <c r="M3269" i="1"/>
  <c r="L3269" i="1"/>
  <c r="K3269" i="1"/>
  <c r="J3269" i="1"/>
  <c r="I3269" i="1"/>
  <c r="H3269" i="1"/>
  <c r="G3269" i="1"/>
  <c r="F3269" i="1"/>
  <c r="E3269" i="1"/>
  <c r="D3269" i="1"/>
  <c r="C3269" i="1"/>
  <c r="B3269" i="1"/>
  <c r="P3268" i="1"/>
  <c r="O3268" i="1"/>
  <c r="N3268" i="1"/>
  <c r="M3268" i="1"/>
  <c r="L3268" i="1"/>
  <c r="K3268" i="1"/>
  <c r="J3268" i="1"/>
  <c r="I3268" i="1"/>
  <c r="H3268" i="1"/>
  <c r="G3268" i="1"/>
  <c r="F3268" i="1"/>
  <c r="E3268" i="1"/>
  <c r="D3268" i="1"/>
  <c r="C3268" i="1"/>
  <c r="B3268" i="1"/>
  <c r="P3267" i="1"/>
  <c r="O3267" i="1"/>
  <c r="N3267" i="1"/>
  <c r="M3267" i="1"/>
  <c r="L3267" i="1"/>
  <c r="K3267" i="1"/>
  <c r="J3267" i="1"/>
  <c r="I3267" i="1"/>
  <c r="H3267" i="1"/>
  <c r="G3267" i="1"/>
  <c r="F3267" i="1"/>
  <c r="E3267" i="1"/>
  <c r="D3267" i="1"/>
  <c r="C3267" i="1"/>
  <c r="B3267" i="1"/>
  <c r="P3266" i="1"/>
  <c r="O3266" i="1"/>
  <c r="N3266" i="1"/>
  <c r="M3266" i="1"/>
  <c r="L3266" i="1"/>
  <c r="K3266" i="1"/>
  <c r="J3266" i="1"/>
  <c r="I3266" i="1"/>
  <c r="H3266" i="1"/>
  <c r="G3266" i="1"/>
  <c r="F3266" i="1"/>
  <c r="E3266" i="1"/>
  <c r="D3266" i="1"/>
  <c r="C3266" i="1"/>
  <c r="B3266" i="1"/>
  <c r="P3265" i="1"/>
  <c r="O3265" i="1"/>
  <c r="N3265" i="1"/>
  <c r="M3265" i="1"/>
  <c r="L3265" i="1"/>
  <c r="K3265" i="1"/>
  <c r="J3265" i="1"/>
  <c r="I3265" i="1"/>
  <c r="H3265" i="1"/>
  <c r="G3265" i="1"/>
  <c r="F3265" i="1"/>
  <c r="E3265" i="1"/>
  <c r="D3265" i="1"/>
  <c r="C3265" i="1"/>
  <c r="B3265" i="1"/>
  <c r="P3264" i="1"/>
  <c r="O3264" i="1"/>
  <c r="N3264" i="1"/>
  <c r="M3264" i="1"/>
  <c r="L3264" i="1"/>
  <c r="K3264" i="1"/>
  <c r="J3264" i="1"/>
  <c r="I3264" i="1"/>
  <c r="H3264" i="1"/>
  <c r="G3264" i="1"/>
  <c r="F3264" i="1"/>
  <c r="E3264" i="1"/>
  <c r="D3264" i="1"/>
  <c r="C3264" i="1"/>
  <c r="B3264" i="1"/>
  <c r="P3263" i="1"/>
  <c r="O3263" i="1"/>
  <c r="N3263" i="1"/>
  <c r="M3263" i="1"/>
  <c r="L3263" i="1"/>
  <c r="K3263" i="1"/>
  <c r="J3263" i="1"/>
  <c r="I3263" i="1"/>
  <c r="H3263" i="1"/>
  <c r="G3263" i="1"/>
  <c r="F3263" i="1"/>
  <c r="E3263" i="1"/>
  <c r="D3263" i="1"/>
  <c r="C3263" i="1"/>
  <c r="B3263" i="1"/>
  <c r="P3262" i="1"/>
  <c r="O3262" i="1"/>
  <c r="N3262" i="1"/>
  <c r="M3262" i="1"/>
  <c r="L3262" i="1"/>
  <c r="K3262" i="1"/>
  <c r="J3262" i="1"/>
  <c r="I3262" i="1"/>
  <c r="H3262" i="1"/>
  <c r="G3262" i="1"/>
  <c r="F3262" i="1"/>
  <c r="E3262" i="1"/>
  <c r="D3262" i="1"/>
  <c r="C3262" i="1"/>
  <c r="B3262" i="1"/>
  <c r="P3261" i="1"/>
  <c r="O3261" i="1"/>
  <c r="N3261" i="1"/>
  <c r="M3261" i="1"/>
  <c r="L3261" i="1"/>
  <c r="K3261" i="1"/>
  <c r="J3261" i="1"/>
  <c r="I3261" i="1"/>
  <c r="H3261" i="1"/>
  <c r="G3261" i="1"/>
  <c r="F3261" i="1"/>
  <c r="E3261" i="1"/>
  <c r="D3261" i="1"/>
  <c r="C3261" i="1"/>
  <c r="B3261" i="1"/>
  <c r="P3260" i="1"/>
  <c r="O3260" i="1"/>
  <c r="N3260" i="1"/>
  <c r="M3260" i="1"/>
  <c r="L3260" i="1"/>
  <c r="K3260" i="1"/>
  <c r="J3260" i="1"/>
  <c r="I3260" i="1"/>
  <c r="H3260" i="1"/>
  <c r="G3260" i="1"/>
  <c r="F3260" i="1"/>
  <c r="E3260" i="1"/>
  <c r="D3260" i="1"/>
  <c r="C3260" i="1"/>
  <c r="B3260" i="1"/>
  <c r="P3259" i="1"/>
  <c r="O3259" i="1"/>
  <c r="N3259" i="1"/>
  <c r="M3259" i="1"/>
  <c r="L3259" i="1"/>
  <c r="K3259" i="1"/>
  <c r="J3259" i="1"/>
  <c r="I3259" i="1"/>
  <c r="H3259" i="1"/>
  <c r="G3259" i="1"/>
  <c r="F3259" i="1"/>
  <c r="E3259" i="1"/>
  <c r="D3259" i="1"/>
  <c r="C3259" i="1"/>
  <c r="B3259" i="1"/>
  <c r="P3258" i="1"/>
  <c r="O3258" i="1"/>
  <c r="N3258" i="1"/>
  <c r="M3258" i="1"/>
  <c r="L3258" i="1"/>
  <c r="K3258" i="1"/>
  <c r="J3258" i="1"/>
  <c r="I3258" i="1"/>
  <c r="H3258" i="1"/>
  <c r="G3258" i="1"/>
  <c r="F3258" i="1"/>
  <c r="E3258" i="1"/>
  <c r="D3258" i="1"/>
  <c r="C3258" i="1"/>
  <c r="B3258" i="1"/>
  <c r="P3257" i="1"/>
  <c r="O3257" i="1"/>
  <c r="N3257" i="1"/>
  <c r="M3257" i="1"/>
  <c r="L3257" i="1"/>
  <c r="K3257" i="1"/>
  <c r="J3257" i="1"/>
  <c r="I3257" i="1"/>
  <c r="H3257" i="1"/>
  <c r="G3257" i="1"/>
  <c r="F3257" i="1"/>
  <c r="E3257" i="1"/>
  <c r="D3257" i="1"/>
  <c r="C3257" i="1"/>
  <c r="B3257" i="1"/>
  <c r="P3256" i="1"/>
  <c r="O3256" i="1"/>
  <c r="N3256" i="1"/>
  <c r="M3256" i="1"/>
  <c r="L3256" i="1"/>
  <c r="K3256" i="1"/>
  <c r="J3256" i="1"/>
  <c r="I3256" i="1"/>
  <c r="H3256" i="1"/>
  <c r="G3256" i="1"/>
  <c r="F3256" i="1"/>
  <c r="E3256" i="1"/>
  <c r="D3256" i="1"/>
  <c r="C3256" i="1"/>
  <c r="B3256" i="1"/>
  <c r="P3255" i="1"/>
  <c r="O3255" i="1"/>
  <c r="N3255" i="1"/>
  <c r="M3255" i="1"/>
  <c r="L3255" i="1"/>
  <c r="K3255" i="1"/>
  <c r="J3255" i="1"/>
  <c r="I3255" i="1"/>
  <c r="H3255" i="1"/>
  <c r="G3255" i="1"/>
  <c r="F3255" i="1"/>
  <c r="E3255" i="1"/>
  <c r="D3255" i="1"/>
  <c r="C3255" i="1"/>
  <c r="B3255" i="1"/>
  <c r="P3254" i="1"/>
  <c r="O3254" i="1"/>
  <c r="N3254" i="1"/>
  <c r="M3254" i="1"/>
  <c r="L3254" i="1"/>
  <c r="K3254" i="1"/>
  <c r="J3254" i="1"/>
  <c r="I3254" i="1"/>
  <c r="H3254" i="1"/>
  <c r="G3254" i="1"/>
  <c r="F3254" i="1"/>
  <c r="E3254" i="1"/>
  <c r="D3254" i="1"/>
  <c r="C3254" i="1"/>
  <c r="B3254" i="1"/>
  <c r="P3253" i="1"/>
  <c r="O3253" i="1"/>
  <c r="N3253" i="1"/>
  <c r="M3253" i="1"/>
  <c r="L3253" i="1"/>
  <c r="K3253" i="1"/>
  <c r="J3253" i="1"/>
  <c r="I3253" i="1"/>
  <c r="H3253" i="1"/>
  <c r="G3253" i="1"/>
  <c r="F3253" i="1"/>
  <c r="E3253" i="1"/>
  <c r="D3253" i="1"/>
  <c r="C3253" i="1"/>
  <c r="B3253" i="1"/>
  <c r="P3252" i="1"/>
  <c r="O3252" i="1"/>
  <c r="N3252" i="1"/>
  <c r="M3252" i="1"/>
  <c r="L3252" i="1"/>
  <c r="K3252" i="1"/>
  <c r="J3252" i="1"/>
  <c r="I3252" i="1"/>
  <c r="H3252" i="1"/>
  <c r="G3252" i="1"/>
  <c r="F3252" i="1"/>
  <c r="E3252" i="1"/>
  <c r="D3252" i="1"/>
  <c r="C3252" i="1"/>
  <c r="B3252" i="1"/>
  <c r="P3251" i="1"/>
  <c r="O3251" i="1"/>
  <c r="N3251" i="1"/>
  <c r="M3251" i="1"/>
  <c r="L3251" i="1"/>
  <c r="K3251" i="1"/>
  <c r="J3251" i="1"/>
  <c r="I3251" i="1"/>
  <c r="H3251" i="1"/>
  <c r="G3251" i="1"/>
  <c r="F3251" i="1"/>
  <c r="E3251" i="1"/>
  <c r="D3251" i="1"/>
  <c r="C3251" i="1"/>
  <c r="B3251" i="1"/>
  <c r="P3250" i="1"/>
  <c r="O3250" i="1"/>
  <c r="N3250" i="1"/>
  <c r="M3250" i="1"/>
  <c r="L3250" i="1"/>
  <c r="K3250" i="1"/>
  <c r="J3250" i="1"/>
  <c r="I3250" i="1"/>
  <c r="H3250" i="1"/>
  <c r="G3250" i="1"/>
  <c r="F3250" i="1"/>
  <c r="E3250" i="1"/>
  <c r="D3250" i="1"/>
  <c r="C3250" i="1"/>
  <c r="B3250" i="1"/>
  <c r="P3249" i="1"/>
  <c r="O3249" i="1"/>
  <c r="N3249" i="1"/>
  <c r="M3249" i="1"/>
  <c r="L3249" i="1"/>
  <c r="K3249" i="1"/>
  <c r="J3249" i="1"/>
  <c r="I3249" i="1"/>
  <c r="H3249" i="1"/>
  <c r="G3249" i="1"/>
  <c r="F3249" i="1"/>
  <c r="E3249" i="1"/>
  <c r="D3249" i="1"/>
  <c r="C3249" i="1"/>
  <c r="B3249" i="1"/>
  <c r="P3248" i="1"/>
  <c r="O3248" i="1"/>
  <c r="N3248" i="1"/>
  <c r="M3248" i="1"/>
  <c r="L3248" i="1"/>
  <c r="K3248" i="1"/>
  <c r="J3248" i="1"/>
  <c r="I3248" i="1"/>
  <c r="H3248" i="1"/>
  <c r="G3248" i="1"/>
  <c r="F3248" i="1"/>
  <c r="E3248" i="1"/>
  <c r="D3248" i="1"/>
  <c r="C3248" i="1"/>
  <c r="B3248" i="1"/>
  <c r="P3247" i="1"/>
  <c r="O3247" i="1"/>
  <c r="N3247" i="1"/>
  <c r="M3247" i="1"/>
  <c r="L3247" i="1"/>
  <c r="K3247" i="1"/>
  <c r="J3247" i="1"/>
  <c r="I3247" i="1"/>
  <c r="H3247" i="1"/>
  <c r="G3247" i="1"/>
  <c r="F3247" i="1"/>
  <c r="E3247" i="1"/>
  <c r="D3247" i="1"/>
  <c r="C3247" i="1"/>
  <c r="B3247" i="1"/>
  <c r="P3246" i="1"/>
  <c r="O3246" i="1"/>
  <c r="N3246" i="1"/>
  <c r="M3246" i="1"/>
  <c r="L3246" i="1"/>
  <c r="K3246" i="1"/>
  <c r="J3246" i="1"/>
  <c r="I3246" i="1"/>
  <c r="H3246" i="1"/>
  <c r="G3246" i="1"/>
  <c r="F3246" i="1"/>
  <c r="E3246" i="1"/>
  <c r="D3246" i="1"/>
  <c r="C3246" i="1"/>
  <c r="B3246" i="1"/>
  <c r="P3245" i="1"/>
  <c r="O3245" i="1"/>
  <c r="N3245" i="1"/>
  <c r="M3245" i="1"/>
  <c r="L3245" i="1"/>
  <c r="K3245" i="1"/>
  <c r="J3245" i="1"/>
  <c r="I3245" i="1"/>
  <c r="H3245" i="1"/>
  <c r="G3245" i="1"/>
  <c r="F3245" i="1"/>
  <c r="E3245" i="1"/>
  <c r="D3245" i="1"/>
  <c r="C3245" i="1"/>
  <c r="B3245" i="1"/>
  <c r="P3244" i="1"/>
  <c r="O3244" i="1"/>
  <c r="N3244" i="1"/>
  <c r="M3244" i="1"/>
  <c r="L3244" i="1"/>
  <c r="K3244" i="1"/>
  <c r="J3244" i="1"/>
  <c r="I3244" i="1"/>
  <c r="H3244" i="1"/>
  <c r="G3244" i="1"/>
  <c r="F3244" i="1"/>
  <c r="E3244" i="1"/>
  <c r="D3244" i="1"/>
  <c r="C3244" i="1"/>
  <c r="B3244" i="1"/>
  <c r="P3243" i="1"/>
  <c r="O3243" i="1"/>
  <c r="N3243" i="1"/>
  <c r="M3243" i="1"/>
  <c r="L3243" i="1"/>
  <c r="K3243" i="1"/>
  <c r="J3243" i="1"/>
  <c r="I3243" i="1"/>
  <c r="H3243" i="1"/>
  <c r="G3243" i="1"/>
  <c r="F3243" i="1"/>
  <c r="E3243" i="1"/>
  <c r="D3243" i="1"/>
  <c r="C3243" i="1"/>
  <c r="B3243" i="1"/>
  <c r="P3242" i="1"/>
  <c r="O3242" i="1"/>
  <c r="N3242" i="1"/>
  <c r="M3242" i="1"/>
  <c r="L3242" i="1"/>
  <c r="K3242" i="1"/>
  <c r="J3242" i="1"/>
  <c r="I3242" i="1"/>
  <c r="H3242" i="1"/>
  <c r="G3242" i="1"/>
  <c r="F3242" i="1"/>
  <c r="E3242" i="1"/>
  <c r="D3242" i="1"/>
  <c r="C3242" i="1"/>
  <c r="B3242" i="1"/>
  <c r="P3241" i="1"/>
  <c r="O3241" i="1"/>
  <c r="N3241" i="1"/>
  <c r="M3241" i="1"/>
  <c r="L3241" i="1"/>
  <c r="K3241" i="1"/>
  <c r="J3241" i="1"/>
  <c r="I3241" i="1"/>
  <c r="H3241" i="1"/>
  <c r="G3241" i="1"/>
  <c r="F3241" i="1"/>
  <c r="E3241" i="1"/>
  <c r="D3241" i="1"/>
  <c r="C3241" i="1"/>
  <c r="B3241" i="1"/>
  <c r="P3240" i="1"/>
  <c r="O3240" i="1"/>
  <c r="N3240" i="1"/>
  <c r="M3240" i="1"/>
  <c r="L3240" i="1"/>
  <c r="K3240" i="1"/>
  <c r="J3240" i="1"/>
  <c r="I3240" i="1"/>
  <c r="H3240" i="1"/>
  <c r="G3240" i="1"/>
  <c r="F3240" i="1"/>
  <c r="E3240" i="1"/>
  <c r="D3240" i="1"/>
  <c r="C3240" i="1"/>
  <c r="B3240" i="1"/>
  <c r="P3239" i="1"/>
  <c r="O3239" i="1"/>
  <c r="N3239" i="1"/>
  <c r="M3239" i="1"/>
  <c r="L3239" i="1"/>
  <c r="K3239" i="1"/>
  <c r="J3239" i="1"/>
  <c r="I3239" i="1"/>
  <c r="H3239" i="1"/>
  <c r="G3239" i="1"/>
  <c r="F3239" i="1"/>
  <c r="E3239" i="1"/>
  <c r="D3239" i="1"/>
  <c r="C3239" i="1"/>
  <c r="B3239" i="1"/>
  <c r="P3238" i="1"/>
  <c r="O3238" i="1"/>
  <c r="N3238" i="1"/>
  <c r="M3238" i="1"/>
  <c r="L3238" i="1"/>
  <c r="K3238" i="1"/>
  <c r="J3238" i="1"/>
  <c r="I3238" i="1"/>
  <c r="H3238" i="1"/>
  <c r="G3238" i="1"/>
  <c r="F3238" i="1"/>
  <c r="E3238" i="1"/>
  <c r="D3238" i="1"/>
  <c r="C3238" i="1"/>
  <c r="B3238" i="1"/>
  <c r="P3237" i="1"/>
  <c r="O3237" i="1"/>
  <c r="N3237" i="1"/>
  <c r="M3237" i="1"/>
  <c r="L3237" i="1"/>
  <c r="K3237" i="1"/>
  <c r="J3237" i="1"/>
  <c r="I3237" i="1"/>
  <c r="H3237" i="1"/>
  <c r="G3237" i="1"/>
  <c r="F3237" i="1"/>
  <c r="E3237" i="1"/>
  <c r="D3237" i="1"/>
  <c r="C3237" i="1"/>
  <c r="B3237" i="1"/>
  <c r="P3236" i="1"/>
  <c r="O3236" i="1"/>
  <c r="N3236" i="1"/>
  <c r="M3236" i="1"/>
  <c r="L3236" i="1"/>
  <c r="K3236" i="1"/>
  <c r="J3236" i="1"/>
  <c r="I3236" i="1"/>
  <c r="H3236" i="1"/>
  <c r="G3236" i="1"/>
  <c r="F3236" i="1"/>
  <c r="E3236" i="1"/>
  <c r="D3236" i="1"/>
  <c r="C3236" i="1"/>
  <c r="B3236" i="1"/>
  <c r="P3235" i="1"/>
  <c r="O3235" i="1"/>
  <c r="N3235" i="1"/>
  <c r="M3235" i="1"/>
  <c r="L3235" i="1"/>
  <c r="K3235" i="1"/>
  <c r="J3235" i="1"/>
  <c r="I3235" i="1"/>
  <c r="H3235" i="1"/>
  <c r="G3235" i="1"/>
  <c r="F3235" i="1"/>
  <c r="E3235" i="1"/>
  <c r="D3235" i="1"/>
  <c r="C3235" i="1"/>
  <c r="B3235" i="1"/>
  <c r="P3234" i="1"/>
  <c r="O3234" i="1"/>
  <c r="N3234" i="1"/>
  <c r="M3234" i="1"/>
  <c r="L3234" i="1"/>
  <c r="K3234" i="1"/>
  <c r="J3234" i="1"/>
  <c r="I3234" i="1"/>
  <c r="H3234" i="1"/>
  <c r="G3234" i="1"/>
  <c r="F3234" i="1"/>
  <c r="E3234" i="1"/>
  <c r="D3234" i="1"/>
  <c r="C3234" i="1"/>
  <c r="B3234" i="1"/>
  <c r="P3233" i="1"/>
  <c r="O3233" i="1"/>
  <c r="N3233" i="1"/>
  <c r="M3233" i="1"/>
  <c r="L3233" i="1"/>
  <c r="K3233" i="1"/>
  <c r="J3233" i="1"/>
  <c r="I3233" i="1"/>
  <c r="H3233" i="1"/>
  <c r="G3233" i="1"/>
  <c r="F3233" i="1"/>
  <c r="E3233" i="1"/>
  <c r="D3233" i="1"/>
  <c r="C3233" i="1"/>
  <c r="B3233" i="1"/>
  <c r="P3232" i="1"/>
  <c r="O3232" i="1"/>
  <c r="N3232" i="1"/>
  <c r="M3232" i="1"/>
  <c r="L3232" i="1"/>
  <c r="K3232" i="1"/>
  <c r="J3232" i="1"/>
  <c r="I3232" i="1"/>
  <c r="H3232" i="1"/>
  <c r="G3232" i="1"/>
  <c r="F3232" i="1"/>
  <c r="E3232" i="1"/>
  <c r="D3232" i="1"/>
  <c r="C3232" i="1"/>
  <c r="B3232" i="1"/>
  <c r="P3231" i="1"/>
  <c r="O3231" i="1"/>
  <c r="N3231" i="1"/>
  <c r="M3231" i="1"/>
  <c r="L3231" i="1"/>
  <c r="K3231" i="1"/>
  <c r="J3231" i="1"/>
  <c r="I3231" i="1"/>
  <c r="H3231" i="1"/>
  <c r="G3231" i="1"/>
  <c r="F3231" i="1"/>
  <c r="E3231" i="1"/>
  <c r="D3231" i="1"/>
  <c r="C3231" i="1"/>
  <c r="B3231" i="1"/>
  <c r="P3230" i="1"/>
  <c r="O3230" i="1"/>
  <c r="N3230" i="1"/>
  <c r="M3230" i="1"/>
  <c r="L3230" i="1"/>
  <c r="K3230" i="1"/>
  <c r="J3230" i="1"/>
  <c r="I3230" i="1"/>
  <c r="H3230" i="1"/>
  <c r="G3230" i="1"/>
  <c r="F3230" i="1"/>
  <c r="E3230" i="1"/>
  <c r="D3230" i="1"/>
  <c r="C3230" i="1"/>
  <c r="B3230" i="1"/>
  <c r="P3229" i="1"/>
  <c r="O3229" i="1"/>
  <c r="N3229" i="1"/>
  <c r="M3229" i="1"/>
  <c r="L3229" i="1"/>
  <c r="K3229" i="1"/>
  <c r="J3229" i="1"/>
  <c r="I3229" i="1"/>
  <c r="H3229" i="1"/>
  <c r="G3229" i="1"/>
  <c r="F3229" i="1"/>
  <c r="E3229" i="1"/>
  <c r="D3229" i="1"/>
  <c r="C3229" i="1"/>
  <c r="B3229" i="1"/>
  <c r="P3228" i="1"/>
  <c r="O3228" i="1"/>
  <c r="N3228" i="1"/>
  <c r="M3228" i="1"/>
  <c r="L3228" i="1"/>
  <c r="K3228" i="1"/>
  <c r="J3228" i="1"/>
  <c r="I3228" i="1"/>
  <c r="H3228" i="1"/>
  <c r="G3228" i="1"/>
  <c r="F3228" i="1"/>
  <c r="E3228" i="1"/>
  <c r="D3228" i="1"/>
  <c r="C3228" i="1"/>
  <c r="B3228" i="1"/>
  <c r="P3227" i="1"/>
  <c r="O3227" i="1"/>
  <c r="N3227" i="1"/>
  <c r="M3227" i="1"/>
  <c r="L3227" i="1"/>
  <c r="K3227" i="1"/>
  <c r="J3227" i="1"/>
  <c r="I3227" i="1"/>
  <c r="H3227" i="1"/>
  <c r="G3227" i="1"/>
  <c r="F3227" i="1"/>
  <c r="E3227" i="1"/>
  <c r="D3227" i="1"/>
  <c r="C3227" i="1"/>
  <c r="B3227" i="1"/>
  <c r="P3226" i="1"/>
  <c r="O3226" i="1"/>
  <c r="N3226" i="1"/>
  <c r="M3226" i="1"/>
  <c r="L3226" i="1"/>
  <c r="K3226" i="1"/>
  <c r="J3226" i="1"/>
  <c r="I3226" i="1"/>
  <c r="H3226" i="1"/>
  <c r="G3226" i="1"/>
  <c r="F3226" i="1"/>
  <c r="E3226" i="1"/>
  <c r="D3226" i="1"/>
  <c r="C3226" i="1"/>
  <c r="B3226" i="1"/>
  <c r="P3225" i="1"/>
  <c r="O3225" i="1"/>
  <c r="N3225" i="1"/>
  <c r="M3225" i="1"/>
  <c r="L3225" i="1"/>
  <c r="K3225" i="1"/>
  <c r="J3225" i="1"/>
  <c r="I3225" i="1"/>
  <c r="H3225" i="1"/>
  <c r="G3225" i="1"/>
  <c r="F3225" i="1"/>
  <c r="E3225" i="1"/>
  <c r="D3225" i="1"/>
  <c r="C3225" i="1"/>
  <c r="B3225" i="1"/>
  <c r="P3224" i="1"/>
  <c r="O3224" i="1"/>
  <c r="N3224" i="1"/>
  <c r="M3224" i="1"/>
  <c r="L3224" i="1"/>
  <c r="K3224" i="1"/>
  <c r="J3224" i="1"/>
  <c r="I3224" i="1"/>
  <c r="H3224" i="1"/>
  <c r="G3224" i="1"/>
  <c r="F3224" i="1"/>
  <c r="E3224" i="1"/>
  <c r="D3224" i="1"/>
  <c r="C3224" i="1"/>
  <c r="B3224" i="1"/>
  <c r="P3223" i="1"/>
  <c r="O3223" i="1"/>
  <c r="N3223" i="1"/>
  <c r="M3223" i="1"/>
  <c r="L3223" i="1"/>
  <c r="K3223" i="1"/>
  <c r="J3223" i="1"/>
  <c r="I3223" i="1"/>
  <c r="H3223" i="1"/>
  <c r="G3223" i="1"/>
  <c r="F3223" i="1"/>
  <c r="E3223" i="1"/>
  <c r="D3223" i="1"/>
  <c r="C3223" i="1"/>
  <c r="B3223" i="1"/>
  <c r="P3222" i="1"/>
  <c r="O3222" i="1"/>
  <c r="N3222" i="1"/>
  <c r="M3222" i="1"/>
  <c r="L3222" i="1"/>
  <c r="K3222" i="1"/>
  <c r="J3222" i="1"/>
  <c r="I3222" i="1"/>
  <c r="H3222" i="1"/>
  <c r="G3222" i="1"/>
  <c r="F3222" i="1"/>
  <c r="E3222" i="1"/>
  <c r="D3222" i="1"/>
  <c r="C3222" i="1"/>
  <c r="B3222" i="1"/>
  <c r="P3221" i="1"/>
  <c r="O3221" i="1"/>
  <c r="N3221" i="1"/>
  <c r="M3221" i="1"/>
  <c r="L3221" i="1"/>
  <c r="K3221" i="1"/>
  <c r="J3221" i="1"/>
  <c r="I3221" i="1"/>
  <c r="H3221" i="1"/>
  <c r="G3221" i="1"/>
  <c r="F3221" i="1"/>
  <c r="E3221" i="1"/>
  <c r="D3221" i="1"/>
  <c r="C3221" i="1"/>
  <c r="B3221" i="1"/>
  <c r="P3220" i="1"/>
  <c r="O3220" i="1"/>
  <c r="N3220" i="1"/>
  <c r="M3220" i="1"/>
  <c r="L3220" i="1"/>
  <c r="K3220" i="1"/>
  <c r="J3220" i="1"/>
  <c r="I3220" i="1"/>
  <c r="H3220" i="1"/>
  <c r="G3220" i="1"/>
  <c r="F3220" i="1"/>
  <c r="E3220" i="1"/>
  <c r="D3220" i="1"/>
  <c r="C3220" i="1"/>
  <c r="B3220" i="1"/>
  <c r="P3219" i="1"/>
  <c r="O3219" i="1"/>
  <c r="N3219" i="1"/>
  <c r="M3219" i="1"/>
  <c r="L3219" i="1"/>
  <c r="K3219" i="1"/>
  <c r="J3219" i="1"/>
  <c r="I3219" i="1"/>
  <c r="H3219" i="1"/>
  <c r="G3219" i="1"/>
  <c r="F3219" i="1"/>
  <c r="E3219" i="1"/>
  <c r="D3219" i="1"/>
  <c r="C3219" i="1"/>
  <c r="B3219" i="1"/>
  <c r="P3218" i="1"/>
  <c r="O3218" i="1"/>
  <c r="N3218" i="1"/>
  <c r="M3218" i="1"/>
  <c r="L3218" i="1"/>
  <c r="K3218" i="1"/>
  <c r="J3218" i="1"/>
  <c r="I3218" i="1"/>
  <c r="H3218" i="1"/>
  <c r="G3218" i="1"/>
  <c r="F3218" i="1"/>
  <c r="E3218" i="1"/>
  <c r="D3218" i="1"/>
  <c r="C3218" i="1"/>
  <c r="B3218" i="1"/>
  <c r="P3217" i="1"/>
  <c r="O3217" i="1"/>
  <c r="N3217" i="1"/>
  <c r="M3217" i="1"/>
  <c r="L3217" i="1"/>
  <c r="K3217" i="1"/>
  <c r="J3217" i="1"/>
  <c r="I3217" i="1"/>
  <c r="H3217" i="1"/>
  <c r="G3217" i="1"/>
  <c r="F3217" i="1"/>
  <c r="E3217" i="1"/>
  <c r="D3217" i="1"/>
  <c r="C3217" i="1"/>
  <c r="B3217" i="1"/>
  <c r="P3216" i="1"/>
  <c r="O3216" i="1"/>
  <c r="N3216" i="1"/>
  <c r="M3216" i="1"/>
  <c r="L3216" i="1"/>
  <c r="K3216" i="1"/>
  <c r="J3216" i="1"/>
  <c r="I3216" i="1"/>
  <c r="H3216" i="1"/>
  <c r="G3216" i="1"/>
  <c r="F3216" i="1"/>
  <c r="E3216" i="1"/>
  <c r="D3216" i="1"/>
  <c r="C3216" i="1"/>
  <c r="B3216" i="1"/>
  <c r="P3215" i="1"/>
  <c r="O3215" i="1"/>
  <c r="N3215" i="1"/>
  <c r="M3215" i="1"/>
  <c r="L3215" i="1"/>
  <c r="K3215" i="1"/>
  <c r="J3215" i="1"/>
  <c r="I3215" i="1"/>
  <c r="H3215" i="1"/>
  <c r="G3215" i="1"/>
  <c r="F3215" i="1"/>
  <c r="E3215" i="1"/>
  <c r="D3215" i="1"/>
  <c r="C3215" i="1"/>
  <c r="B3215" i="1"/>
  <c r="P3214" i="1"/>
  <c r="O3214" i="1"/>
  <c r="N3214" i="1"/>
  <c r="M3214" i="1"/>
  <c r="L3214" i="1"/>
  <c r="K3214" i="1"/>
  <c r="J3214" i="1"/>
  <c r="I3214" i="1"/>
  <c r="H3214" i="1"/>
  <c r="G3214" i="1"/>
  <c r="F3214" i="1"/>
  <c r="E3214" i="1"/>
  <c r="D3214" i="1"/>
  <c r="C3214" i="1"/>
  <c r="B3214" i="1"/>
  <c r="P3213" i="1"/>
  <c r="O3213" i="1"/>
  <c r="N3213" i="1"/>
  <c r="M3213" i="1"/>
  <c r="L3213" i="1"/>
  <c r="K3213" i="1"/>
  <c r="J3213" i="1"/>
  <c r="I3213" i="1"/>
  <c r="H3213" i="1"/>
  <c r="G3213" i="1"/>
  <c r="F3213" i="1"/>
  <c r="E3213" i="1"/>
  <c r="D3213" i="1"/>
  <c r="C3213" i="1"/>
  <c r="B3213" i="1"/>
  <c r="P3212" i="1"/>
  <c r="O3212" i="1"/>
  <c r="N3212" i="1"/>
  <c r="M3212" i="1"/>
  <c r="L3212" i="1"/>
  <c r="K3212" i="1"/>
  <c r="J3212" i="1"/>
  <c r="I3212" i="1"/>
  <c r="H3212" i="1"/>
  <c r="G3212" i="1"/>
  <c r="F3212" i="1"/>
  <c r="E3212" i="1"/>
  <c r="D3212" i="1"/>
  <c r="C3212" i="1"/>
  <c r="B3212" i="1"/>
  <c r="P3211" i="1"/>
  <c r="O3211" i="1"/>
  <c r="N3211" i="1"/>
  <c r="M3211" i="1"/>
  <c r="L3211" i="1"/>
  <c r="K3211" i="1"/>
  <c r="J3211" i="1"/>
  <c r="I3211" i="1"/>
  <c r="H3211" i="1"/>
  <c r="G3211" i="1"/>
  <c r="F3211" i="1"/>
  <c r="E3211" i="1"/>
  <c r="D3211" i="1"/>
  <c r="C3211" i="1"/>
  <c r="B3211" i="1"/>
  <c r="P3210" i="1"/>
  <c r="O3210" i="1"/>
  <c r="N3210" i="1"/>
  <c r="M3210" i="1"/>
  <c r="L3210" i="1"/>
  <c r="K3210" i="1"/>
  <c r="J3210" i="1"/>
  <c r="I3210" i="1"/>
  <c r="H3210" i="1"/>
  <c r="G3210" i="1"/>
  <c r="F3210" i="1"/>
  <c r="E3210" i="1"/>
  <c r="D3210" i="1"/>
  <c r="C3210" i="1"/>
  <c r="B3210" i="1"/>
  <c r="P3209" i="1"/>
  <c r="O3209" i="1"/>
  <c r="N3209" i="1"/>
  <c r="M3209" i="1"/>
  <c r="L3209" i="1"/>
  <c r="K3209" i="1"/>
  <c r="J3209" i="1"/>
  <c r="I3209" i="1"/>
  <c r="H3209" i="1"/>
  <c r="G3209" i="1"/>
  <c r="F3209" i="1"/>
  <c r="E3209" i="1"/>
  <c r="D3209" i="1"/>
  <c r="C3209" i="1"/>
  <c r="B3209" i="1"/>
  <c r="P3208" i="1"/>
  <c r="O3208" i="1"/>
  <c r="N3208" i="1"/>
  <c r="M3208" i="1"/>
  <c r="L3208" i="1"/>
  <c r="K3208" i="1"/>
  <c r="J3208" i="1"/>
  <c r="I3208" i="1"/>
  <c r="H3208" i="1"/>
  <c r="G3208" i="1"/>
  <c r="F3208" i="1"/>
  <c r="E3208" i="1"/>
  <c r="D3208" i="1"/>
  <c r="C3208" i="1"/>
  <c r="B3208" i="1"/>
  <c r="P3207" i="1"/>
  <c r="O3207" i="1"/>
  <c r="N3207" i="1"/>
  <c r="M3207" i="1"/>
  <c r="L3207" i="1"/>
  <c r="K3207" i="1"/>
  <c r="J3207" i="1"/>
  <c r="I3207" i="1"/>
  <c r="H3207" i="1"/>
  <c r="G3207" i="1"/>
  <c r="F3207" i="1"/>
  <c r="E3207" i="1"/>
  <c r="D3207" i="1"/>
  <c r="C3207" i="1"/>
  <c r="B3207" i="1"/>
  <c r="P3206" i="1"/>
  <c r="O3206" i="1"/>
  <c r="N3206" i="1"/>
  <c r="M3206" i="1"/>
  <c r="L3206" i="1"/>
  <c r="K3206" i="1"/>
  <c r="J3206" i="1"/>
  <c r="I3206" i="1"/>
  <c r="H3206" i="1"/>
  <c r="G3206" i="1"/>
  <c r="F3206" i="1"/>
  <c r="E3206" i="1"/>
  <c r="D3206" i="1"/>
  <c r="C3206" i="1"/>
  <c r="B3206" i="1"/>
  <c r="P3205" i="1"/>
  <c r="O3205" i="1"/>
  <c r="N3205" i="1"/>
  <c r="M3205" i="1"/>
  <c r="L3205" i="1"/>
  <c r="K3205" i="1"/>
  <c r="J3205" i="1"/>
  <c r="I3205" i="1"/>
  <c r="H3205" i="1"/>
  <c r="G3205" i="1"/>
  <c r="F3205" i="1"/>
  <c r="E3205" i="1"/>
  <c r="D3205" i="1"/>
  <c r="C3205" i="1"/>
  <c r="B3205" i="1"/>
  <c r="P3204" i="1"/>
  <c r="O3204" i="1"/>
  <c r="N3204" i="1"/>
  <c r="M3204" i="1"/>
  <c r="L3204" i="1"/>
  <c r="K3204" i="1"/>
  <c r="J3204" i="1"/>
  <c r="I3204" i="1"/>
  <c r="H3204" i="1"/>
  <c r="G3204" i="1"/>
  <c r="F3204" i="1"/>
  <c r="E3204" i="1"/>
  <c r="D3204" i="1"/>
  <c r="C3204" i="1"/>
  <c r="B3204" i="1"/>
  <c r="P3203" i="1"/>
  <c r="O3203" i="1"/>
  <c r="N3203" i="1"/>
  <c r="M3203" i="1"/>
  <c r="L3203" i="1"/>
  <c r="K3203" i="1"/>
  <c r="J3203" i="1"/>
  <c r="I3203" i="1"/>
  <c r="H3203" i="1"/>
  <c r="G3203" i="1"/>
  <c r="F3203" i="1"/>
  <c r="E3203" i="1"/>
  <c r="D3203" i="1"/>
  <c r="C3203" i="1"/>
  <c r="B3203" i="1"/>
  <c r="P3202" i="1"/>
  <c r="O3202" i="1"/>
  <c r="N3202" i="1"/>
  <c r="M3202" i="1"/>
  <c r="L3202" i="1"/>
  <c r="K3202" i="1"/>
  <c r="J3202" i="1"/>
  <c r="I3202" i="1"/>
  <c r="H3202" i="1"/>
  <c r="G3202" i="1"/>
  <c r="F3202" i="1"/>
  <c r="E3202" i="1"/>
  <c r="D3202" i="1"/>
  <c r="C3202" i="1"/>
  <c r="B3202" i="1"/>
  <c r="P3201" i="1"/>
  <c r="O3201" i="1"/>
  <c r="N3201" i="1"/>
  <c r="M3201" i="1"/>
  <c r="L3201" i="1"/>
  <c r="K3201" i="1"/>
  <c r="J3201" i="1"/>
  <c r="I3201" i="1"/>
  <c r="H3201" i="1"/>
  <c r="G3201" i="1"/>
  <c r="F3201" i="1"/>
  <c r="E3201" i="1"/>
  <c r="D3201" i="1"/>
  <c r="C3201" i="1"/>
  <c r="B3201" i="1"/>
  <c r="P3200" i="1"/>
  <c r="O3200" i="1"/>
  <c r="N3200" i="1"/>
  <c r="M3200" i="1"/>
  <c r="L3200" i="1"/>
  <c r="K3200" i="1"/>
  <c r="J3200" i="1"/>
  <c r="I3200" i="1"/>
  <c r="H3200" i="1"/>
  <c r="G3200" i="1"/>
  <c r="F3200" i="1"/>
  <c r="E3200" i="1"/>
  <c r="D3200" i="1"/>
  <c r="C3200" i="1"/>
  <c r="B3200" i="1"/>
  <c r="P3199" i="1"/>
  <c r="O3199" i="1"/>
  <c r="N3199" i="1"/>
  <c r="M3199" i="1"/>
  <c r="L3199" i="1"/>
  <c r="K3199" i="1"/>
  <c r="J3199" i="1"/>
  <c r="I3199" i="1"/>
  <c r="H3199" i="1"/>
  <c r="G3199" i="1"/>
  <c r="F3199" i="1"/>
  <c r="E3199" i="1"/>
  <c r="D3199" i="1"/>
  <c r="C3199" i="1"/>
  <c r="B3199" i="1"/>
  <c r="P3198" i="1"/>
  <c r="O3198" i="1"/>
  <c r="N3198" i="1"/>
  <c r="M3198" i="1"/>
  <c r="L3198" i="1"/>
  <c r="K3198" i="1"/>
  <c r="J3198" i="1"/>
  <c r="I3198" i="1"/>
  <c r="H3198" i="1"/>
  <c r="G3198" i="1"/>
  <c r="F3198" i="1"/>
  <c r="E3198" i="1"/>
  <c r="D3198" i="1"/>
  <c r="C3198" i="1"/>
  <c r="B3198" i="1"/>
  <c r="P3197" i="1"/>
  <c r="O3197" i="1"/>
  <c r="N3197" i="1"/>
  <c r="M3197" i="1"/>
  <c r="L3197" i="1"/>
  <c r="K3197" i="1"/>
  <c r="J3197" i="1"/>
  <c r="I3197" i="1"/>
  <c r="H3197" i="1"/>
  <c r="G3197" i="1"/>
  <c r="F3197" i="1"/>
  <c r="E3197" i="1"/>
  <c r="D3197" i="1"/>
  <c r="C3197" i="1"/>
  <c r="B3197" i="1"/>
  <c r="P3196" i="1"/>
  <c r="O3196" i="1"/>
  <c r="N3196" i="1"/>
  <c r="M3196" i="1"/>
  <c r="L3196" i="1"/>
  <c r="K3196" i="1"/>
  <c r="J3196" i="1"/>
  <c r="I3196" i="1"/>
  <c r="H3196" i="1"/>
  <c r="G3196" i="1"/>
  <c r="F3196" i="1"/>
  <c r="E3196" i="1"/>
  <c r="D3196" i="1"/>
  <c r="C3196" i="1"/>
  <c r="B3196" i="1"/>
  <c r="P3195" i="1"/>
  <c r="O3195" i="1"/>
  <c r="N3195" i="1"/>
  <c r="M3195" i="1"/>
  <c r="L3195" i="1"/>
  <c r="K3195" i="1"/>
  <c r="J3195" i="1"/>
  <c r="I3195" i="1"/>
  <c r="H3195" i="1"/>
  <c r="G3195" i="1"/>
  <c r="F3195" i="1"/>
  <c r="E3195" i="1"/>
  <c r="D3195" i="1"/>
  <c r="C3195" i="1"/>
  <c r="B3195" i="1"/>
  <c r="P3194" i="1"/>
  <c r="O3194" i="1"/>
  <c r="N3194" i="1"/>
  <c r="M3194" i="1"/>
  <c r="L3194" i="1"/>
  <c r="K3194" i="1"/>
  <c r="J3194" i="1"/>
  <c r="I3194" i="1"/>
  <c r="H3194" i="1"/>
  <c r="G3194" i="1"/>
  <c r="F3194" i="1"/>
  <c r="E3194" i="1"/>
  <c r="D3194" i="1"/>
  <c r="C3194" i="1"/>
  <c r="B3194" i="1"/>
  <c r="P3193" i="1"/>
  <c r="O3193" i="1"/>
  <c r="N3193" i="1"/>
  <c r="M3193" i="1"/>
  <c r="L3193" i="1"/>
  <c r="K3193" i="1"/>
  <c r="J3193" i="1"/>
  <c r="I3193" i="1"/>
  <c r="H3193" i="1"/>
  <c r="G3193" i="1"/>
  <c r="F3193" i="1"/>
  <c r="E3193" i="1"/>
  <c r="D3193" i="1"/>
  <c r="C3193" i="1"/>
  <c r="B3193" i="1"/>
  <c r="P3192" i="1"/>
  <c r="O3192" i="1"/>
  <c r="N3192" i="1"/>
  <c r="M3192" i="1"/>
  <c r="L3192" i="1"/>
  <c r="K3192" i="1"/>
  <c r="J3192" i="1"/>
  <c r="I3192" i="1"/>
  <c r="H3192" i="1"/>
  <c r="G3192" i="1"/>
  <c r="F3192" i="1"/>
  <c r="E3192" i="1"/>
  <c r="D3192" i="1"/>
  <c r="C3192" i="1"/>
  <c r="B3192" i="1"/>
  <c r="P3191" i="1"/>
  <c r="O3191" i="1"/>
  <c r="N3191" i="1"/>
  <c r="M3191" i="1"/>
  <c r="L3191" i="1"/>
  <c r="K3191" i="1"/>
  <c r="J3191" i="1"/>
  <c r="I3191" i="1"/>
  <c r="H3191" i="1"/>
  <c r="G3191" i="1"/>
  <c r="F3191" i="1"/>
  <c r="E3191" i="1"/>
  <c r="D3191" i="1"/>
  <c r="C3191" i="1"/>
  <c r="B3191" i="1"/>
  <c r="P3190" i="1"/>
  <c r="O3190" i="1"/>
  <c r="N3190" i="1"/>
  <c r="M3190" i="1"/>
  <c r="L3190" i="1"/>
  <c r="K3190" i="1"/>
  <c r="J3190" i="1"/>
  <c r="I3190" i="1"/>
  <c r="H3190" i="1"/>
  <c r="G3190" i="1"/>
  <c r="F3190" i="1"/>
  <c r="E3190" i="1"/>
  <c r="D3190" i="1"/>
  <c r="C3190" i="1"/>
  <c r="B3190" i="1"/>
  <c r="P3189" i="1"/>
  <c r="O3189" i="1"/>
  <c r="N3189" i="1"/>
  <c r="M3189" i="1"/>
  <c r="L3189" i="1"/>
  <c r="K3189" i="1"/>
  <c r="J3189" i="1"/>
  <c r="I3189" i="1"/>
  <c r="H3189" i="1"/>
  <c r="G3189" i="1"/>
  <c r="F3189" i="1"/>
  <c r="E3189" i="1"/>
  <c r="D3189" i="1"/>
  <c r="C3189" i="1"/>
  <c r="B3189" i="1"/>
  <c r="P3188" i="1"/>
  <c r="O3188" i="1"/>
  <c r="N3188" i="1"/>
  <c r="M3188" i="1"/>
  <c r="L3188" i="1"/>
  <c r="K3188" i="1"/>
  <c r="J3188" i="1"/>
  <c r="I3188" i="1"/>
  <c r="H3188" i="1"/>
  <c r="G3188" i="1"/>
  <c r="F3188" i="1"/>
  <c r="E3188" i="1"/>
  <c r="D3188" i="1"/>
  <c r="C3188" i="1"/>
  <c r="B3188" i="1"/>
  <c r="P3187" i="1"/>
  <c r="O3187" i="1"/>
  <c r="N3187" i="1"/>
  <c r="M3187" i="1"/>
  <c r="L3187" i="1"/>
  <c r="K3187" i="1"/>
  <c r="J3187" i="1"/>
  <c r="I3187" i="1"/>
  <c r="H3187" i="1"/>
  <c r="G3187" i="1"/>
  <c r="F3187" i="1"/>
  <c r="E3187" i="1"/>
  <c r="D3187" i="1"/>
  <c r="C3187" i="1"/>
  <c r="B3187" i="1"/>
  <c r="P3186" i="1"/>
  <c r="O3186" i="1"/>
  <c r="N3186" i="1"/>
  <c r="M3186" i="1"/>
  <c r="L3186" i="1"/>
  <c r="K3186" i="1"/>
  <c r="J3186" i="1"/>
  <c r="I3186" i="1"/>
  <c r="H3186" i="1"/>
  <c r="G3186" i="1"/>
  <c r="F3186" i="1"/>
  <c r="E3186" i="1"/>
  <c r="D3186" i="1"/>
  <c r="C3186" i="1"/>
  <c r="B3186" i="1"/>
  <c r="P3185" i="1"/>
  <c r="O3185" i="1"/>
  <c r="N3185" i="1"/>
  <c r="M3185" i="1"/>
  <c r="L3185" i="1"/>
  <c r="K3185" i="1"/>
  <c r="J3185" i="1"/>
  <c r="I3185" i="1"/>
  <c r="H3185" i="1"/>
  <c r="G3185" i="1"/>
  <c r="F3185" i="1"/>
  <c r="E3185" i="1"/>
  <c r="D3185" i="1"/>
  <c r="C3185" i="1"/>
  <c r="B3185" i="1"/>
  <c r="P3184" i="1"/>
  <c r="O3184" i="1"/>
  <c r="N3184" i="1"/>
  <c r="M3184" i="1"/>
  <c r="L3184" i="1"/>
  <c r="K3184" i="1"/>
  <c r="J3184" i="1"/>
  <c r="I3184" i="1"/>
  <c r="H3184" i="1"/>
  <c r="G3184" i="1"/>
  <c r="F3184" i="1"/>
  <c r="E3184" i="1"/>
  <c r="D3184" i="1"/>
  <c r="C3184" i="1"/>
  <c r="B3184" i="1"/>
  <c r="P3183" i="1"/>
  <c r="O3183" i="1"/>
  <c r="N3183" i="1"/>
  <c r="M3183" i="1"/>
  <c r="L3183" i="1"/>
  <c r="K3183" i="1"/>
  <c r="J3183" i="1"/>
  <c r="I3183" i="1"/>
  <c r="H3183" i="1"/>
  <c r="G3183" i="1"/>
  <c r="F3183" i="1"/>
  <c r="E3183" i="1"/>
  <c r="D3183" i="1"/>
  <c r="C3183" i="1"/>
  <c r="B3183" i="1"/>
  <c r="P3182" i="1"/>
  <c r="O3182" i="1"/>
  <c r="N3182" i="1"/>
  <c r="M3182" i="1"/>
  <c r="L3182" i="1"/>
  <c r="K3182" i="1"/>
  <c r="J3182" i="1"/>
  <c r="I3182" i="1"/>
  <c r="H3182" i="1"/>
  <c r="G3182" i="1"/>
  <c r="F3182" i="1"/>
  <c r="E3182" i="1"/>
  <c r="D3182" i="1"/>
  <c r="C3182" i="1"/>
  <c r="B3182" i="1"/>
  <c r="P3181" i="1"/>
  <c r="O3181" i="1"/>
  <c r="N3181" i="1"/>
  <c r="M3181" i="1"/>
  <c r="L3181" i="1"/>
  <c r="K3181" i="1"/>
  <c r="J3181" i="1"/>
  <c r="I3181" i="1"/>
  <c r="H3181" i="1"/>
  <c r="G3181" i="1"/>
  <c r="F3181" i="1"/>
  <c r="E3181" i="1"/>
  <c r="D3181" i="1"/>
  <c r="C3181" i="1"/>
  <c r="B3181" i="1"/>
  <c r="P3180" i="1"/>
  <c r="O3180" i="1"/>
  <c r="N3180" i="1"/>
  <c r="M3180" i="1"/>
  <c r="L3180" i="1"/>
  <c r="K3180" i="1"/>
  <c r="J3180" i="1"/>
  <c r="I3180" i="1"/>
  <c r="H3180" i="1"/>
  <c r="G3180" i="1"/>
  <c r="F3180" i="1"/>
  <c r="E3180" i="1"/>
  <c r="D3180" i="1"/>
  <c r="C3180" i="1"/>
  <c r="B3180" i="1"/>
  <c r="P3179" i="1"/>
  <c r="O3179" i="1"/>
  <c r="N3179" i="1"/>
  <c r="M3179" i="1"/>
  <c r="L3179" i="1"/>
  <c r="K3179" i="1"/>
  <c r="J3179" i="1"/>
  <c r="I3179" i="1"/>
  <c r="H3179" i="1"/>
  <c r="G3179" i="1"/>
  <c r="F3179" i="1"/>
  <c r="E3179" i="1"/>
  <c r="D3179" i="1"/>
  <c r="C3179" i="1"/>
  <c r="B3179" i="1"/>
  <c r="P3178" i="1"/>
  <c r="O3178" i="1"/>
  <c r="N3178" i="1"/>
  <c r="M3178" i="1"/>
  <c r="L3178" i="1"/>
  <c r="K3178" i="1"/>
  <c r="J3178" i="1"/>
  <c r="I3178" i="1"/>
  <c r="H3178" i="1"/>
  <c r="G3178" i="1"/>
  <c r="F3178" i="1"/>
  <c r="E3178" i="1"/>
  <c r="D3178" i="1"/>
  <c r="C3178" i="1"/>
  <c r="B3178" i="1"/>
  <c r="P3177" i="1"/>
  <c r="O3177" i="1"/>
  <c r="N3177" i="1"/>
  <c r="M3177" i="1"/>
  <c r="L3177" i="1"/>
  <c r="K3177" i="1"/>
  <c r="J3177" i="1"/>
  <c r="I3177" i="1"/>
  <c r="H3177" i="1"/>
  <c r="G3177" i="1"/>
  <c r="F3177" i="1"/>
  <c r="E3177" i="1"/>
  <c r="D3177" i="1"/>
  <c r="C3177" i="1"/>
  <c r="B3177" i="1"/>
  <c r="P3176" i="1"/>
  <c r="O3176" i="1"/>
  <c r="N3176" i="1"/>
  <c r="M3176" i="1"/>
  <c r="L3176" i="1"/>
  <c r="K3176" i="1"/>
  <c r="J3176" i="1"/>
  <c r="I3176" i="1"/>
  <c r="H3176" i="1"/>
  <c r="G3176" i="1"/>
  <c r="F3176" i="1"/>
  <c r="E3176" i="1"/>
  <c r="D3176" i="1"/>
  <c r="C3176" i="1"/>
  <c r="B3176" i="1"/>
  <c r="P3175" i="1"/>
  <c r="O3175" i="1"/>
  <c r="N3175" i="1"/>
  <c r="M3175" i="1"/>
  <c r="L3175" i="1"/>
  <c r="K3175" i="1"/>
  <c r="J3175" i="1"/>
  <c r="I3175" i="1"/>
  <c r="H3175" i="1"/>
  <c r="G3175" i="1"/>
  <c r="F3175" i="1"/>
  <c r="E3175" i="1"/>
  <c r="D3175" i="1"/>
  <c r="C3175" i="1"/>
  <c r="B3175" i="1"/>
  <c r="P3174" i="1"/>
  <c r="O3174" i="1"/>
  <c r="N3174" i="1"/>
  <c r="M3174" i="1"/>
  <c r="L3174" i="1"/>
  <c r="K3174" i="1"/>
  <c r="J3174" i="1"/>
  <c r="I3174" i="1"/>
  <c r="H3174" i="1"/>
  <c r="G3174" i="1"/>
  <c r="F3174" i="1"/>
  <c r="E3174" i="1"/>
  <c r="D3174" i="1"/>
  <c r="C3174" i="1"/>
  <c r="B3174" i="1"/>
  <c r="P3173" i="1"/>
  <c r="O3173" i="1"/>
  <c r="N3173" i="1"/>
  <c r="M3173" i="1"/>
  <c r="L3173" i="1"/>
  <c r="K3173" i="1"/>
  <c r="J3173" i="1"/>
  <c r="I3173" i="1"/>
  <c r="H3173" i="1"/>
  <c r="G3173" i="1"/>
  <c r="F3173" i="1"/>
  <c r="E3173" i="1"/>
  <c r="D3173" i="1"/>
  <c r="C3173" i="1"/>
  <c r="B3173" i="1"/>
  <c r="P3172" i="1"/>
  <c r="O3172" i="1"/>
  <c r="N3172" i="1"/>
  <c r="M3172" i="1"/>
  <c r="L3172" i="1"/>
  <c r="K3172" i="1"/>
  <c r="J3172" i="1"/>
  <c r="I3172" i="1"/>
  <c r="H3172" i="1"/>
  <c r="G3172" i="1"/>
  <c r="F3172" i="1"/>
  <c r="E3172" i="1"/>
  <c r="D3172" i="1"/>
  <c r="C3172" i="1"/>
  <c r="B3172" i="1"/>
  <c r="P3171" i="1"/>
  <c r="O3171" i="1"/>
  <c r="N3171" i="1"/>
  <c r="M3171" i="1"/>
  <c r="L3171" i="1"/>
  <c r="K3171" i="1"/>
  <c r="J3171" i="1"/>
  <c r="I3171" i="1"/>
  <c r="H3171" i="1"/>
  <c r="G3171" i="1"/>
  <c r="F3171" i="1"/>
  <c r="E3171" i="1"/>
  <c r="D3171" i="1"/>
  <c r="C3171" i="1"/>
  <c r="B3171" i="1"/>
  <c r="P3170" i="1"/>
  <c r="O3170" i="1"/>
  <c r="N3170" i="1"/>
  <c r="M3170" i="1"/>
  <c r="L3170" i="1"/>
  <c r="K3170" i="1"/>
  <c r="J3170" i="1"/>
  <c r="I3170" i="1"/>
  <c r="H3170" i="1"/>
  <c r="G3170" i="1"/>
  <c r="F3170" i="1"/>
  <c r="E3170" i="1"/>
  <c r="D3170" i="1"/>
  <c r="C3170" i="1"/>
  <c r="B3170" i="1"/>
  <c r="P3169" i="1"/>
  <c r="O3169" i="1"/>
  <c r="N3169" i="1"/>
  <c r="M3169" i="1"/>
  <c r="L3169" i="1"/>
  <c r="K3169" i="1"/>
  <c r="J3169" i="1"/>
  <c r="I3169" i="1"/>
  <c r="H3169" i="1"/>
  <c r="G3169" i="1"/>
  <c r="F3169" i="1"/>
  <c r="E3169" i="1"/>
  <c r="D3169" i="1"/>
  <c r="C3169" i="1"/>
  <c r="B3169" i="1"/>
  <c r="P3168" i="1"/>
  <c r="O3168" i="1"/>
  <c r="N3168" i="1"/>
  <c r="M3168" i="1"/>
  <c r="L3168" i="1"/>
  <c r="K3168" i="1"/>
  <c r="J3168" i="1"/>
  <c r="I3168" i="1"/>
  <c r="H3168" i="1"/>
  <c r="G3168" i="1"/>
  <c r="F3168" i="1"/>
  <c r="E3168" i="1"/>
  <c r="D3168" i="1"/>
  <c r="C3168" i="1"/>
  <c r="B3168" i="1"/>
  <c r="P3167" i="1"/>
  <c r="O3167" i="1"/>
  <c r="N3167" i="1"/>
  <c r="M3167" i="1"/>
  <c r="L3167" i="1"/>
  <c r="K3167" i="1"/>
  <c r="J3167" i="1"/>
  <c r="I3167" i="1"/>
  <c r="H3167" i="1"/>
  <c r="G3167" i="1"/>
  <c r="F3167" i="1"/>
  <c r="E3167" i="1"/>
  <c r="D3167" i="1"/>
  <c r="C3167" i="1"/>
  <c r="B3167" i="1"/>
  <c r="P3166" i="1"/>
  <c r="O3166" i="1"/>
  <c r="N3166" i="1"/>
  <c r="M3166" i="1"/>
  <c r="L3166" i="1"/>
  <c r="K3166" i="1"/>
  <c r="J3166" i="1"/>
  <c r="I3166" i="1"/>
  <c r="H3166" i="1"/>
  <c r="G3166" i="1"/>
  <c r="F3166" i="1"/>
  <c r="E3166" i="1"/>
  <c r="D3166" i="1"/>
  <c r="C3166" i="1"/>
  <c r="B3166" i="1"/>
  <c r="P3165" i="1"/>
  <c r="O3165" i="1"/>
  <c r="N3165" i="1"/>
  <c r="M3165" i="1"/>
  <c r="L3165" i="1"/>
  <c r="K3165" i="1"/>
  <c r="J3165" i="1"/>
  <c r="I3165" i="1"/>
  <c r="H3165" i="1"/>
  <c r="G3165" i="1"/>
  <c r="F3165" i="1"/>
  <c r="E3165" i="1"/>
  <c r="D3165" i="1"/>
  <c r="C3165" i="1"/>
  <c r="B3165" i="1"/>
  <c r="P3164" i="1"/>
  <c r="O3164" i="1"/>
  <c r="N3164" i="1"/>
  <c r="M3164" i="1"/>
  <c r="L3164" i="1"/>
  <c r="K3164" i="1"/>
  <c r="J3164" i="1"/>
  <c r="I3164" i="1"/>
  <c r="H3164" i="1"/>
  <c r="G3164" i="1"/>
  <c r="F3164" i="1"/>
  <c r="E3164" i="1"/>
  <c r="D3164" i="1"/>
  <c r="C3164" i="1"/>
  <c r="B3164" i="1"/>
  <c r="P3163" i="1"/>
  <c r="O3163" i="1"/>
  <c r="N3163" i="1"/>
  <c r="M3163" i="1"/>
  <c r="L3163" i="1"/>
  <c r="K3163" i="1"/>
  <c r="J3163" i="1"/>
  <c r="I3163" i="1"/>
  <c r="H3163" i="1"/>
  <c r="G3163" i="1"/>
  <c r="F3163" i="1"/>
  <c r="E3163" i="1"/>
  <c r="D3163" i="1"/>
  <c r="C3163" i="1"/>
  <c r="B3163" i="1"/>
  <c r="P3162" i="1"/>
  <c r="O3162" i="1"/>
  <c r="N3162" i="1"/>
  <c r="M3162" i="1"/>
  <c r="L3162" i="1"/>
  <c r="K3162" i="1"/>
  <c r="J3162" i="1"/>
  <c r="I3162" i="1"/>
  <c r="H3162" i="1"/>
  <c r="G3162" i="1"/>
  <c r="F3162" i="1"/>
  <c r="E3162" i="1"/>
  <c r="D3162" i="1"/>
  <c r="C3162" i="1"/>
  <c r="B3162" i="1"/>
  <c r="P3161" i="1"/>
  <c r="O3161" i="1"/>
  <c r="N3161" i="1"/>
  <c r="M3161" i="1"/>
  <c r="L3161" i="1"/>
  <c r="K3161" i="1"/>
  <c r="J3161" i="1"/>
  <c r="I3161" i="1"/>
  <c r="H3161" i="1"/>
  <c r="G3161" i="1"/>
  <c r="F3161" i="1"/>
  <c r="E3161" i="1"/>
  <c r="D3161" i="1"/>
  <c r="C3161" i="1"/>
  <c r="B3161" i="1"/>
  <c r="P3160" i="1"/>
  <c r="O3160" i="1"/>
  <c r="N3160" i="1"/>
  <c r="M3160" i="1"/>
  <c r="L3160" i="1"/>
  <c r="K3160" i="1"/>
  <c r="J3160" i="1"/>
  <c r="I3160" i="1"/>
  <c r="H3160" i="1"/>
  <c r="G3160" i="1"/>
  <c r="F3160" i="1"/>
  <c r="E3160" i="1"/>
  <c r="D3160" i="1"/>
  <c r="C3160" i="1"/>
  <c r="B3160" i="1"/>
  <c r="P3159" i="1"/>
  <c r="O3159" i="1"/>
  <c r="N3159" i="1"/>
  <c r="M3159" i="1"/>
  <c r="L3159" i="1"/>
  <c r="K3159" i="1"/>
  <c r="J3159" i="1"/>
  <c r="I3159" i="1"/>
  <c r="H3159" i="1"/>
  <c r="G3159" i="1"/>
  <c r="F3159" i="1"/>
  <c r="E3159" i="1"/>
  <c r="D3159" i="1"/>
  <c r="C3159" i="1"/>
  <c r="B3159" i="1"/>
  <c r="P3158" i="1"/>
  <c r="O3158" i="1"/>
  <c r="N3158" i="1"/>
  <c r="M3158" i="1"/>
  <c r="L3158" i="1"/>
  <c r="K3158" i="1"/>
  <c r="J3158" i="1"/>
  <c r="I3158" i="1"/>
  <c r="H3158" i="1"/>
  <c r="G3158" i="1"/>
  <c r="F3158" i="1"/>
  <c r="E3158" i="1"/>
  <c r="D3158" i="1"/>
  <c r="C3158" i="1"/>
  <c r="B3158" i="1"/>
  <c r="P3157" i="1"/>
  <c r="O3157" i="1"/>
  <c r="N3157" i="1"/>
  <c r="M3157" i="1"/>
  <c r="L3157" i="1"/>
  <c r="K3157" i="1"/>
  <c r="J3157" i="1"/>
  <c r="I3157" i="1"/>
  <c r="H3157" i="1"/>
  <c r="G3157" i="1"/>
  <c r="F3157" i="1"/>
  <c r="E3157" i="1"/>
  <c r="D3157" i="1"/>
  <c r="C3157" i="1"/>
  <c r="B3157" i="1"/>
  <c r="P3156" i="1"/>
  <c r="O3156" i="1"/>
  <c r="N3156" i="1"/>
  <c r="M3156" i="1"/>
  <c r="L3156" i="1"/>
  <c r="K3156" i="1"/>
  <c r="J3156" i="1"/>
  <c r="I3156" i="1"/>
  <c r="H3156" i="1"/>
  <c r="G3156" i="1"/>
  <c r="F3156" i="1"/>
  <c r="E3156" i="1"/>
  <c r="D3156" i="1"/>
  <c r="C3156" i="1"/>
  <c r="B3156" i="1"/>
  <c r="P3155" i="1"/>
  <c r="O3155" i="1"/>
  <c r="N3155" i="1"/>
  <c r="M3155" i="1"/>
  <c r="L3155" i="1"/>
  <c r="K3155" i="1"/>
  <c r="J3155" i="1"/>
  <c r="I3155" i="1"/>
  <c r="H3155" i="1"/>
  <c r="G3155" i="1"/>
  <c r="F3155" i="1"/>
  <c r="E3155" i="1"/>
  <c r="D3155" i="1"/>
  <c r="C3155" i="1"/>
  <c r="B3155" i="1"/>
  <c r="P3154" i="1"/>
  <c r="O3154" i="1"/>
  <c r="N3154" i="1"/>
  <c r="M3154" i="1"/>
  <c r="L3154" i="1"/>
  <c r="K3154" i="1"/>
  <c r="J3154" i="1"/>
  <c r="I3154" i="1"/>
  <c r="H3154" i="1"/>
  <c r="G3154" i="1"/>
  <c r="F3154" i="1"/>
  <c r="E3154" i="1"/>
  <c r="D3154" i="1"/>
  <c r="C3154" i="1"/>
  <c r="B3154" i="1"/>
  <c r="P3153" i="1"/>
  <c r="O3153" i="1"/>
  <c r="N3153" i="1"/>
  <c r="M3153" i="1"/>
  <c r="L3153" i="1"/>
  <c r="K3153" i="1"/>
  <c r="J3153" i="1"/>
  <c r="I3153" i="1"/>
  <c r="H3153" i="1"/>
  <c r="G3153" i="1"/>
  <c r="F3153" i="1"/>
  <c r="E3153" i="1"/>
  <c r="D3153" i="1"/>
  <c r="C3153" i="1"/>
  <c r="B3153" i="1"/>
  <c r="P3152" i="1"/>
  <c r="O3152" i="1"/>
  <c r="N3152" i="1"/>
  <c r="M3152" i="1"/>
  <c r="L3152" i="1"/>
  <c r="K3152" i="1"/>
  <c r="J3152" i="1"/>
  <c r="I3152" i="1"/>
  <c r="H3152" i="1"/>
  <c r="G3152" i="1"/>
  <c r="F3152" i="1"/>
  <c r="E3152" i="1"/>
  <c r="D3152" i="1"/>
  <c r="C3152" i="1"/>
  <c r="B3152" i="1"/>
  <c r="P3151" i="1"/>
  <c r="O3151" i="1"/>
  <c r="N3151" i="1"/>
  <c r="M3151" i="1"/>
  <c r="L3151" i="1"/>
  <c r="K3151" i="1"/>
  <c r="J3151" i="1"/>
  <c r="I3151" i="1"/>
  <c r="H3151" i="1"/>
  <c r="G3151" i="1"/>
  <c r="F3151" i="1"/>
  <c r="E3151" i="1"/>
  <c r="D3151" i="1"/>
  <c r="C3151" i="1"/>
  <c r="B3151" i="1"/>
  <c r="P3150" i="1"/>
  <c r="O3150" i="1"/>
  <c r="N3150" i="1"/>
  <c r="M3150" i="1"/>
  <c r="L3150" i="1"/>
  <c r="K3150" i="1"/>
  <c r="J3150" i="1"/>
  <c r="I3150" i="1"/>
  <c r="H3150" i="1"/>
  <c r="G3150" i="1"/>
  <c r="F3150" i="1"/>
  <c r="E3150" i="1"/>
  <c r="D3150" i="1"/>
  <c r="C3150" i="1"/>
  <c r="B3150" i="1"/>
  <c r="P3149" i="1"/>
  <c r="O3149" i="1"/>
  <c r="N3149" i="1"/>
  <c r="M3149" i="1"/>
  <c r="L3149" i="1"/>
  <c r="K3149" i="1"/>
  <c r="J3149" i="1"/>
  <c r="I3149" i="1"/>
  <c r="H3149" i="1"/>
  <c r="G3149" i="1"/>
  <c r="F3149" i="1"/>
  <c r="E3149" i="1"/>
  <c r="D3149" i="1"/>
  <c r="C3149" i="1"/>
  <c r="B3149" i="1"/>
  <c r="P3148" i="1"/>
  <c r="O3148" i="1"/>
  <c r="N3148" i="1"/>
  <c r="M3148" i="1"/>
  <c r="L3148" i="1"/>
  <c r="K3148" i="1"/>
  <c r="J3148" i="1"/>
  <c r="I3148" i="1"/>
  <c r="H3148" i="1"/>
  <c r="G3148" i="1"/>
  <c r="F3148" i="1"/>
  <c r="E3148" i="1"/>
  <c r="D3148" i="1"/>
  <c r="C3148" i="1"/>
  <c r="B3148" i="1"/>
  <c r="P3147" i="1"/>
  <c r="O3147" i="1"/>
  <c r="N3147" i="1"/>
  <c r="M3147" i="1"/>
  <c r="L3147" i="1"/>
  <c r="K3147" i="1"/>
  <c r="J3147" i="1"/>
  <c r="I3147" i="1"/>
  <c r="H3147" i="1"/>
  <c r="G3147" i="1"/>
  <c r="F3147" i="1"/>
  <c r="E3147" i="1"/>
  <c r="D3147" i="1"/>
  <c r="C3147" i="1"/>
  <c r="B3147" i="1"/>
  <c r="P3146" i="1"/>
  <c r="O3146" i="1"/>
  <c r="N3146" i="1"/>
  <c r="M3146" i="1"/>
  <c r="L3146" i="1"/>
  <c r="K3146" i="1"/>
  <c r="J3146" i="1"/>
  <c r="I3146" i="1"/>
  <c r="H3146" i="1"/>
  <c r="G3146" i="1"/>
  <c r="F3146" i="1"/>
  <c r="E3146" i="1"/>
  <c r="D3146" i="1"/>
  <c r="C3146" i="1"/>
  <c r="B3146" i="1"/>
  <c r="P3145" i="1"/>
  <c r="O3145" i="1"/>
  <c r="N3145" i="1"/>
  <c r="M3145" i="1"/>
  <c r="L3145" i="1"/>
  <c r="K3145" i="1"/>
  <c r="J3145" i="1"/>
  <c r="I3145" i="1"/>
  <c r="H3145" i="1"/>
  <c r="G3145" i="1"/>
  <c r="F3145" i="1"/>
  <c r="E3145" i="1"/>
  <c r="D3145" i="1"/>
  <c r="C3145" i="1"/>
  <c r="B3145" i="1"/>
  <c r="P3144" i="1"/>
  <c r="O3144" i="1"/>
  <c r="N3144" i="1"/>
  <c r="M3144" i="1"/>
  <c r="L3144" i="1"/>
  <c r="K3144" i="1"/>
  <c r="J3144" i="1"/>
  <c r="I3144" i="1"/>
  <c r="H3144" i="1"/>
  <c r="G3144" i="1"/>
  <c r="F3144" i="1"/>
  <c r="E3144" i="1"/>
  <c r="D3144" i="1"/>
  <c r="C3144" i="1"/>
  <c r="B3144" i="1"/>
  <c r="P3143" i="1"/>
  <c r="O3143" i="1"/>
  <c r="N3143" i="1"/>
  <c r="M3143" i="1"/>
  <c r="L3143" i="1"/>
  <c r="K3143" i="1"/>
  <c r="J3143" i="1"/>
  <c r="I3143" i="1"/>
  <c r="H3143" i="1"/>
  <c r="G3143" i="1"/>
  <c r="F3143" i="1"/>
  <c r="E3143" i="1"/>
  <c r="D3143" i="1"/>
  <c r="C3143" i="1"/>
  <c r="B3143" i="1"/>
  <c r="P3142" i="1"/>
  <c r="O3142" i="1"/>
  <c r="N3142" i="1"/>
  <c r="M3142" i="1"/>
  <c r="L3142" i="1"/>
  <c r="K3142" i="1"/>
  <c r="J3142" i="1"/>
  <c r="I3142" i="1"/>
  <c r="H3142" i="1"/>
  <c r="G3142" i="1"/>
  <c r="F3142" i="1"/>
  <c r="E3142" i="1"/>
  <c r="D3142" i="1"/>
  <c r="C3142" i="1"/>
  <c r="B3142" i="1"/>
  <c r="P3141" i="1"/>
  <c r="O3141" i="1"/>
  <c r="N3141" i="1"/>
  <c r="M3141" i="1"/>
  <c r="L3141" i="1"/>
  <c r="K3141" i="1"/>
  <c r="J3141" i="1"/>
  <c r="I3141" i="1"/>
  <c r="H3141" i="1"/>
  <c r="G3141" i="1"/>
  <c r="F3141" i="1"/>
  <c r="E3141" i="1"/>
  <c r="D3141" i="1"/>
  <c r="C3141" i="1"/>
  <c r="B3141" i="1"/>
  <c r="P3140" i="1"/>
  <c r="O3140" i="1"/>
  <c r="N3140" i="1"/>
  <c r="M3140" i="1"/>
  <c r="L3140" i="1"/>
  <c r="K3140" i="1"/>
  <c r="J3140" i="1"/>
  <c r="I3140" i="1"/>
  <c r="H3140" i="1"/>
  <c r="G3140" i="1"/>
  <c r="F3140" i="1"/>
  <c r="E3140" i="1"/>
  <c r="D3140" i="1"/>
  <c r="C3140" i="1"/>
  <c r="B3140" i="1"/>
  <c r="P3139" i="1"/>
  <c r="O3139" i="1"/>
  <c r="N3139" i="1"/>
  <c r="M3139" i="1"/>
  <c r="L3139" i="1"/>
  <c r="K3139" i="1"/>
  <c r="J3139" i="1"/>
  <c r="I3139" i="1"/>
  <c r="H3139" i="1"/>
  <c r="G3139" i="1"/>
  <c r="F3139" i="1"/>
  <c r="E3139" i="1"/>
  <c r="D3139" i="1"/>
  <c r="C3139" i="1"/>
  <c r="B3139" i="1"/>
  <c r="P3138" i="1"/>
  <c r="O3138" i="1"/>
  <c r="N3138" i="1"/>
  <c r="M3138" i="1"/>
  <c r="L3138" i="1"/>
  <c r="K3138" i="1"/>
  <c r="J3138" i="1"/>
  <c r="I3138" i="1"/>
  <c r="H3138" i="1"/>
  <c r="G3138" i="1"/>
  <c r="F3138" i="1"/>
  <c r="E3138" i="1"/>
  <c r="D3138" i="1"/>
  <c r="C3138" i="1"/>
  <c r="B3138" i="1"/>
  <c r="P3137" i="1"/>
  <c r="O3137" i="1"/>
  <c r="N3137" i="1"/>
  <c r="M3137" i="1"/>
  <c r="L3137" i="1"/>
  <c r="K3137" i="1"/>
  <c r="J3137" i="1"/>
  <c r="I3137" i="1"/>
  <c r="H3137" i="1"/>
  <c r="G3137" i="1"/>
  <c r="F3137" i="1"/>
  <c r="E3137" i="1"/>
  <c r="D3137" i="1"/>
  <c r="C3137" i="1"/>
  <c r="B3137" i="1"/>
  <c r="P3136" i="1"/>
  <c r="O3136" i="1"/>
  <c r="N3136" i="1"/>
  <c r="M3136" i="1"/>
  <c r="L3136" i="1"/>
  <c r="K3136" i="1"/>
  <c r="J3136" i="1"/>
  <c r="I3136" i="1"/>
  <c r="H3136" i="1"/>
  <c r="G3136" i="1"/>
  <c r="F3136" i="1"/>
  <c r="E3136" i="1"/>
  <c r="D3136" i="1"/>
  <c r="C3136" i="1"/>
  <c r="B3136" i="1"/>
  <c r="P3135" i="1"/>
  <c r="O3135" i="1"/>
  <c r="N3135" i="1"/>
  <c r="M3135" i="1"/>
  <c r="L3135" i="1"/>
  <c r="K3135" i="1"/>
  <c r="J3135" i="1"/>
  <c r="I3135" i="1"/>
  <c r="H3135" i="1"/>
  <c r="G3135" i="1"/>
  <c r="F3135" i="1"/>
  <c r="E3135" i="1"/>
  <c r="D3135" i="1"/>
  <c r="C3135" i="1"/>
  <c r="B3135" i="1"/>
  <c r="P3134" i="1"/>
  <c r="O3134" i="1"/>
  <c r="N3134" i="1"/>
  <c r="M3134" i="1"/>
  <c r="L3134" i="1"/>
  <c r="K3134" i="1"/>
  <c r="J3134" i="1"/>
  <c r="I3134" i="1"/>
  <c r="H3134" i="1"/>
  <c r="G3134" i="1"/>
  <c r="F3134" i="1"/>
  <c r="E3134" i="1"/>
  <c r="D3134" i="1"/>
  <c r="C3134" i="1"/>
  <c r="B3134" i="1"/>
  <c r="P3133" i="1"/>
  <c r="O3133" i="1"/>
  <c r="N3133" i="1"/>
  <c r="M3133" i="1"/>
  <c r="L3133" i="1"/>
  <c r="K3133" i="1"/>
  <c r="J3133" i="1"/>
  <c r="I3133" i="1"/>
  <c r="H3133" i="1"/>
  <c r="G3133" i="1"/>
  <c r="F3133" i="1"/>
  <c r="E3133" i="1"/>
  <c r="D3133" i="1"/>
  <c r="C3133" i="1"/>
  <c r="B3133" i="1"/>
  <c r="Q3132" i="1"/>
  <c r="P3132" i="1"/>
  <c r="O3132" i="1"/>
  <c r="N3132" i="1"/>
  <c r="M3132" i="1"/>
  <c r="L3132" i="1"/>
  <c r="K3132" i="1"/>
  <c r="J3132" i="1"/>
  <c r="I3132" i="1"/>
  <c r="H3132" i="1"/>
  <c r="G3132" i="1"/>
  <c r="F3132" i="1"/>
  <c r="E3132" i="1"/>
  <c r="D3132" i="1"/>
  <c r="C3132" i="1"/>
  <c r="B3132" i="1"/>
  <c r="P3131" i="1"/>
  <c r="O3131" i="1"/>
  <c r="N3131" i="1"/>
  <c r="M3131" i="1"/>
  <c r="L3131" i="1"/>
  <c r="K3131" i="1"/>
  <c r="J3131" i="1"/>
  <c r="I3131" i="1"/>
  <c r="H3131" i="1"/>
  <c r="G3131" i="1"/>
  <c r="F3131" i="1"/>
  <c r="E3131" i="1"/>
  <c r="D3131" i="1"/>
  <c r="C3131" i="1"/>
  <c r="B3131" i="1"/>
  <c r="P3130" i="1"/>
  <c r="O3130" i="1"/>
  <c r="N3130" i="1"/>
  <c r="M3130" i="1"/>
  <c r="L3130" i="1"/>
  <c r="K3130" i="1"/>
  <c r="J3130" i="1"/>
  <c r="I3130" i="1"/>
  <c r="H3130" i="1"/>
  <c r="G3130" i="1"/>
  <c r="F3130" i="1"/>
  <c r="E3130" i="1"/>
  <c r="D3130" i="1"/>
  <c r="C3130" i="1"/>
  <c r="B3130" i="1"/>
  <c r="P3129" i="1"/>
  <c r="O3129" i="1"/>
  <c r="N3129" i="1"/>
  <c r="M3129" i="1"/>
  <c r="L3129" i="1"/>
  <c r="K3129" i="1"/>
  <c r="J3129" i="1"/>
  <c r="I3129" i="1"/>
  <c r="H3129" i="1"/>
  <c r="G3129" i="1"/>
  <c r="F3129" i="1"/>
  <c r="E3129" i="1"/>
  <c r="D3129" i="1"/>
  <c r="C3129" i="1"/>
  <c r="B3129" i="1"/>
  <c r="P3128" i="1"/>
  <c r="O3128" i="1"/>
  <c r="N3128" i="1"/>
  <c r="M3128" i="1"/>
  <c r="L3128" i="1"/>
  <c r="K3128" i="1"/>
  <c r="J3128" i="1"/>
  <c r="I3128" i="1"/>
  <c r="H3128" i="1"/>
  <c r="G3128" i="1"/>
  <c r="F3128" i="1"/>
  <c r="E3128" i="1"/>
  <c r="D3128" i="1"/>
  <c r="C3128" i="1"/>
  <c r="B3128" i="1"/>
  <c r="P3127" i="1"/>
  <c r="O3127" i="1"/>
  <c r="N3127" i="1"/>
  <c r="M3127" i="1"/>
  <c r="L3127" i="1"/>
  <c r="K3127" i="1"/>
  <c r="J3127" i="1"/>
  <c r="I3127" i="1"/>
  <c r="H3127" i="1"/>
  <c r="G3127" i="1"/>
  <c r="F3127" i="1"/>
  <c r="E3127" i="1"/>
  <c r="D3127" i="1"/>
  <c r="C3127" i="1"/>
  <c r="B3127" i="1"/>
  <c r="P3126" i="1"/>
  <c r="O3126" i="1"/>
  <c r="N3126" i="1"/>
  <c r="M3126" i="1"/>
  <c r="L3126" i="1"/>
  <c r="K3126" i="1"/>
  <c r="J3126" i="1"/>
  <c r="I3126" i="1"/>
  <c r="H3126" i="1"/>
  <c r="G3126" i="1"/>
  <c r="F3126" i="1"/>
  <c r="E3126" i="1"/>
  <c r="D3126" i="1"/>
  <c r="C3126" i="1"/>
  <c r="B3126" i="1"/>
  <c r="P3125" i="1"/>
  <c r="O3125" i="1"/>
  <c r="N3125" i="1"/>
  <c r="M3125" i="1"/>
  <c r="L3125" i="1"/>
  <c r="K3125" i="1"/>
  <c r="J3125" i="1"/>
  <c r="I3125" i="1"/>
  <c r="H3125" i="1"/>
  <c r="G3125" i="1"/>
  <c r="F3125" i="1"/>
  <c r="E3125" i="1"/>
  <c r="D3125" i="1"/>
  <c r="C3125" i="1"/>
  <c r="B3125" i="1"/>
  <c r="P3124" i="1"/>
  <c r="O3124" i="1"/>
  <c r="N3124" i="1"/>
  <c r="M3124" i="1"/>
  <c r="L3124" i="1"/>
  <c r="K3124" i="1"/>
  <c r="J3124" i="1"/>
  <c r="I3124" i="1"/>
  <c r="H3124" i="1"/>
  <c r="G3124" i="1"/>
  <c r="F3124" i="1"/>
  <c r="E3124" i="1"/>
  <c r="D3124" i="1"/>
  <c r="C3124" i="1"/>
  <c r="B3124" i="1"/>
  <c r="P3123" i="1"/>
  <c r="O3123" i="1"/>
  <c r="N3123" i="1"/>
  <c r="M3123" i="1"/>
  <c r="L3123" i="1"/>
  <c r="K3123" i="1"/>
  <c r="J3123" i="1"/>
  <c r="I3123" i="1"/>
  <c r="H3123" i="1"/>
  <c r="G3123" i="1"/>
  <c r="F3123" i="1"/>
  <c r="E3123" i="1"/>
  <c r="D3123" i="1"/>
  <c r="C3123" i="1"/>
  <c r="B3123" i="1"/>
  <c r="P3122" i="1"/>
  <c r="O3122" i="1"/>
  <c r="N3122" i="1"/>
  <c r="M3122" i="1"/>
  <c r="L3122" i="1"/>
  <c r="K3122" i="1"/>
  <c r="J3122" i="1"/>
  <c r="I3122" i="1"/>
  <c r="H3122" i="1"/>
  <c r="G3122" i="1"/>
  <c r="F3122" i="1"/>
  <c r="E3122" i="1"/>
  <c r="D3122" i="1"/>
  <c r="C3122" i="1"/>
  <c r="B3122" i="1"/>
  <c r="P3121" i="1"/>
  <c r="O3121" i="1"/>
  <c r="N3121" i="1"/>
  <c r="M3121" i="1"/>
  <c r="L3121" i="1"/>
  <c r="K3121" i="1"/>
  <c r="J3121" i="1"/>
  <c r="I3121" i="1"/>
  <c r="H3121" i="1"/>
  <c r="G3121" i="1"/>
  <c r="F3121" i="1"/>
  <c r="E3121" i="1"/>
  <c r="D3121" i="1"/>
  <c r="C3121" i="1"/>
  <c r="B3121" i="1"/>
  <c r="P3120" i="1"/>
  <c r="O3120" i="1"/>
  <c r="N3120" i="1"/>
  <c r="M3120" i="1"/>
  <c r="L3120" i="1"/>
  <c r="K3120" i="1"/>
  <c r="J3120" i="1"/>
  <c r="I3120" i="1"/>
  <c r="H3120" i="1"/>
  <c r="G3120" i="1"/>
  <c r="F3120" i="1"/>
  <c r="E3120" i="1"/>
  <c r="D3120" i="1"/>
  <c r="C3120" i="1"/>
  <c r="B3120" i="1"/>
  <c r="P3119" i="1"/>
  <c r="O3119" i="1"/>
  <c r="N3119" i="1"/>
  <c r="M3119" i="1"/>
  <c r="L3119" i="1"/>
  <c r="K3119" i="1"/>
  <c r="J3119" i="1"/>
  <c r="I3119" i="1"/>
  <c r="H3119" i="1"/>
  <c r="G3119" i="1"/>
  <c r="F3119" i="1"/>
  <c r="E3119" i="1"/>
  <c r="D3119" i="1"/>
  <c r="C3119" i="1"/>
  <c r="B3119" i="1"/>
  <c r="P3118" i="1"/>
  <c r="O3118" i="1"/>
  <c r="N3118" i="1"/>
  <c r="M3118" i="1"/>
  <c r="L3118" i="1"/>
  <c r="K3118" i="1"/>
  <c r="J3118" i="1"/>
  <c r="I3118" i="1"/>
  <c r="H3118" i="1"/>
  <c r="G3118" i="1"/>
  <c r="F3118" i="1"/>
  <c r="E3118" i="1"/>
  <c r="D3118" i="1"/>
  <c r="C3118" i="1"/>
  <c r="B3118" i="1"/>
  <c r="P3117" i="1"/>
  <c r="O3117" i="1"/>
  <c r="N3117" i="1"/>
  <c r="M3117" i="1"/>
  <c r="L3117" i="1"/>
  <c r="K3117" i="1"/>
  <c r="J3117" i="1"/>
  <c r="I3117" i="1"/>
  <c r="H3117" i="1"/>
  <c r="G3117" i="1"/>
  <c r="F3117" i="1"/>
  <c r="E3117" i="1"/>
  <c r="D3117" i="1"/>
  <c r="C3117" i="1"/>
  <c r="B3117" i="1"/>
  <c r="P3116" i="1"/>
  <c r="O3116" i="1"/>
  <c r="N3116" i="1"/>
  <c r="M3116" i="1"/>
  <c r="L3116" i="1"/>
  <c r="K3116" i="1"/>
  <c r="J3116" i="1"/>
  <c r="I3116" i="1"/>
  <c r="H3116" i="1"/>
  <c r="G3116" i="1"/>
  <c r="F3116" i="1"/>
  <c r="E3116" i="1"/>
  <c r="D3116" i="1"/>
  <c r="C3116" i="1"/>
  <c r="B3116" i="1"/>
  <c r="P3115" i="1"/>
  <c r="O3115" i="1"/>
  <c r="N3115" i="1"/>
  <c r="M3115" i="1"/>
  <c r="L3115" i="1"/>
  <c r="K3115" i="1"/>
  <c r="J3115" i="1"/>
  <c r="I3115" i="1"/>
  <c r="H3115" i="1"/>
  <c r="G3115" i="1"/>
  <c r="F3115" i="1"/>
  <c r="E3115" i="1"/>
  <c r="D3115" i="1"/>
  <c r="C3115" i="1"/>
  <c r="B3115" i="1"/>
  <c r="P3114" i="1"/>
  <c r="O3114" i="1"/>
  <c r="N3114" i="1"/>
  <c r="M3114" i="1"/>
  <c r="L3114" i="1"/>
  <c r="K3114" i="1"/>
  <c r="J3114" i="1"/>
  <c r="I3114" i="1"/>
  <c r="H3114" i="1"/>
  <c r="G3114" i="1"/>
  <c r="F3114" i="1"/>
  <c r="E3114" i="1"/>
  <c r="D3114" i="1"/>
  <c r="C3114" i="1"/>
  <c r="B3114" i="1"/>
  <c r="P3113" i="1"/>
  <c r="O3113" i="1"/>
  <c r="N3113" i="1"/>
  <c r="M3113" i="1"/>
  <c r="L3113" i="1"/>
  <c r="K3113" i="1"/>
  <c r="J3113" i="1"/>
  <c r="I3113" i="1"/>
  <c r="H3113" i="1"/>
  <c r="G3113" i="1"/>
  <c r="F3113" i="1"/>
  <c r="E3113" i="1"/>
  <c r="D3113" i="1"/>
  <c r="C3113" i="1"/>
  <c r="B3113" i="1"/>
  <c r="P3112" i="1"/>
  <c r="O3112" i="1"/>
  <c r="N3112" i="1"/>
  <c r="M3112" i="1"/>
  <c r="L3112" i="1"/>
  <c r="K3112" i="1"/>
  <c r="J3112" i="1"/>
  <c r="I3112" i="1"/>
  <c r="H3112" i="1"/>
  <c r="G3112" i="1"/>
  <c r="F3112" i="1"/>
  <c r="E3112" i="1"/>
  <c r="D3112" i="1"/>
  <c r="C3112" i="1"/>
  <c r="B3112" i="1"/>
  <c r="P3111" i="1"/>
  <c r="O3111" i="1"/>
  <c r="N3111" i="1"/>
  <c r="M3111" i="1"/>
  <c r="L3111" i="1"/>
  <c r="K3111" i="1"/>
  <c r="J3111" i="1"/>
  <c r="I3111" i="1"/>
  <c r="H3111" i="1"/>
  <c r="G3111" i="1"/>
  <c r="F3111" i="1"/>
  <c r="E3111" i="1"/>
  <c r="D3111" i="1"/>
  <c r="C3111" i="1"/>
  <c r="B3111" i="1"/>
  <c r="P3110" i="1"/>
  <c r="O3110" i="1"/>
  <c r="N3110" i="1"/>
  <c r="M3110" i="1"/>
  <c r="L3110" i="1"/>
  <c r="K3110" i="1"/>
  <c r="J3110" i="1"/>
  <c r="I3110" i="1"/>
  <c r="H3110" i="1"/>
  <c r="G3110" i="1"/>
  <c r="F3110" i="1"/>
  <c r="E3110" i="1"/>
  <c r="D3110" i="1"/>
  <c r="C3110" i="1"/>
  <c r="B3110" i="1"/>
  <c r="P3109" i="1"/>
  <c r="O3109" i="1"/>
  <c r="N3109" i="1"/>
  <c r="M3109" i="1"/>
  <c r="L3109" i="1"/>
  <c r="K3109" i="1"/>
  <c r="J3109" i="1"/>
  <c r="I3109" i="1"/>
  <c r="H3109" i="1"/>
  <c r="G3109" i="1"/>
  <c r="F3109" i="1"/>
  <c r="E3109" i="1"/>
  <c r="D3109" i="1"/>
  <c r="C3109" i="1"/>
  <c r="B3109" i="1"/>
  <c r="P3108" i="1"/>
  <c r="O3108" i="1"/>
  <c r="N3108" i="1"/>
  <c r="M3108" i="1"/>
  <c r="L3108" i="1"/>
  <c r="K3108" i="1"/>
  <c r="J3108" i="1"/>
  <c r="I3108" i="1"/>
  <c r="H3108" i="1"/>
  <c r="G3108" i="1"/>
  <c r="F3108" i="1"/>
  <c r="E3108" i="1"/>
  <c r="D3108" i="1"/>
  <c r="C3108" i="1"/>
  <c r="B3108" i="1"/>
  <c r="P3107" i="1"/>
  <c r="O3107" i="1"/>
  <c r="N3107" i="1"/>
  <c r="M3107" i="1"/>
  <c r="L3107" i="1"/>
  <c r="K3107" i="1"/>
  <c r="J3107" i="1"/>
  <c r="I3107" i="1"/>
  <c r="H3107" i="1"/>
  <c r="G3107" i="1"/>
  <c r="F3107" i="1"/>
  <c r="E3107" i="1"/>
  <c r="D3107" i="1"/>
  <c r="C3107" i="1"/>
  <c r="B3107" i="1"/>
  <c r="P3106" i="1"/>
  <c r="O3106" i="1"/>
  <c r="N3106" i="1"/>
  <c r="M3106" i="1"/>
  <c r="L3106" i="1"/>
  <c r="K3106" i="1"/>
  <c r="J3106" i="1"/>
  <c r="I3106" i="1"/>
  <c r="H3106" i="1"/>
  <c r="G3106" i="1"/>
  <c r="F3106" i="1"/>
  <c r="E3106" i="1"/>
  <c r="D3106" i="1"/>
  <c r="C3106" i="1"/>
  <c r="B3106" i="1"/>
  <c r="P3105" i="1"/>
  <c r="O3105" i="1"/>
  <c r="N3105" i="1"/>
  <c r="M3105" i="1"/>
  <c r="L3105" i="1"/>
  <c r="K3105" i="1"/>
  <c r="J3105" i="1"/>
  <c r="I3105" i="1"/>
  <c r="H3105" i="1"/>
  <c r="G3105" i="1"/>
  <c r="F3105" i="1"/>
  <c r="E3105" i="1"/>
  <c r="D3105" i="1"/>
  <c r="C3105" i="1"/>
  <c r="B3105" i="1"/>
  <c r="Q3104" i="1"/>
  <c r="P3104" i="1"/>
  <c r="O3104" i="1"/>
  <c r="N3104" i="1"/>
  <c r="M3104" i="1"/>
  <c r="L3104" i="1"/>
  <c r="K3104" i="1"/>
  <c r="J3104" i="1"/>
  <c r="I3104" i="1"/>
  <c r="H3104" i="1"/>
  <c r="G3104" i="1"/>
  <c r="F3104" i="1"/>
  <c r="E3104" i="1"/>
  <c r="D3104" i="1"/>
  <c r="C3104" i="1"/>
  <c r="B3104" i="1"/>
  <c r="P3103" i="1"/>
  <c r="O3103" i="1"/>
  <c r="N3103" i="1"/>
  <c r="M3103" i="1"/>
  <c r="L3103" i="1"/>
  <c r="K3103" i="1"/>
  <c r="J3103" i="1"/>
  <c r="I3103" i="1"/>
  <c r="H3103" i="1"/>
  <c r="G3103" i="1"/>
  <c r="F3103" i="1"/>
  <c r="E3103" i="1"/>
  <c r="D3103" i="1"/>
  <c r="C3103" i="1"/>
  <c r="B3103" i="1"/>
  <c r="P3102" i="1"/>
  <c r="O3102" i="1"/>
  <c r="N3102" i="1"/>
  <c r="M3102" i="1"/>
  <c r="L3102" i="1"/>
  <c r="K3102" i="1"/>
  <c r="J3102" i="1"/>
  <c r="I3102" i="1"/>
  <c r="H3102" i="1"/>
  <c r="G3102" i="1"/>
  <c r="F3102" i="1"/>
  <c r="E3102" i="1"/>
  <c r="D3102" i="1"/>
  <c r="C3102" i="1"/>
  <c r="B3102" i="1"/>
  <c r="P3101" i="1"/>
  <c r="O3101" i="1"/>
  <c r="N3101" i="1"/>
  <c r="M3101" i="1"/>
  <c r="L3101" i="1"/>
  <c r="K3101" i="1"/>
  <c r="J3101" i="1"/>
  <c r="I3101" i="1"/>
  <c r="H3101" i="1"/>
  <c r="G3101" i="1"/>
  <c r="F3101" i="1"/>
  <c r="E3101" i="1"/>
  <c r="D3101" i="1"/>
  <c r="C3101" i="1"/>
  <c r="B3101" i="1"/>
  <c r="P3100" i="1"/>
  <c r="O3100" i="1"/>
  <c r="N3100" i="1"/>
  <c r="M3100" i="1"/>
  <c r="L3100" i="1"/>
  <c r="K3100" i="1"/>
  <c r="J3100" i="1"/>
  <c r="I3100" i="1"/>
  <c r="H3100" i="1"/>
  <c r="G3100" i="1"/>
  <c r="F3100" i="1"/>
  <c r="E3100" i="1"/>
  <c r="D3100" i="1"/>
  <c r="C3100" i="1"/>
  <c r="B3100" i="1"/>
  <c r="P3099" i="1"/>
  <c r="O3099" i="1"/>
  <c r="N3099" i="1"/>
  <c r="M3099" i="1"/>
  <c r="L3099" i="1"/>
  <c r="K3099" i="1"/>
  <c r="J3099" i="1"/>
  <c r="I3099" i="1"/>
  <c r="H3099" i="1"/>
  <c r="G3099" i="1"/>
  <c r="F3099" i="1"/>
  <c r="E3099" i="1"/>
  <c r="D3099" i="1"/>
  <c r="C3099" i="1"/>
  <c r="B3099" i="1"/>
  <c r="P3098" i="1"/>
  <c r="O3098" i="1"/>
  <c r="N3098" i="1"/>
  <c r="M3098" i="1"/>
  <c r="L3098" i="1"/>
  <c r="K3098" i="1"/>
  <c r="J3098" i="1"/>
  <c r="I3098" i="1"/>
  <c r="H3098" i="1"/>
  <c r="G3098" i="1"/>
  <c r="F3098" i="1"/>
  <c r="E3098" i="1"/>
  <c r="D3098" i="1"/>
  <c r="C3098" i="1"/>
  <c r="B3098" i="1"/>
  <c r="P3097" i="1"/>
  <c r="O3097" i="1"/>
  <c r="N3097" i="1"/>
  <c r="M3097" i="1"/>
  <c r="L3097" i="1"/>
  <c r="K3097" i="1"/>
  <c r="J3097" i="1"/>
  <c r="I3097" i="1"/>
  <c r="H3097" i="1"/>
  <c r="G3097" i="1"/>
  <c r="F3097" i="1"/>
  <c r="E3097" i="1"/>
  <c r="D3097" i="1"/>
  <c r="C3097" i="1"/>
  <c r="B3097" i="1"/>
  <c r="P3096" i="1"/>
  <c r="O3096" i="1"/>
  <c r="N3096" i="1"/>
  <c r="M3096" i="1"/>
  <c r="L3096" i="1"/>
  <c r="K3096" i="1"/>
  <c r="J3096" i="1"/>
  <c r="I3096" i="1"/>
  <c r="H3096" i="1"/>
  <c r="G3096" i="1"/>
  <c r="F3096" i="1"/>
  <c r="E3096" i="1"/>
  <c r="D3096" i="1"/>
  <c r="C3096" i="1"/>
  <c r="B3096" i="1"/>
  <c r="P3095" i="1"/>
  <c r="O3095" i="1"/>
  <c r="N3095" i="1"/>
  <c r="M3095" i="1"/>
  <c r="L3095" i="1"/>
  <c r="K3095" i="1"/>
  <c r="J3095" i="1"/>
  <c r="I3095" i="1"/>
  <c r="H3095" i="1"/>
  <c r="G3095" i="1"/>
  <c r="F3095" i="1"/>
  <c r="E3095" i="1"/>
  <c r="D3095" i="1"/>
  <c r="C3095" i="1"/>
  <c r="B3095" i="1"/>
  <c r="P3094" i="1"/>
  <c r="O3094" i="1"/>
  <c r="N3094" i="1"/>
  <c r="M3094" i="1"/>
  <c r="L3094" i="1"/>
  <c r="K3094" i="1"/>
  <c r="J3094" i="1"/>
  <c r="I3094" i="1"/>
  <c r="H3094" i="1"/>
  <c r="G3094" i="1"/>
  <c r="F3094" i="1"/>
  <c r="E3094" i="1"/>
  <c r="D3094" i="1"/>
  <c r="C3094" i="1"/>
  <c r="B3094" i="1"/>
  <c r="P3093" i="1"/>
  <c r="O3093" i="1"/>
  <c r="N3093" i="1"/>
  <c r="M3093" i="1"/>
  <c r="L3093" i="1"/>
  <c r="K3093" i="1"/>
  <c r="J3093" i="1"/>
  <c r="I3093" i="1"/>
  <c r="H3093" i="1"/>
  <c r="G3093" i="1"/>
  <c r="F3093" i="1"/>
  <c r="E3093" i="1"/>
  <c r="D3093" i="1"/>
  <c r="C3093" i="1"/>
  <c r="B3093" i="1"/>
  <c r="P3092" i="1"/>
  <c r="O3092" i="1"/>
  <c r="N3092" i="1"/>
  <c r="M3092" i="1"/>
  <c r="L3092" i="1"/>
  <c r="K3092" i="1"/>
  <c r="J3092" i="1"/>
  <c r="I3092" i="1"/>
  <c r="H3092" i="1"/>
  <c r="G3092" i="1"/>
  <c r="F3092" i="1"/>
  <c r="E3092" i="1"/>
  <c r="D3092" i="1"/>
  <c r="C3092" i="1"/>
  <c r="B3092" i="1"/>
  <c r="P3091" i="1"/>
  <c r="O3091" i="1"/>
  <c r="N3091" i="1"/>
  <c r="M3091" i="1"/>
  <c r="L3091" i="1"/>
  <c r="K3091" i="1"/>
  <c r="J3091" i="1"/>
  <c r="I3091" i="1"/>
  <c r="H3091" i="1"/>
  <c r="G3091" i="1"/>
  <c r="F3091" i="1"/>
  <c r="E3091" i="1"/>
  <c r="D3091" i="1"/>
  <c r="C3091" i="1"/>
  <c r="B3091" i="1"/>
  <c r="P3090" i="1"/>
  <c r="O3090" i="1"/>
  <c r="N3090" i="1"/>
  <c r="M3090" i="1"/>
  <c r="L3090" i="1"/>
  <c r="K3090" i="1"/>
  <c r="J3090" i="1"/>
  <c r="I3090" i="1"/>
  <c r="H3090" i="1"/>
  <c r="G3090" i="1"/>
  <c r="F3090" i="1"/>
  <c r="E3090" i="1"/>
  <c r="D3090" i="1"/>
  <c r="C3090" i="1"/>
  <c r="B3090" i="1"/>
  <c r="P3089" i="1"/>
  <c r="O3089" i="1"/>
  <c r="N3089" i="1"/>
  <c r="M3089" i="1"/>
  <c r="L3089" i="1"/>
  <c r="K3089" i="1"/>
  <c r="J3089" i="1"/>
  <c r="I3089" i="1"/>
  <c r="H3089" i="1"/>
  <c r="G3089" i="1"/>
  <c r="F3089" i="1"/>
  <c r="E3089" i="1"/>
  <c r="D3089" i="1"/>
  <c r="C3089" i="1"/>
  <c r="B3089" i="1"/>
  <c r="P3088" i="1"/>
  <c r="O3088" i="1"/>
  <c r="N3088" i="1"/>
  <c r="M3088" i="1"/>
  <c r="L3088" i="1"/>
  <c r="K3088" i="1"/>
  <c r="J3088" i="1"/>
  <c r="I3088" i="1"/>
  <c r="H3088" i="1"/>
  <c r="G3088" i="1"/>
  <c r="F3088" i="1"/>
  <c r="E3088" i="1"/>
  <c r="D3088" i="1"/>
  <c r="C3088" i="1"/>
  <c r="B3088" i="1"/>
  <c r="Q3087" i="1"/>
  <c r="P3087" i="1"/>
  <c r="O3087" i="1"/>
  <c r="N3087" i="1"/>
  <c r="M3087" i="1"/>
  <c r="L3087" i="1"/>
  <c r="K3087" i="1"/>
  <c r="J3087" i="1"/>
  <c r="I3087" i="1"/>
  <c r="H3087" i="1"/>
  <c r="G3087" i="1"/>
  <c r="F3087" i="1"/>
  <c r="E3087" i="1"/>
  <c r="D3087" i="1"/>
  <c r="C3087" i="1"/>
  <c r="B3087" i="1"/>
  <c r="Q3086" i="1"/>
  <c r="P3086" i="1"/>
  <c r="O3086" i="1"/>
  <c r="N3086" i="1"/>
  <c r="M3086" i="1"/>
  <c r="L3086" i="1"/>
  <c r="K3086" i="1"/>
  <c r="J3086" i="1"/>
  <c r="I3086" i="1"/>
  <c r="H3086" i="1"/>
  <c r="G3086" i="1"/>
  <c r="F3086" i="1"/>
  <c r="E3086" i="1"/>
  <c r="D3086" i="1"/>
  <c r="C3086" i="1"/>
  <c r="B3086" i="1"/>
  <c r="P3085" i="1"/>
  <c r="O3085" i="1"/>
  <c r="N3085" i="1"/>
  <c r="M3085" i="1"/>
  <c r="L3085" i="1"/>
  <c r="K3085" i="1"/>
  <c r="J3085" i="1"/>
  <c r="I3085" i="1"/>
  <c r="H3085" i="1"/>
  <c r="G3085" i="1"/>
  <c r="F3085" i="1"/>
  <c r="E3085" i="1"/>
  <c r="D3085" i="1"/>
  <c r="C3085" i="1"/>
  <c r="B3085" i="1"/>
  <c r="P3084" i="1"/>
  <c r="O3084" i="1"/>
  <c r="N3084" i="1"/>
  <c r="M3084" i="1"/>
  <c r="L3084" i="1"/>
  <c r="K3084" i="1"/>
  <c r="J3084" i="1"/>
  <c r="I3084" i="1"/>
  <c r="H3084" i="1"/>
  <c r="G3084" i="1"/>
  <c r="F3084" i="1"/>
  <c r="E3084" i="1"/>
  <c r="D3084" i="1"/>
  <c r="C3084" i="1"/>
  <c r="B3084" i="1"/>
  <c r="P3083" i="1"/>
  <c r="O3083" i="1"/>
  <c r="N3083" i="1"/>
  <c r="M3083" i="1"/>
  <c r="L3083" i="1"/>
  <c r="K3083" i="1"/>
  <c r="J3083" i="1"/>
  <c r="I3083" i="1"/>
  <c r="H3083" i="1"/>
  <c r="G3083" i="1"/>
  <c r="F3083" i="1"/>
  <c r="E3083" i="1"/>
  <c r="D3083" i="1"/>
  <c r="C3083" i="1"/>
  <c r="B3083" i="1"/>
  <c r="P3082" i="1"/>
  <c r="O3082" i="1"/>
  <c r="N3082" i="1"/>
  <c r="M3082" i="1"/>
  <c r="L3082" i="1"/>
  <c r="K3082" i="1"/>
  <c r="J3082" i="1"/>
  <c r="I3082" i="1"/>
  <c r="H3082" i="1"/>
  <c r="G3082" i="1"/>
  <c r="F3082" i="1"/>
  <c r="E3082" i="1"/>
  <c r="D3082" i="1"/>
  <c r="C3082" i="1"/>
  <c r="B3082" i="1"/>
  <c r="P3081" i="1"/>
  <c r="O3081" i="1"/>
  <c r="N3081" i="1"/>
  <c r="M3081" i="1"/>
  <c r="L3081" i="1"/>
  <c r="K3081" i="1"/>
  <c r="J3081" i="1"/>
  <c r="I3081" i="1"/>
  <c r="H3081" i="1"/>
  <c r="G3081" i="1"/>
  <c r="F3081" i="1"/>
  <c r="E3081" i="1"/>
  <c r="D3081" i="1"/>
  <c r="C3081" i="1"/>
  <c r="B3081" i="1"/>
  <c r="P3080" i="1"/>
  <c r="O3080" i="1"/>
  <c r="N3080" i="1"/>
  <c r="M3080" i="1"/>
  <c r="L3080" i="1"/>
  <c r="K3080" i="1"/>
  <c r="J3080" i="1"/>
  <c r="I3080" i="1"/>
  <c r="H3080" i="1"/>
  <c r="G3080" i="1"/>
  <c r="F3080" i="1"/>
  <c r="E3080" i="1"/>
  <c r="D3080" i="1"/>
  <c r="C3080" i="1"/>
  <c r="B3080" i="1"/>
  <c r="P3079" i="1"/>
  <c r="O3079" i="1"/>
  <c r="N3079" i="1"/>
  <c r="M3079" i="1"/>
  <c r="L3079" i="1"/>
  <c r="K3079" i="1"/>
  <c r="J3079" i="1"/>
  <c r="I3079" i="1"/>
  <c r="H3079" i="1"/>
  <c r="G3079" i="1"/>
  <c r="F3079" i="1"/>
  <c r="E3079" i="1"/>
  <c r="D3079" i="1"/>
  <c r="C3079" i="1"/>
  <c r="B3079" i="1"/>
  <c r="P3078" i="1"/>
  <c r="O3078" i="1"/>
  <c r="N3078" i="1"/>
  <c r="M3078" i="1"/>
  <c r="L3078" i="1"/>
  <c r="K3078" i="1"/>
  <c r="J3078" i="1"/>
  <c r="I3078" i="1"/>
  <c r="H3078" i="1"/>
  <c r="G3078" i="1"/>
  <c r="F3078" i="1"/>
  <c r="E3078" i="1"/>
  <c r="D3078" i="1"/>
  <c r="C3078" i="1"/>
  <c r="B3078" i="1"/>
  <c r="P3077" i="1"/>
  <c r="O3077" i="1"/>
  <c r="N3077" i="1"/>
  <c r="M3077" i="1"/>
  <c r="L3077" i="1"/>
  <c r="K3077" i="1"/>
  <c r="J3077" i="1"/>
  <c r="I3077" i="1"/>
  <c r="H3077" i="1"/>
  <c r="G3077" i="1"/>
  <c r="F3077" i="1"/>
  <c r="E3077" i="1"/>
  <c r="D3077" i="1"/>
  <c r="C3077" i="1"/>
  <c r="B3077" i="1"/>
  <c r="P3076" i="1"/>
  <c r="O3076" i="1"/>
  <c r="N3076" i="1"/>
  <c r="M3076" i="1"/>
  <c r="L3076" i="1"/>
  <c r="K3076" i="1"/>
  <c r="J3076" i="1"/>
  <c r="I3076" i="1"/>
  <c r="H3076" i="1"/>
  <c r="G3076" i="1"/>
  <c r="F3076" i="1"/>
  <c r="E3076" i="1"/>
  <c r="D3076" i="1"/>
  <c r="C3076" i="1"/>
  <c r="B3076" i="1"/>
  <c r="P3075" i="1"/>
  <c r="O3075" i="1"/>
  <c r="N3075" i="1"/>
  <c r="M3075" i="1"/>
  <c r="L3075" i="1"/>
  <c r="K3075" i="1"/>
  <c r="J3075" i="1"/>
  <c r="I3075" i="1"/>
  <c r="H3075" i="1"/>
  <c r="G3075" i="1"/>
  <c r="F3075" i="1"/>
  <c r="E3075" i="1"/>
  <c r="D3075" i="1"/>
  <c r="C3075" i="1"/>
  <c r="B3075" i="1"/>
  <c r="Q3074" i="1"/>
  <c r="P3074" i="1"/>
  <c r="O3074" i="1"/>
  <c r="N3074" i="1"/>
  <c r="M3074" i="1"/>
  <c r="L3074" i="1"/>
  <c r="K3074" i="1"/>
  <c r="J3074" i="1"/>
  <c r="I3074" i="1"/>
  <c r="H3074" i="1"/>
  <c r="G3074" i="1"/>
  <c r="F3074" i="1"/>
  <c r="E3074" i="1"/>
  <c r="D3074" i="1"/>
  <c r="C3074" i="1"/>
  <c r="B3074" i="1"/>
  <c r="P3073" i="1"/>
  <c r="O3073" i="1"/>
  <c r="N3073" i="1"/>
  <c r="M3073" i="1"/>
  <c r="L3073" i="1"/>
  <c r="K3073" i="1"/>
  <c r="J3073" i="1"/>
  <c r="I3073" i="1"/>
  <c r="H3073" i="1"/>
  <c r="G3073" i="1"/>
  <c r="F3073" i="1"/>
  <c r="E3073" i="1"/>
  <c r="D3073" i="1"/>
  <c r="C3073" i="1"/>
  <c r="B3073" i="1"/>
  <c r="P3072" i="1"/>
  <c r="O3072" i="1"/>
  <c r="N3072" i="1"/>
  <c r="M3072" i="1"/>
  <c r="L3072" i="1"/>
  <c r="K3072" i="1"/>
  <c r="J3072" i="1"/>
  <c r="I3072" i="1"/>
  <c r="H3072" i="1"/>
  <c r="G3072" i="1"/>
  <c r="F3072" i="1"/>
  <c r="E3072" i="1"/>
  <c r="D3072" i="1"/>
  <c r="C3072" i="1"/>
  <c r="B3072" i="1"/>
  <c r="Q3071" i="1"/>
  <c r="P3071" i="1"/>
  <c r="O3071" i="1"/>
  <c r="N3071" i="1"/>
  <c r="M3071" i="1"/>
  <c r="L3071" i="1"/>
  <c r="K3071" i="1"/>
  <c r="J3071" i="1"/>
  <c r="I3071" i="1"/>
  <c r="H3071" i="1"/>
  <c r="G3071" i="1"/>
  <c r="F3071" i="1"/>
  <c r="E3071" i="1"/>
  <c r="D3071" i="1"/>
  <c r="C3071" i="1"/>
  <c r="B3071" i="1"/>
  <c r="P3070" i="1"/>
  <c r="O3070" i="1"/>
  <c r="N3070" i="1"/>
  <c r="M3070" i="1"/>
  <c r="L3070" i="1"/>
  <c r="K3070" i="1"/>
  <c r="J3070" i="1"/>
  <c r="I3070" i="1"/>
  <c r="H3070" i="1"/>
  <c r="G3070" i="1"/>
  <c r="F3070" i="1"/>
  <c r="E3070" i="1"/>
  <c r="D3070" i="1"/>
  <c r="C3070" i="1"/>
  <c r="B3070" i="1"/>
  <c r="P3069" i="1"/>
  <c r="O3069" i="1"/>
  <c r="N3069" i="1"/>
  <c r="M3069" i="1"/>
  <c r="L3069" i="1"/>
  <c r="K3069" i="1"/>
  <c r="J3069" i="1"/>
  <c r="I3069" i="1"/>
  <c r="H3069" i="1"/>
  <c r="G3069" i="1"/>
  <c r="F3069" i="1"/>
  <c r="E3069" i="1"/>
  <c r="D3069" i="1"/>
  <c r="C3069" i="1"/>
  <c r="B3069" i="1"/>
  <c r="P3068" i="1"/>
  <c r="O3068" i="1"/>
  <c r="N3068" i="1"/>
  <c r="M3068" i="1"/>
  <c r="L3068" i="1"/>
  <c r="K3068" i="1"/>
  <c r="J3068" i="1"/>
  <c r="I3068" i="1"/>
  <c r="H3068" i="1"/>
  <c r="G3068" i="1"/>
  <c r="F3068" i="1"/>
  <c r="E3068" i="1"/>
  <c r="D3068" i="1"/>
  <c r="C3068" i="1"/>
  <c r="B3068" i="1"/>
  <c r="P3067" i="1"/>
  <c r="O3067" i="1"/>
  <c r="N3067" i="1"/>
  <c r="M3067" i="1"/>
  <c r="L3067" i="1"/>
  <c r="K3067" i="1"/>
  <c r="J3067" i="1"/>
  <c r="I3067" i="1"/>
  <c r="H3067" i="1"/>
  <c r="G3067" i="1"/>
  <c r="F3067" i="1"/>
  <c r="E3067" i="1"/>
  <c r="D3067" i="1"/>
  <c r="C3067" i="1"/>
  <c r="B3067" i="1"/>
  <c r="P3066" i="1"/>
  <c r="O3066" i="1"/>
  <c r="N3066" i="1"/>
  <c r="M3066" i="1"/>
  <c r="L3066" i="1"/>
  <c r="K3066" i="1"/>
  <c r="J3066" i="1"/>
  <c r="I3066" i="1"/>
  <c r="H3066" i="1"/>
  <c r="G3066" i="1"/>
  <c r="F3066" i="1"/>
  <c r="E3066" i="1"/>
  <c r="D3066" i="1"/>
  <c r="C3066" i="1"/>
  <c r="B3066" i="1"/>
  <c r="P3065" i="1"/>
  <c r="O3065" i="1"/>
  <c r="N3065" i="1"/>
  <c r="M3065" i="1"/>
  <c r="L3065" i="1"/>
  <c r="K3065" i="1"/>
  <c r="J3065" i="1"/>
  <c r="I3065" i="1"/>
  <c r="H3065" i="1"/>
  <c r="G3065" i="1"/>
  <c r="F3065" i="1"/>
  <c r="E3065" i="1"/>
  <c r="D3065" i="1"/>
  <c r="C3065" i="1"/>
  <c r="B3065" i="1"/>
  <c r="P3064" i="1"/>
  <c r="O3064" i="1"/>
  <c r="N3064" i="1"/>
  <c r="M3064" i="1"/>
  <c r="L3064" i="1"/>
  <c r="K3064" i="1"/>
  <c r="J3064" i="1"/>
  <c r="I3064" i="1"/>
  <c r="H3064" i="1"/>
  <c r="G3064" i="1"/>
  <c r="F3064" i="1"/>
  <c r="E3064" i="1"/>
  <c r="D3064" i="1"/>
  <c r="C3064" i="1"/>
  <c r="B3064" i="1"/>
  <c r="Q3063" i="1"/>
  <c r="P3063" i="1"/>
  <c r="O3063" i="1"/>
  <c r="N3063" i="1"/>
  <c r="M3063" i="1"/>
  <c r="L3063" i="1"/>
  <c r="K3063" i="1"/>
  <c r="J3063" i="1"/>
  <c r="I3063" i="1"/>
  <c r="H3063" i="1"/>
  <c r="G3063" i="1"/>
  <c r="F3063" i="1"/>
  <c r="E3063" i="1"/>
  <c r="D3063" i="1"/>
  <c r="C3063" i="1"/>
  <c r="B3063" i="1"/>
  <c r="P3062" i="1"/>
  <c r="O3062" i="1"/>
  <c r="N3062" i="1"/>
  <c r="M3062" i="1"/>
  <c r="L3062" i="1"/>
  <c r="K3062" i="1"/>
  <c r="J3062" i="1"/>
  <c r="I3062" i="1"/>
  <c r="H3062" i="1"/>
  <c r="G3062" i="1"/>
  <c r="F3062" i="1"/>
  <c r="E3062" i="1"/>
  <c r="D3062" i="1"/>
  <c r="C3062" i="1"/>
  <c r="B3062" i="1"/>
  <c r="P3061" i="1"/>
  <c r="O3061" i="1"/>
  <c r="N3061" i="1"/>
  <c r="M3061" i="1"/>
  <c r="L3061" i="1"/>
  <c r="K3061" i="1"/>
  <c r="J3061" i="1"/>
  <c r="I3061" i="1"/>
  <c r="H3061" i="1"/>
  <c r="G3061" i="1"/>
  <c r="F3061" i="1"/>
  <c r="E3061" i="1"/>
  <c r="D3061" i="1"/>
  <c r="C3061" i="1"/>
  <c r="B3061" i="1"/>
  <c r="Q3060" i="1"/>
  <c r="P3060" i="1"/>
  <c r="O3060" i="1"/>
  <c r="N3060" i="1"/>
  <c r="M3060" i="1"/>
  <c r="L3060" i="1"/>
  <c r="K3060" i="1"/>
  <c r="J3060" i="1"/>
  <c r="I3060" i="1"/>
  <c r="H3060" i="1"/>
  <c r="G3060" i="1"/>
  <c r="F3060" i="1"/>
  <c r="E3060" i="1"/>
  <c r="D3060" i="1"/>
  <c r="C3060" i="1"/>
  <c r="B3060" i="1"/>
  <c r="P3059" i="1"/>
  <c r="O3059" i="1"/>
  <c r="N3059" i="1"/>
  <c r="M3059" i="1"/>
  <c r="L3059" i="1"/>
  <c r="K3059" i="1"/>
  <c r="J3059" i="1"/>
  <c r="I3059" i="1"/>
  <c r="H3059" i="1"/>
  <c r="G3059" i="1"/>
  <c r="F3059" i="1"/>
  <c r="E3059" i="1"/>
  <c r="D3059" i="1"/>
  <c r="C3059" i="1"/>
  <c r="B3059" i="1"/>
  <c r="Q3058" i="1"/>
  <c r="P3058" i="1"/>
  <c r="O3058" i="1"/>
  <c r="N3058" i="1"/>
  <c r="M3058" i="1"/>
  <c r="L3058" i="1"/>
  <c r="K3058" i="1"/>
  <c r="J3058" i="1"/>
  <c r="I3058" i="1"/>
  <c r="H3058" i="1"/>
  <c r="G3058" i="1"/>
  <c r="F3058" i="1"/>
  <c r="E3058" i="1"/>
  <c r="D3058" i="1"/>
  <c r="C3058" i="1"/>
  <c r="B3058" i="1"/>
  <c r="Q3057" i="1"/>
  <c r="P3057" i="1"/>
  <c r="O3057" i="1"/>
  <c r="N3057" i="1"/>
  <c r="M3057" i="1"/>
  <c r="L3057" i="1"/>
  <c r="K3057" i="1"/>
  <c r="J3057" i="1"/>
  <c r="I3057" i="1"/>
  <c r="H3057" i="1"/>
  <c r="G3057" i="1"/>
  <c r="F3057" i="1"/>
  <c r="E3057" i="1"/>
  <c r="D3057" i="1"/>
  <c r="C3057" i="1"/>
  <c r="B3057" i="1"/>
  <c r="Q3056" i="1"/>
  <c r="P3056" i="1"/>
  <c r="O3056" i="1"/>
  <c r="N3056" i="1"/>
  <c r="M3056" i="1"/>
  <c r="L3056" i="1"/>
  <c r="K3056" i="1"/>
  <c r="J3056" i="1"/>
  <c r="I3056" i="1"/>
  <c r="H3056" i="1"/>
  <c r="G3056" i="1"/>
  <c r="F3056" i="1"/>
  <c r="E3056" i="1"/>
  <c r="D3056" i="1"/>
  <c r="C3056" i="1"/>
  <c r="B3056" i="1"/>
  <c r="P3055" i="1"/>
  <c r="O3055" i="1"/>
  <c r="N3055" i="1"/>
  <c r="M3055" i="1"/>
  <c r="L3055" i="1"/>
  <c r="K3055" i="1"/>
  <c r="J3055" i="1"/>
  <c r="I3055" i="1"/>
  <c r="H3055" i="1"/>
  <c r="G3055" i="1"/>
  <c r="F3055" i="1"/>
  <c r="E3055" i="1"/>
  <c r="D3055" i="1"/>
  <c r="C3055" i="1"/>
  <c r="B3055" i="1"/>
  <c r="Q3054" i="1"/>
  <c r="P3054" i="1"/>
  <c r="O3054" i="1"/>
  <c r="N3054" i="1"/>
  <c r="M3054" i="1"/>
  <c r="L3054" i="1"/>
  <c r="K3054" i="1"/>
  <c r="J3054" i="1"/>
  <c r="I3054" i="1"/>
  <c r="H3054" i="1"/>
  <c r="G3054" i="1"/>
  <c r="F3054" i="1"/>
  <c r="E3054" i="1"/>
  <c r="D3054" i="1"/>
  <c r="C3054" i="1"/>
  <c r="B3054" i="1"/>
  <c r="P3053" i="1"/>
  <c r="O3053" i="1"/>
  <c r="N3053" i="1"/>
  <c r="M3053" i="1"/>
  <c r="L3053" i="1"/>
  <c r="K3053" i="1"/>
  <c r="J3053" i="1"/>
  <c r="I3053" i="1"/>
  <c r="H3053" i="1"/>
  <c r="G3053" i="1"/>
  <c r="F3053" i="1"/>
  <c r="E3053" i="1"/>
  <c r="D3053" i="1"/>
  <c r="C3053" i="1"/>
  <c r="B3053" i="1"/>
  <c r="P3052" i="1"/>
  <c r="O3052" i="1"/>
  <c r="N3052" i="1"/>
  <c r="M3052" i="1"/>
  <c r="L3052" i="1"/>
  <c r="K3052" i="1"/>
  <c r="J3052" i="1"/>
  <c r="I3052" i="1"/>
  <c r="H3052" i="1"/>
  <c r="G3052" i="1"/>
  <c r="F3052" i="1"/>
  <c r="E3052" i="1"/>
  <c r="D3052" i="1"/>
  <c r="C3052" i="1"/>
  <c r="B3052" i="1"/>
  <c r="Q3051" i="1"/>
  <c r="P3051" i="1"/>
  <c r="O3051" i="1"/>
  <c r="N3051" i="1"/>
  <c r="M3051" i="1"/>
  <c r="L3051" i="1"/>
  <c r="K3051" i="1"/>
  <c r="J3051" i="1"/>
  <c r="I3051" i="1"/>
  <c r="H3051" i="1"/>
  <c r="G3051" i="1"/>
  <c r="F3051" i="1"/>
  <c r="E3051" i="1"/>
  <c r="D3051" i="1"/>
  <c r="C3051" i="1"/>
  <c r="B3051" i="1"/>
  <c r="Q3050" i="1"/>
  <c r="P3050" i="1"/>
  <c r="O3050" i="1"/>
  <c r="N3050" i="1"/>
  <c r="M3050" i="1"/>
  <c r="L3050" i="1"/>
  <c r="K3050" i="1"/>
  <c r="J3050" i="1"/>
  <c r="I3050" i="1"/>
  <c r="H3050" i="1"/>
  <c r="G3050" i="1"/>
  <c r="F3050" i="1"/>
  <c r="E3050" i="1"/>
  <c r="D3050" i="1"/>
  <c r="C3050" i="1"/>
  <c r="B3050" i="1"/>
  <c r="Q3049" i="1"/>
  <c r="P3049" i="1"/>
  <c r="O3049" i="1"/>
  <c r="N3049" i="1"/>
  <c r="M3049" i="1"/>
  <c r="L3049" i="1"/>
  <c r="K3049" i="1"/>
  <c r="J3049" i="1"/>
  <c r="I3049" i="1"/>
  <c r="H3049" i="1"/>
  <c r="G3049" i="1"/>
  <c r="F3049" i="1"/>
  <c r="E3049" i="1"/>
  <c r="D3049" i="1"/>
  <c r="C3049" i="1"/>
  <c r="B3049" i="1"/>
  <c r="Q3048" i="1"/>
  <c r="P3048" i="1"/>
  <c r="O3048" i="1"/>
  <c r="N3048" i="1"/>
  <c r="M3048" i="1"/>
  <c r="L3048" i="1"/>
  <c r="K3048" i="1"/>
  <c r="J3048" i="1"/>
  <c r="I3048" i="1"/>
  <c r="H3048" i="1"/>
  <c r="G3048" i="1"/>
  <c r="F3048" i="1"/>
  <c r="E3048" i="1"/>
  <c r="D3048" i="1"/>
  <c r="C3048" i="1"/>
  <c r="B3048" i="1"/>
  <c r="Q3047" i="1"/>
  <c r="P3047" i="1"/>
  <c r="O3047" i="1"/>
  <c r="N3047" i="1"/>
  <c r="M3047" i="1"/>
  <c r="L3047" i="1"/>
  <c r="K3047" i="1"/>
  <c r="J3047" i="1"/>
  <c r="I3047" i="1"/>
  <c r="H3047" i="1"/>
  <c r="G3047" i="1"/>
  <c r="F3047" i="1"/>
  <c r="E3047" i="1"/>
  <c r="D3047" i="1"/>
  <c r="C3047" i="1"/>
  <c r="B3047" i="1"/>
  <c r="Q3046" i="1"/>
  <c r="P3046" i="1"/>
  <c r="O3046" i="1"/>
  <c r="N3046" i="1"/>
  <c r="M3046" i="1"/>
  <c r="L3046" i="1"/>
  <c r="K3046" i="1"/>
  <c r="J3046" i="1"/>
  <c r="I3046" i="1"/>
  <c r="H3046" i="1"/>
  <c r="G3046" i="1"/>
  <c r="F3046" i="1"/>
  <c r="E3046" i="1"/>
  <c r="D3046" i="1"/>
  <c r="C3046" i="1"/>
  <c r="B3046" i="1"/>
  <c r="Q3045" i="1"/>
  <c r="P3045" i="1"/>
  <c r="O3045" i="1"/>
  <c r="N3045" i="1"/>
  <c r="M3045" i="1"/>
  <c r="L3045" i="1"/>
  <c r="K3045" i="1"/>
  <c r="J3045" i="1"/>
  <c r="I3045" i="1"/>
  <c r="H3045" i="1"/>
  <c r="G3045" i="1"/>
  <c r="F3045" i="1"/>
  <c r="E3045" i="1"/>
  <c r="D3045" i="1"/>
  <c r="C3045" i="1"/>
  <c r="B3045" i="1"/>
  <c r="P3044" i="1"/>
  <c r="O3044" i="1"/>
  <c r="N3044" i="1"/>
  <c r="M3044" i="1"/>
  <c r="L3044" i="1"/>
  <c r="K3044" i="1"/>
  <c r="J3044" i="1"/>
  <c r="I3044" i="1"/>
  <c r="H3044" i="1"/>
  <c r="G3044" i="1"/>
  <c r="F3044" i="1"/>
  <c r="E3044" i="1"/>
  <c r="D3044" i="1"/>
  <c r="C3044" i="1"/>
  <c r="B3044" i="1"/>
  <c r="P3043" i="1"/>
  <c r="O3043" i="1"/>
  <c r="N3043" i="1"/>
  <c r="M3043" i="1"/>
  <c r="L3043" i="1"/>
  <c r="K3043" i="1"/>
  <c r="J3043" i="1"/>
  <c r="I3043" i="1"/>
  <c r="H3043" i="1"/>
  <c r="G3043" i="1"/>
  <c r="F3043" i="1"/>
  <c r="E3043" i="1"/>
  <c r="D3043" i="1"/>
  <c r="C3043" i="1"/>
  <c r="B3043" i="1"/>
  <c r="Q3042" i="1"/>
  <c r="P3042" i="1"/>
  <c r="O3042" i="1"/>
  <c r="N3042" i="1"/>
  <c r="M3042" i="1"/>
  <c r="L3042" i="1"/>
  <c r="K3042" i="1"/>
  <c r="J3042" i="1"/>
  <c r="I3042" i="1"/>
  <c r="H3042" i="1"/>
  <c r="G3042" i="1"/>
  <c r="F3042" i="1"/>
  <c r="E3042" i="1"/>
  <c r="D3042" i="1"/>
  <c r="C3042" i="1"/>
  <c r="B3042" i="1"/>
  <c r="Q3041" i="1"/>
  <c r="P3041" i="1"/>
  <c r="O3041" i="1"/>
  <c r="N3041" i="1"/>
  <c r="M3041" i="1"/>
  <c r="L3041" i="1"/>
  <c r="K3041" i="1"/>
  <c r="J3041" i="1"/>
  <c r="I3041" i="1"/>
  <c r="H3041" i="1"/>
  <c r="G3041" i="1"/>
  <c r="F3041" i="1"/>
  <c r="E3041" i="1"/>
  <c r="D3041" i="1"/>
  <c r="C3041" i="1"/>
  <c r="B3041" i="1"/>
  <c r="P3040" i="1"/>
  <c r="O3040" i="1"/>
  <c r="N3040" i="1"/>
  <c r="M3040" i="1"/>
  <c r="L3040" i="1"/>
  <c r="K3040" i="1"/>
  <c r="J3040" i="1"/>
  <c r="I3040" i="1"/>
  <c r="H3040" i="1"/>
  <c r="G3040" i="1"/>
  <c r="F3040" i="1"/>
  <c r="E3040" i="1"/>
  <c r="D3040" i="1"/>
  <c r="C3040" i="1"/>
  <c r="B3040" i="1"/>
  <c r="P3039" i="1"/>
  <c r="O3039" i="1"/>
  <c r="N3039" i="1"/>
  <c r="M3039" i="1"/>
  <c r="L3039" i="1"/>
  <c r="K3039" i="1"/>
  <c r="J3039" i="1"/>
  <c r="I3039" i="1"/>
  <c r="H3039" i="1"/>
  <c r="G3039" i="1"/>
  <c r="F3039" i="1"/>
  <c r="E3039" i="1"/>
  <c r="D3039" i="1"/>
  <c r="C3039" i="1"/>
  <c r="B3039" i="1"/>
  <c r="P3038" i="1"/>
  <c r="O3038" i="1"/>
  <c r="N3038" i="1"/>
  <c r="M3038" i="1"/>
  <c r="L3038" i="1"/>
  <c r="K3038" i="1"/>
  <c r="J3038" i="1"/>
  <c r="I3038" i="1"/>
  <c r="H3038" i="1"/>
  <c r="G3038" i="1"/>
  <c r="F3038" i="1"/>
  <c r="E3038" i="1"/>
  <c r="D3038" i="1"/>
  <c r="C3038" i="1"/>
  <c r="B3038" i="1"/>
  <c r="P3037" i="1"/>
  <c r="O3037" i="1"/>
  <c r="N3037" i="1"/>
  <c r="M3037" i="1"/>
  <c r="L3037" i="1"/>
  <c r="K3037" i="1"/>
  <c r="J3037" i="1"/>
  <c r="I3037" i="1"/>
  <c r="H3037" i="1"/>
  <c r="G3037" i="1"/>
  <c r="F3037" i="1"/>
  <c r="E3037" i="1"/>
  <c r="D3037" i="1"/>
  <c r="C3037" i="1"/>
  <c r="B3037" i="1"/>
  <c r="P3036" i="1"/>
  <c r="O3036" i="1"/>
  <c r="N3036" i="1"/>
  <c r="M3036" i="1"/>
  <c r="L3036" i="1"/>
  <c r="K3036" i="1"/>
  <c r="J3036" i="1"/>
  <c r="I3036" i="1"/>
  <c r="H3036" i="1"/>
  <c r="G3036" i="1"/>
  <c r="F3036" i="1"/>
  <c r="E3036" i="1"/>
  <c r="D3036" i="1"/>
  <c r="C3036" i="1"/>
  <c r="B3036" i="1"/>
  <c r="P3035" i="1"/>
  <c r="O3035" i="1"/>
  <c r="N3035" i="1"/>
  <c r="M3035" i="1"/>
  <c r="L3035" i="1"/>
  <c r="K3035" i="1"/>
  <c r="J3035" i="1"/>
  <c r="I3035" i="1"/>
  <c r="H3035" i="1"/>
  <c r="G3035" i="1"/>
  <c r="F3035" i="1"/>
  <c r="E3035" i="1"/>
  <c r="D3035" i="1"/>
  <c r="C3035" i="1"/>
  <c r="B3035" i="1"/>
  <c r="P3034" i="1"/>
  <c r="O3034" i="1"/>
  <c r="N3034" i="1"/>
  <c r="M3034" i="1"/>
  <c r="L3034" i="1"/>
  <c r="K3034" i="1"/>
  <c r="J3034" i="1"/>
  <c r="I3034" i="1"/>
  <c r="H3034" i="1"/>
  <c r="G3034" i="1"/>
  <c r="F3034" i="1"/>
  <c r="E3034" i="1"/>
  <c r="D3034" i="1"/>
  <c r="C3034" i="1"/>
  <c r="B3034" i="1"/>
  <c r="Q3033" i="1"/>
  <c r="P3033" i="1"/>
  <c r="O3033" i="1"/>
  <c r="N3033" i="1"/>
  <c r="M3033" i="1"/>
  <c r="L3033" i="1"/>
  <c r="K3033" i="1"/>
  <c r="J3033" i="1"/>
  <c r="I3033" i="1"/>
  <c r="H3033" i="1"/>
  <c r="G3033" i="1"/>
  <c r="F3033" i="1"/>
  <c r="E3033" i="1"/>
  <c r="D3033" i="1"/>
  <c r="C3033" i="1"/>
  <c r="B3033" i="1"/>
  <c r="P3032" i="1"/>
  <c r="O3032" i="1"/>
  <c r="N3032" i="1"/>
  <c r="M3032" i="1"/>
  <c r="L3032" i="1"/>
  <c r="K3032" i="1"/>
  <c r="J3032" i="1"/>
  <c r="I3032" i="1"/>
  <c r="H3032" i="1"/>
  <c r="G3032" i="1"/>
  <c r="F3032" i="1"/>
  <c r="E3032" i="1"/>
  <c r="D3032" i="1"/>
  <c r="C3032" i="1"/>
  <c r="B3032" i="1"/>
  <c r="Q3031" i="1"/>
  <c r="P3031" i="1"/>
  <c r="O3031" i="1"/>
  <c r="N3031" i="1"/>
  <c r="M3031" i="1"/>
  <c r="L3031" i="1"/>
  <c r="K3031" i="1"/>
  <c r="J3031" i="1"/>
  <c r="I3031" i="1"/>
  <c r="H3031" i="1"/>
  <c r="G3031" i="1"/>
  <c r="F3031" i="1"/>
  <c r="E3031" i="1"/>
  <c r="D3031" i="1"/>
  <c r="C3031" i="1"/>
  <c r="B3031" i="1"/>
  <c r="Q3030" i="1"/>
  <c r="P3030" i="1"/>
  <c r="O3030" i="1"/>
  <c r="N3030" i="1"/>
  <c r="M3030" i="1"/>
  <c r="L3030" i="1"/>
  <c r="K3030" i="1"/>
  <c r="J3030" i="1"/>
  <c r="I3030" i="1"/>
  <c r="H3030" i="1"/>
  <c r="G3030" i="1"/>
  <c r="F3030" i="1"/>
  <c r="E3030" i="1"/>
  <c r="D3030" i="1"/>
  <c r="C3030" i="1"/>
  <c r="B3030" i="1"/>
  <c r="P3029" i="1"/>
  <c r="O3029" i="1"/>
  <c r="N3029" i="1"/>
  <c r="M3029" i="1"/>
  <c r="L3029" i="1"/>
  <c r="K3029" i="1"/>
  <c r="J3029" i="1"/>
  <c r="I3029" i="1"/>
  <c r="H3029" i="1"/>
  <c r="G3029" i="1"/>
  <c r="F3029" i="1"/>
  <c r="E3029" i="1"/>
  <c r="D3029" i="1"/>
  <c r="C3029" i="1"/>
  <c r="B3029" i="1"/>
  <c r="P3028" i="1"/>
  <c r="O3028" i="1"/>
  <c r="N3028" i="1"/>
  <c r="M3028" i="1"/>
  <c r="L3028" i="1"/>
  <c r="K3028" i="1"/>
  <c r="J3028" i="1"/>
  <c r="I3028" i="1"/>
  <c r="H3028" i="1"/>
  <c r="G3028" i="1"/>
  <c r="F3028" i="1"/>
  <c r="E3028" i="1"/>
  <c r="D3028" i="1"/>
  <c r="C3028" i="1"/>
  <c r="B3028" i="1"/>
  <c r="P3027" i="1"/>
  <c r="O3027" i="1"/>
  <c r="N3027" i="1"/>
  <c r="M3027" i="1"/>
  <c r="L3027" i="1"/>
  <c r="K3027" i="1"/>
  <c r="J3027" i="1"/>
  <c r="I3027" i="1"/>
  <c r="H3027" i="1"/>
  <c r="G3027" i="1"/>
  <c r="F3027" i="1"/>
  <c r="E3027" i="1"/>
  <c r="D3027" i="1"/>
  <c r="C3027" i="1"/>
  <c r="B3027" i="1"/>
  <c r="P3026" i="1"/>
  <c r="O3026" i="1"/>
  <c r="N3026" i="1"/>
  <c r="M3026" i="1"/>
  <c r="L3026" i="1"/>
  <c r="K3026" i="1"/>
  <c r="J3026" i="1"/>
  <c r="I3026" i="1"/>
  <c r="H3026" i="1"/>
  <c r="G3026" i="1"/>
  <c r="F3026" i="1"/>
  <c r="E3026" i="1"/>
  <c r="D3026" i="1"/>
  <c r="C3026" i="1"/>
  <c r="B3026" i="1"/>
  <c r="Q3025" i="1"/>
  <c r="P3025" i="1"/>
  <c r="O3025" i="1"/>
  <c r="N3025" i="1"/>
  <c r="M3025" i="1"/>
  <c r="L3025" i="1"/>
  <c r="K3025" i="1"/>
  <c r="J3025" i="1"/>
  <c r="I3025" i="1"/>
  <c r="H3025" i="1"/>
  <c r="G3025" i="1"/>
  <c r="F3025" i="1"/>
  <c r="E3025" i="1"/>
  <c r="D3025" i="1"/>
  <c r="C3025" i="1"/>
  <c r="B3025" i="1"/>
  <c r="P3024" i="1"/>
  <c r="O3024" i="1"/>
  <c r="N3024" i="1"/>
  <c r="M3024" i="1"/>
  <c r="L3024" i="1"/>
  <c r="K3024" i="1"/>
  <c r="J3024" i="1"/>
  <c r="I3024" i="1"/>
  <c r="H3024" i="1"/>
  <c r="G3024" i="1"/>
  <c r="F3024" i="1"/>
  <c r="E3024" i="1"/>
  <c r="D3024" i="1"/>
  <c r="C3024" i="1"/>
  <c r="B3024" i="1"/>
  <c r="P3023" i="1"/>
  <c r="O3023" i="1"/>
  <c r="N3023" i="1"/>
  <c r="M3023" i="1"/>
  <c r="L3023" i="1"/>
  <c r="K3023" i="1"/>
  <c r="J3023" i="1"/>
  <c r="I3023" i="1"/>
  <c r="H3023" i="1"/>
  <c r="G3023" i="1"/>
  <c r="F3023" i="1"/>
  <c r="E3023" i="1"/>
  <c r="D3023" i="1"/>
  <c r="C3023" i="1"/>
  <c r="B3023" i="1"/>
  <c r="P3022" i="1"/>
  <c r="O3022" i="1"/>
  <c r="N3022" i="1"/>
  <c r="M3022" i="1"/>
  <c r="L3022" i="1"/>
  <c r="K3022" i="1"/>
  <c r="J3022" i="1"/>
  <c r="I3022" i="1"/>
  <c r="H3022" i="1"/>
  <c r="G3022" i="1"/>
  <c r="F3022" i="1"/>
  <c r="E3022" i="1"/>
  <c r="D3022" i="1"/>
  <c r="C3022" i="1"/>
  <c r="B3022" i="1"/>
  <c r="P3021" i="1"/>
  <c r="O3021" i="1"/>
  <c r="N3021" i="1"/>
  <c r="M3021" i="1"/>
  <c r="L3021" i="1"/>
  <c r="K3021" i="1"/>
  <c r="J3021" i="1"/>
  <c r="I3021" i="1"/>
  <c r="H3021" i="1"/>
  <c r="G3021" i="1"/>
  <c r="F3021" i="1"/>
  <c r="E3021" i="1"/>
  <c r="D3021" i="1"/>
  <c r="C3021" i="1"/>
  <c r="B3021" i="1"/>
  <c r="P3020" i="1"/>
  <c r="O3020" i="1"/>
  <c r="N3020" i="1"/>
  <c r="M3020" i="1"/>
  <c r="L3020" i="1"/>
  <c r="K3020" i="1"/>
  <c r="J3020" i="1"/>
  <c r="I3020" i="1"/>
  <c r="H3020" i="1"/>
  <c r="G3020" i="1"/>
  <c r="F3020" i="1"/>
  <c r="E3020" i="1"/>
  <c r="D3020" i="1"/>
  <c r="C3020" i="1"/>
  <c r="B3020" i="1"/>
  <c r="P3019" i="1"/>
  <c r="O3019" i="1"/>
  <c r="N3019" i="1"/>
  <c r="M3019" i="1"/>
  <c r="L3019" i="1"/>
  <c r="K3019" i="1"/>
  <c r="J3019" i="1"/>
  <c r="I3019" i="1"/>
  <c r="H3019" i="1"/>
  <c r="G3019" i="1"/>
  <c r="F3019" i="1"/>
  <c r="E3019" i="1"/>
  <c r="D3019" i="1"/>
  <c r="C3019" i="1"/>
  <c r="B3019" i="1"/>
  <c r="P3018" i="1"/>
  <c r="O3018" i="1"/>
  <c r="N3018" i="1"/>
  <c r="M3018" i="1"/>
  <c r="L3018" i="1"/>
  <c r="K3018" i="1"/>
  <c r="J3018" i="1"/>
  <c r="I3018" i="1"/>
  <c r="H3018" i="1"/>
  <c r="G3018" i="1"/>
  <c r="F3018" i="1"/>
  <c r="E3018" i="1"/>
  <c r="D3018" i="1"/>
  <c r="C3018" i="1"/>
  <c r="B3018" i="1"/>
  <c r="P3017" i="1"/>
  <c r="O3017" i="1"/>
  <c r="N3017" i="1"/>
  <c r="M3017" i="1"/>
  <c r="L3017" i="1"/>
  <c r="K3017" i="1"/>
  <c r="J3017" i="1"/>
  <c r="I3017" i="1"/>
  <c r="H3017" i="1"/>
  <c r="G3017" i="1"/>
  <c r="F3017" i="1"/>
  <c r="E3017" i="1"/>
  <c r="D3017" i="1"/>
  <c r="C3017" i="1"/>
  <c r="B3017" i="1"/>
  <c r="Q3016" i="1"/>
  <c r="P3016" i="1"/>
  <c r="O3016" i="1"/>
  <c r="N3016" i="1"/>
  <c r="M3016" i="1"/>
  <c r="L3016" i="1"/>
  <c r="K3016" i="1"/>
  <c r="J3016" i="1"/>
  <c r="I3016" i="1"/>
  <c r="H3016" i="1"/>
  <c r="G3016" i="1"/>
  <c r="F3016" i="1"/>
  <c r="E3016" i="1"/>
  <c r="D3016" i="1"/>
  <c r="C3016" i="1"/>
  <c r="B3016" i="1"/>
  <c r="P3015" i="1"/>
  <c r="O3015" i="1"/>
  <c r="N3015" i="1"/>
  <c r="M3015" i="1"/>
  <c r="L3015" i="1"/>
  <c r="K3015" i="1"/>
  <c r="J3015" i="1"/>
  <c r="I3015" i="1"/>
  <c r="H3015" i="1"/>
  <c r="G3015" i="1"/>
  <c r="F3015" i="1"/>
  <c r="E3015" i="1"/>
  <c r="D3015" i="1"/>
  <c r="C3015" i="1"/>
  <c r="B3015" i="1"/>
  <c r="P3014" i="1"/>
  <c r="O3014" i="1"/>
  <c r="N3014" i="1"/>
  <c r="M3014" i="1"/>
  <c r="L3014" i="1"/>
  <c r="K3014" i="1"/>
  <c r="J3014" i="1"/>
  <c r="I3014" i="1"/>
  <c r="H3014" i="1"/>
  <c r="G3014" i="1"/>
  <c r="F3014" i="1"/>
  <c r="E3014" i="1"/>
  <c r="D3014" i="1"/>
  <c r="C3014" i="1"/>
  <c r="B3014" i="1"/>
  <c r="P3013" i="1"/>
  <c r="O3013" i="1"/>
  <c r="N3013" i="1"/>
  <c r="M3013" i="1"/>
  <c r="L3013" i="1"/>
  <c r="K3013" i="1"/>
  <c r="J3013" i="1"/>
  <c r="I3013" i="1"/>
  <c r="H3013" i="1"/>
  <c r="G3013" i="1"/>
  <c r="F3013" i="1"/>
  <c r="E3013" i="1"/>
  <c r="D3013" i="1"/>
  <c r="C3013" i="1"/>
  <c r="B3013" i="1"/>
  <c r="P3012" i="1"/>
  <c r="O3012" i="1"/>
  <c r="N3012" i="1"/>
  <c r="M3012" i="1"/>
  <c r="L3012" i="1"/>
  <c r="K3012" i="1"/>
  <c r="J3012" i="1"/>
  <c r="I3012" i="1"/>
  <c r="H3012" i="1"/>
  <c r="G3012" i="1"/>
  <c r="F3012" i="1"/>
  <c r="E3012" i="1"/>
  <c r="D3012" i="1"/>
  <c r="C3012" i="1"/>
  <c r="B3012" i="1"/>
  <c r="P3011" i="1"/>
  <c r="O3011" i="1"/>
  <c r="N3011" i="1"/>
  <c r="M3011" i="1"/>
  <c r="L3011" i="1"/>
  <c r="K3011" i="1"/>
  <c r="J3011" i="1"/>
  <c r="I3011" i="1"/>
  <c r="H3011" i="1"/>
  <c r="G3011" i="1"/>
  <c r="F3011" i="1"/>
  <c r="E3011" i="1"/>
  <c r="D3011" i="1"/>
  <c r="C3011" i="1"/>
  <c r="B3011" i="1"/>
  <c r="P3010" i="1"/>
  <c r="O3010" i="1"/>
  <c r="N3010" i="1"/>
  <c r="M3010" i="1"/>
  <c r="L3010" i="1"/>
  <c r="K3010" i="1"/>
  <c r="J3010" i="1"/>
  <c r="I3010" i="1"/>
  <c r="H3010" i="1"/>
  <c r="G3010" i="1"/>
  <c r="F3010" i="1"/>
  <c r="E3010" i="1"/>
  <c r="D3010" i="1"/>
  <c r="C3010" i="1"/>
  <c r="B3010" i="1"/>
  <c r="P3009" i="1"/>
  <c r="O3009" i="1"/>
  <c r="N3009" i="1"/>
  <c r="M3009" i="1"/>
  <c r="L3009" i="1"/>
  <c r="K3009" i="1"/>
  <c r="J3009" i="1"/>
  <c r="I3009" i="1"/>
  <c r="H3009" i="1"/>
  <c r="G3009" i="1"/>
  <c r="F3009" i="1"/>
  <c r="E3009" i="1"/>
  <c r="D3009" i="1"/>
  <c r="C3009" i="1"/>
  <c r="B3009" i="1"/>
  <c r="P3008" i="1"/>
  <c r="O3008" i="1"/>
  <c r="N3008" i="1"/>
  <c r="M3008" i="1"/>
  <c r="L3008" i="1"/>
  <c r="K3008" i="1"/>
  <c r="J3008" i="1"/>
  <c r="I3008" i="1"/>
  <c r="H3008" i="1"/>
  <c r="G3008" i="1"/>
  <c r="F3008" i="1"/>
  <c r="E3008" i="1"/>
  <c r="D3008" i="1"/>
  <c r="C3008" i="1"/>
  <c r="B3008" i="1"/>
  <c r="Q3007" i="1"/>
  <c r="P3007" i="1"/>
  <c r="O3007" i="1"/>
  <c r="N3007" i="1"/>
  <c r="M3007" i="1"/>
  <c r="L3007" i="1"/>
  <c r="K3007" i="1"/>
  <c r="J3007" i="1"/>
  <c r="I3007" i="1"/>
  <c r="H3007" i="1"/>
  <c r="G3007" i="1"/>
  <c r="F3007" i="1"/>
  <c r="E3007" i="1"/>
  <c r="D3007" i="1"/>
  <c r="C3007" i="1"/>
  <c r="B3007" i="1"/>
  <c r="Q3006" i="1"/>
  <c r="P3006" i="1"/>
  <c r="O3006" i="1"/>
  <c r="N3006" i="1"/>
  <c r="M3006" i="1"/>
  <c r="L3006" i="1"/>
  <c r="K3006" i="1"/>
  <c r="J3006" i="1"/>
  <c r="I3006" i="1"/>
  <c r="H3006" i="1"/>
  <c r="G3006" i="1"/>
  <c r="F3006" i="1"/>
  <c r="E3006" i="1"/>
  <c r="D3006" i="1"/>
  <c r="C3006" i="1"/>
  <c r="B3006" i="1"/>
  <c r="Q3005" i="1"/>
  <c r="P3005" i="1"/>
  <c r="O3005" i="1"/>
  <c r="N3005" i="1"/>
  <c r="M3005" i="1"/>
  <c r="L3005" i="1"/>
  <c r="K3005" i="1"/>
  <c r="J3005" i="1"/>
  <c r="I3005" i="1"/>
  <c r="H3005" i="1"/>
  <c r="G3005" i="1"/>
  <c r="F3005" i="1"/>
  <c r="E3005" i="1"/>
  <c r="D3005" i="1"/>
  <c r="C3005" i="1"/>
  <c r="B3005" i="1"/>
  <c r="Q3004" i="1"/>
  <c r="P3004" i="1"/>
  <c r="O3004" i="1"/>
  <c r="N3004" i="1"/>
  <c r="M3004" i="1"/>
  <c r="L3004" i="1"/>
  <c r="K3004" i="1"/>
  <c r="J3004" i="1"/>
  <c r="I3004" i="1"/>
  <c r="H3004" i="1"/>
  <c r="G3004" i="1"/>
  <c r="F3004" i="1"/>
  <c r="E3004" i="1"/>
  <c r="D3004" i="1"/>
  <c r="C3004" i="1"/>
  <c r="B3004" i="1"/>
  <c r="P3003" i="1"/>
  <c r="O3003" i="1"/>
  <c r="N3003" i="1"/>
  <c r="M3003" i="1"/>
  <c r="L3003" i="1"/>
  <c r="K3003" i="1"/>
  <c r="J3003" i="1"/>
  <c r="I3003" i="1"/>
  <c r="H3003" i="1"/>
  <c r="G3003" i="1"/>
  <c r="F3003" i="1"/>
  <c r="E3003" i="1"/>
  <c r="D3003" i="1"/>
  <c r="C3003" i="1"/>
  <c r="B3003" i="1"/>
  <c r="Q3002" i="1"/>
  <c r="P3002" i="1"/>
  <c r="O3002" i="1"/>
  <c r="N3002" i="1"/>
  <c r="M3002" i="1"/>
  <c r="L3002" i="1"/>
  <c r="K3002" i="1"/>
  <c r="J3002" i="1"/>
  <c r="I3002" i="1"/>
  <c r="H3002" i="1"/>
  <c r="G3002" i="1"/>
  <c r="F3002" i="1"/>
  <c r="E3002" i="1"/>
  <c r="D3002" i="1"/>
  <c r="C3002" i="1"/>
  <c r="B3002" i="1"/>
  <c r="P3001" i="1"/>
  <c r="O3001" i="1"/>
  <c r="N3001" i="1"/>
  <c r="M3001" i="1"/>
  <c r="L3001" i="1"/>
  <c r="K3001" i="1"/>
  <c r="J3001" i="1"/>
  <c r="I3001" i="1"/>
  <c r="H3001" i="1"/>
  <c r="G3001" i="1"/>
  <c r="F3001" i="1"/>
  <c r="E3001" i="1"/>
  <c r="D3001" i="1"/>
  <c r="C3001" i="1"/>
  <c r="B3001" i="1"/>
  <c r="P3000" i="1"/>
  <c r="O3000" i="1"/>
  <c r="N3000" i="1"/>
  <c r="M3000" i="1"/>
  <c r="L3000" i="1"/>
  <c r="K3000" i="1"/>
  <c r="J3000" i="1"/>
  <c r="I3000" i="1"/>
  <c r="H3000" i="1"/>
  <c r="G3000" i="1"/>
  <c r="F3000" i="1"/>
  <c r="E3000" i="1"/>
  <c r="D3000" i="1"/>
  <c r="C3000" i="1"/>
  <c r="B3000" i="1"/>
  <c r="P2999" i="1"/>
  <c r="O2999" i="1"/>
  <c r="N2999" i="1"/>
  <c r="M2999" i="1"/>
  <c r="L2999" i="1"/>
  <c r="K2999" i="1"/>
  <c r="J2999" i="1"/>
  <c r="I2999" i="1"/>
  <c r="H2999" i="1"/>
  <c r="G2999" i="1"/>
  <c r="F2999" i="1"/>
  <c r="E2999" i="1"/>
  <c r="D2999" i="1"/>
  <c r="C2999" i="1"/>
  <c r="B2999" i="1"/>
  <c r="P2998" i="1"/>
  <c r="O2998" i="1"/>
  <c r="N2998" i="1"/>
  <c r="M2998" i="1"/>
  <c r="L2998" i="1"/>
  <c r="K2998" i="1"/>
  <c r="J2998" i="1"/>
  <c r="I2998" i="1"/>
  <c r="H2998" i="1"/>
  <c r="G2998" i="1"/>
  <c r="F2998" i="1"/>
  <c r="E2998" i="1"/>
  <c r="D2998" i="1"/>
  <c r="C2998" i="1"/>
  <c r="B2998" i="1"/>
  <c r="P2997" i="1"/>
  <c r="O2997" i="1"/>
  <c r="N2997" i="1"/>
  <c r="M2997" i="1"/>
  <c r="L2997" i="1"/>
  <c r="K2997" i="1"/>
  <c r="J2997" i="1"/>
  <c r="I2997" i="1"/>
  <c r="H2997" i="1"/>
  <c r="G2997" i="1"/>
  <c r="F2997" i="1"/>
  <c r="E2997" i="1"/>
  <c r="D2997" i="1"/>
  <c r="C2997" i="1"/>
  <c r="B2997" i="1"/>
  <c r="P2996" i="1"/>
  <c r="O2996" i="1"/>
  <c r="N2996" i="1"/>
  <c r="M2996" i="1"/>
  <c r="L2996" i="1"/>
  <c r="K2996" i="1"/>
  <c r="J2996" i="1"/>
  <c r="I2996" i="1"/>
  <c r="H2996" i="1"/>
  <c r="G2996" i="1"/>
  <c r="F2996" i="1"/>
  <c r="E2996" i="1"/>
  <c r="D2996" i="1"/>
  <c r="C2996" i="1"/>
  <c r="B2996" i="1"/>
  <c r="P2995" i="1"/>
  <c r="O2995" i="1"/>
  <c r="N2995" i="1"/>
  <c r="M2995" i="1"/>
  <c r="L2995" i="1"/>
  <c r="K2995" i="1"/>
  <c r="J2995" i="1"/>
  <c r="I2995" i="1"/>
  <c r="H2995" i="1"/>
  <c r="G2995" i="1"/>
  <c r="F2995" i="1"/>
  <c r="E2995" i="1"/>
  <c r="D2995" i="1"/>
  <c r="C2995" i="1"/>
  <c r="B2995" i="1"/>
  <c r="P2994" i="1"/>
  <c r="O2994" i="1"/>
  <c r="N2994" i="1"/>
  <c r="M2994" i="1"/>
  <c r="L2994" i="1"/>
  <c r="K2994" i="1"/>
  <c r="J2994" i="1"/>
  <c r="I2994" i="1"/>
  <c r="H2994" i="1"/>
  <c r="G2994" i="1"/>
  <c r="F2994" i="1"/>
  <c r="E2994" i="1"/>
  <c r="D2994" i="1"/>
  <c r="C2994" i="1"/>
  <c r="B2994" i="1"/>
  <c r="P2993" i="1"/>
  <c r="O2993" i="1"/>
  <c r="N2993" i="1"/>
  <c r="M2993" i="1"/>
  <c r="L2993" i="1"/>
  <c r="K2993" i="1"/>
  <c r="J2993" i="1"/>
  <c r="I2993" i="1"/>
  <c r="H2993" i="1"/>
  <c r="G2993" i="1"/>
  <c r="F2993" i="1"/>
  <c r="E2993" i="1"/>
  <c r="D2993" i="1"/>
  <c r="C2993" i="1"/>
  <c r="B2993" i="1"/>
  <c r="P2992" i="1"/>
  <c r="O2992" i="1"/>
  <c r="N2992" i="1"/>
  <c r="M2992" i="1"/>
  <c r="L2992" i="1"/>
  <c r="K2992" i="1"/>
  <c r="J2992" i="1"/>
  <c r="I2992" i="1"/>
  <c r="H2992" i="1"/>
  <c r="G2992" i="1"/>
  <c r="F2992" i="1"/>
  <c r="E2992" i="1"/>
  <c r="D2992" i="1"/>
  <c r="C2992" i="1"/>
  <c r="B2992" i="1"/>
  <c r="P2991" i="1"/>
  <c r="O2991" i="1"/>
  <c r="N2991" i="1"/>
  <c r="M2991" i="1"/>
  <c r="L2991" i="1"/>
  <c r="K2991" i="1"/>
  <c r="J2991" i="1"/>
  <c r="I2991" i="1"/>
  <c r="H2991" i="1"/>
  <c r="G2991" i="1"/>
  <c r="F2991" i="1"/>
  <c r="E2991" i="1"/>
  <c r="D2991" i="1"/>
  <c r="C2991" i="1"/>
  <c r="B2991" i="1"/>
  <c r="P2990" i="1"/>
  <c r="O2990" i="1"/>
  <c r="N2990" i="1"/>
  <c r="M2990" i="1"/>
  <c r="L2990" i="1"/>
  <c r="K2990" i="1"/>
  <c r="J2990" i="1"/>
  <c r="I2990" i="1"/>
  <c r="H2990" i="1"/>
  <c r="G2990" i="1"/>
  <c r="F2990" i="1"/>
  <c r="E2990" i="1"/>
  <c r="D2990" i="1"/>
  <c r="C2990" i="1"/>
  <c r="B2990" i="1"/>
  <c r="P2989" i="1"/>
  <c r="O2989" i="1"/>
  <c r="N2989" i="1"/>
  <c r="M2989" i="1"/>
  <c r="L2989" i="1"/>
  <c r="K2989" i="1"/>
  <c r="J2989" i="1"/>
  <c r="I2989" i="1"/>
  <c r="H2989" i="1"/>
  <c r="G2989" i="1"/>
  <c r="F2989" i="1"/>
  <c r="E2989" i="1"/>
  <c r="D2989" i="1"/>
  <c r="C2989" i="1"/>
  <c r="B2989" i="1"/>
  <c r="P2988" i="1"/>
  <c r="O2988" i="1"/>
  <c r="N2988" i="1"/>
  <c r="M2988" i="1"/>
  <c r="L2988" i="1"/>
  <c r="K2988" i="1"/>
  <c r="J2988" i="1"/>
  <c r="I2988" i="1"/>
  <c r="H2988" i="1"/>
  <c r="G2988" i="1"/>
  <c r="F2988" i="1"/>
  <c r="E2988" i="1"/>
  <c r="D2988" i="1"/>
  <c r="C2988" i="1"/>
  <c r="B2988" i="1"/>
  <c r="P2987" i="1"/>
  <c r="O2987" i="1"/>
  <c r="N2987" i="1"/>
  <c r="M2987" i="1"/>
  <c r="L2987" i="1"/>
  <c r="K2987" i="1"/>
  <c r="J2987" i="1"/>
  <c r="I2987" i="1"/>
  <c r="H2987" i="1"/>
  <c r="G2987" i="1"/>
  <c r="F2987" i="1"/>
  <c r="E2987" i="1"/>
  <c r="D2987" i="1"/>
  <c r="C2987" i="1"/>
  <c r="B2987" i="1"/>
  <c r="P2986" i="1"/>
  <c r="O2986" i="1"/>
  <c r="N2986" i="1"/>
  <c r="M2986" i="1"/>
  <c r="L2986" i="1"/>
  <c r="K2986" i="1"/>
  <c r="J2986" i="1"/>
  <c r="I2986" i="1"/>
  <c r="H2986" i="1"/>
  <c r="G2986" i="1"/>
  <c r="F2986" i="1"/>
  <c r="E2986" i="1"/>
  <c r="D2986" i="1"/>
  <c r="C2986" i="1"/>
  <c r="B2986" i="1"/>
  <c r="P2985" i="1"/>
  <c r="O2985" i="1"/>
  <c r="N2985" i="1"/>
  <c r="M2985" i="1"/>
  <c r="L2985" i="1"/>
  <c r="K2985" i="1"/>
  <c r="J2985" i="1"/>
  <c r="I2985" i="1"/>
  <c r="H2985" i="1"/>
  <c r="G2985" i="1"/>
  <c r="F2985" i="1"/>
  <c r="E2985" i="1"/>
  <c r="D2985" i="1"/>
  <c r="C2985" i="1"/>
  <c r="B2985" i="1"/>
  <c r="P2984" i="1"/>
  <c r="O2984" i="1"/>
  <c r="N2984" i="1"/>
  <c r="M2984" i="1"/>
  <c r="L2984" i="1"/>
  <c r="K2984" i="1"/>
  <c r="J2984" i="1"/>
  <c r="I2984" i="1"/>
  <c r="H2984" i="1"/>
  <c r="G2984" i="1"/>
  <c r="F2984" i="1"/>
  <c r="E2984" i="1"/>
  <c r="D2984" i="1"/>
  <c r="C2984" i="1"/>
  <c r="B2984" i="1"/>
  <c r="P2983" i="1"/>
  <c r="O2983" i="1"/>
  <c r="N2983" i="1"/>
  <c r="M2983" i="1"/>
  <c r="L2983" i="1"/>
  <c r="K2983" i="1"/>
  <c r="J2983" i="1"/>
  <c r="I2983" i="1"/>
  <c r="H2983" i="1"/>
  <c r="G2983" i="1"/>
  <c r="F2983" i="1"/>
  <c r="E2983" i="1"/>
  <c r="D2983" i="1"/>
  <c r="C2983" i="1"/>
  <c r="B2983" i="1"/>
  <c r="P2982" i="1"/>
  <c r="O2982" i="1"/>
  <c r="N2982" i="1"/>
  <c r="M2982" i="1"/>
  <c r="L2982" i="1"/>
  <c r="K2982" i="1"/>
  <c r="J2982" i="1"/>
  <c r="I2982" i="1"/>
  <c r="H2982" i="1"/>
  <c r="G2982" i="1"/>
  <c r="F2982" i="1"/>
  <c r="E2982" i="1"/>
  <c r="D2982" i="1"/>
  <c r="C2982" i="1"/>
  <c r="B2982" i="1"/>
  <c r="P2981" i="1"/>
  <c r="O2981" i="1"/>
  <c r="N2981" i="1"/>
  <c r="M2981" i="1"/>
  <c r="L2981" i="1"/>
  <c r="K2981" i="1"/>
  <c r="J2981" i="1"/>
  <c r="I2981" i="1"/>
  <c r="H2981" i="1"/>
  <c r="G2981" i="1"/>
  <c r="F2981" i="1"/>
  <c r="E2981" i="1"/>
  <c r="D2981" i="1"/>
  <c r="C2981" i="1"/>
  <c r="B2981" i="1"/>
  <c r="P2980" i="1"/>
  <c r="O2980" i="1"/>
  <c r="N2980" i="1"/>
  <c r="M2980" i="1"/>
  <c r="L2980" i="1"/>
  <c r="K2980" i="1"/>
  <c r="J2980" i="1"/>
  <c r="I2980" i="1"/>
  <c r="H2980" i="1"/>
  <c r="G2980" i="1"/>
  <c r="F2980" i="1"/>
  <c r="E2980" i="1"/>
  <c r="D2980" i="1"/>
  <c r="C2980" i="1"/>
  <c r="B2980" i="1"/>
  <c r="P2979" i="1"/>
  <c r="O2979" i="1"/>
  <c r="N2979" i="1"/>
  <c r="M2979" i="1"/>
  <c r="L2979" i="1"/>
  <c r="K2979" i="1"/>
  <c r="J2979" i="1"/>
  <c r="I2979" i="1"/>
  <c r="H2979" i="1"/>
  <c r="G2979" i="1"/>
  <c r="F2979" i="1"/>
  <c r="E2979" i="1"/>
  <c r="D2979" i="1"/>
  <c r="C2979" i="1"/>
  <c r="B2979" i="1"/>
  <c r="Q2978" i="1"/>
  <c r="P2978" i="1"/>
  <c r="O2978" i="1"/>
  <c r="N2978" i="1"/>
  <c r="M2978" i="1"/>
  <c r="L2978" i="1"/>
  <c r="K2978" i="1"/>
  <c r="J2978" i="1"/>
  <c r="I2978" i="1"/>
  <c r="H2978" i="1"/>
  <c r="G2978" i="1"/>
  <c r="F2978" i="1"/>
  <c r="E2978" i="1"/>
  <c r="D2978" i="1"/>
  <c r="C2978" i="1"/>
  <c r="B2978" i="1"/>
  <c r="P2977" i="1"/>
  <c r="O2977" i="1"/>
  <c r="N2977" i="1"/>
  <c r="M2977" i="1"/>
  <c r="L2977" i="1"/>
  <c r="K2977" i="1"/>
  <c r="J2977" i="1"/>
  <c r="I2977" i="1"/>
  <c r="H2977" i="1"/>
  <c r="G2977" i="1"/>
  <c r="F2977" i="1"/>
  <c r="E2977" i="1"/>
  <c r="D2977" i="1"/>
  <c r="C2977" i="1"/>
  <c r="B2977" i="1"/>
  <c r="P2976" i="1"/>
  <c r="O2976" i="1"/>
  <c r="N2976" i="1"/>
  <c r="M2976" i="1"/>
  <c r="L2976" i="1"/>
  <c r="K2976" i="1"/>
  <c r="J2976" i="1"/>
  <c r="I2976" i="1"/>
  <c r="H2976" i="1"/>
  <c r="G2976" i="1"/>
  <c r="F2976" i="1"/>
  <c r="E2976" i="1"/>
  <c r="D2976" i="1"/>
  <c r="C2976" i="1"/>
  <c r="B2976" i="1"/>
  <c r="P2975" i="1"/>
  <c r="O2975" i="1"/>
  <c r="N2975" i="1"/>
  <c r="M2975" i="1"/>
  <c r="L2975" i="1"/>
  <c r="K2975" i="1"/>
  <c r="J2975" i="1"/>
  <c r="I2975" i="1"/>
  <c r="H2975" i="1"/>
  <c r="G2975" i="1"/>
  <c r="F2975" i="1"/>
  <c r="E2975" i="1"/>
  <c r="D2975" i="1"/>
  <c r="C2975" i="1"/>
  <c r="B2975" i="1"/>
  <c r="Q2974" i="1"/>
  <c r="P2974" i="1"/>
  <c r="O2974" i="1"/>
  <c r="N2974" i="1"/>
  <c r="M2974" i="1"/>
  <c r="L2974" i="1"/>
  <c r="K2974" i="1"/>
  <c r="J2974" i="1"/>
  <c r="I2974" i="1"/>
  <c r="H2974" i="1"/>
  <c r="G2974" i="1"/>
  <c r="F2974" i="1"/>
  <c r="E2974" i="1"/>
  <c r="D2974" i="1"/>
  <c r="C2974" i="1"/>
  <c r="B2974" i="1"/>
  <c r="P2973" i="1"/>
  <c r="O2973" i="1"/>
  <c r="N2973" i="1"/>
  <c r="M2973" i="1"/>
  <c r="L2973" i="1"/>
  <c r="K2973" i="1"/>
  <c r="J2973" i="1"/>
  <c r="I2973" i="1"/>
  <c r="H2973" i="1"/>
  <c r="G2973" i="1"/>
  <c r="F2973" i="1"/>
  <c r="E2973" i="1"/>
  <c r="D2973" i="1"/>
  <c r="C2973" i="1"/>
  <c r="B2973" i="1"/>
  <c r="P2972" i="1"/>
  <c r="O2972" i="1"/>
  <c r="N2972" i="1"/>
  <c r="M2972" i="1"/>
  <c r="L2972" i="1"/>
  <c r="K2972" i="1"/>
  <c r="J2972" i="1"/>
  <c r="I2972" i="1"/>
  <c r="H2972" i="1"/>
  <c r="G2972" i="1"/>
  <c r="F2972" i="1"/>
  <c r="E2972" i="1"/>
  <c r="D2972" i="1"/>
  <c r="C2972" i="1"/>
  <c r="B2972" i="1"/>
  <c r="P2971" i="1"/>
  <c r="O2971" i="1"/>
  <c r="N2971" i="1"/>
  <c r="M2971" i="1"/>
  <c r="L2971" i="1"/>
  <c r="K2971" i="1"/>
  <c r="J2971" i="1"/>
  <c r="I2971" i="1"/>
  <c r="H2971" i="1"/>
  <c r="G2971" i="1"/>
  <c r="F2971" i="1"/>
  <c r="E2971" i="1"/>
  <c r="D2971" i="1"/>
  <c r="C2971" i="1"/>
  <c r="B2971" i="1"/>
  <c r="P2970" i="1"/>
  <c r="O2970" i="1"/>
  <c r="N2970" i="1"/>
  <c r="M2970" i="1"/>
  <c r="L2970" i="1"/>
  <c r="K2970" i="1"/>
  <c r="J2970" i="1"/>
  <c r="I2970" i="1"/>
  <c r="H2970" i="1"/>
  <c r="G2970" i="1"/>
  <c r="F2970" i="1"/>
  <c r="E2970" i="1"/>
  <c r="D2970" i="1"/>
  <c r="C2970" i="1"/>
  <c r="B2970" i="1"/>
  <c r="P2969" i="1"/>
  <c r="O2969" i="1"/>
  <c r="N2969" i="1"/>
  <c r="M2969" i="1"/>
  <c r="L2969" i="1"/>
  <c r="K2969" i="1"/>
  <c r="J2969" i="1"/>
  <c r="I2969" i="1"/>
  <c r="H2969" i="1"/>
  <c r="G2969" i="1"/>
  <c r="F2969" i="1"/>
  <c r="E2969" i="1"/>
  <c r="D2969" i="1"/>
  <c r="C2969" i="1"/>
  <c r="B2969" i="1"/>
  <c r="P2968" i="1"/>
  <c r="O2968" i="1"/>
  <c r="N2968" i="1"/>
  <c r="M2968" i="1"/>
  <c r="L2968" i="1"/>
  <c r="K2968" i="1"/>
  <c r="J2968" i="1"/>
  <c r="I2968" i="1"/>
  <c r="H2968" i="1"/>
  <c r="G2968" i="1"/>
  <c r="F2968" i="1"/>
  <c r="E2968" i="1"/>
  <c r="D2968" i="1"/>
  <c r="C2968" i="1"/>
  <c r="B2968" i="1"/>
  <c r="P2967" i="1"/>
  <c r="O2967" i="1"/>
  <c r="N2967" i="1"/>
  <c r="M2967" i="1"/>
  <c r="L2967" i="1"/>
  <c r="K2967" i="1"/>
  <c r="J2967" i="1"/>
  <c r="I2967" i="1"/>
  <c r="H2967" i="1"/>
  <c r="G2967" i="1"/>
  <c r="F2967" i="1"/>
  <c r="E2967" i="1"/>
  <c r="D2967" i="1"/>
  <c r="C2967" i="1"/>
  <c r="B2967" i="1"/>
  <c r="P2966" i="1"/>
  <c r="O2966" i="1"/>
  <c r="N2966" i="1"/>
  <c r="M2966" i="1"/>
  <c r="L2966" i="1"/>
  <c r="K2966" i="1"/>
  <c r="J2966" i="1"/>
  <c r="I2966" i="1"/>
  <c r="H2966" i="1"/>
  <c r="G2966" i="1"/>
  <c r="F2966" i="1"/>
  <c r="E2966" i="1"/>
  <c r="D2966" i="1"/>
  <c r="C2966" i="1"/>
  <c r="B2966" i="1"/>
  <c r="P2965" i="1"/>
  <c r="O2965" i="1"/>
  <c r="N2965" i="1"/>
  <c r="M2965" i="1"/>
  <c r="L2965" i="1"/>
  <c r="K2965" i="1"/>
  <c r="J2965" i="1"/>
  <c r="I2965" i="1"/>
  <c r="H2965" i="1"/>
  <c r="G2965" i="1"/>
  <c r="F2965" i="1"/>
  <c r="E2965" i="1"/>
  <c r="D2965" i="1"/>
  <c r="C2965" i="1"/>
  <c r="B2965" i="1"/>
  <c r="P2964" i="1"/>
  <c r="O2964" i="1"/>
  <c r="N2964" i="1"/>
  <c r="M2964" i="1"/>
  <c r="L2964" i="1"/>
  <c r="K2964" i="1"/>
  <c r="J2964" i="1"/>
  <c r="I2964" i="1"/>
  <c r="H2964" i="1"/>
  <c r="G2964" i="1"/>
  <c r="F2964" i="1"/>
  <c r="E2964" i="1"/>
  <c r="D2964" i="1"/>
  <c r="C2964" i="1"/>
  <c r="B2964" i="1"/>
  <c r="P2963" i="1"/>
  <c r="O2963" i="1"/>
  <c r="N2963" i="1"/>
  <c r="M2963" i="1"/>
  <c r="L2963" i="1"/>
  <c r="K2963" i="1"/>
  <c r="J2963" i="1"/>
  <c r="I2963" i="1"/>
  <c r="H2963" i="1"/>
  <c r="G2963" i="1"/>
  <c r="F2963" i="1"/>
  <c r="E2963" i="1"/>
  <c r="D2963" i="1"/>
  <c r="C2963" i="1"/>
  <c r="B2963" i="1"/>
  <c r="P2962" i="1"/>
  <c r="O2962" i="1"/>
  <c r="N2962" i="1"/>
  <c r="M2962" i="1"/>
  <c r="L2962" i="1"/>
  <c r="K2962" i="1"/>
  <c r="J2962" i="1"/>
  <c r="I2962" i="1"/>
  <c r="H2962" i="1"/>
  <c r="G2962" i="1"/>
  <c r="F2962" i="1"/>
  <c r="E2962" i="1"/>
  <c r="D2962" i="1"/>
  <c r="C2962" i="1"/>
  <c r="B2962" i="1"/>
  <c r="P2961" i="1"/>
  <c r="O2961" i="1"/>
  <c r="N2961" i="1"/>
  <c r="M2961" i="1"/>
  <c r="L2961" i="1"/>
  <c r="K2961" i="1"/>
  <c r="J2961" i="1"/>
  <c r="I2961" i="1"/>
  <c r="H2961" i="1"/>
  <c r="G2961" i="1"/>
  <c r="F2961" i="1"/>
  <c r="E2961" i="1"/>
  <c r="D2961" i="1"/>
  <c r="C2961" i="1"/>
  <c r="B2961" i="1"/>
  <c r="Q2960" i="1"/>
  <c r="P2960" i="1"/>
  <c r="O2960" i="1"/>
  <c r="N2960" i="1"/>
  <c r="M2960" i="1"/>
  <c r="L2960" i="1"/>
  <c r="K2960" i="1"/>
  <c r="J2960" i="1"/>
  <c r="I2960" i="1"/>
  <c r="H2960" i="1"/>
  <c r="G2960" i="1"/>
  <c r="F2960" i="1"/>
  <c r="E2960" i="1"/>
  <c r="D2960" i="1"/>
  <c r="C2960" i="1"/>
  <c r="B2960" i="1"/>
  <c r="P2959" i="1"/>
  <c r="O2959" i="1"/>
  <c r="N2959" i="1"/>
  <c r="M2959" i="1"/>
  <c r="L2959" i="1"/>
  <c r="K2959" i="1"/>
  <c r="J2959" i="1"/>
  <c r="I2959" i="1"/>
  <c r="H2959" i="1"/>
  <c r="G2959" i="1"/>
  <c r="F2959" i="1"/>
  <c r="E2959" i="1"/>
  <c r="D2959" i="1"/>
  <c r="C2959" i="1"/>
  <c r="B2959" i="1"/>
  <c r="P2958" i="1"/>
  <c r="O2958" i="1"/>
  <c r="N2958" i="1"/>
  <c r="M2958" i="1"/>
  <c r="L2958" i="1"/>
  <c r="K2958" i="1"/>
  <c r="J2958" i="1"/>
  <c r="I2958" i="1"/>
  <c r="H2958" i="1"/>
  <c r="G2958" i="1"/>
  <c r="F2958" i="1"/>
  <c r="E2958" i="1"/>
  <c r="D2958" i="1"/>
  <c r="C2958" i="1"/>
  <c r="B2958" i="1"/>
  <c r="P2957" i="1"/>
  <c r="O2957" i="1"/>
  <c r="N2957" i="1"/>
  <c r="M2957" i="1"/>
  <c r="L2957" i="1"/>
  <c r="K2957" i="1"/>
  <c r="J2957" i="1"/>
  <c r="I2957" i="1"/>
  <c r="H2957" i="1"/>
  <c r="G2957" i="1"/>
  <c r="F2957" i="1"/>
  <c r="E2957" i="1"/>
  <c r="D2957" i="1"/>
  <c r="C2957" i="1"/>
  <c r="B2957" i="1"/>
  <c r="Q2956" i="1"/>
  <c r="P2956" i="1"/>
  <c r="O2956" i="1"/>
  <c r="N2956" i="1"/>
  <c r="M2956" i="1"/>
  <c r="L2956" i="1"/>
  <c r="K2956" i="1"/>
  <c r="J2956" i="1"/>
  <c r="I2956" i="1"/>
  <c r="H2956" i="1"/>
  <c r="G2956" i="1"/>
  <c r="F2956" i="1"/>
  <c r="E2956" i="1"/>
  <c r="D2956" i="1"/>
  <c r="C2956" i="1"/>
  <c r="B2956" i="1"/>
  <c r="Q2955" i="1"/>
  <c r="P2955" i="1"/>
  <c r="O2955" i="1"/>
  <c r="N2955" i="1"/>
  <c r="M2955" i="1"/>
  <c r="L2955" i="1"/>
  <c r="K2955" i="1"/>
  <c r="J2955" i="1"/>
  <c r="I2955" i="1"/>
  <c r="H2955" i="1"/>
  <c r="G2955" i="1"/>
  <c r="F2955" i="1"/>
  <c r="E2955" i="1"/>
  <c r="D2955" i="1"/>
  <c r="C2955" i="1"/>
  <c r="B2955" i="1"/>
  <c r="Q2954" i="1"/>
  <c r="P2954" i="1"/>
  <c r="O2954" i="1"/>
  <c r="N2954" i="1"/>
  <c r="M2954" i="1"/>
  <c r="L2954" i="1"/>
  <c r="K2954" i="1"/>
  <c r="J2954" i="1"/>
  <c r="I2954" i="1"/>
  <c r="H2954" i="1"/>
  <c r="G2954" i="1"/>
  <c r="F2954" i="1"/>
  <c r="E2954" i="1"/>
  <c r="D2954" i="1"/>
  <c r="C2954" i="1"/>
  <c r="B2954" i="1"/>
  <c r="Q2953" i="1"/>
  <c r="P2953" i="1"/>
  <c r="O2953" i="1"/>
  <c r="N2953" i="1"/>
  <c r="M2953" i="1"/>
  <c r="L2953" i="1"/>
  <c r="K2953" i="1"/>
  <c r="J2953" i="1"/>
  <c r="I2953" i="1"/>
  <c r="H2953" i="1"/>
  <c r="G2953" i="1"/>
  <c r="F2953" i="1"/>
  <c r="E2953" i="1"/>
  <c r="D2953" i="1"/>
  <c r="C2953" i="1"/>
  <c r="B2953" i="1"/>
  <c r="Q2952" i="1"/>
  <c r="P2952" i="1"/>
  <c r="O2952" i="1"/>
  <c r="N2952" i="1"/>
  <c r="M2952" i="1"/>
  <c r="L2952" i="1"/>
  <c r="K2952" i="1"/>
  <c r="J2952" i="1"/>
  <c r="I2952" i="1"/>
  <c r="H2952" i="1"/>
  <c r="G2952" i="1"/>
  <c r="F2952" i="1"/>
  <c r="E2952" i="1"/>
  <c r="D2952" i="1"/>
  <c r="C2952" i="1"/>
  <c r="B2952" i="1"/>
  <c r="P2951" i="1"/>
  <c r="O2951" i="1"/>
  <c r="N2951" i="1"/>
  <c r="M2951" i="1"/>
  <c r="L2951" i="1"/>
  <c r="K2951" i="1"/>
  <c r="J2951" i="1"/>
  <c r="I2951" i="1"/>
  <c r="H2951" i="1"/>
  <c r="G2951" i="1"/>
  <c r="F2951" i="1"/>
  <c r="E2951" i="1"/>
  <c r="D2951" i="1"/>
  <c r="C2951" i="1"/>
  <c r="B2951" i="1"/>
  <c r="P2950" i="1"/>
  <c r="O2950" i="1"/>
  <c r="N2950" i="1"/>
  <c r="M2950" i="1"/>
  <c r="L2950" i="1"/>
  <c r="K2950" i="1"/>
  <c r="J2950" i="1"/>
  <c r="I2950" i="1"/>
  <c r="H2950" i="1"/>
  <c r="G2950" i="1"/>
  <c r="F2950" i="1"/>
  <c r="E2950" i="1"/>
  <c r="D2950" i="1"/>
  <c r="C2950" i="1"/>
  <c r="B2950" i="1"/>
  <c r="P2949" i="1"/>
  <c r="O2949" i="1"/>
  <c r="N2949" i="1"/>
  <c r="M2949" i="1"/>
  <c r="L2949" i="1"/>
  <c r="K2949" i="1"/>
  <c r="J2949" i="1"/>
  <c r="I2949" i="1"/>
  <c r="H2949" i="1"/>
  <c r="G2949" i="1"/>
  <c r="F2949" i="1"/>
  <c r="E2949" i="1"/>
  <c r="D2949" i="1"/>
  <c r="C2949" i="1"/>
  <c r="B2949" i="1"/>
  <c r="P2948" i="1"/>
  <c r="O2948" i="1"/>
  <c r="N2948" i="1"/>
  <c r="M2948" i="1"/>
  <c r="L2948" i="1"/>
  <c r="K2948" i="1"/>
  <c r="J2948" i="1"/>
  <c r="I2948" i="1"/>
  <c r="H2948" i="1"/>
  <c r="G2948" i="1"/>
  <c r="F2948" i="1"/>
  <c r="E2948" i="1"/>
  <c r="D2948" i="1"/>
  <c r="C2948" i="1"/>
  <c r="B2948" i="1"/>
  <c r="P2947" i="1"/>
  <c r="O2947" i="1"/>
  <c r="N2947" i="1"/>
  <c r="M2947" i="1"/>
  <c r="L2947" i="1"/>
  <c r="K2947" i="1"/>
  <c r="J2947" i="1"/>
  <c r="I2947" i="1"/>
  <c r="H2947" i="1"/>
  <c r="G2947" i="1"/>
  <c r="F2947" i="1"/>
  <c r="E2947" i="1"/>
  <c r="D2947" i="1"/>
  <c r="C2947" i="1"/>
  <c r="B2947" i="1"/>
  <c r="Q2946" i="1"/>
  <c r="P2946" i="1"/>
  <c r="O2946" i="1"/>
  <c r="N2946" i="1"/>
  <c r="M2946" i="1"/>
  <c r="L2946" i="1"/>
  <c r="K2946" i="1"/>
  <c r="J2946" i="1"/>
  <c r="I2946" i="1"/>
  <c r="H2946" i="1"/>
  <c r="G2946" i="1"/>
  <c r="F2946" i="1"/>
  <c r="E2946" i="1"/>
  <c r="D2946" i="1"/>
  <c r="C2946" i="1"/>
  <c r="B2946" i="1"/>
  <c r="P2945" i="1"/>
  <c r="O2945" i="1"/>
  <c r="N2945" i="1"/>
  <c r="M2945" i="1"/>
  <c r="L2945" i="1"/>
  <c r="K2945" i="1"/>
  <c r="J2945" i="1"/>
  <c r="I2945" i="1"/>
  <c r="H2945" i="1"/>
  <c r="G2945" i="1"/>
  <c r="F2945" i="1"/>
  <c r="E2945" i="1"/>
  <c r="D2945" i="1"/>
  <c r="C2945" i="1"/>
  <c r="B2945" i="1"/>
  <c r="P2944" i="1"/>
  <c r="O2944" i="1"/>
  <c r="N2944" i="1"/>
  <c r="M2944" i="1"/>
  <c r="L2944" i="1"/>
  <c r="K2944" i="1"/>
  <c r="J2944" i="1"/>
  <c r="I2944" i="1"/>
  <c r="H2944" i="1"/>
  <c r="G2944" i="1"/>
  <c r="F2944" i="1"/>
  <c r="E2944" i="1"/>
  <c r="D2944" i="1"/>
  <c r="C2944" i="1"/>
  <c r="B2944" i="1"/>
  <c r="P2943" i="1"/>
  <c r="O2943" i="1"/>
  <c r="N2943" i="1"/>
  <c r="M2943" i="1"/>
  <c r="L2943" i="1"/>
  <c r="K2943" i="1"/>
  <c r="J2943" i="1"/>
  <c r="I2943" i="1"/>
  <c r="H2943" i="1"/>
  <c r="G2943" i="1"/>
  <c r="F2943" i="1"/>
  <c r="E2943" i="1"/>
  <c r="D2943" i="1"/>
  <c r="C2943" i="1"/>
  <c r="B2943" i="1"/>
  <c r="P2942" i="1"/>
  <c r="O2942" i="1"/>
  <c r="N2942" i="1"/>
  <c r="M2942" i="1"/>
  <c r="L2942" i="1"/>
  <c r="K2942" i="1"/>
  <c r="J2942" i="1"/>
  <c r="I2942" i="1"/>
  <c r="H2942" i="1"/>
  <c r="G2942" i="1"/>
  <c r="F2942" i="1"/>
  <c r="E2942" i="1"/>
  <c r="D2942" i="1"/>
  <c r="C2942" i="1"/>
  <c r="B2942" i="1"/>
  <c r="P2941" i="1"/>
  <c r="O2941" i="1"/>
  <c r="N2941" i="1"/>
  <c r="M2941" i="1"/>
  <c r="L2941" i="1"/>
  <c r="K2941" i="1"/>
  <c r="J2941" i="1"/>
  <c r="I2941" i="1"/>
  <c r="H2941" i="1"/>
  <c r="G2941" i="1"/>
  <c r="F2941" i="1"/>
  <c r="E2941" i="1"/>
  <c r="D2941" i="1"/>
  <c r="C2941" i="1"/>
  <c r="B2941" i="1"/>
  <c r="P2940" i="1"/>
  <c r="O2940" i="1"/>
  <c r="N2940" i="1"/>
  <c r="M2940" i="1"/>
  <c r="L2940" i="1"/>
  <c r="K2940" i="1"/>
  <c r="J2940" i="1"/>
  <c r="I2940" i="1"/>
  <c r="H2940" i="1"/>
  <c r="G2940" i="1"/>
  <c r="F2940" i="1"/>
  <c r="E2940" i="1"/>
  <c r="D2940" i="1"/>
  <c r="C2940" i="1"/>
  <c r="B2940" i="1"/>
  <c r="P2939" i="1"/>
  <c r="O2939" i="1"/>
  <c r="N2939" i="1"/>
  <c r="M2939" i="1"/>
  <c r="L2939" i="1"/>
  <c r="K2939" i="1"/>
  <c r="J2939" i="1"/>
  <c r="I2939" i="1"/>
  <c r="H2939" i="1"/>
  <c r="G2939" i="1"/>
  <c r="F2939" i="1"/>
  <c r="E2939" i="1"/>
  <c r="D2939" i="1"/>
  <c r="C2939" i="1"/>
  <c r="B2939" i="1"/>
  <c r="P2938" i="1"/>
  <c r="O2938" i="1"/>
  <c r="N2938" i="1"/>
  <c r="M2938" i="1"/>
  <c r="L2938" i="1"/>
  <c r="K2938" i="1"/>
  <c r="J2938" i="1"/>
  <c r="I2938" i="1"/>
  <c r="H2938" i="1"/>
  <c r="G2938" i="1"/>
  <c r="F2938" i="1"/>
  <c r="E2938" i="1"/>
  <c r="D2938" i="1"/>
  <c r="C2938" i="1"/>
  <c r="B2938" i="1"/>
  <c r="P2937" i="1"/>
  <c r="O2937" i="1"/>
  <c r="N2937" i="1"/>
  <c r="M2937" i="1"/>
  <c r="L2937" i="1"/>
  <c r="K2937" i="1"/>
  <c r="J2937" i="1"/>
  <c r="I2937" i="1"/>
  <c r="H2937" i="1"/>
  <c r="G2937" i="1"/>
  <c r="F2937" i="1"/>
  <c r="E2937" i="1"/>
  <c r="D2937" i="1"/>
  <c r="C2937" i="1"/>
  <c r="B2937" i="1"/>
  <c r="Q2936" i="1"/>
  <c r="P2936" i="1"/>
  <c r="O2936" i="1"/>
  <c r="N2936" i="1"/>
  <c r="M2936" i="1"/>
  <c r="L2936" i="1"/>
  <c r="K2936" i="1"/>
  <c r="J2936" i="1"/>
  <c r="I2936" i="1"/>
  <c r="H2936" i="1"/>
  <c r="G2936" i="1"/>
  <c r="F2936" i="1"/>
  <c r="E2936" i="1"/>
  <c r="D2936" i="1"/>
  <c r="C2936" i="1"/>
  <c r="B2936" i="1"/>
  <c r="P2935" i="1"/>
  <c r="O2935" i="1"/>
  <c r="N2935" i="1"/>
  <c r="M2935" i="1"/>
  <c r="L2935" i="1"/>
  <c r="K2935" i="1"/>
  <c r="J2935" i="1"/>
  <c r="I2935" i="1"/>
  <c r="H2935" i="1"/>
  <c r="G2935" i="1"/>
  <c r="F2935" i="1"/>
  <c r="E2935" i="1"/>
  <c r="D2935" i="1"/>
  <c r="C2935" i="1"/>
  <c r="B2935" i="1"/>
  <c r="P2934" i="1"/>
  <c r="O2934" i="1"/>
  <c r="N2934" i="1"/>
  <c r="M2934" i="1"/>
  <c r="L2934" i="1"/>
  <c r="K2934" i="1"/>
  <c r="J2934" i="1"/>
  <c r="I2934" i="1"/>
  <c r="H2934" i="1"/>
  <c r="G2934" i="1"/>
  <c r="F2934" i="1"/>
  <c r="E2934" i="1"/>
  <c r="D2934" i="1"/>
  <c r="C2934" i="1"/>
  <c r="B2934" i="1"/>
  <c r="P2933" i="1"/>
  <c r="O2933" i="1"/>
  <c r="N2933" i="1"/>
  <c r="M2933" i="1"/>
  <c r="L2933" i="1"/>
  <c r="K2933" i="1"/>
  <c r="J2933" i="1"/>
  <c r="I2933" i="1"/>
  <c r="H2933" i="1"/>
  <c r="G2933" i="1"/>
  <c r="F2933" i="1"/>
  <c r="E2933" i="1"/>
  <c r="D2933" i="1"/>
  <c r="C2933" i="1"/>
  <c r="B2933" i="1"/>
  <c r="Q2932" i="1"/>
  <c r="P2932" i="1"/>
  <c r="O2932" i="1"/>
  <c r="N2932" i="1"/>
  <c r="M2932" i="1"/>
  <c r="L2932" i="1"/>
  <c r="K2932" i="1"/>
  <c r="J2932" i="1"/>
  <c r="I2932" i="1"/>
  <c r="H2932" i="1"/>
  <c r="G2932" i="1"/>
  <c r="F2932" i="1"/>
  <c r="E2932" i="1"/>
  <c r="D2932" i="1"/>
  <c r="C2932" i="1"/>
  <c r="B2932" i="1"/>
  <c r="Q2931" i="1"/>
  <c r="P2931" i="1"/>
  <c r="O2931" i="1"/>
  <c r="N2931" i="1"/>
  <c r="M2931" i="1"/>
  <c r="L2931" i="1"/>
  <c r="K2931" i="1"/>
  <c r="J2931" i="1"/>
  <c r="I2931" i="1"/>
  <c r="H2931" i="1"/>
  <c r="G2931" i="1"/>
  <c r="F2931" i="1"/>
  <c r="E2931" i="1"/>
  <c r="D2931" i="1"/>
  <c r="C2931" i="1"/>
  <c r="B2931" i="1"/>
  <c r="P2930" i="1"/>
  <c r="O2930" i="1"/>
  <c r="N2930" i="1"/>
  <c r="M2930" i="1"/>
  <c r="L2930" i="1"/>
  <c r="K2930" i="1"/>
  <c r="J2930" i="1"/>
  <c r="I2930" i="1"/>
  <c r="H2930" i="1"/>
  <c r="G2930" i="1"/>
  <c r="F2930" i="1"/>
  <c r="E2930" i="1"/>
  <c r="D2930" i="1"/>
  <c r="C2930" i="1"/>
  <c r="B2930" i="1"/>
  <c r="P2929" i="1"/>
  <c r="O2929" i="1"/>
  <c r="N2929" i="1"/>
  <c r="M2929" i="1"/>
  <c r="L2929" i="1"/>
  <c r="K2929" i="1"/>
  <c r="J2929" i="1"/>
  <c r="I2929" i="1"/>
  <c r="H2929" i="1"/>
  <c r="G2929" i="1"/>
  <c r="F2929" i="1"/>
  <c r="E2929" i="1"/>
  <c r="D2929" i="1"/>
  <c r="C2929" i="1"/>
  <c r="B2929" i="1"/>
  <c r="P2928" i="1"/>
  <c r="O2928" i="1"/>
  <c r="N2928" i="1"/>
  <c r="M2928" i="1"/>
  <c r="L2928" i="1"/>
  <c r="K2928" i="1"/>
  <c r="J2928" i="1"/>
  <c r="I2928" i="1"/>
  <c r="H2928" i="1"/>
  <c r="G2928" i="1"/>
  <c r="F2928" i="1"/>
  <c r="E2928" i="1"/>
  <c r="D2928" i="1"/>
  <c r="C2928" i="1"/>
  <c r="B2928" i="1"/>
  <c r="P2927" i="1"/>
  <c r="O2927" i="1"/>
  <c r="N2927" i="1"/>
  <c r="M2927" i="1"/>
  <c r="L2927" i="1"/>
  <c r="K2927" i="1"/>
  <c r="J2927" i="1"/>
  <c r="I2927" i="1"/>
  <c r="H2927" i="1"/>
  <c r="G2927" i="1"/>
  <c r="F2927" i="1"/>
  <c r="E2927" i="1"/>
  <c r="D2927" i="1"/>
  <c r="C2927" i="1"/>
  <c r="B2927" i="1"/>
  <c r="P2926" i="1"/>
  <c r="O2926" i="1"/>
  <c r="N2926" i="1"/>
  <c r="M2926" i="1"/>
  <c r="L2926" i="1"/>
  <c r="K2926" i="1"/>
  <c r="J2926" i="1"/>
  <c r="I2926" i="1"/>
  <c r="H2926" i="1"/>
  <c r="G2926" i="1"/>
  <c r="F2926" i="1"/>
  <c r="E2926" i="1"/>
  <c r="D2926" i="1"/>
  <c r="C2926" i="1"/>
  <c r="B2926" i="1"/>
  <c r="P2925" i="1"/>
  <c r="O2925" i="1"/>
  <c r="N2925" i="1"/>
  <c r="M2925" i="1"/>
  <c r="L2925" i="1"/>
  <c r="K2925" i="1"/>
  <c r="J2925" i="1"/>
  <c r="I2925" i="1"/>
  <c r="H2925" i="1"/>
  <c r="G2925" i="1"/>
  <c r="F2925" i="1"/>
  <c r="E2925" i="1"/>
  <c r="D2925" i="1"/>
  <c r="C2925" i="1"/>
  <c r="B2925" i="1"/>
  <c r="P2924" i="1"/>
  <c r="O2924" i="1"/>
  <c r="N2924" i="1"/>
  <c r="M2924" i="1"/>
  <c r="L2924" i="1"/>
  <c r="K2924" i="1"/>
  <c r="J2924" i="1"/>
  <c r="I2924" i="1"/>
  <c r="H2924" i="1"/>
  <c r="G2924" i="1"/>
  <c r="F2924" i="1"/>
  <c r="E2924" i="1"/>
  <c r="D2924" i="1"/>
  <c r="C2924" i="1"/>
  <c r="B2924" i="1"/>
  <c r="Q2923" i="1"/>
  <c r="P2923" i="1"/>
  <c r="O2923" i="1"/>
  <c r="N2923" i="1"/>
  <c r="M2923" i="1"/>
  <c r="L2923" i="1"/>
  <c r="K2923" i="1"/>
  <c r="J2923" i="1"/>
  <c r="I2923" i="1"/>
  <c r="H2923" i="1"/>
  <c r="G2923" i="1"/>
  <c r="F2923" i="1"/>
  <c r="E2923" i="1"/>
  <c r="D2923" i="1"/>
  <c r="C2923" i="1"/>
  <c r="B2923" i="1"/>
  <c r="P2922" i="1"/>
  <c r="O2922" i="1"/>
  <c r="N2922" i="1"/>
  <c r="M2922" i="1"/>
  <c r="L2922" i="1"/>
  <c r="K2922" i="1"/>
  <c r="J2922" i="1"/>
  <c r="I2922" i="1"/>
  <c r="H2922" i="1"/>
  <c r="G2922" i="1"/>
  <c r="F2922" i="1"/>
  <c r="E2922" i="1"/>
  <c r="D2922" i="1"/>
  <c r="C2922" i="1"/>
  <c r="B2922" i="1"/>
  <c r="Q2921" i="1"/>
  <c r="P2921" i="1"/>
  <c r="O2921" i="1"/>
  <c r="N2921" i="1"/>
  <c r="M2921" i="1"/>
  <c r="L2921" i="1"/>
  <c r="K2921" i="1"/>
  <c r="J2921" i="1"/>
  <c r="I2921" i="1"/>
  <c r="H2921" i="1"/>
  <c r="G2921" i="1"/>
  <c r="F2921" i="1"/>
  <c r="E2921" i="1"/>
  <c r="D2921" i="1"/>
  <c r="C2921" i="1"/>
  <c r="B2921" i="1"/>
  <c r="Q2920" i="1"/>
  <c r="P2920" i="1"/>
  <c r="O2920" i="1"/>
  <c r="N2920" i="1"/>
  <c r="M2920" i="1"/>
  <c r="L2920" i="1"/>
  <c r="K2920" i="1"/>
  <c r="J2920" i="1"/>
  <c r="I2920" i="1"/>
  <c r="H2920" i="1"/>
  <c r="G2920" i="1"/>
  <c r="F2920" i="1"/>
  <c r="E2920" i="1"/>
  <c r="D2920" i="1"/>
  <c r="C2920" i="1"/>
  <c r="B2920" i="1"/>
  <c r="P2919" i="1"/>
  <c r="O2919" i="1"/>
  <c r="N2919" i="1"/>
  <c r="M2919" i="1"/>
  <c r="L2919" i="1"/>
  <c r="K2919" i="1"/>
  <c r="J2919" i="1"/>
  <c r="I2919" i="1"/>
  <c r="H2919" i="1"/>
  <c r="G2919" i="1"/>
  <c r="F2919" i="1"/>
  <c r="E2919" i="1"/>
  <c r="D2919" i="1"/>
  <c r="C2919" i="1"/>
  <c r="B2919" i="1"/>
  <c r="P2918" i="1"/>
  <c r="O2918" i="1"/>
  <c r="N2918" i="1"/>
  <c r="M2918" i="1"/>
  <c r="L2918" i="1"/>
  <c r="K2918" i="1"/>
  <c r="J2918" i="1"/>
  <c r="I2918" i="1"/>
  <c r="H2918" i="1"/>
  <c r="G2918" i="1"/>
  <c r="F2918" i="1"/>
  <c r="E2918" i="1"/>
  <c r="D2918" i="1"/>
  <c r="C2918" i="1"/>
  <c r="B2918" i="1"/>
  <c r="Q2917" i="1"/>
  <c r="P2917" i="1"/>
  <c r="O2917" i="1"/>
  <c r="N2917" i="1"/>
  <c r="M2917" i="1"/>
  <c r="L2917" i="1"/>
  <c r="K2917" i="1"/>
  <c r="J2917" i="1"/>
  <c r="I2917" i="1"/>
  <c r="H2917" i="1"/>
  <c r="G2917" i="1"/>
  <c r="F2917" i="1"/>
  <c r="E2917" i="1"/>
  <c r="D2917" i="1"/>
  <c r="C2917" i="1"/>
  <c r="B2917" i="1"/>
  <c r="P2916" i="1"/>
  <c r="O2916" i="1"/>
  <c r="N2916" i="1"/>
  <c r="M2916" i="1"/>
  <c r="L2916" i="1"/>
  <c r="K2916" i="1"/>
  <c r="J2916" i="1"/>
  <c r="I2916" i="1"/>
  <c r="H2916" i="1"/>
  <c r="G2916" i="1"/>
  <c r="F2916" i="1"/>
  <c r="E2916" i="1"/>
  <c r="D2916" i="1"/>
  <c r="C2916" i="1"/>
  <c r="B2916" i="1"/>
  <c r="P2915" i="1"/>
  <c r="O2915" i="1"/>
  <c r="N2915" i="1"/>
  <c r="M2915" i="1"/>
  <c r="L2915" i="1"/>
  <c r="K2915" i="1"/>
  <c r="J2915" i="1"/>
  <c r="I2915" i="1"/>
  <c r="H2915" i="1"/>
  <c r="G2915" i="1"/>
  <c r="F2915" i="1"/>
  <c r="E2915" i="1"/>
  <c r="D2915" i="1"/>
  <c r="C2915" i="1"/>
  <c r="B2915" i="1"/>
  <c r="Q2914" i="1"/>
  <c r="P2914" i="1"/>
  <c r="O2914" i="1"/>
  <c r="N2914" i="1"/>
  <c r="M2914" i="1"/>
  <c r="L2914" i="1"/>
  <c r="K2914" i="1"/>
  <c r="J2914" i="1"/>
  <c r="I2914" i="1"/>
  <c r="H2914" i="1"/>
  <c r="G2914" i="1"/>
  <c r="F2914" i="1"/>
  <c r="E2914" i="1"/>
  <c r="D2914" i="1"/>
  <c r="C2914" i="1"/>
  <c r="B2914" i="1"/>
  <c r="Q2913" i="1"/>
  <c r="P2913" i="1"/>
  <c r="O2913" i="1"/>
  <c r="N2913" i="1"/>
  <c r="M2913" i="1"/>
  <c r="L2913" i="1"/>
  <c r="K2913" i="1"/>
  <c r="J2913" i="1"/>
  <c r="I2913" i="1"/>
  <c r="H2913" i="1"/>
  <c r="G2913" i="1"/>
  <c r="F2913" i="1"/>
  <c r="E2913" i="1"/>
  <c r="D2913" i="1"/>
  <c r="C2913" i="1"/>
  <c r="B2913" i="1"/>
  <c r="P2912" i="1"/>
  <c r="O2912" i="1"/>
  <c r="N2912" i="1"/>
  <c r="M2912" i="1"/>
  <c r="L2912" i="1"/>
  <c r="K2912" i="1"/>
  <c r="J2912" i="1"/>
  <c r="I2912" i="1"/>
  <c r="H2912" i="1"/>
  <c r="G2912" i="1"/>
  <c r="F2912" i="1"/>
  <c r="E2912" i="1"/>
  <c r="D2912" i="1"/>
  <c r="C2912" i="1"/>
  <c r="B2912" i="1"/>
  <c r="P2911" i="1"/>
  <c r="O2911" i="1"/>
  <c r="N2911" i="1"/>
  <c r="M2911" i="1"/>
  <c r="L2911" i="1"/>
  <c r="K2911" i="1"/>
  <c r="J2911" i="1"/>
  <c r="I2911" i="1"/>
  <c r="H2911" i="1"/>
  <c r="G2911" i="1"/>
  <c r="F2911" i="1"/>
  <c r="E2911" i="1"/>
  <c r="D2911" i="1"/>
  <c r="C2911" i="1"/>
  <c r="B2911" i="1"/>
  <c r="P2910" i="1"/>
  <c r="O2910" i="1"/>
  <c r="N2910" i="1"/>
  <c r="M2910" i="1"/>
  <c r="L2910" i="1"/>
  <c r="K2910" i="1"/>
  <c r="J2910" i="1"/>
  <c r="I2910" i="1"/>
  <c r="H2910" i="1"/>
  <c r="G2910" i="1"/>
  <c r="F2910" i="1"/>
  <c r="E2910" i="1"/>
  <c r="D2910" i="1"/>
  <c r="C2910" i="1"/>
  <c r="B2910" i="1"/>
  <c r="P2909" i="1"/>
  <c r="O2909" i="1"/>
  <c r="N2909" i="1"/>
  <c r="M2909" i="1"/>
  <c r="L2909" i="1"/>
  <c r="K2909" i="1"/>
  <c r="J2909" i="1"/>
  <c r="I2909" i="1"/>
  <c r="H2909" i="1"/>
  <c r="G2909" i="1"/>
  <c r="F2909" i="1"/>
  <c r="E2909" i="1"/>
  <c r="D2909" i="1"/>
  <c r="C2909" i="1"/>
  <c r="B2909" i="1"/>
  <c r="P2908" i="1"/>
  <c r="O2908" i="1"/>
  <c r="N2908" i="1"/>
  <c r="M2908" i="1"/>
  <c r="L2908" i="1"/>
  <c r="K2908" i="1"/>
  <c r="J2908" i="1"/>
  <c r="I2908" i="1"/>
  <c r="H2908" i="1"/>
  <c r="G2908" i="1"/>
  <c r="F2908" i="1"/>
  <c r="E2908" i="1"/>
  <c r="D2908" i="1"/>
  <c r="C2908" i="1"/>
  <c r="B2908" i="1"/>
  <c r="P2907" i="1"/>
  <c r="O2907" i="1"/>
  <c r="N2907" i="1"/>
  <c r="M2907" i="1"/>
  <c r="L2907" i="1"/>
  <c r="K2907" i="1"/>
  <c r="J2907" i="1"/>
  <c r="I2907" i="1"/>
  <c r="H2907" i="1"/>
  <c r="G2907" i="1"/>
  <c r="F2907" i="1"/>
  <c r="E2907" i="1"/>
  <c r="D2907" i="1"/>
  <c r="C2907" i="1"/>
  <c r="B2907" i="1"/>
  <c r="P2906" i="1"/>
  <c r="O2906" i="1"/>
  <c r="N2906" i="1"/>
  <c r="M2906" i="1"/>
  <c r="L2906" i="1"/>
  <c r="K2906" i="1"/>
  <c r="J2906" i="1"/>
  <c r="I2906" i="1"/>
  <c r="H2906" i="1"/>
  <c r="G2906" i="1"/>
  <c r="F2906" i="1"/>
  <c r="E2906" i="1"/>
  <c r="D2906" i="1"/>
  <c r="C2906" i="1"/>
  <c r="B2906" i="1"/>
  <c r="Q2905" i="1"/>
  <c r="P2905" i="1"/>
  <c r="O2905" i="1"/>
  <c r="N2905" i="1"/>
  <c r="M2905" i="1"/>
  <c r="L2905" i="1"/>
  <c r="K2905" i="1"/>
  <c r="J2905" i="1"/>
  <c r="I2905" i="1"/>
  <c r="H2905" i="1"/>
  <c r="G2905" i="1"/>
  <c r="F2905" i="1"/>
  <c r="E2905" i="1"/>
  <c r="D2905" i="1"/>
  <c r="C2905" i="1"/>
  <c r="B2905" i="1"/>
  <c r="Q2904" i="1"/>
  <c r="P2904" i="1"/>
  <c r="O2904" i="1"/>
  <c r="N2904" i="1"/>
  <c r="M2904" i="1"/>
  <c r="L2904" i="1"/>
  <c r="K2904" i="1"/>
  <c r="J2904" i="1"/>
  <c r="I2904" i="1"/>
  <c r="H2904" i="1"/>
  <c r="G2904" i="1"/>
  <c r="F2904" i="1"/>
  <c r="E2904" i="1"/>
  <c r="D2904" i="1"/>
  <c r="C2904" i="1"/>
  <c r="B2904" i="1"/>
  <c r="Q2903" i="1"/>
  <c r="P2903" i="1"/>
  <c r="O2903" i="1"/>
  <c r="N2903" i="1"/>
  <c r="M2903" i="1"/>
  <c r="L2903" i="1"/>
  <c r="K2903" i="1"/>
  <c r="J2903" i="1"/>
  <c r="I2903" i="1"/>
  <c r="H2903" i="1"/>
  <c r="G2903" i="1"/>
  <c r="F2903" i="1"/>
  <c r="E2903" i="1"/>
  <c r="D2903" i="1"/>
  <c r="C2903" i="1"/>
  <c r="B2903" i="1"/>
  <c r="P2902" i="1"/>
  <c r="O2902" i="1"/>
  <c r="N2902" i="1"/>
  <c r="M2902" i="1"/>
  <c r="L2902" i="1"/>
  <c r="K2902" i="1"/>
  <c r="J2902" i="1"/>
  <c r="I2902" i="1"/>
  <c r="H2902" i="1"/>
  <c r="G2902" i="1"/>
  <c r="F2902" i="1"/>
  <c r="E2902" i="1"/>
  <c r="D2902" i="1"/>
  <c r="C2902" i="1"/>
  <c r="B2902" i="1"/>
  <c r="P2901" i="1"/>
  <c r="O2901" i="1"/>
  <c r="N2901" i="1"/>
  <c r="M2901" i="1"/>
  <c r="L2901" i="1"/>
  <c r="K2901" i="1"/>
  <c r="J2901" i="1"/>
  <c r="I2901" i="1"/>
  <c r="H2901" i="1"/>
  <c r="G2901" i="1"/>
  <c r="F2901" i="1"/>
  <c r="E2901" i="1"/>
  <c r="D2901" i="1"/>
  <c r="C2901" i="1"/>
  <c r="B2901" i="1"/>
  <c r="Q2900" i="1"/>
  <c r="P2900" i="1"/>
  <c r="O2900" i="1"/>
  <c r="N2900" i="1"/>
  <c r="M2900" i="1"/>
  <c r="L2900" i="1"/>
  <c r="K2900" i="1"/>
  <c r="J2900" i="1"/>
  <c r="I2900" i="1"/>
  <c r="H2900" i="1"/>
  <c r="G2900" i="1"/>
  <c r="F2900" i="1"/>
  <c r="E2900" i="1"/>
  <c r="D2900" i="1"/>
  <c r="C2900" i="1"/>
  <c r="B2900" i="1"/>
  <c r="P2899" i="1"/>
  <c r="O2899" i="1"/>
  <c r="N2899" i="1"/>
  <c r="M2899" i="1"/>
  <c r="L2899" i="1"/>
  <c r="K2899" i="1"/>
  <c r="J2899" i="1"/>
  <c r="I2899" i="1"/>
  <c r="H2899" i="1"/>
  <c r="G2899" i="1"/>
  <c r="F2899" i="1"/>
  <c r="E2899" i="1"/>
  <c r="D2899" i="1"/>
  <c r="C2899" i="1"/>
  <c r="B2899" i="1"/>
  <c r="P2898" i="1"/>
  <c r="O2898" i="1"/>
  <c r="N2898" i="1"/>
  <c r="M2898" i="1"/>
  <c r="L2898" i="1"/>
  <c r="K2898" i="1"/>
  <c r="J2898" i="1"/>
  <c r="I2898" i="1"/>
  <c r="H2898" i="1"/>
  <c r="G2898" i="1"/>
  <c r="F2898" i="1"/>
  <c r="E2898" i="1"/>
  <c r="D2898" i="1"/>
  <c r="C2898" i="1"/>
  <c r="B2898" i="1"/>
  <c r="P2897" i="1"/>
  <c r="O2897" i="1"/>
  <c r="N2897" i="1"/>
  <c r="M2897" i="1"/>
  <c r="L2897" i="1"/>
  <c r="K2897" i="1"/>
  <c r="J2897" i="1"/>
  <c r="I2897" i="1"/>
  <c r="H2897" i="1"/>
  <c r="G2897" i="1"/>
  <c r="F2897" i="1"/>
  <c r="E2897" i="1"/>
  <c r="D2897" i="1"/>
  <c r="C2897" i="1"/>
  <c r="B2897" i="1"/>
  <c r="Q2896" i="1"/>
  <c r="P2896" i="1"/>
  <c r="O2896" i="1"/>
  <c r="N2896" i="1"/>
  <c r="M2896" i="1"/>
  <c r="L2896" i="1"/>
  <c r="K2896" i="1"/>
  <c r="J2896" i="1"/>
  <c r="I2896" i="1"/>
  <c r="H2896" i="1"/>
  <c r="G2896" i="1"/>
  <c r="F2896" i="1"/>
  <c r="E2896" i="1"/>
  <c r="D2896" i="1"/>
  <c r="C2896" i="1"/>
  <c r="B2896" i="1"/>
  <c r="P2895" i="1"/>
  <c r="O2895" i="1"/>
  <c r="N2895" i="1"/>
  <c r="M2895" i="1"/>
  <c r="L2895" i="1"/>
  <c r="K2895" i="1"/>
  <c r="J2895" i="1"/>
  <c r="I2895" i="1"/>
  <c r="H2895" i="1"/>
  <c r="G2895" i="1"/>
  <c r="F2895" i="1"/>
  <c r="E2895" i="1"/>
  <c r="D2895" i="1"/>
  <c r="C2895" i="1"/>
  <c r="B2895" i="1"/>
  <c r="P2894" i="1"/>
  <c r="O2894" i="1"/>
  <c r="N2894" i="1"/>
  <c r="M2894" i="1"/>
  <c r="L2894" i="1"/>
  <c r="K2894" i="1"/>
  <c r="J2894" i="1"/>
  <c r="I2894" i="1"/>
  <c r="H2894" i="1"/>
  <c r="G2894" i="1"/>
  <c r="F2894" i="1"/>
  <c r="E2894" i="1"/>
  <c r="D2894" i="1"/>
  <c r="C2894" i="1"/>
  <c r="B2894" i="1"/>
  <c r="P2893" i="1"/>
  <c r="O2893" i="1"/>
  <c r="N2893" i="1"/>
  <c r="M2893" i="1"/>
  <c r="L2893" i="1"/>
  <c r="K2893" i="1"/>
  <c r="J2893" i="1"/>
  <c r="I2893" i="1"/>
  <c r="H2893" i="1"/>
  <c r="G2893" i="1"/>
  <c r="F2893" i="1"/>
  <c r="E2893" i="1"/>
  <c r="D2893" i="1"/>
  <c r="C2893" i="1"/>
  <c r="B2893" i="1"/>
  <c r="P2892" i="1"/>
  <c r="O2892" i="1"/>
  <c r="N2892" i="1"/>
  <c r="M2892" i="1"/>
  <c r="L2892" i="1"/>
  <c r="K2892" i="1"/>
  <c r="J2892" i="1"/>
  <c r="I2892" i="1"/>
  <c r="H2892" i="1"/>
  <c r="G2892" i="1"/>
  <c r="F2892" i="1"/>
  <c r="E2892" i="1"/>
  <c r="D2892" i="1"/>
  <c r="C2892" i="1"/>
  <c r="B2892" i="1"/>
  <c r="P2891" i="1"/>
  <c r="O2891" i="1"/>
  <c r="N2891" i="1"/>
  <c r="M2891" i="1"/>
  <c r="L2891" i="1"/>
  <c r="K2891" i="1"/>
  <c r="J2891" i="1"/>
  <c r="I2891" i="1"/>
  <c r="H2891" i="1"/>
  <c r="G2891" i="1"/>
  <c r="F2891" i="1"/>
  <c r="E2891" i="1"/>
  <c r="D2891" i="1"/>
  <c r="C2891" i="1"/>
  <c r="B2891" i="1"/>
  <c r="P2890" i="1"/>
  <c r="O2890" i="1"/>
  <c r="N2890" i="1"/>
  <c r="M2890" i="1"/>
  <c r="L2890" i="1"/>
  <c r="K2890" i="1"/>
  <c r="J2890" i="1"/>
  <c r="I2890" i="1"/>
  <c r="H2890" i="1"/>
  <c r="G2890" i="1"/>
  <c r="F2890" i="1"/>
  <c r="E2890" i="1"/>
  <c r="D2890" i="1"/>
  <c r="C2890" i="1"/>
  <c r="B2890" i="1"/>
  <c r="P2889" i="1"/>
  <c r="O2889" i="1"/>
  <c r="N2889" i="1"/>
  <c r="M2889" i="1"/>
  <c r="L2889" i="1"/>
  <c r="K2889" i="1"/>
  <c r="J2889" i="1"/>
  <c r="I2889" i="1"/>
  <c r="H2889" i="1"/>
  <c r="G2889" i="1"/>
  <c r="F2889" i="1"/>
  <c r="E2889" i="1"/>
  <c r="D2889" i="1"/>
  <c r="C2889" i="1"/>
  <c r="B2889" i="1"/>
  <c r="P2888" i="1"/>
  <c r="O2888" i="1"/>
  <c r="N2888" i="1"/>
  <c r="M2888" i="1"/>
  <c r="L2888" i="1"/>
  <c r="K2888" i="1"/>
  <c r="J2888" i="1"/>
  <c r="I2888" i="1"/>
  <c r="H2888" i="1"/>
  <c r="G2888" i="1"/>
  <c r="F2888" i="1"/>
  <c r="E2888" i="1"/>
  <c r="D2888" i="1"/>
  <c r="C2888" i="1"/>
  <c r="B2888" i="1"/>
  <c r="P2887" i="1"/>
  <c r="O2887" i="1"/>
  <c r="N2887" i="1"/>
  <c r="M2887" i="1"/>
  <c r="L2887" i="1"/>
  <c r="K2887" i="1"/>
  <c r="J2887" i="1"/>
  <c r="I2887" i="1"/>
  <c r="H2887" i="1"/>
  <c r="G2887" i="1"/>
  <c r="F2887" i="1"/>
  <c r="E2887" i="1"/>
  <c r="D2887" i="1"/>
  <c r="C2887" i="1"/>
  <c r="B2887" i="1"/>
  <c r="P2886" i="1"/>
  <c r="O2886" i="1"/>
  <c r="N2886" i="1"/>
  <c r="M2886" i="1"/>
  <c r="L2886" i="1"/>
  <c r="K2886" i="1"/>
  <c r="J2886" i="1"/>
  <c r="I2886" i="1"/>
  <c r="H2886" i="1"/>
  <c r="G2886" i="1"/>
  <c r="F2886" i="1"/>
  <c r="E2886" i="1"/>
  <c r="D2886" i="1"/>
  <c r="C2886" i="1"/>
  <c r="B2886" i="1"/>
  <c r="P2885" i="1"/>
  <c r="O2885" i="1"/>
  <c r="N2885" i="1"/>
  <c r="M2885" i="1"/>
  <c r="L2885" i="1"/>
  <c r="K2885" i="1"/>
  <c r="J2885" i="1"/>
  <c r="I2885" i="1"/>
  <c r="H2885" i="1"/>
  <c r="G2885" i="1"/>
  <c r="F2885" i="1"/>
  <c r="E2885" i="1"/>
  <c r="D2885" i="1"/>
  <c r="C2885" i="1"/>
  <c r="B2885" i="1"/>
  <c r="Q2884" i="1"/>
  <c r="P2884" i="1"/>
  <c r="O2884" i="1"/>
  <c r="N2884" i="1"/>
  <c r="M2884" i="1"/>
  <c r="L2884" i="1"/>
  <c r="K2884" i="1"/>
  <c r="J2884" i="1"/>
  <c r="I2884" i="1"/>
  <c r="H2884" i="1"/>
  <c r="G2884" i="1"/>
  <c r="F2884" i="1"/>
  <c r="E2884" i="1"/>
  <c r="D2884" i="1"/>
  <c r="C2884" i="1"/>
  <c r="B2884" i="1"/>
  <c r="P2883" i="1"/>
  <c r="O2883" i="1"/>
  <c r="N2883" i="1"/>
  <c r="M2883" i="1"/>
  <c r="L2883" i="1"/>
  <c r="K2883" i="1"/>
  <c r="J2883" i="1"/>
  <c r="I2883" i="1"/>
  <c r="H2883" i="1"/>
  <c r="G2883" i="1"/>
  <c r="F2883" i="1"/>
  <c r="E2883" i="1"/>
  <c r="D2883" i="1"/>
  <c r="C2883" i="1"/>
  <c r="B2883" i="1"/>
  <c r="P2882" i="1"/>
  <c r="O2882" i="1"/>
  <c r="N2882" i="1"/>
  <c r="M2882" i="1"/>
  <c r="L2882" i="1"/>
  <c r="K2882" i="1"/>
  <c r="J2882" i="1"/>
  <c r="I2882" i="1"/>
  <c r="H2882" i="1"/>
  <c r="G2882" i="1"/>
  <c r="F2882" i="1"/>
  <c r="E2882" i="1"/>
  <c r="D2882" i="1"/>
  <c r="C2882" i="1"/>
  <c r="B2882" i="1"/>
  <c r="P2881" i="1"/>
  <c r="O2881" i="1"/>
  <c r="N2881" i="1"/>
  <c r="M2881" i="1"/>
  <c r="L2881" i="1"/>
  <c r="K2881" i="1"/>
  <c r="J2881" i="1"/>
  <c r="I2881" i="1"/>
  <c r="H2881" i="1"/>
  <c r="G2881" i="1"/>
  <c r="F2881" i="1"/>
  <c r="E2881" i="1"/>
  <c r="D2881" i="1"/>
  <c r="C2881" i="1"/>
  <c r="B2881" i="1"/>
  <c r="P2880" i="1"/>
  <c r="O2880" i="1"/>
  <c r="N2880" i="1"/>
  <c r="M2880" i="1"/>
  <c r="L2880" i="1"/>
  <c r="K2880" i="1"/>
  <c r="J2880" i="1"/>
  <c r="I2880" i="1"/>
  <c r="H2880" i="1"/>
  <c r="G2880" i="1"/>
  <c r="F2880" i="1"/>
  <c r="E2880" i="1"/>
  <c r="D2880" i="1"/>
  <c r="C2880" i="1"/>
  <c r="B2880" i="1"/>
  <c r="P2879" i="1"/>
  <c r="O2879" i="1"/>
  <c r="N2879" i="1"/>
  <c r="M2879" i="1"/>
  <c r="L2879" i="1"/>
  <c r="K2879" i="1"/>
  <c r="J2879" i="1"/>
  <c r="I2879" i="1"/>
  <c r="H2879" i="1"/>
  <c r="G2879" i="1"/>
  <c r="F2879" i="1"/>
  <c r="E2879" i="1"/>
  <c r="D2879" i="1"/>
  <c r="C2879" i="1"/>
  <c r="B2879" i="1"/>
  <c r="P2878" i="1"/>
  <c r="O2878" i="1"/>
  <c r="N2878" i="1"/>
  <c r="M2878" i="1"/>
  <c r="L2878" i="1"/>
  <c r="K2878" i="1"/>
  <c r="J2878" i="1"/>
  <c r="I2878" i="1"/>
  <c r="H2878" i="1"/>
  <c r="G2878" i="1"/>
  <c r="F2878" i="1"/>
  <c r="E2878" i="1"/>
  <c r="D2878" i="1"/>
  <c r="C2878" i="1"/>
  <c r="B2878" i="1"/>
  <c r="P2877" i="1"/>
  <c r="O2877" i="1"/>
  <c r="N2877" i="1"/>
  <c r="M2877" i="1"/>
  <c r="L2877" i="1"/>
  <c r="K2877" i="1"/>
  <c r="J2877" i="1"/>
  <c r="I2877" i="1"/>
  <c r="H2877" i="1"/>
  <c r="G2877" i="1"/>
  <c r="F2877" i="1"/>
  <c r="E2877" i="1"/>
  <c r="D2877" i="1"/>
  <c r="C2877" i="1"/>
  <c r="B2877" i="1"/>
  <c r="P2876" i="1"/>
  <c r="O2876" i="1"/>
  <c r="N2876" i="1"/>
  <c r="M2876" i="1"/>
  <c r="L2876" i="1"/>
  <c r="K2876" i="1"/>
  <c r="J2876" i="1"/>
  <c r="I2876" i="1"/>
  <c r="H2876" i="1"/>
  <c r="G2876" i="1"/>
  <c r="F2876" i="1"/>
  <c r="E2876" i="1"/>
  <c r="D2876" i="1"/>
  <c r="C2876" i="1"/>
  <c r="B2876" i="1"/>
  <c r="P2875" i="1"/>
  <c r="O2875" i="1"/>
  <c r="N2875" i="1"/>
  <c r="M2875" i="1"/>
  <c r="L2875" i="1"/>
  <c r="K2875" i="1"/>
  <c r="J2875" i="1"/>
  <c r="I2875" i="1"/>
  <c r="H2875" i="1"/>
  <c r="G2875" i="1"/>
  <c r="F2875" i="1"/>
  <c r="E2875" i="1"/>
  <c r="D2875" i="1"/>
  <c r="C2875" i="1"/>
  <c r="B2875" i="1"/>
  <c r="P2874" i="1"/>
  <c r="O2874" i="1"/>
  <c r="N2874" i="1"/>
  <c r="M2874" i="1"/>
  <c r="L2874" i="1"/>
  <c r="K2874" i="1"/>
  <c r="J2874" i="1"/>
  <c r="I2874" i="1"/>
  <c r="H2874" i="1"/>
  <c r="G2874" i="1"/>
  <c r="F2874" i="1"/>
  <c r="E2874" i="1"/>
  <c r="D2874" i="1"/>
  <c r="C2874" i="1"/>
  <c r="B2874" i="1"/>
  <c r="P2873" i="1"/>
  <c r="O2873" i="1"/>
  <c r="N2873" i="1"/>
  <c r="M2873" i="1"/>
  <c r="L2873" i="1"/>
  <c r="K2873" i="1"/>
  <c r="J2873" i="1"/>
  <c r="I2873" i="1"/>
  <c r="H2873" i="1"/>
  <c r="G2873" i="1"/>
  <c r="F2873" i="1"/>
  <c r="E2873" i="1"/>
  <c r="D2873" i="1"/>
  <c r="C2873" i="1"/>
  <c r="B2873" i="1"/>
  <c r="P2872" i="1"/>
  <c r="O2872" i="1"/>
  <c r="N2872" i="1"/>
  <c r="M2872" i="1"/>
  <c r="L2872" i="1"/>
  <c r="K2872" i="1"/>
  <c r="J2872" i="1"/>
  <c r="I2872" i="1"/>
  <c r="H2872" i="1"/>
  <c r="G2872" i="1"/>
  <c r="F2872" i="1"/>
  <c r="E2872" i="1"/>
  <c r="D2872" i="1"/>
  <c r="C2872" i="1"/>
  <c r="B2872" i="1"/>
  <c r="P2871" i="1"/>
  <c r="O2871" i="1"/>
  <c r="N2871" i="1"/>
  <c r="M2871" i="1"/>
  <c r="L2871" i="1"/>
  <c r="K2871" i="1"/>
  <c r="J2871" i="1"/>
  <c r="I2871" i="1"/>
  <c r="H2871" i="1"/>
  <c r="G2871" i="1"/>
  <c r="F2871" i="1"/>
  <c r="E2871" i="1"/>
  <c r="D2871" i="1"/>
  <c r="C2871" i="1"/>
  <c r="B2871" i="1"/>
  <c r="P2870" i="1"/>
  <c r="O2870" i="1"/>
  <c r="N2870" i="1"/>
  <c r="M2870" i="1"/>
  <c r="L2870" i="1"/>
  <c r="K2870" i="1"/>
  <c r="J2870" i="1"/>
  <c r="I2870" i="1"/>
  <c r="H2870" i="1"/>
  <c r="G2870" i="1"/>
  <c r="F2870" i="1"/>
  <c r="E2870" i="1"/>
  <c r="D2870" i="1"/>
  <c r="C2870" i="1"/>
  <c r="B2870" i="1"/>
  <c r="P2869" i="1"/>
  <c r="O2869" i="1"/>
  <c r="N2869" i="1"/>
  <c r="M2869" i="1"/>
  <c r="L2869" i="1"/>
  <c r="K2869" i="1"/>
  <c r="J2869" i="1"/>
  <c r="I2869" i="1"/>
  <c r="H2869" i="1"/>
  <c r="G2869" i="1"/>
  <c r="F2869" i="1"/>
  <c r="E2869" i="1"/>
  <c r="D2869" i="1"/>
  <c r="C2869" i="1"/>
  <c r="B2869" i="1"/>
  <c r="P2868" i="1"/>
  <c r="O2868" i="1"/>
  <c r="N2868" i="1"/>
  <c r="M2868" i="1"/>
  <c r="L2868" i="1"/>
  <c r="K2868" i="1"/>
  <c r="J2868" i="1"/>
  <c r="I2868" i="1"/>
  <c r="H2868" i="1"/>
  <c r="G2868" i="1"/>
  <c r="F2868" i="1"/>
  <c r="E2868" i="1"/>
  <c r="D2868" i="1"/>
  <c r="C2868" i="1"/>
  <c r="B2868" i="1"/>
  <c r="P2867" i="1"/>
  <c r="O2867" i="1"/>
  <c r="N2867" i="1"/>
  <c r="M2867" i="1"/>
  <c r="L2867" i="1"/>
  <c r="K2867" i="1"/>
  <c r="J2867" i="1"/>
  <c r="I2867" i="1"/>
  <c r="H2867" i="1"/>
  <c r="G2867" i="1"/>
  <c r="F2867" i="1"/>
  <c r="E2867" i="1"/>
  <c r="D2867" i="1"/>
  <c r="C2867" i="1"/>
  <c r="B2867" i="1"/>
  <c r="Q2866" i="1"/>
  <c r="P2866" i="1"/>
  <c r="O2866" i="1"/>
  <c r="N2866" i="1"/>
  <c r="M2866" i="1"/>
  <c r="L2866" i="1"/>
  <c r="K2866" i="1"/>
  <c r="J2866" i="1"/>
  <c r="I2866" i="1"/>
  <c r="H2866" i="1"/>
  <c r="G2866" i="1"/>
  <c r="F2866" i="1"/>
  <c r="E2866" i="1"/>
  <c r="D2866" i="1"/>
  <c r="C2866" i="1"/>
  <c r="B2866" i="1"/>
  <c r="P2865" i="1"/>
  <c r="O2865" i="1"/>
  <c r="N2865" i="1"/>
  <c r="M2865" i="1"/>
  <c r="L2865" i="1"/>
  <c r="K2865" i="1"/>
  <c r="J2865" i="1"/>
  <c r="I2865" i="1"/>
  <c r="H2865" i="1"/>
  <c r="G2865" i="1"/>
  <c r="F2865" i="1"/>
  <c r="E2865" i="1"/>
  <c r="D2865" i="1"/>
  <c r="C2865" i="1"/>
  <c r="B2865" i="1"/>
  <c r="Q2864" i="1"/>
  <c r="P2864" i="1"/>
  <c r="O2864" i="1"/>
  <c r="N2864" i="1"/>
  <c r="M2864" i="1"/>
  <c r="L2864" i="1"/>
  <c r="K2864" i="1"/>
  <c r="J2864" i="1"/>
  <c r="I2864" i="1"/>
  <c r="H2864" i="1"/>
  <c r="G2864" i="1"/>
  <c r="F2864" i="1"/>
  <c r="E2864" i="1"/>
  <c r="D2864" i="1"/>
  <c r="C2864" i="1"/>
  <c r="B2864" i="1"/>
  <c r="Q2863" i="1"/>
  <c r="P2863" i="1"/>
  <c r="O2863" i="1"/>
  <c r="N2863" i="1"/>
  <c r="M2863" i="1"/>
  <c r="L2863" i="1"/>
  <c r="K2863" i="1"/>
  <c r="J2863" i="1"/>
  <c r="I2863" i="1"/>
  <c r="H2863" i="1"/>
  <c r="G2863" i="1"/>
  <c r="F2863" i="1"/>
  <c r="E2863" i="1"/>
  <c r="D2863" i="1"/>
  <c r="C2863" i="1"/>
  <c r="B2863" i="1"/>
  <c r="Q2862" i="1"/>
  <c r="P2862" i="1"/>
  <c r="O2862" i="1"/>
  <c r="N2862" i="1"/>
  <c r="M2862" i="1"/>
  <c r="L2862" i="1"/>
  <c r="K2862" i="1"/>
  <c r="J2862" i="1"/>
  <c r="I2862" i="1"/>
  <c r="H2862" i="1"/>
  <c r="G2862" i="1"/>
  <c r="F2862" i="1"/>
  <c r="E2862" i="1"/>
  <c r="D2862" i="1"/>
  <c r="C2862" i="1"/>
  <c r="B2862" i="1"/>
  <c r="Q2861" i="1"/>
  <c r="P2861" i="1"/>
  <c r="O2861" i="1"/>
  <c r="N2861" i="1"/>
  <c r="M2861" i="1"/>
  <c r="L2861" i="1"/>
  <c r="K2861" i="1"/>
  <c r="J2861" i="1"/>
  <c r="I2861" i="1"/>
  <c r="H2861" i="1"/>
  <c r="G2861" i="1"/>
  <c r="F2861" i="1"/>
  <c r="E2861" i="1"/>
  <c r="D2861" i="1"/>
  <c r="C2861" i="1"/>
  <c r="B2861" i="1"/>
  <c r="Q2860" i="1"/>
  <c r="P2860" i="1"/>
  <c r="O2860" i="1"/>
  <c r="N2860" i="1"/>
  <c r="M2860" i="1"/>
  <c r="L2860" i="1"/>
  <c r="K2860" i="1"/>
  <c r="J2860" i="1"/>
  <c r="I2860" i="1"/>
  <c r="H2860" i="1"/>
  <c r="G2860" i="1"/>
  <c r="F2860" i="1"/>
  <c r="E2860" i="1"/>
  <c r="D2860" i="1"/>
  <c r="C2860" i="1"/>
  <c r="B2860" i="1"/>
  <c r="Q2859" i="1"/>
  <c r="P2859" i="1"/>
  <c r="O2859" i="1"/>
  <c r="N2859" i="1"/>
  <c r="M2859" i="1"/>
  <c r="L2859" i="1"/>
  <c r="K2859" i="1"/>
  <c r="J2859" i="1"/>
  <c r="I2859" i="1"/>
  <c r="H2859" i="1"/>
  <c r="G2859" i="1"/>
  <c r="F2859" i="1"/>
  <c r="E2859" i="1"/>
  <c r="D2859" i="1"/>
  <c r="C2859" i="1"/>
  <c r="B2859" i="1"/>
  <c r="Q2858" i="1"/>
  <c r="P2858" i="1"/>
  <c r="O2858" i="1"/>
  <c r="N2858" i="1"/>
  <c r="M2858" i="1"/>
  <c r="L2858" i="1"/>
  <c r="K2858" i="1"/>
  <c r="J2858" i="1"/>
  <c r="I2858" i="1"/>
  <c r="H2858" i="1"/>
  <c r="G2858" i="1"/>
  <c r="F2858" i="1"/>
  <c r="E2858" i="1"/>
  <c r="D2858" i="1"/>
  <c r="C2858" i="1"/>
  <c r="B2858" i="1"/>
  <c r="Q2857" i="1"/>
  <c r="P2857" i="1"/>
  <c r="O2857" i="1"/>
  <c r="N2857" i="1"/>
  <c r="M2857" i="1"/>
  <c r="L2857" i="1"/>
  <c r="K2857" i="1"/>
  <c r="J2857" i="1"/>
  <c r="I2857" i="1"/>
  <c r="H2857" i="1"/>
  <c r="G2857" i="1"/>
  <c r="F2857" i="1"/>
  <c r="E2857" i="1"/>
  <c r="D2857" i="1"/>
  <c r="C2857" i="1"/>
  <c r="B2857" i="1"/>
  <c r="P2856" i="1"/>
  <c r="O2856" i="1"/>
  <c r="N2856" i="1"/>
  <c r="M2856" i="1"/>
  <c r="L2856" i="1"/>
  <c r="K2856" i="1"/>
  <c r="J2856" i="1"/>
  <c r="I2856" i="1"/>
  <c r="H2856" i="1"/>
  <c r="G2856" i="1"/>
  <c r="F2856" i="1"/>
  <c r="E2856" i="1"/>
  <c r="D2856" i="1"/>
  <c r="C2856" i="1"/>
  <c r="B2856" i="1"/>
  <c r="P2855" i="1"/>
  <c r="O2855" i="1"/>
  <c r="N2855" i="1"/>
  <c r="M2855" i="1"/>
  <c r="L2855" i="1"/>
  <c r="K2855" i="1"/>
  <c r="J2855" i="1"/>
  <c r="I2855" i="1"/>
  <c r="H2855" i="1"/>
  <c r="G2855" i="1"/>
  <c r="F2855" i="1"/>
  <c r="E2855" i="1"/>
  <c r="D2855" i="1"/>
  <c r="C2855" i="1"/>
  <c r="B2855" i="1"/>
  <c r="P2854" i="1"/>
  <c r="O2854" i="1"/>
  <c r="N2854" i="1"/>
  <c r="M2854" i="1"/>
  <c r="L2854" i="1"/>
  <c r="K2854" i="1"/>
  <c r="J2854" i="1"/>
  <c r="I2854" i="1"/>
  <c r="H2854" i="1"/>
  <c r="G2854" i="1"/>
  <c r="F2854" i="1"/>
  <c r="E2854" i="1"/>
  <c r="D2854" i="1"/>
  <c r="C2854" i="1"/>
  <c r="B2854" i="1"/>
  <c r="P2853" i="1"/>
  <c r="O2853" i="1"/>
  <c r="N2853" i="1"/>
  <c r="M2853" i="1"/>
  <c r="L2853" i="1"/>
  <c r="K2853" i="1"/>
  <c r="J2853" i="1"/>
  <c r="I2853" i="1"/>
  <c r="H2853" i="1"/>
  <c r="G2853" i="1"/>
  <c r="F2853" i="1"/>
  <c r="E2853" i="1"/>
  <c r="D2853" i="1"/>
  <c r="C2853" i="1"/>
  <c r="B2853" i="1"/>
  <c r="P2852" i="1"/>
  <c r="O2852" i="1"/>
  <c r="N2852" i="1"/>
  <c r="M2852" i="1"/>
  <c r="L2852" i="1"/>
  <c r="K2852" i="1"/>
  <c r="J2852" i="1"/>
  <c r="I2852" i="1"/>
  <c r="H2852" i="1"/>
  <c r="G2852" i="1"/>
  <c r="F2852" i="1"/>
  <c r="E2852" i="1"/>
  <c r="D2852" i="1"/>
  <c r="C2852" i="1"/>
  <c r="B2852" i="1"/>
  <c r="P2851" i="1"/>
  <c r="O2851" i="1"/>
  <c r="N2851" i="1"/>
  <c r="M2851" i="1"/>
  <c r="L2851" i="1"/>
  <c r="K2851" i="1"/>
  <c r="J2851" i="1"/>
  <c r="I2851" i="1"/>
  <c r="H2851" i="1"/>
  <c r="G2851" i="1"/>
  <c r="F2851" i="1"/>
  <c r="E2851" i="1"/>
  <c r="D2851" i="1"/>
  <c r="C2851" i="1"/>
  <c r="B2851" i="1"/>
  <c r="P2850" i="1"/>
  <c r="O2850" i="1"/>
  <c r="N2850" i="1"/>
  <c r="M2850" i="1"/>
  <c r="L2850" i="1"/>
  <c r="K2850" i="1"/>
  <c r="J2850" i="1"/>
  <c r="I2850" i="1"/>
  <c r="H2850" i="1"/>
  <c r="G2850" i="1"/>
  <c r="F2850" i="1"/>
  <c r="E2850" i="1"/>
  <c r="D2850" i="1"/>
  <c r="C2850" i="1"/>
  <c r="B2850" i="1"/>
  <c r="P2849" i="1"/>
  <c r="O2849" i="1"/>
  <c r="N2849" i="1"/>
  <c r="M2849" i="1"/>
  <c r="L2849" i="1"/>
  <c r="K2849" i="1"/>
  <c r="J2849" i="1"/>
  <c r="I2849" i="1"/>
  <c r="H2849" i="1"/>
  <c r="G2849" i="1"/>
  <c r="F2849" i="1"/>
  <c r="E2849" i="1"/>
  <c r="D2849" i="1"/>
  <c r="C2849" i="1"/>
  <c r="B2849" i="1"/>
  <c r="P2848" i="1"/>
  <c r="O2848" i="1"/>
  <c r="N2848" i="1"/>
  <c r="M2848" i="1"/>
  <c r="L2848" i="1"/>
  <c r="K2848" i="1"/>
  <c r="J2848" i="1"/>
  <c r="I2848" i="1"/>
  <c r="H2848" i="1"/>
  <c r="G2848" i="1"/>
  <c r="F2848" i="1"/>
  <c r="E2848" i="1"/>
  <c r="D2848" i="1"/>
  <c r="C2848" i="1"/>
  <c r="B2848" i="1"/>
  <c r="P2847" i="1"/>
  <c r="O2847" i="1"/>
  <c r="N2847" i="1"/>
  <c r="M2847" i="1"/>
  <c r="L2847" i="1"/>
  <c r="K2847" i="1"/>
  <c r="J2847" i="1"/>
  <c r="I2847" i="1"/>
  <c r="H2847" i="1"/>
  <c r="G2847" i="1"/>
  <c r="F2847" i="1"/>
  <c r="E2847" i="1"/>
  <c r="D2847" i="1"/>
  <c r="C2847" i="1"/>
  <c r="B2847" i="1"/>
  <c r="P2846" i="1"/>
  <c r="O2846" i="1"/>
  <c r="N2846" i="1"/>
  <c r="M2846" i="1"/>
  <c r="L2846" i="1"/>
  <c r="K2846" i="1"/>
  <c r="J2846" i="1"/>
  <c r="I2846" i="1"/>
  <c r="H2846" i="1"/>
  <c r="G2846" i="1"/>
  <c r="F2846" i="1"/>
  <c r="E2846" i="1"/>
  <c r="D2846" i="1"/>
  <c r="C2846" i="1"/>
  <c r="B2846" i="1"/>
  <c r="P2845" i="1"/>
  <c r="O2845" i="1"/>
  <c r="N2845" i="1"/>
  <c r="M2845" i="1"/>
  <c r="L2845" i="1"/>
  <c r="K2845" i="1"/>
  <c r="J2845" i="1"/>
  <c r="I2845" i="1"/>
  <c r="H2845" i="1"/>
  <c r="G2845" i="1"/>
  <c r="F2845" i="1"/>
  <c r="E2845" i="1"/>
  <c r="D2845" i="1"/>
  <c r="C2845" i="1"/>
  <c r="B2845" i="1"/>
  <c r="P2844" i="1"/>
  <c r="O2844" i="1"/>
  <c r="N2844" i="1"/>
  <c r="M2844" i="1"/>
  <c r="L2844" i="1"/>
  <c r="K2844" i="1"/>
  <c r="J2844" i="1"/>
  <c r="I2844" i="1"/>
  <c r="H2844" i="1"/>
  <c r="G2844" i="1"/>
  <c r="F2844" i="1"/>
  <c r="E2844" i="1"/>
  <c r="D2844" i="1"/>
  <c r="C2844" i="1"/>
  <c r="B2844" i="1"/>
  <c r="Q2843" i="1"/>
  <c r="P2843" i="1"/>
  <c r="O2843" i="1"/>
  <c r="N2843" i="1"/>
  <c r="M2843" i="1"/>
  <c r="L2843" i="1"/>
  <c r="K2843" i="1"/>
  <c r="J2843" i="1"/>
  <c r="I2843" i="1"/>
  <c r="H2843" i="1"/>
  <c r="G2843" i="1"/>
  <c r="F2843" i="1"/>
  <c r="E2843" i="1"/>
  <c r="D2843" i="1"/>
  <c r="C2843" i="1"/>
  <c r="B2843" i="1"/>
  <c r="P2842" i="1"/>
  <c r="O2842" i="1"/>
  <c r="N2842" i="1"/>
  <c r="M2842" i="1"/>
  <c r="L2842" i="1"/>
  <c r="K2842" i="1"/>
  <c r="J2842" i="1"/>
  <c r="I2842" i="1"/>
  <c r="H2842" i="1"/>
  <c r="G2842" i="1"/>
  <c r="F2842" i="1"/>
  <c r="E2842" i="1"/>
  <c r="D2842" i="1"/>
  <c r="C2842" i="1"/>
  <c r="B2842" i="1"/>
  <c r="P2841" i="1"/>
  <c r="O2841" i="1"/>
  <c r="N2841" i="1"/>
  <c r="M2841" i="1"/>
  <c r="L2841" i="1"/>
  <c r="K2841" i="1"/>
  <c r="J2841" i="1"/>
  <c r="I2841" i="1"/>
  <c r="H2841" i="1"/>
  <c r="G2841" i="1"/>
  <c r="F2841" i="1"/>
  <c r="E2841" i="1"/>
  <c r="D2841" i="1"/>
  <c r="C2841" i="1"/>
  <c r="B2841" i="1"/>
  <c r="P2840" i="1"/>
  <c r="O2840" i="1"/>
  <c r="N2840" i="1"/>
  <c r="M2840" i="1"/>
  <c r="L2840" i="1"/>
  <c r="K2840" i="1"/>
  <c r="J2840" i="1"/>
  <c r="I2840" i="1"/>
  <c r="H2840" i="1"/>
  <c r="G2840" i="1"/>
  <c r="F2840" i="1"/>
  <c r="E2840" i="1"/>
  <c r="D2840" i="1"/>
  <c r="C2840" i="1"/>
  <c r="B2840" i="1"/>
  <c r="P2839" i="1"/>
  <c r="O2839" i="1"/>
  <c r="N2839" i="1"/>
  <c r="M2839" i="1"/>
  <c r="L2839" i="1"/>
  <c r="K2839" i="1"/>
  <c r="J2839" i="1"/>
  <c r="I2839" i="1"/>
  <c r="H2839" i="1"/>
  <c r="G2839" i="1"/>
  <c r="F2839" i="1"/>
  <c r="E2839" i="1"/>
  <c r="D2839" i="1"/>
  <c r="C2839" i="1"/>
  <c r="B2839" i="1"/>
  <c r="P2838" i="1"/>
  <c r="O2838" i="1"/>
  <c r="N2838" i="1"/>
  <c r="M2838" i="1"/>
  <c r="L2838" i="1"/>
  <c r="K2838" i="1"/>
  <c r="J2838" i="1"/>
  <c r="I2838" i="1"/>
  <c r="H2838" i="1"/>
  <c r="G2838" i="1"/>
  <c r="F2838" i="1"/>
  <c r="E2838" i="1"/>
  <c r="D2838" i="1"/>
  <c r="C2838" i="1"/>
  <c r="B2838" i="1"/>
  <c r="P2837" i="1"/>
  <c r="O2837" i="1"/>
  <c r="N2837" i="1"/>
  <c r="M2837" i="1"/>
  <c r="L2837" i="1"/>
  <c r="K2837" i="1"/>
  <c r="J2837" i="1"/>
  <c r="I2837" i="1"/>
  <c r="H2837" i="1"/>
  <c r="G2837" i="1"/>
  <c r="F2837" i="1"/>
  <c r="E2837" i="1"/>
  <c r="D2837" i="1"/>
  <c r="C2837" i="1"/>
  <c r="B2837" i="1"/>
  <c r="P2836" i="1"/>
  <c r="O2836" i="1"/>
  <c r="N2836" i="1"/>
  <c r="M2836" i="1"/>
  <c r="L2836" i="1"/>
  <c r="K2836" i="1"/>
  <c r="J2836" i="1"/>
  <c r="I2836" i="1"/>
  <c r="H2836" i="1"/>
  <c r="G2836" i="1"/>
  <c r="F2836" i="1"/>
  <c r="E2836" i="1"/>
  <c r="D2836" i="1"/>
  <c r="C2836" i="1"/>
  <c r="B2836" i="1"/>
  <c r="P2835" i="1"/>
  <c r="O2835" i="1"/>
  <c r="N2835" i="1"/>
  <c r="M2835" i="1"/>
  <c r="L2835" i="1"/>
  <c r="K2835" i="1"/>
  <c r="J2835" i="1"/>
  <c r="I2835" i="1"/>
  <c r="H2835" i="1"/>
  <c r="G2835" i="1"/>
  <c r="F2835" i="1"/>
  <c r="E2835" i="1"/>
  <c r="D2835" i="1"/>
  <c r="C2835" i="1"/>
  <c r="B2835" i="1"/>
  <c r="Q2834" i="1"/>
  <c r="P2834" i="1"/>
  <c r="O2834" i="1"/>
  <c r="N2834" i="1"/>
  <c r="M2834" i="1"/>
  <c r="L2834" i="1"/>
  <c r="K2834" i="1"/>
  <c r="J2834" i="1"/>
  <c r="I2834" i="1"/>
  <c r="H2834" i="1"/>
  <c r="G2834" i="1"/>
  <c r="F2834" i="1"/>
  <c r="E2834" i="1"/>
  <c r="D2834" i="1"/>
  <c r="C2834" i="1"/>
  <c r="B2834" i="1"/>
  <c r="P2833" i="1"/>
  <c r="O2833" i="1"/>
  <c r="N2833" i="1"/>
  <c r="M2833" i="1"/>
  <c r="L2833" i="1"/>
  <c r="K2833" i="1"/>
  <c r="J2833" i="1"/>
  <c r="I2833" i="1"/>
  <c r="H2833" i="1"/>
  <c r="G2833" i="1"/>
  <c r="F2833" i="1"/>
  <c r="E2833" i="1"/>
  <c r="D2833" i="1"/>
  <c r="C2833" i="1"/>
  <c r="B2833" i="1"/>
  <c r="Q2832" i="1"/>
  <c r="P2832" i="1"/>
  <c r="O2832" i="1"/>
  <c r="N2832" i="1"/>
  <c r="M2832" i="1"/>
  <c r="L2832" i="1"/>
  <c r="K2832" i="1"/>
  <c r="J2832" i="1"/>
  <c r="I2832" i="1"/>
  <c r="H2832" i="1"/>
  <c r="G2832" i="1"/>
  <c r="F2832" i="1"/>
  <c r="E2832" i="1"/>
  <c r="D2832" i="1"/>
  <c r="C2832" i="1"/>
  <c r="B2832" i="1"/>
  <c r="Q2831" i="1"/>
  <c r="P2831" i="1"/>
  <c r="O2831" i="1"/>
  <c r="N2831" i="1"/>
  <c r="M2831" i="1"/>
  <c r="L2831" i="1"/>
  <c r="K2831" i="1"/>
  <c r="J2831" i="1"/>
  <c r="I2831" i="1"/>
  <c r="H2831" i="1"/>
  <c r="G2831" i="1"/>
  <c r="F2831" i="1"/>
  <c r="E2831" i="1"/>
  <c r="D2831" i="1"/>
  <c r="C2831" i="1"/>
  <c r="B2831" i="1"/>
  <c r="P2830" i="1"/>
  <c r="O2830" i="1"/>
  <c r="N2830" i="1"/>
  <c r="M2830" i="1"/>
  <c r="L2830" i="1"/>
  <c r="K2830" i="1"/>
  <c r="J2830" i="1"/>
  <c r="I2830" i="1"/>
  <c r="H2830" i="1"/>
  <c r="G2830" i="1"/>
  <c r="F2830" i="1"/>
  <c r="E2830" i="1"/>
  <c r="D2830" i="1"/>
  <c r="C2830" i="1"/>
  <c r="B2830" i="1"/>
  <c r="P2829" i="1"/>
  <c r="O2829" i="1"/>
  <c r="N2829" i="1"/>
  <c r="M2829" i="1"/>
  <c r="L2829" i="1"/>
  <c r="K2829" i="1"/>
  <c r="J2829" i="1"/>
  <c r="I2829" i="1"/>
  <c r="H2829" i="1"/>
  <c r="G2829" i="1"/>
  <c r="F2829" i="1"/>
  <c r="E2829" i="1"/>
  <c r="D2829" i="1"/>
  <c r="C2829" i="1"/>
  <c r="B2829" i="1"/>
  <c r="P2828" i="1"/>
  <c r="O2828" i="1"/>
  <c r="N2828" i="1"/>
  <c r="M2828" i="1"/>
  <c r="L2828" i="1"/>
  <c r="K2828" i="1"/>
  <c r="J2828" i="1"/>
  <c r="I2828" i="1"/>
  <c r="H2828" i="1"/>
  <c r="G2828" i="1"/>
  <c r="F2828" i="1"/>
  <c r="E2828" i="1"/>
  <c r="D2828" i="1"/>
  <c r="C2828" i="1"/>
  <c r="B2828" i="1"/>
  <c r="P2827" i="1"/>
  <c r="O2827" i="1"/>
  <c r="N2827" i="1"/>
  <c r="M2827" i="1"/>
  <c r="L2827" i="1"/>
  <c r="K2827" i="1"/>
  <c r="J2827" i="1"/>
  <c r="I2827" i="1"/>
  <c r="H2827" i="1"/>
  <c r="G2827" i="1"/>
  <c r="F2827" i="1"/>
  <c r="E2827" i="1"/>
  <c r="D2827" i="1"/>
  <c r="C2827" i="1"/>
  <c r="B2827" i="1"/>
  <c r="P2826" i="1"/>
  <c r="O2826" i="1"/>
  <c r="N2826" i="1"/>
  <c r="M2826" i="1"/>
  <c r="L2826" i="1"/>
  <c r="K2826" i="1"/>
  <c r="J2826" i="1"/>
  <c r="I2826" i="1"/>
  <c r="H2826" i="1"/>
  <c r="G2826" i="1"/>
  <c r="F2826" i="1"/>
  <c r="E2826" i="1"/>
  <c r="D2826" i="1"/>
  <c r="C2826" i="1"/>
  <c r="B2826" i="1"/>
  <c r="P2825" i="1"/>
  <c r="O2825" i="1"/>
  <c r="N2825" i="1"/>
  <c r="M2825" i="1"/>
  <c r="L2825" i="1"/>
  <c r="K2825" i="1"/>
  <c r="J2825" i="1"/>
  <c r="I2825" i="1"/>
  <c r="H2825" i="1"/>
  <c r="G2825" i="1"/>
  <c r="F2825" i="1"/>
  <c r="E2825" i="1"/>
  <c r="D2825" i="1"/>
  <c r="C2825" i="1"/>
  <c r="B2825" i="1"/>
  <c r="P2824" i="1"/>
  <c r="O2824" i="1"/>
  <c r="N2824" i="1"/>
  <c r="M2824" i="1"/>
  <c r="L2824" i="1"/>
  <c r="K2824" i="1"/>
  <c r="J2824" i="1"/>
  <c r="I2824" i="1"/>
  <c r="H2824" i="1"/>
  <c r="G2824" i="1"/>
  <c r="F2824" i="1"/>
  <c r="E2824" i="1"/>
  <c r="D2824" i="1"/>
  <c r="C2824" i="1"/>
  <c r="B2824" i="1"/>
  <c r="P2823" i="1"/>
  <c r="O2823" i="1"/>
  <c r="N2823" i="1"/>
  <c r="M2823" i="1"/>
  <c r="L2823" i="1"/>
  <c r="K2823" i="1"/>
  <c r="J2823" i="1"/>
  <c r="I2823" i="1"/>
  <c r="H2823" i="1"/>
  <c r="G2823" i="1"/>
  <c r="F2823" i="1"/>
  <c r="E2823" i="1"/>
  <c r="D2823" i="1"/>
  <c r="C2823" i="1"/>
  <c r="B2823" i="1"/>
  <c r="P2822" i="1"/>
  <c r="O2822" i="1"/>
  <c r="N2822" i="1"/>
  <c r="M2822" i="1"/>
  <c r="L2822" i="1"/>
  <c r="K2822" i="1"/>
  <c r="J2822" i="1"/>
  <c r="I2822" i="1"/>
  <c r="H2822" i="1"/>
  <c r="G2822" i="1"/>
  <c r="F2822" i="1"/>
  <c r="E2822" i="1"/>
  <c r="D2822" i="1"/>
  <c r="C2822" i="1"/>
  <c r="B2822" i="1"/>
  <c r="P2821" i="1"/>
  <c r="O2821" i="1"/>
  <c r="N2821" i="1"/>
  <c r="M2821" i="1"/>
  <c r="L2821" i="1"/>
  <c r="K2821" i="1"/>
  <c r="J2821" i="1"/>
  <c r="I2821" i="1"/>
  <c r="H2821" i="1"/>
  <c r="G2821" i="1"/>
  <c r="F2821" i="1"/>
  <c r="E2821" i="1"/>
  <c r="D2821" i="1"/>
  <c r="C2821" i="1"/>
  <c r="B2821" i="1"/>
  <c r="P2820" i="1"/>
  <c r="O2820" i="1"/>
  <c r="N2820" i="1"/>
  <c r="M2820" i="1"/>
  <c r="L2820" i="1"/>
  <c r="K2820" i="1"/>
  <c r="J2820" i="1"/>
  <c r="I2820" i="1"/>
  <c r="H2820" i="1"/>
  <c r="G2820" i="1"/>
  <c r="F2820" i="1"/>
  <c r="E2820" i="1"/>
  <c r="D2820" i="1"/>
  <c r="C2820" i="1"/>
  <c r="B2820" i="1"/>
  <c r="P2819" i="1"/>
  <c r="O2819" i="1"/>
  <c r="N2819" i="1"/>
  <c r="M2819" i="1"/>
  <c r="L2819" i="1"/>
  <c r="K2819" i="1"/>
  <c r="J2819" i="1"/>
  <c r="I2819" i="1"/>
  <c r="H2819" i="1"/>
  <c r="G2819" i="1"/>
  <c r="F2819" i="1"/>
  <c r="E2819" i="1"/>
  <c r="D2819" i="1"/>
  <c r="C2819" i="1"/>
  <c r="B2819" i="1"/>
  <c r="P2818" i="1"/>
  <c r="O2818" i="1"/>
  <c r="N2818" i="1"/>
  <c r="M2818" i="1"/>
  <c r="L2818" i="1"/>
  <c r="K2818" i="1"/>
  <c r="J2818" i="1"/>
  <c r="I2818" i="1"/>
  <c r="H2818" i="1"/>
  <c r="G2818" i="1"/>
  <c r="F2818" i="1"/>
  <c r="E2818" i="1"/>
  <c r="D2818" i="1"/>
  <c r="C2818" i="1"/>
  <c r="B2818" i="1"/>
  <c r="Q2817" i="1"/>
  <c r="P2817" i="1"/>
  <c r="O2817" i="1"/>
  <c r="N2817" i="1"/>
  <c r="M2817" i="1"/>
  <c r="L2817" i="1"/>
  <c r="K2817" i="1"/>
  <c r="J2817" i="1"/>
  <c r="I2817" i="1"/>
  <c r="H2817" i="1"/>
  <c r="G2817" i="1"/>
  <c r="F2817" i="1"/>
  <c r="E2817" i="1"/>
  <c r="D2817" i="1"/>
  <c r="C2817" i="1"/>
  <c r="B2817" i="1"/>
  <c r="Q2816" i="1"/>
  <c r="P2816" i="1"/>
  <c r="O2816" i="1"/>
  <c r="N2816" i="1"/>
  <c r="M2816" i="1"/>
  <c r="L2816" i="1"/>
  <c r="K2816" i="1"/>
  <c r="J2816" i="1"/>
  <c r="I2816" i="1"/>
  <c r="H2816" i="1"/>
  <c r="G2816" i="1"/>
  <c r="F2816" i="1"/>
  <c r="E2816" i="1"/>
  <c r="D2816" i="1"/>
  <c r="C2816" i="1"/>
  <c r="B2816" i="1"/>
  <c r="Q2815" i="1"/>
  <c r="P2815" i="1"/>
  <c r="O2815" i="1"/>
  <c r="N2815" i="1"/>
  <c r="M2815" i="1"/>
  <c r="L2815" i="1"/>
  <c r="K2815" i="1"/>
  <c r="J2815" i="1"/>
  <c r="I2815" i="1"/>
  <c r="H2815" i="1"/>
  <c r="G2815" i="1"/>
  <c r="F2815" i="1"/>
  <c r="E2815" i="1"/>
  <c r="D2815" i="1"/>
  <c r="C2815" i="1"/>
  <c r="B2815" i="1"/>
  <c r="Q2814" i="1"/>
  <c r="P2814" i="1"/>
  <c r="O2814" i="1"/>
  <c r="N2814" i="1"/>
  <c r="M2814" i="1"/>
  <c r="L2814" i="1"/>
  <c r="K2814" i="1"/>
  <c r="J2814" i="1"/>
  <c r="I2814" i="1"/>
  <c r="H2814" i="1"/>
  <c r="G2814" i="1"/>
  <c r="F2814" i="1"/>
  <c r="E2814" i="1"/>
  <c r="D2814" i="1"/>
  <c r="C2814" i="1"/>
  <c r="B2814" i="1"/>
  <c r="Q2813" i="1"/>
  <c r="P2813" i="1"/>
  <c r="O2813" i="1"/>
  <c r="N2813" i="1"/>
  <c r="M2813" i="1"/>
  <c r="L2813" i="1"/>
  <c r="K2813" i="1"/>
  <c r="J2813" i="1"/>
  <c r="I2813" i="1"/>
  <c r="H2813" i="1"/>
  <c r="G2813" i="1"/>
  <c r="F2813" i="1"/>
  <c r="E2813" i="1"/>
  <c r="D2813" i="1"/>
  <c r="C2813" i="1"/>
  <c r="B2813" i="1"/>
  <c r="Q2812" i="1"/>
  <c r="P2812" i="1"/>
  <c r="O2812" i="1"/>
  <c r="N2812" i="1"/>
  <c r="M2812" i="1"/>
  <c r="L2812" i="1"/>
  <c r="K2812" i="1"/>
  <c r="J2812" i="1"/>
  <c r="I2812" i="1"/>
  <c r="H2812" i="1"/>
  <c r="G2812" i="1"/>
  <c r="F2812" i="1"/>
  <c r="E2812" i="1"/>
  <c r="D2812" i="1"/>
  <c r="C2812" i="1"/>
  <c r="B2812" i="1"/>
  <c r="Q2811" i="1"/>
  <c r="P2811" i="1"/>
  <c r="O2811" i="1"/>
  <c r="N2811" i="1"/>
  <c r="M2811" i="1"/>
  <c r="L2811" i="1"/>
  <c r="K2811" i="1"/>
  <c r="J2811" i="1"/>
  <c r="I2811" i="1"/>
  <c r="H2811" i="1"/>
  <c r="G2811" i="1"/>
  <c r="F2811" i="1"/>
  <c r="E2811" i="1"/>
  <c r="D2811" i="1"/>
  <c r="C2811" i="1"/>
  <c r="B2811" i="1"/>
  <c r="Q2810" i="1"/>
  <c r="P2810" i="1"/>
  <c r="O2810" i="1"/>
  <c r="N2810" i="1"/>
  <c r="M2810" i="1"/>
  <c r="L2810" i="1"/>
  <c r="K2810" i="1"/>
  <c r="J2810" i="1"/>
  <c r="I2810" i="1"/>
  <c r="H2810" i="1"/>
  <c r="G2810" i="1"/>
  <c r="F2810" i="1"/>
  <c r="E2810" i="1"/>
  <c r="D2810" i="1"/>
  <c r="C2810" i="1"/>
  <c r="B2810" i="1"/>
  <c r="P2809" i="1"/>
  <c r="O2809" i="1"/>
  <c r="N2809" i="1"/>
  <c r="M2809" i="1"/>
  <c r="L2809" i="1"/>
  <c r="K2809" i="1"/>
  <c r="J2809" i="1"/>
  <c r="I2809" i="1"/>
  <c r="H2809" i="1"/>
  <c r="G2809" i="1"/>
  <c r="F2809" i="1"/>
  <c r="E2809" i="1"/>
  <c r="D2809" i="1"/>
  <c r="C2809" i="1"/>
  <c r="B2809" i="1"/>
  <c r="P2808" i="1"/>
  <c r="O2808" i="1"/>
  <c r="N2808" i="1"/>
  <c r="M2808" i="1"/>
  <c r="L2808" i="1"/>
  <c r="K2808" i="1"/>
  <c r="J2808" i="1"/>
  <c r="I2808" i="1"/>
  <c r="H2808" i="1"/>
  <c r="G2808" i="1"/>
  <c r="F2808" i="1"/>
  <c r="E2808" i="1"/>
  <c r="D2808" i="1"/>
  <c r="C2808" i="1"/>
  <c r="B2808" i="1"/>
  <c r="P2807" i="1"/>
  <c r="O2807" i="1"/>
  <c r="N2807" i="1"/>
  <c r="M2807" i="1"/>
  <c r="L2807" i="1"/>
  <c r="K2807" i="1"/>
  <c r="J2807" i="1"/>
  <c r="I2807" i="1"/>
  <c r="H2807" i="1"/>
  <c r="G2807" i="1"/>
  <c r="F2807" i="1"/>
  <c r="E2807" i="1"/>
  <c r="D2807" i="1"/>
  <c r="C2807" i="1"/>
  <c r="B2807" i="1"/>
  <c r="P2806" i="1"/>
  <c r="O2806" i="1"/>
  <c r="N2806" i="1"/>
  <c r="M2806" i="1"/>
  <c r="L2806" i="1"/>
  <c r="K2806" i="1"/>
  <c r="J2806" i="1"/>
  <c r="I2806" i="1"/>
  <c r="H2806" i="1"/>
  <c r="G2806" i="1"/>
  <c r="F2806" i="1"/>
  <c r="E2806" i="1"/>
  <c r="D2806" i="1"/>
  <c r="C2806" i="1"/>
  <c r="B2806" i="1"/>
  <c r="P2805" i="1"/>
  <c r="O2805" i="1"/>
  <c r="N2805" i="1"/>
  <c r="M2805" i="1"/>
  <c r="L2805" i="1"/>
  <c r="K2805" i="1"/>
  <c r="J2805" i="1"/>
  <c r="I2805" i="1"/>
  <c r="H2805" i="1"/>
  <c r="G2805" i="1"/>
  <c r="F2805" i="1"/>
  <c r="E2805" i="1"/>
  <c r="D2805" i="1"/>
  <c r="C2805" i="1"/>
  <c r="B2805" i="1"/>
  <c r="P2804" i="1"/>
  <c r="O2804" i="1"/>
  <c r="N2804" i="1"/>
  <c r="M2804" i="1"/>
  <c r="L2804" i="1"/>
  <c r="K2804" i="1"/>
  <c r="J2804" i="1"/>
  <c r="I2804" i="1"/>
  <c r="H2804" i="1"/>
  <c r="G2804" i="1"/>
  <c r="F2804" i="1"/>
  <c r="E2804" i="1"/>
  <c r="D2804" i="1"/>
  <c r="C2804" i="1"/>
  <c r="B2804" i="1"/>
  <c r="P2803" i="1"/>
  <c r="O2803" i="1"/>
  <c r="N2803" i="1"/>
  <c r="M2803" i="1"/>
  <c r="L2803" i="1"/>
  <c r="K2803" i="1"/>
  <c r="J2803" i="1"/>
  <c r="I2803" i="1"/>
  <c r="H2803" i="1"/>
  <c r="G2803" i="1"/>
  <c r="F2803" i="1"/>
  <c r="E2803" i="1"/>
  <c r="D2803" i="1"/>
  <c r="C2803" i="1"/>
  <c r="B2803" i="1"/>
  <c r="P2802" i="1"/>
  <c r="O2802" i="1"/>
  <c r="N2802" i="1"/>
  <c r="M2802" i="1"/>
  <c r="L2802" i="1"/>
  <c r="K2802" i="1"/>
  <c r="J2802" i="1"/>
  <c r="I2802" i="1"/>
  <c r="H2802" i="1"/>
  <c r="G2802" i="1"/>
  <c r="F2802" i="1"/>
  <c r="E2802" i="1"/>
  <c r="D2802" i="1"/>
  <c r="C2802" i="1"/>
  <c r="B2802" i="1"/>
  <c r="P2801" i="1"/>
  <c r="O2801" i="1"/>
  <c r="N2801" i="1"/>
  <c r="M2801" i="1"/>
  <c r="L2801" i="1"/>
  <c r="K2801" i="1"/>
  <c r="J2801" i="1"/>
  <c r="I2801" i="1"/>
  <c r="H2801" i="1"/>
  <c r="G2801" i="1"/>
  <c r="F2801" i="1"/>
  <c r="E2801" i="1"/>
  <c r="D2801" i="1"/>
  <c r="C2801" i="1"/>
  <c r="B2801" i="1"/>
  <c r="P2800" i="1"/>
  <c r="O2800" i="1"/>
  <c r="N2800" i="1"/>
  <c r="M2800" i="1"/>
  <c r="L2800" i="1"/>
  <c r="K2800" i="1"/>
  <c r="J2800" i="1"/>
  <c r="I2800" i="1"/>
  <c r="H2800" i="1"/>
  <c r="G2800" i="1"/>
  <c r="F2800" i="1"/>
  <c r="E2800" i="1"/>
  <c r="D2800" i="1"/>
  <c r="C2800" i="1"/>
  <c r="B2800" i="1"/>
  <c r="P2799" i="1"/>
  <c r="O2799" i="1"/>
  <c r="N2799" i="1"/>
  <c r="M2799" i="1"/>
  <c r="L2799" i="1"/>
  <c r="K2799" i="1"/>
  <c r="J2799" i="1"/>
  <c r="I2799" i="1"/>
  <c r="H2799" i="1"/>
  <c r="G2799" i="1"/>
  <c r="F2799" i="1"/>
  <c r="E2799" i="1"/>
  <c r="D2799" i="1"/>
  <c r="C2799" i="1"/>
  <c r="B2799" i="1"/>
  <c r="P2798" i="1"/>
  <c r="O2798" i="1"/>
  <c r="N2798" i="1"/>
  <c r="M2798" i="1"/>
  <c r="L2798" i="1"/>
  <c r="K2798" i="1"/>
  <c r="J2798" i="1"/>
  <c r="I2798" i="1"/>
  <c r="H2798" i="1"/>
  <c r="G2798" i="1"/>
  <c r="F2798" i="1"/>
  <c r="E2798" i="1"/>
  <c r="D2798" i="1"/>
  <c r="C2798" i="1"/>
  <c r="B2798" i="1"/>
  <c r="P2797" i="1"/>
  <c r="O2797" i="1"/>
  <c r="N2797" i="1"/>
  <c r="M2797" i="1"/>
  <c r="L2797" i="1"/>
  <c r="K2797" i="1"/>
  <c r="J2797" i="1"/>
  <c r="I2797" i="1"/>
  <c r="H2797" i="1"/>
  <c r="G2797" i="1"/>
  <c r="F2797" i="1"/>
  <c r="E2797" i="1"/>
  <c r="D2797" i="1"/>
  <c r="C2797" i="1"/>
  <c r="B2797" i="1"/>
  <c r="P2796" i="1"/>
  <c r="O2796" i="1"/>
  <c r="N2796" i="1"/>
  <c r="M2796" i="1"/>
  <c r="L2796" i="1"/>
  <c r="K2796" i="1"/>
  <c r="J2796" i="1"/>
  <c r="I2796" i="1"/>
  <c r="H2796" i="1"/>
  <c r="G2796" i="1"/>
  <c r="F2796" i="1"/>
  <c r="E2796" i="1"/>
  <c r="D2796" i="1"/>
  <c r="C2796" i="1"/>
  <c r="B2796" i="1"/>
  <c r="Q2795" i="1"/>
  <c r="P2795" i="1"/>
  <c r="O2795" i="1"/>
  <c r="N2795" i="1"/>
  <c r="M2795" i="1"/>
  <c r="L2795" i="1"/>
  <c r="K2795" i="1"/>
  <c r="J2795" i="1"/>
  <c r="I2795" i="1"/>
  <c r="H2795" i="1"/>
  <c r="G2795" i="1"/>
  <c r="F2795" i="1"/>
  <c r="E2795" i="1"/>
  <c r="D2795" i="1"/>
  <c r="C2795" i="1"/>
  <c r="B2795" i="1"/>
  <c r="Q2794" i="1"/>
  <c r="P2794" i="1"/>
  <c r="O2794" i="1"/>
  <c r="N2794" i="1"/>
  <c r="M2794" i="1"/>
  <c r="L2794" i="1"/>
  <c r="K2794" i="1"/>
  <c r="J2794" i="1"/>
  <c r="I2794" i="1"/>
  <c r="H2794" i="1"/>
  <c r="G2794" i="1"/>
  <c r="F2794" i="1"/>
  <c r="E2794" i="1"/>
  <c r="D2794" i="1"/>
  <c r="C2794" i="1"/>
  <c r="B2794" i="1"/>
  <c r="P2793" i="1"/>
  <c r="O2793" i="1"/>
  <c r="N2793" i="1"/>
  <c r="M2793" i="1"/>
  <c r="L2793" i="1"/>
  <c r="K2793" i="1"/>
  <c r="J2793" i="1"/>
  <c r="I2793" i="1"/>
  <c r="H2793" i="1"/>
  <c r="G2793" i="1"/>
  <c r="F2793" i="1"/>
  <c r="E2793" i="1"/>
  <c r="D2793" i="1"/>
  <c r="C2793" i="1"/>
  <c r="B2793" i="1"/>
  <c r="P2792" i="1"/>
  <c r="O2792" i="1"/>
  <c r="N2792" i="1"/>
  <c r="M2792" i="1"/>
  <c r="L2792" i="1"/>
  <c r="K2792" i="1"/>
  <c r="J2792" i="1"/>
  <c r="I2792" i="1"/>
  <c r="H2792" i="1"/>
  <c r="G2792" i="1"/>
  <c r="F2792" i="1"/>
  <c r="E2792" i="1"/>
  <c r="D2792" i="1"/>
  <c r="C2792" i="1"/>
  <c r="B2792" i="1"/>
  <c r="P2791" i="1"/>
  <c r="O2791" i="1"/>
  <c r="N2791" i="1"/>
  <c r="M2791" i="1"/>
  <c r="L2791" i="1"/>
  <c r="K2791" i="1"/>
  <c r="J2791" i="1"/>
  <c r="I2791" i="1"/>
  <c r="H2791" i="1"/>
  <c r="G2791" i="1"/>
  <c r="F2791" i="1"/>
  <c r="E2791" i="1"/>
  <c r="D2791" i="1"/>
  <c r="C2791" i="1"/>
  <c r="B2791" i="1"/>
  <c r="Q2790" i="1"/>
  <c r="P2790" i="1"/>
  <c r="O2790" i="1"/>
  <c r="N2790" i="1"/>
  <c r="M2790" i="1"/>
  <c r="L2790" i="1"/>
  <c r="K2790" i="1"/>
  <c r="J2790" i="1"/>
  <c r="I2790" i="1"/>
  <c r="H2790" i="1"/>
  <c r="G2790" i="1"/>
  <c r="F2790" i="1"/>
  <c r="E2790" i="1"/>
  <c r="D2790" i="1"/>
  <c r="C2790" i="1"/>
  <c r="B2790" i="1"/>
  <c r="Q2789" i="1"/>
  <c r="P2789" i="1"/>
  <c r="O2789" i="1"/>
  <c r="N2789" i="1"/>
  <c r="M2789" i="1"/>
  <c r="L2789" i="1"/>
  <c r="K2789" i="1"/>
  <c r="J2789" i="1"/>
  <c r="I2789" i="1"/>
  <c r="H2789" i="1"/>
  <c r="G2789" i="1"/>
  <c r="F2789" i="1"/>
  <c r="E2789" i="1"/>
  <c r="D2789" i="1"/>
  <c r="C2789" i="1"/>
  <c r="B2789" i="1"/>
  <c r="P2788" i="1"/>
  <c r="O2788" i="1"/>
  <c r="N2788" i="1"/>
  <c r="M2788" i="1"/>
  <c r="L2788" i="1"/>
  <c r="K2788" i="1"/>
  <c r="J2788" i="1"/>
  <c r="I2788" i="1"/>
  <c r="H2788" i="1"/>
  <c r="G2788" i="1"/>
  <c r="F2788" i="1"/>
  <c r="E2788" i="1"/>
  <c r="D2788" i="1"/>
  <c r="C2788" i="1"/>
  <c r="B2788" i="1"/>
  <c r="P2787" i="1"/>
  <c r="O2787" i="1"/>
  <c r="N2787" i="1"/>
  <c r="M2787" i="1"/>
  <c r="L2787" i="1"/>
  <c r="K2787" i="1"/>
  <c r="J2787" i="1"/>
  <c r="I2787" i="1"/>
  <c r="H2787" i="1"/>
  <c r="G2787" i="1"/>
  <c r="F2787" i="1"/>
  <c r="E2787" i="1"/>
  <c r="D2787" i="1"/>
  <c r="C2787" i="1"/>
  <c r="B2787" i="1"/>
  <c r="P2786" i="1"/>
  <c r="O2786" i="1"/>
  <c r="N2786" i="1"/>
  <c r="M2786" i="1"/>
  <c r="L2786" i="1"/>
  <c r="K2786" i="1"/>
  <c r="J2786" i="1"/>
  <c r="I2786" i="1"/>
  <c r="H2786" i="1"/>
  <c r="G2786" i="1"/>
  <c r="F2786" i="1"/>
  <c r="E2786" i="1"/>
  <c r="D2786" i="1"/>
  <c r="C2786" i="1"/>
  <c r="B2786" i="1"/>
  <c r="P2785" i="1"/>
  <c r="O2785" i="1"/>
  <c r="N2785" i="1"/>
  <c r="M2785" i="1"/>
  <c r="L2785" i="1"/>
  <c r="K2785" i="1"/>
  <c r="J2785" i="1"/>
  <c r="I2785" i="1"/>
  <c r="H2785" i="1"/>
  <c r="G2785" i="1"/>
  <c r="F2785" i="1"/>
  <c r="E2785" i="1"/>
  <c r="D2785" i="1"/>
  <c r="C2785" i="1"/>
  <c r="B2785" i="1"/>
  <c r="P2784" i="1"/>
  <c r="O2784" i="1"/>
  <c r="N2784" i="1"/>
  <c r="M2784" i="1"/>
  <c r="L2784" i="1"/>
  <c r="K2784" i="1"/>
  <c r="J2784" i="1"/>
  <c r="I2784" i="1"/>
  <c r="H2784" i="1"/>
  <c r="G2784" i="1"/>
  <c r="F2784" i="1"/>
  <c r="E2784" i="1"/>
  <c r="D2784" i="1"/>
  <c r="C2784" i="1"/>
  <c r="B2784" i="1"/>
  <c r="P2783" i="1"/>
  <c r="O2783" i="1"/>
  <c r="N2783" i="1"/>
  <c r="M2783" i="1"/>
  <c r="L2783" i="1"/>
  <c r="K2783" i="1"/>
  <c r="J2783" i="1"/>
  <c r="I2783" i="1"/>
  <c r="H2783" i="1"/>
  <c r="G2783" i="1"/>
  <c r="F2783" i="1"/>
  <c r="E2783" i="1"/>
  <c r="D2783" i="1"/>
  <c r="C2783" i="1"/>
  <c r="B2783" i="1"/>
  <c r="P2782" i="1"/>
  <c r="O2782" i="1"/>
  <c r="N2782" i="1"/>
  <c r="M2782" i="1"/>
  <c r="L2782" i="1"/>
  <c r="K2782" i="1"/>
  <c r="J2782" i="1"/>
  <c r="I2782" i="1"/>
  <c r="H2782" i="1"/>
  <c r="G2782" i="1"/>
  <c r="F2782" i="1"/>
  <c r="E2782" i="1"/>
  <c r="D2782" i="1"/>
  <c r="C2782" i="1"/>
  <c r="B2782" i="1"/>
  <c r="P2781" i="1"/>
  <c r="O2781" i="1"/>
  <c r="N2781" i="1"/>
  <c r="M2781" i="1"/>
  <c r="L2781" i="1"/>
  <c r="K2781" i="1"/>
  <c r="J2781" i="1"/>
  <c r="I2781" i="1"/>
  <c r="H2781" i="1"/>
  <c r="G2781" i="1"/>
  <c r="F2781" i="1"/>
  <c r="E2781" i="1"/>
  <c r="D2781" i="1"/>
  <c r="C2781" i="1"/>
  <c r="B2781" i="1"/>
  <c r="P2780" i="1"/>
  <c r="O2780" i="1"/>
  <c r="N2780" i="1"/>
  <c r="M2780" i="1"/>
  <c r="L2780" i="1"/>
  <c r="K2780" i="1"/>
  <c r="J2780" i="1"/>
  <c r="I2780" i="1"/>
  <c r="H2780" i="1"/>
  <c r="G2780" i="1"/>
  <c r="F2780" i="1"/>
  <c r="E2780" i="1"/>
  <c r="D2780" i="1"/>
  <c r="C2780" i="1"/>
  <c r="B2780" i="1"/>
  <c r="P2779" i="1"/>
  <c r="O2779" i="1"/>
  <c r="N2779" i="1"/>
  <c r="M2779" i="1"/>
  <c r="L2779" i="1"/>
  <c r="K2779" i="1"/>
  <c r="J2779" i="1"/>
  <c r="I2779" i="1"/>
  <c r="H2779" i="1"/>
  <c r="G2779" i="1"/>
  <c r="F2779" i="1"/>
  <c r="E2779" i="1"/>
  <c r="D2779" i="1"/>
  <c r="C2779" i="1"/>
  <c r="B2779" i="1"/>
  <c r="P2778" i="1"/>
  <c r="O2778" i="1"/>
  <c r="N2778" i="1"/>
  <c r="M2778" i="1"/>
  <c r="L2778" i="1"/>
  <c r="K2778" i="1"/>
  <c r="J2778" i="1"/>
  <c r="I2778" i="1"/>
  <c r="H2778" i="1"/>
  <c r="G2778" i="1"/>
  <c r="F2778" i="1"/>
  <c r="E2778" i="1"/>
  <c r="D2778" i="1"/>
  <c r="C2778" i="1"/>
  <c r="B2778" i="1"/>
  <c r="P2777" i="1"/>
  <c r="O2777" i="1"/>
  <c r="N2777" i="1"/>
  <c r="M2777" i="1"/>
  <c r="L2777" i="1"/>
  <c r="K2777" i="1"/>
  <c r="J2777" i="1"/>
  <c r="I2777" i="1"/>
  <c r="H2777" i="1"/>
  <c r="G2777" i="1"/>
  <c r="F2777" i="1"/>
  <c r="E2777" i="1"/>
  <c r="D2777" i="1"/>
  <c r="C2777" i="1"/>
  <c r="B2777" i="1"/>
  <c r="P2776" i="1"/>
  <c r="O2776" i="1"/>
  <c r="N2776" i="1"/>
  <c r="M2776" i="1"/>
  <c r="L2776" i="1"/>
  <c r="K2776" i="1"/>
  <c r="J2776" i="1"/>
  <c r="I2776" i="1"/>
  <c r="H2776" i="1"/>
  <c r="G2776" i="1"/>
  <c r="F2776" i="1"/>
  <c r="E2776" i="1"/>
  <c r="D2776" i="1"/>
  <c r="C2776" i="1"/>
  <c r="B2776" i="1"/>
  <c r="P2775" i="1"/>
  <c r="O2775" i="1"/>
  <c r="N2775" i="1"/>
  <c r="M2775" i="1"/>
  <c r="L2775" i="1"/>
  <c r="K2775" i="1"/>
  <c r="J2775" i="1"/>
  <c r="I2775" i="1"/>
  <c r="H2775" i="1"/>
  <c r="G2775" i="1"/>
  <c r="F2775" i="1"/>
  <c r="E2775" i="1"/>
  <c r="D2775" i="1"/>
  <c r="C2775" i="1"/>
  <c r="B2775" i="1"/>
  <c r="P2774" i="1"/>
  <c r="O2774" i="1"/>
  <c r="N2774" i="1"/>
  <c r="M2774" i="1"/>
  <c r="L2774" i="1"/>
  <c r="K2774" i="1"/>
  <c r="J2774" i="1"/>
  <c r="I2774" i="1"/>
  <c r="H2774" i="1"/>
  <c r="G2774" i="1"/>
  <c r="F2774" i="1"/>
  <c r="E2774" i="1"/>
  <c r="D2774" i="1"/>
  <c r="C2774" i="1"/>
  <c r="B2774" i="1"/>
  <c r="P2773" i="1"/>
  <c r="O2773" i="1"/>
  <c r="N2773" i="1"/>
  <c r="M2773" i="1"/>
  <c r="L2773" i="1"/>
  <c r="K2773" i="1"/>
  <c r="J2773" i="1"/>
  <c r="I2773" i="1"/>
  <c r="H2773" i="1"/>
  <c r="G2773" i="1"/>
  <c r="F2773" i="1"/>
  <c r="E2773" i="1"/>
  <c r="D2773" i="1"/>
  <c r="C2773" i="1"/>
  <c r="B2773" i="1"/>
  <c r="P2772" i="1"/>
  <c r="O2772" i="1"/>
  <c r="N2772" i="1"/>
  <c r="M2772" i="1"/>
  <c r="L2772" i="1"/>
  <c r="K2772" i="1"/>
  <c r="J2772" i="1"/>
  <c r="I2772" i="1"/>
  <c r="H2772" i="1"/>
  <c r="G2772" i="1"/>
  <c r="F2772" i="1"/>
  <c r="E2772" i="1"/>
  <c r="D2772" i="1"/>
  <c r="C2772" i="1"/>
  <c r="B2772" i="1"/>
  <c r="P2771" i="1"/>
  <c r="O2771" i="1"/>
  <c r="N2771" i="1"/>
  <c r="M2771" i="1"/>
  <c r="L2771" i="1"/>
  <c r="K2771" i="1"/>
  <c r="J2771" i="1"/>
  <c r="I2771" i="1"/>
  <c r="H2771" i="1"/>
  <c r="G2771" i="1"/>
  <c r="F2771" i="1"/>
  <c r="E2771" i="1"/>
  <c r="D2771" i="1"/>
  <c r="C2771" i="1"/>
  <c r="B2771" i="1"/>
  <c r="P2770" i="1"/>
  <c r="O2770" i="1"/>
  <c r="N2770" i="1"/>
  <c r="M2770" i="1"/>
  <c r="L2770" i="1"/>
  <c r="K2770" i="1"/>
  <c r="J2770" i="1"/>
  <c r="I2770" i="1"/>
  <c r="H2770" i="1"/>
  <c r="G2770" i="1"/>
  <c r="F2770" i="1"/>
  <c r="E2770" i="1"/>
  <c r="D2770" i="1"/>
  <c r="C2770" i="1"/>
  <c r="B2770" i="1"/>
  <c r="P2769" i="1"/>
  <c r="O2769" i="1"/>
  <c r="N2769" i="1"/>
  <c r="M2769" i="1"/>
  <c r="L2769" i="1"/>
  <c r="K2769" i="1"/>
  <c r="J2769" i="1"/>
  <c r="I2769" i="1"/>
  <c r="H2769" i="1"/>
  <c r="G2769" i="1"/>
  <c r="F2769" i="1"/>
  <c r="E2769" i="1"/>
  <c r="D2769" i="1"/>
  <c r="C2769" i="1"/>
  <c r="B2769" i="1"/>
  <c r="P2768" i="1"/>
  <c r="O2768" i="1"/>
  <c r="N2768" i="1"/>
  <c r="M2768" i="1"/>
  <c r="L2768" i="1"/>
  <c r="K2768" i="1"/>
  <c r="J2768" i="1"/>
  <c r="I2768" i="1"/>
  <c r="H2768" i="1"/>
  <c r="G2768" i="1"/>
  <c r="F2768" i="1"/>
  <c r="E2768" i="1"/>
  <c r="D2768" i="1"/>
  <c r="C2768" i="1"/>
  <c r="B2768" i="1"/>
  <c r="P2767" i="1"/>
  <c r="O2767" i="1"/>
  <c r="N2767" i="1"/>
  <c r="M2767" i="1"/>
  <c r="L2767" i="1"/>
  <c r="K2767" i="1"/>
  <c r="J2767" i="1"/>
  <c r="I2767" i="1"/>
  <c r="H2767" i="1"/>
  <c r="G2767" i="1"/>
  <c r="F2767" i="1"/>
  <c r="E2767" i="1"/>
  <c r="D2767" i="1"/>
  <c r="C2767" i="1"/>
  <c r="B2767" i="1"/>
  <c r="P2766" i="1"/>
  <c r="O2766" i="1"/>
  <c r="N2766" i="1"/>
  <c r="M2766" i="1"/>
  <c r="L2766" i="1"/>
  <c r="K2766" i="1"/>
  <c r="J2766" i="1"/>
  <c r="I2766" i="1"/>
  <c r="H2766" i="1"/>
  <c r="G2766" i="1"/>
  <c r="F2766" i="1"/>
  <c r="E2766" i="1"/>
  <c r="D2766" i="1"/>
  <c r="C2766" i="1"/>
  <c r="B2766" i="1"/>
  <c r="P2765" i="1"/>
  <c r="O2765" i="1"/>
  <c r="N2765" i="1"/>
  <c r="M2765" i="1"/>
  <c r="L2765" i="1"/>
  <c r="K2765" i="1"/>
  <c r="J2765" i="1"/>
  <c r="I2765" i="1"/>
  <c r="H2765" i="1"/>
  <c r="G2765" i="1"/>
  <c r="F2765" i="1"/>
  <c r="E2765" i="1"/>
  <c r="D2765" i="1"/>
  <c r="C2765" i="1"/>
  <c r="B2765" i="1"/>
  <c r="P2764" i="1"/>
  <c r="O2764" i="1"/>
  <c r="N2764" i="1"/>
  <c r="M2764" i="1"/>
  <c r="L2764" i="1"/>
  <c r="K2764" i="1"/>
  <c r="J2764" i="1"/>
  <c r="I2764" i="1"/>
  <c r="H2764" i="1"/>
  <c r="G2764" i="1"/>
  <c r="F2764" i="1"/>
  <c r="E2764" i="1"/>
  <c r="D2764" i="1"/>
  <c r="C2764" i="1"/>
  <c r="B2764" i="1"/>
  <c r="P2763" i="1"/>
  <c r="O2763" i="1"/>
  <c r="N2763" i="1"/>
  <c r="M2763" i="1"/>
  <c r="L2763" i="1"/>
  <c r="K2763" i="1"/>
  <c r="J2763" i="1"/>
  <c r="I2763" i="1"/>
  <c r="H2763" i="1"/>
  <c r="G2763" i="1"/>
  <c r="F2763" i="1"/>
  <c r="E2763" i="1"/>
  <c r="D2763" i="1"/>
  <c r="C2763" i="1"/>
  <c r="B2763" i="1"/>
  <c r="P2762" i="1"/>
  <c r="O2762" i="1"/>
  <c r="N2762" i="1"/>
  <c r="M2762" i="1"/>
  <c r="L2762" i="1"/>
  <c r="K2762" i="1"/>
  <c r="J2762" i="1"/>
  <c r="I2762" i="1"/>
  <c r="H2762" i="1"/>
  <c r="G2762" i="1"/>
  <c r="F2762" i="1"/>
  <c r="E2762" i="1"/>
  <c r="D2762" i="1"/>
  <c r="C2762" i="1"/>
  <c r="B2762" i="1"/>
  <c r="P2761" i="1"/>
  <c r="O2761" i="1"/>
  <c r="N2761" i="1"/>
  <c r="M2761" i="1"/>
  <c r="L2761" i="1"/>
  <c r="K2761" i="1"/>
  <c r="J2761" i="1"/>
  <c r="I2761" i="1"/>
  <c r="H2761" i="1"/>
  <c r="G2761" i="1"/>
  <c r="F2761" i="1"/>
  <c r="E2761" i="1"/>
  <c r="D2761" i="1"/>
  <c r="C2761" i="1"/>
  <c r="B2761" i="1"/>
  <c r="P2760" i="1"/>
  <c r="O2760" i="1"/>
  <c r="N2760" i="1"/>
  <c r="M2760" i="1"/>
  <c r="L2760" i="1"/>
  <c r="K2760" i="1"/>
  <c r="J2760" i="1"/>
  <c r="I2760" i="1"/>
  <c r="H2760" i="1"/>
  <c r="G2760" i="1"/>
  <c r="F2760" i="1"/>
  <c r="E2760" i="1"/>
  <c r="D2760" i="1"/>
  <c r="C2760" i="1"/>
  <c r="B2760" i="1"/>
  <c r="P2759" i="1"/>
  <c r="O2759" i="1"/>
  <c r="N2759" i="1"/>
  <c r="M2759" i="1"/>
  <c r="L2759" i="1"/>
  <c r="K2759" i="1"/>
  <c r="J2759" i="1"/>
  <c r="I2759" i="1"/>
  <c r="H2759" i="1"/>
  <c r="G2759" i="1"/>
  <c r="F2759" i="1"/>
  <c r="E2759" i="1"/>
  <c r="D2759" i="1"/>
  <c r="C2759" i="1"/>
  <c r="B2759" i="1"/>
  <c r="Q2758" i="1"/>
  <c r="P2758" i="1"/>
  <c r="O2758" i="1"/>
  <c r="N2758" i="1"/>
  <c r="M2758" i="1"/>
  <c r="L2758" i="1"/>
  <c r="K2758" i="1"/>
  <c r="J2758" i="1"/>
  <c r="I2758" i="1"/>
  <c r="H2758" i="1"/>
  <c r="G2758" i="1"/>
  <c r="F2758" i="1"/>
  <c r="E2758" i="1"/>
  <c r="D2758" i="1"/>
  <c r="C2758" i="1"/>
  <c r="B2758" i="1"/>
  <c r="Q2757" i="1"/>
  <c r="P2757" i="1"/>
  <c r="O2757" i="1"/>
  <c r="N2757" i="1"/>
  <c r="M2757" i="1"/>
  <c r="L2757" i="1"/>
  <c r="K2757" i="1"/>
  <c r="J2757" i="1"/>
  <c r="I2757" i="1"/>
  <c r="H2757" i="1"/>
  <c r="G2757" i="1"/>
  <c r="F2757" i="1"/>
  <c r="E2757" i="1"/>
  <c r="D2757" i="1"/>
  <c r="C2757" i="1"/>
  <c r="B2757" i="1"/>
  <c r="Q2756" i="1"/>
  <c r="P2756" i="1"/>
  <c r="O2756" i="1"/>
  <c r="N2756" i="1"/>
  <c r="M2756" i="1"/>
  <c r="L2756" i="1"/>
  <c r="K2756" i="1"/>
  <c r="J2756" i="1"/>
  <c r="I2756" i="1"/>
  <c r="H2756" i="1"/>
  <c r="G2756" i="1"/>
  <c r="F2756" i="1"/>
  <c r="E2756" i="1"/>
  <c r="D2756" i="1"/>
  <c r="C2756" i="1"/>
  <c r="B2756" i="1"/>
  <c r="Q2755" i="1"/>
  <c r="P2755" i="1"/>
  <c r="O2755" i="1"/>
  <c r="N2755" i="1"/>
  <c r="M2755" i="1"/>
  <c r="L2755" i="1"/>
  <c r="K2755" i="1"/>
  <c r="J2755" i="1"/>
  <c r="I2755" i="1"/>
  <c r="H2755" i="1"/>
  <c r="G2755" i="1"/>
  <c r="F2755" i="1"/>
  <c r="E2755" i="1"/>
  <c r="D2755" i="1"/>
  <c r="C2755" i="1"/>
  <c r="B2755" i="1"/>
  <c r="Q2754" i="1"/>
  <c r="P2754" i="1"/>
  <c r="O2754" i="1"/>
  <c r="N2754" i="1"/>
  <c r="M2754" i="1"/>
  <c r="L2754" i="1"/>
  <c r="K2754" i="1"/>
  <c r="J2754" i="1"/>
  <c r="I2754" i="1"/>
  <c r="H2754" i="1"/>
  <c r="G2754" i="1"/>
  <c r="F2754" i="1"/>
  <c r="E2754" i="1"/>
  <c r="D2754" i="1"/>
  <c r="C2754" i="1"/>
  <c r="B2754" i="1"/>
  <c r="Q2753" i="1"/>
  <c r="P2753" i="1"/>
  <c r="O2753" i="1"/>
  <c r="N2753" i="1"/>
  <c r="M2753" i="1"/>
  <c r="L2753" i="1"/>
  <c r="K2753" i="1"/>
  <c r="J2753" i="1"/>
  <c r="I2753" i="1"/>
  <c r="H2753" i="1"/>
  <c r="G2753" i="1"/>
  <c r="F2753" i="1"/>
  <c r="E2753" i="1"/>
  <c r="D2753" i="1"/>
  <c r="C2753" i="1"/>
  <c r="B2753" i="1"/>
  <c r="Q2752" i="1"/>
  <c r="P2752" i="1"/>
  <c r="O2752" i="1"/>
  <c r="N2752" i="1"/>
  <c r="M2752" i="1"/>
  <c r="L2752" i="1"/>
  <c r="K2752" i="1"/>
  <c r="J2752" i="1"/>
  <c r="I2752" i="1"/>
  <c r="H2752" i="1"/>
  <c r="G2752" i="1"/>
  <c r="F2752" i="1"/>
  <c r="E2752" i="1"/>
  <c r="D2752" i="1"/>
  <c r="C2752" i="1"/>
  <c r="B2752" i="1"/>
  <c r="Q2751" i="1"/>
  <c r="P2751" i="1"/>
  <c r="O2751" i="1"/>
  <c r="N2751" i="1"/>
  <c r="M2751" i="1"/>
  <c r="L2751" i="1"/>
  <c r="K2751" i="1"/>
  <c r="J2751" i="1"/>
  <c r="I2751" i="1"/>
  <c r="H2751" i="1"/>
  <c r="G2751" i="1"/>
  <c r="F2751" i="1"/>
  <c r="E2751" i="1"/>
  <c r="D2751" i="1"/>
  <c r="C2751" i="1"/>
  <c r="B2751" i="1"/>
  <c r="Q2750" i="1"/>
  <c r="P2750" i="1"/>
  <c r="O2750" i="1"/>
  <c r="N2750" i="1"/>
  <c r="M2750" i="1"/>
  <c r="L2750" i="1"/>
  <c r="K2750" i="1"/>
  <c r="J2750" i="1"/>
  <c r="I2750" i="1"/>
  <c r="H2750" i="1"/>
  <c r="G2750" i="1"/>
  <c r="F2750" i="1"/>
  <c r="E2750" i="1"/>
  <c r="D2750" i="1"/>
  <c r="C2750" i="1"/>
  <c r="B2750" i="1"/>
  <c r="Q2749" i="1"/>
  <c r="P2749" i="1"/>
  <c r="O2749" i="1"/>
  <c r="N2749" i="1"/>
  <c r="M2749" i="1"/>
  <c r="L2749" i="1"/>
  <c r="K2749" i="1"/>
  <c r="J2749" i="1"/>
  <c r="I2749" i="1"/>
  <c r="H2749" i="1"/>
  <c r="G2749" i="1"/>
  <c r="F2749" i="1"/>
  <c r="E2749" i="1"/>
  <c r="D2749" i="1"/>
  <c r="C2749" i="1"/>
  <c r="B2749" i="1"/>
  <c r="Q2748" i="1"/>
  <c r="P2748" i="1"/>
  <c r="O2748" i="1"/>
  <c r="N2748" i="1"/>
  <c r="M2748" i="1"/>
  <c r="L2748" i="1"/>
  <c r="K2748" i="1"/>
  <c r="J2748" i="1"/>
  <c r="I2748" i="1"/>
  <c r="H2748" i="1"/>
  <c r="G2748" i="1"/>
  <c r="F2748" i="1"/>
  <c r="E2748" i="1"/>
  <c r="D2748" i="1"/>
  <c r="C2748" i="1"/>
  <c r="B2748" i="1"/>
  <c r="Q2747" i="1"/>
  <c r="P2747" i="1"/>
  <c r="O2747" i="1"/>
  <c r="N2747" i="1"/>
  <c r="M2747" i="1"/>
  <c r="L2747" i="1"/>
  <c r="K2747" i="1"/>
  <c r="J2747" i="1"/>
  <c r="I2747" i="1"/>
  <c r="H2747" i="1"/>
  <c r="G2747" i="1"/>
  <c r="F2747" i="1"/>
  <c r="E2747" i="1"/>
  <c r="D2747" i="1"/>
  <c r="C2747" i="1"/>
  <c r="B2747" i="1"/>
  <c r="Q2746" i="1"/>
  <c r="P2746" i="1"/>
  <c r="O2746" i="1"/>
  <c r="N2746" i="1"/>
  <c r="M2746" i="1"/>
  <c r="L2746" i="1"/>
  <c r="K2746" i="1"/>
  <c r="J2746" i="1"/>
  <c r="I2746" i="1"/>
  <c r="H2746" i="1"/>
  <c r="G2746" i="1"/>
  <c r="F2746" i="1"/>
  <c r="E2746" i="1"/>
  <c r="D2746" i="1"/>
  <c r="C2746" i="1"/>
  <c r="B2746" i="1"/>
  <c r="Q2745" i="1"/>
  <c r="P2745" i="1"/>
  <c r="O2745" i="1"/>
  <c r="N2745" i="1"/>
  <c r="M2745" i="1"/>
  <c r="L2745" i="1"/>
  <c r="K2745" i="1"/>
  <c r="J2745" i="1"/>
  <c r="I2745" i="1"/>
  <c r="H2745" i="1"/>
  <c r="G2745" i="1"/>
  <c r="F2745" i="1"/>
  <c r="E2745" i="1"/>
  <c r="D2745" i="1"/>
  <c r="C2745" i="1"/>
  <c r="B2745" i="1"/>
  <c r="Q2744" i="1"/>
  <c r="P2744" i="1"/>
  <c r="O2744" i="1"/>
  <c r="N2744" i="1"/>
  <c r="M2744" i="1"/>
  <c r="L2744" i="1"/>
  <c r="K2744" i="1"/>
  <c r="J2744" i="1"/>
  <c r="I2744" i="1"/>
  <c r="H2744" i="1"/>
  <c r="G2744" i="1"/>
  <c r="F2744" i="1"/>
  <c r="E2744" i="1"/>
  <c r="D2744" i="1"/>
  <c r="C2744" i="1"/>
  <c r="B2744" i="1"/>
  <c r="Q2743" i="1"/>
  <c r="P2743" i="1"/>
  <c r="O2743" i="1"/>
  <c r="N2743" i="1"/>
  <c r="M2743" i="1"/>
  <c r="L2743" i="1"/>
  <c r="K2743" i="1"/>
  <c r="J2743" i="1"/>
  <c r="I2743" i="1"/>
  <c r="H2743" i="1"/>
  <c r="G2743" i="1"/>
  <c r="F2743" i="1"/>
  <c r="E2743" i="1"/>
  <c r="D2743" i="1"/>
  <c r="C2743" i="1"/>
  <c r="B2743" i="1"/>
  <c r="Q2742" i="1"/>
  <c r="P2742" i="1"/>
  <c r="O2742" i="1"/>
  <c r="N2742" i="1"/>
  <c r="M2742" i="1"/>
  <c r="L2742" i="1"/>
  <c r="K2742" i="1"/>
  <c r="J2742" i="1"/>
  <c r="I2742" i="1"/>
  <c r="H2742" i="1"/>
  <c r="G2742" i="1"/>
  <c r="F2742" i="1"/>
  <c r="E2742" i="1"/>
  <c r="D2742" i="1"/>
  <c r="C2742" i="1"/>
  <c r="B2742" i="1"/>
  <c r="Q2741" i="1"/>
  <c r="P2741" i="1"/>
  <c r="O2741" i="1"/>
  <c r="N2741" i="1"/>
  <c r="M2741" i="1"/>
  <c r="L2741" i="1"/>
  <c r="K2741" i="1"/>
  <c r="J2741" i="1"/>
  <c r="I2741" i="1"/>
  <c r="H2741" i="1"/>
  <c r="G2741" i="1"/>
  <c r="F2741" i="1"/>
  <c r="E2741" i="1"/>
  <c r="D2741" i="1"/>
  <c r="C2741" i="1"/>
  <c r="B2741" i="1"/>
  <c r="P2740" i="1"/>
  <c r="O2740" i="1"/>
  <c r="N2740" i="1"/>
  <c r="M2740" i="1"/>
  <c r="L2740" i="1"/>
  <c r="K2740" i="1"/>
  <c r="J2740" i="1"/>
  <c r="I2740" i="1"/>
  <c r="H2740" i="1"/>
  <c r="G2740" i="1"/>
  <c r="F2740" i="1"/>
  <c r="E2740" i="1"/>
  <c r="D2740" i="1"/>
  <c r="C2740" i="1"/>
  <c r="B2740" i="1"/>
  <c r="P2739" i="1"/>
  <c r="O2739" i="1"/>
  <c r="N2739" i="1"/>
  <c r="M2739" i="1"/>
  <c r="L2739" i="1"/>
  <c r="K2739" i="1"/>
  <c r="J2739" i="1"/>
  <c r="I2739" i="1"/>
  <c r="H2739" i="1"/>
  <c r="G2739" i="1"/>
  <c r="F2739" i="1"/>
  <c r="E2739" i="1"/>
  <c r="D2739" i="1"/>
  <c r="C2739" i="1"/>
  <c r="B2739" i="1"/>
  <c r="P2738" i="1"/>
  <c r="O2738" i="1"/>
  <c r="N2738" i="1"/>
  <c r="M2738" i="1"/>
  <c r="L2738" i="1"/>
  <c r="K2738" i="1"/>
  <c r="J2738" i="1"/>
  <c r="I2738" i="1"/>
  <c r="H2738" i="1"/>
  <c r="G2738" i="1"/>
  <c r="F2738" i="1"/>
  <c r="E2738" i="1"/>
  <c r="D2738" i="1"/>
  <c r="C2738" i="1"/>
  <c r="B2738" i="1"/>
  <c r="P2737" i="1"/>
  <c r="O2737" i="1"/>
  <c r="N2737" i="1"/>
  <c r="M2737" i="1"/>
  <c r="L2737" i="1"/>
  <c r="K2737" i="1"/>
  <c r="J2737" i="1"/>
  <c r="I2737" i="1"/>
  <c r="H2737" i="1"/>
  <c r="G2737" i="1"/>
  <c r="F2737" i="1"/>
  <c r="E2737" i="1"/>
  <c r="D2737" i="1"/>
  <c r="C2737" i="1"/>
  <c r="B2737" i="1"/>
  <c r="Q2736" i="1"/>
  <c r="P2736" i="1"/>
  <c r="O2736" i="1"/>
  <c r="N2736" i="1"/>
  <c r="M2736" i="1"/>
  <c r="L2736" i="1"/>
  <c r="K2736" i="1"/>
  <c r="J2736" i="1"/>
  <c r="I2736" i="1"/>
  <c r="H2736" i="1"/>
  <c r="G2736" i="1"/>
  <c r="F2736" i="1"/>
  <c r="E2736" i="1"/>
  <c r="D2736" i="1"/>
  <c r="C2736" i="1"/>
  <c r="B2736" i="1"/>
  <c r="Q2735" i="1"/>
  <c r="P2735" i="1"/>
  <c r="O2735" i="1"/>
  <c r="N2735" i="1"/>
  <c r="M2735" i="1"/>
  <c r="L2735" i="1"/>
  <c r="K2735" i="1"/>
  <c r="J2735" i="1"/>
  <c r="I2735" i="1"/>
  <c r="H2735" i="1"/>
  <c r="G2735" i="1"/>
  <c r="F2735" i="1"/>
  <c r="E2735" i="1"/>
  <c r="D2735" i="1"/>
  <c r="C2735" i="1"/>
  <c r="B2735" i="1"/>
  <c r="Q2734" i="1"/>
  <c r="P2734" i="1"/>
  <c r="O2734" i="1"/>
  <c r="N2734" i="1"/>
  <c r="M2734" i="1"/>
  <c r="L2734" i="1"/>
  <c r="K2734" i="1"/>
  <c r="J2734" i="1"/>
  <c r="I2734" i="1"/>
  <c r="H2734" i="1"/>
  <c r="G2734" i="1"/>
  <c r="F2734" i="1"/>
  <c r="E2734" i="1"/>
  <c r="D2734" i="1"/>
  <c r="C2734" i="1"/>
  <c r="B2734" i="1"/>
  <c r="Q2733" i="1"/>
  <c r="P2733" i="1"/>
  <c r="O2733" i="1"/>
  <c r="N2733" i="1"/>
  <c r="M2733" i="1"/>
  <c r="L2733" i="1"/>
  <c r="K2733" i="1"/>
  <c r="J2733" i="1"/>
  <c r="I2733" i="1"/>
  <c r="H2733" i="1"/>
  <c r="G2733" i="1"/>
  <c r="F2733" i="1"/>
  <c r="E2733" i="1"/>
  <c r="D2733" i="1"/>
  <c r="C2733" i="1"/>
  <c r="B2733" i="1"/>
  <c r="Q2732" i="1"/>
  <c r="P2732" i="1"/>
  <c r="O2732" i="1"/>
  <c r="N2732" i="1"/>
  <c r="M2732" i="1"/>
  <c r="L2732" i="1"/>
  <c r="K2732" i="1"/>
  <c r="J2732" i="1"/>
  <c r="I2732" i="1"/>
  <c r="H2732" i="1"/>
  <c r="G2732" i="1"/>
  <c r="F2732" i="1"/>
  <c r="E2732" i="1"/>
  <c r="D2732" i="1"/>
  <c r="C2732" i="1"/>
  <c r="B2732" i="1"/>
  <c r="P2731" i="1"/>
  <c r="O2731" i="1"/>
  <c r="N2731" i="1"/>
  <c r="M2731" i="1"/>
  <c r="L2731" i="1"/>
  <c r="K2731" i="1"/>
  <c r="J2731" i="1"/>
  <c r="I2731" i="1"/>
  <c r="H2731" i="1"/>
  <c r="G2731" i="1"/>
  <c r="F2731" i="1"/>
  <c r="E2731" i="1"/>
  <c r="D2731" i="1"/>
  <c r="C2731" i="1"/>
  <c r="B2731" i="1"/>
  <c r="Q2730" i="1"/>
  <c r="P2730" i="1"/>
  <c r="O2730" i="1"/>
  <c r="N2730" i="1"/>
  <c r="M2730" i="1"/>
  <c r="L2730" i="1"/>
  <c r="K2730" i="1"/>
  <c r="J2730" i="1"/>
  <c r="I2730" i="1"/>
  <c r="H2730" i="1"/>
  <c r="G2730" i="1"/>
  <c r="F2730" i="1"/>
  <c r="E2730" i="1"/>
  <c r="D2730" i="1"/>
  <c r="C2730" i="1"/>
  <c r="B2730" i="1"/>
  <c r="P2729" i="1"/>
  <c r="O2729" i="1"/>
  <c r="N2729" i="1"/>
  <c r="M2729" i="1"/>
  <c r="L2729" i="1"/>
  <c r="K2729" i="1"/>
  <c r="J2729" i="1"/>
  <c r="I2729" i="1"/>
  <c r="H2729" i="1"/>
  <c r="G2729" i="1"/>
  <c r="F2729" i="1"/>
  <c r="E2729" i="1"/>
  <c r="D2729" i="1"/>
  <c r="C2729" i="1"/>
  <c r="B2729" i="1"/>
  <c r="P2728" i="1"/>
  <c r="O2728" i="1"/>
  <c r="N2728" i="1"/>
  <c r="M2728" i="1"/>
  <c r="L2728" i="1"/>
  <c r="K2728" i="1"/>
  <c r="J2728" i="1"/>
  <c r="I2728" i="1"/>
  <c r="H2728" i="1"/>
  <c r="G2728" i="1"/>
  <c r="F2728" i="1"/>
  <c r="E2728" i="1"/>
  <c r="D2728" i="1"/>
  <c r="C2728" i="1"/>
  <c r="B2728" i="1"/>
  <c r="P2727" i="1"/>
  <c r="O2727" i="1"/>
  <c r="N2727" i="1"/>
  <c r="M2727" i="1"/>
  <c r="L2727" i="1"/>
  <c r="K2727" i="1"/>
  <c r="J2727" i="1"/>
  <c r="I2727" i="1"/>
  <c r="H2727" i="1"/>
  <c r="G2727" i="1"/>
  <c r="F2727" i="1"/>
  <c r="E2727" i="1"/>
  <c r="D2727" i="1"/>
  <c r="C2727" i="1"/>
  <c r="B2727" i="1"/>
  <c r="P2726" i="1"/>
  <c r="O2726" i="1"/>
  <c r="N2726" i="1"/>
  <c r="M2726" i="1"/>
  <c r="L2726" i="1"/>
  <c r="K2726" i="1"/>
  <c r="J2726" i="1"/>
  <c r="I2726" i="1"/>
  <c r="H2726" i="1"/>
  <c r="G2726" i="1"/>
  <c r="F2726" i="1"/>
  <c r="E2726" i="1"/>
  <c r="D2726" i="1"/>
  <c r="C2726" i="1"/>
  <c r="B2726" i="1"/>
  <c r="P2725" i="1"/>
  <c r="O2725" i="1"/>
  <c r="N2725" i="1"/>
  <c r="M2725" i="1"/>
  <c r="L2725" i="1"/>
  <c r="K2725" i="1"/>
  <c r="J2725" i="1"/>
  <c r="I2725" i="1"/>
  <c r="H2725" i="1"/>
  <c r="G2725" i="1"/>
  <c r="F2725" i="1"/>
  <c r="E2725" i="1"/>
  <c r="D2725" i="1"/>
  <c r="C2725" i="1"/>
  <c r="B2725" i="1"/>
  <c r="P2724" i="1"/>
  <c r="O2724" i="1"/>
  <c r="N2724" i="1"/>
  <c r="M2724" i="1"/>
  <c r="L2724" i="1"/>
  <c r="K2724" i="1"/>
  <c r="J2724" i="1"/>
  <c r="I2724" i="1"/>
  <c r="H2724" i="1"/>
  <c r="G2724" i="1"/>
  <c r="F2724" i="1"/>
  <c r="E2724" i="1"/>
  <c r="D2724" i="1"/>
  <c r="C2724" i="1"/>
  <c r="B2724" i="1"/>
  <c r="P2723" i="1"/>
  <c r="O2723" i="1"/>
  <c r="N2723" i="1"/>
  <c r="M2723" i="1"/>
  <c r="L2723" i="1"/>
  <c r="K2723" i="1"/>
  <c r="J2723" i="1"/>
  <c r="I2723" i="1"/>
  <c r="H2723" i="1"/>
  <c r="G2723" i="1"/>
  <c r="F2723" i="1"/>
  <c r="E2723" i="1"/>
  <c r="D2723" i="1"/>
  <c r="C2723" i="1"/>
  <c r="B2723" i="1"/>
  <c r="P2722" i="1"/>
  <c r="O2722" i="1"/>
  <c r="N2722" i="1"/>
  <c r="M2722" i="1"/>
  <c r="L2722" i="1"/>
  <c r="K2722" i="1"/>
  <c r="J2722" i="1"/>
  <c r="I2722" i="1"/>
  <c r="H2722" i="1"/>
  <c r="G2722" i="1"/>
  <c r="F2722" i="1"/>
  <c r="E2722" i="1"/>
  <c r="D2722" i="1"/>
  <c r="C2722" i="1"/>
  <c r="B2722" i="1"/>
  <c r="P2721" i="1"/>
  <c r="O2721" i="1"/>
  <c r="N2721" i="1"/>
  <c r="M2721" i="1"/>
  <c r="L2721" i="1"/>
  <c r="K2721" i="1"/>
  <c r="J2721" i="1"/>
  <c r="I2721" i="1"/>
  <c r="H2721" i="1"/>
  <c r="G2721" i="1"/>
  <c r="F2721" i="1"/>
  <c r="E2721" i="1"/>
  <c r="D2721" i="1"/>
  <c r="C2721" i="1"/>
  <c r="B2721" i="1"/>
  <c r="P2720" i="1"/>
  <c r="O2720" i="1"/>
  <c r="N2720" i="1"/>
  <c r="M2720" i="1"/>
  <c r="L2720" i="1"/>
  <c r="K2720" i="1"/>
  <c r="J2720" i="1"/>
  <c r="I2720" i="1"/>
  <c r="H2720" i="1"/>
  <c r="G2720" i="1"/>
  <c r="F2720" i="1"/>
  <c r="E2720" i="1"/>
  <c r="D2720" i="1"/>
  <c r="C2720" i="1"/>
  <c r="B2720" i="1"/>
  <c r="P2719" i="1"/>
  <c r="O2719" i="1"/>
  <c r="N2719" i="1"/>
  <c r="M2719" i="1"/>
  <c r="L2719" i="1"/>
  <c r="K2719" i="1"/>
  <c r="J2719" i="1"/>
  <c r="I2719" i="1"/>
  <c r="H2719" i="1"/>
  <c r="G2719" i="1"/>
  <c r="F2719" i="1"/>
  <c r="E2719" i="1"/>
  <c r="D2719" i="1"/>
  <c r="C2719" i="1"/>
  <c r="B2719" i="1"/>
  <c r="Q2718" i="1"/>
  <c r="P2718" i="1"/>
  <c r="O2718" i="1"/>
  <c r="N2718" i="1"/>
  <c r="M2718" i="1"/>
  <c r="L2718" i="1"/>
  <c r="K2718" i="1"/>
  <c r="J2718" i="1"/>
  <c r="I2718" i="1"/>
  <c r="H2718" i="1"/>
  <c r="G2718" i="1"/>
  <c r="F2718" i="1"/>
  <c r="E2718" i="1"/>
  <c r="D2718" i="1"/>
  <c r="C2718" i="1"/>
  <c r="B2718" i="1"/>
  <c r="Q2717" i="1"/>
  <c r="P2717" i="1"/>
  <c r="O2717" i="1"/>
  <c r="N2717" i="1"/>
  <c r="M2717" i="1"/>
  <c r="L2717" i="1"/>
  <c r="K2717" i="1"/>
  <c r="J2717" i="1"/>
  <c r="I2717" i="1"/>
  <c r="H2717" i="1"/>
  <c r="G2717" i="1"/>
  <c r="F2717" i="1"/>
  <c r="E2717" i="1"/>
  <c r="D2717" i="1"/>
  <c r="C2717" i="1"/>
  <c r="B2717" i="1"/>
  <c r="Q2716" i="1"/>
  <c r="P2716" i="1"/>
  <c r="O2716" i="1"/>
  <c r="N2716" i="1"/>
  <c r="M2716" i="1"/>
  <c r="L2716" i="1"/>
  <c r="K2716" i="1"/>
  <c r="J2716" i="1"/>
  <c r="I2716" i="1"/>
  <c r="H2716" i="1"/>
  <c r="G2716" i="1"/>
  <c r="F2716" i="1"/>
  <c r="E2716" i="1"/>
  <c r="D2716" i="1"/>
  <c r="C2716" i="1"/>
  <c r="B2716" i="1"/>
  <c r="Q2715" i="1"/>
  <c r="P2715" i="1"/>
  <c r="O2715" i="1"/>
  <c r="N2715" i="1"/>
  <c r="M2715" i="1"/>
  <c r="L2715" i="1"/>
  <c r="K2715" i="1"/>
  <c r="J2715" i="1"/>
  <c r="I2715" i="1"/>
  <c r="H2715" i="1"/>
  <c r="G2715" i="1"/>
  <c r="F2715" i="1"/>
  <c r="E2715" i="1"/>
  <c r="D2715" i="1"/>
  <c r="C2715" i="1"/>
  <c r="B2715" i="1"/>
  <c r="Q2714" i="1"/>
  <c r="P2714" i="1"/>
  <c r="O2714" i="1"/>
  <c r="N2714" i="1"/>
  <c r="M2714" i="1"/>
  <c r="L2714" i="1"/>
  <c r="K2714" i="1"/>
  <c r="J2714" i="1"/>
  <c r="I2714" i="1"/>
  <c r="H2714" i="1"/>
  <c r="G2714" i="1"/>
  <c r="F2714" i="1"/>
  <c r="E2714" i="1"/>
  <c r="D2714" i="1"/>
  <c r="C2714" i="1"/>
  <c r="B2714" i="1"/>
  <c r="Q2713" i="1"/>
  <c r="P2713" i="1"/>
  <c r="O2713" i="1"/>
  <c r="N2713" i="1"/>
  <c r="M2713" i="1"/>
  <c r="L2713" i="1"/>
  <c r="K2713" i="1"/>
  <c r="J2713" i="1"/>
  <c r="I2713" i="1"/>
  <c r="H2713" i="1"/>
  <c r="G2713" i="1"/>
  <c r="F2713" i="1"/>
  <c r="E2713" i="1"/>
  <c r="D2713" i="1"/>
  <c r="C2713" i="1"/>
  <c r="B2713" i="1"/>
  <c r="Q2712" i="1"/>
  <c r="P2712" i="1"/>
  <c r="O2712" i="1"/>
  <c r="N2712" i="1"/>
  <c r="M2712" i="1"/>
  <c r="L2712" i="1"/>
  <c r="K2712" i="1"/>
  <c r="J2712" i="1"/>
  <c r="I2712" i="1"/>
  <c r="H2712" i="1"/>
  <c r="G2712" i="1"/>
  <c r="F2712" i="1"/>
  <c r="E2712" i="1"/>
  <c r="D2712" i="1"/>
  <c r="C2712" i="1"/>
  <c r="B2712" i="1"/>
  <c r="Q2711" i="1"/>
  <c r="P2711" i="1"/>
  <c r="O2711" i="1"/>
  <c r="N2711" i="1"/>
  <c r="M2711" i="1"/>
  <c r="L2711" i="1"/>
  <c r="K2711" i="1"/>
  <c r="J2711" i="1"/>
  <c r="I2711" i="1"/>
  <c r="H2711" i="1"/>
  <c r="G2711" i="1"/>
  <c r="F2711" i="1"/>
  <c r="E2711" i="1"/>
  <c r="D2711" i="1"/>
  <c r="C2711" i="1"/>
  <c r="B2711" i="1"/>
  <c r="Q2710" i="1"/>
  <c r="P2710" i="1"/>
  <c r="O2710" i="1"/>
  <c r="N2710" i="1"/>
  <c r="M2710" i="1"/>
  <c r="L2710" i="1"/>
  <c r="K2710" i="1"/>
  <c r="J2710" i="1"/>
  <c r="I2710" i="1"/>
  <c r="H2710" i="1"/>
  <c r="G2710" i="1"/>
  <c r="F2710" i="1"/>
  <c r="E2710" i="1"/>
  <c r="D2710" i="1"/>
  <c r="C2710" i="1"/>
  <c r="B2710" i="1"/>
  <c r="Q2709" i="1"/>
  <c r="P2709" i="1"/>
  <c r="O2709" i="1"/>
  <c r="N2709" i="1"/>
  <c r="M2709" i="1"/>
  <c r="L2709" i="1"/>
  <c r="K2709" i="1"/>
  <c r="J2709" i="1"/>
  <c r="I2709" i="1"/>
  <c r="H2709" i="1"/>
  <c r="G2709" i="1"/>
  <c r="F2709" i="1"/>
  <c r="E2709" i="1"/>
  <c r="D2709" i="1"/>
  <c r="C2709" i="1"/>
  <c r="B2709" i="1"/>
  <c r="Q2708" i="1"/>
  <c r="P2708" i="1"/>
  <c r="O2708" i="1"/>
  <c r="N2708" i="1"/>
  <c r="M2708" i="1"/>
  <c r="L2708" i="1"/>
  <c r="K2708" i="1"/>
  <c r="J2708" i="1"/>
  <c r="I2708" i="1"/>
  <c r="H2708" i="1"/>
  <c r="G2708" i="1"/>
  <c r="F2708" i="1"/>
  <c r="E2708" i="1"/>
  <c r="D2708" i="1"/>
  <c r="C2708" i="1"/>
  <c r="B2708" i="1"/>
  <c r="Q2707" i="1"/>
  <c r="P2707" i="1"/>
  <c r="O2707" i="1"/>
  <c r="N2707" i="1"/>
  <c r="M2707" i="1"/>
  <c r="L2707" i="1"/>
  <c r="K2707" i="1"/>
  <c r="J2707" i="1"/>
  <c r="I2707" i="1"/>
  <c r="H2707" i="1"/>
  <c r="G2707" i="1"/>
  <c r="F2707" i="1"/>
  <c r="E2707" i="1"/>
  <c r="D2707" i="1"/>
  <c r="C2707" i="1"/>
  <c r="B2707" i="1"/>
  <c r="Q2706" i="1"/>
  <c r="P2706" i="1"/>
  <c r="O2706" i="1"/>
  <c r="N2706" i="1"/>
  <c r="M2706" i="1"/>
  <c r="L2706" i="1"/>
  <c r="K2706" i="1"/>
  <c r="J2706" i="1"/>
  <c r="I2706" i="1"/>
  <c r="H2706" i="1"/>
  <c r="G2706" i="1"/>
  <c r="F2706" i="1"/>
  <c r="E2706" i="1"/>
  <c r="D2706" i="1"/>
  <c r="C2706" i="1"/>
  <c r="B2706" i="1"/>
  <c r="Q2705" i="1"/>
  <c r="P2705" i="1"/>
  <c r="O2705" i="1"/>
  <c r="N2705" i="1"/>
  <c r="M2705" i="1"/>
  <c r="L2705" i="1"/>
  <c r="K2705" i="1"/>
  <c r="J2705" i="1"/>
  <c r="I2705" i="1"/>
  <c r="H2705" i="1"/>
  <c r="G2705" i="1"/>
  <c r="F2705" i="1"/>
  <c r="E2705" i="1"/>
  <c r="D2705" i="1"/>
  <c r="C2705" i="1"/>
  <c r="B2705" i="1"/>
  <c r="P2704" i="1"/>
  <c r="O2704" i="1"/>
  <c r="N2704" i="1"/>
  <c r="M2704" i="1"/>
  <c r="L2704" i="1"/>
  <c r="K2704" i="1"/>
  <c r="J2704" i="1"/>
  <c r="I2704" i="1"/>
  <c r="H2704" i="1"/>
  <c r="G2704" i="1"/>
  <c r="F2704" i="1"/>
  <c r="E2704" i="1"/>
  <c r="D2704" i="1"/>
  <c r="C2704" i="1"/>
  <c r="B2704" i="1"/>
  <c r="Q2703" i="1"/>
  <c r="P2703" i="1"/>
  <c r="O2703" i="1"/>
  <c r="N2703" i="1"/>
  <c r="M2703" i="1"/>
  <c r="L2703" i="1"/>
  <c r="K2703" i="1"/>
  <c r="J2703" i="1"/>
  <c r="I2703" i="1"/>
  <c r="H2703" i="1"/>
  <c r="G2703" i="1"/>
  <c r="F2703" i="1"/>
  <c r="E2703" i="1"/>
  <c r="D2703" i="1"/>
  <c r="C2703" i="1"/>
  <c r="B2703" i="1"/>
  <c r="Q2702" i="1"/>
  <c r="P2702" i="1"/>
  <c r="O2702" i="1"/>
  <c r="N2702" i="1"/>
  <c r="M2702" i="1"/>
  <c r="L2702" i="1"/>
  <c r="K2702" i="1"/>
  <c r="J2702" i="1"/>
  <c r="I2702" i="1"/>
  <c r="H2702" i="1"/>
  <c r="G2702" i="1"/>
  <c r="F2702" i="1"/>
  <c r="E2702" i="1"/>
  <c r="D2702" i="1"/>
  <c r="C2702" i="1"/>
  <c r="B2702" i="1"/>
  <c r="Q2701" i="1"/>
  <c r="P2701" i="1"/>
  <c r="O2701" i="1"/>
  <c r="N2701" i="1"/>
  <c r="M2701" i="1"/>
  <c r="L2701" i="1"/>
  <c r="K2701" i="1"/>
  <c r="J2701" i="1"/>
  <c r="I2701" i="1"/>
  <c r="H2701" i="1"/>
  <c r="G2701" i="1"/>
  <c r="F2701" i="1"/>
  <c r="E2701" i="1"/>
  <c r="D2701" i="1"/>
  <c r="C2701" i="1"/>
  <c r="B2701" i="1"/>
  <c r="Q2700" i="1"/>
  <c r="P2700" i="1"/>
  <c r="O2700" i="1"/>
  <c r="N2700" i="1"/>
  <c r="M2700" i="1"/>
  <c r="L2700" i="1"/>
  <c r="K2700" i="1"/>
  <c r="J2700" i="1"/>
  <c r="I2700" i="1"/>
  <c r="H2700" i="1"/>
  <c r="G2700" i="1"/>
  <c r="F2700" i="1"/>
  <c r="E2700" i="1"/>
  <c r="D2700" i="1"/>
  <c r="C2700" i="1"/>
  <c r="B2700" i="1"/>
  <c r="Q2699" i="1"/>
  <c r="P2699" i="1"/>
  <c r="O2699" i="1"/>
  <c r="N2699" i="1"/>
  <c r="M2699" i="1"/>
  <c r="L2699" i="1"/>
  <c r="K2699" i="1"/>
  <c r="J2699" i="1"/>
  <c r="I2699" i="1"/>
  <c r="H2699" i="1"/>
  <c r="G2699" i="1"/>
  <c r="F2699" i="1"/>
  <c r="E2699" i="1"/>
  <c r="D2699" i="1"/>
  <c r="C2699" i="1"/>
  <c r="B2699" i="1"/>
  <c r="Q2698" i="1"/>
  <c r="P2698" i="1"/>
  <c r="O2698" i="1"/>
  <c r="N2698" i="1"/>
  <c r="M2698" i="1"/>
  <c r="L2698" i="1"/>
  <c r="K2698" i="1"/>
  <c r="J2698" i="1"/>
  <c r="I2698" i="1"/>
  <c r="H2698" i="1"/>
  <c r="G2698" i="1"/>
  <c r="F2698" i="1"/>
  <c r="E2698" i="1"/>
  <c r="D2698" i="1"/>
  <c r="C2698" i="1"/>
  <c r="B2698" i="1"/>
  <c r="Q2697" i="1"/>
  <c r="P2697" i="1"/>
  <c r="O2697" i="1"/>
  <c r="N2697" i="1"/>
  <c r="M2697" i="1"/>
  <c r="L2697" i="1"/>
  <c r="K2697" i="1"/>
  <c r="J2697" i="1"/>
  <c r="I2697" i="1"/>
  <c r="H2697" i="1"/>
  <c r="G2697" i="1"/>
  <c r="F2697" i="1"/>
  <c r="E2697" i="1"/>
  <c r="D2697" i="1"/>
  <c r="C2697" i="1"/>
  <c r="B2697" i="1"/>
  <c r="Q2696" i="1"/>
  <c r="P2696" i="1"/>
  <c r="O2696" i="1"/>
  <c r="N2696" i="1"/>
  <c r="M2696" i="1"/>
  <c r="L2696" i="1"/>
  <c r="K2696" i="1"/>
  <c r="J2696" i="1"/>
  <c r="I2696" i="1"/>
  <c r="H2696" i="1"/>
  <c r="G2696" i="1"/>
  <c r="F2696" i="1"/>
  <c r="E2696" i="1"/>
  <c r="D2696" i="1"/>
  <c r="C2696" i="1"/>
  <c r="B2696" i="1"/>
  <c r="Q2695" i="1"/>
  <c r="P2695" i="1"/>
  <c r="O2695" i="1"/>
  <c r="N2695" i="1"/>
  <c r="M2695" i="1"/>
  <c r="L2695" i="1"/>
  <c r="K2695" i="1"/>
  <c r="J2695" i="1"/>
  <c r="I2695" i="1"/>
  <c r="H2695" i="1"/>
  <c r="G2695" i="1"/>
  <c r="F2695" i="1"/>
  <c r="E2695" i="1"/>
  <c r="D2695" i="1"/>
  <c r="C2695" i="1"/>
  <c r="B2695" i="1"/>
  <c r="Q2694" i="1"/>
  <c r="P2694" i="1"/>
  <c r="O2694" i="1"/>
  <c r="N2694" i="1"/>
  <c r="M2694" i="1"/>
  <c r="L2694" i="1"/>
  <c r="K2694" i="1"/>
  <c r="J2694" i="1"/>
  <c r="I2694" i="1"/>
  <c r="H2694" i="1"/>
  <c r="G2694" i="1"/>
  <c r="F2694" i="1"/>
  <c r="E2694" i="1"/>
  <c r="D2694" i="1"/>
  <c r="C2694" i="1"/>
  <c r="B2694" i="1"/>
  <c r="Q2693" i="1"/>
  <c r="P2693" i="1"/>
  <c r="O2693" i="1"/>
  <c r="N2693" i="1"/>
  <c r="M2693" i="1"/>
  <c r="L2693" i="1"/>
  <c r="K2693" i="1"/>
  <c r="J2693" i="1"/>
  <c r="I2693" i="1"/>
  <c r="H2693" i="1"/>
  <c r="G2693" i="1"/>
  <c r="F2693" i="1"/>
  <c r="E2693" i="1"/>
  <c r="D2693" i="1"/>
  <c r="C2693" i="1"/>
  <c r="B2693" i="1"/>
  <c r="Q2692" i="1"/>
  <c r="P2692" i="1"/>
  <c r="O2692" i="1"/>
  <c r="N2692" i="1"/>
  <c r="M2692" i="1"/>
  <c r="L2692" i="1"/>
  <c r="K2692" i="1"/>
  <c r="J2692" i="1"/>
  <c r="I2692" i="1"/>
  <c r="H2692" i="1"/>
  <c r="G2692" i="1"/>
  <c r="F2692" i="1"/>
  <c r="E2692" i="1"/>
  <c r="D2692" i="1"/>
  <c r="C2692" i="1"/>
  <c r="B2692" i="1"/>
  <c r="Q2691" i="1"/>
  <c r="P2691" i="1"/>
  <c r="O2691" i="1"/>
  <c r="N2691" i="1"/>
  <c r="M2691" i="1"/>
  <c r="L2691" i="1"/>
  <c r="K2691" i="1"/>
  <c r="J2691" i="1"/>
  <c r="I2691" i="1"/>
  <c r="H2691" i="1"/>
  <c r="G2691" i="1"/>
  <c r="F2691" i="1"/>
  <c r="E2691" i="1"/>
  <c r="D2691" i="1"/>
  <c r="C2691" i="1"/>
  <c r="B2691" i="1"/>
  <c r="Q2690" i="1"/>
  <c r="P2690" i="1"/>
  <c r="O2690" i="1"/>
  <c r="N2690" i="1"/>
  <c r="M2690" i="1"/>
  <c r="L2690" i="1"/>
  <c r="K2690" i="1"/>
  <c r="J2690" i="1"/>
  <c r="I2690" i="1"/>
  <c r="H2690" i="1"/>
  <c r="G2690" i="1"/>
  <c r="F2690" i="1"/>
  <c r="E2690" i="1"/>
  <c r="D2690" i="1"/>
  <c r="C2690" i="1"/>
  <c r="B2690" i="1"/>
  <c r="Q2689" i="1"/>
  <c r="P2689" i="1"/>
  <c r="O2689" i="1"/>
  <c r="N2689" i="1"/>
  <c r="M2689" i="1"/>
  <c r="L2689" i="1"/>
  <c r="K2689" i="1"/>
  <c r="J2689" i="1"/>
  <c r="I2689" i="1"/>
  <c r="H2689" i="1"/>
  <c r="G2689" i="1"/>
  <c r="F2689" i="1"/>
  <c r="E2689" i="1"/>
  <c r="D2689" i="1"/>
  <c r="C2689" i="1"/>
  <c r="B2689" i="1"/>
  <c r="Q2688" i="1"/>
  <c r="P2688" i="1"/>
  <c r="O2688" i="1"/>
  <c r="N2688" i="1"/>
  <c r="M2688" i="1"/>
  <c r="L2688" i="1"/>
  <c r="K2688" i="1"/>
  <c r="J2688" i="1"/>
  <c r="I2688" i="1"/>
  <c r="H2688" i="1"/>
  <c r="G2688" i="1"/>
  <c r="F2688" i="1"/>
  <c r="E2688" i="1"/>
  <c r="D2688" i="1"/>
  <c r="C2688" i="1"/>
  <c r="B2688" i="1"/>
  <c r="Q2687" i="1"/>
  <c r="P2687" i="1"/>
  <c r="O2687" i="1"/>
  <c r="N2687" i="1"/>
  <c r="M2687" i="1"/>
  <c r="L2687" i="1"/>
  <c r="K2687" i="1"/>
  <c r="J2687" i="1"/>
  <c r="I2687" i="1"/>
  <c r="H2687" i="1"/>
  <c r="G2687" i="1"/>
  <c r="F2687" i="1"/>
  <c r="E2687" i="1"/>
  <c r="D2687" i="1"/>
  <c r="C2687" i="1"/>
  <c r="B2687" i="1"/>
  <c r="Q2686" i="1"/>
  <c r="P2686" i="1"/>
  <c r="O2686" i="1"/>
  <c r="N2686" i="1"/>
  <c r="M2686" i="1"/>
  <c r="L2686" i="1"/>
  <c r="K2686" i="1"/>
  <c r="J2686" i="1"/>
  <c r="I2686" i="1"/>
  <c r="H2686" i="1"/>
  <c r="G2686" i="1"/>
  <c r="F2686" i="1"/>
  <c r="E2686" i="1"/>
  <c r="D2686" i="1"/>
  <c r="C2686" i="1"/>
  <c r="B2686" i="1"/>
  <c r="P2685" i="1"/>
  <c r="O2685" i="1"/>
  <c r="N2685" i="1"/>
  <c r="M2685" i="1"/>
  <c r="L2685" i="1"/>
  <c r="K2685" i="1"/>
  <c r="J2685" i="1"/>
  <c r="I2685" i="1"/>
  <c r="H2685" i="1"/>
  <c r="G2685" i="1"/>
  <c r="F2685" i="1"/>
  <c r="E2685" i="1"/>
  <c r="D2685" i="1"/>
  <c r="C2685" i="1"/>
  <c r="B2685" i="1"/>
  <c r="P2684" i="1"/>
  <c r="O2684" i="1"/>
  <c r="N2684" i="1"/>
  <c r="M2684" i="1"/>
  <c r="L2684" i="1"/>
  <c r="K2684" i="1"/>
  <c r="J2684" i="1"/>
  <c r="I2684" i="1"/>
  <c r="H2684" i="1"/>
  <c r="G2684" i="1"/>
  <c r="F2684" i="1"/>
  <c r="E2684" i="1"/>
  <c r="D2684" i="1"/>
  <c r="C2684" i="1"/>
  <c r="B2684" i="1"/>
  <c r="Q2683" i="1"/>
  <c r="P2683" i="1"/>
  <c r="O2683" i="1"/>
  <c r="N2683" i="1"/>
  <c r="M2683" i="1"/>
  <c r="L2683" i="1"/>
  <c r="K2683" i="1"/>
  <c r="J2683" i="1"/>
  <c r="I2683" i="1"/>
  <c r="H2683" i="1"/>
  <c r="G2683" i="1"/>
  <c r="F2683" i="1"/>
  <c r="E2683" i="1"/>
  <c r="D2683" i="1"/>
  <c r="C2683" i="1"/>
  <c r="B2683" i="1"/>
  <c r="Q2682" i="1"/>
  <c r="P2682" i="1"/>
  <c r="O2682" i="1"/>
  <c r="N2682" i="1"/>
  <c r="M2682" i="1"/>
  <c r="L2682" i="1"/>
  <c r="K2682" i="1"/>
  <c r="J2682" i="1"/>
  <c r="I2682" i="1"/>
  <c r="H2682" i="1"/>
  <c r="G2682" i="1"/>
  <c r="F2682" i="1"/>
  <c r="E2682" i="1"/>
  <c r="D2682" i="1"/>
  <c r="C2682" i="1"/>
  <c r="B2682" i="1"/>
  <c r="Q2681" i="1"/>
  <c r="P2681" i="1"/>
  <c r="O2681" i="1"/>
  <c r="N2681" i="1"/>
  <c r="M2681" i="1"/>
  <c r="L2681" i="1"/>
  <c r="K2681" i="1"/>
  <c r="J2681" i="1"/>
  <c r="I2681" i="1"/>
  <c r="H2681" i="1"/>
  <c r="G2681" i="1"/>
  <c r="F2681" i="1"/>
  <c r="E2681" i="1"/>
  <c r="D2681" i="1"/>
  <c r="C2681" i="1"/>
  <c r="B2681" i="1"/>
  <c r="Q2680" i="1"/>
  <c r="P2680" i="1"/>
  <c r="O2680" i="1"/>
  <c r="N2680" i="1"/>
  <c r="M2680" i="1"/>
  <c r="L2680" i="1"/>
  <c r="K2680" i="1"/>
  <c r="J2680" i="1"/>
  <c r="I2680" i="1"/>
  <c r="H2680" i="1"/>
  <c r="G2680" i="1"/>
  <c r="F2680" i="1"/>
  <c r="E2680" i="1"/>
  <c r="D2680" i="1"/>
  <c r="C2680" i="1"/>
  <c r="B2680" i="1"/>
  <c r="Q2679" i="1"/>
  <c r="P2679" i="1"/>
  <c r="O2679" i="1"/>
  <c r="N2679" i="1"/>
  <c r="M2679" i="1"/>
  <c r="L2679" i="1"/>
  <c r="K2679" i="1"/>
  <c r="J2679" i="1"/>
  <c r="I2679" i="1"/>
  <c r="H2679" i="1"/>
  <c r="G2679" i="1"/>
  <c r="F2679" i="1"/>
  <c r="E2679" i="1"/>
  <c r="D2679" i="1"/>
  <c r="C2679" i="1"/>
  <c r="B2679" i="1"/>
  <c r="Q2678" i="1"/>
  <c r="P2678" i="1"/>
  <c r="O2678" i="1"/>
  <c r="N2678" i="1"/>
  <c r="M2678" i="1"/>
  <c r="L2678" i="1"/>
  <c r="K2678" i="1"/>
  <c r="J2678" i="1"/>
  <c r="I2678" i="1"/>
  <c r="H2678" i="1"/>
  <c r="G2678" i="1"/>
  <c r="F2678" i="1"/>
  <c r="E2678" i="1"/>
  <c r="D2678" i="1"/>
  <c r="C2678" i="1"/>
  <c r="B2678" i="1"/>
  <c r="Q2677" i="1"/>
  <c r="P2677" i="1"/>
  <c r="O2677" i="1"/>
  <c r="N2677" i="1"/>
  <c r="M2677" i="1"/>
  <c r="L2677" i="1"/>
  <c r="K2677" i="1"/>
  <c r="J2677" i="1"/>
  <c r="I2677" i="1"/>
  <c r="H2677" i="1"/>
  <c r="G2677" i="1"/>
  <c r="F2677" i="1"/>
  <c r="E2677" i="1"/>
  <c r="D2677" i="1"/>
  <c r="C2677" i="1"/>
  <c r="B2677" i="1"/>
  <c r="Q2676" i="1"/>
  <c r="P2676" i="1"/>
  <c r="O2676" i="1"/>
  <c r="N2676" i="1"/>
  <c r="M2676" i="1"/>
  <c r="L2676" i="1"/>
  <c r="K2676" i="1"/>
  <c r="J2676" i="1"/>
  <c r="I2676" i="1"/>
  <c r="H2676" i="1"/>
  <c r="G2676" i="1"/>
  <c r="F2676" i="1"/>
  <c r="E2676" i="1"/>
  <c r="D2676" i="1"/>
  <c r="C2676" i="1"/>
  <c r="B2676" i="1"/>
  <c r="Q2675" i="1"/>
  <c r="P2675" i="1"/>
  <c r="O2675" i="1"/>
  <c r="N2675" i="1"/>
  <c r="M2675" i="1"/>
  <c r="L2675" i="1"/>
  <c r="K2675" i="1"/>
  <c r="J2675" i="1"/>
  <c r="I2675" i="1"/>
  <c r="H2675" i="1"/>
  <c r="G2675" i="1"/>
  <c r="F2675" i="1"/>
  <c r="E2675" i="1"/>
  <c r="D2675" i="1"/>
  <c r="C2675" i="1"/>
  <c r="B2675" i="1"/>
  <c r="Q2674" i="1"/>
  <c r="P2674" i="1"/>
  <c r="O2674" i="1"/>
  <c r="N2674" i="1"/>
  <c r="M2674" i="1"/>
  <c r="L2674" i="1"/>
  <c r="K2674" i="1"/>
  <c r="J2674" i="1"/>
  <c r="I2674" i="1"/>
  <c r="H2674" i="1"/>
  <c r="G2674" i="1"/>
  <c r="F2674" i="1"/>
  <c r="E2674" i="1"/>
  <c r="D2674" i="1"/>
  <c r="C2674" i="1"/>
  <c r="B2674" i="1"/>
  <c r="Q2673" i="1"/>
  <c r="P2673" i="1"/>
  <c r="O2673" i="1"/>
  <c r="N2673" i="1"/>
  <c r="M2673" i="1"/>
  <c r="L2673" i="1"/>
  <c r="K2673" i="1"/>
  <c r="J2673" i="1"/>
  <c r="I2673" i="1"/>
  <c r="H2673" i="1"/>
  <c r="G2673" i="1"/>
  <c r="F2673" i="1"/>
  <c r="E2673" i="1"/>
  <c r="D2673" i="1"/>
  <c r="C2673" i="1"/>
  <c r="B2673" i="1"/>
  <c r="Q2672" i="1"/>
  <c r="P2672" i="1"/>
  <c r="O2672" i="1"/>
  <c r="N2672" i="1"/>
  <c r="M2672" i="1"/>
  <c r="L2672" i="1"/>
  <c r="K2672" i="1"/>
  <c r="J2672" i="1"/>
  <c r="I2672" i="1"/>
  <c r="H2672" i="1"/>
  <c r="G2672" i="1"/>
  <c r="F2672" i="1"/>
  <c r="E2672" i="1"/>
  <c r="D2672" i="1"/>
  <c r="C2672" i="1"/>
  <c r="B2672" i="1"/>
  <c r="Q2671" i="1"/>
  <c r="P2671" i="1"/>
  <c r="O2671" i="1"/>
  <c r="N2671" i="1"/>
  <c r="M2671" i="1"/>
  <c r="L2671" i="1"/>
  <c r="K2671" i="1"/>
  <c r="J2671" i="1"/>
  <c r="I2671" i="1"/>
  <c r="H2671" i="1"/>
  <c r="G2671" i="1"/>
  <c r="F2671" i="1"/>
  <c r="E2671" i="1"/>
  <c r="D2671" i="1"/>
  <c r="C2671" i="1"/>
  <c r="B2671" i="1"/>
  <c r="Q2670" i="1"/>
  <c r="P2670" i="1"/>
  <c r="O2670" i="1"/>
  <c r="N2670" i="1"/>
  <c r="M2670" i="1"/>
  <c r="L2670" i="1"/>
  <c r="K2670" i="1"/>
  <c r="J2670" i="1"/>
  <c r="I2670" i="1"/>
  <c r="H2670" i="1"/>
  <c r="G2670" i="1"/>
  <c r="F2670" i="1"/>
  <c r="E2670" i="1"/>
  <c r="D2670" i="1"/>
  <c r="C2670" i="1"/>
  <c r="B2670" i="1"/>
  <c r="Q2669" i="1"/>
  <c r="P2669" i="1"/>
  <c r="O2669" i="1"/>
  <c r="N2669" i="1"/>
  <c r="M2669" i="1"/>
  <c r="L2669" i="1"/>
  <c r="K2669" i="1"/>
  <c r="J2669" i="1"/>
  <c r="I2669" i="1"/>
  <c r="H2669" i="1"/>
  <c r="G2669" i="1"/>
  <c r="F2669" i="1"/>
  <c r="E2669" i="1"/>
  <c r="D2669" i="1"/>
  <c r="C2669" i="1"/>
  <c r="B2669" i="1"/>
  <c r="Q2668" i="1"/>
  <c r="P2668" i="1"/>
  <c r="O2668" i="1"/>
  <c r="N2668" i="1"/>
  <c r="M2668" i="1"/>
  <c r="L2668" i="1"/>
  <c r="K2668" i="1"/>
  <c r="J2668" i="1"/>
  <c r="I2668" i="1"/>
  <c r="H2668" i="1"/>
  <c r="G2668" i="1"/>
  <c r="F2668" i="1"/>
  <c r="E2668" i="1"/>
  <c r="D2668" i="1"/>
  <c r="C2668" i="1"/>
  <c r="B2668" i="1"/>
  <c r="P2667" i="1"/>
  <c r="O2667" i="1"/>
  <c r="N2667" i="1"/>
  <c r="M2667" i="1"/>
  <c r="L2667" i="1"/>
  <c r="K2667" i="1"/>
  <c r="J2667" i="1"/>
  <c r="I2667" i="1"/>
  <c r="H2667" i="1"/>
  <c r="G2667" i="1"/>
  <c r="F2667" i="1"/>
  <c r="E2667" i="1"/>
  <c r="D2667" i="1"/>
  <c r="C2667" i="1"/>
  <c r="B2667" i="1"/>
  <c r="P2666" i="1"/>
  <c r="O2666" i="1"/>
  <c r="N2666" i="1"/>
  <c r="M2666" i="1"/>
  <c r="L2666" i="1"/>
  <c r="K2666" i="1"/>
  <c r="J2666" i="1"/>
  <c r="I2666" i="1"/>
  <c r="H2666" i="1"/>
  <c r="G2666" i="1"/>
  <c r="F2666" i="1"/>
  <c r="E2666" i="1"/>
  <c r="D2666" i="1"/>
  <c r="C2666" i="1"/>
  <c r="B2666" i="1"/>
  <c r="P2665" i="1"/>
  <c r="O2665" i="1"/>
  <c r="N2665" i="1"/>
  <c r="M2665" i="1"/>
  <c r="L2665" i="1"/>
  <c r="K2665" i="1"/>
  <c r="J2665" i="1"/>
  <c r="I2665" i="1"/>
  <c r="H2665" i="1"/>
  <c r="G2665" i="1"/>
  <c r="F2665" i="1"/>
  <c r="E2665" i="1"/>
  <c r="D2665" i="1"/>
  <c r="C2665" i="1"/>
  <c r="B2665" i="1"/>
  <c r="P2664" i="1"/>
  <c r="O2664" i="1"/>
  <c r="N2664" i="1"/>
  <c r="M2664" i="1"/>
  <c r="L2664" i="1"/>
  <c r="K2664" i="1"/>
  <c r="J2664" i="1"/>
  <c r="I2664" i="1"/>
  <c r="H2664" i="1"/>
  <c r="G2664" i="1"/>
  <c r="F2664" i="1"/>
  <c r="E2664" i="1"/>
  <c r="D2664" i="1"/>
  <c r="C2664" i="1"/>
  <c r="B2664" i="1"/>
  <c r="P2663" i="1"/>
  <c r="O2663" i="1"/>
  <c r="N2663" i="1"/>
  <c r="M2663" i="1"/>
  <c r="L2663" i="1"/>
  <c r="K2663" i="1"/>
  <c r="J2663" i="1"/>
  <c r="I2663" i="1"/>
  <c r="H2663" i="1"/>
  <c r="G2663" i="1"/>
  <c r="F2663" i="1"/>
  <c r="E2663" i="1"/>
  <c r="D2663" i="1"/>
  <c r="C2663" i="1"/>
  <c r="B2663" i="1"/>
  <c r="P2662" i="1"/>
  <c r="O2662" i="1"/>
  <c r="N2662" i="1"/>
  <c r="M2662" i="1"/>
  <c r="L2662" i="1"/>
  <c r="K2662" i="1"/>
  <c r="J2662" i="1"/>
  <c r="I2662" i="1"/>
  <c r="H2662" i="1"/>
  <c r="G2662" i="1"/>
  <c r="F2662" i="1"/>
  <c r="E2662" i="1"/>
  <c r="D2662" i="1"/>
  <c r="C2662" i="1"/>
  <c r="B2662" i="1"/>
  <c r="P2661" i="1"/>
  <c r="O2661" i="1"/>
  <c r="N2661" i="1"/>
  <c r="M2661" i="1"/>
  <c r="L2661" i="1"/>
  <c r="K2661" i="1"/>
  <c r="J2661" i="1"/>
  <c r="I2661" i="1"/>
  <c r="H2661" i="1"/>
  <c r="G2661" i="1"/>
  <c r="F2661" i="1"/>
  <c r="E2661" i="1"/>
  <c r="D2661" i="1"/>
  <c r="C2661" i="1"/>
  <c r="B2661" i="1"/>
  <c r="P2660" i="1"/>
  <c r="O2660" i="1"/>
  <c r="N2660" i="1"/>
  <c r="M2660" i="1"/>
  <c r="L2660" i="1"/>
  <c r="K2660" i="1"/>
  <c r="J2660" i="1"/>
  <c r="I2660" i="1"/>
  <c r="H2660" i="1"/>
  <c r="G2660" i="1"/>
  <c r="F2660" i="1"/>
  <c r="E2660" i="1"/>
  <c r="D2660" i="1"/>
  <c r="C2660" i="1"/>
  <c r="B2660" i="1"/>
  <c r="P2659" i="1"/>
  <c r="O2659" i="1"/>
  <c r="N2659" i="1"/>
  <c r="M2659" i="1"/>
  <c r="L2659" i="1"/>
  <c r="K2659" i="1"/>
  <c r="J2659" i="1"/>
  <c r="I2659" i="1"/>
  <c r="H2659" i="1"/>
  <c r="G2659" i="1"/>
  <c r="F2659" i="1"/>
  <c r="E2659" i="1"/>
  <c r="D2659" i="1"/>
  <c r="C2659" i="1"/>
  <c r="B2659" i="1"/>
  <c r="P2658" i="1"/>
  <c r="O2658" i="1"/>
  <c r="N2658" i="1"/>
  <c r="M2658" i="1"/>
  <c r="L2658" i="1"/>
  <c r="K2658" i="1"/>
  <c r="J2658" i="1"/>
  <c r="I2658" i="1"/>
  <c r="H2658" i="1"/>
  <c r="G2658" i="1"/>
  <c r="F2658" i="1"/>
  <c r="E2658" i="1"/>
  <c r="D2658" i="1"/>
  <c r="C2658" i="1"/>
  <c r="B2658" i="1"/>
  <c r="P2657" i="1"/>
  <c r="O2657" i="1"/>
  <c r="N2657" i="1"/>
  <c r="M2657" i="1"/>
  <c r="L2657" i="1"/>
  <c r="K2657" i="1"/>
  <c r="J2657" i="1"/>
  <c r="I2657" i="1"/>
  <c r="H2657" i="1"/>
  <c r="G2657" i="1"/>
  <c r="F2657" i="1"/>
  <c r="E2657" i="1"/>
  <c r="D2657" i="1"/>
  <c r="C2657" i="1"/>
  <c r="B2657" i="1"/>
  <c r="P2656" i="1"/>
  <c r="O2656" i="1"/>
  <c r="N2656" i="1"/>
  <c r="M2656" i="1"/>
  <c r="L2656" i="1"/>
  <c r="K2656" i="1"/>
  <c r="J2656" i="1"/>
  <c r="I2656" i="1"/>
  <c r="H2656" i="1"/>
  <c r="G2656" i="1"/>
  <c r="F2656" i="1"/>
  <c r="E2656" i="1"/>
  <c r="D2656" i="1"/>
  <c r="C2656" i="1"/>
  <c r="B2656" i="1"/>
  <c r="P2655" i="1"/>
  <c r="O2655" i="1"/>
  <c r="N2655" i="1"/>
  <c r="M2655" i="1"/>
  <c r="L2655" i="1"/>
  <c r="K2655" i="1"/>
  <c r="J2655" i="1"/>
  <c r="I2655" i="1"/>
  <c r="H2655" i="1"/>
  <c r="G2655" i="1"/>
  <c r="F2655" i="1"/>
  <c r="E2655" i="1"/>
  <c r="D2655" i="1"/>
  <c r="C2655" i="1"/>
  <c r="B2655" i="1"/>
  <c r="P2654" i="1"/>
  <c r="O2654" i="1"/>
  <c r="N2654" i="1"/>
  <c r="M2654" i="1"/>
  <c r="L2654" i="1"/>
  <c r="K2654" i="1"/>
  <c r="J2654" i="1"/>
  <c r="I2654" i="1"/>
  <c r="H2654" i="1"/>
  <c r="G2654" i="1"/>
  <c r="F2654" i="1"/>
  <c r="E2654" i="1"/>
  <c r="D2654" i="1"/>
  <c r="C2654" i="1"/>
  <c r="B2654" i="1"/>
  <c r="P2653" i="1"/>
  <c r="O2653" i="1"/>
  <c r="N2653" i="1"/>
  <c r="M2653" i="1"/>
  <c r="L2653" i="1"/>
  <c r="K2653" i="1"/>
  <c r="J2653" i="1"/>
  <c r="I2653" i="1"/>
  <c r="H2653" i="1"/>
  <c r="G2653" i="1"/>
  <c r="F2653" i="1"/>
  <c r="E2653" i="1"/>
  <c r="D2653" i="1"/>
  <c r="C2653" i="1"/>
  <c r="B2653" i="1"/>
  <c r="Q2652" i="1"/>
  <c r="P2652" i="1"/>
  <c r="O2652" i="1"/>
  <c r="N2652" i="1"/>
  <c r="M2652" i="1"/>
  <c r="L2652" i="1"/>
  <c r="K2652" i="1"/>
  <c r="J2652" i="1"/>
  <c r="I2652" i="1"/>
  <c r="H2652" i="1"/>
  <c r="G2652" i="1"/>
  <c r="F2652" i="1"/>
  <c r="E2652" i="1"/>
  <c r="D2652" i="1"/>
  <c r="C2652" i="1"/>
  <c r="B2652" i="1"/>
  <c r="P2651" i="1"/>
  <c r="O2651" i="1"/>
  <c r="N2651" i="1"/>
  <c r="M2651" i="1"/>
  <c r="L2651" i="1"/>
  <c r="K2651" i="1"/>
  <c r="J2651" i="1"/>
  <c r="I2651" i="1"/>
  <c r="H2651" i="1"/>
  <c r="G2651" i="1"/>
  <c r="F2651" i="1"/>
  <c r="E2651" i="1"/>
  <c r="D2651" i="1"/>
  <c r="C2651" i="1"/>
  <c r="B2651" i="1"/>
  <c r="P2650" i="1"/>
  <c r="O2650" i="1"/>
  <c r="N2650" i="1"/>
  <c r="M2650" i="1"/>
  <c r="L2650" i="1"/>
  <c r="K2650" i="1"/>
  <c r="J2650" i="1"/>
  <c r="I2650" i="1"/>
  <c r="H2650" i="1"/>
  <c r="G2650" i="1"/>
  <c r="F2650" i="1"/>
  <c r="E2650" i="1"/>
  <c r="D2650" i="1"/>
  <c r="C2650" i="1"/>
  <c r="B2650" i="1"/>
  <c r="P2649" i="1"/>
  <c r="O2649" i="1"/>
  <c r="N2649" i="1"/>
  <c r="M2649" i="1"/>
  <c r="L2649" i="1"/>
  <c r="K2649" i="1"/>
  <c r="J2649" i="1"/>
  <c r="I2649" i="1"/>
  <c r="H2649" i="1"/>
  <c r="G2649" i="1"/>
  <c r="F2649" i="1"/>
  <c r="E2649" i="1"/>
  <c r="D2649" i="1"/>
  <c r="C2649" i="1"/>
  <c r="B2649" i="1"/>
  <c r="P2648" i="1"/>
  <c r="O2648" i="1"/>
  <c r="N2648" i="1"/>
  <c r="M2648" i="1"/>
  <c r="L2648" i="1"/>
  <c r="K2648" i="1"/>
  <c r="J2648" i="1"/>
  <c r="I2648" i="1"/>
  <c r="H2648" i="1"/>
  <c r="G2648" i="1"/>
  <c r="F2648" i="1"/>
  <c r="E2648" i="1"/>
  <c r="D2648" i="1"/>
  <c r="C2648" i="1"/>
  <c r="B2648" i="1"/>
  <c r="P2647" i="1"/>
  <c r="O2647" i="1"/>
  <c r="N2647" i="1"/>
  <c r="M2647" i="1"/>
  <c r="L2647" i="1"/>
  <c r="K2647" i="1"/>
  <c r="J2647" i="1"/>
  <c r="I2647" i="1"/>
  <c r="H2647" i="1"/>
  <c r="G2647" i="1"/>
  <c r="F2647" i="1"/>
  <c r="E2647" i="1"/>
  <c r="D2647" i="1"/>
  <c r="C2647" i="1"/>
  <c r="B2647" i="1"/>
  <c r="P2646" i="1"/>
  <c r="O2646" i="1"/>
  <c r="N2646" i="1"/>
  <c r="M2646" i="1"/>
  <c r="L2646" i="1"/>
  <c r="K2646" i="1"/>
  <c r="J2646" i="1"/>
  <c r="I2646" i="1"/>
  <c r="H2646" i="1"/>
  <c r="G2646" i="1"/>
  <c r="F2646" i="1"/>
  <c r="E2646" i="1"/>
  <c r="D2646" i="1"/>
  <c r="C2646" i="1"/>
  <c r="B2646" i="1"/>
  <c r="P2645" i="1"/>
  <c r="O2645" i="1"/>
  <c r="N2645" i="1"/>
  <c r="M2645" i="1"/>
  <c r="L2645" i="1"/>
  <c r="K2645" i="1"/>
  <c r="J2645" i="1"/>
  <c r="I2645" i="1"/>
  <c r="H2645" i="1"/>
  <c r="G2645" i="1"/>
  <c r="F2645" i="1"/>
  <c r="E2645" i="1"/>
  <c r="D2645" i="1"/>
  <c r="C2645" i="1"/>
  <c r="B2645" i="1"/>
  <c r="P2644" i="1"/>
  <c r="O2644" i="1"/>
  <c r="N2644" i="1"/>
  <c r="M2644" i="1"/>
  <c r="L2644" i="1"/>
  <c r="K2644" i="1"/>
  <c r="J2644" i="1"/>
  <c r="I2644" i="1"/>
  <c r="H2644" i="1"/>
  <c r="G2644" i="1"/>
  <c r="F2644" i="1"/>
  <c r="E2644" i="1"/>
  <c r="D2644" i="1"/>
  <c r="C2644" i="1"/>
  <c r="B2644" i="1"/>
  <c r="P2643" i="1"/>
  <c r="O2643" i="1"/>
  <c r="N2643" i="1"/>
  <c r="M2643" i="1"/>
  <c r="L2643" i="1"/>
  <c r="K2643" i="1"/>
  <c r="J2643" i="1"/>
  <c r="I2643" i="1"/>
  <c r="H2643" i="1"/>
  <c r="G2643" i="1"/>
  <c r="F2643" i="1"/>
  <c r="E2643" i="1"/>
  <c r="D2643" i="1"/>
  <c r="C2643" i="1"/>
  <c r="B2643" i="1"/>
  <c r="Q2642" i="1"/>
  <c r="P2642" i="1"/>
  <c r="O2642" i="1"/>
  <c r="N2642" i="1"/>
  <c r="M2642" i="1"/>
  <c r="L2642" i="1"/>
  <c r="K2642" i="1"/>
  <c r="J2642" i="1"/>
  <c r="I2642" i="1"/>
  <c r="H2642" i="1"/>
  <c r="G2642" i="1"/>
  <c r="F2642" i="1"/>
  <c r="E2642" i="1"/>
  <c r="D2642" i="1"/>
  <c r="C2642" i="1"/>
  <c r="B2642" i="1"/>
  <c r="P2641" i="1"/>
  <c r="O2641" i="1"/>
  <c r="N2641" i="1"/>
  <c r="M2641" i="1"/>
  <c r="L2641" i="1"/>
  <c r="K2641" i="1"/>
  <c r="J2641" i="1"/>
  <c r="I2641" i="1"/>
  <c r="H2641" i="1"/>
  <c r="G2641" i="1"/>
  <c r="F2641" i="1"/>
  <c r="E2641" i="1"/>
  <c r="D2641" i="1"/>
  <c r="C2641" i="1"/>
  <c r="B2641" i="1"/>
  <c r="P2640" i="1"/>
  <c r="O2640" i="1"/>
  <c r="N2640" i="1"/>
  <c r="M2640" i="1"/>
  <c r="L2640" i="1"/>
  <c r="K2640" i="1"/>
  <c r="J2640" i="1"/>
  <c r="I2640" i="1"/>
  <c r="H2640" i="1"/>
  <c r="G2640" i="1"/>
  <c r="F2640" i="1"/>
  <c r="E2640" i="1"/>
  <c r="D2640" i="1"/>
  <c r="C2640" i="1"/>
  <c r="B2640" i="1"/>
  <c r="P2639" i="1"/>
  <c r="O2639" i="1"/>
  <c r="N2639" i="1"/>
  <c r="M2639" i="1"/>
  <c r="L2639" i="1"/>
  <c r="K2639" i="1"/>
  <c r="J2639" i="1"/>
  <c r="I2639" i="1"/>
  <c r="H2639" i="1"/>
  <c r="G2639" i="1"/>
  <c r="F2639" i="1"/>
  <c r="E2639" i="1"/>
  <c r="D2639" i="1"/>
  <c r="C2639" i="1"/>
  <c r="B2639" i="1"/>
  <c r="P2638" i="1"/>
  <c r="O2638" i="1"/>
  <c r="N2638" i="1"/>
  <c r="M2638" i="1"/>
  <c r="L2638" i="1"/>
  <c r="K2638" i="1"/>
  <c r="J2638" i="1"/>
  <c r="I2638" i="1"/>
  <c r="H2638" i="1"/>
  <c r="G2638" i="1"/>
  <c r="F2638" i="1"/>
  <c r="E2638" i="1"/>
  <c r="D2638" i="1"/>
  <c r="C2638" i="1"/>
  <c r="B2638" i="1"/>
  <c r="P2637" i="1"/>
  <c r="O2637" i="1"/>
  <c r="N2637" i="1"/>
  <c r="M2637" i="1"/>
  <c r="L2637" i="1"/>
  <c r="K2637" i="1"/>
  <c r="J2637" i="1"/>
  <c r="I2637" i="1"/>
  <c r="H2637" i="1"/>
  <c r="G2637" i="1"/>
  <c r="F2637" i="1"/>
  <c r="E2637" i="1"/>
  <c r="D2637" i="1"/>
  <c r="C2637" i="1"/>
  <c r="B2637" i="1"/>
  <c r="P2636" i="1"/>
  <c r="O2636" i="1"/>
  <c r="N2636" i="1"/>
  <c r="M2636" i="1"/>
  <c r="L2636" i="1"/>
  <c r="K2636" i="1"/>
  <c r="J2636" i="1"/>
  <c r="I2636" i="1"/>
  <c r="H2636" i="1"/>
  <c r="G2636" i="1"/>
  <c r="F2636" i="1"/>
  <c r="E2636" i="1"/>
  <c r="D2636" i="1"/>
  <c r="C2636" i="1"/>
  <c r="B2636" i="1"/>
  <c r="P2635" i="1"/>
  <c r="O2635" i="1"/>
  <c r="N2635" i="1"/>
  <c r="M2635" i="1"/>
  <c r="L2635" i="1"/>
  <c r="K2635" i="1"/>
  <c r="J2635" i="1"/>
  <c r="I2635" i="1"/>
  <c r="H2635" i="1"/>
  <c r="G2635" i="1"/>
  <c r="F2635" i="1"/>
  <c r="E2635" i="1"/>
  <c r="D2635" i="1"/>
  <c r="C2635" i="1"/>
  <c r="B2635" i="1"/>
  <c r="P2634" i="1"/>
  <c r="O2634" i="1"/>
  <c r="N2634" i="1"/>
  <c r="M2634" i="1"/>
  <c r="L2634" i="1"/>
  <c r="K2634" i="1"/>
  <c r="J2634" i="1"/>
  <c r="I2634" i="1"/>
  <c r="H2634" i="1"/>
  <c r="G2634" i="1"/>
  <c r="F2634" i="1"/>
  <c r="E2634" i="1"/>
  <c r="D2634" i="1"/>
  <c r="C2634" i="1"/>
  <c r="B2634" i="1"/>
  <c r="P2633" i="1"/>
  <c r="O2633" i="1"/>
  <c r="N2633" i="1"/>
  <c r="M2633" i="1"/>
  <c r="L2633" i="1"/>
  <c r="K2633" i="1"/>
  <c r="J2633" i="1"/>
  <c r="I2633" i="1"/>
  <c r="H2633" i="1"/>
  <c r="G2633" i="1"/>
  <c r="F2633" i="1"/>
  <c r="E2633" i="1"/>
  <c r="D2633" i="1"/>
  <c r="C2633" i="1"/>
  <c r="B2633" i="1"/>
  <c r="P2632" i="1"/>
  <c r="O2632" i="1"/>
  <c r="N2632" i="1"/>
  <c r="M2632" i="1"/>
  <c r="L2632" i="1"/>
  <c r="K2632" i="1"/>
  <c r="J2632" i="1"/>
  <c r="I2632" i="1"/>
  <c r="H2632" i="1"/>
  <c r="G2632" i="1"/>
  <c r="F2632" i="1"/>
  <c r="E2632" i="1"/>
  <c r="D2632" i="1"/>
  <c r="C2632" i="1"/>
  <c r="B2632" i="1"/>
  <c r="P2631" i="1"/>
  <c r="O2631" i="1"/>
  <c r="N2631" i="1"/>
  <c r="M2631" i="1"/>
  <c r="L2631" i="1"/>
  <c r="K2631" i="1"/>
  <c r="J2631" i="1"/>
  <c r="I2631" i="1"/>
  <c r="H2631" i="1"/>
  <c r="G2631" i="1"/>
  <c r="F2631" i="1"/>
  <c r="E2631" i="1"/>
  <c r="D2631" i="1"/>
  <c r="C2631" i="1"/>
  <c r="B2631" i="1"/>
  <c r="P2630" i="1"/>
  <c r="O2630" i="1"/>
  <c r="N2630" i="1"/>
  <c r="M2630" i="1"/>
  <c r="L2630" i="1"/>
  <c r="K2630" i="1"/>
  <c r="J2630" i="1"/>
  <c r="I2630" i="1"/>
  <c r="H2630" i="1"/>
  <c r="G2630" i="1"/>
  <c r="F2630" i="1"/>
  <c r="E2630" i="1"/>
  <c r="D2630" i="1"/>
  <c r="C2630" i="1"/>
  <c r="B2630" i="1"/>
  <c r="P2629" i="1"/>
  <c r="O2629" i="1"/>
  <c r="N2629" i="1"/>
  <c r="M2629" i="1"/>
  <c r="L2629" i="1"/>
  <c r="K2629" i="1"/>
  <c r="J2629" i="1"/>
  <c r="I2629" i="1"/>
  <c r="H2629" i="1"/>
  <c r="G2629" i="1"/>
  <c r="F2629" i="1"/>
  <c r="E2629" i="1"/>
  <c r="D2629" i="1"/>
  <c r="C2629" i="1"/>
  <c r="B2629" i="1"/>
  <c r="P2628" i="1"/>
  <c r="O2628" i="1"/>
  <c r="N2628" i="1"/>
  <c r="M2628" i="1"/>
  <c r="L2628" i="1"/>
  <c r="K2628" i="1"/>
  <c r="J2628" i="1"/>
  <c r="I2628" i="1"/>
  <c r="H2628" i="1"/>
  <c r="G2628" i="1"/>
  <c r="F2628" i="1"/>
  <c r="E2628" i="1"/>
  <c r="D2628" i="1"/>
  <c r="C2628" i="1"/>
  <c r="B2628" i="1"/>
  <c r="P2627" i="1"/>
  <c r="O2627" i="1"/>
  <c r="N2627" i="1"/>
  <c r="M2627" i="1"/>
  <c r="L2627" i="1"/>
  <c r="K2627" i="1"/>
  <c r="J2627" i="1"/>
  <c r="I2627" i="1"/>
  <c r="H2627" i="1"/>
  <c r="G2627" i="1"/>
  <c r="F2627" i="1"/>
  <c r="E2627" i="1"/>
  <c r="D2627" i="1"/>
  <c r="C2627" i="1"/>
  <c r="B2627" i="1"/>
  <c r="P2626" i="1"/>
  <c r="O2626" i="1"/>
  <c r="N2626" i="1"/>
  <c r="M2626" i="1"/>
  <c r="L2626" i="1"/>
  <c r="K2626" i="1"/>
  <c r="J2626" i="1"/>
  <c r="I2626" i="1"/>
  <c r="H2626" i="1"/>
  <c r="G2626" i="1"/>
  <c r="F2626" i="1"/>
  <c r="E2626" i="1"/>
  <c r="D2626" i="1"/>
  <c r="C2626" i="1"/>
  <c r="B2626" i="1"/>
  <c r="P2625" i="1"/>
  <c r="O2625" i="1"/>
  <c r="N2625" i="1"/>
  <c r="M2625" i="1"/>
  <c r="L2625" i="1"/>
  <c r="K2625" i="1"/>
  <c r="J2625" i="1"/>
  <c r="I2625" i="1"/>
  <c r="H2625" i="1"/>
  <c r="G2625" i="1"/>
  <c r="F2625" i="1"/>
  <c r="E2625" i="1"/>
  <c r="D2625" i="1"/>
  <c r="C2625" i="1"/>
  <c r="B2625" i="1"/>
  <c r="P2624" i="1"/>
  <c r="O2624" i="1"/>
  <c r="N2624" i="1"/>
  <c r="M2624" i="1"/>
  <c r="L2624" i="1"/>
  <c r="K2624" i="1"/>
  <c r="J2624" i="1"/>
  <c r="I2624" i="1"/>
  <c r="H2624" i="1"/>
  <c r="G2624" i="1"/>
  <c r="F2624" i="1"/>
  <c r="E2624" i="1"/>
  <c r="D2624" i="1"/>
  <c r="C2624" i="1"/>
  <c r="B2624" i="1"/>
  <c r="P2623" i="1"/>
  <c r="O2623" i="1"/>
  <c r="N2623" i="1"/>
  <c r="M2623" i="1"/>
  <c r="L2623" i="1"/>
  <c r="K2623" i="1"/>
  <c r="J2623" i="1"/>
  <c r="I2623" i="1"/>
  <c r="H2623" i="1"/>
  <c r="G2623" i="1"/>
  <c r="F2623" i="1"/>
  <c r="E2623" i="1"/>
  <c r="D2623" i="1"/>
  <c r="C2623" i="1"/>
  <c r="B2623" i="1"/>
  <c r="Q2622" i="1"/>
  <c r="P2622" i="1"/>
  <c r="O2622" i="1"/>
  <c r="N2622" i="1"/>
  <c r="M2622" i="1"/>
  <c r="L2622" i="1"/>
  <c r="K2622" i="1"/>
  <c r="J2622" i="1"/>
  <c r="I2622" i="1"/>
  <c r="H2622" i="1"/>
  <c r="G2622" i="1"/>
  <c r="F2622" i="1"/>
  <c r="E2622" i="1"/>
  <c r="D2622" i="1"/>
  <c r="C2622" i="1"/>
  <c r="B2622" i="1"/>
  <c r="Q2621" i="1"/>
  <c r="P2621" i="1"/>
  <c r="O2621" i="1"/>
  <c r="N2621" i="1"/>
  <c r="M2621" i="1"/>
  <c r="L2621" i="1"/>
  <c r="K2621" i="1"/>
  <c r="J2621" i="1"/>
  <c r="I2621" i="1"/>
  <c r="H2621" i="1"/>
  <c r="G2621" i="1"/>
  <c r="F2621" i="1"/>
  <c r="E2621" i="1"/>
  <c r="D2621" i="1"/>
  <c r="C2621" i="1"/>
  <c r="B2621" i="1"/>
  <c r="Q2620" i="1"/>
  <c r="P2620" i="1"/>
  <c r="O2620" i="1"/>
  <c r="N2620" i="1"/>
  <c r="M2620" i="1"/>
  <c r="L2620" i="1"/>
  <c r="K2620" i="1"/>
  <c r="J2620" i="1"/>
  <c r="I2620" i="1"/>
  <c r="H2620" i="1"/>
  <c r="G2620" i="1"/>
  <c r="F2620" i="1"/>
  <c r="E2620" i="1"/>
  <c r="D2620" i="1"/>
  <c r="C2620" i="1"/>
  <c r="B2620" i="1"/>
  <c r="Q2619" i="1"/>
  <c r="P2619" i="1"/>
  <c r="O2619" i="1"/>
  <c r="N2619" i="1"/>
  <c r="M2619" i="1"/>
  <c r="L2619" i="1"/>
  <c r="K2619" i="1"/>
  <c r="J2619" i="1"/>
  <c r="I2619" i="1"/>
  <c r="H2619" i="1"/>
  <c r="G2619" i="1"/>
  <c r="F2619" i="1"/>
  <c r="E2619" i="1"/>
  <c r="D2619" i="1"/>
  <c r="C2619" i="1"/>
  <c r="B2619" i="1"/>
  <c r="Q2618" i="1"/>
  <c r="P2618" i="1"/>
  <c r="O2618" i="1"/>
  <c r="N2618" i="1"/>
  <c r="M2618" i="1"/>
  <c r="L2618" i="1"/>
  <c r="K2618" i="1"/>
  <c r="J2618" i="1"/>
  <c r="I2618" i="1"/>
  <c r="H2618" i="1"/>
  <c r="G2618" i="1"/>
  <c r="F2618" i="1"/>
  <c r="E2618" i="1"/>
  <c r="D2618" i="1"/>
  <c r="C2618" i="1"/>
  <c r="B2618" i="1"/>
  <c r="Q2617" i="1"/>
  <c r="P2617" i="1"/>
  <c r="O2617" i="1"/>
  <c r="N2617" i="1"/>
  <c r="M2617" i="1"/>
  <c r="L2617" i="1"/>
  <c r="K2617" i="1"/>
  <c r="J2617" i="1"/>
  <c r="I2617" i="1"/>
  <c r="H2617" i="1"/>
  <c r="G2617" i="1"/>
  <c r="F2617" i="1"/>
  <c r="E2617" i="1"/>
  <c r="D2617" i="1"/>
  <c r="C2617" i="1"/>
  <c r="B2617" i="1"/>
  <c r="Q2616" i="1"/>
  <c r="P2616" i="1"/>
  <c r="O2616" i="1"/>
  <c r="N2616" i="1"/>
  <c r="M2616" i="1"/>
  <c r="L2616" i="1"/>
  <c r="K2616" i="1"/>
  <c r="J2616" i="1"/>
  <c r="I2616" i="1"/>
  <c r="H2616" i="1"/>
  <c r="G2616" i="1"/>
  <c r="F2616" i="1"/>
  <c r="E2616" i="1"/>
  <c r="D2616" i="1"/>
  <c r="C2616" i="1"/>
  <c r="B2616" i="1"/>
  <c r="Q2615" i="1"/>
  <c r="P2615" i="1"/>
  <c r="O2615" i="1"/>
  <c r="N2615" i="1"/>
  <c r="M2615" i="1"/>
  <c r="L2615" i="1"/>
  <c r="K2615" i="1"/>
  <c r="J2615" i="1"/>
  <c r="I2615" i="1"/>
  <c r="H2615" i="1"/>
  <c r="G2615" i="1"/>
  <c r="F2615" i="1"/>
  <c r="E2615" i="1"/>
  <c r="D2615" i="1"/>
  <c r="C2615" i="1"/>
  <c r="B2615" i="1"/>
  <c r="P2614" i="1"/>
  <c r="O2614" i="1"/>
  <c r="N2614" i="1"/>
  <c r="M2614" i="1"/>
  <c r="L2614" i="1"/>
  <c r="K2614" i="1"/>
  <c r="J2614" i="1"/>
  <c r="I2614" i="1"/>
  <c r="H2614" i="1"/>
  <c r="G2614" i="1"/>
  <c r="F2614" i="1"/>
  <c r="E2614" i="1"/>
  <c r="D2614" i="1"/>
  <c r="C2614" i="1"/>
  <c r="B2614" i="1"/>
  <c r="P2613" i="1"/>
  <c r="O2613" i="1"/>
  <c r="N2613" i="1"/>
  <c r="M2613" i="1"/>
  <c r="L2613" i="1"/>
  <c r="K2613" i="1"/>
  <c r="J2613" i="1"/>
  <c r="I2613" i="1"/>
  <c r="H2613" i="1"/>
  <c r="G2613" i="1"/>
  <c r="F2613" i="1"/>
  <c r="E2613" i="1"/>
  <c r="D2613" i="1"/>
  <c r="C2613" i="1"/>
  <c r="B2613" i="1"/>
  <c r="P2612" i="1"/>
  <c r="O2612" i="1"/>
  <c r="N2612" i="1"/>
  <c r="M2612" i="1"/>
  <c r="L2612" i="1"/>
  <c r="K2612" i="1"/>
  <c r="J2612" i="1"/>
  <c r="I2612" i="1"/>
  <c r="H2612" i="1"/>
  <c r="G2612" i="1"/>
  <c r="F2612" i="1"/>
  <c r="E2612" i="1"/>
  <c r="D2612" i="1"/>
  <c r="C2612" i="1"/>
  <c r="B2612" i="1"/>
  <c r="P2611" i="1"/>
  <c r="O2611" i="1"/>
  <c r="N2611" i="1"/>
  <c r="M2611" i="1"/>
  <c r="L2611" i="1"/>
  <c r="K2611" i="1"/>
  <c r="J2611" i="1"/>
  <c r="I2611" i="1"/>
  <c r="H2611" i="1"/>
  <c r="G2611" i="1"/>
  <c r="F2611" i="1"/>
  <c r="E2611" i="1"/>
  <c r="D2611" i="1"/>
  <c r="C2611" i="1"/>
  <c r="B2611" i="1"/>
  <c r="P2610" i="1"/>
  <c r="O2610" i="1"/>
  <c r="N2610" i="1"/>
  <c r="M2610" i="1"/>
  <c r="L2610" i="1"/>
  <c r="K2610" i="1"/>
  <c r="J2610" i="1"/>
  <c r="I2610" i="1"/>
  <c r="H2610" i="1"/>
  <c r="G2610" i="1"/>
  <c r="F2610" i="1"/>
  <c r="E2610" i="1"/>
  <c r="D2610" i="1"/>
  <c r="C2610" i="1"/>
  <c r="B2610" i="1"/>
  <c r="P2609" i="1"/>
  <c r="O2609" i="1"/>
  <c r="N2609" i="1"/>
  <c r="M2609" i="1"/>
  <c r="L2609" i="1"/>
  <c r="K2609" i="1"/>
  <c r="J2609" i="1"/>
  <c r="I2609" i="1"/>
  <c r="H2609" i="1"/>
  <c r="G2609" i="1"/>
  <c r="F2609" i="1"/>
  <c r="E2609" i="1"/>
  <c r="D2609" i="1"/>
  <c r="C2609" i="1"/>
  <c r="B2609" i="1"/>
  <c r="P2608" i="1"/>
  <c r="O2608" i="1"/>
  <c r="N2608" i="1"/>
  <c r="M2608" i="1"/>
  <c r="L2608" i="1"/>
  <c r="K2608" i="1"/>
  <c r="J2608" i="1"/>
  <c r="I2608" i="1"/>
  <c r="H2608" i="1"/>
  <c r="G2608" i="1"/>
  <c r="F2608" i="1"/>
  <c r="E2608" i="1"/>
  <c r="D2608" i="1"/>
  <c r="C2608" i="1"/>
  <c r="B2608" i="1"/>
  <c r="P2607" i="1"/>
  <c r="O2607" i="1"/>
  <c r="N2607" i="1"/>
  <c r="M2607" i="1"/>
  <c r="L2607" i="1"/>
  <c r="K2607" i="1"/>
  <c r="J2607" i="1"/>
  <c r="I2607" i="1"/>
  <c r="H2607" i="1"/>
  <c r="G2607" i="1"/>
  <c r="F2607" i="1"/>
  <c r="E2607" i="1"/>
  <c r="D2607" i="1"/>
  <c r="C2607" i="1"/>
  <c r="B2607" i="1"/>
  <c r="P2606" i="1"/>
  <c r="O2606" i="1"/>
  <c r="N2606" i="1"/>
  <c r="M2606" i="1"/>
  <c r="L2606" i="1"/>
  <c r="K2606" i="1"/>
  <c r="J2606" i="1"/>
  <c r="I2606" i="1"/>
  <c r="H2606" i="1"/>
  <c r="G2606" i="1"/>
  <c r="F2606" i="1"/>
  <c r="E2606" i="1"/>
  <c r="D2606" i="1"/>
  <c r="C2606" i="1"/>
  <c r="B2606" i="1"/>
  <c r="P2605" i="1"/>
  <c r="O2605" i="1"/>
  <c r="N2605" i="1"/>
  <c r="M2605" i="1"/>
  <c r="L2605" i="1"/>
  <c r="K2605" i="1"/>
  <c r="J2605" i="1"/>
  <c r="I2605" i="1"/>
  <c r="H2605" i="1"/>
  <c r="G2605" i="1"/>
  <c r="F2605" i="1"/>
  <c r="E2605" i="1"/>
  <c r="D2605" i="1"/>
  <c r="C2605" i="1"/>
  <c r="B2605" i="1"/>
  <c r="P2604" i="1"/>
  <c r="O2604" i="1"/>
  <c r="N2604" i="1"/>
  <c r="M2604" i="1"/>
  <c r="L2604" i="1"/>
  <c r="K2604" i="1"/>
  <c r="J2604" i="1"/>
  <c r="I2604" i="1"/>
  <c r="H2604" i="1"/>
  <c r="G2604" i="1"/>
  <c r="F2604" i="1"/>
  <c r="E2604" i="1"/>
  <c r="D2604" i="1"/>
  <c r="C2604" i="1"/>
  <c r="B2604" i="1"/>
  <c r="P2603" i="1"/>
  <c r="O2603" i="1"/>
  <c r="N2603" i="1"/>
  <c r="M2603" i="1"/>
  <c r="L2603" i="1"/>
  <c r="K2603" i="1"/>
  <c r="J2603" i="1"/>
  <c r="I2603" i="1"/>
  <c r="H2603" i="1"/>
  <c r="G2603" i="1"/>
  <c r="F2603" i="1"/>
  <c r="E2603" i="1"/>
  <c r="D2603" i="1"/>
  <c r="C2603" i="1"/>
  <c r="B2603" i="1"/>
  <c r="P2602" i="1"/>
  <c r="O2602" i="1"/>
  <c r="N2602" i="1"/>
  <c r="M2602" i="1"/>
  <c r="L2602" i="1"/>
  <c r="K2602" i="1"/>
  <c r="J2602" i="1"/>
  <c r="I2602" i="1"/>
  <c r="H2602" i="1"/>
  <c r="G2602" i="1"/>
  <c r="F2602" i="1"/>
  <c r="E2602" i="1"/>
  <c r="D2602" i="1"/>
  <c r="C2602" i="1"/>
  <c r="B2602" i="1"/>
  <c r="Q2601" i="1"/>
  <c r="P2601" i="1"/>
  <c r="O2601" i="1"/>
  <c r="N2601" i="1"/>
  <c r="M2601" i="1"/>
  <c r="L2601" i="1"/>
  <c r="K2601" i="1"/>
  <c r="J2601" i="1"/>
  <c r="I2601" i="1"/>
  <c r="H2601" i="1"/>
  <c r="G2601" i="1"/>
  <c r="F2601" i="1"/>
  <c r="E2601" i="1"/>
  <c r="D2601" i="1"/>
  <c r="C2601" i="1"/>
  <c r="B2601" i="1"/>
  <c r="P2600" i="1"/>
  <c r="O2600" i="1"/>
  <c r="N2600" i="1"/>
  <c r="M2600" i="1"/>
  <c r="L2600" i="1"/>
  <c r="K2600" i="1"/>
  <c r="J2600" i="1"/>
  <c r="I2600" i="1"/>
  <c r="H2600" i="1"/>
  <c r="G2600" i="1"/>
  <c r="F2600" i="1"/>
  <c r="E2600" i="1"/>
  <c r="D2600" i="1"/>
  <c r="C2600" i="1"/>
  <c r="B2600" i="1"/>
  <c r="P2599" i="1"/>
  <c r="O2599" i="1"/>
  <c r="N2599" i="1"/>
  <c r="M2599" i="1"/>
  <c r="L2599" i="1"/>
  <c r="K2599" i="1"/>
  <c r="J2599" i="1"/>
  <c r="I2599" i="1"/>
  <c r="H2599" i="1"/>
  <c r="G2599" i="1"/>
  <c r="F2599" i="1"/>
  <c r="E2599" i="1"/>
  <c r="D2599" i="1"/>
  <c r="C2599" i="1"/>
  <c r="B2599" i="1"/>
  <c r="P2598" i="1"/>
  <c r="O2598" i="1"/>
  <c r="N2598" i="1"/>
  <c r="M2598" i="1"/>
  <c r="L2598" i="1"/>
  <c r="K2598" i="1"/>
  <c r="J2598" i="1"/>
  <c r="I2598" i="1"/>
  <c r="H2598" i="1"/>
  <c r="G2598" i="1"/>
  <c r="F2598" i="1"/>
  <c r="E2598" i="1"/>
  <c r="D2598" i="1"/>
  <c r="C2598" i="1"/>
  <c r="B2598" i="1"/>
  <c r="P2597" i="1"/>
  <c r="O2597" i="1"/>
  <c r="N2597" i="1"/>
  <c r="M2597" i="1"/>
  <c r="L2597" i="1"/>
  <c r="K2597" i="1"/>
  <c r="J2597" i="1"/>
  <c r="I2597" i="1"/>
  <c r="H2597" i="1"/>
  <c r="G2597" i="1"/>
  <c r="F2597" i="1"/>
  <c r="E2597" i="1"/>
  <c r="D2597" i="1"/>
  <c r="C2597" i="1"/>
  <c r="B2597" i="1"/>
  <c r="P2596" i="1"/>
  <c r="O2596" i="1"/>
  <c r="N2596" i="1"/>
  <c r="M2596" i="1"/>
  <c r="L2596" i="1"/>
  <c r="K2596" i="1"/>
  <c r="J2596" i="1"/>
  <c r="I2596" i="1"/>
  <c r="H2596" i="1"/>
  <c r="G2596" i="1"/>
  <c r="F2596" i="1"/>
  <c r="E2596" i="1"/>
  <c r="D2596" i="1"/>
  <c r="C2596" i="1"/>
  <c r="B2596" i="1"/>
  <c r="P2595" i="1"/>
  <c r="O2595" i="1"/>
  <c r="N2595" i="1"/>
  <c r="M2595" i="1"/>
  <c r="L2595" i="1"/>
  <c r="K2595" i="1"/>
  <c r="J2595" i="1"/>
  <c r="I2595" i="1"/>
  <c r="H2595" i="1"/>
  <c r="G2595" i="1"/>
  <c r="F2595" i="1"/>
  <c r="E2595" i="1"/>
  <c r="D2595" i="1"/>
  <c r="C2595" i="1"/>
  <c r="B2595" i="1"/>
  <c r="P2594" i="1"/>
  <c r="O2594" i="1"/>
  <c r="N2594" i="1"/>
  <c r="M2594" i="1"/>
  <c r="L2594" i="1"/>
  <c r="K2594" i="1"/>
  <c r="J2594" i="1"/>
  <c r="I2594" i="1"/>
  <c r="H2594" i="1"/>
  <c r="G2594" i="1"/>
  <c r="F2594" i="1"/>
  <c r="E2594" i="1"/>
  <c r="D2594" i="1"/>
  <c r="C2594" i="1"/>
  <c r="B2594" i="1"/>
  <c r="P2593" i="1"/>
  <c r="O2593" i="1"/>
  <c r="N2593" i="1"/>
  <c r="M2593" i="1"/>
  <c r="L2593" i="1"/>
  <c r="K2593" i="1"/>
  <c r="J2593" i="1"/>
  <c r="I2593" i="1"/>
  <c r="H2593" i="1"/>
  <c r="G2593" i="1"/>
  <c r="F2593" i="1"/>
  <c r="E2593" i="1"/>
  <c r="D2593" i="1"/>
  <c r="C2593" i="1"/>
  <c r="B2593" i="1"/>
  <c r="P2592" i="1"/>
  <c r="O2592" i="1"/>
  <c r="N2592" i="1"/>
  <c r="M2592" i="1"/>
  <c r="L2592" i="1"/>
  <c r="K2592" i="1"/>
  <c r="J2592" i="1"/>
  <c r="I2592" i="1"/>
  <c r="H2592" i="1"/>
  <c r="G2592" i="1"/>
  <c r="F2592" i="1"/>
  <c r="E2592" i="1"/>
  <c r="D2592" i="1"/>
  <c r="C2592" i="1"/>
  <c r="B2592" i="1"/>
  <c r="P2591" i="1"/>
  <c r="O2591" i="1"/>
  <c r="N2591" i="1"/>
  <c r="M2591" i="1"/>
  <c r="L2591" i="1"/>
  <c r="K2591" i="1"/>
  <c r="J2591" i="1"/>
  <c r="I2591" i="1"/>
  <c r="H2591" i="1"/>
  <c r="G2591" i="1"/>
  <c r="F2591" i="1"/>
  <c r="E2591" i="1"/>
  <c r="D2591" i="1"/>
  <c r="C2591" i="1"/>
  <c r="B2591" i="1"/>
  <c r="P2590" i="1"/>
  <c r="O2590" i="1"/>
  <c r="N2590" i="1"/>
  <c r="M2590" i="1"/>
  <c r="L2590" i="1"/>
  <c r="K2590" i="1"/>
  <c r="J2590" i="1"/>
  <c r="I2590" i="1"/>
  <c r="H2590" i="1"/>
  <c r="G2590" i="1"/>
  <c r="F2590" i="1"/>
  <c r="E2590" i="1"/>
  <c r="D2590" i="1"/>
  <c r="C2590" i="1"/>
  <c r="B2590" i="1"/>
  <c r="P2589" i="1"/>
  <c r="O2589" i="1"/>
  <c r="N2589" i="1"/>
  <c r="M2589" i="1"/>
  <c r="L2589" i="1"/>
  <c r="K2589" i="1"/>
  <c r="J2589" i="1"/>
  <c r="I2589" i="1"/>
  <c r="H2589" i="1"/>
  <c r="G2589" i="1"/>
  <c r="F2589" i="1"/>
  <c r="E2589" i="1"/>
  <c r="D2589" i="1"/>
  <c r="C2589" i="1"/>
  <c r="B2589" i="1"/>
  <c r="Q2588" i="1"/>
  <c r="P2588" i="1"/>
  <c r="O2588" i="1"/>
  <c r="N2588" i="1"/>
  <c r="M2588" i="1"/>
  <c r="L2588" i="1"/>
  <c r="K2588" i="1"/>
  <c r="J2588" i="1"/>
  <c r="I2588" i="1"/>
  <c r="H2588" i="1"/>
  <c r="G2588" i="1"/>
  <c r="F2588" i="1"/>
  <c r="E2588" i="1"/>
  <c r="D2588" i="1"/>
  <c r="C2588" i="1"/>
  <c r="B2588" i="1"/>
  <c r="Q2587" i="1"/>
  <c r="P2587" i="1"/>
  <c r="O2587" i="1"/>
  <c r="N2587" i="1"/>
  <c r="M2587" i="1"/>
  <c r="L2587" i="1"/>
  <c r="K2587" i="1"/>
  <c r="J2587" i="1"/>
  <c r="I2587" i="1"/>
  <c r="H2587" i="1"/>
  <c r="G2587" i="1"/>
  <c r="F2587" i="1"/>
  <c r="E2587" i="1"/>
  <c r="D2587" i="1"/>
  <c r="C2587" i="1"/>
  <c r="B2587" i="1"/>
  <c r="P2586" i="1"/>
  <c r="O2586" i="1"/>
  <c r="N2586" i="1"/>
  <c r="M2586" i="1"/>
  <c r="L2586" i="1"/>
  <c r="K2586" i="1"/>
  <c r="J2586" i="1"/>
  <c r="I2586" i="1"/>
  <c r="H2586" i="1"/>
  <c r="G2586" i="1"/>
  <c r="F2586" i="1"/>
  <c r="E2586" i="1"/>
  <c r="D2586" i="1"/>
  <c r="C2586" i="1"/>
  <c r="B2586" i="1"/>
  <c r="Q2585" i="1"/>
  <c r="P2585" i="1"/>
  <c r="O2585" i="1"/>
  <c r="N2585" i="1"/>
  <c r="M2585" i="1"/>
  <c r="L2585" i="1"/>
  <c r="K2585" i="1"/>
  <c r="J2585" i="1"/>
  <c r="I2585" i="1"/>
  <c r="H2585" i="1"/>
  <c r="G2585" i="1"/>
  <c r="F2585" i="1"/>
  <c r="E2585" i="1"/>
  <c r="D2585" i="1"/>
  <c r="C2585" i="1"/>
  <c r="B2585" i="1"/>
  <c r="Q2584" i="1"/>
  <c r="P2584" i="1"/>
  <c r="O2584" i="1"/>
  <c r="N2584" i="1"/>
  <c r="M2584" i="1"/>
  <c r="L2584" i="1"/>
  <c r="K2584" i="1"/>
  <c r="J2584" i="1"/>
  <c r="I2584" i="1"/>
  <c r="H2584" i="1"/>
  <c r="G2584" i="1"/>
  <c r="F2584" i="1"/>
  <c r="E2584" i="1"/>
  <c r="D2584" i="1"/>
  <c r="C2584" i="1"/>
  <c r="B2584" i="1"/>
  <c r="P2583" i="1"/>
  <c r="O2583" i="1"/>
  <c r="N2583" i="1"/>
  <c r="M2583" i="1"/>
  <c r="L2583" i="1"/>
  <c r="K2583" i="1"/>
  <c r="J2583" i="1"/>
  <c r="I2583" i="1"/>
  <c r="H2583" i="1"/>
  <c r="G2583" i="1"/>
  <c r="F2583" i="1"/>
  <c r="E2583" i="1"/>
  <c r="D2583" i="1"/>
  <c r="C2583" i="1"/>
  <c r="B2583" i="1"/>
  <c r="P2582" i="1"/>
  <c r="O2582" i="1"/>
  <c r="N2582" i="1"/>
  <c r="M2582" i="1"/>
  <c r="L2582" i="1"/>
  <c r="K2582" i="1"/>
  <c r="J2582" i="1"/>
  <c r="I2582" i="1"/>
  <c r="H2582" i="1"/>
  <c r="G2582" i="1"/>
  <c r="F2582" i="1"/>
  <c r="E2582" i="1"/>
  <c r="D2582" i="1"/>
  <c r="C2582" i="1"/>
  <c r="B2582" i="1"/>
  <c r="P2581" i="1"/>
  <c r="O2581" i="1"/>
  <c r="N2581" i="1"/>
  <c r="M2581" i="1"/>
  <c r="L2581" i="1"/>
  <c r="K2581" i="1"/>
  <c r="J2581" i="1"/>
  <c r="I2581" i="1"/>
  <c r="H2581" i="1"/>
  <c r="G2581" i="1"/>
  <c r="F2581" i="1"/>
  <c r="E2581" i="1"/>
  <c r="D2581" i="1"/>
  <c r="C2581" i="1"/>
  <c r="B2581" i="1"/>
  <c r="P2580" i="1"/>
  <c r="O2580" i="1"/>
  <c r="N2580" i="1"/>
  <c r="M2580" i="1"/>
  <c r="L2580" i="1"/>
  <c r="K2580" i="1"/>
  <c r="J2580" i="1"/>
  <c r="I2580" i="1"/>
  <c r="H2580" i="1"/>
  <c r="G2580" i="1"/>
  <c r="F2580" i="1"/>
  <c r="E2580" i="1"/>
  <c r="D2580" i="1"/>
  <c r="C2580" i="1"/>
  <c r="B2580" i="1"/>
  <c r="Q2579" i="1"/>
  <c r="P2579" i="1"/>
  <c r="O2579" i="1"/>
  <c r="N2579" i="1"/>
  <c r="M2579" i="1"/>
  <c r="L2579" i="1"/>
  <c r="K2579" i="1"/>
  <c r="J2579" i="1"/>
  <c r="I2579" i="1"/>
  <c r="H2579" i="1"/>
  <c r="G2579" i="1"/>
  <c r="F2579" i="1"/>
  <c r="E2579" i="1"/>
  <c r="D2579" i="1"/>
  <c r="C2579" i="1"/>
  <c r="B2579" i="1"/>
  <c r="Q2578" i="1"/>
  <c r="P2578" i="1"/>
  <c r="O2578" i="1"/>
  <c r="N2578" i="1"/>
  <c r="M2578" i="1"/>
  <c r="L2578" i="1"/>
  <c r="K2578" i="1"/>
  <c r="J2578" i="1"/>
  <c r="I2578" i="1"/>
  <c r="H2578" i="1"/>
  <c r="G2578" i="1"/>
  <c r="F2578" i="1"/>
  <c r="E2578" i="1"/>
  <c r="D2578" i="1"/>
  <c r="C2578" i="1"/>
  <c r="B2578" i="1"/>
  <c r="P2577" i="1"/>
  <c r="O2577" i="1"/>
  <c r="N2577" i="1"/>
  <c r="M2577" i="1"/>
  <c r="L2577" i="1"/>
  <c r="K2577" i="1"/>
  <c r="J2577" i="1"/>
  <c r="I2577" i="1"/>
  <c r="H2577" i="1"/>
  <c r="G2577" i="1"/>
  <c r="F2577" i="1"/>
  <c r="E2577" i="1"/>
  <c r="D2577" i="1"/>
  <c r="C2577" i="1"/>
  <c r="B2577" i="1"/>
  <c r="Q2576" i="1"/>
  <c r="P2576" i="1"/>
  <c r="O2576" i="1"/>
  <c r="N2576" i="1"/>
  <c r="M2576" i="1"/>
  <c r="L2576" i="1"/>
  <c r="K2576" i="1"/>
  <c r="J2576" i="1"/>
  <c r="I2576" i="1"/>
  <c r="H2576" i="1"/>
  <c r="G2576" i="1"/>
  <c r="F2576" i="1"/>
  <c r="E2576" i="1"/>
  <c r="D2576" i="1"/>
  <c r="C2576" i="1"/>
  <c r="B2576" i="1"/>
  <c r="Q2575" i="1"/>
  <c r="P2575" i="1"/>
  <c r="O2575" i="1"/>
  <c r="N2575" i="1"/>
  <c r="M2575" i="1"/>
  <c r="L2575" i="1"/>
  <c r="K2575" i="1"/>
  <c r="J2575" i="1"/>
  <c r="I2575" i="1"/>
  <c r="H2575" i="1"/>
  <c r="G2575" i="1"/>
  <c r="F2575" i="1"/>
  <c r="E2575" i="1"/>
  <c r="D2575" i="1"/>
  <c r="C2575" i="1"/>
  <c r="B2575" i="1"/>
  <c r="P2574" i="1"/>
  <c r="O2574" i="1"/>
  <c r="N2574" i="1"/>
  <c r="M2574" i="1"/>
  <c r="L2574" i="1"/>
  <c r="K2574" i="1"/>
  <c r="J2574" i="1"/>
  <c r="I2574" i="1"/>
  <c r="H2574" i="1"/>
  <c r="G2574" i="1"/>
  <c r="F2574" i="1"/>
  <c r="E2574" i="1"/>
  <c r="D2574" i="1"/>
  <c r="C2574" i="1"/>
  <c r="B2574" i="1"/>
  <c r="Q2573" i="1"/>
  <c r="P2573" i="1"/>
  <c r="O2573" i="1"/>
  <c r="N2573" i="1"/>
  <c r="M2573" i="1"/>
  <c r="L2573" i="1"/>
  <c r="K2573" i="1"/>
  <c r="J2573" i="1"/>
  <c r="I2573" i="1"/>
  <c r="H2573" i="1"/>
  <c r="G2573" i="1"/>
  <c r="F2573" i="1"/>
  <c r="E2573" i="1"/>
  <c r="D2573" i="1"/>
  <c r="C2573" i="1"/>
  <c r="B2573" i="1"/>
  <c r="Q2572" i="1"/>
  <c r="P2572" i="1"/>
  <c r="O2572" i="1"/>
  <c r="N2572" i="1"/>
  <c r="M2572" i="1"/>
  <c r="L2572" i="1"/>
  <c r="K2572" i="1"/>
  <c r="J2572" i="1"/>
  <c r="I2572" i="1"/>
  <c r="H2572" i="1"/>
  <c r="G2572" i="1"/>
  <c r="F2572" i="1"/>
  <c r="E2572" i="1"/>
  <c r="D2572" i="1"/>
  <c r="C2572" i="1"/>
  <c r="B2572" i="1"/>
  <c r="P2571" i="1"/>
  <c r="O2571" i="1"/>
  <c r="N2571" i="1"/>
  <c r="M2571" i="1"/>
  <c r="L2571" i="1"/>
  <c r="K2571" i="1"/>
  <c r="J2571" i="1"/>
  <c r="I2571" i="1"/>
  <c r="H2571" i="1"/>
  <c r="G2571" i="1"/>
  <c r="F2571" i="1"/>
  <c r="E2571" i="1"/>
  <c r="D2571" i="1"/>
  <c r="C2571" i="1"/>
  <c r="B2571" i="1"/>
  <c r="Q2570" i="1"/>
  <c r="P2570" i="1"/>
  <c r="O2570" i="1"/>
  <c r="N2570" i="1"/>
  <c r="M2570" i="1"/>
  <c r="L2570" i="1"/>
  <c r="K2570" i="1"/>
  <c r="J2570" i="1"/>
  <c r="I2570" i="1"/>
  <c r="H2570" i="1"/>
  <c r="G2570" i="1"/>
  <c r="F2570" i="1"/>
  <c r="E2570" i="1"/>
  <c r="D2570" i="1"/>
  <c r="C2570" i="1"/>
  <c r="B2570" i="1"/>
  <c r="Q2569" i="1"/>
  <c r="P2569" i="1"/>
  <c r="O2569" i="1"/>
  <c r="N2569" i="1"/>
  <c r="M2569" i="1"/>
  <c r="L2569" i="1"/>
  <c r="K2569" i="1"/>
  <c r="J2569" i="1"/>
  <c r="I2569" i="1"/>
  <c r="H2569" i="1"/>
  <c r="G2569" i="1"/>
  <c r="F2569" i="1"/>
  <c r="E2569" i="1"/>
  <c r="D2569" i="1"/>
  <c r="C2569" i="1"/>
  <c r="B2569" i="1"/>
  <c r="P2568" i="1"/>
  <c r="O2568" i="1"/>
  <c r="N2568" i="1"/>
  <c r="M2568" i="1"/>
  <c r="L2568" i="1"/>
  <c r="K2568" i="1"/>
  <c r="J2568" i="1"/>
  <c r="I2568" i="1"/>
  <c r="H2568" i="1"/>
  <c r="G2568" i="1"/>
  <c r="F2568" i="1"/>
  <c r="E2568" i="1"/>
  <c r="D2568" i="1"/>
  <c r="C2568" i="1"/>
  <c r="B2568" i="1"/>
  <c r="P2567" i="1"/>
  <c r="O2567" i="1"/>
  <c r="N2567" i="1"/>
  <c r="M2567" i="1"/>
  <c r="L2567" i="1"/>
  <c r="K2567" i="1"/>
  <c r="J2567" i="1"/>
  <c r="I2567" i="1"/>
  <c r="H2567" i="1"/>
  <c r="G2567" i="1"/>
  <c r="F2567" i="1"/>
  <c r="E2567" i="1"/>
  <c r="D2567" i="1"/>
  <c r="C2567" i="1"/>
  <c r="B2567" i="1"/>
  <c r="P2566" i="1"/>
  <c r="O2566" i="1"/>
  <c r="N2566" i="1"/>
  <c r="M2566" i="1"/>
  <c r="L2566" i="1"/>
  <c r="K2566" i="1"/>
  <c r="J2566" i="1"/>
  <c r="I2566" i="1"/>
  <c r="H2566" i="1"/>
  <c r="G2566" i="1"/>
  <c r="F2566" i="1"/>
  <c r="E2566" i="1"/>
  <c r="D2566" i="1"/>
  <c r="C2566" i="1"/>
  <c r="B2566" i="1"/>
  <c r="P2565" i="1"/>
  <c r="O2565" i="1"/>
  <c r="N2565" i="1"/>
  <c r="M2565" i="1"/>
  <c r="L2565" i="1"/>
  <c r="K2565" i="1"/>
  <c r="J2565" i="1"/>
  <c r="I2565" i="1"/>
  <c r="H2565" i="1"/>
  <c r="G2565" i="1"/>
  <c r="F2565" i="1"/>
  <c r="E2565" i="1"/>
  <c r="D2565" i="1"/>
  <c r="C2565" i="1"/>
  <c r="B2565" i="1"/>
  <c r="P2564" i="1"/>
  <c r="O2564" i="1"/>
  <c r="N2564" i="1"/>
  <c r="M2564" i="1"/>
  <c r="L2564" i="1"/>
  <c r="K2564" i="1"/>
  <c r="J2564" i="1"/>
  <c r="I2564" i="1"/>
  <c r="H2564" i="1"/>
  <c r="G2564" i="1"/>
  <c r="F2564" i="1"/>
  <c r="E2564" i="1"/>
  <c r="D2564" i="1"/>
  <c r="C2564" i="1"/>
  <c r="B2564" i="1"/>
  <c r="P2563" i="1"/>
  <c r="O2563" i="1"/>
  <c r="N2563" i="1"/>
  <c r="M2563" i="1"/>
  <c r="L2563" i="1"/>
  <c r="K2563" i="1"/>
  <c r="J2563" i="1"/>
  <c r="I2563" i="1"/>
  <c r="H2563" i="1"/>
  <c r="G2563" i="1"/>
  <c r="F2563" i="1"/>
  <c r="E2563" i="1"/>
  <c r="D2563" i="1"/>
  <c r="C2563" i="1"/>
  <c r="B2563" i="1"/>
  <c r="P2562" i="1"/>
  <c r="O2562" i="1"/>
  <c r="N2562" i="1"/>
  <c r="M2562" i="1"/>
  <c r="L2562" i="1"/>
  <c r="K2562" i="1"/>
  <c r="J2562" i="1"/>
  <c r="I2562" i="1"/>
  <c r="H2562" i="1"/>
  <c r="G2562" i="1"/>
  <c r="F2562" i="1"/>
  <c r="E2562" i="1"/>
  <c r="D2562" i="1"/>
  <c r="C2562" i="1"/>
  <c r="B2562" i="1"/>
  <c r="P2561" i="1"/>
  <c r="O2561" i="1"/>
  <c r="N2561" i="1"/>
  <c r="M2561" i="1"/>
  <c r="L2561" i="1"/>
  <c r="K2561" i="1"/>
  <c r="J2561" i="1"/>
  <c r="I2561" i="1"/>
  <c r="H2561" i="1"/>
  <c r="G2561" i="1"/>
  <c r="F2561" i="1"/>
  <c r="E2561" i="1"/>
  <c r="D2561" i="1"/>
  <c r="C2561" i="1"/>
  <c r="B2561" i="1"/>
  <c r="P2560" i="1"/>
  <c r="O2560" i="1"/>
  <c r="N2560" i="1"/>
  <c r="M2560" i="1"/>
  <c r="L2560" i="1"/>
  <c r="K2560" i="1"/>
  <c r="J2560" i="1"/>
  <c r="I2560" i="1"/>
  <c r="H2560" i="1"/>
  <c r="G2560" i="1"/>
  <c r="F2560" i="1"/>
  <c r="E2560" i="1"/>
  <c r="D2560" i="1"/>
  <c r="C2560" i="1"/>
  <c r="B2560" i="1"/>
  <c r="Q2559" i="1"/>
  <c r="P2559" i="1"/>
  <c r="O2559" i="1"/>
  <c r="N2559" i="1"/>
  <c r="M2559" i="1"/>
  <c r="L2559" i="1"/>
  <c r="K2559" i="1"/>
  <c r="J2559" i="1"/>
  <c r="I2559" i="1"/>
  <c r="H2559" i="1"/>
  <c r="G2559" i="1"/>
  <c r="F2559" i="1"/>
  <c r="E2559" i="1"/>
  <c r="D2559" i="1"/>
  <c r="C2559" i="1"/>
  <c r="B2559" i="1"/>
  <c r="P2558" i="1"/>
  <c r="O2558" i="1"/>
  <c r="N2558" i="1"/>
  <c r="M2558" i="1"/>
  <c r="L2558" i="1"/>
  <c r="K2558" i="1"/>
  <c r="J2558" i="1"/>
  <c r="I2558" i="1"/>
  <c r="H2558" i="1"/>
  <c r="G2558" i="1"/>
  <c r="F2558" i="1"/>
  <c r="E2558" i="1"/>
  <c r="D2558" i="1"/>
  <c r="C2558" i="1"/>
  <c r="B2558" i="1"/>
  <c r="P2557" i="1"/>
  <c r="O2557" i="1"/>
  <c r="N2557" i="1"/>
  <c r="M2557" i="1"/>
  <c r="L2557" i="1"/>
  <c r="K2557" i="1"/>
  <c r="J2557" i="1"/>
  <c r="I2557" i="1"/>
  <c r="H2557" i="1"/>
  <c r="G2557" i="1"/>
  <c r="F2557" i="1"/>
  <c r="E2557" i="1"/>
  <c r="D2557" i="1"/>
  <c r="C2557" i="1"/>
  <c r="B2557" i="1"/>
  <c r="Q2556" i="1"/>
  <c r="P2556" i="1"/>
  <c r="O2556" i="1"/>
  <c r="N2556" i="1"/>
  <c r="M2556" i="1"/>
  <c r="L2556" i="1"/>
  <c r="K2556" i="1"/>
  <c r="J2556" i="1"/>
  <c r="I2556" i="1"/>
  <c r="H2556" i="1"/>
  <c r="G2556" i="1"/>
  <c r="F2556" i="1"/>
  <c r="E2556" i="1"/>
  <c r="D2556" i="1"/>
  <c r="C2556" i="1"/>
  <c r="B2556" i="1"/>
  <c r="Q2555" i="1"/>
  <c r="P2555" i="1"/>
  <c r="O2555" i="1"/>
  <c r="N2555" i="1"/>
  <c r="M2555" i="1"/>
  <c r="L2555" i="1"/>
  <c r="K2555" i="1"/>
  <c r="J2555" i="1"/>
  <c r="I2555" i="1"/>
  <c r="H2555" i="1"/>
  <c r="G2555" i="1"/>
  <c r="F2555" i="1"/>
  <c r="E2555" i="1"/>
  <c r="D2555" i="1"/>
  <c r="C2555" i="1"/>
  <c r="B2555" i="1"/>
  <c r="P2554" i="1"/>
  <c r="O2554" i="1"/>
  <c r="N2554" i="1"/>
  <c r="M2554" i="1"/>
  <c r="L2554" i="1"/>
  <c r="K2554" i="1"/>
  <c r="J2554" i="1"/>
  <c r="I2554" i="1"/>
  <c r="H2554" i="1"/>
  <c r="G2554" i="1"/>
  <c r="F2554" i="1"/>
  <c r="E2554" i="1"/>
  <c r="D2554" i="1"/>
  <c r="C2554" i="1"/>
  <c r="B2554" i="1"/>
  <c r="P2553" i="1"/>
  <c r="O2553" i="1"/>
  <c r="N2553" i="1"/>
  <c r="M2553" i="1"/>
  <c r="L2553" i="1"/>
  <c r="K2553" i="1"/>
  <c r="J2553" i="1"/>
  <c r="I2553" i="1"/>
  <c r="H2553" i="1"/>
  <c r="G2553" i="1"/>
  <c r="F2553" i="1"/>
  <c r="E2553" i="1"/>
  <c r="D2553" i="1"/>
  <c r="C2553" i="1"/>
  <c r="B2553" i="1"/>
  <c r="P2552" i="1"/>
  <c r="O2552" i="1"/>
  <c r="N2552" i="1"/>
  <c r="M2552" i="1"/>
  <c r="L2552" i="1"/>
  <c r="K2552" i="1"/>
  <c r="J2552" i="1"/>
  <c r="I2552" i="1"/>
  <c r="H2552" i="1"/>
  <c r="G2552" i="1"/>
  <c r="F2552" i="1"/>
  <c r="E2552" i="1"/>
  <c r="D2552" i="1"/>
  <c r="C2552" i="1"/>
  <c r="B2552" i="1"/>
  <c r="P2551" i="1"/>
  <c r="O2551" i="1"/>
  <c r="N2551" i="1"/>
  <c r="M2551" i="1"/>
  <c r="L2551" i="1"/>
  <c r="K2551" i="1"/>
  <c r="J2551" i="1"/>
  <c r="I2551" i="1"/>
  <c r="H2551" i="1"/>
  <c r="G2551" i="1"/>
  <c r="F2551" i="1"/>
  <c r="E2551" i="1"/>
  <c r="D2551" i="1"/>
  <c r="C2551" i="1"/>
  <c r="B2551" i="1"/>
  <c r="P2550" i="1"/>
  <c r="O2550" i="1"/>
  <c r="N2550" i="1"/>
  <c r="M2550" i="1"/>
  <c r="L2550" i="1"/>
  <c r="K2550" i="1"/>
  <c r="J2550" i="1"/>
  <c r="I2550" i="1"/>
  <c r="H2550" i="1"/>
  <c r="G2550" i="1"/>
  <c r="F2550" i="1"/>
  <c r="E2550" i="1"/>
  <c r="D2550" i="1"/>
  <c r="C2550" i="1"/>
  <c r="B2550" i="1"/>
  <c r="P2549" i="1"/>
  <c r="O2549" i="1"/>
  <c r="N2549" i="1"/>
  <c r="M2549" i="1"/>
  <c r="L2549" i="1"/>
  <c r="K2549" i="1"/>
  <c r="J2549" i="1"/>
  <c r="I2549" i="1"/>
  <c r="H2549" i="1"/>
  <c r="G2549" i="1"/>
  <c r="F2549" i="1"/>
  <c r="E2549" i="1"/>
  <c r="D2549" i="1"/>
  <c r="C2549" i="1"/>
  <c r="B2549" i="1"/>
  <c r="P2548" i="1"/>
  <c r="O2548" i="1"/>
  <c r="N2548" i="1"/>
  <c r="M2548" i="1"/>
  <c r="L2548" i="1"/>
  <c r="K2548" i="1"/>
  <c r="J2548" i="1"/>
  <c r="I2548" i="1"/>
  <c r="H2548" i="1"/>
  <c r="G2548" i="1"/>
  <c r="F2548" i="1"/>
  <c r="E2548" i="1"/>
  <c r="D2548" i="1"/>
  <c r="C2548" i="1"/>
  <c r="B2548" i="1"/>
  <c r="P2547" i="1"/>
  <c r="O2547" i="1"/>
  <c r="N2547" i="1"/>
  <c r="M2547" i="1"/>
  <c r="L2547" i="1"/>
  <c r="K2547" i="1"/>
  <c r="J2547" i="1"/>
  <c r="I2547" i="1"/>
  <c r="H2547" i="1"/>
  <c r="G2547" i="1"/>
  <c r="F2547" i="1"/>
  <c r="E2547" i="1"/>
  <c r="D2547" i="1"/>
  <c r="C2547" i="1"/>
  <c r="B2547" i="1"/>
  <c r="P2546" i="1"/>
  <c r="O2546" i="1"/>
  <c r="N2546" i="1"/>
  <c r="M2546" i="1"/>
  <c r="L2546" i="1"/>
  <c r="K2546" i="1"/>
  <c r="J2546" i="1"/>
  <c r="I2546" i="1"/>
  <c r="H2546" i="1"/>
  <c r="G2546" i="1"/>
  <c r="F2546" i="1"/>
  <c r="E2546" i="1"/>
  <c r="D2546" i="1"/>
  <c r="C2546" i="1"/>
  <c r="B2546" i="1"/>
  <c r="P2545" i="1"/>
  <c r="O2545" i="1"/>
  <c r="N2545" i="1"/>
  <c r="M2545" i="1"/>
  <c r="L2545" i="1"/>
  <c r="K2545" i="1"/>
  <c r="J2545" i="1"/>
  <c r="I2545" i="1"/>
  <c r="H2545" i="1"/>
  <c r="G2545" i="1"/>
  <c r="F2545" i="1"/>
  <c r="E2545" i="1"/>
  <c r="D2545" i="1"/>
  <c r="C2545" i="1"/>
  <c r="B2545" i="1"/>
  <c r="P2544" i="1"/>
  <c r="O2544" i="1"/>
  <c r="N2544" i="1"/>
  <c r="M2544" i="1"/>
  <c r="L2544" i="1"/>
  <c r="K2544" i="1"/>
  <c r="J2544" i="1"/>
  <c r="I2544" i="1"/>
  <c r="H2544" i="1"/>
  <c r="G2544" i="1"/>
  <c r="F2544" i="1"/>
  <c r="E2544" i="1"/>
  <c r="D2544" i="1"/>
  <c r="C2544" i="1"/>
  <c r="B2544" i="1"/>
  <c r="P2543" i="1"/>
  <c r="O2543" i="1"/>
  <c r="N2543" i="1"/>
  <c r="M2543" i="1"/>
  <c r="L2543" i="1"/>
  <c r="K2543" i="1"/>
  <c r="J2543" i="1"/>
  <c r="I2543" i="1"/>
  <c r="H2543" i="1"/>
  <c r="G2543" i="1"/>
  <c r="F2543" i="1"/>
  <c r="E2543" i="1"/>
  <c r="D2543" i="1"/>
  <c r="C2543" i="1"/>
  <c r="B2543" i="1"/>
  <c r="P2542" i="1"/>
  <c r="O2542" i="1"/>
  <c r="N2542" i="1"/>
  <c r="M2542" i="1"/>
  <c r="L2542" i="1"/>
  <c r="K2542" i="1"/>
  <c r="J2542" i="1"/>
  <c r="I2542" i="1"/>
  <c r="H2542" i="1"/>
  <c r="G2542" i="1"/>
  <c r="F2542" i="1"/>
  <c r="E2542" i="1"/>
  <c r="D2542" i="1"/>
  <c r="C2542" i="1"/>
  <c r="B2542" i="1"/>
  <c r="P2541" i="1"/>
  <c r="O2541" i="1"/>
  <c r="N2541" i="1"/>
  <c r="M2541" i="1"/>
  <c r="L2541" i="1"/>
  <c r="K2541" i="1"/>
  <c r="J2541" i="1"/>
  <c r="I2541" i="1"/>
  <c r="H2541" i="1"/>
  <c r="G2541" i="1"/>
  <c r="F2541" i="1"/>
  <c r="E2541" i="1"/>
  <c r="D2541" i="1"/>
  <c r="C2541" i="1"/>
  <c r="B2541" i="1"/>
  <c r="Q2540" i="1"/>
  <c r="P2540" i="1"/>
  <c r="O2540" i="1"/>
  <c r="N2540" i="1"/>
  <c r="M2540" i="1"/>
  <c r="L2540" i="1"/>
  <c r="K2540" i="1"/>
  <c r="J2540" i="1"/>
  <c r="I2540" i="1"/>
  <c r="H2540" i="1"/>
  <c r="G2540" i="1"/>
  <c r="F2540" i="1"/>
  <c r="E2540" i="1"/>
  <c r="D2540" i="1"/>
  <c r="C2540" i="1"/>
  <c r="B2540" i="1"/>
  <c r="Q2539" i="1"/>
  <c r="P2539" i="1"/>
  <c r="O2539" i="1"/>
  <c r="N2539" i="1"/>
  <c r="M2539" i="1"/>
  <c r="L2539" i="1"/>
  <c r="K2539" i="1"/>
  <c r="J2539" i="1"/>
  <c r="I2539" i="1"/>
  <c r="H2539" i="1"/>
  <c r="G2539" i="1"/>
  <c r="F2539" i="1"/>
  <c r="E2539" i="1"/>
  <c r="D2539" i="1"/>
  <c r="C2539" i="1"/>
  <c r="B2539" i="1"/>
  <c r="Q2538" i="1"/>
  <c r="P2538" i="1"/>
  <c r="O2538" i="1"/>
  <c r="N2538" i="1"/>
  <c r="M2538" i="1"/>
  <c r="L2538" i="1"/>
  <c r="K2538" i="1"/>
  <c r="J2538" i="1"/>
  <c r="I2538" i="1"/>
  <c r="H2538" i="1"/>
  <c r="G2538" i="1"/>
  <c r="F2538" i="1"/>
  <c r="E2538" i="1"/>
  <c r="D2538" i="1"/>
  <c r="C2538" i="1"/>
  <c r="B2538" i="1"/>
  <c r="Q2537" i="1"/>
  <c r="P2537" i="1"/>
  <c r="O2537" i="1"/>
  <c r="N2537" i="1"/>
  <c r="M2537" i="1"/>
  <c r="L2537" i="1"/>
  <c r="K2537" i="1"/>
  <c r="J2537" i="1"/>
  <c r="I2537" i="1"/>
  <c r="H2537" i="1"/>
  <c r="G2537" i="1"/>
  <c r="F2537" i="1"/>
  <c r="E2537" i="1"/>
  <c r="D2537" i="1"/>
  <c r="C2537" i="1"/>
  <c r="B2537" i="1"/>
  <c r="Q2536" i="1"/>
  <c r="P2536" i="1"/>
  <c r="O2536" i="1"/>
  <c r="N2536" i="1"/>
  <c r="M2536" i="1"/>
  <c r="L2536" i="1"/>
  <c r="K2536" i="1"/>
  <c r="J2536" i="1"/>
  <c r="I2536" i="1"/>
  <c r="H2536" i="1"/>
  <c r="G2536" i="1"/>
  <c r="F2536" i="1"/>
  <c r="E2536" i="1"/>
  <c r="D2536" i="1"/>
  <c r="C2536" i="1"/>
  <c r="B2536" i="1"/>
  <c r="Q2535" i="1"/>
  <c r="P2535" i="1"/>
  <c r="O2535" i="1"/>
  <c r="N2535" i="1"/>
  <c r="M2535" i="1"/>
  <c r="L2535" i="1"/>
  <c r="K2535" i="1"/>
  <c r="J2535" i="1"/>
  <c r="I2535" i="1"/>
  <c r="H2535" i="1"/>
  <c r="G2535" i="1"/>
  <c r="F2535" i="1"/>
  <c r="E2535" i="1"/>
  <c r="D2535" i="1"/>
  <c r="C2535" i="1"/>
  <c r="B2535" i="1"/>
  <c r="Q2534" i="1"/>
  <c r="P2534" i="1"/>
  <c r="O2534" i="1"/>
  <c r="N2534" i="1"/>
  <c r="M2534" i="1"/>
  <c r="L2534" i="1"/>
  <c r="K2534" i="1"/>
  <c r="J2534" i="1"/>
  <c r="I2534" i="1"/>
  <c r="H2534" i="1"/>
  <c r="G2534" i="1"/>
  <c r="F2534" i="1"/>
  <c r="E2534" i="1"/>
  <c r="D2534" i="1"/>
  <c r="C2534" i="1"/>
  <c r="B2534" i="1"/>
  <c r="P2533" i="1"/>
  <c r="O2533" i="1"/>
  <c r="N2533" i="1"/>
  <c r="M2533" i="1"/>
  <c r="L2533" i="1"/>
  <c r="K2533" i="1"/>
  <c r="J2533" i="1"/>
  <c r="I2533" i="1"/>
  <c r="H2533" i="1"/>
  <c r="G2533" i="1"/>
  <c r="F2533" i="1"/>
  <c r="E2533" i="1"/>
  <c r="D2533" i="1"/>
  <c r="C2533" i="1"/>
  <c r="B2533" i="1"/>
  <c r="Q2532" i="1"/>
  <c r="P2532" i="1"/>
  <c r="O2532" i="1"/>
  <c r="N2532" i="1"/>
  <c r="M2532" i="1"/>
  <c r="L2532" i="1"/>
  <c r="K2532" i="1"/>
  <c r="J2532" i="1"/>
  <c r="I2532" i="1"/>
  <c r="H2532" i="1"/>
  <c r="G2532" i="1"/>
  <c r="F2532" i="1"/>
  <c r="E2532" i="1"/>
  <c r="D2532" i="1"/>
  <c r="C2532" i="1"/>
  <c r="B2532" i="1"/>
  <c r="Q2531" i="1"/>
  <c r="P2531" i="1"/>
  <c r="O2531" i="1"/>
  <c r="N2531" i="1"/>
  <c r="M2531" i="1"/>
  <c r="L2531" i="1"/>
  <c r="K2531" i="1"/>
  <c r="J2531" i="1"/>
  <c r="I2531" i="1"/>
  <c r="H2531" i="1"/>
  <c r="G2531" i="1"/>
  <c r="F2531" i="1"/>
  <c r="E2531" i="1"/>
  <c r="D2531" i="1"/>
  <c r="C2531" i="1"/>
  <c r="B2531" i="1"/>
  <c r="P2530" i="1"/>
  <c r="O2530" i="1"/>
  <c r="N2530" i="1"/>
  <c r="M2530" i="1"/>
  <c r="L2530" i="1"/>
  <c r="K2530" i="1"/>
  <c r="J2530" i="1"/>
  <c r="I2530" i="1"/>
  <c r="H2530" i="1"/>
  <c r="G2530" i="1"/>
  <c r="F2530" i="1"/>
  <c r="E2530" i="1"/>
  <c r="D2530" i="1"/>
  <c r="C2530" i="1"/>
  <c r="B2530" i="1"/>
  <c r="Q2529" i="1"/>
  <c r="P2529" i="1"/>
  <c r="O2529" i="1"/>
  <c r="N2529" i="1"/>
  <c r="M2529" i="1"/>
  <c r="L2529" i="1"/>
  <c r="K2529" i="1"/>
  <c r="J2529" i="1"/>
  <c r="I2529" i="1"/>
  <c r="H2529" i="1"/>
  <c r="G2529" i="1"/>
  <c r="F2529" i="1"/>
  <c r="E2529" i="1"/>
  <c r="D2529" i="1"/>
  <c r="C2529" i="1"/>
  <c r="B2529" i="1"/>
  <c r="Q2528" i="1"/>
  <c r="P2528" i="1"/>
  <c r="O2528" i="1"/>
  <c r="N2528" i="1"/>
  <c r="M2528" i="1"/>
  <c r="L2528" i="1"/>
  <c r="K2528" i="1"/>
  <c r="J2528" i="1"/>
  <c r="I2528" i="1"/>
  <c r="H2528" i="1"/>
  <c r="G2528" i="1"/>
  <c r="F2528" i="1"/>
  <c r="E2528" i="1"/>
  <c r="D2528" i="1"/>
  <c r="C2528" i="1"/>
  <c r="B2528" i="1"/>
  <c r="P2527" i="1"/>
  <c r="O2527" i="1"/>
  <c r="N2527" i="1"/>
  <c r="M2527" i="1"/>
  <c r="L2527" i="1"/>
  <c r="K2527" i="1"/>
  <c r="J2527" i="1"/>
  <c r="I2527" i="1"/>
  <c r="H2527" i="1"/>
  <c r="G2527" i="1"/>
  <c r="F2527" i="1"/>
  <c r="E2527" i="1"/>
  <c r="D2527" i="1"/>
  <c r="C2527" i="1"/>
  <c r="B2527" i="1"/>
  <c r="P2526" i="1"/>
  <c r="O2526" i="1"/>
  <c r="N2526" i="1"/>
  <c r="M2526" i="1"/>
  <c r="L2526" i="1"/>
  <c r="K2526" i="1"/>
  <c r="J2526" i="1"/>
  <c r="I2526" i="1"/>
  <c r="H2526" i="1"/>
  <c r="G2526" i="1"/>
  <c r="F2526" i="1"/>
  <c r="E2526" i="1"/>
  <c r="D2526" i="1"/>
  <c r="C2526" i="1"/>
  <c r="B2526" i="1"/>
  <c r="P2525" i="1"/>
  <c r="O2525" i="1"/>
  <c r="N2525" i="1"/>
  <c r="M2525" i="1"/>
  <c r="L2525" i="1"/>
  <c r="K2525" i="1"/>
  <c r="J2525" i="1"/>
  <c r="I2525" i="1"/>
  <c r="H2525" i="1"/>
  <c r="G2525" i="1"/>
  <c r="F2525" i="1"/>
  <c r="E2525" i="1"/>
  <c r="D2525" i="1"/>
  <c r="C2525" i="1"/>
  <c r="B2525" i="1"/>
  <c r="P2524" i="1"/>
  <c r="O2524" i="1"/>
  <c r="N2524" i="1"/>
  <c r="M2524" i="1"/>
  <c r="L2524" i="1"/>
  <c r="K2524" i="1"/>
  <c r="J2524" i="1"/>
  <c r="I2524" i="1"/>
  <c r="H2524" i="1"/>
  <c r="G2524" i="1"/>
  <c r="F2524" i="1"/>
  <c r="E2524" i="1"/>
  <c r="D2524" i="1"/>
  <c r="C2524" i="1"/>
  <c r="B2524" i="1"/>
  <c r="P2523" i="1"/>
  <c r="O2523" i="1"/>
  <c r="N2523" i="1"/>
  <c r="M2523" i="1"/>
  <c r="L2523" i="1"/>
  <c r="K2523" i="1"/>
  <c r="J2523" i="1"/>
  <c r="I2523" i="1"/>
  <c r="H2523" i="1"/>
  <c r="G2523" i="1"/>
  <c r="F2523" i="1"/>
  <c r="E2523" i="1"/>
  <c r="D2523" i="1"/>
  <c r="C2523" i="1"/>
  <c r="B2523" i="1"/>
  <c r="P2522" i="1"/>
  <c r="O2522" i="1"/>
  <c r="N2522" i="1"/>
  <c r="M2522" i="1"/>
  <c r="L2522" i="1"/>
  <c r="K2522" i="1"/>
  <c r="J2522" i="1"/>
  <c r="I2522" i="1"/>
  <c r="H2522" i="1"/>
  <c r="G2522" i="1"/>
  <c r="F2522" i="1"/>
  <c r="E2522" i="1"/>
  <c r="D2522" i="1"/>
  <c r="C2522" i="1"/>
  <c r="B2522" i="1"/>
  <c r="P2521" i="1"/>
  <c r="O2521" i="1"/>
  <c r="N2521" i="1"/>
  <c r="M2521" i="1"/>
  <c r="L2521" i="1"/>
  <c r="K2521" i="1"/>
  <c r="J2521" i="1"/>
  <c r="I2521" i="1"/>
  <c r="H2521" i="1"/>
  <c r="G2521" i="1"/>
  <c r="F2521" i="1"/>
  <c r="E2521" i="1"/>
  <c r="D2521" i="1"/>
  <c r="C2521" i="1"/>
  <c r="B2521" i="1"/>
  <c r="P2520" i="1"/>
  <c r="O2520" i="1"/>
  <c r="N2520" i="1"/>
  <c r="M2520" i="1"/>
  <c r="L2520" i="1"/>
  <c r="K2520" i="1"/>
  <c r="J2520" i="1"/>
  <c r="I2520" i="1"/>
  <c r="H2520" i="1"/>
  <c r="G2520" i="1"/>
  <c r="F2520" i="1"/>
  <c r="E2520" i="1"/>
  <c r="D2520" i="1"/>
  <c r="C2520" i="1"/>
  <c r="B2520" i="1"/>
  <c r="P2519" i="1"/>
  <c r="O2519" i="1"/>
  <c r="N2519" i="1"/>
  <c r="M2519" i="1"/>
  <c r="L2519" i="1"/>
  <c r="K2519" i="1"/>
  <c r="J2519" i="1"/>
  <c r="I2519" i="1"/>
  <c r="H2519" i="1"/>
  <c r="G2519" i="1"/>
  <c r="F2519" i="1"/>
  <c r="E2519" i="1"/>
  <c r="D2519" i="1"/>
  <c r="C2519" i="1"/>
  <c r="B2519" i="1"/>
  <c r="P2518" i="1"/>
  <c r="O2518" i="1"/>
  <c r="N2518" i="1"/>
  <c r="M2518" i="1"/>
  <c r="L2518" i="1"/>
  <c r="K2518" i="1"/>
  <c r="J2518" i="1"/>
  <c r="I2518" i="1"/>
  <c r="H2518" i="1"/>
  <c r="G2518" i="1"/>
  <c r="F2518" i="1"/>
  <c r="E2518" i="1"/>
  <c r="D2518" i="1"/>
  <c r="C2518" i="1"/>
  <c r="B2518" i="1"/>
  <c r="P2517" i="1"/>
  <c r="O2517" i="1"/>
  <c r="N2517" i="1"/>
  <c r="M2517" i="1"/>
  <c r="L2517" i="1"/>
  <c r="K2517" i="1"/>
  <c r="J2517" i="1"/>
  <c r="I2517" i="1"/>
  <c r="H2517" i="1"/>
  <c r="G2517" i="1"/>
  <c r="F2517" i="1"/>
  <c r="E2517" i="1"/>
  <c r="D2517" i="1"/>
  <c r="C2517" i="1"/>
  <c r="B2517" i="1"/>
  <c r="P2516" i="1"/>
  <c r="O2516" i="1"/>
  <c r="N2516" i="1"/>
  <c r="M2516" i="1"/>
  <c r="L2516" i="1"/>
  <c r="K2516" i="1"/>
  <c r="J2516" i="1"/>
  <c r="I2516" i="1"/>
  <c r="H2516" i="1"/>
  <c r="G2516" i="1"/>
  <c r="F2516" i="1"/>
  <c r="E2516" i="1"/>
  <c r="D2516" i="1"/>
  <c r="C2516" i="1"/>
  <c r="B2516" i="1"/>
  <c r="P2515" i="1"/>
  <c r="O2515" i="1"/>
  <c r="N2515" i="1"/>
  <c r="M2515" i="1"/>
  <c r="L2515" i="1"/>
  <c r="K2515" i="1"/>
  <c r="J2515" i="1"/>
  <c r="I2515" i="1"/>
  <c r="H2515" i="1"/>
  <c r="G2515" i="1"/>
  <c r="F2515" i="1"/>
  <c r="E2515" i="1"/>
  <c r="D2515" i="1"/>
  <c r="C2515" i="1"/>
  <c r="B2515" i="1"/>
  <c r="P2514" i="1"/>
  <c r="O2514" i="1"/>
  <c r="N2514" i="1"/>
  <c r="M2514" i="1"/>
  <c r="L2514" i="1"/>
  <c r="K2514" i="1"/>
  <c r="J2514" i="1"/>
  <c r="I2514" i="1"/>
  <c r="H2514" i="1"/>
  <c r="G2514" i="1"/>
  <c r="F2514" i="1"/>
  <c r="E2514" i="1"/>
  <c r="D2514" i="1"/>
  <c r="C2514" i="1"/>
  <c r="B2514" i="1"/>
  <c r="P2513" i="1"/>
  <c r="O2513" i="1"/>
  <c r="N2513" i="1"/>
  <c r="M2513" i="1"/>
  <c r="L2513" i="1"/>
  <c r="K2513" i="1"/>
  <c r="J2513" i="1"/>
  <c r="I2513" i="1"/>
  <c r="H2513" i="1"/>
  <c r="G2513" i="1"/>
  <c r="F2513" i="1"/>
  <c r="E2513" i="1"/>
  <c r="D2513" i="1"/>
  <c r="C2513" i="1"/>
  <c r="B2513" i="1"/>
  <c r="P2512" i="1"/>
  <c r="O2512" i="1"/>
  <c r="N2512" i="1"/>
  <c r="M2512" i="1"/>
  <c r="L2512" i="1"/>
  <c r="K2512" i="1"/>
  <c r="J2512" i="1"/>
  <c r="I2512" i="1"/>
  <c r="H2512" i="1"/>
  <c r="G2512" i="1"/>
  <c r="F2512" i="1"/>
  <c r="E2512" i="1"/>
  <c r="D2512" i="1"/>
  <c r="C2512" i="1"/>
  <c r="B2512" i="1"/>
  <c r="P2511" i="1"/>
  <c r="O2511" i="1"/>
  <c r="N2511" i="1"/>
  <c r="M2511" i="1"/>
  <c r="L2511" i="1"/>
  <c r="K2511" i="1"/>
  <c r="J2511" i="1"/>
  <c r="I2511" i="1"/>
  <c r="H2511" i="1"/>
  <c r="G2511" i="1"/>
  <c r="F2511" i="1"/>
  <c r="E2511" i="1"/>
  <c r="D2511" i="1"/>
  <c r="C2511" i="1"/>
  <c r="B2511" i="1"/>
  <c r="P2510" i="1"/>
  <c r="O2510" i="1"/>
  <c r="N2510" i="1"/>
  <c r="M2510" i="1"/>
  <c r="L2510" i="1"/>
  <c r="K2510" i="1"/>
  <c r="J2510" i="1"/>
  <c r="I2510" i="1"/>
  <c r="H2510" i="1"/>
  <c r="G2510" i="1"/>
  <c r="F2510" i="1"/>
  <c r="E2510" i="1"/>
  <c r="D2510" i="1"/>
  <c r="C2510" i="1"/>
  <c r="B2510" i="1"/>
  <c r="P2509" i="1"/>
  <c r="O2509" i="1"/>
  <c r="N2509" i="1"/>
  <c r="M2509" i="1"/>
  <c r="L2509" i="1"/>
  <c r="K2509" i="1"/>
  <c r="J2509" i="1"/>
  <c r="I2509" i="1"/>
  <c r="H2509" i="1"/>
  <c r="G2509" i="1"/>
  <c r="F2509" i="1"/>
  <c r="E2509" i="1"/>
  <c r="D2509" i="1"/>
  <c r="C2509" i="1"/>
  <c r="B2509" i="1"/>
  <c r="P2508" i="1"/>
  <c r="O2508" i="1"/>
  <c r="N2508" i="1"/>
  <c r="M2508" i="1"/>
  <c r="L2508" i="1"/>
  <c r="K2508" i="1"/>
  <c r="J2508" i="1"/>
  <c r="I2508" i="1"/>
  <c r="H2508" i="1"/>
  <c r="G2508" i="1"/>
  <c r="F2508" i="1"/>
  <c r="E2508" i="1"/>
  <c r="D2508" i="1"/>
  <c r="C2508" i="1"/>
  <c r="B2508" i="1"/>
  <c r="P2507" i="1"/>
  <c r="O2507" i="1"/>
  <c r="N2507" i="1"/>
  <c r="M2507" i="1"/>
  <c r="L2507" i="1"/>
  <c r="K2507" i="1"/>
  <c r="J2507" i="1"/>
  <c r="I2507" i="1"/>
  <c r="H2507" i="1"/>
  <c r="G2507" i="1"/>
  <c r="F2507" i="1"/>
  <c r="E2507" i="1"/>
  <c r="D2507" i="1"/>
  <c r="C2507" i="1"/>
  <c r="B2507" i="1"/>
  <c r="P2506" i="1"/>
  <c r="O2506" i="1"/>
  <c r="N2506" i="1"/>
  <c r="M2506" i="1"/>
  <c r="L2506" i="1"/>
  <c r="K2506" i="1"/>
  <c r="J2506" i="1"/>
  <c r="I2506" i="1"/>
  <c r="H2506" i="1"/>
  <c r="G2506" i="1"/>
  <c r="F2506" i="1"/>
  <c r="E2506" i="1"/>
  <c r="D2506" i="1"/>
  <c r="C2506" i="1"/>
  <c r="B2506" i="1"/>
  <c r="Q2505" i="1"/>
  <c r="P2505" i="1"/>
  <c r="O2505" i="1"/>
  <c r="N2505" i="1"/>
  <c r="M2505" i="1"/>
  <c r="L2505" i="1"/>
  <c r="K2505" i="1"/>
  <c r="J2505" i="1"/>
  <c r="I2505" i="1"/>
  <c r="H2505" i="1"/>
  <c r="G2505" i="1"/>
  <c r="F2505" i="1"/>
  <c r="E2505" i="1"/>
  <c r="D2505" i="1"/>
  <c r="C2505" i="1"/>
  <c r="B2505" i="1"/>
  <c r="Q2504" i="1"/>
  <c r="P2504" i="1"/>
  <c r="O2504" i="1"/>
  <c r="N2504" i="1"/>
  <c r="M2504" i="1"/>
  <c r="L2504" i="1"/>
  <c r="K2504" i="1"/>
  <c r="J2504" i="1"/>
  <c r="I2504" i="1"/>
  <c r="H2504" i="1"/>
  <c r="G2504" i="1"/>
  <c r="F2504" i="1"/>
  <c r="E2504" i="1"/>
  <c r="D2504" i="1"/>
  <c r="C2504" i="1"/>
  <c r="B2504" i="1"/>
  <c r="Q2503" i="1"/>
  <c r="P2503" i="1"/>
  <c r="O2503" i="1"/>
  <c r="N2503" i="1"/>
  <c r="M2503" i="1"/>
  <c r="L2503" i="1"/>
  <c r="K2503" i="1"/>
  <c r="J2503" i="1"/>
  <c r="I2503" i="1"/>
  <c r="H2503" i="1"/>
  <c r="G2503" i="1"/>
  <c r="F2503" i="1"/>
  <c r="E2503" i="1"/>
  <c r="D2503" i="1"/>
  <c r="C2503" i="1"/>
  <c r="B2503" i="1"/>
  <c r="Q2502" i="1"/>
  <c r="P2502" i="1"/>
  <c r="O2502" i="1"/>
  <c r="N2502" i="1"/>
  <c r="M2502" i="1"/>
  <c r="L2502" i="1"/>
  <c r="K2502" i="1"/>
  <c r="J2502" i="1"/>
  <c r="I2502" i="1"/>
  <c r="H2502" i="1"/>
  <c r="G2502" i="1"/>
  <c r="F2502" i="1"/>
  <c r="E2502" i="1"/>
  <c r="D2502" i="1"/>
  <c r="C2502" i="1"/>
  <c r="B2502" i="1"/>
  <c r="Q2501" i="1"/>
  <c r="P2501" i="1"/>
  <c r="O2501" i="1"/>
  <c r="N2501" i="1"/>
  <c r="M2501" i="1"/>
  <c r="L2501" i="1"/>
  <c r="K2501" i="1"/>
  <c r="J2501" i="1"/>
  <c r="I2501" i="1"/>
  <c r="H2501" i="1"/>
  <c r="G2501" i="1"/>
  <c r="F2501" i="1"/>
  <c r="E2501" i="1"/>
  <c r="D2501" i="1"/>
  <c r="C2501" i="1"/>
  <c r="B2501" i="1"/>
  <c r="Q2500" i="1"/>
  <c r="P2500" i="1"/>
  <c r="O2500" i="1"/>
  <c r="N2500" i="1"/>
  <c r="M2500" i="1"/>
  <c r="L2500" i="1"/>
  <c r="K2500" i="1"/>
  <c r="J2500" i="1"/>
  <c r="I2500" i="1"/>
  <c r="H2500" i="1"/>
  <c r="G2500" i="1"/>
  <c r="F2500" i="1"/>
  <c r="E2500" i="1"/>
  <c r="D2500" i="1"/>
  <c r="C2500" i="1"/>
  <c r="B2500" i="1"/>
  <c r="Q2499" i="1"/>
  <c r="P2499" i="1"/>
  <c r="O2499" i="1"/>
  <c r="N2499" i="1"/>
  <c r="M2499" i="1"/>
  <c r="L2499" i="1"/>
  <c r="K2499" i="1"/>
  <c r="J2499" i="1"/>
  <c r="I2499" i="1"/>
  <c r="H2499" i="1"/>
  <c r="G2499" i="1"/>
  <c r="F2499" i="1"/>
  <c r="E2499" i="1"/>
  <c r="D2499" i="1"/>
  <c r="C2499" i="1"/>
  <c r="B2499" i="1"/>
  <c r="Q2498" i="1"/>
  <c r="P2498" i="1"/>
  <c r="O2498" i="1"/>
  <c r="N2498" i="1"/>
  <c r="M2498" i="1"/>
  <c r="L2498" i="1"/>
  <c r="K2498" i="1"/>
  <c r="J2498" i="1"/>
  <c r="I2498" i="1"/>
  <c r="H2498" i="1"/>
  <c r="G2498" i="1"/>
  <c r="F2498" i="1"/>
  <c r="E2498" i="1"/>
  <c r="D2498" i="1"/>
  <c r="C2498" i="1"/>
  <c r="B2498" i="1"/>
  <c r="Q2497" i="1"/>
  <c r="P2497" i="1"/>
  <c r="O2497" i="1"/>
  <c r="N2497" i="1"/>
  <c r="M2497" i="1"/>
  <c r="L2497" i="1"/>
  <c r="K2497" i="1"/>
  <c r="J2497" i="1"/>
  <c r="I2497" i="1"/>
  <c r="H2497" i="1"/>
  <c r="G2497" i="1"/>
  <c r="F2497" i="1"/>
  <c r="E2497" i="1"/>
  <c r="D2497" i="1"/>
  <c r="C2497" i="1"/>
  <c r="B2497" i="1"/>
  <c r="Q2496" i="1"/>
  <c r="P2496" i="1"/>
  <c r="O2496" i="1"/>
  <c r="N2496" i="1"/>
  <c r="M2496" i="1"/>
  <c r="L2496" i="1"/>
  <c r="K2496" i="1"/>
  <c r="J2496" i="1"/>
  <c r="I2496" i="1"/>
  <c r="H2496" i="1"/>
  <c r="G2496" i="1"/>
  <c r="F2496" i="1"/>
  <c r="E2496" i="1"/>
  <c r="D2496" i="1"/>
  <c r="C2496" i="1"/>
  <c r="B2496" i="1"/>
  <c r="Q2495" i="1"/>
  <c r="P2495" i="1"/>
  <c r="O2495" i="1"/>
  <c r="N2495" i="1"/>
  <c r="M2495" i="1"/>
  <c r="L2495" i="1"/>
  <c r="K2495" i="1"/>
  <c r="J2495" i="1"/>
  <c r="I2495" i="1"/>
  <c r="H2495" i="1"/>
  <c r="G2495" i="1"/>
  <c r="F2495" i="1"/>
  <c r="E2495" i="1"/>
  <c r="D2495" i="1"/>
  <c r="C2495" i="1"/>
  <c r="B2495" i="1"/>
  <c r="P2494" i="1"/>
  <c r="O2494" i="1"/>
  <c r="N2494" i="1"/>
  <c r="M2494" i="1"/>
  <c r="L2494" i="1"/>
  <c r="K2494" i="1"/>
  <c r="J2494" i="1"/>
  <c r="I2494" i="1"/>
  <c r="H2494" i="1"/>
  <c r="G2494" i="1"/>
  <c r="F2494" i="1"/>
  <c r="E2494" i="1"/>
  <c r="D2494" i="1"/>
  <c r="C2494" i="1"/>
  <c r="B2494" i="1"/>
  <c r="P2493" i="1"/>
  <c r="O2493" i="1"/>
  <c r="N2493" i="1"/>
  <c r="M2493" i="1"/>
  <c r="L2493" i="1"/>
  <c r="K2493" i="1"/>
  <c r="J2493" i="1"/>
  <c r="I2493" i="1"/>
  <c r="H2493" i="1"/>
  <c r="G2493" i="1"/>
  <c r="F2493" i="1"/>
  <c r="E2493" i="1"/>
  <c r="D2493" i="1"/>
  <c r="C2493" i="1"/>
  <c r="B2493" i="1"/>
  <c r="P2492" i="1"/>
  <c r="O2492" i="1"/>
  <c r="N2492" i="1"/>
  <c r="M2492" i="1"/>
  <c r="L2492" i="1"/>
  <c r="K2492" i="1"/>
  <c r="J2492" i="1"/>
  <c r="I2492" i="1"/>
  <c r="H2492" i="1"/>
  <c r="G2492" i="1"/>
  <c r="F2492" i="1"/>
  <c r="E2492" i="1"/>
  <c r="D2492" i="1"/>
  <c r="C2492" i="1"/>
  <c r="B2492" i="1"/>
  <c r="P2491" i="1"/>
  <c r="O2491" i="1"/>
  <c r="N2491" i="1"/>
  <c r="M2491" i="1"/>
  <c r="L2491" i="1"/>
  <c r="K2491" i="1"/>
  <c r="J2491" i="1"/>
  <c r="I2491" i="1"/>
  <c r="H2491" i="1"/>
  <c r="G2491" i="1"/>
  <c r="F2491" i="1"/>
  <c r="E2491" i="1"/>
  <c r="D2491" i="1"/>
  <c r="C2491" i="1"/>
  <c r="B2491" i="1"/>
  <c r="P2490" i="1"/>
  <c r="O2490" i="1"/>
  <c r="N2490" i="1"/>
  <c r="M2490" i="1"/>
  <c r="L2490" i="1"/>
  <c r="K2490" i="1"/>
  <c r="J2490" i="1"/>
  <c r="I2490" i="1"/>
  <c r="H2490" i="1"/>
  <c r="G2490" i="1"/>
  <c r="F2490" i="1"/>
  <c r="E2490" i="1"/>
  <c r="D2490" i="1"/>
  <c r="C2490" i="1"/>
  <c r="B2490" i="1"/>
  <c r="P2489" i="1"/>
  <c r="O2489" i="1"/>
  <c r="N2489" i="1"/>
  <c r="M2489" i="1"/>
  <c r="L2489" i="1"/>
  <c r="K2489" i="1"/>
  <c r="J2489" i="1"/>
  <c r="I2489" i="1"/>
  <c r="H2489" i="1"/>
  <c r="G2489" i="1"/>
  <c r="F2489" i="1"/>
  <c r="E2489" i="1"/>
  <c r="D2489" i="1"/>
  <c r="C2489" i="1"/>
  <c r="B2489" i="1"/>
  <c r="P2488" i="1"/>
  <c r="O2488" i="1"/>
  <c r="N2488" i="1"/>
  <c r="M2488" i="1"/>
  <c r="L2488" i="1"/>
  <c r="K2488" i="1"/>
  <c r="J2488" i="1"/>
  <c r="I2488" i="1"/>
  <c r="H2488" i="1"/>
  <c r="G2488" i="1"/>
  <c r="F2488" i="1"/>
  <c r="E2488" i="1"/>
  <c r="D2488" i="1"/>
  <c r="C2488" i="1"/>
  <c r="B2488" i="1"/>
  <c r="P2487" i="1"/>
  <c r="O2487" i="1"/>
  <c r="N2487" i="1"/>
  <c r="M2487" i="1"/>
  <c r="L2487" i="1"/>
  <c r="K2487" i="1"/>
  <c r="J2487" i="1"/>
  <c r="I2487" i="1"/>
  <c r="H2487" i="1"/>
  <c r="G2487" i="1"/>
  <c r="F2487" i="1"/>
  <c r="E2487" i="1"/>
  <c r="D2487" i="1"/>
  <c r="C2487" i="1"/>
  <c r="B2487" i="1"/>
  <c r="P2486" i="1"/>
  <c r="O2486" i="1"/>
  <c r="N2486" i="1"/>
  <c r="M2486" i="1"/>
  <c r="L2486" i="1"/>
  <c r="K2486" i="1"/>
  <c r="J2486" i="1"/>
  <c r="I2486" i="1"/>
  <c r="H2486" i="1"/>
  <c r="G2486" i="1"/>
  <c r="F2486" i="1"/>
  <c r="E2486" i="1"/>
  <c r="D2486" i="1"/>
  <c r="C2486" i="1"/>
  <c r="B2486" i="1"/>
  <c r="Q2485" i="1"/>
  <c r="P2485" i="1"/>
  <c r="O2485" i="1"/>
  <c r="N2485" i="1"/>
  <c r="M2485" i="1"/>
  <c r="L2485" i="1"/>
  <c r="K2485" i="1"/>
  <c r="J2485" i="1"/>
  <c r="I2485" i="1"/>
  <c r="H2485" i="1"/>
  <c r="G2485" i="1"/>
  <c r="F2485" i="1"/>
  <c r="E2485" i="1"/>
  <c r="D2485" i="1"/>
  <c r="C2485" i="1"/>
  <c r="B2485" i="1"/>
  <c r="P2484" i="1"/>
  <c r="O2484" i="1"/>
  <c r="N2484" i="1"/>
  <c r="M2484" i="1"/>
  <c r="L2484" i="1"/>
  <c r="K2484" i="1"/>
  <c r="J2484" i="1"/>
  <c r="I2484" i="1"/>
  <c r="H2484" i="1"/>
  <c r="G2484" i="1"/>
  <c r="F2484" i="1"/>
  <c r="E2484" i="1"/>
  <c r="D2484" i="1"/>
  <c r="C2484" i="1"/>
  <c r="B2484" i="1"/>
  <c r="P2483" i="1"/>
  <c r="O2483" i="1"/>
  <c r="N2483" i="1"/>
  <c r="M2483" i="1"/>
  <c r="L2483" i="1"/>
  <c r="K2483" i="1"/>
  <c r="J2483" i="1"/>
  <c r="I2483" i="1"/>
  <c r="H2483" i="1"/>
  <c r="G2483" i="1"/>
  <c r="F2483" i="1"/>
  <c r="E2483" i="1"/>
  <c r="D2483" i="1"/>
  <c r="C2483" i="1"/>
  <c r="B2483" i="1"/>
  <c r="P2482" i="1"/>
  <c r="O2482" i="1"/>
  <c r="N2482" i="1"/>
  <c r="M2482" i="1"/>
  <c r="L2482" i="1"/>
  <c r="K2482" i="1"/>
  <c r="J2482" i="1"/>
  <c r="I2482" i="1"/>
  <c r="H2482" i="1"/>
  <c r="G2482" i="1"/>
  <c r="F2482" i="1"/>
  <c r="E2482" i="1"/>
  <c r="D2482" i="1"/>
  <c r="C2482" i="1"/>
  <c r="B2482" i="1"/>
  <c r="P2481" i="1"/>
  <c r="O2481" i="1"/>
  <c r="N2481" i="1"/>
  <c r="M2481" i="1"/>
  <c r="L2481" i="1"/>
  <c r="K2481" i="1"/>
  <c r="J2481" i="1"/>
  <c r="I2481" i="1"/>
  <c r="H2481" i="1"/>
  <c r="G2481" i="1"/>
  <c r="F2481" i="1"/>
  <c r="E2481" i="1"/>
  <c r="D2481" i="1"/>
  <c r="C2481" i="1"/>
  <c r="B2481" i="1"/>
  <c r="P2480" i="1"/>
  <c r="O2480" i="1"/>
  <c r="N2480" i="1"/>
  <c r="M2480" i="1"/>
  <c r="L2480" i="1"/>
  <c r="K2480" i="1"/>
  <c r="J2480" i="1"/>
  <c r="I2480" i="1"/>
  <c r="H2480" i="1"/>
  <c r="G2480" i="1"/>
  <c r="F2480" i="1"/>
  <c r="E2480" i="1"/>
  <c r="D2480" i="1"/>
  <c r="C2480" i="1"/>
  <c r="B2480" i="1"/>
  <c r="P2479" i="1"/>
  <c r="O2479" i="1"/>
  <c r="N2479" i="1"/>
  <c r="M2479" i="1"/>
  <c r="L2479" i="1"/>
  <c r="K2479" i="1"/>
  <c r="J2479" i="1"/>
  <c r="I2479" i="1"/>
  <c r="H2479" i="1"/>
  <c r="G2479" i="1"/>
  <c r="F2479" i="1"/>
  <c r="E2479" i="1"/>
  <c r="D2479" i="1"/>
  <c r="C2479" i="1"/>
  <c r="B2479" i="1"/>
  <c r="P2478" i="1"/>
  <c r="O2478" i="1"/>
  <c r="N2478" i="1"/>
  <c r="M2478" i="1"/>
  <c r="L2478" i="1"/>
  <c r="K2478" i="1"/>
  <c r="J2478" i="1"/>
  <c r="I2478" i="1"/>
  <c r="H2478" i="1"/>
  <c r="G2478" i="1"/>
  <c r="F2478" i="1"/>
  <c r="E2478" i="1"/>
  <c r="D2478" i="1"/>
  <c r="C2478" i="1"/>
  <c r="B2478" i="1"/>
  <c r="P2477" i="1"/>
  <c r="O2477" i="1"/>
  <c r="N2477" i="1"/>
  <c r="M2477" i="1"/>
  <c r="L2477" i="1"/>
  <c r="K2477" i="1"/>
  <c r="J2477" i="1"/>
  <c r="I2477" i="1"/>
  <c r="H2477" i="1"/>
  <c r="G2477" i="1"/>
  <c r="F2477" i="1"/>
  <c r="E2477" i="1"/>
  <c r="D2477" i="1"/>
  <c r="C2477" i="1"/>
  <c r="B2477" i="1"/>
  <c r="P2476" i="1"/>
  <c r="O2476" i="1"/>
  <c r="N2476" i="1"/>
  <c r="M2476" i="1"/>
  <c r="L2476" i="1"/>
  <c r="K2476" i="1"/>
  <c r="J2476" i="1"/>
  <c r="I2476" i="1"/>
  <c r="H2476" i="1"/>
  <c r="G2476" i="1"/>
  <c r="F2476" i="1"/>
  <c r="E2476" i="1"/>
  <c r="D2476" i="1"/>
  <c r="C2476" i="1"/>
  <c r="B2476" i="1"/>
  <c r="P2475" i="1"/>
  <c r="O2475" i="1"/>
  <c r="N2475" i="1"/>
  <c r="M2475" i="1"/>
  <c r="L2475" i="1"/>
  <c r="K2475" i="1"/>
  <c r="J2475" i="1"/>
  <c r="I2475" i="1"/>
  <c r="H2475" i="1"/>
  <c r="G2475" i="1"/>
  <c r="F2475" i="1"/>
  <c r="E2475" i="1"/>
  <c r="D2475" i="1"/>
  <c r="C2475" i="1"/>
  <c r="B2475" i="1"/>
  <c r="P2474" i="1"/>
  <c r="O2474" i="1"/>
  <c r="N2474" i="1"/>
  <c r="M2474" i="1"/>
  <c r="L2474" i="1"/>
  <c r="K2474" i="1"/>
  <c r="J2474" i="1"/>
  <c r="I2474" i="1"/>
  <c r="H2474" i="1"/>
  <c r="G2474" i="1"/>
  <c r="F2474" i="1"/>
  <c r="E2474" i="1"/>
  <c r="D2474" i="1"/>
  <c r="C2474" i="1"/>
  <c r="B2474" i="1"/>
  <c r="P2473" i="1"/>
  <c r="O2473" i="1"/>
  <c r="N2473" i="1"/>
  <c r="M2473" i="1"/>
  <c r="L2473" i="1"/>
  <c r="K2473" i="1"/>
  <c r="J2473" i="1"/>
  <c r="I2473" i="1"/>
  <c r="H2473" i="1"/>
  <c r="G2473" i="1"/>
  <c r="F2473" i="1"/>
  <c r="E2473" i="1"/>
  <c r="D2473" i="1"/>
  <c r="C2473" i="1"/>
  <c r="B2473" i="1"/>
  <c r="P2472" i="1"/>
  <c r="O2472" i="1"/>
  <c r="N2472" i="1"/>
  <c r="M2472" i="1"/>
  <c r="L2472" i="1"/>
  <c r="K2472" i="1"/>
  <c r="J2472" i="1"/>
  <c r="I2472" i="1"/>
  <c r="H2472" i="1"/>
  <c r="G2472" i="1"/>
  <c r="F2472" i="1"/>
  <c r="E2472" i="1"/>
  <c r="D2472" i="1"/>
  <c r="C2472" i="1"/>
  <c r="B2472" i="1"/>
  <c r="P2471" i="1"/>
  <c r="O2471" i="1"/>
  <c r="N2471" i="1"/>
  <c r="M2471" i="1"/>
  <c r="L2471" i="1"/>
  <c r="K2471" i="1"/>
  <c r="J2471" i="1"/>
  <c r="I2471" i="1"/>
  <c r="H2471" i="1"/>
  <c r="G2471" i="1"/>
  <c r="F2471" i="1"/>
  <c r="E2471" i="1"/>
  <c r="D2471" i="1"/>
  <c r="C2471" i="1"/>
  <c r="B2471" i="1"/>
  <c r="P2470" i="1"/>
  <c r="O2470" i="1"/>
  <c r="N2470" i="1"/>
  <c r="M2470" i="1"/>
  <c r="L2470" i="1"/>
  <c r="K2470" i="1"/>
  <c r="J2470" i="1"/>
  <c r="I2470" i="1"/>
  <c r="H2470" i="1"/>
  <c r="G2470" i="1"/>
  <c r="F2470" i="1"/>
  <c r="E2470" i="1"/>
  <c r="D2470" i="1"/>
  <c r="C2470" i="1"/>
  <c r="B2470" i="1"/>
  <c r="P2469" i="1"/>
  <c r="O2469" i="1"/>
  <c r="N2469" i="1"/>
  <c r="M2469" i="1"/>
  <c r="L2469" i="1"/>
  <c r="K2469" i="1"/>
  <c r="J2469" i="1"/>
  <c r="I2469" i="1"/>
  <c r="H2469" i="1"/>
  <c r="G2469" i="1"/>
  <c r="F2469" i="1"/>
  <c r="E2469" i="1"/>
  <c r="D2469" i="1"/>
  <c r="C2469" i="1"/>
  <c r="B2469" i="1"/>
  <c r="P2468" i="1"/>
  <c r="O2468" i="1"/>
  <c r="N2468" i="1"/>
  <c r="M2468" i="1"/>
  <c r="L2468" i="1"/>
  <c r="K2468" i="1"/>
  <c r="J2468" i="1"/>
  <c r="I2468" i="1"/>
  <c r="H2468" i="1"/>
  <c r="G2468" i="1"/>
  <c r="F2468" i="1"/>
  <c r="E2468" i="1"/>
  <c r="D2468" i="1"/>
  <c r="C2468" i="1"/>
  <c r="B2468" i="1"/>
  <c r="P2467" i="1"/>
  <c r="O2467" i="1"/>
  <c r="N2467" i="1"/>
  <c r="M2467" i="1"/>
  <c r="L2467" i="1"/>
  <c r="K2467" i="1"/>
  <c r="J2467" i="1"/>
  <c r="I2467" i="1"/>
  <c r="H2467" i="1"/>
  <c r="G2467" i="1"/>
  <c r="F2467" i="1"/>
  <c r="E2467" i="1"/>
  <c r="D2467" i="1"/>
  <c r="C2467" i="1"/>
  <c r="B2467" i="1"/>
  <c r="P2466" i="1"/>
  <c r="O2466" i="1"/>
  <c r="N2466" i="1"/>
  <c r="M2466" i="1"/>
  <c r="L2466" i="1"/>
  <c r="K2466" i="1"/>
  <c r="J2466" i="1"/>
  <c r="I2466" i="1"/>
  <c r="H2466" i="1"/>
  <c r="G2466" i="1"/>
  <c r="F2466" i="1"/>
  <c r="E2466" i="1"/>
  <c r="D2466" i="1"/>
  <c r="C2466" i="1"/>
  <c r="B2466" i="1"/>
  <c r="P2465" i="1"/>
  <c r="O2465" i="1"/>
  <c r="N2465" i="1"/>
  <c r="M2465" i="1"/>
  <c r="L2465" i="1"/>
  <c r="K2465" i="1"/>
  <c r="J2465" i="1"/>
  <c r="I2465" i="1"/>
  <c r="H2465" i="1"/>
  <c r="G2465" i="1"/>
  <c r="F2465" i="1"/>
  <c r="E2465" i="1"/>
  <c r="D2465" i="1"/>
  <c r="C2465" i="1"/>
  <c r="B2465" i="1"/>
  <c r="P2464" i="1"/>
  <c r="O2464" i="1"/>
  <c r="N2464" i="1"/>
  <c r="M2464" i="1"/>
  <c r="L2464" i="1"/>
  <c r="K2464" i="1"/>
  <c r="J2464" i="1"/>
  <c r="I2464" i="1"/>
  <c r="H2464" i="1"/>
  <c r="G2464" i="1"/>
  <c r="F2464" i="1"/>
  <c r="E2464" i="1"/>
  <c r="D2464" i="1"/>
  <c r="C2464" i="1"/>
  <c r="B2464" i="1"/>
  <c r="P2463" i="1"/>
  <c r="O2463" i="1"/>
  <c r="N2463" i="1"/>
  <c r="M2463" i="1"/>
  <c r="L2463" i="1"/>
  <c r="K2463" i="1"/>
  <c r="J2463" i="1"/>
  <c r="I2463" i="1"/>
  <c r="H2463" i="1"/>
  <c r="G2463" i="1"/>
  <c r="F2463" i="1"/>
  <c r="E2463" i="1"/>
  <c r="D2463" i="1"/>
  <c r="C2463" i="1"/>
  <c r="B2463" i="1"/>
  <c r="P2462" i="1"/>
  <c r="O2462" i="1"/>
  <c r="N2462" i="1"/>
  <c r="M2462" i="1"/>
  <c r="L2462" i="1"/>
  <c r="K2462" i="1"/>
  <c r="J2462" i="1"/>
  <c r="I2462" i="1"/>
  <c r="H2462" i="1"/>
  <c r="G2462" i="1"/>
  <c r="F2462" i="1"/>
  <c r="E2462" i="1"/>
  <c r="D2462" i="1"/>
  <c r="C2462" i="1"/>
  <c r="B2462" i="1"/>
  <c r="P2461" i="1"/>
  <c r="O2461" i="1"/>
  <c r="N2461" i="1"/>
  <c r="M2461" i="1"/>
  <c r="L2461" i="1"/>
  <c r="K2461" i="1"/>
  <c r="J2461" i="1"/>
  <c r="I2461" i="1"/>
  <c r="H2461" i="1"/>
  <c r="G2461" i="1"/>
  <c r="F2461" i="1"/>
  <c r="E2461" i="1"/>
  <c r="D2461" i="1"/>
  <c r="C2461" i="1"/>
  <c r="B2461" i="1"/>
  <c r="P2460" i="1"/>
  <c r="O2460" i="1"/>
  <c r="N2460" i="1"/>
  <c r="M2460" i="1"/>
  <c r="L2460" i="1"/>
  <c r="K2460" i="1"/>
  <c r="J2460" i="1"/>
  <c r="I2460" i="1"/>
  <c r="H2460" i="1"/>
  <c r="G2460" i="1"/>
  <c r="F2460" i="1"/>
  <c r="E2460" i="1"/>
  <c r="D2460" i="1"/>
  <c r="C2460" i="1"/>
  <c r="B2460" i="1"/>
  <c r="P2459" i="1"/>
  <c r="O2459" i="1"/>
  <c r="N2459" i="1"/>
  <c r="M2459" i="1"/>
  <c r="L2459" i="1"/>
  <c r="K2459" i="1"/>
  <c r="J2459" i="1"/>
  <c r="I2459" i="1"/>
  <c r="H2459" i="1"/>
  <c r="G2459" i="1"/>
  <c r="F2459" i="1"/>
  <c r="E2459" i="1"/>
  <c r="D2459" i="1"/>
  <c r="C2459" i="1"/>
  <c r="B2459" i="1"/>
  <c r="P2458" i="1"/>
  <c r="O2458" i="1"/>
  <c r="N2458" i="1"/>
  <c r="M2458" i="1"/>
  <c r="L2458" i="1"/>
  <c r="K2458" i="1"/>
  <c r="J2458" i="1"/>
  <c r="I2458" i="1"/>
  <c r="H2458" i="1"/>
  <c r="G2458" i="1"/>
  <c r="F2458" i="1"/>
  <c r="E2458" i="1"/>
  <c r="D2458" i="1"/>
  <c r="C2458" i="1"/>
  <c r="B2458" i="1"/>
  <c r="P2457" i="1"/>
  <c r="O2457" i="1"/>
  <c r="N2457" i="1"/>
  <c r="M2457" i="1"/>
  <c r="L2457" i="1"/>
  <c r="K2457" i="1"/>
  <c r="J2457" i="1"/>
  <c r="I2457" i="1"/>
  <c r="H2457" i="1"/>
  <c r="G2457" i="1"/>
  <c r="F2457" i="1"/>
  <c r="E2457" i="1"/>
  <c r="D2457" i="1"/>
  <c r="C2457" i="1"/>
  <c r="B2457" i="1"/>
  <c r="P2456" i="1"/>
  <c r="O2456" i="1"/>
  <c r="N2456" i="1"/>
  <c r="M2456" i="1"/>
  <c r="L2456" i="1"/>
  <c r="K2456" i="1"/>
  <c r="J2456" i="1"/>
  <c r="I2456" i="1"/>
  <c r="H2456" i="1"/>
  <c r="G2456" i="1"/>
  <c r="F2456" i="1"/>
  <c r="E2456" i="1"/>
  <c r="D2456" i="1"/>
  <c r="C2456" i="1"/>
  <c r="B2456" i="1"/>
  <c r="P2455" i="1"/>
  <c r="O2455" i="1"/>
  <c r="N2455" i="1"/>
  <c r="M2455" i="1"/>
  <c r="L2455" i="1"/>
  <c r="K2455" i="1"/>
  <c r="J2455" i="1"/>
  <c r="I2455" i="1"/>
  <c r="H2455" i="1"/>
  <c r="G2455" i="1"/>
  <c r="F2455" i="1"/>
  <c r="E2455" i="1"/>
  <c r="D2455" i="1"/>
  <c r="C2455" i="1"/>
  <c r="B2455" i="1"/>
  <c r="P2454" i="1"/>
  <c r="O2454" i="1"/>
  <c r="N2454" i="1"/>
  <c r="M2454" i="1"/>
  <c r="L2454" i="1"/>
  <c r="K2454" i="1"/>
  <c r="J2454" i="1"/>
  <c r="I2454" i="1"/>
  <c r="H2454" i="1"/>
  <c r="G2454" i="1"/>
  <c r="F2454" i="1"/>
  <c r="E2454" i="1"/>
  <c r="D2454" i="1"/>
  <c r="C2454" i="1"/>
  <c r="B2454" i="1"/>
  <c r="P2453" i="1"/>
  <c r="O2453" i="1"/>
  <c r="N2453" i="1"/>
  <c r="M2453" i="1"/>
  <c r="L2453" i="1"/>
  <c r="K2453" i="1"/>
  <c r="J2453" i="1"/>
  <c r="I2453" i="1"/>
  <c r="H2453" i="1"/>
  <c r="G2453" i="1"/>
  <c r="F2453" i="1"/>
  <c r="E2453" i="1"/>
  <c r="D2453" i="1"/>
  <c r="C2453" i="1"/>
  <c r="B2453" i="1"/>
  <c r="P2452" i="1"/>
  <c r="O2452" i="1"/>
  <c r="N2452" i="1"/>
  <c r="M2452" i="1"/>
  <c r="L2452" i="1"/>
  <c r="K2452" i="1"/>
  <c r="J2452" i="1"/>
  <c r="I2452" i="1"/>
  <c r="H2452" i="1"/>
  <c r="G2452" i="1"/>
  <c r="F2452" i="1"/>
  <c r="E2452" i="1"/>
  <c r="D2452" i="1"/>
  <c r="C2452" i="1"/>
  <c r="B2452" i="1"/>
  <c r="P2451" i="1"/>
  <c r="O2451" i="1"/>
  <c r="N2451" i="1"/>
  <c r="M2451" i="1"/>
  <c r="L2451" i="1"/>
  <c r="K2451" i="1"/>
  <c r="J2451" i="1"/>
  <c r="I2451" i="1"/>
  <c r="H2451" i="1"/>
  <c r="G2451" i="1"/>
  <c r="F2451" i="1"/>
  <c r="E2451" i="1"/>
  <c r="D2451" i="1"/>
  <c r="C2451" i="1"/>
  <c r="B2451" i="1"/>
  <c r="P2450" i="1"/>
  <c r="O2450" i="1"/>
  <c r="N2450" i="1"/>
  <c r="M2450" i="1"/>
  <c r="L2450" i="1"/>
  <c r="K2450" i="1"/>
  <c r="J2450" i="1"/>
  <c r="I2450" i="1"/>
  <c r="H2450" i="1"/>
  <c r="G2450" i="1"/>
  <c r="F2450" i="1"/>
  <c r="E2450" i="1"/>
  <c r="D2450" i="1"/>
  <c r="C2450" i="1"/>
  <c r="B2450" i="1"/>
  <c r="P2449" i="1"/>
  <c r="O2449" i="1"/>
  <c r="N2449" i="1"/>
  <c r="M2449" i="1"/>
  <c r="L2449" i="1"/>
  <c r="K2449" i="1"/>
  <c r="J2449" i="1"/>
  <c r="I2449" i="1"/>
  <c r="H2449" i="1"/>
  <c r="G2449" i="1"/>
  <c r="F2449" i="1"/>
  <c r="E2449" i="1"/>
  <c r="D2449" i="1"/>
  <c r="C2449" i="1"/>
  <c r="B2449" i="1"/>
  <c r="P2448" i="1"/>
  <c r="O2448" i="1"/>
  <c r="N2448" i="1"/>
  <c r="M2448" i="1"/>
  <c r="L2448" i="1"/>
  <c r="K2448" i="1"/>
  <c r="J2448" i="1"/>
  <c r="I2448" i="1"/>
  <c r="H2448" i="1"/>
  <c r="G2448" i="1"/>
  <c r="F2448" i="1"/>
  <c r="E2448" i="1"/>
  <c r="D2448" i="1"/>
  <c r="C2448" i="1"/>
  <c r="B2448" i="1"/>
  <c r="P2447" i="1"/>
  <c r="O2447" i="1"/>
  <c r="N2447" i="1"/>
  <c r="M2447" i="1"/>
  <c r="L2447" i="1"/>
  <c r="K2447" i="1"/>
  <c r="J2447" i="1"/>
  <c r="I2447" i="1"/>
  <c r="H2447" i="1"/>
  <c r="G2447" i="1"/>
  <c r="F2447" i="1"/>
  <c r="E2447" i="1"/>
  <c r="D2447" i="1"/>
  <c r="C2447" i="1"/>
  <c r="B2447" i="1"/>
  <c r="P2446" i="1"/>
  <c r="O2446" i="1"/>
  <c r="N2446" i="1"/>
  <c r="M2446" i="1"/>
  <c r="L2446" i="1"/>
  <c r="K2446" i="1"/>
  <c r="J2446" i="1"/>
  <c r="I2446" i="1"/>
  <c r="H2446" i="1"/>
  <c r="G2446" i="1"/>
  <c r="F2446" i="1"/>
  <c r="E2446" i="1"/>
  <c r="D2446" i="1"/>
  <c r="C2446" i="1"/>
  <c r="B2446" i="1"/>
  <c r="P2445" i="1"/>
  <c r="O2445" i="1"/>
  <c r="N2445" i="1"/>
  <c r="M2445" i="1"/>
  <c r="L2445" i="1"/>
  <c r="K2445" i="1"/>
  <c r="J2445" i="1"/>
  <c r="I2445" i="1"/>
  <c r="H2445" i="1"/>
  <c r="G2445" i="1"/>
  <c r="F2445" i="1"/>
  <c r="E2445" i="1"/>
  <c r="D2445" i="1"/>
  <c r="C2445" i="1"/>
  <c r="B2445" i="1"/>
  <c r="P2444" i="1"/>
  <c r="O2444" i="1"/>
  <c r="N2444" i="1"/>
  <c r="M2444" i="1"/>
  <c r="L2444" i="1"/>
  <c r="K2444" i="1"/>
  <c r="J2444" i="1"/>
  <c r="I2444" i="1"/>
  <c r="H2444" i="1"/>
  <c r="G2444" i="1"/>
  <c r="F2444" i="1"/>
  <c r="E2444" i="1"/>
  <c r="D2444" i="1"/>
  <c r="C2444" i="1"/>
  <c r="B2444" i="1"/>
  <c r="P2443" i="1"/>
  <c r="O2443" i="1"/>
  <c r="N2443" i="1"/>
  <c r="M2443" i="1"/>
  <c r="L2443" i="1"/>
  <c r="K2443" i="1"/>
  <c r="J2443" i="1"/>
  <c r="I2443" i="1"/>
  <c r="H2443" i="1"/>
  <c r="G2443" i="1"/>
  <c r="F2443" i="1"/>
  <c r="E2443" i="1"/>
  <c r="D2443" i="1"/>
  <c r="C2443" i="1"/>
  <c r="B2443" i="1"/>
  <c r="P2442" i="1"/>
  <c r="O2442" i="1"/>
  <c r="N2442" i="1"/>
  <c r="M2442" i="1"/>
  <c r="L2442" i="1"/>
  <c r="K2442" i="1"/>
  <c r="J2442" i="1"/>
  <c r="I2442" i="1"/>
  <c r="H2442" i="1"/>
  <c r="G2442" i="1"/>
  <c r="F2442" i="1"/>
  <c r="E2442" i="1"/>
  <c r="D2442" i="1"/>
  <c r="C2442" i="1"/>
  <c r="B2442" i="1"/>
  <c r="P2441" i="1"/>
  <c r="O2441" i="1"/>
  <c r="N2441" i="1"/>
  <c r="M2441" i="1"/>
  <c r="L2441" i="1"/>
  <c r="K2441" i="1"/>
  <c r="J2441" i="1"/>
  <c r="I2441" i="1"/>
  <c r="H2441" i="1"/>
  <c r="G2441" i="1"/>
  <c r="F2441" i="1"/>
  <c r="E2441" i="1"/>
  <c r="D2441" i="1"/>
  <c r="C2441" i="1"/>
  <c r="B2441" i="1"/>
  <c r="P2440" i="1"/>
  <c r="O2440" i="1"/>
  <c r="N2440" i="1"/>
  <c r="M2440" i="1"/>
  <c r="L2440" i="1"/>
  <c r="K2440" i="1"/>
  <c r="J2440" i="1"/>
  <c r="I2440" i="1"/>
  <c r="H2440" i="1"/>
  <c r="G2440" i="1"/>
  <c r="F2440" i="1"/>
  <c r="E2440" i="1"/>
  <c r="D2440" i="1"/>
  <c r="C2440" i="1"/>
  <c r="B2440" i="1"/>
  <c r="P2439" i="1"/>
  <c r="O2439" i="1"/>
  <c r="N2439" i="1"/>
  <c r="M2439" i="1"/>
  <c r="L2439" i="1"/>
  <c r="K2439" i="1"/>
  <c r="J2439" i="1"/>
  <c r="I2439" i="1"/>
  <c r="H2439" i="1"/>
  <c r="G2439" i="1"/>
  <c r="F2439" i="1"/>
  <c r="E2439" i="1"/>
  <c r="D2439" i="1"/>
  <c r="C2439" i="1"/>
  <c r="B2439" i="1"/>
  <c r="P2438" i="1"/>
  <c r="O2438" i="1"/>
  <c r="N2438" i="1"/>
  <c r="M2438" i="1"/>
  <c r="L2438" i="1"/>
  <c r="K2438" i="1"/>
  <c r="J2438" i="1"/>
  <c r="I2438" i="1"/>
  <c r="H2438" i="1"/>
  <c r="G2438" i="1"/>
  <c r="F2438" i="1"/>
  <c r="E2438" i="1"/>
  <c r="D2438" i="1"/>
  <c r="C2438" i="1"/>
  <c r="B2438" i="1"/>
  <c r="P2437" i="1"/>
  <c r="O2437" i="1"/>
  <c r="N2437" i="1"/>
  <c r="M2437" i="1"/>
  <c r="L2437" i="1"/>
  <c r="K2437" i="1"/>
  <c r="J2437" i="1"/>
  <c r="I2437" i="1"/>
  <c r="H2437" i="1"/>
  <c r="G2437" i="1"/>
  <c r="F2437" i="1"/>
  <c r="E2437" i="1"/>
  <c r="D2437" i="1"/>
  <c r="C2437" i="1"/>
  <c r="B2437" i="1"/>
  <c r="P2436" i="1"/>
  <c r="O2436" i="1"/>
  <c r="N2436" i="1"/>
  <c r="M2436" i="1"/>
  <c r="L2436" i="1"/>
  <c r="K2436" i="1"/>
  <c r="J2436" i="1"/>
  <c r="I2436" i="1"/>
  <c r="H2436" i="1"/>
  <c r="G2436" i="1"/>
  <c r="F2436" i="1"/>
  <c r="E2436" i="1"/>
  <c r="D2436" i="1"/>
  <c r="C2436" i="1"/>
  <c r="B2436" i="1"/>
  <c r="P2435" i="1"/>
  <c r="O2435" i="1"/>
  <c r="N2435" i="1"/>
  <c r="M2435" i="1"/>
  <c r="L2435" i="1"/>
  <c r="K2435" i="1"/>
  <c r="J2435" i="1"/>
  <c r="I2435" i="1"/>
  <c r="H2435" i="1"/>
  <c r="G2435" i="1"/>
  <c r="F2435" i="1"/>
  <c r="E2435" i="1"/>
  <c r="D2435" i="1"/>
  <c r="C2435" i="1"/>
  <c r="B2435" i="1"/>
  <c r="P2434" i="1"/>
  <c r="O2434" i="1"/>
  <c r="N2434" i="1"/>
  <c r="M2434" i="1"/>
  <c r="L2434" i="1"/>
  <c r="K2434" i="1"/>
  <c r="J2434" i="1"/>
  <c r="I2434" i="1"/>
  <c r="H2434" i="1"/>
  <c r="G2434" i="1"/>
  <c r="F2434" i="1"/>
  <c r="E2434" i="1"/>
  <c r="D2434" i="1"/>
  <c r="C2434" i="1"/>
  <c r="B2434" i="1"/>
  <c r="P2433" i="1"/>
  <c r="O2433" i="1"/>
  <c r="N2433" i="1"/>
  <c r="M2433" i="1"/>
  <c r="L2433" i="1"/>
  <c r="K2433" i="1"/>
  <c r="J2433" i="1"/>
  <c r="I2433" i="1"/>
  <c r="H2433" i="1"/>
  <c r="G2433" i="1"/>
  <c r="F2433" i="1"/>
  <c r="E2433" i="1"/>
  <c r="D2433" i="1"/>
  <c r="C2433" i="1"/>
  <c r="B2433" i="1"/>
  <c r="P2432" i="1"/>
  <c r="O2432" i="1"/>
  <c r="N2432" i="1"/>
  <c r="M2432" i="1"/>
  <c r="L2432" i="1"/>
  <c r="K2432" i="1"/>
  <c r="J2432" i="1"/>
  <c r="I2432" i="1"/>
  <c r="H2432" i="1"/>
  <c r="G2432" i="1"/>
  <c r="F2432" i="1"/>
  <c r="E2432" i="1"/>
  <c r="D2432" i="1"/>
  <c r="C2432" i="1"/>
  <c r="B2432" i="1"/>
  <c r="P2431" i="1"/>
  <c r="O2431" i="1"/>
  <c r="N2431" i="1"/>
  <c r="M2431" i="1"/>
  <c r="L2431" i="1"/>
  <c r="K2431" i="1"/>
  <c r="J2431" i="1"/>
  <c r="I2431" i="1"/>
  <c r="H2431" i="1"/>
  <c r="G2431" i="1"/>
  <c r="F2431" i="1"/>
  <c r="E2431" i="1"/>
  <c r="D2431" i="1"/>
  <c r="C2431" i="1"/>
  <c r="B2431" i="1"/>
  <c r="P2430" i="1"/>
  <c r="O2430" i="1"/>
  <c r="N2430" i="1"/>
  <c r="M2430" i="1"/>
  <c r="L2430" i="1"/>
  <c r="K2430" i="1"/>
  <c r="J2430" i="1"/>
  <c r="I2430" i="1"/>
  <c r="H2430" i="1"/>
  <c r="G2430" i="1"/>
  <c r="F2430" i="1"/>
  <c r="E2430" i="1"/>
  <c r="D2430" i="1"/>
  <c r="C2430" i="1"/>
  <c r="B2430" i="1"/>
  <c r="P2429" i="1"/>
  <c r="O2429" i="1"/>
  <c r="N2429" i="1"/>
  <c r="M2429" i="1"/>
  <c r="L2429" i="1"/>
  <c r="K2429" i="1"/>
  <c r="J2429" i="1"/>
  <c r="I2429" i="1"/>
  <c r="H2429" i="1"/>
  <c r="G2429" i="1"/>
  <c r="F2429" i="1"/>
  <c r="E2429" i="1"/>
  <c r="D2429" i="1"/>
  <c r="C2429" i="1"/>
  <c r="B2429" i="1"/>
  <c r="P2428" i="1"/>
  <c r="O2428" i="1"/>
  <c r="N2428" i="1"/>
  <c r="M2428" i="1"/>
  <c r="L2428" i="1"/>
  <c r="K2428" i="1"/>
  <c r="J2428" i="1"/>
  <c r="I2428" i="1"/>
  <c r="H2428" i="1"/>
  <c r="G2428" i="1"/>
  <c r="F2428" i="1"/>
  <c r="E2428" i="1"/>
  <c r="D2428" i="1"/>
  <c r="C2428" i="1"/>
  <c r="B2428" i="1"/>
  <c r="P2427" i="1"/>
  <c r="O2427" i="1"/>
  <c r="N2427" i="1"/>
  <c r="M2427" i="1"/>
  <c r="L2427" i="1"/>
  <c r="K2427" i="1"/>
  <c r="J2427" i="1"/>
  <c r="I2427" i="1"/>
  <c r="H2427" i="1"/>
  <c r="G2427" i="1"/>
  <c r="F2427" i="1"/>
  <c r="E2427" i="1"/>
  <c r="D2427" i="1"/>
  <c r="C2427" i="1"/>
  <c r="B2427" i="1"/>
  <c r="P2426" i="1"/>
  <c r="O2426" i="1"/>
  <c r="N2426" i="1"/>
  <c r="M2426" i="1"/>
  <c r="L2426" i="1"/>
  <c r="K2426" i="1"/>
  <c r="J2426" i="1"/>
  <c r="I2426" i="1"/>
  <c r="H2426" i="1"/>
  <c r="G2426" i="1"/>
  <c r="F2426" i="1"/>
  <c r="E2426" i="1"/>
  <c r="D2426" i="1"/>
  <c r="C2426" i="1"/>
  <c r="B2426" i="1"/>
  <c r="P2425" i="1"/>
  <c r="O2425" i="1"/>
  <c r="N2425" i="1"/>
  <c r="M2425" i="1"/>
  <c r="L2425" i="1"/>
  <c r="K2425" i="1"/>
  <c r="J2425" i="1"/>
  <c r="I2425" i="1"/>
  <c r="H2425" i="1"/>
  <c r="G2425" i="1"/>
  <c r="F2425" i="1"/>
  <c r="E2425" i="1"/>
  <c r="D2425" i="1"/>
  <c r="C2425" i="1"/>
  <c r="B2425" i="1"/>
  <c r="P2424" i="1"/>
  <c r="O2424" i="1"/>
  <c r="N2424" i="1"/>
  <c r="M2424" i="1"/>
  <c r="L2424" i="1"/>
  <c r="K2424" i="1"/>
  <c r="J2424" i="1"/>
  <c r="I2424" i="1"/>
  <c r="H2424" i="1"/>
  <c r="G2424" i="1"/>
  <c r="F2424" i="1"/>
  <c r="E2424" i="1"/>
  <c r="D2424" i="1"/>
  <c r="C2424" i="1"/>
  <c r="B2424" i="1"/>
  <c r="P2423" i="1"/>
  <c r="O2423" i="1"/>
  <c r="N2423" i="1"/>
  <c r="M2423" i="1"/>
  <c r="L2423" i="1"/>
  <c r="K2423" i="1"/>
  <c r="J2423" i="1"/>
  <c r="I2423" i="1"/>
  <c r="H2423" i="1"/>
  <c r="G2423" i="1"/>
  <c r="F2423" i="1"/>
  <c r="E2423" i="1"/>
  <c r="D2423" i="1"/>
  <c r="C2423" i="1"/>
  <c r="B2423" i="1"/>
  <c r="P2422" i="1"/>
  <c r="O2422" i="1"/>
  <c r="N2422" i="1"/>
  <c r="M2422" i="1"/>
  <c r="L2422" i="1"/>
  <c r="K2422" i="1"/>
  <c r="J2422" i="1"/>
  <c r="I2422" i="1"/>
  <c r="H2422" i="1"/>
  <c r="G2422" i="1"/>
  <c r="F2422" i="1"/>
  <c r="E2422" i="1"/>
  <c r="D2422" i="1"/>
  <c r="C2422" i="1"/>
  <c r="B2422" i="1"/>
  <c r="P2421" i="1"/>
  <c r="O2421" i="1"/>
  <c r="N2421" i="1"/>
  <c r="M2421" i="1"/>
  <c r="L2421" i="1"/>
  <c r="K2421" i="1"/>
  <c r="J2421" i="1"/>
  <c r="I2421" i="1"/>
  <c r="H2421" i="1"/>
  <c r="G2421" i="1"/>
  <c r="F2421" i="1"/>
  <c r="E2421" i="1"/>
  <c r="D2421" i="1"/>
  <c r="C2421" i="1"/>
  <c r="B2421" i="1"/>
  <c r="P2420" i="1"/>
  <c r="O2420" i="1"/>
  <c r="N2420" i="1"/>
  <c r="M2420" i="1"/>
  <c r="L2420" i="1"/>
  <c r="K2420" i="1"/>
  <c r="J2420" i="1"/>
  <c r="I2420" i="1"/>
  <c r="H2420" i="1"/>
  <c r="G2420" i="1"/>
  <c r="F2420" i="1"/>
  <c r="E2420" i="1"/>
  <c r="D2420" i="1"/>
  <c r="C2420" i="1"/>
  <c r="B2420" i="1"/>
  <c r="P2419" i="1"/>
  <c r="O2419" i="1"/>
  <c r="N2419" i="1"/>
  <c r="M2419" i="1"/>
  <c r="L2419" i="1"/>
  <c r="K2419" i="1"/>
  <c r="J2419" i="1"/>
  <c r="I2419" i="1"/>
  <c r="H2419" i="1"/>
  <c r="G2419" i="1"/>
  <c r="F2419" i="1"/>
  <c r="E2419" i="1"/>
  <c r="D2419" i="1"/>
  <c r="C2419" i="1"/>
  <c r="B2419" i="1"/>
  <c r="P2418" i="1"/>
  <c r="O2418" i="1"/>
  <c r="N2418" i="1"/>
  <c r="M2418" i="1"/>
  <c r="L2418" i="1"/>
  <c r="K2418" i="1"/>
  <c r="J2418" i="1"/>
  <c r="I2418" i="1"/>
  <c r="H2418" i="1"/>
  <c r="G2418" i="1"/>
  <c r="F2418" i="1"/>
  <c r="E2418" i="1"/>
  <c r="D2418" i="1"/>
  <c r="C2418" i="1"/>
  <c r="B2418" i="1"/>
  <c r="P2417" i="1"/>
  <c r="O2417" i="1"/>
  <c r="N2417" i="1"/>
  <c r="M2417" i="1"/>
  <c r="L2417" i="1"/>
  <c r="K2417" i="1"/>
  <c r="J2417" i="1"/>
  <c r="I2417" i="1"/>
  <c r="H2417" i="1"/>
  <c r="G2417" i="1"/>
  <c r="F2417" i="1"/>
  <c r="E2417" i="1"/>
  <c r="D2417" i="1"/>
  <c r="C2417" i="1"/>
  <c r="B2417" i="1"/>
  <c r="P2416" i="1"/>
  <c r="O2416" i="1"/>
  <c r="N2416" i="1"/>
  <c r="M2416" i="1"/>
  <c r="L2416" i="1"/>
  <c r="K2416" i="1"/>
  <c r="J2416" i="1"/>
  <c r="I2416" i="1"/>
  <c r="H2416" i="1"/>
  <c r="G2416" i="1"/>
  <c r="F2416" i="1"/>
  <c r="E2416" i="1"/>
  <c r="D2416" i="1"/>
  <c r="C2416" i="1"/>
  <c r="B2416" i="1"/>
  <c r="P2415" i="1"/>
  <c r="O2415" i="1"/>
  <c r="N2415" i="1"/>
  <c r="M2415" i="1"/>
  <c r="L2415" i="1"/>
  <c r="K2415" i="1"/>
  <c r="J2415" i="1"/>
  <c r="I2415" i="1"/>
  <c r="H2415" i="1"/>
  <c r="G2415" i="1"/>
  <c r="F2415" i="1"/>
  <c r="E2415" i="1"/>
  <c r="D2415" i="1"/>
  <c r="C2415" i="1"/>
  <c r="B2415" i="1"/>
  <c r="Q2414" i="1"/>
  <c r="P2414" i="1"/>
  <c r="O2414" i="1"/>
  <c r="N2414" i="1"/>
  <c r="M2414" i="1"/>
  <c r="L2414" i="1"/>
  <c r="K2414" i="1"/>
  <c r="J2414" i="1"/>
  <c r="I2414" i="1"/>
  <c r="H2414" i="1"/>
  <c r="G2414" i="1"/>
  <c r="F2414" i="1"/>
  <c r="E2414" i="1"/>
  <c r="D2414" i="1"/>
  <c r="C2414" i="1"/>
  <c r="B2414" i="1"/>
  <c r="P2413" i="1"/>
  <c r="O2413" i="1"/>
  <c r="N2413" i="1"/>
  <c r="M2413" i="1"/>
  <c r="L2413" i="1"/>
  <c r="K2413" i="1"/>
  <c r="J2413" i="1"/>
  <c r="I2413" i="1"/>
  <c r="H2413" i="1"/>
  <c r="G2413" i="1"/>
  <c r="F2413" i="1"/>
  <c r="E2413" i="1"/>
  <c r="D2413" i="1"/>
  <c r="C2413" i="1"/>
  <c r="B2413" i="1"/>
  <c r="P2412" i="1"/>
  <c r="O2412" i="1"/>
  <c r="N2412" i="1"/>
  <c r="M2412" i="1"/>
  <c r="L2412" i="1"/>
  <c r="K2412" i="1"/>
  <c r="J2412" i="1"/>
  <c r="I2412" i="1"/>
  <c r="H2412" i="1"/>
  <c r="G2412" i="1"/>
  <c r="F2412" i="1"/>
  <c r="E2412" i="1"/>
  <c r="D2412" i="1"/>
  <c r="C2412" i="1"/>
  <c r="B2412" i="1"/>
  <c r="P2411" i="1"/>
  <c r="O2411" i="1"/>
  <c r="N2411" i="1"/>
  <c r="M2411" i="1"/>
  <c r="L2411" i="1"/>
  <c r="K2411" i="1"/>
  <c r="J2411" i="1"/>
  <c r="I2411" i="1"/>
  <c r="H2411" i="1"/>
  <c r="G2411" i="1"/>
  <c r="F2411" i="1"/>
  <c r="E2411" i="1"/>
  <c r="D2411" i="1"/>
  <c r="C2411" i="1"/>
  <c r="B2411" i="1"/>
  <c r="P2410" i="1"/>
  <c r="O2410" i="1"/>
  <c r="N2410" i="1"/>
  <c r="M2410" i="1"/>
  <c r="L2410" i="1"/>
  <c r="K2410" i="1"/>
  <c r="J2410" i="1"/>
  <c r="I2410" i="1"/>
  <c r="H2410" i="1"/>
  <c r="G2410" i="1"/>
  <c r="F2410" i="1"/>
  <c r="E2410" i="1"/>
  <c r="D2410" i="1"/>
  <c r="C2410" i="1"/>
  <c r="B2410" i="1"/>
  <c r="P2409" i="1"/>
  <c r="O2409" i="1"/>
  <c r="N2409" i="1"/>
  <c r="M2409" i="1"/>
  <c r="L2409" i="1"/>
  <c r="K2409" i="1"/>
  <c r="J2409" i="1"/>
  <c r="I2409" i="1"/>
  <c r="H2409" i="1"/>
  <c r="G2409" i="1"/>
  <c r="F2409" i="1"/>
  <c r="E2409" i="1"/>
  <c r="D2409" i="1"/>
  <c r="C2409" i="1"/>
  <c r="B2409" i="1"/>
  <c r="P2408" i="1"/>
  <c r="O2408" i="1"/>
  <c r="N2408" i="1"/>
  <c r="M2408" i="1"/>
  <c r="L2408" i="1"/>
  <c r="K2408" i="1"/>
  <c r="J2408" i="1"/>
  <c r="I2408" i="1"/>
  <c r="H2408" i="1"/>
  <c r="G2408" i="1"/>
  <c r="F2408" i="1"/>
  <c r="E2408" i="1"/>
  <c r="D2408" i="1"/>
  <c r="C2408" i="1"/>
  <c r="B2408" i="1"/>
  <c r="P2407" i="1"/>
  <c r="O2407" i="1"/>
  <c r="N2407" i="1"/>
  <c r="M2407" i="1"/>
  <c r="L2407" i="1"/>
  <c r="K2407" i="1"/>
  <c r="J2407" i="1"/>
  <c r="I2407" i="1"/>
  <c r="H2407" i="1"/>
  <c r="G2407" i="1"/>
  <c r="F2407" i="1"/>
  <c r="E2407" i="1"/>
  <c r="D2407" i="1"/>
  <c r="C2407" i="1"/>
  <c r="B2407" i="1"/>
  <c r="P2406" i="1"/>
  <c r="O2406" i="1"/>
  <c r="N2406" i="1"/>
  <c r="M2406" i="1"/>
  <c r="L2406" i="1"/>
  <c r="K2406" i="1"/>
  <c r="J2406" i="1"/>
  <c r="I2406" i="1"/>
  <c r="H2406" i="1"/>
  <c r="G2406" i="1"/>
  <c r="F2406" i="1"/>
  <c r="E2406" i="1"/>
  <c r="D2406" i="1"/>
  <c r="C2406" i="1"/>
  <c r="B2406" i="1"/>
  <c r="P2405" i="1"/>
  <c r="O2405" i="1"/>
  <c r="N2405" i="1"/>
  <c r="M2405" i="1"/>
  <c r="L2405" i="1"/>
  <c r="K2405" i="1"/>
  <c r="J2405" i="1"/>
  <c r="I2405" i="1"/>
  <c r="H2405" i="1"/>
  <c r="G2405" i="1"/>
  <c r="F2405" i="1"/>
  <c r="E2405" i="1"/>
  <c r="D2405" i="1"/>
  <c r="C2405" i="1"/>
  <c r="B2405" i="1"/>
  <c r="P2404" i="1"/>
  <c r="O2404" i="1"/>
  <c r="N2404" i="1"/>
  <c r="M2404" i="1"/>
  <c r="L2404" i="1"/>
  <c r="K2404" i="1"/>
  <c r="J2404" i="1"/>
  <c r="I2404" i="1"/>
  <c r="H2404" i="1"/>
  <c r="G2404" i="1"/>
  <c r="F2404" i="1"/>
  <c r="E2404" i="1"/>
  <c r="D2404" i="1"/>
  <c r="C2404" i="1"/>
  <c r="B2404" i="1"/>
  <c r="Q2403" i="1"/>
  <c r="P2403" i="1"/>
  <c r="O2403" i="1"/>
  <c r="N2403" i="1"/>
  <c r="M2403" i="1"/>
  <c r="L2403" i="1"/>
  <c r="K2403" i="1"/>
  <c r="J2403" i="1"/>
  <c r="I2403" i="1"/>
  <c r="H2403" i="1"/>
  <c r="G2403" i="1"/>
  <c r="F2403" i="1"/>
  <c r="E2403" i="1"/>
  <c r="D2403" i="1"/>
  <c r="C2403" i="1"/>
  <c r="B2403" i="1"/>
  <c r="Q2402" i="1"/>
  <c r="P2402" i="1"/>
  <c r="O2402" i="1"/>
  <c r="N2402" i="1"/>
  <c r="M2402" i="1"/>
  <c r="L2402" i="1"/>
  <c r="K2402" i="1"/>
  <c r="J2402" i="1"/>
  <c r="I2402" i="1"/>
  <c r="H2402" i="1"/>
  <c r="G2402" i="1"/>
  <c r="F2402" i="1"/>
  <c r="E2402" i="1"/>
  <c r="D2402" i="1"/>
  <c r="C2402" i="1"/>
  <c r="B2402" i="1"/>
  <c r="P2401" i="1"/>
  <c r="O2401" i="1"/>
  <c r="N2401" i="1"/>
  <c r="M2401" i="1"/>
  <c r="L2401" i="1"/>
  <c r="K2401" i="1"/>
  <c r="J2401" i="1"/>
  <c r="I2401" i="1"/>
  <c r="H2401" i="1"/>
  <c r="G2401" i="1"/>
  <c r="F2401" i="1"/>
  <c r="E2401" i="1"/>
  <c r="D2401" i="1"/>
  <c r="C2401" i="1"/>
  <c r="B2401" i="1"/>
  <c r="P2400" i="1"/>
  <c r="O2400" i="1"/>
  <c r="N2400" i="1"/>
  <c r="M2400" i="1"/>
  <c r="L2400" i="1"/>
  <c r="K2400" i="1"/>
  <c r="J2400" i="1"/>
  <c r="I2400" i="1"/>
  <c r="H2400" i="1"/>
  <c r="G2400" i="1"/>
  <c r="F2400" i="1"/>
  <c r="E2400" i="1"/>
  <c r="D2400" i="1"/>
  <c r="C2400" i="1"/>
  <c r="B2400" i="1"/>
  <c r="P2399" i="1"/>
  <c r="O2399" i="1"/>
  <c r="N2399" i="1"/>
  <c r="M2399" i="1"/>
  <c r="L2399" i="1"/>
  <c r="K2399" i="1"/>
  <c r="J2399" i="1"/>
  <c r="I2399" i="1"/>
  <c r="H2399" i="1"/>
  <c r="G2399" i="1"/>
  <c r="F2399" i="1"/>
  <c r="E2399" i="1"/>
  <c r="D2399" i="1"/>
  <c r="C2399" i="1"/>
  <c r="B2399" i="1"/>
  <c r="P2398" i="1"/>
  <c r="O2398" i="1"/>
  <c r="N2398" i="1"/>
  <c r="M2398" i="1"/>
  <c r="L2398" i="1"/>
  <c r="K2398" i="1"/>
  <c r="J2398" i="1"/>
  <c r="I2398" i="1"/>
  <c r="H2398" i="1"/>
  <c r="G2398" i="1"/>
  <c r="F2398" i="1"/>
  <c r="E2398" i="1"/>
  <c r="D2398" i="1"/>
  <c r="C2398" i="1"/>
  <c r="B2398" i="1"/>
  <c r="P2397" i="1"/>
  <c r="O2397" i="1"/>
  <c r="N2397" i="1"/>
  <c r="M2397" i="1"/>
  <c r="L2397" i="1"/>
  <c r="K2397" i="1"/>
  <c r="J2397" i="1"/>
  <c r="I2397" i="1"/>
  <c r="H2397" i="1"/>
  <c r="G2397" i="1"/>
  <c r="F2397" i="1"/>
  <c r="E2397" i="1"/>
  <c r="D2397" i="1"/>
  <c r="C2397" i="1"/>
  <c r="B2397" i="1"/>
  <c r="P2396" i="1"/>
  <c r="O2396" i="1"/>
  <c r="N2396" i="1"/>
  <c r="M2396" i="1"/>
  <c r="L2396" i="1"/>
  <c r="K2396" i="1"/>
  <c r="J2396" i="1"/>
  <c r="I2396" i="1"/>
  <c r="H2396" i="1"/>
  <c r="G2396" i="1"/>
  <c r="F2396" i="1"/>
  <c r="E2396" i="1"/>
  <c r="D2396" i="1"/>
  <c r="C2396" i="1"/>
  <c r="B2396" i="1"/>
  <c r="P2395" i="1"/>
  <c r="O2395" i="1"/>
  <c r="N2395" i="1"/>
  <c r="M2395" i="1"/>
  <c r="L2395" i="1"/>
  <c r="K2395" i="1"/>
  <c r="J2395" i="1"/>
  <c r="I2395" i="1"/>
  <c r="H2395" i="1"/>
  <c r="G2395" i="1"/>
  <c r="F2395" i="1"/>
  <c r="E2395" i="1"/>
  <c r="D2395" i="1"/>
  <c r="C2395" i="1"/>
  <c r="B2395" i="1"/>
  <c r="P2394" i="1"/>
  <c r="O2394" i="1"/>
  <c r="N2394" i="1"/>
  <c r="M2394" i="1"/>
  <c r="L2394" i="1"/>
  <c r="K2394" i="1"/>
  <c r="J2394" i="1"/>
  <c r="I2394" i="1"/>
  <c r="H2394" i="1"/>
  <c r="G2394" i="1"/>
  <c r="F2394" i="1"/>
  <c r="E2394" i="1"/>
  <c r="D2394" i="1"/>
  <c r="C2394" i="1"/>
  <c r="B2394" i="1"/>
  <c r="P2393" i="1"/>
  <c r="O2393" i="1"/>
  <c r="N2393" i="1"/>
  <c r="M2393" i="1"/>
  <c r="L2393" i="1"/>
  <c r="K2393" i="1"/>
  <c r="J2393" i="1"/>
  <c r="I2393" i="1"/>
  <c r="H2393" i="1"/>
  <c r="G2393" i="1"/>
  <c r="F2393" i="1"/>
  <c r="E2393" i="1"/>
  <c r="D2393" i="1"/>
  <c r="C2393" i="1"/>
  <c r="B2393" i="1"/>
  <c r="P2392" i="1"/>
  <c r="O2392" i="1"/>
  <c r="N2392" i="1"/>
  <c r="M2392" i="1"/>
  <c r="L2392" i="1"/>
  <c r="K2392" i="1"/>
  <c r="J2392" i="1"/>
  <c r="I2392" i="1"/>
  <c r="H2392" i="1"/>
  <c r="G2392" i="1"/>
  <c r="F2392" i="1"/>
  <c r="E2392" i="1"/>
  <c r="D2392" i="1"/>
  <c r="C2392" i="1"/>
  <c r="B2392" i="1"/>
  <c r="P2391" i="1"/>
  <c r="O2391" i="1"/>
  <c r="N2391" i="1"/>
  <c r="M2391" i="1"/>
  <c r="L2391" i="1"/>
  <c r="K2391" i="1"/>
  <c r="J2391" i="1"/>
  <c r="I2391" i="1"/>
  <c r="H2391" i="1"/>
  <c r="G2391" i="1"/>
  <c r="F2391" i="1"/>
  <c r="E2391" i="1"/>
  <c r="D2391" i="1"/>
  <c r="C2391" i="1"/>
  <c r="B2391" i="1"/>
  <c r="P2390" i="1"/>
  <c r="O2390" i="1"/>
  <c r="N2390" i="1"/>
  <c r="M2390" i="1"/>
  <c r="L2390" i="1"/>
  <c r="K2390" i="1"/>
  <c r="J2390" i="1"/>
  <c r="I2390" i="1"/>
  <c r="H2390" i="1"/>
  <c r="G2390" i="1"/>
  <c r="F2390" i="1"/>
  <c r="E2390" i="1"/>
  <c r="D2390" i="1"/>
  <c r="C2390" i="1"/>
  <c r="B2390" i="1"/>
  <c r="P2389" i="1"/>
  <c r="O2389" i="1"/>
  <c r="N2389" i="1"/>
  <c r="M2389" i="1"/>
  <c r="L2389" i="1"/>
  <c r="K2389" i="1"/>
  <c r="J2389" i="1"/>
  <c r="I2389" i="1"/>
  <c r="H2389" i="1"/>
  <c r="G2389" i="1"/>
  <c r="F2389" i="1"/>
  <c r="E2389" i="1"/>
  <c r="D2389" i="1"/>
  <c r="C2389" i="1"/>
  <c r="B2389" i="1"/>
  <c r="P2388" i="1"/>
  <c r="O2388" i="1"/>
  <c r="N2388" i="1"/>
  <c r="M2388" i="1"/>
  <c r="L2388" i="1"/>
  <c r="K2388" i="1"/>
  <c r="J2388" i="1"/>
  <c r="I2388" i="1"/>
  <c r="H2388" i="1"/>
  <c r="G2388" i="1"/>
  <c r="F2388" i="1"/>
  <c r="E2388" i="1"/>
  <c r="D2388" i="1"/>
  <c r="C2388" i="1"/>
  <c r="B2388" i="1"/>
  <c r="P2387" i="1"/>
  <c r="O2387" i="1"/>
  <c r="N2387" i="1"/>
  <c r="M2387" i="1"/>
  <c r="L2387" i="1"/>
  <c r="K2387" i="1"/>
  <c r="J2387" i="1"/>
  <c r="I2387" i="1"/>
  <c r="H2387" i="1"/>
  <c r="G2387" i="1"/>
  <c r="F2387" i="1"/>
  <c r="E2387" i="1"/>
  <c r="D2387" i="1"/>
  <c r="C2387" i="1"/>
  <c r="B2387" i="1"/>
  <c r="P2386" i="1"/>
  <c r="O2386" i="1"/>
  <c r="N2386" i="1"/>
  <c r="M2386" i="1"/>
  <c r="L2386" i="1"/>
  <c r="K2386" i="1"/>
  <c r="J2386" i="1"/>
  <c r="I2386" i="1"/>
  <c r="H2386" i="1"/>
  <c r="G2386" i="1"/>
  <c r="F2386" i="1"/>
  <c r="E2386" i="1"/>
  <c r="D2386" i="1"/>
  <c r="C2386" i="1"/>
  <c r="B2386" i="1"/>
  <c r="P2385" i="1"/>
  <c r="O2385" i="1"/>
  <c r="N2385" i="1"/>
  <c r="M2385" i="1"/>
  <c r="L2385" i="1"/>
  <c r="K2385" i="1"/>
  <c r="J2385" i="1"/>
  <c r="I2385" i="1"/>
  <c r="H2385" i="1"/>
  <c r="G2385" i="1"/>
  <c r="F2385" i="1"/>
  <c r="E2385" i="1"/>
  <c r="D2385" i="1"/>
  <c r="C2385" i="1"/>
  <c r="B2385" i="1"/>
  <c r="P2384" i="1"/>
  <c r="O2384" i="1"/>
  <c r="N2384" i="1"/>
  <c r="M2384" i="1"/>
  <c r="L2384" i="1"/>
  <c r="K2384" i="1"/>
  <c r="J2384" i="1"/>
  <c r="I2384" i="1"/>
  <c r="H2384" i="1"/>
  <c r="G2384" i="1"/>
  <c r="F2384" i="1"/>
  <c r="E2384" i="1"/>
  <c r="D2384" i="1"/>
  <c r="C2384" i="1"/>
  <c r="B2384" i="1"/>
  <c r="P2383" i="1"/>
  <c r="O2383" i="1"/>
  <c r="N2383" i="1"/>
  <c r="M2383" i="1"/>
  <c r="L2383" i="1"/>
  <c r="K2383" i="1"/>
  <c r="J2383" i="1"/>
  <c r="I2383" i="1"/>
  <c r="H2383" i="1"/>
  <c r="G2383" i="1"/>
  <c r="F2383" i="1"/>
  <c r="E2383" i="1"/>
  <c r="D2383" i="1"/>
  <c r="C2383" i="1"/>
  <c r="B2383" i="1"/>
  <c r="P2382" i="1"/>
  <c r="O2382" i="1"/>
  <c r="N2382" i="1"/>
  <c r="M2382" i="1"/>
  <c r="L2382" i="1"/>
  <c r="K2382" i="1"/>
  <c r="J2382" i="1"/>
  <c r="I2382" i="1"/>
  <c r="H2382" i="1"/>
  <c r="G2382" i="1"/>
  <c r="F2382" i="1"/>
  <c r="E2382" i="1"/>
  <c r="D2382" i="1"/>
  <c r="C2382" i="1"/>
  <c r="B2382" i="1"/>
  <c r="P2381" i="1"/>
  <c r="O2381" i="1"/>
  <c r="N2381" i="1"/>
  <c r="M2381" i="1"/>
  <c r="L2381" i="1"/>
  <c r="K2381" i="1"/>
  <c r="J2381" i="1"/>
  <c r="I2381" i="1"/>
  <c r="H2381" i="1"/>
  <c r="G2381" i="1"/>
  <c r="F2381" i="1"/>
  <c r="E2381" i="1"/>
  <c r="D2381" i="1"/>
  <c r="C2381" i="1"/>
  <c r="B2381" i="1"/>
  <c r="P2380" i="1"/>
  <c r="O2380" i="1"/>
  <c r="N2380" i="1"/>
  <c r="M2380" i="1"/>
  <c r="L2380" i="1"/>
  <c r="K2380" i="1"/>
  <c r="J2380" i="1"/>
  <c r="I2380" i="1"/>
  <c r="H2380" i="1"/>
  <c r="G2380" i="1"/>
  <c r="F2380" i="1"/>
  <c r="E2380" i="1"/>
  <c r="D2380" i="1"/>
  <c r="C2380" i="1"/>
  <c r="B2380" i="1"/>
  <c r="P2379" i="1"/>
  <c r="O2379" i="1"/>
  <c r="N2379" i="1"/>
  <c r="M2379" i="1"/>
  <c r="L2379" i="1"/>
  <c r="K2379" i="1"/>
  <c r="J2379" i="1"/>
  <c r="I2379" i="1"/>
  <c r="H2379" i="1"/>
  <c r="G2379" i="1"/>
  <c r="F2379" i="1"/>
  <c r="E2379" i="1"/>
  <c r="D2379" i="1"/>
  <c r="C2379" i="1"/>
  <c r="B2379" i="1"/>
  <c r="P2378" i="1"/>
  <c r="O2378" i="1"/>
  <c r="N2378" i="1"/>
  <c r="M2378" i="1"/>
  <c r="L2378" i="1"/>
  <c r="K2378" i="1"/>
  <c r="J2378" i="1"/>
  <c r="I2378" i="1"/>
  <c r="H2378" i="1"/>
  <c r="G2378" i="1"/>
  <c r="F2378" i="1"/>
  <c r="E2378" i="1"/>
  <c r="D2378" i="1"/>
  <c r="C2378" i="1"/>
  <c r="B2378" i="1"/>
  <c r="P2377" i="1"/>
  <c r="O2377" i="1"/>
  <c r="N2377" i="1"/>
  <c r="M2377" i="1"/>
  <c r="L2377" i="1"/>
  <c r="K2377" i="1"/>
  <c r="J2377" i="1"/>
  <c r="I2377" i="1"/>
  <c r="H2377" i="1"/>
  <c r="G2377" i="1"/>
  <c r="F2377" i="1"/>
  <c r="E2377" i="1"/>
  <c r="D2377" i="1"/>
  <c r="C2377" i="1"/>
  <c r="B2377" i="1"/>
  <c r="P2376" i="1"/>
  <c r="O2376" i="1"/>
  <c r="N2376" i="1"/>
  <c r="M2376" i="1"/>
  <c r="L2376" i="1"/>
  <c r="K2376" i="1"/>
  <c r="J2376" i="1"/>
  <c r="I2376" i="1"/>
  <c r="H2376" i="1"/>
  <c r="G2376" i="1"/>
  <c r="F2376" i="1"/>
  <c r="E2376" i="1"/>
  <c r="D2376" i="1"/>
  <c r="C2376" i="1"/>
  <c r="B2376" i="1"/>
  <c r="P2375" i="1"/>
  <c r="O2375" i="1"/>
  <c r="N2375" i="1"/>
  <c r="M2375" i="1"/>
  <c r="L2375" i="1"/>
  <c r="K2375" i="1"/>
  <c r="J2375" i="1"/>
  <c r="I2375" i="1"/>
  <c r="H2375" i="1"/>
  <c r="G2375" i="1"/>
  <c r="F2375" i="1"/>
  <c r="E2375" i="1"/>
  <c r="D2375" i="1"/>
  <c r="C2375" i="1"/>
  <c r="B2375" i="1"/>
  <c r="P2374" i="1"/>
  <c r="O2374" i="1"/>
  <c r="N2374" i="1"/>
  <c r="M2374" i="1"/>
  <c r="L2374" i="1"/>
  <c r="K2374" i="1"/>
  <c r="J2374" i="1"/>
  <c r="I2374" i="1"/>
  <c r="H2374" i="1"/>
  <c r="G2374" i="1"/>
  <c r="F2374" i="1"/>
  <c r="E2374" i="1"/>
  <c r="D2374" i="1"/>
  <c r="C2374" i="1"/>
  <c r="B2374" i="1"/>
  <c r="P2373" i="1"/>
  <c r="O2373" i="1"/>
  <c r="N2373" i="1"/>
  <c r="M2373" i="1"/>
  <c r="L2373" i="1"/>
  <c r="K2373" i="1"/>
  <c r="J2373" i="1"/>
  <c r="I2373" i="1"/>
  <c r="H2373" i="1"/>
  <c r="G2373" i="1"/>
  <c r="F2373" i="1"/>
  <c r="E2373" i="1"/>
  <c r="D2373" i="1"/>
  <c r="C2373" i="1"/>
  <c r="B2373" i="1"/>
  <c r="P2372" i="1"/>
  <c r="O2372" i="1"/>
  <c r="N2372" i="1"/>
  <c r="M2372" i="1"/>
  <c r="L2372" i="1"/>
  <c r="K2372" i="1"/>
  <c r="J2372" i="1"/>
  <c r="I2372" i="1"/>
  <c r="H2372" i="1"/>
  <c r="G2372" i="1"/>
  <c r="F2372" i="1"/>
  <c r="E2372" i="1"/>
  <c r="D2372" i="1"/>
  <c r="C2372" i="1"/>
  <c r="B2372" i="1"/>
  <c r="P2371" i="1"/>
  <c r="O2371" i="1"/>
  <c r="N2371" i="1"/>
  <c r="M2371" i="1"/>
  <c r="L2371" i="1"/>
  <c r="K2371" i="1"/>
  <c r="J2371" i="1"/>
  <c r="I2371" i="1"/>
  <c r="H2371" i="1"/>
  <c r="G2371" i="1"/>
  <c r="F2371" i="1"/>
  <c r="E2371" i="1"/>
  <c r="D2371" i="1"/>
  <c r="C2371" i="1"/>
  <c r="B2371" i="1"/>
  <c r="Q2370" i="1"/>
  <c r="P2370" i="1"/>
  <c r="O2370" i="1"/>
  <c r="N2370" i="1"/>
  <c r="M2370" i="1"/>
  <c r="L2370" i="1"/>
  <c r="K2370" i="1"/>
  <c r="J2370" i="1"/>
  <c r="I2370" i="1"/>
  <c r="H2370" i="1"/>
  <c r="G2370" i="1"/>
  <c r="F2370" i="1"/>
  <c r="E2370" i="1"/>
  <c r="D2370" i="1"/>
  <c r="C2370" i="1"/>
  <c r="B2370" i="1"/>
  <c r="Q2369" i="1"/>
  <c r="P2369" i="1"/>
  <c r="O2369" i="1"/>
  <c r="N2369" i="1"/>
  <c r="M2369" i="1"/>
  <c r="L2369" i="1"/>
  <c r="K2369" i="1"/>
  <c r="J2369" i="1"/>
  <c r="I2369" i="1"/>
  <c r="H2369" i="1"/>
  <c r="G2369" i="1"/>
  <c r="F2369" i="1"/>
  <c r="E2369" i="1"/>
  <c r="D2369" i="1"/>
  <c r="C2369" i="1"/>
  <c r="B2369" i="1"/>
  <c r="Q2368" i="1"/>
  <c r="P2368" i="1"/>
  <c r="O2368" i="1"/>
  <c r="N2368" i="1"/>
  <c r="M2368" i="1"/>
  <c r="L2368" i="1"/>
  <c r="K2368" i="1"/>
  <c r="J2368" i="1"/>
  <c r="I2368" i="1"/>
  <c r="H2368" i="1"/>
  <c r="G2368" i="1"/>
  <c r="F2368" i="1"/>
  <c r="E2368" i="1"/>
  <c r="D2368" i="1"/>
  <c r="C2368" i="1"/>
  <c r="B2368" i="1"/>
  <c r="P2367" i="1"/>
  <c r="O2367" i="1"/>
  <c r="N2367" i="1"/>
  <c r="M2367" i="1"/>
  <c r="L2367" i="1"/>
  <c r="K2367" i="1"/>
  <c r="J2367" i="1"/>
  <c r="I2367" i="1"/>
  <c r="H2367" i="1"/>
  <c r="G2367" i="1"/>
  <c r="F2367" i="1"/>
  <c r="E2367" i="1"/>
  <c r="D2367" i="1"/>
  <c r="C2367" i="1"/>
  <c r="B2367" i="1"/>
  <c r="P2366" i="1"/>
  <c r="O2366" i="1"/>
  <c r="N2366" i="1"/>
  <c r="M2366" i="1"/>
  <c r="L2366" i="1"/>
  <c r="K2366" i="1"/>
  <c r="J2366" i="1"/>
  <c r="I2366" i="1"/>
  <c r="H2366" i="1"/>
  <c r="G2366" i="1"/>
  <c r="F2366" i="1"/>
  <c r="E2366" i="1"/>
  <c r="D2366" i="1"/>
  <c r="C2366" i="1"/>
  <c r="B2366" i="1"/>
  <c r="P2365" i="1"/>
  <c r="O2365" i="1"/>
  <c r="N2365" i="1"/>
  <c r="M2365" i="1"/>
  <c r="L2365" i="1"/>
  <c r="K2365" i="1"/>
  <c r="J2365" i="1"/>
  <c r="I2365" i="1"/>
  <c r="H2365" i="1"/>
  <c r="G2365" i="1"/>
  <c r="F2365" i="1"/>
  <c r="E2365" i="1"/>
  <c r="D2365" i="1"/>
  <c r="C2365" i="1"/>
  <c r="B2365" i="1"/>
  <c r="P2364" i="1"/>
  <c r="O2364" i="1"/>
  <c r="N2364" i="1"/>
  <c r="M2364" i="1"/>
  <c r="L2364" i="1"/>
  <c r="K2364" i="1"/>
  <c r="J2364" i="1"/>
  <c r="I2364" i="1"/>
  <c r="H2364" i="1"/>
  <c r="G2364" i="1"/>
  <c r="F2364" i="1"/>
  <c r="E2364" i="1"/>
  <c r="D2364" i="1"/>
  <c r="C2364" i="1"/>
  <c r="B2364" i="1"/>
  <c r="P2363" i="1"/>
  <c r="O2363" i="1"/>
  <c r="N2363" i="1"/>
  <c r="M2363" i="1"/>
  <c r="L2363" i="1"/>
  <c r="K2363" i="1"/>
  <c r="J2363" i="1"/>
  <c r="I2363" i="1"/>
  <c r="H2363" i="1"/>
  <c r="G2363" i="1"/>
  <c r="F2363" i="1"/>
  <c r="E2363" i="1"/>
  <c r="D2363" i="1"/>
  <c r="C2363" i="1"/>
  <c r="B2363" i="1"/>
  <c r="Q2362" i="1"/>
  <c r="P2362" i="1"/>
  <c r="O2362" i="1"/>
  <c r="N2362" i="1"/>
  <c r="M2362" i="1"/>
  <c r="L2362" i="1"/>
  <c r="K2362" i="1"/>
  <c r="J2362" i="1"/>
  <c r="I2362" i="1"/>
  <c r="H2362" i="1"/>
  <c r="G2362" i="1"/>
  <c r="F2362" i="1"/>
  <c r="E2362" i="1"/>
  <c r="D2362" i="1"/>
  <c r="C2362" i="1"/>
  <c r="B2362" i="1"/>
  <c r="P2361" i="1"/>
  <c r="O2361" i="1"/>
  <c r="N2361" i="1"/>
  <c r="M2361" i="1"/>
  <c r="L2361" i="1"/>
  <c r="K2361" i="1"/>
  <c r="J2361" i="1"/>
  <c r="I2361" i="1"/>
  <c r="H2361" i="1"/>
  <c r="G2361" i="1"/>
  <c r="F2361" i="1"/>
  <c r="E2361" i="1"/>
  <c r="D2361" i="1"/>
  <c r="C2361" i="1"/>
  <c r="B2361" i="1"/>
  <c r="P2360" i="1"/>
  <c r="O2360" i="1"/>
  <c r="N2360" i="1"/>
  <c r="M2360" i="1"/>
  <c r="L2360" i="1"/>
  <c r="K2360" i="1"/>
  <c r="J2360" i="1"/>
  <c r="I2360" i="1"/>
  <c r="H2360" i="1"/>
  <c r="G2360" i="1"/>
  <c r="F2360" i="1"/>
  <c r="E2360" i="1"/>
  <c r="D2360" i="1"/>
  <c r="C2360" i="1"/>
  <c r="B2360" i="1"/>
  <c r="P2359" i="1"/>
  <c r="O2359" i="1"/>
  <c r="N2359" i="1"/>
  <c r="M2359" i="1"/>
  <c r="L2359" i="1"/>
  <c r="K2359" i="1"/>
  <c r="J2359" i="1"/>
  <c r="I2359" i="1"/>
  <c r="H2359" i="1"/>
  <c r="G2359" i="1"/>
  <c r="F2359" i="1"/>
  <c r="E2359" i="1"/>
  <c r="D2359" i="1"/>
  <c r="C2359" i="1"/>
  <c r="B2359" i="1"/>
  <c r="P2358" i="1"/>
  <c r="O2358" i="1"/>
  <c r="N2358" i="1"/>
  <c r="M2358" i="1"/>
  <c r="L2358" i="1"/>
  <c r="K2358" i="1"/>
  <c r="J2358" i="1"/>
  <c r="I2358" i="1"/>
  <c r="H2358" i="1"/>
  <c r="G2358" i="1"/>
  <c r="F2358" i="1"/>
  <c r="E2358" i="1"/>
  <c r="D2358" i="1"/>
  <c r="C2358" i="1"/>
  <c r="B2358" i="1"/>
  <c r="P2357" i="1"/>
  <c r="O2357" i="1"/>
  <c r="N2357" i="1"/>
  <c r="M2357" i="1"/>
  <c r="L2357" i="1"/>
  <c r="K2357" i="1"/>
  <c r="J2357" i="1"/>
  <c r="I2357" i="1"/>
  <c r="H2357" i="1"/>
  <c r="G2357" i="1"/>
  <c r="F2357" i="1"/>
  <c r="E2357" i="1"/>
  <c r="D2357" i="1"/>
  <c r="C2357" i="1"/>
  <c r="B2357" i="1"/>
  <c r="P2356" i="1"/>
  <c r="O2356" i="1"/>
  <c r="N2356" i="1"/>
  <c r="M2356" i="1"/>
  <c r="L2356" i="1"/>
  <c r="K2356" i="1"/>
  <c r="J2356" i="1"/>
  <c r="I2356" i="1"/>
  <c r="H2356" i="1"/>
  <c r="G2356" i="1"/>
  <c r="F2356" i="1"/>
  <c r="E2356" i="1"/>
  <c r="D2356" i="1"/>
  <c r="C2356" i="1"/>
  <c r="B2356" i="1"/>
  <c r="P2355" i="1"/>
  <c r="O2355" i="1"/>
  <c r="N2355" i="1"/>
  <c r="M2355" i="1"/>
  <c r="L2355" i="1"/>
  <c r="K2355" i="1"/>
  <c r="J2355" i="1"/>
  <c r="I2355" i="1"/>
  <c r="H2355" i="1"/>
  <c r="G2355" i="1"/>
  <c r="F2355" i="1"/>
  <c r="E2355" i="1"/>
  <c r="D2355" i="1"/>
  <c r="C2355" i="1"/>
  <c r="B2355" i="1"/>
  <c r="P2354" i="1"/>
  <c r="O2354" i="1"/>
  <c r="N2354" i="1"/>
  <c r="M2354" i="1"/>
  <c r="L2354" i="1"/>
  <c r="K2354" i="1"/>
  <c r="J2354" i="1"/>
  <c r="I2354" i="1"/>
  <c r="H2354" i="1"/>
  <c r="G2354" i="1"/>
  <c r="F2354" i="1"/>
  <c r="E2354" i="1"/>
  <c r="D2354" i="1"/>
  <c r="C2354" i="1"/>
  <c r="B2354" i="1"/>
  <c r="P2353" i="1"/>
  <c r="O2353" i="1"/>
  <c r="N2353" i="1"/>
  <c r="M2353" i="1"/>
  <c r="L2353" i="1"/>
  <c r="K2353" i="1"/>
  <c r="J2353" i="1"/>
  <c r="I2353" i="1"/>
  <c r="H2353" i="1"/>
  <c r="G2353" i="1"/>
  <c r="F2353" i="1"/>
  <c r="E2353" i="1"/>
  <c r="D2353" i="1"/>
  <c r="C2353" i="1"/>
  <c r="B2353" i="1"/>
  <c r="P2352" i="1"/>
  <c r="O2352" i="1"/>
  <c r="N2352" i="1"/>
  <c r="M2352" i="1"/>
  <c r="L2352" i="1"/>
  <c r="K2352" i="1"/>
  <c r="J2352" i="1"/>
  <c r="I2352" i="1"/>
  <c r="H2352" i="1"/>
  <c r="G2352" i="1"/>
  <c r="F2352" i="1"/>
  <c r="E2352" i="1"/>
  <c r="D2352" i="1"/>
  <c r="C2352" i="1"/>
  <c r="B2352" i="1"/>
  <c r="P2351" i="1"/>
  <c r="O2351" i="1"/>
  <c r="N2351" i="1"/>
  <c r="M2351" i="1"/>
  <c r="L2351" i="1"/>
  <c r="K2351" i="1"/>
  <c r="J2351" i="1"/>
  <c r="I2351" i="1"/>
  <c r="H2351" i="1"/>
  <c r="G2351" i="1"/>
  <c r="F2351" i="1"/>
  <c r="E2351" i="1"/>
  <c r="D2351" i="1"/>
  <c r="C2351" i="1"/>
  <c r="B2351" i="1"/>
  <c r="P2350" i="1"/>
  <c r="O2350" i="1"/>
  <c r="N2350" i="1"/>
  <c r="M2350" i="1"/>
  <c r="L2350" i="1"/>
  <c r="K2350" i="1"/>
  <c r="J2350" i="1"/>
  <c r="I2350" i="1"/>
  <c r="H2350" i="1"/>
  <c r="G2350" i="1"/>
  <c r="F2350" i="1"/>
  <c r="E2350" i="1"/>
  <c r="D2350" i="1"/>
  <c r="C2350" i="1"/>
  <c r="B2350" i="1"/>
  <c r="P2349" i="1"/>
  <c r="O2349" i="1"/>
  <c r="N2349" i="1"/>
  <c r="M2349" i="1"/>
  <c r="L2349" i="1"/>
  <c r="K2349" i="1"/>
  <c r="J2349" i="1"/>
  <c r="I2349" i="1"/>
  <c r="H2349" i="1"/>
  <c r="G2349" i="1"/>
  <c r="F2349" i="1"/>
  <c r="E2349" i="1"/>
  <c r="D2349" i="1"/>
  <c r="C2349" i="1"/>
  <c r="B2349" i="1"/>
  <c r="P2348" i="1"/>
  <c r="O2348" i="1"/>
  <c r="N2348" i="1"/>
  <c r="M2348" i="1"/>
  <c r="L2348" i="1"/>
  <c r="K2348" i="1"/>
  <c r="J2348" i="1"/>
  <c r="I2348" i="1"/>
  <c r="H2348" i="1"/>
  <c r="G2348" i="1"/>
  <c r="F2348" i="1"/>
  <c r="E2348" i="1"/>
  <c r="D2348" i="1"/>
  <c r="C2348" i="1"/>
  <c r="B2348" i="1"/>
  <c r="P2347" i="1"/>
  <c r="O2347" i="1"/>
  <c r="N2347" i="1"/>
  <c r="M2347" i="1"/>
  <c r="L2347" i="1"/>
  <c r="K2347" i="1"/>
  <c r="J2347" i="1"/>
  <c r="I2347" i="1"/>
  <c r="H2347" i="1"/>
  <c r="G2347" i="1"/>
  <c r="F2347" i="1"/>
  <c r="E2347" i="1"/>
  <c r="D2347" i="1"/>
  <c r="C2347" i="1"/>
  <c r="B2347" i="1"/>
  <c r="Q2346" i="1"/>
  <c r="P2346" i="1"/>
  <c r="O2346" i="1"/>
  <c r="N2346" i="1"/>
  <c r="M2346" i="1"/>
  <c r="L2346" i="1"/>
  <c r="K2346" i="1"/>
  <c r="J2346" i="1"/>
  <c r="I2346" i="1"/>
  <c r="H2346" i="1"/>
  <c r="G2346" i="1"/>
  <c r="F2346" i="1"/>
  <c r="E2346" i="1"/>
  <c r="D2346" i="1"/>
  <c r="C2346" i="1"/>
  <c r="B2346" i="1"/>
  <c r="P2345" i="1"/>
  <c r="O2345" i="1"/>
  <c r="N2345" i="1"/>
  <c r="M2345" i="1"/>
  <c r="L2345" i="1"/>
  <c r="K2345" i="1"/>
  <c r="J2345" i="1"/>
  <c r="I2345" i="1"/>
  <c r="H2345" i="1"/>
  <c r="G2345" i="1"/>
  <c r="F2345" i="1"/>
  <c r="E2345" i="1"/>
  <c r="D2345" i="1"/>
  <c r="C2345" i="1"/>
  <c r="B2345" i="1"/>
  <c r="P2344" i="1"/>
  <c r="O2344" i="1"/>
  <c r="N2344" i="1"/>
  <c r="M2344" i="1"/>
  <c r="L2344" i="1"/>
  <c r="K2344" i="1"/>
  <c r="J2344" i="1"/>
  <c r="I2344" i="1"/>
  <c r="H2344" i="1"/>
  <c r="G2344" i="1"/>
  <c r="F2344" i="1"/>
  <c r="E2344" i="1"/>
  <c r="D2344" i="1"/>
  <c r="C2344" i="1"/>
  <c r="B2344" i="1"/>
  <c r="P2343" i="1"/>
  <c r="O2343" i="1"/>
  <c r="N2343" i="1"/>
  <c r="M2343" i="1"/>
  <c r="L2343" i="1"/>
  <c r="K2343" i="1"/>
  <c r="J2343" i="1"/>
  <c r="I2343" i="1"/>
  <c r="H2343" i="1"/>
  <c r="G2343" i="1"/>
  <c r="F2343" i="1"/>
  <c r="E2343" i="1"/>
  <c r="D2343" i="1"/>
  <c r="C2343" i="1"/>
  <c r="B2343" i="1"/>
  <c r="P2342" i="1"/>
  <c r="O2342" i="1"/>
  <c r="N2342" i="1"/>
  <c r="M2342" i="1"/>
  <c r="L2342" i="1"/>
  <c r="K2342" i="1"/>
  <c r="J2342" i="1"/>
  <c r="I2342" i="1"/>
  <c r="H2342" i="1"/>
  <c r="G2342" i="1"/>
  <c r="F2342" i="1"/>
  <c r="E2342" i="1"/>
  <c r="D2342" i="1"/>
  <c r="C2342" i="1"/>
  <c r="B2342" i="1"/>
  <c r="Q2341" i="1"/>
  <c r="P2341" i="1"/>
  <c r="O2341" i="1"/>
  <c r="N2341" i="1"/>
  <c r="M2341" i="1"/>
  <c r="L2341" i="1"/>
  <c r="K2341" i="1"/>
  <c r="J2341" i="1"/>
  <c r="I2341" i="1"/>
  <c r="H2341" i="1"/>
  <c r="G2341" i="1"/>
  <c r="F2341" i="1"/>
  <c r="E2341" i="1"/>
  <c r="D2341" i="1"/>
  <c r="C2341" i="1"/>
  <c r="B2341" i="1"/>
  <c r="Q2340" i="1"/>
  <c r="P2340" i="1"/>
  <c r="O2340" i="1"/>
  <c r="N2340" i="1"/>
  <c r="M2340" i="1"/>
  <c r="L2340" i="1"/>
  <c r="K2340" i="1"/>
  <c r="J2340" i="1"/>
  <c r="I2340" i="1"/>
  <c r="H2340" i="1"/>
  <c r="G2340" i="1"/>
  <c r="F2340" i="1"/>
  <c r="E2340" i="1"/>
  <c r="D2340" i="1"/>
  <c r="C2340" i="1"/>
  <c r="B2340" i="1"/>
  <c r="Q2339" i="1"/>
  <c r="P2339" i="1"/>
  <c r="O2339" i="1"/>
  <c r="N2339" i="1"/>
  <c r="M2339" i="1"/>
  <c r="L2339" i="1"/>
  <c r="K2339" i="1"/>
  <c r="J2339" i="1"/>
  <c r="I2339" i="1"/>
  <c r="H2339" i="1"/>
  <c r="G2339" i="1"/>
  <c r="F2339" i="1"/>
  <c r="E2339" i="1"/>
  <c r="D2339" i="1"/>
  <c r="C2339" i="1"/>
  <c r="B2339" i="1"/>
  <c r="P2338" i="1"/>
  <c r="O2338" i="1"/>
  <c r="N2338" i="1"/>
  <c r="M2338" i="1"/>
  <c r="L2338" i="1"/>
  <c r="K2338" i="1"/>
  <c r="J2338" i="1"/>
  <c r="I2338" i="1"/>
  <c r="H2338" i="1"/>
  <c r="G2338" i="1"/>
  <c r="F2338" i="1"/>
  <c r="E2338" i="1"/>
  <c r="D2338" i="1"/>
  <c r="C2338" i="1"/>
  <c r="B2338" i="1"/>
  <c r="P2337" i="1"/>
  <c r="O2337" i="1"/>
  <c r="N2337" i="1"/>
  <c r="M2337" i="1"/>
  <c r="L2337" i="1"/>
  <c r="K2337" i="1"/>
  <c r="J2337" i="1"/>
  <c r="I2337" i="1"/>
  <c r="H2337" i="1"/>
  <c r="G2337" i="1"/>
  <c r="F2337" i="1"/>
  <c r="E2337" i="1"/>
  <c r="D2337" i="1"/>
  <c r="C2337" i="1"/>
  <c r="B2337" i="1"/>
  <c r="P2336" i="1"/>
  <c r="O2336" i="1"/>
  <c r="N2336" i="1"/>
  <c r="M2336" i="1"/>
  <c r="L2336" i="1"/>
  <c r="K2336" i="1"/>
  <c r="J2336" i="1"/>
  <c r="I2336" i="1"/>
  <c r="H2336" i="1"/>
  <c r="G2336" i="1"/>
  <c r="F2336" i="1"/>
  <c r="E2336" i="1"/>
  <c r="D2336" i="1"/>
  <c r="C2336" i="1"/>
  <c r="B2336" i="1"/>
  <c r="P2335" i="1"/>
  <c r="O2335" i="1"/>
  <c r="N2335" i="1"/>
  <c r="M2335" i="1"/>
  <c r="L2335" i="1"/>
  <c r="K2335" i="1"/>
  <c r="J2335" i="1"/>
  <c r="I2335" i="1"/>
  <c r="H2335" i="1"/>
  <c r="G2335" i="1"/>
  <c r="F2335" i="1"/>
  <c r="E2335" i="1"/>
  <c r="D2335" i="1"/>
  <c r="C2335" i="1"/>
  <c r="B2335" i="1"/>
  <c r="P2334" i="1"/>
  <c r="O2334" i="1"/>
  <c r="N2334" i="1"/>
  <c r="M2334" i="1"/>
  <c r="L2334" i="1"/>
  <c r="K2334" i="1"/>
  <c r="J2334" i="1"/>
  <c r="I2334" i="1"/>
  <c r="H2334" i="1"/>
  <c r="G2334" i="1"/>
  <c r="F2334" i="1"/>
  <c r="E2334" i="1"/>
  <c r="D2334" i="1"/>
  <c r="C2334" i="1"/>
  <c r="B2334" i="1"/>
  <c r="P2333" i="1"/>
  <c r="O2333" i="1"/>
  <c r="N2333" i="1"/>
  <c r="M2333" i="1"/>
  <c r="L2333" i="1"/>
  <c r="K2333" i="1"/>
  <c r="J2333" i="1"/>
  <c r="I2333" i="1"/>
  <c r="H2333" i="1"/>
  <c r="G2333" i="1"/>
  <c r="F2333" i="1"/>
  <c r="E2333" i="1"/>
  <c r="D2333" i="1"/>
  <c r="C2333" i="1"/>
  <c r="B2333" i="1"/>
  <c r="P2332" i="1"/>
  <c r="O2332" i="1"/>
  <c r="N2332" i="1"/>
  <c r="M2332" i="1"/>
  <c r="L2332" i="1"/>
  <c r="K2332" i="1"/>
  <c r="J2332" i="1"/>
  <c r="I2332" i="1"/>
  <c r="H2332" i="1"/>
  <c r="G2332" i="1"/>
  <c r="F2332" i="1"/>
  <c r="E2332" i="1"/>
  <c r="D2332" i="1"/>
  <c r="C2332" i="1"/>
  <c r="B2332" i="1"/>
  <c r="P2331" i="1"/>
  <c r="O2331" i="1"/>
  <c r="N2331" i="1"/>
  <c r="M2331" i="1"/>
  <c r="L2331" i="1"/>
  <c r="K2331" i="1"/>
  <c r="J2331" i="1"/>
  <c r="I2331" i="1"/>
  <c r="H2331" i="1"/>
  <c r="G2331" i="1"/>
  <c r="F2331" i="1"/>
  <c r="E2331" i="1"/>
  <c r="D2331" i="1"/>
  <c r="C2331" i="1"/>
  <c r="B2331" i="1"/>
  <c r="Q2330" i="1"/>
  <c r="P2330" i="1"/>
  <c r="O2330" i="1"/>
  <c r="N2330" i="1"/>
  <c r="M2330" i="1"/>
  <c r="L2330" i="1"/>
  <c r="K2330" i="1"/>
  <c r="J2330" i="1"/>
  <c r="I2330" i="1"/>
  <c r="H2330" i="1"/>
  <c r="G2330" i="1"/>
  <c r="F2330" i="1"/>
  <c r="E2330" i="1"/>
  <c r="D2330" i="1"/>
  <c r="C2330" i="1"/>
  <c r="B2330" i="1"/>
  <c r="Q2329" i="1"/>
  <c r="P2329" i="1"/>
  <c r="O2329" i="1"/>
  <c r="N2329" i="1"/>
  <c r="M2329" i="1"/>
  <c r="L2329" i="1"/>
  <c r="K2329" i="1"/>
  <c r="J2329" i="1"/>
  <c r="I2329" i="1"/>
  <c r="H2329" i="1"/>
  <c r="G2329" i="1"/>
  <c r="F2329" i="1"/>
  <c r="E2329" i="1"/>
  <c r="D2329" i="1"/>
  <c r="C2329" i="1"/>
  <c r="B2329" i="1"/>
  <c r="Q2328" i="1"/>
  <c r="P2328" i="1"/>
  <c r="O2328" i="1"/>
  <c r="N2328" i="1"/>
  <c r="M2328" i="1"/>
  <c r="L2328" i="1"/>
  <c r="K2328" i="1"/>
  <c r="J2328" i="1"/>
  <c r="I2328" i="1"/>
  <c r="H2328" i="1"/>
  <c r="G2328" i="1"/>
  <c r="F2328" i="1"/>
  <c r="E2328" i="1"/>
  <c r="D2328" i="1"/>
  <c r="C2328" i="1"/>
  <c r="B2328" i="1"/>
  <c r="P2327" i="1"/>
  <c r="O2327" i="1"/>
  <c r="N2327" i="1"/>
  <c r="M2327" i="1"/>
  <c r="L2327" i="1"/>
  <c r="K2327" i="1"/>
  <c r="J2327" i="1"/>
  <c r="I2327" i="1"/>
  <c r="H2327" i="1"/>
  <c r="G2327" i="1"/>
  <c r="F2327" i="1"/>
  <c r="E2327" i="1"/>
  <c r="D2327" i="1"/>
  <c r="C2327" i="1"/>
  <c r="B2327" i="1"/>
  <c r="P2326" i="1"/>
  <c r="O2326" i="1"/>
  <c r="N2326" i="1"/>
  <c r="M2326" i="1"/>
  <c r="L2326" i="1"/>
  <c r="K2326" i="1"/>
  <c r="J2326" i="1"/>
  <c r="I2326" i="1"/>
  <c r="H2326" i="1"/>
  <c r="G2326" i="1"/>
  <c r="F2326" i="1"/>
  <c r="E2326" i="1"/>
  <c r="D2326" i="1"/>
  <c r="C2326" i="1"/>
  <c r="B2326" i="1"/>
  <c r="P2325" i="1"/>
  <c r="O2325" i="1"/>
  <c r="N2325" i="1"/>
  <c r="M2325" i="1"/>
  <c r="L2325" i="1"/>
  <c r="K2325" i="1"/>
  <c r="J2325" i="1"/>
  <c r="I2325" i="1"/>
  <c r="H2325" i="1"/>
  <c r="G2325" i="1"/>
  <c r="F2325" i="1"/>
  <c r="E2325" i="1"/>
  <c r="D2325" i="1"/>
  <c r="C2325" i="1"/>
  <c r="B2325" i="1"/>
  <c r="P2324" i="1"/>
  <c r="O2324" i="1"/>
  <c r="N2324" i="1"/>
  <c r="M2324" i="1"/>
  <c r="L2324" i="1"/>
  <c r="K2324" i="1"/>
  <c r="J2324" i="1"/>
  <c r="I2324" i="1"/>
  <c r="H2324" i="1"/>
  <c r="G2324" i="1"/>
  <c r="F2324" i="1"/>
  <c r="E2324" i="1"/>
  <c r="D2324" i="1"/>
  <c r="C2324" i="1"/>
  <c r="B2324" i="1"/>
  <c r="P2323" i="1"/>
  <c r="O2323" i="1"/>
  <c r="N2323" i="1"/>
  <c r="M2323" i="1"/>
  <c r="L2323" i="1"/>
  <c r="K2323" i="1"/>
  <c r="J2323" i="1"/>
  <c r="I2323" i="1"/>
  <c r="H2323" i="1"/>
  <c r="G2323" i="1"/>
  <c r="F2323" i="1"/>
  <c r="E2323" i="1"/>
  <c r="D2323" i="1"/>
  <c r="C2323" i="1"/>
  <c r="B2323" i="1"/>
  <c r="P2322" i="1"/>
  <c r="O2322" i="1"/>
  <c r="N2322" i="1"/>
  <c r="M2322" i="1"/>
  <c r="L2322" i="1"/>
  <c r="K2322" i="1"/>
  <c r="J2322" i="1"/>
  <c r="I2322" i="1"/>
  <c r="H2322" i="1"/>
  <c r="G2322" i="1"/>
  <c r="F2322" i="1"/>
  <c r="E2322" i="1"/>
  <c r="D2322" i="1"/>
  <c r="C2322" i="1"/>
  <c r="B2322" i="1"/>
  <c r="P2321" i="1"/>
  <c r="O2321" i="1"/>
  <c r="N2321" i="1"/>
  <c r="M2321" i="1"/>
  <c r="L2321" i="1"/>
  <c r="K2321" i="1"/>
  <c r="J2321" i="1"/>
  <c r="I2321" i="1"/>
  <c r="H2321" i="1"/>
  <c r="G2321" i="1"/>
  <c r="F2321" i="1"/>
  <c r="E2321" i="1"/>
  <c r="D2321" i="1"/>
  <c r="C2321" i="1"/>
  <c r="B2321" i="1"/>
  <c r="P2320" i="1"/>
  <c r="O2320" i="1"/>
  <c r="N2320" i="1"/>
  <c r="M2320" i="1"/>
  <c r="L2320" i="1"/>
  <c r="K2320" i="1"/>
  <c r="J2320" i="1"/>
  <c r="I2320" i="1"/>
  <c r="H2320" i="1"/>
  <c r="G2320" i="1"/>
  <c r="F2320" i="1"/>
  <c r="E2320" i="1"/>
  <c r="D2320" i="1"/>
  <c r="C2320" i="1"/>
  <c r="B2320" i="1"/>
  <c r="P2319" i="1"/>
  <c r="O2319" i="1"/>
  <c r="N2319" i="1"/>
  <c r="M2319" i="1"/>
  <c r="L2319" i="1"/>
  <c r="K2319" i="1"/>
  <c r="J2319" i="1"/>
  <c r="I2319" i="1"/>
  <c r="H2319" i="1"/>
  <c r="G2319" i="1"/>
  <c r="F2319" i="1"/>
  <c r="E2319" i="1"/>
  <c r="D2319" i="1"/>
  <c r="C2319" i="1"/>
  <c r="B2319" i="1"/>
  <c r="P2318" i="1"/>
  <c r="O2318" i="1"/>
  <c r="N2318" i="1"/>
  <c r="M2318" i="1"/>
  <c r="L2318" i="1"/>
  <c r="K2318" i="1"/>
  <c r="J2318" i="1"/>
  <c r="I2318" i="1"/>
  <c r="H2318" i="1"/>
  <c r="G2318" i="1"/>
  <c r="F2318" i="1"/>
  <c r="E2318" i="1"/>
  <c r="D2318" i="1"/>
  <c r="C2318" i="1"/>
  <c r="B2318" i="1"/>
  <c r="P2317" i="1"/>
  <c r="O2317" i="1"/>
  <c r="N2317" i="1"/>
  <c r="M2317" i="1"/>
  <c r="L2317" i="1"/>
  <c r="K2317" i="1"/>
  <c r="J2317" i="1"/>
  <c r="I2317" i="1"/>
  <c r="H2317" i="1"/>
  <c r="G2317" i="1"/>
  <c r="F2317" i="1"/>
  <c r="E2317" i="1"/>
  <c r="D2317" i="1"/>
  <c r="C2317" i="1"/>
  <c r="B2317" i="1"/>
  <c r="P2316" i="1"/>
  <c r="O2316" i="1"/>
  <c r="N2316" i="1"/>
  <c r="M2316" i="1"/>
  <c r="L2316" i="1"/>
  <c r="K2316" i="1"/>
  <c r="J2316" i="1"/>
  <c r="I2316" i="1"/>
  <c r="H2316" i="1"/>
  <c r="G2316" i="1"/>
  <c r="F2316" i="1"/>
  <c r="E2316" i="1"/>
  <c r="D2316" i="1"/>
  <c r="C2316" i="1"/>
  <c r="B2316" i="1"/>
  <c r="P2315" i="1"/>
  <c r="O2315" i="1"/>
  <c r="N2315" i="1"/>
  <c r="M2315" i="1"/>
  <c r="L2315" i="1"/>
  <c r="K2315" i="1"/>
  <c r="J2315" i="1"/>
  <c r="I2315" i="1"/>
  <c r="H2315" i="1"/>
  <c r="G2315" i="1"/>
  <c r="F2315" i="1"/>
  <c r="E2315" i="1"/>
  <c r="D2315" i="1"/>
  <c r="C2315" i="1"/>
  <c r="B2315" i="1"/>
  <c r="P2314" i="1"/>
  <c r="O2314" i="1"/>
  <c r="N2314" i="1"/>
  <c r="M2314" i="1"/>
  <c r="L2314" i="1"/>
  <c r="K2314" i="1"/>
  <c r="J2314" i="1"/>
  <c r="I2314" i="1"/>
  <c r="H2314" i="1"/>
  <c r="G2314" i="1"/>
  <c r="F2314" i="1"/>
  <c r="E2314" i="1"/>
  <c r="D2314" i="1"/>
  <c r="C2314" i="1"/>
  <c r="B2314" i="1"/>
  <c r="P2313" i="1"/>
  <c r="O2313" i="1"/>
  <c r="N2313" i="1"/>
  <c r="M2313" i="1"/>
  <c r="L2313" i="1"/>
  <c r="K2313" i="1"/>
  <c r="J2313" i="1"/>
  <c r="I2313" i="1"/>
  <c r="H2313" i="1"/>
  <c r="G2313" i="1"/>
  <c r="F2313" i="1"/>
  <c r="E2313" i="1"/>
  <c r="D2313" i="1"/>
  <c r="C2313" i="1"/>
  <c r="B2313" i="1"/>
  <c r="P2312" i="1"/>
  <c r="O2312" i="1"/>
  <c r="N2312" i="1"/>
  <c r="M2312" i="1"/>
  <c r="L2312" i="1"/>
  <c r="K2312" i="1"/>
  <c r="J2312" i="1"/>
  <c r="I2312" i="1"/>
  <c r="H2312" i="1"/>
  <c r="G2312" i="1"/>
  <c r="F2312" i="1"/>
  <c r="E2312" i="1"/>
  <c r="D2312" i="1"/>
  <c r="C2312" i="1"/>
  <c r="B2312" i="1"/>
  <c r="P2311" i="1"/>
  <c r="O2311" i="1"/>
  <c r="N2311" i="1"/>
  <c r="M2311" i="1"/>
  <c r="L2311" i="1"/>
  <c r="K2311" i="1"/>
  <c r="J2311" i="1"/>
  <c r="I2311" i="1"/>
  <c r="H2311" i="1"/>
  <c r="G2311" i="1"/>
  <c r="F2311" i="1"/>
  <c r="E2311" i="1"/>
  <c r="D2311" i="1"/>
  <c r="C2311" i="1"/>
  <c r="B2311" i="1"/>
  <c r="P2310" i="1"/>
  <c r="O2310" i="1"/>
  <c r="N2310" i="1"/>
  <c r="M2310" i="1"/>
  <c r="L2310" i="1"/>
  <c r="K2310" i="1"/>
  <c r="J2310" i="1"/>
  <c r="I2310" i="1"/>
  <c r="H2310" i="1"/>
  <c r="G2310" i="1"/>
  <c r="F2310" i="1"/>
  <c r="E2310" i="1"/>
  <c r="D2310" i="1"/>
  <c r="C2310" i="1"/>
  <c r="B2310" i="1"/>
  <c r="P2309" i="1"/>
  <c r="O2309" i="1"/>
  <c r="N2309" i="1"/>
  <c r="M2309" i="1"/>
  <c r="L2309" i="1"/>
  <c r="K2309" i="1"/>
  <c r="J2309" i="1"/>
  <c r="I2309" i="1"/>
  <c r="H2309" i="1"/>
  <c r="G2309" i="1"/>
  <c r="F2309" i="1"/>
  <c r="E2309" i="1"/>
  <c r="D2309" i="1"/>
  <c r="C2309" i="1"/>
  <c r="B2309" i="1"/>
  <c r="P2308" i="1"/>
  <c r="O2308" i="1"/>
  <c r="N2308" i="1"/>
  <c r="M2308" i="1"/>
  <c r="L2308" i="1"/>
  <c r="K2308" i="1"/>
  <c r="J2308" i="1"/>
  <c r="I2308" i="1"/>
  <c r="H2308" i="1"/>
  <c r="G2308" i="1"/>
  <c r="F2308" i="1"/>
  <c r="E2308" i="1"/>
  <c r="D2308" i="1"/>
  <c r="C2308" i="1"/>
  <c r="B2308" i="1"/>
  <c r="P2307" i="1"/>
  <c r="O2307" i="1"/>
  <c r="N2307" i="1"/>
  <c r="M2307" i="1"/>
  <c r="L2307" i="1"/>
  <c r="K2307" i="1"/>
  <c r="J2307" i="1"/>
  <c r="I2307" i="1"/>
  <c r="H2307" i="1"/>
  <c r="G2307" i="1"/>
  <c r="F2307" i="1"/>
  <c r="E2307" i="1"/>
  <c r="D2307" i="1"/>
  <c r="C2307" i="1"/>
  <c r="B2307" i="1"/>
  <c r="P2306" i="1"/>
  <c r="O2306" i="1"/>
  <c r="N2306" i="1"/>
  <c r="M2306" i="1"/>
  <c r="L2306" i="1"/>
  <c r="K2306" i="1"/>
  <c r="J2306" i="1"/>
  <c r="I2306" i="1"/>
  <c r="H2306" i="1"/>
  <c r="G2306" i="1"/>
  <c r="F2306" i="1"/>
  <c r="E2306" i="1"/>
  <c r="D2306" i="1"/>
  <c r="C2306" i="1"/>
  <c r="B2306" i="1"/>
  <c r="P2305" i="1"/>
  <c r="O2305" i="1"/>
  <c r="N2305" i="1"/>
  <c r="M2305" i="1"/>
  <c r="L2305" i="1"/>
  <c r="K2305" i="1"/>
  <c r="J2305" i="1"/>
  <c r="I2305" i="1"/>
  <c r="H2305" i="1"/>
  <c r="G2305" i="1"/>
  <c r="F2305" i="1"/>
  <c r="E2305" i="1"/>
  <c r="D2305" i="1"/>
  <c r="C2305" i="1"/>
  <c r="B2305" i="1"/>
  <c r="P2304" i="1"/>
  <c r="O2304" i="1"/>
  <c r="N2304" i="1"/>
  <c r="M2304" i="1"/>
  <c r="L2304" i="1"/>
  <c r="K2304" i="1"/>
  <c r="J2304" i="1"/>
  <c r="I2304" i="1"/>
  <c r="H2304" i="1"/>
  <c r="G2304" i="1"/>
  <c r="F2304" i="1"/>
  <c r="E2304" i="1"/>
  <c r="D2304" i="1"/>
  <c r="C2304" i="1"/>
  <c r="B2304" i="1"/>
  <c r="P2303" i="1"/>
  <c r="O2303" i="1"/>
  <c r="N2303" i="1"/>
  <c r="M2303" i="1"/>
  <c r="L2303" i="1"/>
  <c r="K2303" i="1"/>
  <c r="J2303" i="1"/>
  <c r="I2303" i="1"/>
  <c r="H2303" i="1"/>
  <c r="G2303" i="1"/>
  <c r="F2303" i="1"/>
  <c r="E2303" i="1"/>
  <c r="D2303" i="1"/>
  <c r="C2303" i="1"/>
  <c r="B2303" i="1"/>
  <c r="P2302" i="1"/>
  <c r="O2302" i="1"/>
  <c r="N2302" i="1"/>
  <c r="M2302" i="1"/>
  <c r="L2302" i="1"/>
  <c r="K2302" i="1"/>
  <c r="J2302" i="1"/>
  <c r="I2302" i="1"/>
  <c r="H2302" i="1"/>
  <c r="G2302" i="1"/>
  <c r="F2302" i="1"/>
  <c r="E2302" i="1"/>
  <c r="D2302" i="1"/>
  <c r="C2302" i="1"/>
  <c r="B2302" i="1"/>
  <c r="P2301" i="1"/>
  <c r="O2301" i="1"/>
  <c r="N2301" i="1"/>
  <c r="M2301" i="1"/>
  <c r="L2301" i="1"/>
  <c r="K2301" i="1"/>
  <c r="J2301" i="1"/>
  <c r="I2301" i="1"/>
  <c r="H2301" i="1"/>
  <c r="G2301" i="1"/>
  <c r="F2301" i="1"/>
  <c r="E2301" i="1"/>
  <c r="D2301" i="1"/>
  <c r="C2301" i="1"/>
  <c r="B2301" i="1"/>
  <c r="P2300" i="1"/>
  <c r="O2300" i="1"/>
  <c r="N2300" i="1"/>
  <c r="M2300" i="1"/>
  <c r="L2300" i="1"/>
  <c r="K2300" i="1"/>
  <c r="J2300" i="1"/>
  <c r="I2300" i="1"/>
  <c r="H2300" i="1"/>
  <c r="G2300" i="1"/>
  <c r="F2300" i="1"/>
  <c r="E2300" i="1"/>
  <c r="D2300" i="1"/>
  <c r="C2300" i="1"/>
  <c r="B2300" i="1"/>
  <c r="P2299" i="1"/>
  <c r="O2299" i="1"/>
  <c r="N2299" i="1"/>
  <c r="M2299" i="1"/>
  <c r="L2299" i="1"/>
  <c r="K2299" i="1"/>
  <c r="J2299" i="1"/>
  <c r="I2299" i="1"/>
  <c r="H2299" i="1"/>
  <c r="G2299" i="1"/>
  <c r="F2299" i="1"/>
  <c r="E2299" i="1"/>
  <c r="D2299" i="1"/>
  <c r="C2299" i="1"/>
  <c r="B2299" i="1"/>
  <c r="P2298" i="1"/>
  <c r="O2298" i="1"/>
  <c r="N2298" i="1"/>
  <c r="M2298" i="1"/>
  <c r="L2298" i="1"/>
  <c r="K2298" i="1"/>
  <c r="J2298" i="1"/>
  <c r="I2298" i="1"/>
  <c r="H2298" i="1"/>
  <c r="G2298" i="1"/>
  <c r="F2298" i="1"/>
  <c r="E2298" i="1"/>
  <c r="D2298" i="1"/>
  <c r="C2298" i="1"/>
  <c r="B2298" i="1"/>
  <c r="P2297" i="1"/>
  <c r="O2297" i="1"/>
  <c r="N2297" i="1"/>
  <c r="M2297" i="1"/>
  <c r="L2297" i="1"/>
  <c r="K2297" i="1"/>
  <c r="J2297" i="1"/>
  <c r="I2297" i="1"/>
  <c r="H2297" i="1"/>
  <c r="G2297" i="1"/>
  <c r="F2297" i="1"/>
  <c r="E2297" i="1"/>
  <c r="D2297" i="1"/>
  <c r="C2297" i="1"/>
  <c r="B2297" i="1"/>
  <c r="P2296" i="1"/>
  <c r="O2296" i="1"/>
  <c r="N2296" i="1"/>
  <c r="M2296" i="1"/>
  <c r="L2296" i="1"/>
  <c r="K2296" i="1"/>
  <c r="J2296" i="1"/>
  <c r="I2296" i="1"/>
  <c r="H2296" i="1"/>
  <c r="G2296" i="1"/>
  <c r="F2296" i="1"/>
  <c r="E2296" i="1"/>
  <c r="D2296" i="1"/>
  <c r="C2296" i="1"/>
  <c r="B2296" i="1"/>
  <c r="P2295" i="1"/>
  <c r="O2295" i="1"/>
  <c r="N2295" i="1"/>
  <c r="M2295" i="1"/>
  <c r="L2295" i="1"/>
  <c r="K2295" i="1"/>
  <c r="J2295" i="1"/>
  <c r="I2295" i="1"/>
  <c r="H2295" i="1"/>
  <c r="G2295" i="1"/>
  <c r="F2295" i="1"/>
  <c r="E2295" i="1"/>
  <c r="D2295" i="1"/>
  <c r="C2295" i="1"/>
  <c r="B2295" i="1"/>
  <c r="P2294" i="1"/>
  <c r="O2294" i="1"/>
  <c r="N2294" i="1"/>
  <c r="M2294" i="1"/>
  <c r="L2294" i="1"/>
  <c r="K2294" i="1"/>
  <c r="J2294" i="1"/>
  <c r="I2294" i="1"/>
  <c r="H2294" i="1"/>
  <c r="G2294" i="1"/>
  <c r="F2294" i="1"/>
  <c r="E2294" i="1"/>
  <c r="D2294" i="1"/>
  <c r="C2294" i="1"/>
  <c r="B2294" i="1"/>
  <c r="P2293" i="1"/>
  <c r="O2293" i="1"/>
  <c r="N2293" i="1"/>
  <c r="M2293" i="1"/>
  <c r="L2293" i="1"/>
  <c r="K2293" i="1"/>
  <c r="J2293" i="1"/>
  <c r="I2293" i="1"/>
  <c r="H2293" i="1"/>
  <c r="G2293" i="1"/>
  <c r="F2293" i="1"/>
  <c r="E2293" i="1"/>
  <c r="D2293" i="1"/>
  <c r="C2293" i="1"/>
  <c r="B2293" i="1"/>
  <c r="P2292" i="1"/>
  <c r="O2292" i="1"/>
  <c r="N2292" i="1"/>
  <c r="M2292" i="1"/>
  <c r="L2292" i="1"/>
  <c r="K2292" i="1"/>
  <c r="J2292" i="1"/>
  <c r="I2292" i="1"/>
  <c r="H2292" i="1"/>
  <c r="G2292" i="1"/>
  <c r="F2292" i="1"/>
  <c r="E2292" i="1"/>
  <c r="D2292" i="1"/>
  <c r="C2292" i="1"/>
  <c r="B2292" i="1"/>
  <c r="P2291" i="1"/>
  <c r="O2291" i="1"/>
  <c r="N2291" i="1"/>
  <c r="M2291" i="1"/>
  <c r="L2291" i="1"/>
  <c r="K2291" i="1"/>
  <c r="J2291" i="1"/>
  <c r="I2291" i="1"/>
  <c r="H2291" i="1"/>
  <c r="G2291" i="1"/>
  <c r="F2291" i="1"/>
  <c r="E2291" i="1"/>
  <c r="D2291" i="1"/>
  <c r="C2291" i="1"/>
  <c r="B2291" i="1"/>
  <c r="P2290" i="1"/>
  <c r="O2290" i="1"/>
  <c r="N2290" i="1"/>
  <c r="M2290" i="1"/>
  <c r="L2290" i="1"/>
  <c r="K2290" i="1"/>
  <c r="J2290" i="1"/>
  <c r="I2290" i="1"/>
  <c r="H2290" i="1"/>
  <c r="G2290" i="1"/>
  <c r="F2290" i="1"/>
  <c r="E2290" i="1"/>
  <c r="D2290" i="1"/>
  <c r="C2290" i="1"/>
  <c r="B2290" i="1"/>
  <c r="P2289" i="1"/>
  <c r="O2289" i="1"/>
  <c r="N2289" i="1"/>
  <c r="M2289" i="1"/>
  <c r="L2289" i="1"/>
  <c r="K2289" i="1"/>
  <c r="J2289" i="1"/>
  <c r="I2289" i="1"/>
  <c r="H2289" i="1"/>
  <c r="G2289" i="1"/>
  <c r="F2289" i="1"/>
  <c r="E2289" i="1"/>
  <c r="D2289" i="1"/>
  <c r="C2289" i="1"/>
  <c r="B2289" i="1"/>
  <c r="P2288" i="1"/>
  <c r="O2288" i="1"/>
  <c r="N2288" i="1"/>
  <c r="M2288" i="1"/>
  <c r="L2288" i="1"/>
  <c r="K2288" i="1"/>
  <c r="J2288" i="1"/>
  <c r="I2288" i="1"/>
  <c r="H2288" i="1"/>
  <c r="G2288" i="1"/>
  <c r="F2288" i="1"/>
  <c r="E2288" i="1"/>
  <c r="D2288" i="1"/>
  <c r="C2288" i="1"/>
  <c r="B2288" i="1"/>
  <c r="P2287" i="1"/>
  <c r="O2287" i="1"/>
  <c r="N2287" i="1"/>
  <c r="M2287" i="1"/>
  <c r="L2287" i="1"/>
  <c r="K2287" i="1"/>
  <c r="J2287" i="1"/>
  <c r="I2287" i="1"/>
  <c r="H2287" i="1"/>
  <c r="G2287" i="1"/>
  <c r="F2287" i="1"/>
  <c r="E2287" i="1"/>
  <c r="D2287" i="1"/>
  <c r="C2287" i="1"/>
  <c r="B2287" i="1"/>
  <c r="P2286" i="1"/>
  <c r="O2286" i="1"/>
  <c r="N2286" i="1"/>
  <c r="M2286" i="1"/>
  <c r="L2286" i="1"/>
  <c r="K2286" i="1"/>
  <c r="J2286" i="1"/>
  <c r="I2286" i="1"/>
  <c r="H2286" i="1"/>
  <c r="G2286" i="1"/>
  <c r="F2286" i="1"/>
  <c r="E2286" i="1"/>
  <c r="D2286" i="1"/>
  <c r="C2286" i="1"/>
  <c r="B2286" i="1"/>
  <c r="P2285" i="1"/>
  <c r="O2285" i="1"/>
  <c r="N2285" i="1"/>
  <c r="M2285" i="1"/>
  <c r="L2285" i="1"/>
  <c r="K2285" i="1"/>
  <c r="J2285" i="1"/>
  <c r="I2285" i="1"/>
  <c r="H2285" i="1"/>
  <c r="G2285" i="1"/>
  <c r="F2285" i="1"/>
  <c r="E2285" i="1"/>
  <c r="D2285" i="1"/>
  <c r="C2285" i="1"/>
  <c r="B2285" i="1"/>
  <c r="P2284" i="1"/>
  <c r="O2284" i="1"/>
  <c r="N2284" i="1"/>
  <c r="M2284" i="1"/>
  <c r="L2284" i="1"/>
  <c r="K2284" i="1"/>
  <c r="J2284" i="1"/>
  <c r="I2284" i="1"/>
  <c r="H2284" i="1"/>
  <c r="G2284" i="1"/>
  <c r="F2284" i="1"/>
  <c r="E2284" i="1"/>
  <c r="D2284" i="1"/>
  <c r="C2284" i="1"/>
  <c r="B2284" i="1"/>
  <c r="P2283" i="1"/>
  <c r="O2283" i="1"/>
  <c r="N2283" i="1"/>
  <c r="M2283" i="1"/>
  <c r="L2283" i="1"/>
  <c r="K2283" i="1"/>
  <c r="J2283" i="1"/>
  <c r="I2283" i="1"/>
  <c r="H2283" i="1"/>
  <c r="G2283" i="1"/>
  <c r="F2283" i="1"/>
  <c r="E2283" i="1"/>
  <c r="D2283" i="1"/>
  <c r="C2283" i="1"/>
  <c r="B2283" i="1"/>
  <c r="P2282" i="1"/>
  <c r="O2282" i="1"/>
  <c r="N2282" i="1"/>
  <c r="M2282" i="1"/>
  <c r="L2282" i="1"/>
  <c r="K2282" i="1"/>
  <c r="J2282" i="1"/>
  <c r="I2282" i="1"/>
  <c r="H2282" i="1"/>
  <c r="G2282" i="1"/>
  <c r="F2282" i="1"/>
  <c r="E2282" i="1"/>
  <c r="D2282" i="1"/>
  <c r="C2282" i="1"/>
  <c r="B2282" i="1"/>
  <c r="P2281" i="1"/>
  <c r="O2281" i="1"/>
  <c r="N2281" i="1"/>
  <c r="M2281" i="1"/>
  <c r="L2281" i="1"/>
  <c r="K2281" i="1"/>
  <c r="J2281" i="1"/>
  <c r="I2281" i="1"/>
  <c r="H2281" i="1"/>
  <c r="G2281" i="1"/>
  <c r="F2281" i="1"/>
  <c r="E2281" i="1"/>
  <c r="D2281" i="1"/>
  <c r="C2281" i="1"/>
  <c r="B2281" i="1"/>
  <c r="P2280" i="1"/>
  <c r="O2280" i="1"/>
  <c r="N2280" i="1"/>
  <c r="M2280" i="1"/>
  <c r="L2280" i="1"/>
  <c r="K2280" i="1"/>
  <c r="J2280" i="1"/>
  <c r="I2280" i="1"/>
  <c r="H2280" i="1"/>
  <c r="G2280" i="1"/>
  <c r="F2280" i="1"/>
  <c r="E2280" i="1"/>
  <c r="D2280" i="1"/>
  <c r="C2280" i="1"/>
  <c r="B2280" i="1"/>
  <c r="P2279" i="1"/>
  <c r="O2279" i="1"/>
  <c r="N2279" i="1"/>
  <c r="M2279" i="1"/>
  <c r="L2279" i="1"/>
  <c r="K2279" i="1"/>
  <c r="J2279" i="1"/>
  <c r="I2279" i="1"/>
  <c r="H2279" i="1"/>
  <c r="G2279" i="1"/>
  <c r="F2279" i="1"/>
  <c r="E2279" i="1"/>
  <c r="D2279" i="1"/>
  <c r="C2279" i="1"/>
  <c r="B2279" i="1"/>
  <c r="P2278" i="1"/>
  <c r="O2278" i="1"/>
  <c r="N2278" i="1"/>
  <c r="M2278" i="1"/>
  <c r="L2278" i="1"/>
  <c r="K2278" i="1"/>
  <c r="J2278" i="1"/>
  <c r="I2278" i="1"/>
  <c r="H2278" i="1"/>
  <c r="G2278" i="1"/>
  <c r="F2278" i="1"/>
  <c r="E2278" i="1"/>
  <c r="D2278" i="1"/>
  <c r="C2278" i="1"/>
  <c r="B2278" i="1"/>
  <c r="Q2277" i="1"/>
  <c r="P2277" i="1"/>
  <c r="O2277" i="1"/>
  <c r="N2277" i="1"/>
  <c r="M2277" i="1"/>
  <c r="L2277" i="1"/>
  <c r="K2277" i="1"/>
  <c r="J2277" i="1"/>
  <c r="I2277" i="1"/>
  <c r="H2277" i="1"/>
  <c r="G2277" i="1"/>
  <c r="F2277" i="1"/>
  <c r="E2277" i="1"/>
  <c r="D2277" i="1"/>
  <c r="C2277" i="1"/>
  <c r="B2277" i="1"/>
  <c r="Q2276" i="1"/>
  <c r="P2276" i="1"/>
  <c r="O2276" i="1"/>
  <c r="N2276" i="1"/>
  <c r="M2276" i="1"/>
  <c r="L2276" i="1"/>
  <c r="K2276" i="1"/>
  <c r="J2276" i="1"/>
  <c r="I2276" i="1"/>
  <c r="H2276" i="1"/>
  <c r="G2276" i="1"/>
  <c r="F2276" i="1"/>
  <c r="E2276" i="1"/>
  <c r="D2276" i="1"/>
  <c r="C2276" i="1"/>
  <c r="B2276" i="1"/>
  <c r="Q2275" i="1"/>
  <c r="P2275" i="1"/>
  <c r="O2275" i="1"/>
  <c r="N2275" i="1"/>
  <c r="M2275" i="1"/>
  <c r="L2275" i="1"/>
  <c r="K2275" i="1"/>
  <c r="J2275" i="1"/>
  <c r="I2275" i="1"/>
  <c r="H2275" i="1"/>
  <c r="G2275" i="1"/>
  <c r="F2275" i="1"/>
  <c r="E2275" i="1"/>
  <c r="D2275" i="1"/>
  <c r="C2275" i="1"/>
  <c r="B2275" i="1"/>
  <c r="Q2274" i="1"/>
  <c r="P2274" i="1"/>
  <c r="O2274" i="1"/>
  <c r="N2274" i="1"/>
  <c r="M2274" i="1"/>
  <c r="L2274" i="1"/>
  <c r="K2274" i="1"/>
  <c r="J2274" i="1"/>
  <c r="I2274" i="1"/>
  <c r="H2274" i="1"/>
  <c r="G2274" i="1"/>
  <c r="F2274" i="1"/>
  <c r="E2274" i="1"/>
  <c r="D2274" i="1"/>
  <c r="C2274" i="1"/>
  <c r="B2274" i="1"/>
  <c r="P2273" i="1"/>
  <c r="O2273" i="1"/>
  <c r="N2273" i="1"/>
  <c r="M2273" i="1"/>
  <c r="L2273" i="1"/>
  <c r="K2273" i="1"/>
  <c r="J2273" i="1"/>
  <c r="I2273" i="1"/>
  <c r="H2273" i="1"/>
  <c r="G2273" i="1"/>
  <c r="F2273" i="1"/>
  <c r="E2273" i="1"/>
  <c r="D2273" i="1"/>
  <c r="C2273" i="1"/>
  <c r="B2273" i="1"/>
  <c r="P2272" i="1"/>
  <c r="O2272" i="1"/>
  <c r="N2272" i="1"/>
  <c r="M2272" i="1"/>
  <c r="L2272" i="1"/>
  <c r="K2272" i="1"/>
  <c r="J2272" i="1"/>
  <c r="I2272" i="1"/>
  <c r="H2272" i="1"/>
  <c r="G2272" i="1"/>
  <c r="F2272" i="1"/>
  <c r="E2272" i="1"/>
  <c r="D2272" i="1"/>
  <c r="C2272" i="1"/>
  <c r="B2272" i="1"/>
  <c r="Q2271" i="1"/>
  <c r="P2271" i="1"/>
  <c r="O2271" i="1"/>
  <c r="N2271" i="1"/>
  <c r="M2271" i="1"/>
  <c r="L2271" i="1"/>
  <c r="K2271" i="1"/>
  <c r="J2271" i="1"/>
  <c r="I2271" i="1"/>
  <c r="H2271" i="1"/>
  <c r="G2271" i="1"/>
  <c r="F2271" i="1"/>
  <c r="E2271" i="1"/>
  <c r="D2271" i="1"/>
  <c r="C2271" i="1"/>
  <c r="B2271" i="1"/>
  <c r="Q2270" i="1"/>
  <c r="P2270" i="1"/>
  <c r="O2270" i="1"/>
  <c r="N2270" i="1"/>
  <c r="M2270" i="1"/>
  <c r="L2270" i="1"/>
  <c r="K2270" i="1"/>
  <c r="J2270" i="1"/>
  <c r="I2270" i="1"/>
  <c r="H2270" i="1"/>
  <c r="G2270" i="1"/>
  <c r="F2270" i="1"/>
  <c r="E2270" i="1"/>
  <c r="D2270" i="1"/>
  <c r="C2270" i="1"/>
  <c r="B2270" i="1"/>
  <c r="Q2269" i="1"/>
  <c r="P2269" i="1"/>
  <c r="O2269" i="1"/>
  <c r="N2269" i="1"/>
  <c r="M2269" i="1"/>
  <c r="L2269" i="1"/>
  <c r="K2269" i="1"/>
  <c r="J2269" i="1"/>
  <c r="I2269" i="1"/>
  <c r="H2269" i="1"/>
  <c r="G2269" i="1"/>
  <c r="F2269" i="1"/>
  <c r="E2269" i="1"/>
  <c r="D2269" i="1"/>
  <c r="C2269" i="1"/>
  <c r="B2269" i="1"/>
  <c r="P2268" i="1"/>
  <c r="O2268" i="1"/>
  <c r="N2268" i="1"/>
  <c r="M2268" i="1"/>
  <c r="L2268" i="1"/>
  <c r="K2268" i="1"/>
  <c r="J2268" i="1"/>
  <c r="I2268" i="1"/>
  <c r="H2268" i="1"/>
  <c r="G2268" i="1"/>
  <c r="F2268" i="1"/>
  <c r="E2268" i="1"/>
  <c r="D2268" i="1"/>
  <c r="C2268" i="1"/>
  <c r="B2268" i="1"/>
  <c r="P2267" i="1"/>
  <c r="O2267" i="1"/>
  <c r="N2267" i="1"/>
  <c r="M2267" i="1"/>
  <c r="L2267" i="1"/>
  <c r="K2267" i="1"/>
  <c r="J2267" i="1"/>
  <c r="I2267" i="1"/>
  <c r="H2267" i="1"/>
  <c r="G2267" i="1"/>
  <c r="F2267" i="1"/>
  <c r="E2267" i="1"/>
  <c r="D2267" i="1"/>
  <c r="C2267" i="1"/>
  <c r="B2267" i="1"/>
  <c r="P2266" i="1"/>
  <c r="O2266" i="1"/>
  <c r="N2266" i="1"/>
  <c r="M2266" i="1"/>
  <c r="L2266" i="1"/>
  <c r="K2266" i="1"/>
  <c r="J2266" i="1"/>
  <c r="I2266" i="1"/>
  <c r="H2266" i="1"/>
  <c r="G2266" i="1"/>
  <c r="F2266" i="1"/>
  <c r="E2266" i="1"/>
  <c r="D2266" i="1"/>
  <c r="C2266" i="1"/>
  <c r="B2266" i="1"/>
  <c r="P2265" i="1"/>
  <c r="O2265" i="1"/>
  <c r="N2265" i="1"/>
  <c r="M2265" i="1"/>
  <c r="L2265" i="1"/>
  <c r="K2265" i="1"/>
  <c r="J2265" i="1"/>
  <c r="I2265" i="1"/>
  <c r="H2265" i="1"/>
  <c r="G2265" i="1"/>
  <c r="F2265" i="1"/>
  <c r="E2265" i="1"/>
  <c r="D2265" i="1"/>
  <c r="C2265" i="1"/>
  <c r="B2265" i="1"/>
  <c r="P2264" i="1"/>
  <c r="O2264" i="1"/>
  <c r="N2264" i="1"/>
  <c r="M2264" i="1"/>
  <c r="L2264" i="1"/>
  <c r="K2264" i="1"/>
  <c r="J2264" i="1"/>
  <c r="I2264" i="1"/>
  <c r="H2264" i="1"/>
  <c r="G2264" i="1"/>
  <c r="F2264" i="1"/>
  <c r="E2264" i="1"/>
  <c r="D2264" i="1"/>
  <c r="C2264" i="1"/>
  <c r="B2264" i="1"/>
  <c r="P2263" i="1"/>
  <c r="O2263" i="1"/>
  <c r="N2263" i="1"/>
  <c r="M2263" i="1"/>
  <c r="L2263" i="1"/>
  <c r="K2263" i="1"/>
  <c r="J2263" i="1"/>
  <c r="I2263" i="1"/>
  <c r="H2263" i="1"/>
  <c r="G2263" i="1"/>
  <c r="F2263" i="1"/>
  <c r="E2263" i="1"/>
  <c r="D2263" i="1"/>
  <c r="C2263" i="1"/>
  <c r="B2263" i="1"/>
  <c r="P2262" i="1"/>
  <c r="O2262" i="1"/>
  <c r="N2262" i="1"/>
  <c r="M2262" i="1"/>
  <c r="L2262" i="1"/>
  <c r="K2262" i="1"/>
  <c r="J2262" i="1"/>
  <c r="I2262" i="1"/>
  <c r="H2262" i="1"/>
  <c r="G2262" i="1"/>
  <c r="F2262" i="1"/>
  <c r="E2262" i="1"/>
  <c r="D2262" i="1"/>
  <c r="C2262" i="1"/>
  <c r="B2262" i="1"/>
  <c r="P2261" i="1"/>
  <c r="O2261" i="1"/>
  <c r="N2261" i="1"/>
  <c r="M2261" i="1"/>
  <c r="L2261" i="1"/>
  <c r="K2261" i="1"/>
  <c r="J2261" i="1"/>
  <c r="I2261" i="1"/>
  <c r="H2261" i="1"/>
  <c r="G2261" i="1"/>
  <c r="F2261" i="1"/>
  <c r="E2261" i="1"/>
  <c r="D2261" i="1"/>
  <c r="C2261" i="1"/>
  <c r="B2261" i="1"/>
  <c r="P2260" i="1"/>
  <c r="O2260" i="1"/>
  <c r="N2260" i="1"/>
  <c r="M2260" i="1"/>
  <c r="L2260" i="1"/>
  <c r="K2260" i="1"/>
  <c r="J2260" i="1"/>
  <c r="I2260" i="1"/>
  <c r="H2260" i="1"/>
  <c r="G2260" i="1"/>
  <c r="F2260" i="1"/>
  <c r="E2260" i="1"/>
  <c r="D2260" i="1"/>
  <c r="C2260" i="1"/>
  <c r="B2260" i="1"/>
  <c r="P2259" i="1"/>
  <c r="O2259" i="1"/>
  <c r="N2259" i="1"/>
  <c r="M2259" i="1"/>
  <c r="L2259" i="1"/>
  <c r="K2259" i="1"/>
  <c r="J2259" i="1"/>
  <c r="I2259" i="1"/>
  <c r="H2259" i="1"/>
  <c r="G2259" i="1"/>
  <c r="F2259" i="1"/>
  <c r="E2259" i="1"/>
  <c r="D2259" i="1"/>
  <c r="C2259" i="1"/>
  <c r="B2259" i="1"/>
  <c r="P2258" i="1"/>
  <c r="O2258" i="1"/>
  <c r="N2258" i="1"/>
  <c r="M2258" i="1"/>
  <c r="L2258" i="1"/>
  <c r="K2258" i="1"/>
  <c r="J2258" i="1"/>
  <c r="I2258" i="1"/>
  <c r="H2258" i="1"/>
  <c r="G2258" i="1"/>
  <c r="F2258" i="1"/>
  <c r="E2258" i="1"/>
  <c r="D2258" i="1"/>
  <c r="C2258" i="1"/>
  <c r="B2258" i="1"/>
  <c r="Q2257" i="1"/>
  <c r="P2257" i="1"/>
  <c r="O2257" i="1"/>
  <c r="N2257" i="1"/>
  <c r="M2257" i="1"/>
  <c r="L2257" i="1"/>
  <c r="K2257" i="1"/>
  <c r="J2257" i="1"/>
  <c r="I2257" i="1"/>
  <c r="H2257" i="1"/>
  <c r="G2257" i="1"/>
  <c r="F2257" i="1"/>
  <c r="E2257" i="1"/>
  <c r="D2257" i="1"/>
  <c r="C2257" i="1"/>
  <c r="B2257" i="1"/>
  <c r="Q2256" i="1"/>
  <c r="P2256" i="1"/>
  <c r="O2256" i="1"/>
  <c r="N2256" i="1"/>
  <c r="M2256" i="1"/>
  <c r="L2256" i="1"/>
  <c r="K2256" i="1"/>
  <c r="J2256" i="1"/>
  <c r="I2256" i="1"/>
  <c r="H2256" i="1"/>
  <c r="G2256" i="1"/>
  <c r="F2256" i="1"/>
  <c r="E2256" i="1"/>
  <c r="D2256" i="1"/>
  <c r="C2256" i="1"/>
  <c r="B2256" i="1"/>
  <c r="Q2255" i="1"/>
  <c r="P2255" i="1"/>
  <c r="O2255" i="1"/>
  <c r="N2255" i="1"/>
  <c r="M2255" i="1"/>
  <c r="L2255" i="1"/>
  <c r="K2255" i="1"/>
  <c r="J2255" i="1"/>
  <c r="I2255" i="1"/>
  <c r="H2255" i="1"/>
  <c r="G2255" i="1"/>
  <c r="F2255" i="1"/>
  <c r="E2255" i="1"/>
  <c r="D2255" i="1"/>
  <c r="C2255" i="1"/>
  <c r="B2255" i="1"/>
  <c r="P2254" i="1"/>
  <c r="O2254" i="1"/>
  <c r="N2254" i="1"/>
  <c r="M2254" i="1"/>
  <c r="L2254" i="1"/>
  <c r="K2254" i="1"/>
  <c r="J2254" i="1"/>
  <c r="I2254" i="1"/>
  <c r="H2254" i="1"/>
  <c r="G2254" i="1"/>
  <c r="F2254" i="1"/>
  <c r="E2254" i="1"/>
  <c r="D2254" i="1"/>
  <c r="C2254" i="1"/>
  <c r="B2254" i="1"/>
  <c r="P2253" i="1"/>
  <c r="O2253" i="1"/>
  <c r="N2253" i="1"/>
  <c r="M2253" i="1"/>
  <c r="L2253" i="1"/>
  <c r="K2253" i="1"/>
  <c r="J2253" i="1"/>
  <c r="I2253" i="1"/>
  <c r="H2253" i="1"/>
  <c r="G2253" i="1"/>
  <c r="F2253" i="1"/>
  <c r="E2253" i="1"/>
  <c r="D2253" i="1"/>
  <c r="C2253" i="1"/>
  <c r="B2253" i="1"/>
  <c r="P2252" i="1"/>
  <c r="O2252" i="1"/>
  <c r="N2252" i="1"/>
  <c r="M2252" i="1"/>
  <c r="L2252" i="1"/>
  <c r="K2252" i="1"/>
  <c r="J2252" i="1"/>
  <c r="I2252" i="1"/>
  <c r="H2252" i="1"/>
  <c r="G2252" i="1"/>
  <c r="F2252" i="1"/>
  <c r="E2252" i="1"/>
  <c r="D2252" i="1"/>
  <c r="C2252" i="1"/>
  <c r="B2252" i="1"/>
  <c r="P2251" i="1"/>
  <c r="O2251" i="1"/>
  <c r="N2251" i="1"/>
  <c r="M2251" i="1"/>
  <c r="L2251" i="1"/>
  <c r="K2251" i="1"/>
  <c r="J2251" i="1"/>
  <c r="I2251" i="1"/>
  <c r="H2251" i="1"/>
  <c r="G2251" i="1"/>
  <c r="F2251" i="1"/>
  <c r="E2251" i="1"/>
  <c r="D2251" i="1"/>
  <c r="C2251" i="1"/>
  <c r="B2251" i="1"/>
  <c r="P2250" i="1"/>
  <c r="O2250" i="1"/>
  <c r="N2250" i="1"/>
  <c r="M2250" i="1"/>
  <c r="L2250" i="1"/>
  <c r="K2250" i="1"/>
  <c r="J2250" i="1"/>
  <c r="I2250" i="1"/>
  <c r="H2250" i="1"/>
  <c r="G2250" i="1"/>
  <c r="F2250" i="1"/>
  <c r="E2250" i="1"/>
  <c r="D2250" i="1"/>
  <c r="C2250" i="1"/>
  <c r="B2250" i="1"/>
  <c r="P2249" i="1"/>
  <c r="O2249" i="1"/>
  <c r="N2249" i="1"/>
  <c r="M2249" i="1"/>
  <c r="L2249" i="1"/>
  <c r="K2249" i="1"/>
  <c r="J2249" i="1"/>
  <c r="I2249" i="1"/>
  <c r="H2249" i="1"/>
  <c r="G2249" i="1"/>
  <c r="F2249" i="1"/>
  <c r="E2249" i="1"/>
  <c r="D2249" i="1"/>
  <c r="C2249" i="1"/>
  <c r="B2249" i="1"/>
  <c r="P2248" i="1"/>
  <c r="O2248" i="1"/>
  <c r="N2248" i="1"/>
  <c r="M2248" i="1"/>
  <c r="L2248" i="1"/>
  <c r="K2248" i="1"/>
  <c r="J2248" i="1"/>
  <c r="I2248" i="1"/>
  <c r="H2248" i="1"/>
  <c r="G2248" i="1"/>
  <c r="F2248" i="1"/>
  <c r="E2248" i="1"/>
  <c r="D2248" i="1"/>
  <c r="C2248" i="1"/>
  <c r="B2248" i="1"/>
  <c r="P2247" i="1"/>
  <c r="O2247" i="1"/>
  <c r="N2247" i="1"/>
  <c r="M2247" i="1"/>
  <c r="L2247" i="1"/>
  <c r="K2247" i="1"/>
  <c r="J2247" i="1"/>
  <c r="I2247" i="1"/>
  <c r="H2247" i="1"/>
  <c r="G2247" i="1"/>
  <c r="F2247" i="1"/>
  <c r="E2247" i="1"/>
  <c r="D2247" i="1"/>
  <c r="C2247" i="1"/>
  <c r="B2247" i="1"/>
  <c r="P2246" i="1"/>
  <c r="O2246" i="1"/>
  <c r="N2246" i="1"/>
  <c r="M2246" i="1"/>
  <c r="L2246" i="1"/>
  <c r="K2246" i="1"/>
  <c r="J2246" i="1"/>
  <c r="I2246" i="1"/>
  <c r="H2246" i="1"/>
  <c r="G2246" i="1"/>
  <c r="F2246" i="1"/>
  <c r="E2246" i="1"/>
  <c r="D2246" i="1"/>
  <c r="C2246" i="1"/>
  <c r="B2246" i="1"/>
  <c r="P2245" i="1"/>
  <c r="O2245" i="1"/>
  <c r="N2245" i="1"/>
  <c r="M2245" i="1"/>
  <c r="L2245" i="1"/>
  <c r="K2245" i="1"/>
  <c r="J2245" i="1"/>
  <c r="I2245" i="1"/>
  <c r="H2245" i="1"/>
  <c r="G2245" i="1"/>
  <c r="F2245" i="1"/>
  <c r="E2245" i="1"/>
  <c r="D2245" i="1"/>
  <c r="C2245" i="1"/>
  <c r="B2245" i="1"/>
  <c r="Q2244" i="1"/>
  <c r="P2244" i="1"/>
  <c r="O2244" i="1"/>
  <c r="N2244" i="1"/>
  <c r="M2244" i="1"/>
  <c r="L2244" i="1"/>
  <c r="K2244" i="1"/>
  <c r="J2244" i="1"/>
  <c r="I2244" i="1"/>
  <c r="H2244" i="1"/>
  <c r="G2244" i="1"/>
  <c r="F2244" i="1"/>
  <c r="E2244" i="1"/>
  <c r="D2244" i="1"/>
  <c r="C2244" i="1"/>
  <c r="B2244" i="1"/>
  <c r="P2243" i="1"/>
  <c r="O2243" i="1"/>
  <c r="N2243" i="1"/>
  <c r="M2243" i="1"/>
  <c r="L2243" i="1"/>
  <c r="K2243" i="1"/>
  <c r="J2243" i="1"/>
  <c r="I2243" i="1"/>
  <c r="H2243" i="1"/>
  <c r="G2243" i="1"/>
  <c r="F2243" i="1"/>
  <c r="E2243" i="1"/>
  <c r="D2243" i="1"/>
  <c r="C2243" i="1"/>
  <c r="B2243" i="1"/>
  <c r="Q2242" i="1"/>
  <c r="P2242" i="1"/>
  <c r="O2242" i="1"/>
  <c r="N2242" i="1"/>
  <c r="M2242" i="1"/>
  <c r="L2242" i="1"/>
  <c r="K2242" i="1"/>
  <c r="J2242" i="1"/>
  <c r="I2242" i="1"/>
  <c r="H2242" i="1"/>
  <c r="G2242" i="1"/>
  <c r="F2242" i="1"/>
  <c r="E2242" i="1"/>
  <c r="D2242" i="1"/>
  <c r="C2242" i="1"/>
  <c r="B2242" i="1"/>
  <c r="P2241" i="1"/>
  <c r="O2241" i="1"/>
  <c r="N2241" i="1"/>
  <c r="M2241" i="1"/>
  <c r="L2241" i="1"/>
  <c r="K2241" i="1"/>
  <c r="J2241" i="1"/>
  <c r="I2241" i="1"/>
  <c r="H2241" i="1"/>
  <c r="G2241" i="1"/>
  <c r="F2241" i="1"/>
  <c r="E2241" i="1"/>
  <c r="D2241" i="1"/>
  <c r="C2241" i="1"/>
  <c r="B2241" i="1"/>
  <c r="Q2240" i="1"/>
  <c r="P2240" i="1"/>
  <c r="O2240" i="1"/>
  <c r="N2240" i="1"/>
  <c r="M2240" i="1"/>
  <c r="L2240" i="1"/>
  <c r="K2240" i="1"/>
  <c r="J2240" i="1"/>
  <c r="I2240" i="1"/>
  <c r="H2240" i="1"/>
  <c r="G2240" i="1"/>
  <c r="F2240" i="1"/>
  <c r="E2240" i="1"/>
  <c r="D2240" i="1"/>
  <c r="C2240" i="1"/>
  <c r="B2240" i="1"/>
  <c r="Q2239" i="1"/>
  <c r="P2239" i="1"/>
  <c r="O2239" i="1"/>
  <c r="N2239" i="1"/>
  <c r="M2239" i="1"/>
  <c r="L2239" i="1"/>
  <c r="K2239" i="1"/>
  <c r="J2239" i="1"/>
  <c r="I2239" i="1"/>
  <c r="H2239" i="1"/>
  <c r="G2239" i="1"/>
  <c r="F2239" i="1"/>
  <c r="E2239" i="1"/>
  <c r="D2239" i="1"/>
  <c r="C2239" i="1"/>
  <c r="B2239" i="1"/>
  <c r="P2238" i="1"/>
  <c r="O2238" i="1"/>
  <c r="N2238" i="1"/>
  <c r="M2238" i="1"/>
  <c r="L2238" i="1"/>
  <c r="K2238" i="1"/>
  <c r="J2238" i="1"/>
  <c r="I2238" i="1"/>
  <c r="H2238" i="1"/>
  <c r="G2238" i="1"/>
  <c r="F2238" i="1"/>
  <c r="E2238" i="1"/>
  <c r="D2238" i="1"/>
  <c r="C2238" i="1"/>
  <c r="B2238" i="1"/>
  <c r="P2237" i="1"/>
  <c r="O2237" i="1"/>
  <c r="N2237" i="1"/>
  <c r="M2237" i="1"/>
  <c r="L2237" i="1"/>
  <c r="K2237" i="1"/>
  <c r="J2237" i="1"/>
  <c r="I2237" i="1"/>
  <c r="H2237" i="1"/>
  <c r="G2237" i="1"/>
  <c r="F2237" i="1"/>
  <c r="E2237" i="1"/>
  <c r="D2237" i="1"/>
  <c r="C2237" i="1"/>
  <c r="B2237" i="1"/>
  <c r="P2236" i="1"/>
  <c r="O2236" i="1"/>
  <c r="N2236" i="1"/>
  <c r="M2236" i="1"/>
  <c r="L2236" i="1"/>
  <c r="K2236" i="1"/>
  <c r="J2236" i="1"/>
  <c r="I2236" i="1"/>
  <c r="H2236" i="1"/>
  <c r="G2236" i="1"/>
  <c r="F2236" i="1"/>
  <c r="E2236" i="1"/>
  <c r="D2236" i="1"/>
  <c r="C2236" i="1"/>
  <c r="B2236" i="1"/>
  <c r="P2235" i="1"/>
  <c r="O2235" i="1"/>
  <c r="N2235" i="1"/>
  <c r="M2235" i="1"/>
  <c r="L2235" i="1"/>
  <c r="K2235" i="1"/>
  <c r="J2235" i="1"/>
  <c r="I2235" i="1"/>
  <c r="H2235" i="1"/>
  <c r="G2235" i="1"/>
  <c r="F2235" i="1"/>
  <c r="E2235" i="1"/>
  <c r="D2235" i="1"/>
  <c r="C2235" i="1"/>
  <c r="B2235" i="1"/>
  <c r="P2234" i="1"/>
  <c r="O2234" i="1"/>
  <c r="N2234" i="1"/>
  <c r="M2234" i="1"/>
  <c r="L2234" i="1"/>
  <c r="K2234" i="1"/>
  <c r="J2234" i="1"/>
  <c r="I2234" i="1"/>
  <c r="H2234" i="1"/>
  <c r="G2234" i="1"/>
  <c r="F2234" i="1"/>
  <c r="E2234" i="1"/>
  <c r="D2234" i="1"/>
  <c r="C2234" i="1"/>
  <c r="B2234" i="1"/>
  <c r="P2233" i="1"/>
  <c r="O2233" i="1"/>
  <c r="N2233" i="1"/>
  <c r="M2233" i="1"/>
  <c r="L2233" i="1"/>
  <c r="K2233" i="1"/>
  <c r="J2233" i="1"/>
  <c r="I2233" i="1"/>
  <c r="H2233" i="1"/>
  <c r="G2233" i="1"/>
  <c r="F2233" i="1"/>
  <c r="E2233" i="1"/>
  <c r="D2233" i="1"/>
  <c r="C2233" i="1"/>
  <c r="B2233" i="1"/>
  <c r="P2232" i="1"/>
  <c r="O2232" i="1"/>
  <c r="N2232" i="1"/>
  <c r="M2232" i="1"/>
  <c r="L2232" i="1"/>
  <c r="K2232" i="1"/>
  <c r="J2232" i="1"/>
  <c r="I2232" i="1"/>
  <c r="H2232" i="1"/>
  <c r="G2232" i="1"/>
  <c r="F2232" i="1"/>
  <c r="E2232" i="1"/>
  <c r="D2232" i="1"/>
  <c r="C2232" i="1"/>
  <c r="B2232" i="1"/>
  <c r="P2231" i="1"/>
  <c r="O2231" i="1"/>
  <c r="N2231" i="1"/>
  <c r="M2231" i="1"/>
  <c r="L2231" i="1"/>
  <c r="K2231" i="1"/>
  <c r="J2231" i="1"/>
  <c r="I2231" i="1"/>
  <c r="H2231" i="1"/>
  <c r="G2231" i="1"/>
  <c r="F2231" i="1"/>
  <c r="E2231" i="1"/>
  <c r="D2231" i="1"/>
  <c r="C2231" i="1"/>
  <c r="B2231" i="1"/>
  <c r="Q2230" i="1"/>
  <c r="P2230" i="1"/>
  <c r="O2230" i="1"/>
  <c r="N2230" i="1"/>
  <c r="M2230" i="1"/>
  <c r="L2230" i="1"/>
  <c r="K2230" i="1"/>
  <c r="J2230" i="1"/>
  <c r="I2230" i="1"/>
  <c r="H2230" i="1"/>
  <c r="G2230" i="1"/>
  <c r="F2230" i="1"/>
  <c r="E2230" i="1"/>
  <c r="D2230" i="1"/>
  <c r="C2230" i="1"/>
  <c r="B2230" i="1"/>
  <c r="P2229" i="1"/>
  <c r="O2229" i="1"/>
  <c r="N2229" i="1"/>
  <c r="M2229" i="1"/>
  <c r="L2229" i="1"/>
  <c r="K2229" i="1"/>
  <c r="J2229" i="1"/>
  <c r="I2229" i="1"/>
  <c r="H2229" i="1"/>
  <c r="G2229" i="1"/>
  <c r="F2229" i="1"/>
  <c r="E2229" i="1"/>
  <c r="D2229" i="1"/>
  <c r="C2229" i="1"/>
  <c r="B2229" i="1"/>
  <c r="P2228" i="1"/>
  <c r="O2228" i="1"/>
  <c r="N2228" i="1"/>
  <c r="M2228" i="1"/>
  <c r="L2228" i="1"/>
  <c r="K2228" i="1"/>
  <c r="J2228" i="1"/>
  <c r="I2228" i="1"/>
  <c r="H2228" i="1"/>
  <c r="G2228" i="1"/>
  <c r="F2228" i="1"/>
  <c r="E2228" i="1"/>
  <c r="D2228" i="1"/>
  <c r="C2228" i="1"/>
  <c r="B2228" i="1"/>
  <c r="Q2227" i="1"/>
  <c r="P2227" i="1"/>
  <c r="O2227" i="1"/>
  <c r="N2227" i="1"/>
  <c r="M2227" i="1"/>
  <c r="L2227" i="1"/>
  <c r="K2227" i="1"/>
  <c r="J2227" i="1"/>
  <c r="I2227" i="1"/>
  <c r="H2227" i="1"/>
  <c r="G2227" i="1"/>
  <c r="F2227" i="1"/>
  <c r="E2227" i="1"/>
  <c r="D2227" i="1"/>
  <c r="C2227" i="1"/>
  <c r="B2227" i="1"/>
  <c r="Q2226" i="1"/>
  <c r="P2226" i="1"/>
  <c r="O2226" i="1"/>
  <c r="N2226" i="1"/>
  <c r="M2226" i="1"/>
  <c r="L2226" i="1"/>
  <c r="K2226" i="1"/>
  <c r="J2226" i="1"/>
  <c r="I2226" i="1"/>
  <c r="H2226" i="1"/>
  <c r="G2226" i="1"/>
  <c r="F2226" i="1"/>
  <c r="E2226" i="1"/>
  <c r="D2226" i="1"/>
  <c r="C2226" i="1"/>
  <c r="B2226" i="1"/>
  <c r="Q2225" i="1"/>
  <c r="P2225" i="1"/>
  <c r="O2225" i="1"/>
  <c r="N2225" i="1"/>
  <c r="M2225" i="1"/>
  <c r="L2225" i="1"/>
  <c r="K2225" i="1"/>
  <c r="J2225" i="1"/>
  <c r="I2225" i="1"/>
  <c r="H2225" i="1"/>
  <c r="G2225" i="1"/>
  <c r="F2225" i="1"/>
  <c r="E2225" i="1"/>
  <c r="D2225" i="1"/>
  <c r="C2225" i="1"/>
  <c r="B2225" i="1"/>
  <c r="Q2224" i="1"/>
  <c r="P2224" i="1"/>
  <c r="O2224" i="1"/>
  <c r="N2224" i="1"/>
  <c r="M2224" i="1"/>
  <c r="L2224" i="1"/>
  <c r="K2224" i="1"/>
  <c r="J2224" i="1"/>
  <c r="I2224" i="1"/>
  <c r="H2224" i="1"/>
  <c r="G2224" i="1"/>
  <c r="F2224" i="1"/>
  <c r="E2224" i="1"/>
  <c r="D2224" i="1"/>
  <c r="C2224" i="1"/>
  <c r="B2224" i="1"/>
  <c r="Q2223" i="1"/>
  <c r="P2223" i="1"/>
  <c r="O2223" i="1"/>
  <c r="N2223" i="1"/>
  <c r="M2223" i="1"/>
  <c r="L2223" i="1"/>
  <c r="K2223" i="1"/>
  <c r="J2223" i="1"/>
  <c r="I2223" i="1"/>
  <c r="H2223" i="1"/>
  <c r="G2223" i="1"/>
  <c r="F2223" i="1"/>
  <c r="E2223" i="1"/>
  <c r="D2223" i="1"/>
  <c r="C2223" i="1"/>
  <c r="B2223" i="1"/>
  <c r="P2222" i="1"/>
  <c r="O2222" i="1"/>
  <c r="N2222" i="1"/>
  <c r="M2222" i="1"/>
  <c r="L2222" i="1"/>
  <c r="K2222" i="1"/>
  <c r="J2222" i="1"/>
  <c r="I2222" i="1"/>
  <c r="H2222" i="1"/>
  <c r="G2222" i="1"/>
  <c r="F2222" i="1"/>
  <c r="E2222" i="1"/>
  <c r="D2222" i="1"/>
  <c r="C2222" i="1"/>
  <c r="B2222" i="1"/>
  <c r="P2221" i="1"/>
  <c r="O2221" i="1"/>
  <c r="N2221" i="1"/>
  <c r="M2221" i="1"/>
  <c r="L2221" i="1"/>
  <c r="K2221" i="1"/>
  <c r="J2221" i="1"/>
  <c r="I2221" i="1"/>
  <c r="H2221" i="1"/>
  <c r="G2221" i="1"/>
  <c r="F2221" i="1"/>
  <c r="E2221" i="1"/>
  <c r="D2221" i="1"/>
  <c r="C2221" i="1"/>
  <c r="B2221" i="1"/>
  <c r="Q2220" i="1"/>
  <c r="P2220" i="1"/>
  <c r="O2220" i="1"/>
  <c r="N2220" i="1"/>
  <c r="M2220" i="1"/>
  <c r="L2220" i="1"/>
  <c r="K2220" i="1"/>
  <c r="J2220" i="1"/>
  <c r="I2220" i="1"/>
  <c r="H2220" i="1"/>
  <c r="G2220" i="1"/>
  <c r="F2220" i="1"/>
  <c r="E2220" i="1"/>
  <c r="D2220" i="1"/>
  <c r="C2220" i="1"/>
  <c r="B2220" i="1"/>
  <c r="P2219" i="1"/>
  <c r="O2219" i="1"/>
  <c r="N2219" i="1"/>
  <c r="M2219" i="1"/>
  <c r="L2219" i="1"/>
  <c r="K2219" i="1"/>
  <c r="J2219" i="1"/>
  <c r="I2219" i="1"/>
  <c r="H2219" i="1"/>
  <c r="G2219" i="1"/>
  <c r="F2219" i="1"/>
  <c r="E2219" i="1"/>
  <c r="D2219" i="1"/>
  <c r="C2219" i="1"/>
  <c r="B2219" i="1"/>
  <c r="P2218" i="1"/>
  <c r="O2218" i="1"/>
  <c r="N2218" i="1"/>
  <c r="M2218" i="1"/>
  <c r="L2218" i="1"/>
  <c r="K2218" i="1"/>
  <c r="J2218" i="1"/>
  <c r="I2218" i="1"/>
  <c r="H2218" i="1"/>
  <c r="G2218" i="1"/>
  <c r="F2218" i="1"/>
  <c r="E2218" i="1"/>
  <c r="D2218" i="1"/>
  <c r="C2218" i="1"/>
  <c r="B2218" i="1"/>
  <c r="P2217" i="1"/>
  <c r="O2217" i="1"/>
  <c r="N2217" i="1"/>
  <c r="M2217" i="1"/>
  <c r="L2217" i="1"/>
  <c r="K2217" i="1"/>
  <c r="J2217" i="1"/>
  <c r="I2217" i="1"/>
  <c r="H2217" i="1"/>
  <c r="G2217" i="1"/>
  <c r="F2217" i="1"/>
  <c r="E2217" i="1"/>
  <c r="D2217" i="1"/>
  <c r="C2217" i="1"/>
  <c r="B2217" i="1"/>
  <c r="P2216" i="1"/>
  <c r="O2216" i="1"/>
  <c r="N2216" i="1"/>
  <c r="M2216" i="1"/>
  <c r="L2216" i="1"/>
  <c r="K2216" i="1"/>
  <c r="J2216" i="1"/>
  <c r="I2216" i="1"/>
  <c r="H2216" i="1"/>
  <c r="G2216" i="1"/>
  <c r="F2216" i="1"/>
  <c r="E2216" i="1"/>
  <c r="D2216" i="1"/>
  <c r="C2216" i="1"/>
  <c r="B2216" i="1"/>
  <c r="P2215" i="1"/>
  <c r="O2215" i="1"/>
  <c r="N2215" i="1"/>
  <c r="M2215" i="1"/>
  <c r="L2215" i="1"/>
  <c r="K2215" i="1"/>
  <c r="J2215" i="1"/>
  <c r="I2215" i="1"/>
  <c r="H2215" i="1"/>
  <c r="G2215" i="1"/>
  <c r="F2215" i="1"/>
  <c r="E2215" i="1"/>
  <c r="D2215" i="1"/>
  <c r="C2215" i="1"/>
  <c r="B2215" i="1"/>
  <c r="P2214" i="1"/>
  <c r="O2214" i="1"/>
  <c r="N2214" i="1"/>
  <c r="M2214" i="1"/>
  <c r="L2214" i="1"/>
  <c r="K2214" i="1"/>
  <c r="J2214" i="1"/>
  <c r="I2214" i="1"/>
  <c r="H2214" i="1"/>
  <c r="G2214" i="1"/>
  <c r="F2214" i="1"/>
  <c r="E2214" i="1"/>
  <c r="D2214" i="1"/>
  <c r="C2214" i="1"/>
  <c r="B2214" i="1"/>
  <c r="P2213" i="1"/>
  <c r="O2213" i="1"/>
  <c r="N2213" i="1"/>
  <c r="M2213" i="1"/>
  <c r="L2213" i="1"/>
  <c r="K2213" i="1"/>
  <c r="J2213" i="1"/>
  <c r="I2213" i="1"/>
  <c r="H2213" i="1"/>
  <c r="G2213" i="1"/>
  <c r="F2213" i="1"/>
  <c r="E2213" i="1"/>
  <c r="D2213" i="1"/>
  <c r="C2213" i="1"/>
  <c r="B2213" i="1"/>
  <c r="Q2212" i="1"/>
  <c r="P2212" i="1"/>
  <c r="O2212" i="1"/>
  <c r="N2212" i="1"/>
  <c r="M2212" i="1"/>
  <c r="L2212" i="1"/>
  <c r="K2212" i="1"/>
  <c r="J2212" i="1"/>
  <c r="I2212" i="1"/>
  <c r="H2212" i="1"/>
  <c r="G2212" i="1"/>
  <c r="F2212" i="1"/>
  <c r="E2212" i="1"/>
  <c r="D2212" i="1"/>
  <c r="C2212" i="1"/>
  <c r="B2212" i="1"/>
  <c r="P2211" i="1"/>
  <c r="O2211" i="1"/>
  <c r="N2211" i="1"/>
  <c r="M2211" i="1"/>
  <c r="L2211" i="1"/>
  <c r="K2211" i="1"/>
  <c r="J2211" i="1"/>
  <c r="I2211" i="1"/>
  <c r="H2211" i="1"/>
  <c r="G2211" i="1"/>
  <c r="F2211" i="1"/>
  <c r="E2211" i="1"/>
  <c r="D2211" i="1"/>
  <c r="C2211" i="1"/>
  <c r="B2211" i="1"/>
  <c r="Q2210" i="1"/>
  <c r="P2210" i="1"/>
  <c r="O2210" i="1"/>
  <c r="N2210" i="1"/>
  <c r="M2210" i="1"/>
  <c r="L2210" i="1"/>
  <c r="K2210" i="1"/>
  <c r="J2210" i="1"/>
  <c r="I2210" i="1"/>
  <c r="H2210" i="1"/>
  <c r="G2210" i="1"/>
  <c r="F2210" i="1"/>
  <c r="E2210" i="1"/>
  <c r="D2210" i="1"/>
  <c r="C2210" i="1"/>
  <c r="B2210" i="1"/>
  <c r="P2209" i="1"/>
  <c r="O2209" i="1"/>
  <c r="N2209" i="1"/>
  <c r="M2209" i="1"/>
  <c r="L2209" i="1"/>
  <c r="K2209" i="1"/>
  <c r="J2209" i="1"/>
  <c r="I2209" i="1"/>
  <c r="H2209" i="1"/>
  <c r="G2209" i="1"/>
  <c r="F2209" i="1"/>
  <c r="E2209" i="1"/>
  <c r="D2209" i="1"/>
  <c r="C2209" i="1"/>
  <c r="B2209" i="1"/>
  <c r="P2208" i="1"/>
  <c r="O2208" i="1"/>
  <c r="N2208" i="1"/>
  <c r="M2208" i="1"/>
  <c r="L2208" i="1"/>
  <c r="K2208" i="1"/>
  <c r="J2208" i="1"/>
  <c r="I2208" i="1"/>
  <c r="H2208" i="1"/>
  <c r="G2208" i="1"/>
  <c r="F2208" i="1"/>
  <c r="E2208" i="1"/>
  <c r="D2208" i="1"/>
  <c r="C2208" i="1"/>
  <c r="B2208" i="1"/>
  <c r="P2207" i="1"/>
  <c r="O2207" i="1"/>
  <c r="N2207" i="1"/>
  <c r="M2207" i="1"/>
  <c r="L2207" i="1"/>
  <c r="K2207" i="1"/>
  <c r="J2207" i="1"/>
  <c r="I2207" i="1"/>
  <c r="H2207" i="1"/>
  <c r="G2207" i="1"/>
  <c r="F2207" i="1"/>
  <c r="E2207" i="1"/>
  <c r="D2207" i="1"/>
  <c r="C2207" i="1"/>
  <c r="B2207" i="1"/>
  <c r="P2206" i="1"/>
  <c r="O2206" i="1"/>
  <c r="N2206" i="1"/>
  <c r="M2206" i="1"/>
  <c r="L2206" i="1"/>
  <c r="K2206" i="1"/>
  <c r="J2206" i="1"/>
  <c r="I2206" i="1"/>
  <c r="H2206" i="1"/>
  <c r="G2206" i="1"/>
  <c r="F2206" i="1"/>
  <c r="E2206" i="1"/>
  <c r="D2206" i="1"/>
  <c r="C2206" i="1"/>
  <c r="B2206" i="1"/>
  <c r="P2205" i="1"/>
  <c r="O2205" i="1"/>
  <c r="N2205" i="1"/>
  <c r="M2205" i="1"/>
  <c r="L2205" i="1"/>
  <c r="K2205" i="1"/>
  <c r="J2205" i="1"/>
  <c r="I2205" i="1"/>
  <c r="H2205" i="1"/>
  <c r="G2205" i="1"/>
  <c r="F2205" i="1"/>
  <c r="E2205" i="1"/>
  <c r="D2205" i="1"/>
  <c r="C2205" i="1"/>
  <c r="B2205" i="1"/>
  <c r="P2204" i="1"/>
  <c r="O2204" i="1"/>
  <c r="N2204" i="1"/>
  <c r="M2204" i="1"/>
  <c r="L2204" i="1"/>
  <c r="K2204" i="1"/>
  <c r="J2204" i="1"/>
  <c r="I2204" i="1"/>
  <c r="H2204" i="1"/>
  <c r="G2204" i="1"/>
  <c r="F2204" i="1"/>
  <c r="E2204" i="1"/>
  <c r="D2204" i="1"/>
  <c r="C2204" i="1"/>
  <c r="B2204" i="1"/>
  <c r="P2203" i="1"/>
  <c r="O2203" i="1"/>
  <c r="N2203" i="1"/>
  <c r="M2203" i="1"/>
  <c r="L2203" i="1"/>
  <c r="K2203" i="1"/>
  <c r="J2203" i="1"/>
  <c r="I2203" i="1"/>
  <c r="H2203" i="1"/>
  <c r="G2203" i="1"/>
  <c r="F2203" i="1"/>
  <c r="E2203" i="1"/>
  <c r="D2203" i="1"/>
  <c r="C2203" i="1"/>
  <c r="B2203" i="1"/>
  <c r="P2202" i="1"/>
  <c r="O2202" i="1"/>
  <c r="N2202" i="1"/>
  <c r="M2202" i="1"/>
  <c r="L2202" i="1"/>
  <c r="K2202" i="1"/>
  <c r="J2202" i="1"/>
  <c r="I2202" i="1"/>
  <c r="H2202" i="1"/>
  <c r="G2202" i="1"/>
  <c r="F2202" i="1"/>
  <c r="E2202" i="1"/>
  <c r="D2202" i="1"/>
  <c r="C2202" i="1"/>
  <c r="B2202" i="1"/>
  <c r="P2201" i="1"/>
  <c r="O2201" i="1"/>
  <c r="N2201" i="1"/>
  <c r="M2201" i="1"/>
  <c r="L2201" i="1"/>
  <c r="K2201" i="1"/>
  <c r="J2201" i="1"/>
  <c r="I2201" i="1"/>
  <c r="H2201" i="1"/>
  <c r="G2201" i="1"/>
  <c r="F2201" i="1"/>
  <c r="E2201" i="1"/>
  <c r="D2201" i="1"/>
  <c r="C2201" i="1"/>
  <c r="B2201" i="1"/>
  <c r="P2200" i="1"/>
  <c r="O2200" i="1"/>
  <c r="N2200" i="1"/>
  <c r="M2200" i="1"/>
  <c r="L2200" i="1"/>
  <c r="K2200" i="1"/>
  <c r="J2200" i="1"/>
  <c r="I2200" i="1"/>
  <c r="H2200" i="1"/>
  <c r="G2200" i="1"/>
  <c r="F2200" i="1"/>
  <c r="E2200" i="1"/>
  <c r="D2200" i="1"/>
  <c r="C2200" i="1"/>
  <c r="B2200" i="1"/>
  <c r="P2199" i="1"/>
  <c r="O2199" i="1"/>
  <c r="N2199" i="1"/>
  <c r="M2199" i="1"/>
  <c r="L2199" i="1"/>
  <c r="K2199" i="1"/>
  <c r="J2199" i="1"/>
  <c r="I2199" i="1"/>
  <c r="H2199" i="1"/>
  <c r="G2199" i="1"/>
  <c r="F2199" i="1"/>
  <c r="E2199" i="1"/>
  <c r="D2199" i="1"/>
  <c r="C2199" i="1"/>
  <c r="B2199" i="1"/>
  <c r="P2198" i="1"/>
  <c r="O2198" i="1"/>
  <c r="N2198" i="1"/>
  <c r="M2198" i="1"/>
  <c r="L2198" i="1"/>
  <c r="K2198" i="1"/>
  <c r="J2198" i="1"/>
  <c r="I2198" i="1"/>
  <c r="H2198" i="1"/>
  <c r="G2198" i="1"/>
  <c r="F2198" i="1"/>
  <c r="E2198" i="1"/>
  <c r="D2198" i="1"/>
  <c r="C2198" i="1"/>
  <c r="B2198" i="1"/>
  <c r="Q2197" i="1"/>
  <c r="P2197" i="1"/>
  <c r="O2197" i="1"/>
  <c r="N2197" i="1"/>
  <c r="M2197" i="1"/>
  <c r="L2197" i="1"/>
  <c r="K2197" i="1"/>
  <c r="J2197" i="1"/>
  <c r="I2197" i="1"/>
  <c r="H2197" i="1"/>
  <c r="G2197" i="1"/>
  <c r="F2197" i="1"/>
  <c r="E2197" i="1"/>
  <c r="D2197" i="1"/>
  <c r="C2197" i="1"/>
  <c r="B2197" i="1"/>
  <c r="P2196" i="1"/>
  <c r="O2196" i="1"/>
  <c r="N2196" i="1"/>
  <c r="M2196" i="1"/>
  <c r="L2196" i="1"/>
  <c r="K2196" i="1"/>
  <c r="J2196" i="1"/>
  <c r="I2196" i="1"/>
  <c r="H2196" i="1"/>
  <c r="G2196" i="1"/>
  <c r="F2196" i="1"/>
  <c r="E2196" i="1"/>
  <c r="D2196" i="1"/>
  <c r="C2196" i="1"/>
  <c r="B2196" i="1"/>
  <c r="P2195" i="1"/>
  <c r="O2195" i="1"/>
  <c r="N2195" i="1"/>
  <c r="M2195" i="1"/>
  <c r="L2195" i="1"/>
  <c r="K2195" i="1"/>
  <c r="J2195" i="1"/>
  <c r="I2195" i="1"/>
  <c r="H2195" i="1"/>
  <c r="G2195" i="1"/>
  <c r="F2195" i="1"/>
  <c r="E2195" i="1"/>
  <c r="D2195" i="1"/>
  <c r="C2195" i="1"/>
  <c r="B2195" i="1"/>
  <c r="P2194" i="1"/>
  <c r="O2194" i="1"/>
  <c r="N2194" i="1"/>
  <c r="M2194" i="1"/>
  <c r="L2194" i="1"/>
  <c r="K2194" i="1"/>
  <c r="J2194" i="1"/>
  <c r="I2194" i="1"/>
  <c r="H2194" i="1"/>
  <c r="G2194" i="1"/>
  <c r="F2194" i="1"/>
  <c r="E2194" i="1"/>
  <c r="D2194" i="1"/>
  <c r="C2194" i="1"/>
  <c r="B2194" i="1"/>
  <c r="P2193" i="1"/>
  <c r="O2193" i="1"/>
  <c r="N2193" i="1"/>
  <c r="M2193" i="1"/>
  <c r="L2193" i="1"/>
  <c r="K2193" i="1"/>
  <c r="J2193" i="1"/>
  <c r="I2193" i="1"/>
  <c r="H2193" i="1"/>
  <c r="G2193" i="1"/>
  <c r="F2193" i="1"/>
  <c r="E2193" i="1"/>
  <c r="D2193" i="1"/>
  <c r="C2193" i="1"/>
  <c r="B2193" i="1"/>
  <c r="Q2192" i="1"/>
  <c r="P2192" i="1"/>
  <c r="O2192" i="1"/>
  <c r="N2192" i="1"/>
  <c r="M2192" i="1"/>
  <c r="L2192" i="1"/>
  <c r="K2192" i="1"/>
  <c r="J2192" i="1"/>
  <c r="I2192" i="1"/>
  <c r="H2192" i="1"/>
  <c r="G2192" i="1"/>
  <c r="F2192" i="1"/>
  <c r="E2192" i="1"/>
  <c r="D2192" i="1"/>
  <c r="C2192" i="1"/>
  <c r="B2192" i="1"/>
  <c r="P2191" i="1"/>
  <c r="O2191" i="1"/>
  <c r="N2191" i="1"/>
  <c r="M2191" i="1"/>
  <c r="L2191" i="1"/>
  <c r="K2191" i="1"/>
  <c r="J2191" i="1"/>
  <c r="I2191" i="1"/>
  <c r="H2191" i="1"/>
  <c r="G2191" i="1"/>
  <c r="F2191" i="1"/>
  <c r="E2191" i="1"/>
  <c r="D2191" i="1"/>
  <c r="C2191" i="1"/>
  <c r="B2191" i="1"/>
  <c r="P2190" i="1"/>
  <c r="O2190" i="1"/>
  <c r="N2190" i="1"/>
  <c r="M2190" i="1"/>
  <c r="L2190" i="1"/>
  <c r="K2190" i="1"/>
  <c r="J2190" i="1"/>
  <c r="I2190" i="1"/>
  <c r="H2190" i="1"/>
  <c r="G2190" i="1"/>
  <c r="F2190" i="1"/>
  <c r="E2190" i="1"/>
  <c r="D2190" i="1"/>
  <c r="C2190" i="1"/>
  <c r="B2190" i="1"/>
  <c r="P2189" i="1"/>
  <c r="O2189" i="1"/>
  <c r="N2189" i="1"/>
  <c r="M2189" i="1"/>
  <c r="L2189" i="1"/>
  <c r="K2189" i="1"/>
  <c r="J2189" i="1"/>
  <c r="I2189" i="1"/>
  <c r="H2189" i="1"/>
  <c r="G2189" i="1"/>
  <c r="F2189" i="1"/>
  <c r="E2189" i="1"/>
  <c r="D2189" i="1"/>
  <c r="C2189" i="1"/>
  <c r="B2189" i="1"/>
  <c r="P2188" i="1"/>
  <c r="O2188" i="1"/>
  <c r="N2188" i="1"/>
  <c r="M2188" i="1"/>
  <c r="L2188" i="1"/>
  <c r="K2188" i="1"/>
  <c r="J2188" i="1"/>
  <c r="I2188" i="1"/>
  <c r="H2188" i="1"/>
  <c r="G2188" i="1"/>
  <c r="F2188" i="1"/>
  <c r="E2188" i="1"/>
  <c r="D2188" i="1"/>
  <c r="C2188" i="1"/>
  <c r="B2188" i="1"/>
  <c r="Q2187" i="1"/>
  <c r="P2187" i="1"/>
  <c r="O2187" i="1"/>
  <c r="N2187" i="1"/>
  <c r="M2187" i="1"/>
  <c r="L2187" i="1"/>
  <c r="K2187" i="1"/>
  <c r="J2187" i="1"/>
  <c r="I2187" i="1"/>
  <c r="H2187" i="1"/>
  <c r="G2187" i="1"/>
  <c r="F2187" i="1"/>
  <c r="E2187" i="1"/>
  <c r="D2187" i="1"/>
  <c r="C2187" i="1"/>
  <c r="B2187" i="1"/>
  <c r="P2186" i="1"/>
  <c r="O2186" i="1"/>
  <c r="N2186" i="1"/>
  <c r="M2186" i="1"/>
  <c r="L2186" i="1"/>
  <c r="K2186" i="1"/>
  <c r="J2186" i="1"/>
  <c r="I2186" i="1"/>
  <c r="H2186" i="1"/>
  <c r="G2186" i="1"/>
  <c r="F2186" i="1"/>
  <c r="E2186" i="1"/>
  <c r="D2186" i="1"/>
  <c r="C2186" i="1"/>
  <c r="B2186" i="1"/>
  <c r="P2185" i="1"/>
  <c r="O2185" i="1"/>
  <c r="N2185" i="1"/>
  <c r="M2185" i="1"/>
  <c r="L2185" i="1"/>
  <c r="K2185" i="1"/>
  <c r="J2185" i="1"/>
  <c r="I2185" i="1"/>
  <c r="H2185" i="1"/>
  <c r="G2185" i="1"/>
  <c r="F2185" i="1"/>
  <c r="E2185" i="1"/>
  <c r="D2185" i="1"/>
  <c r="C2185" i="1"/>
  <c r="B2185" i="1"/>
  <c r="Q2184" i="1"/>
  <c r="P2184" i="1"/>
  <c r="O2184" i="1"/>
  <c r="N2184" i="1"/>
  <c r="M2184" i="1"/>
  <c r="L2184" i="1"/>
  <c r="K2184" i="1"/>
  <c r="J2184" i="1"/>
  <c r="I2184" i="1"/>
  <c r="H2184" i="1"/>
  <c r="G2184" i="1"/>
  <c r="F2184" i="1"/>
  <c r="E2184" i="1"/>
  <c r="D2184" i="1"/>
  <c r="C2184" i="1"/>
  <c r="B2184" i="1"/>
  <c r="P2183" i="1"/>
  <c r="O2183" i="1"/>
  <c r="N2183" i="1"/>
  <c r="M2183" i="1"/>
  <c r="L2183" i="1"/>
  <c r="K2183" i="1"/>
  <c r="J2183" i="1"/>
  <c r="I2183" i="1"/>
  <c r="H2183" i="1"/>
  <c r="G2183" i="1"/>
  <c r="F2183" i="1"/>
  <c r="E2183" i="1"/>
  <c r="D2183" i="1"/>
  <c r="C2183" i="1"/>
  <c r="B2183" i="1"/>
  <c r="P2182" i="1"/>
  <c r="O2182" i="1"/>
  <c r="N2182" i="1"/>
  <c r="M2182" i="1"/>
  <c r="L2182" i="1"/>
  <c r="K2182" i="1"/>
  <c r="J2182" i="1"/>
  <c r="I2182" i="1"/>
  <c r="H2182" i="1"/>
  <c r="G2182" i="1"/>
  <c r="F2182" i="1"/>
  <c r="E2182" i="1"/>
  <c r="D2182" i="1"/>
  <c r="C2182" i="1"/>
  <c r="B2182" i="1"/>
  <c r="Q2181" i="1"/>
  <c r="P2181" i="1"/>
  <c r="O2181" i="1"/>
  <c r="N2181" i="1"/>
  <c r="M2181" i="1"/>
  <c r="L2181" i="1"/>
  <c r="K2181" i="1"/>
  <c r="J2181" i="1"/>
  <c r="I2181" i="1"/>
  <c r="H2181" i="1"/>
  <c r="G2181" i="1"/>
  <c r="F2181" i="1"/>
  <c r="E2181" i="1"/>
  <c r="D2181" i="1"/>
  <c r="C2181" i="1"/>
  <c r="B2181" i="1"/>
  <c r="Q2180" i="1"/>
  <c r="P2180" i="1"/>
  <c r="O2180" i="1"/>
  <c r="N2180" i="1"/>
  <c r="M2180" i="1"/>
  <c r="L2180" i="1"/>
  <c r="K2180" i="1"/>
  <c r="J2180" i="1"/>
  <c r="I2180" i="1"/>
  <c r="H2180" i="1"/>
  <c r="G2180" i="1"/>
  <c r="F2180" i="1"/>
  <c r="E2180" i="1"/>
  <c r="D2180" i="1"/>
  <c r="C2180" i="1"/>
  <c r="B2180" i="1"/>
  <c r="P2179" i="1"/>
  <c r="O2179" i="1"/>
  <c r="N2179" i="1"/>
  <c r="M2179" i="1"/>
  <c r="L2179" i="1"/>
  <c r="K2179" i="1"/>
  <c r="J2179" i="1"/>
  <c r="I2179" i="1"/>
  <c r="H2179" i="1"/>
  <c r="G2179" i="1"/>
  <c r="F2179" i="1"/>
  <c r="E2179" i="1"/>
  <c r="D2179" i="1"/>
  <c r="C2179" i="1"/>
  <c r="B2179" i="1"/>
  <c r="P2178" i="1"/>
  <c r="O2178" i="1"/>
  <c r="N2178" i="1"/>
  <c r="M2178" i="1"/>
  <c r="L2178" i="1"/>
  <c r="K2178" i="1"/>
  <c r="J2178" i="1"/>
  <c r="I2178" i="1"/>
  <c r="H2178" i="1"/>
  <c r="G2178" i="1"/>
  <c r="F2178" i="1"/>
  <c r="E2178" i="1"/>
  <c r="D2178" i="1"/>
  <c r="C2178" i="1"/>
  <c r="B2178" i="1"/>
  <c r="P2177" i="1"/>
  <c r="O2177" i="1"/>
  <c r="N2177" i="1"/>
  <c r="M2177" i="1"/>
  <c r="L2177" i="1"/>
  <c r="K2177" i="1"/>
  <c r="J2177" i="1"/>
  <c r="I2177" i="1"/>
  <c r="H2177" i="1"/>
  <c r="G2177" i="1"/>
  <c r="F2177" i="1"/>
  <c r="E2177" i="1"/>
  <c r="D2177" i="1"/>
  <c r="C2177" i="1"/>
  <c r="B2177" i="1"/>
  <c r="P2176" i="1"/>
  <c r="O2176" i="1"/>
  <c r="N2176" i="1"/>
  <c r="M2176" i="1"/>
  <c r="L2176" i="1"/>
  <c r="K2176" i="1"/>
  <c r="J2176" i="1"/>
  <c r="I2176" i="1"/>
  <c r="H2176" i="1"/>
  <c r="G2176" i="1"/>
  <c r="F2176" i="1"/>
  <c r="E2176" i="1"/>
  <c r="D2176" i="1"/>
  <c r="C2176" i="1"/>
  <c r="B2176" i="1"/>
  <c r="P2175" i="1"/>
  <c r="O2175" i="1"/>
  <c r="N2175" i="1"/>
  <c r="M2175" i="1"/>
  <c r="L2175" i="1"/>
  <c r="K2175" i="1"/>
  <c r="J2175" i="1"/>
  <c r="I2175" i="1"/>
  <c r="H2175" i="1"/>
  <c r="G2175" i="1"/>
  <c r="F2175" i="1"/>
  <c r="E2175" i="1"/>
  <c r="D2175" i="1"/>
  <c r="C2175" i="1"/>
  <c r="B2175" i="1"/>
  <c r="P2174" i="1"/>
  <c r="O2174" i="1"/>
  <c r="N2174" i="1"/>
  <c r="M2174" i="1"/>
  <c r="L2174" i="1"/>
  <c r="K2174" i="1"/>
  <c r="J2174" i="1"/>
  <c r="I2174" i="1"/>
  <c r="H2174" i="1"/>
  <c r="G2174" i="1"/>
  <c r="F2174" i="1"/>
  <c r="E2174" i="1"/>
  <c r="D2174" i="1"/>
  <c r="C2174" i="1"/>
  <c r="B2174" i="1"/>
  <c r="P2173" i="1"/>
  <c r="O2173" i="1"/>
  <c r="N2173" i="1"/>
  <c r="M2173" i="1"/>
  <c r="L2173" i="1"/>
  <c r="K2173" i="1"/>
  <c r="J2173" i="1"/>
  <c r="I2173" i="1"/>
  <c r="H2173" i="1"/>
  <c r="G2173" i="1"/>
  <c r="F2173" i="1"/>
  <c r="E2173" i="1"/>
  <c r="D2173" i="1"/>
  <c r="C2173" i="1"/>
  <c r="B2173" i="1"/>
  <c r="P2172" i="1"/>
  <c r="O2172" i="1"/>
  <c r="N2172" i="1"/>
  <c r="M2172" i="1"/>
  <c r="L2172" i="1"/>
  <c r="K2172" i="1"/>
  <c r="J2172" i="1"/>
  <c r="I2172" i="1"/>
  <c r="H2172" i="1"/>
  <c r="G2172" i="1"/>
  <c r="F2172" i="1"/>
  <c r="E2172" i="1"/>
  <c r="D2172" i="1"/>
  <c r="C2172" i="1"/>
  <c r="B2172" i="1"/>
  <c r="P2171" i="1"/>
  <c r="O2171" i="1"/>
  <c r="N2171" i="1"/>
  <c r="M2171" i="1"/>
  <c r="L2171" i="1"/>
  <c r="K2171" i="1"/>
  <c r="J2171" i="1"/>
  <c r="I2171" i="1"/>
  <c r="H2171" i="1"/>
  <c r="G2171" i="1"/>
  <c r="F2171" i="1"/>
  <c r="E2171" i="1"/>
  <c r="D2171" i="1"/>
  <c r="C2171" i="1"/>
  <c r="B2171" i="1"/>
  <c r="Q2170" i="1"/>
  <c r="P2170" i="1"/>
  <c r="O2170" i="1"/>
  <c r="N2170" i="1"/>
  <c r="M2170" i="1"/>
  <c r="L2170" i="1"/>
  <c r="K2170" i="1"/>
  <c r="J2170" i="1"/>
  <c r="I2170" i="1"/>
  <c r="H2170" i="1"/>
  <c r="G2170" i="1"/>
  <c r="F2170" i="1"/>
  <c r="E2170" i="1"/>
  <c r="D2170" i="1"/>
  <c r="C2170" i="1"/>
  <c r="B2170" i="1"/>
  <c r="P2169" i="1"/>
  <c r="O2169" i="1"/>
  <c r="N2169" i="1"/>
  <c r="M2169" i="1"/>
  <c r="L2169" i="1"/>
  <c r="K2169" i="1"/>
  <c r="J2169" i="1"/>
  <c r="I2169" i="1"/>
  <c r="H2169" i="1"/>
  <c r="G2169" i="1"/>
  <c r="F2169" i="1"/>
  <c r="E2169" i="1"/>
  <c r="D2169" i="1"/>
  <c r="C2169" i="1"/>
  <c r="B2169" i="1"/>
  <c r="Q2168" i="1"/>
  <c r="P2168" i="1"/>
  <c r="O2168" i="1"/>
  <c r="N2168" i="1"/>
  <c r="M2168" i="1"/>
  <c r="L2168" i="1"/>
  <c r="K2168" i="1"/>
  <c r="J2168" i="1"/>
  <c r="I2168" i="1"/>
  <c r="H2168" i="1"/>
  <c r="G2168" i="1"/>
  <c r="F2168" i="1"/>
  <c r="E2168" i="1"/>
  <c r="D2168" i="1"/>
  <c r="C2168" i="1"/>
  <c r="B2168" i="1"/>
  <c r="P2167" i="1"/>
  <c r="O2167" i="1"/>
  <c r="N2167" i="1"/>
  <c r="M2167" i="1"/>
  <c r="L2167" i="1"/>
  <c r="K2167" i="1"/>
  <c r="J2167" i="1"/>
  <c r="I2167" i="1"/>
  <c r="H2167" i="1"/>
  <c r="G2167" i="1"/>
  <c r="F2167" i="1"/>
  <c r="E2167" i="1"/>
  <c r="D2167" i="1"/>
  <c r="C2167" i="1"/>
  <c r="B2167" i="1"/>
  <c r="P2166" i="1"/>
  <c r="O2166" i="1"/>
  <c r="N2166" i="1"/>
  <c r="M2166" i="1"/>
  <c r="L2166" i="1"/>
  <c r="K2166" i="1"/>
  <c r="J2166" i="1"/>
  <c r="I2166" i="1"/>
  <c r="H2166" i="1"/>
  <c r="G2166" i="1"/>
  <c r="F2166" i="1"/>
  <c r="E2166" i="1"/>
  <c r="D2166" i="1"/>
  <c r="C2166" i="1"/>
  <c r="B2166" i="1"/>
  <c r="Q2165" i="1"/>
  <c r="P2165" i="1"/>
  <c r="O2165" i="1"/>
  <c r="N2165" i="1"/>
  <c r="M2165" i="1"/>
  <c r="L2165" i="1"/>
  <c r="K2165" i="1"/>
  <c r="J2165" i="1"/>
  <c r="I2165" i="1"/>
  <c r="H2165" i="1"/>
  <c r="G2165" i="1"/>
  <c r="F2165" i="1"/>
  <c r="E2165" i="1"/>
  <c r="D2165" i="1"/>
  <c r="C2165" i="1"/>
  <c r="B2165" i="1"/>
  <c r="Q2164" i="1"/>
  <c r="P2164" i="1"/>
  <c r="O2164" i="1"/>
  <c r="N2164" i="1"/>
  <c r="M2164" i="1"/>
  <c r="L2164" i="1"/>
  <c r="K2164" i="1"/>
  <c r="J2164" i="1"/>
  <c r="I2164" i="1"/>
  <c r="H2164" i="1"/>
  <c r="G2164" i="1"/>
  <c r="F2164" i="1"/>
  <c r="E2164" i="1"/>
  <c r="D2164" i="1"/>
  <c r="C2164" i="1"/>
  <c r="B2164" i="1"/>
  <c r="Q2163" i="1"/>
  <c r="P2163" i="1"/>
  <c r="O2163" i="1"/>
  <c r="N2163" i="1"/>
  <c r="M2163" i="1"/>
  <c r="L2163" i="1"/>
  <c r="K2163" i="1"/>
  <c r="J2163" i="1"/>
  <c r="I2163" i="1"/>
  <c r="H2163" i="1"/>
  <c r="G2163" i="1"/>
  <c r="F2163" i="1"/>
  <c r="E2163" i="1"/>
  <c r="D2163" i="1"/>
  <c r="C2163" i="1"/>
  <c r="B2163" i="1"/>
  <c r="P2162" i="1"/>
  <c r="O2162" i="1"/>
  <c r="N2162" i="1"/>
  <c r="M2162" i="1"/>
  <c r="L2162" i="1"/>
  <c r="K2162" i="1"/>
  <c r="J2162" i="1"/>
  <c r="I2162" i="1"/>
  <c r="H2162" i="1"/>
  <c r="G2162" i="1"/>
  <c r="F2162" i="1"/>
  <c r="E2162" i="1"/>
  <c r="D2162" i="1"/>
  <c r="C2162" i="1"/>
  <c r="B2162" i="1"/>
  <c r="P2161" i="1"/>
  <c r="O2161" i="1"/>
  <c r="N2161" i="1"/>
  <c r="M2161" i="1"/>
  <c r="L2161" i="1"/>
  <c r="K2161" i="1"/>
  <c r="J2161" i="1"/>
  <c r="I2161" i="1"/>
  <c r="H2161" i="1"/>
  <c r="G2161" i="1"/>
  <c r="F2161" i="1"/>
  <c r="E2161" i="1"/>
  <c r="D2161" i="1"/>
  <c r="C2161" i="1"/>
  <c r="B2161" i="1"/>
  <c r="P2160" i="1"/>
  <c r="O2160" i="1"/>
  <c r="N2160" i="1"/>
  <c r="M2160" i="1"/>
  <c r="L2160" i="1"/>
  <c r="K2160" i="1"/>
  <c r="J2160" i="1"/>
  <c r="I2160" i="1"/>
  <c r="H2160" i="1"/>
  <c r="G2160" i="1"/>
  <c r="F2160" i="1"/>
  <c r="E2160" i="1"/>
  <c r="D2160" i="1"/>
  <c r="C2160" i="1"/>
  <c r="B2160" i="1"/>
  <c r="P2159" i="1"/>
  <c r="O2159" i="1"/>
  <c r="N2159" i="1"/>
  <c r="M2159" i="1"/>
  <c r="L2159" i="1"/>
  <c r="K2159" i="1"/>
  <c r="J2159" i="1"/>
  <c r="I2159" i="1"/>
  <c r="H2159" i="1"/>
  <c r="G2159" i="1"/>
  <c r="F2159" i="1"/>
  <c r="E2159" i="1"/>
  <c r="D2159" i="1"/>
  <c r="C2159" i="1"/>
  <c r="B2159" i="1"/>
  <c r="P2158" i="1"/>
  <c r="O2158" i="1"/>
  <c r="N2158" i="1"/>
  <c r="M2158" i="1"/>
  <c r="L2158" i="1"/>
  <c r="K2158" i="1"/>
  <c r="J2158" i="1"/>
  <c r="I2158" i="1"/>
  <c r="H2158" i="1"/>
  <c r="G2158" i="1"/>
  <c r="F2158" i="1"/>
  <c r="E2158" i="1"/>
  <c r="D2158" i="1"/>
  <c r="C2158" i="1"/>
  <c r="B2158" i="1"/>
  <c r="P2157" i="1"/>
  <c r="O2157" i="1"/>
  <c r="N2157" i="1"/>
  <c r="M2157" i="1"/>
  <c r="L2157" i="1"/>
  <c r="K2157" i="1"/>
  <c r="J2157" i="1"/>
  <c r="I2157" i="1"/>
  <c r="H2157" i="1"/>
  <c r="G2157" i="1"/>
  <c r="F2157" i="1"/>
  <c r="E2157" i="1"/>
  <c r="D2157" i="1"/>
  <c r="C2157" i="1"/>
  <c r="B2157" i="1"/>
  <c r="P2156" i="1"/>
  <c r="O2156" i="1"/>
  <c r="N2156" i="1"/>
  <c r="M2156" i="1"/>
  <c r="L2156" i="1"/>
  <c r="K2156" i="1"/>
  <c r="J2156" i="1"/>
  <c r="I2156" i="1"/>
  <c r="H2156" i="1"/>
  <c r="G2156" i="1"/>
  <c r="F2156" i="1"/>
  <c r="E2156" i="1"/>
  <c r="D2156" i="1"/>
  <c r="C2156" i="1"/>
  <c r="B2156" i="1"/>
  <c r="P2155" i="1"/>
  <c r="O2155" i="1"/>
  <c r="N2155" i="1"/>
  <c r="M2155" i="1"/>
  <c r="L2155" i="1"/>
  <c r="K2155" i="1"/>
  <c r="J2155" i="1"/>
  <c r="I2155" i="1"/>
  <c r="H2155" i="1"/>
  <c r="G2155" i="1"/>
  <c r="F2155" i="1"/>
  <c r="E2155" i="1"/>
  <c r="D2155" i="1"/>
  <c r="C2155" i="1"/>
  <c r="B2155" i="1"/>
  <c r="P2154" i="1"/>
  <c r="O2154" i="1"/>
  <c r="N2154" i="1"/>
  <c r="M2154" i="1"/>
  <c r="L2154" i="1"/>
  <c r="K2154" i="1"/>
  <c r="J2154" i="1"/>
  <c r="I2154" i="1"/>
  <c r="H2154" i="1"/>
  <c r="G2154" i="1"/>
  <c r="F2154" i="1"/>
  <c r="E2154" i="1"/>
  <c r="D2154" i="1"/>
  <c r="C2154" i="1"/>
  <c r="B2154" i="1"/>
  <c r="P2153" i="1"/>
  <c r="O2153" i="1"/>
  <c r="N2153" i="1"/>
  <c r="M2153" i="1"/>
  <c r="L2153" i="1"/>
  <c r="K2153" i="1"/>
  <c r="J2153" i="1"/>
  <c r="I2153" i="1"/>
  <c r="H2153" i="1"/>
  <c r="G2153" i="1"/>
  <c r="F2153" i="1"/>
  <c r="E2153" i="1"/>
  <c r="D2153" i="1"/>
  <c r="C2153" i="1"/>
  <c r="B2153" i="1"/>
  <c r="P2152" i="1"/>
  <c r="O2152" i="1"/>
  <c r="N2152" i="1"/>
  <c r="M2152" i="1"/>
  <c r="L2152" i="1"/>
  <c r="K2152" i="1"/>
  <c r="J2152" i="1"/>
  <c r="I2152" i="1"/>
  <c r="H2152" i="1"/>
  <c r="G2152" i="1"/>
  <c r="F2152" i="1"/>
  <c r="E2152" i="1"/>
  <c r="D2152" i="1"/>
  <c r="C2152" i="1"/>
  <c r="B2152" i="1"/>
  <c r="P2151" i="1"/>
  <c r="O2151" i="1"/>
  <c r="N2151" i="1"/>
  <c r="M2151" i="1"/>
  <c r="L2151" i="1"/>
  <c r="K2151" i="1"/>
  <c r="J2151" i="1"/>
  <c r="I2151" i="1"/>
  <c r="H2151" i="1"/>
  <c r="G2151" i="1"/>
  <c r="F2151" i="1"/>
  <c r="E2151" i="1"/>
  <c r="D2151" i="1"/>
  <c r="C2151" i="1"/>
  <c r="B2151" i="1"/>
  <c r="P2150" i="1"/>
  <c r="O2150" i="1"/>
  <c r="N2150" i="1"/>
  <c r="M2150" i="1"/>
  <c r="L2150" i="1"/>
  <c r="K2150" i="1"/>
  <c r="J2150" i="1"/>
  <c r="I2150" i="1"/>
  <c r="H2150" i="1"/>
  <c r="G2150" i="1"/>
  <c r="F2150" i="1"/>
  <c r="E2150" i="1"/>
  <c r="D2150" i="1"/>
  <c r="C2150" i="1"/>
  <c r="B2150" i="1"/>
  <c r="P2149" i="1"/>
  <c r="O2149" i="1"/>
  <c r="N2149" i="1"/>
  <c r="M2149" i="1"/>
  <c r="L2149" i="1"/>
  <c r="K2149" i="1"/>
  <c r="J2149" i="1"/>
  <c r="I2149" i="1"/>
  <c r="H2149" i="1"/>
  <c r="G2149" i="1"/>
  <c r="F2149" i="1"/>
  <c r="E2149" i="1"/>
  <c r="D2149" i="1"/>
  <c r="C2149" i="1"/>
  <c r="B2149" i="1"/>
  <c r="P2148" i="1"/>
  <c r="O2148" i="1"/>
  <c r="N2148" i="1"/>
  <c r="M2148" i="1"/>
  <c r="L2148" i="1"/>
  <c r="K2148" i="1"/>
  <c r="J2148" i="1"/>
  <c r="I2148" i="1"/>
  <c r="H2148" i="1"/>
  <c r="G2148" i="1"/>
  <c r="F2148" i="1"/>
  <c r="E2148" i="1"/>
  <c r="D2148" i="1"/>
  <c r="C2148" i="1"/>
  <c r="B2148" i="1"/>
  <c r="P2147" i="1"/>
  <c r="O2147" i="1"/>
  <c r="N2147" i="1"/>
  <c r="M2147" i="1"/>
  <c r="L2147" i="1"/>
  <c r="K2147" i="1"/>
  <c r="J2147" i="1"/>
  <c r="I2147" i="1"/>
  <c r="H2147" i="1"/>
  <c r="G2147" i="1"/>
  <c r="F2147" i="1"/>
  <c r="E2147" i="1"/>
  <c r="D2147" i="1"/>
  <c r="C2147" i="1"/>
  <c r="B2147" i="1"/>
  <c r="Q2146" i="1"/>
  <c r="P2146" i="1"/>
  <c r="O2146" i="1"/>
  <c r="N2146" i="1"/>
  <c r="M2146" i="1"/>
  <c r="L2146" i="1"/>
  <c r="K2146" i="1"/>
  <c r="J2146" i="1"/>
  <c r="I2146" i="1"/>
  <c r="H2146" i="1"/>
  <c r="G2146" i="1"/>
  <c r="F2146" i="1"/>
  <c r="E2146" i="1"/>
  <c r="D2146" i="1"/>
  <c r="C2146" i="1"/>
  <c r="B2146" i="1"/>
  <c r="Q2145" i="1"/>
  <c r="P2145" i="1"/>
  <c r="O2145" i="1"/>
  <c r="N2145" i="1"/>
  <c r="M2145" i="1"/>
  <c r="L2145" i="1"/>
  <c r="K2145" i="1"/>
  <c r="J2145" i="1"/>
  <c r="I2145" i="1"/>
  <c r="H2145" i="1"/>
  <c r="G2145" i="1"/>
  <c r="F2145" i="1"/>
  <c r="E2145" i="1"/>
  <c r="D2145" i="1"/>
  <c r="C2145" i="1"/>
  <c r="B2145" i="1"/>
  <c r="Q2144" i="1"/>
  <c r="P2144" i="1"/>
  <c r="O2144" i="1"/>
  <c r="N2144" i="1"/>
  <c r="M2144" i="1"/>
  <c r="L2144" i="1"/>
  <c r="K2144" i="1"/>
  <c r="J2144" i="1"/>
  <c r="I2144" i="1"/>
  <c r="H2144" i="1"/>
  <c r="G2144" i="1"/>
  <c r="F2144" i="1"/>
  <c r="E2144" i="1"/>
  <c r="D2144" i="1"/>
  <c r="C2144" i="1"/>
  <c r="B2144" i="1"/>
  <c r="Q2143" i="1"/>
  <c r="P2143" i="1"/>
  <c r="O2143" i="1"/>
  <c r="N2143" i="1"/>
  <c r="M2143" i="1"/>
  <c r="L2143" i="1"/>
  <c r="K2143" i="1"/>
  <c r="J2143" i="1"/>
  <c r="I2143" i="1"/>
  <c r="H2143" i="1"/>
  <c r="G2143" i="1"/>
  <c r="F2143" i="1"/>
  <c r="E2143" i="1"/>
  <c r="D2143" i="1"/>
  <c r="C2143" i="1"/>
  <c r="B2143" i="1"/>
  <c r="Q2142" i="1"/>
  <c r="P2142" i="1"/>
  <c r="O2142" i="1"/>
  <c r="N2142" i="1"/>
  <c r="M2142" i="1"/>
  <c r="L2142" i="1"/>
  <c r="K2142" i="1"/>
  <c r="J2142" i="1"/>
  <c r="I2142" i="1"/>
  <c r="H2142" i="1"/>
  <c r="G2142" i="1"/>
  <c r="F2142" i="1"/>
  <c r="E2142" i="1"/>
  <c r="D2142" i="1"/>
  <c r="C2142" i="1"/>
  <c r="B2142" i="1"/>
  <c r="Q2141" i="1"/>
  <c r="P2141" i="1"/>
  <c r="O2141" i="1"/>
  <c r="N2141" i="1"/>
  <c r="M2141" i="1"/>
  <c r="L2141" i="1"/>
  <c r="K2141" i="1"/>
  <c r="J2141" i="1"/>
  <c r="I2141" i="1"/>
  <c r="H2141" i="1"/>
  <c r="G2141" i="1"/>
  <c r="F2141" i="1"/>
  <c r="E2141" i="1"/>
  <c r="D2141" i="1"/>
  <c r="C2141" i="1"/>
  <c r="B2141" i="1"/>
  <c r="P2140" i="1"/>
  <c r="O2140" i="1"/>
  <c r="N2140" i="1"/>
  <c r="M2140" i="1"/>
  <c r="L2140" i="1"/>
  <c r="K2140" i="1"/>
  <c r="J2140" i="1"/>
  <c r="I2140" i="1"/>
  <c r="H2140" i="1"/>
  <c r="G2140" i="1"/>
  <c r="F2140" i="1"/>
  <c r="E2140" i="1"/>
  <c r="D2140" i="1"/>
  <c r="C2140" i="1"/>
  <c r="B2140" i="1"/>
  <c r="P2139" i="1"/>
  <c r="O2139" i="1"/>
  <c r="N2139" i="1"/>
  <c r="M2139" i="1"/>
  <c r="L2139" i="1"/>
  <c r="K2139" i="1"/>
  <c r="J2139" i="1"/>
  <c r="I2139" i="1"/>
  <c r="H2139" i="1"/>
  <c r="G2139" i="1"/>
  <c r="F2139" i="1"/>
  <c r="E2139" i="1"/>
  <c r="D2139" i="1"/>
  <c r="C2139" i="1"/>
  <c r="B2139" i="1"/>
  <c r="P2138" i="1"/>
  <c r="O2138" i="1"/>
  <c r="N2138" i="1"/>
  <c r="M2138" i="1"/>
  <c r="L2138" i="1"/>
  <c r="K2138" i="1"/>
  <c r="J2138" i="1"/>
  <c r="I2138" i="1"/>
  <c r="H2138" i="1"/>
  <c r="G2138" i="1"/>
  <c r="F2138" i="1"/>
  <c r="E2138" i="1"/>
  <c r="D2138" i="1"/>
  <c r="C2138" i="1"/>
  <c r="B2138" i="1"/>
  <c r="P2137" i="1"/>
  <c r="O2137" i="1"/>
  <c r="N2137" i="1"/>
  <c r="M2137" i="1"/>
  <c r="L2137" i="1"/>
  <c r="K2137" i="1"/>
  <c r="J2137" i="1"/>
  <c r="I2137" i="1"/>
  <c r="H2137" i="1"/>
  <c r="G2137" i="1"/>
  <c r="F2137" i="1"/>
  <c r="E2137" i="1"/>
  <c r="D2137" i="1"/>
  <c r="C2137" i="1"/>
  <c r="B2137" i="1"/>
  <c r="P2136" i="1"/>
  <c r="O2136" i="1"/>
  <c r="N2136" i="1"/>
  <c r="M2136" i="1"/>
  <c r="L2136" i="1"/>
  <c r="K2136" i="1"/>
  <c r="J2136" i="1"/>
  <c r="I2136" i="1"/>
  <c r="H2136" i="1"/>
  <c r="G2136" i="1"/>
  <c r="F2136" i="1"/>
  <c r="E2136" i="1"/>
  <c r="D2136" i="1"/>
  <c r="C2136" i="1"/>
  <c r="B2136" i="1"/>
  <c r="P2135" i="1"/>
  <c r="O2135" i="1"/>
  <c r="N2135" i="1"/>
  <c r="M2135" i="1"/>
  <c r="L2135" i="1"/>
  <c r="K2135" i="1"/>
  <c r="J2135" i="1"/>
  <c r="I2135" i="1"/>
  <c r="H2135" i="1"/>
  <c r="G2135" i="1"/>
  <c r="F2135" i="1"/>
  <c r="E2135" i="1"/>
  <c r="D2135" i="1"/>
  <c r="C2135" i="1"/>
  <c r="B2135" i="1"/>
  <c r="P2134" i="1"/>
  <c r="O2134" i="1"/>
  <c r="N2134" i="1"/>
  <c r="M2134" i="1"/>
  <c r="L2134" i="1"/>
  <c r="K2134" i="1"/>
  <c r="J2134" i="1"/>
  <c r="I2134" i="1"/>
  <c r="H2134" i="1"/>
  <c r="G2134" i="1"/>
  <c r="F2134" i="1"/>
  <c r="E2134" i="1"/>
  <c r="D2134" i="1"/>
  <c r="C2134" i="1"/>
  <c r="B2134" i="1"/>
  <c r="P2133" i="1"/>
  <c r="O2133" i="1"/>
  <c r="N2133" i="1"/>
  <c r="M2133" i="1"/>
  <c r="L2133" i="1"/>
  <c r="K2133" i="1"/>
  <c r="J2133" i="1"/>
  <c r="I2133" i="1"/>
  <c r="H2133" i="1"/>
  <c r="G2133" i="1"/>
  <c r="F2133" i="1"/>
  <c r="E2133" i="1"/>
  <c r="D2133" i="1"/>
  <c r="C2133" i="1"/>
  <c r="B2133" i="1"/>
  <c r="P2132" i="1"/>
  <c r="O2132" i="1"/>
  <c r="N2132" i="1"/>
  <c r="M2132" i="1"/>
  <c r="L2132" i="1"/>
  <c r="K2132" i="1"/>
  <c r="J2132" i="1"/>
  <c r="I2132" i="1"/>
  <c r="H2132" i="1"/>
  <c r="G2132" i="1"/>
  <c r="F2132" i="1"/>
  <c r="E2132" i="1"/>
  <c r="D2132" i="1"/>
  <c r="C2132" i="1"/>
  <c r="B2132" i="1"/>
  <c r="P2131" i="1"/>
  <c r="O2131" i="1"/>
  <c r="N2131" i="1"/>
  <c r="M2131" i="1"/>
  <c r="L2131" i="1"/>
  <c r="K2131" i="1"/>
  <c r="J2131" i="1"/>
  <c r="I2131" i="1"/>
  <c r="H2131" i="1"/>
  <c r="G2131" i="1"/>
  <c r="F2131" i="1"/>
  <c r="E2131" i="1"/>
  <c r="D2131" i="1"/>
  <c r="C2131" i="1"/>
  <c r="B2131" i="1"/>
  <c r="P2130" i="1"/>
  <c r="O2130" i="1"/>
  <c r="N2130" i="1"/>
  <c r="M2130" i="1"/>
  <c r="L2130" i="1"/>
  <c r="K2130" i="1"/>
  <c r="J2130" i="1"/>
  <c r="I2130" i="1"/>
  <c r="H2130" i="1"/>
  <c r="G2130" i="1"/>
  <c r="F2130" i="1"/>
  <c r="E2130" i="1"/>
  <c r="D2130" i="1"/>
  <c r="C2130" i="1"/>
  <c r="B2130" i="1"/>
  <c r="P2129" i="1"/>
  <c r="O2129" i="1"/>
  <c r="N2129" i="1"/>
  <c r="M2129" i="1"/>
  <c r="L2129" i="1"/>
  <c r="K2129" i="1"/>
  <c r="J2129" i="1"/>
  <c r="I2129" i="1"/>
  <c r="H2129" i="1"/>
  <c r="G2129" i="1"/>
  <c r="F2129" i="1"/>
  <c r="E2129" i="1"/>
  <c r="D2129" i="1"/>
  <c r="C2129" i="1"/>
  <c r="B2129" i="1"/>
  <c r="P2128" i="1"/>
  <c r="O2128" i="1"/>
  <c r="N2128" i="1"/>
  <c r="M2128" i="1"/>
  <c r="L2128" i="1"/>
  <c r="K2128" i="1"/>
  <c r="J2128" i="1"/>
  <c r="I2128" i="1"/>
  <c r="H2128" i="1"/>
  <c r="G2128" i="1"/>
  <c r="F2128" i="1"/>
  <c r="E2128" i="1"/>
  <c r="D2128" i="1"/>
  <c r="C2128" i="1"/>
  <c r="B2128" i="1"/>
  <c r="P2127" i="1"/>
  <c r="O2127" i="1"/>
  <c r="N2127" i="1"/>
  <c r="M2127" i="1"/>
  <c r="L2127" i="1"/>
  <c r="K2127" i="1"/>
  <c r="J2127" i="1"/>
  <c r="I2127" i="1"/>
  <c r="H2127" i="1"/>
  <c r="G2127" i="1"/>
  <c r="F2127" i="1"/>
  <c r="E2127" i="1"/>
  <c r="D2127" i="1"/>
  <c r="C2127" i="1"/>
  <c r="B2127" i="1"/>
  <c r="P2126" i="1"/>
  <c r="O2126" i="1"/>
  <c r="N2126" i="1"/>
  <c r="M2126" i="1"/>
  <c r="L2126" i="1"/>
  <c r="K2126" i="1"/>
  <c r="J2126" i="1"/>
  <c r="I2126" i="1"/>
  <c r="H2126" i="1"/>
  <c r="G2126" i="1"/>
  <c r="F2126" i="1"/>
  <c r="E2126" i="1"/>
  <c r="D2126" i="1"/>
  <c r="C2126" i="1"/>
  <c r="B2126" i="1"/>
  <c r="P2125" i="1"/>
  <c r="O2125" i="1"/>
  <c r="N2125" i="1"/>
  <c r="M2125" i="1"/>
  <c r="L2125" i="1"/>
  <c r="K2125" i="1"/>
  <c r="J2125" i="1"/>
  <c r="I2125" i="1"/>
  <c r="H2125" i="1"/>
  <c r="G2125" i="1"/>
  <c r="F2125" i="1"/>
  <c r="E2125" i="1"/>
  <c r="D2125" i="1"/>
  <c r="C2125" i="1"/>
  <c r="B2125" i="1"/>
  <c r="P2124" i="1"/>
  <c r="O2124" i="1"/>
  <c r="N2124" i="1"/>
  <c r="M2124" i="1"/>
  <c r="L2124" i="1"/>
  <c r="K2124" i="1"/>
  <c r="J2124" i="1"/>
  <c r="I2124" i="1"/>
  <c r="H2124" i="1"/>
  <c r="G2124" i="1"/>
  <c r="F2124" i="1"/>
  <c r="E2124" i="1"/>
  <c r="D2124" i="1"/>
  <c r="C2124" i="1"/>
  <c r="B2124" i="1"/>
  <c r="P2123" i="1"/>
  <c r="O2123" i="1"/>
  <c r="N2123" i="1"/>
  <c r="M2123" i="1"/>
  <c r="L2123" i="1"/>
  <c r="K2123" i="1"/>
  <c r="J2123" i="1"/>
  <c r="I2123" i="1"/>
  <c r="H2123" i="1"/>
  <c r="G2123" i="1"/>
  <c r="F2123" i="1"/>
  <c r="E2123" i="1"/>
  <c r="D2123" i="1"/>
  <c r="C2123" i="1"/>
  <c r="B2123" i="1"/>
  <c r="P2122" i="1"/>
  <c r="O2122" i="1"/>
  <c r="N2122" i="1"/>
  <c r="M2122" i="1"/>
  <c r="L2122" i="1"/>
  <c r="K2122" i="1"/>
  <c r="J2122" i="1"/>
  <c r="I2122" i="1"/>
  <c r="H2122" i="1"/>
  <c r="G2122" i="1"/>
  <c r="F2122" i="1"/>
  <c r="E2122" i="1"/>
  <c r="D2122" i="1"/>
  <c r="C2122" i="1"/>
  <c r="B2122" i="1"/>
  <c r="P2121" i="1"/>
  <c r="O2121" i="1"/>
  <c r="N2121" i="1"/>
  <c r="M2121" i="1"/>
  <c r="L2121" i="1"/>
  <c r="K2121" i="1"/>
  <c r="J2121" i="1"/>
  <c r="I2121" i="1"/>
  <c r="H2121" i="1"/>
  <c r="G2121" i="1"/>
  <c r="F2121" i="1"/>
  <c r="E2121" i="1"/>
  <c r="D2121" i="1"/>
  <c r="C2121" i="1"/>
  <c r="B2121" i="1"/>
  <c r="P2120" i="1"/>
  <c r="O2120" i="1"/>
  <c r="N2120" i="1"/>
  <c r="M2120" i="1"/>
  <c r="L2120" i="1"/>
  <c r="K2120" i="1"/>
  <c r="J2120" i="1"/>
  <c r="I2120" i="1"/>
  <c r="H2120" i="1"/>
  <c r="G2120" i="1"/>
  <c r="F2120" i="1"/>
  <c r="E2120" i="1"/>
  <c r="D2120" i="1"/>
  <c r="C2120" i="1"/>
  <c r="B2120" i="1"/>
  <c r="P2119" i="1"/>
  <c r="O2119" i="1"/>
  <c r="N2119" i="1"/>
  <c r="M2119" i="1"/>
  <c r="L2119" i="1"/>
  <c r="K2119" i="1"/>
  <c r="J2119" i="1"/>
  <c r="I2119" i="1"/>
  <c r="H2119" i="1"/>
  <c r="G2119" i="1"/>
  <c r="F2119" i="1"/>
  <c r="E2119" i="1"/>
  <c r="D2119" i="1"/>
  <c r="C2119" i="1"/>
  <c r="B2119" i="1"/>
  <c r="P2118" i="1"/>
  <c r="O2118" i="1"/>
  <c r="N2118" i="1"/>
  <c r="M2118" i="1"/>
  <c r="L2118" i="1"/>
  <c r="K2118" i="1"/>
  <c r="J2118" i="1"/>
  <c r="I2118" i="1"/>
  <c r="H2118" i="1"/>
  <c r="G2118" i="1"/>
  <c r="F2118" i="1"/>
  <c r="E2118" i="1"/>
  <c r="D2118" i="1"/>
  <c r="C2118" i="1"/>
  <c r="B2118" i="1"/>
  <c r="P2117" i="1"/>
  <c r="O2117" i="1"/>
  <c r="N2117" i="1"/>
  <c r="M2117" i="1"/>
  <c r="L2117" i="1"/>
  <c r="K2117" i="1"/>
  <c r="J2117" i="1"/>
  <c r="I2117" i="1"/>
  <c r="H2117" i="1"/>
  <c r="G2117" i="1"/>
  <c r="F2117" i="1"/>
  <c r="E2117" i="1"/>
  <c r="D2117" i="1"/>
  <c r="C2117" i="1"/>
  <c r="B2117" i="1"/>
  <c r="P2116" i="1"/>
  <c r="O2116" i="1"/>
  <c r="N2116" i="1"/>
  <c r="M2116" i="1"/>
  <c r="L2116" i="1"/>
  <c r="K2116" i="1"/>
  <c r="J2116" i="1"/>
  <c r="I2116" i="1"/>
  <c r="H2116" i="1"/>
  <c r="G2116" i="1"/>
  <c r="F2116" i="1"/>
  <c r="E2116" i="1"/>
  <c r="D2116" i="1"/>
  <c r="C2116" i="1"/>
  <c r="B2116" i="1"/>
  <c r="P2115" i="1"/>
  <c r="O2115" i="1"/>
  <c r="N2115" i="1"/>
  <c r="M2115" i="1"/>
  <c r="L2115" i="1"/>
  <c r="K2115" i="1"/>
  <c r="J2115" i="1"/>
  <c r="I2115" i="1"/>
  <c r="H2115" i="1"/>
  <c r="G2115" i="1"/>
  <c r="F2115" i="1"/>
  <c r="E2115" i="1"/>
  <c r="D2115" i="1"/>
  <c r="C2115" i="1"/>
  <c r="B2115" i="1"/>
  <c r="P2114" i="1"/>
  <c r="O2114" i="1"/>
  <c r="N2114" i="1"/>
  <c r="M2114" i="1"/>
  <c r="L2114" i="1"/>
  <c r="K2114" i="1"/>
  <c r="J2114" i="1"/>
  <c r="I2114" i="1"/>
  <c r="H2114" i="1"/>
  <c r="G2114" i="1"/>
  <c r="F2114" i="1"/>
  <c r="E2114" i="1"/>
  <c r="D2114" i="1"/>
  <c r="C2114" i="1"/>
  <c r="B2114" i="1"/>
  <c r="P2113" i="1"/>
  <c r="O2113" i="1"/>
  <c r="N2113" i="1"/>
  <c r="M2113" i="1"/>
  <c r="L2113" i="1"/>
  <c r="K2113" i="1"/>
  <c r="J2113" i="1"/>
  <c r="I2113" i="1"/>
  <c r="H2113" i="1"/>
  <c r="G2113" i="1"/>
  <c r="F2113" i="1"/>
  <c r="E2113" i="1"/>
  <c r="D2113" i="1"/>
  <c r="C2113" i="1"/>
  <c r="B2113" i="1"/>
  <c r="Q2112" i="1"/>
  <c r="P2112" i="1"/>
  <c r="O2112" i="1"/>
  <c r="N2112" i="1"/>
  <c r="M2112" i="1"/>
  <c r="L2112" i="1"/>
  <c r="K2112" i="1"/>
  <c r="J2112" i="1"/>
  <c r="I2112" i="1"/>
  <c r="H2112" i="1"/>
  <c r="G2112" i="1"/>
  <c r="F2112" i="1"/>
  <c r="E2112" i="1"/>
  <c r="D2112" i="1"/>
  <c r="C2112" i="1"/>
  <c r="B2112" i="1"/>
  <c r="P2111" i="1"/>
  <c r="O2111" i="1"/>
  <c r="N2111" i="1"/>
  <c r="M2111" i="1"/>
  <c r="L2111" i="1"/>
  <c r="K2111" i="1"/>
  <c r="J2111" i="1"/>
  <c r="I2111" i="1"/>
  <c r="H2111" i="1"/>
  <c r="G2111" i="1"/>
  <c r="F2111" i="1"/>
  <c r="E2111" i="1"/>
  <c r="D2111" i="1"/>
  <c r="C2111" i="1"/>
  <c r="B2111" i="1"/>
  <c r="P2110" i="1"/>
  <c r="O2110" i="1"/>
  <c r="N2110" i="1"/>
  <c r="M2110" i="1"/>
  <c r="L2110" i="1"/>
  <c r="K2110" i="1"/>
  <c r="J2110" i="1"/>
  <c r="I2110" i="1"/>
  <c r="H2110" i="1"/>
  <c r="G2110" i="1"/>
  <c r="F2110" i="1"/>
  <c r="E2110" i="1"/>
  <c r="D2110" i="1"/>
  <c r="C2110" i="1"/>
  <c r="B2110" i="1"/>
  <c r="P2109" i="1"/>
  <c r="O2109" i="1"/>
  <c r="N2109" i="1"/>
  <c r="M2109" i="1"/>
  <c r="L2109" i="1"/>
  <c r="K2109" i="1"/>
  <c r="J2109" i="1"/>
  <c r="I2109" i="1"/>
  <c r="H2109" i="1"/>
  <c r="G2109" i="1"/>
  <c r="F2109" i="1"/>
  <c r="E2109" i="1"/>
  <c r="D2109" i="1"/>
  <c r="C2109" i="1"/>
  <c r="B2109" i="1"/>
  <c r="P2108" i="1"/>
  <c r="O2108" i="1"/>
  <c r="N2108" i="1"/>
  <c r="M2108" i="1"/>
  <c r="L2108" i="1"/>
  <c r="K2108" i="1"/>
  <c r="J2108" i="1"/>
  <c r="I2108" i="1"/>
  <c r="H2108" i="1"/>
  <c r="G2108" i="1"/>
  <c r="F2108" i="1"/>
  <c r="E2108" i="1"/>
  <c r="D2108" i="1"/>
  <c r="C2108" i="1"/>
  <c r="B2108" i="1"/>
  <c r="P2107" i="1"/>
  <c r="O2107" i="1"/>
  <c r="N2107" i="1"/>
  <c r="M2107" i="1"/>
  <c r="L2107" i="1"/>
  <c r="K2107" i="1"/>
  <c r="J2107" i="1"/>
  <c r="I2107" i="1"/>
  <c r="H2107" i="1"/>
  <c r="G2107" i="1"/>
  <c r="F2107" i="1"/>
  <c r="E2107" i="1"/>
  <c r="D2107" i="1"/>
  <c r="C2107" i="1"/>
  <c r="B2107" i="1"/>
  <c r="P2106" i="1"/>
  <c r="O2106" i="1"/>
  <c r="N2106" i="1"/>
  <c r="M2106" i="1"/>
  <c r="L2106" i="1"/>
  <c r="K2106" i="1"/>
  <c r="J2106" i="1"/>
  <c r="I2106" i="1"/>
  <c r="H2106" i="1"/>
  <c r="G2106" i="1"/>
  <c r="F2106" i="1"/>
  <c r="E2106" i="1"/>
  <c r="D2106" i="1"/>
  <c r="C2106" i="1"/>
  <c r="B2106" i="1"/>
  <c r="P2105" i="1"/>
  <c r="O2105" i="1"/>
  <c r="N2105" i="1"/>
  <c r="M2105" i="1"/>
  <c r="L2105" i="1"/>
  <c r="K2105" i="1"/>
  <c r="J2105" i="1"/>
  <c r="I2105" i="1"/>
  <c r="H2105" i="1"/>
  <c r="G2105" i="1"/>
  <c r="F2105" i="1"/>
  <c r="E2105" i="1"/>
  <c r="D2105" i="1"/>
  <c r="C2105" i="1"/>
  <c r="B2105" i="1"/>
  <c r="P2104" i="1"/>
  <c r="O2104" i="1"/>
  <c r="N2104" i="1"/>
  <c r="M2104" i="1"/>
  <c r="L2104" i="1"/>
  <c r="K2104" i="1"/>
  <c r="J2104" i="1"/>
  <c r="I2104" i="1"/>
  <c r="H2104" i="1"/>
  <c r="G2104" i="1"/>
  <c r="F2104" i="1"/>
  <c r="E2104" i="1"/>
  <c r="D2104" i="1"/>
  <c r="C2104" i="1"/>
  <c r="B2104" i="1"/>
  <c r="Q2103" i="1"/>
  <c r="P2103" i="1"/>
  <c r="O2103" i="1"/>
  <c r="N2103" i="1"/>
  <c r="M2103" i="1"/>
  <c r="L2103" i="1"/>
  <c r="K2103" i="1"/>
  <c r="J2103" i="1"/>
  <c r="I2103" i="1"/>
  <c r="H2103" i="1"/>
  <c r="G2103" i="1"/>
  <c r="F2103" i="1"/>
  <c r="E2103" i="1"/>
  <c r="D2103" i="1"/>
  <c r="C2103" i="1"/>
  <c r="B2103" i="1"/>
  <c r="P2102" i="1"/>
  <c r="O2102" i="1"/>
  <c r="N2102" i="1"/>
  <c r="M2102" i="1"/>
  <c r="L2102" i="1"/>
  <c r="K2102" i="1"/>
  <c r="J2102" i="1"/>
  <c r="I2102" i="1"/>
  <c r="H2102" i="1"/>
  <c r="G2102" i="1"/>
  <c r="F2102" i="1"/>
  <c r="E2102" i="1"/>
  <c r="D2102" i="1"/>
  <c r="C2102" i="1"/>
  <c r="B2102" i="1"/>
  <c r="P2101" i="1"/>
  <c r="O2101" i="1"/>
  <c r="N2101" i="1"/>
  <c r="M2101" i="1"/>
  <c r="L2101" i="1"/>
  <c r="K2101" i="1"/>
  <c r="J2101" i="1"/>
  <c r="I2101" i="1"/>
  <c r="H2101" i="1"/>
  <c r="G2101" i="1"/>
  <c r="F2101" i="1"/>
  <c r="E2101" i="1"/>
  <c r="D2101" i="1"/>
  <c r="C2101" i="1"/>
  <c r="B2101" i="1"/>
  <c r="P2100" i="1"/>
  <c r="O2100" i="1"/>
  <c r="N2100" i="1"/>
  <c r="M2100" i="1"/>
  <c r="L2100" i="1"/>
  <c r="K2100" i="1"/>
  <c r="J2100" i="1"/>
  <c r="I2100" i="1"/>
  <c r="H2100" i="1"/>
  <c r="G2100" i="1"/>
  <c r="F2100" i="1"/>
  <c r="E2100" i="1"/>
  <c r="D2100" i="1"/>
  <c r="C2100" i="1"/>
  <c r="B2100" i="1"/>
  <c r="P2099" i="1"/>
  <c r="O2099" i="1"/>
  <c r="N2099" i="1"/>
  <c r="M2099" i="1"/>
  <c r="L2099" i="1"/>
  <c r="K2099" i="1"/>
  <c r="J2099" i="1"/>
  <c r="I2099" i="1"/>
  <c r="H2099" i="1"/>
  <c r="G2099" i="1"/>
  <c r="F2099" i="1"/>
  <c r="E2099" i="1"/>
  <c r="D2099" i="1"/>
  <c r="C2099" i="1"/>
  <c r="B2099" i="1"/>
  <c r="P2098" i="1"/>
  <c r="O2098" i="1"/>
  <c r="N2098" i="1"/>
  <c r="M2098" i="1"/>
  <c r="L2098" i="1"/>
  <c r="K2098" i="1"/>
  <c r="J2098" i="1"/>
  <c r="I2098" i="1"/>
  <c r="H2098" i="1"/>
  <c r="G2098" i="1"/>
  <c r="F2098" i="1"/>
  <c r="E2098" i="1"/>
  <c r="D2098" i="1"/>
  <c r="C2098" i="1"/>
  <c r="B2098" i="1"/>
  <c r="P2097" i="1"/>
  <c r="O2097" i="1"/>
  <c r="N2097" i="1"/>
  <c r="M2097" i="1"/>
  <c r="L2097" i="1"/>
  <c r="K2097" i="1"/>
  <c r="J2097" i="1"/>
  <c r="I2097" i="1"/>
  <c r="H2097" i="1"/>
  <c r="G2097" i="1"/>
  <c r="F2097" i="1"/>
  <c r="E2097" i="1"/>
  <c r="D2097" i="1"/>
  <c r="C2097" i="1"/>
  <c r="B2097" i="1"/>
  <c r="Q2096" i="1"/>
  <c r="P2096" i="1"/>
  <c r="O2096" i="1"/>
  <c r="N2096" i="1"/>
  <c r="M2096" i="1"/>
  <c r="L2096" i="1"/>
  <c r="K2096" i="1"/>
  <c r="J2096" i="1"/>
  <c r="I2096" i="1"/>
  <c r="H2096" i="1"/>
  <c r="G2096" i="1"/>
  <c r="F2096" i="1"/>
  <c r="E2096" i="1"/>
  <c r="D2096" i="1"/>
  <c r="C2096" i="1"/>
  <c r="B2096" i="1"/>
  <c r="P2095" i="1"/>
  <c r="O2095" i="1"/>
  <c r="N2095" i="1"/>
  <c r="M2095" i="1"/>
  <c r="L2095" i="1"/>
  <c r="K2095" i="1"/>
  <c r="J2095" i="1"/>
  <c r="I2095" i="1"/>
  <c r="H2095" i="1"/>
  <c r="G2095" i="1"/>
  <c r="F2095" i="1"/>
  <c r="E2095" i="1"/>
  <c r="D2095" i="1"/>
  <c r="C2095" i="1"/>
  <c r="B2095" i="1"/>
  <c r="P2094" i="1"/>
  <c r="O2094" i="1"/>
  <c r="N2094" i="1"/>
  <c r="M2094" i="1"/>
  <c r="L2094" i="1"/>
  <c r="K2094" i="1"/>
  <c r="J2094" i="1"/>
  <c r="I2094" i="1"/>
  <c r="H2094" i="1"/>
  <c r="G2094" i="1"/>
  <c r="F2094" i="1"/>
  <c r="E2094" i="1"/>
  <c r="D2094" i="1"/>
  <c r="C2094" i="1"/>
  <c r="B2094" i="1"/>
  <c r="P2093" i="1"/>
  <c r="O2093" i="1"/>
  <c r="N2093" i="1"/>
  <c r="M2093" i="1"/>
  <c r="L2093" i="1"/>
  <c r="K2093" i="1"/>
  <c r="J2093" i="1"/>
  <c r="I2093" i="1"/>
  <c r="H2093" i="1"/>
  <c r="G2093" i="1"/>
  <c r="F2093" i="1"/>
  <c r="E2093" i="1"/>
  <c r="D2093" i="1"/>
  <c r="C2093" i="1"/>
  <c r="B2093" i="1"/>
  <c r="P2092" i="1"/>
  <c r="O2092" i="1"/>
  <c r="N2092" i="1"/>
  <c r="M2092" i="1"/>
  <c r="L2092" i="1"/>
  <c r="K2092" i="1"/>
  <c r="J2092" i="1"/>
  <c r="I2092" i="1"/>
  <c r="H2092" i="1"/>
  <c r="G2092" i="1"/>
  <c r="F2092" i="1"/>
  <c r="E2092" i="1"/>
  <c r="D2092" i="1"/>
  <c r="C2092" i="1"/>
  <c r="B2092" i="1"/>
  <c r="P2091" i="1"/>
  <c r="O2091" i="1"/>
  <c r="N2091" i="1"/>
  <c r="M2091" i="1"/>
  <c r="L2091" i="1"/>
  <c r="K2091" i="1"/>
  <c r="J2091" i="1"/>
  <c r="I2091" i="1"/>
  <c r="H2091" i="1"/>
  <c r="G2091" i="1"/>
  <c r="F2091" i="1"/>
  <c r="E2091" i="1"/>
  <c r="D2091" i="1"/>
  <c r="C2091" i="1"/>
  <c r="B2091" i="1"/>
  <c r="P2090" i="1"/>
  <c r="O2090" i="1"/>
  <c r="N2090" i="1"/>
  <c r="M2090" i="1"/>
  <c r="L2090" i="1"/>
  <c r="K2090" i="1"/>
  <c r="J2090" i="1"/>
  <c r="I2090" i="1"/>
  <c r="H2090" i="1"/>
  <c r="G2090" i="1"/>
  <c r="F2090" i="1"/>
  <c r="E2090" i="1"/>
  <c r="D2090" i="1"/>
  <c r="C2090" i="1"/>
  <c r="B2090" i="1"/>
  <c r="P2089" i="1"/>
  <c r="O2089" i="1"/>
  <c r="N2089" i="1"/>
  <c r="M2089" i="1"/>
  <c r="L2089" i="1"/>
  <c r="K2089" i="1"/>
  <c r="J2089" i="1"/>
  <c r="I2089" i="1"/>
  <c r="H2089" i="1"/>
  <c r="G2089" i="1"/>
  <c r="F2089" i="1"/>
  <c r="E2089" i="1"/>
  <c r="D2089" i="1"/>
  <c r="C2089" i="1"/>
  <c r="B2089" i="1"/>
  <c r="P2088" i="1"/>
  <c r="O2088" i="1"/>
  <c r="N2088" i="1"/>
  <c r="M2088" i="1"/>
  <c r="L2088" i="1"/>
  <c r="K2088" i="1"/>
  <c r="J2088" i="1"/>
  <c r="I2088" i="1"/>
  <c r="H2088" i="1"/>
  <c r="G2088" i="1"/>
  <c r="F2088" i="1"/>
  <c r="E2088" i="1"/>
  <c r="D2088" i="1"/>
  <c r="C2088" i="1"/>
  <c r="B2088" i="1"/>
  <c r="P2087" i="1"/>
  <c r="O2087" i="1"/>
  <c r="N2087" i="1"/>
  <c r="M2087" i="1"/>
  <c r="L2087" i="1"/>
  <c r="K2087" i="1"/>
  <c r="J2087" i="1"/>
  <c r="I2087" i="1"/>
  <c r="H2087" i="1"/>
  <c r="G2087" i="1"/>
  <c r="F2087" i="1"/>
  <c r="E2087" i="1"/>
  <c r="D2087" i="1"/>
  <c r="C2087" i="1"/>
  <c r="B2087" i="1"/>
  <c r="P2086" i="1"/>
  <c r="O2086" i="1"/>
  <c r="N2086" i="1"/>
  <c r="M2086" i="1"/>
  <c r="L2086" i="1"/>
  <c r="K2086" i="1"/>
  <c r="J2086" i="1"/>
  <c r="I2086" i="1"/>
  <c r="H2086" i="1"/>
  <c r="G2086" i="1"/>
  <c r="F2086" i="1"/>
  <c r="E2086" i="1"/>
  <c r="D2086" i="1"/>
  <c r="C2086" i="1"/>
  <c r="B2086" i="1"/>
  <c r="P2085" i="1"/>
  <c r="O2085" i="1"/>
  <c r="N2085" i="1"/>
  <c r="M2085" i="1"/>
  <c r="L2085" i="1"/>
  <c r="K2085" i="1"/>
  <c r="J2085" i="1"/>
  <c r="I2085" i="1"/>
  <c r="H2085" i="1"/>
  <c r="G2085" i="1"/>
  <c r="F2085" i="1"/>
  <c r="E2085" i="1"/>
  <c r="D2085" i="1"/>
  <c r="C2085" i="1"/>
  <c r="B2085" i="1"/>
  <c r="P2084" i="1"/>
  <c r="O2084" i="1"/>
  <c r="N2084" i="1"/>
  <c r="M2084" i="1"/>
  <c r="L2084" i="1"/>
  <c r="K2084" i="1"/>
  <c r="J2084" i="1"/>
  <c r="I2084" i="1"/>
  <c r="H2084" i="1"/>
  <c r="G2084" i="1"/>
  <c r="F2084" i="1"/>
  <c r="E2084" i="1"/>
  <c r="D2084" i="1"/>
  <c r="C2084" i="1"/>
  <c r="B2084" i="1"/>
  <c r="P2083" i="1"/>
  <c r="O2083" i="1"/>
  <c r="N2083" i="1"/>
  <c r="M2083" i="1"/>
  <c r="L2083" i="1"/>
  <c r="K2083" i="1"/>
  <c r="J2083" i="1"/>
  <c r="I2083" i="1"/>
  <c r="H2083" i="1"/>
  <c r="G2083" i="1"/>
  <c r="F2083" i="1"/>
  <c r="E2083" i="1"/>
  <c r="D2083" i="1"/>
  <c r="C2083" i="1"/>
  <c r="B2083" i="1"/>
  <c r="P2082" i="1"/>
  <c r="O2082" i="1"/>
  <c r="N2082" i="1"/>
  <c r="M2082" i="1"/>
  <c r="L2082" i="1"/>
  <c r="K2082" i="1"/>
  <c r="J2082" i="1"/>
  <c r="I2082" i="1"/>
  <c r="H2082" i="1"/>
  <c r="G2082" i="1"/>
  <c r="F2082" i="1"/>
  <c r="E2082" i="1"/>
  <c r="D2082" i="1"/>
  <c r="C2082" i="1"/>
  <c r="B2082" i="1"/>
  <c r="P2081" i="1"/>
  <c r="O2081" i="1"/>
  <c r="N2081" i="1"/>
  <c r="M2081" i="1"/>
  <c r="L2081" i="1"/>
  <c r="K2081" i="1"/>
  <c r="J2081" i="1"/>
  <c r="I2081" i="1"/>
  <c r="H2081" i="1"/>
  <c r="G2081" i="1"/>
  <c r="F2081" i="1"/>
  <c r="E2081" i="1"/>
  <c r="D2081" i="1"/>
  <c r="C2081" i="1"/>
  <c r="B2081" i="1"/>
  <c r="P2080" i="1"/>
  <c r="O2080" i="1"/>
  <c r="N2080" i="1"/>
  <c r="M2080" i="1"/>
  <c r="L2080" i="1"/>
  <c r="K2080" i="1"/>
  <c r="J2080" i="1"/>
  <c r="I2080" i="1"/>
  <c r="H2080" i="1"/>
  <c r="G2080" i="1"/>
  <c r="F2080" i="1"/>
  <c r="E2080" i="1"/>
  <c r="D2080" i="1"/>
  <c r="C2080" i="1"/>
  <c r="B2080" i="1"/>
  <c r="P2079" i="1"/>
  <c r="O2079" i="1"/>
  <c r="N2079" i="1"/>
  <c r="M2079" i="1"/>
  <c r="L2079" i="1"/>
  <c r="K2079" i="1"/>
  <c r="J2079" i="1"/>
  <c r="I2079" i="1"/>
  <c r="H2079" i="1"/>
  <c r="G2079" i="1"/>
  <c r="F2079" i="1"/>
  <c r="E2079" i="1"/>
  <c r="D2079" i="1"/>
  <c r="C2079" i="1"/>
  <c r="B2079" i="1"/>
  <c r="P2078" i="1"/>
  <c r="O2078" i="1"/>
  <c r="N2078" i="1"/>
  <c r="M2078" i="1"/>
  <c r="L2078" i="1"/>
  <c r="K2078" i="1"/>
  <c r="J2078" i="1"/>
  <c r="I2078" i="1"/>
  <c r="H2078" i="1"/>
  <c r="G2078" i="1"/>
  <c r="F2078" i="1"/>
  <c r="E2078" i="1"/>
  <c r="D2078" i="1"/>
  <c r="C2078" i="1"/>
  <c r="B2078" i="1"/>
  <c r="P2077" i="1"/>
  <c r="O2077" i="1"/>
  <c r="N2077" i="1"/>
  <c r="M2077" i="1"/>
  <c r="L2077" i="1"/>
  <c r="K2077" i="1"/>
  <c r="J2077" i="1"/>
  <c r="I2077" i="1"/>
  <c r="H2077" i="1"/>
  <c r="G2077" i="1"/>
  <c r="F2077" i="1"/>
  <c r="E2077" i="1"/>
  <c r="D2077" i="1"/>
  <c r="C2077" i="1"/>
  <c r="B2077" i="1"/>
  <c r="P2076" i="1"/>
  <c r="O2076" i="1"/>
  <c r="N2076" i="1"/>
  <c r="M2076" i="1"/>
  <c r="L2076" i="1"/>
  <c r="K2076" i="1"/>
  <c r="J2076" i="1"/>
  <c r="I2076" i="1"/>
  <c r="H2076" i="1"/>
  <c r="G2076" i="1"/>
  <c r="F2076" i="1"/>
  <c r="E2076" i="1"/>
  <c r="D2076" i="1"/>
  <c r="C2076" i="1"/>
  <c r="B2076" i="1"/>
  <c r="P2075" i="1"/>
  <c r="O2075" i="1"/>
  <c r="N2075" i="1"/>
  <c r="M2075" i="1"/>
  <c r="L2075" i="1"/>
  <c r="K2075" i="1"/>
  <c r="J2075" i="1"/>
  <c r="I2075" i="1"/>
  <c r="H2075" i="1"/>
  <c r="G2075" i="1"/>
  <c r="F2075" i="1"/>
  <c r="E2075" i="1"/>
  <c r="D2075" i="1"/>
  <c r="C2075" i="1"/>
  <c r="B2075" i="1"/>
  <c r="P2074" i="1"/>
  <c r="O2074" i="1"/>
  <c r="N2074" i="1"/>
  <c r="M2074" i="1"/>
  <c r="L2074" i="1"/>
  <c r="K2074" i="1"/>
  <c r="J2074" i="1"/>
  <c r="I2074" i="1"/>
  <c r="H2074" i="1"/>
  <c r="G2074" i="1"/>
  <c r="F2074" i="1"/>
  <c r="E2074" i="1"/>
  <c r="D2074" i="1"/>
  <c r="C2074" i="1"/>
  <c r="B2074" i="1"/>
  <c r="Q2073" i="1"/>
  <c r="P2073" i="1"/>
  <c r="O2073" i="1"/>
  <c r="N2073" i="1"/>
  <c r="M2073" i="1"/>
  <c r="L2073" i="1"/>
  <c r="K2073" i="1"/>
  <c r="J2073" i="1"/>
  <c r="I2073" i="1"/>
  <c r="H2073" i="1"/>
  <c r="G2073" i="1"/>
  <c r="F2073" i="1"/>
  <c r="E2073" i="1"/>
  <c r="D2073" i="1"/>
  <c r="C2073" i="1"/>
  <c r="B2073" i="1"/>
  <c r="P2072" i="1"/>
  <c r="O2072" i="1"/>
  <c r="N2072" i="1"/>
  <c r="M2072" i="1"/>
  <c r="L2072" i="1"/>
  <c r="K2072" i="1"/>
  <c r="J2072" i="1"/>
  <c r="I2072" i="1"/>
  <c r="H2072" i="1"/>
  <c r="G2072" i="1"/>
  <c r="F2072" i="1"/>
  <c r="E2072" i="1"/>
  <c r="D2072" i="1"/>
  <c r="C2072" i="1"/>
  <c r="B2072" i="1"/>
  <c r="Q2071" i="1"/>
  <c r="P2071" i="1"/>
  <c r="O2071" i="1"/>
  <c r="N2071" i="1"/>
  <c r="M2071" i="1"/>
  <c r="L2071" i="1"/>
  <c r="K2071" i="1"/>
  <c r="J2071" i="1"/>
  <c r="I2071" i="1"/>
  <c r="H2071" i="1"/>
  <c r="G2071" i="1"/>
  <c r="F2071" i="1"/>
  <c r="E2071" i="1"/>
  <c r="D2071" i="1"/>
  <c r="C2071" i="1"/>
  <c r="B2071" i="1"/>
  <c r="P2070" i="1"/>
  <c r="O2070" i="1"/>
  <c r="N2070" i="1"/>
  <c r="M2070" i="1"/>
  <c r="L2070" i="1"/>
  <c r="K2070" i="1"/>
  <c r="J2070" i="1"/>
  <c r="I2070" i="1"/>
  <c r="H2070" i="1"/>
  <c r="G2070" i="1"/>
  <c r="F2070" i="1"/>
  <c r="E2070" i="1"/>
  <c r="D2070" i="1"/>
  <c r="C2070" i="1"/>
  <c r="B2070" i="1"/>
  <c r="P2069" i="1"/>
  <c r="O2069" i="1"/>
  <c r="N2069" i="1"/>
  <c r="M2069" i="1"/>
  <c r="L2069" i="1"/>
  <c r="K2069" i="1"/>
  <c r="J2069" i="1"/>
  <c r="I2069" i="1"/>
  <c r="H2069" i="1"/>
  <c r="G2069" i="1"/>
  <c r="F2069" i="1"/>
  <c r="E2069" i="1"/>
  <c r="D2069" i="1"/>
  <c r="C2069" i="1"/>
  <c r="B2069" i="1"/>
  <c r="P2068" i="1"/>
  <c r="O2068" i="1"/>
  <c r="N2068" i="1"/>
  <c r="M2068" i="1"/>
  <c r="L2068" i="1"/>
  <c r="K2068" i="1"/>
  <c r="J2068" i="1"/>
  <c r="I2068" i="1"/>
  <c r="H2068" i="1"/>
  <c r="G2068" i="1"/>
  <c r="F2068" i="1"/>
  <c r="E2068" i="1"/>
  <c r="D2068" i="1"/>
  <c r="C2068" i="1"/>
  <c r="B2068" i="1"/>
  <c r="P2067" i="1"/>
  <c r="O2067" i="1"/>
  <c r="N2067" i="1"/>
  <c r="M2067" i="1"/>
  <c r="L2067" i="1"/>
  <c r="K2067" i="1"/>
  <c r="J2067" i="1"/>
  <c r="I2067" i="1"/>
  <c r="H2067" i="1"/>
  <c r="G2067" i="1"/>
  <c r="F2067" i="1"/>
  <c r="E2067" i="1"/>
  <c r="D2067" i="1"/>
  <c r="C2067" i="1"/>
  <c r="B2067" i="1"/>
  <c r="P2066" i="1"/>
  <c r="O2066" i="1"/>
  <c r="N2066" i="1"/>
  <c r="M2066" i="1"/>
  <c r="L2066" i="1"/>
  <c r="K2066" i="1"/>
  <c r="J2066" i="1"/>
  <c r="I2066" i="1"/>
  <c r="H2066" i="1"/>
  <c r="G2066" i="1"/>
  <c r="F2066" i="1"/>
  <c r="E2066" i="1"/>
  <c r="D2066" i="1"/>
  <c r="C2066" i="1"/>
  <c r="B2066" i="1"/>
  <c r="P2065" i="1"/>
  <c r="O2065" i="1"/>
  <c r="N2065" i="1"/>
  <c r="M2065" i="1"/>
  <c r="L2065" i="1"/>
  <c r="K2065" i="1"/>
  <c r="J2065" i="1"/>
  <c r="I2065" i="1"/>
  <c r="H2065" i="1"/>
  <c r="G2065" i="1"/>
  <c r="F2065" i="1"/>
  <c r="E2065" i="1"/>
  <c r="D2065" i="1"/>
  <c r="C2065" i="1"/>
  <c r="B2065" i="1"/>
  <c r="P2064" i="1"/>
  <c r="O2064" i="1"/>
  <c r="N2064" i="1"/>
  <c r="M2064" i="1"/>
  <c r="L2064" i="1"/>
  <c r="K2064" i="1"/>
  <c r="J2064" i="1"/>
  <c r="I2064" i="1"/>
  <c r="H2064" i="1"/>
  <c r="G2064" i="1"/>
  <c r="F2064" i="1"/>
  <c r="E2064" i="1"/>
  <c r="D2064" i="1"/>
  <c r="C2064" i="1"/>
  <c r="B2064" i="1"/>
  <c r="P2063" i="1"/>
  <c r="O2063" i="1"/>
  <c r="N2063" i="1"/>
  <c r="M2063" i="1"/>
  <c r="L2063" i="1"/>
  <c r="K2063" i="1"/>
  <c r="J2063" i="1"/>
  <c r="I2063" i="1"/>
  <c r="H2063" i="1"/>
  <c r="G2063" i="1"/>
  <c r="F2063" i="1"/>
  <c r="E2063" i="1"/>
  <c r="D2063" i="1"/>
  <c r="C2063" i="1"/>
  <c r="B2063" i="1"/>
  <c r="P2062" i="1"/>
  <c r="O2062" i="1"/>
  <c r="N2062" i="1"/>
  <c r="M2062" i="1"/>
  <c r="L2062" i="1"/>
  <c r="K2062" i="1"/>
  <c r="J2062" i="1"/>
  <c r="I2062" i="1"/>
  <c r="H2062" i="1"/>
  <c r="G2062" i="1"/>
  <c r="F2062" i="1"/>
  <c r="E2062" i="1"/>
  <c r="D2062" i="1"/>
  <c r="C2062" i="1"/>
  <c r="B2062" i="1"/>
  <c r="P2061" i="1"/>
  <c r="O2061" i="1"/>
  <c r="N2061" i="1"/>
  <c r="M2061" i="1"/>
  <c r="L2061" i="1"/>
  <c r="K2061" i="1"/>
  <c r="J2061" i="1"/>
  <c r="I2061" i="1"/>
  <c r="H2061" i="1"/>
  <c r="G2061" i="1"/>
  <c r="F2061" i="1"/>
  <c r="E2061" i="1"/>
  <c r="D2061" i="1"/>
  <c r="C2061" i="1"/>
  <c r="B2061" i="1"/>
  <c r="P2060" i="1"/>
  <c r="O2060" i="1"/>
  <c r="N2060" i="1"/>
  <c r="M2060" i="1"/>
  <c r="L2060" i="1"/>
  <c r="K2060" i="1"/>
  <c r="J2060" i="1"/>
  <c r="I2060" i="1"/>
  <c r="H2060" i="1"/>
  <c r="G2060" i="1"/>
  <c r="F2060" i="1"/>
  <c r="E2060" i="1"/>
  <c r="D2060" i="1"/>
  <c r="C2060" i="1"/>
  <c r="B2060" i="1"/>
  <c r="P2059" i="1"/>
  <c r="O2059" i="1"/>
  <c r="N2059" i="1"/>
  <c r="M2059" i="1"/>
  <c r="L2059" i="1"/>
  <c r="K2059" i="1"/>
  <c r="J2059" i="1"/>
  <c r="I2059" i="1"/>
  <c r="H2059" i="1"/>
  <c r="G2059" i="1"/>
  <c r="F2059" i="1"/>
  <c r="E2059" i="1"/>
  <c r="D2059" i="1"/>
  <c r="C2059" i="1"/>
  <c r="B2059" i="1"/>
  <c r="Q2058" i="1"/>
  <c r="P2058" i="1"/>
  <c r="O2058" i="1"/>
  <c r="N2058" i="1"/>
  <c r="M2058" i="1"/>
  <c r="L2058" i="1"/>
  <c r="K2058" i="1"/>
  <c r="J2058" i="1"/>
  <c r="I2058" i="1"/>
  <c r="H2058" i="1"/>
  <c r="G2058" i="1"/>
  <c r="F2058" i="1"/>
  <c r="E2058" i="1"/>
  <c r="D2058" i="1"/>
  <c r="C2058" i="1"/>
  <c r="B2058" i="1"/>
  <c r="P2057" i="1"/>
  <c r="O2057" i="1"/>
  <c r="N2057" i="1"/>
  <c r="M2057" i="1"/>
  <c r="L2057" i="1"/>
  <c r="K2057" i="1"/>
  <c r="J2057" i="1"/>
  <c r="I2057" i="1"/>
  <c r="H2057" i="1"/>
  <c r="G2057" i="1"/>
  <c r="F2057" i="1"/>
  <c r="E2057" i="1"/>
  <c r="D2057" i="1"/>
  <c r="C2057" i="1"/>
  <c r="B2057" i="1"/>
  <c r="P2056" i="1"/>
  <c r="O2056" i="1"/>
  <c r="N2056" i="1"/>
  <c r="M2056" i="1"/>
  <c r="L2056" i="1"/>
  <c r="K2056" i="1"/>
  <c r="J2056" i="1"/>
  <c r="I2056" i="1"/>
  <c r="H2056" i="1"/>
  <c r="G2056" i="1"/>
  <c r="F2056" i="1"/>
  <c r="E2056" i="1"/>
  <c r="D2056" i="1"/>
  <c r="C2056" i="1"/>
  <c r="B2056" i="1"/>
  <c r="P2055" i="1"/>
  <c r="O2055" i="1"/>
  <c r="N2055" i="1"/>
  <c r="M2055" i="1"/>
  <c r="L2055" i="1"/>
  <c r="K2055" i="1"/>
  <c r="J2055" i="1"/>
  <c r="I2055" i="1"/>
  <c r="H2055" i="1"/>
  <c r="G2055" i="1"/>
  <c r="F2055" i="1"/>
  <c r="E2055" i="1"/>
  <c r="D2055" i="1"/>
  <c r="C2055" i="1"/>
  <c r="B2055" i="1"/>
  <c r="P2054" i="1"/>
  <c r="O2054" i="1"/>
  <c r="N2054" i="1"/>
  <c r="M2054" i="1"/>
  <c r="L2054" i="1"/>
  <c r="K2054" i="1"/>
  <c r="J2054" i="1"/>
  <c r="I2054" i="1"/>
  <c r="H2054" i="1"/>
  <c r="G2054" i="1"/>
  <c r="F2054" i="1"/>
  <c r="E2054" i="1"/>
  <c r="D2054" i="1"/>
  <c r="C2054" i="1"/>
  <c r="B2054" i="1"/>
  <c r="P2053" i="1"/>
  <c r="O2053" i="1"/>
  <c r="N2053" i="1"/>
  <c r="M2053" i="1"/>
  <c r="L2053" i="1"/>
  <c r="K2053" i="1"/>
  <c r="J2053" i="1"/>
  <c r="I2053" i="1"/>
  <c r="H2053" i="1"/>
  <c r="G2053" i="1"/>
  <c r="F2053" i="1"/>
  <c r="E2053" i="1"/>
  <c r="D2053" i="1"/>
  <c r="C2053" i="1"/>
  <c r="B2053" i="1"/>
  <c r="P2052" i="1"/>
  <c r="O2052" i="1"/>
  <c r="N2052" i="1"/>
  <c r="M2052" i="1"/>
  <c r="L2052" i="1"/>
  <c r="K2052" i="1"/>
  <c r="J2052" i="1"/>
  <c r="I2052" i="1"/>
  <c r="H2052" i="1"/>
  <c r="G2052" i="1"/>
  <c r="F2052" i="1"/>
  <c r="E2052" i="1"/>
  <c r="D2052" i="1"/>
  <c r="C2052" i="1"/>
  <c r="B2052" i="1"/>
  <c r="Q2051" i="1"/>
  <c r="P2051" i="1"/>
  <c r="O2051" i="1"/>
  <c r="N2051" i="1"/>
  <c r="M2051" i="1"/>
  <c r="L2051" i="1"/>
  <c r="K2051" i="1"/>
  <c r="J2051" i="1"/>
  <c r="I2051" i="1"/>
  <c r="H2051" i="1"/>
  <c r="G2051" i="1"/>
  <c r="F2051" i="1"/>
  <c r="E2051" i="1"/>
  <c r="D2051" i="1"/>
  <c r="C2051" i="1"/>
  <c r="B2051" i="1"/>
  <c r="P2050" i="1"/>
  <c r="O2050" i="1"/>
  <c r="N2050" i="1"/>
  <c r="M2050" i="1"/>
  <c r="L2050" i="1"/>
  <c r="K2050" i="1"/>
  <c r="J2050" i="1"/>
  <c r="I2050" i="1"/>
  <c r="H2050" i="1"/>
  <c r="G2050" i="1"/>
  <c r="F2050" i="1"/>
  <c r="E2050" i="1"/>
  <c r="D2050" i="1"/>
  <c r="C2050" i="1"/>
  <c r="B2050" i="1"/>
  <c r="P2049" i="1"/>
  <c r="O2049" i="1"/>
  <c r="N2049" i="1"/>
  <c r="M2049" i="1"/>
  <c r="L2049" i="1"/>
  <c r="K2049" i="1"/>
  <c r="J2049" i="1"/>
  <c r="I2049" i="1"/>
  <c r="H2049" i="1"/>
  <c r="G2049" i="1"/>
  <c r="F2049" i="1"/>
  <c r="E2049" i="1"/>
  <c r="D2049" i="1"/>
  <c r="C2049" i="1"/>
  <c r="B2049" i="1"/>
  <c r="P2048" i="1"/>
  <c r="O2048" i="1"/>
  <c r="N2048" i="1"/>
  <c r="M2048" i="1"/>
  <c r="L2048" i="1"/>
  <c r="K2048" i="1"/>
  <c r="J2048" i="1"/>
  <c r="I2048" i="1"/>
  <c r="H2048" i="1"/>
  <c r="G2048" i="1"/>
  <c r="F2048" i="1"/>
  <c r="E2048" i="1"/>
  <c r="D2048" i="1"/>
  <c r="C2048" i="1"/>
  <c r="B2048" i="1"/>
  <c r="P2047" i="1"/>
  <c r="O2047" i="1"/>
  <c r="N2047" i="1"/>
  <c r="M2047" i="1"/>
  <c r="L2047" i="1"/>
  <c r="K2047" i="1"/>
  <c r="J2047" i="1"/>
  <c r="I2047" i="1"/>
  <c r="H2047" i="1"/>
  <c r="G2047" i="1"/>
  <c r="F2047" i="1"/>
  <c r="E2047" i="1"/>
  <c r="D2047" i="1"/>
  <c r="C2047" i="1"/>
  <c r="B2047" i="1"/>
  <c r="P2046" i="1"/>
  <c r="O2046" i="1"/>
  <c r="N2046" i="1"/>
  <c r="M2046" i="1"/>
  <c r="L2046" i="1"/>
  <c r="K2046" i="1"/>
  <c r="J2046" i="1"/>
  <c r="I2046" i="1"/>
  <c r="H2046" i="1"/>
  <c r="G2046" i="1"/>
  <c r="F2046" i="1"/>
  <c r="E2046" i="1"/>
  <c r="D2046" i="1"/>
  <c r="C2046" i="1"/>
  <c r="B2046" i="1"/>
  <c r="P2045" i="1"/>
  <c r="O2045" i="1"/>
  <c r="N2045" i="1"/>
  <c r="M2045" i="1"/>
  <c r="L2045" i="1"/>
  <c r="K2045" i="1"/>
  <c r="J2045" i="1"/>
  <c r="I2045" i="1"/>
  <c r="H2045" i="1"/>
  <c r="G2045" i="1"/>
  <c r="F2045" i="1"/>
  <c r="E2045" i="1"/>
  <c r="D2045" i="1"/>
  <c r="C2045" i="1"/>
  <c r="B2045" i="1"/>
  <c r="P2044" i="1"/>
  <c r="O2044" i="1"/>
  <c r="N2044" i="1"/>
  <c r="M2044" i="1"/>
  <c r="L2044" i="1"/>
  <c r="K2044" i="1"/>
  <c r="J2044" i="1"/>
  <c r="I2044" i="1"/>
  <c r="H2044" i="1"/>
  <c r="G2044" i="1"/>
  <c r="F2044" i="1"/>
  <c r="E2044" i="1"/>
  <c r="D2044" i="1"/>
  <c r="C2044" i="1"/>
  <c r="B2044" i="1"/>
  <c r="P2043" i="1"/>
  <c r="O2043" i="1"/>
  <c r="N2043" i="1"/>
  <c r="M2043" i="1"/>
  <c r="L2043" i="1"/>
  <c r="K2043" i="1"/>
  <c r="J2043" i="1"/>
  <c r="I2043" i="1"/>
  <c r="H2043" i="1"/>
  <c r="G2043" i="1"/>
  <c r="F2043" i="1"/>
  <c r="E2043" i="1"/>
  <c r="D2043" i="1"/>
  <c r="C2043" i="1"/>
  <c r="B2043" i="1"/>
  <c r="Q2042" i="1"/>
  <c r="P2042" i="1"/>
  <c r="O2042" i="1"/>
  <c r="N2042" i="1"/>
  <c r="M2042" i="1"/>
  <c r="L2042" i="1"/>
  <c r="K2042" i="1"/>
  <c r="J2042" i="1"/>
  <c r="I2042" i="1"/>
  <c r="H2042" i="1"/>
  <c r="G2042" i="1"/>
  <c r="F2042" i="1"/>
  <c r="E2042" i="1"/>
  <c r="D2042" i="1"/>
  <c r="C2042" i="1"/>
  <c r="B2042" i="1"/>
  <c r="P2041" i="1"/>
  <c r="O2041" i="1"/>
  <c r="N2041" i="1"/>
  <c r="M2041" i="1"/>
  <c r="L2041" i="1"/>
  <c r="K2041" i="1"/>
  <c r="J2041" i="1"/>
  <c r="I2041" i="1"/>
  <c r="H2041" i="1"/>
  <c r="G2041" i="1"/>
  <c r="F2041" i="1"/>
  <c r="E2041" i="1"/>
  <c r="D2041" i="1"/>
  <c r="C2041" i="1"/>
  <c r="B2041" i="1"/>
  <c r="P2040" i="1"/>
  <c r="O2040" i="1"/>
  <c r="N2040" i="1"/>
  <c r="M2040" i="1"/>
  <c r="L2040" i="1"/>
  <c r="K2040" i="1"/>
  <c r="J2040" i="1"/>
  <c r="I2040" i="1"/>
  <c r="H2040" i="1"/>
  <c r="G2040" i="1"/>
  <c r="F2040" i="1"/>
  <c r="E2040" i="1"/>
  <c r="D2040" i="1"/>
  <c r="C2040" i="1"/>
  <c r="B2040" i="1"/>
  <c r="Q2039" i="1"/>
  <c r="P2039" i="1"/>
  <c r="O2039" i="1"/>
  <c r="N2039" i="1"/>
  <c r="M2039" i="1"/>
  <c r="L2039" i="1"/>
  <c r="K2039" i="1"/>
  <c r="J2039" i="1"/>
  <c r="I2039" i="1"/>
  <c r="H2039" i="1"/>
  <c r="G2039" i="1"/>
  <c r="F2039" i="1"/>
  <c r="E2039" i="1"/>
  <c r="D2039" i="1"/>
  <c r="C2039" i="1"/>
  <c r="B2039" i="1"/>
  <c r="P2038" i="1"/>
  <c r="O2038" i="1"/>
  <c r="N2038" i="1"/>
  <c r="M2038" i="1"/>
  <c r="L2038" i="1"/>
  <c r="K2038" i="1"/>
  <c r="J2038" i="1"/>
  <c r="I2038" i="1"/>
  <c r="H2038" i="1"/>
  <c r="G2038" i="1"/>
  <c r="F2038" i="1"/>
  <c r="E2038" i="1"/>
  <c r="D2038" i="1"/>
  <c r="C2038" i="1"/>
  <c r="B2038" i="1"/>
  <c r="P2037" i="1"/>
  <c r="O2037" i="1"/>
  <c r="N2037" i="1"/>
  <c r="M2037" i="1"/>
  <c r="L2037" i="1"/>
  <c r="K2037" i="1"/>
  <c r="J2037" i="1"/>
  <c r="I2037" i="1"/>
  <c r="H2037" i="1"/>
  <c r="G2037" i="1"/>
  <c r="F2037" i="1"/>
  <c r="E2037" i="1"/>
  <c r="D2037" i="1"/>
  <c r="C2037" i="1"/>
  <c r="B2037" i="1"/>
  <c r="Q2036" i="1"/>
  <c r="P2036" i="1"/>
  <c r="O2036" i="1"/>
  <c r="N2036" i="1"/>
  <c r="M2036" i="1"/>
  <c r="L2036" i="1"/>
  <c r="K2036" i="1"/>
  <c r="J2036" i="1"/>
  <c r="I2036" i="1"/>
  <c r="H2036" i="1"/>
  <c r="G2036" i="1"/>
  <c r="F2036" i="1"/>
  <c r="E2036" i="1"/>
  <c r="D2036" i="1"/>
  <c r="C2036" i="1"/>
  <c r="B2036" i="1"/>
  <c r="P2035" i="1"/>
  <c r="O2035" i="1"/>
  <c r="N2035" i="1"/>
  <c r="M2035" i="1"/>
  <c r="L2035" i="1"/>
  <c r="K2035" i="1"/>
  <c r="J2035" i="1"/>
  <c r="I2035" i="1"/>
  <c r="H2035" i="1"/>
  <c r="G2035" i="1"/>
  <c r="F2035" i="1"/>
  <c r="E2035" i="1"/>
  <c r="D2035" i="1"/>
  <c r="C2035" i="1"/>
  <c r="B2035" i="1"/>
  <c r="P2034" i="1"/>
  <c r="O2034" i="1"/>
  <c r="N2034" i="1"/>
  <c r="M2034" i="1"/>
  <c r="L2034" i="1"/>
  <c r="K2034" i="1"/>
  <c r="J2034" i="1"/>
  <c r="I2034" i="1"/>
  <c r="H2034" i="1"/>
  <c r="G2034" i="1"/>
  <c r="F2034" i="1"/>
  <c r="E2034" i="1"/>
  <c r="D2034" i="1"/>
  <c r="C2034" i="1"/>
  <c r="B2034" i="1"/>
  <c r="Q2033" i="1"/>
  <c r="P2033" i="1"/>
  <c r="O2033" i="1"/>
  <c r="N2033" i="1"/>
  <c r="M2033" i="1"/>
  <c r="L2033" i="1"/>
  <c r="K2033" i="1"/>
  <c r="J2033" i="1"/>
  <c r="I2033" i="1"/>
  <c r="H2033" i="1"/>
  <c r="G2033" i="1"/>
  <c r="F2033" i="1"/>
  <c r="E2033" i="1"/>
  <c r="D2033" i="1"/>
  <c r="C2033" i="1"/>
  <c r="B2033" i="1"/>
  <c r="P2032" i="1"/>
  <c r="O2032" i="1"/>
  <c r="N2032" i="1"/>
  <c r="M2032" i="1"/>
  <c r="L2032" i="1"/>
  <c r="K2032" i="1"/>
  <c r="J2032" i="1"/>
  <c r="I2032" i="1"/>
  <c r="H2032" i="1"/>
  <c r="G2032" i="1"/>
  <c r="F2032" i="1"/>
  <c r="E2032" i="1"/>
  <c r="D2032" i="1"/>
  <c r="C2032" i="1"/>
  <c r="B2032" i="1"/>
  <c r="P2031" i="1"/>
  <c r="O2031" i="1"/>
  <c r="N2031" i="1"/>
  <c r="M2031" i="1"/>
  <c r="L2031" i="1"/>
  <c r="K2031" i="1"/>
  <c r="J2031" i="1"/>
  <c r="I2031" i="1"/>
  <c r="H2031" i="1"/>
  <c r="G2031" i="1"/>
  <c r="F2031" i="1"/>
  <c r="E2031" i="1"/>
  <c r="D2031" i="1"/>
  <c r="C2031" i="1"/>
  <c r="B2031" i="1"/>
  <c r="P2030" i="1"/>
  <c r="O2030" i="1"/>
  <c r="N2030" i="1"/>
  <c r="M2030" i="1"/>
  <c r="L2030" i="1"/>
  <c r="K2030" i="1"/>
  <c r="J2030" i="1"/>
  <c r="I2030" i="1"/>
  <c r="H2030" i="1"/>
  <c r="G2030" i="1"/>
  <c r="F2030" i="1"/>
  <c r="E2030" i="1"/>
  <c r="D2030" i="1"/>
  <c r="C2030" i="1"/>
  <c r="B2030" i="1"/>
  <c r="P2029" i="1"/>
  <c r="O2029" i="1"/>
  <c r="N2029" i="1"/>
  <c r="M2029" i="1"/>
  <c r="L2029" i="1"/>
  <c r="K2029" i="1"/>
  <c r="J2029" i="1"/>
  <c r="I2029" i="1"/>
  <c r="H2029" i="1"/>
  <c r="G2029" i="1"/>
  <c r="F2029" i="1"/>
  <c r="E2029" i="1"/>
  <c r="D2029" i="1"/>
  <c r="C2029" i="1"/>
  <c r="B2029" i="1"/>
  <c r="P2028" i="1"/>
  <c r="O2028" i="1"/>
  <c r="N2028" i="1"/>
  <c r="M2028" i="1"/>
  <c r="L2028" i="1"/>
  <c r="K2028" i="1"/>
  <c r="J2028" i="1"/>
  <c r="I2028" i="1"/>
  <c r="H2028" i="1"/>
  <c r="G2028" i="1"/>
  <c r="F2028" i="1"/>
  <c r="E2028" i="1"/>
  <c r="D2028" i="1"/>
  <c r="C2028" i="1"/>
  <c r="B2028" i="1"/>
  <c r="P2027" i="1"/>
  <c r="O2027" i="1"/>
  <c r="N2027" i="1"/>
  <c r="M2027" i="1"/>
  <c r="L2027" i="1"/>
  <c r="K2027" i="1"/>
  <c r="J2027" i="1"/>
  <c r="I2027" i="1"/>
  <c r="H2027" i="1"/>
  <c r="G2027" i="1"/>
  <c r="F2027" i="1"/>
  <c r="E2027" i="1"/>
  <c r="D2027" i="1"/>
  <c r="C2027" i="1"/>
  <c r="B2027" i="1"/>
  <c r="P2026" i="1"/>
  <c r="O2026" i="1"/>
  <c r="N2026" i="1"/>
  <c r="M2026" i="1"/>
  <c r="L2026" i="1"/>
  <c r="K2026" i="1"/>
  <c r="J2026" i="1"/>
  <c r="I2026" i="1"/>
  <c r="H2026" i="1"/>
  <c r="G2026" i="1"/>
  <c r="F2026" i="1"/>
  <c r="E2026" i="1"/>
  <c r="D2026" i="1"/>
  <c r="C2026" i="1"/>
  <c r="B2026" i="1"/>
  <c r="P2025" i="1"/>
  <c r="O2025" i="1"/>
  <c r="N2025" i="1"/>
  <c r="M2025" i="1"/>
  <c r="L2025" i="1"/>
  <c r="K2025" i="1"/>
  <c r="J2025" i="1"/>
  <c r="I2025" i="1"/>
  <c r="H2025" i="1"/>
  <c r="G2025" i="1"/>
  <c r="F2025" i="1"/>
  <c r="E2025" i="1"/>
  <c r="D2025" i="1"/>
  <c r="C2025" i="1"/>
  <c r="B2025" i="1"/>
  <c r="P2024" i="1"/>
  <c r="O2024" i="1"/>
  <c r="N2024" i="1"/>
  <c r="M2024" i="1"/>
  <c r="L2024" i="1"/>
  <c r="K2024" i="1"/>
  <c r="J2024" i="1"/>
  <c r="I2024" i="1"/>
  <c r="H2024" i="1"/>
  <c r="G2024" i="1"/>
  <c r="F2024" i="1"/>
  <c r="E2024" i="1"/>
  <c r="D2024" i="1"/>
  <c r="C2024" i="1"/>
  <c r="B2024" i="1"/>
  <c r="P2023" i="1"/>
  <c r="O2023" i="1"/>
  <c r="N2023" i="1"/>
  <c r="M2023" i="1"/>
  <c r="L2023" i="1"/>
  <c r="K2023" i="1"/>
  <c r="J2023" i="1"/>
  <c r="I2023" i="1"/>
  <c r="H2023" i="1"/>
  <c r="G2023" i="1"/>
  <c r="F2023" i="1"/>
  <c r="E2023" i="1"/>
  <c r="D2023" i="1"/>
  <c r="C2023" i="1"/>
  <c r="B2023" i="1"/>
  <c r="Q2022" i="1"/>
  <c r="P2022" i="1"/>
  <c r="O2022" i="1"/>
  <c r="N2022" i="1"/>
  <c r="M2022" i="1"/>
  <c r="L2022" i="1"/>
  <c r="K2022" i="1"/>
  <c r="J2022" i="1"/>
  <c r="I2022" i="1"/>
  <c r="H2022" i="1"/>
  <c r="G2022" i="1"/>
  <c r="F2022" i="1"/>
  <c r="E2022" i="1"/>
  <c r="D2022" i="1"/>
  <c r="C2022" i="1"/>
  <c r="B2022" i="1"/>
  <c r="P2021" i="1"/>
  <c r="O2021" i="1"/>
  <c r="N2021" i="1"/>
  <c r="M2021" i="1"/>
  <c r="L2021" i="1"/>
  <c r="K2021" i="1"/>
  <c r="J2021" i="1"/>
  <c r="I2021" i="1"/>
  <c r="H2021" i="1"/>
  <c r="G2021" i="1"/>
  <c r="F2021" i="1"/>
  <c r="E2021" i="1"/>
  <c r="D2021" i="1"/>
  <c r="C2021" i="1"/>
  <c r="B2021" i="1"/>
  <c r="P2020" i="1"/>
  <c r="O2020" i="1"/>
  <c r="N2020" i="1"/>
  <c r="M2020" i="1"/>
  <c r="L2020" i="1"/>
  <c r="K2020" i="1"/>
  <c r="J2020" i="1"/>
  <c r="I2020" i="1"/>
  <c r="H2020" i="1"/>
  <c r="G2020" i="1"/>
  <c r="F2020" i="1"/>
  <c r="E2020" i="1"/>
  <c r="D2020" i="1"/>
  <c r="C2020" i="1"/>
  <c r="B2020" i="1"/>
  <c r="P2019" i="1"/>
  <c r="O2019" i="1"/>
  <c r="N2019" i="1"/>
  <c r="M2019" i="1"/>
  <c r="L2019" i="1"/>
  <c r="K2019" i="1"/>
  <c r="J2019" i="1"/>
  <c r="I2019" i="1"/>
  <c r="H2019" i="1"/>
  <c r="G2019" i="1"/>
  <c r="F2019" i="1"/>
  <c r="E2019" i="1"/>
  <c r="D2019" i="1"/>
  <c r="C2019" i="1"/>
  <c r="B2019" i="1"/>
  <c r="P2018" i="1"/>
  <c r="O2018" i="1"/>
  <c r="N2018" i="1"/>
  <c r="M2018" i="1"/>
  <c r="L2018" i="1"/>
  <c r="K2018" i="1"/>
  <c r="J2018" i="1"/>
  <c r="I2018" i="1"/>
  <c r="H2018" i="1"/>
  <c r="G2018" i="1"/>
  <c r="F2018" i="1"/>
  <c r="E2018" i="1"/>
  <c r="D2018" i="1"/>
  <c r="C2018" i="1"/>
  <c r="B2018" i="1"/>
  <c r="P2017" i="1"/>
  <c r="O2017" i="1"/>
  <c r="N2017" i="1"/>
  <c r="M2017" i="1"/>
  <c r="L2017" i="1"/>
  <c r="K2017" i="1"/>
  <c r="J2017" i="1"/>
  <c r="I2017" i="1"/>
  <c r="H2017" i="1"/>
  <c r="G2017" i="1"/>
  <c r="F2017" i="1"/>
  <c r="E2017" i="1"/>
  <c r="D2017" i="1"/>
  <c r="C2017" i="1"/>
  <c r="B2017" i="1"/>
  <c r="P2016" i="1"/>
  <c r="O2016" i="1"/>
  <c r="N2016" i="1"/>
  <c r="M2016" i="1"/>
  <c r="L2016" i="1"/>
  <c r="K2016" i="1"/>
  <c r="J2016" i="1"/>
  <c r="I2016" i="1"/>
  <c r="H2016" i="1"/>
  <c r="G2016" i="1"/>
  <c r="F2016" i="1"/>
  <c r="E2016" i="1"/>
  <c r="D2016" i="1"/>
  <c r="C2016" i="1"/>
  <c r="B2016" i="1"/>
  <c r="P2015" i="1"/>
  <c r="O2015" i="1"/>
  <c r="N2015" i="1"/>
  <c r="M2015" i="1"/>
  <c r="L2015" i="1"/>
  <c r="K2015" i="1"/>
  <c r="J2015" i="1"/>
  <c r="I2015" i="1"/>
  <c r="H2015" i="1"/>
  <c r="G2015" i="1"/>
  <c r="F2015" i="1"/>
  <c r="E2015" i="1"/>
  <c r="D2015" i="1"/>
  <c r="C2015" i="1"/>
  <c r="B2015" i="1"/>
  <c r="P2014" i="1"/>
  <c r="O2014" i="1"/>
  <c r="N2014" i="1"/>
  <c r="M2014" i="1"/>
  <c r="L2014" i="1"/>
  <c r="K2014" i="1"/>
  <c r="J2014" i="1"/>
  <c r="I2014" i="1"/>
  <c r="H2014" i="1"/>
  <c r="G2014" i="1"/>
  <c r="F2014" i="1"/>
  <c r="E2014" i="1"/>
  <c r="D2014" i="1"/>
  <c r="C2014" i="1"/>
  <c r="B2014" i="1"/>
  <c r="P2013" i="1"/>
  <c r="O2013" i="1"/>
  <c r="N2013" i="1"/>
  <c r="M2013" i="1"/>
  <c r="L2013" i="1"/>
  <c r="K2013" i="1"/>
  <c r="J2013" i="1"/>
  <c r="I2013" i="1"/>
  <c r="H2013" i="1"/>
  <c r="G2013" i="1"/>
  <c r="F2013" i="1"/>
  <c r="E2013" i="1"/>
  <c r="D2013" i="1"/>
  <c r="C2013" i="1"/>
  <c r="B2013" i="1"/>
  <c r="P2012" i="1"/>
  <c r="O2012" i="1"/>
  <c r="N2012" i="1"/>
  <c r="M2012" i="1"/>
  <c r="L2012" i="1"/>
  <c r="K2012" i="1"/>
  <c r="J2012" i="1"/>
  <c r="I2012" i="1"/>
  <c r="H2012" i="1"/>
  <c r="G2012" i="1"/>
  <c r="F2012" i="1"/>
  <c r="E2012" i="1"/>
  <c r="D2012" i="1"/>
  <c r="C2012" i="1"/>
  <c r="B2012" i="1"/>
  <c r="P2011" i="1"/>
  <c r="O2011" i="1"/>
  <c r="N2011" i="1"/>
  <c r="M2011" i="1"/>
  <c r="L2011" i="1"/>
  <c r="K2011" i="1"/>
  <c r="J2011" i="1"/>
  <c r="I2011" i="1"/>
  <c r="H2011" i="1"/>
  <c r="G2011" i="1"/>
  <c r="F2011" i="1"/>
  <c r="E2011" i="1"/>
  <c r="D2011" i="1"/>
  <c r="C2011" i="1"/>
  <c r="B2011" i="1"/>
  <c r="P2010" i="1"/>
  <c r="O2010" i="1"/>
  <c r="N2010" i="1"/>
  <c r="M2010" i="1"/>
  <c r="L2010" i="1"/>
  <c r="K2010" i="1"/>
  <c r="J2010" i="1"/>
  <c r="I2010" i="1"/>
  <c r="H2010" i="1"/>
  <c r="G2010" i="1"/>
  <c r="F2010" i="1"/>
  <c r="E2010" i="1"/>
  <c r="D2010" i="1"/>
  <c r="C2010" i="1"/>
  <c r="B2010" i="1"/>
  <c r="P2009" i="1"/>
  <c r="O2009" i="1"/>
  <c r="N2009" i="1"/>
  <c r="M2009" i="1"/>
  <c r="L2009" i="1"/>
  <c r="K2009" i="1"/>
  <c r="J2009" i="1"/>
  <c r="I2009" i="1"/>
  <c r="H2009" i="1"/>
  <c r="G2009" i="1"/>
  <c r="F2009" i="1"/>
  <c r="E2009" i="1"/>
  <c r="D2009" i="1"/>
  <c r="C2009" i="1"/>
  <c r="B2009" i="1"/>
  <c r="P2008" i="1"/>
  <c r="O2008" i="1"/>
  <c r="N2008" i="1"/>
  <c r="M2008" i="1"/>
  <c r="L2008" i="1"/>
  <c r="K2008" i="1"/>
  <c r="J2008" i="1"/>
  <c r="I2008" i="1"/>
  <c r="H2008" i="1"/>
  <c r="G2008" i="1"/>
  <c r="F2008" i="1"/>
  <c r="E2008" i="1"/>
  <c r="D2008" i="1"/>
  <c r="C2008" i="1"/>
  <c r="B2008" i="1"/>
  <c r="P2007" i="1"/>
  <c r="O2007" i="1"/>
  <c r="N2007" i="1"/>
  <c r="M2007" i="1"/>
  <c r="L2007" i="1"/>
  <c r="K2007" i="1"/>
  <c r="J2007" i="1"/>
  <c r="I2007" i="1"/>
  <c r="H2007" i="1"/>
  <c r="G2007" i="1"/>
  <c r="F2007" i="1"/>
  <c r="E2007" i="1"/>
  <c r="D2007" i="1"/>
  <c r="C2007" i="1"/>
  <c r="B2007" i="1"/>
  <c r="P2006" i="1"/>
  <c r="O2006" i="1"/>
  <c r="N2006" i="1"/>
  <c r="M2006" i="1"/>
  <c r="L2006" i="1"/>
  <c r="K2006" i="1"/>
  <c r="J2006" i="1"/>
  <c r="I2006" i="1"/>
  <c r="H2006" i="1"/>
  <c r="G2006" i="1"/>
  <c r="F2006" i="1"/>
  <c r="E2006" i="1"/>
  <c r="D2006" i="1"/>
  <c r="C2006" i="1"/>
  <c r="B2006" i="1"/>
  <c r="P2005" i="1"/>
  <c r="O2005" i="1"/>
  <c r="N2005" i="1"/>
  <c r="M2005" i="1"/>
  <c r="L2005" i="1"/>
  <c r="K2005" i="1"/>
  <c r="J2005" i="1"/>
  <c r="I2005" i="1"/>
  <c r="H2005" i="1"/>
  <c r="G2005" i="1"/>
  <c r="F2005" i="1"/>
  <c r="E2005" i="1"/>
  <c r="D2005" i="1"/>
  <c r="C2005" i="1"/>
  <c r="B2005" i="1"/>
  <c r="P2004" i="1"/>
  <c r="O2004" i="1"/>
  <c r="N2004" i="1"/>
  <c r="M2004" i="1"/>
  <c r="L2004" i="1"/>
  <c r="K2004" i="1"/>
  <c r="J2004" i="1"/>
  <c r="I2004" i="1"/>
  <c r="H2004" i="1"/>
  <c r="G2004" i="1"/>
  <c r="F2004" i="1"/>
  <c r="E2004" i="1"/>
  <c r="D2004" i="1"/>
  <c r="C2004" i="1"/>
  <c r="B2004" i="1"/>
  <c r="Q2003" i="1"/>
  <c r="P2003" i="1"/>
  <c r="O2003" i="1"/>
  <c r="N2003" i="1"/>
  <c r="M2003" i="1"/>
  <c r="L2003" i="1"/>
  <c r="K2003" i="1"/>
  <c r="J2003" i="1"/>
  <c r="I2003" i="1"/>
  <c r="H2003" i="1"/>
  <c r="G2003" i="1"/>
  <c r="F2003" i="1"/>
  <c r="E2003" i="1"/>
  <c r="D2003" i="1"/>
  <c r="C2003" i="1"/>
  <c r="B2003" i="1"/>
  <c r="Q2002" i="1"/>
  <c r="P2002" i="1"/>
  <c r="O2002" i="1"/>
  <c r="N2002" i="1"/>
  <c r="M2002" i="1"/>
  <c r="L2002" i="1"/>
  <c r="K2002" i="1"/>
  <c r="J2002" i="1"/>
  <c r="I2002" i="1"/>
  <c r="H2002" i="1"/>
  <c r="G2002" i="1"/>
  <c r="F2002" i="1"/>
  <c r="E2002" i="1"/>
  <c r="D2002" i="1"/>
  <c r="C2002" i="1"/>
  <c r="B2002" i="1"/>
  <c r="P2001" i="1"/>
  <c r="O2001" i="1"/>
  <c r="N2001" i="1"/>
  <c r="M2001" i="1"/>
  <c r="L2001" i="1"/>
  <c r="K2001" i="1"/>
  <c r="J2001" i="1"/>
  <c r="I2001" i="1"/>
  <c r="H2001" i="1"/>
  <c r="G2001" i="1"/>
  <c r="F2001" i="1"/>
  <c r="E2001" i="1"/>
  <c r="D2001" i="1"/>
  <c r="C2001" i="1"/>
  <c r="B2001" i="1"/>
  <c r="P2000" i="1"/>
  <c r="O2000" i="1"/>
  <c r="N2000" i="1"/>
  <c r="M2000" i="1"/>
  <c r="L2000" i="1"/>
  <c r="K2000" i="1"/>
  <c r="J2000" i="1"/>
  <c r="I2000" i="1"/>
  <c r="H2000" i="1"/>
  <c r="G2000" i="1"/>
  <c r="F2000" i="1"/>
  <c r="E2000" i="1"/>
  <c r="D2000" i="1"/>
  <c r="C2000" i="1"/>
  <c r="B2000" i="1"/>
  <c r="P1999" i="1"/>
  <c r="O1999" i="1"/>
  <c r="N1999" i="1"/>
  <c r="M1999" i="1"/>
  <c r="L1999" i="1"/>
  <c r="K1999" i="1"/>
  <c r="J1999" i="1"/>
  <c r="I1999" i="1"/>
  <c r="H1999" i="1"/>
  <c r="G1999" i="1"/>
  <c r="F1999" i="1"/>
  <c r="E1999" i="1"/>
  <c r="D1999" i="1"/>
  <c r="C1999" i="1"/>
  <c r="B1999" i="1"/>
  <c r="P1998" i="1"/>
  <c r="O1998" i="1"/>
  <c r="N1998" i="1"/>
  <c r="M1998" i="1"/>
  <c r="L1998" i="1"/>
  <c r="K1998" i="1"/>
  <c r="J1998" i="1"/>
  <c r="I1998" i="1"/>
  <c r="H1998" i="1"/>
  <c r="G1998" i="1"/>
  <c r="F1998" i="1"/>
  <c r="E1998" i="1"/>
  <c r="D1998" i="1"/>
  <c r="C1998" i="1"/>
  <c r="B1998" i="1"/>
  <c r="P1997" i="1"/>
  <c r="O1997" i="1"/>
  <c r="N1997" i="1"/>
  <c r="M1997" i="1"/>
  <c r="L1997" i="1"/>
  <c r="K1997" i="1"/>
  <c r="J1997" i="1"/>
  <c r="I1997" i="1"/>
  <c r="H1997" i="1"/>
  <c r="G1997" i="1"/>
  <c r="F1997" i="1"/>
  <c r="E1997" i="1"/>
  <c r="D1997" i="1"/>
  <c r="C1997" i="1"/>
  <c r="B1997" i="1"/>
  <c r="Q1996" i="1"/>
  <c r="P1996" i="1"/>
  <c r="O1996" i="1"/>
  <c r="N1996" i="1"/>
  <c r="M1996" i="1"/>
  <c r="L1996" i="1"/>
  <c r="K1996" i="1"/>
  <c r="J1996" i="1"/>
  <c r="I1996" i="1"/>
  <c r="H1996" i="1"/>
  <c r="G1996" i="1"/>
  <c r="F1996" i="1"/>
  <c r="E1996" i="1"/>
  <c r="D1996" i="1"/>
  <c r="C1996" i="1"/>
  <c r="B1996" i="1"/>
  <c r="Q1995" i="1"/>
  <c r="P1995" i="1"/>
  <c r="O1995" i="1"/>
  <c r="N1995" i="1"/>
  <c r="M1995" i="1"/>
  <c r="L1995" i="1"/>
  <c r="K1995" i="1"/>
  <c r="J1995" i="1"/>
  <c r="I1995" i="1"/>
  <c r="H1995" i="1"/>
  <c r="G1995" i="1"/>
  <c r="F1995" i="1"/>
  <c r="E1995" i="1"/>
  <c r="D1995" i="1"/>
  <c r="C1995" i="1"/>
  <c r="B1995" i="1"/>
  <c r="Q1994" i="1"/>
  <c r="P1994" i="1"/>
  <c r="O1994" i="1"/>
  <c r="N1994" i="1"/>
  <c r="M1994" i="1"/>
  <c r="L1994" i="1"/>
  <c r="K1994" i="1"/>
  <c r="J1994" i="1"/>
  <c r="I1994" i="1"/>
  <c r="H1994" i="1"/>
  <c r="G1994" i="1"/>
  <c r="F1994" i="1"/>
  <c r="E1994" i="1"/>
  <c r="D1994" i="1"/>
  <c r="C1994" i="1"/>
  <c r="B1994" i="1"/>
  <c r="Q1993" i="1"/>
  <c r="P1993" i="1"/>
  <c r="O1993" i="1"/>
  <c r="N1993" i="1"/>
  <c r="M1993" i="1"/>
  <c r="L1993" i="1"/>
  <c r="K1993" i="1"/>
  <c r="J1993" i="1"/>
  <c r="I1993" i="1"/>
  <c r="H1993" i="1"/>
  <c r="G1993" i="1"/>
  <c r="F1993" i="1"/>
  <c r="E1993" i="1"/>
  <c r="D1993" i="1"/>
  <c r="C1993" i="1"/>
  <c r="B1993" i="1"/>
  <c r="Q1992" i="1"/>
  <c r="P1992" i="1"/>
  <c r="O1992" i="1"/>
  <c r="N1992" i="1"/>
  <c r="M1992" i="1"/>
  <c r="L1992" i="1"/>
  <c r="K1992" i="1"/>
  <c r="J1992" i="1"/>
  <c r="I1992" i="1"/>
  <c r="H1992" i="1"/>
  <c r="G1992" i="1"/>
  <c r="F1992" i="1"/>
  <c r="E1992" i="1"/>
  <c r="D1992" i="1"/>
  <c r="C1992" i="1"/>
  <c r="B1992" i="1"/>
  <c r="Q1991" i="1"/>
  <c r="P1991" i="1"/>
  <c r="O1991" i="1"/>
  <c r="N1991" i="1"/>
  <c r="M1991" i="1"/>
  <c r="L1991" i="1"/>
  <c r="K1991" i="1"/>
  <c r="J1991" i="1"/>
  <c r="I1991" i="1"/>
  <c r="H1991" i="1"/>
  <c r="G1991" i="1"/>
  <c r="F1991" i="1"/>
  <c r="E1991" i="1"/>
  <c r="D1991" i="1"/>
  <c r="C1991" i="1"/>
  <c r="B1991" i="1"/>
  <c r="P1990" i="1"/>
  <c r="O1990" i="1"/>
  <c r="N1990" i="1"/>
  <c r="M1990" i="1"/>
  <c r="L1990" i="1"/>
  <c r="K1990" i="1"/>
  <c r="J1990" i="1"/>
  <c r="I1990" i="1"/>
  <c r="H1990" i="1"/>
  <c r="G1990" i="1"/>
  <c r="F1990" i="1"/>
  <c r="E1990" i="1"/>
  <c r="D1990" i="1"/>
  <c r="C1990" i="1"/>
  <c r="B1990" i="1"/>
  <c r="P1989" i="1"/>
  <c r="O1989" i="1"/>
  <c r="N1989" i="1"/>
  <c r="M1989" i="1"/>
  <c r="L1989" i="1"/>
  <c r="K1989" i="1"/>
  <c r="J1989" i="1"/>
  <c r="I1989" i="1"/>
  <c r="H1989" i="1"/>
  <c r="G1989" i="1"/>
  <c r="F1989" i="1"/>
  <c r="E1989" i="1"/>
  <c r="D1989" i="1"/>
  <c r="C1989" i="1"/>
  <c r="B1989" i="1"/>
  <c r="P1988" i="1"/>
  <c r="O1988" i="1"/>
  <c r="N1988" i="1"/>
  <c r="M1988" i="1"/>
  <c r="L1988" i="1"/>
  <c r="K1988" i="1"/>
  <c r="J1988" i="1"/>
  <c r="I1988" i="1"/>
  <c r="H1988" i="1"/>
  <c r="G1988" i="1"/>
  <c r="F1988" i="1"/>
  <c r="E1988" i="1"/>
  <c r="D1988" i="1"/>
  <c r="C1988" i="1"/>
  <c r="B1988" i="1"/>
  <c r="P1987" i="1"/>
  <c r="O1987" i="1"/>
  <c r="N1987" i="1"/>
  <c r="M1987" i="1"/>
  <c r="L1987" i="1"/>
  <c r="K1987" i="1"/>
  <c r="J1987" i="1"/>
  <c r="I1987" i="1"/>
  <c r="H1987" i="1"/>
  <c r="G1987" i="1"/>
  <c r="F1987" i="1"/>
  <c r="E1987" i="1"/>
  <c r="D1987" i="1"/>
  <c r="C1987" i="1"/>
  <c r="B1987" i="1"/>
  <c r="P1986" i="1"/>
  <c r="O1986" i="1"/>
  <c r="N1986" i="1"/>
  <c r="M1986" i="1"/>
  <c r="L1986" i="1"/>
  <c r="K1986" i="1"/>
  <c r="J1986" i="1"/>
  <c r="I1986" i="1"/>
  <c r="H1986" i="1"/>
  <c r="G1986" i="1"/>
  <c r="F1986" i="1"/>
  <c r="E1986" i="1"/>
  <c r="D1986" i="1"/>
  <c r="C1986" i="1"/>
  <c r="B1986" i="1"/>
  <c r="P1985" i="1"/>
  <c r="O1985" i="1"/>
  <c r="N1985" i="1"/>
  <c r="M1985" i="1"/>
  <c r="L1985" i="1"/>
  <c r="K1985" i="1"/>
  <c r="J1985" i="1"/>
  <c r="I1985" i="1"/>
  <c r="H1985" i="1"/>
  <c r="G1985" i="1"/>
  <c r="F1985" i="1"/>
  <c r="E1985" i="1"/>
  <c r="D1985" i="1"/>
  <c r="C1985" i="1"/>
  <c r="B1985" i="1"/>
  <c r="P1984" i="1"/>
  <c r="O1984" i="1"/>
  <c r="N1984" i="1"/>
  <c r="M1984" i="1"/>
  <c r="L1984" i="1"/>
  <c r="K1984" i="1"/>
  <c r="J1984" i="1"/>
  <c r="I1984" i="1"/>
  <c r="H1984" i="1"/>
  <c r="G1984" i="1"/>
  <c r="F1984" i="1"/>
  <c r="E1984" i="1"/>
  <c r="D1984" i="1"/>
  <c r="C1984" i="1"/>
  <c r="B1984" i="1"/>
  <c r="P1983" i="1"/>
  <c r="O1983" i="1"/>
  <c r="N1983" i="1"/>
  <c r="M1983" i="1"/>
  <c r="L1983" i="1"/>
  <c r="K1983" i="1"/>
  <c r="J1983" i="1"/>
  <c r="I1983" i="1"/>
  <c r="H1983" i="1"/>
  <c r="G1983" i="1"/>
  <c r="F1983" i="1"/>
  <c r="E1983" i="1"/>
  <c r="D1983" i="1"/>
  <c r="C1983" i="1"/>
  <c r="B1983" i="1"/>
  <c r="P1982" i="1"/>
  <c r="O1982" i="1"/>
  <c r="N1982" i="1"/>
  <c r="M1982" i="1"/>
  <c r="L1982" i="1"/>
  <c r="K1982" i="1"/>
  <c r="J1982" i="1"/>
  <c r="I1982" i="1"/>
  <c r="H1982" i="1"/>
  <c r="G1982" i="1"/>
  <c r="F1982" i="1"/>
  <c r="E1982" i="1"/>
  <c r="D1982" i="1"/>
  <c r="C1982" i="1"/>
  <c r="B1982" i="1"/>
  <c r="P1981" i="1"/>
  <c r="O1981" i="1"/>
  <c r="N1981" i="1"/>
  <c r="M1981" i="1"/>
  <c r="L1981" i="1"/>
  <c r="K1981" i="1"/>
  <c r="J1981" i="1"/>
  <c r="I1981" i="1"/>
  <c r="H1981" i="1"/>
  <c r="G1981" i="1"/>
  <c r="F1981" i="1"/>
  <c r="E1981" i="1"/>
  <c r="D1981" i="1"/>
  <c r="C1981" i="1"/>
  <c r="B1981" i="1"/>
  <c r="P1980" i="1"/>
  <c r="O1980" i="1"/>
  <c r="N1980" i="1"/>
  <c r="M1980" i="1"/>
  <c r="L1980" i="1"/>
  <c r="K1980" i="1"/>
  <c r="J1980" i="1"/>
  <c r="I1980" i="1"/>
  <c r="H1980" i="1"/>
  <c r="G1980" i="1"/>
  <c r="F1980" i="1"/>
  <c r="E1980" i="1"/>
  <c r="D1980" i="1"/>
  <c r="C1980" i="1"/>
  <c r="B1980" i="1"/>
  <c r="P1979" i="1"/>
  <c r="O1979" i="1"/>
  <c r="N1979" i="1"/>
  <c r="M1979" i="1"/>
  <c r="L1979" i="1"/>
  <c r="K1979" i="1"/>
  <c r="J1979" i="1"/>
  <c r="I1979" i="1"/>
  <c r="H1979" i="1"/>
  <c r="G1979" i="1"/>
  <c r="F1979" i="1"/>
  <c r="E1979" i="1"/>
  <c r="D1979" i="1"/>
  <c r="C1979" i="1"/>
  <c r="B1979" i="1"/>
  <c r="P1978" i="1"/>
  <c r="O1978" i="1"/>
  <c r="N1978" i="1"/>
  <c r="M1978" i="1"/>
  <c r="L1978" i="1"/>
  <c r="K1978" i="1"/>
  <c r="J1978" i="1"/>
  <c r="I1978" i="1"/>
  <c r="H1978" i="1"/>
  <c r="G1978" i="1"/>
  <c r="F1978" i="1"/>
  <c r="E1978" i="1"/>
  <c r="D1978" i="1"/>
  <c r="C1978" i="1"/>
  <c r="B1978" i="1"/>
  <c r="P1977" i="1"/>
  <c r="O1977" i="1"/>
  <c r="N1977" i="1"/>
  <c r="M1977" i="1"/>
  <c r="L1977" i="1"/>
  <c r="K1977" i="1"/>
  <c r="J1977" i="1"/>
  <c r="I1977" i="1"/>
  <c r="H1977" i="1"/>
  <c r="G1977" i="1"/>
  <c r="F1977" i="1"/>
  <c r="E1977" i="1"/>
  <c r="D1977" i="1"/>
  <c r="C1977" i="1"/>
  <c r="B1977" i="1"/>
  <c r="P1976" i="1"/>
  <c r="O1976" i="1"/>
  <c r="N1976" i="1"/>
  <c r="M1976" i="1"/>
  <c r="L1976" i="1"/>
  <c r="K1976" i="1"/>
  <c r="J1976" i="1"/>
  <c r="I1976" i="1"/>
  <c r="H1976" i="1"/>
  <c r="G1976" i="1"/>
  <c r="F1976" i="1"/>
  <c r="E1976" i="1"/>
  <c r="D1976" i="1"/>
  <c r="C1976" i="1"/>
  <c r="B1976" i="1"/>
  <c r="P1975" i="1"/>
  <c r="O1975" i="1"/>
  <c r="N1975" i="1"/>
  <c r="M1975" i="1"/>
  <c r="L1975" i="1"/>
  <c r="K1975" i="1"/>
  <c r="J1975" i="1"/>
  <c r="I1975" i="1"/>
  <c r="H1975" i="1"/>
  <c r="G1975" i="1"/>
  <c r="F1975" i="1"/>
  <c r="E1975" i="1"/>
  <c r="D1975" i="1"/>
  <c r="C1975" i="1"/>
  <c r="B1975" i="1"/>
  <c r="P1974" i="1"/>
  <c r="O1974" i="1"/>
  <c r="N1974" i="1"/>
  <c r="M1974" i="1"/>
  <c r="L1974" i="1"/>
  <c r="K1974" i="1"/>
  <c r="J1974" i="1"/>
  <c r="I1974" i="1"/>
  <c r="H1974" i="1"/>
  <c r="G1974" i="1"/>
  <c r="F1974" i="1"/>
  <c r="E1974" i="1"/>
  <c r="D1974" i="1"/>
  <c r="C1974" i="1"/>
  <c r="B1974" i="1"/>
  <c r="P1973" i="1"/>
  <c r="O1973" i="1"/>
  <c r="N1973" i="1"/>
  <c r="M1973" i="1"/>
  <c r="L1973" i="1"/>
  <c r="K1973" i="1"/>
  <c r="J1973" i="1"/>
  <c r="I1973" i="1"/>
  <c r="H1973" i="1"/>
  <c r="G1973" i="1"/>
  <c r="F1973" i="1"/>
  <c r="E1973" i="1"/>
  <c r="D1973" i="1"/>
  <c r="C1973" i="1"/>
  <c r="B1973" i="1"/>
  <c r="P1972" i="1"/>
  <c r="O1972" i="1"/>
  <c r="N1972" i="1"/>
  <c r="M1972" i="1"/>
  <c r="L1972" i="1"/>
  <c r="K1972" i="1"/>
  <c r="J1972" i="1"/>
  <c r="I1972" i="1"/>
  <c r="H1972" i="1"/>
  <c r="G1972" i="1"/>
  <c r="F1972" i="1"/>
  <c r="E1972" i="1"/>
  <c r="D1972" i="1"/>
  <c r="C1972" i="1"/>
  <c r="B1972" i="1"/>
  <c r="P1971" i="1"/>
  <c r="O1971" i="1"/>
  <c r="N1971" i="1"/>
  <c r="M1971" i="1"/>
  <c r="L1971" i="1"/>
  <c r="K1971" i="1"/>
  <c r="J1971" i="1"/>
  <c r="I1971" i="1"/>
  <c r="H1971" i="1"/>
  <c r="G1971" i="1"/>
  <c r="F1971" i="1"/>
  <c r="E1971" i="1"/>
  <c r="D1971" i="1"/>
  <c r="C1971" i="1"/>
  <c r="B1971" i="1"/>
  <c r="P1970" i="1"/>
  <c r="O1970" i="1"/>
  <c r="N1970" i="1"/>
  <c r="M1970" i="1"/>
  <c r="L1970" i="1"/>
  <c r="K1970" i="1"/>
  <c r="J1970" i="1"/>
  <c r="I1970" i="1"/>
  <c r="H1970" i="1"/>
  <c r="G1970" i="1"/>
  <c r="F1970" i="1"/>
  <c r="E1970" i="1"/>
  <c r="D1970" i="1"/>
  <c r="C1970" i="1"/>
  <c r="B1970" i="1"/>
  <c r="P1969" i="1"/>
  <c r="O1969" i="1"/>
  <c r="N1969" i="1"/>
  <c r="M1969" i="1"/>
  <c r="L1969" i="1"/>
  <c r="K1969" i="1"/>
  <c r="J1969" i="1"/>
  <c r="I1969" i="1"/>
  <c r="H1969" i="1"/>
  <c r="G1969" i="1"/>
  <c r="F1969" i="1"/>
  <c r="E1969" i="1"/>
  <c r="D1969" i="1"/>
  <c r="C1969" i="1"/>
  <c r="B1969" i="1"/>
  <c r="P1968" i="1"/>
  <c r="O1968" i="1"/>
  <c r="N1968" i="1"/>
  <c r="M1968" i="1"/>
  <c r="L1968" i="1"/>
  <c r="K1968" i="1"/>
  <c r="J1968" i="1"/>
  <c r="I1968" i="1"/>
  <c r="H1968" i="1"/>
  <c r="G1968" i="1"/>
  <c r="F1968" i="1"/>
  <c r="E1968" i="1"/>
  <c r="D1968" i="1"/>
  <c r="C1968" i="1"/>
  <c r="B1968" i="1"/>
  <c r="P1967" i="1"/>
  <c r="O1967" i="1"/>
  <c r="N1967" i="1"/>
  <c r="M1967" i="1"/>
  <c r="L1967" i="1"/>
  <c r="K1967" i="1"/>
  <c r="J1967" i="1"/>
  <c r="I1967" i="1"/>
  <c r="H1967" i="1"/>
  <c r="G1967" i="1"/>
  <c r="F1967" i="1"/>
  <c r="E1967" i="1"/>
  <c r="D1967" i="1"/>
  <c r="C1967" i="1"/>
  <c r="B1967" i="1"/>
  <c r="Q1966" i="1"/>
  <c r="P1966" i="1"/>
  <c r="O1966" i="1"/>
  <c r="N1966" i="1"/>
  <c r="M1966" i="1"/>
  <c r="L1966" i="1"/>
  <c r="K1966" i="1"/>
  <c r="J1966" i="1"/>
  <c r="I1966" i="1"/>
  <c r="H1966" i="1"/>
  <c r="G1966" i="1"/>
  <c r="F1966" i="1"/>
  <c r="E1966" i="1"/>
  <c r="D1966" i="1"/>
  <c r="C1966" i="1"/>
  <c r="B1966" i="1"/>
  <c r="P1965" i="1"/>
  <c r="O1965" i="1"/>
  <c r="N1965" i="1"/>
  <c r="M1965" i="1"/>
  <c r="L1965" i="1"/>
  <c r="K1965" i="1"/>
  <c r="J1965" i="1"/>
  <c r="I1965" i="1"/>
  <c r="H1965" i="1"/>
  <c r="G1965" i="1"/>
  <c r="F1965" i="1"/>
  <c r="E1965" i="1"/>
  <c r="D1965" i="1"/>
  <c r="C1965" i="1"/>
  <c r="B1965" i="1"/>
  <c r="P1964" i="1"/>
  <c r="O1964" i="1"/>
  <c r="N1964" i="1"/>
  <c r="M1964" i="1"/>
  <c r="L1964" i="1"/>
  <c r="K1964" i="1"/>
  <c r="J1964" i="1"/>
  <c r="I1964" i="1"/>
  <c r="H1964" i="1"/>
  <c r="G1964" i="1"/>
  <c r="F1964" i="1"/>
  <c r="E1964" i="1"/>
  <c r="D1964" i="1"/>
  <c r="C1964" i="1"/>
  <c r="B1964" i="1"/>
  <c r="P1963" i="1"/>
  <c r="O1963" i="1"/>
  <c r="N1963" i="1"/>
  <c r="M1963" i="1"/>
  <c r="L1963" i="1"/>
  <c r="K1963" i="1"/>
  <c r="J1963" i="1"/>
  <c r="I1963" i="1"/>
  <c r="H1963" i="1"/>
  <c r="G1963" i="1"/>
  <c r="F1963" i="1"/>
  <c r="E1963" i="1"/>
  <c r="D1963" i="1"/>
  <c r="C1963" i="1"/>
  <c r="B1963" i="1"/>
  <c r="P1962" i="1"/>
  <c r="O1962" i="1"/>
  <c r="N1962" i="1"/>
  <c r="M1962" i="1"/>
  <c r="L1962" i="1"/>
  <c r="K1962" i="1"/>
  <c r="J1962" i="1"/>
  <c r="I1962" i="1"/>
  <c r="H1962" i="1"/>
  <c r="G1962" i="1"/>
  <c r="F1962" i="1"/>
  <c r="E1962" i="1"/>
  <c r="D1962" i="1"/>
  <c r="C1962" i="1"/>
  <c r="B1962" i="1"/>
  <c r="P1961" i="1"/>
  <c r="O1961" i="1"/>
  <c r="N1961" i="1"/>
  <c r="M1961" i="1"/>
  <c r="L1961" i="1"/>
  <c r="K1961" i="1"/>
  <c r="J1961" i="1"/>
  <c r="I1961" i="1"/>
  <c r="H1961" i="1"/>
  <c r="G1961" i="1"/>
  <c r="F1961" i="1"/>
  <c r="E1961" i="1"/>
  <c r="D1961" i="1"/>
  <c r="C1961" i="1"/>
  <c r="B1961" i="1"/>
  <c r="P1960" i="1"/>
  <c r="O1960" i="1"/>
  <c r="N1960" i="1"/>
  <c r="M1960" i="1"/>
  <c r="L1960" i="1"/>
  <c r="K1960" i="1"/>
  <c r="J1960" i="1"/>
  <c r="I1960" i="1"/>
  <c r="H1960" i="1"/>
  <c r="G1960" i="1"/>
  <c r="F1960" i="1"/>
  <c r="E1960" i="1"/>
  <c r="D1960" i="1"/>
  <c r="C1960" i="1"/>
  <c r="B1960" i="1"/>
  <c r="P1959" i="1"/>
  <c r="O1959" i="1"/>
  <c r="N1959" i="1"/>
  <c r="M1959" i="1"/>
  <c r="L1959" i="1"/>
  <c r="K1959" i="1"/>
  <c r="J1959" i="1"/>
  <c r="I1959" i="1"/>
  <c r="H1959" i="1"/>
  <c r="G1959" i="1"/>
  <c r="F1959" i="1"/>
  <c r="E1959" i="1"/>
  <c r="D1959" i="1"/>
  <c r="C1959" i="1"/>
  <c r="B1959" i="1"/>
  <c r="P1958" i="1"/>
  <c r="O1958" i="1"/>
  <c r="N1958" i="1"/>
  <c r="M1958" i="1"/>
  <c r="L1958" i="1"/>
  <c r="K1958" i="1"/>
  <c r="J1958" i="1"/>
  <c r="I1958" i="1"/>
  <c r="H1958" i="1"/>
  <c r="G1958" i="1"/>
  <c r="F1958" i="1"/>
  <c r="E1958" i="1"/>
  <c r="D1958" i="1"/>
  <c r="C1958" i="1"/>
  <c r="B1958" i="1"/>
  <c r="P1957" i="1"/>
  <c r="O1957" i="1"/>
  <c r="N1957" i="1"/>
  <c r="M1957" i="1"/>
  <c r="L1957" i="1"/>
  <c r="K1957" i="1"/>
  <c r="J1957" i="1"/>
  <c r="I1957" i="1"/>
  <c r="H1957" i="1"/>
  <c r="G1957" i="1"/>
  <c r="F1957" i="1"/>
  <c r="E1957" i="1"/>
  <c r="D1957" i="1"/>
  <c r="C1957" i="1"/>
  <c r="B1957" i="1"/>
  <c r="P1956" i="1"/>
  <c r="O1956" i="1"/>
  <c r="N1956" i="1"/>
  <c r="M1956" i="1"/>
  <c r="L1956" i="1"/>
  <c r="K1956" i="1"/>
  <c r="J1956" i="1"/>
  <c r="I1956" i="1"/>
  <c r="H1956" i="1"/>
  <c r="G1956" i="1"/>
  <c r="F1956" i="1"/>
  <c r="E1956" i="1"/>
  <c r="D1956" i="1"/>
  <c r="C1956" i="1"/>
  <c r="B1956" i="1"/>
  <c r="P1955" i="1"/>
  <c r="O1955" i="1"/>
  <c r="N1955" i="1"/>
  <c r="M1955" i="1"/>
  <c r="L1955" i="1"/>
  <c r="K1955" i="1"/>
  <c r="J1955" i="1"/>
  <c r="I1955" i="1"/>
  <c r="H1955" i="1"/>
  <c r="G1955" i="1"/>
  <c r="F1955" i="1"/>
  <c r="E1955" i="1"/>
  <c r="D1955" i="1"/>
  <c r="C1955" i="1"/>
  <c r="B1955" i="1"/>
  <c r="P1954" i="1"/>
  <c r="O1954" i="1"/>
  <c r="N1954" i="1"/>
  <c r="M1954" i="1"/>
  <c r="L1954" i="1"/>
  <c r="K1954" i="1"/>
  <c r="J1954" i="1"/>
  <c r="I1954" i="1"/>
  <c r="H1954" i="1"/>
  <c r="G1954" i="1"/>
  <c r="F1954" i="1"/>
  <c r="E1954" i="1"/>
  <c r="D1954" i="1"/>
  <c r="C1954" i="1"/>
  <c r="B1954" i="1"/>
  <c r="P1953" i="1"/>
  <c r="O1953" i="1"/>
  <c r="N1953" i="1"/>
  <c r="M1953" i="1"/>
  <c r="L1953" i="1"/>
  <c r="K1953" i="1"/>
  <c r="J1953" i="1"/>
  <c r="I1953" i="1"/>
  <c r="H1953" i="1"/>
  <c r="G1953" i="1"/>
  <c r="F1953" i="1"/>
  <c r="E1953" i="1"/>
  <c r="D1953" i="1"/>
  <c r="C1953" i="1"/>
  <c r="B1953" i="1"/>
  <c r="P1952" i="1"/>
  <c r="O1952" i="1"/>
  <c r="N1952" i="1"/>
  <c r="M1952" i="1"/>
  <c r="L1952" i="1"/>
  <c r="K1952" i="1"/>
  <c r="J1952" i="1"/>
  <c r="I1952" i="1"/>
  <c r="H1952" i="1"/>
  <c r="G1952" i="1"/>
  <c r="F1952" i="1"/>
  <c r="E1952" i="1"/>
  <c r="D1952" i="1"/>
  <c r="C1952" i="1"/>
  <c r="B1952" i="1"/>
  <c r="P1951" i="1"/>
  <c r="O1951" i="1"/>
  <c r="N1951" i="1"/>
  <c r="M1951" i="1"/>
  <c r="L1951" i="1"/>
  <c r="K1951" i="1"/>
  <c r="J1951" i="1"/>
  <c r="I1951" i="1"/>
  <c r="H1951" i="1"/>
  <c r="G1951" i="1"/>
  <c r="F1951" i="1"/>
  <c r="E1951" i="1"/>
  <c r="D1951" i="1"/>
  <c r="C1951" i="1"/>
  <c r="B1951" i="1"/>
  <c r="P1950" i="1"/>
  <c r="O1950" i="1"/>
  <c r="N1950" i="1"/>
  <c r="M1950" i="1"/>
  <c r="L1950" i="1"/>
  <c r="K1950" i="1"/>
  <c r="J1950" i="1"/>
  <c r="I1950" i="1"/>
  <c r="H1950" i="1"/>
  <c r="G1950" i="1"/>
  <c r="F1950" i="1"/>
  <c r="E1950" i="1"/>
  <c r="D1950" i="1"/>
  <c r="C1950" i="1"/>
  <c r="B1950" i="1"/>
  <c r="P1949" i="1"/>
  <c r="O1949" i="1"/>
  <c r="N1949" i="1"/>
  <c r="M1949" i="1"/>
  <c r="L1949" i="1"/>
  <c r="K1949" i="1"/>
  <c r="J1949" i="1"/>
  <c r="I1949" i="1"/>
  <c r="H1949" i="1"/>
  <c r="G1949" i="1"/>
  <c r="F1949" i="1"/>
  <c r="E1949" i="1"/>
  <c r="D1949" i="1"/>
  <c r="C1949" i="1"/>
  <c r="B1949" i="1"/>
  <c r="P1948" i="1"/>
  <c r="O1948" i="1"/>
  <c r="N1948" i="1"/>
  <c r="M1948" i="1"/>
  <c r="L1948" i="1"/>
  <c r="K1948" i="1"/>
  <c r="J1948" i="1"/>
  <c r="I1948" i="1"/>
  <c r="H1948" i="1"/>
  <c r="G1948" i="1"/>
  <c r="F1948" i="1"/>
  <c r="E1948" i="1"/>
  <c r="D1948" i="1"/>
  <c r="C1948" i="1"/>
  <c r="B1948" i="1"/>
  <c r="P1947" i="1"/>
  <c r="O1947" i="1"/>
  <c r="N1947" i="1"/>
  <c r="M1947" i="1"/>
  <c r="L1947" i="1"/>
  <c r="K1947" i="1"/>
  <c r="J1947" i="1"/>
  <c r="I1947" i="1"/>
  <c r="H1947" i="1"/>
  <c r="G1947" i="1"/>
  <c r="F1947" i="1"/>
  <c r="E1947" i="1"/>
  <c r="D1947" i="1"/>
  <c r="C1947" i="1"/>
  <c r="B1947" i="1"/>
  <c r="P1946" i="1"/>
  <c r="O1946" i="1"/>
  <c r="N1946" i="1"/>
  <c r="M1946" i="1"/>
  <c r="L1946" i="1"/>
  <c r="K1946" i="1"/>
  <c r="J1946" i="1"/>
  <c r="I1946" i="1"/>
  <c r="H1946" i="1"/>
  <c r="G1946" i="1"/>
  <c r="F1946" i="1"/>
  <c r="E1946" i="1"/>
  <c r="D1946" i="1"/>
  <c r="C1946" i="1"/>
  <c r="B1946" i="1"/>
  <c r="P1945" i="1"/>
  <c r="O1945" i="1"/>
  <c r="N1945" i="1"/>
  <c r="M1945" i="1"/>
  <c r="L1945" i="1"/>
  <c r="K1945" i="1"/>
  <c r="J1945" i="1"/>
  <c r="I1945" i="1"/>
  <c r="H1945" i="1"/>
  <c r="G1945" i="1"/>
  <c r="F1945" i="1"/>
  <c r="E1945" i="1"/>
  <c r="D1945" i="1"/>
  <c r="C1945" i="1"/>
  <c r="B1945" i="1"/>
  <c r="Q1944" i="1"/>
  <c r="P1944" i="1"/>
  <c r="O1944" i="1"/>
  <c r="N1944" i="1"/>
  <c r="M1944" i="1"/>
  <c r="L1944" i="1"/>
  <c r="K1944" i="1"/>
  <c r="J1944" i="1"/>
  <c r="I1944" i="1"/>
  <c r="H1944" i="1"/>
  <c r="G1944" i="1"/>
  <c r="F1944" i="1"/>
  <c r="E1944" i="1"/>
  <c r="D1944" i="1"/>
  <c r="C1944" i="1"/>
  <c r="B1944" i="1"/>
  <c r="Q1943" i="1"/>
  <c r="P1943" i="1"/>
  <c r="O1943" i="1"/>
  <c r="N1943" i="1"/>
  <c r="M1943" i="1"/>
  <c r="L1943" i="1"/>
  <c r="K1943" i="1"/>
  <c r="J1943" i="1"/>
  <c r="I1943" i="1"/>
  <c r="H1943" i="1"/>
  <c r="G1943" i="1"/>
  <c r="F1943" i="1"/>
  <c r="E1943" i="1"/>
  <c r="D1943" i="1"/>
  <c r="C1943" i="1"/>
  <c r="B1943" i="1"/>
  <c r="Q1942" i="1"/>
  <c r="P1942" i="1"/>
  <c r="O1942" i="1"/>
  <c r="N1942" i="1"/>
  <c r="M1942" i="1"/>
  <c r="L1942" i="1"/>
  <c r="K1942" i="1"/>
  <c r="J1942" i="1"/>
  <c r="I1942" i="1"/>
  <c r="H1942" i="1"/>
  <c r="G1942" i="1"/>
  <c r="F1942" i="1"/>
  <c r="E1942" i="1"/>
  <c r="D1942" i="1"/>
  <c r="C1942" i="1"/>
  <c r="B1942" i="1"/>
  <c r="P1941" i="1"/>
  <c r="O1941" i="1"/>
  <c r="N1941" i="1"/>
  <c r="M1941" i="1"/>
  <c r="L1941" i="1"/>
  <c r="K1941" i="1"/>
  <c r="J1941" i="1"/>
  <c r="I1941" i="1"/>
  <c r="H1941" i="1"/>
  <c r="G1941" i="1"/>
  <c r="F1941" i="1"/>
  <c r="E1941" i="1"/>
  <c r="D1941" i="1"/>
  <c r="C1941" i="1"/>
  <c r="B1941" i="1"/>
  <c r="Q1940" i="1"/>
  <c r="P1940" i="1"/>
  <c r="O1940" i="1"/>
  <c r="N1940" i="1"/>
  <c r="M1940" i="1"/>
  <c r="L1940" i="1"/>
  <c r="K1940" i="1"/>
  <c r="J1940" i="1"/>
  <c r="I1940" i="1"/>
  <c r="H1940" i="1"/>
  <c r="G1940" i="1"/>
  <c r="F1940" i="1"/>
  <c r="E1940" i="1"/>
  <c r="D1940" i="1"/>
  <c r="C1940" i="1"/>
  <c r="B1940" i="1"/>
  <c r="Q1939" i="1"/>
  <c r="P1939" i="1"/>
  <c r="O1939" i="1"/>
  <c r="N1939" i="1"/>
  <c r="M1939" i="1"/>
  <c r="L1939" i="1"/>
  <c r="K1939" i="1"/>
  <c r="J1939" i="1"/>
  <c r="I1939" i="1"/>
  <c r="H1939" i="1"/>
  <c r="G1939" i="1"/>
  <c r="F1939" i="1"/>
  <c r="E1939" i="1"/>
  <c r="D1939" i="1"/>
  <c r="C1939" i="1"/>
  <c r="B1939" i="1"/>
  <c r="Q1938" i="1"/>
  <c r="P1938" i="1"/>
  <c r="O1938" i="1"/>
  <c r="N1938" i="1"/>
  <c r="M1938" i="1"/>
  <c r="L1938" i="1"/>
  <c r="K1938" i="1"/>
  <c r="J1938" i="1"/>
  <c r="I1938" i="1"/>
  <c r="H1938" i="1"/>
  <c r="G1938" i="1"/>
  <c r="F1938" i="1"/>
  <c r="E1938" i="1"/>
  <c r="D1938" i="1"/>
  <c r="C1938" i="1"/>
  <c r="B1938" i="1"/>
  <c r="Q1937" i="1"/>
  <c r="P1937" i="1"/>
  <c r="O1937" i="1"/>
  <c r="N1937" i="1"/>
  <c r="M1937" i="1"/>
  <c r="L1937" i="1"/>
  <c r="K1937" i="1"/>
  <c r="J1937" i="1"/>
  <c r="I1937" i="1"/>
  <c r="H1937" i="1"/>
  <c r="G1937" i="1"/>
  <c r="F1937" i="1"/>
  <c r="E1937" i="1"/>
  <c r="D1937" i="1"/>
  <c r="C1937" i="1"/>
  <c r="B1937" i="1"/>
  <c r="Q1936" i="1"/>
  <c r="P1936" i="1"/>
  <c r="O1936" i="1"/>
  <c r="N1936" i="1"/>
  <c r="M1936" i="1"/>
  <c r="L1936" i="1"/>
  <c r="K1936" i="1"/>
  <c r="J1936" i="1"/>
  <c r="I1936" i="1"/>
  <c r="H1936" i="1"/>
  <c r="G1936" i="1"/>
  <c r="F1936" i="1"/>
  <c r="E1936" i="1"/>
  <c r="D1936" i="1"/>
  <c r="C1936" i="1"/>
  <c r="B1936" i="1"/>
  <c r="Q1935" i="1"/>
  <c r="P1935" i="1"/>
  <c r="O1935" i="1"/>
  <c r="N1935" i="1"/>
  <c r="M1935" i="1"/>
  <c r="L1935" i="1"/>
  <c r="K1935" i="1"/>
  <c r="J1935" i="1"/>
  <c r="I1935" i="1"/>
  <c r="H1935" i="1"/>
  <c r="G1935" i="1"/>
  <c r="F1935" i="1"/>
  <c r="E1935" i="1"/>
  <c r="D1935" i="1"/>
  <c r="C1935" i="1"/>
  <c r="B1935" i="1"/>
  <c r="Q1934" i="1"/>
  <c r="P1934" i="1"/>
  <c r="O1934" i="1"/>
  <c r="N1934" i="1"/>
  <c r="M1934" i="1"/>
  <c r="L1934" i="1"/>
  <c r="K1934" i="1"/>
  <c r="J1934" i="1"/>
  <c r="I1934" i="1"/>
  <c r="H1934" i="1"/>
  <c r="G1934" i="1"/>
  <c r="F1934" i="1"/>
  <c r="E1934" i="1"/>
  <c r="D1934" i="1"/>
  <c r="C1934" i="1"/>
  <c r="B1934" i="1"/>
  <c r="P1933" i="1"/>
  <c r="O1933" i="1"/>
  <c r="N1933" i="1"/>
  <c r="M1933" i="1"/>
  <c r="L1933" i="1"/>
  <c r="K1933" i="1"/>
  <c r="J1933" i="1"/>
  <c r="I1933" i="1"/>
  <c r="H1933" i="1"/>
  <c r="G1933" i="1"/>
  <c r="F1933" i="1"/>
  <c r="E1933" i="1"/>
  <c r="D1933" i="1"/>
  <c r="C1933" i="1"/>
  <c r="B1933" i="1"/>
  <c r="P1932" i="1"/>
  <c r="O1932" i="1"/>
  <c r="N1932" i="1"/>
  <c r="M1932" i="1"/>
  <c r="L1932" i="1"/>
  <c r="K1932" i="1"/>
  <c r="J1932" i="1"/>
  <c r="I1932" i="1"/>
  <c r="H1932" i="1"/>
  <c r="G1932" i="1"/>
  <c r="F1932" i="1"/>
  <c r="E1932" i="1"/>
  <c r="D1932" i="1"/>
  <c r="C1932" i="1"/>
  <c r="B1932" i="1"/>
  <c r="P1931" i="1"/>
  <c r="O1931" i="1"/>
  <c r="N1931" i="1"/>
  <c r="M1931" i="1"/>
  <c r="L1931" i="1"/>
  <c r="K1931" i="1"/>
  <c r="J1931" i="1"/>
  <c r="I1931" i="1"/>
  <c r="H1931" i="1"/>
  <c r="G1931" i="1"/>
  <c r="F1931" i="1"/>
  <c r="E1931" i="1"/>
  <c r="D1931" i="1"/>
  <c r="C1931" i="1"/>
  <c r="B1931" i="1"/>
  <c r="P1930" i="1"/>
  <c r="O1930" i="1"/>
  <c r="N1930" i="1"/>
  <c r="M1930" i="1"/>
  <c r="L1930" i="1"/>
  <c r="K1930" i="1"/>
  <c r="J1930" i="1"/>
  <c r="I1930" i="1"/>
  <c r="H1930" i="1"/>
  <c r="G1930" i="1"/>
  <c r="F1930" i="1"/>
  <c r="E1930" i="1"/>
  <c r="D1930" i="1"/>
  <c r="C1930" i="1"/>
  <c r="B1930" i="1"/>
  <c r="P1929" i="1"/>
  <c r="O1929" i="1"/>
  <c r="N1929" i="1"/>
  <c r="M1929" i="1"/>
  <c r="L1929" i="1"/>
  <c r="K1929" i="1"/>
  <c r="J1929" i="1"/>
  <c r="I1929" i="1"/>
  <c r="H1929" i="1"/>
  <c r="G1929" i="1"/>
  <c r="F1929" i="1"/>
  <c r="E1929" i="1"/>
  <c r="D1929" i="1"/>
  <c r="C1929" i="1"/>
  <c r="B1929" i="1"/>
  <c r="P1928" i="1"/>
  <c r="O1928" i="1"/>
  <c r="N1928" i="1"/>
  <c r="M1928" i="1"/>
  <c r="L1928" i="1"/>
  <c r="K1928" i="1"/>
  <c r="J1928" i="1"/>
  <c r="I1928" i="1"/>
  <c r="H1928" i="1"/>
  <c r="G1928" i="1"/>
  <c r="F1928" i="1"/>
  <c r="E1928" i="1"/>
  <c r="D1928" i="1"/>
  <c r="C1928" i="1"/>
  <c r="B1928" i="1"/>
  <c r="P1927" i="1"/>
  <c r="O1927" i="1"/>
  <c r="N1927" i="1"/>
  <c r="M1927" i="1"/>
  <c r="L1927" i="1"/>
  <c r="K1927" i="1"/>
  <c r="J1927" i="1"/>
  <c r="I1927" i="1"/>
  <c r="H1927" i="1"/>
  <c r="G1927" i="1"/>
  <c r="F1927" i="1"/>
  <c r="E1927" i="1"/>
  <c r="D1927" i="1"/>
  <c r="C1927" i="1"/>
  <c r="B1927" i="1"/>
  <c r="P1926" i="1"/>
  <c r="O1926" i="1"/>
  <c r="N1926" i="1"/>
  <c r="M1926" i="1"/>
  <c r="L1926" i="1"/>
  <c r="K1926" i="1"/>
  <c r="J1926" i="1"/>
  <c r="I1926" i="1"/>
  <c r="H1926" i="1"/>
  <c r="G1926" i="1"/>
  <c r="F1926" i="1"/>
  <c r="E1926" i="1"/>
  <c r="D1926" i="1"/>
  <c r="C1926" i="1"/>
  <c r="B1926" i="1"/>
  <c r="P1925" i="1"/>
  <c r="O1925" i="1"/>
  <c r="N1925" i="1"/>
  <c r="M1925" i="1"/>
  <c r="L1925" i="1"/>
  <c r="K1925" i="1"/>
  <c r="J1925" i="1"/>
  <c r="I1925" i="1"/>
  <c r="H1925" i="1"/>
  <c r="G1925" i="1"/>
  <c r="F1925" i="1"/>
  <c r="E1925" i="1"/>
  <c r="D1925" i="1"/>
  <c r="C1925" i="1"/>
  <c r="B1925" i="1"/>
  <c r="P1924" i="1"/>
  <c r="O1924" i="1"/>
  <c r="N1924" i="1"/>
  <c r="M1924" i="1"/>
  <c r="L1924" i="1"/>
  <c r="K1924" i="1"/>
  <c r="J1924" i="1"/>
  <c r="I1924" i="1"/>
  <c r="H1924" i="1"/>
  <c r="G1924" i="1"/>
  <c r="F1924" i="1"/>
  <c r="E1924" i="1"/>
  <c r="D1924" i="1"/>
  <c r="C1924" i="1"/>
  <c r="B1924" i="1"/>
  <c r="P1923" i="1"/>
  <c r="O1923" i="1"/>
  <c r="N1923" i="1"/>
  <c r="M1923" i="1"/>
  <c r="L1923" i="1"/>
  <c r="K1923" i="1"/>
  <c r="J1923" i="1"/>
  <c r="I1923" i="1"/>
  <c r="H1923" i="1"/>
  <c r="G1923" i="1"/>
  <c r="F1923" i="1"/>
  <c r="E1923" i="1"/>
  <c r="D1923" i="1"/>
  <c r="C1923" i="1"/>
  <c r="B1923" i="1"/>
  <c r="P1922" i="1"/>
  <c r="O1922" i="1"/>
  <c r="N1922" i="1"/>
  <c r="M1922" i="1"/>
  <c r="L1922" i="1"/>
  <c r="K1922" i="1"/>
  <c r="J1922" i="1"/>
  <c r="I1922" i="1"/>
  <c r="H1922" i="1"/>
  <c r="G1922" i="1"/>
  <c r="F1922" i="1"/>
  <c r="E1922" i="1"/>
  <c r="D1922" i="1"/>
  <c r="C1922" i="1"/>
  <c r="B1922" i="1"/>
  <c r="P1921" i="1"/>
  <c r="O1921" i="1"/>
  <c r="N1921" i="1"/>
  <c r="M1921" i="1"/>
  <c r="L1921" i="1"/>
  <c r="K1921" i="1"/>
  <c r="J1921" i="1"/>
  <c r="I1921" i="1"/>
  <c r="H1921" i="1"/>
  <c r="G1921" i="1"/>
  <c r="F1921" i="1"/>
  <c r="E1921" i="1"/>
  <c r="D1921" i="1"/>
  <c r="C1921" i="1"/>
  <c r="B1921" i="1"/>
  <c r="P1920" i="1"/>
  <c r="O1920" i="1"/>
  <c r="N1920" i="1"/>
  <c r="M1920" i="1"/>
  <c r="L1920" i="1"/>
  <c r="K1920" i="1"/>
  <c r="J1920" i="1"/>
  <c r="I1920" i="1"/>
  <c r="H1920" i="1"/>
  <c r="G1920" i="1"/>
  <c r="F1920" i="1"/>
  <c r="E1920" i="1"/>
  <c r="D1920" i="1"/>
  <c r="C1920" i="1"/>
  <c r="B1920" i="1"/>
  <c r="P1919" i="1"/>
  <c r="O1919" i="1"/>
  <c r="N1919" i="1"/>
  <c r="M1919" i="1"/>
  <c r="L1919" i="1"/>
  <c r="K1919" i="1"/>
  <c r="J1919" i="1"/>
  <c r="I1919" i="1"/>
  <c r="H1919" i="1"/>
  <c r="G1919" i="1"/>
  <c r="F1919" i="1"/>
  <c r="E1919" i="1"/>
  <c r="D1919" i="1"/>
  <c r="C1919" i="1"/>
  <c r="B1919" i="1"/>
  <c r="P1918" i="1"/>
  <c r="O1918" i="1"/>
  <c r="N1918" i="1"/>
  <c r="M1918" i="1"/>
  <c r="L1918" i="1"/>
  <c r="K1918" i="1"/>
  <c r="J1918" i="1"/>
  <c r="I1918" i="1"/>
  <c r="H1918" i="1"/>
  <c r="G1918" i="1"/>
  <c r="F1918" i="1"/>
  <c r="E1918" i="1"/>
  <c r="D1918" i="1"/>
  <c r="C1918" i="1"/>
  <c r="B1918" i="1"/>
  <c r="P1917" i="1"/>
  <c r="O1917" i="1"/>
  <c r="N1917" i="1"/>
  <c r="M1917" i="1"/>
  <c r="L1917" i="1"/>
  <c r="K1917" i="1"/>
  <c r="J1917" i="1"/>
  <c r="I1917" i="1"/>
  <c r="H1917" i="1"/>
  <c r="G1917" i="1"/>
  <c r="F1917" i="1"/>
  <c r="E1917" i="1"/>
  <c r="D1917" i="1"/>
  <c r="C1917" i="1"/>
  <c r="B1917" i="1"/>
  <c r="P1916" i="1"/>
  <c r="O1916" i="1"/>
  <c r="N1916" i="1"/>
  <c r="M1916" i="1"/>
  <c r="L1916" i="1"/>
  <c r="K1916" i="1"/>
  <c r="J1916" i="1"/>
  <c r="I1916" i="1"/>
  <c r="H1916" i="1"/>
  <c r="G1916" i="1"/>
  <c r="F1916" i="1"/>
  <c r="E1916" i="1"/>
  <c r="D1916" i="1"/>
  <c r="C1916" i="1"/>
  <c r="B1916" i="1"/>
  <c r="P1915" i="1"/>
  <c r="O1915" i="1"/>
  <c r="N1915" i="1"/>
  <c r="M1915" i="1"/>
  <c r="L1915" i="1"/>
  <c r="K1915" i="1"/>
  <c r="J1915" i="1"/>
  <c r="I1915" i="1"/>
  <c r="H1915" i="1"/>
  <c r="G1915" i="1"/>
  <c r="F1915" i="1"/>
  <c r="E1915" i="1"/>
  <c r="D1915" i="1"/>
  <c r="C1915" i="1"/>
  <c r="B1915" i="1"/>
  <c r="P1914" i="1"/>
  <c r="O1914" i="1"/>
  <c r="N1914" i="1"/>
  <c r="M1914" i="1"/>
  <c r="L1914" i="1"/>
  <c r="K1914" i="1"/>
  <c r="J1914" i="1"/>
  <c r="I1914" i="1"/>
  <c r="H1914" i="1"/>
  <c r="G1914" i="1"/>
  <c r="F1914" i="1"/>
  <c r="E1914" i="1"/>
  <c r="D1914" i="1"/>
  <c r="C1914" i="1"/>
  <c r="B1914" i="1"/>
  <c r="P1913" i="1"/>
  <c r="O1913" i="1"/>
  <c r="N1913" i="1"/>
  <c r="M1913" i="1"/>
  <c r="L1913" i="1"/>
  <c r="K1913" i="1"/>
  <c r="J1913" i="1"/>
  <c r="I1913" i="1"/>
  <c r="H1913" i="1"/>
  <c r="G1913" i="1"/>
  <c r="F1913" i="1"/>
  <c r="E1913" i="1"/>
  <c r="D1913" i="1"/>
  <c r="C1913" i="1"/>
  <c r="B1913" i="1"/>
  <c r="P1912" i="1"/>
  <c r="O1912" i="1"/>
  <c r="N1912" i="1"/>
  <c r="M1912" i="1"/>
  <c r="L1912" i="1"/>
  <c r="K1912" i="1"/>
  <c r="J1912" i="1"/>
  <c r="I1912" i="1"/>
  <c r="H1912" i="1"/>
  <c r="G1912" i="1"/>
  <c r="F1912" i="1"/>
  <c r="E1912" i="1"/>
  <c r="D1912" i="1"/>
  <c r="C1912" i="1"/>
  <c r="B1912" i="1"/>
  <c r="P1911" i="1"/>
  <c r="O1911" i="1"/>
  <c r="N1911" i="1"/>
  <c r="M1911" i="1"/>
  <c r="L1911" i="1"/>
  <c r="K1911" i="1"/>
  <c r="J1911" i="1"/>
  <c r="I1911" i="1"/>
  <c r="H1911" i="1"/>
  <c r="G1911" i="1"/>
  <c r="F1911" i="1"/>
  <c r="E1911" i="1"/>
  <c r="D1911" i="1"/>
  <c r="C1911" i="1"/>
  <c r="B1911" i="1"/>
  <c r="P1910" i="1"/>
  <c r="O1910" i="1"/>
  <c r="N1910" i="1"/>
  <c r="M1910" i="1"/>
  <c r="L1910" i="1"/>
  <c r="K1910" i="1"/>
  <c r="J1910" i="1"/>
  <c r="I1910" i="1"/>
  <c r="H1910" i="1"/>
  <c r="G1910" i="1"/>
  <c r="F1910" i="1"/>
  <c r="E1910" i="1"/>
  <c r="D1910" i="1"/>
  <c r="C1910" i="1"/>
  <c r="B1910" i="1"/>
  <c r="P1909" i="1"/>
  <c r="O1909" i="1"/>
  <c r="N1909" i="1"/>
  <c r="M1909" i="1"/>
  <c r="L1909" i="1"/>
  <c r="K1909" i="1"/>
  <c r="J1909" i="1"/>
  <c r="I1909" i="1"/>
  <c r="H1909" i="1"/>
  <c r="G1909" i="1"/>
  <c r="F1909" i="1"/>
  <c r="E1909" i="1"/>
  <c r="D1909" i="1"/>
  <c r="C1909" i="1"/>
  <c r="B1909" i="1"/>
  <c r="P1908" i="1"/>
  <c r="O1908" i="1"/>
  <c r="N1908" i="1"/>
  <c r="M1908" i="1"/>
  <c r="L1908" i="1"/>
  <c r="K1908" i="1"/>
  <c r="J1908" i="1"/>
  <c r="I1908" i="1"/>
  <c r="H1908" i="1"/>
  <c r="G1908" i="1"/>
  <c r="F1908" i="1"/>
  <c r="E1908" i="1"/>
  <c r="D1908" i="1"/>
  <c r="C1908" i="1"/>
  <c r="B1908" i="1"/>
  <c r="P1907" i="1"/>
  <c r="O1907" i="1"/>
  <c r="N1907" i="1"/>
  <c r="M1907" i="1"/>
  <c r="L1907" i="1"/>
  <c r="K1907" i="1"/>
  <c r="J1907" i="1"/>
  <c r="I1907" i="1"/>
  <c r="H1907" i="1"/>
  <c r="G1907" i="1"/>
  <c r="F1907" i="1"/>
  <c r="E1907" i="1"/>
  <c r="D1907" i="1"/>
  <c r="C1907" i="1"/>
  <c r="B1907" i="1"/>
  <c r="P1906" i="1"/>
  <c r="O1906" i="1"/>
  <c r="N1906" i="1"/>
  <c r="M1906" i="1"/>
  <c r="L1906" i="1"/>
  <c r="K1906" i="1"/>
  <c r="J1906" i="1"/>
  <c r="I1906" i="1"/>
  <c r="H1906" i="1"/>
  <c r="G1906" i="1"/>
  <c r="F1906" i="1"/>
  <c r="E1906" i="1"/>
  <c r="D1906" i="1"/>
  <c r="C1906" i="1"/>
  <c r="B1906" i="1"/>
  <c r="P1905" i="1"/>
  <c r="O1905" i="1"/>
  <c r="N1905" i="1"/>
  <c r="M1905" i="1"/>
  <c r="L1905" i="1"/>
  <c r="K1905" i="1"/>
  <c r="J1905" i="1"/>
  <c r="I1905" i="1"/>
  <c r="H1905" i="1"/>
  <c r="G1905" i="1"/>
  <c r="F1905" i="1"/>
  <c r="E1905" i="1"/>
  <c r="D1905" i="1"/>
  <c r="C1905" i="1"/>
  <c r="B1905" i="1"/>
  <c r="P1904" i="1"/>
  <c r="O1904" i="1"/>
  <c r="N1904" i="1"/>
  <c r="M1904" i="1"/>
  <c r="L1904" i="1"/>
  <c r="K1904" i="1"/>
  <c r="J1904" i="1"/>
  <c r="I1904" i="1"/>
  <c r="H1904" i="1"/>
  <c r="G1904" i="1"/>
  <c r="F1904" i="1"/>
  <c r="E1904" i="1"/>
  <c r="D1904" i="1"/>
  <c r="C1904" i="1"/>
  <c r="B1904" i="1"/>
  <c r="P1903" i="1"/>
  <c r="O1903" i="1"/>
  <c r="N1903" i="1"/>
  <c r="M1903" i="1"/>
  <c r="L1903" i="1"/>
  <c r="K1903" i="1"/>
  <c r="J1903" i="1"/>
  <c r="I1903" i="1"/>
  <c r="H1903" i="1"/>
  <c r="G1903" i="1"/>
  <c r="F1903" i="1"/>
  <c r="E1903" i="1"/>
  <c r="D1903" i="1"/>
  <c r="C1903" i="1"/>
  <c r="B1903" i="1"/>
  <c r="P1902" i="1"/>
  <c r="O1902" i="1"/>
  <c r="N1902" i="1"/>
  <c r="M1902" i="1"/>
  <c r="L1902" i="1"/>
  <c r="K1902" i="1"/>
  <c r="J1902" i="1"/>
  <c r="I1902" i="1"/>
  <c r="H1902" i="1"/>
  <c r="G1902" i="1"/>
  <c r="F1902" i="1"/>
  <c r="E1902" i="1"/>
  <c r="D1902" i="1"/>
  <c r="C1902" i="1"/>
  <c r="B1902" i="1"/>
  <c r="P1901" i="1"/>
  <c r="O1901" i="1"/>
  <c r="N1901" i="1"/>
  <c r="M1901" i="1"/>
  <c r="L1901" i="1"/>
  <c r="K1901" i="1"/>
  <c r="J1901" i="1"/>
  <c r="I1901" i="1"/>
  <c r="H1901" i="1"/>
  <c r="G1901" i="1"/>
  <c r="F1901" i="1"/>
  <c r="E1901" i="1"/>
  <c r="D1901" i="1"/>
  <c r="C1901" i="1"/>
  <c r="B1901" i="1"/>
  <c r="P1900" i="1"/>
  <c r="O1900" i="1"/>
  <c r="N1900" i="1"/>
  <c r="M1900" i="1"/>
  <c r="L1900" i="1"/>
  <c r="K1900" i="1"/>
  <c r="J1900" i="1"/>
  <c r="I1900" i="1"/>
  <c r="H1900" i="1"/>
  <c r="G1900" i="1"/>
  <c r="F1900" i="1"/>
  <c r="E1900" i="1"/>
  <c r="D1900" i="1"/>
  <c r="C1900" i="1"/>
  <c r="B1900" i="1"/>
  <c r="P1899" i="1"/>
  <c r="O1899" i="1"/>
  <c r="N1899" i="1"/>
  <c r="M1899" i="1"/>
  <c r="L1899" i="1"/>
  <c r="K1899" i="1"/>
  <c r="J1899" i="1"/>
  <c r="I1899" i="1"/>
  <c r="H1899" i="1"/>
  <c r="G1899" i="1"/>
  <c r="F1899" i="1"/>
  <c r="E1899" i="1"/>
  <c r="D1899" i="1"/>
  <c r="C1899" i="1"/>
  <c r="B1899" i="1"/>
  <c r="P1898" i="1"/>
  <c r="O1898" i="1"/>
  <c r="N1898" i="1"/>
  <c r="M1898" i="1"/>
  <c r="L1898" i="1"/>
  <c r="K1898" i="1"/>
  <c r="J1898" i="1"/>
  <c r="I1898" i="1"/>
  <c r="H1898" i="1"/>
  <c r="G1898" i="1"/>
  <c r="F1898" i="1"/>
  <c r="E1898" i="1"/>
  <c r="D1898" i="1"/>
  <c r="C1898" i="1"/>
  <c r="B1898" i="1"/>
  <c r="P1897" i="1"/>
  <c r="O1897" i="1"/>
  <c r="N1897" i="1"/>
  <c r="M1897" i="1"/>
  <c r="L1897" i="1"/>
  <c r="K1897" i="1"/>
  <c r="J1897" i="1"/>
  <c r="I1897" i="1"/>
  <c r="H1897" i="1"/>
  <c r="G1897" i="1"/>
  <c r="F1897" i="1"/>
  <c r="E1897" i="1"/>
  <c r="D1897" i="1"/>
  <c r="C1897" i="1"/>
  <c r="B1897" i="1"/>
  <c r="P1896" i="1"/>
  <c r="O1896" i="1"/>
  <c r="N1896" i="1"/>
  <c r="M1896" i="1"/>
  <c r="L1896" i="1"/>
  <c r="K1896" i="1"/>
  <c r="J1896" i="1"/>
  <c r="I1896" i="1"/>
  <c r="H1896" i="1"/>
  <c r="G1896" i="1"/>
  <c r="F1896" i="1"/>
  <c r="E1896" i="1"/>
  <c r="D1896" i="1"/>
  <c r="C1896" i="1"/>
  <c r="B1896" i="1"/>
  <c r="P1895" i="1"/>
  <c r="O1895" i="1"/>
  <c r="N1895" i="1"/>
  <c r="M1895" i="1"/>
  <c r="L1895" i="1"/>
  <c r="K1895" i="1"/>
  <c r="J1895" i="1"/>
  <c r="I1895" i="1"/>
  <c r="H1895" i="1"/>
  <c r="G1895" i="1"/>
  <c r="F1895" i="1"/>
  <c r="E1895" i="1"/>
  <c r="D1895" i="1"/>
  <c r="C1895" i="1"/>
  <c r="B1895" i="1"/>
  <c r="P1894" i="1"/>
  <c r="O1894" i="1"/>
  <c r="N1894" i="1"/>
  <c r="M1894" i="1"/>
  <c r="L1894" i="1"/>
  <c r="K1894" i="1"/>
  <c r="J1894" i="1"/>
  <c r="I1894" i="1"/>
  <c r="H1894" i="1"/>
  <c r="G1894" i="1"/>
  <c r="F1894" i="1"/>
  <c r="E1894" i="1"/>
  <c r="D1894" i="1"/>
  <c r="C1894" i="1"/>
  <c r="B1894" i="1"/>
  <c r="P1893" i="1"/>
  <c r="O1893" i="1"/>
  <c r="N1893" i="1"/>
  <c r="M1893" i="1"/>
  <c r="L1893" i="1"/>
  <c r="K1893" i="1"/>
  <c r="J1893" i="1"/>
  <c r="I1893" i="1"/>
  <c r="H1893" i="1"/>
  <c r="G1893" i="1"/>
  <c r="F1893" i="1"/>
  <c r="E1893" i="1"/>
  <c r="D1893" i="1"/>
  <c r="C1893" i="1"/>
  <c r="B1893" i="1"/>
  <c r="P1892" i="1"/>
  <c r="O1892" i="1"/>
  <c r="N1892" i="1"/>
  <c r="M1892" i="1"/>
  <c r="L1892" i="1"/>
  <c r="K1892" i="1"/>
  <c r="J1892" i="1"/>
  <c r="I1892" i="1"/>
  <c r="H1892" i="1"/>
  <c r="G1892" i="1"/>
  <c r="F1892" i="1"/>
  <c r="E1892" i="1"/>
  <c r="D1892" i="1"/>
  <c r="C1892" i="1"/>
  <c r="B1892" i="1"/>
  <c r="P1891" i="1"/>
  <c r="O1891" i="1"/>
  <c r="N1891" i="1"/>
  <c r="M1891" i="1"/>
  <c r="L1891" i="1"/>
  <c r="K1891" i="1"/>
  <c r="J1891" i="1"/>
  <c r="I1891" i="1"/>
  <c r="H1891" i="1"/>
  <c r="G1891" i="1"/>
  <c r="F1891" i="1"/>
  <c r="E1891" i="1"/>
  <c r="D1891" i="1"/>
  <c r="C1891" i="1"/>
  <c r="B1891" i="1"/>
  <c r="P1890" i="1"/>
  <c r="O1890" i="1"/>
  <c r="N1890" i="1"/>
  <c r="M1890" i="1"/>
  <c r="L1890" i="1"/>
  <c r="K1890" i="1"/>
  <c r="J1890" i="1"/>
  <c r="I1890" i="1"/>
  <c r="H1890" i="1"/>
  <c r="G1890" i="1"/>
  <c r="F1890" i="1"/>
  <c r="E1890" i="1"/>
  <c r="D1890" i="1"/>
  <c r="C1890" i="1"/>
  <c r="B1890" i="1"/>
  <c r="P1889" i="1"/>
  <c r="O1889" i="1"/>
  <c r="N1889" i="1"/>
  <c r="M1889" i="1"/>
  <c r="L1889" i="1"/>
  <c r="K1889" i="1"/>
  <c r="J1889" i="1"/>
  <c r="I1889" i="1"/>
  <c r="H1889" i="1"/>
  <c r="G1889" i="1"/>
  <c r="F1889" i="1"/>
  <c r="E1889" i="1"/>
  <c r="D1889" i="1"/>
  <c r="C1889" i="1"/>
  <c r="B1889" i="1"/>
  <c r="P1888" i="1"/>
  <c r="O1888" i="1"/>
  <c r="N1888" i="1"/>
  <c r="M1888" i="1"/>
  <c r="L1888" i="1"/>
  <c r="K1888" i="1"/>
  <c r="J1888" i="1"/>
  <c r="I1888" i="1"/>
  <c r="H1888" i="1"/>
  <c r="G1888" i="1"/>
  <c r="F1888" i="1"/>
  <c r="E1888" i="1"/>
  <c r="D1888" i="1"/>
  <c r="C1888" i="1"/>
  <c r="B1888" i="1"/>
  <c r="P1887" i="1"/>
  <c r="O1887" i="1"/>
  <c r="N1887" i="1"/>
  <c r="M1887" i="1"/>
  <c r="L1887" i="1"/>
  <c r="K1887" i="1"/>
  <c r="J1887" i="1"/>
  <c r="I1887" i="1"/>
  <c r="H1887" i="1"/>
  <c r="G1887" i="1"/>
  <c r="F1887" i="1"/>
  <c r="E1887" i="1"/>
  <c r="D1887" i="1"/>
  <c r="C1887" i="1"/>
  <c r="B1887" i="1"/>
  <c r="P1886" i="1"/>
  <c r="O1886" i="1"/>
  <c r="N1886" i="1"/>
  <c r="M1886" i="1"/>
  <c r="L1886" i="1"/>
  <c r="K1886" i="1"/>
  <c r="J1886" i="1"/>
  <c r="I1886" i="1"/>
  <c r="H1886" i="1"/>
  <c r="G1886" i="1"/>
  <c r="F1886" i="1"/>
  <c r="E1886" i="1"/>
  <c r="D1886" i="1"/>
  <c r="C1886" i="1"/>
  <c r="B1886" i="1"/>
  <c r="P1885" i="1"/>
  <c r="O1885" i="1"/>
  <c r="N1885" i="1"/>
  <c r="M1885" i="1"/>
  <c r="L1885" i="1"/>
  <c r="K1885" i="1"/>
  <c r="J1885" i="1"/>
  <c r="I1885" i="1"/>
  <c r="H1885" i="1"/>
  <c r="G1885" i="1"/>
  <c r="F1885" i="1"/>
  <c r="E1885" i="1"/>
  <c r="D1885" i="1"/>
  <c r="C1885" i="1"/>
  <c r="B1885" i="1"/>
  <c r="P1884" i="1"/>
  <c r="O1884" i="1"/>
  <c r="N1884" i="1"/>
  <c r="M1884" i="1"/>
  <c r="L1884" i="1"/>
  <c r="K1884" i="1"/>
  <c r="J1884" i="1"/>
  <c r="I1884" i="1"/>
  <c r="H1884" i="1"/>
  <c r="G1884" i="1"/>
  <c r="F1884" i="1"/>
  <c r="E1884" i="1"/>
  <c r="D1884" i="1"/>
  <c r="C1884" i="1"/>
  <c r="B1884" i="1"/>
  <c r="P1883" i="1"/>
  <c r="O1883" i="1"/>
  <c r="N1883" i="1"/>
  <c r="M1883" i="1"/>
  <c r="L1883" i="1"/>
  <c r="K1883" i="1"/>
  <c r="J1883" i="1"/>
  <c r="I1883" i="1"/>
  <c r="H1883" i="1"/>
  <c r="G1883" i="1"/>
  <c r="F1883" i="1"/>
  <c r="E1883" i="1"/>
  <c r="D1883" i="1"/>
  <c r="C1883" i="1"/>
  <c r="B1883" i="1"/>
  <c r="P1882" i="1"/>
  <c r="O1882" i="1"/>
  <c r="N1882" i="1"/>
  <c r="M1882" i="1"/>
  <c r="L1882" i="1"/>
  <c r="K1882" i="1"/>
  <c r="J1882" i="1"/>
  <c r="I1882" i="1"/>
  <c r="H1882" i="1"/>
  <c r="G1882" i="1"/>
  <c r="F1882" i="1"/>
  <c r="E1882" i="1"/>
  <c r="D1882" i="1"/>
  <c r="C1882" i="1"/>
  <c r="B1882" i="1"/>
  <c r="P1881" i="1"/>
  <c r="O1881" i="1"/>
  <c r="N1881" i="1"/>
  <c r="M1881" i="1"/>
  <c r="L1881" i="1"/>
  <c r="K1881" i="1"/>
  <c r="J1881" i="1"/>
  <c r="I1881" i="1"/>
  <c r="H1881" i="1"/>
  <c r="G1881" i="1"/>
  <c r="F1881" i="1"/>
  <c r="E1881" i="1"/>
  <c r="D1881" i="1"/>
  <c r="C1881" i="1"/>
  <c r="B1881" i="1"/>
  <c r="P1880" i="1"/>
  <c r="O1880" i="1"/>
  <c r="N1880" i="1"/>
  <c r="M1880" i="1"/>
  <c r="L1880" i="1"/>
  <c r="K1880" i="1"/>
  <c r="J1880" i="1"/>
  <c r="I1880" i="1"/>
  <c r="H1880" i="1"/>
  <c r="G1880" i="1"/>
  <c r="F1880" i="1"/>
  <c r="E1880" i="1"/>
  <c r="D1880" i="1"/>
  <c r="C1880" i="1"/>
  <c r="B1880" i="1"/>
  <c r="P1879" i="1"/>
  <c r="O1879" i="1"/>
  <c r="N1879" i="1"/>
  <c r="M1879" i="1"/>
  <c r="L1879" i="1"/>
  <c r="K1879" i="1"/>
  <c r="J1879" i="1"/>
  <c r="I1879" i="1"/>
  <c r="H1879" i="1"/>
  <c r="G1879" i="1"/>
  <c r="F1879" i="1"/>
  <c r="E1879" i="1"/>
  <c r="D1879" i="1"/>
  <c r="C1879" i="1"/>
  <c r="B1879" i="1"/>
  <c r="P1878" i="1"/>
  <c r="O1878" i="1"/>
  <c r="N1878" i="1"/>
  <c r="M1878" i="1"/>
  <c r="L1878" i="1"/>
  <c r="K1878" i="1"/>
  <c r="J1878" i="1"/>
  <c r="I1878" i="1"/>
  <c r="H1878" i="1"/>
  <c r="G1878" i="1"/>
  <c r="F1878" i="1"/>
  <c r="E1878" i="1"/>
  <c r="D1878" i="1"/>
  <c r="C1878" i="1"/>
  <c r="B1878" i="1"/>
  <c r="P1877" i="1"/>
  <c r="O1877" i="1"/>
  <c r="N1877" i="1"/>
  <c r="M1877" i="1"/>
  <c r="L1877" i="1"/>
  <c r="K1877" i="1"/>
  <c r="J1877" i="1"/>
  <c r="I1877" i="1"/>
  <c r="H1877" i="1"/>
  <c r="G1877" i="1"/>
  <c r="F1877" i="1"/>
  <c r="E1877" i="1"/>
  <c r="D1877" i="1"/>
  <c r="C1877" i="1"/>
  <c r="B1877" i="1"/>
  <c r="P1876" i="1"/>
  <c r="O1876" i="1"/>
  <c r="N1876" i="1"/>
  <c r="M1876" i="1"/>
  <c r="L1876" i="1"/>
  <c r="K1876" i="1"/>
  <c r="J1876" i="1"/>
  <c r="I1876" i="1"/>
  <c r="H1876" i="1"/>
  <c r="G1876" i="1"/>
  <c r="F1876" i="1"/>
  <c r="E1876" i="1"/>
  <c r="D1876" i="1"/>
  <c r="C1876" i="1"/>
  <c r="B1876" i="1"/>
  <c r="P1875" i="1"/>
  <c r="O1875" i="1"/>
  <c r="N1875" i="1"/>
  <c r="M1875" i="1"/>
  <c r="L1875" i="1"/>
  <c r="K1875" i="1"/>
  <c r="J1875" i="1"/>
  <c r="I1875" i="1"/>
  <c r="H1875" i="1"/>
  <c r="G1875" i="1"/>
  <c r="F1875" i="1"/>
  <c r="E1875" i="1"/>
  <c r="D1875" i="1"/>
  <c r="C1875" i="1"/>
  <c r="B1875" i="1"/>
  <c r="P1874" i="1"/>
  <c r="O1874" i="1"/>
  <c r="N1874" i="1"/>
  <c r="M1874" i="1"/>
  <c r="L1874" i="1"/>
  <c r="K1874" i="1"/>
  <c r="J1874" i="1"/>
  <c r="I1874" i="1"/>
  <c r="H1874" i="1"/>
  <c r="G1874" i="1"/>
  <c r="F1874" i="1"/>
  <c r="E1874" i="1"/>
  <c r="D1874" i="1"/>
  <c r="C1874" i="1"/>
  <c r="B1874" i="1"/>
  <c r="P1873" i="1"/>
  <c r="O1873" i="1"/>
  <c r="N1873" i="1"/>
  <c r="M1873" i="1"/>
  <c r="L1873" i="1"/>
  <c r="K1873" i="1"/>
  <c r="J1873" i="1"/>
  <c r="I1873" i="1"/>
  <c r="H1873" i="1"/>
  <c r="G1873" i="1"/>
  <c r="F1873" i="1"/>
  <c r="E1873" i="1"/>
  <c r="D1873" i="1"/>
  <c r="C1873" i="1"/>
  <c r="B1873" i="1"/>
  <c r="P1872" i="1"/>
  <c r="O1872" i="1"/>
  <c r="N1872" i="1"/>
  <c r="M1872" i="1"/>
  <c r="L1872" i="1"/>
  <c r="K1872" i="1"/>
  <c r="J1872" i="1"/>
  <c r="I1872" i="1"/>
  <c r="H1872" i="1"/>
  <c r="G1872" i="1"/>
  <c r="F1872" i="1"/>
  <c r="E1872" i="1"/>
  <c r="D1872" i="1"/>
  <c r="C1872" i="1"/>
  <c r="B1872" i="1"/>
  <c r="P1871" i="1"/>
  <c r="O1871" i="1"/>
  <c r="N1871" i="1"/>
  <c r="M1871" i="1"/>
  <c r="L1871" i="1"/>
  <c r="K1871" i="1"/>
  <c r="J1871" i="1"/>
  <c r="I1871" i="1"/>
  <c r="H1871" i="1"/>
  <c r="G1871" i="1"/>
  <c r="F1871" i="1"/>
  <c r="E1871" i="1"/>
  <c r="D1871" i="1"/>
  <c r="C1871" i="1"/>
  <c r="B1871" i="1"/>
  <c r="P1870" i="1"/>
  <c r="O1870" i="1"/>
  <c r="N1870" i="1"/>
  <c r="M1870" i="1"/>
  <c r="L1870" i="1"/>
  <c r="K1870" i="1"/>
  <c r="J1870" i="1"/>
  <c r="I1870" i="1"/>
  <c r="H1870" i="1"/>
  <c r="G1870" i="1"/>
  <c r="F1870" i="1"/>
  <c r="E1870" i="1"/>
  <c r="D1870" i="1"/>
  <c r="C1870" i="1"/>
  <c r="B1870" i="1"/>
  <c r="P1869" i="1"/>
  <c r="O1869" i="1"/>
  <c r="N1869" i="1"/>
  <c r="M1869" i="1"/>
  <c r="L1869" i="1"/>
  <c r="K1869" i="1"/>
  <c r="J1869" i="1"/>
  <c r="I1869" i="1"/>
  <c r="H1869" i="1"/>
  <c r="G1869" i="1"/>
  <c r="F1869" i="1"/>
  <c r="E1869" i="1"/>
  <c r="D1869" i="1"/>
  <c r="C1869" i="1"/>
  <c r="B1869" i="1"/>
  <c r="P1868" i="1"/>
  <c r="O1868" i="1"/>
  <c r="N1868" i="1"/>
  <c r="M1868" i="1"/>
  <c r="L1868" i="1"/>
  <c r="K1868" i="1"/>
  <c r="J1868" i="1"/>
  <c r="I1868" i="1"/>
  <c r="H1868" i="1"/>
  <c r="G1868" i="1"/>
  <c r="F1868" i="1"/>
  <c r="E1868" i="1"/>
  <c r="D1868" i="1"/>
  <c r="C1868" i="1"/>
  <c r="B1868" i="1"/>
  <c r="P1867" i="1"/>
  <c r="O1867" i="1"/>
  <c r="N1867" i="1"/>
  <c r="M1867" i="1"/>
  <c r="L1867" i="1"/>
  <c r="K1867" i="1"/>
  <c r="J1867" i="1"/>
  <c r="I1867" i="1"/>
  <c r="H1867" i="1"/>
  <c r="G1867" i="1"/>
  <c r="F1867" i="1"/>
  <c r="E1867" i="1"/>
  <c r="D1867" i="1"/>
  <c r="C1867" i="1"/>
  <c r="B1867" i="1"/>
  <c r="P1866" i="1"/>
  <c r="O1866" i="1"/>
  <c r="N1866" i="1"/>
  <c r="M1866" i="1"/>
  <c r="L1866" i="1"/>
  <c r="K1866" i="1"/>
  <c r="J1866" i="1"/>
  <c r="I1866" i="1"/>
  <c r="H1866" i="1"/>
  <c r="G1866" i="1"/>
  <c r="F1866" i="1"/>
  <c r="E1866" i="1"/>
  <c r="D1866" i="1"/>
  <c r="C1866" i="1"/>
  <c r="B1866" i="1"/>
  <c r="P1865" i="1"/>
  <c r="O1865" i="1"/>
  <c r="N1865" i="1"/>
  <c r="M1865" i="1"/>
  <c r="L1865" i="1"/>
  <c r="K1865" i="1"/>
  <c r="J1865" i="1"/>
  <c r="I1865" i="1"/>
  <c r="H1865" i="1"/>
  <c r="G1865" i="1"/>
  <c r="F1865" i="1"/>
  <c r="E1865" i="1"/>
  <c r="D1865" i="1"/>
  <c r="C1865" i="1"/>
  <c r="B1865" i="1"/>
  <c r="P1864" i="1"/>
  <c r="O1864" i="1"/>
  <c r="N1864" i="1"/>
  <c r="M1864" i="1"/>
  <c r="L1864" i="1"/>
  <c r="K1864" i="1"/>
  <c r="J1864" i="1"/>
  <c r="I1864" i="1"/>
  <c r="H1864" i="1"/>
  <c r="G1864" i="1"/>
  <c r="F1864" i="1"/>
  <c r="E1864" i="1"/>
  <c r="D1864" i="1"/>
  <c r="C1864" i="1"/>
  <c r="B1864" i="1"/>
  <c r="P1863" i="1"/>
  <c r="O1863" i="1"/>
  <c r="N1863" i="1"/>
  <c r="M1863" i="1"/>
  <c r="L1863" i="1"/>
  <c r="K1863" i="1"/>
  <c r="J1863" i="1"/>
  <c r="I1863" i="1"/>
  <c r="H1863" i="1"/>
  <c r="G1863" i="1"/>
  <c r="F1863" i="1"/>
  <c r="E1863" i="1"/>
  <c r="D1863" i="1"/>
  <c r="C1863" i="1"/>
  <c r="B1863" i="1"/>
  <c r="P1862" i="1"/>
  <c r="O1862" i="1"/>
  <c r="N1862" i="1"/>
  <c r="M1862" i="1"/>
  <c r="L1862" i="1"/>
  <c r="K1862" i="1"/>
  <c r="J1862" i="1"/>
  <c r="I1862" i="1"/>
  <c r="H1862" i="1"/>
  <c r="G1862" i="1"/>
  <c r="F1862" i="1"/>
  <c r="E1862" i="1"/>
  <c r="D1862" i="1"/>
  <c r="C1862" i="1"/>
  <c r="B1862" i="1"/>
  <c r="P1861" i="1"/>
  <c r="O1861" i="1"/>
  <c r="N1861" i="1"/>
  <c r="M1861" i="1"/>
  <c r="L1861" i="1"/>
  <c r="K1861" i="1"/>
  <c r="J1861" i="1"/>
  <c r="I1861" i="1"/>
  <c r="H1861" i="1"/>
  <c r="G1861" i="1"/>
  <c r="F1861" i="1"/>
  <c r="E1861" i="1"/>
  <c r="D1861" i="1"/>
  <c r="C1861" i="1"/>
  <c r="B1861" i="1"/>
  <c r="P1860" i="1"/>
  <c r="O1860" i="1"/>
  <c r="N1860" i="1"/>
  <c r="M1860" i="1"/>
  <c r="L1860" i="1"/>
  <c r="K1860" i="1"/>
  <c r="J1860" i="1"/>
  <c r="I1860" i="1"/>
  <c r="H1860" i="1"/>
  <c r="G1860" i="1"/>
  <c r="F1860" i="1"/>
  <c r="E1860" i="1"/>
  <c r="D1860" i="1"/>
  <c r="C1860" i="1"/>
  <c r="B1860" i="1"/>
  <c r="P1859" i="1"/>
  <c r="O1859" i="1"/>
  <c r="N1859" i="1"/>
  <c r="M1859" i="1"/>
  <c r="L1859" i="1"/>
  <c r="K1859" i="1"/>
  <c r="J1859" i="1"/>
  <c r="I1859" i="1"/>
  <c r="H1859" i="1"/>
  <c r="G1859" i="1"/>
  <c r="F1859" i="1"/>
  <c r="E1859" i="1"/>
  <c r="D1859" i="1"/>
  <c r="C1859" i="1"/>
  <c r="B1859" i="1"/>
  <c r="P1858" i="1"/>
  <c r="O1858" i="1"/>
  <c r="N1858" i="1"/>
  <c r="M1858" i="1"/>
  <c r="L1858" i="1"/>
  <c r="K1858" i="1"/>
  <c r="J1858" i="1"/>
  <c r="I1858" i="1"/>
  <c r="H1858" i="1"/>
  <c r="G1858" i="1"/>
  <c r="F1858" i="1"/>
  <c r="E1858" i="1"/>
  <c r="D1858" i="1"/>
  <c r="C1858" i="1"/>
  <c r="B1858" i="1"/>
  <c r="P1857" i="1"/>
  <c r="O1857" i="1"/>
  <c r="N1857" i="1"/>
  <c r="M1857" i="1"/>
  <c r="L1857" i="1"/>
  <c r="K1857" i="1"/>
  <c r="J1857" i="1"/>
  <c r="I1857" i="1"/>
  <c r="H1857" i="1"/>
  <c r="G1857" i="1"/>
  <c r="F1857" i="1"/>
  <c r="E1857" i="1"/>
  <c r="D1857" i="1"/>
  <c r="C1857" i="1"/>
  <c r="B1857" i="1"/>
  <c r="P1856" i="1"/>
  <c r="O1856" i="1"/>
  <c r="N1856" i="1"/>
  <c r="M1856" i="1"/>
  <c r="L1856" i="1"/>
  <c r="K1856" i="1"/>
  <c r="J1856" i="1"/>
  <c r="I1856" i="1"/>
  <c r="H1856" i="1"/>
  <c r="G1856" i="1"/>
  <c r="F1856" i="1"/>
  <c r="E1856" i="1"/>
  <c r="D1856" i="1"/>
  <c r="C1856" i="1"/>
  <c r="B1856" i="1"/>
  <c r="P1855" i="1"/>
  <c r="O1855" i="1"/>
  <c r="N1855" i="1"/>
  <c r="M1855" i="1"/>
  <c r="L1855" i="1"/>
  <c r="K1855" i="1"/>
  <c r="J1855" i="1"/>
  <c r="I1855" i="1"/>
  <c r="H1855" i="1"/>
  <c r="G1855" i="1"/>
  <c r="F1855" i="1"/>
  <c r="E1855" i="1"/>
  <c r="D1855" i="1"/>
  <c r="C1855" i="1"/>
  <c r="B1855" i="1"/>
  <c r="P1854" i="1"/>
  <c r="O1854" i="1"/>
  <c r="N1854" i="1"/>
  <c r="M1854" i="1"/>
  <c r="L1854" i="1"/>
  <c r="K1854" i="1"/>
  <c r="J1854" i="1"/>
  <c r="I1854" i="1"/>
  <c r="H1854" i="1"/>
  <c r="G1854" i="1"/>
  <c r="F1854" i="1"/>
  <c r="E1854" i="1"/>
  <c r="D1854" i="1"/>
  <c r="C1854" i="1"/>
  <c r="B1854" i="1"/>
  <c r="P1853" i="1"/>
  <c r="O1853" i="1"/>
  <c r="N1853" i="1"/>
  <c r="M1853" i="1"/>
  <c r="L1853" i="1"/>
  <c r="K1853" i="1"/>
  <c r="J1853" i="1"/>
  <c r="I1853" i="1"/>
  <c r="H1853" i="1"/>
  <c r="G1853" i="1"/>
  <c r="F1853" i="1"/>
  <c r="E1853" i="1"/>
  <c r="D1853" i="1"/>
  <c r="C1853" i="1"/>
  <c r="B1853" i="1"/>
  <c r="P1852" i="1"/>
  <c r="O1852" i="1"/>
  <c r="N1852" i="1"/>
  <c r="M1852" i="1"/>
  <c r="L1852" i="1"/>
  <c r="K1852" i="1"/>
  <c r="J1852" i="1"/>
  <c r="I1852" i="1"/>
  <c r="H1852" i="1"/>
  <c r="G1852" i="1"/>
  <c r="F1852" i="1"/>
  <c r="E1852" i="1"/>
  <c r="D1852" i="1"/>
  <c r="C1852" i="1"/>
  <c r="B1852" i="1"/>
  <c r="P1851" i="1"/>
  <c r="O1851" i="1"/>
  <c r="N1851" i="1"/>
  <c r="M1851" i="1"/>
  <c r="L1851" i="1"/>
  <c r="K1851" i="1"/>
  <c r="J1851" i="1"/>
  <c r="I1851" i="1"/>
  <c r="H1851" i="1"/>
  <c r="G1851" i="1"/>
  <c r="F1851" i="1"/>
  <c r="E1851" i="1"/>
  <c r="D1851" i="1"/>
  <c r="C1851" i="1"/>
  <c r="B1851" i="1"/>
  <c r="P1850" i="1"/>
  <c r="O1850" i="1"/>
  <c r="N1850" i="1"/>
  <c r="M1850" i="1"/>
  <c r="L1850" i="1"/>
  <c r="K1850" i="1"/>
  <c r="J1850" i="1"/>
  <c r="I1850" i="1"/>
  <c r="H1850" i="1"/>
  <c r="G1850" i="1"/>
  <c r="F1850" i="1"/>
  <c r="E1850" i="1"/>
  <c r="D1850" i="1"/>
  <c r="C1850" i="1"/>
  <c r="B1850" i="1"/>
  <c r="P1849" i="1"/>
  <c r="O1849" i="1"/>
  <c r="N1849" i="1"/>
  <c r="M1849" i="1"/>
  <c r="L1849" i="1"/>
  <c r="K1849" i="1"/>
  <c r="J1849" i="1"/>
  <c r="I1849" i="1"/>
  <c r="H1849" i="1"/>
  <c r="G1849" i="1"/>
  <c r="F1849" i="1"/>
  <c r="E1849" i="1"/>
  <c r="D1849" i="1"/>
  <c r="C1849" i="1"/>
  <c r="B1849" i="1"/>
  <c r="P1848" i="1"/>
  <c r="O1848" i="1"/>
  <c r="N1848" i="1"/>
  <c r="M1848" i="1"/>
  <c r="L1848" i="1"/>
  <c r="K1848" i="1"/>
  <c r="J1848" i="1"/>
  <c r="I1848" i="1"/>
  <c r="H1848" i="1"/>
  <c r="G1848" i="1"/>
  <c r="F1848" i="1"/>
  <c r="E1848" i="1"/>
  <c r="D1848" i="1"/>
  <c r="C1848" i="1"/>
  <c r="B1848" i="1"/>
  <c r="P1847" i="1"/>
  <c r="O1847" i="1"/>
  <c r="N1847" i="1"/>
  <c r="M1847" i="1"/>
  <c r="L1847" i="1"/>
  <c r="K1847" i="1"/>
  <c r="J1847" i="1"/>
  <c r="I1847" i="1"/>
  <c r="H1847" i="1"/>
  <c r="G1847" i="1"/>
  <c r="F1847" i="1"/>
  <c r="E1847" i="1"/>
  <c r="D1847" i="1"/>
  <c r="C1847" i="1"/>
  <c r="B1847" i="1"/>
  <c r="P1846" i="1"/>
  <c r="O1846" i="1"/>
  <c r="N1846" i="1"/>
  <c r="M1846" i="1"/>
  <c r="L1846" i="1"/>
  <c r="K1846" i="1"/>
  <c r="J1846" i="1"/>
  <c r="I1846" i="1"/>
  <c r="H1846" i="1"/>
  <c r="G1846" i="1"/>
  <c r="F1846" i="1"/>
  <c r="E1846" i="1"/>
  <c r="D1846" i="1"/>
  <c r="C1846" i="1"/>
  <c r="B1846" i="1"/>
  <c r="Q1845" i="1"/>
  <c r="P1845" i="1"/>
  <c r="O1845" i="1"/>
  <c r="N1845" i="1"/>
  <c r="M1845" i="1"/>
  <c r="L1845" i="1"/>
  <c r="K1845" i="1"/>
  <c r="J1845" i="1"/>
  <c r="I1845" i="1"/>
  <c r="H1845" i="1"/>
  <c r="G1845" i="1"/>
  <c r="F1845" i="1"/>
  <c r="E1845" i="1"/>
  <c r="D1845" i="1"/>
  <c r="C1845" i="1"/>
  <c r="B1845" i="1"/>
  <c r="P1844" i="1"/>
  <c r="O1844" i="1"/>
  <c r="N1844" i="1"/>
  <c r="M1844" i="1"/>
  <c r="L1844" i="1"/>
  <c r="K1844" i="1"/>
  <c r="J1844" i="1"/>
  <c r="I1844" i="1"/>
  <c r="H1844" i="1"/>
  <c r="G1844" i="1"/>
  <c r="F1844" i="1"/>
  <c r="E1844" i="1"/>
  <c r="D1844" i="1"/>
  <c r="C1844" i="1"/>
  <c r="B1844" i="1"/>
  <c r="P1843" i="1"/>
  <c r="O1843" i="1"/>
  <c r="N1843" i="1"/>
  <c r="M1843" i="1"/>
  <c r="L1843" i="1"/>
  <c r="K1843" i="1"/>
  <c r="J1843" i="1"/>
  <c r="I1843" i="1"/>
  <c r="H1843" i="1"/>
  <c r="G1843" i="1"/>
  <c r="F1843" i="1"/>
  <c r="E1843" i="1"/>
  <c r="D1843" i="1"/>
  <c r="C1843" i="1"/>
  <c r="B1843" i="1"/>
  <c r="P1842" i="1"/>
  <c r="O1842" i="1"/>
  <c r="N1842" i="1"/>
  <c r="M1842" i="1"/>
  <c r="L1842" i="1"/>
  <c r="K1842" i="1"/>
  <c r="J1842" i="1"/>
  <c r="I1842" i="1"/>
  <c r="H1842" i="1"/>
  <c r="G1842" i="1"/>
  <c r="F1842" i="1"/>
  <c r="E1842" i="1"/>
  <c r="D1842" i="1"/>
  <c r="C1842" i="1"/>
  <c r="B1842" i="1"/>
  <c r="P1841" i="1"/>
  <c r="O1841" i="1"/>
  <c r="N1841" i="1"/>
  <c r="M1841" i="1"/>
  <c r="L1841" i="1"/>
  <c r="K1841" i="1"/>
  <c r="J1841" i="1"/>
  <c r="I1841" i="1"/>
  <c r="H1841" i="1"/>
  <c r="G1841" i="1"/>
  <c r="F1841" i="1"/>
  <c r="E1841" i="1"/>
  <c r="D1841" i="1"/>
  <c r="C1841" i="1"/>
  <c r="B1841" i="1"/>
  <c r="P1840" i="1"/>
  <c r="O1840" i="1"/>
  <c r="N1840" i="1"/>
  <c r="M1840" i="1"/>
  <c r="L1840" i="1"/>
  <c r="K1840" i="1"/>
  <c r="J1840" i="1"/>
  <c r="I1840" i="1"/>
  <c r="H1840" i="1"/>
  <c r="G1840" i="1"/>
  <c r="F1840" i="1"/>
  <c r="E1840" i="1"/>
  <c r="D1840" i="1"/>
  <c r="C1840" i="1"/>
  <c r="B1840" i="1"/>
  <c r="P1839" i="1"/>
  <c r="O1839" i="1"/>
  <c r="N1839" i="1"/>
  <c r="M1839" i="1"/>
  <c r="L1839" i="1"/>
  <c r="K1839" i="1"/>
  <c r="J1839" i="1"/>
  <c r="I1839" i="1"/>
  <c r="H1839" i="1"/>
  <c r="G1839" i="1"/>
  <c r="F1839" i="1"/>
  <c r="E1839" i="1"/>
  <c r="D1839" i="1"/>
  <c r="C1839" i="1"/>
  <c r="B1839" i="1"/>
  <c r="P1838" i="1"/>
  <c r="O1838" i="1"/>
  <c r="N1838" i="1"/>
  <c r="M1838" i="1"/>
  <c r="L1838" i="1"/>
  <c r="K1838" i="1"/>
  <c r="J1838" i="1"/>
  <c r="I1838" i="1"/>
  <c r="H1838" i="1"/>
  <c r="G1838" i="1"/>
  <c r="F1838" i="1"/>
  <c r="E1838" i="1"/>
  <c r="D1838" i="1"/>
  <c r="C1838" i="1"/>
  <c r="B1838" i="1"/>
  <c r="P1837" i="1"/>
  <c r="O1837" i="1"/>
  <c r="N1837" i="1"/>
  <c r="M1837" i="1"/>
  <c r="L1837" i="1"/>
  <c r="K1837" i="1"/>
  <c r="J1837" i="1"/>
  <c r="I1837" i="1"/>
  <c r="H1837" i="1"/>
  <c r="G1837" i="1"/>
  <c r="F1837" i="1"/>
  <c r="E1837" i="1"/>
  <c r="D1837" i="1"/>
  <c r="C1837" i="1"/>
  <c r="B1837" i="1"/>
  <c r="P1836" i="1"/>
  <c r="O1836" i="1"/>
  <c r="N1836" i="1"/>
  <c r="M1836" i="1"/>
  <c r="L1836" i="1"/>
  <c r="K1836" i="1"/>
  <c r="J1836" i="1"/>
  <c r="I1836" i="1"/>
  <c r="H1836" i="1"/>
  <c r="G1836" i="1"/>
  <c r="F1836" i="1"/>
  <c r="E1836" i="1"/>
  <c r="D1836" i="1"/>
  <c r="C1836" i="1"/>
  <c r="B1836" i="1"/>
  <c r="P1835" i="1"/>
  <c r="O1835" i="1"/>
  <c r="N1835" i="1"/>
  <c r="M1835" i="1"/>
  <c r="L1835" i="1"/>
  <c r="K1835" i="1"/>
  <c r="J1835" i="1"/>
  <c r="I1835" i="1"/>
  <c r="H1835" i="1"/>
  <c r="G1835" i="1"/>
  <c r="F1835" i="1"/>
  <c r="E1835" i="1"/>
  <c r="D1835" i="1"/>
  <c r="C1835" i="1"/>
  <c r="B1835" i="1"/>
  <c r="P1834" i="1"/>
  <c r="O1834" i="1"/>
  <c r="N1834" i="1"/>
  <c r="M1834" i="1"/>
  <c r="L1834" i="1"/>
  <c r="K1834" i="1"/>
  <c r="J1834" i="1"/>
  <c r="I1834" i="1"/>
  <c r="H1834" i="1"/>
  <c r="G1834" i="1"/>
  <c r="F1834" i="1"/>
  <c r="E1834" i="1"/>
  <c r="D1834" i="1"/>
  <c r="C1834" i="1"/>
  <c r="B1834" i="1"/>
  <c r="P1833" i="1"/>
  <c r="O1833" i="1"/>
  <c r="N1833" i="1"/>
  <c r="M1833" i="1"/>
  <c r="L1833" i="1"/>
  <c r="K1833" i="1"/>
  <c r="J1833" i="1"/>
  <c r="I1833" i="1"/>
  <c r="H1833" i="1"/>
  <c r="G1833" i="1"/>
  <c r="F1833" i="1"/>
  <c r="E1833" i="1"/>
  <c r="D1833" i="1"/>
  <c r="C1833" i="1"/>
  <c r="B1833" i="1"/>
  <c r="P1832" i="1"/>
  <c r="O1832" i="1"/>
  <c r="N1832" i="1"/>
  <c r="M1832" i="1"/>
  <c r="L1832" i="1"/>
  <c r="K1832" i="1"/>
  <c r="J1832" i="1"/>
  <c r="I1832" i="1"/>
  <c r="H1832" i="1"/>
  <c r="G1832" i="1"/>
  <c r="F1832" i="1"/>
  <c r="E1832" i="1"/>
  <c r="D1832" i="1"/>
  <c r="C1832" i="1"/>
  <c r="B1832" i="1"/>
  <c r="P1831" i="1"/>
  <c r="O1831" i="1"/>
  <c r="N1831" i="1"/>
  <c r="M1831" i="1"/>
  <c r="L1831" i="1"/>
  <c r="K1831" i="1"/>
  <c r="J1831" i="1"/>
  <c r="I1831" i="1"/>
  <c r="H1831" i="1"/>
  <c r="G1831" i="1"/>
  <c r="F1831" i="1"/>
  <c r="E1831" i="1"/>
  <c r="D1831" i="1"/>
  <c r="C1831" i="1"/>
  <c r="B1831" i="1"/>
  <c r="P1830" i="1"/>
  <c r="O1830" i="1"/>
  <c r="N1830" i="1"/>
  <c r="M1830" i="1"/>
  <c r="L1830" i="1"/>
  <c r="K1830" i="1"/>
  <c r="J1830" i="1"/>
  <c r="I1830" i="1"/>
  <c r="H1830" i="1"/>
  <c r="G1830" i="1"/>
  <c r="F1830" i="1"/>
  <c r="E1830" i="1"/>
  <c r="D1830" i="1"/>
  <c r="C1830" i="1"/>
  <c r="B1830" i="1"/>
  <c r="P1829" i="1"/>
  <c r="O1829" i="1"/>
  <c r="N1829" i="1"/>
  <c r="M1829" i="1"/>
  <c r="L1829" i="1"/>
  <c r="K1829" i="1"/>
  <c r="J1829" i="1"/>
  <c r="I1829" i="1"/>
  <c r="H1829" i="1"/>
  <c r="G1829" i="1"/>
  <c r="F1829" i="1"/>
  <c r="E1829" i="1"/>
  <c r="D1829" i="1"/>
  <c r="C1829" i="1"/>
  <c r="B1829" i="1"/>
  <c r="P1828" i="1"/>
  <c r="O1828" i="1"/>
  <c r="N1828" i="1"/>
  <c r="M1828" i="1"/>
  <c r="L1828" i="1"/>
  <c r="K1828" i="1"/>
  <c r="J1828" i="1"/>
  <c r="I1828" i="1"/>
  <c r="H1828" i="1"/>
  <c r="G1828" i="1"/>
  <c r="F1828" i="1"/>
  <c r="E1828" i="1"/>
  <c r="D1828" i="1"/>
  <c r="C1828" i="1"/>
  <c r="B1828" i="1"/>
  <c r="P1827" i="1"/>
  <c r="O1827" i="1"/>
  <c r="N1827" i="1"/>
  <c r="M1827" i="1"/>
  <c r="L1827" i="1"/>
  <c r="K1827" i="1"/>
  <c r="J1827" i="1"/>
  <c r="I1827" i="1"/>
  <c r="H1827" i="1"/>
  <c r="G1827" i="1"/>
  <c r="F1827" i="1"/>
  <c r="E1827" i="1"/>
  <c r="D1827" i="1"/>
  <c r="C1827" i="1"/>
  <c r="B1827" i="1"/>
  <c r="P1826" i="1"/>
  <c r="O1826" i="1"/>
  <c r="N1826" i="1"/>
  <c r="M1826" i="1"/>
  <c r="L1826" i="1"/>
  <c r="K1826" i="1"/>
  <c r="J1826" i="1"/>
  <c r="I1826" i="1"/>
  <c r="H1826" i="1"/>
  <c r="G1826" i="1"/>
  <c r="F1826" i="1"/>
  <c r="E1826" i="1"/>
  <c r="D1826" i="1"/>
  <c r="C1826" i="1"/>
  <c r="B1826" i="1"/>
  <c r="P1825" i="1"/>
  <c r="O1825" i="1"/>
  <c r="N1825" i="1"/>
  <c r="M1825" i="1"/>
  <c r="L1825" i="1"/>
  <c r="K1825" i="1"/>
  <c r="J1825" i="1"/>
  <c r="I1825" i="1"/>
  <c r="H1825" i="1"/>
  <c r="G1825" i="1"/>
  <c r="F1825" i="1"/>
  <c r="E1825" i="1"/>
  <c r="D1825" i="1"/>
  <c r="C1825" i="1"/>
  <c r="B1825" i="1"/>
  <c r="P1824" i="1"/>
  <c r="O1824" i="1"/>
  <c r="N1824" i="1"/>
  <c r="M1824" i="1"/>
  <c r="L1824" i="1"/>
  <c r="K1824" i="1"/>
  <c r="J1824" i="1"/>
  <c r="I1824" i="1"/>
  <c r="H1824" i="1"/>
  <c r="G1824" i="1"/>
  <c r="F1824" i="1"/>
  <c r="E1824" i="1"/>
  <c r="D1824" i="1"/>
  <c r="C1824" i="1"/>
  <c r="B1824" i="1"/>
  <c r="P1823" i="1"/>
  <c r="O1823" i="1"/>
  <c r="N1823" i="1"/>
  <c r="M1823" i="1"/>
  <c r="L1823" i="1"/>
  <c r="K1823" i="1"/>
  <c r="J1823" i="1"/>
  <c r="I1823" i="1"/>
  <c r="H1823" i="1"/>
  <c r="G1823" i="1"/>
  <c r="F1823" i="1"/>
  <c r="E1823" i="1"/>
  <c r="D1823" i="1"/>
  <c r="C1823" i="1"/>
  <c r="B1823" i="1"/>
  <c r="P1822" i="1"/>
  <c r="O1822" i="1"/>
  <c r="N1822" i="1"/>
  <c r="M1822" i="1"/>
  <c r="L1822" i="1"/>
  <c r="K1822" i="1"/>
  <c r="J1822" i="1"/>
  <c r="I1822" i="1"/>
  <c r="H1822" i="1"/>
  <c r="G1822" i="1"/>
  <c r="F1822" i="1"/>
  <c r="E1822" i="1"/>
  <c r="D1822" i="1"/>
  <c r="C1822" i="1"/>
  <c r="B1822" i="1"/>
  <c r="P1821" i="1"/>
  <c r="O1821" i="1"/>
  <c r="N1821" i="1"/>
  <c r="M1821" i="1"/>
  <c r="L1821" i="1"/>
  <c r="K1821" i="1"/>
  <c r="J1821" i="1"/>
  <c r="I1821" i="1"/>
  <c r="H1821" i="1"/>
  <c r="G1821" i="1"/>
  <c r="F1821" i="1"/>
  <c r="E1821" i="1"/>
  <c r="D1821" i="1"/>
  <c r="C1821" i="1"/>
  <c r="B1821" i="1"/>
  <c r="P1820" i="1"/>
  <c r="O1820" i="1"/>
  <c r="N1820" i="1"/>
  <c r="M1820" i="1"/>
  <c r="L1820" i="1"/>
  <c r="K1820" i="1"/>
  <c r="J1820" i="1"/>
  <c r="I1820" i="1"/>
  <c r="H1820" i="1"/>
  <c r="G1820" i="1"/>
  <c r="F1820" i="1"/>
  <c r="E1820" i="1"/>
  <c r="D1820" i="1"/>
  <c r="C1820" i="1"/>
  <c r="B1820" i="1"/>
  <c r="P1819" i="1"/>
  <c r="O1819" i="1"/>
  <c r="N1819" i="1"/>
  <c r="M1819" i="1"/>
  <c r="L1819" i="1"/>
  <c r="K1819" i="1"/>
  <c r="J1819" i="1"/>
  <c r="I1819" i="1"/>
  <c r="H1819" i="1"/>
  <c r="G1819" i="1"/>
  <c r="F1819" i="1"/>
  <c r="E1819" i="1"/>
  <c r="D1819" i="1"/>
  <c r="C1819" i="1"/>
  <c r="B1819" i="1"/>
  <c r="P1818" i="1"/>
  <c r="O1818" i="1"/>
  <c r="N1818" i="1"/>
  <c r="M1818" i="1"/>
  <c r="L1818" i="1"/>
  <c r="K1818" i="1"/>
  <c r="J1818" i="1"/>
  <c r="I1818" i="1"/>
  <c r="H1818" i="1"/>
  <c r="G1818" i="1"/>
  <c r="F1818" i="1"/>
  <c r="E1818" i="1"/>
  <c r="D1818" i="1"/>
  <c r="C1818" i="1"/>
  <c r="B1818" i="1"/>
  <c r="P1817" i="1"/>
  <c r="O1817" i="1"/>
  <c r="N1817" i="1"/>
  <c r="M1817" i="1"/>
  <c r="L1817" i="1"/>
  <c r="K1817" i="1"/>
  <c r="J1817" i="1"/>
  <c r="I1817" i="1"/>
  <c r="H1817" i="1"/>
  <c r="G1817" i="1"/>
  <c r="F1817" i="1"/>
  <c r="E1817" i="1"/>
  <c r="D1817" i="1"/>
  <c r="C1817" i="1"/>
  <c r="B1817" i="1"/>
  <c r="P1816" i="1"/>
  <c r="O1816" i="1"/>
  <c r="N1816" i="1"/>
  <c r="M1816" i="1"/>
  <c r="L1816" i="1"/>
  <c r="K1816" i="1"/>
  <c r="J1816" i="1"/>
  <c r="I1816" i="1"/>
  <c r="H1816" i="1"/>
  <c r="G1816" i="1"/>
  <c r="F1816" i="1"/>
  <c r="E1816" i="1"/>
  <c r="D1816" i="1"/>
  <c r="C1816" i="1"/>
  <c r="B1816" i="1"/>
  <c r="P1815" i="1"/>
  <c r="O1815" i="1"/>
  <c r="N1815" i="1"/>
  <c r="M1815" i="1"/>
  <c r="L1815" i="1"/>
  <c r="K1815" i="1"/>
  <c r="J1815" i="1"/>
  <c r="I1815" i="1"/>
  <c r="H1815" i="1"/>
  <c r="G1815" i="1"/>
  <c r="F1815" i="1"/>
  <c r="E1815" i="1"/>
  <c r="D1815" i="1"/>
  <c r="C1815" i="1"/>
  <c r="B1815" i="1"/>
  <c r="P1814" i="1"/>
  <c r="O1814" i="1"/>
  <c r="N1814" i="1"/>
  <c r="M1814" i="1"/>
  <c r="L1814" i="1"/>
  <c r="K1814" i="1"/>
  <c r="J1814" i="1"/>
  <c r="I1814" i="1"/>
  <c r="H1814" i="1"/>
  <c r="G1814" i="1"/>
  <c r="F1814" i="1"/>
  <c r="E1814" i="1"/>
  <c r="D1814" i="1"/>
  <c r="C1814" i="1"/>
  <c r="B1814" i="1"/>
  <c r="P1813" i="1"/>
  <c r="O1813" i="1"/>
  <c r="N1813" i="1"/>
  <c r="M1813" i="1"/>
  <c r="L1813" i="1"/>
  <c r="K1813" i="1"/>
  <c r="J1813" i="1"/>
  <c r="I1813" i="1"/>
  <c r="H1813" i="1"/>
  <c r="G1813" i="1"/>
  <c r="F1813" i="1"/>
  <c r="E1813" i="1"/>
  <c r="D1813" i="1"/>
  <c r="C1813" i="1"/>
  <c r="B1813" i="1"/>
  <c r="P1812" i="1"/>
  <c r="O1812" i="1"/>
  <c r="N1812" i="1"/>
  <c r="M1812" i="1"/>
  <c r="L1812" i="1"/>
  <c r="K1812" i="1"/>
  <c r="J1812" i="1"/>
  <c r="I1812" i="1"/>
  <c r="H1812" i="1"/>
  <c r="G1812" i="1"/>
  <c r="F1812" i="1"/>
  <c r="E1812" i="1"/>
  <c r="D1812" i="1"/>
  <c r="C1812" i="1"/>
  <c r="B1812" i="1"/>
  <c r="P1811" i="1"/>
  <c r="O1811" i="1"/>
  <c r="N1811" i="1"/>
  <c r="M1811" i="1"/>
  <c r="L1811" i="1"/>
  <c r="K1811" i="1"/>
  <c r="J1811" i="1"/>
  <c r="I1811" i="1"/>
  <c r="H1811" i="1"/>
  <c r="G1811" i="1"/>
  <c r="F1811" i="1"/>
  <c r="E1811" i="1"/>
  <c r="D1811" i="1"/>
  <c r="C1811" i="1"/>
  <c r="B1811" i="1"/>
  <c r="P1810" i="1"/>
  <c r="O1810" i="1"/>
  <c r="N1810" i="1"/>
  <c r="M1810" i="1"/>
  <c r="L1810" i="1"/>
  <c r="K1810" i="1"/>
  <c r="J1810" i="1"/>
  <c r="I1810" i="1"/>
  <c r="H1810" i="1"/>
  <c r="G1810" i="1"/>
  <c r="F1810" i="1"/>
  <c r="E1810" i="1"/>
  <c r="D1810" i="1"/>
  <c r="C1810" i="1"/>
  <c r="B1810" i="1"/>
  <c r="P1809" i="1"/>
  <c r="O1809" i="1"/>
  <c r="N1809" i="1"/>
  <c r="M1809" i="1"/>
  <c r="L1809" i="1"/>
  <c r="K1809" i="1"/>
  <c r="J1809" i="1"/>
  <c r="I1809" i="1"/>
  <c r="H1809" i="1"/>
  <c r="G1809" i="1"/>
  <c r="F1809" i="1"/>
  <c r="E1809" i="1"/>
  <c r="D1809" i="1"/>
  <c r="C1809" i="1"/>
  <c r="B1809" i="1"/>
  <c r="P1808" i="1"/>
  <c r="O1808" i="1"/>
  <c r="N1808" i="1"/>
  <c r="M1808" i="1"/>
  <c r="L1808" i="1"/>
  <c r="K1808" i="1"/>
  <c r="J1808" i="1"/>
  <c r="I1808" i="1"/>
  <c r="H1808" i="1"/>
  <c r="G1808" i="1"/>
  <c r="F1808" i="1"/>
  <c r="E1808" i="1"/>
  <c r="D1808" i="1"/>
  <c r="C1808" i="1"/>
  <c r="B1808" i="1"/>
  <c r="P1807" i="1"/>
  <c r="O1807" i="1"/>
  <c r="N1807" i="1"/>
  <c r="M1807" i="1"/>
  <c r="L1807" i="1"/>
  <c r="K1807" i="1"/>
  <c r="J1807" i="1"/>
  <c r="I1807" i="1"/>
  <c r="H1807" i="1"/>
  <c r="G1807" i="1"/>
  <c r="F1807" i="1"/>
  <c r="E1807" i="1"/>
  <c r="D1807" i="1"/>
  <c r="C1807" i="1"/>
  <c r="B1807" i="1"/>
  <c r="Q1806" i="1"/>
  <c r="P1806" i="1"/>
  <c r="O1806" i="1"/>
  <c r="N1806" i="1"/>
  <c r="M1806" i="1"/>
  <c r="L1806" i="1"/>
  <c r="K1806" i="1"/>
  <c r="J1806" i="1"/>
  <c r="I1806" i="1"/>
  <c r="H1806" i="1"/>
  <c r="G1806" i="1"/>
  <c r="F1806" i="1"/>
  <c r="E1806" i="1"/>
  <c r="D1806" i="1"/>
  <c r="C1806" i="1"/>
  <c r="B1806" i="1"/>
  <c r="Q1805" i="1"/>
  <c r="P1805" i="1"/>
  <c r="O1805" i="1"/>
  <c r="N1805" i="1"/>
  <c r="M1805" i="1"/>
  <c r="L1805" i="1"/>
  <c r="K1805" i="1"/>
  <c r="J1805" i="1"/>
  <c r="I1805" i="1"/>
  <c r="H1805" i="1"/>
  <c r="G1805" i="1"/>
  <c r="F1805" i="1"/>
  <c r="E1805" i="1"/>
  <c r="D1805" i="1"/>
  <c r="C1805" i="1"/>
  <c r="B1805" i="1"/>
  <c r="P1804" i="1"/>
  <c r="O1804" i="1"/>
  <c r="N1804" i="1"/>
  <c r="M1804" i="1"/>
  <c r="L1804" i="1"/>
  <c r="K1804" i="1"/>
  <c r="J1804" i="1"/>
  <c r="I1804" i="1"/>
  <c r="H1804" i="1"/>
  <c r="G1804" i="1"/>
  <c r="F1804" i="1"/>
  <c r="E1804" i="1"/>
  <c r="D1804" i="1"/>
  <c r="C1804" i="1"/>
  <c r="B1804" i="1"/>
  <c r="P1803" i="1"/>
  <c r="O1803" i="1"/>
  <c r="N1803" i="1"/>
  <c r="M1803" i="1"/>
  <c r="L1803" i="1"/>
  <c r="K1803" i="1"/>
  <c r="J1803" i="1"/>
  <c r="I1803" i="1"/>
  <c r="H1803" i="1"/>
  <c r="G1803" i="1"/>
  <c r="F1803" i="1"/>
  <c r="E1803" i="1"/>
  <c r="D1803" i="1"/>
  <c r="C1803" i="1"/>
  <c r="B1803" i="1"/>
  <c r="P1802" i="1"/>
  <c r="O1802" i="1"/>
  <c r="N1802" i="1"/>
  <c r="M1802" i="1"/>
  <c r="L1802" i="1"/>
  <c r="K1802" i="1"/>
  <c r="J1802" i="1"/>
  <c r="I1802" i="1"/>
  <c r="H1802" i="1"/>
  <c r="G1802" i="1"/>
  <c r="F1802" i="1"/>
  <c r="E1802" i="1"/>
  <c r="D1802" i="1"/>
  <c r="C1802" i="1"/>
  <c r="B1802" i="1"/>
  <c r="P1801" i="1"/>
  <c r="O1801" i="1"/>
  <c r="N1801" i="1"/>
  <c r="M1801" i="1"/>
  <c r="L1801" i="1"/>
  <c r="K1801" i="1"/>
  <c r="J1801" i="1"/>
  <c r="I1801" i="1"/>
  <c r="H1801" i="1"/>
  <c r="G1801" i="1"/>
  <c r="F1801" i="1"/>
  <c r="E1801" i="1"/>
  <c r="D1801" i="1"/>
  <c r="C1801" i="1"/>
  <c r="B1801" i="1"/>
  <c r="P1800" i="1"/>
  <c r="O1800" i="1"/>
  <c r="N1800" i="1"/>
  <c r="M1800" i="1"/>
  <c r="L1800" i="1"/>
  <c r="K1800" i="1"/>
  <c r="J1800" i="1"/>
  <c r="I1800" i="1"/>
  <c r="H1800" i="1"/>
  <c r="G1800" i="1"/>
  <c r="F1800" i="1"/>
  <c r="E1800" i="1"/>
  <c r="D1800" i="1"/>
  <c r="C1800" i="1"/>
  <c r="B1800" i="1"/>
  <c r="P1799" i="1"/>
  <c r="O1799" i="1"/>
  <c r="N1799" i="1"/>
  <c r="M1799" i="1"/>
  <c r="L1799" i="1"/>
  <c r="K1799" i="1"/>
  <c r="J1799" i="1"/>
  <c r="I1799" i="1"/>
  <c r="H1799" i="1"/>
  <c r="G1799" i="1"/>
  <c r="F1799" i="1"/>
  <c r="E1799" i="1"/>
  <c r="D1799" i="1"/>
  <c r="C1799" i="1"/>
  <c r="B1799" i="1"/>
  <c r="P1798" i="1"/>
  <c r="O1798" i="1"/>
  <c r="N1798" i="1"/>
  <c r="M1798" i="1"/>
  <c r="L1798" i="1"/>
  <c r="K1798" i="1"/>
  <c r="J1798" i="1"/>
  <c r="I1798" i="1"/>
  <c r="H1798" i="1"/>
  <c r="G1798" i="1"/>
  <c r="F1798" i="1"/>
  <c r="E1798" i="1"/>
  <c r="D1798" i="1"/>
  <c r="C1798" i="1"/>
  <c r="B1798" i="1"/>
  <c r="P1797" i="1"/>
  <c r="O1797" i="1"/>
  <c r="N1797" i="1"/>
  <c r="M1797" i="1"/>
  <c r="L1797" i="1"/>
  <c r="K1797" i="1"/>
  <c r="J1797" i="1"/>
  <c r="I1797" i="1"/>
  <c r="H1797" i="1"/>
  <c r="G1797" i="1"/>
  <c r="F1797" i="1"/>
  <c r="E1797" i="1"/>
  <c r="D1797" i="1"/>
  <c r="C1797" i="1"/>
  <c r="B1797" i="1"/>
  <c r="P1796" i="1"/>
  <c r="O1796" i="1"/>
  <c r="N1796" i="1"/>
  <c r="M1796" i="1"/>
  <c r="L1796" i="1"/>
  <c r="K1796" i="1"/>
  <c r="J1796" i="1"/>
  <c r="I1796" i="1"/>
  <c r="H1796" i="1"/>
  <c r="G1796" i="1"/>
  <c r="F1796" i="1"/>
  <c r="E1796" i="1"/>
  <c r="D1796" i="1"/>
  <c r="C1796" i="1"/>
  <c r="B1796" i="1"/>
  <c r="P1795" i="1"/>
  <c r="O1795" i="1"/>
  <c r="N1795" i="1"/>
  <c r="M1795" i="1"/>
  <c r="L1795" i="1"/>
  <c r="K1795" i="1"/>
  <c r="J1795" i="1"/>
  <c r="I1795" i="1"/>
  <c r="H1795" i="1"/>
  <c r="G1795" i="1"/>
  <c r="F1795" i="1"/>
  <c r="E1795" i="1"/>
  <c r="D1795" i="1"/>
  <c r="C1795" i="1"/>
  <c r="B1795" i="1"/>
  <c r="P1794" i="1"/>
  <c r="O1794" i="1"/>
  <c r="N1794" i="1"/>
  <c r="M1794" i="1"/>
  <c r="L1794" i="1"/>
  <c r="K1794" i="1"/>
  <c r="J1794" i="1"/>
  <c r="I1794" i="1"/>
  <c r="H1794" i="1"/>
  <c r="G1794" i="1"/>
  <c r="F1794" i="1"/>
  <c r="E1794" i="1"/>
  <c r="D1794" i="1"/>
  <c r="C1794" i="1"/>
  <c r="B1794" i="1"/>
  <c r="P1793" i="1"/>
  <c r="O1793" i="1"/>
  <c r="N1793" i="1"/>
  <c r="M1793" i="1"/>
  <c r="L1793" i="1"/>
  <c r="K1793" i="1"/>
  <c r="J1793" i="1"/>
  <c r="I1793" i="1"/>
  <c r="H1793" i="1"/>
  <c r="G1793" i="1"/>
  <c r="F1793" i="1"/>
  <c r="E1793" i="1"/>
  <c r="D1793" i="1"/>
  <c r="C1793" i="1"/>
  <c r="B1793" i="1"/>
  <c r="P1792" i="1"/>
  <c r="O1792" i="1"/>
  <c r="N1792" i="1"/>
  <c r="M1792" i="1"/>
  <c r="L1792" i="1"/>
  <c r="K1792" i="1"/>
  <c r="J1792" i="1"/>
  <c r="I1792" i="1"/>
  <c r="H1792" i="1"/>
  <c r="G1792" i="1"/>
  <c r="F1792" i="1"/>
  <c r="E1792" i="1"/>
  <c r="D1792" i="1"/>
  <c r="C1792" i="1"/>
  <c r="B1792" i="1"/>
  <c r="Q1791" i="1"/>
  <c r="P1791" i="1"/>
  <c r="O1791" i="1"/>
  <c r="N1791" i="1"/>
  <c r="M1791" i="1"/>
  <c r="L1791" i="1"/>
  <c r="K1791" i="1"/>
  <c r="J1791" i="1"/>
  <c r="I1791" i="1"/>
  <c r="H1791" i="1"/>
  <c r="G1791" i="1"/>
  <c r="F1791" i="1"/>
  <c r="E1791" i="1"/>
  <c r="D1791" i="1"/>
  <c r="C1791" i="1"/>
  <c r="B1791" i="1"/>
  <c r="P1790" i="1"/>
  <c r="O1790" i="1"/>
  <c r="N1790" i="1"/>
  <c r="M1790" i="1"/>
  <c r="L1790" i="1"/>
  <c r="K1790" i="1"/>
  <c r="J1790" i="1"/>
  <c r="I1790" i="1"/>
  <c r="H1790" i="1"/>
  <c r="G1790" i="1"/>
  <c r="F1790" i="1"/>
  <c r="E1790" i="1"/>
  <c r="D1790" i="1"/>
  <c r="C1790" i="1"/>
  <c r="B1790" i="1"/>
  <c r="P1789" i="1"/>
  <c r="O1789" i="1"/>
  <c r="N1789" i="1"/>
  <c r="M1789" i="1"/>
  <c r="L1789" i="1"/>
  <c r="K1789" i="1"/>
  <c r="J1789" i="1"/>
  <c r="I1789" i="1"/>
  <c r="H1789" i="1"/>
  <c r="G1789" i="1"/>
  <c r="F1789" i="1"/>
  <c r="E1789" i="1"/>
  <c r="D1789" i="1"/>
  <c r="C1789" i="1"/>
  <c r="B1789" i="1"/>
  <c r="P1788" i="1"/>
  <c r="O1788" i="1"/>
  <c r="N1788" i="1"/>
  <c r="M1788" i="1"/>
  <c r="L1788" i="1"/>
  <c r="K1788" i="1"/>
  <c r="J1788" i="1"/>
  <c r="I1788" i="1"/>
  <c r="H1788" i="1"/>
  <c r="G1788" i="1"/>
  <c r="F1788" i="1"/>
  <c r="E1788" i="1"/>
  <c r="D1788" i="1"/>
  <c r="C1788" i="1"/>
  <c r="B1788" i="1"/>
  <c r="P1787" i="1"/>
  <c r="O1787" i="1"/>
  <c r="N1787" i="1"/>
  <c r="M1787" i="1"/>
  <c r="L1787" i="1"/>
  <c r="K1787" i="1"/>
  <c r="J1787" i="1"/>
  <c r="I1787" i="1"/>
  <c r="H1787" i="1"/>
  <c r="G1787" i="1"/>
  <c r="F1787" i="1"/>
  <c r="E1787" i="1"/>
  <c r="D1787" i="1"/>
  <c r="C1787" i="1"/>
  <c r="B1787" i="1"/>
  <c r="P1786" i="1"/>
  <c r="O1786" i="1"/>
  <c r="N1786" i="1"/>
  <c r="M1786" i="1"/>
  <c r="L1786" i="1"/>
  <c r="K1786" i="1"/>
  <c r="J1786" i="1"/>
  <c r="I1786" i="1"/>
  <c r="H1786" i="1"/>
  <c r="G1786" i="1"/>
  <c r="F1786" i="1"/>
  <c r="E1786" i="1"/>
  <c r="D1786" i="1"/>
  <c r="C1786" i="1"/>
  <c r="B1786" i="1"/>
  <c r="P1785" i="1"/>
  <c r="O1785" i="1"/>
  <c r="N1785" i="1"/>
  <c r="M1785" i="1"/>
  <c r="L1785" i="1"/>
  <c r="K1785" i="1"/>
  <c r="J1785" i="1"/>
  <c r="I1785" i="1"/>
  <c r="H1785" i="1"/>
  <c r="G1785" i="1"/>
  <c r="F1785" i="1"/>
  <c r="E1785" i="1"/>
  <c r="D1785" i="1"/>
  <c r="C1785" i="1"/>
  <c r="B1785" i="1"/>
  <c r="P1784" i="1"/>
  <c r="O1784" i="1"/>
  <c r="N1784" i="1"/>
  <c r="M1784" i="1"/>
  <c r="L1784" i="1"/>
  <c r="K1784" i="1"/>
  <c r="J1784" i="1"/>
  <c r="I1784" i="1"/>
  <c r="H1784" i="1"/>
  <c r="G1784" i="1"/>
  <c r="F1784" i="1"/>
  <c r="E1784" i="1"/>
  <c r="D1784" i="1"/>
  <c r="C1784" i="1"/>
  <c r="B1784" i="1"/>
  <c r="P1783" i="1"/>
  <c r="O1783" i="1"/>
  <c r="N1783" i="1"/>
  <c r="M1783" i="1"/>
  <c r="L1783" i="1"/>
  <c r="K1783" i="1"/>
  <c r="J1783" i="1"/>
  <c r="I1783" i="1"/>
  <c r="H1783" i="1"/>
  <c r="G1783" i="1"/>
  <c r="F1783" i="1"/>
  <c r="E1783" i="1"/>
  <c r="D1783" i="1"/>
  <c r="C1783" i="1"/>
  <c r="B1783" i="1"/>
  <c r="P1782" i="1"/>
  <c r="O1782" i="1"/>
  <c r="N1782" i="1"/>
  <c r="M1782" i="1"/>
  <c r="L1782" i="1"/>
  <c r="K1782" i="1"/>
  <c r="J1782" i="1"/>
  <c r="I1782" i="1"/>
  <c r="H1782" i="1"/>
  <c r="G1782" i="1"/>
  <c r="F1782" i="1"/>
  <c r="E1782" i="1"/>
  <c r="D1782" i="1"/>
  <c r="C1782" i="1"/>
  <c r="B1782" i="1"/>
  <c r="P1781" i="1"/>
  <c r="O1781" i="1"/>
  <c r="N1781" i="1"/>
  <c r="M1781" i="1"/>
  <c r="L1781" i="1"/>
  <c r="K1781" i="1"/>
  <c r="J1781" i="1"/>
  <c r="I1781" i="1"/>
  <c r="H1781" i="1"/>
  <c r="G1781" i="1"/>
  <c r="F1781" i="1"/>
  <c r="E1781" i="1"/>
  <c r="D1781" i="1"/>
  <c r="C1781" i="1"/>
  <c r="B1781" i="1"/>
  <c r="P1780" i="1"/>
  <c r="O1780" i="1"/>
  <c r="N1780" i="1"/>
  <c r="M1780" i="1"/>
  <c r="L1780" i="1"/>
  <c r="K1780" i="1"/>
  <c r="J1780" i="1"/>
  <c r="I1780" i="1"/>
  <c r="H1780" i="1"/>
  <c r="G1780" i="1"/>
  <c r="F1780" i="1"/>
  <c r="E1780" i="1"/>
  <c r="D1780" i="1"/>
  <c r="C1780" i="1"/>
  <c r="B1780" i="1"/>
  <c r="P1779" i="1"/>
  <c r="O1779" i="1"/>
  <c r="N1779" i="1"/>
  <c r="M1779" i="1"/>
  <c r="L1779" i="1"/>
  <c r="K1779" i="1"/>
  <c r="J1779" i="1"/>
  <c r="I1779" i="1"/>
  <c r="H1779" i="1"/>
  <c r="G1779" i="1"/>
  <c r="F1779" i="1"/>
  <c r="E1779" i="1"/>
  <c r="D1779" i="1"/>
  <c r="C1779" i="1"/>
  <c r="B1779" i="1"/>
  <c r="P1778" i="1"/>
  <c r="O1778" i="1"/>
  <c r="N1778" i="1"/>
  <c r="M1778" i="1"/>
  <c r="L1778" i="1"/>
  <c r="K1778" i="1"/>
  <c r="J1778" i="1"/>
  <c r="I1778" i="1"/>
  <c r="H1778" i="1"/>
  <c r="G1778" i="1"/>
  <c r="F1778" i="1"/>
  <c r="E1778" i="1"/>
  <c r="D1778" i="1"/>
  <c r="C1778" i="1"/>
  <c r="B1778" i="1"/>
  <c r="P1777" i="1"/>
  <c r="O1777" i="1"/>
  <c r="N1777" i="1"/>
  <c r="M1777" i="1"/>
  <c r="L1777" i="1"/>
  <c r="K1777" i="1"/>
  <c r="J1777" i="1"/>
  <c r="I1777" i="1"/>
  <c r="H1777" i="1"/>
  <c r="G1777" i="1"/>
  <c r="F1777" i="1"/>
  <c r="E1777" i="1"/>
  <c r="D1777" i="1"/>
  <c r="C1777" i="1"/>
  <c r="B1777" i="1"/>
  <c r="P1776" i="1"/>
  <c r="O1776" i="1"/>
  <c r="N1776" i="1"/>
  <c r="M1776" i="1"/>
  <c r="L1776" i="1"/>
  <c r="K1776" i="1"/>
  <c r="J1776" i="1"/>
  <c r="I1776" i="1"/>
  <c r="H1776" i="1"/>
  <c r="G1776" i="1"/>
  <c r="F1776" i="1"/>
  <c r="E1776" i="1"/>
  <c r="D1776" i="1"/>
  <c r="C1776" i="1"/>
  <c r="B1776" i="1"/>
  <c r="P1775" i="1"/>
  <c r="O1775" i="1"/>
  <c r="N1775" i="1"/>
  <c r="M1775" i="1"/>
  <c r="L1775" i="1"/>
  <c r="K1775" i="1"/>
  <c r="J1775" i="1"/>
  <c r="I1775" i="1"/>
  <c r="H1775" i="1"/>
  <c r="G1775" i="1"/>
  <c r="F1775" i="1"/>
  <c r="E1775" i="1"/>
  <c r="D1775" i="1"/>
  <c r="C1775" i="1"/>
  <c r="B1775" i="1"/>
  <c r="P1774" i="1"/>
  <c r="O1774" i="1"/>
  <c r="N1774" i="1"/>
  <c r="M1774" i="1"/>
  <c r="L1774" i="1"/>
  <c r="K1774" i="1"/>
  <c r="J1774" i="1"/>
  <c r="I1774" i="1"/>
  <c r="H1774" i="1"/>
  <c r="G1774" i="1"/>
  <c r="F1774" i="1"/>
  <c r="E1774" i="1"/>
  <c r="D1774" i="1"/>
  <c r="C1774" i="1"/>
  <c r="B1774" i="1"/>
  <c r="P1773" i="1"/>
  <c r="O1773" i="1"/>
  <c r="N1773" i="1"/>
  <c r="M1773" i="1"/>
  <c r="L1773" i="1"/>
  <c r="K1773" i="1"/>
  <c r="J1773" i="1"/>
  <c r="I1773" i="1"/>
  <c r="H1773" i="1"/>
  <c r="G1773" i="1"/>
  <c r="F1773" i="1"/>
  <c r="E1773" i="1"/>
  <c r="D1773" i="1"/>
  <c r="C1773" i="1"/>
  <c r="B1773" i="1"/>
  <c r="P1772" i="1"/>
  <c r="O1772" i="1"/>
  <c r="N1772" i="1"/>
  <c r="M1772" i="1"/>
  <c r="L1772" i="1"/>
  <c r="K1772" i="1"/>
  <c r="J1772" i="1"/>
  <c r="I1772" i="1"/>
  <c r="H1772" i="1"/>
  <c r="G1772" i="1"/>
  <c r="F1772" i="1"/>
  <c r="E1772" i="1"/>
  <c r="D1772" i="1"/>
  <c r="C1772" i="1"/>
  <c r="B1772" i="1"/>
  <c r="P1771" i="1"/>
  <c r="O1771" i="1"/>
  <c r="N1771" i="1"/>
  <c r="M1771" i="1"/>
  <c r="L1771" i="1"/>
  <c r="K1771" i="1"/>
  <c r="J1771" i="1"/>
  <c r="I1771" i="1"/>
  <c r="H1771" i="1"/>
  <c r="G1771" i="1"/>
  <c r="F1771" i="1"/>
  <c r="E1771" i="1"/>
  <c r="D1771" i="1"/>
  <c r="C1771" i="1"/>
  <c r="B1771" i="1"/>
  <c r="Q1770" i="1"/>
  <c r="P1770" i="1"/>
  <c r="O1770" i="1"/>
  <c r="N1770" i="1"/>
  <c r="M1770" i="1"/>
  <c r="L1770" i="1"/>
  <c r="K1770" i="1"/>
  <c r="J1770" i="1"/>
  <c r="I1770" i="1"/>
  <c r="H1770" i="1"/>
  <c r="G1770" i="1"/>
  <c r="F1770" i="1"/>
  <c r="E1770" i="1"/>
  <c r="D1770" i="1"/>
  <c r="C1770" i="1"/>
  <c r="B1770" i="1"/>
  <c r="Q1769" i="1"/>
  <c r="P1769" i="1"/>
  <c r="O1769" i="1"/>
  <c r="N1769" i="1"/>
  <c r="M1769" i="1"/>
  <c r="L1769" i="1"/>
  <c r="K1769" i="1"/>
  <c r="J1769" i="1"/>
  <c r="I1769" i="1"/>
  <c r="H1769" i="1"/>
  <c r="G1769" i="1"/>
  <c r="F1769" i="1"/>
  <c r="E1769" i="1"/>
  <c r="D1769" i="1"/>
  <c r="C1769" i="1"/>
  <c r="B1769" i="1"/>
  <c r="P1768" i="1"/>
  <c r="O1768" i="1"/>
  <c r="N1768" i="1"/>
  <c r="M1768" i="1"/>
  <c r="L1768" i="1"/>
  <c r="K1768" i="1"/>
  <c r="J1768" i="1"/>
  <c r="I1768" i="1"/>
  <c r="H1768" i="1"/>
  <c r="G1768" i="1"/>
  <c r="F1768" i="1"/>
  <c r="E1768" i="1"/>
  <c r="D1768" i="1"/>
  <c r="C1768" i="1"/>
  <c r="B1768" i="1"/>
  <c r="P1767" i="1"/>
  <c r="O1767" i="1"/>
  <c r="N1767" i="1"/>
  <c r="M1767" i="1"/>
  <c r="L1767" i="1"/>
  <c r="K1767" i="1"/>
  <c r="J1767" i="1"/>
  <c r="I1767" i="1"/>
  <c r="H1767" i="1"/>
  <c r="G1767" i="1"/>
  <c r="F1767" i="1"/>
  <c r="E1767" i="1"/>
  <c r="D1767" i="1"/>
  <c r="C1767" i="1"/>
  <c r="B1767" i="1"/>
  <c r="Q1766" i="1"/>
  <c r="P1766" i="1"/>
  <c r="O1766" i="1"/>
  <c r="N1766" i="1"/>
  <c r="M1766" i="1"/>
  <c r="L1766" i="1"/>
  <c r="K1766" i="1"/>
  <c r="J1766" i="1"/>
  <c r="I1766" i="1"/>
  <c r="H1766" i="1"/>
  <c r="G1766" i="1"/>
  <c r="F1766" i="1"/>
  <c r="E1766" i="1"/>
  <c r="D1766" i="1"/>
  <c r="C1766" i="1"/>
  <c r="B1766" i="1"/>
  <c r="P1765" i="1"/>
  <c r="O1765" i="1"/>
  <c r="N1765" i="1"/>
  <c r="M1765" i="1"/>
  <c r="L1765" i="1"/>
  <c r="K1765" i="1"/>
  <c r="J1765" i="1"/>
  <c r="I1765" i="1"/>
  <c r="H1765" i="1"/>
  <c r="G1765" i="1"/>
  <c r="F1765" i="1"/>
  <c r="E1765" i="1"/>
  <c r="D1765" i="1"/>
  <c r="C1765" i="1"/>
  <c r="B1765" i="1"/>
  <c r="P1764" i="1"/>
  <c r="O1764" i="1"/>
  <c r="N1764" i="1"/>
  <c r="M1764" i="1"/>
  <c r="L1764" i="1"/>
  <c r="K1764" i="1"/>
  <c r="J1764" i="1"/>
  <c r="I1764" i="1"/>
  <c r="H1764" i="1"/>
  <c r="G1764" i="1"/>
  <c r="F1764" i="1"/>
  <c r="E1764" i="1"/>
  <c r="D1764" i="1"/>
  <c r="C1764" i="1"/>
  <c r="B1764" i="1"/>
  <c r="P1763" i="1"/>
  <c r="O1763" i="1"/>
  <c r="N1763" i="1"/>
  <c r="M1763" i="1"/>
  <c r="L1763" i="1"/>
  <c r="K1763" i="1"/>
  <c r="J1763" i="1"/>
  <c r="I1763" i="1"/>
  <c r="H1763" i="1"/>
  <c r="G1763" i="1"/>
  <c r="F1763" i="1"/>
  <c r="E1763" i="1"/>
  <c r="D1763" i="1"/>
  <c r="C1763" i="1"/>
  <c r="B1763" i="1"/>
  <c r="P1762" i="1"/>
  <c r="O1762" i="1"/>
  <c r="N1762" i="1"/>
  <c r="M1762" i="1"/>
  <c r="L1762" i="1"/>
  <c r="K1762" i="1"/>
  <c r="J1762" i="1"/>
  <c r="I1762" i="1"/>
  <c r="H1762" i="1"/>
  <c r="G1762" i="1"/>
  <c r="F1762" i="1"/>
  <c r="E1762" i="1"/>
  <c r="D1762" i="1"/>
  <c r="C1762" i="1"/>
  <c r="B1762" i="1"/>
  <c r="P1761" i="1"/>
  <c r="O1761" i="1"/>
  <c r="N1761" i="1"/>
  <c r="M1761" i="1"/>
  <c r="L1761" i="1"/>
  <c r="K1761" i="1"/>
  <c r="J1761" i="1"/>
  <c r="I1761" i="1"/>
  <c r="H1761" i="1"/>
  <c r="G1761" i="1"/>
  <c r="F1761" i="1"/>
  <c r="E1761" i="1"/>
  <c r="D1761" i="1"/>
  <c r="C1761" i="1"/>
  <c r="B1761" i="1"/>
  <c r="P1760" i="1"/>
  <c r="O1760" i="1"/>
  <c r="N1760" i="1"/>
  <c r="M1760" i="1"/>
  <c r="L1760" i="1"/>
  <c r="K1760" i="1"/>
  <c r="J1760" i="1"/>
  <c r="I1760" i="1"/>
  <c r="H1760" i="1"/>
  <c r="G1760" i="1"/>
  <c r="F1760" i="1"/>
  <c r="E1760" i="1"/>
  <c r="D1760" i="1"/>
  <c r="C1760" i="1"/>
  <c r="B1760" i="1"/>
  <c r="P1759" i="1"/>
  <c r="O1759" i="1"/>
  <c r="N1759" i="1"/>
  <c r="M1759" i="1"/>
  <c r="L1759" i="1"/>
  <c r="K1759" i="1"/>
  <c r="J1759" i="1"/>
  <c r="I1759" i="1"/>
  <c r="H1759" i="1"/>
  <c r="G1759" i="1"/>
  <c r="F1759" i="1"/>
  <c r="E1759" i="1"/>
  <c r="D1759" i="1"/>
  <c r="C1759" i="1"/>
  <c r="B1759" i="1"/>
  <c r="P1758" i="1"/>
  <c r="O1758" i="1"/>
  <c r="N1758" i="1"/>
  <c r="M1758" i="1"/>
  <c r="L1758" i="1"/>
  <c r="K1758" i="1"/>
  <c r="J1758" i="1"/>
  <c r="I1758" i="1"/>
  <c r="H1758" i="1"/>
  <c r="G1758" i="1"/>
  <c r="F1758" i="1"/>
  <c r="E1758" i="1"/>
  <c r="D1758" i="1"/>
  <c r="C1758" i="1"/>
  <c r="B1758" i="1"/>
  <c r="P1757" i="1"/>
  <c r="O1757" i="1"/>
  <c r="N1757" i="1"/>
  <c r="M1757" i="1"/>
  <c r="L1757" i="1"/>
  <c r="K1757" i="1"/>
  <c r="J1757" i="1"/>
  <c r="I1757" i="1"/>
  <c r="H1757" i="1"/>
  <c r="G1757" i="1"/>
  <c r="F1757" i="1"/>
  <c r="E1757" i="1"/>
  <c r="D1757" i="1"/>
  <c r="C1757" i="1"/>
  <c r="B1757" i="1"/>
  <c r="P1756" i="1"/>
  <c r="O1756" i="1"/>
  <c r="N1756" i="1"/>
  <c r="M1756" i="1"/>
  <c r="L1756" i="1"/>
  <c r="K1756" i="1"/>
  <c r="J1756" i="1"/>
  <c r="I1756" i="1"/>
  <c r="H1756" i="1"/>
  <c r="G1756" i="1"/>
  <c r="F1756" i="1"/>
  <c r="E1756" i="1"/>
  <c r="D1756" i="1"/>
  <c r="C1756" i="1"/>
  <c r="B1756" i="1"/>
  <c r="P1755" i="1"/>
  <c r="O1755" i="1"/>
  <c r="N1755" i="1"/>
  <c r="M1755" i="1"/>
  <c r="L1755" i="1"/>
  <c r="K1755" i="1"/>
  <c r="J1755" i="1"/>
  <c r="I1755" i="1"/>
  <c r="H1755" i="1"/>
  <c r="G1755" i="1"/>
  <c r="F1755" i="1"/>
  <c r="E1755" i="1"/>
  <c r="D1755" i="1"/>
  <c r="C1755" i="1"/>
  <c r="B1755" i="1"/>
  <c r="Q1754" i="1"/>
  <c r="P1754" i="1"/>
  <c r="O1754" i="1"/>
  <c r="N1754" i="1"/>
  <c r="M1754" i="1"/>
  <c r="L1754" i="1"/>
  <c r="K1754" i="1"/>
  <c r="J1754" i="1"/>
  <c r="I1754" i="1"/>
  <c r="H1754" i="1"/>
  <c r="G1754" i="1"/>
  <c r="F1754" i="1"/>
  <c r="E1754" i="1"/>
  <c r="D1754" i="1"/>
  <c r="C1754" i="1"/>
  <c r="B1754" i="1"/>
  <c r="P1753" i="1"/>
  <c r="O1753" i="1"/>
  <c r="N1753" i="1"/>
  <c r="M1753" i="1"/>
  <c r="L1753" i="1"/>
  <c r="K1753" i="1"/>
  <c r="J1753" i="1"/>
  <c r="I1753" i="1"/>
  <c r="H1753" i="1"/>
  <c r="G1753" i="1"/>
  <c r="F1753" i="1"/>
  <c r="E1753" i="1"/>
  <c r="D1753" i="1"/>
  <c r="C1753" i="1"/>
  <c r="B1753" i="1"/>
  <c r="P1752" i="1"/>
  <c r="O1752" i="1"/>
  <c r="N1752" i="1"/>
  <c r="M1752" i="1"/>
  <c r="L1752" i="1"/>
  <c r="K1752" i="1"/>
  <c r="J1752" i="1"/>
  <c r="I1752" i="1"/>
  <c r="H1752" i="1"/>
  <c r="G1752" i="1"/>
  <c r="F1752" i="1"/>
  <c r="E1752" i="1"/>
  <c r="D1752" i="1"/>
  <c r="C1752" i="1"/>
  <c r="B1752" i="1"/>
  <c r="P1751" i="1"/>
  <c r="O1751" i="1"/>
  <c r="N1751" i="1"/>
  <c r="M1751" i="1"/>
  <c r="L1751" i="1"/>
  <c r="K1751" i="1"/>
  <c r="J1751" i="1"/>
  <c r="I1751" i="1"/>
  <c r="H1751" i="1"/>
  <c r="G1751" i="1"/>
  <c r="F1751" i="1"/>
  <c r="E1751" i="1"/>
  <c r="D1751" i="1"/>
  <c r="C1751" i="1"/>
  <c r="B1751" i="1"/>
  <c r="P1750" i="1"/>
  <c r="O1750" i="1"/>
  <c r="N1750" i="1"/>
  <c r="M1750" i="1"/>
  <c r="L1750" i="1"/>
  <c r="K1750" i="1"/>
  <c r="J1750" i="1"/>
  <c r="I1750" i="1"/>
  <c r="H1750" i="1"/>
  <c r="G1750" i="1"/>
  <c r="F1750" i="1"/>
  <c r="E1750" i="1"/>
  <c r="D1750" i="1"/>
  <c r="C1750" i="1"/>
  <c r="B1750" i="1"/>
  <c r="P1749" i="1"/>
  <c r="O1749" i="1"/>
  <c r="N1749" i="1"/>
  <c r="M1749" i="1"/>
  <c r="L1749" i="1"/>
  <c r="K1749" i="1"/>
  <c r="J1749" i="1"/>
  <c r="I1749" i="1"/>
  <c r="H1749" i="1"/>
  <c r="G1749" i="1"/>
  <c r="F1749" i="1"/>
  <c r="E1749" i="1"/>
  <c r="D1749" i="1"/>
  <c r="C1749" i="1"/>
  <c r="B1749" i="1"/>
  <c r="P1748" i="1"/>
  <c r="O1748" i="1"/>
  <c r="N1748" i="1"/>
  <c r="M1748" i="1"/>
  <c r="L1748" i="1"/>
  <c r="K1748" i="1"/>
  <c r="J1748" i="1"/>
  <c r="I1748" i="1"/>
  <c r="H1748" i="1"/>
  <c r="G1748" i="1"/>
  <c r="F1748" i="1"/>
  <c r="E1748" i="1"/>
  <c r="D1748" i="1"/>
  <c r="C1748" i="1"/>
  <c r="B1748" i="1"/>
  <c r="P1747" i="1"/>
  <c r="O1747" i="1"/>
  <c r="N1747" i="1"/>
  <c r="M1747" i="1"/>
  <c r="L1747" i="1"/>
  <c r="K1747" i="1"/>
  <c r="J1747" i="1"/>
  <c r="I1747" i="1"/>
  <c r="H1747" i="1"/>
  <c r="G1747" i="1"/>
  <c r="F1747" i="1"/>
  <c r="E1747" i="1"/>
  <c r="D1747" i="1"/>
  <c r="C1747" i="1"/>
  <c r="B1747" i="1"/>
  <c r="P1746" i="1"/>
  <c r="O1746" i="1"/>
  <c r="N1746" i="1"/>
  <c r="M1746" i="1"/>
  <c r="L1746" i="1"/>
  <c r="K1746" i="1"/>
  <c r="J1746" i="1"/>
  <c r="I1746" i="1"/>
  <c r="H1746" i="1"/>
  <c r="G1746" i="1"/>
  <c r="F1746" i="1"/>
  <c r="E1746" i="1"/>
  <c r="D1746" i="1"/>
  <c r="C1746" i="1"/>
  <c r="B1746" i="1"/>
  <c r="P1745" i="1"/>
  <c r="O1745" i="1"/>
  <c r="N1745" i="1"/>
  <c r="M1745" i="1"/>
  <c r="L1745" i="1"/>
  <c r="K1745" i="1"/>
  <c r="J1745" i="1"/>
  <c r="I1745" i="1"/>
  <c r="H1745" i="1"/>
  <c r="G1745" i="1"/>
  <c r="F1745" i="1"/>
  <c r="E1745" i="1"/>
  <c r="D1745" i="1"/>
  <c r="C1745" i="1"/>
  <c r="B1745" i="1"/>
  <c r="P1744" i="1"/>
  <c r="O1744" i="1"/>
  <c r="N1744" i="1"/>
  <c r="M1744" i="1"/>
  <c r="L1744" i="1"/>
  <c r="K1744" i="1"/>
  <c r="J1744" i="1"/>
  <c r="I1744" i="1"/>
  <c r="H1744" i="1"/>
  <c r="G1744" i="1"/>
  <c r="F1744" i="1"/>
  <c r="E1744" i="1"/>
  <c r="D1744" i="1"/>
  <c r="C1744" i="1"/>
  <c r="B1744" i="1"/>
  <c r="P1743" i="1"/>
  <c r="O1743" i="1"/>
  <c r="N1743" i="1"/>
  <c r="M1743" i="1"/>
  <c r="L1743" i="1"/>
  <c r="K1743" i="1"/>
  <c r="J1743" i="1"/>
  <c r="I1743" i="1"/>
  <c r="H1743" i="1"/>
  <c r="G1743" i="1"/>
  <c r="F1743" i="1"/>
  <c r="E1743" i="1"/>
  <c r="D1743" i="1"/>
  <c r="C1743" i="1"/>
  <c r="B1743" i="1"/>
  <c r="P1742" i="1"/>
  <c r="O1742" i="1"/>
  <c r="N1742" i="1"/>
  <c r="M1742" i="1"/>
  <c r="L1742" i="1"/>
  <c r="K1742" i="1"/>
  <c r="J1742" i="1"/>
  <c r="I1742" i="1"/>
  <c r="H1742" i="1"/>
  <c r="G1742" i="1"/>
  <c r="F1742" i="1"/>
  <c r="E1742" i="1"/>
  <c r="D1742" i="1"/>
  <c r="C1742" i="1"/>
  <c r="B1742" i="1"/>
  <c r="P1741" i="1"/>
  <c r="O1741" i="1"/>
  <c r="N1741" i="1"/>
  <c r="M1741" i="1"/>
  <c r="L1741" i="1"/>
  <c r="K1741" i="1"/>
  <c r="J1741" i="1"/>
  <c r="I1741" i="1"/>
  <c r="H1741" i="1"/>
  <c r="G1741" i="1"/>
  <c r="F1741" i="1"/>
  <c r="E1741" i="1"/>
  <c r="D1741" i="1"/>
  <c r="C1741" i="1"/>
  <c r="B1741" i="1"/>
  <c r="P1740" i="1"/>
  <c r="O1740" i="1"/>
  <c r="N1740" i="1"/>
  <c r="M1740" i="1"/>
  <c r="L1740" i="1"/>
  <c r="K1740" i="1"/>
  <c r="J1740" i="1"/>
  <c r="I1740" i="1"/>
  <c r="H1740" i="1"/>
  <c r="G1740" i="1"/>
  <c r="F1740" i="1"/>
  <c r="E1740" i="1"/>
  <c r="D1740" i="1"/>
  <c r="C1740" i="1"/>
  <c r="B1740" i="1"/>
  <c r="P1739" i="1"/>
  <c r="O1739" i="1"/>
  <c r="N1739" i="1"/>
  <c r="M1739" i="1"/>
  <c r="L1739" i="1"/>
  <c r="K1739" i="1"/>
  <c r="J1739" i="1"/>
  <c r="I1739" i="1"/>
  <c r="H1739" i="1"/>
  <c r="G1739" i="1"/>
  <c r="F1739" i="1"/>
  <c r="E1739" i="1"/>
  <c r="D1739" i="1"/>
  <c r="C1739" i="1"/>
  <c r="B1739" i="1"/>
  <c r="P1738" i="1"/>
  <c r="O1738" i="1"/>
  <c r="N1738" i="1"/>
  <c r="M1738" i="1"/>
  <c r="L1738" i="1"/>
  <c r="K1738" i="1"/>
  <c r="J1738" i="1"/>
  <c r="I1738" i="1"/>
  <c r="H1738" i="1"/>
  <c r="G1738" i="1"/>
  <c r="F1738" i="1"/>
  <c r="E1738" i="1"/>
  <c r="D1738" i="1"/>
  <c r="C1738" i="1"/>
  <c r="B1738" i="1"/>
  <c r="P1737" i="1"/>
  <c r="O1737" i="1"/>
  <c r="N1737" i="1"/>
  <c r="M1737" i="1"/>
  <c r="L1737" i="1"/>
  <c r="K1737" i="1"/>
  <c r="J1737" i="1"/>
  <c r="I1737" i="1"/>
  <c r="H1737" i="1"/>
  <c r="G1737" i="1"/>
  <c r="F1737" i="1"/>
  <c r="E1737" i="1"/>
  <c r="D1737" i="1"/>
  <c r="C1737" i="1"/>
  <c r="B1737" i="1"/>
  <c r="P1736" i="1"/>
  <c r="O1736" i="1"/>
  <c r="N1736" i="1"/>
  <c r="M1736" i="1"/>
  <c r="L1736" i="1"/>
  <c r="K1736" i="1"/>
  <c r="J1736" i="1"/>
  <c r="I1736" i="1"/>
  <c r="H1736" i="1"/>
  <c r="G1736" i="1"/>
  <c r="F1736" i="1"/>
  <c r="E1736" i="1"/>
  <c r="D1736" i="1"/>
  <c r="C1736" i="1"/>
  <c r="B1736" i="1"/>
  <c r="P1735" i="1"/>
  <c r="O1735" i="1"/>
  <c r="N1735" i="1"/>
  <c r="M1735" i="1"/>
  <c r="L1735" i="1"/>
  <c r="K1735" i="1"/>
  <c r="J1735" i="1"/>
  <c r="I1735" i="1"/>
  <c r="H1735" i="1"/>
  <c r="G1735" i="1"/>
  <c r="F1735" i="1"/>
  <c r="E1735" i="1"/>
  <c r="D1735" i="1"/>
  <c r="C1735" i="1"/>
  <c r="B1735" i="1"/>
  <c r="P1734" i="1"/>
  <c r="O1734" i="1"/>
  <c r="N1734" i="1"/>
  <c r="M1734" i="1"/>
  <c r="L1734" i="1"/>
  <c r="K1734" i="1"/>
  <c r="J1734" i="1"/>
  <c r="I1734" i="1"/>
  <c r="H1734" i="1"/>
  <c r="G1734" i="1"/>
  <c r="F1734" i="1"/>
  <c r="E1734" i="1"/>
  <c r="D1734" i="1"/>
  <c r="C1734" i="1"/>
  <c r="B1734" i="1"/>
  <c r="P1733" i="1"/>
  <c r="O1733" i="1"/>
  <c r="N1733" i="1"/>
  <c r="M1733" i="1"/>
  <c r="L1733" i="1"/>
  <c r="K1733" i="1"/>
  <c r="J1733" i="1"/>
  <c r="I1733" i="1"/>
  <c r="H1733" i="1"/>
  <c r="G1733" i="1"/>
  <c r="F1733" i="1"/>
  <c r="E1733" i="1"/>
  <c r="D1733" i="1"/>
  <c r="C1733" i="1"/>
  <c r="B1733" i="1"/>
  <c r="P1732" i="1"/>
  <c r="O1732" i="1"/>
  <c r="N1732" i="1"/>
  <c r="M1732" i="1"/>
  <c r="L1732" i="1"/>
  <c r="K1732" i="1"/>
  <c r="J1732" i="1"/>
  <c r="I1732" i="1"/>
  <c r="H1732" i="1"/>
  <c r="G1732" i="1"/>
  <c r="F1732" i="1"/>
  <c r="E1732" i="1"/>
  <c r="D1732" i="1"/>
  <c r="C1732" i="1"/>
  <c r="B1732" i="1"/>
  <c r="P1731" i="1"/>
  <c r="O1731" i="1"/>
  <c r="N1731" i="1"/>
  <c r="M1731" i="1"/>
  <c r="L1731" i="1"/>
  <c r="K1731" i="1"/>
  <c r="J1731" i="1"/>
  <c r="I1731" i="1"/>
  <c r="H1731" i="1"/>
  <c r="G1731" i="1"/>
  <c r="F1731" i="1"/>
  <c r="E1731" i="1"/>
  <c r="D1731" i="1"/>
  <c r="C1731" i="1"/>
  <c r="B1731" i="1"/>
  <c r="Q1730" i="1"/>
  <c r="P1730" i="1"/>
  <c r="O1730" i="1"/>
  <c r="N1730" i="1"/>
  <c r="M1730" i="1"/>
  <c r="L1730" i="1"/>
  <c r="K1730" i="1"/>
  <c r="J1730" i="1"/>
  <c r="I1730" i="1"/>
  <c r="H1730" i="1"/>
  <c r="G1730" i="1"/>
  <c r="F1730" i="1"/>
  <c r="E1730" i="1"/>
  <c r="D1730" i="1"/>
  <c r="C1730" i="1"/>
  <c r="B1730" i="1"/>
  <c r="Q1729" i="1"/>
  <c r="P1729" i="1"/>
  <c r="O1729" i="1"/>
  <c r="N1729" i="1"/>
  <c r="M1729" i="1"/>
  <c r="L1729" i="1"/>
  <c r="K1729" i="1"/>
  <c r="J1729" i="1"/>
  <c r="I1729" i="1"/>
  <c r="H1729" i="1"/>
  <c r="G1729" i="1"/>
  <c r="F1729" i="1"/>
  <c r="E1729" i="1"/>
  <c r="D1729" i="1"/>
  <c r="C1729" i="1"/>
  <c r="B1729" i="1"/>
  <c r="Q1728" i="1"/>
  <c r="P1728" i="1"/>
  <c r="O1728" i="1"/>
  <c r="N1728" i="1"/>
  <c r="M1728" i="1"/>
  <c r="L1728" i="1"/>
  <c r="K1728" i="1"/>
  <c r="J1728" i="1"/>
  <c r="I1728" i="1"/>
  <c r="H1728" i="1"/>
  <c r="G1728" i="1"/>
  <c r="F1728" i="1"/>
  <c r="E1728" i="1"/>
  <c r="D1728" i="1"/>
  <c r="C1728" i="1"/>
  <c r="B1728" i="1"/>
  <c r="Q1727" i="1"/>
  <c r="P1727" i="1"/>
  <c r="O1727" i="1"/>
  <c r="N1727" i="1"/>
  <c r="M1727" i="1"/>
  <c r="L1727" i="1"/>
  <c r="K1727" i="1"/>
  <c r="J1727" i="1"/>
  <c r="I1727" i="1"/>
  <c r="H1727" i="1"/>
  <c r="G1727" i="1"/>
  <c r="F1727" i="1"/>
  <c r="E1727" i="1"/>
  <c r="D1727" i="1"/>
  <c r="C1727" i="1"/>
  <c r="B1727" i="1"/>
  <c r="Q1726" i="1"/>
  <c r="P1726" i="1"/>
  <c r="O1726" i="1"/>
  <c r="N1726" i="1"/>
  <c r="M1726" i="1"/>
  <c r="L1726" i="1"/>
  <c r="K1726" i="1"/>
  <c r="J1726" i="1"/>
  <c r="I1726" i="1"/>
  <c r="H1726" i="1"/>
  <c r="G1726" i="1"/>
  <c r="F1726" i="1"/>
  <c r="E1726" i="1"/>
  <c r="D1726" i="1"/>
  <c r="C1726" i="1"/>
  <c r="B1726" i="1"/>
  <c r="Q1725" i="1"/>
  <c r="P1725" i="1"/>
  <c r="O1725" i="1"/>
  <c r="N1725" i="1"/>
  <c r="M1725" i="1"/>
  <c r="L1725" i="1"/>
  <c r="K1725" i="1"/>
  <c r="J1725" i="1"/>
  <c r="I1725" i="1"/>
  <c r="H1725" i="1"/>
  <c r="G1725" i="1"/>
  <c r="F1725" i="1"/>
  <c r="E1725" i="1"/>
  <c r="D1725" i="1"/>
  <c r="C1725" i="1"/>
  <c r="B1725" i="1"/>
  <c r="Q1724" i="1"/>
  <c r="P1724" i="1"/>
  <c r="O1724" i="1"/>
  <c r="N1724" i="1"/>
  <c r="M1724" i="1"/>
  <c r="L1724" i="1"/>
  <c r="K1724" i="1"/>
  <c r="J1724" i="1"/>
  <c r="I1724" i="1"/>
  <c r="H1724" i="1"/>
  <c r="G1724" i="1"/>
  <c r="F1724" i="1"/>
  <c r="E1724" i="1"/>
  <c r="D1724" i="1"/>
  <c r="C1724" i="1"/>
  <c r="B1724" i="1"/>
  <c r="P1723" i="1"/>
  <c r="O1723" i="1"/>
  <c r="N1723" i="1"/>
  <c r="M1723" i="1"/>
  <c r="L1723" i="1"/>
  <c r="K1723" i="1"/>
  <c r="J1723" i="1"/>
  <c r="I1723" i="1"/>
  <c r="H1723" i="1"/>
  <c r="G1723" i="1"/>
  <c r="F1723" i="1"/>
  <c r="E1723" i="1"/>
  <c r="D1723" i="1"/>
  <c r="C1723" i="1"/>
  <c r="B1723" i="1"/>
  <c r="P1722" i="1"/>
  <c r="O1722" i="1"/>
  <c r="N1722" i="1"/>
  <c r="M1722" i="1"/>
  <c r="L1722" i="1"/>
  <c r="K1722" i="1"/>
  <c r="J1722" i="1"/>
  <c r="I1722" i="1"/>
  <c r="H1722" i="1"/>
  <c r="G1722" i="1"/>
  <c r="F1722" i="1"/>
  <c r="E1722" i="1"/>
  <c r="D1722" i="1"/>
  <c r="C1722" i="1"/>
  <c r="B1722" i="1"/>
  <c r="P1721" i="1"/>
  <c r="O1721" i="1"/>
  <c r="N1721" i="1"/>
  <c r="M1721" i="1"/>
  <c r="L1721" i="1"/>
  <c r="K1721" i="1"/>
  <c r="J1721" i="1"/>
  <c r="I1721" i="1"/>
  <c r="H1721" i="1"/>
  <c r="G1721" i="1"/>
  <c r="F1721" i="1"/>
  <c r="E1721" i="1"/>
  <c r="D1721" i="1"/>
  <c r="C1721" i="1"/>
  <c r="B1721" i="1"/>
  <c r="Q1720" i="1"/>
  <c r="P1720" i="1"/>
  <c r="O1720" i="1"/>
  <c r="N1720" i="1"/>
  <c r="M1720" i="1"/>
  <c r="L1720" i="1"/>
  <c r="K1720" i="1"/>
  <c r="J1720" i="1"/>
  <c r="I1720" i="1"/>
  <c r="H1720" i="1"/>
  <c r="G1720" i="1"/>
  <c r="F1720" i="1"/>
  <c r="E1720" i="1"/>
  <c r="D1720" i="1"/>
  <c r="C1720" i="1"/>
  <c r="B1720" i="1"/>
  <c r="P1719" i="1"/>
  <c r="O1719" i="1"/>
  <c r="N1719" i="1"/>
  <c r="M1719" i="1"/>
  <c r="L1719" i="1"/>
  <c r="K1719" i="1"/>
  <c r="J1719" i="1"/>
  <c r="I1719" i="1"/>
  <c r="H1719" i="1"/>
  <c r="G1719" i="1"/>
  <c r="F1719" i="1"/>
  <c r="E1719" i="1"/>
  <c r="D1719" i="1"/>
  <c r="C1719" i="1"/>
  <c r="B1719" i="1"/>
  <c r="P1718" i="1"/>
  <c r="O1718" i="1"/>
  <c r="N1718" i="1"/>
  <c r="M1718" i="1"/>
  <c r="L1718" i="1"/>
  <c r="K1718" i="1"/>
  <c r="J1718" i="1"/>
  <c r="I1718" i="1"/>
  <c r="H1718" i="1"/>
  <c r="G1718" i="1"/>
  <c r="F1718" i="1"/>
  <c r="E1718" i="1"/>
  <c r="D1718" i="1"/>
  <c r="C1718" i="1"/>
  <c r="B1718" i="1"/>
  <c r="P1717" i="1"/>
  <c r="O1717" i="1"/>
  <c r="N1717" i="1"/>
  <c r="M1717" i="1"/>
  <c r="L1717" i="1"/>
  <c r="K1717" i="1"/>
  <c r="J1717" i="1"/>
  <c r="I1717" i="1"/>
  <c r="H1717" i="1"/>
  <c r="G1717" i="1"/>
  <c r="F1717" i="1"/>
  <c r="E1717" i="1"/>
  <c r="D1717" i="1"/>
  <c r="C1717" i="1"/>
  <c r="B1717" i="1"/>
  <c r="P1716" i="1"/>
  <c r="O1716" i="1"/>
  <c r="N1716" i="1"/>
  <c r="M1716" i="1"/>
  <c r="L1716" i="1"/>
  <c r="K1716" i="1"/>
  <c r="J1716" i="1"/>
  <c r="I1716" i="1"/>
  <c r="H1716" i="1"/>
  <c r="G1716" i="1"/>
  <c r="F1716" i="1"/>
  <c r="E1716" i="1"/>
  <c r="D1716" i="1"/>
  <c r="C1716" i="1"/>
  <c r="B1716" i="1"/>
  <c r="P1715" i="1"/>
  <c r="O1715" i="1"/>
  <c r="N1715" i="1"/>
  <c r="M1715" i="1"/>
  <c r="L1715" i="1"/>
  <c r="K1715" i="1"/>
  <c r="J1715" i="1"/>
  <c r="I1715" i="1"/>
  <c r="H1715" i="1"/>
  <c r="G1715" i="1"/>
  <c r="F1715" i="1"/>
  <c r="E1715" i="1"/>
  <c r="D1715" i="1"/>
  <c r="C1715" i="1"/>
  <c r="B1715" i="1"/>
  <c r="P1714" i="1"/>
  <c r="O1714" i="1"/>
  <c r="N1714" i="1"/>
  <c r="M1714" i="1"/>
  <c r="L1714" i="1"/>
  <c r="K1714" i="1"/>
  <c r="J1714" i="1"/>
  <c r="I1714" i="1"/>
  <c r="H1714" i="1"/>
  <c r="G1714" i="1"/>
  <c r="F1714" i="1"/>
  <c r="E1714" i="1"/>
  <c r="D1714" i="1"/>
  <c r="C1714" i="1"/>
  <c r="B1714" i="1"/>
  <c r="P1713" i="1"/>
  <c r="O1713" i="1"/>
  <c r="N1713" i="1"/>
  <c r="M1713" i="1"/>
  <c r="L1713" i="1"/>
  <c r="K1713" i="1"/>
  <c r="J1713" i="1"/>
  <c r="I1713" i="1"/>
  <c r="H1713" i="1"/>
  <c r="G1713" i="1"/>
  <c r="F1713" i="1"/>
  <c r="E1713" i="1"/>
  <c r="D1713" i="1"/>
  <c r="C1713" i="1"/>
  <c r="B1713" i="1"/>
  <c r="P1712" i="1"/>
  <c r="O1712" i="1"/>
  <c r="N1712" i="1"/>
  <c r="M1712" i="1"/>
  <c r="L1712" i="1"/>
  <c r="K1712" i="1"/>
  <c r="J1712" i="1"/>
  <c r="I1712" i="1"/>
  <c r="H1712" i="1"/>
  <c r="G1712" i="1"/>
  <c r="F1712" i="1"/>
  <c r="E1712" i="1"/>
  <c r="D1712" i="1"/>
  <c r="C1712" i="1"/>
  <c r="B1712" i="1"/>
  <c r="P1711" i="1"/>
  <c r="O1711" i="1"/>
  <c r="N1711" i="1"/>
  <c r="M1711" i="1"/>
  <c r="L1711" i="1"/>
  <c r="K1711" i="1"/>
  <c r="J1711" i="1"/>
  <c r="I1711" i="1"/>
  <c r="H1711" i="1"/>
  <c r="G1711" i="1"/>
  <c r="F1711" i="1"/>
  <c r="E1711" i="1"/>
  <c r="D1711" i="1"/>
  <c r="C1711" i="1"/>
  <c r="B1711" i="1"/>
  <c r="P1710" i="1"/>
  <c r="O1710" i="1"/>
  <c r="N1710" i="1"/>
  <c r="M1710" i="1"/>
  <c r="L1710" i="1"/>
  <c r="K1710" i="1"/>
  <c r="J1710" i="1"/>
  <c r="I1710" i="1"/>
  <c r="H1710" i="1"/>
  <c r="G1710" i="1"/>
  <c r="F1710" i="1"/>
  <c r="E1710" i="1"/>
  <c r="D1710" i="1"/>
  <c r="C1710" i="1"/>
  <c r="B1710" i="1"/>
  <c r="P1709" i="1"/>
  <c r="O1709" i="1"/>
  <c r="N1709" i="1"/>
  <c r="M1709" i="1"/>
  <c r="L1709" i="1"/>
  <c r="K1709" i="1"/>
  <c r="J1709" i="1"/>
  <c r="I1709" i="1"/>
  <c r="H1709" i="1"/>
  <c r="G1709" i="1"/>
  <c r="F1709" i="1"/>
  <c r="E1709" i="1"/>
  <c r="D1709" i="1"/>
  <c r="C1709" i="1"/>
  <c r="B1709" i="1"/>
  <c r="P1708" i="1"/>
  <c r="O1708" i="1"/>
  <c r="N1708" i="1"/>
  <c r="M1708" i="1"/>
  <c r="L1708" i="1"/>
  <c r="K1708" i="1"/>
  <c r="J1708" i="1"/>
  <c r="I1708" i="1"/>
  <c r="H1708" i="1"/>
  <c r="G1708" i="1"/>
  <c r="F1708" i="1"/>
  <c r="E1708" i="1"/>
  <c r="D1708" i="1"/>
  <c r="C1708" i="1"/>
  <c r="B1708" i="1"/>
  <c r="P1707" i="1"/>
  <c r="O1707" i="1"/>
  <c r="N1707" i="1"/>
  <c r="M1707" i="1"/>
  <c r="L1707" i="1"/>
  <c r="K1707" i="1"/>
  <c r="J1707" i="1"/>
  <c r="I1707" i="1"/>
  <c r="H1707" i="1"/>
  <c r="G1707" i="1"/>
  <c r="F1707" i="1"/>
  <c r="E1707" i="1"/>
  <c r="D1707" i="1"/>
  <c r="C1707" i="1"/>
  <c r="B1707" i="1"/>
  <c r="P1706" i="1"/>
  <c r="O1706" i="1"/>
  <c r="N1706" i="1"/>
  <c r="M1706" i="1"/>
  <c r="L1706" i="1"/>
  <c r="K1706" i="1"/>
  <c r="J1706" i="1"/>
  <c r="I1706" i="1"/>
  <c r="H1706" i="1"/>
  <c r="G1706" i="1"/>
  <c r="F1706" i="1"/>
  <c r="E1706" i="1"/>
  <c r="D1706" i="1"/>
  <c r="C1706" i="1"/>
  <c r="B1706" i="1"/>
  <c r="Q1705" i="1"/>
  <c r="P1705" i="1"/>
  <c r="O1705" i="1"/>
  <c r="N1705" i="1"/>
  <c r="M1705" i="1"/>
  <c r="L1705" i="1"/>
  <c r="K1705" i="1"/>
  <c r="J1705" i="1"/>
  <c r="I1705" i="1"/>
  <c r="H1705" i="1"/>
  <c r="G1705" i="1"/>
  <c r="F1705" i="1"/>
  <c r="E1705" i="1"/>
  <c r="D1705" i="1"/>
  <c r="C1705" i="1"/>
  <c r="B1705" i="1"/>
  <c r="P1704" i="1"/>
  <c r="O1704" i="1"/>
  <c r="N1704" i="1"/>
  <c r="M1704" i="1"/>
  <c r="L1704" i="1"/>
  <c r="K1704" i="1"/>
  <c r="J1704" i="1"/>
  <c r="I1704" i="1"/>
  <c r="H1704" i="1"/>
  <c r="G1704" i="1"/>
  <c r="F1704" i="1"/>
  <c r="E1704" i="1"/>
  <c r="D1704" i="1"/>
  <c r="C1704" i="1"/>
  <c r="B1704" i="1"/>
  <c r="P1703" i="1"/>
  <c r="O1703" i="1"/>
  <c r="N1703" i="1"/>
  <c r="M1703" i="1"/>
  <c r="L1703" i="1"/>
  <c r="K1703" i="1"/>
  <c r="J1703" i="1"/>
  <c r="I1703" i="1"/>
  <c r="H1703" i="1"/>
  <c r="G1703" i="1"/>
  <c r="F1703" i="1"/>
  <c r="E1703" i="1"/>
  <c r="D1703" i="1"/>
  <c r="C1703" i="1"/>
  <c r="B1703" i="1"/>
  <c r="P1702" i="1"/>
  <c r="O1702" i="1"/>
  <c r="N1702" i="1"/>
  <c r="M1702" i="1"/>
  <c r="L1702" i="1"/>
  <c r="K1702" i="1"/>
  <c r="J1702" i="1"/>
  <c r="I1702" i="1"/>
  <c r="H1702" i="1"/>
  <c r="G1702" i="1"/>
  <c r="F1702" i="1"/>
  <c r="E1702" i="1"/>
  <c r="D1702" i="1"/>
  <c r="C1702" i="1"/>
  <c r="B1702" i="1"/>
  <c r="P1701" i="1"/>
  <c r="O1701" i="1"/>
  <c r="N1701" i="1"/>
  <c r="M1701" i="1"/>
  <c r="L1701" i="1"/>
  <c r="K1701" i="1"/>
  <c r="J1701" i="1"/>
  <c r="I1701" i="1"/>
  <c r="H1701" i="1"/>
  <c r="G1701" i="1"/>
  <c r="F1701" i="1"/>
  <c r="E1701" i="1"/>
  <c r="D1701" i="1"/>
  <c r="C1701" i="1"/>
  <c r="B1701" i="1"/>
  <c r="P1700" i="1"/>
  <c r="O1700" i="1"/>
  <c r="N1700" i="1"/>
  <c r="M1700" i="1"/>
  <c r="L1700" i="1"/>
  <c r="K1700" i="1"/>
  <c r="J1700" i="1"/>
  <c r="I1700" i="1"/>
  <c r="H1700" i="1"/>
  <c r="G1700" i="1"/>
  <c r="F1700" i="1"/>
  <c r="E1700" i="1"/>
  <c r="D1700" i="1"/>
  <c r="C1700" i="1"/>
  <c r="B1700" i="1"/>
  <c r="P1699" i="1"/>
  <c r="O1699" i="1"/>
  <c r="N1699" i="1"/>
  <c r="M1699" i="1"/>
  <c r="L1699" i="1"/>
  <c r="K1699" i="1"/>
  <c r="J1699" i="1"/>
  <c r="I1699" i="1"/>
  <c r="H1699" i="1"/>
  <c r="G1699" i="1"/>
  <c r="F1699" i="1"/>
  <c r="E1699" i="1"/>
  <c r="D1699" i="1"/>
  <c r="C1699" i="1"/>
  <c r="B1699" i="1"/>
  <c r="P1698" i="1"/>
  <c r="O1698" i="1"/>
  <c r="N1698" i="1"/>
  <c r="M1698" i="1"/>
  <c r="L1698" i="1"/>
  <c r="K1698" i="1"/>
  <c r="J1698" i="1"/>
  <c r="I1698" i="1"/>
  <c r="H1698" i="1"/>
  <c r="G1698" i="1"/>
  <c r="F1698" i="1"/>
  <c r="E1698" i="1"/>
  <c r="D1698" i="1"/>
  <c r="C1698" i="1"/>
  <c r="B1698" i="1"/>
  <c r="P1697" i="1"/>
  <c r="O1697" i="1"/>
  <c r="N1697" i="1"/>
  <c r="M1697" i="1"/>
  <c r="L1697" i="1"/>
  <c r="K1697" i="1"/>
  <c r="J1697" i="1"/>
  <c r="I1697" i="1"/>
  <c r="H1697" i="1"/>
  <c r="G1697" i="1"/>
  <c r="F1697" i="1"/>
  <c r="E1697" i="1"/>
  <c r="D1697" i="1"/>
  <c r="C1697" i="1"/>
  <c r="B1697" i="1"/>
  <c r="P1696" i="1"/>
  <c r="O1696" i="1"/>
  <c r="N1696" i="1"/>
  <c r="M1696" i="1"/>
  <c r="L1696" i="1"/>
  <c r="K1696" i="1"/>
  <c r="J1696" i="1"/>
  <c r="I1696" i="1"/>
  <c r="H1696" i="1"/>
  <c r="G1696" i="1"/>
  <c r="F1696" i="1"/>
  <c r="E1696" i="1"/>
  <c r="D1696" i="1"/>
  <c r="C1696" i="1"/>
  <c r="B1696" i="1"/>
  <c r="P1695" i="1"/>
  <c r="O1695" i="1"/>
  <c r="N1695" i="1"/>
  <c r="M1695" i="1"/>
  <c r="L1695" i="1"/>
  <c r="K1695" i="1"/>
  <c r="J1695" i="1"/>
  <c r="I1695" i="1"/>
  <c r="H1695" i="1"/>
  <c r="G1695" i="1"/>
  <c r="F1695" i="1"/>
  <c r="E1695" i="1"/>
  <c r="D1695" i="1"/>
  <c r="C1695" i="1"/>
  <c r="B1695" i="1"/>
  <c r="Q1694" i="1"/>
  <c r="P1694" i="1"/>
  <c r="O1694" i="1"/>
  <c r="N1694" i="1"/>
  <c r="M1694" i="1"/>
  <c r="L1694" i="1"/>
  <c r="K1694" i="1"/>
  <c r="J1694" i="1"/>
  <c r="I1694" i="1"/>
  <c r="H1694" i="1"/>
  <c r="G1694" i="1"/>
  <c r="F1694" i="1"/>
  <c r="E1694" i="1"/>
  <c r="D1694" i="1"/>
  <c r="C1694" i="1"/>
  <c r="B1694" i="1"/>
  <c r="P1693" i="1"/>
  <c r="O1693" i="1"/>
  <c r="N1693" i="1"/>
  <c r="M1693" i="1"/>
  <c r="L1693" i="1"/>
  <c r="K1693" i="1"/>
  <c r="J1693" i="1"/>
  <c r="I1693" i="1"/>
  <c r="H1693" i="1"/>
  <c r="G1693" i="1"/>
  <c r="F1693" i="1"/>
  <c r="E1693" i="1"/>
  <c r="D1693" i="1"/>
  <c r="C1693" i="1"/>
  <c r="B1693" i="1"/>
  <c r="P1692" i="1"/>
  <c r="O1692" i="1"/>
  <c r="N1692" i="1"/>
  <c r="M1692" i="1"/>
  <c r="L1692" i="1"/>
  <c r="K1692" i="1"/>
  <c r="J1692" i="1"/>
  <c r="I1692" i="1"/>
  <c r="H1692" i="1"/>
  <c r="G1692" i="1"/>
  <c r="F1692" i="1"/>
  <c r="E1692" i="1"/>
  <c r="D1692" i="1"/>
  <c r="C1692" i="1"/>
  <c r="B1692" i="1"/>
  <c r="P1691" i="1"/>
  <c r="O1691" i="1"/>
  <c r="N1691" i="1"/>
  <c r="M1691" i="1"/>
  <c r="L1691" i="1"/>
  <c r="K1691" i="1"/>
  <c r="J1691" i="1"/>
  <c r="I1691" i="1"/>
  <c r="H1691" i="1"/>
  <c r="G1691" i="1"/>
  <c r="F1691" i="1"/>
  <c r="E1691" i="1"/>
  <c r="D1691" i="1"/>
  <c r="C1691" i="1"/>
  <c r="B1691" i="1"/>
  <c r="P1690" i="1"/>
  <c r="O1690" i="1"/>
  <c r="N1690" i="1"/>
  <c r="M1690" i="1"/>
  <c r="L1690" i="1"/>
  <c r="K1690" i="1"/>
  <c r="J1690" i="1"/>
  <c r="I1690" i="1"/>
  <c r="H1690" i="1"/>
  <c r="G1690" i="1"/>
  <c r="F1690" i="1"/>
  <c r="E1690" i="1"/>
  <c r="D1690" i="1"/>
  <c r="C1690" i="1"/>
  <c r="B1690" i="1"/>
  <c r="P1689" i="1"/>
  <c r="O1689" i="1"/>
  <c r="N1689" i="1"/>
  <c r="M1689" i="1"/>
  <c r="L1689" i="1"/>
  <c r="K1689" i="1"/>
  <c r="J1689" i="1"/>
  <c r="I1689" i="1"/>
  <c r="H1689" i="1"/>
  <c r="G1689" i="1"/>
  <c r="F1689" i="1"/>
  <c r="E1689" i="1"/>
  <c r="D1689" i="1"/>
  <c r="C1689" i="1"/>
  <c r="B1689" i="1"/>
  <c r="P1688" i="1"/>
  <c r="O1688" i="1"/>
  <c r="N1688" i="1"/>
  <c r="M1688" i="1"/>
  <c r="L1688" i="1"/>
  <c r="K1688" i="1"/>
  <c r="J1688" i="1"/>
  <c r="I1688" i="1"/>
  <c r="H1688" i="1"/>
  <c r="G1688" i="1"/>
  <c r="F1688" i="1"/>
  <c r="E1688" i="1"/>
  <c r="D1688" i="1"/>
  <c r="C1688" i="1"/>
  <c r="B1688" i="1"/>
  <c r="P1687" i="1"/>
  <c r="O1687" i="1"/>
  <c r="N1687" i="1"/>
  <c r="M1687" i="1"/>
  <c r="L1687" i="1"/>
  <c r="K1687" i="1"/>
  <c r="J1687" i="1"/>
  <c r="I1687" i="1"/>
  <c r="H1687" i="1"/>
  <c r="G1687" i="1"/>
  <c r="F1687" i="1"/>
  <c r="E1687" i="1"/>
  <c r="D1687" i="1"/>
  <c r="C1687" i="1"/>
  <c r="B1687" i="1"/>
  <c r="P1686" i="1"/>
  <c r="O1686" i="1"/>
  <c r="N1686" i="1"/>
  <c r="M1686" i="1"/>
  <c r="L1686" i="1"/>
  <c r="K1686" i="1"/>
  <c r="J1686" i="1"/>
  <c r="I1686" i="1"/>
  <c r="H1686" i="1"/>
  <c r="G1686" i="1"/>
  <c r="F1686" i="1"/>
  <c r="E1686" i="1"/>
  <c r="D1686" i="1"/>
  <c r="C1686" i="1"/>
  <c r="B1686" i="1"/>
  <c r="P1685" i="1"/>
  <c r="O1685" i="1"/>
  <c r="N1685" i="1"/>
  <c r="M1685" i="1"/>
  <c r="L1685" i="1"/>
  <c r="K1685" i="1"/>
  <c r="J1685" i="1"/>
  <c r="I1685" i="1"/>
  <c r="H1685" i="1"/>
  <c r="G1685" i="1"/>
  <c r="F1685" i="1"/>
  <c r="E1685" i="1"/>
  <c r="D1685" i="1"/>
  <c r="C1685" i="1"/>
  <c r="B1685" i="1"/>
  <c r="P1684" i="1"/>
  <c r="O1684" i="1"/>
  <c r="N1684" i="1"/>
  <c r="M1684" i="1"/>
  <c r="L1684" i="1"/>
  <c r="K1684" i="1"/>
  <c r="J1684" i="1"/>
  <c r="I1684" i="1"/>
  <c r="H1684" i="1"/>
  <c r="G1684" i="1"/>
  <c r="F1684" i="1"/>
  <c r="E1684" i="1"/>
  <c r="D1684" i="1"/>
  <c r="C1684" i="1"/>
  <c r="B1684" i="1"/>
  <c r="P1683" i="1"/>
  <c r="O1683" i="1"/>
  <c r="N1683" i="1"/>
  <c r="M1683" i="1"/>
  <c r="L1683" i="1"/>
  <c r="K1683" i="1"/>
  <c r="J1683" i="1"/>
  <c r="I1683" i="1"/>
  <c r="H1683" i="1"/>
  <c r="G1683" i="1"/>
  <c r="F1683" i="1"/>
  <c r="E1683" i="1"/>
  <c r="D1683" i="1"/>
  <c r="C1683" i="1"/>
  <c r="B1683" i="1"/>
  <c r="P1682" i="1"/>
  <c r="O1682" i="1"/>
  <c r="N1682" i="1"/>
  <c r="M1682" i="1"/>
  <c r="L1682" i="1"/>
  <c r="K1682" i="1"/>
  <c r="J1682" i="1"/>
  <c r="I1682" i="1"/>
  <c r="H1682" i="1"/>
  <c r="G1682" i="1"/>
  <c r="F1682" i="1"/>
  <c r="E1682" i="1"/>
  <c r="D1682" i="1"/>
  <c r="C1682" i="1"/>
  <c r="B1682" i="1"/>
  <c r="P1681" i="1"/>
  <c r="O1681" i="1"/>
  <c r="N1681" i="1"/>
  <c r="M1681" i="1"/>
  <c r="L1681" i="1"/>
  <c r="K1681" i="1"/>
  <c r="J1681" i="1"/>
  <c r="I1681" i="1"/>
  <c r="H1681" i="1"/>
  <c r="G1681" i="1"/>
  <c r="F1681" i="1"/>
  <c r="E1681" i="1"/>
  <c r="D1681" i="1"/>
  <c r="C1681" i="1"/>
  <c r="B1681" i="1"/>
  <c r="P1680" i="1"/>
  <c r="O1680" i="1"/>
  <c r="N1680" i="1"/>
  <c r="M1680" i="1"/>
  <c r="L1680" i="1"/>
  <c r="K1680" i="1"/>
  <c r="J1680" i="1"/>
  <c r="I1680" i="1"/>
  <c r="H1680" i="1"/>
  <c r="G1680" i="1"/>
  <c r="F1680" i="1"/>
  <c r="E1680" i="1"/>
  <c r="D1680" i="1"/>
  <c r="C1680" i="1"/>
  <c r="B1680" i="1"/>
  <c r="P1679" i="1"/>
  <c r="O1679" i="1"/>
  <c r="N1679" i="1"/>
  <c r="M1679" i="1"/>
  <c r="L1679" i="1"/>
  <c r="K1679" i="1"/>
  <c r="J1679" i="1"/>
  <c r="I1679" i="1"/>
  <c r="H1679" i="1"/>
  <c r="G1679" i="1"/>
  <c r="F1679" i="1"/>
  <c r="E1679" i="1"/>
  <c r="D1679" i="1"/>
  <c r="C1679" i="1"/>
  <c r="B1679" i="1"/>
  <c r="P1678" i="1"/>
  <c r="O1678" i="1"/>
  <c r="N1678" i="1"/>
  <c r="M1678" i="1"/>
  <c r="L1678" i="1"/>
  <c r="K1678" i="1"/>
  <c r="J1678" i="1"/>
  <c r="I1678" i="1"/>
  <c r="H1678" i="1"/>
  <c r="G1678" i="1"/>
  <c r="F1678" i="1"/>
  <c r="E1678" i="1"/>
  <c r="D1678" i="1"/>
  <c r="C1678" i="1"/>
  <c r="B1678" i="1"/>
  <c r="P1677" i="1"/>
  <c r="O1677" i="1"/>
  <c r="N1677" i="1"/>
  <c r="M1677" i="1"/>
  <c r="L1677" i="1"/>
  <c r="K1677" i="1"/>
  <c r="J1677" i="1"/>
  <c r="I1677" i="1"/>
  <c r="H1677" i="1"/>
  <c r="G1677" i="1"/>
  <c r="F1677" i="1"/>
  <c r="E1677" i="1"/>
  <c r="D1677" i="1"/>
  <c r="C1677" i="1"/>
  <c r="B1677" i="1"/>
  <c r="P1676" i="1"/>
  <c r="O1676" i="1"/>
  <c r="N1676" i="1"/>
  <c r="M1676" i="1"/>
  <c r="L1676" i="1"/>
  <c r="K1676" i="1"/>
  <c r="J1676" i="1"/>
  <c r="I1676" i="1"/>
  <c r="H1676" i="1"/>
  <c r="G1676" i="1"/>
  <c r="F1676" i="1"/>
  <c r="E1676" i="1"/>
  <c r="D1676" i="1"/>
  <c r="C1676" i="1"/>
  <c r="B1676" i="1"/>
  <c r="P1675" i="1"/>
  <c r="O1675" i="1"/>
  <c r="N1675" i="1"/>
  <c r="M1675" i="1"/>
  <c r="L1675" i="1"/>
  <c r="K1675" i="1"/>
  <c r="J1675" i="1"/>
  <c r="I1675" i="1"/>
  <c r="H1675" i="1"/>
  <c r="G1675" i="1"/>
  <c r="F1675" i="1"/>
  <c r="E1675" i="1"/>
  <c r="D1675" i="1"/>
  <c r="C1675" i="1"/>
  <c r="B1675" i="1"/>
  <c r="P1674" i="1"/>
  <c r="O1674" i="1"/>
  <c r="N1674" i="1"/>
  <c r="M1674" i="1"/>
  <c r="L1674" i="1"/>
  <c r="K1674" i="1"/>
  <c r="J1674" i="1"/>
  <c r="I1674" i="1"/>
  <c r="H1674" i="1"/>
  <c r="G1674" i="1"/>
  <c r="F1674" i="1"/>
  <c r="E1674" i="1"/>
  <c r="D1674" i="1"/>
  <c r="C1674" i="1"/>
  <c r="B1674" i="1"/>
  <c r="P1673" i="1"/>
  <c r="O1673" i="1"/>
  <c r="N1673" i="1"/>
  <c r="M1673" i="1"/>
  <c r="L1673" i="1"/>
  <c r="K1673" i="1"/>
  <c r="J1673" i="1"/>
  <c r="I1673" i="1"/>
  <c r="H1673" i="1"/>
  <c r="G1673" i="1"/>
  <c r="F1673" i="1"/>
  <c r="E1673" i="1"/>
  <c r="D1673" i="1"/>
  <c r="C1673" i="1"/>
  <c r="B1673" i="1"/>
  <c r="P1672" i="1"/>
  <c r="O1672" i="1"/>
  <c r="N1672" i="1"/>
  <c r="M1672" i="1"/>
  <c r="L1672" i="1"/>
  <c r="K1672" i="1"/>
  <c r="J1672" i="1"/>
  <c r="I1672" i="1"/>
  <c r="H1672" i="1"/>
  <c r="G1672" i="1"/>
  <c r="F1672" i="1"/>
  <c r="E1672" i="1"/>
  <c r="D1672" i="1"/>
  <c r="C1672" i="1"/>
  <c r="B1672" i="1"/>
  <c r="P1671" i="1"/>
  <c r="O1671" i="1"/>
  <c r="N1671" i="1"/>
  <c r="M1671" i="1"/>
  <c r="L1671" i="1"/>
  <c r="K1671" i="1"/>
  <c r="J1671" i="1"/>
  <c r="I1671" i="1"/>
  <c r="H1671" i="1"/>
  <c r="G1671" i="1"/>
  <c r="F1671" i="1"/>
  <c r="E1671" i="1"/>
  <c r="D1671" i="1"/>
  <c r="C1671" i="1"/>
  <c r="B1671" i="1"/>
  <c r="P1670" i="1"/>
  <c r="O1670" i="1"/>
  <c r="N1670" i="1"/>
  <c r="M1670" i="1"/>
  <c r="L1670" i="1"/>
  <c r="K1670" i="1"/>
  <c r="J1670" i="1"/>
  <c r="I1670" i="1"/>
  <c r="H1670" i="1"/>
  <c r="G1670" i="1"/>
  <c r="F1670" i="1"/>
  <c r="E1670" i="1"/>
  <c r="D1670" i="1"/>
  <c r="C1670" i="1"/>
  <c r="B1670" i="1"/>
  <c r="P1669" i="1"/>
  <c r="O1669" i="1"/>
  <c r="N1669" i="1"/>
  <c r="M1669" i="1"/>
  <c r="L1669" i="1"/>
  <c r="K1669" i="1"/>
  <c r="J1669" i="1"/>
  <c r="I1669" i="1"/>
  <c r="H1669" i="1"/>
  <c r="G1669" i="1"/>
  <c r="F1669" i="1"/>
  <c r="E1669" i="1"/>
  <c r="D1669" i="1"/>
  <c r="C1669" i="1"/>
  <c r="B1669" i="1"/>
  <c r="P1668" i="1"/>
  <c r="O1668" i="1"/>
  <c r="N1668" i="1"/>
  <c r="M1668" i="1"/>
  <c r="L1668" i="1"/>
  <c r="K1668" i="1"/>
  <c r="J1668" i="1"/>
  <c r="I1668" i="1"/>
  <c r="H1668" i="1"/>
  <c r="G1668" i="1"/>
  <c r="F1668" i="1"/>
  <c r="E1668" i="1"/>
  <c r="D1668" i="1"/>
  <c r="C1668" i="1"/>
  <c r="B1668" i="1"/>
  <c r="P1667" i="1"/>
  <c r="O1667" i="1"/>
  <c r="N1667" i="1"/>
  <c r="M1667" i="1"/>
  <c r="L1667" i="1"/>
  <c r="K1667" i="1"/>
  <c r="J1667" i="1"/>
  <c r="I1667" i="1"/>
  <c r="H1667" i="1"/>
  <c r="G1667" i="1"/>
  <c r="F1667" i="1"/>
  <c r="E1667" i="1"/>
  <c r="D1667" i="1"/>
  <c r="C1667" i="1"/>
  <c r="B1667" i="1"/>
  <c r="P1666" i="1"/>
  <c r="O1666" i="1"/>
  <c r="N1666" i="1"/>
  <c r="M1666" i="1"/>
  <c r="L1666" i="1"/>
  <c r="K1666" i="1"/>
  <c r="J1666" i="1"/>
  <c r="I1666" i="1"/>
  <c r="H1666" i="1"/>
  <c r="G1666" i="1"/>
  <c r="F1666" i="1"/>
  <c r="E1666" i="1"/>
  <c r="D1666" i="1"/>
  <c r="C1666" i="1"/>
  <c r="B1666" i="1"/>
  <c r="P1665" i="1"/>
  <c r="O1665" i="1"/>
  <c r="N1665" i="1"/>
  <c r="M1665" i="1"/>
  <c r="L1665" i="1"/>
  <c r="K1665" i="1"/>
  <c r="J1665" i="1"/>
  <c r="I1665" i="1"/>
  <c r="H1665" i="1"/>
  <c r="G1665" i="1"/>
  <c r="F1665" i="1"/>
  <c r="E1665" i="1"/>
  <c r="D1665" i="1"/>
  <c r="C1665" i="1"/>
  <c r="B1665" i="1"/>
  <c r="P1664" i="1"/>
  <c r="O1664" i="1"/>
  <c r="N1664" i="1"/>
  <c r="M1664" i="1"/>
  <c r="L1664" i="1"/>
  <c r="K1664" i="1"/>
  <c r="J1664" i="1"/>
  <c r="I1664" i="1"/>
  <c r="H1664" i="1"/>
  <c r="G1664" i="1"/>
  <c r="F1664" i="1"/>
  <c r="E1664" i="1"/>
  <c r="D1664" i="1"/>
  <c r="C1664" i="1"/>
  <c r="B1664" i="1"/>
  <c r="P1663" i="1"/>
  <c r="O1663" i="1"/>
  <c r="N1663" i="1"/>
  <c r="M1663" i="1"/>
  <c r="L1663" i="1"/>
  <c r="K1663" i="1"/>
  <c r="J1663" i="1"/>
  <c r="I1663" i="1"/>
  <c r="H1663" i="1"/>
  <c r="G1663" i="1"/>
  <c r="F1663" i="1"/>
  <c r="E1663" i="1"/>
  <c r="D1663" i="1"/>
  <c r="C1663" i="1"/>
  <c r="B1663" i="1"/>
  <c r="P1662" i="1"/>
  <c r="O1662" i="1"/>
  <c r="N1662" i="1"/>
  <c r="M1662" i="1"/>
  <c r="L1662" i="1"/>
  <c r="K1662" i="1"/>
  <c r="J1662" i="1"/>
  <c r="I1662" i="1"/>
  <c r="H1662" i="1"/>
  <c r="G1662" i="1"/>
  <c r="F1662" i="1"/>
  <c r="E1662" i="1"/>
  <c r="D1662" i="1"/>
  <c r="C1662" i="1"/>
  <c r="B1662" i="1"/>
  <c r="P1661" i="1"/>
  <c r="O1661" i="1"/>
  <c r="N1661" i="1"/>
  <c r="M1661" i="1"/>
  <c r="L1661" i="1"/>
  <c r="K1661" i="1"/>
  <c r="J1661" i="1"/>
  <c r="I1661" i="1"/>
  <c r="H1661" i="1"/>
  <c r="G1661" i="1"/>
  <c r="F1661" i="1"/>
  <c r="E1661" i="1"/>
  <c r="D1661" i="1"/>
  <c r="C1661" i="1"/>
  <c r="B1661" i="1"/>
  <c r="P1660" i="1"/>
  <c r="O1660" i="1"/>
  <c r="N1660" i="1"/>
  <c r="M1660" i="1"/>
  <c r="L1660" i="1"/>
  <c r="K1660" i="1"/>
  <c r="J1660" i="1"/>
  <c r="I1660" i="1"/>
  <c r="H1660" i="1"/>
  <c r="G1660" i="1"/>
  <c r="F1660" i="1"/>
  <c r="E1660" i="1"/>
  <c r="D1660" i="1"/>
  <c r="C1660" i="1"/>
  <c r="B1660" i="1"/>
  <c r="P1659" i="1"/>
  <c r="O1659" i="1"/>
  <c r="N1659" i="1"/>
  <c r="M1659" i="1"/>
  <c r="L1659" i="1"/>
  <c r="K1659" i="1"/>
  <c r="J1659" i="1"/>
  <c r="I1659" i="1"/>
  <c r="H1659" i="1"/>
  <c r="G1659" i="1"/>
  <c r="F1659" i="1"/>
  <c r="E1659" i="1"/>
  <c r="D1659" i="1"/>
  <c r="C1659" i="1"/>
  <c r="B1659" i="1"/>
  <c r="P1658" i="1"/>
  <c r="O1658" i="1"/>
  <c r="N1658" i="1"/>
  <c r="M1658" i="1"/>
  <c r="L1658" i="1"/>
  <c r="K1658" i="1"/>
  <c r="J1658" i="1"/>
  <c r="I1658" i="1"/>
  <c r="H1658" i="1"/>
  <c r="G1658" i="1"/>
  <c r="F1658" i="1"/>
  <c r="E1658" i="1"/>
  <c r="D1658" i="1"/>
  <c r="C1658" i="1"/>
  <c r="B1658" i="1"/>
  <c r="P1657" i="1"/>
  <c r="O1657" i="1"/>
  <c r="N1657" i="1"/>
  <c r="M1657" i="1"/>
  <c r="L1657" i="1"/>
  <c r="K1657" i="1"/>
  <c r="J1657" i="1"/>
  <c r="I1657" i="1"/>
  <c r="H1657" i="1"/>
  <c r="G1657" i="1"/>
  <c r="F1657" i="1"/>
  <c r="E1657" i="1"/>
  <c r="D1657" i="1"/>
  <c r="C1657" i="1"/>
  <c r="B1657" i="1"/>
  <c r="P1656" i="1"/>
  <c r="O1656" i="1"/>
  <c r="N1656" i="1"/>
  <c r="M1656" i="1"/>
  <c r="L1656" i="1"/>
  <c r="K1656" i="1"/>
  <c r="J1656" i="1"/>
  <c r="I1656" i="1"/>
  <c r="H1656" i="1"/>
  <c r="G1656" i="1"/>
  <c r="F1656" i="1"/>
  <c r="E1656" i="1"/>
  <c r="D1656" i="1"/>
  <c r="C1656" i="1"/>
  <c r="B1656" i="1"/>
  <c r="P1655" i="1"/>
  <c r="O1655" i="1"/>
  <c r="N1655" i="1"/>
  <c r="M1655" i="1"/>
  <c r="L1655" i="1"/>
  <c r="K1655" i="1"/>
  <c r="J1655" i="1"/>
  <c r="I1655" i="1"/>
  <c r="H1655" i="1"/>
  <c r="G1655" i="1"/>
  <c r="F1655" i="1"/>
  <c r="E1655" i="1"/>
  <c r="D1655" i="1"/>
  <c r="C1655" i="1"/>
  <c r="B1655" i="1"/>
  <c r="P1654" i="1"/>
  <c r="O1654" i="1"/>
  <c r="N1654" i="1"/>
  <c r="M1654" i="1"/>
  <c r="L1654" i="1"/>
  <c r="K1654" i="1"/>
  <c r="J1654" i="1"/>
  <c r="I1654" i="1"/>
  <c r="H1654" i="1"/>
  <c r="G1654" i="1"/>
  <c r="F1654" i="1"/>
  <c r="E1654" i="1"/>
  <c r="D1654" i="1"/>
  <c r="C1654" i="1"/>
  <c r="B1654" i="1"/>
  <c r="P1653" i="1"/>
  <c r="O1653" i="1"/>
  <c r="N1653" i="1"/>
  <c r="M1653" i="1"/>
  <c r="L1653" i="1"/>
  <c r="K1653" i="1"/>
  <c r="J1653" i="1"/>
  <c r="I1653" i="1"/>
  <c r="H1653" i="1"/>
  <c r="G1653" i="1"/>
  <c r="F1653" i="1"/>
  <c r="E1653" i="1"/>
  <c r="D1653" i="1"/>
  <c r="C1653" i="1"/>
  <c r="B1653" i="1"/>
  <c r="P1652" i="1"/>
  <c r="O1652" i="1"/>
  <c r="N1652" i="1"/>
  <c r="M1652" i="1"/>
  <c r="L1652" i="1"/>
  <c r="K1652" i="1"/>
  <c r="J1652" i="1"/>
  <c r="I1652" i="1"/>
  <c r="H1652" i="1"/>
  <c r="G1652" i="1"/>
  <c r="F1652" i="1"/>
  <c r="E1652" i="1"/>
  <c r="D1652" i="1"/>
  <c r="C1652" i="1"/>
  <c r="B1652" i="1"/>
  <c r="P1651" i="1"/>
  <c r="O1651" i="1"/>
  <c r="N1651" i="1"/>
  <c r="M1651" i="1"/>
  <c r="L1651" i="1"/>
  <c r="K1651" i="1"/>
  <c r="J1651" i="1"/>
  <c r="I1651" i="1"/>
  <c r="H1651" i="1"/>
  <c r="G1651" i="1"/>
  <c r="F1651" i="1"/>
  <c r="E1651" i="1"/>
  <c r="D1651" i="1"/>
  <c r="C1651" i="1"/>
  <c r="B1651" i="1"/>
  <c r="P1650" i="1"/>
  <c r="O1650" i="1"/>
  <c r="N1650" i="1"/>
  <c r="M1650" i="1"/>
  <c r="L1650" i="1"/>
  <c r="K1650" i="1"/>
  <c r="J1650" i="1"/>
  <c r="I1650" i="1"/>
  <c r="H1650" i="1"/>
  <c r="G1650" i="1"/>
  <c r="F1650" i="1"/>
  <c r="E1650" i="1"/>
  <c r="D1650" i="1"/>
  <c r="C1650" i="1"/>
  <c r="B1650" i="1"/>
  <c r="P1649" i="1"/>
  <c r="O1649" i="1"/>
  <c r="N1649" i="1"/>
  <c r="M1649" i="1"/>
  <c r="L1649" i="1"/>
  <c r="K1649" i="1"/>
  <c r="J1649" i="1"/>
  <c r="I1649" i="1"/>
  <c r="H1649" i="1"/>
  <c r="G1649" i="1"/>
  <c r="F1649" i="1"/>
  <c r="E1649" i="1"/>
  <c r="D1649" i="1"/>
  <c r="C1649" i="1"/>
  <c r="B1649" i="1"/>
  <c r="P1648" i="1"/>
  <c r="O1648" i="1"/>
  <c r="N1648" i="1"/>
  <c r="M1648" i="1"/>
  <c r="L1648" i="1"/>
  <c r="K1648" i="1"/>
  <c r="J1648" i="1"/>
  <c r="I1648" i="1"/>
  <c r="H1648" i="1"/>
  <c r="G1648" i="1"/>
  <c r="F1648" i="1"/>
  <c r="E1648" i="1"/>
  <c r="D1648" i="1"/>
  <c r="C1648" i="1"/>
  <c r="B1648" i="1"/>
  <c r="P1647" i="1"/>
  <c r="O1647" i="1"/>
  <c r="N1647" i="1"/>
  <c r="M1647" i="1"/>
  <c r="L1647" i="1"/>
  <c r="K1647" i="1"/>
  <c r="J1647" i="1"/>
  <c r="I1647" i="1"/>
  <c r="H1647" i="1"/>
  <c r="G1647" i="1"/>
  <c r="F1647" i="1"/>
  <c r="E1647" i="1"/>
  <c r="D1647" i="1"/>
  <c r="C1647" i="1"/>
  <c r="B1647" i="1"/>
  <c r="P1646" i="1"/>
  <c r="O1646" i="1"/>
  <c r="N1646" i="1"/>
  <c r="M1646" i="1"/>
  <c r="L1646" i="1"/>
  <c r="K1646" i="1"/>
  <c r="J1646" i="1"/>
  <c r="I1646" i="1"/>
  <c r="H1646" i="1"/>
  <c r="G1646" i="1"/>
  <c r="F1646" i="1"/>
  <c r="E1646" i="1"/>
  <c r="D1646" i="1"/>
  <c r="C1646" i="1"/>
  <c r="B1646" i="1"/>
  <c r="P1645" i="1"/>
  <c r="O1645" i="1"/>
  <c r="N1645" i="1"/>
  <c r="M1645" i="1"/>
  <c r="L1645" i="1"/>
  <c r="K1645" i="1"/>
  <c r="J1645" i="1"/>
  <c r="I1645" i="1"/>
  <c r="H1645" i="1"/>
  <c r="G1645" i="1"/>
  <c r="F1645" i="1"/>
  <c r="E1645" i="1"/>
  <c r="D1645" i="1"/>
  <c r="C1645" i="1"/>
  <c r="B1645" i="1"/>
  <c r="P1644" i="1"/>
  <c r="O1644" i="1"/>
  <c r="N1644" i="1"/>
  <c r="M1644" i="1"/>
  <c r="L1644" i="1"/>
  <c r="K1644" i="1"/>
  <c r="J1644" i="1"/>
  <c r="I1644" i="1"/>
  <c r="H1644" i="1"/>
  <c r="G1644" i="1"/>
  <c r="F1644" i="1"/>
  <c r="E1644" i="1"/>
  <c r="D1644" i="1"/>
  <c r="C1644" i="1"/>
  <c r="B1644" i="1"/>
  <c r="P1643" i="1"/>
  <c r="O1643" i="1"/>
  <c r="N1643" i="1"/>
  <c r="M1643" i="1"/>
  <c r="L1643" i="1"/>
  <c r="K1643" i="1"/>
  <c r="J1643" i="1"/>
  <c r="I1643" i="1"/>
  <c r="H1643" i="1"/>
  <c r="G1643" i="1"/>
  <c r="F1643" i="1"/>
  <c r="E1643" i="1"/>
  <c r="D1643" i="1"/>
  <c r="C1643" i="1"/>
  <c r="B1643" i="1"/>
  <c r="P1642" i="1"/>
  <c r="O1642" i="1"/>
  <c r="N1642" i="1"/>
  <c r="M1642" i="1"/>
  <c r="L1642" i="1"/>
  <c r="K1642" i="1"/>
  <c r="J1642" i="1"/>
  <c r="I1642" i="1"/>
  <c r="H1642" i="1"/>
  <c r="G1642" i="1"/>
  <c r="F1642" i="1"/>
  <c r="E1642" i="1"/>
  <c r="D1642" i="1"/>
  <c r="C1642" i="1"/>
  <c r="B1642" i="1"/>
  <c r="P1641" i="1"/>
  <c r="O1641" i="1"/>
  <c r="N1641" i="1"/>
  <c r="M1641" i="1"/>
  <c r="L1641" i="1"/>
  <c r="K1641" i="1"/>
  <c r="J1641" i="1"/>
  <c r="I1641" i="1"/>
  <c r="H1641" i="1"/>
  <c r="G1641" i="1"/>
  <c r="F1641" i="1"/>
  <c r="E1641" i="1"/>
  <c r="D1641" i="1"/>
  <c r="C1641" i="1"/>
  <c r="B1641" i="1"/>
  <c r="P1640" i="1"/>
  <c r="O1640" i="1"/>
  <c r="N1640" i="1"/>
  <c r="M1640" i="1"/>
  <c r="L1640" i="1"/>
  <c r="K1640" i="1"/>
  <c r="J1640" i="1"/>
  <c r="I1640" i="1"/>
  <c r="H1640" i="1"/>
  <c r="G1640" i="1"/>
  <c r="F1640" i="1"/>
  <c r="E1640" i="1"/>
  <c r="D1640" i="1"/>
  <c r="C1640" i="1"/>
  <c r="B1640" i="1"/>
  <c r="P1639" i="1"/>
  <c r="O1639" i="1"/>
  <c r="N1639" i="1"/>
  <c r="M1639" i="1"/>
  <c r="L1639" i="1"/>
  <c r="K1639" i="1"/>
  <c r="J1639" i="1"/>
  <c r="I1639" i="1"/>
  <c r="H1639" i="1"/>
  <c r="G1639" i="1"/>
  <c r="F1639" i="1"/>
  <c r="E1639" i="1"/>
  <c r="D1639" i="1"/>
  <c r="C1639" i="1"/>
  <c r="B1639" i="1"/>
  <c r="P1638" i="1"/>
  <c r="O1638" i="1"/>
  <c r="N1638" i="1"/>
  <c r="M1638" i="1"/>
  <c r="L1638" i="1"/>
  <c r="K1638" i="1"/>
  <c r="J1638" i="1"/>
  <c r="I1638" i="1"/>
  <c r="H1638" i="1"/>
  <c r="G1638" i="1"/>
  <c r="F1638" i="1"/>
  <c r="E1638" i="1"/>
  <c r="D1638" i="1"/>
  <c r="C1638" i="1"/>
  <c r="B1638" i="1"/>
  <c r="P1637" i="1"/>
  <c r="O1637" i="1"/>
  <c r="N1637" i="1"/>
  <c r="M1637" i="1"/>
  <c r="L1637" i="1"/>
  <c r="K1637" i="1"/>
  <c r="J1637" i="1"/>
  <c r="I1637" i="1"/>
  <c r="H1637" i="1"/>
  <c r="G1637" i="1"/>
  <c r="F1637" i="1"/>
  <c r="E1637" i="1"/>
  <c r="D1637" i="1"/>
  <c r="C1637" i="1"/>
  <c r="B1637" i="1"/>
  <c r="P1636" i="1"/>
  <c r="O1636" i="1"/>
  <c r="N1636" i="1"/>
  <c r="M1636" i="1"/>
  <c r="L1636" i="1"/>
  <c r="K1636" i="1"/>
  <c r="J1636" i="1"/>
  <c r="I1636" i="1"/>
  <c r="H1636" i="1"/>
  <c r="G1636" i="1"/>
  <c r="F1636" i="1"/>
  <c r="E1636" i="1"/>
  <c r="D1636" i="1"/>
  <c r="C1636" i="1"/>
  <c r="B1636" i="1"/>
  <c r="P1635" i="1"/>
  <c r="O1635" i="1"/>
  <c r="N1635" i="1"/>
  <c r="M1635" i="1"/>
  <c r="L1635" i="1"/>
  <c r="K1635" i="1"/>
  <c r="J1635" i="1"/>
  <c r="I1635" i="1"/>
  <c r="H1635" i="1"/>
  <c r="G1635" i="1"/>
  <c r="F1635" i="1"/>
  <c r="E1635" i="1"/>
  <c r="D1635" i="1"/>
  <c r="C1635" i="1"/>
  <c r="B1635" i="1"/>
  <c r="P1634" i="1"/>
  <c r="O1634" i="1"/>
  <c r="N1634" i="1"/>
  <c r="M1634" i="1"/>
  <c r="L1634" i="1"/>
  <c r="K1634" i="1"/>
  <c r="J1634" i="1"/>
  <c r="I1634" i="1"/>
  <c r="H1634" i="1"/>
  <c r="G1634" i="1"/>
  <c r="F1634" i="1"/>
  <c r="E1634" i="1"/>
  <c r="D1634" i="1"/>
  <c r="C1634" i="1"/>
  <c r="B1634" i="1"/>
  <c r="P1633" i="1"/>
  <c r="O1633" i="1"/>
  <c r="N1633" i="1"/>
  <c r="M1633" i="1"/>
  <c r="L1633" i="1"/>
  <c r="K1633" i="1"/>
  <c r="J1633" i="1"/>
  <c r="I1633" i="1"/>
  <c r="H1633" i="1"/>
  <c r="G1633" i="1"/>
  <c r="F1633" i="1"/>
  <c r="E1633" i="1"/>
  <c r="D1633" i="1"/>
  <c r="C1633" i="1"/>
  <c r="B1633" i="1"/>
  <c r="Q1632" i="1"/>
  <c r="P1632" i="1"/>
  <c r="O1632" i="1"/>
  <c r="N1632" i="1"/>
  <c r="M1632" i="1"/>
  <c r="L1632" i="1"/>
  <c r="K1632" i="1"/>
  <c r="J1632" i="1"/>
  <c r="I1632" i="1"/>
  <c r="H1632" i="1"/>
  <c r="G1632" i="1"/>
  <c r="F1632" i="1"/>
  <c r="E1632" i="1"/>
  <c r="D1632" i="1"/>
  <c r="C1632" i="1"/>
  <c r="B1632" i="1"/>
  <c r="P1631" i="1"/>
  <c r="O1631" i="1"/>
  <c r="N1631" i="1"/>
  <c r="M1631" i="1"/>
  <c r="L1631" i="1"/>
  <c r="K1631" i="1"/>
  <c r="J1631" i="1"/>
  <c r="I1631" i="1"/>
  <c r="H1631" i="1"/>
  <c r="G1631" i="1"/>
  <c r="F1631" i="1"/>
  <c r="E1631" i="1"/>
  <c r="D1631" i="1"/>
  <c r="C1631" i="1"/>
  <c r="B1631" i="1"/>
  <c r="P1630" i="1"/>
  <c r="O1630" i="1"/>
  <c r="N1630" i="1"/>
  <c r="M1630" i="1"/>
  <c r="L1630" i="1"/>
  <c r="K1630" i="1"/>
  <c r="J1630" i="1"/>
  <c r="I1630" i="1"/>
  <c r="H1630" i="1"/>
  <c r="G1630" i="1"/>
  <c r="F1630" i="1"/>
  <c r="E1630" i="1"/>
  <c r="D1630" i="1"/>
  <c r="C1630" i="1"/>
  <c r="B1630" i="1"/>
  <c r="Q1629" i="1"/>
  <c r="P1629" i="1"/>
  <c r="O1629" i="1"/>
  <c r="N1629" i="1"/>
  <c r="M1629" i="1"/>
  <c r="L1629" i="1"/>
  <c r="K1629" i="1"/>
  <c r="J1629" i="1"/>
  <c r="I1629" i="1"/>
  <c r="H1629" i="1"/>
  <c r="G1629" i="1"/>
  <c r="F1629" i="1"/>
  <c r="E1629" i="1"/>
  <c r="D1629" i="1"/>
  <c r="C1629" i="1"/>
  <c r="B1629" i="1"/>
  <c r="P1628" i="1"/>
  <c r="O1628" i="1"/>
  <c r="N1628" i="1"/>
  <c r="M1628" i="1"/>
  <c r="L1628" i="1"/>
  <c r="K1628" i="1"/>
  <c r="J1628" i="1"/>
  <c r="I1628" i="1"/>
  <c r="H1628" i="1"/>
  <c r="G1628" i="1"/>
  <c r="F1628" i="1"/>
  <c r="E1628" i="1"/>
  <c r="D1628" i="1"/>
  <c r="C1628" i="1"/>
  <c r="B1628" i="1"/>
  <c r="P1627" i="1"/>
  <c r="O1627" i="1"/>
  <c r="N1627" i="1"/>
  <c r="M1627" i="1"/>
  <c r="L1627" i="1"/>
  <c r="K1627" i="1"/>
  <c r="J1627" i="1"/>
  <c r="I1627" i="1"/>
  <c r="H1627" i="1"/>
  <c r="G1627" i="1"/>
  <c r="F1627" i="1"/>
  <c r="E1627" i="1"/>
  <c r="D1627" i="1"/>
  <c r="C1627" i="1"/>
  <c r="B1627" i="1"/>
  <c r="P1626" i="1"/>
  <c r="O1626" i="1"/>
  <c r="N1626" i="1"/>
  <c r="M1626" i="1"/>
  <c r="L1626" i="1"/>
  <c r="K1626" i="1"/>
  <c r="J1626" i="1"/>
  <c r="I1626" i="1"/>
  <c r="H1626" i="1"/>
  <c r="G1626" i="1"/>
  <c r="F1626" i="1"/>
  <c r="E1626" i="1"/>
  <c r="D1626" i="1"/>
  <c r="C1626" i="1"/>
  <c r="B1626" i="1"/>
  <c r="P1625" i="1"/>
  <c r="O1625" i="1"/>
  <c r="N1625" i="1"/>
  <c r="M1625" i="1"/>
  <c r="L1625" i="1"/>
  <c r="K1625" i="1"/>
  <c r="J1625" i="1"/>
  <c r="I1625" i="1"/>
  <c r="H1625" i="1"/>
  <c r="G1625" i="1"/>
  <c r="F1625" i="1"/>
  <c r="E1625" i="1"/>
  <c r="D1625" i="1"/>
  <c r="C1625" i="1"/>
  <c r="B1625" i="1"/>
  <c r="P1624" i="1"/>
  <c r="O1624" i="1"/>
  <c r="N1624" i="1"/>
  <c r="M1624" i="1"/>
  <c r="L1624" i="1"/>
  <c r="K1624" i="1"/>
  <c r="J1624" i="1"/>
  <c r="I1624" i="1"/>
  <c r="H1624" i="1"/>
  <c r="G1624" i="1"/>
  <c r="F1624" i="1"/>
  <c r="E1624" i="1"/>
  <c r="D1624" i="1"/>
  <c r="C1624" i="1"/>
  <c r="B1624" i="1"/>
  <c r="P1623" i="1"/>
  <c r="O1623" i="1"/>
  <c r="N1623" i="1"/>
  <c r="M1623" i="1"/>
  <c r="L1623" i="1"/>
  <c r="K1623" i="1"/>
  <c r="J1623" i="1"/>
  <c r="I1623" i="1"/>
  <c r="H1623" i="1"/>
  <c r="G1623" i="1"/>
  <c r="F1623" i="1"/>
  <c r="E1623" i="1"/>
  <c r="D1623" i="1"/>
  <c r="C1623" i="1"/>
  <c r="B1623" i="1"/>
  <c r="Q1622" i="1"/>
  <c r="P1622" i="1"/>
  <c r="O1622" i="1"/>
  <c r="N1622" i="1"/>
  <c r="M1622" i="1"/>
  <c r="L1622" i="1"/>
  <c r="K1622" i="1"/>
  <c r="J1622" i="1"/>
  <c r="I1622" i="1"/>
  <c r="H1622" i="1"/>
  <c r="G1622" i="1"/>
  <c r="F1622" i="1"/>
  <c r="E1622" i="1"/>
  <c r="D1622" i="1"/>
  <c r="C1622" i="1"/>
  <c r="B1622" i="1"/>
  <c r="Q1621" i="1"/>
  <c r="P1621" i="1"/>
  <c r="O1621" i="1"/>
  <c r="N1621" i="1"/>
  <c r="M1621" i="1"/>
  <c r="L1621" i="1"/>
  <c r="K1621" i="1"/>
  <c r="J1621" i="1"/>
  <c r="I1621" i="1"/>
  <c r="H1621" i="1"/>
  <c r="G1621" i="1"/>
  <c r="F1621" i="1"/>
  <c r="E1621" i="1"/>
  <c r="D1621" i="1"/>
  <c r="C1621" i="1"/>
  <c r="B1621" i="1"/>
  <c r="P1620" i="1"/>
  <c r="O1620" i="1"/>
  <c r="N1620" i="1"/>
  <c r="M1620" i="1"/>
  <c r="L1620" i="1"/>
  <c r="K1620" i="1"/>
  <c r="J1620" i="1"/>
  <c r="I1620" i="1"/>
  <c r="H1620" i="1"/>
  <c r="G1620" i="1"/>
  <c r="F1620" i="1"/>
  <c r="E1620" i="1"/>
  <c r="D1620" i="1"/>
  <c r="C1620" i="1"/>
  <c r="B1620" i="1"/>
  <c r="P1619" i="1"/>
  <c r="O1619" i="1"/>
  <c r="N1619" i="1"/>
  <c r="M1619" i="1"/>
  <c r="L1619" i="1"/>
  <c r="K1619" i="1"/>
  <c r="J1619" i="1"/>
  <c r="I1619" i="1"/>
  <c r="H1619" i="1"/>
  <c r="G1619" i="1"/>
  <c r="F1619" i="1"/>
  <c r="E1619" i="1"/>
  <c r="D1619" i="1"/>
  <c r="C1619" i="1"/>
  <c r="B1619" i="1"/>
  <c r="P1618" i="1"/>
  <c r="O1618" i="1"/>
  <c r="N1618" i="1"/>
  <c r="M1618" i="1"/>
  <c r="L1618" i="1"/>
  <c r="K1618" i="1"/>
  <c r="J1618" i="1"/>
  <c r="I1618" i="1"/>
  <c r="H1618" i="1"/>
  <c r="G1618" i="1"/>
  <c r="F1618" i="1"/>
  <c r="E1618" i="1"/>
  <c r="D1618" i="1"/>
  <c r="C1618" i="1"/>
  <c r="B1618" i="1"/>
  <c r="P1617" i="1"/>
  <c r="O1617" i="1"/>
  <c r="N1617" i="1"/>
  <c r="M1617" i="1"/>
  <c r="L1617" i="1"/>
  <c r="K1617" i="1"/>
  <c r="J1617" i="1"/>
  <c r="I1617" i="1"/>
  <c r="H1617" i="1"/>
  <c r="G1617" i="1"/>
  <c r="F1617" i="1"/>
  <c r="E1617" i="1"/>
  <c r="D1617" i="1"/>
  <c r="C1617" i="1"/>
  <c r="B1617" i="1"/>
  <c r="P1616" i="1"/>
  <c r="O1616" i="1"/>
  <c r="N1616" i="1"/>
  <c r="M1616" i="1"/>
  <c r="L1616" i="1"/>
  <c r="K1616" i="1"/>
  <c r="J1616" i="1"/>
  <c r="I1616" i="1"/>
  <c r="H1616" i="1"/>
  <c r="G1616" i="1"/>
  <c r="F1616" i="1"/>
  <c r="E1616" i="1"/>
  <c r="D1616" i="1"/>
  <c r="C1616" i="1"/>
  <c r="B1616" i="1"/>
  <c r="P1615" i="1"/>
  <c r="O1615" i="1"/>
  <c r="N1615" i="1"/>
  <c r="M1615" i="1"/>
  <c r="L1615" i="1"/>
  <c r="K1615" i="1"/>
  <c r="J1615" i="1"/>
  <c r="I1615" i="1"/>
  <c r="H1615" i="1"/>
  <c r="G1615" i="1"/>
  <c r="F1615" i="1"/>
  <c r="E1615" i="1"/>
  <c r="D1615" i="1"/>
  <c r="C1615" i="1"/>
  <c r="B1615" i="1"/>
  <c r="P1614" i="1"/>
  <c r="O1614" i="1"/>
  <c r="N1614" i="1"/>
  <c r="M1614" i="1"/>
  <c r="L1614" i="1"/>
  <c r="K1614" i="1"/>
  <c r="J1614" i="1"/>
  <c r="I1614" i="1"/>
  <c r="H1614" i="1"/>
  <c r="G1614" i="1"/>
  <c r="F1614" i="1"/>
  <c r="E1614" i="1"/>
  <c r="D1614" i="1"/>
  <c r="C1614" i="1"/>
  <c r="B1614" i="1"/>
  <c r="P1613" i="1"/>
  <c r="O1613" i="1"/>
  <c r="N1613" i="1"/>
  <c r="M1613" i="1"/>
  <c r="L1613" i="1"/>
  <c r="K1613" i="1"/>
  <c r="J1613" i="1"/>
  <c r="I1613" i="1"/>
  <c r="H1613" i="1"/>
  <c r="G1613" i="1"/>
  <c r="F1613" i="1"/>
  <c r="E1613" i="1"/>
  <c r="D1613" i="1"/>
  <c r="C1613" i="1"/>
  <c r="B1613" i="1"/>
  <c r="P1612" i="1"/>
  <c r="O1612" i="1"/>
  <c r="N1612" i="1"/>
  <c r="M1612" i="1"/>
  <c r="L1612" i="1"/>
  <c r="K1612" i="1"/>
  <c r="J1612" i="1"/>
  <c r="I1612" i="1"/>
  <c r="H1612" i="1"/>
  <c r="G1612" i="1"/>
  <c r="F1612" i="1"/>
  <c r="E1612" i="1"/>
  <c r="D1612" i="1"/>
  <c r="C1612" i="1"/>
  <c r="B1612" i="1"/>
  <c r="Q1611" i="1"/>
  <c r="P1611" i="1"/>
  <c r="O1611" i="1"/>
  <c r="N1611" i="1"/>
  <c r="M1611" i="1"/>
  <c r="L1611" i="1"/>
  <c r="K1611" i="1"/>
  <c r="J1611" i="1"/>
  <c r="I1611" i="1"/>
  <c r="H1611" i="1"/>
  <c r="G1611" i="1"/>
  <c r="F1611" i="1"/>
  <c r="E1611" i="1"/>
  <c r="D1611" i="1"/>
  <c r="C1611" i="1"/>
  <c r="B1611" i="1"/>
  <c r="P1610" i="1"/>
  <c r="O1610" i="1"/>
  <c r="N1610" i="1"/>
  <c r="M1610" i="1"/>
  <c r="L1610" i="1"/>
  <c r="K1610" i="1"/>
  <c r="J1610" i="1"/>
  <c r="I1610" i="1"/>
  <c r="H1610" i="1"/>
  <c r="G1610" i="1"/>
  <c r="F1610" i="1"/>
  <c r="E1610" i="1"/>
  <c r="D1610" i="1"/>
  <c r="C1610" i="1"/>
  <c r="B1610" i="1"/>
  <c r="P1609" i="1"/>
  <c r="O1609" i="1"/>
  <c r="N1609" i="1"/>
  <c r="M1609" i="1"/>
  <c r="L1609" i="1"/>
  <c r="K1609" i="1"/>
  <c r="J1609" i="1"/>
  <c r="I1609" i="1"/>
  <c r="H1609" i="1"/>
  <c r="G1609" i="1"/>
  <c r="F1609" i="1"/>
  <c r="E1609" i="1"/>
  <c r="D1609" i="1"/>
  <c r="C1609" i="1"/>
  <c r="B1609" i="1"/>
  <c r="P1608" i="1"/>
  <c r="O1608" i="1"/>
  <c r="N1608" i="1"/>
  <c r="M1608" i="1"/>
  <c r="L1608" i="1"/>
  <c r="K1608" i="1"/>
  <c r="J1608" i="1"/>
  <c r="I1608" i="1"/>
  <c r="H1608" i="1"/>
  <c r="G1608" i="1"/>
  <c r="F1608" i="1"/>
  <c r="E1608" i="1"/>
  <c r="D1608" i="1"/>
  <c r="C1608" i="1"/>
  <c r="B1608" i="1"/>
  <c r="P1607" i="1"/>
  <c r="O1607" i="1"/>
  <c r="N1607" i="1"/>
  <c r="M1607" i="1"/>
  <c r="L1607" i="1"/>
  <c r="K1607" i="1"/>
  <c r="J1607" i="1"/>
  <c r="I1607" i="1"/>
  <c r="H1607" i="1"/>
  <c r="G1607" i="1"/>
  <c r="F1607" i="1"/>
  <c r="E1607" i="1"/>
  <c r="D1607" i="1"/>
  <c r="C1607" i="1"/>
  <c r="B1607" i="1"/>
  <c r="P1606" i="1"/>
  <c r="O1606" i="1"/>
  <c r="N1606" i="1"/>
  <c r="M1606" i="1"/>
  <c r="L1606" i="1"/>
  <c r="K1606" i="1"/>
  <c r="J1606" i="1"/>
  <c r="I1606" i="1"/>
  <c r="H1606" i="1"/>
  <c r="G1606" i="1"/>
  <c r="F1606" i="1"/>
  <c r="E1606" i="1"/>
  <c r="D1606" i="1"/>
  <c r="C1606" i="1"/>
  <c r="B1606" i="1"/>
  <c r="P1605" i="1"/>
  <c r="O1605" i="1"/>
  <c r="N1605" i="1"/>
  <c r="M1605" i="1"/>
  <c r="L1605" i="1"/>
  <c r="K1605" i="1"/>
  <c r="J1605" i="1"/>
  <c r="I1605" i="1"/>
  <c r="H1605" i="1"/>
  <c r="G1605" i="1"/>
  <c r="F1605" i="1"/>
  <c r="E1605" i="1"/>
  <c r="D1605" i="1"/>
  <c r="C1605" i="1"/>
  <c r="B1605" i="1"/>
  <c r="P1604" i="1"/>
  <c r="O1604" i="1"/>
  <c r="N1604" i="1"/>
  <c r="M1604" i="1"/>
  <c r="L1604" i="1"/>
  <c r="K1604" i="1"/>
  <c r="J1604" i="1"/>
  <c r="I1604" i="1"/>
  <c r="H1604" i="1"/>
  <c r="G1604" i="1"/>
  <c r="F1604" i="1"/>
  <c r="E1604" i="1"/>
  <c r="D1604" i="1"/>
  <c r="C1604" i="1"/>
  <c r="B1604" i="1"/>
  <c r="P1603" i="1"/>
  <c r="O1603" i="1"/>
  <c r="N1603" i="1"/>
  <c r="M1603" i="1"/>
  <c r="L1603" i="1"/>
  <c r="K1603" i="1"/>
  <c r="J1603" i="1"/>
  <c r="I1603" i="1"/>
  <c r="H1603" i="1"/>
  <c r="G1603" i="1"/>
  <c r="F1603" i="1"/>
  <c r="E1603" i="1"/>
  <c r="D1603" i="1"/>
  <c r="C1603" i="1"/>
  <c r="B1603" i="1"/>
  <c r="P1602" i="1"/>
  <c r="O1602" i="1"/>
  <c r="N1602" i="1"/>
  <c r="M1602" i="1"/>
  <c r="L1602" i="1"/>
  <c r="K1602" i="1"/>
  <c r="J1602" i="1"/>
  <c r="I1602" i="1"/>
  <c r="H1602" i="1"/>
  <c r="G1602" i="1"/>
  <c r="F1602" i="1"/>
  <c r="E1602" i="1"/>
  <c r="D1602" i="1"/>
  <c r="C1602" i="1"/>
  <c r="B1602" i="1"/>
  <c r="Q1601" i="1"/>
  <c r="P1601" i="1"/>
  <c r="O1601" i="1"/>
  <c r="N1601" i="1"/>
  <c r="M1601" i="1"/>
  <c r="L1601" i="1"/>
  <c r="K1601" i="1"/>
  <c r="J1601" i="1"/>
  <c r="I1601" i="1"/>
  <c r="H1601" i="1"/>
  <c r="G1601" i="1"/>
  <c r="F1601" i="1"/>
  <c r="E1601" i="1"/>
  <c r="D1601" i="1"/>
  <c r="C1601" i="1"/>
  <c r="B1601" i="1"/>
  <c r="P1600" i="1"/>
  <c r="O1600" i="1"/>
  <c r="N1600" i="1"/>
  <c r="M1600" i="1"/>
  <c r="L1600" i="1"/>
  <c r="K1600" i="1"/>
  <c r="J1600" i="1"/>
  <c r="I1600" i="1"/>
  <c r="H1600" i="1"/>
  <c r="G1600" i="1"/>
  <c r="F1600" i="1"/>
  <c r="E1600" i="1"/>
  <c r="D1600" i="1"/>
  <c r="C1600" i="1"/>
  <c r="B1600" i="1"/>
  <c r="P1599" i="1"/>
  <c r="O1599" i="1"/>
  <c r="N1599" i="1"/>
  <c r="M1599" i="1"/>
  <c r="L1599" i="1"/>
  <c r="K1599" i="1"/>
  <c r="J1599" i="1"/>
  <c r="I1599" i="1"/>
  <c r="H1599" i="1"/>
  <c r="G1599" i="1"/>
  <c r="F1599" i="1"/>
  <c r="E1599" i="1"/>
  <c r="D1599" i="1"/>
  <c r="C1599" i="1"/>
  <c r="B1599" i="1"/>
  <c r="P1598" i="1"/>
  <c r="O1598" i="1"/>
  <c r="N1598" i="1"/>
  <c r="M1598" i="1"/>
  <c r="L1598" i="1"/>
  <c r="K1598" i="1"/>
  <c r="J1598" i="1"/>
  <c r="I1598" i="1"/>
  <c r="H1598" i="1"/>
  <c r="G1598" i="1"/>
  <c r="F1598" i="1"/>
  <c r="E1598" i="1"/>
  <c r="D1598" i="1"/>
  <c r="C1598" i="1"/>
  <c r="B1598" i="1"/>
  <c r="P1597" i="1"/>
  <c r="O1597" i="1"/>
  <c r="N1597" i="1"/>
  <c r="M1597" i="1"/>
  <c r="L1597" i="1"/>
  <c r="K1597" i="1"/>
  <c r="J1597" i="1"/>
  <c r="I1597" i="1"/>
  <c r="H1597" i="1"/>
  <c r="G1597" i="1"/>
  <c r="F1597" i="1"/>
  <c r="E1597" i="1"/>
  <c r="D1597" i="1"/>
  <c r="C1597" i="1"/>
  <c r="B1597" i="1"/>
  <c r="P1596" i="1"/>
  <c r="O1596" i="1"/>
  <c r="N1596" i="1"/>
  <c r="M1596" i="1"/>
  <c r="L1596" i="1"/>
  <c r="K1596" i="1"/>
  <c r="J1596" i="1"/>
  <c r="I1596" i="1"/>
  <c r="H1596" i="1"/>
  <c r="G1596" i="1"/>
  <c r="F1596" i="1"/>
  <c r="E1596" i="1"/>
  <c r="D1596" i="1"/>
  <c r="C1596" i="1"/>
  <c r="B1596" i="1"/>
  <c r="Q1595" i="1"/>
  <c r="P1595" i="1"/>
  <c r="O1595" i="1"/>
  <c r="N1595" i="1"/>
  <c r="M1595" i="1"/>
  <c r="L1595" i="1"/>
  <c r="K1595" i="1"/>
  <c r="J1595" i="1"/>
  <c r="I1595" i="1"/>
  <c r="H1595" i="1"/>
  <c r="G1595" i="1"/>
  <c r="F1595" i="1"/>
  <c r="E1595" i="1"/>
  <c r="D1595" i="1"/>
  <c r="C1595" i="1"/>
  <c r="B1595" i="1"/>
  <c r="P1594" i="1"/>
  <c r="O1594" i="1"/>
  <c r="N1594" i="1"/>
  <c r="M1594" i="1"/>
  <c r="L1594" i="1"/>
  <c r="K1594" i="1"/>
  <c r="J1594" i="1"/>
  <c r="I1594" i="1"/>
  <c r="H1594" i="1"/>
  <c r="G1594" i="1"/>
  <c r="F1594" i="1"/>
  <c r="E1594" i="1"/>
  <c r="D1594" i="1"/>
  <c r="C1594" i="1"/>
  <c r="B1594" i="1"/>
  <c r="P1593" i="1"/>
  <c r="O1593" i="1"/>
  <c r="N1593" i="1"/>
  <c r="M1593" i="1"/>
  <c r="L1593" i="1"/>
  <c r="K1593" i="1"/>
  <c r="J1593" i="1"/>
  <c r="I1593" i="1"/>
  <c r="H1593" i="1"/>
  <c r="G1593" i="1"/>
  <c r="F1593" i="1"/>
  <c r="E1593" i="1"/>
  <c r="D1593" i="1"/>
  <c r="C1593" i="1"/>
  <c r="B1593" i="1"/>
  <c r="P1592" i="1"/>
  <c r="O1592" i="1"/>
  <c r="N1592" i="1"/>
  <c r="M1592" i="1"/>
  <c r="L1592" i="1"/>
  <c r="K1592" i="1"/>
  <c r="J1592" i="1"/>
  <c r="I1592" i="1"/>
  <c r="H1592" i="1"/>
  <c r="G1592" i="1"/>
  <c r="F1592" i="1"/>
  <c r="E1592" i="1"/>
  <c r="D1592" i="1"/>
  <c r="C1592" i="1"/>
  <c r="B1592" i="1"/>
  <c r="P1591" i="1"/>
  <c r="O1591" i="1"/>
  <c r="N1591" i="1"/>
  <c r="M1591" i="1"/>
  <c r="L1591" i="1"/>
  <c r="K1591" i="1"/>
  <c r="J1591" i="1"/>
  <c r="I1591" i="1"/>
  <c r="H1591" i="1"/>
  <c r="G1591" i="1"/>
  <c r="F1591" i="1"/>
  <c r="E1591" i="1"/>
  <c r="D1591" i="1"/>
  <c r="C1591" i="1"/>
  <c r="B1591" i="1"/>
  <c r="Q1590" i="1"/>
  <c r="P1590" i="1"/>
  <c r="O1590" i="1"/>
  <c r="N1590" i="1"/>
  <c r="M1590" i="1"/>
  <c r="L1590" i="1"/>
  <c r="K1590" i="1"/>
  <c r="J1590" i="1"/>
  <c r="I1590" i="1"/>
  <c r="H1590" i="1"/>
  <c r="G1590" i="1"/>
  <c r="F1590" i="1"/>
  <c r="E1590" i="1"/>
  <c r="D1590" i="1"/>
  <c r="C1590" i="1"/>
  <c r="B1590" i="1"/>
  <c r="Q1589" i="1"/>
  <c r="P1589" i="1"/>
  <c r="O1589" i="1"/>
  <c r="N1589" i="1"/>
  <c r="M1589" i="1"/>
  <c r="L1589" i="1"/>
  <c r="K1589" i="1"/>
  <c r="J1589" i="1"/>
  <c r="I1589" i="1"/>
  <c r="H1589" i="1"/>
  <c r="G1589" i="1"/>
  <c r="F1589" i="1"/>
  <c r="E1589" i="1"/>
  <c r="D1589" i="1"/>
  <c r="C1589" i="1"/>
  <c r="B1589" i="1"/>
  <c r="Q1588" i="1"/>
  <c r="P1588" i="1"/>
  <c r="O1588" i="1"/>
  <c r="N1588" i="1"/>
  <c r="M1588" i="1"/>
  <c r="L1588" i="1"/>
  <c r="K1588" i="1"/>
  <c r="J1588" i="1"/>
  <c r="I1588" i="1"/>
  <c r="H1588" i="1"/>
  <c r="G1588" i="1"/>
  <c r="F1588" i="1"/>
  <c r="E1588" i="1"/>
  <c r="D1588" i="1"/>
  <c r="C1588" i="1"/>
  <c r="B1588" i="1"/>
  <c r="Q1587" i="1"/>
  <c r="P1587" i="1"/>
  <c r="O1587" i="1"/>
  <c r="N1587" i="1"/>
  <c r="M1587" i="1"/>
  <c r="L1587" i="1"/>
  <c r="K1587" i="1"/>
  <c r="J1587" i="1"/>
  <c r="I1587" i="1"/>
  <c r="H1587" i="1"/>
  <c r="G1587" i="1"/>
  <c r="F1587" i="1"/>
  <c r="E1587" i="1"/>
  <c r="D1587" i="1"/>
  <c r="C1587" i="1"/>
  <c r="B1587" i="1"/>
  <c r="Q1586" i="1"/>
  <c r="P1586" i="1"/>
  <c r="O1586" i="1"/>
  <c r="N1586" i="1"/>
  <c r="M1586" i="1"/>
  <c r="L1586" i="1"/>
  <c r="K1586" i="1"/>
  <c r="J1586" i="1"/>
  <c r="I1586" i="1"/>
  <c r="H1586" i="1"/>
  <c r="G1586" i="1"/>
  <c r="F1586" i="1"/>
  <c r="E1586" i="1"/>
  <c r="D1586" i="1"/>
  <c r="C1586" i="1"/>
  <c r="B1586" i="1"/>
  <c r="Q1585" i="1"/>
  <c r="P1585" i="1"/>
  <c r="O1585" i="1"/>
  <c r="N1585" i="1"/>
  <c r="M1585" i="1"/>
  <c r="L1585" i="1"/>
  <c r="K1585" i="1"/>
  <c r="J1585" i="1"/>
  <c r="I1585" i="1"/>
  <c r="H1585" i="1"/>
  <c r="G1585" i="1"/>
  <c r="F1585" i="1"/>
  <c r="E1585" i="1"/>
  <c r="D1585" i="1"/>
  <c r="C1585" i="1"/>
  <c r="B1585" i="1"/>
  <c r="Q1584" i="1"/>
  <c r="P1584" i="1"/>
  <c r="O1584" i="1"/>
  <c r="N1584" i="1"/>
  <c r="M1584" i="1"/>
  <c r="L1584" i="1"/>
  <c r="K1584" i="1"/>
  <c r="J1584" i="1"/>
  <c r="I1584" i="1"/>
  <c r="H1584" i="1"/>
  <c r="G1584" i="1"/>
  <c r="F1584" i="1"/>
  <c r="E1584" i="1"/>
  <c r="D1584" i="1"/>
  <c r="C1584" i="1"/>
  <c r="B1584" i="1"/>
  <c r="Q1583" i="1"/>
  <c r="P1583" i="1"/>
  <c r="O1583" i="1"/>
  <c r="N1583" i="1"/>
  <c r="M1583" i="1"/>
  <c r="L1583" i="1"/>
  <c r="K1583" i="1"/>
  <c r="J1583" i="1"/>
  <c r="I1583" i="1"/>
  <c r="H1583" i="1"/>
  <c r="G1583" i="1"/>
  <c r="F1583" i="1"/>
  <c r="E1583" i="1"/>
  <c r="D1583" i="1"/>
  <c r="C1583" i="1"/>
  <c r="B1583" i="1"/>
  <c r="Q1582" i="1"/>
  <c r="P1582" i="1"/>
  <c r="O1582" i="1"/>
  <c r="N1582" i="1"/>
  <c r="M1582" i="1"/>
  <c r="L1582" i="1"/>
  <c r="K1582" i="1"/>
  <c r="J1582" i="1"/>
  <c r="I1582" i="1"/>
  <c r="H1582" i="1"/>
  <c r="G1582" i="1"/>
  <c r="F1582" i="1"/>
  <c r="E1582" i="1"/>
  <c r="D1582" i="1"/>
  <c r="C1582" i="1"/>
  <c r="B1582" i="1"/>
  <c r="Q1581" i="1"/>
  <c r="P1581" i="1"/>
  <c r="O1581" i="1"/>
  <c r="N1581" i="1"/>
  <c r="M1581" i="1"/>
  <c r="L1581" i="1"/>
  <c r="K1581" i="1"/>
  <c r="J1581" i="1"/>
  <c r="I1581" i="1"/>
  <c r="H1581" i="1"/>
  <c r="G1581" i="1"/>
  <c r="F1581" i="1"/>
  <c r="E1581" i="1"/>
  <c r="D1581" i="1"/>
  <c r="C1581" i="1"/>
  <c r="B1581" i="1"/>
  <c r="Q1580" i="1"/>
  <c r="P1580" i="1"/>
  <c r="O1580" i="1"/>
  <c r="N1580" i="1"/>
  <c r="M1580" i="1"/>
  <c r="L1580" i="1"/>
  <c r="K1580" i="1"/>
  <c r="J1580" i="1"/>
  <c r="I1580" i="1"/>
  <c r="H1580" i="1"/>
  <c r="G1580" i="1"/>
  <c r="F1580" i="1"/>
  <c r="E1580" i="1"/>
  <c r="D1580" i="1"/>
  <c r="C1580" i="1"/>
  <c r="B1580" i="1"/>
  <c r="P1579" i="1"/>
  <c r="O1579" i="1"/>
  <c r="N1579" i="1"/>
  <c r="M1579" i="1"/>
  <c r="L1579" i="1"/>
  <c r="K1579" i="1"/>
  <c r="J1579" i="1"/>
  <c r="I1579" i="1"/>
  <c r="H1579" i="1"/>
  <c r="G1579" i="1"/>
  <c r="F1579" i="1"/>
  <c r="E1579" i="1"/>
  <c r="D1579" i="1"/>
  <c r="C1579" i="1"/>
  <c r="B1579" i="1"/>
  <c r="P1578" i="1"/>
  <c r="O1578" i="1"/>
  <c r="N1578" i="1"/>
  <c r="M1578" i="1"/>
  <c r="L1578" i="1"/>
  <c r="K1578" i="1"/>
  <c r="J1578" i="1"/>
  <c r="I1578" i="1"/>
  <c r="H1578" i="1"/>
  <c r="G1578" i="1"/>
  <c r="F1578" i="1"/>
  <c r="E1578" i="1"/>
  <c r="D1578" i="1"/>
  <c r="C1578" i="1"/>
  <c r="B1578" i="1"/>
  <c r="P1577" i="1"/>
  <c r="O1577" i="1"/>
  <c r="N1577" i="1"/>
  <c r="M1577" i="1"/>
  <c r="L1577" i="1"/>
  <c r="K1577" i="1"/>
  <c r="J1577" i="1"/>
  <c r="I1577" i="1"/>
  <c r="H1577" i="1"/>
  <c r="G1577" i="1"/>
  <c r="F1577" i="1"/>
  <c r="E1577" i="1"/>
  <c r="D1577" i="1"/>
  <c r="C1577" i="1"/>
  <c r="B1577" i="1"/>
  <c r="Q1576" i="1"/>
  <c r="P1576" i="1"/>
  <c r="O1576" i="1"/>
  <c r="N1576" i="1"/>
  <c r="M1576" i="1"/>
  <c r="L1576" i="1"/>
  <c r="K1576" i="1"/>
  <c r="J1576" i="1"/>
  <c r="I1576" i="1"/>
  <c r="H1576" i="1"/>
  <c r="G1576" i="1"/>
  <c r="F1576" i="1"/>
  <c r="E1576" i="1"/>
  <c r="D1576" i="1"/>
  <c r="C1576" i="1"/>
  <c r="B1576" i="1"/>
  <c r="P1575" i="1"/>
  <c r="O1575" i="1"/>
  <c r="N1575" i="1"/>
  <c r="M1575" i="1"/>
  <c r="L1575" i="1"/>
  <c r="K1575" i="1"/>
  <c r="J1575" i="1"/>
  <c r="I1575" i="1"/>
  <c r="H1575" i="1"/>
  <c r="G1575" i="1"/>
  <c r="F1575" i="1"/>
  <c r="E1575" i="1"/>
  <c r="D1575" i="1"/>
  <c r="C1575" i="1"/>
  <c r="B1575" i="1"/>
  <c r="P1574" i="1"/>
  <c r="O1574" i="1"/>
  <c r="N1574" i="1"/>
  <c r="M1574" i="1"/>
  <c r="L1574" i="1"/>
  <c r="K1574" i="1"/>
  <c r="J1574" i="1"/>
  <c r="I1574" i="1"/>
  <c r="H1574" i="1"/>
  <c r="G1574" i="1"/>
  <c r="F1574" i="1"/>
  <c r="E1574" i="1"/>
  <c r="D1574" i="1"/>
  <c r="C1574" i="1"/>
  <c r="B1574" i="1"/>
  <c r="Q1573" i="1"/>
  <c r="P1573" i="1"/>
  <c r="O1573" i="1"/>
  <c r="N1573" i="1"/>
  <c r="M1573" i="1"/>
  <c r="L1573" i="1"/>
  <c r="K1573" i="1"/>
  <c r="J1573" i="1"/>
  <c r="I1573" i="1"/>
  <c r="H1573" i="1"/>
  <c r="G1573" i="1"/>
  <c r="F1573" i="1"/>
  <c r="E1573" i="1"/>
  <c r="D1573" i="1"/>
  <c r="C1573" i="1"/>
  <c r="B1573" i="1"/>
  <c r="P1572" i="1"/>
  <c r="O1572" i="1"/>
  <c r="N1572" i="1"/>
  <c r="M1572" i="1"/>
  <c r="L1572" i="1"/>
  <c r="K1572" i="1"/>
  <c r="J1572" i="1"/>
  <c r="I1572" i="1"/>
  <c r="H1572" i="1"/>
  <c r="G1572" i="1"/>
  <c r="F1572" i="1"/>
  <c r="E1572" i="1"/>
  <c r="D1572" i="1"/>
  <c r="C1572" i="1"/>
  <c r="B1572" i="1"/>
  <c r="P1571" i="1"/>
  <c r="O1571" i="1"/>
  <c r="N1571" i="1"/>
  <c r="M1571" i="1"/>
  <c r="L1571" i="1"/>
  <c r="K1571" i="1"/>
  <c r="J1571" i="1"/>
  <c r="I1571" i="1"/>
  <c r="H1571" i="1"/>
  <c r="G1571" i="1"/>
  <c r="F1571" i="1"/>
  <c r="E1571" i="1"/>
  <c r="D1571" i="1"/>
  <c r="C1571" i="1"/>
  <c r="B1571" i="1"/>
  <c r="P1570" i="1"/>
  <c r="O1570" i="1"/>
  <c r="N1570" i="1"/>
  <c r="M1570" i="1"/>
  <c r="L1570" i="1"/>
  <c r="K1570" i="1"/>
  <c r="J1570" i="1"/>
  <c r="I1570" i="1"/>
  <c r="H1570" i="1"/>
  <c r="G1570" i="1"/>
  <c r="F1570" i="1"/>
  <c r="E1570" i="1"/>
  <c r="D1570" i="1"/>
  <c r="C1570" i="1"/>
  <c r="B1570" i="1"/>
  <c r="P1569" i="1"/>
  <c r="O1569" i="1"/>
  <c r="N1569" i="1"/>
  <c r="M1569" i="1"/>
  <c r="L1569" i="1"/>
  <c r="K1569" i="1"/>
  <c r="J1569" i="1"/>
  <c r="I1569" i="1"/>
  <c r="H1569" i="1"/>
  <c r="G1569" i="1"/>
  <c r="F1569" i="1"/>
  <c r="E1569" i="1"/>
  <c r="D1569" i="1"/>
  <c r="C1569" i="1"/>
  <c r="B1569" i="1"/>
  <c r="P1568" i="1"/>
  <c r="O1568" i="1"/>
  <c r="N1568" i="1"/>
  <c r="M1568" i="1"/>
  <c r="L1568" i="1"/>
  <c r="K1568" i="1"/>
  <c r="J1568" i="1"/>
  <c r="I1568" i="1"/>
  <c r="H1568" i="1"/>
  <c r="G1568" i="1"/>
  <c r="F1568" i="1"/>
  <c r="E1568" i="1"/>
  <c r="D1568" i="1"/>
  <c r="C1568" i="1"/>
  <c r="B1568" i="1"/>
  <c r="P1567" i="1"/>
  <c r="O1567" i="1"/>
  <c r="N1567" i="1"/>
  <c r="M1567" i="1"/>
  <c r="L1567" i="1"/>
  <c r="K1567" i="1"/>
  <c r="J1567" i="1"/>
  <c r="I1567" i="1"/>
  <c r="H1567" i="1"/>
  <c r="G1567" i="1"/>
  <c r="F1567" i="1"/>
  <c r="E1567" i="1"/>
  <c r="D1567" i="1"/>
  <c r="C1567" i="1"/>
  <c r="B1567" i="1"/>
  <c r="Q1566" i="1"/>
  <c r="P1566" i="1"/>
  <c r="O1566" i="1"/>
  <c r="N1566" i="1"/>
  <c r="M1566" i="1"/>
  <c r="L1566" i="1"/>
  <c r="K1566" i="1"/>
  <c r="J1566" i="1"/>
  <c r="I1566" i="1"/>
  <c r="H1566" i="1"/>
  <c r="G1566" i="1"/>
  <c r="F1566" i="1"/>
  <c r="E1566" i="1"/>
  <c r="D1566" i="1"/>
  <c r="C1566" i="1"/>
  <c r="B1566" i="1"/>
  <c r="Q1565" i="1"/>
  <c r="P1565" i="1"/>
  <c r="O1565" i="1"/>
  <c r="N1565" i="1"/>
  <c r="M1565" i="1"/>
  <c r="L1565" i="1"/>
  <c r="K1565" i="1"/>
  <c r="J1565" i="1"/>
  <c r="I1565" i="1"/>
  <c r="H1565" i="1"/>
  <c r="G1565" i="1"/>
  <c r="F1565" i="1"/>
  <c r="E1565" i="1"/>
  <c r="D1565" i="1"/>
  <c r="C1565" i="1"/>
  <c r="B1565" i="1"/>
  <c r="P1564" i="1"/>
  <c r="O1564" i="1"/>
  <c r="N1564" i="1"/>
  <c r="M1564" i="1"/>
  <c r="L1564" i="1"/>
  <c r="K1564" i="1"/>
  <c r="J1564" i="1"/>
  <c r="I1564" i="1"/>
  <c r="H1564" i="1"/>
  <c r="G1564" i="1"/>
  <c r="F1564" i="1"/>
  <c r="E1564" i="1"/>
  <c r="D1564" i="1"/>
  <c r="C1564" i="1"/>
  <c r="B1564" i="1"/>
  <c r="Q1563" i="1"/>
  <c r="P1563" i="1"/>
  <c r="O1563" i="1"/>
  <c r="N1563" i="1"/>
  <c r="M1563" i="1"/>
  <c r="L1563" i="1"/>
  <c r="K1563" i="1"/>
  <c r="J1563" i="1"/>
  <c r="I1563" i="1"/>
  <c r="H1563" i="1"/>
  <c r="G1563" i="1"/>
  <c r="F1563" i="1"/>
  <c r="E1563" i="1"/>
  <c r="D1563" i="1"/>
  <c r="C1563" i="1"/>
  <c r="B1563" i="1"/>
  <c r="Q1562" i="1"/>
  <c r="P1562" i="1"/>
  <c r="O1562" i="1"/>
  <c r="N1562" i="1"/>
  <c r="M1562" i="1"/>
  <c r="L1562" i="1"/>
  <c r="K1562" i="1"/>
  <c r="J1562" i="1"/>
  <c r="I1562" i="1"/>
  <c r="H1562" i="1"/>
  <c r="G1562" i="1"/>
  <c r="F1562" i="1"/>
  <c r="E1562" i="1"/>
  <c r="D1562" i="1"/>
  <c r="C1562" i="1"/>
  <c r="B1562" i="1"/>
  <c r="Q1561" i="1"/>
  <c r="P1561" i="1"/>
  <c r="O1561" i="1"/>
  <c r="N1561" i="1"/>
  <c r="M1561" i="1"/>
  <c r="L1561" i="1"/>
  <c r="K1561" i="1"/>
  <c r="J1561" i="1"/>
  <c r="I1561" i="1"/>
  <c r="H1561" i="1"/>
  <c r="G1561" i="1"/>
  <c r="F1561" i="1"/>
  <c r="E1561" i="1"/>
  <c r="D1561" i="1"/>
  <c r="C1561" i="1"/>
  <c r="B1561" i="1"/>
  <c r="Q1560" i="1"/>
  <c r="P1560" i="1"/>
  <c r="O1560" i="1"/>
  <c r="N1560" i="1"/>
  <c r="M1560" i="1"/>
  <c r="L1560" i="1"/>
  <c r="K1560" i="1"/>
  <c r="J1560" i="1"/>
  <c r="I1560" i="1"/>
  <c r="H1560" i="1"/>
  <c r="G1560" i="1"/>
  <c r="F1560" i="1"/>
  <c r="E1560" i="1"/>
  <c r="D1560" i="1"/>
  <c r="C1560" i="1"/>
  <c r="B1560" i="1"/>
  <c r="Q1559" i="1"/>
  <c r="P1559" i="1"/>
  <c r="O1559" i="1"/>
  <c r="N1559" i="1"/>
  <c r="M1559" i="1"/>
  <c r="L1559" i="1"/>
  <c r="K1559" i="1"/>
  <c r="J1559" i="1"/>
  <c r="I1559" i="1"/>
  <c r="H1559" i="1"/>
  <c r="G1559" i="1"/>
  <c r="F1559" i="1"/>
  <c r="E1559" i="1"/>
  <c r="D1559" i="1"/>
  <c r="C1559" i="1"/>
  <c r="B1559" i="1"/>
  <c r="P1558" i="1"/>
  <c r="O1558" i="1"/>
  <c r="N1558" i="1"/>
  <c r="M1558" i="1"/>
  <c r="L1558" i="1"/>
  <c r="K1558" i="1"/>
  <c r="J1558" i="1"/>
  <c r="I1558" i="1"/>
  <c r="H1558" i="1"/>
  <c r="G1558" i="1"/>
  <c r="F1558" i="1"/>
  <c r="E1558" i="1"/>
  <c r="D1558" i="1"/>
  <c r="C1558" i="1"/>
  <c r="B1558" i="1"/>
  <c r="P1557" i="1"/>
  <c r="O1557" i="1"/>
  <c r="N1557" i="1"/>
  <c r="M1557" i="1"/>
  <c r="L1557" i="1"/>
  <c r="K1557" i="1"/>
  <c r="J1557" i="1"/>
  <c r="I1557" i="1"/>
  <c r="H1557" i="1"/>
  <c r="G1557" i="1"/>
  <c r="F1557" i="1"/>
  <c r="E1557" i="1"/>
  <c r="D1557" i="1"/>
  <c r="C1557" i="1"/>
  <c r="B1557" i="1"/>
  <c r="Q1556" i="1"/>
  <c r="P1556" i="1"/>
  <c r="O1556" i="1"/>
  <c r="N1556" i="1"/>
  <c r="M1556" i="1"/>
  <c r="L1556" i="1"/>
  <c r="K1556" i="1"/>
  <c r="J1556" i="1"/>
  <c r="I1556" i="1"/>
  <c r="H1556" i="1"/>
  <c r="G1556" i="1"/>
  <c r="F1556" i="1"/>
  <c r="E1556" i="1"/>
  <c r="D1556" i="1"/>
  <c r="C1556" i="1"/>
  <c r="B1556" i="1"/>
  <c r="Q1555" i="1"/>
  <c r="P1555" i="1"/>
  <c r="O1555" i="1"/>
  <c r="N1555" i="1"/>
  <c r="M1555" i="1"/>
  <c r="L1555" i="1"/>
  <c r="K1555" i="1"/>
  <c r="J1555" i="1"/>
  <c r="I1555" i="1"/>
  <c r="H1555" i="1"/>
  <c r="G1555" i="1"/>
  <c r="F1555" i="1"/>
  <c r="E1555" i="1"/>
  <c r="D1555" i="1"/>
  <c r="C1555" i="1"/>
  <c r="B1555" i="1"/>
  <c r="P1554" i="1"/>
  <c r="O1554" i="1"/>
  <c r="N1554" i="1"/>
  <c r="M1554" i="1"/>
  <c r="L1554" i="1"/>
  <c r="K1554" i="1"/>
  <c r="J1554" i="1"/>
  <c r="I1554" i="1"/>
  <c r="H1554" i="1"/>
  <c r="G1554" i="1"/>
  <c r="F1554" i="1"/>
  <c r="E1554" i="1"/>
  <c r="D1554" i="1"/>
  <c r="C1554" i="1"/>
  <c r="B1554" i="1"/>
  <c r="P1553" i="1"/>
  <c r="O1553" i="1"/>
  <c r="N1553" i="1"/>
  <c r="M1553" i="1"/>
  <c r="L1553" i="1"/>
  <c r="K1553" i="1"/>
  <c r="J1553" i="1"/>
  <c r="I1553" i="1"/>
  <c r="H1553" i="1"/>
  <c r="G1553" i="1"/>
  <c r="F1553" i="1"/>
  <c r="E1553" i="1"/>
  <c r="D1553" i="1"/>
  <c r="C1553" i="1"/>
  <c r="B1553" i="1"/>
  <c r="P1552" i="1"/>
  <c r="O1552" i="1"/>
  <c r="N1552" i="1"/>
  <c r="M1552" i="1"/>
  <c r="L1552" i="1"/>
  <c r="K1552" i="1"/>
  <c r="J1552" i="1"/>
  <c r="I1552" i="1"/>
  <c r="H1552" i="1"/>
  <c r="G1552" i="1"/>
  <c r="F1552" i="1"/>
  <c r="E1552" i="1"/>
  <c r="D1552" i="1"/>
  <c r="C1552" i="1"/>
  <c r="B1552" i="1"/>
  <c r="P1551" i="1"/>
  <c r="O1551" i="1"/>
  <c r="N1551" i="1"/>
  <c r="M1551" i="1"/>
  <c r="L1551" i="1"/>
  <c r="K1551" i="1"/>
  <c r="J1551" i="1"/>
  <c r="I1551" i="1"/>
  <c r="H1551" i="1"/>
  <c r="G1551" i="1"/>
  <c r="F1551" i="1"/>
  <c r="E1551" i="1"/>
  <c r="D1551" i="1"/>
  <c r="C1551" i="1"/>
  <c r="B1551" i="1"/>
  <c r="P1550" i="1"/>
  <c r="O1550" i="1"/>
  <c r="N1550" i="1"/>
  <c r="M1550" i="1"/>
  <c r="L1550" i="1"/>
  <c r="K1550" i="1"/>
  <c r="J1550" i="1"/>
  <c r="I1550" i="1"/>
  <c r="H1550" i="1"/>
  <c r="G1550" i="1"/>
  <c r="F1550" i="1"/>
  <c r="E1550" i="1"/>
  <c r="D1550" i="1"/>
  <c r="C1550" i="1"/>
  <c r="B1550" i="1"/>
  <c r="P1549" i="1"/>
  <c r="O1549" i="1"/>
  <c r="N1549" i="1"/>
  <c r="M1549" i="1"/>
  <c r="L1549" i="1"/>
  <c r="K1549" i="1"/>
  <c r="J1549" i="1"/>
  <c r="I1549" i="1"/>
  <c r="H1549" i="1"/>
  <c r="G1549" i="1"/>
  <c r="F1549" i="1"/>
  <c r="E1549" i="1"/>
  <c r="D1549" i="1"/>
  <c r="C1549" i="1"/>
  <c r="B1549" i="1"/>
  <c r="Q1548" i="1"/>
  <c r="P1548" i="1"/>
  <c r="O1548" i="1"/>
  <c r="N1548" i="1"/>
  <c r="M1548" i="1"/>
  <c r="L1548" i="1"/>
  <c r="K1548" i="1"/>
  <c r="J1548" i="1"/>
  <c r="I1548" i="1"/>
  <c r="H1548" i="1"/>
  <c r="G1548" i="1"/>
  <c r="F1548" i="1"/>
  <c r="E1548" i="1"/>
  <c r="D1548" i="1"/>
  <c r="C1548" i="1"/>
  <c r="B1548" i="1"/>
  <c r="Q1547" i="1"/>
  <c r="P1547" i="1"/>
  <c r="O1547" i="1"/>
  <c r="N1547" i="1"/>
  <c r="M1547" i="1"/>
  <c r="L1547" i="1"/>
  <c r="K1547" i="1"/>
  <c r="J1547" i="1"/>
  <c r="I1547" i="1"/>
  <c r="H1547" i="1"/>
  <c r="G1547" i="1"/>
  <c r="F1547" i="1"/>
  <c r="E1547" i="1"/>
  <c r="D1547" i="1"/>
  <c r="C1547" i="1"/>
  <c r="B1547" i="1"/>
  <c r="Q1546" i="1"/>
  <c r="P1546" i="1"/>
  <c r="O1546" i="1"/>
  <c r="N1546" i="1"/>
  <c r="M1546" i="1"/>
  <c r="L1546" i="1"/>
  <c r="K1546" i="1"/>
  <c r="J1546" i="1"/>
  <c r="I1546" i="1"/>
  <c r="H1546" i="1"/>
  <c r="G1546" i="1"/>
  <c r="F1546" i="1"/>
  <c r="E1546" i="1"/>
  <c r="D1546" i="1"/>
  <c r="C1546" i="1"/>
  <c r="B1546" i="1"/>
  <c r="P1545" i="1"/>
  <c r="O1545" i="1"/>
  <c r="N1545" i="1"/>
  <c r="M1545" i="1"/>
  <c r="L1545" i="1"/>
  <c r="K1545" i="1"/>
  <c r="J1545" i="1"/>
  <c r="I1545" i="1"/>
  <c r="H1545" i="1"/>
  <c r="G1545" i="1"/>
  <c r="F1545" i="1"/>
  <c r="E1545" i="1"/>
  <c r="D1545" i="1"/>
  <c r="C1545" i="1"/>
  <c r="B1545" i="1"/>
  <c r="P1544" i="1"/>
  <c r="O1544" i="1"/>
  <c r="N1544" i="1"/>
  <c r="M1544" i="1"/>
  <c r="L1544" i="1"/>
  <c r="K1544" i="1"/>
  <c r="J1544" i="1"/>
  <c r="I1544" i="1"/>
  <c r="H1544" i="1"/>
  <c r="G1544" i="1"/>
  <c r="F1544" i="1"/>
  <c r="E1544" i="1"/>
  <c r="D1544" i="1"/>
  <c r="C1544" i="1"/>
  <c r="B1544" i="1"/>
  <c r="Q1543" i="1"/>
  <c r="P1543" i="1"/>
  <c r="O1543" i="1"/>
  <c r="N1543" i="1"/>
  <c r="M1543" i="1"/>
  <c r="L1543" i="1"/>
  <c r="K1543" i="1"/>
  <c r="J1543" i="1"/>
  <c r="I1543" i="1"/>
  <c r="H1543" i="1"/>
  <c r="G1543" i="1"/>
  <c r="F1543" i="1"/>
  <c r="E1543" i="1"/>
  <c r="D1543" i="1"/>
  <c r="C1543" i="1"/>
  <c r="B1543" i="1"/>
  <c r="Q1542" i="1"/>
  <c r="P1542" i="1"/>
  <c r="O1542" i="1"/>
  <c r="N1542" i="1"/>
  <c r="M1542" i="1"/>
  <c r="L1542" i="1"/>
  <c r="K1542" i="1"/>
  <c r="J1542" i="1"/>
  <c r="I1542" i="1"/>
  <c r="H1542" i="1"/>
  <c r="G1542" i="1"/>
  <c r="F1542" i="1"/>
  <c r="E1542" i="1"/>
  <c r="D1542" i="1"/>
  <c r="C1542" i="1"/>
  <c r="B1542" i="1"/>
  <c r="Q1541" i="1"/>
  <c r="P1541" i="1"/>
  <c r="O1541" i="1"/>
  <c r="N1541" i="1"/>
  <c r="M1541" i="1"/>
  <c r="L1541" i="1"/>
  <c r="K1541" i="1"/>
  <c r="J1541" i="1"/>
  <c r="I1541" i="1"/>
  <c r="H1541" i="1"/>
  <c r="G1541" i="1"/>
  <c r="F1541" i="1"/>
  <c r="E1541" i="1"/>
  <c r="D1541" i="1"/>
  <c r="C1541" i="1"/>
  <c r="B1541" i="1"/>
  <c r="P1540" i="1"/>
  <c r="O1540" i="1"/>
  <c r="N1540" i="1"/>
  <c r="M1540" i="1"/>
  <c r="L1540" i="1"/>
  <c r="K1540" i="1"/>
  <c r="J1540" i="1"/>
  <c r="I1540" i="1"/>
  <c r="H1540" i="1"/>
  <c r="G1540" i="1"/>
  <c r="F1540" i="1"/>
  <c r="E1540" i="1"/>
  <c r="D1540" i="1"/>
  <c r="C1540" i="1"/>
  <c r="B1540" i="1"/>
  <c r="P1539" i="1"/>
  <c r="O1539" i="1"/>
  <c r="N1539" i="1"/>
  <c r="M1539" i="1"/>
  <c r="L1539" i="1"/>
  <c r="K1539" i="1"/>
  <c r="J1539" i="1"/>
  <c r="I1539" i="1"/>
  <c r="H1539" i="1"/>
  <c r="G1539" i="1"/>
  <c r="F1539" i="1"/>
  <c r="E1539" i="1"/>
  <c r="D1539" i="1"/>
  <c r="C1539" i="1"/>
  <c r="B1539" i="1"/>
  <c r="Q1538" i="1"/>
  <c r="P1538" i="1"/>
  <c r="O1538" i="1"/>
  <c r="N1538" i="1"/>
  <c r="M1538" i="1"/>
  <c r="L1538" i="1"/>
  <c r="K1538" i="1"/>
  <c r="J1538" i="1"/>
  <c r="I1538" i="1"/>
  <c r="H1538" i="1"/>
  <c r="G1538" i="1"/>
  <c r="F1538" i="1"/>
  <c r="E1538" i="1"/>
  <c r="D1538" i="1"/>
  <c r="C1538" i="1"/>
  <c r="B1538" i="1"/>
  <c r="P1537" i="1"/>
  <c r="O1537" i="1"/>
  <c r="N1537" i="1"/>
  <c r="M1537" i="1"/>
  <c r="L1537" i="1"/>
  <c r="K1537" i="1"/>
  <c r="J1537" i="1"/>
  <c r="I1537" i="1"/>
  <c r="H1537" i="1"/>
  <c r="G1537" i="1"/>
  <c r="F1537" i="1"/>
  <c r="E1537" i="1"/>
  <c r="D1537" i="1"/>
  <c r="C1537" i="1"/>
  <c r="B1537" i="1"/>
  <c r="P1536" i="1"/>
  <c r="O1536" i="1"/>
  <c r="N1536" i="1"/>
  <c r="M1536" i="1"/>
  <c r="L1536" i="1"/>
  <c r="K1536" i="1"/>
  <c r="J1536" i="1"/>
  <c r="I1536" i="1"/>
  <c r="H1536" i="1"/>
  <c r="G1536" i="1"/>
  <c r="F1536" i="1"/>
  <c r="E1536" i="1"/>
  <c r="D1536" i="1"/>
  <c r="C1536" i="1"/>
  <c r="B1536" i="1"/>
  <c r="Q1535" i="1"/>
  <c r="P1535" i="1"/>
  <c r="O1535" i="1"/>
  <c r="N1535" i="1"/>
  <c r="M1535" i="1"/>
  <c r="L1535" i="1"/>
  <c r="K1535" i="1"/>
  <c r="J1535" i="1"/>
  <c r="I1535" i="1"/>
  <c r="H1535" i="1"/>
  <c r="G1535" i="1"/>
  <c r="F1535" i="1"/>
  <c r="E1535" i="1"/>
  <c r="D1535" i="1"/>
  <c r="C1535" i="1"/>
  <c r="B1535" i="1"/>
  <c r="Q1534" i="1"/>
  <c r="P1534" i="1"/>
  <c r="O1534" i="1"/>
  <c r="N1534" i="1"/>
  <c r="M1534" i="1"/>
  <c r="L1534" i="1"/>
  <c r="K1534" i="1"/>
  <c r="J1534" i="1"/>
  <c r="I1534" i="1"/>
  <c r="H1534" i="1"/>
  <c r="G1534" i="1"/>
  <c r="F1534" i="1"/>
  <c r="E1534" i="1"/>
  <c r="D1534" i="1"/>
  <c r="C1534" i="1"/>
  <c r="B1534" i="1"/>
  <c r="Q1533" i="1"/>
  <c r="P1533" i="1"/>
  <c r="O1533" i="1"/>
  <c r="N1533" i="1"/>
  <c r="M1533" i="1"/>
  <c r="L1533" i="1"/>
  <c r="K1533" i="1"/>
  <c r="J1533" i="1"/>
  <c r="I1533" i="1"/>
  <c r="H1533" i="1"/>
  <c r="G1533" i="1"/>
  <c r="F1533" i="1"/>
  <c r="E1533" i="1"/>
  <c r="D1533" i="1"/>
  <c r="C1533" i="1"/>
  <c r="B1533" i="1"/>
  <c r="Q1532" i="1"/>
  <c r="P1532" i="1"/>
  <c r="O1532" i="1"/>
  <c r="N1532" i="1"/>
  <c r="M1532" i="1"/>
  <c r="L1532" i="1"/>
  <c r="K1532" i="1"/>
  <c r="J1532" i="1"/>
  <c r="I1532" i="1"/>
  <c r="H1532" i="1"/>
  <c r="G1532" i="1"/>
  <c r="F1532" i="1"/>
  <c r="E1532" i="1"/>
  <c r="D1532" i="1"/>
  <c r="C1532" i="1"/>
  <c r="B1532" i="1"/>
  <c r="Q1531" i="1"/>
  <c r="P1531" i="1"/>
  <c r="O1531" i="1"/>
  <c r="N1531" i="1"/>
  <c r="M1531" i="1"/>
  <c r="L1531" i="1"/>
  <c r="K1531" i="1"/>
  <c r="J1531" i="1"/>
  <c r="I1531" i="1"/>
  <c r="H1531" i="1"/>
  <c r="G1531" i="1"/>
  <c r="F1531" i="1"/>
  <c r="E1531" i="1"/>
  <c r="D1531" i="1"/>
  <c r="C1531" i="1"/>
  <c r="B1531" i="1"/>
  <c r="Q1530" i="1"/>
  <c r="P1530" i="1"/>
  <c r="O1530" i="1"/>
  <c r="N1530" i="1"/>
  <c r="M1530" i="1"/>
  <c r="L1530" i="1"/>
  <c r="K1530" i="1"/>
  <c r="J1530" i="1"/>
  <c r="I1530" i="1"/>
  <c r="H1530" i="1"/>
  <c r="G1530" i="1"/>
  <c r="F1530" i="1"/>
  <c r="E1530" i="1"/>
  <c r="D1530" i="1"/>
  <c r="C1530" i="1"/>
  <c r="B1530" i="1"/>
  <c r="Q1529" i="1"/>
  <c r="P1529" i="1"/>
  <c r="O1529" i="1"/>
  <c r="N1529" i="1"/>
  <c r="M1529" i="1"/>
  <c r="L1529" i="1"/>
  <c r="K1529" i="1"/>
  <c r="J1529" i="1"/>
  <c r="I1529" i="1"/>
  <c r="H1529" i="1"/>
  <c r="G1529" i="1"/>
  <c r="F1529" i="1"/>
  <c r="E1529" i="1"/>
  <c r="D1529" i="1"/>
  <c r="C1529" i="1"/>
  <c r="B1529" i="1"/>
  <c r="Q1528" i="1"/>
  <c r="P1528" i="1"/>
  <c r="O1528" i="1"/>
  <c r="N1528" i="1"/>
  <c r="M1528" i="1"/>
  <c r="L1528" i="1"/>
  <c r="K1528" i="1"/>
  <c r="J1528" i="1"/>
  <c r="I1528" i="1"/>
  <c r="H1528" i="1"/>
  <c r="G1528" i="1"/>
  <c r="F1528" i="1"/>
  <c r="E1528" i="1"/>
  <c r="D1528" i="1"/>
  <c r="C1528" i="1"/>
  <c r="B1528" i="1"/>
  <c r="P1527" i="1"/>
  <c r="O1527" i="1"/>
  <c r="N1527" i="1"/>
  <c r="M1527" i="1"/>
  <c r="L1527" i="1"/>
  <c r="K1527" i="1"/>
  <c r="J1527" i="1"/>
  <c r="I1527" i="1"/>
  <c r="H1527" i="1"/>
  <c r="G1527" i="1"/>
  <c r="F1527" i="1"/>
  <c r="E1527" i="1"/>
  <c r="D1527" i="1"/>
  <c r="C1527" i="1"/>
  <c r="B1527" i="1"/>
  <c r="P1526" i="1"/>
  <c r="O1526" i="1"/>
  <c r="N1526" i="1"/>
  <c r="M1526" i="1"/>
  <c r="L1526" i="1"/>
  <c r="K1526" i="1"/>
  <c r="J1526" i="1"/>
  <c r="I1526" i="1"/>
  <c r="H1526" i="1"/>
  <c r="G1526" i="1"/>
  <c r="F1526" i="1"/>
  <c r="E1526" i="1"/>
  <c r="D1526" i="1"/>
  <c r="C1526" i="1"/>
  <c r="B1526" i="1"/>
  <c r="P1525" i="1"/>
  <c r="O1525" i="1"/>
  <c r="N1525" i="1"/>
  <c r="M1525" i="1"/>
  <c r="L1525" i="1"/>
  <c r="K1525" i="1"/>
  <c r="J1525" i="1"/>
  <c r="I1525" i="1"/>
  <c r="H1525" i="1"/>
  <c r="G1525" i="1"/>
  <c r="F1525" i="1"/>
  <c r="E1525" i="1"/>
  <c r="D1525" i="1"/>
  <c r="C1525" i="1"/>
  <c r="B1525" i="1"/>
  <c r="P1524" i="1"/>
  <c r="O1524" i="1"/>
  <c r="N1524" i="1"/>
  <c r="M1524" i="1"/>
  <c r="L1524" i="1"/>
  <c r="K1524" i="1"/>
  <c r="J1524" i="1"/>
  <c r="I1524" i="1"/>
  <c r="H1524" i="1"/>
  <c r="G1524" i="1"/>
  <c r="F1524" i="1"/>
  <c r="E1524" i="1"/>
  <c r="D1524" i="1"/>
  <c r="C1524" i="1"/>
  <c r="B1524" i="1"/>
  <c r="P1523" i="1"/>
  <c r="O1523" i="1"/>
  <c r="N1523" i="1"/>
  <c r="M1523" i="1"/>
  <c r="L1523" i="1"/>
  <c r="K1523" i="1"/>
  <c r="J1523" i="1"/>
  <c r="I1523" i="1"/>
  <c r="H1523" i="1"/>
  <c r="G1523" i="1"/>
  <c r="F1523" i="1"/>
  <c r="E1523" i="1"/>
  <c r="D1523" i="1"/>
  <c r="C1523" i="1"/>
  <c r="B1523" i="1"/>
  <c r="P1522" i="1"/>
  <c r="O1522" i="1"/>
  <c r="N1522" i="1"/>
  <c r="M1522" i="1"/>
  <c r="L1522" i="1"/>
  <c r="K1522" i="1"/>
  <c r="J1522" i="1"/>
  <c r="I1522" i="1"/>
  <c r="H1522" i="1"/>
  <c r="G1522" i="1"/>
  <c r="F1522" i="1"/>
  <c r="E1522" i="1"/>
  <c r="D1522" i="1"/>
  <c r="C1522" i="1"/>
  <c r="B1522" i="1"/>
  <c r="P1521" i="1"/>
  <c r="O1521" i="1"/>
  <c r="N1521" i="1"/>
  <c r="M1521" i="1"/>
  <c r="L1521" i="1"/>
  <c r="K1521" i="1"/>
  <c r="J1521" i="1"/>
  <c r="I1521" i="1"/>
  <c r="H1521" i="1"/>
  <c r="G1521" i="1"/>
  <c r="F1521" i="1"/>
  <c r="E1521" i="1"/>
  <c r="D1521" i="1"/>
  <c r="C1521" i="1"/>
  <c r="B1521" i="1"/>
  <c r="P1520" i="1"/>
  <c r="O1520" i="1"/>
  <c r="N1520" i="1"/>
  <c r="M1520" i="1"/>
  <c r="L1520" i="1"/>
  <c r="K1520" i="1"/>
  <c r="J1520" i="1"/>
  <c r="I1520" i="1"/>
  <c r="H1520" i="1"/>
  <c r="G1520" i="1"/>
  <c r="F1520" i="1"/>
  <c r="E1520" i="1"/>
  <c r="D1520" i="1"/>
  <c r="C1520" i="1"/>
  <c r="B1520" i="1"/>
  <c r="P1519" i="1"/>
  <c r="O1519" i="1"/>
  <c r="N1519" i="1"/>
  <c r="M1519" i="1"/>
  <c r="L1519" i="1"/>
  <c r="K1519" i="1"/>
  <c r="J1519" i="1"/>
  <c r="I1519" i="1"/>
  <c r="H1519" i="1"/>
  <c r="G1519" i="1"/>
  <c r="F1519" i="1"/>
  <c r="E1519" i="1"/>
  <c r="D1519" i="1"/>
  <c r="C1519" i="1"/>
  <c r="B1519" i="1"/>
  <c r="P1518" i="1"/>
  <c r="O1518" i="1"/>
  <c r="N1518" i="1"/>
  <c r="M1518" i="1"/>
  <c r="L1518" i="1"/>
  <c r="K1518" i="1"/>
  <c r="J1518" i="1"/>
  <c r="I1518" i="1"/>
  <c r="H1518" i="1"/>
  <c r="G1518" i="1"/>
  <c r="F1518" i="1"/>
  <c r="E1518" i="1"/>
  <c r="D1518" i="1"/>
  <c r="C1518" i="1"/>
  <c r="B1518" i="1"/>
  <c r="P1517" i="1"/>
  <c r="O1517" i="1"/>
  <c r="N1517" i="1"/>
  <c r="M1517" i="1"/>
  <c r="L1517" i="1"/>
  <c r="K1517" i="1"/>
  <c r="J1517" i="1"/>
  <c r="I1517" i="1"/>
  <c r="H1517" i="1"/>
  <c r="G1517" i="1"/>
  <c r="F1517" i="1"/>
  <c r="E1517" i="1"/>
  <c r="D1517" i="1"/>
  <c r="C1517" i="1"/>
  <c r="B1517" i="1"/>
  <c r="P1516" i="1"/>
  <c r="O1516" i="1"/>
  <c r="N1516" i="1"/>
  <c r="M1516" i="1"/>
  <c r="L1516" i="1"/>
  <c r="K1516" i="1"/>
  <c r="J1516" i="1"/>
  <c r="I1516" i="1"/>
  <c r="H1516" i="1"/>
  <c r="G1516" i="1"/>
  <c r="F1516" i="1"/>
  <c r="E1516" i="1"/>
  <c r="D1516" i="1"/>
  <c r="C1516" i="1"/>
  <c r="B1516" i="1"/>
  <c r="P1515" i="1"/>
  <c r="O1515" i="1"/>
  <c r="N1515" i="1"/>
  <c r="M1515" i="1"/>
  <c r="L1515" i="1"/>
  <c r="K1515" i="1"/>
  <c r="J1515" i="1"/>
  <c r="I1515" i="1"/>
  <c r="H1515" i="1"/>
  <c r="G1515" i="1"/>
  <c r="F1515" i="1"/>
  <c r="E1515" i="1"/>
  <c r="D1515" i="1"/>
  <c r="C1515" i="1"/>
  <c r="B1515" i="1"/>
  <c r="Q1514" i="1"/>
  <c r="P1514" i="1"/>
  <c r="O1514" i="1"/>
  <c r="N1514" i="1"/>
  <c r="M1514" i="1"/>
  <c r="L1514" i="1"/>
  <c r="K1514" i="1"/>
  <c r="J1514" i="1"/>
  <c r="I1514" i="1"/>
  <c r="H1514" i="1"/>
  <c r="G1514" i="1"/>
  <c r="F1514" i="1"/>
  <c r="E1514" i="1"/>
  <c r="D1514" i="1"/>
  <c r="C1514" i="1"/>
  <c r="B1514" i="1"/>
  <c r="P1513" i="1"/>
  <c r="O1513" i="1"/>
  <c r="N1513" i="1"/>
  <c r="M1513" i="1"/>
  <c r="L1513" i="1"/>
  <c r="K1513" i="1"/>
  <c r="J1513" i="1"/>
  <c r="I1513" i="1"/>
  <c r="H1513" i="1"/>
  <c r="G1513" i="1"/>
  <c r="F1513" i="1"/>
  <c r="E1513" i="1"/>
  <c r="D1513" i="1"/>
  <c r="C1513" i="1"/>
  <c r="B1513" i="1"/>
  <c r="P1512" i="1"/>
  <c r="O1512" i="1"/>
  <c r="N1512" i="1"/>
  <c r="M1512" i="1"/>
  <c r="L1512" i="1"/>
  <c r="K1512" i="1"/>
  <c r="J1512" i="1"/>
  <c r="I1512" i="1"/>
  <c r="H1512" i="1"/>
  <c r="G1512" i="1"/>
  <c r="F1512" i="1"/>
  <c r="E1512" i="1"/>
  <c r="D1512" i="1"/>
  <c r="C1512" i="1"/>
  <c r="B1512" i="1"/>
  <c r="P1511" i="1"/>
  <c r="O1511" i="1"/>
  <c r="N1511" i="1"/>
  <c r="M1511" i="1"/>
  <c r="L1511" i="1"/>
  <c r="K1511" i="1"/>
  <c r="J1511" i="1"/>
  <c r="I1511" i="1"/>
  <c r="H1511" i="1"/>
  <c r="G1511" i="1"/>
  <c r="F1511" i="1"/>
  <c r="E1511" i="1"/>
  <c r="D1511" i="1"/>
  <c r="C1511" i="1"/>
  <c r="B1511" i="1"/>
  <c r="P1510" i="1"/>
  <c r="O1510" i="1"/>
  <c r="N1510" i="1"/>
  <c r="M1510" i="1"/>
  <c r="L1510" i="1"/>
  <c r="K1510" i="1"/>
  <c r="J1510" i="1"/>
  <c r="I1510" i="1"/>
  <c r="H1510" i="1"/>
  <c r="G1510" i="1"/>
  <c r="F1510" i="1"/>
  <c r="E1510" i="1"/>
  <c r="D1510" i="1"/>
  <c r="C1510" i="1"/>
  <c r="B1510" i="1"/>
  <c r="P1509" i="1"/>
  <c r="O1509" i="1"/>
  <c r="N1509" i="1"/>
  <c r="M1509" i="1"/>
  <c r="L1509" i="1"/>
  <c r="K1509" i="1"/>
  <c r="J1509" i="1"/>
  <c r="I1509" i="1"/>
  <c r="H1509" i="1"/>
  <c r="G1509" i="1"/>
  <c r="F1509" i="1"/>
  <c r="E1509" i="1"/>
  <c r="D1509" i="1"/>
  <c r="C1509" i="1"/>
  <c r="B1509" i="1"/>
  <c r="P1508" i="1"/>
  <c r="O1508" i="1"/>
  <c r="N1508" i="1"/>
  <c r="M1508" i="1"/>
  <c r="L1508" i="1"/>
  <c r="K1508" i="1"/>
  <c r="J1508" i="1"/>
  <c r="I1508" i="1"/>
  <c r="H1508" i="1"/>
  <c r="G1508" i="1"/>
  <c r="F1508" i="1"/>
  <c r="E1508" i="1"/>
  <c r="D1508" i="1"/>
  <c r="C1508" i="1"/>
  <c r="B1508" i="1"/>
  <c r="P1507" i="1"/>
  <c r="O1507" i="1"/>
  <c r="N1507" i="1"/>
  <c r="M1507" i="1"/>
  <c r="L1507" i="1"/>
  <c r="K1507" i="1"/>
  <c r="J1507" i="1"/>
  <c r="I1507" i="1"/>
  <c r="H1507" i="1"/>
  <c r="G1507" i="1"/>
  <c r="F1507" i="1"/>
  <c r="E1507" i="1"/>
  <c r="D1507" i="1"/>
  <c r="C1507" i="1"/>
  <c r="B1507" i="1"/>
  <c r="P1506" i="1"/>
  <c r="O1506" i="1"/>
  <c r="N1506" i="1"/>
  <c r="M1506" i="1"/>
  <c r="L1506" i="1"/>
  <c r="K1506" i="1"/>
  <c r="J1506" i="1"/>
  <c r="I1506" i="1"/>
  <c r="H1506" i="1"/>
  <c r="G1506" i="1"/>
  <c r="F1506" i="1"/>
  <c r="E1506" i="1"/>
  <c r="D1506" i="1"/>
  <c r="C1506" i="1"/>
  <c r="B1506" i="1"/>
  <c r="P1505" i="1"/>
  <c r="O1505" i="1"/>
  <c r="N1505" i="1"/>
  <c r="M1505" i="1"/>
  <c r="L1505" i="1"/>
  <c r="K1505" i="1"/>
  <c r="J1505" i="1"/>
  <c r="I1505" i="1"/>
  <c r="H1505" i="1"/>
  <c r="G1505" i="1"/>
  <c r="F1505" i="1"/>
  <c r="E1505" i="1"/>
  <c r="D1505" i="1"/>
  <c r="C1505" i="1"/>
  <c r="B1505" i="1"/>
  <c r="P1504" i="1"/>
  <c r="O1504" i="1"/>
  <c r="N1504" i="1"/>
  <c r="M1504" i="1"/>
  <c r="L1504" i="1"/>
  <c r="K1504" i="1"/>
  <c r="J1504" i="1"/>
  <c r="I1504" i="1"/>
  <c r="H1504" i="1"/>
  <c r="G1504" i="1"/>
  <c r="F1504" i="1"/>
  <c r="E1504" i="1"/>
  <c r="D1504" i="1"/>
  <c r="C1504" i="1"/>
  <c r="B1504" i="1"/>
  <c r="P1503" i="1"/>
  <c r="O1503" i="1"/>
  <c r="N1503" i="1"/>
  <c r="M1503" i="1"/>
  <c r="L1503" i="1"/>
  <c r="K1503" i="1"/>
  <c r="J1503" i="1"/>
  <c r="I1503" i="1"/>
  <c r="H1503" i="1"/>
  <c r="G1503" i="1"/>
  <c r="F1503" i="1"/>
  <c r="E1503" i="1"/>
  <c r="D1503" i="1"/>
  <c r="C1503" i="1"/>
  <c r="B1503" i="1"/>
  <c r="P1502" i="1"/>
  <c r="O1502" i="1"/>
  <c r="N1502" i="1"/>
  <c r="M1502" i="1"/>
  <c r="L1502" i="1"/>
  <c r="K1502" i="1"/>
  <c r="J1502" i="1"/>
  <c r="I1502" i="1"/>
  <c r="H1502" i="1"/>
  <c r="G1502" i="1"/>
  <c r="F1502" i="1"/>
  <c r="E1502" i="1"/>
  <c r="D1502" i="1"/>
  <c r="C1502" i="1"/>
  <c r="B1502" i="1"/>
  <c r="P1501" i="1"/>
  <c r="O1501" i="1"/>
  <c r="N1501" i="1"/>
  <c r="M1501" i="1"/>
  <c r="L1501" i="1"/>
  <c r="K1501" i="1"/>
  <c r="J1501" i="1"/>
  <c r="I1501" i="1"/>
  <c r="H1501" i="1"/>
  <c r="G1501" i="1"/>
  <c r="F1501" i="1"/>
  <c r="E1501" i="1"/>
  <c r="D1501" i="1"/>
  <c r="C1501" i="1"/>
  <c r="B1501" i="1"/>
  <c r="P1500" i="1"/>
  <c r="O1500" i="1"/>
  <c r="N1500" i="1"/>
  <c r="M1500" i="1"/>
  <c r="L1500" i="1"/>
  <c r="K1500" i="1"/>
  <c r="J1500" i="1"/>
  <c r="I1500" i="1"/>
  <c r="H1500" i="1"/>
  <c r="G1500" i="1"/>
  <c r="F1500" i="1"/>
  <c r="E1500" i="1"/>
  <c r="D1500" i="1"/>
  <c r="C1500" i="1"/>
  <c r="B1500" i="1"/>
  <c r="P1499" i="1"/>
  <c r="O1499" i="1"/>
  <c r="N1499" i="1"/>
  <c r="M1499" i="1"/>
  <c r="L1499" i="1"/>
  <c r="K1499" i="1"/>
  <c r="J1499" i="1"/>
  <c r="I1499" i="1"/>
  <c r="H1499" i="1"/>
  <c r="G1499" i="1"/>
  <c r="F1499" i="1"/>
  <c r="E1499" i="1"/>
  <c r="D1499" i="1"/>
  <c r="C1499" i="1"/>
  <c r="B1499" i="1"/>
  <c r="P1498" i="1"/>
  <c r="O1498" i="1"/>
  <c r="N1498" i="1"/>
  <c r="M1498" i="1"/>
  <c r="L1498" i="1"/>
  <c r="K1498" i="1"/>
  <c r="J1498" i="1"/>
  <c r="I1498" i="1"/>
  <c r="H1498" i="1"/>
  <c r="G1498" i="1"/>
  <c r="F1498" i="1"/>
  <c r="E1498" i="1"/>
  <c r="D1498" i="1"/>
  <c r="C1498" i="1"/>
  <c r="B1498" i="1"/>
  <c r="Q1497" i="1"/>
  <c r="P1497" i="1"/>
  <c r="O1497" i="1"/>
  <c r="N1497" i="1"/>
  <c r="M1497" i="1"/>
  <c r="L1497" i="1"/>
  <c r="K1497" i="1"/>
  <c r="J1497" i="1"/>
  <c r="I1497" i="1"/>
  <c r="H1497" i="1"/>
  <c r="G1497" i="1"/>
  <c r="F1497" i="1"/>
  <c r="E1497" i="1"/>
  <c r="D1497" i="1"/>
  <c r="C1497" i="1"/>
  <c r="B1497" i="1"/>
  <c r="Q1496" i="1"/>
  <c r="P1496" i="1"/>
  <c r="O1496" i="1"/>
  <c r="N1496" i="1"/>
  <c r="M1496" i="1"/>
  <c r="L1496" i="1"/>
  <c r="K1496" i="1"/>
  <c r="J1496" i="1"/>
  <c r="I1496" i="1"/>
  <c r="H1496" i="1"/>
  <c r="G1496" i="1"/>
  <c r="F1496" i="1"/>
  <c r="E1496" i="1"/>
  <c r="D1496" i="1"/>
  <c r="C1496" i="1"/>
  <c r="B1496" i="1"/>
  <c r="P1495" i="1"/>
  <c r="O1495" i="1"/>
  <c r="N1495" i="1"/>
  <c r="M1495" i="1"/>
  <c r="L1495" i="1"/>
  <c r="K1495" i="1"/>
  <c r="J1495" i="1"/>
  <c r="I1495" i="1"/>
  <c r="H1495" i="1"/>
  <c r="G1495" i="1"/>
  <c r="F1495" i="1"/>
  <c r="E1495" i="1"/>
  <c r="D1495" i="1"/>
  <c r="C1495" i="1"/>
  <c r="B1495" i="1"/>
  <c r="P1494" i="1"/>
  <c r="O1494" i="1"/>
  <c r="N1494" i="1"/>
  <c r="M1494" i="1"/>
  <c r="L1494" i="1"/>
  <c r="K1494" i="1"/>
  <c r="J1494" i="1"/>
  <c r="I1494" i="1"/>
  <c r="H1494" i="1"/>
  <c r="G1494" i="1"/>
  <c r="F1494" i="1"/>
  <c r="E1494" i="1"/>
  <c r="D1494" i="1"/>
  <c r="C1494" i="1"/>
  <c r="B1494" i="1"/>
  <c r="Q1493" i="1"/>
  <c r="P1493" i="1"/>
  <c r="O1493" i="1"/>
  <c r="N1493" i="1"/>
  <c r="M1493" i="1"/>
  <c r="L1493" i="1"/>
  <c r="K1493" i="1"/>
  <c r="J1493" i="1"/>
  <c r="I1493" i="1"/>
  <c r="H1493" i="1"/>
  <c r="G1493" i="1"/>
  <c r="F1493" i="1"/>
  <c r="E1493" i="1"/>
  <c r="D1493" i="1"/>
  <c r="C1493" i="1"/>
  <c r="B1493" i="1"/>
  <c r="P1492" i="1"/>
  <c r="O1492" i="1"/>
  <c r="N1492" i="1"/>
  <c r="M1492" i="1"/>
  <c r="L1492" i="1"/>
  <c r="K1492" i="1"/>
  <c r="J1492" i="1"/>
  <c r="I1492" i="1"/>
  <c r="H1492" i="1"/>
  <c r="G1492" i="1"/>
  <c r="F1492" i="1"/>
  <c r="E1492" i="1"/>
  <c r="D1492" i="1"/>
  <c r="C1492" i="1"/>
  <c r="B1492" i="1"/>
  <c r="P1491" i="1"/>
  <c r="O1491" i="1"/>
  <c r="N1491" i="1"/>
  <c r="M1491" i="1"/>
  <c r="L1491" i="1"/>
  <c r="K1491" i="1"/>
  <c r="J1491" i="1"/>
  <c r="I1491" i="1"/>
  <c r="H1491" i="1"/>
  <c r="G1491" i="1"/>
  <c r="F1491" i="1"/>
  <c r="E1491" i="1"/>
  <c r="D1491" i="1"/>
  <c r="C1491" i="1"/>
  <c r="B1491" i="1"/>
  <c r="P1490" i="1"/>
  <c r="O1490" i="1"/>
  <c r="N1490" i="1"/>
  <c r="M1490" i="1"/>
  <c r="L1490" i="1"/>
  <c r="K1490" i="1"/>
  <c r="J1490" i="1"/>
  <c r="I1490" i="1"/>
  <c r="H1490" i="1"/>
  <c r="G1490" i="1"/>
  <c r="F1490" i="1"/>
  <c r="E1490" i="1"/>
  <c r="D1490" i="1"/>
  <c r="C1490" i="1"/>
  <c r="B1490" i="1"/>
  <c r="Q1489" i="1"/>
  <c r="P1489" i="1"/>
  <c r="O1489" i="1"/>
  <c r="N1489" i="1"/>
  <c r="M1489" i="1"/>
  <c r="L1489" i="1"/>
  <c r="K1489" i="1"/>
  <c r="J1489" i="1"/>
  <c r="I1489" i="1"/>
  <c r="H1489" i="1"/>
  <c r="G1489" i="1"/>
  <c r="F1489" i="1"/>
  <c r="E1489" i="1"/>
  <c r="D1489" i="1"/>
  <c r="C1489" i="1"/>
  <c r="B1489" i="1"/>
  <c r="Q1488" i="1"/>
  <c r="P1488" i="1"/>
  <c r="O1488" i="1"/>
  <c r="N1488" i="1"/>
  <c r="M1488" i="1"/>
  <c r="L1488" i="1"/>
  <c r="K1488" i="1"/>
  <c r="J1488" i="1"/>
  <c r="I1488" i="1"/>
  <c r="H1488" i="1"/>
  <c r="G1488" i="1"/>
  <c r="F1488" i="1"/>
  <c r="E1488" i="1"/>
  <c r="D1488" i="1"/>
  <c r="C1488" i="1"/>
  <c r="B1488" i="1"/>
  <c r="Q1487" i="1"/>
  <c r="P1487" i="1"/>
  <c r="O1487" i="1"/>
  <c r="N1487" i="1"/>
  <c r="M1487" i="1"/>
  <c r="L1487" i="1"/>
  <c r="K1487" i="1"/>
  <c r="J1487" i="1"/>
  <c r="I1487" i="1"/>
  <c r="H1487" i="1"/>
  <c r="G1487" i="1"/>
  <c r="F1487" i="1"/>
  <c r="E1487" i="1"/>
  <c r="D1487" i="1"/>
  <c r="C1487" i="1"/>
  <c r="B1487" i="1"/>
  <c r="Q1486" i="1"/>
  <c r="P1486" i="1"/>
  <c r="O1486" i="1"/>
  <c r="N1486" i="1"/>
  <c r="M1486" i="1"/>
  <c r="L1486" i="1"/>
  <c r="K1486" i="1"/>
  <c r="J1486" i="1"/>
  <c r="I1486" i="1"/>
  <c r="H1486" i="1"/>
  <c r="G1486" i="1"/>
  <c r="F1486" i="1"/>
  <c r="E1486" i="1"/>
  <c r="D1486" i="1"/>
  <c r="C1486" i="1"/>
  <c r="B1486" i="1"/>
  <c r="Q1485" i="1"/>
  <c r="P1485" i="1"/>
  <c r="O1485" i="1"/>
  <c r="N1485" i="1"/>
  <c r="M1485" i="1"/>
  <c r="L1485" i="1"/>
  <c r="K1485" i="1"/>
  <c r="J1485" i="1"/>
  <c r="I1485" i="1"/>
  <c r="H1485" i="1"/>
  <c r="G1485" i="1"/>
  <c r="F1485" i="1"/>
  <c r="E1485" i="1"/>
  <c r="D1485" i="1"/>
  <c r="C1485" i="1"/>
  <c r="B1485" i="1"/>
  <c r="P1484" i="1"/>
  <c r="O1484" i="1"/>
  <c r="N1484" i="1"/>
  <c r="M1484" i="1"/>
  <c r="L1484" i="1"/>
  <c r="K1484" i="1"/>
  <c r="J1484" i="1"/>
  <c r="I1484" i="1"/>
  <c r="H1484" i="1"/>
  <c r="G1484" i="1"/>
  <c r="F1484" i="1"/>
  <c r="E1484" i="1"/>
  <c r="D1484" i="1"/>
  <c r="C1484" i="1"/>
  <c r="B1484" i="1"/>
  <c r="Q1483" i="1"/>
  <c r="P1483" i="1"/>
  <c r="O1483" i="1"/>
  <c r="N1483" i="1"/>
  <c r="M1483" i="1"/>
  <c r="L1483" i="1"/>
  <c r="K1483" i="1"/>
  <c r="J1483" i="1"/>
  <c r="I1483" i="1"/>
  <c r="H1483" i="1"/>
  <c r="G1483" i="1"/>
  <c r="F1483" i="1"/>
  <c r="E1483" i="1"/>
  <c r="D1483" i="1"/>
  <c r="C1483" i="1"/>
  <c r="B1483" i="1"/>
  <c r="P1482" i="1"/>
  <c r="O1482" i="1"/>
  <c r="N1482" i="1"/>
  <c r="M1482" i="1"/>
  <c r="L1482" i="1"/>
  <c r="K1482" i="1"/>
  <c r="J1482" i="1"/>
  <c r="I1482" i="1"/>
  <c r="H1482" i="1"/>
  <c r="G1482" i="1"/>
  <c r="F1482" i="1"/>
  <c r="E1482" i="1"/>
  <c r="D1482" i="1"/>
  <c r="C1482" i="1"/>
  <c r="B1482" i="1"/>
  <c r="P1481" i="1"/>
  <c r="O1481" i="1"/>
  <c r="N1481" i="1"/>
  <c r="M1481" i="1"/>
  <c r="L1481" i="1"/>
  <c r="K1481" i="1"/>
  <c r="J1481" i="1"/>
  <c r="I1481" i="1"/>
  <c r="H1481" i="1"/>
  <c r="G1481" i="1"/>
  <c r="F1481" i="1"/>
  <c r="E1481" i="1"/>
  <c r="D1481" i="1"/>
  <c r="C1481" i="1"/>
  <c r="B1481" i="1"/>
  <c r="P1480" i="1"/>
  <c r="O1480" i="1"/>
  <c r="N1480" i="1"/>
  <c r="M1480" i="1"/>
  <c r="L1480" i="1"/>
  <c r="K1480" i="1"/>
  <c r="J1480" i="1"/>
  <c r="I1480" i="1"/>
  <c r="H1480" i="1"/>
  <c r="G1480" i="1"/>
  <c r="F1480" i="1"/>
  <c r="E1480" i="1"/>
  <c r="D1480" i="1"/>
  <c r="C1480" i="1"/>
  <c r="B1480" i="1"/>
  <c r="P1479" i="1"/>
  <c r="O1479" i="1"/>
  <c r="N1479" i="1"/>
  <c r="M1479" i="1"/>
  <c r="L1479" i="1"/>
  <c r="K1479" i="1"/>
  <c r="J1479" i="1"/>
  <c r="I1479" i="1"/>
  <c r="H1479" i="1"/>
  <c r="G1479" i="1"/>
  <c r="F1479" i="1"/>
  <c r="E1479" i="1"/>
  <c r="D1479" i="1"/>
  <c r="C1479" i="1"/>
  <c r="B1479" i="1"/>
  <c r="P1478" i="1"/>
  <c r="O1478" i="1"/>
  <c r="N1478" i="1"/>
  <c r="M1478" i="1"/>
  <c r="L1478" i="1"/>
  <c r="K1478" i="1"/>
  <c r="J1478" i="1"/>
  <c r="I1478" i="1"/>
  <c r="H1478" i="1"/>
  <c r="G1478" i="1"/>
  <c r="F1478" i="1"/>
  <c r="E1478" i="1"/>
  <c r="D1478" i="1"/>
  <c r="C1478" i="1"/>
  <c r="B1478" i="1"/>
  <c r="P1477" i="1"/>
  <c r="O1477" i="1"/>
  <c r="N1477" i="1"/>
  <c r="M1477" i="1"/>
  <c r="L1477" i="1"/>
  <c r="K1477" i="1"/>
  <c r="J1477" i="1"/>
  <c r="I1477" i="1"/>
  <c r="H1477" i="1"/>
  <c r="G1477" i="1"/>
  <c r="F1477" i="1"/>
  <c r="E1477" i="1"/>
  <c r="D1477" i="1"/>
  <c r="C1477" i="1"/>
  <c r="B1477" i="1"/>
  <c r="P1476" i="1"/>
  <c r="O1476" i="1"/>
  <c r="N1476" i="1"/>
  <c r="M1476" i="1"/>
  <c r="L1476" i="1"/>
  <c r="K1476" i="1"/>
  <c r="J1476" i="1"/>
  <c r="I1476" i="1"/>
  <c r="H1476" i="1"/>
  <c r="G1476" i="1"/>
  <c r="F1476" i="1"/>
  <c r="E1476" i="1"/>
  <c r="D1476" i="1"/>
  <c r="C1476" i="1"/>
  <c r="B1476" i="1"/>
  <c r="P1475" i="1"/>
  <c r="O1475" i="1"/>
  <c r="N1475" i="1"/>
  <c r="M1475" i="1"/>
  <c r="L1475" i="1"/>
  <c r="K1475" i="1"/>
  <c r="J1475" i="1"/>
  <c r="I1475" i="1"/>
  <c r="H1475" i="1"/>
  <c r="G1475" i="1"/>
  <c r="F1475" i="1"/>
  <c r="E1475" i="1"/>
  <c r="D1475" i="1"/>
  <c r="C1475" i="1"/>
  <c r="B1475" i="1"/>
  <c r="Q1474" i="1"/>
  <c r="P1474" i="1"/>
  <c r="O1474" i="1"/>
  <c r="N1474" i="1"/>
  <c r="M1474" i="1"/>
  <c r="L1474" i="1"/>
  <c r="K1474" i="1"/>
  <c r="J1474" i="1"/>
  <c r="I1474" i="1"/>
  <c r="H1474" i="1"/>
  <c r="G1474" i="1"/>
  <c r="F1474" i="1"/>
  <c r="E1474" i="1"/>
  <c r="D1474" i="1"/>
  <c r="C1474" i="1"/>
  <c r="B1474" i="1"/>
  <c r="P1473" i="1"/>
  <c r="O1473" i="1"/>
  <c r="N1473" i="1"/>
  <c r="M1473" i="1"/>
  <c r="L1473" i="1"/>
  <c r="K1473" i="1"/>
  <c r="J1473" i="1"/>
  <c r="I1473" i="1"/>
  <c r="H1473" i="1"/>
  <c r="G1473" i="1"/>
  <c r="F1473" i="1"/>
  <c r="E1473" i="1"/>
  <c r="D1473" i="1"/>
  <c r="C1473" i="1"/>
  <c r="B1473" i="1"/>
  <c r="P1472" i="1"/>
  <c r="O1472" i="1"/>
  <c r="N1472" i="1"/>
  <c r="M1472" i="1"/>
  <c r="L1472" i="1"/>
  <c r="K1472" i="1"/>
  <c r="J1472" i="1"/>
  <c r="I1472" i="1"/>
  <c r="H1472" i="1"/>
  <c r="G1472" i="1"/>
  <c r="F1472" i="1"/>
  <c r="E1472" i="1"/>
  <c r="D1472" i="1"/>
  <c r="C1472" i="1"/>
  <c r="B1472" i="1"/>
  <c r="P1471" i="1"/>
  <c r="O1471" i="1"/>
  <c r="N1471" i="1"/>
  <c r="M1471" i="1"/>
  <c r="L1471" i="1"/>
  <c r="K1471" i="1"/>
  <c r="J1471" i="1"/>
  <c r="I1471" i="1"/>
  <c r="H1471" i="1"/>
  <c r="G1471" i="1"/>
  <c r="F1471" i="1"/>
  <c r="E1471" i="1"/>
  <c r="D1471" i="1"/>
  <c r="C1471" i="1"/>
  <c r="B1471" i="1"/>
  <c r="P1470" i="1"/>
  <c r="O1470" i="1"/>
  <c r="N1470" i="1"/>
  <c r="M1470" i="1"/>
  <c r="L1470" i="1"/>
  <c r="K1470" i="1"/>
  <c r="J1470" i="1"/>
  <c r="I1470" i="1"/>
  <c r="H1470" i="1"/>
  <c r="G1470" i="1"/>
  <c r="F1470" i="1"/>
  <c r="E1470" i="1"/>
  <c r="D1470" i="1"/>
  <c r="C1470" i="1"/>
  <c r="B1470" i="1"/>
  <c r="P1469" i="1"/>
  <c r="O1469" i="1"/>
  <c r="N1469" i="1"/>
  <c r="M1469" i="1"/>
  <c r="L1469" i="1"/>
  <c r="K1469" i="1"/>
  <c r="J1469" i="1"/>
  <c r="I1469" i="1"/>
  <c r="H1469" i="1"/>
  <c r="G1469" i="1"/>
  <c r="F1469" i="1"/>
  <c r="E1469" i="1"/>
  <c r="D1469" i="1"/>
  <c r="C1469" i="1"/>
  <c r="B1469" i="1"/>
  <c r="P1468" i="1"/>
  <c r="O1468" i="1"/>
  <c r="N1468" i="1"/>
  <c r="M1468" i="1"/>
  <c r="L1468" i="1"/>
  <c r="K1468" i="1"/>
  <c r="J1468" i="1"/>
  <c r="I1468" i="1"/>
  <c r="H1468" i="1"/>
  <c r="G1468" i="1"/>
  <c r="F1468" i="1"/>
  <c r="E1468" i="1"/>
  <c r="D1468" i="1"/>
  <c r="C1468" i="1"/>
  <c r="B1468" i="1"/>
  <c r="P1467" i="1"/>
  <c r="O1467" i="1"/>
  <c r="N1467" i="1"/>
  <c r="M1467" i="1"/>
  <c r="L1467" i="1"/>
  <c r="K1467" i="1"/>
  <c r="J1467" i="1"/>
  <c r="I1467" i="1"/>
  <c r="H1467" i="1"/>
  <c r="G1467" i="1"/>
  <c r="F1467" i="1"/>
  <c r="E1467" i="1"/>
  <c r="D1467" i="1"/>
  <c r="C1467" i="1"/>
  <c r="B1467" i="1"/>
  <c r="P1466" i="1"/>
  <c r="O1466" i="1"/>
  <c r="N1466" i="1"/>
  <c r="M1466" i="1"/>
  <c r="L1466" i="1"/>
  <c r="K1466" i="1"/>
  <c r="J1466" i="1"/>
  <c r="I1466" i="1"/>
  <c r="H1466" i="1"/>
  <c r="G1466" i="1"/>
  <c r="F1466" i="1"/>
  <c r="E1466" i="1"/>
  <c r="D1466" i="1"/>
  <c r="C1466" i="1"/>
  <c r="B1466" i="1"/>
  <c r="P1465" i="1"/>
  <c r="O1465" i="1"/>
  <c r="N1465" i="1"/>
  <c r="M1465" i="1"/>
  <c r="L1465" i="1"/>
  <c r="K1465" i="1"/>
  <c r="J1465" i="1"/>
  <c r="I1465" i="1"/>
  <c r="H1465" i="1"/>
  <c r="G1465" i="1"/>
  <c r="F1465" i="1"/>
  <c r="E1465" i="1"/>
  <c r="D1465" i="1"/>
  <c r="C1465" i="1"/>
  <c r="B1465" i="1"/>
  <c r="P1464" i="1"/>
  <c r="O1464" i="1"/>
  <c r="N1464" i="1"/>
  <c r="M1464" i="1"/>
  <c r="L1464" i="1"/>
  <c r="K1464" i="1"/>
  <c r="J1464" i="1"/>
  <c r="I1464" i="1"/>
  <c r="H1464" i="1"/>
  <c r="G1464" i="1"/>
  <c r="F1464" i="1"/>
  <c r="E1464" i="1"/>
  <c r="D1464" i="1"/>
  <c r="C1464" i="1"/>
  <c r="B1464" i="1"/>
  <c r="P1463" i="1"/>
  <c r="O1463" i="1"/>
  <c r="N1463" i="1"/>
  <c r="M1463" i="1"/>
  <c r="L1463" i="1"/>
  <c r="K1463" i="1"/>
  <c r="J1463" i="1"/>
  <c r="I1463" i="1"/>
  <c r="H1463" i="1"/>
  <c r="G1463" i="1"/>
  <c r="F1463" i="1"/>
  <c r="E1463" i="1"/>
  <c r="D1463" i="1"/>
  <c r="C1463" i="1"/>
  <c r="B1463" i="1"/>
  <c r="Q1462" i="1"/>
  <c r="P1462" i="1"/>
  <c r="O1462" i="1"/>
  <c r="N1462" i="1"/>
  <c r="M1462" i="1"/>
  <c r="L1462" i="1"/>
  <c r="K1462" i="1"/>
  <c r="J1462" i="1"/>
  <c r="I1462" i="1"/>
  <c r="H1462" i="1"/>
  <c r="G1462" i="1"/>
  <c r="F1462" i="1"/>
  <c r="E1462" i="1"/>
  <c r="D1462" i="1"/>
  <c r="C1462" i="1"/>
  <c r="B1462" i="1"/>
  <c r="P1461" i="1"/>
  <c r="O1461" i="1"/>
  <c r="N1461" i="1"/>
  <c r="M1461" i="1"/>
  <c r="L1461" i="1"/>
  <c r="K1461" i="1"/>
  <c r="J1461" i="1"/>
  <c r="I1461" i="1"/>
  <c r="H1461" i="1"/>
  <c r="G1461" i="1"/>
  <c r="F1461" i="1"/>
  <c r="E1461" i="1"/>
  <c r="D1461" i="1"/>
  <c r="C1461" i="1"/>
  <c r="B1461" i="1"/>
  <c r="P1460" i="1"/>
  <c r="O1460" i="1"/>
  <c r="N1460" i="1"/>
  <c r="M1460" i="1"/>
  <c r="L1460" i="1"/>
  <c r="K1460" i="1"/>
  <c r="J1460" i="1"/>
  <c r="I1460" i="1"/>
  <c r="H1460" i="1"/>
  <c r="G1460" i="1"/>
  <c r="F1460" i="1"/>
  <c r="E1460" i="1"/>
  <c r="D1460" i="1"/>
  <c r="C1460" i="1"/>
  <c r="B1460" i="1"/>
  <c r="P1459" i="1"/>
  <c r="O1459" i="1"/>
  <c r="N1459" i="1"/>
  <c r="M1459" i="1"/>
  <c r="L1459" i="1"/>
  <c r="K1459" i="1"/>
  <c r="J1459" i="1"/>
  <c r="I1459" i="1"/>
  <c r="H1459" i="1"/>
  <c r="G1459" i="1"/>
  <c r="F1459" i="1"/>
  <c r="E1459" i="1"/>
  <c r="D1459" i="1"/>
  <c r="C1459" i="1"/>
  <c r="B1459" i="1"/>
  <c r="P1458" i="1"/>
  <c r="O1458" i="1"/>
  <c r="N1458" i="1"/>
  <c r="M1458" i="1"/>
  <c r="L1458" i="1"/>
  <c r="K1458" i="1"/>
  <c r="J1458" i="1"/>
  <c r="I1458" i="1"/>
  <c r="H1458" i="1"/>
  <c r="G1458" i="1"/>
  <c r="F1458" i="1"/>
  <c r="E1458" i="1"/>
  <c r="D1458" i="1"/>
  <c r="C1458" i="1"/>
  <c r="B1458" i="1"/>
  <c r="P1457" i="1"/>
  <c r="O1457" i="1"/>
  <c r="N1457" i="1"/>
  <c r="M1457" i="1"/>
  <c r="L1457" i="1"/>
  <c r="K1457" i="1"/>
  <c r="J1457" i="1"/>
  <c r="I1457" i="1"/>
  <c r="H1457" i="1"/>
  <c r="G1457" i="1"/>
  <c r="F1457" i="1"/>
  <c r="E1457" i="1"/>
  <c r="D1457" i="1"/>
  <c r="C1457" i="1"/>
  <c r="B1457" i="1"/>
  <c r="Q1456" i="1"/>
  <c r="P1456" i="1"/>
  <c r="O1456" i="1"/>
  <c r="N1456" i="1"/>
  <c r="M1456" i="1"/>
  <c r="L1456" i="1"/>
  <c r="K1456" i="1"/>
  <c r="J1456" i="1"/>
  <c r="I1456" i="1"/>
  <c r="H1456" i="1"/>
  <c r="G1456" i="1"/>
  <c r="F1456" i="1"/>
  <c r="E1456" i="1"/>
  <c r="D1456" i="1"/>
  <c r="C1456" i="1"/>
  <c r="B1456" i="1"/>
  <c r="P1455" i="1"/>
  <c r="O1455" i="1"/>
  <c r="N1455" i="1"/>
  <c r="M1455" i="1"/>
  <c r="L1455" i="1"/>
  <c r="K1455" i="1"/>
  <c r="J1455" i="1"/>
  <c r="I1455" i="1"/>
  <c r="H1455" i="1"/>
  <c r="G1455" i="1"/>
  <c r="F1455" i="1"/>
  <c r="E1455" i="1"/>
  <c r="D1455" i="1"/>
  <c r="C1455" i="1"/>
  <c r="B1455" i="1"/>
  <c r="Q1454" i="1"/>
  <c r="P1454" i="1"/>
  <c r="O1454" i="1"/>
  <c r="N1454" i="1"/>
  <c r="M1454" i="1"/>
  <c r="L1454" i="1"/>
  <c r="K1454" i="1"/>
  <c r="J1454" i="1"/>
  <c r="I1454" i="1"/>
  <c r="H1454" i="1"/>
  <c r="G1454" i="1"/>
  <c r="F1454" i="1"/>
  <c r="E1454" i="1"/>
  <c r="D1454" i="1"/>
  <c r="C1454" i="1"/>
  <c r="B1454" i="1"/>
  <c r="P1453" i="1"/>
  <c r="O1453" i="1"/>
  <c r="N1453" i="1"/>
  <c r="M1453" i="1"/>
  <c r="L1453" i="1"/>
  <c r="K1453" i="1"/>
  <c r="J1453" i="1"/>
  <c r="I1453" i="1"/>
  <c r="H1453" i="1"/>
  <c r="G1453" i="1"/>
  <c r="F1453" i="1"/>
  <c r="E1453" i="1"/>
  <c r="D1453" i="1"/>
  <c r="C1453" i="1"/>
  <c r="B1453" i="1"/>
  <c r="P1452" i="1"/>
  <c r="O1452" i="1"/>
  <c r="N1452" i="1"/>
  <c r="M1452" i="1"/>
  <c r="L1452" i="1"/>
  <c r="K1452" i="1"/>
  <c r="J1452" i="1"/>
  <c r="I1452" i="1"/>
  <c r="H1452" i="1"/>
  <c r="G1452" i="1"/>
  <c r="F1452" i="1"/>
  <c r="E1452" i="1"/>
  <c r="D1452" i="1"/>
  <c r="C1452" i="1"/>
  <c r="B1452" i="1"/>
  <c r="P1451" i="1"/>
  <c r="O1451" i="1"/>
  <c r="N1451" i="1"/>
  <c r="M1451" i="1"/>
  <c r="L1451" i="1"/>
  <c r="K1451" i="1"/>
  <c r="J1451" i="1"/>
  <c r="I1451" i="1"/>
  <c r="H1451" i="1"/>
  <c r="G1451" i="1"/>
  <c r="F1451" i="1"/>
  <c r="E1451" i="1"/>
  <c r="D1451" i="1"/>
  <c r="C1451" i="1"/>
  <c r="B1451" i="1"/>
  <c r="P1450" i="1"/>
  <c r="O1450" i="1"/>
  <c r="N1450" i="1"/>
  <c r="M1450" i="1"/>
  <c r="L1450" i="1"/>
  <c r="K1450" i="1"/>
  <c r="J1450" i="1"/>
  <c r="I1450" i="1"/>
  <c r="H1450" i="1"/>
  <c r="G1450" i="1"/>
  <c r="F1450" i="1"/>
  <c r="E1450" i="1"/>
  <c r="D1450" i="1"/>
  <c r="C1450" i="1"/>
  <c r="B1450" i="1"/>
  <c r="Q1449" i="1"/>
  <c r="P1449" i="1"/>
  <c r="O1449" i="1"/>
  <c r="N1449" i="1"/>
  <c r="M1449" i="1"/>
  <c r="L1449" i="1"/>
  <c r="K1449" i="1"/>
  <c r="J1449" i="1"/>
  <c r="I1449" i="1"/>
  <c r="H1449" i="1"/>
  <c r="G1449" i="1"/>
  <c r="F1449" i="1"/>
  <c r="E1449" i="1"/>
  <c r="D1449" i="1"/>
  <c r="C1449" i="1"/>
  <c r="B1449" i="1"/>
  <c r="Q1448" i="1"/>
  <c r="P1448" i="1"/>
  <c r="O1448" i="1"/>
  <c r="N1448" i="1"/>
  <c r="M1448" i="1"/>
  <c r="L1448" i="1"/>
  <c r="K1448" i="1"/>
  <c r="J1448" i="1"/>
  <c r="I1448" i="1"/>
  <c r="H1448" i="1"/>
  <c r="G1448" i="1"/>
  <c r="F1448" i="1"/>
  <c r="E1448" i="1"/>
  <c r="D1448" i="1"/>
  <c r="C1448" i="1"/>
  <c r="B1448" i="1"/>
  <c r="Q1447" i="1"/>
  <c r="P1447" i="1"/>
  <c r="O1447" i="1"/>
  <c r="N1447" i="1"/>
  <c r="M1447" i="1"/>
  <c r="L1447" i="1"/>
  <c r="K1447" i="1"/>
  <c r="J1447" i="1"/>
  <c r="I1447" i="1"/>
  <c r="H1447" i="1"/>
  <c r="G1447" i="1"/>
  <c r="F1447" i="1"/>
  <c r="E1447" i="1"/>
  <c r="D1447" i="1"/>
  <c r="C1447" i="1"/>
  <c r="B1447" i="1"/>
  <c r="Q1446" i="1"/>
  <c r="P1446" i="1"/>
  <c r="O1446" i="1"/>
  <c r="N1446" i="1"/>
  <c r="M1446" i="1"/>
  <c r="L1446" i="1"/>
  <c r="K1446" i="1"/>
  <c r="J1446" i="1"/>
  <c r="I1446" i="1"/>
  <c r="H1446" i="1"/>
  <c r="G1446" i="1"/>
  <c r="F1446" i="1"/>
  <c r="E1446" i="1"/>
  <c r="D1446" i="1"/>
  <c r="C1446" i="1"/>
  <c r="B1446" i="1"/>
  <c r="Q1445" i="1"/>
  <c r="P1445" i="1"/>
  <c r="O1445" i="1"/>
  <c r="N1445" i="1"/>
  <c r="M1445" i="1"/>
  <c r="L1445" i="1"/>
  <c r="K1445" i="1"/>
  <c r="J1445" i="1"/>
  <c r="I1445" i="1"/>
  <c r="H1445" i="1"/>
  <c r="G1445" i="1"/>
  <c r="F1445" i="1"/>
  <c r="E1445" i="1"/>
  <c r="D1445" i="1"/>
  <c r="C1445" i="1"/>
  <c r="B1445" i="1"/>
  <c r="Q1444" i="1"/>
  <c r="P1444" i="1"/>
  <c r="O1444" i="1"/>
  <c r="N1444" i="1"/>
  <c r="M1444" i="1"/>
  <c r="L1444" i="1"/>
  <c r="K1444" i="1"/>
  <c r="J1444" i="1"/>
  <c r="I1444" i="1"/>
  <c r="H1444" i="1"/>
  <c r="G1444" i="1"/>
  <c r="F1444" i="1"/>
  <c r="E1444" i="1"/>
  <c r="D1444" i="1"/>
  <c r="C1444" i="1"/>
  <c r="B1444" i="1"/>
  <c r="P1443" i="1"/>
  <c r="O1443" i="1"/>
  <c r="N1443" i="1"/>
  <c r="M1443" i="1"/>
  <c r="L1443" i="1"/>
  <c r="K1443" i="1"/>
  <c r="J1443" i="1"/>
  <c r="I1443" i="1"/>
  <c r="H1443" i="1"/>
  <c r="G1443" i="1"/>
  <c r="F1443" i="1"/>
  <c r="E1443" i="1"/>
  <c r="D1443" i="1"/>
  <c r="C1443" i="1"/>
  <c r="B1443" i="1"/>
  <c r="P1442" i="1"/>
  <c r="O1442" i="1"/>
  <c r="N1442" i="1"/>
  <c r="M1442" i="1"/>
  <c r="L1442" i="1"/>
  <c r="K1442" i="1"/>
  <c r="J1442" i="1"/>
  <c r="I1442" i="1"/>
  <c r="H1442" i="1"/>
  <c r="G1442" i="1"/>
  <c r="F1442" i="1"/>
  <c r="E1442" i="1"/>
  <c r="D1442" i="1"/>
  <c r="C1442" i="1"/>
  <c r="B1442" i="1"/>
  <c r="P1441" i="1"/>
  <c r="O1441" i="1"/>
  <c r="N1441" i="1"/>
  <c r="M1441" i="1"/>
  <c r="L1441" i="1"/>
  <c r="K1441" i="1"/>
  <c r="J1441" i="1"/>
  <c r="I1441" i="1"/>
  <c r="H1441" i="1"/>
  <c r="G1441" i="1"/>
  <c r="F1441" i="1"/>
  <c r="E1441" i="1"/>
  <c r="D1441" i="1"/>
  <c r="C1441" i="1"/>
  <c r="B1441" i="1"/>
  <c r="P1440" i="1"/>
  <c r="O1440" i="1"/>
  <c r="N1440" i="1"/>
  <c r="M1440" i="1"/>
  <c r="L1440" i="1"/>
  <c r="K1440" i="1"/>
  <c r="J1440" i="1"/>
  <c r="I1440" i="1"/>
  <c r="H1440" i="1"/>
  <c r="G1440" i="1"/>
  <c r="F1440" i="1"/>
  <c r="E1440" i="1"/>
  <c r="D1440" i="1"/>
  <c r="C1440" i="1"/>
  <c r="B1440" i="1"/>
  <c r="P1439" i="1"/>
  <c r="O1439" i="1"/>
  <c r="N1439" i="1"/>
  <c r="M1439" i="1"/>
  <c r="L1439" i="1"/>
  <c r="K1439" i="1"/>
  <c r="J1439" i="1"/>
  <c r="I1439" i="1"/>
  <c r="H1439" i="1"/>
  <c r="G1439" i="1"/>
  <c r="F1439" i="1"/>
  <c r="E1439" i="1"/>
  <c r="D1439" i="1"/>
  <c r="C1439" i="1"/>
  <c r="B1439" i="1"/>
  <c r="P1438" i="1"/>
  <c r="O1438" i="1"/>
  <c r="N1438" i="1"/>
  <c r="M1438" i="1"/>
  <c r="L1438" i="1"/>
  <c r="K1438" i="1"/>
  <c r="J1438" i="1"/>
  <c r="I1438" i="1"/>
  <c r="H1438" i="1"/>
  <c r="G1438" i="1"/>
  <c r="F1438" i="1"/>
  <c r="E1438" i="1"/>
  <c r="D1438" i="1"/>
  <c r="C1438" i="1"/>
  <c r="B1438" i="1"/>
  <c r="P1437" i="1"/>
  <c r="O1437" i="1"/>
  <c r="N1437" i="1"/>
  <c r="M1437" i="1"/>
  <c r="L1437" i="1"/>
  <c r="K1437" i="1"/>
  <c r="J1437" i="1"/>
  <c r="I1437" i="1"/>
  <c r="H1437" i="1"/>
  <c r="G1437" i="1"/>
  <c r="F1437" i="1"/>
  <c r="E1437" i="1"/>
  <c r="D1437" i="1"/>
  <c r="C1437" i="1"/>
  <c r="B1437" i="1"/>
  <c r="P1436" i="1"/>
  <c r="O1436" i="1"/>
  <c r="N1436" i="1"/>
  <c r="M1436" i="1"/>
  <c r="L1436" i="1"/>
  <c r="K1436" i="1"/>
  <c r="J1436" i="1"/>
  <c r="I1436" i="1"/>
  <c r="H1436" i="1"/>
  <c r="G1436" i="1"/>
  <c r="F1436" i="1"/>
  <c r="E1436" i="1"/>
  <c r="D1436" i="1"/>
  <c r="C1436" i="1"/>
  <c r="B1436" i="1"/>
  <c r="P1435" i="1"/>
  <c r="O1435" i="1"/>
  <c r="N1435" i="1"/>
  <c r="M1435" i="1"/>
  <c r="L1435" i="1"/>
  <c r="K1435" i="1"/>
  <c r="J1435" i="1"/>
  <c r="I1435" i="1"/>
  <c r="H1435" i="1"/>
  <c r="G1435" i="1"/>
  <c r="F1435" i="1"/>
  <c r="E1435" i="1"/>
  <c r="D1435" i="1"/>
  <c r="C1435" i="1"/>
  <c r="B1435" i="1"/>
  <c r="P1434" i="1"/>
  <c r="O1434" i="1"/>
  <c r="N1434" i="1"/>
  <c r="M1434" i="1"/>
  <c r="L1434" i="1"/>
  <c r="K1434" i="1"/>
  <c r="J1434" i="1"/>
  <c r="I1434" i="1"/>
  <c r="H1434" i="1"/>
  <c r="G1434" i="1"/>
  <c r="F1434" i="1"/>
  <c r="E1434" i="1"/>
  <c r="D1434" i="1"/>
  <c r="C1434" i="1"/>
  <c r="B1434" i="1"/>
  <c r="P1433" i="1"/>
  <c r="O1433" i="1"/>
  <c r="N1433" i="1"/>
  <c r="M1433" i="1"/>
  <c r="L1433" i="1"/>
  <c r="K1433" i="1"/>
  <c r="J1433" i="1"/>
  <c r="I1433" i="1"/>
  <c r="H1433" i="1"/>
  <c r="G1433" i="1"/>
  <c r="F1433" i="1"/>
  <c r="E1433" i="1"/>
  <c r="D1433" i="1"/>
  <c r="C1433" i="1"/>
  <c r="B1433" i="1"/>
  <c r="P1432" i="1"/>
  <c r="O1432" i="1"/>
  <c r="N1432" i="1"/>
  <c r="M1432" i="1"/>
  <c r="L1432" i="1"/>
  <c r="K1432" i="1"/>
  <c r="J1432" i="1"/>
  <c r="I1432" i="1"/>
  <c r="H1432" i="1"/>
  <c r="G1432" i="1"/>
  <c r="F1432" i="1"/>
  <c r="E1432" i="1"/>
  <c r="D1432" i="1"/>
  <c r="C1432" i="1"/>
  <c r="B1432" i="1"/>
  <c r="P1431" i="1"/>
  <c r="O1431" i="1"/>
  <c r="N1431" i="1"/>
  <c r="M1431" i="1"/>
  <c r="L1431" i="1"/>
  <c r="K1431" i="1"/>
  <c r="J1431" i="1"/>
  <c r="I1431" i="1"/>
  <c r="H1431" i="1"/>
  <c r="G1431" i="1"/>
  <c r="F1431" i="1"/>
  <c r="E1431" i="1"/>
  <c r="D1431" i="1"/>
  <c r="C1431" i="1"/>
  <c r="B1431" i="1"/>
  <c r="P1430" i="1"/>
  <c r="O1430" i="1"/>
  <c r="N1430" i="1"/>
  <c r="M1430" i="1"/>
  <c r="L1430" i="1"/>
  <c r="K1430" i="1"/>
  <c r="J1430" i="1"/>
  <c r="I1430" i="1"/>
  <c r="H1430" i="1"/>
  <c r="G1430" i="1"/>
  <c r="F1430" i="1"/>
  <c r="E1430" i="1"/>
  <c r="D1430" i="1"/>
  <c r="C1430" i="1"/>
  <c r="B1430" i="1"/>
  <c r="P1429" i="1"/>
  <c r="O1429" i="1"/>
  <c r="N1429" i="1"/>
  <c r="M1429" i="1"/>
  <c r="L1429" i="1"/>
  <c r="K1429" i="1"/>
  <c r="J1429" i="1"/>
  <c r="I1429" i="1"/>
  <c r="H1429" i="1"/>
  <c r="G1429" i="1"/>
  <c r="F1429" i="1"/>
  <c r="E1429" i="1"/>
  <c r="D1429" i="1"/>
  <c r="C1429" i="1"/>
  <c r="B1429" i="1"/>
  <c r="P1428" i="1"/>
  <c r="O1428" i="1"/>
  <c r="N1428" i="1"/>
  <c r="M1428" i="1"/>
  <c r="L1428" i="1"/>
  <c r="K1428" i="1"/>
  <c r="J1428" i="1"/>
  <c r="I1428" i="1"/>
  <c r="H1428" i="1"/>
  <c r="G1428" i="1"/>
  <c r="F1428" i="1"/>
  <c r="E1428" i="1"/>
  <c r="D1428" i="1"/>
  <c r="C1428" i="1"/>
  <c r="B1428" i="1"/>
  <c r="P1427" i="1"/>
  <c r="O1427" i="1"/>
  <c r="N1427" i="1"/>
  <c r="M1427" i="1"/>
  <c r="L1427" i="1"/>
  <c r="K1427" i="1"/>
  <c r="J1427" i="1"/>
  <c r="I1427" i="1"/>
  <c r="H1427" i="1"/>
  <c r="G1427" i="1"/>
  <c r="F1427" i="1"/>
  <c r="E1427" i="1"/>
  <c r="D1427" i="1"/>
  <c r="C1427" i="1"/>
  <c r="B1427" i="1"/>
  <c r="P1426" i="1"/>
  <c r="O1426" i="1"/>
  <c r="N1426" i="1"/>
  <c r="M1426" i="1"/>
  <c r="L1426" i="1"/>
  <c r="K1426" i="1"/>
  <c r="J1426" i="1"/>
  <c r="I1426" i="1"/>
  <c r="H1426" i="1"/>
  <c r="G1426" i="1"/>
  <c r="F1426" i="1"/>
  <c r="E1426" i="1"/>
  <c r="D1426" i="1"/>
  <c r="C1426" i="1"/>
  <c r="B1426" i="1"/>
  <c r="P1425" i="1"/>
  <c r="O1425" i="1"/>
  <c r="N1425" i="1"/>
  <c r="M1425" i="1"/>
  <c r="L1425" i="1"/>
  <c r="K1425" i="1"/>
  <c r="J1425" i="1"/>
  <c r="I1425" i="1"/>
  <c r="H1425" i="1"/>
  <c r="G1425" i="1"/>
  <c r="F1425" i="1"/>
  <c r="E1425" i="1"/>
  <c r="D1425" i="1"/>
  <c r="C1425" i="1"/>
  <c r="B1425" i="1"/>
  <c r="P1424" i="1"/>
  <c r="O1424" i="1"/>
  <c r="N1424" i="1"/>
  <c r="M1424" i="1"/>
  <c r="L1424" i="1"/>
  <c r="K1424" i="1"/>
  <c r="J1424" i="1"/>
  <c r="I1424" i="1"/>
  <c r="H1424" i="1"/>
  <c r="G1424" i="1"/>
  <c r="F1424" i="1"/>
  <c r="E1424" i="1"/>
  <c r="D1424" i="1"/>
  <c r="C1424" i="1"/>
  <c r="B1424" i="1"/>
  <c r="P1423" i="1"/>
  <c r="O1423" i="1"/>
  <c r="N1423" i="1"/>
  <c r="M1423" i="1"/>
  <c r="L1423" i="1"/>
  <c r="K1423" i="1"/>
  <c r="J1423" i="1"/>
  <c r="I1423" i="1"/>
  <c r="H1423" i="1"/>
  <c r="G1423" i="1"/>
  <c r="F1423" i="1"/>
  <c r="E1423" i="1"/>
  <c r="D1423" i="1"/>
  <c r="C1423" i="1"/>
  <c r="B1423" i="1"/>
  <c r="P1422" i="1"/>
  <c r="O1422" i="1"/>
  <c r="N1422" i="1"/>
  <c r="M1422" i="1"/>
  <c r="L1422" i="1"/>
  <c r="K1422" i="1"/>
  <c r="J1422" i="1"/>
  <c r="I1422" i="1"/>
  <c r="H1422" i="1"/>
  <c r="G1422" i="1"/>
  <c r="F1422" i="1"/>
  <c r="E1422" i="1"/>
  <c r="D1422" i="1"/>
  <c r="C1422" i="1"/>
  <c r="B1422" i="1"/>
  <c r="P1421" i="1"/>
  <c r="O1421" i="1"/>
  <c r="N1421" i="1"/>
  <c r="M1421" i="1"/>
  <c r="L1421" i="1"/>
  <c r="K1421" i="1"/>
  <c r="J1421" i="1"/>
  <c r="I1421" i="1"/>
  <c r="H1421" i="1"/>
  <c r="G1421" i="1"/>
  <c r="F1421" i="1"/>
  <c r="E1421" i="1"/>
  <c r="D1421" i="1"/>
  <c r="C1421" i="1"/>
  <c r="B1421" i="1"/>
  <c r="P1420" i="1"/>
  <c r="O1420" i="1"/>
  <c r="N1420" i="1"/>
  <c r="M1420" i="1"/>
  <c r="L1420" i="1"/>
  <c r="K1420" i="1"/>
  <c r="J1420" i="1"/>
  <c r="I1420" i="1"/>
  <c r="H1420" i="1"/>
  <c r="G1420" i="1"/>
  <c r="F1420" i="1"/>
  <c r="E1420" i="1"/>
  <c r="D1420" i="1"/>
  <c r="C1420" i="1"/>
  <c r="B1420" i="1"/>
  <c r="P1419" i="1"/>
  <c r="O1419" i="1"/>
  <c r="N1419" i="1"/>
  <c r="M1419" i="1"/>
  <c r="L1419" i="1"/>
  <c r="K1419" i="1"/>
  <c r="J1419" i="1"/>
  <c r="I1419" i="1"/>
  <c r="H1419" i="1"/>
  <c r="G1419" i="1"/>
  <c r="F1419" i="1"/>
  <c r="E1419" i="1"/>
  <c r="D1419" i="1"/>
  <c r="C1419" i="1"/>
  <c r="B1419" i="1"/>
  <c r="P1418" i="1"/>
  <c r="O1418" i="1"/>
  <c r="N1418" i="1"/>
  <c r="M1418" i="1"/>
  <c r="L1418" i="1"/>
  <c r="K1418" i="1"/>
  <c r="J1418" i="1"/>
  <c r="I1418" i="1"/>
  <c r="H1418" i="1"/>
  <c r="G1418" i="1"/>
  <c r="F1418" i="1"/>
  <c r="E1418" i="1"/>
  <c r="D1418" i="1"/>
  <c r="C1418" i="1"/>
  <c r="B1418" i="1"/>
  <c r="P1417" i="1"/>
  <c r="O1417" i="1"/>
  <c r="N1417" i="1"/>
  <c r="M1417" i="1"/>
  <c r="L1417" i="1"/>
  <c r="K1417" i="1"/>
  <c r="J1417" i="1"/>
  <c r="I1417" i="1"/>
  <c r="H1417" i="1"/>
  <c r="G1417" i="1"/>
  <c r="F1417" i="1"/>
  <c r="E1417" i="1"/>
  <c r="D1417" i="1"/>
  <c r="C1417" i="1"/>
  <c r="B1417" i="1"/>
  <c r="P1416" i="1"/>
  <c r="O1416" i="1"/>
  <c r="N1416" i="1"/>
  <c r="M1416" i="1"/>
  <c r="L1416" i="1"/>
  <c r="K1416" i="1"/>
  <c r="J1416" i="1"/>
  <c r="I1416" i="1"/>
  <c r="H1416" i="1"/>
  <c r="G1416" i="1"/>
  <c r="F1416" i="1"/>
  <c r="E1416" i="1"/>
  <c r="D1416" i="1"/>
  <c r="C1416" i="1"/>
  <c r="B1416" i="1"/>
  <c r="P1415" i="1"/>
  <c r="O1415" i="1"/>
  <c r="N1415" i="1"/>
  <c r="M1415" i="1"/>
  <c r="L1415" i="1"/>
  <c r="K1415" i="1"/>
  <c r="J1415" i="1"/>
  <c r="I1415" i="1"/>
  <c r="H1415" i="1"/>
  <c r="G1415" i="1"/>
  <c r="F1415" i="1"/>
  <c r="E1415" i="1"/>
  <c r="D1415" i="1"/>
  <c r="C1415" i="1"/>
  <c r="B1415" i="1"/>
  <c r="P1414" i="1"/>
  <c r="O1414" i="1"/>
  <c r="N1414" i="1"/>
  <c r="M1414" i="1"/>
  <c r="L1414" i="1"/>
  <c r="K1414" i="1"/>
  <c r="J1414" i="1"/>
  <c r="I1414" i="1"/>
  <c r="H1414" i="1"/>
  <c r="G1414" i="1"/>
  <c r="F1414" i="1"/>
  <c r="E1414" i="1"/>
  <c r="D1414" i="1"/>
  <c r="C1414" i="1"/>
  <c r="B1414" i="1"/>
  <c r="P1413" i="1"/>
  <c r="O1413" i="1"/>
  <c r="N1413" i="1"/>
  <c r="M1413" i="1"/>
  <c r="L1413" i="1"/>
  <c r="K1413" i="1"/>
  <c r="J1413" i="1"/>
  <c r="I1413" i="1"/>
  <c r="H1413" i="1"/>
  <c r="G1413" i="1"/>
  <c r="F1413" i="1"/>
  <c r="E1413" i="1"/>
  <c r="D1413" i="1"/>
  <c r="C1413" i="1"/>
  <c r="B1413" i="1"/>
  <c r="P1412" i="1"/>
  <c r="O1412" i="1"/>
  <c r="N1412" i="1"/>
  <c r="M1412" i="1"/>
  <c r="L1412" i="1"/>
  <c r="K1412" i="1"/>
  <c r="J1412" i="1"/>
  <c r="I1412" i="1"/>
  <c r="H1412" i="1"/>
  <c r="G1412" i="1"/>
  <c r="F1412" i="1"/>
  <c r="E1412" i="1"/>
  <c r="D1412" i="1"/>
  <c r="C1412" i="1"/>
  <c r="B1412" i="1"/>
  <c r="P1411" i="1"/>
  <c r="O1411" i="1"/>
  <c r="N1411" i="1"/>
  <c r="M1411" i="1"/>
  <c r="L1411" i="1"/>
  <c r="K1411" i="1"/>
  <c r="J1411" i="1"/>
  <c r="I1411" i="1"/>
  <c r="H1411" i="1"/>
  <c r="G1411" i="1"/>
  <c r="F1411" i="1"/>
  <c r="E1411" i="1"/>
  <c r="D1411" i="1"/>
  <c r="C1411" i="1"/>
  <c r="B1411" i="1"/>
  <c r="P1410" i="1"/>
  <c r="O1410" i="1"/>
  <c r="N1410" i="1"/>
  <c r="M1410" i="1"/>
  <c r="L1410" i="1"/>
  <c r="K1410" i="1"/>
  <c r="J1410" i="1"/>
  <c r="I1410" i="1"/>
  <c r="H1410" i="1"/>
  <c r="G1410" i="1"/>
  <c r="F1410" i="1"/>
  <c r="E1410" i="1"/>
  <c r="D1410" i="1"/>
  <c r="C1410" i="1"/>
  <c r="B1410" i="1"/>
  <c r="P1409" i="1"/>
  <c r="O1409" i="1"/>
  <c r="N1409" i="1"/>
  <c r="M1409" i="1"/>
  <c r="L1409" i="1"/>
  <c r="K1409" i="1"/>
  <c r="J1409" i="1"/>
  <c r="I1409" i="1"/>
  <c r="H1409" i="1"/>
  <c r="G1409" i="1"/>
  <c r="F1409" i="1"/>
  <c r="E1409" i="1"/>
  <c r="D1409" i="1"/>
  <c r="C1409" i="1"/>
  <c r="B1409" i="1"/>
  <c r="P1408" i="1"/>
  <c r="O1408" i="1"/>
  <c r="N1408" i="1"/>
  <c r="M1408" i="1"/>
  <c r="L1408" i="1"/>
  <c r="K1408" i="1"/>
  <c r="J1408" i="1"/>
  <c r="I1408" i="1"/>
  <c r="H1408" i="1"/>
  <c r="G1408" i="1"/>
  <c r="F1408" i="1"/>
  <c r="E1408" i="1"/>
  <c r="D1408" i="1"/>
  <c r="C1408" i="1"/>
  <c r="B1408" i="1"/>
  <c r="P1407" i="1"/>
  <c r="O1407" i="1"/>
  <c r="N1407" i="1"/>
  <c r="M1407" i="1"/>
  <c r="L1407" i="1"/>
  <c r="K1407" i="1"/>
  <c r="J1407" i="1"/>
  <c r="I1407" i="1"/>
  <c r="H1407" i="1"/>
  <c r="G1407" i="1"/>
  <c r="F1407" i="1"/>
  <c r="E1407" i="1"/>
  <c r="D1407" i="1"/>
  <c r="C1407" i="1"/>
  <c r="B1407" i="1"/>
  <c r="P1406" i="1"/>
  <c r="O1406" i="1"/>
  <c r="N1406" i="1"/>
  <c r="M1406" i="1"/>
  <c r="L1406" i="1"/>
  <c r="K1406" i="1"/>
  <c r="J1406" i="1"/>
  <c r="I1406" i="1"/>
  <c r="H1406" i="1"/>
  <c r="G1406" i="1"/>
  <c r="F1406" i="1"/>
  <c r="E1406" i="1"/>
  <c r="D1406" i="1"/>
  <c r="C1406" i="1"/>
  <c r="B1406" i="1"/>
  <c r="P1405" i="1"/>
  <c r="O1405" i="1"/>
  <c r="N1405" i="1"/>
  <c r="M1405" i="1"/>
  <c r="L1405" i="1"/>
  <c r="K1405" i="1"/>
  <c r="J1405" i="1"/>
  <c r="I1405" i="1"/>
  <c r="H1405" i="1"/>
  <c r="G1405" i="1"/>
  <c r="F1405" i="1"/>
  <c r="E1405" i="1"/>
  <c r="D1405" i="1"/>
  <c r="C1405" i="1"/>
  <c r="B1405" i="1"/>
  <c r="P1404" i="1"/>
  <c r="O1404" i="1"/>
  <c r="N1404" i="1"/>
  <c r="M1404" i="1"/>
  <c r="L1404" i="1"/>
  <c r="K1404" i="1"/>
  <c r="J1404" i="1"/>
  <c r="I1404" i="1"/>
  <c r="H1404" i="1"/>
  <c r="G1404" i="1"/>
  <c r="F1404" i="1"/>
  <c r="E1404" i="1"/>
  <c r="D1404" i="1"/>
  <c r="C1404" i="1"/>
  <c r="B1404" i="1"/>
  <c r="P1403" i="1"/>
  <c r="O1403" i="1"/>
  <c r="N1403" i="1"/>
  <c r="M1403" i="1"/>
  <c r="L1403" i="1"/>
  <c r="K1403" i="1"/>
  <c r="J1403" i="1"/>
  <c r="I1403" i="1"/>
  <c r="H1403" i="1"/>
  <c r="G1403" i="1"/>
  <c r="F1403" i="1"/>
  <c r="E1403" i="1"/>
  <c r="D1403" i="1"/>
  <c r="C1403" i="1"/>
  <c r="B1403" i="1"/>
  <c r="P1402" i="1"/>
  <c r="O1402" i="1"/>
  <c r="N1402" i="1"/>
  <c r="M1402" i="1"/>
  <c r="L1402" i="1"/>
  <c r="K1402" i="1"/>
  <c r="J1402" i="1"/>
  <c r="I1402" i="1"/>
  <c r="H1402" i="1"/>
  <c r="G1402" i="1"/>
  <c r="F1402" i="1"/>
  <c r="E1402" i="1"/>
  <c r="D1402" i="1"/>
  <c r="C1402" i="1"/>
  <c r="B1402" i="1"/>
  <c r="P1401" i="1"/>
  <c r="O1401" i="1"/>
  <c r="N1401" i="1"/>
  <c r="M1401" i="1"/>
  <c r="L1401" i="1"/>
  <c r="K1401" i="1"/>
  <c r="J1401" i="1"/>
  <c r="I1401" i="1"/>
  <c r="H1401" i="1"/>
  <c r="G1401" i="1"/>
  <c r="F1401" i="1"/>
  <c r="E1401" i="1"/>
  <c r="D1401" i="1"/>
  <c r="C1401" i="1"/>
  <c r="B1401" i="1"/>
  <c r="P1400" i="1"/>
  <c r="O1400" i="1"/>
  <c r="N1400" i="1"/>
  <c r="M1400" i="1"/>
  <c r="L1400" i="1"/>
  <c r="K1400" i="1"/>
  <c r="J1400" i="1"/>
  <c r="I1400" i="1"/>
  <c r="H1400" i="1"/>
  <c r="G1400" i="1"/>
  <c r="F1400" i="1"/>
  <c r="E1400" i="1"/>
  <c r="D1400" i="1"/>
  <c r="C1400" i="1"/>
  <c r="B1400" i="1"/>
  <c r="P1399" i="1"/>
  <c r="O1399" i="1"/>
  <c r="N1399" i="1"/>
  <c r="M1399" i="1"/>
  <c r="L1399" i="1"/>
  <c r="K1399" i="1"/>
  <c r="J1399" i="1"/>
  <c r="I1399" i="1"/>
  <c r="H1399" i="1"/>
  <c r="G1399" i="1"/>
  <c r="F1399" i="1"/>
  <c r="E1399" i="1"/>
  <c r="D1399" i="1"/>
  <c r="C1399" i="1"/>
  <c r="B1399" i="1"/>
  <c r="P1398" i="1"/>
  <c r="O1398" i="1"/>
  <c r="N1398" i="1"/>
  <c r="M1398" i="1"/>
  <c r="L1398" i="1"/>
  <c r="K1398" i="1"/>
  <c r="J1398" i="1"/>
  <c r="I1398" i="1"/>
  <c r="H1398" i="1"/>
  <c r="G1398" i="1"/>
  <c r="F1398" i="1"/>
  <c r="E1398" i="1"/>
  <c r="D1398" i="1"/>
  <c r="C1398" i="1"/>
  <c r="B1398" i="1"/>
  <c r="P1397" i="1"/>
  <c r="O1397" i="1"/>
  <c r="N1397" i="1"/>
  <c r="M1397" i="1"/>
  <c r="L1397" i="1"/>
  <c r="K1397" i="1"/>
  <c r="J1397" i="1"/>
  <c r="I1397" i="1"/>
  <c r="H1397" i="1"/>
  <c r="G1397" i="1"/>
  <c r="F1397" i="1"/>
  <c r="E1397" i="1"/>
  <c r="D1397" i="1"/>
  <c r="C1397" i="1"/>
  <c r="B1397" i="1"/>
  <c r="P1396" i="1"/>
  <c r="O1396" i="1"/>
  <c r="N1396" i="1"/>
  <c r="M1396" i="1"/>
  <c r="L1396" i="1"/>
  <c r="K1396" i="1"/>
  <c r="J1396" i="1"/>
  <c r="I1396" i="1"/>
  <c r="H1396" i="1"/>
  <c r="G1396" i="1"/>
  <c r="F1396" i="1"/>
  <c r="E1396" i="1"/>
  <c r="D1396" i="1"/>
  <c r="C1396" i="1"/>
  <c r="B1396" i="1"/>
  <c r="P1395" i="1"/>
  <c r="O1395" i="1"/>
  <c r="N1395" i="1"/>
  <c r="M1395" i="1"/>
  <c r="L1395" i="1"/>
  <c r="K1395" i="1"/>
  <c r="J1395" i="1"/>
  <c r="I1395" i="1"/>
  <c r="H1395" i="1"/>
  <c r="G1395" i="1"/>
  <c r="F1395" i="1"/>
  <c r="E1395" i="1"/>
  <c r="D1395" i="1"/>
  <c r="C1395" i="1"/>
  <c r="B1395" i="1"/>
  <c r="P1394" i="1"/>
  <c r="O1394" i="1"/>
  <c r="N1394" i="1"/>
  <c r="M1394" i="1"/>
  <c r="L1394" i="1"/>
  <c r="K1394" i="1"/>
  <c r="J1394" i="1"/>
  <c r="I1394" i="1"/>
  <c r="H1394" i="1"/>
  <c r="G1394" i="1"/>
  <c r="F1394" i="1"/>
  <c r="E1394" i="1"/>
  <c r="D1394" i="1"/>
  <c r="C1394" i="1"/>
  <c r="B1394" i="1"/>
  <c r="P1393" i="1"/>
  <c r="O1393" i="1"/>
  <c r="N1393" i="1"/>
  <c r="M1393" i="1"/>
  <c r="L1393" i="1"/>
  <c r="K1393" i="1"/>
  <c r="J1393" i="1"/>
  <c r="I1393" i="1"/>
  <c r="H1393" i="1"/>
  <c r="G1393" i="1"/>
  <c r="F1393" i="1"/>
  <c r="E1393" i="1"/>
  <c r="D1393" i="1"/>
  <c r="C1393" i="1"/>
  <c r="B1393" i="1"/>
  <c r="P1392" i="1"/>
  <c r="O1392" i="1"/>
  <c r="N1392" i="1"/>
  <c r="M1392" i="1"/>
  <c r="L1392" i="1"/>
  <c r="K1392" i="1"/>
  <c r="J1392" i="1"/>
  <c r="I1392" i="1"/>
  <c r="H1392" i="1"/>
  <c r="G1392" i="1"/>
  <c r="F1392" i="1"/>
  <c r="E1392" i="1"/>
  <c r="D1392" i="1"/>
  <c r="C1392" i="1"/>
  <c r="B1392" i="1"/>
  <c r="Q1391" i="1"/>
  <c r="P1391" i="1"/>
  <c r="O1391" i="1"/>
  <c r="N1391" i="1"/>
  <c r="M1391" i="1"/>
  <c r="L1391" i="1"/>
  <c r="K1391" i="1"/>
  <c r="J1391" i="1"/>
  <c r="I1391" i="1"/>
  <c r="H1391" i="1"/>
  <c r="G1391" i="1"/>
  <c r="F1391" i="1"/>
  <c r="E1391" i="1"/>
  <c r="D1391" i="1"/>
  <c r="C1391" i="1"/>
  <c r="B1391" i="1"/>
  <c r="Q1390" i="1"/>
  <c r="P1390" i="1"/>
  <c r="O1390" i="1"/>
  <c r="N1390" i="1"/>
  <c r="M1390" i="1"/>
  <c r="L1390" i="1"/>
  <c r="K1390" i="1"/>
  <c r="J1390" i="1"/>
  <c r="I1390" i="1"/>
  <c r="H1390" i="1"/>
  <c r="G1390" i="1"/>
  <c r="F1390" i="1"/>
  <c r="E1390" i="1"/>
  <c r="D1390" i="1"/>
  <c r="C1390" i="1"/>
  <c r="B1390" i="1"/>
  <c r="P1389" i="1"/>
  <c r="O1389" i="1"/>
  <c r="N1389" i="1"/>
  <c r="M1389" i="1"/>
  <c r="L1389" i="1"/>
  <c r="K1389" i="1"/>
  <c r="J1389" i="1"/>
  <c r="I1389" i="1"/>
  <c r="H1389" i="1"/>
  <c r="G1389" i="1"/>
  <c r="F1389" i="1"/>
  <c r="E1389" i="1"/>
  <c r="D1389" i="1"/>
  <c r="C1389" i="1"/>
  <c r="B1389" i="1"/>
  <c r="Q1388" i="1"/>
  <c r="P1388" i="1"/>
  <c r="O1388" i="1"/>
  <c r="N1388" i="1"/>
  <c r="M1388" i="1"/>
  <c r="L1388" i="1"/>
  <c r="K1388" i="1"/>
  <c r="J1388" i="1"/>
  <c r="I1388" i="1"/>
  <c r="H1388" i="1"/>
  <c r="G1388" i="1"/>
  <c r="F1388" i="1"/>
  <c r="E1388" i="1"/>
  <c r="D1388" i="1"/>
  <c r="C1388" i="1"/>
  <c r="B1388" i="1"/>
  <c r="Q1387" i="1"/>
  <c r="P1387" i="1"/>
  <c r="O1387" i="1"/>
  <c r="N1387" i="1"/>
  <c r="M1387" i="1"/>
  <c r="L1387" i="1"/>
  <c r="K1387" i="1"/>
  <c r="J1387" i="1"/>
  <c r="I1387" i="1"/>
  <c r="H1387" i="1"/>
  <c r="G1387" i="1"/>
  <c r="F1387" i="1"/>
  <c r="E1387" i="1"/>
  <c r="D1387" i="1"/>
  <c r="C1387" i="1"/>
  <c r="B1387" i="1"/>
  <c r="Q1386" i="1"/>
  <c r="P1386" i="1"/>
  <c r="O1386" i="1"/>
  <c r="N1386" i="1"/>
  <c r="M1386" i="1"/>
  <c r="L1386" i="1"/>
  <c r="K1386" i="1"/>
  <c r="J1386" i="1"/>
  <c r="I1386" i="1"/>
  <c r="H1386" i="1"/>
  <c r="G1386" i="1"/>
  <c r="F1386" i="1"/>
  <c r="E1386" i="1"/>
  <c r="D1386" i="1"/>
  <c r="C1386" i="1"/>
  <c r="B1386" i="1"/>
  <c r="Q1385" i="1"/>
  <c r="P1385" i="1"/>
  <c r="O1385" i="1"/>
  <c r="N1385" i="1"/>
  <c r="M1385" i="1"/>
  <c r="L1385" i="1"/>
  <c r="K1385" i="1"/>
  <c r="J1385" i="1"/>
  <c r="I1385" i="1"/>
  <c r="H1385" i="1"/>
  <c r="G1385" i="1"/>
  <c r="F1385" i="1"/>
  <c r="E1385" i="1"/>
  <c r="D1385" i="1"/>
  <c r="C1385" i="1"/>
  <c r="B1385" i="1"/>
  <c r="Q1384" i="1"/>
  <c r="P1384" i="1"/>
  <c r="O1384" i="1"/>
  <c r="N1384" i="1"/>
  <c r="M1384" i="1"/>
  <c r="L1384" i="1"/>
  <c r="K1384" i="1"/>
  <c r="J1384" i="1"/>
  <c r="I1384" i="1"/>
  <c r="H1384" i="1"/>
  <c r="G1384" i="1"/>
  <c r="F1384" i="1"/>
  <c r="E1384" i="1"/>
  <c r="D1384" i="1"/>
  <c r="C1384" i="1"/>
  <c r="B1384" i="1"/>
  <c r="P1383" i="1"/>
  <c r="O1383" i="1"/>
  <c r="N1383" i="1"/>
  <c r="M1383" i="1"/>
  <c r="L1383" i="1"/>
  <c r="K1383" i="1"/>
  <c r="J1383" i="1"/>
  <c r="I1383" i="1"/>
  <c r="H1383" i="1"/>
  <c r="G1383" i="1"/>
  <c r="F1383" i="1"/>
  <c r="E1383" i="1"/>
  <c r="D1383" i="1"/>
  <c r="C1383" i="1"/>
  <c r="B1383" i="1"/>
  <c r="P1382" i="1"/>
  <c r="O1382" i="1"/>
  <c r="N1382" i="1"/>
  <c r="M1382" i="1"/>
  <c r="L1382" i="1"/>
  <c r="K1382" i="1"/>
  <c r="J1382" i="1"/>
  <c r="I1382" i="1"/>
  <c r="H1382" i="1"/>
  <c r="G1382" i="1"/>
  <c r="F1382" i="1"/>
  <c r="E1382" i="1"/>
  <c r="D1382" i="1"/>
  <c r="C1382" i="1"/>
  <c r="B1382" i="1"/>
  <c r="P1381" i="1"/>
  <c r="O1381" i="1"/>
  <c r="N1381" i="1"/>
  <c r="M1381" i="1"/>
  <c r="L1381" i="1"/>
  <c r="K1381" i="1"/>
  <c r="J1381" i="1"/>
  <c r="I1381" i="1"/>
  <c r="H1381" i="1"/>
  <c r="G1381" i="1"/>
  <c r="F1381" i="1"/>
  <c r="E1381" i="1"/>
  <c r="D1381" i="1"/>
  <c r="C1381" i="1"/>
  <c r="B1381" i="1"/>
  <c r="P1380" i="1"/>
  <c r="O1380" i="1"/>
  <c r="N1380" i="1"/>
  <c r="M1380" i="1"/>
  <c r="L1380" i="1"/>
  <c r="K1380" i="1"/>
  <c r="J1380" i="1"/>
  <c r="I1380" i="1"/>
  <c r="H1380" i="1"/>
  <c r="G1380" i="1"/>
  <c r="F1380" i="1"/>
  <c r="E1380" i="1"/>
  <c r="D1380" i="1"/>
  <c r="C1380" i="1"/>
  <c r="B1380" i="1"/>
  <c r="P1379" i="1"/>
  <c r="O1379" i="1"/>
  <c r="N1379" i="1"/>
  <c r="M1379" i="1"/>
  <c r="L1379" i="1"/>
  <c r="K1379" i="1"/>
  <c r="J1379" i="1"/>
  <c r="I1379" i="1"/>
  <c r="H1379" i="1"/>
  <c r="G1379" i="1"/>
  <c r="F1379" i="1"/>
  <c r="E1379" i="1"/>
  <c r="D1379" i="1"/>
  <c r="C1379" i="1"/>
  <c r="B1379" i="1"/>
  <c r="P1378" i="1"/>
  <c r="O1378" i="1"/>
  <c r="N1378" i="1"/>
  <c r="M1378" i="1"/>
  <c r="L1378" i="1"/>
  <c r="K1378" i="1"/>
  <c r="J1378" i="1"/>
  <c r="I1378" i="1"/>
  <c r="H1378" i="1"/>
  <c r="G1378" i="1"/>
  <c r="F1378" i="1"/>
  <c r="E1378" i="1"/>
  <c r="D1378" i="1"/>
  <c r="C1378" i="1"/>
  <c r="B1378" i="1"/>
  <c r="P1377" i="1"/>
  <c r="O1377" i="1"/>
  <c r="N1377" i="1"/>
  <c r="M1377" i="1"/>
  <c r="L1377" i="1"/>
  <c r="K1377" i="1"/>
  <c r="J1377" i="1"/>
  <c r="I1377" i="1"/>
  <c r="H1377" i="1"/>
  <c r="G1377" i="1"/>
  <c r="F1377" i="1"/>
  <c r="E1377" i="1"/>
  <c r="D1377" i="1"/>
  <c r="C1377" i="1"/>
  <c r="B1377" i="1"/>
  <c r="P1376" i="1"/>
  <c r="O1376" i="1"/>
  <c r="N1376" i="1"/>
  <c r="M1376" i="1"/>
  <c r="L1376" i="1"/>
  <c r="K1376" i="1"/>
  <c r="J1376" i="1"/>
  <c r="I1376" i="1"/>
  <c r="H1376" i="1"/>
  <c r="G1376" i="1"/>
  <c r="F1376" i="1"/>
  <c r="E1376" i="1"/>
  <c r="D1376" i="1"/>
  <c r="C1376" i="1"/>
  <c r="B1376" i="1"/>
  <c r="P1375" i="1"/>
  <c r="O1375" i="1"/>
  <c r="N1375" i="1"/>
  <c r="M1375" i="1"/>
  <c r="L1375" i="1"/>
  <c r="K1375" i="1"/>
  <c r="J1375" i="1"/>
  <c r="I1375" i="1"/>
  <c r="H1375" i="1"/>
  <c r="G1375" i="1"/>
  <c r="F1375" i="1"/>
  <c r="E1375" i="1"/>
  <c r="D1375" i="1"/>
  <c r="C1375" i="1"/>
  <c r="B1375" i="1"/>
  <c r="P1374" i="1"/>
  <c r="O1374" i="1"/>
  <c r="N1374" i="1"/>
  <c r="M1374" i="1"/>
  <c r="L1374" i="1"/>
  <c r="K1374" i="1"/>
  <c r="J1374" i="1"/>
  <c r="I1374" i="1"/>
  <c r="H1374" i="1"/>
  <c r="G1374" i="1"/>
  <c r="F1374" i="1"/>
  <c r="E1374" i="1"/>
  <c r="D1374" i="1"/>
  <c r="C1374" i="1"/>
  <c r="B1374" i="1"/>
  <c r="P1373" i="1"/>
  <c r="O1373" i="1"/>
  <c r="N1373" i="1"/>
  <c r="M1373" i="1"/>
  <c r="L1373" i="1"/>
  <c r="K1373" i="1"/>
  <c r="J1373" i="1"/>
  <c r="I1373" i="1"/>
  <c r="H1373" i="1"/>
  <c r="G1373" i="1"/>
  <c r="F1373" i="1"/>
  <c r="E1373" i="1"/>
  <c r="D1373" i="1"/>
  <c r="C1373" i="1"/>
  <c r="B1373" i="1"/>
  <c r="P1372" i="1"/>
  <c r="O1372" i="1"/>
  <c r="N1372" i="1"/>
  <c r="M1372" i="1"/>
  <c r="L1372" i="1"/>
  <c r="K1372" i="1"/>
  <c r="J1372" i="1"/>
  <c r="I1372" i="1"/>
  <c r="H1372" i="1"/>
  <c r="G1372" i="1"/>
  <c r="F1372" i="1"/>
  <c r="E1372" i="1"/>
  <c r="D1372" i="1"/>
  <c r="C1372" i="1"/>
  <c r="B1372" i="1"/>
  <c r="P1371" i="1"/>
  <c r="O1371" i="1"/>
  <c r="N1371" i="1"/>
  <c r="M1371" i="1"/>
  <c r="L1371" i="1"/>
  <c r="K1371" i="1"/>
  <c r="J1371" i="1"/>
  <c r="I1371" i="1"/>
  <c r="H1371" i="1"/>
  <c r="G1371" i="1"/>
  <c r="F1371" i="1"/>
  <c r="E1371" i="1"/>
  <c r="D1371" i="1"/>
  <c r="C1371" i="1"/>
  <c r="B1371" i="1"/>
  <c r="P1370" i="1"/>
  <c r="O1370" i="1"/>
  <c r="N1370" i="1"/>
  <c r="M1370" i="1"/>
  <c r="L1370" i="1"/>
  <c r="K1370" i="1"/>
  <c r="J1370" i="1"/>
  <c r="I1370" i="1"/>
  <c r="H1370" i="1"/>
  <c r="G1370" i="1"/>
  <c r="F1370" i="1"/>
  <c r="E1370" i="1"/>
  <c r="D1370" i="1"/>
  <c r="C1370" i="1"/>
  <c r="B1370" i="1"/>
  <c r="P1369" i="1"/>
  <c r="O1369" i="1"/>
  <c r="N1369" i="1"/>
  <c r="M1369" i="1"/>
  <c r="L1369" i="1"/>
  <c r="K1369" i="1"/>
  <c r="J1369" i="1"/>
  <c r="I1369" i="1"/>
  <c r="H1369" i="1"/>
  <c r="G1369" i="1"/>
  <c r="F1369" i="1"/>
  <c r="E1369" i="1"/>
  <c r="D1369" i="1"/>
  <c r="C1369" i="1"/>
  <c r="B1369" i="1"/>
  <c r="P1368" i="1"/>
  <c r="O1368" i="1"/>
  <c r="N1368" i="1"/>
  <c r="M1368" i="1"/>
  <c r="L1368" i="1"/>
  <c r="K1368" i="1"/>
  <c r="J1368" i="1"/>
  <c r="I1368" i="1"/>
  <c r="H1368" i="1"/>
  <c r="G1368" i="1"/>
  <c r="F1368" i="1"/>
  <c r="E1368" i="1"/>
  <c r="D1368" i="1"/>
  <c r="C1368" i="1"/>
  <c r="B1368" i="1"/>
  <c r="P1367" i="1"/>
  <c r="O1367" i="1"/>
  <c r="N1367" i="1"/>
  <c r="M1367" i="1"/>
  <c r="L1367" i="1"/>
  <c r="K1367" i="1"/>
  <c r="J1367" i="1"/>
  <c r="I1367" i="1"/>
  <c r="H1367" i="1"/>
  <c r="G1367" i="1"/>
  <c r="F1367" i="1"/>
  <c r="E1367" i="1"/>
  <c r="D1367" i="1"/>
  <c r="C1367" i="1"/>
  <c r="B1367" i="1"/>
  <c r="P1366" i="1"/>
  <c r="O1366" i="1"/>
  <c r="N1366" i="1"/>
  <c r="M1366" i="1"/>
  <c r="L1366" i="1"/>
  <c r="K1366" i="1"/>
  <c r="J1366" i="1"/>
  <c r="I1366" i="1"/>
  <c r="H1366" i="1"/>
  <c r="G1366" i="1"/>
  <c r="F1366" i="1"/>
  <c r="E1366" i="1"/>
  <c r="D1366" i="1"/>
  <c r="C1366" i="1"/>
  <c r="B1366" i="1"/>
  <c r="P1365" i="1"/>
  <c r="O1365" i="1"/>
  <c r="N1365" i="1"/>
  <c r="M1365" i="1"/>
  <c r="L1365" i="1"/>
  <c r="K1365" i="1"/>
  <c r="J1365" i="1"/>
  <c r="I1365" i="1"/>
  <c r="H1365" i="1"/>
  <c r="G1365" i="1"/>
  <c r="F1365" i="1"/>
  <c r="E1365" i="1"/>
  <c r="D1365" i="1"/>
  <c r="C1365" i="1"/>
  <c r="B1365" i="1"/>
  <c r="P1364" i="1"/>
  <c r="O1364" i="1"/>
  <c r="N1364" i="1"/>
  <c r="M1364" i="1"/>
  <c r="L1364" i="1"/>
  <c r="K1364" i="1"/>
  <c r="J1364" i="1"/>
  <c r="I1364" i="1"/>
  <c r="H1364" i="1"/>
  <c r="G1364" i="1"/>
  <c r="F1364" i="1"/>
  <c r="E1364" i="1"/>
  <c r="D1364" i="1"/>
  <c r="C1364" i="1"/>
  <c r="B1364" i="1"/>
  <c r="P1363" i="1"/>
  <c r="O1363" i="1"/>
  <c r="N1363" i="1"/>
  <c r="M1363" i="1"/>
  <c r="L1363" i="1"/>
  <c r="K1363" i="1"/>
  <c r="J1363" i="1"/>
  <c r="I1363" i="1"/>
  <c r="H1363" i="1"/>
  <c r="G1363" i="1"/>
  <c r="F1363" i="1"/>
  <c r="E1363" i="1"/>
  <c r="D1363" i="1"/>
  <c r="C1363" i="1"/>
  <c r="B1363" i="1"/>
  <c r="P1362" i="1"/>
  <c r="O1362" i="1"/>
  <c r="N1362" i="1"/>
  <c r="M1362" i="1"/>
  <c r="L1362" i="1"/>
  <c r="K1362" i="1"/>
  <c r="J1362" i="1"/>
  <c r="I1362" i="1"/>
  <c r="H1362" i="1"/>
  <c r="G1362" i="1"/>
  <c r="F1362" i="1"/>
  <c r="E1362" i="1"/>
  <c r="D1362" i="1"/>
  <c r="C1362" i="1"/>
  <c r="B1362" i="1"/>
  <c r="P1361" i="1"/>
  <c r="O1361" i="1"/>
  <c r="N1361" i="1"/>
  <c r="M1361" i="1"/>
  <c r="L1361" i="1"/>
  <c r="K1361" i="1"/>
  <c r="J1361" i="1"/>
  <c r="I1361" i="1"/>
  <c r="H1361" i="1"/>
  <c r="G1361" i="1"/>
  <c r="F1361" i="1"/>
  <c r="E1361" i="1"/>
  <c r="D1361" i="1"/>
  <c r="C1361" i="1"/>
  <c r="B1361" i="1"/>
  <c r="Q1360" i="1"/>
  <c r="P1360" i="1"/>
  <c r="O1360" i="1"/>
  <c r="N1360" i="1"/>
  <c r="M1360" i="1"/>
  <c r="L1360" i="1"/>
  <c r="K1360" i="1"/>
  <c r="J1360" i="1"/>
  <c r="I1360" i="1"/>
  <c r="H1360" i="1"/>
  <c r="G1360" i="1"/>
  <c r="F1360" i="1"/>
  <c r="E1360" i="1"/>
  <c r="D1360" i="1"/>
  <c r="C1360" i="1"/>
  <c r="B1360" i="1"/>
  <c r="P1359" i="1"/>
  <c r="O1359" i="1"/>
  <c r="N1359" i="1"/>
  <c r="M1359" i="1"/>
  <c r="L1359" i="1"/>
  <c r="K1359" i="1"/>
  <c r="J1359" i="1"/>
  <c r="I1359" i="1"/>
  <c r="H1359" i="1"/>
  <c r="G1359" i="1"/>
  <c r="F1359" i="1"/>
  <c r="E1359" i="1"/>
  <c r="D1359" i="1"/>
  <c r="C1359" i="1"/>
  <c r="B1359" i="1"/>
  <c r="P1358" i="1"/>
  <c r="O1358" i="1"/>
  <c r="N1358" i="1"/>
  <c r="M1358" i="1"/>
  <c r="L1358" i="1"/>
  <c r="K1358" i="1"/>
  <c r="J1358" i="1"/>
  <c r="I1358" i="1"/>
  <c r="H1358" i="1"/>
  <c r="G1358" i="1"/>
  <c r="F1358" i="1"/>
  <c r="E1358" i="1"/>
  <c r="D1358" i="1"/>
  <c r="C1358" i="1"/>
  <c r="B1358" i="1"/>
  <c r="P1357" i="1"/>
  <c r="O1357" i="1"/>
  <c r="N1357" i="1"/>
  <c r="M1357" i="1"/>
  <c r="L1357" i="1"/>
  <c r="K1357" i="1"/>
  <c r="J1357" i="1"/>
  <c r="I1357" i="1"/>
  <c r="H1357" i="1"/>
  <c r="G1357" i="1"/>
  <c r="F1357" i="1"/>
  <c r="E1357" i="1"/>
  <c r="D1357" i="1"/>
  <c r="C1357" i="1"/>
  <c r="B1357" i="1"/>
  <c r="P1356" i="1"/>
  <c r="O1356" i="1"/>
  <c r="N1356" i="1"/>
  <c r="M1356" i="1"/>
  <c r="L1356" i="1"/>
  <c r="K1356" i="1"/>
  <c r="J1356" i="1"/>
  <c r="I1356" i="1"/>
  <c r="H1356" i="1"/>
  <c r="G1356" i="1"/>
  <c r="F1356" i="1"/>
  <c r="E1356" i="1"/>
  <c r="D1356" i="1"/>
  <c r="C1356" i="1"/>
  <c r="B1356" i="1"/>
  <c r="P1355" i="1"/>
  <c r="O1355" i="1"/>
  <c r="N1355" i="1"/>
  <c r="M1355" i="1"/>
  <c r="L1355" i="1"/>
  <c r="K1355" i="1"/>
  <c r="J1355" i="1"/>
  <c r="I1355" i="1"/>
  <c r="H1355" i="1"/>
  <c r="G1355" i="1"/>
  <c r="F1355" i="1"/>
  <c r="E1355" i="1"/>
  <c r="D1355" i="1"/>
  <c r="C1355" i="1"/>
  <c r="B1355" i="1"/>
  <c r="P1354" i="1"/>
  <c r="O1354" i="1"/>
  <c r="N1354" i="1"/>
  <c r="M1354" i="1"/>
  <c r="L1354" i="1"/>
  <c r="K1354" i="1"/>
  <c r="J1354" i="1"/>
  <c r="I1354" i="1"/>
  <c r="H1354" i="1"/>
  <c r="G1354" i="1"/>
  <c r="F1354" i="1"/>
  <c r="E1354" i="1"/>
  <c r="D1354" i="1"/>
  <c r="C1354" i="1"/>
  <c r="B1354" i="1"/>
  <c r="P1353" i="1"/>
  <c r="O1353" i="1"/>
  <c r="N1353" i="1"/>
  <c r="M1353" i="1"/>
  <c r="L1353" i="1"/>
  <c r="K1353" i="1"/>
  <c r="J1353" i="1"/>
  <c r="I1353" i="1"/>
  <c r="H1353" i="1"/>
  <c r="G1353" i="1"/>
  <c r="F1353" i="1"/>
  <c r="E1353" i="1"/>
  <c r="D1353" i="1"/>
  <c r="C1353" i="1"/>
  <c r="B1353" i="1"/>
  <c r="P1352" i="1"/>
  <c r="O1352" i="1"/>
  <c r="N1352" i="1"/>
  <c r="M1352" i="1"/>
  <c r="L1352" i="1"/>
  <c r="K1352" i="1"/>
  <c r="J1352" i="1"/>
  <c r="I1352" i="1"/>
  <c r="H1352" i="1"/>
  <c r="G1352" i="1"/>
  <c r="F1352" i="1"/>
  <c r="E1352" i="1"/>
  <c r="D1352" i="1"/>
  <c r="C1352" i="1"/>
  <c r="B1352" i="1"/>
  <c r="P1351" i="1"/>
  <c r="O1351" i="1"/>
  <c r="N1351" i="1"/>
  <c r="M1351" i="1"/>
  <c r="L1351" i="1"/>
  <c r="K1351" i="1"/>
  <c r="J1351" i="1"/>
  <c r="I1351" i="1"/>
  <c r="H1351" i="1"/>
  <c r="G1351" i="1"/>
  <c r="F1351" i="1"/>
  <c r="E1351" i="1"/>
  <c r="D1351" i="1"/>
  <c r="C1351" i="1"/>
  <c r="B1351" i="1"/>
  <c r="P1350" i="1"/>
  <c r="O1350" i="1"/>
  <c r="N1350" i="1"/>
  <c r="M1350" i="1"/>
  <c r="L1350" i="1"/>
  <c r="K1350" i="1"/>
  <c r="J1350" i="1"/>
  <c r="I1350" i="1"/>
  <c r="H1350" i="1"/>
  <c r="G1350" i="1"/>
  <c r="F1350" i="1"/>
  <c r="E1350" i="1"/>
  <c r="D1350" i="1"/>
  <c r="C1350" i="1"/>
  <c r="B1350" i="1"/>
  <c r="P1349" i="1"/>
  <c r="O1349" i="1"/>
  <c r="N1349" i="1"/>
  <c r="M1349" i="1"/>
  <c r="L1349" i="1"/>
  <c r="K1349" i="1"/>
  <c r="J1349" i="1"/>
  <c r="I1349" i="1"/>
  <c r="H1349" i="1"/>
  <c r="G1349" i="1"/>
  <c r="F1349" i="1"/>
  <c r="E1349" i="1"/>
  <c r="D1349" i="1"/>
  <c r="C1349" i="1"/>
  <c r="B1349" i="1"/>
  <c r="P1348" i="1"/>
  <c r="O1348" i="1"/>
  <c r="N1348" i="1"/>
  <c r="M1348" i="1"/>
  <c r="L1348" i="1"/>
  <c r="K1348" i="1"/>
  <c r="J1348" i="1"/>
  <c r="I1348" i="1"/>
  <c r="H1348" i="1"/>
  <c r="G1348" i="1"/>
  <c r="F1348" i="1"/>
  <c r="E1348" i="1"/>
  <c r="D1348" i="1"/>
  <c r="C1348" i="1"/>
  <c r="B1348" i="1"/>
  <c r="P1347" i="1"/>
  <c r="O1347" i="1"/>
  <c r="N1347" i="1"/>
  <c r="M1347" i="1"/>
  <c r="L1347" i="1"/>
  <c r="K1347" i="1"/>
  <c r="J1347" i="1"/>
  <c r="I1347" i="1"/>
  <c r="H1347" i="1"/>
  <c r="G1347" i="1"/>
  <c r="F1347" i="1"/>
  <c r="E1347" i="1"/>
  <c r="D1347" i="1"/>
  <c r="C1347" i="1"/>
  <c r="B1347" i="1"/>
  <c r="P1346" i="1"/>
  <c r="O1346" i="1"/>
  <c r="N1346" i="1"/>
  <c r="M1346" i="1"/>
  <c r="L1346" i="1"/>
  <c r="K1346" i="1"/>
  <c r="J1346" i="1"/>
  <c r="I1346" i="1"/>
  <c r="H1346" i="1"/>
  <c r="G1346" i="1"/>
  <c r="F1346" i="1"/>
  <c r="E1346" i="1"/>
  <c r="D1346" i="1"/>
  <c r="C1346" i="1"/>
  <c r="B1346" i="1"/>
  <c r="P1345" i="1"/>
  <c r="O1345" i="1"/>
  <c r="N1345" i="1"/>
  <c r="M1345" i="1"/>
  <c r="L1345" i="1"/>
  <c r="K1345" i="1"/>
  <c r="J1345" i="1"/>
  <c r="I1345" i="1"/>
  <c r="H1345" i="1"/>
  <c r="G1345" i="1"/>
  <c r="F1345" i="1"/>
  <c r="E1345" i="1"/>
  <c r="D1345" i="1"/>
  <c r="C1345" i="1"/>
  <c r="B1345" i="1"/>
  <c r="P1344" i="1"/>
  <c r="O1344" i="1"/>
  <c r="N1344" i="1"/>
  <c r="M1344" i="1"/>
  <c r="L1344" i="1"/>
  <c r="K1344" i="1"/>
  <c r="J1344" i="1"/>
  <c r="I1344" i="1"/>
  <c r="H1344" i="1"/>
  <c r="G1344" i="1"/>
  <c r="F1344" i="1"/>
  <c r="E1344" i="1"/>
  <c r="D1344" i="1"/>
  <c r="C1344" i="1"/>
  <c r="B1344" i="1"/>
  <c r="P1343" i="1"/>
  <c r="O1343" i="1"/>
  <c r="N1343" i="1"/>
  <c r="M1343" i="1"/>
  <c r="L1343" i="1"/>
  <c r="K1343" i="1"/>
  <c r="J1343" i="1"/>
  <c r="I1343" i="1"/>
  <c r="H1343" i="1"/>
  <c r="G1343" i="1"/>
  <c r="F1343" i="1"/>
  <c r="E1343" i="1"/>
  <c r="D1343" i="1"/>
  <c r="C1343" i="1"/>
  <c r="B1343" i="1"/>
  <c r="P1342" i="1"/>
  <c r="O1342" i="1"/>
  <c r="N1342" i="1"/>
  <c r="M1342" i="1"/>
  <c r="L1342" i="1"/>
  <c r="K1342" i="1"/>
  <c r="J1342" i="1"/>
  <c r="I1342" i="1"/>
  <c r="H1342" i="1"/>
  <c r="G1342" i="1"/>
  <c r="F1342" i="1"/>
  <c r="E1342" i="1"/>
  <c r="D1342" i="1"/>
  <c r="C1342" i="1"/>
  <c r="B1342" i="1"/>
  <c r="P1341" i="1"/>
  <c r="O1341" i="1"/>
  <c r="N1341" i="1"/>
  <c r="M1341" i="1"/>
  <c r="L1341" i="1"/>
  <c r="K1341" i="1"/>
  <c r="J1341" i="1"/>
  <c r="I1341" i="1"/>
  <c r="H1341" i="1"/>
  <c r="G1341" i="1"/>
  <c r="F1341" i="1"/>
  <c r="E1341" i="1"/>
  <c r="D1341" i="1"/>
  <c r="C1341" i="1"/>
  <c r="B1341" i="1"/>
  <c r="P1340" i="1"/>
  <c r="O1340" i="1"/>
  <c r="N1340" i="1"/>
  <c r="M1340" i="1"/>
  <c r="L1340" i="1"/>
  <c r="K1340" i="1"/>
  <c r="J1340" i="1"/>
  <c r="I1340" i="1"/>
  <c r="H1340" i="1"/>
  <c r="G1340" i="1"/>
  <c r="F1340" i="1"/>
  <c r="E1340" i="1"/>
  <c r="D1340" i="1"/>
  <c r="C1340" i="1"/>
  <c r="B1340" i="1"/>
  <c r="P1339" i="1"/>
  <c r="O1339" i="1"/>
  <c r="N1339" i="1"/>
  <c r="M1339" i="1"/>
  <c r="L1339" i="1"/>
  <c r="K1339" i="1"/>
  <c r="J1339" i="1"/>
  <c r="I1339" i="1"/>
  <c r="H1339" i="1"/>
  <c r="G1339" i="1"/>
  <c r="F1339" i="1"/>
  <c r="E1339" i="1"/>
  <c r="D1339" i="1"/>
  <c r="C1339" i="1"/>
  <c r="B1339" i="1"/>
  <c r="P1338" i="1"/>
  <c r="O1338" i="1"/>
  <c r="N1338" i="1"/>
  <c r="M1338" i="1"/>
  <c r="L1338" i="1"/>
  <c r="K1338" i="1"/>
  <c r="J1338" i="1"/>
  <c r="I1338" i="1"/>
  <c r="H1338" i="1"/>
  <c r="G1338" i="1"/>
  <c r="F1338" i="1"/>
  <c r="E1338" i="1"/>
  <c r="D1338" i="1"/>
  <c r="C1338" i="1"/>
  <c r="B1338" i="1"/>
  <c r="P1337" i="1"/>
  <c r="O1337" i="1"/>
  <c r="N1337" i="1"/>
  <c r="M1337" i="1"/>
  <c r="L1337" i="1"/>
  <c r="K1337" i="1"/>
  <c r="J1337" i="1"/>
  <c r="I1337" i="1"/>
  <c r="H1337" i="1"/>
  <c r="G1337" i="1"/>
  <c r="F1337" i="1"/>
  <c r="E1337" i="1"/>
  <c r="D1337" i="1"/>
  <c r="C1337" i="1"/>
  <c r="B1337" i="1"/>
  <c r="P1336" i="1"/>
  <c r="O1336" i="1"/>
  <c r="N1336" i="1"/>
  <c r="M1336" i="1"/>
  <c r="L1336" i="1"/>
  <c r="K1336" i="1"/>
  <c r="J1336" i="1"/>
  <c r="I1336" i="1"/>
  <c r="H1336" i="1"/>
  <c r="G1336" i="1"/>
  <c r="F1336" i="1"/>
  <c r="E1336" i="1"/>
  <c r="D1336" i="1"/>
  <c r="C1336" i="1"/>
  <c r="B1336" i="1"/>
  <c r="P1335" i="1"/>
  <c r="O1335" i="1"/>
  <c r="N1335" i="1"/>
  <c r="M1335" i="1"/>
  <c r="L1335" i="1"/>
  <c r="K1335" i="1"/>
  <c r="J1335" i="1"/>
  <c r="I1335" i="1"/>
  <c r="H1335" i="1"/>
  <c r="G1335" i="1"/>
  <c r="F1335" i="1"/>
  <c r="E1335" i="1"/>
  <c r="D1335" i="1"/>
  <c r="C1335" i="1"/>
  <c r="B1335" i="1"/>
  <c r="P1334" i="1"/>
  <c r="O1334" i="1"/>
  <c r="N1334" i="1"/>
  <c r="M1334" i="1"/>
  <c r="L1334" i="1"/>
  <c r="K1334" i="1"/>
  <c r="J1334" i="1"/>
  <c r="I1334" i="1"/>
  <c r="H1334" i="1"/>
  <c r="G1334" i="1"/>
  <c r="F1334" i="1"/>
  <c r="E1334" i="1"/>
  <c r="D1334" i="1"/>
  <c r="C1334" i="1"/>
  <c r="B1334" i="1"/>
  <c r="Q1333" i="1"/>
  <c r="P1333" i="1"/>
  <c r="O1333" i="1"/>
  <c r="N1333" i="1"/>
  <c r="M1333" i="1"/>
  <c r="L1333" i="1"/>
  <c r="K1333" i="1"/>
  <c r="J1333" i="1"/>
  <c r="I1333" i="1"/>
  <c r="H1333" i="1"/>
  <c r="G1333" i="1"/>
  <c r="F1333" i="1"/>
  <c r="E1333" i="1"/>
  <c r="D1333" i="1"/>
  <c r="C1333" i="1"/>
  <c r="B1333" i="1"/>
  <c r="P1332" i="1"/>
  <c r="O1332" i="1"/>
  <c r="N1332" i="1"/>
  <c r="M1332" i="1"/>
  <c r="L1332" i="1"/>
  <c r="K1332" i="1"/>
  <c r="J1332" i="1"/>
  <c r="I1332" i="1"/>
  <c r="H1332" i="1"/>
  <c r="G1332" i="1"/>
  <c r="F1332" i="1"/>
  <c r="E1332" i="1"/>
  <c r="D1332" i="1"/>
  <c r="C1332" i="1"/>
  <c r="B1332" i="1"/>
  <c r="P1331" i="1"/>
  <c r="O1331" i="1"/>
  <c r="N1331" i="1"/>
  <c r="M1331" i="1"/>
  <c r="L1331" i="1"/>
  <c r="K1331" i="1"/>
  <c r="J1331" i="1"/>
  <c r="I1331" i="1"/>
  <c r="H1331" i="1"/>
  <c r="G1331" i="1"/>
  <c r="F1331" i="1"/>
  <c r="E1331" i="1"/>
  <c r="D1331" i="1"/>
  <c r="C1331" i="1"/>
  <c r="B1331" i="1"/>
  <c r="Q1330" i="1"/>
  <c r="P1330" i="1"/>
  <c r="O1330" i="1"/>
  <c r="N1330" i="1"/>
  <c r="M1330" i="1"/>
  <c r="L1330" i="1"/>
  <c r="K1330" i="1"/>
  <c r="J1330" i="1"/>
  <c r="I1330" i="1"/>
  <c r="H1330" i="1"/>
  <c r="G1330" i="1"/>
  <c r="F1330" i="1"/>
  <c r="E1330" i="1"/>
  <c r="D1330" i="1"/>
  <c r="C1330" i="1"/>
  <c r="B1330" i="1"/>
  <c r="Q1329" i="1"/>
  <c r="P1329" i="1"/>
  <c r="O1329" i="1"/>
  <c r="N1329" i="1"/>
  <c r="M1329" i="1"/>
  <c r="L1329" i="1"/>
  <c r="K1329" i="1"/>
  <c r="J1329" i="1"/>
  <c r="I1329" i="1"/>
  <c r="H1329" i="1"/>
  <c r="G1329" i="1"/>
  <c r="F1329" i="1"/>
  <c r="E1329" i="1"/>
  <c r="D1329" i="1"/>
  <c r="C1329" i="1"/>
  <c r="B1329" i="1"/>
  <c r="P1328" i="1"/>
  <c r="O1328" i="1"/>
  <c r="N1328" i="1"/>
  <c r="M1328" i="1"/>
  <c r="L1328" i="1"/>
  <c r="K1328" i="1"/>
  <c r="J1328" i="1"/>
  <c r="I1328" i="1"/>
  <c r="H1328" i="1"/>
  <c r="G1328" i="1"/>
  <c r="F1328" i="1"/>
  <c r="E1328" i="1"/>
  <c r="D1328" i="1"/>
  <c r="C1328" i="1"/>
  <c r="B1328" i="1"/>
  <c r="P1327" i="1"/>
  <c r="O1327" i="1"/>
  <c r="N1327" i="1"/>
  <c r="M1327" i="1"/>
  <c r="L1327" i="1"/>
  <c r="K1327" i="1"/>
  <c r="J1327" i="1"/>
  <c r="I1327" i="1"/>
  <c r="H1327" i="1"/>
  <c r="G1327" i="1"/>
  <c r="F1327" i="1"/>
  <c r="E1327" i="1"/>
  <c r="D1327" i="1"/>
  <c r="C1327" i="1"/>
  <c r="B1327" i="1"/>
  <c r="P1326" i="1"/>
  <c r="O1326" i="1"/>
  <c r="N1326" i="1"/>
  <c r="M1326" i="1"/>
  <c r="L1326" i="1"/>
  <c r="K1326" i="1"/>
  <c r="J1326" i="1"/>
  <c r="I1326" i="1"/>
  <c r="H1326" i="1"/>
  <c r="G1326" i="1"/>
  <c r="F1326" i="1"/>
  <c r="E1326" i="1"/>
  <c r="D1326" i="1"/>
  <c r="C1326" i="1"/>
  <c r="B1326" i="1"/>
  <c r="P1325" i="1"/>
  <c r="O1325" i="1"/>
  <c r="N1325" i="1"/>
  <c r="M1325" i="1"/>
  <c r="L1325" i="1"/>
  <c r="K1325" i="1"/>
  <c r="J1325" i="1"/>
  <c r="I1325" i="1"/>
  <c r="H1325" i="1"/>
  <c r="G1325" i="1"/>
  <c r="F1325" i="1"/>
  <c r="E1325" i="1"/>
  <c r="D1325" i="1"/>
  <c r="C1325" i="1"/>
  <c r="B1325" i="1"/>
  <c r="P1324" i="1"/>
  <c r="O1324" i="1"/>
  <c r="N1324" i="1"/>
  <c r="M1324" i="1"/>
  <c r="L1324" i="1"/>
  <c r="K1324" i="1"/>
  <c r="J1324" i="1"/>
  <c r="I1324" i="1"/>
  <c r="H1324" i="1"/>
  <c r="G1324" i="1"/>
  <c r="F1324" i="1"/>
  <c r="E1324" i="1"/>
  <c r="D1324" i="1"/>
  <c r="C1324" i="1"/>
  <c r="B1324" i="1"/>
  <c r="P1323" i="1"/>
  <c r="O1323" i="1"/>
  <c r="N1323" i="1"/>
  <c r="M1323" i="1"/>
  <c r="L1323" i="1"/>
  <c r="K1323" i="1"/>
  <c r="J1323" i="1"/>
  <c r="I1323" i="1"/>
  <c r="H1323" i="1"/>
  <c r="G1323" i="1"/>
  <c r="F1323" i="1"/>
  <c r="E1323" i="1"/>
  <c r="D1323" i="1"/>
  <c r="C1323" i="1"/>
  <c r="B1323" i="1"/>
  <c r="Q1322" i="1"/>
  <c r="P1322" i="1"/>
  <c r="O1322" i="1"/>
  <c r="N1322" i="1"/>
  <c r="M1322" i="1"/>
  <c r="L1322" i="1"/>
  <c r="K1322" i="1"/>
  <c r="J1322" i="1"/>
  <c r="I1322" i="1"/>
  <c r="H1322" i="1"/>
  <c r="G1322" i="1"/>
  <c r="F1322" i="1"/>
  <c r="E1322" i="1"/>
  <c r="D1322" i="1"/>
  <c r="C1322" i="1"/>
  <c r="B1322" i="1"/>
  <c r="Q1321" i="1"/>
  <c r="P1321" i="1"/>
  <c r="O1321" i="1"/>
  <c r="N1321" i="1"/>
  <c r="M1321" i="1"/>
  <c r="L1321" i="1"/>
  <c r="K1321" i="1"/>
  <c r="J1321" i="1"/>
  <c r="I1321" i="1"/>
  <c r="H1321" i="1"/>
  <c r="G1321" i="1"/>
  <c r="F1321" i="1"/>
  <c r="E1321" i="1"/>
  <c r="D1321" i="1"/>
  <c r="C1321" i="1"/>
  <c r="B1321" i="1"/>
  <c r="P1320" i="1"/>
  <c r="O1320" i="1"/>
  <c r="N1320" i="1"/>
  <c r="M1320" i="1"/>
  <c r="L1320" i="1"/>
  <c r="K1320" i="1"/>
  <c r="J1320" i="1"/>
  <c r="I1320" i="1"/>
  <c r="H1320" i="1"/>
  <c r="G1320" i="1"/>
  <c r="F1320" i="1"/>
  <c r="E1320" i="1"/>
  <c r="D1320" i="1"/>
  <c r="C1320" i="1"/>
  <c r="B1320" i="1"/>
  <c r="P1319" i="1"/>
  <c r="O1319" i="1"/>
  <c r="N1319" i="1"/>
  <c r="M1319" i="1"/>
  <c r="L1319" i="1"/>
  <c r="K1319" i="1"/>
  <c r="J1319" i="1"/>
  <c r="I1319" i="1"/>
  <c r="H1319" i="1"/>
  <c r="G1319" i="1"/>
  <c r="F1319" i="1"/>
  <c r="E1319" i="1"/>
  <c r="D1319" i="1"/>
  <c r="C1319" i="1"/>
  <c r="B1319" i="1"/>
  <c r="Q1318" i="1"/>
  <c r="P1318" i="1"/>
  <c r="O1318" i="1"/>
  <c r="N1318" i="1"/>
  <c r="M1318" i="1"/>
  <c r="L1318" i="1"/>
  <c r="K1318" i="1"/>
  <c r="J1318" i="1"/>
  <c r="I1318" i="1"/>
  <c r="H1318" i="1"/>
  <c r="G1318" i="1"/>
  <c r="F1318" i="1"/>
  <c r="E1318" i="1"/>
  <c r="D1318" i="1"/>
  <c r="C1318" i="1"/>
  <c r="B1318" i="1"/>
  <c r="P1317" i="1"/>
  <c r="O1317" i="1"/>
  <c r="N1317" i="1"/>
  <c r="M1317" i="1"/>
  <c r="L1317" i="1"/>
  <c r="K1317" i="1"/>
  <c r="J1317" i="1"/>
  <c r="I1317" i="1"/>
  <c r="H1317" i="1"/>
  <c r="G1317" i="1"/>
  <c r="F1317" i="1"/>
  <c r="E1317" i="1"/>
  <c r="D1317" i="1"/>
  <c r="C1317" i="1"/>
  <c r="B1317" i="1"/>
  <c r="P1316" i="1"/>
  <c r="O1316" i="1"/>
  <c r="N1316" i="1"/>
  <c r="M1316" i="1"/>
  <c r="L1316" i="1"/>
  <c r="K1316" i="1"/>
  <c r="J1316" i="1"/>
  <c r="I1316" i="1"/>
  <c r="H1316" i="1"/>
  <c r="G1316" i="1"/>
  <c r="F1316" i="1"/>
  <c r="E1316" i="1"/>
  <c r="D1316" i="1"/>
  <c r="C1316" i="1"/>
  <c r="B1316" i="1"/>
  <c r="P1315" i="1"/>
  <c r="O1315" i="1"/>
  <c r="N1315" i="1"/>
  <c r="M1315" i="1"/>
  <c r="L1315" i="1"/>
  <c r="K1315" i="1"/>
  <c r="J1315" i="1"/>
  <c r="I1315" i="1"/>
  <c r="H1315" i="1"/>
  <c r="G1315" i="1"/>
  <c r="F1315" i="1"/>
  <c r="E1315" i="1"/>
  <c r="D1315" i="1"/>
  <c r="C1315" i="1"/>
  <c r="B1315" i="1"/>
  <c r="P1314" i="1"/>
  <c r="O1314" i="1"/>
  <c r="N1314" i="1"/>
  <c r="M1314" i="1"/>
  <c r="L1314" i="1"/>
  <c r="K1314" i="1"/>
  <c r="J1314" i="1"/>
  <c r="I1314" i="1"/>
  <c r="H1314" i="1"/>
  <c r="G1314" i="1"/>
  <c r="F1314" i="1"/>
  <c r="E1314" i="1"/>
  <c r="D1314" i="1"/>
  <c r="C1314" i="1"/>
  <c r="B1314" i="1"/>
  <c r="P1313" i="1"/>
  <c r="O1313" i="1"/>
  <c r="N1313" i="1"/>
  <c r="M1313" i="1"/>
  <c r="L1313" i="1"/>
  <c r="K1313" i="1"/>
  <c r="J1313" i="1"/>
  <c r="I1313" i="1"/>
  <c r="H1313" i="1"/>
  <c r="G1313" i="1"/>
  <c r="F1313" i="1"/>
  <c r="E1313" i="1"/>
  <c r="D1313" i="1"/>
  <c r="C1313" i="1"/>
  <c r="B1313" i="1"/>
  <c r="Q1312" i="1"/>
  <c r="P1312" i="1"/>
  <c r="O1312" i="1"/>
  <c r="N1312" i="1"/>
  <c r="M1312" i="1"/>
  <c r="L1312" i="1"/>
  <c r="K1312" i="1"/>
  <c r="J1312" i="1"/>
  <c r="I1312" i="1"/>
  <c r="H1312" i="1"/>
  <c r="G1312" i="1"/>
  <c r="F1312" i="1"/>
  <c r="E1312" i="1"/>
  <c r="D1312" i="1"/>
  <c r="C1312" i="1"/>
  <c r="B1312" i="1"/>
  <c r="P1311" i="1"/>
  <c r="O1311" i="1"/>
  <c r="N1311" i="1"/>
  <c r="M1311" i="1"/>
  <c r="L1311" i="1"/>
  <c r="K1311" i="1"/>
  <c r="J1311" i="1"/>
  <c r="I1311" i="1"/>
  <c r="H1311" i="1"/>
  <c r="G1311" i="1"/>
  <c r="F1311" i="1"/>
  <c r="E1311" i="1"/>
  <c r="D1311" i="1"/>
  <c r="C1311" i="1"/>
  <c r="B1311" i="1"/>
  <c r="Q1310" i="1"/>
  <c r="P1310" i="1"/>
  <c r="O1310" i="1"/>
  <c r="N1310" i="1"/>
  <c r="M1310" i="1"/>
  <c r="L1310" i="1"/>
  <c r="K1310" i="1"/>
  <c r="J1310" i="1"/>
  <c r="I1310" i="1"/>
  <c r="H1310" i="1"/>
  <c r="G1310" i="1"/>
  <c r="F1310" i="1"/>
  <c r="E1310" i="1"/>
  <c r="D1310" i="1"/>
  <c r="C1310" i="1"/>
  <c r="B1310" i="1"/>
  <c r="P1309" i="1"/>
  <c r="O1309" i="1"/>
  <c r="N1309" i="1"/>
  <c r="M1309" i="1"/>
  <c r="L1309" i="1"/>
  <c r="K1309" i="1"/>
  <c r="J1309" i="1"/>
  <c r="I1309" i="1"/>
  <c r="H1309" i="1"/>
  <c r="G1309" i="1"/>
  <c r="F1309" i="1"/>
  <c r="E1309" i="1"/>
  <c r="D1309" i="1"/>
  <c r="C1309" i="1"/>
  <c r="B1309" i="1"/>
  <c r="P1308" i="1"/>
  <c r="O1308" i="1"/>
  <c r="N1308" i="1"/>
  <c r="M1308" i="1"/>
  <c r="L1308" i="1"/>
  <c r="K1308" i="1"/>
  <c r="J1308" i="1"/>
  <c r="I1308" i="1"/>
  <c r="H1308" i="1"/>
  <c r="G1308" i="1"/>
  <c r="F1308" i="1"/>
  <c r="E1308" i="1"/>
  <c r="D1308" i="1"/>
  <c r="C1308" i="1"/>
  <c r="B1308" i="1"/>
  <c r="P1307" i="1"/>
  <c r="O1307" i="1"/>
  <c r="N1307" i="1"/>
  <c r="M1307" i="1"/>
  <c r="L1307" i="1"/>
  <c r="K1307" i="1"/>
  <c r="J1307" i="1"/>
  <c r="I1307" i="1"/>
  <c r="H1307" i="1"/>
  <c r="G1307" i="1"/>
  <c r="F1307" i="1"/>
  <c r="E1307" i="1"/>
  <c r="D1307" i="1"/>
  <c r="C1307" i="1"/>
  <c r="B1307" i="1"/>
  <c r="P1306" i="1"/>
  <c r="O1306" i="1"/>
  <c r="N1306" i="1"/>
  <c r="M1306" i="1"/>
  <c r="L1306" i="1"/>
  <c r="K1306" i="1"/>
  <c r="J1306" i="1"/>
  <c r="I1306" i="1"/>
  <c r="H1306" i="1"/>
  <c r="G1306" i="1"/>
  <c r="F1306" i="1"/>
  <c r="E1306" i="1"/>
  <c r="D1306" i="1"/>
  <c r="C1306" i="1"/>
  <c r="B1306" i="1"/>
  <c r="P1305" i="1"/>
  <c r="O1305" i="1"/>
  <c r="N1305" i="1"/>
  <c r="M1305" i="1"/>
  <c r="L1305" i="1"/>
  <c r="K1305" i="1"/>
  <c r="J1305" i="1"/>
  <c r="I1305" i="1"/>
  <c r="H1305" i="1"/>
  <c r="G1305" i="1"/>
  <c r="F1305" i="1"/>
  <c r="E1305" i="1"/>
  <c r="D1305" i="1"/>
  <c r="C1305" i="1"/>
  <c r="B1305" i="1"/>
  <c r="P1304" i="1"/>
  <c r="O1304" i="1"/>
  <c r="N1304" i="1"/>
  <c r="M1304" i="1"/>
  <c r="L1304" i="1"/>
  <c r="K1304" i="1"/>
  <c r="J1304" i="1"/>
  <c r="I1304" i="1"/>
  <c r="H1304" i="1"/>
  <c r="G1304" i="1"/>
  <c r="F1304" i="1"/>
  <c r="E1304" i="1"/>
  <c r="D1304" i="1"/>
  <c r="C1304" i="1"/>
  <c r="B1304" i="1"/>
  <c r="P1303" i="1"/>
  <c r="O1303" i="1"/>
  <c r="N1303" i="1"/>
  <c r="M1303" i="1"/>
  <c r="L1303" i="1"/>
  <c r="K1303" i="1"/>
  <c r="J1303" i="1"/>
  <c r="I1303" i="1"/>
  <c r="H1303" i="1"/>
  <c r="G1303" i="1"/>
  <c r="F1303" i="1"/>
  <c r="E1303" i="1"/>
  <c r="D1303" i="1"/>
  <c r="C1303" i="1"/>
  <c r="B1303" i="1"/>
  <c r="P1302" i="1"/>
  <c r="O1302" i="1"/>
  <c r="N1302" i="1"/>
  <c r="M1302" i="1"/>
  <c r="L1302" i="1"/>
  <c r="K1302" i="1"/>
  <c r="J1302" i="1"/>
  <c r="I1302" i="1"/>
  <c r="H1302" i="1"/>
  <c r="G1302" i="1"/>
  <c r="F1302" i="1"/>
  <c r="E1302" i="1"/>
  <c r="D1302" i="1"/>
  <c r="C1302" i="1"/>
  <c r="B1302" i="1"/>
  <c r="P1301" i="1"/>
  <c r="O1301" i="1"/>
  <c r="N1301" i="1"/>
  <c r="M1301" i="1"/>
  <c r="L1301" i="1"/>
  <c r="K1301" i="1"/>
  <c r="J1301" i="1"/>
  <c r="I1301" i="1"/>
  <c r="H1301" i="1"/>
  <c r="G1301" i="1"/>
  <c r="F1301" i="1"/>
  <c r="E1301" i="1"/>
  <c r="D1301" i="1"/>
  <c r="C1301" i="1"/>
  <c r="B1301" i="1"/>
  <c r="P1300" i="1"/>
  <c r="O1300" i="1"/>
  <c r="N1300" i="1"/>
  <c r="M1300" i="1"/>
  <c r="L1300" i="1"/>
  <c r="K1300" i="1"/>
  <c r="J1300" i="1"/>
  <c r="I1300" i="1"/>
  <c r="H1300" i="1"/>
  <c r="G1300" i="1"/>
  <c r="F1300" i="1"/>
  <c r="E1300" i="1"/>
  <c r="D1300" i="1"/>
  <c r="C1300" i="1"/>
  <c r="B1300" i="1"/>
  <c r="P1299" i="1"/>
  <c r="O1299" i="1"/>
  <c r="N1299" i="1"/>
  <c r="M1299" i="1"/>
  <c r="L1299" i="1"/>
  <c r="K1299" i="1"/>
  <c r="J1299" i="1"/>
  <c r="I1299" i="1"/>
  <c r="H1299" i="1"/>
  <c r="G1299" i="1"/>
  <c r="F1299" i="1"/>
  <c r="E1299" i="1"/>
  <c r="D1299" i="1"/>
  <c r="C1299" i="1"/>
  <c r="B1299" i="1"/>
  <c r="P1298" i="1"/>
  <c r="O1298" i="1"/>
  <c r="N1298" i="1"/>
  <c r="M1298" i="1"/>
  <c r="L1298" i="1"/>
  <c r="K1298" i="1"/>
  <c r="J1298" i="1"/>
  <c r="I1298" i="1"/>
  <c r="H1298" i="1"/>
  <c r="G1298" i="1"/>
  <c r="F1298" i="1"/>
  <c r="E1298" i="1"/>
  <c r="D1298" i="1"/>
  <c r="C1298" i="1"/>
  <c r="B1298" i="1"/>
  <c r="P1297" i="1"/>
  <c r="O1297" i="1"/>
  <c r="N1297" i="1"/>
  <c r="M1297" i="1"/>
  <c r="L1297" i="1"/>
  <c r="K1297" i="1"/>
  <c r="J1297" i="1"/>
  <c r="I1297" i="1"/>
  <c r="H1297" i="1"/>
  <c r="G1297" i="1"/>
  <c r="F1297" i="1"/>
  <c r="E1297" i="1"/>
  <c r="D1297" i="1"/>
  <c r="C1297" i="1"/>
  <c r="B1297" i="1"/>
  <c r="P1296" i="1"/>
  <c r="O1296" i="1"/>
  <c r="N1296" i="1"/>
  <c r="M1296" i="1"/>
  <c r="L1296" i="1"/>
  <c r="K1296" i="1"/>
  <c r="J1296" i="1"/>
  <c r="I1296" i="1"/>
  <c r="H1296" i="1"/>
  <c r="G1296" i="1"/>
  <c r="F1296" i="1"/>
  <c r="E1296" i="1"/>
  <c r="D1296" i="1"/>
  <c r="C1296" i="1"/>
  <c r="B1296" i="1"/>
  <c r="P1295" i="1"/>
  <c r="O1295" i="1"/>
  <c r="N1295" i="1"/>
  <c r="M1295" i="1"/>
  <c r="L1295" i="1"/>
  <c r="K1295" i="1"/>
  <c r="J1295" i="1"/>
  <c r="I1295" i="1"/>
  <c r="H1295" i="1"/>
  <c r="G1295" i="1"/>
  <c r="F1295" i="1"/>
  <c r="E1295" i="1"/>
  <c r="D1295" i="1"/>
  <c r="C1295" i="1"/>
  <c r="B1295" i="1"/>
  <c r="P1294" i="1"/>
  <c r="O1294" i="1"/>
  <c r="N1294" i="1"/>
  <c r="M1294" i="1"/>
  <c r="L1294" i="1"/>
  <c r="K1294" i="1"/>
  <c r="J1294" i="1"/>
  <c r="I1294" i="1"/>
  <c r="H1294" i="1"/>
  <c r="G1294" i="1"/>
  <c r="F1294" i="1"/>
  <c r="E1294" i="1"/>
  <c r="D1294" i="1"/>
  <c r="C1294" i="1"/>
  <c r="B1294" i="1"/>
  <c r="P1293" i="1"/>
  <c r="O1293" i="1"/>
  <c r="N1293" i="1"/>
  <c r="M1293" i="1"/>
  <c r="L1293" i="1"/>
  <c r="K1293" i="1"/>
  <c r="J1293" i="1"/>
  <c r="I1293" i="1"/>
  <c r="H1293" i="1"/>
  <c r="G1293" i="1"/>
  <c r="F1293" i="1"/>
  <c r="E1293" i="1"/>
  <c r="D1293" i="1"/>
  <c r="C1293" i="1"/>
  <c r="B1293" i="1"/>
  <c r="P1292" i="1"/>
  <c r="O1292" i="1"/>
  <c r="N1292" i="1"/>
  <c r="M1292" i="1"/>
  <c r="L1292" i="1"/>
  <c r="K1292" i="1"/>
  <c r="J1292" i="1"/>
  <c r="I1292" i="1"/>
  <c r="H1292" i="1"/>
  <c r="G1292" i="1"/>
  <c r="F1292" i="1"/>
  <c r="E1292" i="1"/>
  <c r="D1292" i="1"/>
  <c r="C1292" i="1"/>
  <c r="B1292" i="1"/>
  <c r="Q1291" i="1"/>
  <c r="P1291" i="1"/>
  <c r="O1291" i="1"/>
  <c r="N1291" i="1"/>
  <c r="M1291" i="1"/>
  <c r="L1291" i="1"/>
  <c r="K1291" i="1"/>
  <c r="J1291" i="1"/>
  <c r="I1291" i="1"/>
  <c r="H1291" i="1"/>
  <c r="G1291" i="1"/>
  <c r="F1291" i="1"/>
  <c r="E1291" i="1"/>
  <c r="D1291" i="1"/>
  <c r="C1291" i="1"/>
  <c r="B1291" i="1"/>
  <c r="Q1290" i="1"/>
  <c r="P1290" i="1"/>
  <c r="O1290" i="1"/>
  <c r="N1290" i="1"/>
  <c r="M1290" i="1"/>
  <c r="L1290" i="1"/>
  <c r="K1290" i="1"/>
  <c r="J1290" i="1"/>
  <c r="I1290" i="1"/>
  <c r="H1290" i="1"/>
  <c r="G1290" i="1"/>
  <c r="F1290" i="1"/>
  <c r="E1290" i="1"/>
  <c r="D1290" i="1"/>
  <c r="C1290" i="1"/>
  <c r="B1290" i="1"/>
  <c r="Q1289" i="1"/>
  <c r="P1289" i="1"/>
  <c r="O1289" i="1"/>
  <c r="N1289" i="1"/>
  <c r="M1289" i="1"/>
  <c r="L1289" i="1"/>
  <c r="K1289" i="1"/>
  <c r="J1289" i="1"/>
  <c r="I1289" i="1"/>
  <c r="H1289" i="1"/>
  <c r="G1289" i="1"/>
  <c r="F1289" i="1"/>
  <c r="E1289" i="1"/>
  <c r="D1289" i="1"/>
  <c r="C1289" i="1"/>
  <c r="B1289" i="1"/>
  <c r="Q1288" i="1"/>
  <c r="P1288" i="1"/>
  <c r="O1288" i="1"/>
  <c r="N1288" i="1"/>
  <c r="M1288" i="1"/>
  <c r="L1288" i="1"/>
  <c r="K1288" i="1"/>
  <c r="J1288" i="1"/>
  <c r="I1288" i="1"/>
  <c r="H1288" i="1"/>
  <c r="G1288" i="1"/>
  <c r="F1288" i="1"/>
  <c r="E1288" i="1"/>
  <c r="D1288" i="1"/>
  <c r="C1288" i="1"/>
  <c r="B1288" i="1"/>
  <c r="Q1287" i="1"/>
  <c r="P1287" i="1"/>
  <c r="O1287" i="1"/>
  <c r="N1287" i="1"/>
  <c r="M1287" i="1"/>
  <c r="L1287" i="1"/>
  <c r="K1287" i="1"/>
  <c r="J1287" i="1"/>
  <c r="I1287" i="1"/>
  <c r="H1287" i="1"/>
  <c r="G1287" i="1"/>
  <c r="F1287" i="1"/>
  <c r="E1287" i="1"/>
  <c r="D1287" i="1"/>
  <c r="C1287" i="1"/>
  <c r="B1287" i="1"/>
  <c r="Q1286" i="1"/>
  <c r="P1286" i="1"/>
  <c r="O1286" i="1"/>
  <c r="N1286" i="1"/>
  <c r="M1286" i="1"/>
  <c r="L1286" i="1"/>
  <c r="K1286" i="1"/>
  <c r="J1286" i="1"/>
  <c r="I1286" i="1"/>
  <c r="H1286" i="1"/>
  <c r="G1286" i="1"/>
  <c r="F1286" i="1"/>
  <c r="E1286" i="1"/>
  <c r="D1286" i="1"/>
  <c r="C1286" i="1"/>
  <c r="B1286" i="1"/>
  <c r="P1285" i="1"/>
  <c r="O1285" i="1"/>
  <c r="N1285" i="1"/>
  <c r="M1285" i="1"/>
  <c r="L1285" i="1"/>
  <c r="K1285" i="1"/>
  <c r="J1285" i="1"/>
  <c r="I1285" i="1"/>
  <c r="H1285" i="1"/>
  <c r="G1285" i="1"/>
  <c r="F1285" i="1"/>
  <c r="E1285" i="1"/>
  <c r="D1285" i="1"/>
  <c r="C1285" i="1"/>
  <c r="B1285" i="1"/>
  <c r="P1284" i="1"/>
  <c r="O1284" i="1"/>
  <c r="N1284" i="1"/>
  <c r="M1284" i="1"/>
  <c r="L1284" i="1"/>
  <c r="K1284" i="1"/>
  <c r="J1284" i="1"/>
  <c r="I1284" i="1"/>
  <c r="H1284" i="1"/>
  <c r="G1284" i="1"/>
  <c r="F1284" i="1"/>
  <c r="E1284" i="1"/>
  <c r="D1284" i="1"/>
  <c r="C1284" i="1"/>
  <c r="B1284" i="1"/>
  <c r="P1283" i="1"/>
  <c r="O1283" i="1"/>
  <c r="N1283" i="1"/>
  <c r="M1283" i="1"/>
  <c r="L1283" i="1"/>
  <c r="K1283" i="1"/>
  <c r="J1283" i="1"/>
  <c r="I1283" i="1"/>
  <c r="H1283" i="1"/>
  <c r="G1283" i="1"/>
  <c r="F1283" i="1"/>
  <c r="E1283" i="1"/>
  <c r="D1283" i="1"/>
  <c r="C1283" i="1"/>
  <c r="B1283" i="1"/>
  <c r="P1282" i="1"/>
  <c r="O1282" i="1"/>
  <c r="N1282" i="1"/>
  <c r="M1282" i="1"/>
  <c r="L1282" i="1"/>
  <c r="K1282" i="1"/>
  <c r="J1282" i="1"/>
  <c r="I1282" i="1"/>
  <c r="H1282" i="1"/>
  <c r="G1282" i="1"/>
  <c r="F1282" i="1"/>
  <c r="E1282" i="1"/>
  <c r="D1282" i="1"/>
  <c r="C1282" i="1"/>
  <c r="B1282" i="1"/>
  <c r="P1281" i="1"/>
  <c r="O1281" i="1"/>
  <c r="N1281" i="1"/>
  <c r="M1281" i="1"/>
  <c r="L1281" i="1"/>
  <c r="K1281" i="1"/>
  <c r="J1281" i="1"/>
  <c r="I1281" i="1"/>
  <c r="H1281" i="1"/>
  <c r="G1281" i="1"/>
  <c r="F1281" i="1"/>
  <c r="E1281" i="1"/>
  <c r="D1281" i="1"/>
  <c r="C1281" i="1"/>
  <c r="B1281" i="1"/>
  <c r="P1280" i="1"/>
  <c r="O1280" i="1"/>
  <c r="N1280" i="1"/>
  <c r="M1280" i="1"/>
  <c r="L1280" i="1"/>
  <c r="K1280" i="1"/>
  <c r="J1280" i="1"/>
  <c r="I1280" i="1"/>
  <c r="H1280" i="1"/>
  <c r="G1280" i="1"/>
  <c r="F1280" i="1"/>
  <c r="E1280" i="1"/>
  <c r="D1280" i="1"/>
  <c r="C1280" i="1"/>
  <c r="B1280" i="1"/>
  <c r="P1279" i="1"/>
  <c r="O1279" i="1"/>
  <c r="N1279" i="1"/>
  <c r="M1279" i="1"/>
  <c r="L1279" i="1"/>
  <c r="K1279" i="1"/>
  <c r="J1279" i="1"/>
  <c r="I1279" i="1"/>
  <c r="H1279" i="1"/>
  <c r="G1279" i="1"/>
  <c r="F1279" i="1"/>
  <c r="E1279" i="1"/>
  <c r="D1279" i="1"/>
  <c r="C1279" i="1"/>
  <c r="B1279" i="1"/>
  <c r="P1278" i="1"/>
  <c r="O1278" i="1"/>
  <c r="N1278" i="1"/>
  <c r="M1278" i="1"/>
  <c r="L1278" i="1"/>
  <c r="K1278" i="1"/>
  <c r="J1278" i="1"/>
  <c r="I1278" i="1"/>
  <c r="H1278" i="1"/>
  <c r="G1278" i="1"/>
  <c r="F1278" i="1"/>
  <c r="E1278" i="1"/>
  <c r="D1278" i="1"/>
  <c r="C1278" i="1"/>
  <c r="B1278" i="1"/>
  <c r="P1277" i="1"/>
  <c r="O1277" i="1"/>
  <c r="N1277" i="1"/>
  <c r="M1277" i="1"/>
  <c r="L1277" i="1"/>
  <c r="K1277" i="1"/>
  <c r="J1277" i="1"/>
  <c r="I1277" i="1"/>
  <c r="H1277" i="1"/>
  <c r="G1277" i="1"/>
  <c r="F1277" i="1"/>
  <c r="E1277" i="1"/>
  <c r="D1277" i="1"/>
  <c r="C1277" i="1"/>
  <c r="B1277" i="1"/>
  <c r="P1276" i="1"/>
  <c r="O1276" i="1"/>
  <c r="N1276" i="1"/>
  <c r="M1276" i="1"/>
  <c r="L1276" i="1"/>
  <c r="K1276" i="1"/>
  <c r="J1276" i="1"/>
  <c r="I1276" i="1"/>
  <c r="H1276" i="1"/>
  <c r="G1276" i="1"/>
  <c r="F1276" i="1"/>
  <c r="E1276" i="1"/>
  <c r="D1276" i="1"/>
  <c r="C1276" i="1"/>
  <c r="B1276" i="1"/>
  <c r="P1275" i="1"/>
  <c r="O1275" i="1"/>
  <c r="N1275" i="1"/>
  <c r="M1275" i="1"/>
  <c r="L1275" i="1"/>
  <c r="K1275" i="1"/>
  <c r="J1275" i="1"/>
  <c r="I1275" i="1"/>
  <c r="H1275" i="1"/>
  <c r="G1275" i="1"/>
  <c r="F1275" i="1"/>
  <c r="E1275" i="1"/>
  <c r="D1275" i="1"/>
  <c r="C1275" i="1"/>
  <c r="B1275" i="1"/>
  <c r="P1274" i="1"/>
  <c r="O1274" i="1"/>
  <c r="N1274" i="1"/>
  <c r="M1274" i="1"/>
  <c r="L1274" i="1"/>
  <c r="K1274" i="1"/>
  <c r="J1274" i="1"/>
  <c r="I1274" i="1"/>
  <c r="H1274" i="1"/>
  <c r="G1274" i="1"/>
  <c r="F1274" i="1"/>
  <c r="E1274" i="1"/>
  <c r="D1274" i="1"/>
  <c r="C1274" i="1"/>
  <c r="B1274" i="1"/>
  <c r="P1273" i="1"/>
  <c r="O1273" i="1"/>
  <c r="N1273" i="1"/>
  <c r="M1273" i="1"/>
  <c r="L1273" i="1"/>
  <c r="K1273" i="1"/>
  <c r="J1273" i="1"/>
  <c r="I1273" i="1"/>
  <c r="H1273" i="1"/>
  <c r="G1273" i="1"/>
  <c r="F1273" i="1"/>
  <c r="E1273" i="1"/>
  <c r="D1273" i="1"/>
  <c r="C1273" i="1"/>
  <c r="B1273" i="1"/>
  <c r="Q1272" i="1"/>
  <c r="P1272" i="1"/>
  <c r="O1272" i="1"/>
  <c r="N1272" i="1"/>
  <c r="M1272" i="1"/>
  <c r="L1272" i="1"/>
  <c r="K1272" i="1"/>
  <c r="J1272" i="1"/>
  <c r="I1272" i="1"/>
  <c r="H1272" i="1"/>
  <c r="G1272" i="1"/>
  <c r="F1272" i="1"/>
  <c r="E1272" i="1"/>
  <c r="D1272" i="1"/>
  <c r="C1272" i="1"/>
  <c r="B1272" i="1"/>
  <c r="P1271" i="1"/>
  <c r="O1271" i="1"/>
  <c r="N1271" i="1"/>
  <c r="M1271" i="1"/>
  <c r="L1271" i="1"/>
  <c r="K1271" i="1"/>
  <c r="J1271" i="1"/>
  <c r="I1271" i="1"/>
  <c r="H1271" i="1"/>
  <c r="G1271" i="1"/>
  <c r="F1271" i="1"/>
  <c r="E1271" i="1"/>
  <c r="D1271" i="1"/>
  <c r="C1271" i="1"/>
  <c r="B1271" i="1"/>
  <c r="P1270" i="1"/>
  <c r="O1270" i="1"/>
  <c r="N1270" i="1"/>
  <c r="M1270" i="1"/>
  <c r="L1270" i="1"/>
  <c r="K1270" i="1"/>
  <c r="J1270" i="1"/>
  <c r="I1270" i="1"/>
  <c r="H1270" i="1"/>
  <c r="G1270" i="1"/>
  <c r="F1270" i="1"/>
  <c r="E1270" i="1"/>
  <c r="D1270" i="1"/>
  <c r="C1270" i="1"/>
  <c r="B1270" i="1"/>
  <c r="P1269" i="1"/>
  <c r="O1269" i="1"/>
  <c r="N1269" i="1"/>
  <c r="M1269" i="1"/>
  <c r="L1269" i="1"/>
  <c r="K1269" i="1"/>
  <c r="J1269" i="1"/>
  <c r="I1269" i="1"/>
  <c r="H1269" i="1"/>
  <c r="G1269" i="1"/>
  <c r="F1269" i="1"/>
  <c r="E1269" i="1"/>
  <c r="D1269" i="1"/>
  <c r="C1269" i="1"/>
  <c r="B1269" i="1"/>
  <c r="P1268" i="1"/>
  <c r="O1268" i="1"/>
  <c r="N1268" i="1"/>
  <c r="M1268" i="1"/>
  <c r="L1268" i="1"/>
  <c r="K1268" i="1"/>
  <c r="J1268" i="1"/>
  <c r="I1268" i="1"/>
  <c r="H1268" i="1"/>
  <c r="G1268" i="1"/>
  <c r="F1268" i="1"/>
  <c r="E1268" i="1"/>
  <c r="D1268" i="1"/>
  <c r="C1268" i="1"/>
  <c r="B1268" i="1"/>
  <c r="P1267" i="1"/>
  <c r="O1267" i="1"/>
  <c r="N1267" i="1"/>
  <c r="M1267" i="1"/>
  <c r="L1267" i="1"/>
  <c r="K1267" i="1"/>
  <c r="J1267" i="1"/>
  <c r="I1267" i="1"/>
  <c r="H1267" i="1"/>
  <c r="G1267" i="1"/>
  <c r="F1267" i="1"/>
  <c r="E1267" i="1"/>
  <c r="D1267" i="1"/>
  <c r="C1267" i="1"/>
  <c r="B1267" i="1"/>
  <c r="P1266" i="1"/>
  <c r="O1266" i="1"/>
  <c r="N1266" i="1"/>
  <c r="M1266" i="1"/>
  <c r="L1266" i="1"/>
  <c r="K1266" i="1"/>
  <c r="J1266" i="1"/>
  <c r="I1266" i="1"/>
  <c r="H1266" i="1"/>
  <c r="G1266" i="1"/>
  <c r="F1266" i="1"/>
  <c r="E1266" i="1"/>
  <c r="D1266" i="1"/>
  <c r="C1266" i="1"/>
  <c r="B1266" i="1"/>
  <c r="P1265" i="1"/>
  <c r="O1265" i="1"/>
  <c r="N1265" i="1"/>
  <c r="M1265" i="1"/>
  <c r="L1265" i="1"/>
  <c r="K1265" i="1"/>
  <c r="J1265" i="1"/>
  <c r="I1265" i="1"/>
  <c r="H1265" i="1"/>
  <c r="G1265" i="1"/>
  <c r="F1265" i="1"/>
  <c r="E1265" i="1"/>
  <c r="D1265" i="1"/>
  <c r="C1265" i="1"/>
  <c r="B1265" i="1"/>
  <c r="P1264" i="1"/>
  <c r="O1264" i="1"/>
  <c r="N1264" i="1"/>
  <c r="M1264" i="1"/>
  <c r="L1264" i="1"/>
  <c r="K1264" i="1"/>
  <c r="J1264" i="1"/>
  <c r="I1264" i="1"/>
  <c r="H1264" i="1"/>
  <c r="G1264" i="1"/>
  <c r="F1264" i="1"/>
  <c r="E1264" i="1"/>
  <c r="D1264" i="1"/>
  <c r="C1264" i="1"/>
  <c r="B1264" i="1"/>
  <c r="P1263" i="1"/>
  <c r="O1263" i="1"/>
  <c r="N1263" i="1"/>
  <c r="M1263" i="1"/>
  <c r="L1263" i="1"/>
  <c r="K1263" i="1"/>
  <c r="J1263" i="1"/>
  <c r="I1263" i="1"/>
  <c r="H1263" i="1"/>
  <c r="G1263" i="1"/>
  <c r="F1263" i="1"/>
  <c r="E1263" i="1"/>
  <c r="D1263" i="1"/>
  <c r="C1263" i="1"/>
  <c r="B1263" i="1"/>
  <c r="P1262" i="1"/>
  <c r="O1262" i="1"/>
  <c r="N1262" i="1"/>
  <c r="M1262" i="1"/>
  <c r="L1262" i="1"/>
  <c r="K1262" i="1"/>
  <c r="J1262" i="1"/>
  <c r="I1262" i="1"/>
  <c r="H1262" i="1"/>
  <c r="G1262" i="1"/>
  <c r="F1262" i="1"/>
  <c r="E1262" i="1"/>
  <c r="D1262" i="1"/>
  <c r="C1262" i="1"/>
  <c r="B1262" i="1"/>
  <c r="P1261" i="1"/>
  <c r="O1261" i="1"/>
  <c r="N1261" i="1"/>
  <c r="M1261" i="1"/>
  <c r="L1261" i="1"/>
  <c r="K1261" i="1"/>
  <c r="J1261" i="1"/>
  <c r="I1261" i="1"/>
  <c r="H1261" i="1"/>
  <c r="G1261" i="1"/>
  <c r="F1261" i="1"/>
  <c r="E1261" i="1"/>
  <c r="D1261" i="1"/>
  <c r="C1261" i="1"/>
  <c r="B1261" i="1"/>
  <c r="P1260" i="1"/>
  <c r="O1260" i="1"/>
  <c r="N1260" i="1"/>
  <c r="M1260" i="1"/>
  <c r="L1260" i="1"/>
  <c r="K1260" i="1"/>
  <c r="J1260" i="1"/>
  <c r="I1260" i="1"/>
  <c r="H1260" i="1"/>
  <c r="G1260" i="1"/>
  <c r="F1260" i="1"/>
  <c r="E1260" i="1"/>
  <c r="D1260" i="1"/>
  <c r="C1260" i="1"/>
  <c r="B1260" i="1"/>
  <c r="P1259" i="1"/>
  <c r="O1259" i="1"/>
  <c r="N1259" i="1"/>
  <c r="M1259" i="1"/>
  <c r="L1259" i="1"/>
  <c r="K1259" i="1"/>
  <c r="J1259" i="1"/>
  <c r="I1259" i="1"/>
  <c r="H1259" i="1"/>
  <c r="G1259" i="1"/>
  <c r="F1259" i="1"/>
  <c r="E1259" i="1"/>
  <c r="D1259" i="1"/>
  <c r="C1259" i="1"/>
  <c r="B1259" i="1"/>
  <c r="P1258" i="1"/>
  <c r="O1258" i="1"/>
  <c r="N1258" i="1"/>
  <c r="M1258" i="1"/>
  <c r="L1258" i="1"/>
  <c r="K1258" i="1"/>
  <c r="J1258" i="1"/>
  <c r="I1258" i="1"/>
  <c r="H1258" i="1"/>
  <c r="G1258" i="1"/>
  <c r="F1258" i="1"/>
  <c r="E1258" i="1"/>
  <c r="D1258" i="1"/>
  <c r="C1258" i="1"/>
  <c r="B1258" i="1"/>
  <c r="P1257" i="1"/>
  <c r="O1257" i="1"/>
  <c r="N1257" i="1"/>
  <c r="M1257" i="1"/>
  <c r="L1257" i="1"/>
  <c r="K1257" i="1"/>
  <c r="J1257" i="1"/>
  <c r="I1257" i="1"/>
  <c r="H1257" i="1"/>
  <c r="G1257" i="1"/>
  <c r="F1257" i="1"/>
  <c r="E1257" i="1"/>
  <c r="D1257" i="1"/>
  <c r="C1257" i="1"/>
  <c r="B1257" i="1"/>
  <c r="Q1256" i="1"/>
  <c r="P1256" i="1"/>
  <c r="O1256" i="1"/>
  <c r="N1256" i="1"/>
  <c r="M1256" i="1"/>
  <c r="L1256" i="1"/>
  <c r="K1256" i="1"/>
  <c r="J1256" i="1"/>
  <c r="I1256" i="1"/>
  <c r="H1256" i="1"/>
  <c r="G1256" i="1"/>
  <c r="F1256" i="1"/>
  <c r="E1256" i="1"/>
  <c r="D1256" i="1"/>
  <c r="C1256" i="1"/>
  <c r="B1256" i="1"/>
  <c r="Q1255" i="1"/>
  <c r="P1255" i="1"/>
  <c r="O1255" i="1"/>
  <c r="N1255" i="1"/>
  <c r="M1255" i="1"/>
  <c r="L1255" i="1"/>
  <c r="K1255" i="1"/>
  <c r="J1255" i="1"/>
  <c r="I1255" i="1"/>
  <c r="H1255" i="1"/>
  <c r="G1255" i="1"/>
  <c r="F1255" i="1"/>
  <c r="E1255" i="1"/>
  <c r="D1255" i="1"/>
  <c r="C1255" i="1"/>
  <c r="B1255" i="1"/>
  <c r="P1254" i="1"/>
  <c r="O1254" i="1"/>
  <c r="N1254" i="1"/>
  <c r="M1254" i="1"/>
  <c r="L1254" i="1"/>
  <c r="K1254" i="1"/>
  <c r="J1254" i="1"/>
  <c r="I1254" i="1"/>
  <c r="H1254" i="1"/>
  <c r="G1254" i="1"/>
  <c r="F1254" i="1"/>
  <c r="E1254" i="1"/>
  <c r="D1254" i="1"/>
  <c r="C1254" i="1"/>
  <c r="B1254" i="1"/>
  <c r="P1253" i="1"/>
  <c r="O1253" i="1"/>
  <c r="N1253" i="1"/>
  <c r="M1253" i="1"/>
  <c r="L1253" i="1"/>
  <c r="K1253" i="1"/>
  <c r="J1253" i="1"/>
  <c r="I1253" i="1"/>
  <c r="H1253" i="1"/>
  <c r="G1253" i="1"/>
  <c r="F1253" i="1"/>
  <c r="E1253" i="1"/>
  <c r="D1253" i="1"/>
  <c r="C1253" i="1"/>
  <c r="B1253" i="1"/>
  <c r="P1252" i="1"/>
  <c r="O1252" i="1"/>
  <c r="N1252" i="1"/>
  <c r="M1252" i="1"/>
  <c r="L1252" i="1"/>
  <c r="K1252" i="1"/>
  <c r="J1252" i="1"/>
  <c r="I1252" i="1"/>
  <c r="H1252" i="1"/>
  <c r="G1252" i="1"/>
  <c r="F1252" i="1"/>
  <c r="E1252" i="1"/>
  <c r="D1252" i="1"/>
  <c r="C1252" i="1"/>
  <c r="B1252" i="1"/>
  <c r="P1251" i="1"/>
  <c r="O1251" i="1"/>
  <c r="N1251" i="1"/>
  <c r="M1251" i="1"/>
  <c r="L1251" i="1"/>
  <c r="K1251" i="1"/>
  <c r="J1251" i="1"/>
  <c r="I1251" i="1"/>
  <c r="H1251" i="1"/>
  <c r="G1251" i="1"/>
  <c r="F1251" i="1"/>
  <c r="E1251" i="1"/>
  <c r="D1251" i="1"/>
  <c r="C1251" i="1"/>
  <c r="B1251" i="1"/>
  <c r="P1250" i="1"/>
  <c r="O1250" i="1"/>
  <c r="N1250" i="1"/>
  <c r="M1250" i="1"/>
  <c r="L1250" i="1"/>
  <c r="K1250" i="1"/>
  <c r="J1250" i="1"/>
  <c r="I1250" i="1"/>
  <c r="H1250" i="1"/>
  <c r="G1250" i="1"/>
  <c r="F1250" i="1"/>
  <c r="E1250" i="1"/>
  <c r="D1250" i="1"/>
  <c r="C1250" i="1"/>
  <c r="B1250" i="1"/>
  <c r="P1249" i="1"/>
  <c r="O1249" i="1"/>
  <c r="N1249" i="1"/>
  <c r="M1249" i="1"/>
  <c r="L1249" i="1"/>
  <c r="K1249" i="1"/>
  <c r="J1249" i="1"/>
  <c r="I1249" i="1"/>
  <c r="H1249" i="1"/>
  <c r="G1249" i="1"/>
  <c r="F1249" i="1"/>
  <c r="E1249" i="1"/>
  <c r="D1249" i="1"/>
  <c r="C1249" i="1"/>
  <c r="B1249" i="1"/>
  <c r="P1248" i="1"/>
  <c r="O1248" i="1"/>
  <c r="N1248" i="1"/>
  <c r="M1248" i="1"/>
  <c r="L1248" i="1"/>
  <c r="K1248" i="1"/>
  <c r="J1248" i="1"/>
  <c r="I1248" i="1"/>
  <c r="H1248" i="1"/>
  <c r="G1248" i="1"/>
  <c r="F1248" i="1"/>
  <c r="E1248" i="1"/>
  <c r="D1248" i="1"/>
  <c r="C1248" i="1"/>
  <c r="B1248" i="1"/>
  <c r="P1247" i="1"/>
  <c r="O1247" i="1"/>
  <c r="N1247" i="1"/>
  <c r="M1247" i="1"/>
  <c r="L1247" i="1"/>
  <c r="K1247" i="1"/>
  <c r="J1247" i="1"/>
  <c r="I1247" i="1"/>
  <c r="H1247" i="1"/>
  <c r="G1247" i="1"/>
  <c r="F1247" i="1"/>
  <c r="E1247" i="1"/>
  <c r="D1247" i="1"/>
  <c r="C1247" i="1"/>
  <c r="B1247" i="1"/>
  <c r="P1246" i="1"/>
  <c r="O1246" i="1"/>
  <c r="N1246" i="1"/>
  <c r="M1246" i="1"/>
  <c r="L1246" i="1"/>
  <c r="K1246" i="1"/>
  <c r="J1246" i="1"/>
  <c r="I1246" i="1"/>
  <c r="H1246" i="1"/>
  <c r="G1246" i="1"/>
  <c r="F1246" i="1"/>
  <c r="E1246" i="1"/>
  <c r="D1246" i="1"/>
  <c r="C1246" i="1"/>
  <c r="B1246" i="1"/>
  <c r="P1245" i="1"/>
  <c r="O1245" i="1"/>
  <c r="N1245" i="1"/>
  <c r="M1245" i="1"/>
  <c r="L1245" i="1"/>
  <c r="K1245" i="1"/>
  <c r="J1245" i="1"/>
  <c r="I1245" i="1"/>
  <c r="H1245" i="1"/>
  <c r="G1245" i="1"/>
  <c r="F1245" i="1"/>
  <c r="E1245" i="1"/>
  <c r="D1245" i="1"/>
  <c r="C1245" i="1"/>
  <c r="B1245" i="1"/>
  <c r="P1244" i="1"/>
  <c r="O1244" i="1"/>
  <c r="N1244" i="1"/>
  <c r="M1244" i="1"/>
  <c r="L1244" i="1"/>
  <c r="K1244" i="1"/>
  <c r="J1244" i="1"/>
  <c r="I1244" i="1"/>
  <c r="H1244" i="1"/>
  <c r="G1244" i="1"/>
  <c r="F1244" i="1"/>
  <c r="E1244" i="1"/>
  <c r="D1244" i="1"/>
  <c r="C1244" i="1"/>
  <c r="B1244" i="1"/>
  <c r="P1243" i="1"/>
  <c r="O1243" i="1"/>
  <c r="N1243" i="1"/>
  <c r="M1243" i="1"/>
  <c r="L1243" i="1"/>
  <c r="K1243" i="1"/>
  <c r="J1243" i="1"/>
  <c r="I1243" i="1"/>
  <c r="H1243" i="1"/>
  <c r="G1243" i="1"/>
  <c r="F1243" i="1"/>
  <c r="E1243" i="1"/>
  <c r="D1243" i="1"/>
  <c r="C1243" i="1"/>
  <c r="B1243" i="1"/>
  <c r="P1242" i="1"/>
  <c r="O1242" i="1"/>
  <c r="N1242" i="1"/>
  <c r="M1242" i="1"/>
  <c r="L1242" i="1"/>
  <c r="K1242" i="1"/>
  <c r="J1242" i="1"/>
  <c r="I1242" i="1"/>
  <c r="H1242" i="1"/>
  <c r="G1242" i="1"/>
  <c r="F1242" i="1"/>
  <c r="E1242" i="1"/>
  <c r="D1242" i="1"/>
  <c r="C1242" i="1"/>
  <c r="B1242" i="1"/>
  <c r="P1241" i="1"/>
  <c r="O1241" i="1"/>
  <c r="N1241" i="1"/>
  <c r="M1241" i="1"/>
  <c r="L1241" i="1"/>
  <c r="K1241" i="1"/>
  <c r="J1241" i="1"/>
  <c r="I1241" i="1"/>
  <c r="H1241" i="1"/>
  <c r="G1241" i="1"/>
  <c r="F1241" i="1"/>
  <c r="E1241" i="1"/>
  <c r="D1241" i="1"/>
  <c r="C1241" i="1"/>
  <c r="B1241" i="1"/>
  <c r="P1240" i="1"/>
  <c r="O1240" i="1"/>
  <c r="N1240" i="1"/>
  <c r="M1240" i="1"/>
  <c r="L1240" i="1"/>
  <c r="K1240" i="1"/>
  <c r="J1240" i="1"/>
  <c r="I1240" i="1"/>
  <c r="H1240" i="1"/>
  <c r="G1240" i="1"/>
  <c r="F1240" i="1"/>
  <c r="E1240" i="1"/>
  <c r="D1240" i="1"/>
  <c r="C1240" i="1"/>
  <c r="B1240" i="1"/>
  <c r="P1239" i="1"/>
  <c r="O1239" i="1"/>
  <c r="N1239" i="1"/>
  <c r="M1239" i="1"/>
  <c r="L1239" i="1"/>
  <c r="K1239" i="1"/>
  <c r="J1239" i="1"/>
  <c r="I1239" i="1"/>
  <c r="H1239" i="1"/>
  <c r="G1239" i="1"/>
  <c r="F1239" i="1"/>
  <c r="E1239" i="1"/>
  <c r="D1239" i="1"/>
  <c r="C1239" i="1"/>
  <c r="B1239" i="1"/>
  <c r="Q1238" i="1"/>
  <c r="P1238" i="1"/>
  <c r="O1238" i="1"/>
  <c r="N1238" i="1"/>
  <c r="M1238" i="1"/>
  <c r="L1238" i="1"/>
  <c r="K1238" i="1"/>
  <c r="J1238" i="1"/>
  <c r="I1238" i="1"/>
  <c r="H1238" i="1"/>
  <c r="G1238" i="1"/>
  <c r="F1238" i="1"/>
  <c r="E1238" i="1"/>
  <c r="D1238" i="1"/>
  <c r="C1238" i="1"/>
  <c r="B1238" i="1"/>
  <c r="P1237" i="1"/>
  <c r="O1237" i="1"/>
  <c r="N1237" i="1"/>
  <c r="M1237" i="1"/>
  <c r="L1237" i="1"/>
  <c r="K1237" i="1"/>
  <c r="J1237" i="1"/>
  <c r="I1237" i="1"/>
  <c r="H1237" i="1"/>
  <c r="G1237" i="1"/>
  <c r="F1237" i="1"/>
  <c r="E1237" i="1"/>
  <c r="D1237" i="1"/>
  <c r="C1237" i="1"/>
  <c r="B1237" i="1"/>
  <c r="P1236" i="1"/>
  <c r="O1236" i="1"/>
  <c r="N1236" i="1"/>
  <c r="M1236" i="1"/>
  <c r="L1236" i="1"/>
  <c r="K1236" i="1"/>
  <c r="J1236" i="1"/>
  <c r="I1236" i="1"/>
  <c r="H1236" i="1"/>
  <c r="G1236" i="1"/>
  <c r="F1236" i="1"/>
  <c r="E1236" i="1"/>
  <c r="D1236" i="1"/>
  <c r="C1236" i="1"/>
  <c r="B1236" i="1"/>
  <c r="P1235" i="1"/>
  <c r="O1235" i="1"/>
  <c r="N1235" i="1"/>
  <c r="M1235" i="1"/>
  <c r="L1235" i="1"/>
  <c r="K1235" i="1"/>
  <c r="J1235" i="1"/>
  <c r="I1235" i="1"/>
  <c r="H1235" i="1"/>
  <c r="G1235" i="1"/>
  <c r="F1235" i="1"/>
  <c r="E1235" i="1"/>
  <c r="D1235" i="1"/>
  <c r="C1235" i="1"/>
  <c r="B1235" i="1"/>
  <c r="P1234" i="1"/>
  <c r="O1234" i="1"/>
  <c r="N1234" i="1"/>
  <c r="M1234" i="1"/>
  <c r="L1234" i="1"/>
  <c r="K1234" i="1"/>
  <c r="J1234" i="1"/>
  <c r="I1234" i="1"/>
  <c r="H1234" i="1"/>
  <c r="G1234" i="1"/>
  <c r="F1234" i="1"/>
  <c r="E1234" i="1"/>
  <c r="D1234" i="1"/>
  <c r="C1234" i="1"/>
  <c r="B1234" i="1"/>
  <c r="P1233" i="1"/>
  <c r="O1233" i="1"/>
  <c r="N1233" i="1"/>
  <c r="M1233" i="1"/>
  <c r="L1233" i="1"/>
  <c r="K1233" i="1"/>
  <c r="J1233" i="1"/>
  <c r="I1233" i="1"/>
  <c r="H1233" i="1"/>
  <c r="G1233" i="1"/>
  <c r="F1233" i="1"/>
  <c r="E1233" i="1"/>
  <c r="D1233" i="1"/>
  <c r="C1233" i="1"/>
  <c r="B1233" i="1"/>
  <c r="P1232" i="1"/>
  <c r="O1232" i="1"/>
  <c r="N1232" i="1"/>
  <c r="M1232" i="1"/>
  <c r="L1232" i="1"/>
  <c r="K1232" i="1"/>
  <c r="J1232" i="1"/>
  <c r="I1232" i="1"/>
  <c r="H1232" i="1"/>
  <c r="G1232" i="1"/>
  <c r="F1232" i="1"/>
  <c r="E1232" i="1"/>
  <c r="D1232" i="1"/>
  <c r="C1232" i="1"/>
  <c r="B1232" i="1"/>
  <c r="P1231" i="1"/>
  <c r="O1231" i="1"/>
  <c r="N1231" i="1"/>
  <c r="M1231" i="1"/>
  <c r="L1231" i="1"/>
  <c r="K1231" i="1"/>
  <c r="J1231" i="1"/>
  <c r="I1231" i="1"/>
  <c r="H1231" i="1"/>
  <c r="G1231" i="1"/>
  <c r="F1231" i="1"/>
  <c r="E1231" i="1"/>
  <c r="D1231" i="1"/>
  <c r="C1231" i="1"/>
  <c r="B1231" i="1"/>
  <c r="P1230" i="1"/>
  <c r="O1230" i="1"/>
  <c r="N1230" i="1"/>
  <c r="M1230" i="1"/>
  <c r="L1230" i="1"/>
  <c r="K1230" i="1"/>
  <c r="J1230" i="1"/>
  <c r="I1230" i="1"/>
  <c r="H1230" i="1"/>
  <c r="G1230" i="1"/>
  <c r="F1230" i="1"/>
  <c r="E1230" i="1"/>
  <c r="D1230" i="1"/>
  <c r="C1230" i="1"/>
  <c r="B1230" i="1"/>
  <c r="P1229" i="1"/>
  <c r="O1229" i="1"/>
  <c r="N1229" i="1"/>
  <c r="M1229" i="1"/>
  <c r="L1229" i="1"/>
  <c r="K1229" i="1"/>
  <c r="J1229" i="1"/>
  <c r="I1229" i="1"/>
  <c r="H1229" i="1"/>
  <c r="G1229" i="1"/>
  <c r="F1229" i="1"/>
  <c r="E1229" i="1"/>
  <c r="D1229" i="1"/>
  <c r="C1229" i="1"/>
  <c r="B1229" i="1"/>
  <c r="P1228" i="1"/>
  <c r="O1228" i="1"/>
  <c r="N1228" i="1"/>
  <c r="M1228" i="1"/>
  <c r="L1228" i="1"/>
  <c r="K1228" i="1"/>
  <c r="J1228" i="1"/>
  <c r="I1228" i="1"/>
  <c r="H1228" i="1"/>
  <c r="G1228" i="1"/>
  <c r="F1228" i="1"/>
  <c r="E1228" i="1"/>
  <c r="D1228" i="1"/>
  <c r="C1228" i="1"/>
  <c r="B1228" i="1"/>
  <c r="P1227" i="1"/>
  <c r="O1227" i="1"/>
  <c r="N1227" i="1"/>
  <c r="M1227" i="1"/>
  <c r="L1227" i="1"/>
  <c r="K1227" i="1"/>
  <c r="J1227" i="1"/>
  <c r="I1227" i="1"/>
  <c r="H1227" i="1"/>
  <c r="G1227" i="1"/>
  <c r="F1227" i="1"/>
  <c r="E1227" i="1"/>
  <c r="D1227" i="1"/>
  <c r="C1227" i="1"/>
  <c r="B1227" i="1"/>
  <c r="P1226" i="1"/>
  <c r="O1226" i="1"/>
  <c r="N1226" i="1"/>
  <c r="M1226" i="1"/>
  <c r="L1226" i="1"/>
  <c r="K1226" i="1"/>
  <c r="J1226" i="1"/>
  <c r="I1226" i="1"/>
  <c r="H1226" i="1"/>
  <c r="G1226" i="1"/>
  <c r="F1226" i="1"/>
  <c r="E1226" i="1"/>
  <c r="D1226" i="1"/>
  <c r="C1226" i="1"/>
  <c r="B1226" i="1"/>
  <c r="P1225" i="1"/>
  <c r="O1225" i="1"/>
  <c r="N1225" i="1"/>
  <c r="M1225" i="1"/>
  <c r="L1225" i="1"/>
  <c r="K1225" i="1"/>
  <c r="J1225" i="1"/>
  <c r="I1225" i="1"/>
  <c r="H1225" i="1"/>
  <c r="G1225" i="1"/>
  <c r="F1225" i="1"/>
  <c r="E1225" i="1"/>
  <c r="D1225" i="1"/>
  <c r="C1225" i="1"/>
  <c r="B1225" i="1"/>
  <c r="Q1224" i="1"/>
  <c r="P1224" i="1"/>
  <c r="O1224" i="1"/>
  <c r="N1224" i="1"/>
  <c r="M1224" i="1"/>
  <c r="L1224" i="1"/>
  <c r="K1224" i="1"/>
  <c r="J1224" i="1"/>
  <c r="I1224" i="1"/>
  <c r="H1224" i="1"/>
  <c r="G1224" i="1"/>
  <c r="F1224" i="1"/>
  <c r="E1224" i="1"/>
  <c r="D1224" i="1"/>
  <c r="C1224" i="1"/>
  <c r="B1224" i="1"/>
  <c r="P1223" i="1"/>
  <c r="O1223" i="1"/>
  <c r="N1223" i="1"/>
  <c r="M1223" i="1"/>
  <c r="L1223" i="1"/>
  <c r="K1223" i="1"/>
  <c r="J1223" i="1"/>
  <c r="I1223" i="1"/>
  <c r="H1223" i="1"/>
  <c r="G1223" i="1"/>
  <c r="F1223" i="1"/>
  <c r="E1223" i="1"/>
  <c r="D1223" i="1"/>
  <c r="C1223" i="1"/>
  <c r="B1223" i="1"/>
  <c r="P1222" i="1"/>
  <c r="O1222" i="1"/>
  <c r="N1222" i="1"/>
  <c r="M1222" i="1"/>
  <c r="L1222" i="1"/>
  <c r="K1222" i="1"/>
  <c r="J1222" i="1"/>
  <c r="I1222" i="1"/>
  <c r="H1222" i="1"/>
  <c r="G1222" i="1"/>
  <c r="F1222" i="1"/>
  <c r="E1222" i="1"/>
  <c r="D1222" i="1"/>
  <c r="C1222" i="1"/>
  <c r="B1222" i="1"/>
  <c r="P1221" i="1"/>
  <c r="O1221" i="1"/>
  <c r="N1221" i="1"/>
  <c r="M1221" i="1"/>
  <c r="L1221" i="1"/>
  <c r="K1221" i="1"/>
  <c r="J1221" i="1"/>
  <c r="I1221" i="1"/>
  <c r="H1221" i="1"/>
  <c r="G1221" i="1"/>
  <c r="F1221" i="1"/>
  <c r="E1221" i="1"/>
  <c r="D1221" i="1"/>
  <c r="C1221" i="1"/>
  <c r="B1221" i="1"/>
  <c r="P1220" i="1"/>
  <c r="O1220" i="1"/>
  <c r="N1220" i="1"/>
  <c r="M1220" i="1"/>
  <c r="L1220" i="1"/>
  <c r="K1220" i="1"/>
  <c r="J1220" i="1"/>
  <c r="I1220" i="1"/>
  <c r="H1220" i="1"/>
  <c r="G1220" i="1"/>
  <c r="F1220" i="1"/>
  <c r="E1220" i="1"/>
  <c r="D1220" i="1"/>
  <c r="C1220" i="1"/>
  <c r="B1220" i="1"/>
  <c r="P1219" i="1"/>
  <c r="O1219" i="1"/>
  <c r="N1219" i="1"/>
  <c r="M1219" i="1"/>
  <c r="L1219" i="1"/>
  <c r="K1219" i="1"/>
  <c r="J1219" i="1"/>
  <c r="I1219" i="1"/>
  <c r="H1219" i="1"/>
  <c r="G1219" i="1"/>
  <c r="F1219" i="1"/>
  <c r="E1219" i="1"/>
  <c r="D1219" i="1"/>
  <c r="C1219" i="1"/>
  <c r="B1219" i="1"/>
  <c r="P1218" i="1"/>
  <c r="O1218" i="1"/>
  <c r="N1218" i="1"/>
  <c r="M1218" i="1"/>
  <c r="L1218" i="1"/>
  <c r="K1218" i="1"/>
  <c r="J1218" i="1"/>
  <c r="I1218" i="1"/>
  <c r="H1218" i="1"/>
  <c r="G1218" i="1"/>
  <c r="F1218" i="1"/>
  <c r="E1218" i="1"/>
  <c r="D1218" i="1"/>
  <c r="C1218" i="1"/>
  <c r="B1218" i="1"/>
  <c r="P1217" i="1"/>
  <c r="O1217" i="1"/>
  <c r="N1217" i="1"/>
  <c r="M1217" i="1"/>
  <c r="L1217" i="1"/>
  <c r="K1217" i="1"/>
  <c r="J1217" i="1"/>
  <c r="I1217" i="1"/>
  <c r="H1217" i="1"/>
  <c r="G1217" i="1"/>
  <c r="F1217" i="1"/>
  <c r="E1217" i="1"/>
  <c r="D1217" i="1"/>
  <c r="C1217" i="1"/>
  <c r="B1217" i="1"/>
  <c r="P1216" i="1"/>
  <c r="O1216" i="1"/>
  <c r="N1216" i="1"/>
  <c r="M1216" i="1"/>
  <c r="L1216" i="1"/>
  <c r="K1216" i="1"/>
  <c r="J1216" i="1"/>
  <c r="I1216" i="1"/>
  <c r="H1216" i="1"/>
  <c r="G1216" i="1"/>
  <c r="F1216" i="1"/>
  <c r="E1216" i="1"/>
  <c r="D1216" i="1"/>
  <c r="C1216" i="1"/>
  <c r="B1216" i="1"/>
  <c r="P1215" i="1"/>
  <c r="O1215" i="1"/>
  <c r="N1215" i="1"/>
  <c r="M1215" i="1"/>
  <c r="L1215" i="1"/>
  <c r="K1215" i="1"/>
  <c r="J1215" i="1"/>
  <c r="I1215" i="1"/>
  <c r="H1215" i="1"/>
  <c r="G1215" i="1"/>
  <c r="F1215" i="1"/>
  <c r="E1215" i="1"/>
  <c r="D1215" i="1"/>
  <c r="C1215" i="1"/>
  <c r="B1215" i="1"/>
  <c r="P1214" i="1"/>
  <c r="O1214" i="1"/>
  <c r="N1214" i="1"/>
  <c r="M1214" i="1"/>
  <c r="L1214" i="1"/>
  <c r="K1214" i="1"/>
  <c r="J1214" i="1"/>
  <c r="I1214" i="1"/>
  <c r="H1214" i="1"/>
  <c r="G1214" i="1"/>
  <c r="F1214" i="1"/>
  <c r="E1214" i="1"/>
  <c r="D1214" i="1"/>
  <c r="C1214" i="1"/>
  <c r="B1214" i="1"/>
  <c r="P1213" i="1"/>
  <c r="O1213" i="1"/>
  <c r="N1213" i="1"/>
  <c r="M1213" i="1"/>
  <c r="L1213" i="1"/>
  <c r="K1213" i="1"/>
  <c r="J1213" i="1"/>
  <c r="I1213" i="1"/>
  <c r="H1213" i="1"/>
  <c r="G1213" i="1"/>
  <c r="F1213" i="1"/>
  <c r="E1213" i="1"/>
  <c r="D1213" i="1"/>
  <c r="C1213" i="1"/>
  <c r="B1213" i="1"/>
  <c r="P1212" i="1"/>
  <c r="O1212" i="1"/>
  <c r="N1212" i="1"/>
  <c r="M1212" i="1"/>
  <c r="L1212" i="1"/>
  <c r="K1212" i="1"/>
  <c r="J1212" i="1"/>
  <c r="I1212" i="1"/>
  <c r="H1212" i="1"/>
  <c r="G1212" i="1"/>
  <c r="F1212" i="1"/>
  <c r="E1212" i="1"/>
  <c r="D1212" i="1"/>
  <c r="C1212" i="1"/>
  <c r="B1212" i="1"/>
  <c r="P1211" i="1"/>
  <c r="O1211" i="1"/>
  <c r="N1211" i="1"/>
  <c r="M1211" i="1"/>
  <c r="L1211" i="1"/>
  <c r="K1211" i="1"/>
  <c r="J1211" i="1"/>
  <c r="I1211" i="1"/>
  <c r="H1211" i="1"/>
  <c r="G1211" i="1"/>
  <c r="F1211" i="1"/>
  <c r="E1211" i="1"/>
  <c r="D1211" i="1"/>
  <c r="C1211" i="1"/>
  <c r="B1211" i="1"/>
  <c r="P1210" i="1"/>
  <c r="O1210" i="1"/>
  <c r="N1210" i="1"/>
  <c r="M1210" i="1"/>
  <c r="L1210" i="1"/>
  <c r="K1210" i="1"/>
  <c r="J1210" i="1"/>
  <c r="I1210" i="1"/>
  <c r="H1210" i="1"/>
  <c r="G1210" i="1"/>
  <c r="F1210" i="1"/>
  <c r="E1210" i="1"/>
  <c r="D1210" i="1"/>
  <c r="C1210" i="1"/>
  <c r="B1210" i="1"/>
  <c r="P1209" i="1"/>
  <c r="O1209" i="1"/>
  <c r="N1209" i="1"/>
  <c r="M1209" i="1"/>
  <c r="L1209" i="1"/>
  <c r="K1209" i="1"/>
  <c r="J1209" i="1"/>
  <c r="I1209" i="1"/>
  <c r="H1209" i="1"/>
  <c r="G1209" i="1"/>
  <c r="F1209" i="1"/>
  <c r="E1209" i="1"/>
  <c r="D1209" i="1"/>
  <c r="C1209" i="1"/>
  <c r="B1209" i="1"/>
  <c r="P1208" i="1"/>
  <c r="O1208" i="1"/>
  <c r="N1208" i="1"/>
  <c r="M1208" i="1"/>
  <c r="L1208" i="1"/>
  <c r="K1208" i="1"/>
  <c r="J1208" i="1"/>
  <c r="I1208" i="1"/>
  <c r="H1208" i="1"/>
  <c r="G1208" i="1"/>
  <c r="F1208" i="1"/>
  <c r="E1208" i="1"/>
  <c r="D1208" i="1"/>
  <c r="C1208" i="1"/>
  <c r="B1208" i="1"/>
  <c r="P1207" i="1"/>
  <c r="O1207" i="1"/>
  <c r="N1207" i="1"/>
  <c r="M1207" i="1"/>
  <c r="L1207" i="1"/>
  <c r="K1207" i="1"/>
  <c r="J1207" i="1"/>
  <c r="I1207" i="1"/>
  <c r="H1207" i="1"/>
  <c r="G1207" i="1"/>
  <c r="F1207" i="1"/>
  <c r="E1207" i="1"/>
  <c r="D1207" i="1"/>
  <c r="C1207" i="1"/>
  <c r="B1207" i="1"/>
  <c r="P1206" i="1"/>
  <c r="O1206" i="1"/>
  <c r="N1206" i="1"/>
  <c r="M1206" i="1"/>
  <c r="L1206" i="1"/>
  <c r="K1206" i="1"/>
  <c r="J1206" i="1"/>
  <c r="I1206" i="1"/>
  <c r="H1206" i="1"/>
  <c r="G1206" i="1"/>
  <c r="F1206" i="1"/>
  <c r="E1206" i="1"/>
  <c r="D1206" i="1"/>
  <c r="C1206" i="1"/>
  <c r="B1206" i="1"/>
  <c r="P1205" i="1"/>
  <c r="O1205" i="1"/>
  <c r="N1205" i="1"/>
  <c r="M1205" i="1"/>
  <c r="L1205" i="1"/>
  <c r="K1205" i="1"/>
  <c r="J1205" i="1"/>
  <c r="I1205" i="1"/>
  <c r="H1205" i="1"/>
  <c r="G1205" i="1"/>
  <c r="F1205" i="1"/>
  <c r="E1205" i="1"/>
  <c r="D1205" i="1"/>
  <c r="C1205" i="1"/>
  <c r="B1205" i="1"/>
  <c r="P1204" i="1"/>
  <c r="O1204" i="1"/>
  <c r="N1204" i="1"/>
  <c r="M1204" i="1"/>
  <c r="L1204" i="1"/>
  <c r="K1204" i="1"/>
  <c r="J1204" i="1"/>
  <c r="I1204" i="1"/>
  <c r="H1204" i="1"/>
  <c r="G1204" i="1"/>
  <c r="F1204" i="1"/>
  <c r="E1204" i="1"/>
  <c r="D1204" i="1"/>
  <c r="C1204" i="1"/>
  <c r="B1204" i="1"/>
  <c r="P1203" i="1"/>
  <c r="O1203" i="1"/>
  <c r="N1203" i="1"/>
  <c r="M1203" i="1"/>
  <c r="L1203" i="1"/>
  <c r="K1203" i="1"/>
  <c r="J1203" i="1"/>
  <c r="I1203" i="1"/>
  <c r="H1203" i="1"/>
  <c r="G1203" i="1"/>
  <c r="F1203" i="1"/>
  <c r="E1203" i="1"/>
  <c r="D1203" i="1"/>
  <c r="C1203" i="1"/>
  <c r="B1203" i="1"/>
  <c r="P1202" i="1"/>
  <c r="O1202" i="1"/>
  <c r="N1202" i="1"/>
  <c r="M1202" i="1"/>
  <c r="L1202" i="1"/>
  <c r="K1202" i="1"/>
  <c r="J1202" i="1"/>
  <c r="I1202" i="1"/>
  <c r="H1202" i="1"/>
  <c r="G1202" i="1"/>
  <c r="F1202" i="1"/>
  <c r="E1202" i="1"/>
  <c r="D1202" i="1"/>
  <c r="C1202" i="1"/>
  <c r="B1202" i="1"/>
  <c r="P1201" i="1"/>
  <c r="O1201" i="1"/>
  <c r="N1201" i="1"/>
  <c r="M1201" i="1"/>
  <c r="L1201" i="1"/>
  <c r="K1201" i="1"/>
  <c r="J1201" i="1"/>
  <c r="I1201" i="1"/>
  <c r="H1201" i="1"/>
  <c r="G1201" i="1"/>
  <c r="F1201" i="1"/>
  <c r="E1201" i="1"/>
  <c r="D1201" i="1"/>
  <c r="C1201" i="1"/>
  <c r="B1201" i="1"/>
  <c r="P1200" i="1"/>
  <c r="O1200" i="1"/>
  <c r="N1200" i="1"/>
  <c r="M1200" i="1"/>
  <c r="L1200" i="1"/>
  <c r="K1200" i="1"/>
  <c r="J1200" i="1"/>
  <c r="I1200" i="1"/>
  <c r="H1200" i="1"/>
  <c r="G1200" i="1"/>
  <c r="F1200" i="1"/>
  <c r="E1200" i="1"/>
  <c r="D1200" i="1"/>
  <c r="C1200" i="1"/>
  <c r="B1200" i="1"/>
  <c r="P1199" i="1"/>
  <c r="O1199" i="1"/>
  <c r="N1199" i="1"/>
  <c r="M1199" i="1"/>
  <c r="L1199" i="1"/>
  <c r="K1199" i="1"/>
  <c r="J1199" i="1"/>
  <c r="I1199" i="1"/>
  <c r="H1199" i="1"/>
  <c r="G1199" i="1"/>
  <c r="F1199" i="1"/>
  <c r="E1199" i="1"/>
  <c r="D1199" i="1"/>
  <c r="C1199" i="1"/>
  <c r="B1199" i="1"/>
  <c r="P1198" i="1"/>
  <c r="O1198" i="1"/>
  <c r="N1198" i="1"/>
  <c r="M1198" i="1"/>
  <c r="L1198" i="1"/>
  <c r="K1198" i="1"/>
  <c r="J1198" i="1"/>
  <c r="I1198" i="1"/>
  <c r="H1198" i="1"/>
  <c r="G1198" i="1"/>
  <c r="F1198" i="1"/>
  <c r="E1198" i="1"/>
  <c r="D1198" i="1"/>
  <c r="C1198" i="1"/>
  <c r="B1198" i="1"/>
  <c r="P1197" i="1"/>
  <c r="O1197" i="1"/>
  <c r="N1197" i="1"/>
  <c r="M1197" i="1"/>
  <c r="L1197" i="1"/>
  <c r="K1197" i="1"/>
  <c r="J1197" i="1"/>
  <c r="I1197" i="1"/>
  <c r="H1197" i="1"/>
  <c r="G1197" i="1"/>
  <c r="F1197" i="1"/>
  <c r="E1197" i="1"/>
  <c r="D1197" i="1"/>
  <c r="C1197" i="1"/>
  <c r="B1197" i="1"/>
  <c r="P1196" i="1"/>
  <c r="O1196" i="1"/>
  <c r="N1196" i="1"/>
  <c r="M1196" i="1"/>
  <c r="L1196" i="1"/>
  <c r="K1196" i="1"/>
  <c r="J1196" i="1"/>
  <c r="I1196" i="1"/>
  <c r="H1196" i="1"/>
  <c r="G1196" i="1"/>
  <c r="F1196" i="1"/>
  <c r="E1196" i="1"/>
  <c r="D1196" i="1"/>
  <c r="C1196" i="1"/>
  <c r="B1196" i="1"/>
  <c r="P1195" i="1"/>
  <c r="O1195" i="1"/>
  <c r="N1195" i="1"/>
  <c r="M1195" i="1"/>
  <c r="L1195" i="1"/>
  <c r="K1195" i="1"/>
  <c r="J1195" i="1"/>
  <c r="I1195" i="1"/>
  <c r="H1195" i="1"/>
  <c r="G1195" i="1"/>
  <c r="F1195" i="1"/>
  <c r="E1195" i="1"/>
  <c r="D1195" i="1"/>
  <c r="C1195" i="1"/>
  <c r="B1195" i="1"/>
  <c r="Q1194" i="1"/>
  <c r="P1194" i="1"/>
  <c r="O1194" i="1"/>
  <c r="N1194" i="1"/>
  <c r="M1194" i="1"/>
  <c r="L1194" i="1"/>
  <c r="K1194" i="1"/>
  <c r="J1194" i="1"/>
  <c r="I1194" i="1"/>
  <c r="H1194" i="1"/>
  <c r="G1194" i="1"/>
  <c r="F1194" i="1"/>
  <c r="E1194" i="1"/>
  <c r="D1194" i="1"/>
  <c r="C1194" i="1"/>
  <c r="B1194" i="1"/>
  <c r="P1193" i="1"/>
  <c r="O1193" i="1"/>
  <c r="N1193" i="1"/>
  <c r="M1193" i="1"/>
  <c r="L1193" i="1"/>
  <c r="K1193" i="1"/>
  <c r="J1193" i="1"/>
  <c r="I1193" i="1"/>
  <c r="H1193" i="1"/>
  <c r="G1193" i="1"/>
  <c r="F1193" i="1"/>
  <c r="E1193" i="1"/>
  <c r="D1193" i="1"/>
  <c r="C1193" i="1"/>
  <c r="B1193" i="1"/>
  <c r="P1192" i="1"/>
  <c r="O1192" i="1"/>
  <c r="N1192" i="1"/>
  <c r="M1192" i="1"/>
  <c r="L1192" i="1"/>
  <c r="K1192" i="1"/>
  <c r="J1192" i="1"/>
  <c r="I1192" i="1"/>
  <c r="H1192" i="1"/>
  <c r="G1192" i="1"/>
  <c r="F1192" i="1"/>
  <c r="E1192" i="1"/>
  <c r="D1192" i="1"/>
  <c r="C1192" i="1"/>
  <c r="B1192" i="1"/>
  <c r="P1191" i="1"/>
  <c r="O1191" i="1"/>
  <c r="N1191" i="1"/>
  <c r="M1191" i="1"/>
  <c r="L1191" i="1"/>
  <c r="K1191" i="1"/>
  <c r="J1191" i="1"/>
  <c r="I1191" i="1"/>
  <c r="H1191" i="1"/>
  <c r="G1191" i="1"/>
  <c r="F1191" i="1"/>
  <c r="E1191" i="1"/>
  <c r="D1191" i="1"/>
  <c r="C1191" i="1"/>
  <c r="B1191" i="1"/>
  <c r="P1190" i="1"/>
  <c r="O1190" i="1"/>
  <c r="N1190" i="1"/>
  <c r="M1190" i="1"/>
  <c r="L1190" i="1"/>
  <c r="K1190" i="1"/>
  <c r="J1190" i="1"/>
  <c r="I1190" i="1"/>
  <c r="H1190" i="1"/>
  <c r="G1190" i="1"/>
  <c r="F1190" i="1"/>
  <c r="E1190" i="1"/>
  <c r="D1190" i="1"/>
  <c r="C1190" i="1"/>
  <c r="B1190" i="1"/>
  <c r="P1189" i="1"/>
  <c r="O1189" i="1"/>
  <c r="N1189" i="1"/>
  <c r="M1189" i="1"/>
  <c r="L1189" i="1"/>
  <c r="K1189" i="1"/>
  <c r="J1189" i="1"/>
  <c r="I1189" i="1"/>
  <c r="H1189" i="1"/>
  <c r="G1189" i="1"/>
  <c r="F1189" i="1"/>
  <c r="E1189" i="1"/>
  <c r="D1189" i="1"/>
  <c r="C1189" i="1"/>
  <c r="B1189" i="1"/>
  <c r="P1188" i="1"/>
  <c r="O1188" i="1"/>
  <c r="N1188" i="1"/>
  <c r="M1188" i="1"/>
  <c r="L1188" i="1"/>
  <c r="K1188" i="1"/>
  <c r="J1188" i="1"/>
  <c r="I1188" i="1"/>
  <c r="H1188" i="1"/>
  <c r="G1188" i="1"/>
  <c r="F1188" i="1"/>
  <c r="E1188" i="1"/>
  <c r="D1188" i="1"/>
  <c r="C1188" i="1"/>
  <c r="B1188" i="1"/>
  <c r="P1187" i="1"/>
  <c r="O1187" i="1"/>
  <c r="N1187" i="1"/>
  <c r="M1187" i="1"/>
  <c r="L1187" i="1"/>
  <c r="K1187" i="1"/>
  <c r="J1187" i="1"/>
  <c r="I1187" i="1"/>
  <c r="H1187" i="1"/>
  <c r="G1187" i="1"/>
  <c r="F1187" i="1"/>
  <c r="E1187" i="1"/>
  <c r="D1187" i="1"/>
  <c r="C1187" i="1"/>
  <c r="B1187" i="1"/>
  <c r="P1186" i="1"/>
  <c r="O1186" i="1"/>
  <c r="N1186" i="1"/>
  <c r="M1186" i="1"/>
  <c r="L1186" i="1"/>
  <c r="K1186" i="1"/>
  <c r="J1186" i="1"/>
  <c r="I1186" i="1"/>
  <c r="H1186" i="1"/>
  <c r="G1186" i="1"/>
  <c r="F1186" i="1"/>
  <c r="E1186" i="1"/>
  <c r="D1186" i="1"/>
  <c r="C1186" i="1"/>
  <c r="B1186" i="1"/>
  <c r="P1185" i="1"/>
  <c r="O1185" i="1"/>
  <c r="N1185" i="1"/>
  <c r="M1185" i="1"/>
  <c r="L1185" i="1"/>
  <c r="K1185" i="1"/>
  <c r="J1185" i="1"/>
  <c r="I1185" i="1"/>
  <c r="H1185" i="1"/>
  <c r="G1185" i="1"/>
  <c r="F1185" i="1"/>
  <c r="E1185" i="1"/>
  <c r="D1185" i="1"/>
  <c r="C1185" i="1"/>
  <c r="B1185" i="1"/>
  <c r="P1184" i="1"/>
  <c r="O1184" i="1"/>
  <c r="N1184" i="1"/>
  <c r="M1184" i="1"/>
  <c r="L1184" i="1"/>
  <c r="K1184" i="1"/>
  <c r="J1184" i="1"/>
  <c r="I1184" i="1"/>
  <c r="H1184" i="1"/>
  <c r="G1184" i="1"/>
  <c r="F1184" i="1"/>
  <c r="E1184" i="1"/>
  <c r="D1184" i="1"/>
  <c r="C1184" i="1"/>
  <c r="B1184" i="1"/>
  <c r="P1183" i="1"/>
  <c r="O1183" i="1"/>
  <c r="N1183" i="1"/>
  <c r="M1183" i="1"/>
  <c r="L1183" i="1"/>
  <c r="K1183" i="1"/>
  <c r="J1183" i="1"/>
  <c r="I1183" i="1"/>
  <c r="H1183" i="1"/>
  <c r="G1183" i="1"/>
  <c r="F1183" i="1"/>
  <c r="E1183" i="1"/>
  <c r="D1183" i="1"/>
  <c r="C1183" i="1"/>
  <c r="B1183" i="1"/>
  <c r="P1182" i="1"/>
  <c r="O1182" i="1"/>
  <c r="N1182" i="1"/>
  <c r="M1182" i="1"/>
  <c r="L1182" i="1"/>
  <c r="K1182" i="1"/>
  <c r="J1182" i="1"/>
  <c r="I1182" i="1"/>
  <c r="H1182" i="1"/>
  <c r="G1182" i="1"/>
  <c r="F1182" i="1"/>
  <c r="E1182" i="1"/>
  <c r="D1182" i="1"/>
  <c r="C1182" i="1"/>
  <c r="B1182" i="1"/>
  <c r="P1181" i="1"/>
  <c r="O1181" i="1"/>
  <c r="N1181" i="1"/>
  <c r="M1181" i="1"/>
  <c r="L1181" i="1"/>
  <c r="K1181" i="1"/>
  <c r="J1181" i="1"/>
  <c r="I1181" i="1"/>
  <c r="H1181" i="1"/>
  <c r="G1181" i="1"/>
  <c r="F1181" i="1"/>
  <c r="E1181" i="1"/>
  <c r="D1181" i="1"/>
  <c r="C1181" i="1"/>
  <c r="B1181" i="1"/>
  <c r="P1180" i="1"/>
  <c r="O1180" i="1"/>
  <c r="N1180" i="1"/>
  <c r="M1180" i="1"/>
  <c r="L1180" i="1"/>
  <c r="K1180" i="1"/>
  <c r="J1180" i="1"/>
  <c r="I1180" i="1"/>
  <c r="H1180" i="1"/>
  <c r="G1180" i="1"/>
  <c r="F1180" i="1"/>
  <c r="E1180" i="1"/>
  <c r="D1180" i="1"/>
  <c r="C1180" i="1"/>
  <c r="B1180" i="1"/>
  <c r="P1179" i="1"/>
  <c r="O1179" i="1"/>
  <c r="N1179" i="1"/>
  <c r="M1179" i="1"/>
  <c r="L1179" i="1"/>
  <c r="K1179" i="1"/>
  <c r="J1179" i="1"/>
  <c r="I1179" i="1"/>
  <c r="H1179" i="1"/>
  <c r="G1179" i="1"/>
  <c r="F1179" i="1"/>
  <c r="E1179" i="1"/>
  <c r="D1179" i="1"/>
  <c r="C1179" i="1"/>
  <c r="B1179" i="1"/>
  <c r="P1178" i="1"/>
  <c r="O1178" i="1"/>
  <c r="N1178" i="1"/>
  <c r="M1178" i="1"/>
  <c r="L1178" i="1"/>
  <c r="K1178" i="1"/>
  <c r="J1178" i="1"/>
  <c r="I1178" i="1"/>
  <c r="H1178" i="1"/>
  <c r="G1178" i="1"/>
  <c r="F1178" i="1"/>
  <c r="E1178" i="1"/>
  <c r="D1178" i="1"/>
  <c r="C1178" i="1"/>
  <c r="B1178" i="1"/>
  <c r="P1177" i="1"/>
  <c r="O1177" i="1"/>
  <c r="N1177" i="1"/>
  <c r="M1177" i="1"/>
  <c r="L1177" i="1"/>
  <c r="K1177" i="1"/>
  <c r="J1177" i="1"/>
  <c r="I1177" i="1"/>
  <c r="H1177" i="1"/>
  <c r="G1177" i="1"/>
  <c r="F1177" i="1"/>
  <c r="E1177" i="1"/>
  <c r="D1177" i="1"/>
  <c r="C1177" i="1"/>
  <c r="B1177" i="1"/>
  <c r="P1176" i="1"/>
  <c r="O1176" i="1"/>
  <c r="N1176" i="1"/>
  <c r="M1176" i="1"/>
  <c r="L1176" i="1"/>
  <c r="K1176" i="1"/>
  <c r="J1176" i="1"/>
  <c r="I1176" i="1"/>
  <c r="H1176" i="1"/>
  <c r="G1176" i="1"/>
  <c r="F1176" i="1"/>
  <c r="E1176" i="1"/>
  <c r="D1176" i="1"/>
  <c r="C1176" i="1"/>
  <c r="B1176" i="1"/>
  <c r="P1175" i="1"/>
  <c r="O1175" i="1"/>
  <c r="N1175" i="1"/>
  <c r="M1175" i="1"/>
  <c r="L1175" i="1"/>
  <c r="K1175" i="1"/>
  <c r="J1175" i="1"/>
  <c r="I1175" i="1"/>
  <c r="H1175" i="1"/>
  <c r="G1175" i="1"/>
  <c r="F1175" i="1"/>
  <c r="E1175" i="1"/>
  <c r="D1175" i="1"/>
  <c r="C1175" i="1"/>
  <c r="B1175" i="1"/>
  <c r="Q1174" i="1"/>
  <c r="P1174" i="1"/>
  <c r="O1174" i="1"/>
  <c r="N1174" i="1"/>
  <c r="M1174" i="1"/>
  <c r="L1174" i="1"/>
  <c r="K1174" i="1"/>
  <c r="J1174" i="1"/>
  <c r="I1174" i="1"/>
  <c r="H1174" i="1"/>
  <c r="G1174" i="1"/>
  <c r="F1174" i="1"/>
  <c r="E1174" i="1"/>
  <c r="D1174" i="1"/>
  <c r="C1174" i="1"/>
  <c r="B1174" i="1"/>
  <c r="P1173" i="1"/>
  <c r="O1173" i="1"/>
  <c r="N1173" i="1"/>
  <c r="M1173" i="1"/>
  <c r="L1173" i="1"/>
  <c r="K1173" i="1"/>
  <c r="J1173" i="1"/>
  <c r="I1173" i="1"/>
  <c r="H1173" i="1"/>
  <c r="G1173" i="1"/>
  <c r="F1173" i="1"/>
  <c r="E1173" i="1"/>
  <c r="D1173" i="1"/>
  <c r="C1173" i="1"/>
  <c r="B1173" i="1"/>
  <c r="P1172" i="1"/>
  <c r="O1172" i="1"/>
  <c r="N1172" i="1"/>
  <c r="M1172" i="1"/>
  <c r="L1172" i="1"/>
  <c r="K1172" i="1"/>
  <c r="J1172" i="1"/>
  <c r="I1172" i="1"/>
  <c r="H1172" i="1"/>
  <c r="G1172" i="1"/>
  <c r="F1172" i="1"/>
  <c r="E1172" i="1"/>
  <c r="D1172" i="1"/>
  <c r="C1172" i="1"/>
  <c r="B1172" i="1"/>
  <c r="Q1171" i="1"/>
  <c r="P1171" i="1"/>
  <c r="O1171" i="1"/>
  <c r="N1171" i="1"/>
  <c r="M1171" i="1"/>
  <c r="L1171" i="1"/>
  <c r="K1171" i="1"/>
  <c r="J1171" i="1"/>
  <c r="I1171" i="1"/>
  <c r="H1171" i="1"/>
  <c r="G1171" i="1"/>
  <c r="F1171" i="1"/>
  <c r="E1171" i="1"/>
  <c r="D1171" i="1"/>
  <c r="C1171" i="1"/>
  <c r="B1171" i="1"/>
  <c r="Q1170" i="1"/>
  <c r="P1170" i="1"/>
  <c r="O1170" i="1"/>
  <c r="N1170" i="1"/>
  <c r="M1170" i="1"/>
  <c r="L1170" i="1"/>
  <c r="K1170" i="1"/>
  <c r="J1170" i="1"/>
  <c r="I1170" i="1"/>
  <c r="H1170" i="1"/>
  <c r="G1170" i="1"/>
  <c r="F1170" i="1"/>
  <c r="E1170" i="1"/>
  <c r="D1170" i="1"/>
  <c r="C1170" i="1"/>
  <c r="B1170" i="1"/>
  <c r="Q1169" i="1"/>
  <c r="P1169" i="1"/>
  <c r="O1169" i="1"/>
  <c r="N1169" i="1"/>
  <c r="M1169" i="1"/>
  <c r="L1169" i="1"/>
  <c r="K1169" i="1"/>
  <c r="J1169" i="1"/>
  <c r="I1169" i="1"/>
  <c r="H1169" i="1"/>
  <c r="G1169" i="1"/>
  <c r="F1169" i="1"/>
  <c r="E1169" i="1"/>
  <c r="D1169" i="1"/>
  <c r="C1169" i="1"/>
  <c r="B1169" i="1"/>
  <c r="Q1168" i="1"/>
  <c r="P1168" i="1"/>
  <c r="O1168" i="1"/>
  <c r="N1168" i="1"/>
  <c r="M1168" i="1"/>
  <c r="L1168" i="1"/>
  <c r="K1168" i="1"/>
  <c r="J1168" i="1"/>
  <c r="I1168" i="1"/>
  <c r="H1168" i="1"/>
  <c r="G1168" i="1"/>
  <c r="F1168" i="1"/>
  <c r="E1168" i="1"/>
  <c r="D1168" i="1"/>
  <c r="C1168" i="1"/>
  <c r="B1168" i="1"/>
  <c r="P1167" i="1"/>
  <c r="O1167" i="1"/>
  <c r="N1167" i="1"/>
  <c r="M1167" i="1"/>
  <c r="L1167" i="1"/>
  <c r="K1167" i="1"/>
  <c r="J1167" i="1"/>
  <c r="I1167" i="1"/>
  <c r="H1167" i="1"/>
  <c r="G1167" i="1"/>
  <c r="F1167" i="1"/>
  <c r="E1167" i="1"/>
  <c r="D1167" i="1"/>
  <c r="C1167" i="1"/>
  <c r="B1167" i="1"/>
  <c r="P1166" i="1"/>
  <c r="O1166" i="1"/>
  <c r="N1166" i="1"/>
  <c r="M1166" i="1"/>
  <c r="L1166" i="1"/>
  <c r="K1166" i="1"/>
  <c r="J1166" i="1"/>
  <c r="I1166" i="1"/>
  <c r="H1166" i="1"/>
  <c r="G1166" i="1"/>
  <c r="F1166" i="1"/>
  <c r="E1166" i="1"/>
  <c r="D1166" i="1"/>
  <c r="C1166" i="1"/>
  <c r="B1166" i="1"/>
  <c r="P1165" i="1"/>
  <c r="O1165" i="1"/>
  <c r="N1165" i="1"/>
  <c r="M1165" i="1"/>
  <c r="L1165" i="1"/>
  <c r="K1165" i="1"/>
  <c r="J1165" i="1"/>
  <c r="I1165" i="1"/>
  <c r="H1165" i="1"/>
  <c r="G1165" i="1"/>
  <c r="F1165" i="1"/>
  <c r="E1165" i="1"/>
  <c r="D1165" i="1"/>
  <c r="C1165" i="1"/>
  <c r="B1165" i="1"/>
  <c r="P1164" i="1"/>
  <c r="O1164" i="1"/>
  <c r="N1164" i="1"/>
  <c r="M1164" i="1"/>
  <c r="L1164" i="1"/>
  <c r="K1164" i="1"/>
  <c r="J1164" i="1"/>
  <c r="I1164" i="1"/>
  <c r="H1164" i="1"/>
  <c r="G1164" i="1"/>
  <c r="F1164" i="1"/>
  <c r="E1164" i="1"/>
  <c r="D1164" i="1"/>
  <c r="C1164" i="1"/>
  <c r="B1164" i="1"/>
  <c r="P1163" i="1"/>
  <c r="O1163" i="1"/>
  <c r="N1163" i="1"/>
  <c r="M1163" i="1"/>
  <c r="L1163" i="1"/>
  <c r="K1163" i="1"/>
  <c r="J1163" i="1"/>
  <c r="I1163" i="1"/>
  <c r="H1163" i="1"/>
  <c r="G1163" i="1"/>
  <c r="F1163" i="1"/>
  <c r="E1163" i="1"/>
  <c r="D1163" i="1"/>
  <c r="C1163" i="1"/>
  <c r="B1163" i="1"/>
  <c r="P1162" i="1"/>
  <c r="O1162" i="1"/>
  <c r="N1162" i="1"/>
  <c r="M1162" i="1"/>
  <c r="L1162" i="1"/>
  <c r="K1162" i="1"/>
  <c r="J1162" i="1"/>
  <c r="I1162" i="1"/>
  <c r="H1162" i="1"/>
  <c r="G1162" i="1"/>
  <c r="F1162" i="1"/>
  <c r="E1162" i="1"/>
  <c r="D1162" i="1"/>
  <c r="C1162" i="1"/>
  <c r="B1162" i="1"/>
  <c r="P1161" i="1"/>
  <c r="O1161" i="1"/>
  <c r="N1161" i="1"/>
  <c r="M1161" i="1"/>
  <c r="L1161" i="1"/>
  <c r="K1161" i="1"/>
  <c r="J1161" i="1"/>
  <c r="I1161" i="1"/>
  <c r="H1161" i="1"/>
  <c r="G1161" i="1"/>
  <c r="F1161" i="1"/>
  <c r="E1161" i="1"/>
  <c r="D1161" i="1"/>
  <c r="C1161" i="1"/>
  <c r="B1161" i="1"/>
  <c r="P1160" i="1"/>
  <c r="O1160" i="1"/>
  <c r="N1160" i="1"/>
  <c r="M1160" i="1"/>
  <c r="L1160" i="1"/>
  <c r="K1160" i="1"/>
  <c r="J1160" i="1"/>
  <c r="I1160" i="1"/>
  <c r="H1160" i="1"/>
  <c r="G1160" i="1"/>
  <c r="F1160" i="1"/>
  <c r="E1160" i="1"/>
  <c r="D1160" i="1"/>
  <c r="C1160" i="1"/>
  <c r="B1160" i="1"/>
  <c r="P1159" i="1"/>
  <c r="O1159" i="1"/>
  <c r="N1159" i="1"/>
  <c r="M1159" i="1"/>
  <c r="L1159" i="1"/>
  <c r="K1159" i="1"/>
  <c r="J1159" i="1"/>
  <c r="I1159" i="1"/>
  <c r="H1159" i="1"/>
  <c r="G1159" i="1"/>
  <c r="F1159" i="1"/>
  <c r="E1159" i="1"/>
  <c r="D1159" i="1"/>
  <c r="C1159" i="1"/>
  <c r="B1159" i="1"/>
  <c r="P1158" i="1"/>
  <c r="O1158" i="1"/>
  <c r="N1158" i="1"/>
  <c r="M1158" i="1"/>
  <c r="L1158" i="1"/>
  <c r="K1158" i="1"/>
  <c r="J1158" i="1"/>
  <c r="I1158" i="1"/>
  <c r="H1158" i="1"/>
  <c r="G1158" i="1"/>
  <c r="F1158" i="1"/>
  <c r="E1158" i="1"/>
  <c r="D1158" i="1"/>
  <c r="C1158" i="1"/>
  <c r="B1158" i="1"/>
  <c r="P1157" i="1"/>
  <c r="O1157" i="1"/>
  <c r="N1157" i="1"/>
  <c r="M1157" i="1"/>
  <c r="L1157" i="1"/>
  <c r="K1157" i="1"/>
  <c r="J1157" i="1"/>
  <c r="I1157" i="1"/>
  <c r="H1157" i="1"/>
  <c r="G1157" i="1"/>
  <c r="F1157" i="1"/>
  <c r="E1157" i="1"/>
  <c r="D1157" i="1"/>
  <c r="C1157" i="1"/>
  <c r="B1157" i="1"/>
  <c r="P1156" i="1"/>
  <c r="O1156" i="1"/>
  <c r="N1156" i="1"/>
  <c r="M1156" i="1"/>
  <c r="L1156" i="1"/>
  <c r="K1156" i="1"/>
  <c r="J1156" i="1"/>
  <c r="I1156" i="1"/>
  <c r="H1156" i="1"/>
  <c r="G1156" i="1"/>
  <c r="F1156" i="1"/>
  <c r="E1156" i="1"/>
  <c r="D1156" i="1"/>
  <c r="C1156" i="1"/>
  <c r="B1156" i="1"/>
  <c r="P1155" i="1"/>
  <c r="O1155" i="1"/>
  <c r="N1155" i="1"/>
  <c r="M1155" i="1"/>
  <c r="L1155" i="1"/>
  <c r="K1155" i="1"/>
  <c r="J1155" i="1"/>
  <c r="I1155" i="1"/>
  <c r="H1155" i="1"/>
  <c r="G1155" i="1"/>
  <c r="F1155" i="1"/>
  <c r="E1155" i="1"/>
  <c r="D1155" i="1"/>
  <c r="C1155" i="1"/>
  <c r="B1155" i="1"/>
  <c r="P1154" i="1"/>
  <c r="O1154" i="1"/>
  <c r="N1154" i="1"/>
  <c r="M1154" i="1"/>
  <c r="L1154" i="1"/>
  <c r="K1154" i="1"/>
  <c r="J1154" i="1"/>
  <c r="I1154" i="1"/>
  <c r="H1154" i="1"/>
  <c r="G1154" i="1"/>
  <c r="F1154" i="1"/>
  <c r="E1154" i="1"/>
  <c r="D1154" i="1"/>
  <c r="C1154" i="1"/>
  <c r="B1154" i="1"/>
  <c r="Q1153" i="1"/>
  <c r="P1153" i="1"/>
  <c r="O1153" i="1"/>
  <c r="N1153" i="1"/>
  <c r="M1153" i="1"/>
  <c r="L1153" i="1"/>
  <c r="K1153" i="1"/>
  <c r="J1153" i="1"/>
  <c r="I1153" i="1"/>
  <c r="H1153" i="1"/>
  <c r="G1153" i="1"/>
  <c r="F1153" i="1"/>
  <c r="E1153" i="1"/>
  <c r="D1153" i="1"/>
  <c r="C1153" i="1"/>
  <c r="B1153" i="1"/>
  <c r="P1152" i="1"/>
  <c r="O1152" i="1"/>
  <c r="N1152" i="1"/>
  <c r="M1152" i="1"/>
  <c r="L1152" i="1"/>
  <c r="K1152" i="1"/>
  <c r="J1152" i="1"/>
  <c r="I1152" i="1"/>
  <c r="H1152" i="1"/>
  <c r="G1152" i="1"/>
  <c r="F1152" i="1"/>
  <c r="E1152" i="1"/>
  <c r="D1152" i="1"/>
  <c r="C1152" i="1"/>
  <c r="B1152" i="1"/>
  <c r="P1151" i="1"/>
  <c r="O1151" i="1"/>
  <c r="N1151" i="1"/>
  <c r="M1151" i="1"/>
  <c r="L1151" i="1"/>
  <c r="K1151" i="1"/>
  <c r="J1151" i="1"/>
  <c r="I1151" i="1"/>
  <c r="H1151" i="1"/>
  <c r="G1151" i="1"/>
  <c r="F1151" i="1"/>
  <c r="E1151" i="1"/>
  <c r="D1151" i="1"/>
  <c r="C1151" i="1"/>
  <c r="B1151" i="1"/>
  <c r="P1150" i="1"/>
  <c r="O1150" i="1"/>
  <c r="N1150" i="1"/>
  <c r="M1150" i="1"/>
  <c r="L1150" i="1"/>
  <c r="K1150" i="1"/>
  <c r="J1150" i="1"/>
  <c r="I1150" i="1"/>
  <c r="H1150" i="1"/>
  <c r="G1150" i="1"/>
  <c r="F1150" i="1"/>
  <c r="E1150" i="1"/>
  <c r="D1150" i="1"/>
  <c r="C1150" i="1"/>
  <c r="B1150" i="1"/>
  <c r="P1149" i="1"/>
  <c r="O1149" i="1"/>
  <c r="N1149" i="1"/>
  <c r="M1149" i="1"/>
  <c r="L1149" i="1"/>
  <c r="K1149" i="1"/>
  <c r="J1149" i="1"/>
  <c r="I1149" i="1"/>
  <c r="H1149" i="1"/>
  <c r="G1149" i="1"/>
  <c r="F1149" i="1"/>
  <c r="E1149" i="1"/>
  <c r="D1149" i="1"/>
  <c r="C1149" i="1"/>
  <c r="B1149" i="1"/>
  <c r="P1148" i="1"/>
  <c r="O1148" i="1"/>
  <c r="N1148" i="1"/>
  <c r="M1148" i="1"/>
  <c r="L1148" i="1"/>
  <c r="K1148" i="1"/>
  <c r="J1148" i="1"/>
  <c r="I1148" i="1"/>
  <c r="H1148" i="1"/>
  <c r="G1148" i="1"/>
  <c r="F1148" i="1"/>
  <c r="E1148" i="1"/>
  <c r="D1148" i="1"/>
  <c r="C1148" i="1"/>
  <c r="B1148" i="1"/>
  <c r="P1147" i="1"/>
  <c r="O1147" i="1"/>
  <c r="N1147" i="1"/>
  <c r="M1147" i="1"/>
  <c r="L1147" i="1"/>
  <c r="K1147" i="1"/>
  <c r="J1147" i="1"/>
  <c r="I1147" i="1"/>
  <c r="H1147" i="1"/>
  <c r="G1147" i="1"/>
  <c r="F1147" i="1"/>
  <c r="E1147" i="1"/>
  <c r="D1147" i="1"/>
  <c r="C1147" i="1"/>
  <c r="B1147" i="1"/>
  <c r="P1146" i="1"/>
  <c r="O1146" i="1"/>
  <c r="N1146" i="1"/>
  <c r="M1146" i="1"/>
  <c r="L1146" i="1"/>
  <c r="K1146" i="1"/>
  <c r="J1146" i="1"/>
  <c r="I1146" i="1"/>
  <c r="H1146" i="1"/>
  <c r="G1146" i="1"/>
  <c r="F1146" i="1"/>
  <c r="E1146" i="1"/>
  <c r="D1146" i="1"/>
  <c r="C1146" i="1"/>
  <c r="B1146" i="1"/>
  <c r="P1145" i="1"/>
  <c r="O1145" i="1"/>
  <c r="N1145" i="1"/>
  <c r="M1145" i="1"/>
  <c r="L1145" i="1"/>
  <c r="K1145" i="1"/>
  <c r="J1145" i="1"/>
  <c r="I1145" i="1"/>
  <c r="H1145" i="1"/>
  <c r="G1145" i="1"/>
  <c r="F1145" i="1"/>
  <c r="E1145" i="1"/>
  <c r="D1145" i="1"/>
  <c r="C1145" i="1"/>
  <c r="B1145" i="1"/>
  <c r="P1144" i="1"/>
  <c r="O1144" i="1"/>
  <c r="N1144" i="1"/>
  <c r="M1144" i="1"/>
  <c r="L1144" i="1"/>
  <c r="K1144" i="1"/>
  <c r="J1144" i="1"/>
  <c r="I1144" i="1"/>
  <c r="H1144" i="1"/>
  <c r="G1144" i="1"/>
  <c r="F1144" i="1"/>
  <c r="E1144" i="1"/>
  <c r="D1144" i="1"/>
  <c r="C1144" i="1"/>
  <c r="B1144" i="1"/>
  <c r="P1143" i="1"/>
  <c r="O1143" i="1"/>
  <c r="N1143" i="1"/>
  <c r="M1143" i="1"/>
  <c r="L1143" i="1"/>
  <c r="K1143" i="1"/>
  <c r="J1143" i="1"/>
  <c r="I1143" i="1"/>
  <c r="H1143" i="1"/>
  <c r="G1143" i="1"/>
  <c r="F1143" i="1"/>
  <c r="E1143" i="1"/>
  <c r="D1143" i="1"/>
  <c r="C1143" i="1"/>
  <c r="B1143" i="1"/>
  <c r="P1142" i="1"/>
  <c r="O1142" i="1"/>
  <c r="N1142" i="1"/>
  <c r="M1142" i="1"/>
  <c r="L1142" i="1"/>
  <c r="K1142" i="1"/>
  <c r="J1142" i="1"/>
  <c r="I1142" i="1"/>
  <c r="H1142" i="1"/>
  <c r="G1142" i="1"/>
  <c r="F1142" i="1"/>
  <c r="E1142" i="1"/>
  <c r="D1142" i="1"/>
  <c r="C1142" i="1"/>
  <c r="B1142" i="1"/>
  <c r="P1141" i="1"/>
  <c r="O1141" i="1"/>
  <c r="N1141" i="1"/>
  <c r="M1141" i="1"/>
  <c r="L1141" i="1"/>
  <c r="K1141" i="1"/>
  <c r="J1141" i="1"/>
  <c r="I1141" i="1"/>
  <c r="H1141" i="1"/>
  <c r="G1141" i="1"/>
  <c r="F1141" i="1"/>
  <c r="E1141" i="1"/>
  <c r="D1141" i="1"/>
  <c r="C1141" i="1"/>
  <c r="B1141" i="1"/>
  <c r="P1140" i="1"/>
  <c r="O1140" i="1"/>
  <c r="N1140" i="1"/>
  <c r="M1140" i="1"/>
  <c r="L1140" i="1"/>
  <c r="K1140" i="1"/>
  <c r="J1140" i="1"/>
  <c r="I1140" i="1"/>
  <c r="H1140" i="1"/>
  <c r="G1140" i="1"/>
  <c r="F1140" i="1"/>
  <c r="E1140" i="1"/>
  <c r="D1140" i="1"/>
  <c r="C1140" i="1"/>
  <c r="B1140" i="1"/>
  <c r="P1139" i="1"/>
  <c r="O1139" i="1"/>
  <c r="N1139" i="1"/>
  <c r="M1139" i="1"/>
  <c r="L1139" i="1"/>
  <c r="K1139" i="1"/>
  <c r="J1139" i="1"/>
  <c r="I1139" i="1"/>
  <c r="H1139" i="1"/>
  <c r="G1139" i="1"/>
  <c r="F1139" i="1"/>
  <c r="E1139" i="1"/>
  <c r="D1139" i="1"/>
  <c r="C1139" i="1"/>
  <c r="B1139" i="1"/>
  <c r="P1138" i="1"/>
  <c r="O1138" i="1"/>
  <c r="N1138" i="1"/>
  <c r="M1138" i="1"/>
  <c r="L1138" i="1"/>
  <c r="K1138" i="1"/>
  <c r="J1138" i="1"/>
  <c r="I1138" i="1"/>
  <c r="H1138" i="1"/>
  <c r="G1138" i="1"/>
  <c r="F1138" i="1"/>
  <c r="E1138" i="1"/>
  <c r="D1138" i="1"/>
  <c r="C1138" i="1"/>
  <c r="B1138" i="1"/>
  <c r="P1137" i="1"/>
  <c r="O1137" i="1"/>
  <c r="N1137" i="1"/>
  <c r="M1137" i="1"/>
  <c r="L1137" i="1"/>
  <c r="K1137" i="1"/>
  <c r="J1137" i="1"/>
  <c r="I1137" i="1"/>
  <c r="H1137" i="1"/>
  <c r="G1137" i="1"/>
  <c r="F1137" i="1"/>
  <c r="E1137" i="1"/>
  <c r="D1137" i="1"/>
  <c r="C1137" i="1"/>
  <c r="B1137" i="1"/>
  <c r="P1136" i="1"/>
  <c r="O1136" i="1"/>
  <c r="N1136" i="1"/>
  <c r="M1136" i="1"/>
  <c r="L1136" i="1"/>
  <c r="K1136" i="1"/>
  <c r="J1136" i="1"/>
  <c r="I1136" i="1"/>
  <c r="H1136" i="1"/>
  <c r="G1136" i="1"/>
  <c r="F1136" i="1"/>
  <c r="E1136" i="1"/>
  <c r="D1136" i="1"/>
  <c r="C1136" i="1"/>
  <c r="B1136" i="1"/>
  <c r="P1135" i="1"/>
  <c r="O1135" i="1"/>
  <c r="N1135" i="1"/>
  <c r="M1135" i="1"/>
  <c r="L1135" i="1"/>
  <c r="K1135" i="1"/>
  <c r="J1135" i="1"/>
  <c r="I1135" i="1"/>
  <c r="H1135" i="1"/>
  <c r="G1135" i="1"/>
  <c r="F1135" i="1"/>
  <c r="E1135" i="1"/>
  <c r="D1135" i="1"/>
  <c r="C1135" i="1"/>
  <c r="B1135" i="1"/>
  <c r="Q1134" i="1"/>
  <c r="P1134" i="1"/>
  <c r="O1134" i="1"/>
  <c r="N1134" i="1"/>
  <c r="M1134" i="1"/>
  <c r="L1134" i="1"/>
  <c r="K1134" i="1"/>
  <c r="J1134" i="1"/>
  <c r="I1134" i="1"/>
  <c r="H1134" i="1"/>
  <c r="G1134" i="1"/>
  <c r="F1134" i="1"/>
  <c r="E1134" i="1"/>
  <c r="D1134" i="1"/>
  <c r="C1134" i="1"/>
  <c r="B1134" i="1"/>
  <c r="P1133" i="1"/>
  <c r="O1133" i="1"/>
  <c r="N1133" i="1"/>
  <c r="M1133" i="1"/>
  <c r="L1133" i="1"/>
  <c r="K1133" i="1"/>
  <c r="J1133" i="1"/>
  <c r="I1133" i="1"/>
  <c r="H1133" i="1"/>
  <c r="G1133" i="1"/>
  <c r="F1133" i="1"/>
  <c r="E1133" i="1"/>
  <c r="D1133" i="1"/>
  <c r="C1133" i="1"/>
  <c r="B1133" i="1"/>
  <c r="P1132" i="1"/>
  <c r="O1132" i="1"/>
  <c r="N1132" i="1"/>
  <c r="M1132" i="1"/>
  <c r="L1132" i="1"/>
  <c r="K1132" i="1"/>
  <c r="J1132" i="1"/>
  <c r="I1132" i="1"/>
  <c r="H1132" i="1"/>
  <c r="G1132" i="1"/>
  <c r="F1132" i="1"/>
  <c r="E1132" i="1"/>
  <c r="D1132" i="1"/>
  <c r="C1132" i="1"/>
  <c r="B1132" i="1"/>
  <c r="Q1131" i="1"/>
  <c r="P1131" i="1"/>
  <c r="O1131" i="1"/>
  <c r="N1131" i="1"/>
  <c r="M1131" i="1"/>
  <c r="L1131" i="1"/>
  <c r="K1131" i="1"/>
  <c r="J1131" i="1"/>
  <c r="I1131" i="1"/>
  <c r="H1131" i="1"/>
  <c r="G1131" i="1"/>
  <c r="F1131" i="1"/>
  <c r="E1131" i="1"/>
  <c r="D1131" i="1"/>
  <c r="C1131" i="1"/>
  <c r="B1131" i="1"/>
  <c r="Q1130" i="1"/>
  <c r="P1130" i="1"/>
  <c r="O1130" i="1"/>
  <c r="N1130" i="1"/>
  <c r="M1130" i="1"/>
  <c r="L1130" i="1"/>
  <c r="K1130" i="1"/>
  <c r="J1130" i="1"/>
  <c r="I1130" i="1"/>
  <c r="H1130" i="1"/>
  <c r="G1130" i="1"/>
  <c r="F1130" i="1"/>
  <c r="E1130" i="1"/>
  <c r="D1130" i="1"/>
  <c r="C1130" i="1"/>
  <c r="B1130" i="1"/>
  <c r="Q1129" i="1"/>
  <c r="P1129" i="1"/>
  <c r="O1129" i="1"/>
  <c r="N1129" i="1"/>
  <c r="M1129" i="1"/>
  <c r="L1129" i="1"/>
  <c r="K1129" i="1"/>
  <c r="J1129" i="1"/>
  <c r="I1129" i="1"/>
  <c r="H1129" i="1"/>
  <c r="G1129" i="1"/>
  <c r="F1129" i="1"/>
  <c r="E1129" i="1"/>
  <c r="D1129" i="1"/>
  <c r="C1129" i="1"/>
  <c r="B1129" i="1"/>
  <c r="P1128" i="1"/>
  <c r="O1128" i="1"/>
  <c r="N1128" i="1"/>
  <c r="M1128" i="1"/>
  <c r="L1128" i="1"/>
  <c r="K1128" i="1"/>
  <c r="J1128" i="1"/>
  <c r="I1128" i="1"/>
  <c r="H1128" i="1"/>
  <c r="G1128" i="1"/>
  <c r="F1128" i="1"/>
  <c r="E1128" i="1"/>
  <c r="D1128" i="1"/>
  <c r="C1128" i="1"/>
  <c r="B1128" i="1"/>
  <c r="Q1127" i="1"/>
  <c r="P1127" i="1"/>
  <c r="O1127" i="1"/>
  <c r="N1127" i="1"/>
  <c r="M1127" i="1"/>
  <c r="L1127" i="1"/>
  <c r="K1127" i="1"/>
  <c r="J1127" i="1"/>
  <c r="I1127" i="1"/>
  <c r="H1127" i="1"/>
  <c r="G1127" i="1"/>
  <c r="F1127" i="1"/>
  <c r="E1127" i="1"/>
  <c r="D1127" i="1"/>
  <c r="C1127" i="1"/>
  <c r="B1127" i="1"/>
  <c r="Q1126" i="1"/>
  <c r="P1126" i="1"/>
  <c r="O1126" i="1"/>
  <c r="N1126" i="1"/>
  <c r="M1126" i="1"/>
  <c r="L1126" i="1"/>
  <c r="K1126" i="1"/>
  <c r="J1126" i="1"/>
  <c r="I1126" i="1"/>
  <c r="H1126" i="1"/>
  <c r="G1126" i="1"/>
  <c r="F1126" i="1"/>
  <c r="E1126" i="1"/>
  <c r="D1126" i="1"/>
  <c r="C1126" i="1"/>
  <c r="B1126" i="1"/>
  <c r="Q1125" i="1"/>
  <c r="P1125" i="1"/>
  <c r="O1125" i="1"/>
  <c r="N1125" i="1"/>
  <c r="M1125" i="1"/>
  <c r="L1125" i="1"/>
  <c r="K1125" i="1"/>
  <c r="J1125" i="1"/>
  <c r="I1125" i="1"/>
  <c r="H1125" i="1"/>
  <c r="G1125" i="1"/>
  <c r="F1125" i="1"/>
  <c r="E1125" i="1"/>
  <c r="D1125" i="1"/>
  <c r="C1125" i="1"/>
  <c r="B1125" i="1"/>
  <c r="P1124" i="1"/>
  <c r="O1124" i="1"/>
  <c r="N1124" i="1"/>
  <c r="M1124" i="1"/>
  <c r="L1124" i="1"/>
  <c r="K1124" i="1"/>
  <c r="J1124" i="1"/>
  <c r="I1124" i="1"/>
  <c r="H1124" i="1"/>
  <c r="G1124" i="1"/>
  <c r="F1124" i="1"/>
  <c r="E1124" i="1"/>
  <c r="D1124" i="1"/>
  <c r="C1124" i="1"/>
  <c r="B1124" i="1"/>
  <c r="Q1123" i="1"/>
  <c r="P1123" i="1"/>
  <c r="O1123" i="1"/>
  <c r="N1123" i="1"/>
  <c r="M1123" i="1"/>
  <c r="L1123" i="1"/>
  <c r="K1123" i="1"/>
  <c r="J1123" i="1"/>
  <c r="I1123" i="1"/>
  <c r="H1123" i="1"/>
  <c r="G1123" i="1"/>
  <c r="F1123" i="1"/>
  <c r="E1123" i="1"/>
  <c r="D1123" i="1"/>
  <c r="C1123" i="1"/>
  <c r="B1123" i="1"/>
  <c r="Q1122" i="1"/>
  <c r="P1122" i="1"/>
  <c r="O1122" i="1"/>
  <c r="N1122" i="1"/>
  <c r="M1122" i="1"/>
  <c r="L1122" i="1"/>
  <c r="K1122" i="1"/>
  <c r="J1122" i="1"/>
  <c r="I1122" i="1"/>
  <c r="H1122" i="1"/>
  <c r="G1122" i="1"/>
  <c r="F1122" i="1"/>
  <c r="E1122" i="1"/>
  <c r="D1122" i="1"/>
  <c r="C1122" i="1"/>
  <c r="B1122" i="1"/>
  <c r="P1121" i="1"/>
  <c r="O1121" i="1"/>
  <c r="N1121" i="1"/>
  <c r="M1121" i="1"/>
  <c r="L1121" i="1"/>
  <c r="K1121" i="1"/>
  <c r="J1121" i="1"/>
  <c r="I1121" i="1"/>
  <c r="H1121" i="1"/>
  <c r="G1121" i="1"/>
  <c r="F1121" i="1"/>
  <c r="E1121" i="1"/>
  <c r="D1121" i="1"/>
  <c r="C1121" i="1"/>
  <c r="B1121" i="1"/>
  <c r="Q1120" i="1"/>
  <c r="P1120" i="1"/>
  <c r="O1120" i="1"/>
  <c r="N1120" i="1"/>
  <c r="M1120" i="1"/>
  <c r="L1120" i="1"/>
  <c r="K1120" i="1"/>
  <c r="J1120" i="1"/>
  <c r="I1120" i="1"/>
  <c r="H1120" i="1"/>
  <c r="G1120" i="1"/>
  <c r="F1120" i="1"/>
  <c r="E1120" i="1"/>
  <c r="D1120" i="1"/>
  <c r="C1120" i="1"/>
  <c r="B1120" i="1"/>
  <c r="Q1119" i="1"/>
  <c r="P1119" i="1"/>
  <c r="O1119" i="1"/>
  <c r="N1119" i="1"/>
  <c r="M1119" i="1"/>
  <c r="L1119" i="1"/>
  <c r="K1119" i="1"/>
  <c r="J1119" i="1"/>
  <c r="I1119" i="1"/>
  <c r="H1119" i="1"/>
  <c r="G1119" i="1"/>
  <c r="F1119" i="1"/>
  <c r="E1119" i="1"/>
  <c r="D1119" i="1"/>
  <c r="C1119" i="1"/>
  <c r="B1119" i="1"/>
  <c r="P1118" i="1"/>
  <c r="O1118" i="1"/>
  <c r="N1118" i="1"/>
  <c r="M1118" i="1"/>
  <c r="L1118" i="1"/>
  <c r="K1118" i="1"/>
  <c r="J1118" i="1"/>
  <c r="I1118" i="1"/>
  <c r="H1118" i="1"/>
  <c r="G1118" i="1"/>
  <c r="F1118" i="1"/>
  <c r="E1118" i="1"/>
  <c r="D1118" i="1"/>
  <c r="C1118" i="1"/>
  <c r="B1118" i="1"/>
  <c r="Q1117" i="1"/>
  <c r="P1117" i="1"/>
  <c r="O1117" i="1"/>
  <c r="N1117" i="1"/>
  <c r="M1117" i="1"/>
  <c r="L1117" i="1"/>
  <c r="K1117" i="1"/>
  <c r="J1117" i="1"/>
  <c r="I1117" i="1"/>
  <c r="H1117" i="1"/>
  <c r="G1117" i="1"/>
  <c r="F1117" i="1"/>
  <c r="E1117" i="1"/>
  <c r="D1117" i="1"/>
  <c r="C1117" i="1"/>
  <c r="B1117" i="1"/>
  <c r="Q1116" i="1"/>
  <c r="P1116" i="1"/>
  <c r="O1116" i="1"/>
  <c r="N1116" i="1"/>
  <c r="M1116" i="1"/>
  <c r="L1116" i="1"/>
  <c r="K1116" i="1"/>
  <c r="J1116" i="1"/>
  <c r="I1116" i="1"/>
  <c r="H1116" i="1"/>
  <c r="G1116" i="1"/>
  <c r="F1116" i="1"/>
  <c r="E1116" i="1"/>
  <c r="D1116" i="1"/>
  <c r="C1116" i="1"/>
  <c r="B1116" i="1"/>
  <c r="P1115" i="1"/>
  <c r="O1115" i="1"/>
  <c r="N1115" i="1"/>
  <c r="M1115" i="1"/>
  <c r="L1115" i="1"/>
  <c r="K1115" i="1"/>
  <c r="J1115" i="1"/>
  <c r="I1115" i="1"/>
  <c r="H1115" i="1"/>
  <c r="G1115" i="1"/>
  <c r="F1115" i="1"/>
  <c r="E1115" i="1"/>
  <c r="D1115" i="1"/>
  <c r="C1115" i="1"/>
  <c r="B1115" i="1"/>
  <c r="Q1114" i="1"/>
  <c r="P1114" i="1"/>
  <c r="O1114" i="1"/>
  <c r="N1114" i="1"/>
  <c r="M1114" i="1"/>
  <c r="L1114" i="1"/>
  <c r="K1114" i="1"/>
  <c r="J1114" i="1"/>
  <c r="I1114" i="1"/>
  <c r="H1114" i="1"/>
  <c r="G1114" i="1"/>
  <c r="F1114" i="1"/>
  <c r="E1114" i="1"/>
  <c r="D1114" i="1"/>
  <c r="C1114" i="1"/>
  <c r="B1114" i="1"/>
  <c r="Q1113" i="1"/>
  <c r="P1113" i="1"/>
  <c r="O1113" i="1"/>
  <c r="N1113" i="1"/>
  <c r="M1113" i="1"/>
  <c r="L1113" i="1"/>
  <c r="K1113" i="1"/>
  <c r="J1113" i="1"/>
  <c r="I1113" i="1"/>
  <c r="H1113" i="1"/>
  <c r="G1113" i="1"/>
  <c r="F1113" i="1"/>
  <c r="E1113" i="1"/>
  <c r="D1113" i="1"/>
  <c r="C1113" i="1"/>
  <c r="B1113" i="1"/>
  <c r="P1112" i="1"/>
  <c r="O1112" i="1"/>
  <c r="N1112" i="1"/>
  <c r="M1112" i="1"/>
  <c r="L1112" i="1"/>
  <c r="K1112" i="1"/>
  <c r="J1112" i="1"/>
  <c r="I1112" i="1"/>
  <c r="H1112" i="1"/>
  <c r="G1112" i="1"/>
  <c r="F1112" i="1"/>
  <c r="E1112" i="1"/>
  <c r="D1112" i="1"/>
  <c r="C1112" i="1"/>
  <c r="B1112" i="1"/>
  <c r="P1111" i="1"/>
  <c r="O1111" i="1"/>
  <c r="N1111" i="1"/>
  <c r="M1111" i="1"/>
  <c r="L1111" i="1"/>
  <c r="K1111" i="1"/>
  <c r="J1111" i="1"/>
  <c r="I1111" i="1"/>
  <c r="H1111" i="1"/>
  <c r="G1111" i="1"/>
  <c r="F1111" i="1"/>
  <c r="E1111" i="1"/>
  <c r="D1111" i="1"/>
  <c r="C1111" i="1"/>
  <c r="B1111" i="1"/>
  <c r="P1110" i="1"/>
  <c r="O1110" i="1"/>
  <c r="N1110" i="1"/>
  <c r="M1110" i="1"/>
  <c r="L1110" i="1"/>
  <c r="K1110" i="1"/>
  <c r="J1110" i="1"/>
  <c r="I1110" i="1"/>
  <c r="H1110" i="1"/>
  <c r="G1110" i="1"/>
  <c r="F1110" i="1"/>
  <c r="E1110" i="1"/>
  <c r="D1110" i="1"/>
  <c r="C1110" i="1"/>
  <c r="B1110" i="1"/>
  <c r="Q1109" i="1"/>
  <c r="P1109" i="1"/>
  <c r="O1109" i="1"/>
  <c r="N1109" i="1"/>
  <c r="M1109" i="1"/>
  <c r="L1109" i="1"/>
  <c r="K1109" i="1"/>
  <c r="J1109" i="1"/>
  <c r="I1109" i="1"/>
  <c r="H1109" i="1"/>
  <c r="G1109" i="1"/>
  <c r="F1109" i="1"/>
  <c r="E1109" i="1"/>
  <c r="D1109" i="1"/>
  <c r="C1109" i="1"/>
  <c r="B1109" i="1"/>
  <c r="P1108" i="1"/>
  <c r="O1108" i="1"/>
  <c r="N1108" i="1"/>
  <c r="M1108" i="1"/>
  <c r="L1108" i="1"/>
  <c r="K1108" i="1"/>
  <c r="J1108" i="1"/>
  <c r="I1108" i="1"/>
  <c r="H1108" i="1"/>
  <c r="G1108" i="1"/>
  <c r="F1108" i="1"/>
  <c r="E1108" i="1"/>
  <c r="D1108" i="1"/>
  <c r="C1108" i="1"/>
  <c r="B1108" i="1"/>
  <c r="Q1107" i="1"/>
  <c r="P1107" i="1"/>
  <c r="O1107" i="1"/>
  <c r="N1107" i="1"/>
  <c r="M1107" i="1"/>
  <c r="L1107" i="1"/>
  <c r="K1107" i="1"/>
  <c r="J1107" i="1"/>
  <c r="I1107" i="1"/>
  <c r="H1107" i="1"/>
  <c r="G1107" i="1"/>
  <c r="F1107" i="1"/>
  <c r="E1107" i="1"/>
  <c r="D1107" i="1"/>
  <c r="C1107" i="1"/>
  <c r="B1107" i="1"/>
  <c r="Q1106" i="1"/>
  <c r="P1106" i="1"/>
  <c r="O1106" i="1"/>
  <c r="N1106" i="1"/>
  <c r="M1106" i="1"/>
  <c r="L1106" i="1"/>
  <c r="K1106" i="1"/>
  <c r="J1106" i="1"/>
  <c r="I1106" i="1"/>
  <c r="H1106" i="1"/>
  <c r="G1106" i="1"/>
  <c r="F1106" i="1"/>
  <c r="E1106" i="1"/>
  <c r="D1106" i="1"/>
  <c r="C1106" i="1"/>
  <c r="B1106" i="1"/>
  <c r="Q1105" i="1"/>
  <c r="P1105" i="1"/>
  <c r="O1105" i="1"/>
  <c r="N1105" i="1"/>
  <c r="M1105" i="1"/>
  <c r="L1105" i="1"/>
  <c r="K1105" i="1"/>
  <c r="J1105" i="1"/>
  <c r="I1105" i="1"/>
  <c r="H1105" i="1"/>
  <c r="G1105" i="1"/>
  <c r="F1105" i="1"/>
  <c r="E1105" i="1"/>
  <c r="D1105" i="1"/>
  <c r="C1105" i="1"/>
  <c r="B1105" i="1"/>
  <c r="Q1104" i="1"/>
  <c r="P1104" i="1"/>
  <c r="O1104" i="1"/>
  <c r="N1104" i="1"/>
  <c r="M1104" i="1"/>
  <c r="L1104" i="1"/>
  <c r="K1104" i="1"/>
  <c r="J1104" i="1"/>
  <c r="I1104" i="1"/>
  <c r="H1104" i="1"/>
  <c r="G1104" i="1"/>
  <c r="F1104" i="1"/>
  <c r="E1104" i="1"/>
  <c r="D1104" i="1"/>
  <c r="C1104" i="1"/>
  <c r="B1104" i="1"/>
  <c r="P1103" i="1"/>
  <c r="O1103" i="1"/>
  <c r="N1103" i="1"/>
  <c r="M1103" i="1"/>
  <c r="L1103" i="1"/>
  <c r="K1103" i="1"/>
  <c r="J1103" i="1"/>
  <c r="I1103" i="1"/>
  <c r="H1103" i="1"/>
  <c r="G1103" i="1"/>
  <c r="F1103" i="1"/>
  <c r="E1103" i="1"/>
  <c r="D1103" i="1"/>
  <c r="C1103" i="1"/>
  <c r="B1103" i="1"/>
  <c r="P1102" i="1"/>
  <c r="O1102" i="1"/>
  <c r="N1102" i="1"/>
  <c r="M1102" i="1"/>
  <c r="L1102" i="1"/>
  <c r="K1102" i="1"/>
  <c r="J1102" i="1"/>
  <c r="I1102" i="1"/>
  <c r="H1102" i="1"/>
  <c r="G1102" i="1"/>
  <c r="F1102" i="1"/>
  <c r="E1102" i="1"/>
  <c r="D1102" i="1"/>
  <c r="C1102" i="1"/>
  <c r="B1102" i="1"/>
  <c r="P1101" i="1"/>
  <c r="O1101" i="1"/>
  <c r="N1101" i="1"/>
  <c r="M1101" i="1"/>
  <c r="L1101" i="1"/>
  <c r="K1101" i="1"/>
  <c r="J1101" i="1"/>
  <c r="I1101" i="1"/>
  <c r="H1101" i="1"/>
  <c r="G1101" i="1"/>
  <c r="F1101" i="1"/>
  <c r="E1101" i="1"/>
  <c r="D1101" i="1"/>
  <c r="C1101" i="1"/>
  <c r="B1101" i="1"/>
  <c r="P1100" i="1"/>
  <c r="O1100" i="1"/>
  <c r="N1100" i="1"/>
  <c r="M1100" i="1"/>
  <c r="L1100" i="1"/>
  <c r="K1100" i="1"/>
  <c r="J1100" i="1"/>
  <c r="I1100" i="1"/>
  <c r="H1100" i="1"/>
  <c r="G1100" i="1"/>
  <c r="F1100" i="1"/>
  <c r="E1100" i="1"/>
  <c r="D1100" i="1"/>
  <c r="C1100" i="1"/>
  <c r="B1100" i="1"/>
  <c r="P1099" i="1"/>
  <c r="O1099" i="1"/>
  <c r="N1099" i="1"/>
  <c r="M1099" i="1"/>
  <c r="L1099" i="1"/>
  <c r="K1099" i="1"/>
  <c r="J1099" i="1"/>
  <c r="I1099" i="1"/>
  <c r="H1099" i="1"/>
  <c r="G1099" i="1"/>
  <c r="F1099" i="1"/>
  <c r="E1099" i="1"/>
  <c r="D1099" i="1"/>
  <c r="C1099" i="1"/>
  <c r="B1099" i="1"/>
  <c r="P1098" i="1"/>
  <c r="O1098" i="1"/>
  <c r="N1098" i="1"/>
  <c r="M1098" i="1"/>
  <c r="L1098" i="1"/>
  <c r="K1098" i="1"/>
  <c r="J1098" i="1"/>
  <c r="I1098" i="1"/>
  <c r="H1098" i="1"/>
  <c r="G1098" i="1"/>
  <c r="F1098" i="1"/>
  <c r="E1098" i="1"/>
  <c r="D1098" i="1"/>
  <c r="C1098" i="1"/>
  <c r="B1098" i="1"/>
  <c r="Q1097" i="1"/>
  <c r="P1097" i="1"/>
  <c r="O1097" i="1"/>
  <c r="N1097" i="1"/>
  <c r="M1097" i="1"/>
  <c r="L1097" i="1"/>
  <c r="K1097" i="1"/>
  <c r="J1097" i="1"/>
  <c r="I1097" i="1"/>
  <c r="H1097" i="1"/>
  <c r="G1097" i="1"/>
  <c r="F1097" i="1"/>
  <c r="E1097" i="1"/>
  <c r="D1097" i="1"/>
  <c r="C1097" i="1"/>
  <c r="B1097" i="1"/>
  <c r="P1096" i="1"/>
  <c r="O1096" i="1"/>
  <c r="N1096" i="1"/>
  <c r="M1096" i="1"/>
  <c r="L1096" i="1"/>
  <c r="K1096" i="1"/>
  <c r="J1096" i="1"/>
  <c r="I1096" i="1"/>
  <c r="H1096" i="1"/>
  <c r="G1096" i="1"/>
  <c r="F1096" i="1"/>
  <c r="E1096" i="1"/>
  <c r="D1096" i="1"/>
  <c r="C1096" i="1"/>
  <c r="B1096" i="1"/>
  <c r="P1095" i="1"/>
  <c r="O1095" i="1"/>
  <c r="N1095" i="1"/>
  <c r="M1095" i="1"/>
  <c r="L1095" i="1"/>
  <c r="K1095" i="1"/>
  <c r="J1095" i="1"/>
  <c r="I1095" i="1"/>
  <c r="H1095" i="1"/>
  <c r="G1095" i="1"/>
  <c r="F1095" i="1"/>
  <c r="E1095" i="1"/>
  <c r="D1095" i="1"/>
  <c r="C1095" i="1"/>
  <c r="B1095" i="1"/>
  <c r="P1094" i="1"/>
  <c r="O1094" i="1"/>
  <c r="N1094" i="1"/>
  <c r="M1094" i="1"/>
  <c r="L1094" i="1"/>
  <c r="K1094" i="1"/>
  <c r="J1094" i="1"/>
  <c r="I1094" i="1"/>
  <c r="H1094" i="1"/>
  <c r="G1094" i="1"/>
  <c r="F1094" i="1"/>
  <c r="E1094" i="1"/>
  <c r="D1094" i="1"/>
  <c r="C1094" i="1"/>
  <c r="B1094" i="1"/>
  <c r="P1093" i="1"/>
  <c r="O1093" i="1"/>
  <c r="N1093" i="1"/>
  <c r="M1093" i="1"/>
  <c r="L1093" i="1"/>
  <c r="K1093" i="1"/>
  <c r="J1093" i="1"/>
  <c r="I1093" i="1"/>
  <c r="H1093" i="1"/>
  <c r="G1093" i="1"/>
  <c r="F1093" i="1"/>
  <c r="E1093" i="1"/>
  <c r="D1093" i="1"/>
  <c r="C1093" i="1"/>
  <c r="B1093" i="1"/>
  <c r="P1092" i="1"/>
  <c r="O1092" i="1"/>
  <c r="N1092" i="1"/>
  <c r="M1092" i="1"/>
  <c r="L1092" i="1"/>
  <c r="K1092" i="1"/>
  <c r="J1092" i="1"/>
  <c r="I1092" i="1"/>
  <c r="H1092" i="1"/>
  <c r="G1092" i="1"/>
  <c r="F1092" i="1"/>
  <c r="E1092" i="1"/>
  <c r="D1092" i="1"/>
  <c r="C1092" i="1"/>
  <c r="B1092" i="1"/>
  <c r="P1091" i="1"/>
  <c r="O1091" i="1"/>
  <c r="N1091" i="1"/>
  <c r="M1091" i="1"/>
  <c r="L1091" i="1"/>
  <c r="K1091" i="1"/>
  <c r="J1091" i="1"/>
  <c r="I1091" i="1"/>
  <c r="H1091" i="1"/>
  <c r="G1091" i="1"/>
  <c r="F1091" i="1"/>
  <c r="E1091" i="1"/>
  <c r="D1091" i="1"/>
  <c r="C1091" i="1"/>
  <c r="B1091" i="1"/>
  <c r="P1090" i="1"/>
  <c r="O1090" i="1"/>
  <c r="N1090" i="1"/>
  <c r="M1090" i="1"/>
  <c r="L1090" i="1"/>
  <c r="K1090" i="1"/>
  <c r="J1090" i="1"/>
  <c r="I1090" i="1"/>
  <c r="H1090" i="1"/>
  <c r="G1090" i="1"/>
  <c r="F1090" i="1"/>
  <c r="E1090" i="1"/>
  <c r="D1090" i="1"/>
  <c r="C1090" i="1"/>
  <c r="B1090" i="1"/>
  <c r="P1089" i="1"/>
  <c r="O1089" i="1"/>
  <c r="N1089" i="1"/>
  <c r="M1089" i="1"/>
  <c r="L1089" i="1"/>
  <c r="K1089" i="1"/>
  <c r="J1089" i="1"/>
  <c r="I1089" i="1"/>
  <c r="H1089" i="1"/>
  <c r="G1089" i="1"/>
  <c r="F1089" i="1"/>
  <c r="E1089" i="1"/>
  <c r="D1089" i="1"/>
  <c r="C1089" i="1"/>
  <c r="B1089" i="1"/>
  <c r="P1088" i="1"/>
  <c r="O1088" i="1"/>
  <c r="N1088" i="1"/>
  <c r="M1088" i="1"/>
  <c r="L1088" i="1"/>
  <c r="K1088" i="1"/>
  <c r="J1088" i="1"/>
  <c r="I1088" i="1"/>
  <c r="H1088" i="1"/>
  <c r="G1088" i="1"/>
  <c r="F1088" i="1"/>
  <c r="E1088" i="1"/>
  <c r="D1088" i="1"/>
  <c r="C1088" i="1"/>
  <c r="B1088" i="1"/>
  <c r="P1087" i="1"/>
  <c r="O1087" i="1"/>
  <c r="N1087" i="1"/>
  <c r="M1087" i="1"/>
  <c r="L1087" i="1"/>
  <c r="K1087" i="1"/>
  <c r="J1087" i="1"/>
  <c r="I1087" i="1"/>
  <c r="H1087" i="1"/>
  <c r="G1087" i="1"/>
  <c r="F1087" i="1"/>
  <c r="E1087" i="1"/>
  <c r="D1087" i="1"/>
  <c r="C1087" i="1"/>
  <c r="B1087" i="1"/>
  <c r="P1086" i="1"/>
  <c r="O1086" i="1"/>
  <c r="N1086" i="1"/>
  <c r="M1086" i="1"/>
  <c r="L1086" i="1"/>
  <c r="K1086" i="1"/>
  <c r="J1086" i="1"/>
  <c r="I1086" i="1"/>
  <c r="H1086" i="1"/>
  <c r="G1086" i="1"/>
  <c r="F1086" i="1"/>
  <c r="E1086" i="1"/>
  <c r="D1086" i="1"/>
  <c r="C1086" i="1"/>
  <c r="B1086" i="1"/>
  <c r="P1085" i="1"/>
  <c r="O1085" i="1"/>
  <c r="N1085" i="1"/>
  <c r="M1085" i="1"/>
  <c r="L1085" i="1"/>
  <c r="K1085" i="1"/>
  <c r="J1085" i="1"/>
  <c r="I1085" i="1"/>
  <c r="H1085" i="1"/>
  <c r="G1085" i="1"/>
  <c r="F1085" i="1"/>
  <c r="E1085" i="1"/>
  <c r="D1085" i="1"/>
  <c r="C1085" i="1"/>
  <c r="B1085" i="1"/>
  <c r="P1084" i="1"/>
  <c r="O1084" i="1"/>
  <c r="N1084" i="1"/>
  <c r="M1084" i="1"/>
  <c r="L1084" i="1"/>
  <c r="K1084" i="1"/>
  <c r="J1084" i="1"/>
  <c r="I1084" i="1"/>
  <c r="H1084" i="1"/>
  <c r="G1084" i="1"/>
  <c r="F1084" i="1"/>
  <c r="E1084" i="1"/>
  <c r="D1084" i="1"/>
  <c r="C1084" i="1"/>
  <c r="B1084" i="1"/>
  <c r="P1083" i="1"/>
  <c r="O1083" i="1"/>
  <c r="N1083" i="1"/>
  <c r="M1083" i="1"/>
  <c r="L1083" i="1"/>
  <c r="K1083" i="1"/>
  <c r="J1083" i="1"/>
  <c r="I1083" i="1"/>
  <c r="H1083" i="1"/>
  <c r="G1083" i="1"/>
  <c r="F1083" i="1"/>
  <c r="E1083" i="1"/>
  <c r="D1083" i="1"/>
  <c r="C1083" i="1"/>
  <c r="B1083" i="1"/>
  <c r="P1082" i="1"/>
  <c r="O1082" i="1"/>
  <c r="N1082" i="1"/>
  <c r="M1082" i="1"/>
  <c r="L1082" i="1"/>
  <c r="K1082" i="1"/>
  <c r="J1082" i="1"/>
  <c r="I1082" i="1"/>
  <c r="H1082" i="1"/>
  <c r="G1082" i="1"/>
  <c r="F1082" i="1"/>
  <c r="E1082" i="1"/>
  <c r="D1082" i="1"/>
  <c r="C1082" i="1"/>
  <c r="B1082" i="1"/>
  <c r="P1081" i="1"/>
  <c r="O1081" i="1"/>
  <c r="N1081" i="1"/>
  <c r="M1081" i="1"/>
  <c r="L1081" i="1"/>
  <c r="K1081" i="1"/>
  <c r="J1081" i="1"/>
  <c r="I1081" i="1"/>
  <c r="H1081" i="1"/>
  <c r="G1081" i="1"/>
  <c r="F1081" i="1"/>
  <c r="E1081" i="1"/>
  <c r="D1081" i="1"/>
  <c r="C1081" i="1"/>
  <c r="B1081" i="1"/>
  <c r="P1080" i="1"/>
  <c r="O1080" i="1"/>
  <c r="N1080" i="1"/>
  <c r="M1080" i="1"/>
  <c r="L1080" i="1"/>
  <c r="K1080" i="1"/>
  <c r="J1080" i="1"/>
  <c r="I1080" i="1"/>
  <c r="H1080" i="1"/>
  <c r="G1080" i="1"/>
  <c r="F1080" i="1"/>
  <c r="E1080" i="1"/>
  <c r="D1080" i="1"/>
  <c r="C1080" i="1"/>
  <c r="B1080" i="1"/>
  <c r="P1079" i="1"/>
  <c r="O1079" i="1"/>
  <c r="N1079" i="1"/>
  <c r="M1079" i="1"/>
  <c r="L1079" i="1"/>
  <c r="K1079" i="1"/>
  <c r="J1079" i="1"/>
  <c r="I1079" i="1"/>
  <c r="H1079" i="1"/>
  <c r="G1079" i="1"/>
  <c r="F1079" i="1"/>
  <c r="E1079" i="1"/>
  <c r="D1079" i="1"/>
  <c r="C1079" i="1"/>
  <c r="B1079" i="1"/>
  <c r="P1078" i="1"/>
  <c r="O1078" i="1"/>
  <c r="N1078" i="1"/>
  <c r="M1078" i="1"/>
  <c r="L1078" i="1"/>
  <c r="K1078" i="1"/>
  <c r="J1078" i="1"/>
  <c r="I1078" i="1"/>
  <c r="H1078" i="1"/>
  <c r="G1078" i="1"/>
  <c r="F1078" i="1"/>
  <c r="E1078" i="1"/>
  <c r="D1078" i="1"/>
  <c r="C1078" i="1"/>
  <c r="B1078" i="1"/>
  <c r="P1077" i="1"/>
  <c r="O1077" i="1"/>
  <c r="N1077" i="1"/>
  <c r="M1077" i="1"/>
  <c r="L1077" i="1"/>
  <c r="K1077" i="1"/>
  <c r="J1077" i="1"/>
  <c r="I1077" i="1"/>
  <c r="H1077" i="1"/>
  <c r="G1077" i="1"/>
  <c r="F1077" i="1"/>
  <c r="E1077" i="1"/>
  <c r="D1077" i="1"/>
  <c r="C1077" i="1"/>
  <c r="B1077" i="1"/>
  <c r="P1076" i="1"/>
  <c r="O1076" i="1"/>
  <c r="N1076" i="1"/>
  <c r="M1076" i="1"/>
  <c r="L1076" i="1"/>
  <c r="K1076" i="1"/>
  <c r="J1076" i="1"/>
  <c r="I1076" i="1"/>
  <c r="H1076" i="1"/>
  <c r="G1076" i="1"/>
  <c r="F1076" i="1"/>
  <c r="E1076" i="1"/>
  <c r="D1076" i="1"/>
  <c r="C1076" i="1"/>
  <c r="B1076" i="1"/>
  <c r="P1075" i="1"/>
  <c r="O1075" i="1"/>
  <c r="N1075" i="1"/>
  <c r="M1075" i="1"/>
  <c r="L1075" i="1"/>
  <c r="K1075" i="1"/>
  <c r="J1075" i="1"/>
  <c r="I1075" i="1"/>
  <c r="H1075" i="1"/>
  <c r="G1075" i="1"/>
  <c r="F1075" i="1"/>
  <c r="E1075" i="1"/>
  <c r="D1075" i="1"/>
  <c r="C1075" i="1"/>
  <c r="B1075" i="1"/>
  <c r="Q1074" i="1"/>
  <c r="P1074" i="1"/>
  <c r="O1074" i="1"/>
  <c r="N1074" i="1"/>
  <c r="M1074" i="1"/>
  <c r="L1074" i="1"/>
  <c r="K1074" i="1"/>
  <c r="J1074" i="1"/>
  <c r="I1074" i="1"/>
  <c r="H1074" i="1"/>
  <c r="G1074" i="1"/>
  <c r="F1074" i="1"/>
  <c r="E1074" i="1"/>
  <c r="D1074" i="1"/>
  <c r="C1074" i="1"/>
  <c r="B1074" i="1"/>
  <c r="Q1073" i="1"/>
  <c r="P1073" i="1"/>
  <c r="O1073" i="1"/>
  <c r="N1073" i="1"/>
  <c r="M1073" i="1"/>
  <c r="L1073" i="1"/>
  <c r="K1073" i="1"/>
  <c r="J1073" i="1"/>
  <c r="I1073" i="1"/>
  <c r="H1073" i="1"/>
  <c r="G1073" i="1"/>
  <c r="F1073" i="1"/>
  <c r="E1073" i="1"/>
  <c r="D1073" i="1"/>
  <c r="C1073" i="1"/>
  <c r="B1073" i="1"/>
  <c r="Q1072" i="1"/>
  <c r="P1072" i="1"/>
  <c r="O1072" i="1"/>
  <c r="N1072" i="1"/>
  <c r="M1072" i="1"/>
  <c r="L1072" i="1"/>
  <c r="K1072" i="1"/>
  <c r="J1072" i="1"/>
  <c r="I1072" i="1"/>
  <c r="H1072" i="1"/>
  <c r="G1072" i="1"/>
  <c r="F1072" i="1"/>
  <c r="E1072" i="1"/>
  <c r="D1072" i="1"/>
  <c r="C1072" i="1"/>
  <c r="B1072" i="1"/>
  <c r="Q1071" i="1"/>
  <c r="P1071" i="1"/>
  <c r="O1071" i="1"/>
  <c r="N1071" i="1"/>
  <c r="M1071" i="1"/>
  <c r="L1071" i="1"/>
  <c r="K1071" i="1"/>
  <c r="J1071" i="1"/>
  <c r="I1071" i="1"/>
  <c r="H1071" i="1"/>
  <c r="G1071" i="1"/>
  <c r="F1071" i="1"/>
  <c r="E1071" i="1"/>
  <c r="D1071" i="1"/>
  <c r="C1071" i="1"/>
  <c r="B1071" i="1"/>
  <c r="P1070" i="1"/>
  <c r="O1070" i="1"/>
  <c r="N1070" i="1"/>
  <c r="M1070" i="1"/>
  <c r="L1070" i="1"/>
  <c r="K1070" i="1"/>
  <c r="J1070" i="1"/>
  <c r="I1070" i="1"/>
  <c r="H1070" i="1"/>
  <c r="G1070" i="1"/>
  <c r="F1070" i="1"/>
  <c r="E1070" i="1"/>
  <c r="D1070" i="1"/>
  <c r="C1070" i="1"/>
  <c r="B1070" i="1"/>
  <c r="P1069" i="1"/>
  <c r="O1069" i="1"/>
  <c r="N1069" i="1"/>
  <c r="M1069" i="1"/>
  <c r="L1069" i="1"/>
  <c r="K1069" i="1"/>
  <c r="J1069" i="1"/>
  <c r="I1069" i="1"/>
  <c r="H1069" i="1"/>
  <c r="G1069" i="1"/>
  <c r="F1069" i="1"/>
  <c r="E1069" i="1"/>
  <c r="D1069" i="1"/>
  <c r="C1069" i="1"/>
  <c r="B1069" i="1"/>
  <c r="P1068" i="1"/>
  <c r="O1068" i="1"/>
  <c r="N1068" i="1"/>
  <c r="M1068" i="1"/>
  <c r="L1068" i="1"/>
  <c r="K1068" i="1"/>
  <c r="J1068" i="1"/>
  <c r="I1068" i="1"/>
  <c r="H1068" i="1"/>
  <c r="G1068" i="1"/>
  <c r="F1068" i="1"/>
  <c r="E1068" i="1"/>
  <c r="D1068" i="1"/>
  <c r="C1068" i="1"/>
  <c r="B1068" i="1"/>
  <c r="P1067" i="1"/>
  <c r="O1067" i="1"/>
  <c r="N1067" i="1"/>
  <c r="M1067" i="1"/>
  <c r="L1067" i="1"/>
  <c r="K1067" i="1"/>
  <c r="J1067" i="1"/>
  <c r="I1067" i="1"/>
  <c r="H1067" i="1"/>
  <c r="G1067" i="1"/>
  <c r="F1067" i="1"/>
  <c r="E1067" i="1"/>
  <c r="D1067" i="1"/>
  <c r="C1067" i="1"/>
  <c r="B1067" i="1"/>
  <c r="P1066" i="1"/>
  <c r="O1066" i="1"/>
  <c r="N1066" i="1"/>
  <c r="M1066" i="1"/>
  <c r="L1066" i="1"/>
  <c r="K1066" i="1"/>
  <c r="J1066" i="1"/>
  <c r="I1066" i="1"/>
  <c r="H1066" i="1"/>
  <c r="G1066" i="1"/>
  <c r="F1066" i="1"/>
  <c r="E1066" i="1"/>
  <c r="D1066" i="1"/>
  <c r="C1066" i="1"/>
  <c r="B1066" i="1"/>
  <c r="P1065" i="1"/>
  <c r="O1065" i="1"/>
  <c r="N1065" i="1"/>
  <c r="M1065" i="1"/>
  <c r="L1065" i="1"/>
  <c r="K1065" i="1"/>
  <c r="J1065" i="1"/>
  <c r="I1065" i="1"/>
  <c r="H1065" i="1"/>
  <c r="G1065" i="1"/>
  <c r="F1065" i="1"/>
  <c r="E1065" i="1"/>
  <c r="D1065" i="1"/>
  <c r="C1065" i="1"/>
  <c r="B1065" i="1"/>
  <c r="P1064" i="1"/>
  <c r="O1064" i="1"/>
  <c r="N1064" i="1"/>
  <c r="M1064" i="1"/>
  <c r="L1064" i="1"/>
  <c r="K1064" i="1"/>
  <c r="J1064" i="1"/>
  <c r="I1064" i="1"/>
  <c r="H1064" i="1"/>
  <c r="G1064" i="1"/>
  <c r="F1064" i="1"/>
  <c r="E1064" i="1"/>
  <c r="D1064" i="1"/>
  <c r="C1064" i="1"/>
  <c r="B1064" i="1"/>
  <c r="P1063" i="1"/>
  <c r="O1063" i="1"/>
  <c r="N1063" i="1"/>
  <c r="M1063" i="1"/>
  <c r="L1063" i="1"/>
  <c r="K1063" i="1"/>
  <c r="J1063" i="1"/>
  <c r="I1063" i="1"/>
  <c r="H1063" i="1"/>
  <c r="G1063" i="1"/>
  <c r="F1063" i="1"/>
  <c r="E1063" i="1"/>
  <c r="D1063" i="1"/>
  <c r="C1063" i="1"/>
  <c r="B1063" i="1"/>
  <c r="P1062" i="1"/>
  <c r="O1062" i="1"/>
  <c r="N1062" i="1"/>
  <c r="M1062" i="1"/>
  <c r="L1062" i="1"/>
  <c r="K1062" i="1"/>
  <c r="J1062" i="1"/>
  <c r="I1062" i="1"/>
  <c r="H1062" i="1"/>
  <c r="G1062" i="1"/>
  <c r="F1062" i="1"/>
  <c r="E1062" i="1"/>
  <c r="D1062" i="1"/>
  <c r="C1062" i="1"/>
  <c r="B1062" i="1"/>
  <c r="P1061" i="1"/>
  <c r="O1061" i="1"/>
  <c r="N1061" i="1"/>
  <c r="M1061" i="1"/>
  <c r="L1061" i="1"/>
  <c r="K1061" i="1"/>
  <c r="J1061" i="1"/>
  <c r="I1061" i="1"/>
  <c r="H1061" i="1"/>
  <c r="G1061" i="1"/>
  <c r="F1061" i="1"/>
  <c r="E1061" i="1"/>
  <c r="D1061" i="1"/>
  <c r="C1061" i="1"/>
  <c r="B1061" i="1"/>
  <c r="P1060" i="1"/>
  <c r="O1060" i="1"/>
  <c r="N1060" i="1"/>
  <c r="M1060" i="1"/>
  <c r="L1060" i="1"/>
  <c r="K1060" i="1"/>
  <c r="J1060" i="1"/>
  <c r="I1060" i="1"/>
  <c r="H1060" i="1"/>
  <c r="G1060" i="1"/>
  <c r="F1060" i="1"/>
  <c r="E1060" i="1"/>
  <c r="D1060" i="1"/>
  <c r="C1060" i="1"/>
  <c r="B1060" i="1"/>
  <c r="P1059" i="1"/>
  <c r="O1059" i="1"/>
  <c r="N1059" i="1"/>
  <c r="M1059" i="1"/>
  <c r="L1059" i="1"/>
  <c r="K1059" i="1"/>
  <c r="J1059" i="1"/>
  <c r="I1059" i="1"/>
  <c r="H1059" i="1"/>
  <c r="G1059" i="1"/>
  <c r="F1059" i="1"/>
  <c r="E1059" i="1"/>
  <c r="D1059" i="1"/>
  <c r="C1059" i="1"/>
  <c r="B1059" i="1"/>
  <c r="P1058" i="1"/>
  <c r="O1058" i="1"/>
  <c r="N1058" i="1"/>
  <c r="M1058" i="1"/>
  <c r="L1058" i="1"/>
  <c r="K1058" i="1"/>
  <c r="J1058" i="1"/>
  <c r="I1058" i="1"/>
  <c r="H1058" i="1"/>
  <c r="G1058" i="1"/>
  <c r="F1058" i="1"/>
  <c r="E1058" i="1"/>
  <c r="D1058" i="1"/>
  <c r="C1058" i="1"/>
  <c r="B1058" i="1"/>
  <c r="P1057" i="1"/>
  <c r="O1057" i="1"/>
  <c r="N1057" i="1"/>
  <c r="M1057" i="1"/>
  <c r="L1057" i="1"/>
  <c r="K1057" i="1"/>
  <c r="J1057" i="1"/>
  <c r="I1057" i="1"/>
  <c r="H1057" i="1"/>
  <c r="G1057" i="1"/>
  <c r="F1057" i="1"/>
  <c r="E1057" i="1"/>
  <c r="D1057" i="1"/>
  <c r="C1057" i="1"/>
  <c r="B1057" i="1"/>
  <c r="P1056" i="1"/>
  <c r="O1056" i="1"/>
  <c r="N1056" i="1"/>
  <c r="M1056" i="1"/>
  <c r="L1056" i="1"/>
  <c r="K1056" i="1"/>
  <c r="J1056" i="1"/>
  <c r="I1056" i="1"/>
  <c r="H1056" i="1"/>
  <c r="G1056" i="1"/>
  <c r="F1056" i="1"/>
  <c r="E1056" i="1"/>
  <c r="D1056" i="1"/>
  <c r="C1056" i="1"/>
  <c r="B1056" i="1"/>
  <c r="P1055" i="1"/>
  <c r="O1055" i="1"/>
  <c r="N1055" i="1"/>
  <c r="M1055" i="1"/>
  <c r="L1055" i="1"/>
  <c r="K1055" i="1"/>
  <c r="J1055" i="1"/>
  <c r="I1055" i="1"/>
  <c r="H1055" i="1"/>
  <c r="G1055" i="1"/>
  <c r="F1055" i="1"/>
  <c r="E1055" i="1"/>
  <c r="D1055" i="1"/>
  <c r="C1055" i="1"/>
  <c r="B1055" i="1"/>
  <c r="P1054" i="1"/>
  <c r="O1054" i="1"/>
  <c r="N1054" i="1"/>
  <c r="M1054" i="1"/>
  <c r="L1054" i="1"/>
  <c r="K1054" i="1"/>
  <c r="J1054" i="1"/>
  <c r="I1054" i="1"/>
  <c r="H1054" i="1"/>
  <c r="G1054" i="1"/>
  <c r="F1054" i="1"/>
  <c r="E1054" i="1"/>
  <c r="D1054" i="1"/>
  <c r="C1054" i="1"/>
  <c r="B1054" i="1"/>
  <c r="P1053" i="1"/>
  <c r="O1053" i="1"/>
  <c r="N1053" i="1"/>
  <c r="M1053" i="1"/>
  <c r="L1053" i="1"/>
  <c r="K1053" i="1"/>
  <c r="J1053" i="1"/>
  <c r="I1053" i="1"/>
  <c r="H1053" i="1"/>
  <c r="G1053" i="1"/>
  <c r="F1053" i="1"/>
  <c r="E1053" i="1"/>
  <c r="D1053" i="1"/>
  <c r="C1053" i="1"/>
  <c r="B1053" i="1"/>
  <c r="P1052" i="1"/>
  <c r="O1052" i="1"/>
  <c r="N1052" i="1"/>
  <c r="M1052" i="1"/>
  <c r="L1052" i="1"/>
  <c r="K1052" i="1"/>
  <c r="J1052" i="1"/>
  <c r="I1052" i="1"/>
  <c r="H1052" i="1"/>
  <c r="G1052" i="1"/>
  <c r="F1052" i="1"/>
  <c r="E1052" i="1"/>
  <c r="D1052" i="1"/>
  <c r="C1052" i="1"/>
  <c r="B1052" i="1"/>
  <c r="P1051" i="1"/>
  <c r="O1051" i="1"/>
  <c r="N1051" i="1"/>
  <c r="M1051" i="1"/>
  <c r="L1051" i="1"/>
  <c r="K1051" i="1"/>
  <c r="J1051" i="1"/>
  <c r="I1051" i="1"/>
  <c r="H1051" i="1"/>
  <c r="G1051" i="1"/>
  <c r="F1051" i="1"/>
  <c r="E1051" i="1"/>
  <c r="D1051" i="1"/>
  <c r="C1051" i="1"/>
  <c r="B1051" i="1"/>
  <c r="P1050" i="1"/>
  <c r="O1050" i="1"/>
  <c r="N1050" i="1"/>
  <c r="M1050" i="1"/>
  <c r="L1050" i="1"/>
  <c r="K1050" i="1"/>
  <c r="J1050" i="1"/>
  <c r="I1050" i="1"/>
  <c r="H1050" i="1"/>
  <c r="G1050" i="1"/>
  <c r="F1050" i="1"/>
  <c r="E1050" i="1"/>
  <c r="D1050" i="1"/>
  <c r="C1050" i="1"/>
  <c r="B1050" i="1"/>
  <c r="P1049" i="1"/>
  <c r="O1049" i="1"/>
  <c r="N1049" i="1"/>
  <c r="M1049" i="1"/>
  <c r="L1049" i="1"/>
  <c r="K1049" i="1"/>
  <c r="J1049" i="1"/>
  <c r="I1049" i="1"/>
  <c r="H1049" i="1"/>
  <c r="G1049" i="1"/>
  <c r="F1049" i="1"/>
  <c r="E1049" i="1"/>
  <c r="D1049" i="1"/>
  <c r="C1049" i="1"/>
  <c r="B1049" i="1"/>
  <c r="P1048" i="1"/>
  <c r="O1048" i="1"/>
  <c r="N1048" i="1"/>
  <c r="M1048" i="1"/>
  <c r="L1048" i="1"/>
  <c r="K1048" i="1"/>
  <c r="J1048" i="1"/>
  <c r="I1048" i="1"/>
  <c r="H1048" i="1"/>
  <c r="G1048" i="1"/>
  <c r="F1048" i="1"/>
  <c r="E1048" i="1"/>
  <c r="D1048" i="1"/>
  <c r="C1048" i="1"/>
  <c r="B1048" i="1"/>
  <c r="P1047" i="1"/>
  <c r="O1047" i="1"/>
  <c r="N1047" i="1"/>
  <c r="M1047" i="1"/>
  <c r="L1047" i="1"/>
  <c r="K1047" i="1"/>
  <c r="J1047" i="1"/>
  <c r="I1047" i="1"/>
  <c r="H1047" i="1"/>
  <c r="G1047" i="1"/>
  <c r="F1047" i="1"/>
  <c r="E1047" i="1"/>
  <c r="D1047" i="1"/>
  <c r="C1047" i="1"/>
  <c r="B1047" i="1"/>
  <c r="P1046" i="1"/>
  <c r="O1046" i="1"/>
  <c r="N1046" i="1"/>
  <c r="M1046" i="1"/>
  <c r="L1046" i="1"/>
  <c r="K1046" i="1"/>
  <c r="J1046" i="1"/>
  <c r="I1046" i="1"/>
  <c r="H1046" i="1"/>
  <c r="G1046" i="1"/>
  <c r="F1046" i="1"/>
  <c r="E1046" i="1"/>
  <c r="D1046" i="1"/>
  <c r="C1046" i="1"/>
  <c r="B1046" i="1"/>
  <c r="P1045" i="1"/>
  <c r="O1045" i="1"/>
  <c r="N1045" i="1"/>
  <c r="M1045" i="1"/>
  <c r="L1045" i="1"/>
  <c r="K1045" i="1"/>
  <c r="J1045" i="1"/>
  <c r="I1045" i="1"/>
  <c r="H1045" i="1"/>
  <c r="G1045" i="1"/>
  <c r="F1045" i="1"/>
  <c r="E1045" i="1"/>
  <c r="D1045" i="1"/>
  <c r="C1045" i="1"/>
  <c r="B1045" i="1"/>
  <c r="P1044" i="1"/>
  <c r="O1044" i="1"/>
  <c r="N1044" i="1"/>
  <c r="M1044" i="1"/>
  <c r="L1044" i="1"/>
  <c r="K1044" i="1"/>
  <c r="J1044" i="1"/>
  <c r="I1044" i="1"/>
  <c r="H1044" i="1"/>
  <c r="G1044" i="1"/>
  <c r="F1044" i="1"/>
  <c r="E1044" i="1"/>
  <c r="D1044" i="1"/>
  <c r="C1044" i="1"/>
  <c r="B1044" i="1"/>
  <c r="P1043" i="1"/>
  <c r="O1043" i="1"/>
  <c r="N1043" i="1"/>
  <c r="M1043" i="1"/>
  <c r="L1043" i="1"/>
  <c r="K1043" i="1"/>
  <c r="J1043" i="1"/>
  <c r="I1043" i="1"/>
  <c r="H1043" i="1"/>
  <c r="G1043" i="1"/>
  <c r="F1043" i="1"/>
  <c r="E1043" i="1"/>
  <c r="D1043" i="1"/>
  <c r="C1043" i="1"/>
  <c r="B1043" i="1"/>
  <c r="P1042" i="1"/>
  <c r="O1042" i="1"/>
  <c r="N1042" i="1"/>
  <c r="M1042" i="1"/>
  <c r="L1042" i="1"/>
  <c r="K1042" i="1"/>
  <c r="J1042" i="1"/>
  <c r="I1042" i="1"/>
  <c r="H1042" i="1"/>
  <c r="G1042" i="1"/>
  <c r="F1042" i="1"/>
  <c r="E1042" i="1"/>
  <c r="D1042" i="1"/>
  <c r="C1042" i="1"/>
  <c r="B1042" i="1"/>
  <c r="P1041" i="1"/>
  <c r="O1041" i="1"/>
  <c r="N1041" i="1"/>
  <c r="M1041" i="1"/>
  <c r="L1041" i="1"/>
  <c r="K1041" i="1"/>
  <c r="J1041" i="1"/>
  <c r="I1041" i="1"/>
  <c r="H1041" i="1"/>
  <c r="G1041" i="1"/>
  <c r="F1041" i="1"/>
  <c r="E1041" i="1"/>
  <c r="D1041" i="1"/>
  <c r="C1041" i="1"/>
  <c r="B1041" i="1"/>
  <c r="Q1040" i="1"/>
  <c r="P1040" i="1"/>
  <c r="O1040" i="1"/>
  <c r="N1040" i="1"/>
  <c r="M1040" i="1"/>
  <c r="L1040" i="1"/>
  <c r="K1040" i="1"/>
  <c r="J1040" i="1"/>
  <c r="I1040" i="1"/>
  <c r="H1040" i="1"/>
  <c r="G1040" i="1"/>
  <c r="F1040" i="1"/>
  <c r="E1040" i="1"/>
  <c r="D1040" i="1"/>
  <c r="C1040" i="1"/>
  <c r="B1040" i="1"/>
  <c r="P1039" i="1"/>
  <c r="O1039" i="1"/>
  <c r="N1039" i="1"/>
  <c r="M1039" i="1"/>
  <c r="L1039" i="1"/>
  <c r="K1039" i="1"/>
  <c r="J1039" i="1"/>
  <c r="I1039" i="1"/>
  <c r="H1039" i="1"/>
  <c r="G1039" i="1"/>
  <c r="F1039" i="1"/>
  <c r="E1039" i="1"/>
  <c r="D1039" i="1"/>
  <c r="C1039" i="1"/>
  <c r="B1039" i="1"/>
  <c r="Q1038" i="1"/>
  <c r="P1038" i="1"/>
  <c r="O1038" i="1"/>
  <c r="N1038" i="1"/>
  <c r="M1038" i="1"/>
  <c r="L1038" i="1"/>
  <c r="K1038" i="1"/>
  <c r="J1038" i="1"/>
  <c r="I1038" i="1"/>
  <c r="H1038" i="1"/>
  <c r="G1038" i="1"/>
  <c r="F1038" i="1"/>
  <c r="E1038" i="1"/>
  <c r="D1038" i="1"/>
  <c r="C1038" i="1"/>
  <c r="B1038" i="1"/>
  <c r="P1037" i="1"/>
  <c r="O1037" i="1"/>
  <c r="N1037" i="1"/>
  <c r="M1037" i="1"/>
  <c r="L1037" i="1"/>
  <c r="K1037" i="1"/>
  <c r="J1037" i="1"/>
  <c r="I1037" i="1"/>
  <c r="H1037" i="1"/>
  <c r="G1037" i="1"/>
  <c r="F1037" i="1"/>
  <c r="E1037" i="1"/>
  <c r="D1037" i="1"/>
  <c r="C1037" i="1"/>
  <c r="B1037" i="1"/>
  <c r="P1036" i="1"/>
  <c r="O1036" i="1"/>
  <c r="N1036" i="1"/>
  <c r="M1036" i="1"/>
  <c r="L1036" i="1"/>
  <c r="K1036" i="1"/>
  <c r="J1036" i="1"/>
  <c r="I1036" i="1"/>
  <c r="H1036" i="1"/>
  <c r="G1036" i="1"/>
  <c r="F1036" i="1"/>
  <c r="E1036" i="1"/>
  <c r="D1036" i="1"/>
  <c r="C1036" i="1"/>
  <c r="B1036" i="1"/>
  <c r="P1035" i="1"/>
  <c r="O1035" i="1"/>
  <c r="N1035" i="1"/>
  <c r="M1035" i="1"/>
  <c r="L1035" i="1"/>
  <c r="K1035" i="1"/>
  <c r="J1035" i="1"/>
  <c r="I1035" i="1"/>
  <c r="H1035" i="1"/>
  <c r="G1035" i="1"/>
  <c r="F1035" i="1"/>
  <c r="E1035" i="1"/>
  <c r="D1035" i="1"/>
  <c r="C1035" i="1"/>
  <c r="B1035" i="1"/>
  <c r="Q1034" i="1"/>
  <c r="P1034" i="1"/>
  <c r="O1034" i="1"/>
  <c r="N1034" i="1"/>
  <c r="M1034" i="1"/>
  <c r="L1034" i="1"/>
  <c r="K1034" i="1"/>
  <c r="J1034" i="1"/>
  <c r="I1034" i="1"/>
  <c r="H1034" i="1"/>
  <c r="G1034" i="1"/>
  <c r="F1034" i="1"/>
  <c r="E1034" i="1"/>
  <c r="D1034" i="1"/>
  <c r="C1034" i="1"/>
  <c r="B1034" i="1"/>
  <c r="Q1033" i="1"/>
  <c r="P1033" i="1"/>
  <c r="O1033" i="1"/>
  <c r="N1033" i="1"/>
  <c r="M1033" i="1"/>
  <c r="L1033" i="1"/>
  <c r="K1033" i="1"/>
  <c r="J1033" i="1"/>
  <c r="I1033" i="1"/>
  <c r="H1033" i="1"/>
  <c r="G1033" i="1"/>
  <c r="F1033" i="1"/>
  <c r="E1033" i="1"/>
  <c r="D1033" i="1"/>
  <c r="C1033" i="1"/>
  <c r="B1033" i="1"/>
  <c r="Q1032" i="1"/>
  <c r="P1032" i="1"/>
  <c r="O1032" i="1"/>
  <c r="N1032" i="1"/>
  <c r="M1032" i="1"/>
  <c r="L1032" i="1"/>
  <c r="K1032" i="1"/>
  <c r="J1032" i="1"/>
  <c r="I1032" i="1"/>
  <c r="H1032" i="1"/>
  <c r="G1032" i="1"/>
  <c r="F1032" i="1"/>
  <c r="E1032" i="1"/>
  <c r="D1032" i="1"/>
  <c r="C1032" i="1"/>
  <c r="B1032" i="1"/>
  <c r="P1031" i="1"/>
  <c r="O1031" i="1"/>
  <c r="N1031" i="1"/>
  <c r="M1031" i="1"/>
  <c r="L1031" i="1"/>
  <c r="K1031" i="1"/>
  <c r="J1031" i="1"/>
  <c r="I1031" i="1"/>
  <c r="H1031" i="1"/>
  <c r="G1031" i="1"/>
  <c r="F1031" i="1"/>
  <c r="E1031" i="1"/>
  <c r="D1031" i="1"/>
  <c r="C1031" i="1"/>
  <c r="B1031" i="1"/>
  <c r="P1030" i="1"/>
  <c r="O1030" i="1"/>
  <c r="N1030" i="1"/>
  <c r="M1030" i="1"/>
  <c r="L1030" i="1"/>
  <c r="K1030" i="1"/>
  <c r="J1030" i="1"/>
  <c r="I1030" i="1"/>
  <c r="H1030" i="1"/>
  <c r="G1030" i="1"/>
  <c r="F1030" i="1"/>
  <c r="E1030" i="1"/>
  <c r="D1030" i="1"/>
  <c r="C1030" i="1"/>
  <c r="B1030" i="1"/>
  <c r="P1029" i="1"/>
  <c r="O1029" i="1"/>
  <c r="N1029" i="1"/>
  <c r="M1029" i="1"/>
  <c r="L1029" i="1"/>
  <c r="K1029" i="1"/>
  <c r="J1029" i="1"/>
  <c r="I1029" i="1"/>
  <c r="H1029" i="1"/>
  <c r="G1029" i="1"/>
  <c r="F1029" i="1"/>
  <c r="E1029" i="1"/>
  <c r="D1029" i="1"/>
  <c r="C1029" i="1"/>
  <c r="B1029" i="1"/>
  <c r="P1028" i="1"/>
  <c r="O1028" i="1"/>
  <c r="N1028" i="1"/>
  <c r="M1028" i="1"/>
  <c r="L1028" i="1"/>
  <c r="K1028" i="1"/>
  <c r="J1028" i="1"/>
  <c r="I1028" i="1"/>
  <c r="H1028" i="1"/>
  <c r="G1028" i="1"/>
  <c r="F1028" i="1"/>
  <c r="E1028" i="1"/>
  <c r="D1028" i="1"/>
  <c r="C1028" i="1"/>
  <c r="B1028" i="1"/>
  <c r="P1027" i="1"/>
  <c r="O1027" i="1"/>
  <c r="N1027" i="1"/>
  <c r="M1027" i="1"/>
  <c r="L1027" i="1"/>
  <c r="K1027" i="1"/>
  <c r="J1027" i="1"/>
  <c r="I1027" i="1"/>
  <c r="H1027" i="1"/>
  <c r="G1027" i="1"/>
  <c r="F1027" i="1"/>
  <c r="E1027" i="1"/>
  <c r="D1027" i="1"/>
  <c r="C1027" i="1"/>
  <c r="B1027" i="1"/>
  <c r="P1026" i="1"/>
  <c r="O1026" i="1"/>
  <c r="N1026" i="1"/>
  <c r="M1026" i="1"/>
  <c r="L1026" i="1"/>
  <c r="K1026" i="1"/>
  <c r="J1026" i="1"/>
  <c r="I1026" i="1"/>
  <c r="H1026" i="1"/>
  <c r="G1026" i="1"/>
  <c r="F1026" i="1"/>
  <c r="E1026" i="1"/>
  <c r="D1026" i="1"/>
  <c r="C1026" i="1"/>
  <c r="B1026" i="1"/>
  <c r="P1025" i="1"/>
  <c r="O1025" i="1"/>
  <c r="N1025" i="1"/>
  <c r="M1025" i="1"/>
  <c r="L1025" i="1"/>
  <c r="K1025" i="1"/>
  <c r="J1025" i="1"/>
  <c r="I1025" i="1"/>
  <c r="H1025" i="1"/>
  <c r="G1025" i="1"/>
  <c r="F1025" i="1"/>
  <c r="E1025" i="1"/>
  <c r="D1025" i="1"/>
  <c r="C1025" i="1"/>
  <c r="B1025" i="1"/>
  <c r="P1024" i="1"/>
  <c r="O1024" i="1"/>
  <c r="N1024" i="1"/>
  <c r="M1024" i="1"/>
  <c r="L1024" i="1"/>
  <c r="K1024" i="1"/>
  <c r="J1024" i="1"/>
  <c r="I1024" i="1"/>
  <c r="H1024" i="1"/>
  <c r="G1024" i="1"/>
  <c r="F1024" i="1"/>
  <c r="E1024" i="1"/>
  <c r="D1024" i="1"/>
  <c r="C1024" i="1"/>
  <c r="B1024" i="1"/>
  <c r="P1023" i="1"/>
  <c r="O1023" i="1"/>
  <c r="N1023" i="1"/>
  <c r="M1023" i="1"/>
  <c r="L1023" i="1"/>
  <c r="K1023" i="1"/>
  <c r="J1023" i="1"/>
  <c r="I1023" i="1"/>
  <c r="H1023" i="1"/>
  <c r="G1023" i="1"/>
  <c r="F1023" i="1"/>
  <c r="E1023" i="1"/>
  <c r="D1023" i="1"/>
  <c r="C1023" i="1"/>
  <c r="B1023" i="1"/>
  <c r="P1022" i="1"/>
  <c r="O1022" i="1"/>
  <c r="N1022" i="1"/>
  <c r="M1022" i="1"/>
  <c r="L1022" i="1"/>
  <c r="K1022" i="1"/>
  <c r="J1022" i="1"/>
  <c r="I1022" i="1"/>
  <c r="H1022" i="1"/>
  <c r="G1022" i="1"/>
  <c r="F1022" i="1"/>
  <c r="E1022" i="1"/>
  <c r="D1022" i="1"/>
  <c r="C1022" i="1"/>
  <c r="B1022" i="1"/>
  <c r="P1021" i="1"/>
  <c r="O1021" i="1"/>
  <c r="N1021" i="1"/>
  <c r="M1021" i="1"/>
  <c r="L1021" i="1"/>
  <c r="K1021" i="1"/>
  <c r="J1021" i="1"/>
  <c r="I1021" i="1"/>
  <c r="H1021" i="1"/>
  <c r="G1021" i="1"/>
  <c r="F1021" i="1"/>
  <c r="E1021" i="1"/>
  <c r="D1021" i="1"/>
  <c r="C1021" i="1"/>
  <c r="B1021" i="1"/>
  <c r="P1020" i="1"/>
  <c r="O1020" i="1"/>
  <c r="N1020" i="1"/>
  <c r="M1020" i="1"/>
  <c r="L1020" i="1"/>
  <c r="K1020" i="1"/>
  <c r="J1020" i="1"/>
  <c r="I1020" i="1"/>
  <c r="H1020" i="1"/>
  <c r="G1020" i="1"/>
  <c r="F1020" i="1"/>
  <c r="E1020" i="1"/>
  <c r="D1020" i="1"/>
  <c r="C1020" i="1"/>
  <c r="B1020" i="1"/>
  <c r="Q1019" i="1"/>
  <c r="P1019" i="1"/>
  <c r="O1019" i="1"/>
  <c r="N1019" i="1"/>
  <c r="M1019" i="1"/>
  <c r="L1019" i="1"/>
  <c r="K1019" i="1"/>
  <c r="J1019" i="1"/>
  <c r="I1019" i="1"/>
  <c r="H1019" i="1"/>
  <c r="G1019" i="1"/>
  <c r="F1019" i="1"/>
  <c r="E1019" i="1"/>
  <c r="D1019" i="1"/>
  <c r="C1019" i="1"/>
  <c r="B1019" i="1"/>
  <c r="P1018" i="1"/>
  <c r="O1018" i="1"/>
  <c r="N1018" i="1"/>
  <c r="M1018" i="1"/>
  <c r="L1018" i="1"/>
  <c r="K1018" i="1"/>
  <c r="J1018" i="1"/>
  <c r="I1018" i="1"/>
  <c r="H1018" i="1"/>
  <c r="G1018" i="1"/>
  <c r="F1018" i="1"/>
  <c r="E1018" i="1"/>
  <c r="D1018" i="1"/>
  <c r="C1018" i="1"/>
  <c r="B1018" i="1"/>
  <c r="Q1017" i="1"/>
  <c r="P1017" i="1"/>
  <c r="O1017" i="1"/>
  <c r="N1017" i="1"/>
  <c r="M1017" i="1"/>
  <c r="L1017" i="1"/>
  <c r="K1017" i="1"/>
  <c r="J1017" i="1"/>
  <c r="I1017" i="1"/>
  <c r="H1017" i="1"/>
  <c r="G1017" i="1"/>
  <c r="F1017" i="1"/>
  <c r="E1017" i="1"/>
  <c r="D1017" i="1"/>
  <c r="C1017" i="1"/>
  <c r="B1017" i="1"/>
  <c r="Q1016" i="1"/>
  <c r="P1016" i="1"/>
  <c r="O1016" i="1"/>
  <c r="N1016" i="1"/>
  <c r="M1016" i="1"/>
  <c r="L1016" i="1"/>
  <c r="K1016" i="1"/>
  <c r="J1016" i="1"/>
  <c r="I1016" i="1"/>
  <c r="H1016" i="1"/>
  <c r="G1016" i="1"/>
  <c r="F1016" i="1"/>
  <c r="E1016" i="1"/>
  <c r="D1016" i="1"/>
  <c r="C1016" i="1"/>
  <c r="B1016" i="1"/>
  <c r="P1015" i="1"/>
  <c r="O1015" i="1"/>
  <c r="N1015" i="1"/>
  <c r="M1015" i="1"/>
  <c r="L1015" i="1"/>
  <c r="K1015" i="1"/>
  <c r="J1015" i="1"/>
  <c r="I1015" i="1"/>
  <c r="H1015" i="1"/>
  <c r="G1015" i="1"/>
  <c r="F1015" i="1"/>
  <c r="E1015" i="1"/>
  <c r="D1015" i="1"/>
  <c r="C1015" i="1"/>
  <c r="B1015" i="1"/>
  <c r="P1014" i="1"/>
  <c r="O1014" i="1"/>
  <c r="N1014" i="1"/>
  <c r="M1014" i="1"/>
  <c r="L1014" i="1"/>
  <c r="K1014" i="1"/>
  <c r="J1014" i="1"/>
  <c r="I1014" i="1"/>
  <c r="H1014" i="1"/>
  <c r="G1014" i="1"/>
  <c r="F1014" i="1"/>
  <c r="E1014" i="1"/>
  <c r="D1014" i="1"/>
  <c r="C1014" i="1"/>
  <c r="B1014" i="1"/>
  <c r="P1013" i="1"/>
  <c r="O1013" i="1"/>
  <c r="N1013" i="1"/>
  <c r="M1013" i="1"/>
  <c r="L1013" i="1"/>
  <c r="K1013" i="1"/>
  <c r="J1013" i="1"/>
  <c r="I1013" i="1"/>
  <c r="H1013" i="1"/>
  <c r="G1013" i="1"/>
  <c r="F1013" i="1"/>
  <c r="E1013" i="1"/>
  <c r="D1013" i="1"/>
  <c r="C1013" i="1"/>
  <c r="B1013" i="1"/>
  <c r="P1012" i="1"/>
  <c r="O1012" i="1"/>
  <c r="N1012" i="1"/>
  <c r="M1012" i="1"/>
  <c r="L1012" i="1"/>
  <c r="K1012" i="1"/>
  <c r="J1012" i="1"/>
  <c r="I1012" i="1"/>
  <c r="H1012" i="1"/>
  <c r="G1012" i="1"/>
  <c r="F1012" i="1"/>
  <c r="E1012" i="1"/>
  <c r="D1012" i="1"/>
  <c r="C1012" i="1"/>
  <c r="B1012" i="1"/>
  <c r="P1011" i="1"/>
  <c r="O1011" i="1"/>
  <c r="N1011" i="1"/>
  <c r="M1011" i="1"/>
  <c r="L1011" i="1"/>
  <c r="K1011" i="1"/>
  <c r="J1011" i="1"/>
  <c r="I1011" i="1"/>
  <c r="H1011" i="1"/>
  <c r="G1011" i="1"/>
  <c r="F1011" i="1"/>
  <c r="E1011" i="1"/>
  <c r="D1011" i="1"/>
  <c r="C1011" i="1"/>
  <c r="B1011" i="1"/>
  <c r="P1010" i="1"/>
  <c r="O1010" i="1"/>
  <c r="N1010" i="1"/>
  <c r="M1010" i="1"/>
  <c r="L1010" i="1"/>
  <c r="K1010" i="1"/>
  <c r="J1010" i="1"/>
  <c r="I1010" i="1"/>
  <c r="H1010" i="1"/>
  <c r="G1010" i="1"/>
  <c r="F1010" i="1"/>
  <c r="E1010" i="1"/>
  <c r="D1010" i="1"/>
  <c r="C1010" i="1"/>
  <c r="B1010" i="1"/>
  <c r="P1009" i="1"/>
  <c r="O1009" i="1"/>
  <c r="N1009" i="1"/>
  <c r="M1009" i="1"/>
  <c r="L1009" i="1"/>
  <c r="K1009" i="1"/>
  <c r="J1009" i="1"/>
  <c r="I1009" i="1"/>
  <c r="H1009" i="1"/>
  <c r="G1009" i="1"/>
  <c r="F1009" i="1"/>
  <c r="E1009" i="1"/>
  <c r="D1009" i="1"/>
  <c r="C1009" i="1"/>
  <c r="B1009" i="1"/>
  <c r="P1008" i="1"/>
  <c r="O1008" i="1"/>
  <c r="N1008" i="1"/>
  <c r="M1008" i="1"/>
  <c r="L1008" i="1"/>
  <c r="K1008" i="1"/>
  <c r="J1008" i="1"/>
  <c r="I1008" i="1"/>
  <c r="H1008" i="1"/>
  <c r="G1008" i="1"/>
  <c r="F1008" i="1"/>
  <c r="E1008" i="1"/>
  <c r="D1008" i="1"/>
  <c r="C1008" i="1"/>
  <c r="B1008" i="1"/>
  <c r="Q1007" i="1"/>
  <c r="P1007" i="1"/>
  <c r="O1007" i="1"/>
  <c r="N1007" i="1"/>
  <c r="M1007" i="1"/>
  <c r="L1007" i="1"/>
  <c r="K1007" i="1"/>
  <c r="J1007" i="1"/>
  <c r="I1007" i="1"/>
  <c r="H1007" i="1"/>
  <c r="G1007" i="1"/>
  <c r="F1007" i="1"/>
  <c r="E1007" i="1"/>
  <c r="D1007" i="1"/>
  <c r="C1007" i="1"/>
  <c r="B1007" i="1"/>
  <c r="P1006" i="1"/>
  <c r="O1006" i="1"/>
  <c r="N1006" i="1"/>
  <c r="M1006" i="1"/>
  <c r="L1006" i="1"/>
  <c r="K1006" i="1"/>
  <c r="J1006" i="1"/>
  <c r="I1006" i="1"/>
  <c r="H1006" i="1"/>
  <c r="G1006" i="1"/>
  <c r="F1006" i="1"/>
  <c r="E1006" i="1"/>
  <c r="D1006" i="1"/>
  <c r="C1006" i="1"/>
  <c r="B1006" i="1"/>
  <c r="P1005" i="1"/>
  <c r="O1005" i="1"/>
  <c r="N1005" i="1"/>
  <c r="M1005" i="1"/>
  <c r="L1005" i="1"/>
  <c r="K1005" i="1"/>
  <c r="J1005" i="1"/>
  <c r="I1005" i="1"/>
  <c r="H1005" i="1"/>
  <c r="G1005" i="1"/>
  <c r="F1005" i="1"/>
  <c r="E1005" i="1"/>
  <c r="D1005" i="1"/>
  <c r="C1005" i="1"/>
  <c r="B1005" i="1"/>
  <c r="Q1004" i="1"/>
  <c r="P1004" i="1"/>
  <c r="O1004" i="1"/>
  <c r="N1004" i="1"/>
  <c r="M1004" i="1"/>
  <c r="L1004" i="1"/>
  <c r="K1004" i="1"/>
  <c r="J1004" i="1"/>
  <c r="I1004" i="1"/>
  <c r="H1004" i="1"/>
  <c r="G1004" i="1"/>
  <c r="F1004" i="1"/>
  <c r="E1004" i="1"/>
  <c r="D1004" i="1"/>
  <c r="C1004" i="1"/>
  <c r="B1004" i="1"/>
  <c r="Q1003" i="1"/>
  <c r="P1003" i="1"/>
  <c r="O1003" i="1"/>
  <c r="N1003" i="1"/>
  <c r="M1003" i="1"/>
  <c r="L1003" i="1"/>
  <c r="K1003" i="1"/>
  <c r="J1003" i="1"/>
  <c r="I1003" i="1"/>
  <c r="H1003" i="1"/>
  <c r="G1003" i="1"/>
  <c r="F1003" i="1"/>
  <c r="E1003" i="1"/>
  <c r="D1003" i="1"/>
  <c r="C1003" i="1"/>
  <c r="B1003" i="1"/>
  <c r="Q1002" i="1"/>
  <c r="P1002" i="1"/>
  <c r="O1002" i="1"/>
  <c r="N1002" i="1"/>
  <c r="M1002" i="1"/>
  <c r="L1002" i="1"/>
  <c r="K1002" i="1"/>
  <c r="J1002" i="1"/>
  <c r="I1002" i="1"/>
  <c r="H1002" i="1"/>
  <c r="G1002" i="1"/>
  <c r="F1002" i="1"/>
  <c r="E1002" i="1"/>
  <c r="D1002" i="1"/>
  <c r="C1002" i="1"/>
  <c r="B1002" i="1"/>
  <c r="P1001" i="1"/>
  <c r="O1001" i="1"/>
  <c r="N1001" i="1"/>
  <c r="M1001" i="1"/>
  <c r="L1001" i="1"/>
  <c r="K1001" i="1"/>
  <c r="J1001" i="1"/>
  <c r="I1001" i="1"/>
  <c r="H1001" i="1"/>
  <c r="G1001" i="1"/>
  <c r="F1001" i="1"/>
  <c r="E1001" i="1"/>
  <c r="D1001" i="1"/>
  <c r="C1001" i="1"/>
  <c r="B1001" i="1"/>
  <c r="Q1000" i="1"/>
  <c r="P1000" i="1"/>
  <c r="O1000" i="1"/>
  <c r="N1000" i="1"/>
  <c r="M1000" i="1"/>
  <c r="L1000" i="1"/>
  <c r="K1000" i="1"/>
  <c r="J1000" i="1"/>
  <c r="I1000" i="1"/>
  <c r="H1000" i="1"/>
  <c r="G1000" i="1"/>
  <c r="F1000" i="1"/>
  <c r="E1000" i="1"/>
  <c r="D1000" i="1"/>
  <c r="C1000" i="1"/>
  <c r="B1000" i="1"/>
  <c r="P999" i="1"/>
  <c r="O999" i="1"/>
  <c r="N999" i="1"/>
  <c r="M999" i="1"/>
  <c r="L999" i="1"/>
  <c r="K999" i="1"/>
  <c r="J999" i="1"/>
  <c r="I999" i="1"/>
  <c r="H999" i="1"/>
  <c r="G999" i="1"/>
  <c r="F999" i="1"/>
  <c r="E999" i="1"/>
  <c r="D999" i="1"/>
  <c r="C999" i="1"/>
  <c r="B999" i="1"/>
  <c r="P998" i="1"/>
  <c r="O998" i="1"/>
  <c r="N998" i="1"/>
  <c r="M998" i="1"/>
  <c r="L998" i="1"/>
  <c r="K998" i="1"/>
  <c r="J998" i="1"/>
  <c r="I998" i="1"/>
  <c r="H998" i="1"/>
  <c r="G998" i="1"/>
  <c r="F998" i="1"/>
  <c r="E998" i="1"/>
  <c r="D998" i="1"/>
  <c r="C998" i="1"/>
  <c r="B998" i="1"/>
  <c r="P997" i="1"/>
  <c r="O997" i="1"/>
  <c r="N997" i="1"/>
  <c r="M997" i="1"/>
  <c r="L997" i="1"/>
  <c r="K997" i="1"/>
  <c r="J997" i="1"/>
  <c r="I997" i="1"/>
  <c r="H997" i="1"/>
  <c r="G997" i="1"/>
  <c r="F997" i="1"/>
  <c r="E997" i="1"/>
  <c r="D997" i="1"/>
  <c r="C997" i="1"/>
  <c r="B997" i="1"/>
  <c r="Q996" i="1"/>
  <c r="P996" i="1"/>
  <c r="O996" i="1"/>
  <c r="N996" i="1"/>
  <c r="M996" i="1"/>
  <c r="L996" i="1"/>
  <c r="K996" i="1"/>
  <c r="J996" i="1"/>
  <c r="I996" i="1"/>
  <c r="H996" i="1"/>
  <c r="G996" i="1"/>
  <c r="F996" i="1"/>
  <c r="E996" i="1"/>
  <c r="D996" i="1"/>
  <c r="C996" i="1"/>
  <c r="B996" i="1"/>
  <c r="Q995" i="1"/>
  <c r="P995" i="1"/>
  <c r="O995" i="1"/>
  <c r="N995" i="1"/>
  <c r="M995" i="1"/>
  <c r="L995" i="1"/>
  <c r="K995" i="1"/>
  <c r="J995" i="1"/>
  <c r="I995" i="1"/>
  <c r="H995" i="1"/>
  <c r="G995" i="1"/>
  <c r="F995" i="1"/>
  <c r="E995" i="1"/>
  <c r="D995" i="1"/>
  <c r="C995" i="1"/>
  <c r="B995" i="1"/>
  <c r="Q994" i="1"/>
  <c r="P994" i="1"/>
  <c r="O994" i="1"/>
  <c r="N994" i="1"/>
  <c r="M994" i="1"/>
  <c r="L994" i="1"/>
  <c r="K994" i="1"/>
  <c r="J994" i="1"/>
  <c r="I994" i="1"/>
  <c r="H994" i="1"/>
  <c r="G994" i="1"/>
  <c r="F994" i="1"/>
  <c r="E994" i="1"/>
  <c r="D994" i="1"/>
  <c r="C994" i="1"/>
  <c r="B994" i="1"/>
  <c r="P993" i="1"/>
  <c r="O993" i="1"/>
  <c r="N993" i="1"/>
  <c r="M993" i="1"/>
  <c r="L993" i="1"/>
  <c r="K993" i="1"/>
  <c r="J993" i="1"/>
  <c r="I993" i="1"/>
  <c r="H993" i="1"/>
  <c r="G993" i="1"/>
  <c r="F993" i="1"/>
  <c r="E993" i="1"/>
  <c r="D993" i="1"/>
  <c r="C993" i="1"/>
  <c r="B993" i="1"/>
  <c r="P992" i="1"/>
  <c r="O992" i="1"/>
  <c r="N992" i="1"/>
  <c r="M992" i="1"/>
  <c r="L992" i="1"/>
  <c r="K992" i="1"/>
  <c r="J992" i="1"/>
  <c r="I992" i="1"/>
  <c r="H992" i="1"/>
  <c r="G992" i="1"/>
  <c r="F992" i="1"/>
  <c r="E992" i="1"/>
  <c r="D992" i="1"/>
  <c r="C992" i="1"/>
  <c r="B992" i="1"/>
  <c r="P991" i="1"/>
  <c r="O991" i="1"/>
  <c r="N991" i="1"/>
  <c r="M991" i="1"/>
  <c r="L991" i="1"/>
  <c r="K991" i="1"/>
  <c r="J991" i="1"/>
  <c r="I991" i="1"/>
  <c r="H991" i="1"/>
  <c r="G991" i="1"/>
  <c r="F991" i="1"/>
  <c r="E991" i="1"/>
  <c r="D991" i="1"/>
  <c r="C991" i="1"/>
  <c r="B991" i="1"/>
  <c r="P990" i="1"/>
  <c r="O990" i="1"/>
  <c r="N990" i="1"/>
  <c r="M990" i="1"/>
  <c r="L990" i="1"/>
  <c r="K990" i="1"/>
  <c r="J990" i="1"/>
  <c r="I990" i="1"/>
  <c r="H990" i="1"/>
  <c r="G990" i="1"/>
  <c r="F990" i="1"/>
  <c r="E990" i="1"/>
  <c r="D990" i="1"/>
  <c r="C990" i="1"/>
  <c r="B990" i="1"/>
  <c r="P989" i="1"/>
  <c r="O989" i="1"/>
  <c r="N989" i="1"/>
  <c r="M989" i="1"/>
  <c r="L989" i="1"/>
  <c r="K989" i="1"/>
  <c r="J989" i="1"/>
  <c r="I989" i="1"/>
  <c r="H989" i="1"/>
  <c r="G989" i="1"/>
  <c r="F989" i="1"/>
  <c r="E989" i="1"/>
  <c r="D989" i="1"/>
  <c r="C989" i="1"/>
  <c r="B989" i="1"/>
  <c r="P988" i="1"/>
  <c r="O988" i="1"/>
  <c r="N988" i="1"/>
  <c r="M988" i="1"/>
  <c r="L988" i="1"/>
  <c r="K988" i="1"/>
  <c r="J988" i="1"/>
  <c r="I988" i="1"/>
  <c r="H988" i="1"/>
  <c r="G988" i="1"/>
  <c r="F988" i="1"/>
  <c r="E988" i="1"/>
  <c r="D988" i="1"/>
  <c r="C988" i="1"/>
  <c r="B988" i="1"/>
  <c r="P987" i="1"/>
  <c r="O987" i="1"/>
  <c r="N987" i="1"/>
  <c r="M987" i="1"/>
  <c r="L987" i="1"/>
  <c r="K987" i="1"/>
  <c r="J987" i="1"/>
  <c r="I987" i="1"/>
  <c r="H987" i="1"/>
  <c r="G987" i="1"/>
  <c r="F987" i="1"/>
  <c r="E987" i="1"/>
  <c r="D987" i="1"/>
  <c r="C987" i="1"/>
  <c r="B987" i="1"/>
  <c r="P986" i="1"/>
  <c r="O986" i="1"/>
  <c r="N986" i="1"/>
  <c r="M986" i="1"/>
  <c r="L986" i="1"/>
  <c r="K986" i="1"/>
  <c r="J986" i="1"/>
  <c r="I986" i="1"/>
  <c r="H986" i="1"/>
  <c r="G986" i="1"/>
  <c r="F986" i="1"/>
  <c r="E986" i="1"/>
  <c r="D986" i="1"/>
  <c r="C986" i="1"/>
  <c r="B986" i="1"/>
  <c r="P985" i="1"/>
  <c r="O985" i="1"/>
  <c r="N985" i="1"/>
  <c r="M985" i="1"/>
  <c r="L985" i="1"/>
  <c r="K985" i="1"/>
  <c r="J985" i="1"/>
  <c r="I985" i="1"/>
  <c r="H985" i="1"/>
  <c r="G985" i="1"/>
  <c r="F985" i="1"/>
  <c r="E985" i="1"/>
  <c r="D985" i="1"/>
  <c r="C985" i="1"/>
  <c r="B985" i="1"/>
  <c r="P984" i="1"/>
  <c r="O984" i="1"/>
  <c r="N984" i="1"/>
  <c r="M984" i="1"/>
  <c r="L984" i="1"/>
  <c r="K984" i="1"/>
  <c r="J984" i="1"/>
  <c r="I984" i="1"/>
  <c r="H984" i="1"/>
  <c r="G984" i="1"/>
  <c r="F984" i="1"/>
  <c r="E984" i="1"/>
  <c r="D984" i="1"/>
  <c r="C984" i="1"/>
  <c r="B984" i="1"/>
  <c r="P983" i="1"/>
  <c r="O983" i="1"/>
  <c r="N983" i="1"/>
  <c r="M983" i="1"/>
  <c r="L983" i="1"/>
  <c r="K983" i="1"/>
  <c r="J983" i="1"/>
  <c r="I983" i="1"/>
  <c r="H983" i="1"/>
  <c r="G983" i="1"/>
  <c r="F983" i="1"/>
  <c r="E983" i="1"/>
  <c r="D983" i="1"/>
  <c r="C983" i="1"/>
  <c r="B983" i="1"/>
  <c r="P982" i="1"/>
  <c r="O982" i="1"/>
  <c r="N982" i="1"/>
  <c r="M982" i="1"/>
  <c r="L982" i="1"/>
  <c r="K982" i="1"/>
  <c r="J982" i="1"/>
  <c r="I982" i="1"/>
  <c r="H982" i="1"/>
  <c r="G982" i="1"/>
  <c r="F982" i="1"/>
  <c r="E982" i="1"/>
  <c r="D982" i="1"/>
  <c r="C982" i="1"/>
  <c r="B982" i="1"/>
  <c r="P981" i="1"/>
  <c r="O981" i="1"/>
  <c r="N981" i="1"/>
  <c r="M981" i="1"/>
  <c r="L981" i="1"/>
  <c r="K981" i="1"/>
  <c r="J981" i="1"/>
  <c r="I981" i="1"/>
  <c r="H981" i="1"/>
  <c r="G981" i="1"/>
  <c r="F981" i="1"/>
  <c r="E981" i="1"/>
  <c r="D981" i="1"/>
  <c r="C981" i="1"/>
  <c r="B981" i="1"/>
  <c r="P980" i="1"/>
  <c r="O980" i="1"/>
  <c r="N980" i="1"/>
  <c r="M980" i="1"/>
  <c r="L980" i="1"/>
  <c r="K980" i="1"/>
  <c r="J980" i="1"/>
  <c r="I980" i="1"/>
  <c r="H980" i="1"/>
  <c r="G980" i="1"/>
  <c r="F980" i="1"/>
  <c r="E980" i="1"/>
  <c r="D980" i="1"/>
  <c r="C980" i="1"/>
  <c r="B980" i="1"/>
  <c r="P979" i="1"/>
  <c r="O979" i="1"/>
  <c r="N979" i="1"/>
  <c r="M979" i="1"/>
  <c r="L979" i="1"/>
  <c r="K979" i="1"/>
  <c r="J979" i="1"/>
  <c r="I979" i="1"/>
  <c r="H979" i="1"/>
  <c r="G979" i="1"/>
  <c r="F979" i="1"/>
  <c r="E979" i="1"/>
  <c r="D979" i="1"/>
  <c r="C979" i="1"/>
  <c r="B979" i="1"/>
  <c r="P978" i="1"/>
  <c r="O978" i="1"/>
  <c r="N978" i="1"/>
  <c r="M978" i="1"/>
  <c r="L978" i="1"/>
  <c r="K978" i="1"/>
  <c r="J978" i="1"/>
  <c r="I978" i="1"/>
  <c r="H978" i="1"/>
  <c r="G978" i="1"/>
  <c r="F978" i="1"/>
  <c r="E978" i="1"/>
  <c r="D978" i="1"/>
  <c r="C978" i="1"/>
  <c r="B978" i="1"/>
  <c r="Q977" i="1"/>
  <c r="P977" i="1"/>
  <c r="O977" i="1"/>
  <c r="N977" i="1"/>
  <c r="M977" i="1"/>
  <c r="L977" i="1"/>
  <c r="K977" i="1"/>
  <c r="J977" i="1"/>
  <c r="I977" i="1"/>
  <c r="H977" i="1"/>
  <c r="G977" i="1"/>
  <c r="F977" i="1"/>
  <c r="E977" i="1"/>
  <c r="D977" i="1"/>
  <c r="C977" i="1"/>
  <c r="B977" i="1"/>
  <c r="Q976" i="1"/>
  <c r="P976" i="1"/>
  <c r="O976" i="1"/>
  <c r="N976" i="1"/>
  <c r="M976" i="1"/>
  <c r="L976" i="1"/>
  <c r="K976" i="1"/>
  <c r="J976" i="1"/>
  <c r="I976" i="1"/>
  <c r="H976" i="1"/>
  <c r="G976" i="1"/>
  <c r="F976" i="1"/>
  <c r="E976" i="1"/>
  <c r="D976" i="1"/>
  <c r="C976" i="1"/>
  <c r="B976" i="1"/>
  <c r="Q975" i="1"/>
  <c r="P975" i="1"/>
  <c r="O975" i="1"/>
  <c r="N975" i="1"/>
  <c r="M975" i="1"/>
  <c r="L975" i="1"/>
  <c r="K975" i="1"/>
  <c r="J975" i="1"/>
  <c r="I975" i="1"/>
  <c r="H975" i="1"/>
  <c r="G975" i="1"/>
  <c r="F975" i="1"/>
  <c r="E975" i="1"/>
  <c r="D975" i="1"/>
  <c r="C975" i="1"/>
  <c r="B975" i="1"/>
  <c r="Q974" i="1"/>
  <c r="P974" i="1"/>
  <c r="O974" i="1"/>
  <c r="N974" i="1"/>
  <c r="M974" i="1"/>
  <c r="L974" i="1"/>
  <c r="K974" i="1"/>
  <c r="J974" i="1"/>
  <c r="I974" i="1"/>
  <c r="H974" i="1"/>
  <c r="G974" i="1"/>
  <c r="F974" i="1"/>
  <c r="E974" i="1"/>
  <c r="D974" i="1"/>
  <c r="C974" i="1"/>
  <c r="B974" i="1"/>
  <c r="Q973" i="1"/>
  <c r="P973" i="1"/>
  <c r="O973" i="1"/>
  <c r="N973" i="1"/>
  <c r="M973" i="1"/>
  <c r="L973" i="1"/>
  <c r="K973" i="1"/>
  <c r="J973" i="1"/>
  <c r="I973" i="1"/>
  <c r="H973" i="1"/>
  <c r="G973" i="1"/>
  <c r="F973" i="1"/>
  <c r="E973" i="1"/>
  <c r="D973" i="1"/>
  <c r="C973" i="1"/>
  <c r="B973" i="1"/>
  <c r="P972" i="1"/>
  <c r="O972" i="1"/>
  <c r="N972" i="1"/>
  <c r="M972" i="1"/>
  <c r="L972" i="1"/>
  <c r="K972" i="1"/>
  <c r="J972" i="1"/>
  <c r="I972" i="1"/>
  <c r="H972" i="1"/>
  <c r="G972" i="1"/>
  <c r="F972" i="1"/>
  <c r="E972" i="1"/>
  <c r="D972" i="1"/>
  <c r="C972" i="1"/>
  <c r="B972" i="1"/>
  <c r="P971" i="1"/>
  <c r="O971" i="1"/>
  <c r="N971" i="1"/>
  <c r="M971" i="1"/>
  <c r="L971" i="1"/>
  <c r="K971" i="1"/>
  <c r="J971" i="1"/>
  <c r="I971" i="1"/>
  <c r="H971" i="1"/>
  <c r="G971" i="1"/>
  <c r="F971" i="1"/>
  <c r="E971" i="1"/>
  <c r="D971" i="1"/>
  <c r="C971" i="1"/>
  <c r="B971" i="1"/>
  <c r="P970" i="1"/>
  <c r="O970" i="1"/>
  <c r="N970" i="1"/>
  <c r="M970" i="1"/>
  <c r="L970" i="1"/>
  <c r="K970" i="1"/>
  <c r="J970" i="1"/>
  <c r="I970" i="1"/>
  <c r="H970" i="1"/>
  <c r="G970" i="1"/>
  <c r="F970" i="1"/>
  <c r="E970" i="1"/>
  <c r="D970" i="1"/>
  <c r="C970" i="1"/>
  <c r="B970" i="1"/>
  <c r="Q969" i="1"/>
  <c r="P969" i="1"/>
  <c r="O969" i="1"/>
  <c r="N969" i="1"/>
  <c r="M969" i="1"/>
  <c r="L969" i="1"/>
  <c r="K969" i="1"/>
  <c r="J969" i="1"/>
  <c r="I969" i="1"/>
  <c r="H969" i="1"/>
  <c r="G969" i="1"/>
  <c r="F969" i="1"/>
  <c r="E969" i="1"/>
  <c r="D969" i="1"/>
  <c r="C969" i="1"/>
  <c r="B969" i="1"/>
  <c r="Q968" i="1"/>
  <c r="P968" i="1"/>
  <c r="O968" i="1"/>
  <c r="N968" i="1"/>
  <c r="M968" i="1"/>
  <c r="L968" i="1"/>
  <c r="K968" i="1"/>
  <c r="J968" i="1"/>
  <c r="I968" i="1"/>
  <c r="H968" i="1"/>
  <c r="G968" i="1"/>
  <c r="F968" i="1"/>
  <c r="E968" i="1"/>
  <c r="D968" i="1"/>
  <c r="C968" i="1"/>
  <c r="B968" i="1"/>
  <c r="P967" i="1"/>
  <c r="O967" i="1"/>
  <c r="N967" i="1"/>
  <c r="M967" i="1"/>
  <c r="L967" i="1"/>
  <c r="K967" i="1"/>
  <c r="J967" i="1"/>
  <c r="I967" i="1"/>
  <c r="H967" i="1"/>
  <c r="G967" i="1"/>
  <c r="F967" i="1"/>
  <c r="E967" i="1"/>
  <c r="D967" i="1"/>
  <c r="C967" i="1"/>
  <c r="B967" i="1"/>
  <c r="Q966" i="1"/>
  <c r="P966" i="1"/>
  <c r="O966" i="1"/>
  <c r="N966" i="1"/>
  <c r="M966" i="1"/>
  <c r="L966" i="1"/>
  <c r="K966" i="1"/>
  <c r="J966" i="1"/>
  <c r="I966" i="1"/>
  <c r="H966" i="1"/>
  <c r="G966" i="1"/>
  <c r="F966" i="1"/>
  <c r="E966" i="1"/>
  <c r="D966" i="1"/>
  <c r="C966" i="1"/>
  <c r="B966" i="1"/>
  <c r="P965" i="1"/>
  <c r="O965" i="1"/>
  <c r="N965" i="1"/>
  <c r="M965" i="1"/>
  <c r="L965" i="1"/>
  <c r="K965" i="1"/>
  <c r="J965" i="1"/>
  <c r="I965" i="1"/>
  <c r="H965" i="1"/>
  <c r="G965" i="1"/>
  <c r="F965" i="1"/>
  <c r="E965" i="1"/>
  <c r="D965" i="1"/>
  <c r="C965" i="1"/>
  <c r="B965" i="1"/>
  <c r="P964" i="1"/>
  <c r="O964" i="1"/>
  <c r="N964" i="1"/>
  <c r="M964" i="1"/>
  <c r="L964" i="1"/>
  <c r="K964" i="1"/>
  <c r="J964" i="1"/>
  <c r="I964" i="1"/>
  <c r="H964" i="1"/>
  <c r="G964" i="1"/>
  <c r="F964" i="1"/>
  <c r="E964" i="1"/>
  <c r="D964" i="1"/>
  <c r="C964" i="1"/>
  <c r="B964" i="1"/>
  <c r="P963" i="1"/>
  <c r="O963" i="1"/>
  <c r="N963" i="1"/>
  <c r="M963" i="1"/>
  <c r="L963" i="1"/>
  <c r="K963" i="1"/>
  <c r="J963" i="1"/>
  <c r="I963" i="1"/>
  <c r="H963" i="1"/>
  <c r="G963" i="1"/>
  <c r="F963" i="1"/>
  <c r="E963" i="1"/>
  <c r="D963" i="1"/>
  <c r="C963" i="1"/>
  <c r="B963" i="1"/>
  <c r="P962" i="1"/>
  <c r="O962" i="1"/>
  <c r="N962" i="1"/>
  <c r="M962" i="1"/>
  <c r="L962" i="1"/>
  <c r="K962" i="1"/>
  <c r="J962" i="1"/>
  <c r="I962" i="1"/>
  <c r="H962" i="1"/>
  <c r="G962" i="1"/>
  <c r="F962" i="1"/>
  <c r="E962" i="1"/>
  <c r="D962" i="1"/>
  <c r="C962" i="1"/>
  <c r="B962" i="1"/>
  <c r="P961" i="1"/>
  <c r="O961" i="1"/>
  <c r="N961" i="1"/>
  <c r="M961" i="1"/>
  <c r="L961" i="1"/>
  <c r="K961" i="1"/>
  <c r="J961" i="1"/>
  <c r="I961" i="1"/>
  <c r="H961" i="1"/>
  <c r="G961" i="1"/>
  <c r="F961" i="1"/>
  <c r="E961" i="1"/>
  <c r="D961" i="1"/>
  <c r="C961" i="1"/>
  <c r="B961" i="1"/>
  <c r="P960" i="1"/>
  <c r="O960" i="1"/>
  <c r="N960" i="1"/>
  <c r="M960" i="1"/>
  <c r="L960" i="1"/>
  <c r="K960" i="1"/>
  <c r="J960" i="1"/>
  <c r="I960" i="1"/>
  <c r="H960" i="1"/>
  <c r="G960" i="1"/>
  <c r="F960" i="1"/>
  <c r="E960" i="1"/>
  <c r="D960" i="1"/>
  <c r="C960" i="1"/>
  <c r="B960" i="1"/>
  <c r="P959" i="1"/>
  <c r="O959" i="1"/>
  <c r="N959" i="1"/>
  <c r="M959" i="1"/>
  <c r="L959" i="1"/>
  <c r="K959" i="1"/>
  <c r="J959" i="1"/>
  <c r="I959" i="1"/>
  <c r="H959" i="1"/>
  <c r="G959" i="1"/>
  <c r="F959" i="1"/>
  <c r="E959" i="1"/>
  <c r="D959" i="1"/>
  <c r="C959" i="1"/>
  <c r="B959" i="1"/>
  <c r="P958" i="1"/>
  <c r="O958" i="1"/>
  <c r="N958" i="1"/>
  <c r="M958" i="1"/>
  <c r="L958" i="1"/>
  <c r="K958" i="1"/>
  <c r="J958" i="1"/>
  <c r="I958" i="1"/>
  <c r="H958" i="1"/>
  <c r="G958" i="1"/>
  <c r="F958" i="1"/>
  <c r="E958" i="1"/>
  <c r="D958" i="1"/>
  <c r="C958" i="1"/>
  <c r="B958" i="1"/>
  <c r="P957" i="1"/>
  <c r="O957" i="1"/>
  <c r="N957" i="1"/>
  <c r="M957" i="1"/>
  <c r="L957" i="1"/>
  <c r="K957" i="1"/>
  <c r="J957" i="1"/>
  <c r="I957" i="1"/>
  <c r="H957" i="1"/>
  <c r="G957" i="1"/>
  <c r="F957" i="1"/>
  <c r="E957" i="1"/>
  <c r="D957" i="1"/>
  <c r="C957" i="1"/>
  <c r="B957" i="1"/>
  <c r="P956" i="1"/>
  <c r="O956" i="1"/>
  <c r="N956" i="1"/>
  <c r="M956" i="1"/>
  <c r="L956" i="1"/>
  <c r="K956" i="1"/>
  <c r="J956" i="1"/>
  <c r="I956" i="1"/>
  <c r="H956" i="1"/>
  <c r="G956" i="1"/>
  <c r="F956" i="1"/>
  <c r="E956" i="1"/>
  <c r="D956" i="1"/>
  <c r="C956" i="1"/>
  <c r="B956" i="1"/>
  <c r="P955" i="1"/>
  <c r="O955" i="1"/>
  <c r="N955" i="1"/>
  <c r="M955" i="1"/>
  <c r="L955" i="1"/>
  <c r="K955" i="1"/>
  <c r="J955" i="1"/>
  <c r="I955" i="1"/>
  <c r="H955" i="1"/>
  <c r="G955" i="1"/>
  <c r="F955" i="1"/>
  <c r="E955" i="1"/>
  <c r="D955" i="1"/>
  <c r="C955" i="1"/>
  <c r="B955" i="1"/>
  <c r="P954" i="1"/>
  <c r="O954" i="1"/>
  <c r="N954" i="1"/>
  <c r="M954" i="1"/>
  <c r="L954" i="1"/>
  <c r="K954" i="1"/>
  <c r="J954" i="1"/>
  <c r="I954" i="1"/>
  <c r="H954" i="1"/>
  <c r="G954" i="1"/>
  <c r="F954" i="1"/>
  <c r="E954" i="1"/>
  <c r="D954" i="1"/>
  <c r="C954" i="1"/>
  <c r="B954" i="1"/>
  <c r="P953" i="1"/>
  <c r="O953" i="1"/>
  <c r="N953" i="1"/>
  <c r="M953" i="1"/>
  <c r="L953" i="1"/>
  <c r="K953" i="1"/>
  <c r="J953" i="1"/>
  <c r="I953" i="1"/>
  <c r="H953" i="1"/>
  <c r="G953" i="1"/>
  <c r="F953" i="1"/>
  <c r="E953" i="1"/>
  <c r="D953" i="1"/>
  <c r="C953" i="1"/>
  <c r="B953" i="1"/>
  <c r="P952" i="1"/>
  <c r="O952" i="1"/>
  <c r="N952" i="1"/>
  <c r="M952" i="1"/>
  <c r="L952" i="1"/>
  <c r="K952" i="1"/>
  <c r="J952" i="1"/>
  <c r="I952" i="1"/>
  <c r="H952" i="1"/>
  <c r="G952" i="1"/>
  <c r="F952" i="1"/>
  <c r="E952" i="1"/>
  <c r="D952" i="1"/>
  <c r="C952" i="1"/>
  <c r="B952" i="1"/>
  <c r="P951" i="1"/>
  <c r="O951" i="1"/>
  <c r="N951" i="1"/>
  <c r="M951" i="1"/>
  <c r="L951" i="1"/>
  <c r="K951" i="1"/>
  <c r="J951" i="1"/>
  <c r="I951" i="1"/>
  <c r="H951" i="1"/>
  <c r="G951" i="1"/>
  <c r="F951" i="1"/>
  <c r="E951" i="1"/>
  <c r="D951" i="1"/>
  <c r="C951" i="1"/>
  <c r="B951" i="1"/>
  <c r="P950" i="1"/>
  <c r="O950" i="1"/>
  <c r="N950" i="1"/>
  <c r="M950" i="1"/>
  <c r="L950" i="1"/>
  <c r="K950" i="1"/>
  <c r="J950" i="1"/>
  <c r="I950" i="1"/>
  <c r="H950" i="1"/>
  <c r="G950" i="1"/>
  <c r="F950" i="1"/>
  <c r="E950" i="1"/>
  <c r="D950" i="1"/>
  <c r="C950" i="1"/>
  <c r="B950" i="1"/>
  <c r="P949" i="1"/>
  <c r="O949" i="1"/>
  <c r="N949" i="1"/>
  <c r="M949" i="1"/>
  <c r="L949" i="1"/>
  <c r="K949" i="1"/>
  <c r="J949" i="1"/>
  <c r="I949" i="1"/>
  <c r="H949" i="1"/>
  <c r="G949" i="1"/>
  <c r="F949" i="1"/>
  <c r="E949" i="1"/>
  <c r="D949" i="1"/>
  <c r="C949" i="1"/>
  <c r="B949" i="1"/>
  <c r="P948" i="1"/>
  <c r="O948" i="1"/>
  <c r="N948" i="1"/>
  <c r="M948" i="1"/>
  <c r="L948" i="1"/>
  <c r="K948" i="1"/>
  <c r="J948" i="1"/>
  <c r="I948" i="1"/>
  <c r="H948" i="1"/>
  <c r="G948" i="1"/>
  <c r="F948" i="1"/>
  <c r="E948" i="1"/>
  <c r="D948" i="1"/>
  <c r="C948" i="1"/>
  <c r="B948" i="1"/>
  <c r="Q947" i="1"/>
  <c r="P947" i="1"/>
  <c r="O947" i="1"/>
  <c r="N947" i="1"/>
  <c r="M947" i="1"/>
  <c r="L947" i="1"/>
  <c r="K947" i="1"/>
  <c r="J947" i="1"/>
  <c r="I947" i="1"/>
  <c r="H947" i="1"/>
  <c r="G947" i="1"/>
  <c r="F947" i="1"/>
  <c r="E947" i="1"/>
  <c r="D947" i="1"/>
  <c r="C947" i="1"/>
  <c r="B947" i="1"/>
  <c r="Q946" i="1"/>
  <c r="P946" i="1"/>
  <c r="O946" i="1"/>
  <c r="N946" i="1"/>
  <c r="M946" i="1"/>
  <c r="L946" i="1"/>
  <c r="K946" i="1"/>
  <c r="J946" i="1"/>
  <c r="I946" i="1"/>
  <c r="H946" i="1"/>
  <c r="G946" i="1"/>
  <c r="F946" i="1"/>
  <c r="E946" i="1"/>
  <c r="D946" i="1"/>
  <c r="C946" i="1"/>
  <c r="B946" i="1"/>
  <c r="P945" i="1"/>
  <c r="O945" i="1"/>
  <c r="N945" i="1"/>
  <c r="M945" i="1"/>
  <c r="L945" i="1"/>
  <c r="K945" i="1"/>
  <c r="J945" i="1"/>
  <c r="I945" i="1"/>
  <c r="H945" i="1"/>
  <c r="G945" i="1"/>
  <c r="F945" i="1"/>
  <c r="E945" i="1"/>
  <c r="D945" i="1"/>
  <c r="C945" i="1"/>
  <c r="B945" i="1"/>
  <c r="P944" i="1"/>
  <c r="O944" i="1"/>
  <c r="N944" i="1"/>
  <c r="M944" i="1"/>
  <c r="L944" i="1"/>
  <c r="K944" i="1"/>
  <c r="J944" i="1"/>
  <c r="I944" i="1"/>
  <c r="H944" i="1"/>
  <c r="G944" i="1"/>
  <c r="F944" i="1"/>
  <c r="E944" i="1"/>
  <c r="D944" i="1"/>
  <c r="C944" i="1"/>
  <c r="B944" i="1"/>
  <c r="P943" i="1"/>
  <c r="O943" i="1"/>
  <c r="N943" i="1"/>
  <c r="M943" i="1"/>
  <c r="L943" i="1"/>
  <c r="K943" i="1"/>
  <c r="J943" i="1"/>
  <c r="I943" i="1"/>
  <c r="H943" i="1"/>
  <c r="G943" i="1"/>
  <c r="F943" i="1"/>
  <c r="E943" i="1"/>
  <c r="D943" i="1"/>
  <c r="C943" i="1"/>
  <c r="B943" i="1"/>
  <c r="P942" i="1"/>
  <c r="O942" i="1"/>
  <c r="N942" i="1"/>
  <c r="M942" i="1"/>
  <c r="L942" i="1"/>
  <c r="K942" i="1"/>
  <c r="J942" i="1"/>
  <c r="I942" i="1"/>
  <c r="H942" i="1"/>
  <c r="G942" i="1"/>
  <c r="F942" i="1"/>
  <c r="E942" i="1"/>
  <c r="D942" i="1"/>
  <c r="C942" i="1"/>
  <c r="B942" i="1"/>
  <c r="P941" i="1"/>
  <c r="O941" i="1"/>
  <c r="N941" i="1"/>
  <c r="M941" i="1"/>
  <c r="L941" i="1"/>
  <c r="K941" i="1"/>
  <c r="J941" i="1"/>
  <c r="I941" i="1"/>
  <c r="H941" i="1"/>
  <c r="G941" i="1"/>
  <c r="F941" i="1"/>
  <c r="E941" i="1"/>
  <c r="D941" i="1"/>
  <c r="C941" i="1"/>
  <c r="B941" i="1"/>
  <c r="P940" i="1"/>
  <c r="O940" i="1"/>
  <c r="N940" i="1"/>
  <c r="M940" i="1"/>
  <c r="L940" i="1"/>
  <c r="K940" i="1"/>
  <c r="J940" i="1"/>
  <c r="I940" i="1"/>
  <c r="H940" i="1"/>
  <c r="G940" i="1"/>
  <c r="F940" i="1"/>
  <c r="E940" i="1"/>
  <c r="D940" i="1"/>
  <c r="C940" i="1"/>
  <c r="B940" i="1"/>
  <c r="P939" i="1"/>
  <c r="O939" i="1"/>
  <c r="N939" i="1"/>
  <c r="M939" i="1"/>
  <c r="L939" i="1"/>
  <c r="K939" i="1"/>
  <c r="J939" i="1"/>
  <c r="I939" i="1"/>
  <c r="H939" i="1"/>
  <c r="G939" i="1"/>
  <c r="F939" i="1"/>
  <c r="E939" i="1"/>
  <c r="D939" i="1"/>
  <c r="C939" i="1"/>
  <c r="B939" i="1"/>
  <c r="P938" i="1"/>
  <c r="O938" i="1"/>
  <c r="N938" i="1"/>
  <c r="M938" i="1"/>
  <c r="L938" i="1"/>
  <c r="K938" i="1"/>
  <c r="J938" i="1"/>
  <c r="I938" i="1"/>
  <c r="H938" i="1"/>
  <c r="G938" i="1"/>
  <c r="F938" i="1"/>
  <c r="E938" i="1"/>
  <c r="D938" i="1"/>
  <c r="C938" i="1"/>
  <c r="B938" i="1"/>
  <c r="P937" i="1"/>
  <c r="O937" i="1"/>
  <c r="N937" i="1"/>
  <c r="M937" i="1"/>
  <c r="L937" i="1"/>
  <c r="K937" i="1"/>
  <c r="J937" i="1"/>
  <c r="I937" i="1"/>
  <c r="H937" i="1"/>
  <c r="G937" i="1"/>
  <c r="F937" i="1"/>
  <c r="E937" i="1"/>
  <c r="D937" i="1"/>
  <c r="C937" i="1"/>
  <c r="B937" i="1"/>
  <c r="P936" i="1"/>
  <c r="O936" i="1"/>
  <c r="N936" i="1"/>
  <c r="M936" i="1"/>
  <c r="L936" i="1"/>
  <c r="K936" i="1"/>
  <c r="J936" i="1"/>
  <c r="I936" i="1"/>
  <c r="H936" i="1"/>
  <c r="G936" i="1"/>
  <c r="F936" i="1"/>
  <c r="E936" i="1"/>
  <c r="D936" i="1"/>
  <c r="C936" i="1"/>
  <c r="B936" i="1"/>
  <c r="P935" i="1"/>
  <c r="O935" i="1"/>
  <c r="N935" i="1"/>
  <c r="M935" i="1"/>
  <c r="L935" i="1"/>
  <c r="K935" i="1"/>
  <c r="J935" i="1"/>
  <c r="I935" i="1"/>
  <c r="H935" i="1"/>
  <c r="G935" i="1"/>
  <c r="F935" i="1"/>
  <c r="E935" i="1"/>
  <c r="D935" i="1"/>
  <c r="C935" i="1"/>
  <c r="B935" i="1"/>
  <c r="P934" i="1"/>
  <c r="O934" i="1"/>
  <c r="N934" i="1"/>
  <c r="M934" i="1"/>
  <c r="L934" i="1"/>
  <c r="K934" i="1"/>
  <c r="J934" i="1"/>
  <c r="I934" i="1"/>
  <c r="H934" i="1"/>
  <c r="G934" i="1"/>
  <c r="F934" i="1"/>
  <c r="E934" i="1"/>
  <c r="D934" i="1"/>
  <c r="C934" i="1"/>
  <c r="B934" i="1"/>
  <c r="P933" i="1"/>
  <c r="O933" i="1"/>
  <c r="N933" i="1"/>
  <c r="M933" i="1"/>
  <c r="L933" i="1"/>
  <c r="K933" i="1"/>
  <c r="J933" i="1"/>
  <c r="I933" i="1"/>
  <c r="H933" i="1"/>
  <c r="G933" i="1"/>
  <c r="F933" i="1"/>
  <c r="E933" i="1"/>
  <c r="D933" i="1"/>
  <c r="C933" i="1"/>
  <c r="B933" i="1"/>
  <c r="Q932" i="1"/>
  <c r="P932" i="1"/>
  <c r="O932" i="1"/>
  <c r="N932" i="1"/>
  <c r="M932" i="1"/>
  <c r="L932" i="1"/>
  <c r="K932" i="1"/>
  <c r="J932" i="1"/>
  <c r="I932" i="1"/>
  <c r="H932" i="1"/>
  <c r="G932" i="1"/>
  <c r="F932" i="1"/>
  <c r="E932" i="1"/>
  <c r="D932" i="1"/>
  <c r="C932" i="1"/>
  <c r="B932" i="1"/>
  <c r="Q931" i="1"/>
  <c r="P931" i="1"/>
  <c r="O931" i="1"/>
  <c r="N931" i="1"/>
  <c r="M931" i="1"/>
  <c r="L931" i="1"/>
  <c r="K931" i="1"/>
  <c r="J931" i="1"/>
  <c r="I931" i="1"/>
  <c r="H931" i="1"/>
  <c r="G931" i="1"/>
  <c r="F931" i="1"/>
  <c r="E931" i="1"/>
  <c r="D931" i="1"/>
  <c r="C931" i="1"/>
  <c r="B931" i="1"/>
  <c r="P930" i="1"/>
  <c r="O930" i="1"/>
  <c r="N930" i="1"/>
  <c r="M930" i="1"/>
  <c r="L930" i="1"/>
  <c r="K930" i="1"/>
  <c r="J930" i="1"/>
  <c r="I930" i="1"/>
  <c r="H930" i="1"/>
  <c r="G930" i="1"/>
  <c r="F930" i="1"/>
  <c r="E930" i="1"/>
  <c r="D930" i="1"/>
  <c r="C930" i="1"/>
  <c r="B930" i="1"/>
  <c r="P929" i="1"/>
  <c r="O929" i="1"/>
  <c r="N929" i="1"/>
  <c r="M929" i="1"/>
  <c r="L929" i="1"/>
  <c r="K929" i="1"/>
  <c r="J929" i="1"/>
  <c r="I929" i="1"/>
  <c r="H929" i="1"/>
  <c r="G929" i="1"/>
  <c r="F929" i="1"/>
  <c r="E929" i="1"/>
  <c r="D929" i="1"/>
  <c r="C929" i="1"/>
  <c r="B929" i="1"/>
  <c r="Q928" i="1"/>
  <c r="P928" i="1"/>
  <c r="O928" i="1"/>
  <c r="N928" i="1"/>
  <c r="M928" i="1"/>
  <c r="L928" i="1"/>
  <c r="K928" i="1"/>
  <c r="J928" i="1"/>
  <c r="I928" i="1"/>
  <c r="H928" i="1"/>
  <c r="G928" i="1"/>
  <c r="F928" i="1"/>
  <c r="E928" i="1"/>
  <c r="D928" i="1"/>
  <c r="C928" i="1"/>
  <c r="B928" i="1"/>
  <c r="P927" i="1"/>
  <c r="O927" i="1"/>
  <c r="N927" i="1"/>
  <c r="M927" i="1"/>
  <c r="L927" i="1"/>
  <c r="K927" i="1"/>
  <c r="J927" i="1"/>
  <c r="I927" i="1"/>
  <c r="H927" i="1"/>
  <c r="G927" i="1"/>
  <c r="F927" i="1"/>
  <c r="E927" i="1"/>
  <c r="D927" i="1"/>
  <c r="C927" i="1"/>
  <c r="B927" i="1"/>
  <c r="Q926" i="1"/>
  <c r="P926" i="1"/>
  <c r="O926" i="1"/>
  <c r="N926" i="1"/>
  <c r="M926" i="1"/>
  <c r="L926" i="1"/>
  <c r="K926" i="1"/>
  <c r="J926" i="1"/>
  <c r="I926" i="1"/>
  <c r="H926" i="1"/>
  <c r="G926" i="1"/>
  <c r="F926" i="1"/>
  <c r="E926" i="1"/>
  <c r="D926" i="1"/>
  <c r="C926" i="1"/>
  <c r="B926" i="1"/>
  <c r="P925" i="1"/>
  <c r="O925" i="1"/>
  <c r="N925" i="1"/>
  <c r="M925" i="1"/>
  <c r="L925" i="1"/>
  <c r="K925" i="1"/>
  <c r="J925" i="1"/>
  <c r="I925" i="1"/>
  <c r="H925" i="1"/>
  <c r="G925" i="1"/>
  <c r="F925" i="1"/>
  <c r="E925" i="1"/>
  <c r="D925" i="1"/>
  <c r="C925" i="1"/>
  <c r="B925" i="1"/>
  <c r="P924" i="1"/>
  <c r="O924" i="1"/>
  <c r="N924" i="1"/>
  <c r="M924" i="1"/>
  <c r="L924" i="1"/>
  <c r="K924" i="1"/>
  <c r="J924" i="1"/>
  <c r="I924" i="1"/>
  <c r="H924" i="1"/>
  <c r="G924" i="1"/>
  <c r="F924" i="1"/>
  <c r="E924" i="1"/>
  <c r="D924" i="1"/>
  <c r="C924" i="1"/>
  <c r="B924" i="1"/>
  <c r="Q923" i="1"/>
  <c r="P923" i="1"/>
  <c r="O923" i="1"/>
  <c r="N923" i="1"/>
  <c r="M923" i="1"/>
  <c r="L923" i="1"/>
  <c r="K923" i="1"/>
  <c r="J923" i="1"/>
  <c r="I923" i="1"/>
  <c r="H923" i="1"/>
  <c r="G923" i="1"/>
  <c r="F923" i="1"/>
  <c r="E923" i="1"/>
  <c r="D923" i="1"/>
  <c r="C923" i="1"/>
  <c r="B923" i="1"/>
  <c r="P922" i="1"/>
  <c r="O922" i="1"/>
  <c r="N922" i="1"/>
  <c r="M922" i="1"/>
  <c r="L922" i="1"/>
  <c r="K922" i="1"/>
  <c r="J922" i="1"/>
  <c r="I922" i="1"/>
  <c r="H922" i="1"/>
  <c r="G922" i="1"/>
  <c r="F922" i="1"/>
  <c r="E922" i="1"/>
  <c r="D922" i="1"/>
  <c r="C922" i="1"/>
  <c r="B922" i="1"/>
  <c r="Q921" i="1"/>
  <c r="P921" i="1"/>
  <c r="O921" i="1"/>
  <c r="N921" i="1"/>
  <c r="M921" i="1"/>
  <c r="L921" i="1"/>
  <c r="K921" i="1"/>
  <c r="J921" i="1"/>
  <c r="I921" i="1"/>
  <c r="H921" i="1"/>
  <c r="G921" i="1"/>
  <c r="F921" i="1"/>
  <c r="E921" i="1"/>
  <c r="D921" i="1"/>
  <c r="C921" i="1"/>
  <c r="B921" i="1"/>
  <c r="P920" i="1"/>
  <c r="O920" i="1"/>
  <c r="N920" i="1"/>
  <c r="M920" i="1"/>
  <c r="L920" i="1"/>
  <c r="K920" i="1"/>
  <c r="J920" i="1"/>
  <c r="I920" i="1"/>
  <c r="H920" i="1"/>
  <c r="G920" i="1"/>
  <c r="F920" i="1"/>
  <c r="E920" i="1"/>
  <c r="D920" i="1"/>
  <c r="C920" i="1"/>
  <c r="B920" i="1"/>
  <c r="Q919" i="1"/>
  <c r="P919" i="1"/>
  <c r="O919" i="1"/>
  <c r="N919" i="1"/>
  <c r="M919" i="1"/>
  <c r="L919" i="1"/>
  <c r="K919" i="1"/>
  <c r="J919" i="1"/>
  <c r="I919" i="1"/>
  <c r="H919" i="1"/>
  <c r="G919" i="1"/>
  <c r="F919" i="1"/>
  <c r="E919" i="1"/>
  <c r="D919" i="1"/>
  <c r="C919" i="1"/>
  <c r="B919" i="1"/>
  <c r="Q918" i="1"/>
  <c r="P918" i="1"/>
  <c r="O918" i="1"/>
  <c r="N918" i="1"/>
  <c r="M918" i="1"/>
  <c r="L918" i="1"/>
  <c r="K918" i="1"/>
  <c r="J918" i="1"/>
  <c r="I918" i="1"/>
  <c r="H918" i="1"/>
  <c r="G918" i="1"/>
  <c r="F918" i="1"/>
  <c r="E918" i="1"/>
  <c r="D918" i="1"/>
  <c r="C918" i="1"/>
  <c r="B918" i="1"/>
  <c r="P917" i="1"/>
  <c r="O917" i="1"/>
  <c r="N917" i="1"/>
  <c r="M917" i="1"/>
  <c r="L917" i="1"/>
  <c r="K917" i="1"/>
  <c r="J917" i="1"/>
  <c r="I917" i="1"/>
  <c r="H917" i="1"/>
  <c r="G917" i="1"/>
  <c r="F917" i="1"/>
  <c r="E917" i="1"/>
  <c r="D917" i="1"/>
  <c r="C917" i="1"/>
  <c r="B917" i="1"/>
  <c r="P916" i="1"/>
  <c r="O916" i="1"/>
  <c r="N916" i="1"/>
  <c r="M916" i="1"/>
  <c r="L916" i="1"/>
  <c r="K916" i="1"/>
  <c r="J916" i="1"/>
  <c r="I916" i="1"/>
  <c r="H916" i="1"/>
  <c r="G916" i="1"/>
  <c r="F916" i="1"/>
  <c r="E916" i="1"/>
  <c r="D916" i="1"/>
  <c r="C916" i="1"/>
  <c r="B916" i="1"/>
  <c r="P915" i="1"/>
  <c r="O915" i="1"/>
  <c r="N915" i="1"/>
  <c r="M915" i="1"/>
  <c r="L915" i="1"/>
  <c r="K915" i="1"/>
  <c r="J915" i="1"/>
  <c r="I915" i="1"/>
  <c r="H915" i="1"/>
  <c r="G915" i="1"/>
  <c r="F915" i="1"/>
  <c r="E915" i="1"/>
  <c r="D915" i="1"/>
  <c r="C915" i="1"/>
  <c r="B915" i="1"/>
  <c r="P914" i="1"/>
  <c r="O914" i="1"/>
  <c r="N914" i="1"/>
  <c r="M914" i="1"/>
  <c r="L914" i="1"/>
  <c r="K914" i="1"/>
  <c r="J914" i="1"/>
  <c r="I914" i="1"/>
  <c r="H914" i="1"/>
  <c r="G914" i="1"/>
  <c r="F914" i="1"/>
  <c r="E914" i="1"/>
  <c r="D914" i="1"/>
  <c r="C914" i="1"/>
  <c r="B914" i="1"/>
  <c r="P913" i="1"/>
  <c r="O913" i="1"/>
  <c r="N913" i="1"/>
  <c r="M913" i="1"/>
  <c r="L913" i="1"/>
  <c r="K913" i="1"/>
  <c r="J913" i="1"/>
  <c r="I913" i="1"/>
  <c r="H913" i="1"/>
  <c r="G913" i="1"/>
  <c r="F913" i="1"/>
  <c r="E913" i="1"/>
  <c r="D913" i="1"/>
  <c r="C913" i="1"/>
  <c r="B913" i="1"/>
  <c r="P912" i="1"/>
  <c r="O912" i="1"/>
  <c r="N912" i="1"/>
  <c r="M912" i="1"/>
  <c r="L912" i="1"/>
  <c r="K912" i="1"/>
  <c r="J912" i="1"/>
  <c r="I912" i="1"/>
  <c r="H912" i="1"/>
  <c r="G912" i="1"/>
  <c r="F912" i="1"/>
  <c r="E912" i="1"/>
  <c r="D912" i="1"/>
  <c r="C912" i="1"/>
  <c r="B912" i="1"/>
  <c r="Q911" i="1"/>
  <c r="P911" i="1"/>
  <c r="O911" i="1"/>
  <c r="N911" i="1"/>
  <c r="M911" i="1"/>
  <c r="L911" i="1"/>
  <c r="K911" i="1"/>
  <c r="J911" i="1"/>
  <c r="I911" i="1"/>
  <c r="H911" i="1"/>
  <c r="G911" i="1"/>
  <c r="F911" i="1"/>
  <c r="E911" i="1"/>
  <c r="D911" i="1"/>
  <c r="C911" i="1"/>
  <c r="B911" i="1"/>
  <c r="Q910" i="1"/>
  <c r="P910" i="1"/>
  <c r="O910" i="1"/>
  <c r="N910" i="1"/>
  <c r="M910" i="1"/>
  <c r="L910" i="1"/>
  <c r="K910" i="1"/>
  <c r="J910" i="1"/>
  <c r="I910" i="1"/>
  <c r="H910" i="1"/>
  <c r="G910" i="1"/>
  <c r="F910" i="1"/>
  <c r="E910" i="1"/>
  <c r="D910" i="1"/>
  <c r="C910" i="1"/>
  <c r="B910" i="1"/>
  <c r="Q909" i="1"/>
  <c r="P909" i="1"/>
  <c r="O909" i="1"/>
  <c r="N909" i="1"/>
  <c r="M909" i="1"/>
  <c r="L909" i="1"/>
  <c r="K909" i="1"/>
  <c r="J909" i="1"/>
  <c r="I909" i="1"/>
  <c r="H909" i="1"/>
  <c r="G909" i="1"/>
  <c r="F909" i="1"/>
  <c r="E909" i="1"/>
  <c r="D909" i="1"/>
  <c r="C909" i="1"/>
  <c r="B909" i="1"/>
  <c r="P908" i="1"/>
  <c r="O908" i="1"/>
  <c r="N908" i="1"/>
  <c r="M908" i="1"/>
  <c r="L908" i="1"/>
  <c r="K908" i="1"/>
  <c r="J908" i="1"/>
  <c r="I908" i="1"/>
  <c r="H908" i="1"/>
  <c r="G908" i="1"/>
  <c r="F908" i="1"/>
  <c r="E908" i="1"/>
  <c r="D908" i="1"/>
  <c r="C908" i="1"/>
  <c r="B908" i="1"/>
  <c r="Q907" i="1"/>
  <c r="P907" i="1"/>
  <c r="O907" i="1"/>
  <c r="N907" i="1"/>
  <c r="M907" i="1"/>
  <c r="L907" i="1"/>
  <c r="K907" i="1"/>
  <c r="J907" i="1"/>
  <c r="I907" i="1"/>
  <c r="H907" i="1"/>
  <c r="G907" i="1"/>
  <c r="F907" i="1"/>
  <c r="E907" i="1"/>
  <c r="D907" i="1"/>
  <c r="C907" i="1"/>
  <c r="B907" i="1"/>
  <c r="Q906" i="1"/>
  <c r="P906" i="1"/>
  <c r="O906" i="1"/>
  <c r="N906" i="1"/>
  <c r="M906" i="1"/>
  <c r="L906" i="1"/>
  <c r="K906" i="1"/>
  <c r="J906" i="1"/>
  <c r="I906" i="1"/>
  <c r="H906" i="1"/>
  <c r="G906" i="1"/>
  <c r="F906" i="1"/>
  <c r="E906" i="1"/>
  <c r="D906" i="1"/>
  <c r="C906" i="1"/>
  <c r="B906" i="1"/>
  <c r="P905" i="1"/>
  <c r="O905" i="1"/>
  <c r="N905" i="1"/>
  <c r="M905" i="1"/>
  <c r="L905" i="1"/>
  <c r="K905" i="1"/>
  <c r="J905" i="1"/>
  <c r="I905" i="1"/>
  <c r="H905" i="1"/>
  <c r="G905" i="1"/>
  <c r="F905" i="1"/>
  <c r="E905" i="1"/>
  <c r="D905" i="1"/>
  <c r="C905" i="1"/>
  <c r="B905" i="1"/>
  <c r="P904" i="1"/>
  <c r="O904" i="1"/>
  <c r="N904" i="1"/>
  <c r="M904" i="1"/>
  <c r="L904" i="1"/>
  <c r="K904" i="1"/>
  <c r="J904" i="1"/>
  <c r="I904" i="1"/>
  <c r="H904" i="1"/>
  <c r="G904" i="1"/>
  <c r="F904" i="1"/>
  <c r="E904" i="1"/>
  <c r="D904" i="1"/>
  <c r="C904" i="1"/>
  <c r="B904" i="1"/>
  <c r="P903" i="1"/>
  <c r="O903" i="1"/>
  <c r="N903" i="1"/>
  <c r="M903" i="1"/>
  <c r="L903" i="1"/>
  <c r="K903" i="1"/>
  <c r="J903" i="1"/>
  <c r="I903" i="1"/>
  <c r="H903" i="1"/>
  <c r="G903" i="1"/>
  <c r="F903" i="1"/>
  <c r="E903" i="1"/>
  <c r="D903" i="1"/>
  <c r="C903" i="1"/>
  <c r="B903" i="1"/>
  <c r="Q902" i="1"/>
  <c r="P902" i="1"/>
  <c r="O902" i="1"/>
  <c r="N902" i="1"/>
  <c r="M902" i="1"/>
  <c r="L902" i="1"/>
  <c r="K902" i="1"/>
  <c r="J902" i="1"/>
  <c r="I902" i="1"/>
  <c r="H902" i="1"/>
  <c r="G902" i="1"/>
  <c r="F902" i="1"/>
  <c r="E902" i="1"/>
  <c r="D902" i="1"/>
  <c r="C902" i="1"/>
  <c r="B902" i="1"/>
  <c r="P901" i="1"/>
  <c r="O901" i="1"/>
  <c r="N901" i="1"/>
  <c r="M901" i="1"/>
  <c r="L901" i="1"/>
  <c r="K901" i="1"/>
  <c r="J901" i="1"/>
  <c r="I901" i="1"/>
  <c r="H901" i="1"/>
  <c r="G901" i="1"/>
  <c r="F901" i="1"/>
  <c r="E901" i="1"/>
  <c r="D901" i="1"/>
  <c r="C901" i="1"/>
  <c r="B901" i="1"/>
  <c r="P900" i="1"/>
  <c r="O900" i="1"/>
  <c r="N900" i="1"/>
  <c r="M900" i="1"/>
  <c r="L900" i="1"/>
  <c r="K900" i="1"/>
  <c r="J900" i="1"/>
  <c r="I900" i="1"/>
  <c r="H900" i="1"/>
  <c r="G900" i="1"/>
  <c r="F900" i="1"/>
  <c r="E900" i="1"/>
  <c r="D900" i="1"/>
  <c r="C900" i="1"/>
  <c r="B900" i="1"/>
  <c r="P899" i="1"/>
  <c r="O899" i="1"/>
  <c r="N899" i="1"/>
  <c r="M899" i="1"/>
  <c r="L899" i="1"/>
  <c r="K899" i="1"/>
  <c r="J899" i="1"/>
  <c r="I899" i="1"/>
  <c r="H899" i="1"/>
  <c r="G899" i="1"/>
  <c r="F899" i="1"/>
  <c r="E899" i="1"/>
  <c r="D899" i="1"/>
  <c r="C899" i="1"/>
  <c r="B899" i="1"/>
  <c r="P898" i="1"/>
  <c r="O898" i="1"/>
  <c r="N898" i="1"/>
  <c r="M898" i="1"/>
  <c r="L898" i="1"/>
  <c r="K898" i="1"/>
  <c r="J898" i="1"/>
  <c r="I898" i="1"/>
  <c r="H898" i="1"/>
  <c r="G898" i="1"/>
  <c r="F898" i="1"/>
  <c r="E898" i="1"/>
  <c r="D898" i="1"/>
  <c r="C898" i="1"/>
  <c r="B898" i="1"/>
  <c r="P897" i="1"/>
  <c r="O897" i="1"/>
  <c r="N897" i="1"/>
  <c r="M897" i="1"/>
  <c r="L897" i="1"/>
  <c r="K897" i="1"/>
  <c r="J897" i="1"/>
  <c r="I897" i="1"/>
  <c r="H897" i="1"/>
  <c r="G897" i="1"/>
  <c r="F897" i="1"/>
  <c r="E897" i="1"/>
  <c r="D897" i="1"/>
  <c r="C897" i="1"/>
  <c r="B897" i="1"/>
  <c r="P896" i="1"/>
  <c r="O896" i="1"/>
  <c r="N896" i="1"/>
  <c r="M896" i="1"/>
  <c r="L896" i="1"/>
  <c r="K896" i="1"/>
  <c r="J896" i="1"/>
  <c r="I896" i="1"/>
  <c r="H896" i="1"/>
  <c r="G896" i="1"/>
  <c r="F896" i="1"/>
  <c r="E896" i="1"/>
  <c r="D896" i="1"/>
  <c r="C896" i="1"/>
  <c r="B896" i="1"/>
  <c r="P895" i="1"/>
  <c r="O895" i="1"/>
  <c r="N895" i="1"/>
  <c r="M895" i="1"/>
  <c r="L895" i="1"/>
  <c r="K895" i="1"/>
  <c r="J895" i="1"/>
  <c r="I895" i="1"/>
  <c r="H895" i="1"/>
  <c r="G895" i="1"/>
  <c r="F895" i="1"/>
  <c r="E895" i="1"/>
  <c r="D895" i="1"/>
  <c r="C895" i="1"/>
  <c r="B895" i="1"/>
  <c r="P894" i="1"/>
  <c r="O894" i="1"/>
  <c r="N894" i="1"/>
  <c r="M894" i="1"/>
  <c r="L894" i="1"/>
  <c r="K894" i="1"/>
  <c r="J894" i="1"/>
  <c r="I894" i="1"/>
  <c r="H894" i="1"/>
  <c r="G894" i="1"/>
  <c r="F894" i="1"/>
  <c r="E894" i="1"/>
  <c r="D894" i="1"/>
  <c r="C894" i="1"/>
  <c r="B894" i="1"/>
  <c r="P893" i="1"/>
  <c r="O893" i="1"/>
  <c r="N893" i="1"/>
  <c r="M893" i="1"/>
  <c r="L893" i="1"/>
  <c r="K893" i="1"/>
  <c r="J893" i="1"/>
  <c r="I893" i="1"/>
  <c r="H893" i="1"/>
  <c r="G893" i="1"/>
  <c r="F893" i="1"/>
  <c r="E893" i="1"/>
  <c r="D893" i="1"/>
  <c r="C893" i="1"/>
  <c r="B893" i="1"/>
  <c r="P892" i="1"/>
  <c r="O892" i="1"/>
  <c r="N892" i="1"/>
  <c r="M892" i="1"/>
  <c r="L892" i="1"/>
  <c r="K892" i="1"/>
  <c r="J892" i="1"/>
  <c r="I892" i="1"/>
  <c r="H892" i="1"/>
  <c r="G892" i="1"/>
  <c r="F892" i="1"/>
  <c r="E892" i="1"/>
  <c r="D892" i="1"/>
  <c r="C892" i="1"/>
  <c r="B892" i="1"/>
  <c r="P891" i="1"/>
  <c r="O891" i="1"/>
  <c r="N891" i="1"/>
  <c r="M891" i="1"/>
  <c r="L891" i="1"/>
  <c r="K891" i="1"/>
  <c r="J891" i="1"/>
  <c r="I891" i="1"/>
  <c r="H891" i="1"/>
  <c r="G891" i="1"/>
  <c r="F891" i="1"/>
  <c r="E891" i="1"/>
  <c r="D891" i="1"/>
  <c r="C891" i="1"/>
  <c r="B891" i="1"/>
  <c r="P890" i="1"/>
  <c r="O890" i="1"/>
  <c r="N890" i="1"/>
  <c r="M890" i="1"/>
  <c r="L890" i="1"/>
  <c r="K890" i="1"/>
  <c r="J890" i="1"/>
  <c r="I890" i="1"/>
  <c r="H890" i="1"/>
  <c r="G890" i="1"/>
  <c r="F890" i="1"/>
  <c r="E890" i="1"/>
  <c r="D890" i="1"/>
  <c r="C890" i="1"/>
  <c r="B890" i="1"/>
  <c r="P889" i="1"/>
  <c r="O889" i="1"/>
  <c r="N889" i="1"/>
  <c r="M889" i="1"/>
  <c r="L889" i="1"/>
  <c r="K889" i="1"/>
  <c r="J889" i="1"/>
  <c r="I889" i="1"/>
  <c r="H889" i="1"/>
  <c r="G889" i="1"/>
  <c r="F889" i="1"/>
  <c r="E889" i="1"/>
  <c r="D889" i="1"/>
  <c r="C889" i="1"/>
  <c r="B889" i="1"/>
  <c r="P888" i="1"/>
  <c r="O888" i="1"/>
  <c r="N888" i="1"/>
  <c r="M888" i="1"/>
  <c r="L888" i="1"/>
  <c r="K888" i="1"/>
  <c r="J888" i="1"/>
  <c r="I888" i="1"/>
  <c r="H888" i="1"/>
  <c r="G888" i="1"/>
  <c r="F888" i="1"/>
  <c r="E888" i="1"/>
  <c r="D888" i="1"/>
  <c r="C888" i="1"/>
  <c r="B888" i="1"/>
  <c r="P887" i="1"/>
  <c r="O887" i="1"/>
  <c r="N887" i="1"/>
  <c r="M887" i="1"/>
  <c r="L887" i="1"/>
  <c r="K887" i="1"/>
  <c r="J887" i="1"/>
  <c r="I887" i="1"/>
  <c r="H887" i="1"/>
  <c r="G887" i="1"/>
  <c r="F887" i="1"/>
  <c r="E887" i="1"/>
  <c r="D887" i="1"/>
  <c r="C887" i="1"/>
  <c r="B887" i="1"/>
  <c r="Q886" i="1"/>
  <c r="P886" i="1"/>
  <c r="O886" i="1"/>
  <c r="N886" i="1"/>
  <c r="M886" i="1"/>
  <c r="L886" i="1"/>
  <c r="K886" i="1"/>
  <c r="J886" i="1"/>
  <c r="I886" i="1"/>
  <c r="H886" i="1"/>
  <c r="G886" i="1"/>
  <c r="F886" i="1"/>
  <c r="E886" i="1"/>
  <c r="D886" i="1"/>
  <c r="C886" i="1"/>
  <c r="B886" i="1"/>
  <c r="Q885" i="1"/>
  <c r="P885" i="1"/>
  <c r="O885" i="1"/>
  <c r="N885" i="1"/>
  <c r="M885" i="1"/>
  <c r="L885" i="1"/>
  <c r="K885" i="1"/>
  <c r="J885" i="1"/>
  <c r="I885" i="1"/>
  <c r="H885" i="1"/>
  <c r="G885" i="1"/>
  <c r="F885" i="1"/>
  <c r="E885" i="1"/>
  <c r="D885" i="1"/>
  <c r="C885" i="1"/>
  <c r="B885" i="1"/>
  <c r="P884" i="1"/>
  <c r="O884" i="1"/>
  <c r="N884" i="1"/>
  <c r="M884" i="1"/>
  <c r="L884" i="1"/>
  <c r="K884" i="1"/>
  <c r="J884" i="1"/>
  <c r="I884" i="1"/>
  <c r="H884" i="1"/>
  <c r="G884" i="1"/>
  <c r="F884" i="1"/>
  <c r="E884" i="1"/>
  <c r="D884" i="1"/>
  <c r="C884" i="1"/>
  <c r="B884" i="1"/>
  <c r="P883" i="1"/>
  <c r="O883" i="1"/>
  <c r="N883" i="1"/>
  <c r="M883" i="1"/>
  <c r="L883" i="1"/>
  <c r="K883" i="1"/>
  <c r="J883" i="1"/>
  <c r="I883" i="1"/>
  <c r="H883" i="1"/>
  <c r="G883" i="1"/>
  <c r="F883" i="1"/>
  <c r="E883" i="1"/>
  <c r="D883" i="1"/>
  <c r="C883" i="1"/>
  <c r="B883" i="1"/>
  <c r="Q882" i="1"/>
  <c r="P882" i="1"/>
  <c r="O882" i="1"/>
  <c r="N882" i="1"/>
  <c r="M882" i="1"/>
  <c r="L882" i="1"/>
  <c r="K882" i="1"/>
  <c r="J882" i="1"/>
  <c r="I882" i="1"/>
  <c r="H882" i="1"/>
  <c r="G882" i="1"/>
  <c r="F882" i="1"/>
  <c r="E882" i="1"/>
  <c r="D882" i="1"/>
  <c r="C882" i="1"/>
  <c r="B882" i="1"/>
  <c r="P881" i="1"/>
  <c r="O881" i="1"/>
  <c r="N881" i="1"/>
  <c r="M881" i="1"/>
  <c r="L881" i="1"/>
  <c r="K881" i="1"/>
  <c r="J881" i="1"/>
  <c r="I881" i="1"/>
  <c r="H881" i="1"/>
  <c r="G881" i="1"/>
  <c r="F881" i="1"/>
  <c r="E881" i="1"/>
  <c r="D881" i="1"/>
  <c r="C881" i="1"/>
  <c r="B881" i="1"/>
  <c r="P880" i="1"/>
  <c r="O880" i="1"/>
  <c r="N880" i="1"/>
  <c r="M880" i="1"/>
  <c r="L880" i="1"/>
  <c r="K880" i="1"/>
  <c r="J880" i="1"/>
  <c r="I880" i="1"/>
  <c r="H880" i="1"/>
  <c r="G880" i="1"/>
  <c r="F880" i="1"/>
  <c r="E880" i="1"/>
  <c r="D880" i="1"/>
  <c r="C880" i="1"/>
  <c r="B880" i="1"/>
  <c r="Q879" i="1"/>
  <c r="P879" i="1"/>
  <c r="O879" i="1"/>
  <c r="N879" i="1"/>
  <c r="M879" i="1"/>
  <c r="L879" i="1"/>
  <c r="K879" i="1"/>
  <c r="J879" i="1"/>
  <c r="I879" i="1"/>
  <c r="H879" i="1"/>
  <c r="G879" i="1"/>
  <c r="F879" i="1"/>
  <c r="E879" i="1"/>
  <c r="D879" i="1"/>
  <c r="C879" i="1"/>
  <c r="B879" i="1"/>
  <c r="Q878" i="1"/>
  <c r="P878" i="1"/>
  <c r="O878" i="1"/>
  <c r="N878" i="1"/>
  <c r="M878" i="1"/>
  <c r="L878" i="1"/>
  <c r="K878" i="1"/>
  <c r="J878" i="1"/>
  <c r="I878" i="1"/>
  <c r="H878" i="1"/>
  <c r="G878" i="1"/>
  <c r="F878" i="1"/>
  <c r="E878" i="1"/>
  <c r="D878" i="1"/>
  <c r="C878" i="1"/>
  <c r="B878" i="1"/>
  <c r="P877" i="1"/>
  <c r="O877" i="1"/>
  <c r="N877" i="1"/>
  <c r="M877" i="1"/>
  <c r="L877" i="1"/>
  <c r="K877" i="1"/>
  <c r="J877" i="1"/>
  <c r="I877" i="1"/>
  <c r="H877" i="1"/>
  <c r="G877" i="1"/>
  <c r="F877" i="1"/>
  <c r="E877" i="1"/>
  <c r="D877" i="1"/>
  <c r="C877" i="1"/>
  <c r="B877" i="1"/>
  <c r="P876" i="1"/>
  <c r="O876" i="1"/>
  <c r="N876" i="1"/>
  <c r="M876" i="1"/>
  <c r="L876" i="1"/>
  <c r="K876" i="1"/>
  <c r="J876" i="1"/>
  <c r="I876" i="1"/>
  <c r="H876" i="1"/>
  <c r="G876" i="1"/>
  <c r="F876" i="1"/>
  <c r="E876" i="1"/>
  <c r="D876" i="1"/>
  <c r="C876" i="1"/>
  <c r="B876" i="1"/>
  <c r="P875" i="1"/>
  <c r="O875" i="1"/>
  <c r="N875" i="1"/>
  <c r="M875" i="1"/>
  <c r="L875" i="1"/>
  <c r="K875" i="1"/>
  <c r="J875" i="1"/>
  <c r="I875" i="1"/>
  <c r="H875" i="1"/>
  <c r="G875" i="1"/>
  <c r="F875" i="1"/>
  <c r="E875" i="1"/>
  <c r="D875" i="1"/>
  <c r="C875" i="1"/>
  <c r="B875" i="1"/>
  <c r="Q874" i="1"/>
  <c r="P874" i="1"/>
  <c r="O874" i="1"/>
  <c r="N874" i="1"/>
  <c r="M874" i="1"/>
  <c r="L874" i="1"/>
  <c r="K874" i="1"/>
  <c r="J874" i="1"/>
  <c r="I874" i="1"/>
  <c r="H874" i="1"/>
  <c r="G874" i="1"/>
  <c r="F874" i="1"/>
  <c r="E874" i="1"/>
  <c r="D874" i="1"/>
  <c r="C874" i="1"/>
  <c r="B874" i="1"/>
  <c r="Q873" i="1"/>
  <c r="P873" i="1"/>
  <c r="O873" i="1"/>
  <c r="N873" i="1"/>
  <c r="M873" i="1"/>
  <c r="L873" i="1"/>
  <c r="K873" i="1"/>
  <c r="J873" i="1"/>
  <c r="I873" i="1"/>
  <c r="H873" i="1"/>
  <c r="G873" i="1"/>
  <c r="F873" i="1"/>
  <c r="E873" i="1"/>
  <c r="D873" i="1"/>
  <c r="C873" i="1"/>
  <c r="B873" i="1"/>
  <c r="P872" i="1"/>
  <c r="O872" i="1"/>
  <c r="N872" i="1"/>
  <c r="M872" i="1"/>
  <c r="L872" i="1"/>
  <c r="K872" i="1"/>
  <c r="J872" i="1"/>
  <c r="I872" i="1"/>
  <c r="H872" i="1"/>
  <c r="G872" i="1"/>
  <c r="F872" i="1"/>
  <c r="E872" i="1"/>
  <c r="D872" i="1"/>
  <c r="C872" i="1"/>
  <c r="B872" i="1"/>
  <c r="P871" i="1"/>
  <c r="O871" i="1"/>
  <c r="N871" i="1"/>
  <c r="M871" i="1"/>
  <c r="L871" i="1"/>
  <c r="K871" i="1"/>
  <c r="J871" i="1"/>
  <c r="I871" i="1"/>
  <c r="H871" i="1"/>
  <c r="G871" i="1"/>
  <c r="F871" i="1"/>
  <c r="E871" i="1"/>
  <c r="D871" i="1"/>
  <c r="C871" i="1"/>
  <c r="B871" i="1"/>
  <c r="P870" i="1"/>
  <c r="O870" i="1"/>
  <c r="N870" i="1"/>
  <c r="M870" i="1"/>
  <c r="L870" i="1"/>
  <c r="K870" i="1"/>
  <c r="J870" i="1"/>
  <c r="I870" i="1"/>
  <c r="H870" i="1"/>
  <c r="G870" i="1"/>
  <c r="F870" i="1"/>
  <c r="E870" i="1"/>
  <c r="D870" i="1"/>
  <c r="C870" i="1"/>
  <c r="B870" i="1"/>
  <c r="P869" i="1"/>
  <c r="O869" i="1"/>
  <c r="N869" i="1"/>
  <c r="M869" i="1"/>
  <c r="L869" i="1"/>
  <c r="K869" i="1"/>
  <c r="J869" i="1"/>
  <c r="I869" i="1"/>
  <c r="H869" i="1"/>
  <c r="G869" i="1"/>
  <c r="F869" i="1"/>
  <c r="E869" i="1"/>
  <c r="D869" i="1"/>
  <c r="C869" i="1"/>
  <c r="B869" i="1"/>
  <c r="P868" i="1"/>
  <c r="O868" i="1"/>
  <c r="N868" i="1"/>
  <c r="M868" i="1"/>
  <c r="L868" i="1"/>
  <c r="K868" i="1"/>
  <c r="J868" i="1"/>
  <c r="I868" i="1"/>
  <c r="H868" i="1"/>
  <c r="G868" i="1"/>
  <c r="F868" i="1"/>
  <c r="E868" i="1"/>
  <c r="D868" i="1"/>
  <c r="C868" i="1"/>
  <c r="B868" i="1"/>
  <c r="P867" i="1"/>
  <c r="O867" i="1"/>
  <c r="N867" i="1"/>
  <c r="M867" i="1"/>
  <c r="L867" i="1"/>
  <c r="K867" i="1"/>
  <c r="J867" i="1"/>
  <c r="I867" i="1"/>
  <c r="H867" i="1"/>
  <c r="G867" i="1"/>
  <c r="F867" i="1"/>
  <c r="E867" i="1"/>
  <c r="D867" i="1"/>
  <c r="C867" i="1"/>
  <c r="B867" i="1"/>
  <c r="P866" i="1"/>
  <c r="O866" i="1"/>
  <c r="N866" i="1"/>
  <c r="M866" i="1"/>
  <c r="L866" i="1"/>
  <c r="K866" i="1"/>
  <c r="J866" i="1"/>
  <c r="I866" i="1"/>
  <c r="H866" i="1"/>
  <c r="G866" i="1"/>
  <c r="F866" i="1"/>
  <c r="E866" i="1"/>
  <c r="D866" i="1"/>
  <c r="C866" i="1"/>
  <c r="B866" i="1"/>
  <c r="P865" i="1"/>
  <c r="O865" i="1"/>
  <c r="N865" i="1"/>
  <c r="M865" i="1"/>
  <c r="L865" i="1"/>
  <c r="K865" i="1"/>
  <c r="J865" i="1"/>
  <c r="I865" i="1"/>
  <c r="H865" i="1"/>
  <c r="G865" i="1"/>
  <c r="F865" i="1"/>
  <c r="E865" i="1"/>
  <c r="D865" i="1"/>
  <c r="C865" i="1"/>
  <c r="B865" i="1"/>
  <c r="P864" i="1"/>
  <c r="O864" i="1"/>
  <c r="N864" i="1"/>
  <c r="M864" i="1"/>
  <c r="L864" i="1"/>
  <c r="K864" i="1"/>
  <c r="J864" i="1"/>
  <c r="I864" i="1"/>
  <c r="H864" i="1"/>
  <c r="G864" i="1"/>
  <c r="F864" i="1"/>
  <c r="E864" i="1"/>
  <c r="D864" i="1"/>
  <c r="C864" i="1"/>
  <c r="B864" i="1"/>
  <c r="P863" i="1"/>
  <c r="O863" i="1"/>
  <c r="N863" i="1"/>
  <c r="M863" i="1"/>
  <c r="L863" i="1"/>
  <c r="K863" i="1"/>
  <c r="J863" i="1"/>
  <c r="I863" i="1"/>
  <c r="H863" i="1"/>
  <c r="G863" i="1"/>
  <c r="F863" i="1"/>
  <c r="E863" i="1"/>
  <c r="D863" i="1"/>
  <c r="C863" i="1"/>
  <c r="B863" i="1"/>
  <c r="P862" i="1"/>
  <c r="O862" i="1"/>
  <c r="N862" i="1"/>
  <c r="M862" i="1"/>
  <c r="L862" i="1"/>
  <c r="K862" i="1"/>
  <c r="J862" i="1"/>
  <c r="I862" i="1"/>
  <c r="H862" i="1"/>
  <c r="G862" i="1"/>
  <c r="F862" i="1"/>
  <c r="E862" i="1"/>
  <c r="D862" i="1"/>
  <c r="C862" i="1"/>
  <c r="B862" i="1"/>
  <c r="P861" i="1"/>
  <c r="O861" i="1"/>
  <c r="N861" i="1"/>
  <c r="M861" i="1"/>
  <c r="L861" i="1"/>
  <c r="K861" i="1"/>
  <c r="J861" i="1"/>
  <c r="I861" i="1"/>
  <c r="H861" i="1"/>
  <c r="G861" i="1"/>
  <c r="F861" i="1"/>
  <c r="E861" i="1"/>
  <c r="D861" i="1"/>
  <c r="C861" i="1"/>
  <c r="B861" i="1"/>
  <c r="P860" i="1"/>
  <c r="O860" i="1"/>
  <c r="N860" i="1"/>
  <c r="M860" i="1"/>
  <c r="L860" i="1"/>
  <c r="K860" i="1"/>
  <c r="J860" i="1"/>
  <c r="I860" i="1"/>
  <c r="H860" i="1"/>
  <c r="G860" i="1"/>
  <c r="F860" i="1"/>
  <c r="E860" i="1"/>
  <c r="D860" i="1"/>
  <c r="C860" i="1"/>
  <c r="B860" i="1"/>
  <c r="P859" i="1"/>
  <c r="O859" i="1"/>
  <c r="N859" i="1"/>
  <c r="M859" i="1"/>
  <c r="L859" i="1"/>
  <c r="K859" i="1"/>
  <c r="J859" i="1"/>
  <c r="I859" i="1"/>
  <c r="H859" i="1"/>
  <c r="G859" i="1"/>
  <c r="F859" i="1"/>
  <c r="E859" i="1"/>
  <c r="D859" i="1"/>
  <c r="C859" i="1"/>
  <c r="B859" i="1"/>
  <c r="P858" i="1"/>
  <c r="O858" i="1"/>
  <c r="N858" i="1"/>
  <c r="M858" i="1"/>
  <c r="L858" i="1"/>
  <c r="K858" i="1"/>
  <c r="J858" i="1"/>
  <c r="I858" i="1"/>
  <c r="H858" i="1"/>
  <c r="G858" i="1"/>
  <c r="F858" i="1"/>
  <c r="E858" i="1"/>
  <c r="D858" i="1"/>
  <c r="C858" i="1"/>
  <c r="B858" i="1"/>
  <c r="P857" i="1"/>
  <c r="O857" i="1"/>
  <c r="N857" i="1"/>
  <c r="M857" i="1"/>
  <c r="L857" i="1"/>
  <c r="K857" i="1"/>
  <c r="J857" i="1"/>
  <c r="I857" i="1"/>
  <c r="H857" i="1"/>
  <c r="G857" i="1"/>
  <c r="F857" i="1"/>
  <c r="E857" i="1"/>
  <c r="D857" i="1"/>
  <c r="C857" i="1"/>
  <c r="B857" i="1"/>
  <c r="Q856" i="1"/>
  <c r="P856" i="1"/>
  <c r="O856" i="1"/>
  <c r="N856" i="1"/>
  <c r="M856" i="1"/>
  <c r="L856" i="1"/>
  <c r="K856" i="1"/>
  <c r="J856" i="1"/>
  <c r="I856" i="1"/>
  <c r="H856" i="1"/>
  <c r="G856" i="1"/>
  <c r="F856" i="1"/>
  <c r="E856" i="1"/>
  <c r="D856" i="1"/>
  <c r="C856" i="1"/>
  <c r="B856" i="1"/>
  <c r="Q855" i="1"/>
  <c r="P855" i="1"/>
  <c r="O855" i="1"/>
  <c r="N855" i="1"/>
  <c r="M855" i="1"/>
  <c r="L855" i="1"/>
  <c r="K855" i="1"/>
  <c r="J855" i="1"/>
  <c r="I855" i="1"/>
  <c r="H855" i="1"/>
  <c r="G855" i="1"/>
  <c r="F855" i="1"/>
  <c r="E855" i="1"/>
  <c r="D855" i="1"/>
  <c r="C855" i="1"/>
  <c r="B855" i="1"/>
  <c r="Q854" i="1"/>
  <c r="P854" i="1"/>
  <c r="O854" i="1"/>
  <c r="N854" i="1"/>
  <c r="M854" i="1"/>
  <c r="L854" i="1"/>
  <c r="K854" i="1"/>
  <c r="J854" i="1"/>
  <c r="I854" i="1"/>
  <c r="H854" i="1"/>
  <c r="G854" i="1"/>
  <c r="F854" i="1"/>
  <c r="E854" i="1"/>
  <c r="D854" i="1"/>
  <c r="C854" i="1"/>
  <c r="B854" i="1"/>
  <c r="P853" i="1"/>
  <c r="O853" i="1"/>
  <c r="N853" i="1"/>
  <c r="M853" i="1"/>
  <c r="L853" i="1"/>
  <c r="K853" i="1"/>
  <c r="J853" i="1"/>
  <c r="I853" i="1"/>
  <c r="H853" i="1"/>
  <c r="G853" i="1"/>
  <c r="F853" i="1"/>
  <c r="E853" i="1"/>
  <c r="D853" i="1"/>
  <c r="C853" i="1"/>
  <c r="B853" i="1"/>
  <c r="P852" i="1"/>
  <c r="O852" i="1"/>
  <c r="N852" i="1"/>
  <c r="M852" i="1"/>
  <c r="L852" i="1"/>
  <c r="K852" i="1"/>
  <c r="J852" i="1"/>
  <c r="I852" i="1"/>
  <c r="H852" i="1"/>
  <c r="G852" i="1"/>
  <c r="F852" i="1"/>
  <c r="E852" i="1"/>
  <c r="D852" i="1"/>
  <c r="C852" i="1"/>
  <c r="B852" i="1"/>
  <c r="P851" i="1"/>
  <c r="O851" i="1"/>
  <c r="N851" i="1"/>
  <c r="M851" i="1"/>
  <c r="L851" i="1"/>
  <c r="K851" i="1"/>
  <c r="J851" i="1"/>
  <c r="I851" i="1"/>
  <c r="H851" i="1"/>
  <c r="G851" i="1"/>
  <c r="F851" i="1"/>
  <c r="E851" i="1"/>
  <c r="D851" i="1"/>
  <c r="C851" i="1"/>
  <c r="B851" i="1"/>
  <c r="P850" i="1"/>
  <c r="O850" i="1"/>
  <c r="N850" i="1"/>
  <c r="M850" i="1"/>
  <c r="L850" i="1"/>
  <c r="K850" i="1"/>
  <c r="J850" i="1"/>
  <c r="I850" i="1"/>
  <c r="H850" i="1"/>
  <c r="G850" i="1"/>
  <c r="F850" i="1"/>
  <c r="E850" i="1"/>
  <c r="D850" i="1"/>
  <c r="C850" i="1"/>
  <c r="B850" i="1"/>
  <c r="Q849" i="1"/>
  <c r="P849" i="1"/>
  <c r="O849" i="1"/>
  <c r="N849" i="1"/>
  <c r="M849" i="1"/>
  <c r="L849" i="1"/>
  <c r="K849" i="1"/>
  <c r="J849" i="1"/>
  <c r="I849" i="1"/>
  <c r="H849" i="1"/>
  <c r="G849" i="1"/>
  <c r="F849" i="1"/>
  <c r="E849" i="1"/>
  <c r="D849" i="1"/>
  <c r="C849" i="1"/>
  <c r="B849" i="1"/>
  <c r="Q848" i="1"/>
  <c r="P848" i="1"/>
  <c r="O848" i="1"/>
  <c r="N848" i="1"/>
  <c r="M848" i="1"/>
  <c r="L848" i="1"/>
  <c r="K848" i="1"/>
  <c r="J848" i="1"/>
  <c r="I848" i="1"/>
  <c r="H848" i="1"/>
  <c r="G848" i="1"/>
  <c r="F848" i="1"/>
  <c r="E848" i="1"/>
  <c r="D848" i="1"/>
  <c r="C848" i="1"/>
  <c r="B848" i="1"/>
  <c r="Q847" i="1"/>
  <c r="P847" i="1"/>
  <c r="O847" i="1"/>
  <c r="N847" i="1"/>
  <c r="M847" i="1"/>
  <c r="L847" i="1"/>
  <c r="K847" i="1"/>
  <c r="J847" i="1"/>
  <c r="I847" i="1"/>
  <c r="H847" i="1"/>
  <c r="G847" i="1"/>
  <c r="F847" i="1"/>
  <c r="E847" i="1"/>
  <c r="D847" i="1"/>
  <c r="C847" i="1"/>
  <c r="B847" i="1"/>
  <c r="P846" i="1"/>
  <c r="O846" i="1"/>
  <c r="N846" i="1"/>
  <c r="M846" i="1"/>
  <c r="L846" i="1"/>
  <c r="K846" i="1"/>
  <c r="J846" i="1"/>
  <c r="I846" i="1"/>
  <c r="H846" i="1"/>
  <c r="G846" i="1"/>
  <c r="F846" i="1"/>
  <c r="E846" i="1"/>
  <c r="D846" i="1"/>
  <c r="C846" i="1"/>
  <c r="B846" i="1"/>
  <c r="Q845" i="1"/>
  <c r="P845" i="1"/>
  <c r="O845" i="1"/>
  <c r="N845" i="1"/>
  <c r="M845" i="1"/>
  <c r="L845" i="1"/>
  <c r="K845" i="1"/>
  <c r="J845" i="1"/>
  <c r="I845" i="1"/>
  <c r="H845" i="1"/>
  <c r="G845" i="1"/>
  <c r="F845" i="1"/>
  <c r="E845" i="1"/>
  <c r="D845" i="1"/>
  <c r="C845" i="1"/>
  <c r="B845" i="1"/>
  <c r="Q844" i="1"/>
  <c r="P844" i="1"/>
  <c r="O844" i="1"/>
  <c r="N844" i="1"/>
  <c r="M844" i="1"/>
  <c r="L844" i="1"/>
  <c r="K844" i="1"/>
  <c r="J844" i="1"/>
  <c r="I844" i="1"/>
  <c r="H844" i="1"/>
  <c r="G844" i="1"/>
  <c r="F844" i="1"/>
  <c r="E844" i="1"/>
  <c r="D844" i="1"/>
  <c r="C844" i="1"/>
  <c r="B844" i="1"/>
  <c r="P843" i="1"/>
  <c r="O843" i="1"/>
  <c r="N843" i="1"/>
  <c r="M843" i="1"/>
  <c r="L843" i="1"/>
  <c r="K843" i="1"/>
  <c r="J843" i="1"/>
  <c r="I843" i="1"/>
  <c r="H843" i="1"/>
  <c r="G843" i="1"/>
  <c r="F843" i="1"/>
  <c r="E843" i="1"/>
  <c r="D843" i="1"/>
  <c r="C843" i="1"/>
  <c r="B843" i="1"/>
  <c r="P842" i="1"/>
  <c r="O842" i="1"/>
  <c r="N842" i="1"/>
  <c r="M842" i="1"/>
  <c r="L842" i="1"/>
  <c r="K842" i="1"/>
  <c r="J842" i="1"/>
  <c r="I842" i="1"/>
  <c r="H842" i="1"/>
  <c r="G842" i="1"/>
  <c r="F842" i="1"/>
  <c r="E842" i="1"/>
  <c r="D842" i="1"/>
  <c r="C842" i="1"/>
  <c r="B842" i="1"/>
  <c r="P841" i="1"/>
  <c r="O841" i="1"/>
  <c r="N841" i="1"/>
  <c r="M841" i="1"/>
  <c r="L841" i="1"/>
  <c r="K841" i="1"/>
  <c r="J841" i="1"/>
  <c r="I841" i="1"/>
  <c r="H841" i="1"/>
  <c r="G841" i="1"/>
  <c r="F841" i="1"/>
  <c r="E841" i="1"/>
  <c r="D841" i="1"/>
  <c r="C841" i="1"/>
  <c r="B841" i="1"/>
  <c r="P840" i="1"/>
  <c r="O840" i="1"/>
  <c r="N840" i="1"/>
  <c r="M840" i="1"/>
  <c r="L840" i="1"/>
  <c r="K840" i="1"/>
  <c r="J840" i="1"/>
  <c r="I840" i="1"/>
  <c r="H840" i="1"/>
  <c r="G840" i="1"/>
  <c r="F840" i="1"/>
  <c r="E840" i="1"/>
  <c r="D840" i="1"/>
  <c r="C840" i="1"/>
  <c r="B840" i="1"/>
  <c r="P839" i="1"/>
  <c r="O839" i="1"/>
  <c r="N839" i="1"/>
  <c r="M839" i="1"/>
  <c r="L839" i="1"/>
  <c r="K839" i="1"/>
  <c r="J839" i="1"/>
  <c r="I839" i="1"/>
  <c r="H839" i="1"/>
  <c r="G839" i="1"/>
  <c r="F839" i="1"/>
  <c r="E839" i="1"/>
  <c r="D839" i="1"/>
  <c r="C839" i="1"/>
  <c r="B839" i="1"/>
  <c r="P838" i="1"/>
  <c r="O838" i="1"/>
  <c r="N838" i="1"/>
  <c r="M838" i="1"/>
  <c r="L838" i="1"/>
  <c r="K838" i="1"/>
  <c r="J838" i="1"/>
  <c r="I838" i="1"/>
  <c r="H838" i="1"/>
  <c r="G838" i="1"/>
  <c r="F838" i="1"/>
  <c r="E838" i="1"/>
  <c r="D838" i="1"/>
  <c r="C838" i="1"/>
  <c r="B838" i="1"/>
  <c r="P837" i="1"/>
  <c r="O837" i="1"/>
  <c r="N837" i="1"/>
  <c r="M837" i="1"/>
  <c r="L837" i="1"/>
  <c r="K837" i="1"/>
  <c r="J837" i="1"/>
  <c r="I837" i="1"/>
  <c r="H837" i="1"/>
  <c r="G837" i="1"/>
  <c r="F837" i="1"/>
  <c r="E837" i="1"/>
  <c r="D837" i="1"/>
  <c r="C837" i="1"/>
  <c r="B837" i="1"/>
  <c r="Q836" i="1"/>
  <c r="P836" i="1"/>
  <c r="O836" i="1"/>
  <c r="N836" i="1"/>
  <c r="M836" i="1"/>
  <c r="L836" i="1"/>
  <c r="K836" i="1"/>
  <c r="J836" i="1"/>
  <c r="I836" i="1"/>
  <c r="H836" i="1"/>
  <c r="G836" i="1"/>
  <c r="F836" i="1"/>
  <c r="E836" i="1"/>
  <c r="D836" i="1"/>
  <c r="C836" i="1"/>
  <c r="B836" i="1"/>
  <c r="P835" i="1"/>
  <c r="O835" i="1"/>
  <c r="N835" i="1"/>
  <c r="M835" i="1"/>
  <c r="L835" i="1"/>
  <c r="K835" i="1"/>
  <c r="J835" i="1"/>
  <c r="I835" i="1"/>
  <c r="H835" i="1"/>
  <c r="G835" i="1"/>
  <c r="F835" i="1"/>
  <c r="E835" i="1"/>
  <c r="D835" i="1"/>
  <c r="C835" i="1"/>
  <c r="B835" i="1"/>
  <c r="P834" i="1"/>
  <c r="O834" i="1"/>
  <c r="N834" i="1"/>
  <c r="M834" i="1"/>
  <c r="L834" i="1"/>
  <c r="K834" i="1"/>
  <c r="J834" i="1"/>
  <c r="I834" i="1"/>
  <c r="H834" i="1"/>
  <c r="G834" i="1"/>
  <c r="F834" i="1"/>
  <c r="E834" i="1"/>
  <c r="D834" i="1"/>
  <c r="C834" i="1"/>
  <c r="B834" i="1"/>
  <c r="P833" i="1"/>
  <c r="O833" i="1"/>
  <c r="N833" i="1"/>
  <c r="M833" i="1"/>
  <c r="L833" i="1"/>
  <c r="K833" i="1"/>
  <c r="J833" i="1"/>
  <c r="I833" i="1"/>
  <c r="H833" i="1"/>
  <c r="G833" i="1"/>
  <c r="F833" i="1"/>
  <c r="E833" i="1"/>
  <c r="D833" i="1"/>
  <c r="C833" i="1"/>
  <c r="B833" i="1"/>
  <c r="P832" i="1"/>
  <c r="O832" i="1"/>
  <c r="N832" i="1"/>
  <c r="M832" i="1"/>
  <c r="L832" i="1"/>
  <c r="K832" i="1"/>
  <c r="J832" i="1"/>
  <c r="I832" i="1"/>
  <c r="H832" i="1"/>
  <c r="G832" i="1"/>
  <c r="F832" i="1"/>
  <c r="E832" i="1"/>
  <c r="D832" i="1"/>
  <c r="C832" i="1"/>
  <c r="B832" i="1"/>
  <c r="P831" i="1"/>
  <c r="O831" i="1"/>
  <c r="N831" i="1"/>
  <c r="M831" i="1"/>
  <c r="L831" i="1"/>
  <c r="K831" i="1"/>
  <c r="J831" i="1"/>
  <c r="I831" i="1"/>
  <c r="H831" i="1"/>
  <c r="G831" i="1"/>
  <c r="F831" i="1"/>
  <c r="E831" i="1"/>
  <c r="D831" i="1"/>
  <c r="C831" i="1"/>
  <c r="B831" i="1"/>
  <c r="Q830" i="1"/>
  <c r="P830" i="1"/>
  <c r="O830" i="1"/>
  <c r="N830" i="1"/>
  <c r="M830" i="1"/>
  <c r="L830" i="1"/>
  <c r="K830" i="1"/>
  <c r="J830" i="1"/>
  <c r="I830" i="1"/>
  <c r="H830" i="1"/>
  <c r="G830" i="1"/>
  <c r="F830" i="1"/>
  <c r="E830" i="1"/>
  <c r="D830" i="1"/>
  <c r="C830" i="1"/>
  <c r="B830" i="1"/>
  <c r="P829" i="1"/>
  <c r="O829" i="1"/>
  <c r="N829" i="1"/>
  <c r="M829" i="1"/>
  <c r="L829" i="1"/>
  <c r="K829" i="1"/>
  <c r="J829" i="1"/>
  <c r="I829" i="1"/>
  <c r="H829" i="1"/>
  <c r="G829" i="1"/>
  <c r="F829" i="1"/>
  <c r="E829" i="1"/>
  <c r="D829" i="1"/>
  <c r="C829" i="1"/>
  <c r="B829" i="1"/>
  <c r="P828" i="1"/>
  <c r="O828" i="1"/>
  <c r="N828" i="1"/>
  <c r="M828" i="1"/>
  <c r="L828" i="1"/>
  <c r="K828" i="1"/>
  <c r="J828" i="1"/>
  <c r="I828" i="1"/>
  <c r="H828" i="1"/>
  <c r="G828" i="1"/>
  <c r="F828" i="1"/>
  <c r="E828" i="1"/>
  <c r="D828" i="1"/>
  <c r="C828" i="1"/>
  <c r="B828" i="1"/>
  <c r="P827" i="1"/>
  <c r="O827" i="1"/>
  <c r="N827" i="1"/>
  <c r="M827" i="1"/>
  <c r="L827" i="1"/>
  <c r="K827" i="1"/>
  <c r="J827" i="1"/>
  <c r="I827" i="1"/>
  <c r="H827" i="1"/>
  <c r="G827" i="1"/>
  <c r="F827" i="1"/>
  <c r="E827" i="1"/>
  <c r="D827" i="1"/>
  <c r="C827" i="1"/>
  <c r="B827" i="1"/>
  <c r="P826" i="1"/>
  <c r="O826" i="1"/>
  <c r="N826" i="1"/>
  <c r="M826" i="1"/>
  <c r="L826" i="1"/>
  <c r="K826" i="1"/>
  <c r="J826" i="1"/>
  <c r="I826" i="1"/>
  <c r="H826" i="1"/>
  <c r="G826" i="1"/>
  <c r="F826" i="1"/>
  <c r="E826" i="1"/>
  <c r="D826" i="1"/>
  <c r="C826" i="1"/>
  <c r="B826" i="1"/>
  <c r="P825" i="1"/>
  <c r="O825" i="1"/>
  <c r="N825" i="1"/>
  <c r="M825" i="1"/>
  <c r="L825" i="1"/>
  <c r="K825" i="1"/>
  <c r="J825" i="1"/>
  <c r="I825" i="1"/>
  <c r="H825" i="1"/>
  <c r="G825" i="1"/>
  <c r="F825" i="1"/>
  <c r="E825" i="1"/>
  <c r="D825" i="1"/>
  <c r="C825" i="1"/>
  <c r="B825" i="1"/>
  <c r="P824" i="1"/>
  <c r="O824" i="1"/>
  <c r="N824" i="1"/>
  <c r="M824" i="1"/>
  <c r="L824" i="1"/>
  <c r="K824" i="1"/>
  <c r="J824" i="1"/>
  <c r="I824" i="1"/>
  <c r="H824" i="1"/>
  <c r="G824" i="1"/>
  <c r="F824" i="1"/>
  <c r="E824" i="1"/>
  <c r="D824" i="1"/>
  <c r="C824" i="1"/>
  <c r="B824" i="1"/>
  <c r="P823" i="1"/>
  <c r="O823" i="1"/>
  <c r="N823" i="1"/>
  <c r="M823" i="1"/>
  <c r="L823" i="1"/>
  <c r="K823" i="1"/>
  <c r="J823" i="1"/>
  <c r="I823" i="1"/>
  <c r="H823" i="1"/>
  <c r="G823" i="1"/>
  <c r="F823" i="1"/>
  <c r="E823" i="1"/>
  <c r="D823" i="1"/>
  <c r="C823" i="1"/>
  <c r="B823" i="1"/>
  <c r="P822" i="1"/>
  <c r="O822" i="1"/>
  <c r="N822" i="1"/>
  <c r="M822" i="1"/>
  <c r="L822" i="1"/>
  <c r="K822" i="1"/>
  <c r="J822" i="1"/>
  <c r="I822" i="1"/>
  <c r="H822" i="1"/>
  <c r="G822" i="1"/>
  <c r="F822" i="1"/>
  <c r="E822" i="1"/>
  <c r="D822" i="1"/>
  <c r="C822" i="1"/>
  <c r="B822" i="1"/>
  <c r="P821" i="1"/>
  <c r="O821" i="1"/>
  <c r="N821" i="1"/>
  <c r="M821" i="1"/>
  <c r="L821" i="1"/>
  <c r="K821" i="1"/>
  <c r="J821" i="1"/>
  <c r="I821" i="1"/>
  <c r="H821" i="1"/>
  <c r="G821" i="1"/>
  <c r="F821" i="1"/>
  <c r="E821" i="1"/>
  <c r="D821" i="1"/>
  <c r="C821" i="1"/>
  <c r="B821" i="1"/>
  <c r="P820" i="1"/>
  <c r="O820" i="1"/>
  <c r="N820" i="1"/>
  <c r="M820" i="1"/>
  <c r="L820" i="1"/>
  <c r="K820" i="1"/>
  <c r="J820" i="1"/>
  <c r="I820" i="1"/>
  <c r="H820" i="1"/>
  <c r="G820" i="1"/>
  <c r="F820" i="1"/>
  <c r="E820" i="1"/>
  <c r="D820" i="1"/>
  <c r="C820" i="1"/>
  <c r="B820" i="1"/>
  <c r="P819" i="1"/>
  <c r="O819" i="1"/>
  <c r="N819" i="1"/>
  <c r="M819" i="1"/>
  <c r="L819" i="1"/>
  <c r="K819" i="1"/>
  <c r="J819" i="1"/>
  <c r="I819" i="1"/>
  <c r="H819" i="1"/>
  <c r="G819" i="1"/>
  <c r="F819" i="1"/>
  <c r="E819" i="1"/>
  <c r="D819" i="1"/>
  <c r="C819" i="1"/>
  <c r="B819" i="1"/>
  <c r="P818" i="1"/>
  <c r="O818" i="1"/>
  <c r="N818" i="1"/>
  <c r="M818" i="1"/>
  <c r="L818" i="1"/>
  <c r="K818" i="1"/>
  <c r="J818" i="1"/>
  <c r="I818" i="1"/>
  <c r="H818" i="1"/>
  <c r="G818" i="1"/>
  <c r="F818" i="1"/>
  <c r="E818" i="1"/>
  <c r="D818" i="1"/>
  <c r="C818" i="1"/>
  <c r="B818" i="1"/>
  <c r="P817" i="1"/>
  <c r="O817" i="1"/>
  <c r="N817" i="1"/>
  <c r="M817" i="1"/>
  <c r="L817" i="1"/>
  <c r="K817" i="1"/>
  <c r="J817" i="1"/>
  <c r="I817" i="1"/>
  <c r="H817" i="1"/>
  <c r="G817" i="1"/>
  <c r="F817" i="1"/>
  <c r="E817" i="1"/>
  <c r="D817" i="1"/>
  <c r="C817" i="1"/>
  <c r="B817" i="1"/>
  <c r="P816" i="1"/>
  <c r="O816" i="1"/>
  <c r="N816" i="1"/>
  <c r="M816" i="1"/>
  <c r="L816" i="1"/>
  <c r="K816" i="1"/>
  <c r="J816" i="1"/>
  <c r="I816" i="1"/>
  <c r="H816" i="1"/>
  <c r="G816" i="1"/>
  <c r="F816" i="1"/>
  <c r="E816" i="1"/>
  <c r="D816" i="1"/>
  <c r="C816" i="1"/>
  <c r="B816" i="1"/>
  <c r="P815" i="1"/>
  <c r="O815" i="1"/>
  <c r="N815" i="1"/>
  <c r="M815" i="1"/>
  <c r="L815" i="1"/>
  <c r="K815" i="1"/>
  <c r="J815" i="1"/>
  <c r="I815" i="1"/>
  <c r="H815" i="1"/>
  <c r="G815" i="1"/>
  <c r="F815" i="1"/>
  <c r="E815" i="1"/>
  <c r="D815" i="1"/>
  <c r="C815" i="1"/>
  <c r="B815" i="1"/>
  <c r="P814" i="1"/>
  <c r="O814" i="1"/>
  <c r="N814" i="1"/>
  <c r="M814" i="1"/>
  <c r="L814" i="1"/>
  <c r="K814" i="1"/>
  <c r="J814" i="1"/>
  <c r="I814" i="1"/>
  <c r="H814" i="1"/>
  <c r="G814" i="1"/>
  <c r="F814" i="1"/>
  <c r="E814" i="1"/>
  <c r="D814" i="1"/>
  <c r="C814" i="1"/>
  <c r="B814" i="1"/>
  <c r="Q813" i="1"/>
  <c r="P813" i="1"/>
  <c r="O813" i="1"/>
  <c r="N813" i="1"/>
  <c r="M813" i="1"/>
  <c r="L813" i="1"/>
  <c r="K813" i="1"/>
  <c r="J813" i="1"/>
  <c r="I813" i="1"/>
  <c r="H813" i="1"/>
  <c r="G813" i="1"/>
  <c r="F813" i="1"/>
  <c r="E813" i="1"/>
  <c r="D813" i="1"/>
  <c r="C813" i="1"/>
  <c r="B813" i="1"/>
  <c r="Q812" i="1"/>
  <c r="P812" i="1"/>
  <c r="O812" i="1"/>
  <c r="N812" i="1"/>
  <c r="M812" i="1"/>
  <c r="L812" i="1"/>
  <c r="K812" i="1"/>
  <c r="J812" i="1"/>
  <c r="I812" i="1"/>
  <c r="H812" i="1"/>
  <c r="G812" i="1"/>
  <c r="F812" i="1"/>
  <c r="E812" i="1"/>
  <c r="D812" i="1"/>
  <c r="C812" i="1"/>
  <c r="B812" i="1"/>
  <c r="Q811" i="1"/>
  <c r="P811" i="1"/>
  <c r="O811" i="1"/>
  <c r="N811" i="1"/>
  <c r="M811" i="1"/>
  <c r="L811" i="1"/>
  <c r="K811" i="1"/>
  <c r="J811" i="1"/>
  <c r="I811" i="1"/>
  <c r="H811" i="1"/>
  <c r="G811" i="1"/>
  <c r="F811" i="1"/>
  <c r="E811" i="1"/>
  <c r="D811" i="1"/>
  <c r="C811" i="1"/>
  <c r="B811" i="1"/>
  <c r="Q810" i="1"/>
  <c r="P810" i="1"/>
  <c r="O810" i="1"/>
  <c r="N810" i="1"/>
  <c r="M810" i="1"/>
  <c r="L810" i="1"/>
  <c r="K810" i="1"/>
  <c r="J810" i="1"/>
  <c r="I810" i="1"/>
  <c r="H810" i="1"/>
  <c r="G810" i="1"/>
  <c r="F810" i="1"/>
  <c r="E810" i="1"/>
  <c r="D810" i="1"/>
  <c r="C810" i="1"/>
  <c r="B810" i="1"/>
  <c r="Q809" i="1"/>
  <c r="P809" i="1"/>
  <c r="O809" i="1"/>
  <c r="N809" i="1"/>
  <c r="M809" i="1"/>
  <c r="L809" i="1"/>
  <c r="K809" i="1"/>
  <c r="J809" i="1"/>
  <c r="I809" i="1"/>
  <c r="H809" i="1"/>
  <c r="G809" i="1"/>
  <c r="F809" i="1"/>
  <c r="E809" i="1"/>
  <c r="D809" i="1"/>
  <c r="C809" i="1"/>
  <c r="B809" i="1"/>
  <c r="Q808" i="1"/>
  <c r="P808" i="1"/>
  <c r="O808" i="1"/>
  <c r="N808" i="1"/>
  <c r="M808" i="1"/>
  <c r="L808" i="1"/>
  <c r="K808" i="1"/>
  <c r="J808" i="1"/>
  <c r="I808" i="1"/>
  <c r="H808" i="1"/>
  <c r="G808" i="1"/>
  <c r="F808" i="1"/>
  <c r="E808" i="1"/>
  <c r="D808" i="1"/>
  <c r="C808" i="1"/>
  <c r="B808" i="1"/>
  <c r="Q807" i="1"/>
  <c r="P807" i="1"/>
  <c r="O807" i="1"/>
  <c r="N807" i="1"/>
  <c r="M807" i="1"/>
  <c r="L807" i="1"/>
  <c r="K807" i="1"/>
  <c r="J807" i="1"/>
  <c r="I807" i="1"/>
  <c r="H807" i="1"/>
  <c r="G807" i="1"/>
  <c r="F807" i="1"/>
  <c r="E807" i="1"/>
  <c r="D807" i="1"/>
  <c r="C807" i="1"/>
  <c r="B807" i="1"/>
  <c r="Q806" i="1"/>
  <c r="P806" i="1"/>
  <c r="O806" i="1"/>
  <c r="N806" i="1"/>
  <c r="M806" i="1"/>
  <c r="L806" i="1"/>
  <c r="K806" i="1"/>
  <c r="J806" i="1"/>
  <c r="I806" i="1"/>
  <c r="H806" i="1"/>
  <c r="G806" i="1"/>
  <c r="F806" i="1"/>
  <c r="E806" i="1"/>
  <c r="D806" i="1"/>
  <c r="C806" i="1"/>
  <c r="B806" i="1"/>
  <c r="Q805" i="1"/>
  <c r="P805" i="1"/>
  <c r="O805" i="1"/>
  <c r="N805" i="1"/>
  <c r="M805" i="1"/>
  <c r="L805" i="1"/>
  <c r="K805" i="1"/>
  <c r="J805" i="1"/>
  <c r="I805" i="1"/>
  <c r="H805" i="1"/>
  <c r="G805" i="1"/>
  <c r="F805" i="1"/>
  <c r="E805" i="1"/>
  <c r="D805" i="1"/>
  <c r="C805" i="1"/>
  <c r="B805" i="1"/>
  <c r="P804" i="1"/>
  <c r="O804" i="1"/>
  <c r="N804" i="1"/>
  <c r="M804" i="1"/>
  <c r="L804" i="1"/>
  <c r="K804" i="1"/>
  <c r="J804" i="1"/>
  <c r="I804" i="1"/>
  <c r="H804" i="1"/>
  <c r="G804" i="1"/>
  <c r="F804" i="1"/>
  <c r="E804" i="1"/>
  <c r="D804" i="1"/>
  <c r="C804" i="1"/>
  <c r="B804" i="1"/>
  <c r="Q803" i="1"/>
  <c r="P803" i="1"/>
  <c r="O803" i="1"/>
  <c r="N803" i="1"/>
  <c r="M803" i="1"/>
  <c r="L803" i="1"/>
  <c r="K803" i="1"/>
  <c r="J803" i="1"/>
  <c r="I803" i="1"/>
  <c r="H803" i="1"/>
  <c r="G803" i="1"/>
  <c r="F803" i="1"/>
  <c r="E803" i="1"/>
  <c r="D803" i="1"/>
  <c r="C803" i="1"/>
  <c r="B803" i="1"/>
  <c r="Q802" i="1"/>
  <c r="P802" i="1"/>
  <c r="O802" i="1"/>
  <c r="N802" i="1"/>
  <c r="M802" i="1"/>
  <c r="L802" i="1"/>
  <c r="K802" i="1"/>
  <c r="J802" i="1"/>
  <c r="I802" i="1"/>
  <c r="H802" i="1"/>
  <c r="G802" i="1"/>
  <c r="F802" i="1"/>
  <c r="E802" i="1"/>
  <c r="D802" i="1"/>
  <c r="C802" i="1"/>
  <c r="B802" i="1"/>
  <c r="Q801" i="1"/>
  <c r="P801" i="1"/>
  <c r="O801" i="1"/>
  <c r="N801" i="1"/>
  <c r="M801" i="1"/>
  <c r="L801" i="1"/>
  <c r="K801" i="1"/>
  <c r="J801" i="1"/>
  <c r="I801" i="1"/>
  <c r="H801" i="1"/>
  <c r="G801" i="1"/>
  <c r="F801" i="1"/>
  <c r="E801" i="1"/>
  <c r="D801" i="1"/>
  <c r="C801" i="1"/>
  <c r="B801" i="1"/>
  <c r="Q800" i="1"/>
  <c r="P800" i="1"/>
  <c r="O800" i="1"/>
  <c r="N800" i="1"/>
  <c r="M800" i="1"/>
  <c r="L800" i="1"/>
  <c r="K800" i="1"/>
  <c r="J800" i="1"/>
  <c r="I800" i="1"/>
  <c r="H800" i="1"/>
  <c r="G800" i="1"/>
  <c r="F800" i="1"/>
  <c r="E800" i="1"/>
  <c r="D800" i="1"/>
  <c r="C800" i="1"/>
  <c r="B800" i="1"/>
  <c r="Q799" i="1"/>
  <c r="P799" i="1"/>
  <c r="O799" i="1"/>
  <c r="N799" i="1"/>
  <c r="M799" i="1"/>
  <c r="L799" i="1"/>
  <c r="K799" i="1"/>
  <c r="J799" i="1"/>
  <c r="I799" i="1"/>
  <c r="H799" i="1"/>
  <c r="G799" i="1"/>
  <c r="F799" i="1"/>
  <c r="E799" i="1"/>
  <c r="D799" i="1"/>
  <c r="C799" i="1"/>
  <c r="B799" i="1"/>
  <c r="Q798" i="1"/>
  <c r="P798" i="1"/>
  <c r="O798" i="1"/>
  <c r="N798" i="1"/>
  <c r="M798" i="1"/>
  <c r="L798" i="1"/>
  <c r="K798" i="1"/>
  <c r="J798" i="1"/>
  <c r="I798" i="1"/>
  <c r="H798" i="1"/>
  <c r="G798" i="1"/>
  <c r="F798" i="1"/>
  <c r="E798" i="1"/>
  <c r="D798" i="1"/>
  <c r="C798" i="1"/>
  <c r="B798" i="1"/>
  <c r="Q797" i="1"/>
  <c r="P797" i="1"/>
  <c r="O797" i="1"/>
  <c r="N797" i="1"/>
  <c r="M797" i="1"/>
  <c r="L797" i="1"/>
  <c r="K797" i="1"/>
  <c r="J797" i="1"/>
  <c r="I797" i="1"/>
  <c r="H797" i="1"/>
  <c r="G797" i="1"/>
  <c r="F797" i="1"/>
  <c r="E797" i="1"/>
  <c r="D797" i="1"/>
  <c r="C797" i="1"/>
  <c r="B797" i="1"/>
  <c r="P796" i="1"/>
  <c r="O796" i="1"/>
  <c r="N796" i="1"/>
  <c r="M796" i="1"/>
  <c r="L796" i="1"/>
  <c r="K796" i="1"/>
  <c r="J796" i="1"/>
  <c r="I796" i="1"/>
  <c r="H796" i="1"/>
  <c r="G796" i="1"/>
  <c r="F796" i="1"/>
  <c r="E796" i="1"/>
  <c r="D796" i="1"/>
  <c r="C796" i="1"/>
  <c r="B796" i="1"/>
  <c r="Q795" i="1"/>
  <c r="P795" i="1"/>
  <c r="O795" i="1"/>
  <c r="N795" i="1"/>
  <c r="M795" i="1"/>
  <c r="L795" i="1"/>
  <c r="K795" i="1"/>
  <c r="J795" i="1"/>
  <c r="I795" i="1"/>
  <c r="H795" i="1"/>
  <c r="G795" i="1"/>
  <c r="F795" i="1"/>
  <c r="E795" i="1"/>
  <c r="D795" i="1"/>
  <c r="C795" i="1"/>
  <c r="B795" i="1"/>
  <c r="Q794" i="1"/>
  <c r="P794" i="1"/>
  <c r="O794" i="1"/>
  <c r="N794" i="1"/>
  <c r="M794" i="1"/>
  <c r="L794" i="1"/>
  <c r="K794" i="1"/>
  <c r="J794" i="1"/>
  <c r="I794" i="1"/>
  <c r="H794" i="1"/>
  <c r="G794" i="1"/>
  <c r="F794" i="1"/>
  <c r="E794" i="1"/>
  <c r="D794" i="1"/>
  <c r="C794" i="1"/>
  <c r="B794" i="1"/>
  <c r="Q793" i="1"/>
  <c r="P793" i="1"/>
  <c r="O793" i="1"/>
  <c r="N793" i="1"/>
  <c r="M793" i="1"/>
  <c r="L793" i="1"/>
  <c r="K793" i="1"/>
  <c r="J793" i="1"/>
  <c r="I793" i="1"/>
  <c r="H793" i="1"/>
  <c r="G793" i="1"/>
  <c r="F793" i="1"/>
  <c r="E793" i="1"/>
  <c r="D793" i="1"/>
  <c r="C793" i="1"/>
  <c r="B793" i="1"/>
  <c r="Q792" i="1"/>
  <c r="P792" i="1"/>
  <c r="O792" i="1"/>
  <c r="N792" i="1"/>
  <c r="M792" i="1"/>
  <c r="L792" i="1"/>
  <c r="K792" i="1"/>
  <c r="J792" i="1"/>
  <c r="I792" i="1"/>
  <c r="H792" i="1"/>
  <c r="G792" i="1"/>
  <c r="F792" i="1"/>
  <c r="E792" i="1"/>
  <c r="D792" i="1"/>
  <c r="C792" i="1"/>
  <c r="B792" i="1"/>
  <c r="Q791" i="1"/>
  <c r="P791" i="1"/>
  <c r="O791" i="1"/>
  <c r="N791" i="1"/>
  <c r="M791" i="1"/>
  <c r="L791" i="1"/>
  <c r="K791" i="1"/>
  <c r="J791" i="1"/>
  <c r="I791" i="1"/>
  <c r="H791" i="1"/>
  <c r="G791" i="1"/>
  <c r="F791" i="1"/>
  <c r="E791" i="1"/>
  <c r="D791" i="1"/>
  <c r="C791" i="1"/>
  <c r="B791" i="1"/>
  <c r="Q790" i="1"/>
  <c r="P790" i="1"/>
  <c r="O790" i="1"/>
  <c r="N790" i="1"/>
  <c r="M790" i="1"/>
  <c r="L790" i="1"/>
  <c r="K790" i="1"/>
  <c r="J790" i="1"/>
  <c r="I790" i="1"/>
  <c r="H790" i="1"/>
  <c r="G790" i="1"/>
  <c r="F790" i="1"/>
  <c r="E790" i="1"/>
  <c r="D790" i="1"/>
  <c r="C790" i="1"/>
  <c r="B790" i="1"/>
  <c r="Q789" i="1"/>
  <c r="P789" i="1"/>
  <c r="O789" i="1"/>
  <c r="N789" i="1"/>
  <c r="M789" i="1"/>
  <c r="L789" i="1"/>
  <c r="K789" i="1"/>
  <c r="J789" i="1"/>
  <c r="I789" i="1"/>
  <c r="H789" i="1"/>
  <c r="G789" i="1"/>
  <c r="F789" i="1"/>
  <c r="E789" i="1"/>
  <c r="D789" i="1"/>
  <c r="C789" i="1"/>
  <c r="B789" i="1"/>
  <c r="P788" i="1"/>
  <c r="O788" i="1"/>
  <c r="N788" i="1"/>
  <c r="M788" i="1"/>
  <c r="L788" i="1"/>
  <c r="K788" i="1"/>
  <c r="J788" i="1"/>
  <c r="I788" i="1"/>
  <c r="H788" i="1"/>
  <c r="G788" i="1"/>
  <c r="F788" i="1"/>
  <c r="E788" i="1"/>
  <c r="D788" i="1"/>
  <c r="C788" i="1"/>
  <c r="B788" i="1"/>
  <c r="Q787" i="1"/>
  <c r="P787" i="1"/>
  <c r="O787" i="1"/>
  <c r="N787" i="1"/>
  <c r="M787" i="1"/>
  <c r="L787" i="1"/>
  <c r="K787" i="1"/>
  <c r="J787" i="1"/>
  <c r="I787" i="1"/>
  <c r="H787" i="1"/>
  <c r="G787" i="1"/>
  <c r="F787" i="1"/>
  <c r="E787" i="1"/>
  <c r="D787" i="1"/>
  <c r="C787" i="1"/>
  <c r="B787" i="1"/>
  <c r="Q786" i="1"/>
  <c r="P786" i="1"/>
  <c r="O786" i="1"/>
  <c r="N786" i="1"/>
  <c r="M786" i="1"/>
  <c r="L786" i="1"/>
  <c r="K786" i="1"/>
  <c r="J786" i="1"/>
  <c r="I786" i="1"/>
  <c r="H786" i="1"/>
  <c r="G786" i="1"/>
  <c r="F786" i="1"/>
  <c r="E786" i="1"/>
  <c r="D786" i="1"/>
  <c r="C786" i="1"/>
  <c r="B786" i="1"/>
  <c r="P785" i="1"/>
  <c r="O785" i="1"/>
  <c r="N785" i="1"/>
  <c r="M785" i="1"/>
  <c r="L785" i="1"/>
  <c r="K785" i="1"/>
  <c r="J785" i="1"/>
  <c r="I785" i="1"/>
  <c r="H785" i="1"/>
  <c r="G785" i="1"/>
  <c r="F785" i="1"/>
  <c r="E785" i="1"/>
  <c r="D785" i="1"/>
  <c r="C785" i="1"/>
  <c r="B785" i="1"/>
  <c r="P784" i="1"/>
  <c r="O784" i="1"/>
  <c r="N784" i="1"/>
  <c r="M784" i="1"/>
  <c r="L784" i="1"/>
  <c r="K784" i="1"/>
  <c r="J784" i="1"/>
  <c r="I784" i="1"/>
  <c r="H784" i="1"/>
  <c r="G784" i="1"/>
  <c r="F784" i="1"/>
  <c r="E784" i="1"/>
  <c r="D784" i="1"/>
  <c r="C784" i="1"/>
  <c r="B784" i="1"/>
  <c r="Q783" i="1"/>
  <c r="P783" i="1"/>
  <c r="O783" i="1"/>
  <c r="N783" i="1"/>
  <c r="M783" i="1"/>
  <c r="L783" i="1"/>
  <c r="K783" i="1"/>
  <c r="J783" i="1"/>
  <c r="I783" i="1"/>
  <c r="H783" i="1"/>
  <c r="G783" i="1"/>
  <c r="F783" i="1"/>
  <c r="E783" i="1"/>
  <c r="D783" i="1"/>
  <c r="C783" i="1"/>
  <c r="B783" i="1"/>
  <c r="Q782" i="1"/>
  <c r="P782" i="1"/>
  <c r="O782" i="1"/>
  <c r="N782" i="1"/>
  <c r="M782" i="1"/>
  <c r="L782" i="1"/>
  <c r="K782" i="1"/>
  <c r="J782" i="1"/>
  <c r="I782" i="1"/>
  <c r="H782" i="1"/>
  <c r="G782" i="1"/>
  <c r="F782" i="1"/>
  <c r="E782" i="1"/>
  <c r="D782" i="1"/>
  <c r="C782" i="1"/>
  <c r="B782" i="1"/>
  <c r="Q781" i="1"/>
  <c r="P781" i="1"/>
  <c r="O781" i="1"/>
  <c r="N781" i="1"/>
  <c r="M781" i="1"/>
  <c r="L781" i="1"/>
  <c r="K781" i="1"/>
  <c r="J781" i="1"/>
  <c r="I781" i="1"/>
  <c r="H781" i="1"/>
  <c r="G781" i="1"/>
  <c r="F781" i="1"/>
  <c r="E781" i="1"/>
  <c r="D781" i="1"/>
  <c r="C781" i="1"/>
  <c r="B781" i="1"/>
  <c r="Q780" i="1"/>
  <c r="P780" i="1"/>
  <c r="O780" i="1"/>
  <c r="N780" i="1"/>
  <c r="M780" i="1"/>
  <c r="L780" i="1"/>
  <c r="K780" i="1"/>
  <c r="J780" i="1"/>
  <c r="I780" i="1"/>
  <c r="H780" i="1"/>
  <c r="G780" i="1"/>
  <c r="F780" i="1"/>
  <c r="E780" i="1"/>
  <c r="D780" i="1"/>
  <c r="C780" i="1"/>
  <c r="B780" i="1"/>
  <c r="Q779" i="1"/>
  <c r="P779" i="1"/>
  <c r="O779" i="1"/>
  <c r="N779" i="1"/>
  <c r="M779" i="1"/>
  <c r="L779" i="1"/>
  <c r="K779" i="1"/>
  <c r="J779" i="1"/>
  <c r="I779" i="1"/>
  <c r="H779" i="1"/>
  <c r="G779" i="1"/>
  <c r="F779" i="1"/>
  <c r="E779" i="1"/>
  <c r="D779" i="1"/>
  <c r="C779" i="1"/>
  <c r="B779" i="1"/>
  <c r="Q778" i="1"/>
  <c r="P778" i="1"/>
  <c r="O778" i="1"/>
  <c r="N778" i="1"/>
  <c r="M778" i="1"/>
  <c r="L778" i="1"/>
  <c r="K778" i="1"/>
  <c r="J778" i="1"/>
  <c r="I778" i="1"/>
  <c r="H778" i="1"/>
  <c r="G778" i="1"/>
  <c r="F778" i="1"/>
  <c r="E778" i="1"/>
  <c r="D778" i="1"/>
  <c r="C778" i="1"/>
  <c r="B778" i="1"/>
  <c r="Q777" i="1"/>
  <c r="P777" i="1"/>
  <c r="O777" i="1"/>
  <c r="N777" i="1"/>
  <c r="M777" i="1"/>
  <c r="L777" i="1"/>
  <c r="K777" i="1"/>
  <c r="J777" i="1"/>
  <c r="I777" i="1"/>
  <c r="H777" i="1"/>
  <c r="G777" i="1"/>
  <c r="F777" i="1"/>
  <c r="E777" i="1"/>
  <c r="D777" i="1"/>
  <c r="C777" i="1"/>
  <c r="B777" i="1"/>
  <c r="Q776" i="1"/>
  <c r="P776" i="1"/>
  <c r="O776" i="1"/>
  <c r="N776" i="1"/>
  <c r="M776" i="1"/>
  <c r="L776" i="1"/>
  <c r="K776" i="1"/>
  <c r="J776" i="1"/>
  <c r="I776" i="1"/>
  <c r="H776" i="1"/>
  <c r="G776" i="1"/>
  <c r="F776" i="1"/>
  <c r="E776" i="1"/>
  <c r="D776" i="1"/>
  <c r="C776" i="1"/>
  <c r="B776" i="1"/>
  <c r="Q775" i="1"/>
  <c r="P775" i="1"/>
  <c r="O775" i="1"/>
  <c r="N775" i="1"/>
  <c r="M775" i="1"/>
  <c r="L775" i="1"/>
  <c r="K775" i="1"/>
  <c r="J775" i="1"/>
  <c r="I775" i="1"/>
  <c r="H775" i="1"/>
  <c r="G775" i="1"/>
  <c r="F775" i="1"/>
  <c r="E775" i="1"/>
  <c r="D775" i="1"/>
  <c r="C775" i="1"/>
  <c r="B775" i="1"/>
  <c r="Q774" i="1"/>
  <c r="P774" i="1"/>
  <c r="O774" i="1"/>
  <c r="N774" i="1"/>
  <c r="M774" i="1"/>
  <c r="L774" i="1"/>
  <c r="K774" i="1"/>
  <c r="J774" i="1"/>
  <c r="I774" i="1"/>
  <c r="H774" i="1"/>
  <c r="G774" i="1"/>
  <c r="F774" i="1"/>
  <c r="E774" i="1"/>
  <c r="D774" i="1"/>
  <c r="C774" i="1"/>
  <c r="B774" i="1"/>
  <c r="P773" i="1"/>
  <c r="O773" i="1"/>
  <c r="N773" i="1"/>
  <c r="M773" i="1"/>
  <c r="L773" i="1"/>
  <c r="K773" i="1"/>
  <c r="J773" i="1"/>
  <c r="I773" i="1"/>
  <c r="H773" i="1"/>
  <c r="G773" i="1"/>
  <c r="F773" i="1"/>
  <c r="E773" i="1"/>
  <c r="D773" i="1"/>
  <c r="C773" i="1"/>
  <c r="B773" i="1"/>
  <c r="Q772" i="1"/>
  <c r="P772" i="1"/>
  <c r="O772" i="1"/>
  <c r="N772" i="1"/>
  <c r="M772" i="1"/>
  <c r="L772" i="1"/>
  <c r="K772" i="1"/>
  <c r="J772" i="1"/>
  <c r="I772" i="1"/>
  <c r="H772" i="1"/>
  <c r="G772" i="1"/>
  <c r="F772" i="1"/>
  <c r="E772" i="1"/>
  <c r="D772" i="1"/>
  <c r="C772" i="1"/>
  <c r="B772" i="1"/>
  <c r="Q771" i="1"/>
  <c r="P771" i="1"/>
  <c r="O771" i="1"/>
  <c r="N771" i="1"/>
  <c r="M771" i="1"/>
  <c r="L771" i="1"/>
  <c r="K771" i="1"/>
  <c r="J771" i="1"/>
  <c r="I771" i="1"/>
  <c r="H771" i="1"/>
  <c r="G771" i="1"/>
  <c r="F771" i="1"/>
  <c r="E771" i="1"/>
  <c r="D771" i="1"/>
  <c r="C771" i="1"/>
  <c r="B771" i="1"/>
  <c r="Q770" i="1"/>
  <c r="P770" i="1"/>
  <c r="O770" i="1"/>
  <c r="N770" i="1"/>
  <c r="M770" i="1"/>
  <c r="L770" i="1"/>
  <c r="K770" i="1"/>
  <c r="J770" i="1"/>
  <c r="I770" i="1"/>
  <c r="H770" i="1"/>
  <c r="G770" i="1"/>
  <c r="F770" i="1"/>
  <c r="E770" i="1"/>
  <c r="D770" i="1"/>
  <c r="C770" i="1"/>
  <c r="B770" i="1"/>
  <c r="P769" i="1"/>
  <c r="O769" i="1"/>
  <c r="N769" i="1"/>
  <c r="M769" i="1"/>
  <c r="L769" i="1"/>
  <c r="K769" i="1"/>
  <c r="J769" i="1"/>
  <c r="I769" i="1"/>
  <c r="H769" i="1"/>
  <c r="G769" i="1"/>
  <c r="F769" i="1"/>
  <c r="E769" i="1"/>
  <c r="D769" i="1"/>
  <c r="C769" i="1"/>
  <c r="B769" i="1"/>
  <c r="Q768" i="1"/>
  <c r="P768" i="1"/>
  <c r="O768" i="1"/>
  <c r="N768" i="1"/>
  <c r="M768" i="1"/>
  <c r="L768" i="1"/>
  <c r="K768" i="1"/>
  <c r="J768" i="1"/>
  <c r="I768" i="1"/>
  <c r="H768" i="1"/>
  <c r="G768" i="1"/>
  <c r="F768" i="1"/>
  <c r="E768" i="1"/>
  <c r="D768" i="1"/>
  <c r="C768" i="1"/>
  <c r="B768" i="1"/>
  <c r="P767" i="1"/>
  <c r="O767" i="1"/>
  <c r="N767" i="1"/>
  <c r="M767" i="1"/>
  <c r="L767" i="1"/>
  <c r="K767" i="1"/>
  <c r="J767" i="1"/>
  <c r="I767" i="1"/>
  <c r="H767" i="1"/>
  <c r="G767" i="1"/>
  <c r="F767" i="1"/>
  <c r="E767" i="1"/>
  <c r="D767" i="1"/>
  <c r="C767" i="1"/>
  <c r="B767" i="1"/>
  <c r="P766" i="1"/>
  <c r="O766" i="1"/>
  <c r="N766" i="1"/>
  <c r="M766" i="1"/>
  <c r="L766" i="1"/>
  <c r="K766" i="1"/>
  <c r="J766" i="1"/>
  <c r="I766" i="1"/>
  <c r="H766" i="1"/>
  <c r="G766" i="1"/>
  <c r="F766" i="1"/>
  <c r="E766" i="1"/>
  <c r="D766" i="1"/>
  <c r="C766" i="1"/>
  <c r="B766" i="1"/>
  <c r="Q765" i="1"/>
  <c r="P765" i="1"/>
  <c r="O765" i="1"/>
  <c r="N765" i="1"/>
  <c r="M765" i="1"/>
  <c r="L765" i="1"/>
  <c r="K765" i="1"/>
  <c r="J765" i="1"/>
  <c r="I765" i="1"/>
  <c r="H765" i="1"/>
  <c r="G765" i="1"/>
  <c r="F765" i="1"/>
  <c r="E765" i="1"/>
  <c r="D765" i="1"/>
  <c r="C765" i="1"/>
  <c r="B765" i="1"/>
  <c r="P764" i="1"/>
  <c r="O764" i="1"/>
  <c r="N764" i="1"/>
  <c r="M764" i="1"/>
  <c r="L764" i="1"/>
  <c r="K764" i="1"/>
  <c r="J764" i="1"/>
  <c r="I764" i="1"/>
  <c r="H764" i="1"/>
  <c r="G764" i="1"/>
  <c r="F764" i="1"/>
  <c r="E764" i="1"/>
  <c r="D764" i="1"/>
  <c r="C764" i="1"/>
  <c r="B764" i="1"/>
  <c r="Q763" i="1"/>
  <c r="P763" i="1"/>
  <c r="O763" i="1"/>
  <c r="N763" i="1"/>
  <c r="M763" i="1"/>
  <c r="L763" i="1"/>
  <c r="K763" i="1"/>
  <c r="J763" i="1"/>
  <c r="I763" i="1"/>
  <c r="H763" i="1"/>
  <c r="G763" i="1"/>
  <c r="F763" i="1"/>
  <c r="E763" i="1"/>
  <c r="D763" i="1"/>
  <c r="C763" i="1"/>
  <c r="B763" i="1"/>
  <c r="P762" i="1"/>
  <c r="O762" i="1"/>
  <c r="N762" i="1"/>
  <c r="M762" i="1"/>
  <c r="L762" i="1"/>
  <c r="K762" i="1"/>
  <c r="J762" i="1"/>
  <c r="I762" i="1"/>
  <c r="H762" i="1"/>
  <c r="G762" i="1"/>
  <c r="F762" i="1"/>
  <c r="E762" i="1"/>
  <c r="D762" i="1"/>
  <c r="C762" i="1"/>
  <c r="B762" i="1"/>
  <c r="Q761" i="1"/>
  <c r="P761" i="1"/>
  <c r="O761" i="1"/>
  <c r="N761" i="1"/>
  <c r="M761" i="1"/>
  <c r="L761" i="1"/>
  <c r="K761" i="1"/>
  <c r="J761" i="1"/>
  <c r="I761" i="1"/>
  <c r="H761" i="1"/>
  <c r="G761" i="1"/>
  <c r="F761" i="1"/>
  <c r="E761" i="1"/>
  <c r="D761" i="1"/>
  <c r="C761" i="1"/>
  <c r="B761" i="1"/>
  <c r="P760" i="1"/>
  <c r="O760" i="1"/>
  <c r="N760" i="1"/>
  <c r="M760" i="1"/>
  <c r="L760" i="1"/>
  <c r="K760" i="1"/>
  <c r="J760" i="1"/>
  <c r="I760" i="1"/>
  <c r="H760" i="1"/>
  <c r="G760" i="1"/>
  <c r="F760" i="1"/>
  <c r="E760" i="1"/>
  <c r="D760" i="1"/>
  <c r="C760" i="1"/>
  <c r="B760" i="1"/>
  <c r="Q759" i="1"/>
  <c r="P759" i="1"/>
  <c r="O759" i="1"/>
  <c r="N759" i="1"/>
  <c r="M759" i="1"/>
  <c r="L759" i="1"/>
  <c r="K759" i="1"/>
  <c r="J759" i="1"/>
  <c r="I759" i="1"/>
  <c r="H759" i="1"/>
  <c r="G759" i="1"/>
  <c r="F759" i="1"/>
  <c r="E759" i="1"/>
  <c r="D759" i="1"/>
  <c r="C759" i="1"/>
  <c r="B759" i="1"/>
  <c r="P758" i="1"/>
  <c r="O758" i="1"/>
  <c r="N758" i="1"/>
  <c r="M758" i="1"/>
  <c r="L758" i="1"/>
  <c r="K758" i="1"/>
  <c r="J758" i="1"/>
  <c r="I758" i="1"/>
  <c r="H758" i="1"/>
  <c r="G758" i="1"/>
  <c r="F758" i="1"/>
  <c r="E758" i="1"/>
  <c r="D758" i="1"/>
  <c r="C758" i="1"/>
  <c r="B758" i="1"/>
  <c r="P757" i="1"/>
  <c r="O757" i="1"/>
  <c r="N757" i="1"/>
  <c r="M757" i="1"/>
  <c r="L757" i="1"/>
  <c r="K757" i="1"/>
  <c r="J757" i="1"/>
  <c r="I757" i="1"/>
  <c r="H757" i="1"/>
  <c r="G757" i="1"/>
  <c r="F757" i="1"/>
  <c r="E757" i="1"/>
  <c r="D757" i="1"/>
  <c r="C757" i="1"/>
  <c r="B757" i="1"/>
  <c r="Q756" i="1"/>
  <c r="P756" i="1"/>
  <c r="O756" i="1"/>
  <c r="N756" i="1"/>
  <c r="M756" i="1"/>
  <c r="L756" i="1"/>
  <c r="K756" i="1"/>
  <c r="J756" i="1"/>
  <c r="I756" i="1"/>
  <c r="H756" i="1"/>
  <c r="G756" i="1"/>
  <c r="F756" i="1"/>
  <c r="E756" i="1"/>
  <c r="D756" i="1"/>
  <c r="C756" i="1"/>
  <c r="B756" i="1"/>
  <c r="Q755" i="1"/>
  <c r="P755" i="1"/>
  <c r="O755" i="1"/>
  <c r="N755" i="1"/>
  <c r="M755" i="1"/>
  <c r="L755" i="1"/>
  <c r="K755" i="1"/>
  <c r="J755" i="1"/>
  <c r="I755" i="1"/>
  <c r="H755" i="1"/>
  <c r="G755" i="1"/>
  <c r="F755" i="1"/>
  <c r="E755" i="1"/>
  <c r="D755" i="1"/>
  <c r="C755" i="1"/>
  <c r="B755" i="1"/>
  <c r="Q754" i="1"/>
  <c r="P754" i="1"/>
  <c r="O754" i="1"/>
  <c r="N754" i="1"/>
  <c r="M754" i="1"/>
  <c r="L754" i="1"/>
  <c r="K754" i="1"/>
  <c r="J754" i="1"/>
  <c r="I754" i="1"/>
  <c r="H754" i="1"/>
  <c r="G754" i="1"/>
  <c r="F754" i="1"/>
  <c r="E754" i="1"/>
  <c r="D754" i="1"/>
  <c r="C754" i="1"/>
  <c r="B754" i="1"/>
  <c r="Q753" i="1"/>
  <c r="P753" i="1"/>
  <c r="O753" i="1"/>
  <c r="N753" i="1"/>
  <c r="M753" i="1"/>
  <c r="L753" i="1"/>
  <c r="K753" i="1"/>
  <c r="J753" i="1"/>
  <c r="I753" i="1"/>
  <c r="H753" i="1"/>
  <c r="G753" i="1"/>
  <c r="F753" i="1"/>
  <c r="E753" i="1"/>
  <c r="D753" i="1"/>
  <c r="C753" i="1"/>
  <c r="B753" i="1"/>
  <c r="Q752" i="1"/>
  <c r="P752" i="1"/>
  <c r="O752" i="1"/>
  <c r="N752" i="1"/>
  <c r="M752" i="1"/>
  <c r="L752" i="1"/>
  <c r="K752" i="1"/>
  <c r="J752" i="1"/>
  <c r="I752" i="1"/>
  <c r="H752" i="1"/>
  <c r="G752" i="1"/>
  <c r="F752" i="1"/>
  <c r="E752" i="1"/>
  <c r="D752" i="1"/>
  <c r="C752" i="1"/>
  <c r="B752" i="1"/>
  <c r="Q751" i="1"/>
  <c r="P751" i="1"/>
  <c r="O751" i="1"/>
  <c r="N751" i="1"/>
  <c r="M751" i="1"/>
  <c r="L751" i="1"/>
  <c r="K751" i="1"/>
  <c r="J751" i="1"/>
  <c r="I751" i="1"/>
  <c r="H751" i="1"/>
  <c r="G751" i="1"/>
  <c r="F751" i="1"/>
  <c r="E751" i="1"/>
  <c r="D751" i="1"/>
  <c r="C751" i="1"/>
  <c r="B751" i="1"/>
  <c r="Q750" i="1"/>
  <c r="P750" i="1"/>
  <c r="O750" i="1"/>
  <c r="N750" i="1"/>
  <c r="M750" i="1"/>
  <c r="L750" i="1"/>
  <c r="K750" i="1"/>
  <c r="J750" i="1"/>
  <c r="I750" i="1"/>
  <c r="H750" i="1"/>
  <c r="G750" i="1"/>
  <c r="F750" i="1"/>
  <c r="E750" i="1"/>
  <c r="D750" i="1"/>
  <c r="C750" i="1"/>
  <c r="B750" i="1"/>
  <c r="P749" i="1"/>
  <c r="O749" i="1"/>
  <c r="N749" i="1"/>
  <c r="M749" i="1"/>
  <c r="L749" i="1"/>
  <c r="K749" i="1"/>
  <c r="J749" i="1"/>
  <c r="I749" i="1"/>
  <c r="H749" i="1"/>
  <c r="G749" i="1"/>
  <c r="F749" i="1"/>
  <c r="E749" i="1"/>
  <c r="D749" i="1"/>
  <c r="C749" i="1"/>
  <c r="B749" i="1"/>
  <c r="P748" i="1"/>
  <c r="O748" i="1"/>
  <c r="N748" i="1"/>
  <c r="M748" i="1"/>
  <c r="L748" i="1"/>
  <c r="K748" i="1"/>
  <c r="J748" i="1"/>
  <c r="I748" i="1"/>
  <c r="H748" i="1"/>
  <c r="G748" i="1"/>
  <c r="F748" i="1"/>
  <c r="E748" i="1"/>
  <c r="D748" i="1"/>
  <c r="C748" i="1"/>
  <c r="B748" i="1"/>
  <c r="P747" i="1"/>
  <c r="O747" i="1"/>
  <c r="N747" i="1"/>
  <c r="M747" i="1"/>
  <c r="L747" i="1"/>
  <c r="K747" i="1"/>
  <c r="J747" i="1"/>
  <c r="I747" i="1"/>
  <c r="H747" i="1"/>
  <c r="G747" i="1"/>
  <c r="F747" i="1"/>
  <c r="E747" i="1"/>
  <c r="D747" i="1"/>
  <c r="C747" i="1"/>
  <c r="B747" i="1"/>
  <c r="P746" i="1"/>
  <c r="O746" i="1"/>
  <c r="N746" i="1"/>
  <c r="M746" i="1"/>
  <c r="L746" i="1"/>
  <c r="K746" i="1"/>
  <c r="J746" i="1"/>
  <c r="I746" i="1"/>
  <c r="H746" i="1"/>
  <c r="G746" i="1"/>
  <c r="F746" i="1"/>
  <c r="E746" i="1"/>
  <c r="D746" i="1"/>
  <c r="C746" i="1"/>
  <c r="B746" i="1"/>
  <c r="P745" i="1"/>
  <c r="O745" i="1"/>
  <c r="N745" i="1"/>
  <c r="M745" i="1"/>
  <c r="L745" i="1"/>
  <c r="K745" i="1"/>
  <c r="J745" i="1"/>
  <c r="I745" i="1"/>
  <c r="H745" i="1"/>
  <c r="G745" i="1"/>
  <c r="F745" i="1"/>
  <c r="E745" i="1"/>
  <c r="D745" i="1"/>
  <c r="C745" i="1"/>
  <c r="B745" i="1"/>
  <c r="P744" i="1"/>
  <c r="O744" i="1"/>
  <c r="N744" i="1"/>
  <c r="M744" i="1"/>
  <c r="L744" i="1"/>
  <c r="K744" i="1"/>
  <c r="J744" i="1"/>
  <c r="I744" i="1"/>
  <c r="H744" i="1"/>
  <c r="G744" i="1"/>
  <c r="F744" i="1"/>
  <c r="E744" i="1"/>
  <c r="D744" i="1"/>
  <c r="C744" i="1"/>
  <c r="B744" i="1"/>
  <c r="P743" i="1"/>
  <c r="O743" i="1"/>
  <c r="N743" i="1"/>
  <c r="M743" i="1"/>
  <c r="L743" i="1"/>
  <c r="K743" i="1"/>
  <c r="J743" i="1"/>
  <c r="I743" i="1"/>
  <c r="H743" i="1"/>
  <c r="G743" i="1"/>
  <c r="F743" i="1"/>
  <c r="E743" i="1"/>
  <c r="D743" i="1"/>
  <c r="C743" i="1"/>
  <c r="B743" i="1"/>
  <c r="Q742" i="1"/>
  <c r="P742" i="1"/>
  <c r="O742" i="1"/>
  <c r="N742" i="1"/>
  <c r="M742" i="1"/>
  <c r="L742" i="1"/>
  <c r="K742" i="1"/>
  <c r="J742" i="1"/>
  <c r="I742" i="1"/>
  <c r="H742" i="1"/>
  <c r="G742" i="1"/>
  <c r="F742" i="1"/>
  <c r="E742" i="1"/>
  <c r="D742" i="1"/>
  <c r="C742" i="1"/>
  <c r="B742" i="1"/>
  <c r="Q741" i="1"/>
  <c r="P741" i="1"/>
  <c r="O741" i="1"/>
  <c r="N741" i="1"/>
  <c r="M741" i="1"/>
  <c r="L741" i="1"/>
  <c r="K741" i="1"/>
  <c r="J741" i="1"/>
  <c r="I741" i="1"/>
  <c r="H741" i="1"/>
  <c r="G741" i="1"/>
  <c r="F741" i="1"/>
  <c r="E741" i="1"/>
  <c r="D741" i="1"/>
  <c r="C741" i="1"/>
  <c r="B741" i="1"/>
  <c r="Q740" i="1"/>
  <c r="P740" i="1"/>
  <c r="O740" i="1"/>
  <c r="N740" i="1"/>
  <c r="M740" i="1"/>
  <c r="L740" i="1"/>
  <c r="K740" i="1"/>
  <c r="J740" i="1"/>
  <c r="I740" i="1"/>
  <c r="H740" i="1"/>
  <c r="G740" i="1"/>
  <c r="F740" i="1"/>
  <c r="E740" i="1"/>
  <c r="D740" i="1"/>
  <c r="C740" i="1"/>
  <c r="B740" i="1"/>
  <c r="Q739" i="1"/>
  <c r="P739" i="1"/>
  <c r="O739" i="1"/>
  <c r="N739" i="1"/>
  <c r="M739" i="1"/>
  <c r="L739" i="1"/>
  <c r="K739" i="1"/>
  <c r="J739" i="1"/>
  <c r="I739" i="1"/>
  <c r="H739" i="1"/>
  <c r="G739" i="1"/>
  <c r="F739" i="1"/>
  <c r="E739" i="1"/>
  <c r="D739" i="1"/>
  <c r="C739" i="1"/>
  <c r="B739" i="1"/>
  <c r="Q738" i="1"/>
  <c r="P738" i="1"/>
  <c r="O738" i="1"/>
  <c r="N738" i="1"/>
  <c r="M738" i="1"/>
  <c r="L738" i="1"/>
  <c r="K738" i="1"/>
  <c r="J738" i="1"/>
  <c r="I738" i="1"/>
  <c r="H738" i="1"/>
  <c r="G738" i="1"/>
  <c r="F738" i="1"/>
  <c r="E738" i="1"/>
  <c r="D738" i="1"/>
  <c r="C738" i="1"/>
  <c r="B738" i="1"/>
  <c r="Q737" i="1"/>
  <c r="P737" i="1"/>
  <c r="O737" i="1"/>
  <c r="N737" i="1"/>
  <c r="M737" i="1"/>
  <c r="L737" i="1"/>
  <c r="K737" i="1"/>
  <c r="J737" i="1"/>
  <c r="I737" i="1"/>
  <c r="H737" i="1"/>
  <c r="G737" i="1"/>
  <c r="F737" i="1"/>
  <c r="E737" i="1"/>
  <c r="D737" i="1"/>
  <c r="C737" i="1"/>
  <c r="B737" i="1"/>
  <c r="Q736" i="1"/>
  <c r="P736" i="1"/>
  <c r="O736" i="1"/>
  <c r="N736" i="1"/>
  <c r="M736" i="1"/>
  <c r="L736" i="1"/>
  <c r="K736" i="1"/>
  <c r="J736" i="1"/>
  <c r="I736" i="1"/>
  <c r="H736" i="1"/>
  <c r="G736" i="1"/>
  <c r="F736" i="1"/>
  <c r="E736" i="1"/>
  <c r="D736" i="1"/>
  <c r="C736" i="1"/>
  <c r="B736" i="1"/>
  <c r="Q735" i="1"/>
  <c r="P735" i="1"/>
  <c r="O735" i="1"/>
  <c r="N735" i="1"/>
  <c r="M735" i="1"/>
  <c r="L735" i="1"/>
  <c r="K735" i="1"/>
  <c r="J735" i="1"/>
  <c r="I735" i="1"/>
  <c r="H735" i="1"/>
  <c r="G735" i="1"/>
  <c r="F735" i="1"/>
  <c r="E735" i="1"/>
  <c r="D735" i="1"/>
  <c r="C735" i="1"/>
  <c r="B735" i="1"/>
  <c r="Q734" i="1"/>
  <c r="P734" i="1"/>
  <c r="O734" i="1"/>
  <c r="N734" i="1"/>
  <c r="M734" i="1"/>
  <c r="L734" i="1"/>
  <c r="K734" i="1"/>
  <c r="J734" i="1"/>
  <c r="I734" i="1"/>
  <c r="H734" i="1"/>
  <c r="G734" i="1"/>
  <c r="F734" i="1"/>
  <c r="E734" i="1"/>
  <c r="D734" i="1"/>
  <c r="C734" i="1"/>
  <c r="B734" i="1"/>
  <c r="Q733" i="1"/>
  <c r="P733" i="1"/>
  <c r="O733" i="1"/>
  <c r="N733" i="1"/>
  <c r="M733" i="1"/>
  <c r="L733" i="1"/>
  <c r="K733" i="1"/>
  <c r="J733" i="1"/>
  <c r="I733" i="1"/>
  <c r="H733" i="1"/>
  <c r="G733" i="1"/>
  <c r="F733" i="1"/>
  <c r="E733" i="1"/>
  <c r="D733" i="1"/>
  <c r="C733" i="1"/>
  <c r="B733" i="1"/>
  <c r="Q732" i="1"/>
  <c r="P732" i="1"/>
  <c r="O732" i="1"/>
  <c r="N732" i="1"/>
  <c r="M732" i="1"/>
  <c r="L732" i="1"/>
  <c r="K732" i="1"/>
  <c r="J732" i="1"/>
  <c r="I732" i="1"/>
  <c r="H732" i="1"/>
  <c r="G732" i="1"/>
  <c r="F732" i="1"/>
  <c r="E732" i="1"/>
  <c r="D732" i="1"/>
  <c r="C732" i="1"/>
  <c r="B732" i="1"/>
  <c r="Q731" i="1"/>
  <c r="P731" i="1"/>
  <c r="O731" i="1"/>
  <c r="N731" i="1"/>
  <c r="M731" i="1"/>
  <c r="L731" i="1"/>
  <c r="K731" i="1"/>
  <c r="J731" i="1"/>
  <c r="I731" i="1"/>
  <c r="H731" i="1"/>
  <c r="G731" i="1"/>
  <c r="F731" i="1"/>
  <c r="E731" i="1"/>
  <c r="D731" i="1"/>
  <c r="C731" i="1"/>
  <c r="B731" i="1"/>
  <c r="Q730" i="1"/>
  <c r="P730" i="1"/>
  <c r="O730" i="1"/>
  <c r="N730" i="1"/>
  <c r="M730" i="1"/>
  <c r="L730" i="1"/>
  <c r="K730" i="1"/>
  <c r="J730" i="1"/>
  <c r="I730" i="1"/>
  <c r="H730" i="1"/>
  <c r="G730" i="1"/>
  <c r="F730" i="1"/>
  <c r="E730" i="1"/>
  <c r="D730" i="1"/>
  <c r="C730" i="1"/>
  <c r="B730" i="1"/>
  <c r="Q729" i="1"/>
  <c r="P729" i="1"/>
  <c r="O729" i="1"/>
  <c r="N729" i="1"/>
  <c r="M729" i="1"/>
  <c r="L729" i="1"/>
  <c r="K729" i="1"/>
  <c r="J729" i="1"/>
  <c r="I729" i="1"/>
  <c r="H729" i="1"/>
  <c r="G729" i="1"/>
  <c r="F729" i="1"/>
  <c r="E729" i="1"/>
  <c r="D729" i="1"/>
  <c r="C729" i="1"/>
  <c r="B729" i="1"/>
  <c r="Q728" i="1"/>
  <c r="P728" i="1"/>
  <c r="O728" i="1"/>
  <c r="N728" i="1"/>
  <c r="M728" i="1"/>
  <c r="L728" i="1"/>
  <c r="K728" i="1"/>
  <c r="J728" i="1"/>
  <c r="I728" i="1"/>
  <c r="H728" i="1"/>
  <c r="G728" i="1"/>
  <c r="F728" i="1"/>
  <c r="E728" i="1"/>
  <c r="D728" i="1"/>
  <c r="C728" i="1"/>
  <c r="B728" i="1"/>
  <c r="Q727" i="1"/>
  <c r="P727" i="1"/>
  <c r="O727" i="1"/>
  <c r="N727" i="1"/>
  <c r="M727" i="1"/>
  <c r="L727" i="1"/>
  <c r="K727" i="1"/>
  <c r="J727" i="1"/>
  <c r="I727" i="1"/>
  <c r="H727" i="1"/>
  <c r="G727" i="1"/>
  <c r="F727" i="1"/>
  <c r="E727" i="1"/>
  <c r="D727" i="1"/>
  <c r="C727" i="1"/>
  <c r="B727" i="1"/>
  <c r="Q726" i="1"/>
  <c r="P726" i="1"/>
  <c r="O726" i="1"/>
  <c r="N726" i="1"/>
  <c r="M726" i="1"/>
  <c r="L726" i="1"/>
  <c r="K726" i="1"/>
  <c r="J726" i="1"/>
  <c r="I726" i="1"/>
  <c r="H726" i="1"/>
  <c r="G726" i="1"/>
  <c r="F726" i="1"/>
  <c r="E726" i="1"/>
  <c r="D726" i="1"/>
  <c r="C726" i="1"/>
  <c r="B726" i="1"/>
  <c r="Q725" i="1"/>
  <c r="P725" i="1"/>
  <c r="O725" i="1"/>
  <c r="N725" i="1"/>
  <c r="M725" i="1"/>
  <c r="L725" i="1"/>
  <c r="K725" i="1"/>
  <c r="J725" i="1"/>
  <c r="I725" i="1"/>
  <c r="H725" i="1"/>
  <c r="G725" i="1"/>
  <c r="F725" i="1"/>
  <c r="E725" i="1"/>
  <c r="D725" i="1"/>
  <c r="C725" i="1"/>
  <c r="B725" i="1"/>
  <c r="P724" i="1"/>
  <c r="O724" i="1"/>
  <c r="N724" i="1"/>
  <c r="M724" i="1"/>
  <c r="L724" i="1"/>
  <c r="K724" i="1"/>
  <c r="J724" i="1"/>
  <c r="I724" i="1"/>
  <c r="H724" i="1"/>
  <c r="G724" i="1"/>
  <c r="F724" i="1"/>
  <c r="E724" i="1"/>
  <c r="D724" i="1"/>
  <c r="C724" i="1"/>
  <c r="B724" i="1"/>
  <c r="Q723" i="1"/>
  <c r="P723" i="1"/>
  <c r="O723" i="1"/>
  <c r="N723" i="1"/>
  <c r="M723" i="1"/>
  <c r="L723" i="1"/>
  <c r="K723" i="1"/>
  <c r="J723" i="1"/>
  <c r="I723" i="1"/>
  <c r="H723" i="1"/>
  <c r="G723" i="1"/>
  <c r="F723" i="1"/>
  <c r="E723" i="1"/>
  <c r="D723" i="1"/>
  <c r="C723" i="1"/>
  <c r="B723" i="1"/>
  <c r="Q722" i="1"/>
  <c r="P722" i="1"/>
  <c r="O722" i="1"/>
  <c r="N722" i="1"/>
  <c r="M722" i="1"/>
  <c r="L722" i="1"/>
  <c r="K722" i="1"/>
  <c r="J722" i="1"/>
  <c r="I722" i="1"/>
  <c r="H722" i="1"/>
  <c r="G722" i="1"/>
  <c r="F722" i="1"/>
  <c r="E722" i="1"/>
  <c r="D722" i="1"/>
  <c r="C722" i="1"/>
  <c r="B722" i="1"/>
  <c r="P721" i="1"/>
  <c r="O721" i="1"/>
  <c r="N721" i="1"/>
  <c r="M721" i="1"/>
  <c r="L721" i="1"/>
  <c r="K721" i="1"/>
  <c r="J721" i="1"/>
  <c r="I721" i="1"/>
  <c r="H721" i="1"/>
  <c r="G721" i="1"/>
  <c r="F721" i="1"/>
  <c r="E721" i="1"/>
  <c r="D721" i="1"/>
  <c r="C721" i="1"/>
  <c r="B721" i="1"/>
  <c r="P720" i="1"/>
  <c r="O720" i="1"/>
  <c r="N720" i="1"/>
  <c r="M720" i="1"/>
  <c r="L720" i="1"/>
  <c r="K720" i="1"/>
  <c r="J720" i="1"/>
  <c r="I720" i="1"/>
  <c r="H720" i="1"/>
  <c r="G720" i="1"/>
  <c r="F720" i="1"/>
  <c r="E720" i="1"/>
  <c r="D720" i="1"/>
  <c r="C720" i="1"/>
  <c r="B720" i="1"/>
  <c r="Q719" i="1"/>
  <c r="P719" i="1"/>
  <c r="O719" i="1"/>
  <c r="N719" i="1"/>
  <c r="M719" i="1"/>
  <c r="L719" i="1"/>
  <c r="K719" i="1"/>
  <c r="J719" i="1"/>
  <c r="I719" i="1"/>
  <c r="H719" i="1"/>
  <c r="G719" i="1"/>
  <c r="F719" i="1"/>
  <c r="E719" i="1"/>
  <c r="D719" i="1"/>
  <c r="C719" i="1"/>
  <c r="B719" i="1"/>
  <c r="P718" i="1"/>
  <c r="O718" i="1"/>
  <c r="N718" i="1"/>
  <c r="M718" i="1"/>
  <c r="L718" i="1"/>
  <c r="K718" i="1"/>
  <c r="J718" i="1"/>
  <c r="I718" i="1"/>
  <c r="H718" i="1"/>
  <c r="G718" i="1"/>
  <c r="F718" i="1"/>
  <c r="E718" i="1"/>
  <c r="D718" i="1"/>
  <c r="C718" i="1"/>
  <c r="B718" i="1"/>
  <c r="Q717" i="1"/>
  <c r="P717" i="1"/>
  <c r="O717" i="1"/>
  <c r="N717" i="1"/>
  <c r="M717" i="1"/>
  <c r="L717" i="1"/>
  <c r="K717" i="1"/>
  <c r="J717" i="1"/>
  <c r="I717" i="1"/>
  <c r="H717" i="1"/>
  <c r="G717" i="1"/>
  <c r="F717" i="1"/>
  <c r="E717" i="1"/>
  <c r="D717" i="1"/>
  <c r="C717" i="1"/>
  <c r="B717" i="1"/>
  <c r="Q716" i="1"/>
  <c r="P716" i="1"/>
  <c r="O716" i="1"/>
  <c r="N716" i="1"/>
  <c r="M716" i="1"/>
  <c r="L716" i="1"/>
  <c r="K716" i="1"/>
  <c r="J716" i="1"/>
  <c r="I716" i="1"/>
  <c r="H716" i="1"/>
  <c r="G716" i="1"/>
  <c r="F716" i="1"/>
  <c r="E716" i="1"/>
  <c r="D716" i="1"/>
  <c r="C716" i="1"/>
  <c r="B716" i="1"/>
  <c r="P715" i="1"/>
  <c r="O715" i="1"/>
  <c r="N715" i="1"/>
  <c r="M715" i="1"/>
  <c r="L715" i="1"/>
  <c r="K715" i="1"/>
  <c r="J715" i="1"/>
  <c r="I715" i="1"/>
  <c r="H715" i="1"/>
  <c r="G715" i="1"/>
  <c r="F715" i="1"/>
  <c r="E715" i="1"/>
  <c r="D715" i="1"/>
  <c r="C715" i="1"/>
  <c r="B715" i="1"/>
  <c r="P714" i="1"/>
  <c r="O714" i="1"/>
  <c r="N714" i="1"/>
  <c r="M714" i="1"/>
  <c r="L714" i="1"/>
  <c r="K714" i="1"/>
  <c r="J714" i="1"/>
  <c r="I714" i="1"/>
  <c r="H714" i="1"/>
  <c r="G714" i="1"/>
  <c r="F714" i="1"/>
  <c r="E714" i="1"/>
  <c r="D714" i="1"/>
  <c r="C714" i="1"/>
  <c r="B714" i="1"/>
  <c r="P713" i="1"/>
  <c r="O713" i="1"/>
  <c r="N713" i="1"/>
  <c r="M713" i="1"/>
  <c r="L713" i="1"/>
  <c r="K713" i="1"/>
  <c r="J713" i="1"/>
  <c r="I713" i="1"/>
  <c r="H713" i="1"/>
  <c r="G713" i="1"/>
  <c r="F713" i="1"/>
  <c r="E713" i="1"/>
  <c r="D713" i="1"/>
  <c r="C713" i="1"/>
  <c r="B713" i="1"/>
  <c r="P712" i="1"/>
  <c r="O712" i="1"/>
  <c r="N712" i="1"/>
  <c r="M712" i="1"/>
  <c r="L712" i="1"/>
  <c r="K712" i="1"/>
  <c r="J712" i="1"/>
  <c r="I712" i="1"/>
  <c r="H712" i="1"/>
  <c r="G712" i="1"/>
  <c r="F712" i="1"/>
  <c r="E712" i="1"/>
  <c r="D712" i="1"/>
  <c r="C712" i="1"/>
  <c r="B712" i="1"/>
  <c r="Q711" i="1"/>
  <c r="P711" i="1"/>
  <c r="O711" i="1"/>
  <c r="N711" i="1"/>
  <c r="M711" i="1"/>
  <c r="L711" i="1"/>
  <c r="K711" i="1"/>
  <c r="J711" i="1"/>
  <c r="I711" i="1"/>
  <c r="H711" i="1"/>
  <c r="G711" i="1"/>
  <c r="F711" i="1"/>
  <c r="E711" i="1"/>
  <c r="D711" i="1"/>
  <c r="C711" i="1"/>
  <c r="B711" i="1"/>
  <c r="Q710" i="1"/>
  <c r="P710" i="1"/>
  <c r="O710" i="1"/>
  <c r="N710" i="1"/>
  <c r="M710" i="1"/>
  <c r="L710" i="1"/>
  <c r="K710" i="1"/>
  <c r="J710" i="1"/>
  <c r="I710" i="1"/>
  <c r="H710" i="1"/>
  <c r="G710" i="1"/>
  <c r="F710" i="1"/>
  <c r="E710" i="1"/>
  <c r="D710" i="1"/>
  <c r="C710" i="1"/>
  <c r="B710" i="1"/>
  <c r="Q709" i="1"/>
  <c r="P709" i="1"/>
  <c r="O709" i="1"/>
  <c r="N709" i="1"/>
  <c r="M709" i="1"/>
  <c r="L709" i="1"/>
  <c r="K709" i="1"/>
  <c r="J709" i="1"/>
  <c r="I709" i="1"/>
  <c r="H709" i="1"/>
  <c r="G709" i="1"/>
  <c r="F709" i="1"/>
  <c r="E709" i="1"/>
  <c r="D709" i="1"/>
  <c r="C709" i="1"/>
  <c r="B709" i="1"/>
  <c r="Q708" i="1"/>
  <c r="P708" i="1"/>
  <c r="O708" i="1"/>
  <c r="N708" i="1"/>
  <c r="M708" i="1"/>
  <c r="L708" i="1"/>
  <c r="K708" i="1"/>
  <c r="J708" i="1"/>
  <c r="I708" i="1"/>
  <c r="H708" i="1"/>
  <c r="G708" i="1"/>
  <c r="F708" i="1"/>
  <c r="E708" i="1"/>
  <c r="D708" i="1"/>
  <c r="C708" i="1"/>
  <c r="B708" i="1"/>
  <c r="Q707" i="1"/>
  <c r="P707" i="1"/>
  <c r="O707" i="1"/>
  <c r="N707" i="1"/>
  <c r="M707" i="1"/>
  <c r="L707" i="1"/>
  <c r="K707" i="1"/>
  <c r="J707" i="1"/>
  <c r="I707" i="1"/>
  <c r="H707" i="1"/>
  <c r="G707" i="1"/>
  <c r="F707" i="1"/>
  <c r="E707" i="1"/>
  <c r="D707" i="1"/>
  <c r="C707" i="1"/>
  <c r="B707" i="1"/>
  <c r="Q706" i="1"/>
  <c r="P706" i="1"/>
  <c r="O706" i="1"/>
  <c r="N706" i="1"/>
  <c r="M706" i="1"/>
  <c r="L706" i="1"/>
  <c r="K706" i="1"/>
  <c r="J706" i="1"/>
  <c r="I706" i="1"/>
  <c r="H706" i="1"/>
  <c r="G706" i="1"/>
  <c r="F706" i="1"/>
  <c r="E706" i="1"/>
  <c r="D706" i="1"/>
  <c r="C706" i="1"/>
  <c r="B706" i="1"/>
  <c r="P705" i="1"/>
  <c r="O705" i="1"/>
  <c r="N705" i="1"/>
  <c r="M705" i="1"/>
  <c r="L705" i="1"/>
  <c r="K705" i="1"/>
  <c r="J705" i="1"/>
  <c r="I705" i="1"/>
  <c r="H705" i="1"/>
  <c r="G705" i="1"/>
  <c r="F705" i="1"/>
  <c r="E705" i="1"/>
  <c r="D705" i="1"/>
  <c r="C705" i="1"/>
  <c r="B705" i="1"/>
  <c r="Q704" i="1"/>
  <c r="P704" i="1"/>
  <c r="O704" i="1"/>
  <c r="N704" i="1"/>
  <c r="M704" i="1"/>
  <c r="L704" i="1"/>
  <c r="K704" i="1"/>
  <c r="J704" i="1"/>
  <c r="I704" i="1"/>
  <c r="H704" i="1"/>
  <c r="G704" i="1"/>
  <c r="F704" i="1"/>
  <c r="E704" i="1"/>
  <c r="D704" i="1"/>
  <c r="C704" i="1"/>
  <c r="B704" i="1"/>
  <c r="Q703" i="1"/>
  <c r="P703" i="1"/>
  <c r="O703" i="1"/>
  <c r="N703" i="1"/>
  <c r="M703" i="1"/>
  <c r="L703" i="1"/>
  <c r="K703" i="1"/>
  <c r="J703" i="1"/>
  <c r="I703" i="1"/>
  <c r="H703" i="1"/>
  <c r="G703" i="1"/>
  <c r="F703" i="1"/>
  <c r="E703" i="1"/>
  <c r="D703" i="1"/>
  <c r="C703" i="1"/>
  <c r="B703" i="1"/>
  <c r="P702" i="1"/>
  <c r="O702" i="1"/>
  <c r="N702" i="1"/>
  <c r="M702" i="1"/>
  <c r="L702" i="1"/>
  <c r="K702" i="1"/>
  <c r="J702" i="1"/>
  <c r="I702" i="1"/>
  <c r="H702" i="1"/>
  <c r="G702" i="1"/>
  <c r="F702" i="1"/>
  <c r="E702" i="1"/>
  <c r="D702" i="1"/>
  <c r="C702" i="1"/>
  <c r="B702" i="1"/>
  <c r="P701" i="1"/>
  <c r="O701" i="1"/>
  <c r="N701" i="1"/>
  <c r="M701" i="1"/>
  <c r="L701" i="1"/>
  <c r="K701" i="1"/>
  <c r="J701" i="1"/>
  <c r="I701" i="1"/>
  <c r="H701" i="1"/>
  <c r="G701" i="1"/>
  <c r="F701" i="1"/>
  <c r="E701" i="1"/>
  <c r="D701" i="1"/>
  <c r="C701" i="1"/>
  <c r="B701" i="1"/>
  <c r="P700" i="1"/>
  <c r="O700" i="1"/>
  <c r="N700" i="1"/>
  <c r="M700" i="1"/>
  <c r="L700" i="1"/>
  <c r="K700" i="1"/>
  <c r="J700" i="1"/>
  <c r="I700" i="1"/>
  <c r="H700" i="1"/>
  <c r="G700" i="1"/>
  <c r="F700" i="1"/>
  <c r="E700" i="1"/>
  <c r="D700" i="1"/>
  <c r="C700" i="1"/>
  <c r="B700" i="1"/>
  <c r="P699" i="1"/>
  <c r="O699" i="1"/>
  <c r="N699" i="1"/>
  <c r="M699" i="1"/>
  <c r="L699" i="1"/>
  <c r="K699" i="1"/>
  <c r="J699" i="1"/>
  <c r="I699" i="1"/>
  <c r="H699" i="1"/>
  <c r="G699" i="1"/>
  <c r="F699" i="1"/>
  <c r="E699" i="1"/>
  <c r="D699" i="1"/>
  <c r="C699" i="1"/>
  <c r="B699" i="1"/>
  <c r="P698" i="1"/>
  <c r="O698" i="1"/>
  <c r="N698" i="1"/>
  <c r="M698" i="1"/>
  <c r="L698" i="1"/>
  <c r="K698" i="1"/>
  <c r="J698" i="1"/>
  <c r="I698" i="1"/>
  <c r="H698" i="1"/>
  <c r="G698" i="1"/>
  <c r="F698" i="1"/>
  <c r="E698" i="1"/>
  <c r="D698" i="1"/>
  <c r="C698" i="1"/>
  <c r="B698" i="1"/>
  <c r="P697" i="1"/>
  <c r="O697" i="1"/>
  <c r="N697" i="1"/>
  <c r="M697" i="1"/>
  <c r="L697" i="1"/>
  <c r="K697" i="1"/>
  <c r="J697" i="1"/>
  <c r="I697" i="1"/>
  <c r="H697" i="1"/>
  <c r="G697" i="1"/>
  <c r="F697" i="1"/>
  <c r="E697" i="1"/>
  <c r="D697" i="1"/>
  <c r="C697" i="1"/>
  <c r="B697" i="1"/>
  <c r="P696" i="1"/>
  <c r="O696" i="1"/>
  <c r="N696" i="1"/>
  <c r="M696" i="1"/>
  <c r="L696" i="1"/>
  <c r="K696" i="1"/>
  <c r="J696" i="1"/>
  <c r="I696" i="1"/>
  <c r="H696" i="1"/>
  <c r="G696" i="1"/>
  <c r="F696" i="1"/>
  <c r="E696" i="1"/>
  <c r="D696" i="1"/>
  <c r="C696" i="1"/>
  <c r="B696" i="1"/>
  <c r="P695" i="1"/>
  <c r="O695" i="1"/>
  <c r="N695" i="1"/>
  <c r="M695" i="1"/>
  <c r="L695" i="1"/>
  <c r="K695" i="1"/>
  <c r="J695" i="1"/>
  <c r="I695" i="1"/>
  <c r="H695" i="1"/>
  <c r="G695" i="1"/>
  <c r="F695" i="1"/>
  <c r="E695" i="1"/>
  <c r="D695" i="1"/>
  <c r="C695" i="1"/>
  <c r="B695" i="1"/>
  <c r="P694" i="1"/>
  <c r="O694" i="1"/>
  <c r="N694" i="1"/>
  <c r="M694" i="1"/>
  <c r="L694" i="1"/>
  <c r="K694" i="1"/>
  <c r="J694" i="1"/>
  <c r="I694" i="1"/>
  <c r="H694" i="1"/>
  <c r="G694" i="1"/>
  <c r="F694" i="1"/>
  <c r="E694" i="1"/>
  <c r="D694" i="1"/>
  <c r="C694" i="1"/>
  <c r="B694" i="1"/>
  <c r="P693" i="1"/>
  <c r="O693" i="1"/>
  <c r="N693" i="1"/>
  <c r="M693" i="1"/>
  <c r="L693" i="1"/>
  <c r="K693" i="1"/>
  <c r="J693" i="1"/>
  <c r="I693" i="1"/>
  <c r="H693" i="1"/>
  <c r="G693" i="1"/>
  <c r="F693" i="1"/>
  <c r="E693" i="1"/>
  <c r="D693" i="1"/>
  <c r="C693" i="1"/>
  <c r="B693" i="1"/>
  <c r="P692" i="1"/>
  <c r="O692" i="1"/>
  <c r="N692" i="1"/>
  <c r="M692" i="1"/>
  <c r="L692" i="1"/>
  <c r="K692" i="1"/>
  <c r="J692" i="1"/>
  <c r="I692" i="1"/>
  <c r="H692" i="1"/>
  <c r="G692" i="1"/>
  <c r="F692" i="1"/>
  <c r="E692" i="1"/>
  <c r="D692" i="1"/>
  <c r="C692" i="1"/>
  <c r="B692" i="1"/>
  <c r="P691" i="1"/>
  <c r="O691" i="1"/>
  <c r="N691" i="1"/>
  <c r="M691" i="1"/>
  <c r="L691" i="1"/>
  <c r="K691" i="1"/>
  <c r="J691" i="1"/>
  <c r="I691" i="1"/>
  <c r="H691" i="1"/>
  <c r="G691" i="1"/>
  <c r="F691" i="1"/>
  <c r="E691" i="1"/>
  <c r="D691" i="1"/>
  <c r="C691" i="1"/>
  <c r="B691" i="1"/>
  <c r="P690" i="1"/>
  <c r="O690" i="1"/>
  <c r="N690" i="1"/>
  <c r="M690" i="1"/>
  <c r="L690" i="1"/>
  <c r="K690" i="1"/>
  <c r="J690" i="1"/>
  <c r="I690" i="1"/>
  <c r="H690" i="1"/>
  <c r="G690" i="1"/>
  <c r="F690" i="1"/>
  <c r="E690" i="1"/>
  <c r="D690" i="1"/>
  <c r="C690" i="1"/>
  <c r="B690" i="1"/>
  <c r="P689" i="1"/>
  <c r="O689" i="1"/>
  <c r="N689" i="1"/>
  <c r="M689" i="1"/>
  <c r="L689" i="1"/>
  <c r="K689" i="1"/>
  <c r="J689" i="1"/>
  <c r="I689" i="1"/>
  <c r="H689" i="1"/>
  <c r="G689" i="1"/>
  <c r="F689" i="1"/>
  <c r="E689" i="1"/>
  <c r="D689" i="1"/>
  <c r="C689" i="1"/>
  <c r="B689" i="1"/>
  <c r="P688" i="1"/>
  <c r="O688" i="1"/>
  <c r="N688" i="1"/>
  <c r="M688" i="1"/>
  <c r="L688" i="1"/>
  <c r="K688" i="1"/>
  <c r="J688" i="1"/>
  <c r="I688" i="1"/>
  <c r="H688" i="1"/>
  <c r="G688" i="1"/>
  <c r="F688" i="1"/>
  <c r="E688" i="1"/>
  <c r="D688" i="1"/>
  <c r="C688" i="1"/>
  <c r="B688" i="1"/>
  <c r="P687" i="1"/>
  <c r="O687" i="1"/>
  <c r="N687" i="1"/>
  <c r="M687" i="1"/>
  <c r="L687" i="1"/>
  <c r="K687" i="1"/>
  <c r="J687" i="1"/>
  <c r="I687" i="1"/>
  <c r="H687" i="1"/>
  <c r="G687" i="1"/>
  <c r="F687" i="1"/>
  <c r="E687" i="1"/>
  <c r="D687" i="1"/>
  <c r="C687" i="1"/>
  <c r="B687" i="1"/>
  <c r="P686" i="1"/>
  <c r="O686" i="1"/>
  <c r="N686" i="1"/>
  <c r="M686" i="1"/>
  <c r="L686" i="1"/>
  <c r="K686" i="1"/>
  <c r="J686" i="1"/>
  <c r="I686" i="1"/>
  <c r="H686" i="1"/>
  <c r="G686" i="1"/>
  <c r="F686" i="1"/>
  <c r="E686" i="1"/>
  <c r="D686" i="1"/>
  <c r="C686" i="1"/>
  <c r="B686" i="1"/>
  <c r="P685" i="1"/>
  <c r="O685" i="1"/>
  <c r="N685" i="1"/>
  <c r="M685" i="1"/>
  <c r="L685" i="1"/>
  <c r="K685" i="1"/>
  <c r="J685" i="1"/>
  <c r="I685" i="1"/>
  <c r="H685" i="1"/>
  <c r="G685" i="1"/>
  <c r="F685" i="1"/>
  <c r="E685" i="1"/>
  <c r="D685" i="1"/>
  <c r="C685" i="1"/>
  <c r="B685" i="1"/>
  <c r="P684" i="1"/>
  <c r="O684" i="1"/>
  <c r="N684" i="1"/>
  <c r="M684" i="1"/>
  <c r="L684" i="1"/>
  <c r="K684" i="1"/>
  <c r="J684" i="1"/>
  <c r="I684" i="1"/>
  <c r="H684" i="1"/>
  <c r="G684" i="1"/>
  <c r="F684" i="1"/>
  <c r="E684" i="1"/>
  <c r="D684" i="1"/>
  <c r="C684" i="1"/>
  <c r="B684" i="1"/>
  <c r="P683" i="1"/>
  <c r="O683" i="1"/>
  <c r="N683" i="1"/>
  <c r="M683" i="1"/>
  <c r="L683" i="1"/>
  <c r="K683" i="1"/>
  <c r="J683" i="1"/>
  <c r="I683" i="1"/>
  <c r="H683" i="1"/>
  <c r="G683" i="1"/>
  <c r="F683" i="1"/>
  <c r="E683" i="1"/>
  <c r="D683" i="1"/>
  <c r="C683" i="1"/>
  <c r="B683" i="1"/>
  <c r="Q682" i="1"/>
  <c r="P682" i="1"/>
  <c r="O682" i="1"/>
  <c r="N682" i="1"/>
  <c r="M682" i="1"/>
  <c r="L682" i="1"/>
  <c r="K682" i="1"/>
  <c r="J682" i="1"/>
  <c r="I682" i="1"/>
  <c r="H682" i="1"/>
  <c r="G682" i="1"/>
  <c r="F682" i="1"/>
  <c r="E682" i="1"/>
  <c r="D682" i="1"/>
  <c r="C682" i="1"/>
  <c r="B682" i="1"/>
  <c r="P681" i="1"/>
  <c r="O681" i="1"/>
  <c r="N681" i="1"/>
  <c r="M681" i="1"/>
  <c r="L681" i="1"/>
  <c r="K681" i="1"/>
  <c r="J681" i="1"/>
  <c r="I681" i="1"/>
  <c r="H681" i="1"/>
  <c r="G681" i="1"/>
  <c r="F681" i="1"/>
  <c r="E681" i="1"/>
  <c r="D681" i="1"/>
  <c r="C681" i="1"/>
  <c r="B681" i="1"/>
  <c r="P680" i="1"/>
  <c r="O680" i="1"/>
  <c r="N680" i="1"/>
  <c r="M680" i="1"/>
  <c r="L680" i="1"/>
  <c r="K680" i="1"/>
  <c r="J680" i="1"/>
  <c r="I680" i="1"/>
  <c r="H680" i="1"/>
  <c r="G680" i="1"/>
  <c r="F680" i="1"/>
  <c r="E680" i="1"/>
  <c r="D680" i="1"/>
  <c r="C680" i="1"/>
  <c r="B680" i="1"/>
  <c r="P679" i="1"/>
  <c r="O679" i="1"/>
  <c r="N679" i="1"/>
  <c r="M679" i="1"/>
  <c r="L679" i="1"/>
  <c r="K679" i="1"/>
  <c r="J679" i="1"/>
  <c r="I679" i="1"/>
  <c r="H679" i="1"/>
  <c r="G679" i="1"/>
  <c r="F679" i="1"/>
  <c r="E679" i="1"/>
  <c r="D679" i="1"/>
  <c r="C679" i="1"/>
  <c r="B679" i="1"/>
  <c r="P678" i="1"/>
  <c r="O678" i="1"/>
  <c r="N678" i="1"/>
  <c r="M678" i="1"/>
  <c r="L678" i="1"/>
  <c r="K678" i="1"/>
  <c r="J678" i="1"/>
  <c r="I678" i="1"/>
  <c r="H678" i="1"/>
  <c r="G678" i="1"/>
  <c r="F678" i="1"/>
  <c r="E678" i="1"/>
  <c r="D678" i="1"/>
  <c r="C678" i="1"/>
  <c r="B678" i="1"/>
  <c r="P677" i="1"/>
  <c r="O677" i="1"/>
  <c r="N677" i="1"/>
  <c r="M677" i="1"/>
  <c r="L677" i="1"/>
  <c r="K677" i="1"/>
  <c r="J677" i="1"/>
  <c r="I677" i="1"/>
  <c r="H677" i="1"/>
  <c r="G677" i="1"/>
  <c r="F677" i="1"/>
  <c r="E677" i="1"/>
  <c r="D677" i="1"/>
  <c r="C677" i="1"/>
  <c r="B677" i="1"/>
  <c r="P676" i="1"/>
  <c r="O676" i="1"/>
  <c r="N676" i="1"/>
  <c r="M676" i="1"/>
  <c r="L676" i="1"/>
  <c r="K676" i="1"/>
  <c r="J676" i="1"/>
  <c r="I676" i="1"/>
  <c r="H676" i="1"/>
  <c r="G676" i="1"/>
  <c r="F676" i="1"/>
  <c r="E676" i="1"/>
  <c r="D676" i="1"/>
  <c r="C676" i="1"/>
  <c r="B676" i="1"/>
  <c r="P675" i="1"/>
  <c r="O675" i="1"/>
  <c r="N675" i="1"/>
  <c r="M675" i="1"/>
  <c r="L675" i="1"/>
  <c r="K675" i="1"/>
  <c r="J675" i="1"/>
  <c r="I675" i="1"/>
  <c r="H675" i="1"/>
  <c r="G675" i="1"/>
  <c r="F675" i="1"/>
  <c r="E675" i="1"/>
  <c r="D675" i="1"/>
  <c r="C675" i="1"/>
  <c r="B675" i="1"/>
  <c r="P674" i="1"/>
  <c r="O674" i="1"/>
  <c r="N674" i="1"/>
  <c r="M674" i="1"/>
  <c r="L674" i="1"/>
  <c r="K674" i="1"/>
  <c r="J674" i="1"/>
  <c r="I674" i="1"/>
  <c r="H674" i="1"/>
  <c r="G674" i="1"/>
  <c r="F674" i="1"/>
  <c r="E674" i="1"/>
  <c r="D674" i="1"/>
  <c r="C674" i="1"/>
  <c r="B674" i="1"/>
  <c r="P673" i="1"/>
  <c r="O673" i="1"/>
  <c r="N673" i="1"/>
  <c r="M673" i="1"/>
  <c r="L673" i="1"/>
  <c r="K673" i="1"/>
  <c r="J673" i="1"/>
  <c r="I673" i="1"/>
  <c r="H673" i="1"/>
  <c r="G673" i="1"/>
  <c r="F673" i="1"/>
  <c r="E673" i="1"/>
  <c r="D673" i="1"/>
  <c r="C673" i="1"/>
  <c r="B673" i="1"/>
  <c r="P672" i="1"/>
  <c r="O672" i="1"/>
  <c r="N672" i="1"/>
  <c r="M672" i="1"/>
  <c r="L672" i="1"/>
  <c r="K672" i="1"/>
  <c r="J672" i="1"/>
  <c r="I672" i="1"/>
  <c r="H672" i="1"/>
  <c r="G672" i="1"/>
  <c r="F672" i="1"/>
  <c r="E672" i="1"/>
  <c r="D672" i="1"/>
  <c r="C672" i="1"/>
  <c r="B672" i="1"/>
  <c r="P671" i="1"/>
  <c r="O671" i="1"/>
  <c r="N671" i="1"/>
  <c r="M671" i="1"/>
  <c r="L671" i="1"/>
  <c r="K671" i="1"/>
  <c r="J671" i="1"/>
  <c r="I671" i="1"/>
  <c r="H671" i="1"/>
  <c r="G671" i="1"/>
  <c r="F671" i="1"/>
  <c r="E671" i="1"/>
  <c r="D671" i="1"/>
  <c r="C671" i="1"/>
  <c r="B671" i="1"/>
  <c r="P670" i="1"/>
  <c r="O670" i="1"/>
  <c r="N670" i="1"/>
  <c r="M670" i="1"/>
  <c r="L670" i="1"/>
  <c r="K670" i="1"/>
  <c r="J670" i="1"/>
  <c r="I670" i="1"/>
  <c r="H670" i="1"/>
  <c r="G670" i="1"/>
  <c r="F670" i="1"/>
  <c r="E670" i="1"/>
  <c r="D670" i="1"/>
  <c r="C670" i="1"/>
  <c r="B670" i="1"/>
  <c r="P669" i="1"/>
  <c r="O669" i="1"/>
  <c r="N669" i="1"/>
  <c r="M669" i="1"/>
  <c r="L669" i="1"/>
  <c r="K669" i="1"/>
  <c r="J669" i="1"/>
  <c r="I669" i="1"/>
  <c r="H669" i="1"/>
  <c r="G669" i="1"/>
  <c r="F669" i="1"/>
  <c r="E669" i="1"/>
  <c r="D669" i="1"/>
  <c r="C669" i="1"/>
  <c r="B669" i="1"/>
  <c r="P668" i="1"/>
  <c r="O668" i="1"/>
  <c r="N668" i="1"/>
  <c r="M668" i="1"/>
  <c r="L668" i="1"/>
  <c r="K668" i="1"/>
  <c r="J668" i="1"/>
  <c r="I668" i="1"/>
  <c r="H668" i="1"/>
  <c r="G668" i="1"/>
  <c r="F668" i="1"/>
  <c r="E668" i="1"/>
  <c r="D668" i="1"/>
  <c r="C668" i="1"/>
  <c r="B668" i="1"/>
  <c r="P667" i="1"/>
  <c r="O667" i="1"/>
  <c r="N667" i="1"/>
  <c r="M667" i="1"/>
  <c r="L667" i="1"/>
  <c r="K667" i="1"/>
  <c r="J667" i="1"/>
  <c r="I667" i="1"/>
  <c r="H667" i="1"/>
  <c r="G667" i="1"/>
  <c r="F667" i="1"/>
  <c r="E667" i="1"/>
  <c r="D667" i="1"/>
  <c r="C667" i="1"/>
  <c r="B667" i="1"/>
  <c r="P666" i="1"/>
  <c r="O666" i="1"/>
  <c r="N666" i="1"/>
  <c r="M666" i="1"/>
  <c r="L666" i="1"/>
  <c r="K666" i="1"/>
  <c r="J666" i="1"/>
  <c r="I666" i="1"/>
  <c r="H666" i="1"/>
  <c r="G666" i="1"/>
  <c r="F666" i="1"/>
  <c r="E666" i="1"/>
  <c r="D666" i="1"/>
  <c r="C666" i="1"/>
  <c r="B666" i="1"/>
  <c r="P665" i="1"/>
  <c r="O665" i="1"/>
  <c r="N665" i="1"/>
  <c r="M665" i="1"/>
  <c r="L665" i="1"/>
  <c r="K665" i="1"/>
  <c r="J665" i="1"/>
  <c r="I665" i="1"/>
  <c r="H665" i="1"/>
  <c r="G665" i="1"/>
  <c r="F665" i="1"/>
  <c r="E665" i="1"/>
  <c r="D665" i="1"/>
  <c r="C665" i="1"/>
  <c r="B665" i="1"/>
  <c r="P664" i="1"/>
  <c r="O664" i="1"/>
  <c r="N664" i="1"/>
  <c r="M664" i="1"/>
  <c r="L664" i="1"/>
  <c r="K664" i="1"/>
  <c r="J664" i="1"/>
  <c r="I664" i="1"/>
  <c r="H664" i="1"/>
  <c r="G664" i="1"/>
  <c r="F664" i="1"/>
  <c r="E664" i="1"/>
  <c r="D664" i="1"/>
  <c r="C664" i="1"/>
  <c r="B664" i="1"/>
  <c r="P663" i="1"/>
  <c r="O663" i="1"/>
  <c r="N663" i="1"/>
  <c r="M663" i="1"/>
  <c r="L663" i="1"/>
  <c r="K663" i="1"/>
  <c r="J663" i="1"/>
  <c r="I663" i="1"/>
  <c r="H663" i="1"/>
  <c r="G663" i="1"/>
  <c r="F663" i="1"/>
  <c r="E663" i="1"/>
  <c r="D663" i="1"/>
  <c r="C663" i="1"/>
  <c r="B663" i="1"/>
  <c r="P662" i="1"/>
  <c r="O662" i="1"/>
  <c r="N662" i="1"/>
  <c r="M662" i="1"/>
  <c r="L662" i="1"/>
  <c r="K662" i="1"/>
  <c r="J662" i="1"/>
  <c r="I662" i="1"/>
  <c r="H662" i="1"/>
  <c r="G662" i="1"/>
  <c r="F662" i="1"/>
  <c r="E662" i="1"/>
  <c r="D662" i="1"/>
  <c r="C662" i="1"/>
  <c r="B662" i="1"/>
  <c r="P661" i="1"/>
  <c r="O661" i="1"/>
  <c r="N661" i="1"/>
  <c r="M661" i="1"/>
  <c r="L661" i="1"/>
  <c r="K661" i="1"/>
  <c r="J661" i="1"/>
  <c r="I661" i="1"/>
  <c r="H661" i="1"/>
  <c r="G661" i="1"/>
  <c r="F661" i="1"/>
  <c r="E661" i="1"/>
  <c r="D661" i="1"/>
  <c r="C661" i="1"/>
  <c r="B661" i="1"/>
  <c r="P660" i="1"/>
  <c r="O660" i="1"/>
  <c r="N660" i="1"/>
  <c r="M660" i="1"/>
  <c r="L660" i="1"/>
  <c r="K660" i="1"/>
  <c r="J660" i="1"/>
  <c r="I660" i="1"/>
  <c r="H660" i="1"/>
  <c r="G660" i="1"/>
  <c r="F660" i="1"/>
  <c r="E660" i="1"/>
  <c r="D660" i="1"/>
  <c r="C660" i="1"/>
  <c r="B660" i="1"/>
  <c r="P659" i="1"/>
  <c r="O659" i="1"/>
  <c r="N659" i="1"/>
  <c r="M659" i="1"/>
  <c r="L659" i="1"/>
  <c r="K659" i="1"/>
  <c r="J659" i="1"/>
  <c r="I659" i="1"/>
  <c r="H659" i="1"/>
  <c r="G659" i="1"/>
  <c r="F659" i="1"/>
  <c r="E659" i="1"/>
  <c r="D659" i="1"/>
  <c r="C659" i="1"/>
  <c r="B659" i="1"/>
  <c r="P658" i="1"/>
  <c r="O658" i="1"/>
  <c r="N658" i="1"/>
  <c r="M658" i="1"/>
  <c r="L658" i="1"/>
  <c r="K658" i="1"/>
  <c r="J658" i="1"/>
  <c r="I658" i="1"/>
  <c r="H658" i="1"/>
  <c r="G658" i="1"/>
  <c r="F658" i="1"/>
  <c r="E658" i="1"/>
  <c r="D658" i="1"/>
  <c r="C658" i="1"/>
  <c r="B658" i="1"/>
  <c r="P657" i="1"/>
  <c r="O657" i="1"/>
  <c r="N657" i="1"/>
  <c r="M657" i="1"/>
  <c r="L657" i="1"/>
  <c r="K657" i="1"/>
  <c r="J657" i="1"/>
  <c r="I657" i="1"/>
  <c r="H657" i="1"/>
  <c r="G657" i="1"/>
  <c r="F657" i="1"/>
  <c r="E657" i="1"/>
  <c r="D657" i="1"/>
  <c r="C657" i="1"/>
  <c r="B657" i="1"/>
  <c r="P656" i="1"/>
  <c r="O656" i="1"/>
  <c r="N656" i="1"/>
  <c r="M656" i="1"/>
  <c r="L656" i="1"/>
  <c r="K656" i="1"/>
  <c r="J656" i="1"/>
  <c r="I656" i="1"/>
  <c r="H656" i="1"/>
  <c r="G656" i="1"/>
  <c r="F656" i="1"/>
  <c r="E656" i="1"/>
  <c r="D656" i="1"/>
  <c r="C656" i="1"/>
  <c r="B656" i="1"/>
  <c r="P655" i="1"/>
  <c r="O655" i="1"/>
  <c r="N655" i="1"/>
  <c r="M655" i="1"/>
  <c r="L655" i="1"/>
  <c r="K655" i="1"/>
  <c r="J655" i="1"/>
  <c r="I655" i="1"/>
  <c r="H655" i="1"/>
  <c r="G655" i="1"/>
  <c r="F655" i="1"/>
  <c r="E655" i="1"/>
  <c r="D655" i="1"/>
  <c r="C655" i="1"/>
  <c r="B655" i="1"/>
  <c r="P654" i="1"/>
  <c r="O654" i="1"/>
  <c r="N654" i="1"/>
  <c r="M654" i="1"/>
  <c r="L654" i="1"/>
  <c r="K654" i="1"/>
  <c r="J654" i="1"/>
  <c r="I654" i="1"/>
  <c r="H654" i="1"/>
  <c r="G654" i="1"/>
  <c r="F654" i="1"/>
  <c r="E654" i="1"/>
  <c r="D654" i="1"/>
  <c r="C654" i="1"/>
  <c r="B654" i="1"/>
  <c r="P653" i="1"/>
  <c r="O653" i="1"/>
  <c r="N653" i="1"/>
  <c r="M653" i="1"/>
  <c r="L653" i="1"/>
  <c r="K653" i="1"/>
  <c r="J653" i="1"/>
  <c r="I653" i="1"/>
  <c r="H653" i="1"/>
  <c r="G653" i="1"/>
  <c r="F653" i="1"/>
  <c r="E653" i="1"/>
  <c r="D653" i="1"/>
  <c r="C653" i="1"/>
  <c r="B653" i="1"/>
  <c r="P652" i="1"/>
  <c r="O652" i="1"/>
  <c r="N652" i="1"/>
  <c r="M652" i="1"/>
  <c r="L652" i="1"/>
  <c r="K652" i="1"/>
  <c r="J652" i="1"/>
  <c r="I652" i="1"/>
  <c r="H652" i="1"/>
  <c r="G652" i="1"/>
  <c r="F652" i="1"/>
  <c r="E652" i="1"/>
  <c r="D652" i="1"/>
  <c r="C652" i="1"/>
  <c r="B652" i="1"/>
  <c r="P651" i="1"/>
  <c r="O651" i="1"/>
  <c r="N651" i="1"/>
  <c r="M651" i="1"/>
  <c r="L651" i="1"/>
  <c r="K651" i="1"/>
  <c r="J651" i="1"/>
  <c r="I651" i="1"/>
  <c r="H651" i="1"/>
  <c r="G651" i="1"/>
  <c r="F651" i="1"/>
  <c r="E651" i="1"/>
  <c r="D651" i="1"/>
  <c r="C651" i="1"/>
  <c r="B651" i="1"/>
  <c r="P650" i="1"/>
  <c r="O650" i="1"/>
  <c r="N650" i="1"/>
  <c r="M650" i="1"/>
  <c r="L650" i="1"/>
  <c r="K650" i="1"/>
  <c r="J650" i="1"/>
  <c r="I650" i="1"/>
  <c r="H650" i="1"/>
  <c r="G650" i="1"/>
  <c r="F650" i="1"/>
  <c r="E650" i="1"/>
  <c r="D650" i="1"/>
  <c r="C650" i="1"/>
  <c r="B650" i="1"/>
  <c r="P649" i="1"/>
  <c r="O649" i="1"/>
  <c r="N649" i="1"/>
  <c r="M649" i="1"/>
  <c r="L649" i="1"/>
  <c r="K649" i="1"/>
  <c r="J649" i="1"/>
  <c r="I649" i="1"/>
  <c r="H649" i="1"/>
  <c r="G649" i="1"/>
  <c r="F649" i="1"/>
  <c r="E649" i="1"/>
  <c r="D649" i="1"/>
  <c r="C649" i="1"/>
  <c r="B649" i="1"/>
  <c r="P648" i="1"/>
  <c r="O648" i="1"/>
  <c r="N648" i="1"/>
  <c r="M648" i="1"/>
  <c r="L648" i="1"/>
  <c r="K648" i="1"/>
  <c r="J648" i="1"/>
  <c r="I648" i="1"/>
  <c r="H648" i="1"/>
  <c r="G648" i="1"/>
  <c r="F648" i="1"/>
  <c r="E648" i="1"/>
  <c r="D648" i="1"/>
  <c r="C648" i="1"/>
  <c r="B648" i="1"/>
  <c r="P647" i="1"/>
  <c r="O647" i="1"/>
  <c r="N647" i="1"/>
  <c r="M647" i="1"/>
  <c r="L647" i="1"/>
  <c r="K647" i="1"/>
  <c r="J647" i="1"/>
  <c r="I647" i="1"/>
  <c r="H647" i="1"/>
  <c r="G647" i="1"/>
  <c r="F647" i="1"/>
  <c r="E647" i="1"/>
  <c r="D647" i="1"/>
  <c r="C647" i="1"/>
  <c r="B647" i="1"/>
  <c r="P646" i="1"/>
  <c r="O646" i="1"/>
  <c r="N646" i="1"/>
  <c r="M646" i="1"/>
  <c r="L646" i="1"/>
  <c r="K646" i="1"/>
  <c r="J646" i="1"/>
  <c r="I646" i="1"/>
  <c r="H646" i="1"/>
  <c r="G646" i="1"/>
  <c r="F646" i="1"/>
  <c r="E646" i="1"/>
  <c r="D646" i="1"/>
  <c r="C646" i="1"/>
  <c r="B646" i="1"/>
  <c r="P645" i="1"/>
  <c r="O645" i="1"/>
  <c r="N645" i="1"/>
  <c r="M645" i="1"/>
  <c r="L645" i="1"/>
  <c r="K645" i="1"/>
  <c r="J645" i="1"/>
  <c r="I645" i="1"/>
  <c r="H645" i="1"/>
  <c r="G645" i="1"/>
  <c r="F645" i="1"/>
  <c r="E645" i="1"/>
  <c r="D645" i="1"/>
  <c r="C645" i="1"/>
  <c r="B645" i="1"/>
  <c r="P644" i="1"/>
  <c r="O644" i="1"/>
  <c r="N644" i="1"/>
  <c r="M644" i="1"/>
  <c r="L644" i="1"/>
  <c r="K644" i="1"/>
  <c r="J644" i="1"/>
  <c r="I644" i="1"/>
  <c r="H644" i="1"/>
  <c r="G644" i="1"/>
  <c r="F644" i="1"/>
  <c r="E644" i="1"/>
  <c r="D644" i="1"/>
  <c r="C644" i="1"/>
  <c r="B644" i="1"/>
  <c r="P643" i="1"/>
  <c r="O643" i="1"/>
  <c r="N643" i="1"/>
  <c r="M643" i="1"/>
  <c r="L643" i="1"/>
  <c r="K643" i="1"/>
  <c r="J643" i="1"/>
  <c r="I643" i="1"/>
  <c r="H643" i="1"/>
  <c r="G643" i="1"/>
  <c r="F643" i="1"/>
  <c r="E643" i="1"/>
  <c r="D643" i="1"/>
  <c r="C643" i="1"/>
  <c r="B643" i="1"/>
  <c r="P642" i="1"/>
  <c r="O642" i="1"/>
  <c r="N642" i="1"/>
  <c r="M642" i="1"/>
  <c r="L642" i="1"/>
  <c r="K642" i="1"/>
  <c r="J642" i="1"/>
  <c r="I642" i="1"/>
  <c r="H642" i="1"/>
  <c r="G642" i="1"/>
  <c r="F642" i="1"/>
  <c r="E642" i="1"/>
  <c r="D642" i="1"/>
  <c r="C642" i="1"/>
  <c r="B642" i="1"/>
  <c r="P641" i="1"/>
  <c r="O641" i="1"/>
  <c r="N641" i="1"/>
  <c r="M641" i="1"/>
  <c r="L641" i="1"/>
  <c r="K641" i="1"/>
  <c r="J641" i="1"/>
  <c r="I641" i="1"/>
  <c r="H641" i="1"/>
  <c r="G641" i="1"/>
  <c r="F641" i="1"/>
  <c r="E641" i="1"/>
  <c r="D641" i="1"/>
  <c r="C641" i="1"/>
  <c r="B641" i="1"/>
  <c r="P640" i="1"/>
  <c r="O640" i="1"/>
  <c r="N640" i="1"/>
  <c r="M640" i="1"/>
  <c r="L640" i="1"/>
  <c r="K640" i="1"/>
  <c r="J640" i="1"/>
  <c r="I640" i="1"/>
  <c r="H640" i="1"/>
  <c r="G640" i="1"/>
  <c r="F640" i="1"/>
  <c r="E640" i="1"/>
  <c r="D640" i="1"/>
  <c r="C640" i="1"/>
  <c r="B640" i="1"/>
  <c r="P639" i="1"/>
  <c r="O639" i="1"/>
  <c r="N639" i="1"/>
  <c r="M639" i="1"/>
  <c r="L639" i="1"/>
  <c r="K639" i="1"/>
  <c r="J639" i="1"/>
  <c r="I639" i="1"/>
  <c r="H639" i="1"/>
  <c r="G639" i="1"/>
  <c r="F639" i="1"/>
  <c r="E639" i="1"/>
  <c r="D639" i="1"/>
  <c r="C639" i="1"/>
  <c r="B639" i="1"/>
  <c r="P638" i="1"/>
  <c r="O638" i="1"/>
  <c r="N638" i="1"/>
  <c r="M638" i="1"/>
  <c r="L638" i="1"/>
  <c r="K638" i="1"/>
  <c r="J638" i="1"/>
  <c r="I638" i="1"/>
  <c r="H638" i="1"/>
  <c r="G638" i="1"/>
  <c r="F638" i="1"/>
  <c r="E638" i="1"/>
  <c r="D638" i="1"/>
  <c r="C638" i="1"/>
  <c r="B638" i="1"/>
  <c r="P637" i="1"/>
  <c r="O637" i="1"/>
  <c r="N637" i="1"/>
  <c r="M637" i="1"/>
  <c r="L637" i="1"/>
  <c r="K637" i="1"/>
  <c r="J637" i="1"/>
  <c r="I637" i="1"/>
  <c r="H637" i="1"/>
  <c r="G637" i="1"/>
  <c r="F637" i="1"/>
  <c r="E637" i="1"/>
  <c r="D637" i="1"/>
  <c r="C637" i="1"/>
  <c r="B637" i="1"/>
  <c r="P636" i="1"/>
  <c r="O636" i="1"/>
  <c r="N636" i="1"/>
  <c r="M636" i="1"/>
  <c r="L636" i="1"/>
  <c r="K636" i="1"/>
  <c r="J636" i="1"/>
  <c r="I636" i="1"/>
  <c r="H636" i="1"/>
  <c r="G636" i="1"/>
  <c r="F636" i="1"/>
  <c r="E636" i="1"/>
  <c r="D636" i="1"/>
  <c r="C636" i="1"/>
  <c r="B636" i="1"/>
  <c r="P635" i="1"/>
  <c r="O635" i="1"/>
  <c r="N635" i="1"/>
  <c r="M635" i="1"/>
  <c r="L635" i="1"/>
  <c r="K635" i="1"/>
  <c r="J635" i="1"/>
  <c r="I635" i="1"/>
  <c r="H635" i="1"/>
  <c r="G635" i="1"/>
  <c r="F635" i="1"/>
  <c r="E635" i="1"/>
  <c r="D635" i="1"/>
  <c r="C635" i="1"/>
  <c r="B635" i="1"/>
  <c r="P634" i="1"/>
  <c r="O634" i="1"/>
  <c r="N634" i="1"/>
  <c r="M634" i="1"/>
  <c r="L634" i="1"/>
  <c r="K634" i="1"/>
  <c r="J634" i="1"/>
  <c r="I634" i="1"/>
  <c r="H634" i="1"/>
  <c r="G634" i="1"/>
  <c r="F634" i="1"/>
  <c r="E634" i="1"/>
  <c r="D634" i="1"/>
  <c r="C634" i="1"/>
  <c r="B634" i="1"/>
  <c r="P633" i="1"/>
  <c r="O633" i="1"/>
  <c r="N633" i="1"/>
  <c r="M633" i="1"/>
  <c r="L633" i="1"/>
  <c r="K633" i="1"/>
  <c r="J633" i="1"/>
  <c r="I633" i="1"/>
  <c r="H633" i="1"/>
  <c r="G633" i="1"/>
  <c r="F633" i="1"/>
  <c r="E633" i="1"/>
  <c r="D633" i="1"/>
  <c r="C633" i="1"/>
  <c r="B633" i="1"/>
  <c r="P632" i="1"/>
  <c r="O632" i="1"/>
  <c r="N632" i="1"/>
  <c r="M632" i="1"/>
  <c r="L632" i="1"/>
  <c r="K632" i="1"/>
  <c r="J632" i="1"/>
  <c r="I632" i="1"/>
  <c r="H632" i="1"/>
  <c r="G632" i="1"/>
  <c r="F632" i="1"/>
  <c r="E632" i="1"/>
  <c r="D632" i="1"/>
  <c r="C632" i="1"/>
  <c r="B632" i="1"/>
  <c r="P631" i="1"/>
  <c r="O631" i="1"/>
  <c r="N631" i="1"/>
  <c r="M631" i="1"/>
  <c r="L631" i="1"/>
  <c r="K631" i="1"/>
  <c r="J631" i="1"/>
  <c r="I631" i="1"/>
  <c r="H631" i="1"/>
  <c r="G631" i="1"/>
  <c r="F631" i="1"/>
  <c r="E631" i="1"/>
  <c r="D631" i="1"/>
  <c r="C631" i="1"/>
  <c r="B631" i="1"/>
  <c r="P630" i="1"/>
  <c r="O630" i="1"/>
  <c r="N630" i="1"/>
  <c r="M630" i="1"/>
  <c r="L630" i="1"/>
  <c r="K630" i="1"/>
  <c r="J630" i="1"/>
  <c r="I630" i="1"/>
  <c r="H630" i="1"/>
  <c r="G630" i="1"/>
  <c r="F630" i="1"/>
  <c r="E630" i="1"/>
  <c r="D630" i="1"/>
  <c r="C630" i="1"/>
  <c r="B630" i="1"/>
  <c r="P629" i="1"/>
  <c r="O629" i="1"/>
  <c r="N629" i="1"/>
  <c r="M629" i="1"/>
  <c r="L629" i="1"/>
  <c r="K629" i="1"/>
  <c r="J629" i="1"/>
  <c r="I629" i="1"/>
  <c r="H629" i="1"/>
  <c r="G629" i="1"/>
  <c r="F629" i="1"/>
  <c r="E629" i="1"/>
  <c r="D629" i="1"/>
  <c r="C629" i="1"/>
  <c r="B629" i="1"/>
  <c r="P628" i="1"/>
  <c r="O628" i="1"/>
  <c r="N628" i="1"/>
  <c r="M628" i="1"/>
  <c r="L628" i="1"/>
  <c r="K628" i="1"/>
  <c r="J628" i="1"/>
  <c r="I628" i="1"/>
  <c r="H628" i="1"/>
  <c r="G628" i="1"/>
  <c r="F628" i="1"/>
  <c r="E628" i="1"/>
  <c r="D628" i="1"/>
  <c r="C628" i="1"/>
  <c r="B628" i="1"/>
  <c r="P627" i="1"/>
  <c r="O627" i="1"/>
  <c r="N627" i="1"/>
  <c r="M627" i="1"/>
  <c r="L627" i="1"/>
  <c r="K627" i="1"/>
  <c r="J627" i="1"/>
  <c r="I627" i="1"/>
  <c r="H627" i="1"/>
  <c r="G627" i="1"/>
  <c r="F627" i="1"/>
  <c r="E627" i="1"/>
  <c r="D627" i="1"/>
  <c r="C627" i="1"/>
  <c r="B627" i="1"/>
  <c r="P626" i="1"/>
  <c r="O626" i="1"/>
  <c r="N626" i="1"/>
  <c r="M626" i="1"/>
  <c r="L626" i="1"/>
  <c r="K626" i="1"/>
  <c r="J626" i="1"/>
  <c r="I626" i="1"/>
  <c r="H626" i="1"/>
  <c r="G626" i="1"/>
  <c r="F626" i="1"/>
  <c r="E626" i="1"/>
  <c r="D626" i="1"/>
  <c r="C626" i="1"/>
  <c r="B626" i="1"/>
  <c r="P625" i="1"/>
  <c r="O625" i="1"/>
  <c r="N625" i="1"/>
  <c r="M625" i="1"/>
  <c r="L625" i="1"/>
  <c r="K625" i="1"/>
  <c r="J625" i="1"/>
  <c r="I625" i="1"/>
  <c r="H625" i="1"/>
  <c r="G625" i="1"/>
  <c r="F625" i="1"/>
  <c r="E625" i="1"/>
  <c r="D625" i="1"/>
  <c r="C625" i="1"/>
  <c r="B625" i="1"/>
  <c r="P624" i="1"/>
  <c r="O624" i="1"/>
  <c r="N624" i="1"/>
  <c r="M624" i="1"/>
  <c r="L624" i="1"/>
  <c r="K624" i="1"/>
  <c r="J624" i="1"/>
  <c r="I624" i="1"/>
  <c r="H624" i="1"/>
  <c r="G624" i="1"/>
  <c r="F624" i="1"/>
  <c r="E624" i="1"/>
  <c r="D624" i="1"/>
  <c r="C624" i="1"/>
  <c r="B624" i="1"/>
  <c r="P623" i="1"/>
  <c r="O623" i="1"/>
  <c r="N623" i="1"/>
  <c r="M623" i="1"/>
  <c r="L623" i="1"/>
  <c r="K623" i="1"/>
  <c r="J623" i="1"/>
  <c r="I623" i="1"/>
  <c r="H623" i="1"/>
  <c r="G623" i="1"/>
  <c r="F623" i="1"/>
  <c r="E623" i="1"/>
  <c r="D623" i="1"/>
  <c r="C623" i="1"/>
  <c r="B623" i="1"/>
  <c r="P622" i="1"/>
  <c r="O622" i="1"/>
  <c r="N622" i="1"/>
  <c r="M622" i="1"/>
  <c r="L622" i="1"/>
  <c r="K622" i="1"/>
  <c r="J622" i="1"/>
  <c r="I622" i="1"/>
  <c r="H622" i="1"/>
  <c r="G622" i="1"/>
  <c r="F622" i="1"/>
  <c r="E622" i="1"/>
  <c r="D622" i="1"/>
  <c r="C622" i="1"/>
  <c r="B622" i="1"/>
  <c r="P621" i="1"/>
  <c r="O621" i="1"/>
  <c r="N621" i="1"/>
  <c r="M621" i="1"/>
  <c r="L621" i="1"/>
  <c r="K621" i="1"/>
  <c r="J621" i="1"/>
  <c r="I621" i="1"/>
  <c r="H621" i="1"/>
  <c r="G621" i="1"/>
  <c r="F621" i="1"/>
  <c r="E621" i="1"/>
  <c r="D621" i="1"/>
  <c r="C621" i="1"/>
  <c r="B621" i="1"/>
  <c r="P620" i="1"/>
  <c r="O620" i="1"/>
  <c r="N620" i="1"/>
  <c r="M620" i="1"/>
  <c r="L620" i="1"/>
  <c r="K620" i="1"/>
  <c r="J620" i="1"/>
  <c r="I620" i="1"/>
  <c r="H620" i="1"/>
  <c r="G620" i="1"/>
  <c r="F620" i="1"/>
  <c r="E620" i="1"/>
  <c r="D620" i="1"/>
  <c r="C620" i="1"/>
  <c r="B620" i="1"/>
  <c r="P619" i="1"/>
  <c r="O619" i="1"/>
  <c r="N619" i="1"/>
  <c r="M619" i="1"/>
  <c r="L619" i="1"/>
  <c r="K619" i="1"/>
  <c r="J619" i="1"/>
  <c r="I619" i="1"/>
  <c r="H619" i="1"/>
  <c r="G619" i="1"/>
  <c r="F619" i="1"/>
  <c r="E619" i="1"/>
  <c r="D619" i="1"/>
  <c r="C619" i="1"/>
  <c r="B619" i="1"/>
  <c r="P618" i="1"/>
  <c r="O618" i="1"/>
  <c r="N618" i="1"/>
  <c r="M618" i="1"/>
  <c r="L618" i="1"/>
  <c r="K618" i="1"/>
  <c r="J618" i="1"/>
  <c r="I618" i="1"/>
  <c r="H618" i="1"/>
  <c r="G618" i="1"/>
  <c r="F618" i="1"/>
  <c r="E618" i="1"/>
  <c r="D618" i="1"/>
  <c r="C618" i="1"/>
  <c r="B618" i="1"/>
  <c r="P617" i="1"/>
  <c r="O617" i="1"/>
  <c r="N617" i="1"/>
  <c r="M617" i="1"/>
  <c r="L617" i="1"/>
  <c r="K617" i="1"/>
  <c r="J617" i="1"/>
  <c r="I617" i="1"/>
  <c r="H617" i="1"/>
  <c r="G617" i="1"/>
  <c r="F617" i="1"/>
  <c r="E617" i="1"/>
  <c r="D617" i="1"/>
  <c r="C617" i="1"/>
  <c r="B617" i="1"/>
  <c r="P616" i="1"/>
  <c r="O616" i="1"/>
  <c r="N616" i="1"/>
  <c r="M616" i="1"/>
  <c r="L616" i="1"/>
  <c r="K616" i="1"/>
  <c r="J616" i="1"/>
  <c r="I616" i="1"/>
  <c r="H616" i="1"/>
  <c r="G616" i="1"/>
  <c r="F616" i="1"/>
  <c r="E616" i="1"/>
  <c r="D616" i="1"/>
  <c r="C616" i="1"/>
  <c r="B616" i="1"/>
  <c r="P615" i="1"/>
  <c r="O615" i="1"/>
  <c r="N615" i="1"/>
  <c r="M615" i="1"/>
  <c r="L615" i="1"/>
  <c r="K615" i="1"/>
  <c r="J615" i="1"/>
  <c r="I615" i="1"/>
  <c r="H615" i="1"/>
  <c r="G615" i="1"/>
  <c r="F615" i="1"/>
  <c r="E615" i="1"/>
  <c r="D615" i="1"/>
  <c r="C615" i="1"/>
  <c r="B615" i="1"/>
  <c r="P614" i="1"/>
  <c r="O614" i="1"/>
  <c r="N614" i="1"/>
  <c r="M614" i="1"/>
  <c r="L614" i="1"/>
  <c r="K614" i="1"/>
  <c r="J614" i="1"/>
  <c r="I614" i="1"/>
  <c r="H614" i="1"/>
  <c r="G614" i="1"/>
  <c r="F614" i="1"/>
  <c r="E614" i="1"/>
  <c r="D614" i="1"/>
  <c r="C614" i="1"/>
  <c r="B614" i="1"/>
  <c r="P613" i="1"/>
  <c r="O613" i="1"/>
  <c r="N613" i="1"/>
  <c r="M613" i="1"/>
  <c r="L613" i="1"/>
  <c r="K613" i="1"/>
  <c r="J613" i="1"/>
  <c r="I613" i="1"/>
  <c r="H613" i="1"/>
  <c r="G613" i="1"/>
  <c r="F613" i="1"/>
  <c r="E613" i="1"/>
  <c r="D613" i="1"/>
  <c r="C613" i="1"/>
  <c r="B613" i="1"/>
  <c r="P612" i="1"/>
  <c r="O612" i="1"/>
  <c r="N612" i="1"/>
  <c r="M612" i="1"/>
  <c r="L612" i="1"/>
  <c r="K612" i="1"/>
  <c r="J612" i="1"/>
  <c r="I612" i="1"/>
  <c r="H612" i="1"/>
  <c r="G612" i="1"/>
  <c r="F612" i="1"/>
  <c r="E612" i="1"/>
  <c r="D612" i="1"/>
  <c r="C612" i="1"/>
  <c r="B612" i="1"/>
  <c r="P611" i="1"/>
  <c r="O611" i="1"/>
  <c r="N611" i="1"/>
  <c r="M611" i="1"/>
  <c r="L611" i="1"/>
  <c r="K611" i="1"/>
  <c r="J611" i="1"/>
  <c r="I611" i="1"/>
  <c r="H611" i="1"/>
  <c r="G611" i="1"/>
  <c r="F611" i="1"/>
  <c r="E611" i="1"/>
  <c r="D611" i="1"/>
  <c r="C611" i="1"/>
  <c r="B611" i="1"/>
  <c r="P610" i="1"/>
  <c r="O610" i="1"/>
  <c r="N610" i="1"/>
  <c r="M610" i="1"/>
  <c r="L610" i="1"/>
  <c r="K610" i="1"/>
  <c r="J610" i="1"/>
  <c r="I610" i="1"/>
  <c r="H610" i="1"/>
  <c r="G610" i="1"/>
  <c r="F610" i="1"/>
  <c r="E610" i="1"/>
  <c r="D610" i="1"/>
  <c r="C610" i="1"/>
  <c r="B610" i="1"/>
  <c r="P609" i="1"/>
  <c r="O609" i="1"/>
  <c r="N609" i="1"/>
  <c r="M609" i="1"/>
  <c r="L609" i="1"/>
  <c r="K609" i="1"/>
  <c r="J609" i="1"/>
  <c r="I609" i="1"/>
  <c r="H609" i="1"/>
  <c r="G609" i="1"/>
  <c r="F609" i="1"/>
  <c r="E609" i="1"/>
  <c r="D609" i="1"/>
  <c r="C609" i="1"/>
  <c r="B609" i="1"/>
  <c r="P608" i="1"/>
  <c r="O608" i="1"/>
  <c r="N608" i="1"/>
  <c r="M608" i="1"/>
  <c r="L608" i="1"/>
  <c r="K608" i="1"/>
  <c r="J608" i="1"/>
  <c r="I608" i="1"/>
  <c r="H608" i="1"/>
  <c r="G608" i="1"/>
  <c r="F608" i="1"/>
  <c r="E608" i="1"/>
  <c r="D608" i="1"/>
  <c r="C608" i="1"/>
  <c r="B608" i="1"/>
  <c r="P607" i="1"/>
  <c r="O607" i="1"/>
  <c r="N607" i="1"/>
  <c r="M607" i="1"/>
  <c r="L607" i="1"/>
  <c r="K607" i="1"/>
  <c r="J607" i="1"/>
  <c r="I607" i="1"/>
  <c r="H607" i="1"/>
  <c r="G607" i="1"/>
  <c r="F607" i="1"/>
  <c r="E607" i="1"/>
  <c r="D607" i="1"/>
  <c r="C607" i="1"/>
  <c r="B607" i="1"/>
  <c r="P606" i="1"/>
  <c r="O606" i="1"/>
  <c r="N606" i="1"/>
  <c r="M606" i="1"/>
  <c r="L606" i="1"/>
  <c r="K606" i="1"/>
  <c r="J606" i="1"/>
  <c r="I606" i="1"/>
  <c r="H606" i="1"/>
  <c r="G606" i="1"/>
  <c r="F606" i="1"/>
  <c r="E606" i="1"/>
  <c r="D606" i="1"/>
  <c r="C606" i="1"/>
  <c r="B606" i="1"/>
  <c r="P605" i="1"/>
  <c r="O605" i="1"/>
  <c r="N605" i="1"/>
  <c r="M605" i="1"/>
  <c r="L605" i="1"/>
  <c r="K605" i="1"/>
  <c r="J605" i="1"/>
  <c r="I605" i="1"/>
  <c r="H605" i="1"/>
  <c r="G605" i="1"/>
  <c r="F605" i="1"/>
  <c r="E605" i="1"/>
  <c r="D605" i="1"/>
  <c r="C605" i="1"/>
  <c r="B605" i="1"/>
  <c r="P604" i="1"/>
  <c r="O604" i="1"/>
  <c r="N604" i="1"/>
  <c r="M604" i="1"/>
  <c r="L604" i="1"/>
  <c r="K604" i="1"/>
  <c r="J604" i="1"/>
  <c r="I604" i="1"/>
  <c r="H604" i="1"/>
  <c r="G604" i="1"/>
  <c r="F604" i="1"/>
  <c r="E604" i="1"/>
  <c r="D604" i="1"/>
  <c r="C604" i="1"/>
  <c r="B604" i="1"/>
  <c r="P603" i="1"/>
  <c r="O603" i="1"/>
  <c r="N603" i="1"/>
  <c r="M603" i="1"/>
  <c r="L603" i="1"/>
  <c r="K603" i="1"/>
  <c r="J603" i="1"/>
  <c r="I603" i="1"/>
  <c r="H603" i="1"/>
  <c r="G603" i="1"/>
  <c r="F603" i="1"/>
  <c r="E603" i="1"/>
  <c r="D603" i="1"/>
  <c r="C603" i="1"/>
  <c r="B603" i="1"/>
  <c r="P602" i="1"/>
  <c r="O602" i="1"/>
  <c r="N602" i="1"/>
  <c r="M602" i="1"/>
  <c r="L602" i="1"/>
  <c r="K602" i="1"/>
  <c r="J602" i="1"/>
  <c r="I602" i="1"/>
  <c r="H602" i="1"/>
  <c r="G602" i="1"/>
  <c r="F602" i="1"/>
  <c r="E602" i="1"/>
  <c r="D602" i="1"/>
  <c r="C602" i="1"/>
  <c r="B602" i="1"/>
  <c r="P601" i="1"/>
  <c r="O601" i="1"/>
  <c r="N601" i="1"/>
  <c r="M601" i="1"/>
  <c r="L601" i="1"/>
  <c r="K601" i="1"/>
  <c r="J601" i="1"/>
  <c r="I601" i="1"/>
  <c r="H601" i="1"/>
  <c r="G601" i="1"/>
  <c r="F601" i="1"/>
  <c r="E601" i="1"/>
  <c r="D601" i="1"/>
  <c r="C601" i="1"/>
  <c r="B601" i="1"/>
  <c r="P600" i="1"/>
  <c r="O600" i="1"/>
  <c r="N600" i="1"/>
  <c r="M600" i="1"/>
  <c r="L600" i="1"/>
  <c r="K600" i="1"/>
  <c r="J600" i="1"/>
  <c r="I600" i="1"/>
  <c r="H600" i="1"/>
  <c r="G600" i="1"/>
  <c r="F600" i="1"/>
  <c r="E600" i="1"/>
  <c r="D600" i="1"/>
  <c r="C600" i="1"/>
  <c r="B600" i="1"/>
  <c r="P599" i="1"/>
  <c r="O599" i="1"/>
  <c r="N599" i="1"/>
  <c r="M599" i="1"/>
  <c r="L599" i="1"/>
  <c r="K599" i="1"/>
  <c r="J599" i="1"/>
  <c r="I599" i="1"/>
  <c r="H599" i="1"/>
  <c r="G599" i="1"/>
  <c r="F599" i="1"/>
  <c r="E599" i="1"/>
  <c r="D599" i="1"/>
  <c r="C599" i="1"/>
  <c r="B599" i="1"/>
  <c r="P598" i="1"/>
  <c r="O598" i="1"/>
  <c r="N598" i="1"/>
  <c r="M598" i="1"/>
  <c r="L598" i="1"/>
  <c r="K598" i="1"/>
  <c r="J598" i="1"/>
  <c r="I598" i="1"/>
  <c r="H598" i="1"/>
  <c r="G598" i="1"/>
  <c r="F598" i="1"/>
  <c r="E598" i="1"/>
  <c r="D598" i="1"/>
  <c r="C598" i="1"/>
  <c r="B598" i="1"/>
  <c r="P597" i="1"/>
  <c r="O597" i="1"/>
  <c r="N597" i="1"/>
  <c r="M597" i="1"/>
  <c r="L597" i="1"/>
  <c r="K597" i="1"/>
  <c r="J597" i="1"/>
  <c r="I597" i="1"/>
  <c r="H597" i="1"/>
  <c r="G597" i="1"/>
  <c r="F597" i="1"/>
  <c r="E597" i="1"/>
  <c r="D597" i="1"/>
  <c r="C597" i="1"/>
  <c r="B597" i="1"/>
  <c r="P596" i="1"/>
  <c r="O596" i="1"/>
  <c r="N596" i="1"/>
  <c r="M596" i="1"/>
  <c r="L596" i="1"/>
  <c r="K596" i="1"/>
  <c r="J596" i="1"/>
  <c r="I596" i="1"/>
  <c r="H596" i="1"/>
  <c r="G596" i="1"/>
  <c r="F596" i="1"/>
  <c r="E596" i="1"/>
  <c r="D596" i="1"/>
  <c r="C596" i="1"/>
  <c r="B596" i="1"/>
  <c r="P595" i="1"/>
  <c r="O595" i="1"/>
  <c r="N595" i="1"/>
  <c r="M595" i="1"/>
  <c r="L595" i="1"/>
  <c r="K595" i="1"/>
  <c r="J595" i="1"/>
  <c r="I595" i="1"/>
  <c r="H595" i="1"/>
  <c r="G595" i="1"/>
  <c r="F595" i="1"/>
  <c r="E595" i="1"/>
  <c r="D595" i="1"/>
  <c r="C595" i="1"/>
  <c r="B595" i="1"/>
  <c r="P594" i="1"/>
  <c r="O594" i="1"/>
  <c r="N594" i="1"/>
  <c r="M594" i="1"/>
  <c r="L594" i="1"/>
  <c r="K594" i="1"/>
  <c r="J594" i="1"/>
  <c r="I594" i="1"/>
  <c r="H594" i="1"/>
  <c r="G594" i="1"/>
  <c r="F594" i="1"/>
  <c r="E594" i="1"/>
  <c r="D594" i="1"/>
  <c r="C594" i="1"/>
  <c r="B594" i="1"/>
  <c r="P593" i="1"/>
  <c r="O593" i="1"/>
  <c r="N593" i="1"/>
  <c r="M593" i="1"/>
  <c r="L593" i="1"/>
  <c r="K593" i="1"/>
  <c r="J593" i="1"/>
  <c r="I593" i="1"/>
  <c r="H593" i="1"/>
  <c r="G593" i="1"/>
  <c r="F593" i="1"/>
  <c r="E593" i="1"/>
  <c r="D593" i="1"/>
  <c r="C593" i="1"/>
  <c r="B593" i="1"/>
  <c r="P592" i="1"/>
  <c r="O592" i="1"/>
  <c r="N592" i="1"/>
  <c r="M592" i="1"/>
  <c r="L592" i="1"/>
  <c r="K592" i="1"/>
  <c r="J592" i="1"/>
  <c r="I592" i="1"/>
  <c r="H592" i="1"/>
  <c r="G592" i="1"/>
  <c r="F592" i="1"/>
  <c r="E592" i="1"/>
  <c r="D592" i="1"/>
  <c r="C592" i="1"/>
  <c r="B592" i="1"/>
  <c r="P591" i="1"/>
  <c r="O591" i="1"/>
  <c r="N591" i="1"/>
  <c r="M591" i="1"/>
  <c r="L591" i="1"/>
  <c r="K591" i="1"/>
  <c r="J591" i="1"/>
  <c r="I591" i="1"/>
  <c r="H591" i="1"/>
  <c r="G591" i="1"/>
  <c r="F591" i="1"/>
  <c r="E591" i="1"/>
  <c r="D591" i="1"/>
  <c r="C591" i="1"/>
  <c r="B591" i="1"/>
  <c r="P590" i="1"/>
  <c r="O590" i="1"/>
  <c r="N590" i="1"/>
  <c r="M590" i="1"/>
  <c r="L590" i="1"/>
  <c r="K590" i="1"/>
  <c r="J590" i="1"/>
  <c r="I590" i="1"/>
  <c r="H590" i="1"/>
  <c r="G590" i="1"/>
  <c r="F590" i="1"/>
  <c r="E590" i="1"/>
  <c r="D590" i="1"/>
  <c r="C590" i="1"/>
  <c r="B590" i="1"/>
  <c r="P589" i="1"/>
  <c r="O589" i="1"/>
  <c r="N589" i="1"/>
  <c r="M589" i="1"/>
  <c r="L589" i="1"/>
  <c r="K589" i="1"/>
  <c r="J589" i="1"/>
  <c r="I589" i="1"/>
  <c r="H589" i="1"/>
  <c r="G589" i="1"/>
  <c r="F589" i="1"/>
  <c r="E589" i="1"/>
  <c r="D589" i="1"/>
  <c r="C589" i="1"/>
  <c r="B589" i="1"/>
  <c r="P588" i="1"/>
  <c r="O588" i="1"/>
  <c r="N588" i="1"/>
  <c r="M588" i="1"/>
  <c r="L588" i="1"/>
  <c r="K588" i="1"/>
  <c r="J588" i="1"/>
  <c r="I588" i="1"/>
  <c r="H588" i="1"/>
  <c r="G588" i="1"/>
  <c r="F588" i="1"/>
  <c r="E588" i="1"/>
  <c r="D588" i="1"/>
  <c r="C588" i="1"/>
  <c r="B588" i="1"/>
  <c r="P587" i="1"/>
  <c r="O587" i="1"/>
  <c r="N587" i="1"/>
  <c r="M587" i="1"/>
  <c r="L587" i="1"/>
  <c r="K587" i="1"/>
  <c r="J587" i="1"/>
  <c r="I587" i="1"/>
  <c r="H587" i="1"/>
  <c r="G587" i="1"/>
  <c r="F587" i="1"/>
  <c r="E587" i="1"/>
  <c r="D587" i="1"/>
  <c r="C587" i="1"/>
  <c r="B587" i="1"/>
  <c r="P586" i="1"/>
  <c r="O586" i="1"/>
  <c r="N586" i="1"/>
  <c r="M586" i="1"/>
  <c r="L586" i="1"/>
  <c r="K586" i="1"/>
  <c r="J586" i="1"/>
  <c r="I586" i="1"/>
  <c r="H586" i="1"/>
  <c r="G586" i="1"/>
  <c r="F586" i="1"/>
  <c r="E586" i="1"/>
  <c r="D586" i="1"/>
  <c r="C586" i="1"/>
  <c r="B586" i="1"/>
  <c r="P585" i="1"/>
  <c r="O585" i="1"/>
  <c r="N585" i="1"/>
  <c r="M585" i="1"/>
  <c r="L585" i="1"/>
  <c r="K585" i="1"/>
  <c r="J585" i="1"/>
  <c r="I585" i="1"/>
  <c r="H585" i="1"/>
  <c r="G585" i="1"/>
  <c r="F585" i="1"/>
  <c r="E585" i="1"/>
  <c r="D585" i="1"/>
  <c r="C585" i="1"/>
  <c r="B585" i="1"/>
  <c r="P584" i="1"/>
  <c r="O584" i="1"/>
  <c r="N584" i="1"/>
  <c r="M584" i="1"/>
  <c r="L584" i="1"/>
  <c r="K584" i="1"/>
  <c r="J584" i="1"/>
  <c r="I584" i="1"/>
  <c r="H584" i="1"/>
  <c r="G584" i="1"/>
  <c r="F584" i="1"/>
  <c r="E584" i="1"/>
  <c r="D584" i="1"/>
  <c r="C584" i="1"/>
  <c r="B584" i="1"/>
  <c r="P583" i="1"/>
  <c r="O583" i="1"/>
  <c r="N583" i="1"/>
  <c r="M583" i="1"/>
  <c r="L583" i="1"/>
  <c r="K583" i="1"/>
  <c r="J583" i="1"/>
  <c r="I583" i="1"/>
  <c r="H583" i="1"/>
  <c r="G583" i="1"/>
  <c r="F583" i="1"/>
  <c r="E583" i="1"/>
  <c r="D583" i="1"/>
  <c r="C583" i="1"/>
  <c r="B583" i="1"/>
  <c r="P582" i="1"/>
  <c r="O582" i="1"/>
  <c r="N582" i="1"/>
  <c r="M582" i="1"/>
  <c r="L582" i="1"/>
  <c r="K582" i="1"/>
  <c r="J582" i="1"/>
  <c r="I582" i="1"/>
  <c r="H582" i="1"/>
  <c r="G582" i="1"/>
  <c r="F582" i="1"/>
  <c r="E582" i="1"/>
  <c r="D582" i="1"/>
  <c r="C582" i="1"/>
  <c r="B582" i="1"/>
  <c r="P581" i="1"/>
  <c r="O581" i="1"/>
  <c r="N581" i="1"/>
  <c r="M581" i="1"/>
  <c r="L581" i="1"/>
  <c r="K581" i="1"/>
  <c r="J581" i="1"/>
  <c r="I581" i="1"/>
  <c r="H581" i="1"/>
  <c r="G581" i="1"/>
  <c r="F581" i="1"/>
  <c r="E581" i="1"/>
  <c r="D581" i="1"/>
  <c r="C581" i="1"/>
  <c r="B581" i="1"/>
  <c r="P580" i="1"/>
  <c r="O580" i="1"/>
  <c r="N580" i="1"/>
  <c r="M580" i="1"/>
  <c r="L580" i="1"/>
  <c r="K580" i="1"/>
  <c r="J580" i="1"/>
  <c r="I580" i="1"/>
  <c r="H580" i="1"/>
  <c r="G580" i="1"/>
  <c r="F580" i="1"/>
  <c r="E580" i="1"/>
  <c r="D580" i="1"/>
  <c r="C580" i="1"/>
  <c r="B580" i="1"/>
  <c r="P579" i="1"/>
  <c r="O579" i="1"/>
  <c r="N579" i="1"/>
  <c r="M579" i="1"/>
  <c r="L579" i="1"/>
  <c r="K579" i="1"/>
  <c r="J579" i="1"/>
  <c r="I579" i="1"/>
  <c r="H579" i="1"/>
  <c r="G579" i="1"/>
  <c r="F579" i="1"/>
  <c r="E579" i="1"/>
  <c r="D579" i="1"/>
  <c r="C579" i="1"/>
  <c r="B579" i="1"/>
  <c r="P578" i="1"/>
  <c r="O578" i="1"/>
  <c r="N578" i="1"/>
  <c r="M578" i="1"/>
  <c r="L578" i="1"/>
  <c r="K578" i="1"/>
  <c r="J578" i="1"/>
  <c r="I578" i="1"/>
  <c r="H578" i="1"/>
  <c r="G578" i="1"/>
  <c r="F578" i="1"/>
  <c r="E578" i="1"/>
  <c r="D578" i="1"/>
  <c r="C578" i="1"/>
  <c r="B578" i="1"/>
  <c r="P577" i="1"/>
  <c r="O577" i="1"/>
  <c r="N577" i="1"/>
  <c r="M577" i="1"/>
  <c r="L577" i="1"/>
  <c r="K577" i="1"/>
  <c r="J577" i="1"/>
  <c r="I577" i="1"/>
  <c r="H577" i="1"/>
  <c r="G577" i="1"/>
  <c r="F577" i="1"/>
  <c r="E577" i="1"/>
  <c r="D577" i="1"/>
  <c r="C577" i="1"/>
  <c r="B577" i="1"/>
  <c r="P576" i="1"/>
  <c r="O576" i="1"/>
  <c r="N576" i="1"/>
  <c r="M576" i="1"/>
  <c r="L576" i="1"/>
  <c r="K576" i="1"/>
  <c r="J576" i="1"/>
  <c r="I576" i="1"/>
  <c r="H576" i="1"/>
  <c r="G576" i="1"/>
  <c r="F576" i="1"/>
  <c r="E576" i="1"/>
  <c r="D576" i="1"/>
  <c r="C576" i="1"/>
  <c r="B576" i="1"/>
  <c r="P575" i="1"/>
  <c r="O575" i="1"/>
  <c r="N575" i="1"/>
  <c r="M575" i="1"/>
  <c r="L575" i="1"/>
  <c r="K575" i="1"/>
  <c r="J575" i="1"/>
  <c r="I575" i="1"/>
  <c r="H575" i="1"/>
  <c r="G575" i="1"/>
  <c r="F575" i="1"/>
  <c r="E575" i="1"/>
  <c r="D575" i="1"/>
  <c r="C575" i="1"/>
  <c r="B575" i="1"/>
  <c r="P574" i="1"/>
  <c r="O574" i="1"/>
  <c r="N574" i="1"/>
  <c r="M574" i="1"/>
  <c r="L574" i="1"/>
  <c r="K574" i="1"/>
  <c r="J574" i="1"/>
  <c r="I574" i="1"/>
  <c r="H574" i="1"/>
  <c r="G574" i="1"/>
  <c r="F574" i="1"/>
  <c r="E574" i="1"/>
  <c r="D574" i="1"/>
  <c r="C574" i="1"/>
  <c r="B574" i="1"/>
  <c r="P573" i="1"/>
  <c r="O573" i="1"/>
  <c r="N573" i="1"/>
  <c r="M573" i="1"/>
  <c r="L573" i="1"/>
  <c r="K573" i="1"/>
  <c r="J573" i="1"/>
  <c r="I573" i="1"/>
  <c r="H573" i="1"/>
  <c r="G573" i="1"/>
  <c r="F573" i="1"/>
  <c r="E573" i="1"/>
  <c r="D573" i="1"/>
  <c r="C573" i="1"/>
  <c r="B573" i="1"/>
  <c r="P572" i="1"/>
  <c r="O572" i="1"/>
  <c r="N572" i="1"/>
  <c r="M572" i="1"/>
  <c r="L572" i="1"/>
  <c r="K572" i="1"/>
  <c r="J572" i="1"/>
  <c r="I572" i="1"/>
  <c r="H572" i="1"/>
  <c r="G572" i="1"/>
  <c r="F572" i="1"/>
  <c r="E572" i="1"/>
  <c r="D572" i="1"/>
  <c r="C572" i="1"/>
  <c r="B572" i="1"/>
  <c r="P571" i="1"/>
  <c r="O571" i="1"/>
  <c r="N571" i="1"/>
  <c r="M571" i="1"/>
  <c r="L571" i="1"/>
  <c r="K571" i="1"/>
  <c r="J571" i="1"/>
  <c r="I571" i="1"/>
  <c r="H571" i="1"/>
  <c r="G571" i="1"/>
  <c r="F571" i="1"/>
  <c r="E571" i="1"/>
  <c r="D571" i="1"/>
  <c r="C571" i="1"/>
  <c r="B571" i="1"/>
  <c r="P570" i="1"/>
  <c r="O570" i="1"/>
  <c r="N570" i="1"/>
  <c r="M570" i="1"/>
  <c r="L570" i="1"/>
  <c r="K570" i="1"/>
  <c r="J570" i="1"/>
  <c r="I570" i="1"/>
  <c r="H570" i="1"/>
  <c r="G570" i="1"/>
  <c r="F570" i="1"/>
  <c r="E570" i="1"/>
  <c r="D570" i="1"/>
  <c r="C570" i="1"/>
  <c r="B570" i="1"/>
  <c r="P569" i="1"/>
  <c r="O569" i="1"/>
  <c r="N569" i="1"/>
  <c r="M569" i="1"/>
  <c r="L569" i="1"/>
  <c r="K569" i="1"/>
  <c r="J569" i="1"/>
  <c r="I569" i="1"/>
  <c r="H569" i="1"/>
  <c r="G569" i="1"/>
  <c r="F569" i="1"/>
  <c r="E569" i="1"/>
  <c r="D569" i="1"/>
  <c r="C569" i="1"/>
  <c r="B569" i="1"/>
  <c r="P568" i="1"/>
  <c r="O568" i="1"/>
  <c r="N568" i="1"/>
  <c r="M568" i="1"/>
  <c r="L568" i="1"/>
  <c r="K568" i="1"/>
  <c r="J568" i="1"/>
  <c r="I568" i="1"/>
  <c r="H568" i="1"/>
  <c r="G568" i="1"/>
  <c r="F568" i="1"/>
  <c r="E568" i="1"/>
  <c r="D568" i="1"/>
  <c r="C568" i="1"/>
  <c r="B568" i="1"/>
  <c r="P567" i="1"/>
  <c r="O567" i="1"/>
  <c r="N567" i="1"/>
  <c r="M567" i="1"/>
  <c r="L567" i="1"/>
  <c r="K567" i="1"/>
  <c r="J567" i="1"/>
  <c r="I567" i="1"/>
  <c r="H567" i="1"/>
  <c r="G567" i="1"/>
  <c r="F567" i="1"/>
  <c r="E567" i="1"/>
  <c r="D567" i="1"/>
  <c r="C567" i="1"/>
  <c r="B567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D566" i="1"/>
  <c r="C566" i="1"/>
  <c r="B566" i="1"/>
  <c r="P565" i="1"/>
  <c r="O565" i="1"/>
  <c r="N565" i="1"/>
  <c r="M565" i="1"/>
  <c r="L565" i="1"/>
  <c r="K565" i="1"/>
  <c r="J565" i="1"/>
  <c r="I565" i="1"/>
  <c r="H565" i="1"/>
  <c r="G565" i="1"/>
  <c r="F565" i="1"/>
  <c r="E565" i="1"/>
  <c r="D565" i="1"/>
  <c r="C565" i="1"/>
  <c r="B565" i="1"/>
  <c r="P564" i="1"/>
  <c r="O564" i="1"/>
  <c r="N564" i="1"/>
  <c r="M564" i="1"/>
  <c r="L564" i="1"/>
  <c r="K564" i="1"/>
  <c r="J564" i="1"/>
  <c r="I564" i="1"/>
  <c r="H564" i="1"/>
  <c r="G564" i="1"/>
  <c r="F564" i="1"/>
  <c r="E564" i="1"/>
  <c r="D564" i="1"/>
  <c r="C564" i="1"/>
  <c r="B564" i="1"/>
  <c r="P563" i="1"/>
  <c r="O563" i="1"/>
  <c r="N563" i="1"/>
  <c r="M563" i="1"/>
  <c r="L563" i="1"/>
  <c r="K563" i="1"/>
  <c r="J563" i="1"/>
  <c r="I563" i="1"/>
  <c r="H563" i="1"/>
  <c r="G563" i="1"/>
  <c r="F563" i="1"/>
  <c r="E563" i="1"/>
  <c r="D563" i="1"/>
  <c r="C563" i="1"/>
  <c r="B563" i="1"/>
  <c r="P562" i="1"/>
  <c r="O562" i="1"/>
  <c r="N562" i="1"/>
  <c r="M562" i="1"/>
  <c r="L562" i="1"/>
  <c r="K562" i="1"/>
  <c r="J562" i="1"/>
  <c r="I562" i="1"/>
  <c r="H562" i="1"/>
  <c r="G562" i="1"/>
  <c r="F562" i="1"/>
  <c r="E562" i="1"/>
  <c r="D562" i="1"/>
  <c r="C562" i="1"/>
  <c r="B562" i="1"/>
  <c r="P561" i="1"/>
  <c r="O561" i="1"/>
  <c r="N561" i="1"/>
  <c r="M561" i="1"/>
  <c r="L561" i="1"/>
  <c r="K561" i="1"/>
  <c r="J561" i="1"/>
  <c r="I561" i="1"/>
  <c r="H561" i="1"/>
  <c r="G561" i="1"/>
  <c r="F561" i="1"/>
  <c r="E561" i="1"/>
  <c r="D561" i="1"/>
  <c r="C561" i="1"/>
  <c r="B561" i="1"/>
  <c r="P560" i="1"/>
  <c r="O560" i="1"/>
  <c r="N560" i="1"/>
  <c r="M560" i="1"/>
  <c r="L560" i="1"/>
  <c r="K560" i="1"/>
  <c r="J560" i="1"/>
  <c r="I560" i="1"/>
  <c r="H560" i="1"/>
  <c r="G560" i="1"/>
  <c r="F560" i="1"/>
  <c r="E560" i="1"/>
  <c r="D560" i="1"/>
  <c r="C560" i="1"/>
  <c r="B560" i="1"/>
  <c r="P559" i="1"/>
  <c r="O559" i="1"/>
  <c r="N559" i="1"/>
  <c r="M559" i="1"/>
  <c r="L559" i="1"/>
  <c r="K559" i="1"/>
  <c r="J559" i="1"/>
  <c r="I559" i="1"/>
  <c r="H559" i="1"/>
  <c r="G559" i="1"/>
  <c r="F559" i="1"/>
  <c r="E559" i="1"/>
  <c r="D559" i="1"/>
  <c r="C559" i="1"/>
  <c r="B559" i="1"/>
  <c r="P558" i="1"/>
  <c r="O558" i="1"/>
  <c r="N558" i="1"/>
  <c r="M558" i="1"/>
  <c r="L558" i="1"/>
  <c r="K558" i="1"/>
  <c r="J558" i="1"/>
  <c r="I558" i="1"/>
  <c r="H558" i="1"/>
  <c r="G558" i="1"/>
  <c r="F558" i="1"/>
  <c r="E558" i="1"/>
  <c r="D558" i="1"/>
  <c r="C558" i="1"/>
  <c r="B558" i="1"/>
  <c r="P557" i="1"/>
  <c r="O557" i="1"/>
  <c r="N557" i="1"/>
  <c r="M557" i="1"/>
  <c r="L557" i="1"/>
  <c r="K557" i="1"/>
  <c r="J557" i="1"/>
  <c r="I557" i="1"/>
  <c r="H557" i="1"/>
  <c r="G557" i="1"/>
  <c r="F557" i="1"/>
  <c r="E557" i="1"/>
  <c r="D557" i="1"/>
  <c r="C557" i="1"/>
  <c r="B557" i="1"/>
  <c r="P556" i="1"/>
  <c r="O556" i="1"/>
  <c r="N556" i="1"/>
  <c r="M556" i="1"/>
  <c r="L556" i="1"/>
  <c r="K556" i="1"/>
  <c r="J556" i="1"/>
  <c r="I556" i="1"/>
  <c r="H556" i="1"/>
  <c r="G556" i="1"/>
  <c r="F556" i="1"/>
  <c r="E556" i="1"/>
  <c r="D556" i="1"/>
  <c r="C556" i="1"/>
  <c r="B556" i="1"/>
  <c r="P555" i="1"/>
  <c r="O555" i="1"/>
  <c r="N555" i="1"/>
  <c r="M555" i="1"/>
  <c r="L555" i="1"/>
  <c r="K555" i="1"/>
  <c r="J555" i="1"/>
  <c r="I555" i="1"/>
  <c r="H555" i="1"/>
  <c r="G555" i="1"/>
  <c r="F555" i="1"/>
  <c r="E555" i="1"/>
  <c r="D555" i="1"/>
  <c r="C555" i="1"/>
  <c r="B555" i="1"/>
  <c r="P554" i="1"/>
  <c r="O554" i="1"/>
  <c r="N554" i="1"/>
  <c r="M554" i="1"/>
  <c r="L554" i="1"/>
  <c r="K554" i="1"/>
  <c r="J554" i="1"/>
  <c r="I554" i="1"/>
  <c r="H554" i="1"/>
  <c r="G554" i="1"/>
  <c r="F554" i="1"/>
  <c r="E554" i="1"/>
  <c r="D554" i="1"/>
  <c r="C554" i="1"/>
  <c r="B554" i="1"/>
  <c r="P553" i="1"/>
  <c r="O553" i="1"/>
  <c r="N553" i="1"/>
  <c r="M553" i="1"/>
  <c r="L553" i="1"/>
  <c r="K553" i="1"/>
  <c r="J553" i="1"/>
  <c r="I553" i="1"/>
  <c r="H553" i="1"/>
  <c r="G553" i="1"/>
  <c r="F553" i="1"/>
  <c r="E553" i="1"/>
  <c r="D553" i="1"/>
  <c r="C553" i="1"/>
  <c r="B553" i="1"/>
  <c r="P552" i="1"/>
  <c r="O552" i="1"/>
  <c r="N552" i="1"/>
  <c r="M552" i="1"/>
  <c r="L552" i="1"/>
  <c r="K552" i="1"/>
  <c r="J552" i="1"/>
  <c r="I552" i="1"/>
  <c r="H552" i="1"/>
  <c r="G552" i="1"/>
  <c r="F552" i="1"/>
  <c r="E552" i="1"/>
  <c r="D552" i="1"/>
  <c r="C552" i="1"/>
  <c r="B552" i="1"/>
  <c r="Q551" i="1"/>
  <c r="P551" i="1"/>
  <c r="O551" i="1"/>
  <c r="N551" i="1"/>
  <c r="M551" i="1"/>
  <c r="L551" i="1"/>
  <c r="K551" i="1"/>
  <c r="J551" i="1"/>
  <c r="I551" i="1"/>
  <c r="H551" i="1"/>
  <c r="G551" i="1"/>
  <c r="F551" i="1"/>
  <c r="E551" i="1"/>
  <c r="D551" i="1"/>
  <c r="C551" i="1"/>
  <c r="B551" i="1"/>
  <c r="P550" i="1"/>
  <c r="O550" i="1"/>
  <c r="N550" i="1"/>
  <c r="M550" i="1"/>
  <c r="L550" i="1"/>
  <c r="K550" i="1"/>
  <c r="J550" i="1"/>
  <c r="I550" i="1"/>
  <c r="H550" i="1"/>
  <c r="G550" i="1"/>
  <c r="F550" i="1"/>
  <c r="E550" i="1"/>
  <c r="D550" i="1"/>
  <c r="C550" i="1"/>
  <c r="B550" i="1"/>
  <c r="P549" i="1"/>
  <c r="O549" i="1"/>
  <c r="N549" i="1"/>
  <c r="M549" i="1"/>
  <c r="L549" i="1"/>
  <c r="K549" i="1"/>
  <c r="J549" i="1"/>
  <c r="I549" i="1"/>
  <c r="H549" i="1"/>
  <c r="G549" i="1"/>
  <c r="F549" i="1"/>
  <c r="E549" i="1"/>
  <c r="D549" i="1"/>
  <c r="C549" i="1"/>
  <c r="B549" i="1"/>
  <c r="P548" i="1"/>
  <c r="O548" i="1"/>
  <c r="N548" i="1"/>
  <c r="M548" i="1"/>
  <c r="L548" i="1"/>
  <c r="K548" i="1"/>
  <c r="J548" i="1"/>
  <c r="I548" i="1"/>
  <c r="H548" i="1"/>
  <c r="G548" i="1"/>
  <c r="F548" i="1"/>
  <c r="E548" i="1"/>
  <c r="D548" i="1"/>
  <c r="C548" i="1"/>
  <c r="B548" i="1"/>
  <c r="P547" i="1"/>
  <c r="O547" i="1"/>
  <c r="N547" i="1"/>
  <c r="M547" i="1"/>
  <c r="L547" i="1"/>
  <c r="K547" i="1"/>
  <c r="J547" i="1"/>
  <c r="I547" i="1"/>
  <c r="H547" i="1"/>
  <c r="G547" i="1"/>
  <c r="F547" i="1"/>
  <c r="E547" i="1"/>
  <c r="D547" i="1"/>
  <c r="C547" i="1"/>
  <c r="B547" i="1"/>
  <c r="P546" i="1"/>
  <c r="O546" i="1"/>
  <c r="N546" i="1"/>
  <c r="M546" i="1"/>
  <c r="L546" i="1"/>
  <c r="K546" i="1"/>
  <c r="J546" i="1"/>
  <c r="I546" i="1"/>
  <c r="H546" i="1"/>
  <c r="G546" i="1"/>
  <c r="F546" i="1"/>
  <c r="E546" i="1"/>
  <c r="D546" i="1"/>
  <c r="C546" i="1"/>
  <c r="B546" i="1"/>
  <c r="P545" i="1"/>
  <c r="O545" i="1"/>
  <c r="N545" i="1"/>
  <c r="M545" i="1"/>
  <c r="L545" i="1"/>
  <c r="K545" i="1"/>
  <c r="J545" i="1"/>
  <c r="I545" i="1"/>
  <c r="H545" i="1"/>
  <c r="G545" i="1"/>
  <c r="F545" i="1"/>
  <c r="E545" i="1"/>
  <c r="D545" i="1"/>
  <c r="C545" i="1"/>
  <c r="B545" i="1"/>
  <c r="P544" i="1"/>
  <c r="O544" i="1"/>
  <c r="N544" i="1"/>
  <c r="M544" i="1"/>
  <c r="L544" i="1"/>
  <c r="K544" i="1"/>
  <c r="J544" i="1"/>
  <c r="I544" i="1"/>
  <c r="H544" i="1"/>
  <c r="G544" i="1"/>
  <c r="F544" i="1"/>
  <c r="E544" i="1"/>
  <c r="D544" i="1"/>
  <c r="C544" i="1"/>
  <c r="B544" i="1"/>
  <c r="P543" i="1"/>
  <c r="O543" i="1"/>
  <c r="N543" i="1"/>
  <c r="M543" i="1"/>
  <c r="L543" i="1"/>
  <c r="K543" i="1"/>
  <c r="J543" i="1"/>
  <c r="I543" i="1"/>
  <c r="H543" i="1"/>
  <c r="G543" i="1"/>
  <c r="F543" i="1"/>
  <c r="E543" i="1"/>
  <c r="D543" i="1"/>
  <c r="C543" i="1"/>
  <c r="B543" i="1"/>
  <c r="P542" i="1"/>
  <c r="O542" i="1"/>
  <c r="N542" i="1"/>
  <c r="M542" i="1"/>
  <c r="L542" i="1"/>
  <c r="K542" i="1"/>
  <c r="J542" i="1"/>
  <c r="I542" i="1"/>
  <c r="H542" i="1"/>
  <c r="G542" i="1"/>
  <c r="F542" i="1"/>
  <c r="E542" i="1"/>
  <c r="D542" i="1"/>
  <c r="C542" i="1"/>
  <c r="B542" i="1"/>
  <c r="P541" i="1"/>
  <c r="O541" i="1"/>
  <c r="N541" i="1"/>
  <c r="M541" i="1"/>
  <c r="L541" i="1"/>
  <c r="K541" i="1"/>
  <c r="J541" i="1"/>
  <c r="I541" i="1"/>
  <c r="H541" i="1"/>
  <c r="G541" i="1"/>
  <c r="F541" i="1"/>
  <c r="E541" i="1"/>
  <c r="D541" i="1"/>
  <c r="C541" i="1"/>
  <c r="B541" i="1"/>
  <c r="P540" i="1"/>
  <c r="O540" i="1"/>
  <c r="N540" i="1"/>
  <c r="M540" i="1"/>
  <c r="L540" i="1"/>
  <c r="K540" i="1"/>
  <c r="J540" i="1"/>
  <c r="I540" i="1"/>
  <c r="H540" i="1"/>
  <c r="G540" i="1"/>
  <c r="F540" i="1"/>
  <c r="E540" i="1"/>
  <c r="D540" i="1"/>
  <c r="C540" i="1"/>
  <c r="B540" i="1"/>
  <c r="P539" i="1"/>
  <c r="O539" i="1"/>
  <c r="N539" i="1"/>
  <c r="M539" i="1"/>
  <c r="L539" i="1"/>
  <c r="K539" i="1"/>
  <c r="J539" i="1"/>
  <c r="I539" i="1"/>
  <c r="H539" i="1"/>
  <c r="G539" i="1"/>
  <c r="F539" i="1"/>
  <c r="E539" i="1"/>
  <c r="D539" i="1"/>
  <c r="C539" i="1"/>
  <c r="B539" i="1"/>
  <c r="P538" i="1"/>
  <c r="O538" i="1"/>
  <c r="N538" i="1"/>
  <c r="M538" i="1"/>
  <c r="L538" i="1"/>
  <c r="K538" i="1"/>
  <c r="J538" i="1"/>
  <c r="I538" i="1"/>
  <c r="H538" i="1"/>
  <c r="G538" i="1"/>
  <c r="F538" i="1"/>
  <c r="E538" i="1"/>
  <c r="D538" i="1"/>
  <c r="C538" i="1"/>
  <c r="B538" i="1"/>
  <c r="P537" i="1"/>
  <c r="O537" i="1"/>
  <c r="N537" i="1"/>
  <c r="M537" i="1"/>
  <c r="L537" i="1"/>
  <c r="K537" i="1"/>
  <c r="J537" i="1"/>
  <c r="I537" i="1"/>
  <c r="H537" i="1"/>
  <c r="G537" i="1"/>
  <c r="F537" i="1"/>
  <c r="E537" i="1"/>
  <c r="D537" i="1"/>
  <c r="C537" i="1"/>
  <c r="B537" i="1"/>
  <c r="P536" i="1"/>
  <c r="O536" i="1"/>
  <c r="N536" i="1"/>
  <c r="M536" i="1"/>
  <c r="L536" i="1"/>
  <c r="K536" i="1"/>
  <c r="J536" i="1"/>
  <c r="I536" i="1"/>
  <c r="H536" i="1"/>
  <c r="G536" i="1"/>
  <c r="F536" i="1"/>
  <c r="E536" i="1"/>
  <c r="D536" i="1"/>
  <c r="C536" i="1"/>
  <c r="B536" i="1"/>
  <c r="P535" i="1"/>
  <c r="O535" i="1"/>
  <c r="N535" i="1"/>
  <c r="M535" i="1"/>
  <c r="L535" i="1"/>
  <c r="K535" i="1"/>
  <c r="J535" i="1"/>
  <c r="I535" i="1"/>
  <c r="H535" i="1"/>
  <c r="G535" i="1"/>
  <c r="F535" i="1"/>
  <c r="E535" i="1"/>
  <c r="D535" i="1"/>
  <c r="C535" i="1"/>
  <c r="B535" i="1"/>
  <c r="P534" i="1"/>
  <c r="O534" i="1"/>
  <c r="N534" i="1"/>
  <c r="M534" i="1"/>
  <c r="L534" i="1"/>
  <c r="K534" i="1"/>
  <c r="J534" i="1"/>
  <c r="I534" i="1"/>
  <c r="H534" i="1"/>
  <c r="G534" i="1"/>
  <c r="F534" i="1"/>
  <c r="E534" i="1"/>
  <c r="D534" i="1"/>
  <c r="C534" i="1"/>
  <c r="B534" i="1"/>
  <c r="P533" i="1"/>
  <c r="O533" i="1"/>
  <c r="N533" i="1"/>
  <c r="M533" i="1"/>
  <c r="L533" i="1"/>
  <c r="K533" i="1"/>
  <c r="J533" i="1"/>
  <c r="I533" i="1"/>
  <c r="H533" i="1"/>
  <c r="G533" i="1"/>
  <c r="F533" i="1"/>
  <c r="E533" i="1"/>
  <c r="D533" i="1"/>
  <c r="C533" i="1"/>
  <c r="B533" i="1"/>
  <c r="P532" i="1"/>
  <c r="O532" i="1"/>
  <c r="N532" i="1"/>
  <c r="M532" i="1"/>
  <c r="L532" i="1"/>
  <c r="K532" i="1"/>
  <c r="J532" i="1"/>
  <c r="I532" i="1"/>
  <c r="H532" i="1"/>
  <c r="G532" i="1"/>
  <c r="F532" i="1"/>
  <c r="E532" i="1"/>
  <c r="D532" i="1"/>
  <c r="C532" i="1"/>
  <c r="B532" i="1"/>
  <c r="Q531" i="1"/>
  <c r="P531" i="1"/>
  <c r="O531" i="1"/>
  <c r="N531" i="1"/>
  <c r="M531" i="1"/>
  <c r="L531" i="1"/>
  <c r="K531" i="1"/>
  <c r="J531" i="1"/>
  <c r="I531" i="1"/>
  <c r="H531" i="1"/>
  <c r="G531" i="1"/>
  <c r="F531" i="1"/>
  <c r="E531" i="1"/>
  <c r="D531" i="1"/>
  <c r="C531" i="1"/>
  <c r="B531" i="1"/>
  <c r="P530" i="1"/>
  <c r="O530" i="1"/>
  <c r="N530" i="1"/>
  <c r="M530" i="1"/>
  <c r="L530" i="1"/>
  <c r="K530" i="1"/>
  <c r="J530" i="1"/>
  <c r="I530" i="1"/>
  <c r="H530" i="1"/>
  <c r="G530" i="1"/>
  <c r="F530" i="1"/>
  <c r="E530" i="1"/>
  <c r="D530" i="1"/>
  <c r="C530" i="1"/>
  <c r="B530" i="1"/>
  <c r="P529" i="1"/>
  <c r="O529" i="1"/>
  <c r="N529" i="1"/>
  <c r="M529" i="1"/>
  <c r="L529" i="1"/>
  <c r="K529" i="1"/>
  <c r="J529" i="1"/>
  <c r="I529" i="1"/>
  <c r="H529" i="1"/>
  <c r="G529" i="1"/>
  <c r="F529" i="1"/>
  <c r="E529" i="1"/>
  <c r="D529" i="1"/>
  <c r="C529" i="1"/>
  <c r="B529" i="1"/>
  <c r="P528" i="1"/>
  <c r="O528" i="1"/>
  <c r="N528" i="1"/>
  <c r="M528" i="1"/>
  <c r="L528" i="1"/>
  <c r="K528" i="1"/>
  <c r="J528" i="1"/>
  <c r="I528" i="1"/>
  <c r="H528" i="1"/>
  <c r="G528" i="1"/>
  <c r="F528" i="1"/>
  <c r="E528" i="1"/>
  <c r="D528" i="1"/>
  <c r="C528" i="1"/>
  <c r="B528" i="1"/>
  <c r="Q527" i="1"/>
  <c r="P527" i="1"/>
  <c r="O527" i="1"/>
  <c r="N527" i="1"/>
  <c r="M527" i="1"/>
  <c r="L527" i="1"/>
  <c r="K527" i="1"/>
  <c r="J527" i="1"/>
  <c r="I527" i="1"/>
  <c r="H527" i="1"/>
  <c r="G527" i="1"/>
  <c r="F527" i="1"/>
  <c r="E527" i="1"/>
  <c r="D527" i="1"/>
  <c r="C527" i="1"/>
  <c r="B527" i="1"/>
  <c r="P526" i="1"/>
  <c r="O526" i="1"/>
  <c r="N526" i="1"/>
  <c r="M526" i="1"/>
  <c r="L526" i="1"/>
  <c r="K526" i="1"/>
  <c r="J526" i="1"/>
  <c r="I526" i="1"/>
  <c r="H526" i="1"/>
  <c r="G526" i="1"/>
  <c r="F526" i="1"/>
  <c r="E526" i="1"/>
  <c r="D526" i="1"/>
  <c r="C526" i="1"/>
  <c r="B526" i="1"/>
  <c r="P525" i="1"/>
  <c r="O525" i="1"/>
  <c r="N525" i="1"/>
  <c r="M525" i="1"/>
  <c r="L525" i="1"/>
  <c r="K525" i="1"/>
  <c r="J525" i="1"/>
  <c r="I525" i="1"/>
  <c r="H525" i="1"/>
  <c r="G525" i="1"/>
  <c r="F525" i="1"/>
  <c r="E525" i="1"/>
  <c r="D525" i="1"/>
  <c r="C525" i="1"/>
  <c r="B525" i="1"/>
  <c r="P524" i="1"/>
  <c r="O524" i="1"/>
  <c r="N524" i="1"/>
  <c r="M524" i="1"/>
  <c r="L524" i="1"/>
  <c r="K524" i="1"/>
  <c r="J524" i="1"/>
  <c r="I524" i="1"/>
  <c r="H524" i="1"/>
  <c r="G524" i="1"/>
  <c r="F524" i="1"/>
  <c r="E524" i="1"/>
  <c r="D524" i="1"/>
  <c r="C524" i="1"/>
  <c r="B524" i="1"/>
  <c r="Q523" i="1"/>
  <c r="P523" i="1"/>
  <c r="O523" i="1"/>
  <c r="N523" i="1"/>
  <c r="M523" i="1"/>
  <c r="L523" i="1"/>
  <c r="K523" i="1"/>
  <c r="J523" i="1"/>
  <c r="I523" i="1"/>
  <c r="H523" i="1"/>
  <c r="G523" i="1"/>
  <c r="F523" i="1"/>
  <c r="E523" i="1"/>
  <c r="D523" i="1"/>
  <c r="C523" i="1"/>
  <c r="B523" i="1"/>
  <c r="P522" i="1"/>
  <c r="O522" i="1"/>
  <c r="N522" i="1"/>
  <c r="M522" i="1"/>
  <c r="L522" i="1"/>
  <c r="K522" i="1"/>
  <c r="J522" i="1"/>
  <c r="I522" i="1"/>
  <c r="H522" i="1"/>
  <c r="G522" i="1"/>
  <c r="F522" i="1"/>
  <c r="E522" i="1"/>
  <c r="D522" i="1"/>
  <c r="C522" i="1"/>
  <c r="B522" i="1"/>
  <c r="P521" i="1"/>
  <c r="O521" i="1"/>
  <c r="N521" i="1"/>
  <c r="M521" i="1"/>
  <c r="L521" i="1"/>
  <c r="K521" i="1"/>
  <c r="J521" i="1"/>
  <c r="I521" i="1"/>
  <c r="H521" i="1"/>
  <c r="G521" i="1"/>
  <c r="F521" i="1"/>
  <c r="E521" i="1"/>
  <c r="D521" i="1"/>
  <c r="C521" i="1"/>
  <c r="B521" i="1"/>
  <c r="P520" i="1"/>
  <c r="O520" i="1"/>
  <c r="N520" i="1"/>
  <c r="M520" i="1"/>
  <c r="L520" i="1"/>
  <c r="K520" i="1"/>
  <c r="J520" i="1"/>
  <c r="I520" i="1"/>
  <c r="H520" i="1"/>
  <c r="G520" i="1"/>
  <c r="F520" i="1"/>
  <c r="E520" i="1"/>
  <c r="D520" i="1"/>
  <c r="C520" i="1"/>
  <c r="B520" i="1"/>
  <c r="P519" i="1"/>
  <c r="O519" i="1"/>
  <c r="N519" i="1"/>
  <c r="M519" i="1"/>
  <c r="L519" i="1"/>
  <c r="K519" i="1"/>
  <c r="J519" i="1"/>
  <c r="I519" i="1"/>
  <c r="H519" i="1"/>
  <c r="G519" i="1"/>
  <c r="F519" i="1"/>
  <c r="E519" i="1"/>
  <c r="D519" i="1"/>
  <c r="C519" i="1"/>
  <c r="B519" i="1"/>
  <c r="P518" i="1"/>
  <c r="O518" i="1"/>
  <c r="N518" i="1"/>
  <c r="M518" i="1"/>
  <c r="L518" i="1"/>
  <c r="K518" i="1"/>
  <c r="J518" i="1"/>
  <c r="I518" i="1"/>
  <c r="H518" i="1"/>
  <c r="G518" i="1"/>
  <c r="F518" i="1"/>
  <c r="E518" i="1"/>
  <c r="D518" i="1"/>
  <c r="C518" i="1"/>
  <c r="B518" i="1"/>
  <c r="Q517" i="1"/>
  <c r="P517" i="1"/>
  <c r="O517" i="1"/>
  <c r="N517" i="1"/>
  <c r="M517" i="1"/>
  <c r="L517" i="1"/>
  <c r="K517" i="1"/>
  <c r="J517" i="1"/>
  <c r="I517" i="1"/>
  <c r="H517" i="1"/>
  <c r="G517" i="1"/>
  <c r="F517" i="1"/>
  <c r="E517" i="1"/>
  <c r="D517" i="1"/>
  <c r="C517" i="1"/>
  <c r="B517" i="1"/>
  <c r="P516" i="1"/>
  <c r="O516" i="1"/>
  <c r="N516" i="1"/>
  <c r="M516" i="1"/>
  <c r="L516" i="1"/>
  <c r="K516" i="1"/>
  <c r="J516" i="1"/>
  <c r="I516" i="1"/>
  <c r="H516" i="1"/>
  <c r="G516" i="1"/>
  <c r="F516" i="1"/>
  <c r="E516" i="1"/>
  <c r="D516" i="1"/>
  <c r="C516" i="1"/>
  <c r="B516" i="1"/>
  <c r="P515" i="1"/>
  <c r="O515" i="1"/>
  <c r="N515" i="1"/>
  <c r="M515" i="1"/>
  <c r="L515" i="1"/>
  <c r="K515" i="1"/>
  <c r="J515" i="1"/>
  <c r="I515" i="1"/>
  <c r="H515" i="1"/>
  <c r="G515" i="1"/>
  <c r="F515" i="1"/>
  <c r="E515" i="1"/>
  <c r="D515" i="1"/>
  <c r="C515" i="1"/>
  <c r="B515" i="1"/>
  <c r="P514" i="1"/>
  <c r="O514" i="1"/>
  <c r="N514" i="1"/>
  <c r="M514" i="1"/>
  <c r="L514" i="1"/>
  <c r="K514" i="1"/>
  <c r="J514" i="1"/>
  <c r="I514" i="1"/>
  <c r="H514" i="1"/>
  <c r="G514" i="1"/>
  <c r="F514" i="1"/>
  <c r="E514" i="1"/>
  <c r="D514" i="1"/>
  <c r="C514" i="1"/>
  <c r="B514" i="1"/>
  <c r="P513" i="1"/>
  <c r="O513" i="1"/>
  <c r="N513" i="1"/>
  <c r="M513" i="1"/>
  <c r="L513" i="1"/>
  <c r="K513" i="1"/>
  <c r="J513" i="1"/>
  <c r="I513" i="1"/>
  <c r="H513" i="1"/>
  <c r="G513" i="1"/>
  <c r="F513" i="1"/>
  <c r="E513" i="1"/>
  <c r="D513" i="1"/>
  <c r="C513" i="1"/>
  <c r="B513" i="1"/>
  <c r="Q512" i="1"/>
  <c r="P512" i="1"/>
  <c r="O512" i="1"/>
  <c r="N512" i="1"/>
  <c r="M512" i="1"/>
  <c r="L512" i="1"/>
  <c r="K512" i="1"/>
  <c r="J512" i="1"/>
  <c r="I512" i="1"/>
  <c r="H512" i="1"/>
  <c r="G512" i="1"/>
  <c r="F512" i="1"/>
  <c r="E512" i="1"/>
  <c r="D512" i="1"/>
  <c r="C512" i="1"/>
  <c r="B512" i="1"/>
  <c r="Q511" i="1"/>
  <c r="P511" i="1"/>
  <c r="O511" i="1"/>
  <c r="N511" i="1"/>
  <c r="M511" i="1"/>
  <c r="L511" i="1"/>
  <c r="K511" i="1"/>
  <c r="J511" i="1"/>
  <c r="I511" i="1"/>
  <c r="H511" i="1"/>
  <c r="G511" i="1"/>
  <c r="F511" i="1"/>
  <c r="E511" i="1"/>
  <c r="D511" i="1"/>
  <c r="C511" i="1"/>
  <c r="B511" i="1"/>
  <c r="P510" i="1"/>
  <c r="O510" i="1"/>
  <c r="N510" i="1"/>
  <c r="M510" i="1"/>
  <c r="L510" i="1"/>
  <c r="K510" i="1"/>
  <c r="J510" i="1"/>
  <c r="I510" i="1"/>
  <c r="H510" i="1"/>
  <c r="G510" i="1"/>
  <c r="F510" i="1"/>
  <c r="E510" i="1"/>
  <c r="D510" i="1"/>
  <c r="C510" i="1"/>
  <c r="B510" i="1"/>
  <c r="P509" i="1"/>
  <c r="O509" i="1"/>
  <c r="N509" i="1"/>
  <c r="M509" i="1"/>
  <c r="L509" i="1"/>
  <c r="K509" i="1"/>
  <c r="J509" i="1"/>
  <c r="I509" i="1"/>
  <c r="H509" i="1"/>
  <c r="G509" i="1"/>
  <c r="F509" i="1"/>
  <c r="E509" i="1"/>
  <c r="D509" i="1"/>
  <c r="C509" i="1"/>
  <c r="B509" i="1"/>
  <c r="P508" i="1"/>
  <c r="O508" i="1"/>
  <c r="N508" i="1"/>
  <c r="M508" i="1"/>
  <c r="L508" i="1"/>
  <c r="K508" i="1"/>
  <c r="J508" i="1"/>
  <c r="I508" i="1"/>
  <c r="H508" i="1"/>
  <c r="G508" i="1"/>
  <c r="F508" i="1"/>
  <c r="E508" i="1"/>
  <c r="D508" i="1"/>
  <c r="C508" i="1"/>
  <c r="B508" i="1"/>
  <c r="P507" i="1"/>
  <c r="O507" i="1"/>
  <c r="N507" i="1"/>
  <c r="M507" i="1"/>
  <c r="L507" i="1"/>
  <c r="K507" i="1"/>
  <c r="J507" i="1"/>
  <c r="I507" i="1"/>
  <c r="H507" i="1"/>
  <c r="G507" i="1"/>
  <c r="F507" i="1"/>
  <c r="E507" i="1"/>
  <c r="D507" i="1"/>
  <c r="C507" i="1"/>
  <c r="B507" i="1"/>
  <c r="P506" i="1"/>
  <c r="O506" i="1"/>
  <c r="N506" i="1"/>
  <c r="M506" i="1"/>
  <c r="L506" i="1"/>
  <c r="K506" i="1"/>
  <c r="J506" i="1"/>
  <c r="I506" i="1"/>
  <c r="H506" i="1"/>
  <c r="G506" i="1"/>
  <c r="F506" i="1"/>
  <c r="E506" i="1"/>
  <c r="D506" i="1"/>
  <c r="C506" i="1"/>
  <c r="B506" i="1"/>
  <c r="P505" i="1"/>
  <c r="O505" i="1"/>
  <c r="N505" i="1"/>
  <c r="M505" i="1"/>
  <c r="L505" i="1"/>
  <c r="K505" i="1"/>
  <c r="J505" i="1"/>
  <c r="I505" i="1"/>
  <c r="H505" i="1"/>
  <c r="G505" i="1"/>
  <c r="F505" i="1"/>
  <c r="E505" i="1"/>
  <c r="D505" i="1"/>
  <c r="C505" i="1"/>
  <c r="B505" i="1"/>
  <c r="P504" i="1"/>
  <c r="O504" i="1"/>
  <c r="N504" i="1"/>
  <c r="M504" i="1"/>
  <c r="L504" i="1"/>
  <c r="K504" i="1"/>
  <c r="J504" i="1"/>
  <c r="I504" i="1"/>
  <c r="H504" i="1"/>
  <c r="G504" i="1"/>
  <c r="F504" i="1"/>
  <c r="E504" i="1"/>
  <c r="D504" i="1"/>
  <c r="C504" i="1"/>
  <c r="B504" i="1"/>
  <c r="P503" i="1"/>
  <c r="O503" i="1"/>
  <c r="N503" i="1"/>
  <c r="M503" i="1"/>
  <c r="L503" i="1"/>
  <c r="K503" i="1"/>
  <c r="J503" i="1"/>
  <c r="I503" i="1"/>
  <c r="H503" i="1"/>
  <c r="G503" i="1"/>
  <c r="F503" i="1"/>
  <c r="E503" i="1"/>
  <c r="D503" i="1"/>
  <c r="C503" i="1"/>
  <c r="B503" i="1"/>
  <c r="P502" i="1"/>
  <c r="O502" i="1"/>
  <c r="N502" i="1"/>
  <c r="M502" i="1"/>
  <c r="L502" i="1"/>
  <c r="K502" i="1"/>
  <c r="J502" i="1"/>
  <c r="I502" i="1"/>
  <c r="H502" i="1"/>
  <c r="G502" i="1"/>
  <c r="F502" i="1"/>
  <c r="E502" i="1"/>
  <c r="D502" i="1"/>
  <c r="C502" i="1"/>
  <c r="B502" i="1"/>
  <c r="P501" i="1"/>
  <c r="O501" i="1"/>
  <c r="N501" i="1"/>
  <c r="M501" i="1"/>
  <c r="L501" i="1"/>
  <c r="K501" i="1"/>
  <c r="J501" i="1"/>
  <c r="I501" i="1"/>
  <c r="H501" i="1"/>
  <c r="G501" i="1"/>
  <c r="F501" i="1"/>
  <c r="E501" i="1"/>
  <c r="D501" i="1"/>
  <c r="C501" i="1"/>
  <c r="B501" i="1"/>
  <c r="P500" i="1"/>
  <c r="O500" i="1"/>
  <c r="N500" i="1"/>
  <c r="M500" i="1"/>
  <c r="L500" i="1"/>
  <c r="K500" i="1"/>
  <c r="J500" i="1"/>
  <c r="I500" i="1"/>
  <c r="H500" i="1"/>
  <c r="G500" i="1"/>
  <c r="F500" i="1"/>
  <c r="E500" i="1"/>
  <c r="D500" i="1"/>
  <c r="C500" i="1"/>
  <c r="B500" i="1"/>
  <c r="P499" i="1"/>
  <c r="O499" i="1"/>
  <c r="N499" i="1"/>
  <c r="M499" i="1"/>
  <c r="L499" i="1"/>
  <c r="K499" i="1"/>
  <c r="J499" i="1"/>
  <c r="I499" i="1"/>
  <c r="H499" i="1"/>
  <c r="G499" i="1"/>
  <c r="F499" i="1"/>
  <c r="E499" i="1"/>
  <c r="D499" i="1"/>
  <c r="C499" i="1"/>
  <c r="B499" i="1"/>
  <c r="P498" i="1"/>
  <c r="O498" i="1"/>
  <c r="N498" i="1"/>
  <c r="M498" i="1"/>
  <c r="L498" i="1"/>
  <c r="K498" i="1"/>
  <c r="J498" i="1"/>
  <c r="I498" i="1"/>
  <c r="H498" i="1"/>
  <c r="G498" i="1"/>
  <c r="F498" i="1"/>
  <c r="E498" i="1"/>
  <c r="D498" i="1"/>
  <c r="C498" i="1"/>
  <c r="B498" i="1"/>
  <c r="P497" i="1"/>
  <c r="O497" i="1"/>
  <c r="N497" i="1"/>
  <c r="M497" i="1"/>
  <c r="L497" i="1"/>
  <c r="K497" i="1"/>
  <c r="J497" i="1"/>
  <c r="I497" i="1"/>
  <c r="H497" i="1"/>
  <c r="G497" i="1"/>
  <c r="F497" i="1"/>
  <c r="E497" i="1"/>
  <c r="D497" i="1"/>
  <c r="C497" i="1"/>
  <c r="B497" i="1"/>
  <c r="P496" i="1"/>
  <c r="O496" i="1"/>
  <c r="N496" i="1"/>
  <c r="M496" i="1"/>
  <c r="L496" i="1"/>
  <c r="K496" i="1"/>
  <c r="J496" i="1"/>
  <c r="I496" i="1"/>
  <c r="H496" i="1"/>
  <c r="G496" i="1"/>
  <c r="F496" i="1"/>
  <c r="E496" i="1"/>
  <c r="D496" i="1"/>
  <c r="C496" i="1"/>
  <c r="B496" i="1"/>
  <c r="P495" i="1"/>
  <c r="O495" i="1"/>
  <c r="N495" i="1"/>
  <c r="M495" i="1"/>
  <c r="L495" i="1"/>
  <c r="K495" i="1"/>
  <c r="J495" i="1"/>
  <c r="I495" i="1"/>
  <c r="H495" i="1"/>
  <c r="G495" i="1"/>
  <c r="F495" i="1"/>
  <c r="E495" i="1"/>
  <c r="D495" i="1"/>
  <c r="C495" i="1"/>
  <c r="B495" i="1"/>
  <c r="P494" i="1"/>
  <c r="O494" i="1"/>
  <c r="N494" i="1"/>
  <c r="M494" i="1"/>
  <c r="L494" i="1"/>
  <c r="K494" i="1"/>
  <c r="J494" i="1"/>
  <c r="I494" i="1"/>
  <c r="H494" i="1"/>
  <c r="G494" i="1"/>
  <c r="F494" i="1"/>
  <c r="E494" i="1"/>
  <c r="D494" i="1"/>
  <c r="C494" i="1"/>
  <c r="B494" i="1"/>
  <c r="P493" i="1"/>
  <c r="O493" i="1"/>
  <c r="N493" i="1"/>
  <c r="M493" i="1"/>
  <c r="L493" i="1"/>
  <c r="K493" i="1"/>
  <c r="J493" i="1"/>
  <c r="I493" i="1"/>
  <c r="H493" i="1"/>
  <c r="G493" i="1"/>
  <c r="F493" i="1"/>
  <c r="E493" i="1"/>
  <c r="D493" i="1"/>
  <c r="C493" i="1"/>
  <c r="B493" i="1"/>
  <c r="P492" i="1"/>
  <c r="O492" i="1"/>
  <c r="N492" i="1"/>
  <c r="M492" i="1"/>
  <c r="L492" i="1"/>
  <c r="K492" i="1"/>
  <c r="J492" i="1"/>
  <c r="I492" i="1"/>
  <c r="H492" i="1"/>
  <c r="G492" i="1"/>
  <c r="F492" i="1"/>
  <c r="E492" i="1"/>
  <c r="D492" i="1"/>
  <c r="C492" i="1"/>
  <c r="B492" i="1"/>
  <c r="P491" i="1"/>
  <c r="O491" i="1"/>
  <c r="N491" i="1"/>
  <c r="M491" i="1"/>
  <c r="L491" i="1"/>
  <c r="K491" i="1"/>
  <c r="J491" i="1"/>
  <c r="I491" i="1"/>
  <c r="H491" i="1"/>
  <c r="G491" i="1"/>
  <c r="F491" i="1"/>
  <c r="E491" i="1"/>
  <c r="D491" i="1"/>
  <c r="C491" i="1"/>
  <c r="B491" i="1"/>
  <c r="P490" i="1"/>
  <c r="O490" i="1"/>
  <c r="N490" i="1"/>
  <c r="M490" i="1"/>
  <c r="L490" i="1"/>
  <c r="K490" i="1"/>
  <c r="J490" i="1"/>
  <c r="I490" i="1"/>
  <c r="H490" i="1"/>
  <c r="G490" i="1"/>
  <c r="F490" i="1"/>
  <c r="E490" i="1"/>
  <c r="D490" i="1"/>
  <c r="C490" i="1"/>
  <c r="B490" i="1"/>
  <c r="P489" i="1"/>
  <c r="O489" i="1"/>
  <c r="N489" i="1"/>
  <c r="M489" i="1"/>
  <c r="L489" i="1"/>
  <c r="K489" i="1"/>
  <c r="J489" i="1"/>
  <c r="I489" i="1"/>
  <c r="H489" i="1"/>
  <c r="G489" i="1"/>
  <c r="F489" i="1"/>
  <c r="E489" i="1"/>
  <c r="D489" i="1"/>
  <c r="C489" i="1"/>
  <c r="B489" i="1"/>
  <c r="P488" i="1"/>
  <c r="O488" i="1"/>
  <c r="N488" i="1"/>
  <c r="M488" i="1"/>
  <c r="L488" i="1"/>
  <c r="K488" i="1"/>
  <c r="J488" i="1"/>
  <c r="I488" i="1"/>
  <c r="H488" i="1"/>
  <c r="G488" i="1"/>
  <c r="F488" i="1"/>
  <c r="E488" i="1"/>
  <c r="D488" i="1"/>
  <c r="C488" i="1"/>
  <c r="B488" i="1"/>
  <c r="P487" i="1"/>
  <c r="O487" i="1"/>
  <c r="N487" i="1"/>
  <c r="M487" i="1"/>
  <c r="L487" i="1"/>
  <c r="K487" i="1"/>
  <c r="J487" i="1"/>
  <c r="I487" i="1"/>
  <c r="H487" i="1"/>
  <c r="G487" i="1"/>
  <c r="F487" i="1"/>
  <c r="E487" i="1"/>
  <c r="D487" i="1"/>
  <c r="C487" i="1"/>
  <c r="B487" i="1"/>
  <c r="P486" i="1"/>
  <c r="O486" i="1"/>
  <c r="N486" i="1"/>
  <c r="M486" i="1"/>
  <c r="L486" i="1"/>
  <c r="K486" i="1"/>
  <c r="J486" i="1"/>
  <c r="I486" i="1"/>
  <c r="H486" i="1"/>
  <c r="G486" i="1"/>
  <c r="F486" i="1"/>
  <c r="E486" i="1"/>
  <c r="D486" i="1"/>
  <c r="C486" i="1"/>
  <c r="B486" i="1"/>
  <c r="P485" i="1"/>
  <c r="O485" i="1"/>
  <c r="N485" i="1"/>
  <c r="M485" i="1"/>
  <c r="L485" i="1"/>
  <c r="K485" i="1"/>
  <c r="J485" i="1"/>
  <c r="I485" i="1"/>
  <c r="H485" i="1"/>
  <c r="G485" i="1"/>
  <c r="F485" i="1"/>
  <c r="E485" i="1"/>
  <c r="D485" i="1"/>
  <c r="C485" i="1"/>
  <c r="B485" i="1"/>
  <c r="P484" i="1"/>
  <c r="O484" i="1"/>
  <c r="N484" i="1"/>
  <c r="M484" i="1"/>
  <c r="L484" i="1"/>
  <c r="K484" i="1"/>
  <c r="J484" i="1"/>
  <c r="I484" i="1"/>
  <c r="H484" i="1"/>
  <c r="G484" i="1"/>
  <c r="F484" i="1"/>
  <c r="E484" i="1"/>
  <c r="D484" i="1"/>
  <c r="C484" i="1"/>
  <c r="B484" i="1"/>
  <c r="P483" i="1"/>
  <c r="O483" i="1"/>
  <c r="N483" i="1"/>
  <c r="M483" i="1"/>
  <c r="L483" i="1"/>
  <c r="K483" i="1"/>
  <c r="J483" i="1"/>
  <c r="I483" i="1"/>
  <c r="H483" i="1"/>
  <c r="G483" i="1"/>
  <c r="F483" i="1"/>
  <c r="E483" i="1"/>
  <c r="D483" i="1"/>
  <c r="C483" i="1"/>
  <c r="B483" i="1"/>
  <c r="P482" i="1"/>
  <c r="O482" i="1"/>
  <c r="N482" i="1"/>
  <c r="M482" i="1"/>
  <c r="L482" i="1"/>
  <c r="K482" i="1"/>
  <c r="J482" i="1"/>
  <c r="I482" i="1"/>
  <c r="H482" i="1"/>
  <c r="G482" i="1"/>
  <c r="F482" i="1"/>
  <c r="E482" i="1"/>
  <c r="D482" i="1"/>
  <c r="C482" i="1"/>
  <c r="B482" i="1"/>
  <c r="P481" i="1"/>
  <c r="O481" i="1"/>
  <c r="N481" i="1"/>
  <c r="M481" i="1"/>
  <c r="L481" i="1"/>
  <c r="K481" i="1"/>
  <c r="J481" i="1"/>
  <c r="I481" i="1"/>
  <c r="H481" i="1"/>
  <c r="G481" i="1"/>
  <c r="F481" i="1"/>
  <c r="E481" i="1"/>
  <c r="D481" i="1"/>
  <c r="C481" i="1"/>
  <c r="B481" i="1"/>
  <c r="P480" i="1"/>
  <c r="O480" i="1"/>
  <c r="N480" i="1"/>
  <c r="M480" i="1"/>
  <c r="L480" i="1"/>
  <c r="K480" i="1"/>
  <c r="J480" i="1"/>
  <c r="I480" i="1"/>
  <c r="H480" i="1"/>
  <c r="G480" i="1"/>
  <c r="F480" i="1"/>
  <c r="E480" i="1"/>
  <c r="D480" i="1"/>
  <c r="C480" i="1"/>
  <c r="B480" i="1"/>
  <c r="Q479" i="1"/>
  <c r="P479" i="1"/>
  <c r="O479" i="1"/>
  <c r="N479" i="1"/>
  <c r="M479" i="1"/>
  <c r="L479" i="1"/>
  <c r="K479" i="1"/>
  <c r="J479" i="1"/>
  <c r="I479" i="1"/>
  <c r="H479" i="1"/>
  <c r="G479" i="1"/>
  <c r="F479" i="1"/>
  <c r="E479" i="1"/>
  <c r="D479" i="1"/>
  <c r="C479" i="1"/>
  <c r="B479" i="1"/>
  <c r="Q478" i="1"/>
  <c r="P478" i="1"/>
  <c r="O478" i="1"/>
  <c r="N478" i="1"/>
  <c r="M478" i="1"/>
  <c r="L478" i="1"/>
  <c r="K478" i="1"/>
  <c r="J478" i="1"/>
  <c r="I478" i="1"/>
  <c r="H478" i="1"/>
  <c r="G478" i="1"/>
  <c r="F478" i="1"/>
  <c r="E478" i="1"/>
  <c r="D478" i="1"/>
  <c r="C478" i="1"/>
  <c r="B478" i="1"/>
  <c r="P477" i="1"/>
  <c r="O477" i="1"/>
  <c r="N477" i="1"/>
  <c r="M477" i="1"/>
  <c r="L477" i="1"/>
  <c r="K477" i="1"/>
  <c r="J477" i="1"/>
  <c r="I477" i="1"/>
  <c r="H477" i="1"/>
  <c r="G477" i="1"/>
  <c r="F477" i="1"/>
  <c r="E477" i="1"/>
  <c r="D477" i="1"/>
  <c r="C477" i="1"/>
  <c r="B477" i="1"/>
  <c r="P476" i="1"/>
  <c r="O476" i="1"/>
  <c r="N476" i="1"/>
  <c r="M476" i="1"/>
  <c r="L476" i="1"/>
  <c r="K476" i="1"/>
  <c r="J476" i="1"/>
  <c r="I476" i="1"/>
  <c r="H476" i="1"/>
  <c r="G476" i="1"/>
  <c r="F476" i="1"/>
  <c r="E476" i="1"/>
  <c r="D476" i="1"/>
  <c r="C476" i="1"/>
  <c r="B476" i="1"/>
  <c r="P475" i="1"/>
  <c r="O475" i="1"/>
  <c r="N475" i="1"/>
  <c r="M475" i="1"/>
  <c r="L475" i="1"/>
  <c r="K475" i="1"/>
  <c r="J475" i="1"/>
  <c r="I475" i="1"/>
  <c r="H475" i="1"/>
  <c r="G475" i="1"/>
  <c r="F475" i="1"/>
  <c r="E475" i="1"/>
  <c r="D475" i="1"/>
  <c r="C475" i="1"/>
  <c r="B475" i="1"/>
  <c r="P474" i="1"/>
  <c r="O474" i="1"/>
  <c r="N474" i="1"/>
  <c r="M474" i="1"/>
  <c r="L474" i="1"/>
  <c r="K474" i="1"/>
  <c r="J474" i="1"/>
  <c r="I474" i="1"/>
  <c r="H474" i="1"/>
  <c r="G474" i="1"/>
  <c r="F474" i="1"/>
  <c r="E474" i="1"/>
  <c r="D474" i="1"/>
  <c r="C474" i="1"/>
  <c r="B474" i="1"/>
  <c r="P473" i="1"/>
  <c r="O473" i="1"/>
  <c r="N473" i="1"/>
  <c r="M473" i="1"/>
  <c r="L473" i="1"/>
  <c r="K473" i="1"/>
  <c r="J473" i="1"/>
  <c r="I473" i="1"/>
  <c r="H473" i="1"/>
  <c r="G473" i="1"/>
  <c r="F473" i="1"/>
  <c r="E473" i="1"/>
  <c r="D473" i="1"/>
  <c r="C473" i="1"/>
  <c r="B473" i="1"/>
  <c r="P472" i="1"/>
  <c r="O472" i="1"/>
  <c r="N472" i="1"/>
  <c r="M472" i="1"/>
  <c r="L472" i="1"/>
  <c r="K472" i="1"/>
  <c r="J472" i="1"/>
  <c r="I472" i="1"/>
  <c r="H472" i="1"/>
  <c r="G472" i="1"/>
  <c r="F472" i="1"/>
  <c r="E472" i="1"/>
  <c r="D472" i="1"/>
  <c r="C472" i="1"/>
  <c r="B472" i="1"/>
  <c r="P471" i="1"/>
  <c r="O471" i="1"/>
  <c r="N471" i="1"/>
  <c r="M471" i="1"/>
  <c r="L471" i="1"/>
  <c r="K471" i="1"/>
  <c r="J471" i="1"/>
  <c r="I471" i="1"/>
  <c r="H471" i="1"/>
  <c r="G471" i="1"/>
  <c r="F471" i="1"/>
  <c r="E471" i="1"/>
  <c r="D471" i="1"/>
  <c r="C471" i="1"/>
  <c r="B471" i="1"/>
  <c r="P470" i="1"/>
  <c r="O470" i="1"/>
  <c r="N470" i="1"/>
  <c r="M470" i="1"/>
  <c r="L470" i="1"/>
  <c r="K470" i="1"/>
  <c r="J470" i="1"/>
  <c r="I470" i="1"/>
  <c r="H470" i="1"/>
  <c r="G470" i="1"/>
  <c r="F470" i="1"/>
  <c r="E470" i="1"/>
  <c r="D470" i="1"/>
  <c r="C470" i="1"/>
  <c r="B470" i="1"/>
  <c r="P469" i="1"/>
  <c r="O469" i="1"/>
  <c r="N469" i="1"/>
  <c r="M469" i="1"/>
  <c r="L469" i="1"/>
  <c r="K469" i="1"/>
  <c r="J469" i="1"/>
  <c r="I469" i="1"/>
  <c r="H469" i="1"/>
  <c r="G469" i="1"/>
  <c r="F469" i="1"/>
  <c r="E469" i="1"/>
  <c r="D469" i="1"/>
  <c r="C469" i="1"/>
  <c r="B469" i="1"/>
  <c r="P468" i="1"/>
  <c r="O468" i="1"/>
  <c r="N468" i="1"/>
  <c r="M468" i="1"/>
  <c r="L468" i="1"/>
  <c r="K468" i="1"/>
  <c r="J468" i="1"/>
  <c r="I468" i="1"/>
  <c r="H468" i="1"/>
  <c r="G468" i="1"/>
  <c r="F468" i="1"/>
  <c r="E468" i="1"/>
  <c r="D468" i="1"/>
  <c r="C468" i="1"/>
  <c r="B468" i="1"/>
  <c r="P467" i="1"/>
  <c r="O467" i="1"/>
  <c r="N467" i="1"/>
  <c r="M467" i="1"/>
  <c r="L467" i="1"/>
  <c r="K467" i="1"/>
  <c r="J467" i="1"/>
  <c r="I467" i="1"/>
  <c r="H467" i="1"/>
  <c r="G467" i="1"/>
  <c r="F467" i="1"/>
  <c r="E467" i="1"/>
  <c r="D467" i="1"/>
  <c r="C467" i="1"/>
  <c r="B467" i="1"/>
  <c r="P466" i="1"/>
  <c r="O466" i="1"/>
  <c r="N466" i="1"/>
  <c r="M466" i="1"/>
  <c r="L466" i="1"/>
  <c r="K466" i="1"/>
  <c r="J466" i="1"/>
  <c r="I466" i="1"/>
  <c r="H466" i="1"/>
  <c r="G466" i="1"/>
  <c r="F466" i="1"/>
  <c r="E466" i="1"/>
  <c r="D466" i="1"/>
  <c r="C466" i="1"/>
  <c r="B466" i="1"/>
  <c r="P465" i="1"/>
  <c r="O465" i="1"/>
  <c r="N465" i="1"/>
  <c r="M465" i="1"/>
  <c r="L465" i="1"/>
  <c r="K465" i="1"/>
  <c r="J465" i="1"/>
  <c r="I465" i="1"/>
  <c r="H465" i="1"/>
  <c r="G465" i="1"/>
  <c r="F465" i="1"/>
  <c r="E465" i="1"/>
  <c r="D465" i="1"/>
  <c r="C465" i="1"/>
  <c r="B465" i="1"/>
  <c r="P464" i="1"/>
  <c r="O464" i="1"/>
  <c r="N464" i="1"/>
  <c r="M464" i="1"/>
  <c r="L464" i="1"/>
  <c r="K464" i="1"/>
  <c r="J464" i="1"/>
  <c r="I464" i="1"/>
  <c r="H464" i="1"/>
  <c r="G464" i="1"/>
  <c r="F464" i="1"/>
  <c r="E464" i="1"/>
  <c r="D464" i="1"/>
  <c r="C464" i="1"/>
  <c r="B464" i="1"/>
  <c r="P463" i="1"/>
  <c r="O463" i="1"/>
  <c r="N463" i="1"/>
  <c r="M463" i="1"/>
  <c r="L463" i="1"/>
  <c r="K463" i="1"/>
  <c r="J463" i="1"/>
  <c r="I463" i="1"/>
  <c r="H463" i="1"/>
  <c r="G463" i="1"/>
  <c r="F463" i="1"/>
  <c r="E463" i="1"/>
  <c r="D463" i="1"/>
  <c r="C463" i="1"/>
  <c r="B463" i="1"/>
  <c r="P462" i="1"/>
  <c r="O462" i="1"/>
  <c r="N462" i="1"/>
  <c r="M462" i="1"/>
  <c r="L462" i="1"/>
  <c r="K462" i="1"/>
  <c r="J462" i="1"/>
  <c r="I462" i="1"/>
  <c r="H462" i="1"/>
  <c r="G462" i="1"/>
  <c r="F462" i="1"/>
  <c r="E462" i="1"/>
  <c r="D462" i="1"/>
  <c r="C462" i="1"/>
  <c r="B462" i="1"/>
  <c r="P461" i="1"/>
  <c r="O461" i="1"/>
  <c r="N461" i="1"/>
  <c r="M461" i="1"/>
  <c r="L461" i="1"/>
  <c r="K461" i="1"/>
  <c r="J461" i="1"/>
  <c r="I461" i="1"/>
  <c r="H461" i="1"/>
  <c r="G461" i="1"/>
  <c r="F461" i="1"/>
  <c r="E461" i="1"/>
  <c r="D461" i="1"/>
  <c r="C461" i="1"/>
  <c r="B461" i="1"/>
  <c r="P460" i="1"/>
  <c r="O460" i="1"/>
  <c r="N460" i="1"/>
  <c r="M460" i="1"/>
  <c r="L460" i="1"/>
  <c r="K460" i="1"/>
  <c r="J460" i="1"/>
  <c r="I460" i="1"/>
  <c r="H460" i="1"/>
  <c r="G460" i="1"/>
  <c r="F460" i="1"/>
  <c r="E460" i="1"/>
  <c r="D460" i="1"/>
  <c r="C460" i="1"/>
  <c r="B460" i="1"/>
  <c r="P459" i="1"/>
  <c r="O459" i="1"/>
  <c r="N459" i="1"/>
  <c r="M459" i="1"/>
  <c r="L459" i="1"/>
  <c r="K459" i="1"/>
  <c r="J459" i="1"/>
  <c r="I459" i="1"/>
  <c r="H459" i="1"/>
  <c r="G459" i="1"/>
  <c r="F459" i="1"/>
  <c r="E459" i="1"/>
  <c r="D459" i="1"/>
  <c r="C459" i="1"/>
  <c r="B459" i="1"/>
  <c r="P458" i="1"/>
  <c r="O458" i="1"/>
  <c r="N458" i="1"/>
  <c r="M458" i="1"/>
  <c r="L458" i="1"/>
  <c r="K458" i="1"/>
  <c r="J458" i="1"/>
  <c r="I458" i="1"/>
  <c r="H458" i="1"/>
  <c r="G458" i="1"/>
  <c r="F458" i="1"/>
  <c r="E458" i="1"/>
  <c r="D458" i="1"/>
  <c r="C458" i="1"/>
  <c r="B458" i="1"/>
  <c r="P457" i="1"/>
  <c r="O457" i="1"/>
  <c r="N457" i="1"/>
  <c r="M457" i="1"/>
  <c r="L457" i="1"/>
  <c r="K457" i="1"/>
  <c r="J457" i="1"/>
  <c r="I457" i="1"/>
  <c r="H457" i="1"/>
  <c r="G457" i="1"/>
  <c r="F457" i="1"/>
  <c r="E457" i="1"/>
  <c r="D457" i="1"/>
  <c r="C457" i="1"/>
  <c r="B457" i="1"/>
  <c r="P456" i="1"/>
  <c r="O456" i="1"/>
  <c r="N456" i="1"/>
  <c r="M456" i="1"/>
  <c r="L456" i="1"/>
  <c r="K456" i="1"/>
  <c r="J456" i="1"/>
  <c r="I456" i="1"/>
  <c r="H456" i="1"/>
  <c r="G456" i="1"/>
  <c r="F456" i="1"/>
  <c r="E456" i="1"/>
  <c r="D456" i="1"/>
  <c r="C456" i="1"/>
  <c r="B456" i="1"/>
  <c r="P455" i="1"/>
  <c r="O455" i="1"/>
  <c r="N455" i="1"/>
  <c r="M455" i="1"/>
  <c r="L455" i="1"/>
  <c r="K455" i="1"/>
  <c r="J455" i="1"/>
  <c r="I455" i="1"/>
  <c r="H455" i="1"/>
  <c r="G455" i="1"/>
  <c r="F455" i="1"/>
  <c r="E455" i="1"/>
  <c r="D455" i="1"/>
  <c r="C455" i="1"/>
  <c r="B455" i="1"/>
  <c r="P454" i="1"/>
  <c r="O454" i="1"/>
  <c r="N454" i="1"/>
  <c r="M454" i="1"/>
  <c r="L454" i="1"/>
  <c r="K454" i="1"/>
  <c r="J454" i="1"/>
  <c r="I454" i="1"/>
  <c r="H454" i="1"/>
  <c r="G454" i="1"/>
  <c r="F454" i="1"/>
  <c r="E454" i="1"/>
  <c r="D454" i="1"/>
  <c r="C454" i="1"/>
  <c r="B454" i="1"/>
  <c r="P453" i="1"/>
  <c r="O453" i="1"/>
  <c r="N453" i="1"/>
  <c r="M453" i="1"/>
  <c r="L453" i="1"/>
  <c r="K453" i="1"/>
  <c r="J453" i="1"/>
  <c r="I453" i="1"/>
  <c r="H453" i="1"/>
  <c r="G453" i="1"/>
  <c r="F453" i="1"/>
  <c r="E453" i="1"/>
  <c r="D453" i="1"/>
  <c r="C453" i="1"/>
  <c r="B453" i="1"/>
  <c r="P452" i="1"/>
  <c r="O452" i="1"/>
  <c r="N452" i="1"/>
  <c r="M452" i="1"/>
  <c r="L452" i="1"/>
  <c r="K452" i="1"/>
  <c r="J452" i="1"/>
  <c r="I452" i="1"/>
  <c r="H452" i="1"/>
  <c r="G452" i="1"/>
  <c r="F452" i="1"/>
  <c r="E452" i="1"/>
  <c r="D452" i="1"/>
  <c r="C452" i="1"/>
  <c r="B452" i="1"/>
  <c r="P451" i="1"/>
  <c r="O451" i="1"/>
  <c r="N451" i="1"/>
  <c r="M451" i="1"/>
  <c r="L451" i="1"/>
  <c r="K451" i="1"/>
  <c r="J451" i="1"/>
  <c r="I451" i="1"/>
  <c r="H451" i="1"/>
  <c r="G451" i="1"/>
  <c r="F451" i="1"/>
  <c r="E451" i="1"/>
  <c r="D451" i="1"/>
  <c r="C451" i="1"/>
  <c r="B451" i="1"/>
  <c r="P450" i="1"/>
  <c r="O450" i="1"/>
  <c r="N450" i="1"/>
  <c r="M450" i="1"/>
  <c r="L450" i="1"/>
  <c r="K450" i="1"/>
  <c r="J450" i="1"/>
  <c r="I450" i="1"/>
  <c r="H450" i="1"/>
  <c r="G450" i="1"/>
  <c r="F450" i="1"/>
  <c r="E450" i="1"/>
  <c r="D450" i="1"/>
  <c r="C450" i="1"/>
  <c r="B450" i="1"/>
  <c r="P449" i="1"/>
  <c r="O449" i="1"/>
  <c r="N449" i="1"/>
  <c r="M449" i="1"/>
  <c r="L449" i="1"/>
  <c r="K449" i="1"/>
  <c r="J449" i="1"/>
  <c r="I449" i="1"/>
  <c r="H449" i="1"/>
  <c r="G449" i="1"/>
  <c r="F449" i="1"/>
  <c r="E449" i="1"/>
  <c r="D449" i="1"/>
  <c r="C449" i="1"/>
  <c r="B449" i="1"/>
  <c r="P448" i="1"/>
  <c r="O448" i="1"/>
  <c r="N448" i="1"/>
  <c r="M448" i="1"/>
  <c r="L448" i="1"/>
  <c r="K448" i="1"/>
  <c r="J448" i="1"/>
  <c r="I448" i="1"/>
  <c r="H448" i="1"/>
  <c r="G448" i="1"/>
  <c r="F448" i="1"/>
  <c r="E448" i="1"/>
  <c r="D448" i="1"/>
  <c r="C448" i="1"/>
  <c r="B448" i="1"/>
  <c r="P447" i="1"/>
  <c r="O447" i="1"/>
  <c r="N447" i="1"/>
  <c r="M447" i="1"/>
  <c r="L447" i="1"/>
  <c r="K447" i="1"/>
  <c r="J447" i="1"/>
  <c r="I447" i="1"/>
  <c r="H447" i="1"/>
  <c r="G447" i="1"/>
  <c r="F447" i="1"/>
  <c r="E447" i="1"/>
  <c r="D447" i="1"/>
  <c r="C447" i="1"/>
  <c r="B447" i="1"/>
  <c r="P446" i="1"/>
  <c r="O446" i="1"/>
  <c r="N446" i="1"/>
  <c r="M446" i="1"/>
  <c r="L446" i="1"/>
  <c r="K446" i="1"/>
  <c r="J446" i="1"/>
  <c r="I446" i="1"/>
  <c r="H446" i="1"/>
  <c r="G446" i="1"/>
  <c r="F446" i="1"/>
  <c r="E446" i="1"/>
  <c r="D446" i="1"/>
  <c r="C446" i="1"/>
  <c r="B446" i="1"/>
  <c r="P445" i="1"/>
  <c r="O445" i="1"/>
  <c r="N445" i="1"/>
  <c r="M445" i="1"/>
  <c r="L445" i="1"/>
  <c r="K445" i="1"/>
  <c r="J445" i="1"/>
  <c r="I445" i="1"/>
  <c r="H445" i="1"/>
  <c r="G445" i="1"/>
  <c r="F445" i="1"/>
  <c r="E445" i="1"/>
  <c r="D445" i="1"/>
  <c r="C445" i="1"/>
  <c r="B445" i="1"/>
  <c r="P444" i="1"/>
  <c r="O444" i="1"/>
  <c r="N444" i="1"/>
  <c r="M444" i="1"/>
  <c r="L444" i="1"/>
  <c r="K444" i="1"/>
  <c r="J444" i="1"/>
  <c r="I444" i="1"/>
  <c r="H444" i="1"/>
  <c r="G444" i="1"/>
  <c r="F444" i="1"/>
  <c r="E444" i="1"/>
  <c r="D444" i="1"/>
  <c r="C444" i="1"/>
  <c r="B444" i="1"/>
  <c r="P443" i="1"/>
  <c r="O443" i="1"/>
  <c r="N443" i="1"/>
  <c r="M443" i="1"/>
  <c r="L443" i="1"/>
  <c r="K443" i="1"/>
  <c r="J443" i="1"/>
  <c r="I443" i="1"/>
  <c r="H443" i="1"/>
  <c r="G443" i="1"/>
  <c r="F443" i="1"/>
  <c r="E443" i="1"/>
  <c r="D443" i="1"/>
  <c r="C443" i="1"/>
  <c r="B443" i="1"/>
  <c r="P442" i="1"/>
  <c r="O442" i="1"/>
  <c r="N442" i="1"/>
  <c r="M442" i="1"/>
  <c r="L442" i="1"/>
  <c r="K442" i="1"/>
  <c r="J442" i="1"/>
  <c r="I442" i="1"/>
  <c r="H442" i="1"/>
  <c r="G442" i="1"/>
  <c r="F442" i="1"/>
  <c r="E442" i="1"/>
  <c r="D442" i="1"/>
  <c r="C442" i="1"/>
  <c r="B442" i="1"/>
  <c r="P441" i="1"/>
  <c r="O441" i="1"/>
  <c r="N441" i="1"/>
  <c r="M441" i="1"/>
  <c r="L441" i="1"/>
  <c r="K441" i="1"/>
  <c r="J441" i="1"/>
  <c r="I441" i="1"/>
  <c r="H441" i="1"/>
  <c r="G441" i="1"/>
  <c r="F441" i="1"/>
  <c r="E441" i="1"/>
  <c r="D441" i="1"/>
  <c r="C441" i="1"/>
  <c r="B441" i="1"/>
  <c r="P440" i="1"/>
  <c r="O440" i="1"/>
  <c r="N440" i="1"/>
  <c r="M440" i="1"/>
  <c r="L440" i="1"/>
  <c r="K440" i="1"/>
  <c r="J440" i="1"/>
  <c r="I440" i="1"/>
  <c r="H440" i="1"/>
  <c r="G440" i="1"/>
  <c r="F440" i="1"/>
  <c r="E440" i="1"/>
  <c r="D440" i="1"/>
  <c r="C440" i="1"/>
  <c r="B440" i="1"/>
  <c r="P439" i="1"/>
  <c r="O439" i="1"/>
  <c r="N439" i="1"/>
  <c r="M439" i="1"/>
  <c r="L439" i="1"/>
  <c r="K439" i="1"/>
  <c r="J439" i="1"/>
  <c r="I439" i="1"/>
  <c r="H439" i="1"/>
  <c r="G439" i="1"/>
  <c r="F439" i="1"/>
  <c r="E439" i="1"/>
  <c r="D439" i="1"/>
  <c r="C439" i="1"/>
  <c r="B439" i="1"/>
  <c r="P438" i="1"/>
  <c r="O438" i="1"/>
  <c r="N438" i="1"/>
  <c r="M438" i="1"/>
  <c r="L438" i="1"/>
  <c r="K438" i="1"/>
  <c r="J438" i="1"/>
  <c r="I438" i="1"/>
  <c r="H438" i="1"/>
  <c r="G438" i="1"/>
  <c r="F438" i="1"/>
  <c r="E438" i="1"/>
  <c r="D438" i="1"/>
  <c r="C438" i="1"/>
  <c r="B438" i="1"/>
  <c r="P437" i="1"/>
  <c r="O437" i="1"/>
  <c r="N437" i="1"/>
  <c r="M437" i="1"/>
  <c r="L437" i="1"/>
  <c r="K437" i="1"/>
  <c r="J437" i="1"/>
  <c r="I437" i="1"/>
  <c r="H437" i="1"/>
  <c r="G437" i="1"/>
  <c r="F437" i="1"/>
  <c r="E437" i="1"/>
  <c r="D437" i="1"/>
  <c r="C437" i="1"/>
  <c r="B437" i="1"/>
  <c r="P436" i="1"/>
  <c r="O436" i="1"/>
  <c r="N436" i="1"/>
  <c r="M436" i="1"/>
  <c r="L436" i="1"/>
  <c r="K436" i="1"/>
  <c r="J436" i="1"/>
  <c r="I436" i="1"/>
  <c r="H436" i="1"/>
  <c r="G436" i="1"/>
  <c r="F436" i="1"/>
  <c r="E436" i="1"/>
  <c r="D436" i="1"/>
  <c r="C436" i="1"/>
  <c r="B436" i="1"/>
  <c r="P435" i="1"/>
  <c r="O435" i="1"/>
  <c r="N435" i="1"/>
  <c r="M435" i="1"/>
  <c r="L435" i="1"/>
  <c r="K435" i="1"/>
  <c r="J435" i="1"/>
  <c r="I435" i="1"/>
  <c r="H435" i="1"/>
  <c r="G435" i="1"/>
  <c r="F435" i="1"/>
  <c r="E435" i="1"/>
  <c r="D435" i="1"/>
  <c r="C435" i="1"/>
  <c r="B435" i="1"/>
  <c r="P434" i="1"/>
  <c r="O434" i="1"/>
  <c r="N434" i="1"/>
  <c r="M434" i="1"/>
  <c r="L434" i="1"/>
  <c r="K434" i="1"/>
  <c r="J434" i="1"/>
  <c r="I434" i="1"/>
  <c r="H434" i="1"/>
  <c r="G434" i="1"/>
  <c r="F434" i="1"/>
  <c r="E434" i="1"/>
  <c r="D434" i="1"/>
  <c r="C434" i="1"/>
  <c r="B434" i="1"/>
  <c r="P433" i="1"/>
  <c r="O433" i="1"/>
  <c r="N433" i="1"/>
  <c r="M433" i="1"/>
  <c r="L433" i="1"/>
  <c r="K433" i="1"/>
  <c r="J433" i="1"/>
  <c r="I433" i="1"/>
  <c r="H433" i="1"/>
  <c r="G433" i="1"/>
  <c r="F433" i="1"/>
  <c r="E433" i="1"/>
  <c r="D433" i="1"/>
  <c r="C433" i="1"/>
  <c r="B433" i="1"/>
  <c r="P432" i="1"/>
  <c r="O432" i="1"/>
  <c r="N432" i="1"/>
  <c r="M432" i="1"/>
  <c r="L432" i="1"/>
  <c r="K432" i="1"/>
  <c r="J432" i="1"/>
  <c r="I432" i="1"/>
  <c r="H432" i="1"/>
  <c r="G432" i="1"/>
  <c r="F432" i="1"/>
  <c r="E432" i="1"/>
  <c r="D432" i="1"/>
  <c r="C432" i="1"/>
  <c r="B432" i="1"/>
  <c r="P431" i="1"/>
  <c r="O431" i="1"/>
  <c r="N431" i="1"/>
  <c r="M431" i="1"/>
  <c r="L431" i="1"/>
  <c r="K431" i="1"/>
  <c r="J431" i="1"/>
  <c r="I431" i="1"/>
  <c r="H431" i="1"/>
  <c r="G431" i="1"/>
  <c r="F431" i="1"/>
  <c r="E431" i="1"/>
  <c r="D431" i="1"/>
  <c r="C431" i="1"/>
  <c r="B431" i="1"/>
  <c r="P430" i="1"/>
  <c r="O430" i="1"/>
  <c r="N430" i="1"/>
  <c r="M430" i="1"/>
  <c r="L430" i="1"/>
  <c r="K430" i="1"/>
  <c r="J430" i="1"/>
  <c r="I430" i="1"/>
  <c r="H430" i="1"/>
  <c r="G430" i="1"/>
  <c r="F430" i="1"/>
  <c r="E430" i="1"/>
  <c r="D430" i="1"/>
  <c r="C430" i="1"/>
  <c r="B430" i="1"/>
  <c r="P429" i="1"/>
  <c r="O429" i="1"/>
  <c r="N429" i="1"/>
  <c r="M429" i="1"/>
  <c r="L429" i="1"/>
  <c r="K429" i="1"/>
  <c r="J429" i="1"/>
  <c r="I429" i="1"/>
  <c r="H429" i="1"/>
  <c r="G429" i="1"/>
  <c r="F429" i="1"/>
  <c r="E429" i="1"/>
  <c r="D429" i="1"/>
  <c r="C429" i="1"/>
  <c r="B429" i="1"/>
  <c r="P428" i="1"/>
  <c r="O428" i="1"/>
  <c r="N428" i="1"/>
  <c r="M428" i="1"/>
  <c r="L428" i="1"/>
  <c r="K428" i="1"/>
  <c r="J428" i="1"/>
  <c r="I428" i="1"/>
  <c r="H428" i="1"/>
  <c r="G428" i="1"/>
  <c r="F428" i="1"/>
  <c r="E428" i="1"/>
  <c r="D428" i="1"/>
  <c r="C428" i="1"/>
  <c r="B428" i="1"/>
  <c r="P427" i="1"/>
  <c r="O427" i="1"/>
  <c r="N427" i="1"/>
  <c r="M427" i="1"/>
  <c r="L427" i="1"/>
  <c r="K427" i="1"/>
  <c r="J427" i="1"/>
  <c r="I427" i="1"/>
  <c r="H427" i="1"/>
  <c r="G427" i="1"/>
  <c r="F427" i="1"/>
  <c r="E427" i="1"/>
  <c r="D427" i="1"/>
  <c r="C427" i="1"/>
  <c r="B427" i="1"/>
  <c r="P426" i="1"/>
  <c r="O426" i="1"/>
  <c r="N426" i="1"/>
  <c r="M426" i="1"/>
  <c r="L426" i="1"/>
  <c r="K426" i="1"/>
  <c r="J426" i="1"/>
  <c r="I426" i="1"/>
  <c r="H426" i="1"/>
  <c r="G426" i="1"/>
  <c r="F426" i="1"/>
  <c r="E426" i="1"/>
  <c r="D426" i="1"/>
  <c r="C426" i="1"/>
  <c r="B426" i="1"/>
  <c r="P425" i="1"/>
  <c r="O425" i="1"/>
  <c r="N425" i="1"/>
  <c r="M425" i="1"/>
  <c r="L425" i="1"/>
  <c r="K425" i="1"/>
  <c r="J425" i="1"/>
  <c r="I425" i="1"/>
  <c r="H425" i="1"/>
  <c r="G425" i="1"/>
  <c r="F425" i="1"/>
  <c r="E425" i="1"/>
  <c r="D425" i="1"/>
  <c r="C425" i="1"/>
  <c r="B425" i="1"/>
  <c r="P424" i="1"/>
  <c r="O424" i="1"/>
  <c r="N424" i="1"/>
  <c r="M424" i="1"/>
  <c r="L424" i="1"/>
  <c r="K424" i="1"/>
  <c r="J424" i="1"/>
  <c r="I424" i="1"/>
  <c r="H424" i="1"/>
  <c r="G424" i="1"/>
  <c r="F424" i="1"/>
  <c r="E424" i="1"/>
  <c r="D424" i="1"/>
  <c r="C424" i="1"/>
  <c r="B424" i="1"/>
  <c r="P423" i="1"/>
  <c r="O423" i="1"/>
  <c r="N423" i="1"/>
  <c r="M423" i="1"/>
  <c r="L423" i="1"/>
  <c r="K423" i="1"/>
  <c r="J423" i="1"/>
  <c r="I423" i="1"/>
  <c r="H423" i="1"/>
  <c r="G423" i="1"/>
  <c r="F423" i="1"/>
  <c r="E423" i="1"/>
  <c r="D423" i="1"/>
  <c r="C423" i="1"/>
  <c r="B423" i="1"/>
  <c r="P422" i="1"/>
  <c r="O422" i="1"/>
  <c r="N422" i="1"/>
  <c r="M422" i="1"/>
  <c r="L422" i="1"/>
  <c r="K422" i="1"/>
  <c r="J422" i="1"/>
  <c r="I422" i="1"/>
  <c r="H422" i="1"/>
  <c r="G422" i="1"/>
  <c r="F422" i="1"/>
  <c r="E422" i="1"/>
  <c r="D422" i="1"/>
  <c r="C422" i="1"/>
  <c r="B422" i="1"/>
  <c r="P421" i="1"/>
  <c r="O421" i="1"/>
  <c r="N421" i="1"/>
  <c r="M421" i="1"/>
  <c r="L421" i="1"/>
  <c r="K421" i="1"/>
  <c r="J421" i="1"/>
  <c r="I421" i="1"/>
  <c r="H421" i="1"/>
  <c r="G421" i="1"/>
  <c r="F421" i="1"/>
  <c r="E421" i="1"/>
  <c r="D421" i="1"/>
  <c r="C421" i="1"/>
  <c r="B421" i="1"/>
  <c r="P420" i="1"/>
  <c r="O420" i="1"/>
  <c r="N420" i="1"/>
  <c r="M420" i="1"/>
  <c r="L420" i="1"/>
  <c r="K420" i="1"/>
  <c r="J420" i="1"/>
  <c r="I420" i="1"/>
  <c r="H420" i="1"/>
  <c r="G420" i="1"/>
  <c r="F420" i="1"/>
  <c r="E420" i="1"/>
  <c r="D420" i="1"/>
  <c r="C420" i="1"/>
  <c r="B420" i="1"/>
  <c r="P419" i="1"/>
  <c r="O419" i="1"/>
  <c r="N419" i="1"/>
  <c r="M419" i="1"/>
  <c r="L419" i="1"/>
  <c r="K419" i="1"/>
  <c r="J419" i="1"/>
  <c r="I419" i="1"/>
  <c r="H419" i="1"/>
  <c r="G419" i="1"/>
  <c r="F419" i="1"/>
  <c r="E419" i="1"/>
  <c r="D419" i="1"/>
  <c r="C419" i="1"/>
  <c r="B419" i="1"/>
  <c r="P418" i="1"/>
  <c r="O418" i="1"/>
  <c r="N418" i="1"/>
  <c r="M418" i="1"/>
  <c r="L418" i="1"/>
  <c r="K418" i="1"/>
  <c r="J418" i="1"/>
  <c r="I418" i="1"/>
  <c r="H418" i="1"/>
  <c r="G418" i="1"/>
  <c r="F418" i="1"/>
  <c r="E418" i="1"/>
  <c r="D418" i="1"/>
  <c r="C418" i="1"/>
  <c r="B418" i="1"/>
  <c r="P417" i="1"/>
  <c r="O417" i="1"/>
  <c r="N417" i="1"/>
  <c r="M417" i="1"/>
  <c r="L417" i="1"/>
  <c r="K417" i="1"/>
  <c r="J417" i="1"/>
  <c r="I417" i="1"/>
  <c r="H417" i="1"/>
  <c r="G417" i="1"/>
  <c r="F417" i="1"/>
  <c r="E417" i="1"/>
  <c r="D417" i="1"/>
  <c r="C417" i="1"/>
  <c r="B417" i="1"/>
  <c r="P416" i="1"/>
  <c r="O416" i="1"/>
  <c r="N416" i="1"/>
  <c r="M416" i="1"/>
  <c r="L416" i="1"/>
  <c r="K416" i="1"/>
  <c r="J416" i="1"/>
  <c r="I416" i="1"/>
  <c r="H416" i="1"/>
  <c r="G416" i="1"/>
  <c r="F416" i="1"/>
  <c r="E416" i="1"/>
  <c r="D416" i="1"/>
  <c r="C416" i="1"/>
  <c r="B416" i="1"/>
  <c r="P415" i="1"/>
  <c r="O415" i="1"/>
  <c r="N415" i="1"/>
  <c r="M415" i="1"/>
  <c r="L415" i="1"/>
  <c r="K415" i="1"/>
  <c r="J415" i="1"/>
  <c r="I415" i="1"/>
  <c r="H415" i="1"/>
  <c r="G415" i="1"/>
  <c r="F415" i="1"/>
  <c r="E415" i="1"/>
  <c r="D415" i="1"/>
  <c r="C415" i="1"/>
  <c r="B415" i="1"/>
  <c r="P414" i="1"/>
  <c r="O414" i="1"/>
  <c r="N414" i="1"/>
  <c r="M414" i="1"/>
  <c r="L414" i="1"/>
  <c r="K414" i="1"/>
  <c r="J414" i="1"/>
  <c r="I414" i="1"/>
  <c r="H414" i="1"/>
  <c r="G414" i="1"/>
  <c r="F414" i="1"/>
  <c r="E414" i="1"/>
  <c r="D414" i="1"/>
  <c r="C414" i="1"/>
  <c r="B414" i="1"/>
  <c r="P413" i="1"/>
  <c r="O413" i="1"/>
  <c r="N413" i="1"/>
  <c r="M413" i="1"/>
  <c r="L413" i="1"/>
  <c r="K413" i="1"/>
  <c r="J413" i="1"/>
  <c r="I413" i="1"/>
  <c r="H413" i="1"/>
  <c r="G413" i="1"/>
  <c r="F413" i="1"/>
  <c r="E413" i="1"/>
  <c r="D413" i="1"/>
  <c r="C413" i="1"/>
  <c r="B413" i="1"/>
  <c r="P412" i="1"/>
  <c r="O412" i="1"/>
  <c r="N412" i="1"/>
  <c r="M412" i="1"/>
  <c r="L412" i="1"/>
  <c r="K412" i="1"/>
  <c r="J412" i="1"/>
  <c r="I412" i="1"/>
  <c r="H412" i="1"/>
  <c r="G412" i="1"/>
  <c r="F412" i="1"/>
  <c r="E412" i="1"/>
  <c r="D412" i="1"/>
  <c r="C412" i="1"/>
  <c r="B412" i="1"/>
  <c r="P411" i="1"/>
  <c r="O411" i="1"/>
  <c r="N411" i="1"/>
  <c r="M411" i="1"/>
  <c r="L411" i="1"/>
  <c r="K411" i="1"/>
  <c r="J411" i="1"/>
  <c r="I411" i="1"/>
  <c r="H411" i="1"/>
  <c r="G411" i="1"/>
  <c r="F411" i="1"/>
  <c r="E411" i="1"/>
  <c r="D411" i="1"/>
  <c r="C411" i="1"/>
  <c r="B411" i="1"/>
  <c r="P410" i="1"/>
  <c r="O410" i="1"/>
  <c r="N410" i="1"/>
  <c r="M410" i="1"/>
  <c r="L410" i="1"/>
  <c r="K410" i="1"/>
  <c r="J410" i="1"/>
  <c r="I410" i="1"/>
  <c r="H410" i="1"/>
  <c r="G410" i="1"/>
  <c r="F410" i="1"/>
  <c r="E410" i="1"/>
  <c r="D410" i="1"/>
  <c r="C410" i="1"/>
  <c r="B410" i="1"/>
  <c r="P409" i="1"/>
  <c r="O409" i="1"/>
  <c r="N409" i="1"/>
  <c r="M409" i="1"/>
  <c r="L409" i="1"/>
  <c r="K409" i="1"/>
  <c r="J409" i="1"/>
  <c r="I409" i="1"/>
  <c r="H409" i="1"/>
  <c r="G409" i="1"/>
  <c r="F409" i="1"/>
  <c r="E409" i="1"/>
  <c r="D409" i="1"/>
  <c r="C409" i="1"/>
  <c r="B409" i="1"/>
  <c r="P408" i="1"/>
  <c r="O408" i="1"/>
  <c r="N408" i="1"/>
  <c r="M408" i="1"/>
  <c r="L408" i="1"/>
  <c r="K408" i="1"/>
  <c r="J408" i="1"/>
  <c r="I408" i="1"/>
  <c r="H408" i="1"/>
  <c r="G408" i="1"/>
  <c r="F408" i="1"/>
  <c r="E408" i="1"/>
  <c r="D408" i="1"/>
  <c r="C408" i="1"/>
  <c r="B408" i="1"/>
  <c r="P407" i="1"/>
  <c r="O407" i="1"/>
  <c r="N407" i="1"/>
  <c r="M407" i="1"/>
  <c r="L407" i="1"/>
  <c r="K407" i="1"/>
  <c r="J407" i="1"/>
  <c r="I407" i="1"/>
  <c r="H407" i="1"/>
  <c r="G407" i="1"/>
  <c r="F407" i="1"/>
  <c r="E407" i="1"/>
  <c r="D407" i="1"/>
  <c r="C407" i="1"/>
  <c r="B407" i="1"/>
  <c r="P406" i="1"/>
  <c r="O406" i="1"/>
  <c r="N406" i="1"/>
  <c r="M406" i="1"/>
  <c r="L406" i="1"/>
  <c r="K406" i="1"/>
  <c r="J406" i="1"/>
  <c r="I406" i="1"/>
  <c r="H406" i="1"/>
  <c r="G406" i="1"/>
  <c r="F406" i="1"/>
  <c r="E406" i="1"/>
  <c r="D406" i="1"/>
  <c r="C406" i="1"/>
  <c r="B406" i="1"/>
  <c r="P405" i="1"/>
  <c r="O405" i="1"/>
  <c r="N405" i="1"/>
  <c r="M405" i="1"/>
  <c r="L405" i="1"/>
  <c r="K405" i="1"/>
  <c r="J405" i="1"/>
  <c r="I405" i="1"/>
  <c r="H405" i="1"/>
  <c r="G405" i="1"/>
  <c r="F405" i="1"/>
  <c r="E405" i="1"/>
  <c r="D405" i="1"/>
  <c r="C405" i="1"/>
  <c r="B405" i="1"/>
  <c r="P404" i="1"/>
  <c r="O404" i="1"/>
  <c r="N404" i="1"/>
  <c r="M404" i="1"/>
  <c r="L404" i="1"/>
  <c r="K404" i="1"/>
  <c r="J404" i="1"/>
  <c r="I404" i="1"/>
  <c r="H404" i="1"/>
  <c r="G404" i="1"/>
  <c r="F404" i="1"/>
  <c r="E404" i="1"/>
  <c r="D404" i="1"/>
  <c r="C404" i="1"/>
  <c r="B404" i="1"/>
  <c r="P403" i="1"/>
  <c r="O403" i="1"/>
  <c r="N403" i="1"/>
  <c r="M403" i="1"/>
  <c r="L403" i="1"/>
  <c r="K403" i="1"/>
  <c r="J403" i="1"/>
  <c r="I403" i="1"/>
  <c r="H403" i="1"/>
  <c r="G403" i="1"/>
  <c r="F403" i="1"/>
  <c r="E403" i="1"/>
  <c r="D403" i="1"/>
  <c r="C403" i="1"/>
  <c r="B403" i="1"/>
  <c r="P402" i="1"/>
  <c r="O402" i="1"/>
  <c r="N402" i="1"/>
  <c r="M402" i="1"/>
  <c r="L402" i="1"/>
  <c r="K402" i="1"/>
  <c r="J402" i="1"/>
  <c r="I402" i="1"/>
  <c r="H402" i="1"/>
  <c r="G402" i="1"/>
  <c r="F402" i="1"/>
  <c r="E402" i="1"/>
  <c r="D402" i="1"/>
  <c r="C402" i="1"/>
  <c r="B402" i="1"/>
  <c r="P401" i="1"/>
  <c r="O401" i="1"/>
  <c r="N401" i="1"/>
  <c r="M401" i="1"/>
  <c r="L401" i="1"/>
  <c r="K401" i="1"/>
  <c r="J401" i="1"/>
  <c r="I401" i="1"/>
  <c r="H401" i="1"/>
  <c r="G401" i="1"/>
  <c r="F401" i="1"/>
  <c r="E401" i="1"/>
  <c r="D401" i="1"/>
  <c r="C401" i="1"/>
  <c r="B401" i="1"/>
  <c r="P400" i="1"/>
  <c r="O400" i="1"/>
  <c r="N400" i="1"/>
  <c r="M400" i="1"/>
  <c r="L400" i="1"/>
  <c r="K400" i="1"/>
  <c r="J400" i="1"/>
  <c r="I400" i="1"/>
  <c r="H400" i="1"/>
  <c r="G400" i="1"/>
  <c r="F400" i="1"/>
  <c r="E400" i="1"/>
  <c r="D400" i="1"/>
  <c r="C400" i="1"/>
  <c r="B400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D399" i="1"/>
  <c r="C399" i="1"/>
  <c r="B399" i="1"/>
  <c r="P398" i="1"/>
  <c r="O398" i="1"/>
  <c r="N398" i="1"/>
  <c r="M398" i="1"/>
  <c r="L398" i="1"/>
  <c r="K398" i="1"/>
  <c r="J398" i="1"/>
  <c r="I398" i="1"/>
  <c r="H398" i="1"/>
  <c r="G398" i="1"/>
  <c r="F398" i="1"/>
  <c r="E398" i="1"/>
  <c r="D398" i="1"/>
  <c r="C398" i="1"/>
  <c r="B398" i="1"/>
  <c r="P397" i="1"/>
  <c r="O397" i="1"/>
  <c r="N397" i="1"/>
  <c r="M397" i="1"/>
  <c r="L397" i="1"/>
  <c r="K397" i="1"/>
  <c r="J397" i="1"/>
  <c r="I397" i="1"/>
  <c r="H397" i="1"/>
  <c r="G397" i="1"/>
  <c r="F397" i="1"/>
  <c r="E397" i="1"/>
  <c r="D397" i="1"/>
  <c r="C397" i="1"/>
  <c r="B397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B396" i="1"/>
  <c r="P395" i="1"/>
  <c r="O395" i="1"/>
  <c r="N395" i="1"/>
  <c r="M395" i="1"/>
  <c r="L395" i="1"/>
  <c r="K395" i="1"/>
  <c r="J395" i="1"/>
  <c r="I395" i="1"/>
  <c r="H395" i="1"/>
  <c r="G395" i="1"/>
  <c r="F395" i="1"/>
  <c r="E395" i="1"/>
  <c r="D395" i="1"/>
  <c r="C395" i="1"/>
  <c r="B395" i="1"/>
  <c r="P394" i="1"/>
  <c r="O394" i="1"/>
  <c r="N394" i="1"/>
  <c r="M394" i="1"/>
  <c r="L394" i="1"/>
  <c r="K394" i="1"/>
  <c r="J394" i="1"/>
  <c r="I394" i="1"/>
  <c r="H394" i="1"/>
  <c r="G394" i="1"/>
  <c r="F394" i="1"/>
  <c r="E394" i="1"/>
  <c r="D394" i="1"/>
  <c r="C394" i="1"/>
  <c r="B394" i="1"/>
  <c r="P393" i="1"/>
  <c r="O393" i="1"/>
  <c r="N393" i="1"/>
  <c r="M393" i="1"/>
  <c r="L393" i="1"/>
  <c r="K393" i="1"/>
  <c r="J393" i="1"/>
  <c r="I393" i="1"/>
  <c r="H393" i="1"/>
  <c r="G393" i="1"/>
  <c r="F393" i="1"/>
  <c r="E393" i="1"/>
  <c r="D393" i="1"/>
  <c r="C393" i="1"/>
  <c r="B393" i="1"/>
  <c r="P392" i="1"/>
  <c r="O392" i="1"/>
  <c r="N392" i="1"/>
  <c r="M392" i="1"/>
  <c r="L392" i="1"/>
  <c r="K392" i="1"/>
  <c r="J392" i="1"/>
  <c r="I392" i="1"/>
  <c r="H392" i="1"/>
  <c r="G392" i="1"/>
  <c r="F392" i="1"/>
  <c r="E392" i="1"/>
  <c r="D392" i="1"/>
  <c r="C392" i="1"/>
  <c r="B392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D391" i="1"/>
  <c r="C391" i="1"/>
  <c r="B391" i="1"/>
  <c r="P390" i="1"/>
  <c r="O390" i="1"/>
  <c r="N390" i="1"/>
  <c r="M390" i="1"/>
  <c r="L390" i="1"/>
  <c r="K390" i="1"/>
  <c r="J390" i="1"/>
  <c r="I390" i="1"/>
  <c r="H390" i="1"/>
  <c r="G390" i="1"/>
  <c r="F390" i="1"/>
  <c r="E390" i="1"/>
  <c r="D390" i="1"/>
  <c r="C390" i="1"/>
  <c r="B390" i="1"/>
  <c r="P389" i="1"/>
  <c r="O389" i="1"/>
  <c r="N389" i="1"/>
  <c r="M389" i="1"/>
  <c r="L389" i="1"/>
  <c r="K389" i="1"/>
  <c r="J389" i="1"/>
  <c r="I389" i="1"/>
  <c r="H389" i="1"/>
  <c r="G389" i="1"/>
  <c r="F389" i="1"/>
  <c r="E389" i="1"/>
  <c r="D389" i="1"/>
  <c r="C389" i="1"/>
  <c r="B389" i="1"/>
  <c r="P388" i="1"/>
  <c r="O388" i="1"/>
  <c r="N388" i="1"/>
  <c r="M388" i="1"/>
  <c r="L388" i="1"/>
  <c r="K388" i="1"/>
  <c r="J388" i="1"/>
  <c r="I388" i="1"/>
  <c r="H388" i="1"/>
  <c r="G388" i="1"/>
  <c r="F388" i="1"/>
  <c r="E388" i="1"/>
  <c r="D388" i="1"/>
  <c r="C388" i="1"/>
  <c r="B388" i="1"/>
  <c r="P387" i="1"/>
  <c r="O387" i="1"/>
  <c r="N387" i="1"/>
  <c r="M387" i="1"/>
  <c r="L387" i="1"/>
  <c r="K387" i="1"/>
  <c r="J387" i="1"/>
  <c r="I387" i="1"/>
  <c r="H387" i="1"/>
  <c r="G387" i="1"/>
  <c r="F387" i="1"/>
  <c r="E387" i="1"/>
  <c r="D387" i="1"/>
  <c r="C387" i="1"/>
  <c r="B387" i="1"/>
  <c r="P386" i="1"/>
  <c r="O386" i="1"/>
  <c r="N386" i="1"/>
  <c r="M386" i="1"/>
  <c r="L386" i="1"/>
  <c r="K386" i="1"/>
  <c r="J386" i="1"/>
  <c r="I386" i="1"/>
  <c r="H386" i="1"/>
  <c r="G386" i="1"/>
  <c r="F386" i="1"/>
  <c r="E386" i="1"/>
  <c r="D386" i="1"/>
  <c r="C386" i="1"/>
  <c r="B386" i="1"/>
  <c r="P385" i="1"/>
  <c r="O385" i="1"/>
  <c r="N385" i="1"/>
  <c r="M385" i="1"/>
  <c r="L385" i="1"/>
  <c r="K385" i="1"/>
  <c r="J385" i="1"/>
  <c r="I385" i="1"/>
  <c r="H385" i="1"/>
  <c r="G385" i="1"/>
  <c r="F385" i="1"/>
  <c r="E385" i="1"/>
  <c r="D385" i="1"/>
  <c r="C385" i="1"/>
  <c r="B385" i="1"/>
  <c r="P384" i="1"/>
  <c r="O384" i="1"/>
  <c r="N384" i="1"/>
  <c r="M384" i="1"/>
  <c r="L384" i="1"/>
  <c r="K384" i="1"/>
  <c r="J384" i="1"/>
  <c r="I384" i="1"/>
  <c r="H384" i="1"/>
  <c r="G384" i="1"/>
  <c r="F384" i="1"/>
  <c r="E384" i="1"/>
  <c r="D384" i="1"/>
  <c r="C384" i="1"/>
  <c r="B384" i="1"/>
  <c r="P383" i="1"/>
  <c r="O383" i="1"/>
  <c r="N383" i="1"/>
  <c r="M383" i="1"/>
  <c r="L383" i="1"/>
  <c r="K383" i="1"/>
  <c r="J383" i="1"/>
  <c r="I383" i="1"/>
  <c r="H383" i="1"/>
  <c r="G383" i="1"/>
  <c r="F383" i="1"/>
  <c r="E383" i="1"/>
  <c r="D383" i="1"/>
  <c r="C383" i="1"/>
  <c r="B383" i="1"/>
  <c r="P382" i="1"/>
  <c r="O382" i="1"/>
  <c r="N382" i="1"/>
  <c r="M382" i="1"/>
  <c r="L382" i="1"/>
  <c r="K382" i="1"/>
  <c r="J382" i="1"/>
  <c r="I382" i="1"/>
  <c r="H382" i="1"/>
  <c r="G382" i="1"/>
  <c r="F382" i="1"/>
  <c r="E382" i="1"/>
  <c r="D382" i="1"/>
  <c r="C382" i="1"/>
  <c r="B382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D381" i="1"/>
  <c r="C381" i="1"/>
  <c r="B381" i="1"/>
  <c r="P380" i="1"/>
  <c r="O380" i="1"/>
  <c r="N380" i="1"/>
  <c r="M380" i="1"/>
  <c r="L380" i="1"/>
  <c r="K380" i="1"/>
  <c r="J380" i="1"/>
  <c r="I380" i="1"/>
  <c r="H380" i="1"/>
  <c r="G380" i="1"/>
  <c r="F380" i="1"/>
  <c r="E380" i="1"/>
  <c r="D380" i="1"/>
  <c r="C380" i="1"/>
  <c r="B380" i="1"/>
  <c r="P379" i="1"/>
  <c r="O379" i="1"/>
  <c r="N379" i="1"/>
  <c r="M379" i="1"/>
  <c r="L379" i="1"/>
  <c r="K379" i="1"/>
  <c r="J379" i="1"/>
  <c r="I379" i="1"/>
  <c r="H379" i="1"/>
  <c r="G379" i="1"/>
  <c r="F379" i="1"/>
  <c r="E379" i="1"/>
  <c r="D379" i="1"/>
  <c r="C379" i="1"/>
  <c r="B379" i="1"/>
  <c r="P378" i="1"/>
  <c r="O378" i="1"/>
  <c r="N378" i="1"/>
  <c r="M378" i="1"/>
  <c r="L378" i="1"/>
  <c r="K378" i="1"/>
  <c r="J378" i="1"/>
  <c r="I378" i="1"/>
  <c r="H378" i="1"/>
  <c r="G378" i="1"/>
  <c r="F378" i="1"/>
  <c r="E378" i="1"/>
  <c r="D378" i="1"/>
  <c r="C378" i="1"/>
  <c r="B378" i="1"/>
  <c r="P377" i="1"/>
  <c r="O377" i="1"/>
  <c r="N377" i="1"/>
  <c r="M377" i="1"/>
  <c r="L377" i="1"/>
  <c r="K377" i="1"/>
  <c r="J377" i="1"/>
  <c r="I377" i="1"/>
  <c r="H377" i="1"/>
  <c r="G377" i="1"/>
  <c r="F377" i="1"/>
  <c r="E377" i="1"/>
  <c r="D377" i="1"/>
  <c r="C377" i="1"/>
  <c r="B377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D376" i="1"/>
  <c r="C376" i="1"/>
  <c r="B376" i="1"/>
  <c r="P375" i="1"/>
  <c r="O375" i="1"/>
  <c r="N375" i="1"/>
  <c r="M375" i="1"/>
  <c r="L375" i="1"/>
  <c r="K375" i="1"/>
  <c r="J375" i="1"/>
  <c r="I375" i="1"/>
  <c r="H375" i="1"/>
  <c r="G375" i="1"/>
  <c r="F375" i="1"/>
  <c r="E375" i="1"/>
  <c r="D375" i="1"/>
  <c r="C375" i="1"/>
  <c r="B375" i="1"/>
  <c r="P374" i="1"/>
  <c r="O374" i="1"/>
  <c r="N374" i="1"/>
  <c r="M374" i="1"/>
  <c r="L374" i="1"/>
  <c r="K374" i="1"/>
  <c r="J374" i="1"/>
  <c r="I374" i="1"/>
  <c r="H374" i="1"/>
  <c r="G374" i="1"/>
  <c r="F374" i="1"/>
  <c r="E374" i="1"/>
  <c r="D374" i="1"/>
  <c r="C374" i="1"/>
  <c r="B374" i="1"/>
  <c r="P373" i="1"/>
  <c r="O373" i="1"/>
  <c r="N373" i="1"/>
  <c r="M373" i="1"/>
  <c r="L373" i="1"/>
  <c r="K373" i="1"/>
  <c r="J373" i="1"/>
  <c r="I373" i="1"/>
  <c r="H373" i="1"/>
  <c r="G373" i="1"/>
  <c r="F373" i="1"/>
  <c r="E373" i="1"/>
  <c r="D373" i="1"/>
  <c r="C373" i="1"/>
  <c r="B373" i="1"/>
  <c r="P372" i="1"/>
  <c r="O372" i="1"/>
  <c r="N372" i="1"/>
  <c r="M372" i="1"/>
  <c r="L372" i="1"/>
  <c r="K372" i="1"/>
  <c r="J372" i="1"/>
  <c r="I372" i="1"/>
  <c r="H372" i="1"/>
  <c r="G372" i="1"/>
  <c r="F372" i="1"/>
  <c r="E372" i="1"/>
  <c r="D372" i="1"/>
  <c r="C372" i="1"/>
  <c r="B372" i="1"/>
  <c r="P371" i="1"/>
  <c r="O371" i="1"/>
  <c r="N371" i="1"/>
  <c r="M371" i="1"/>
  <c r="L371" i="1"/>
  <c r="K371" i="1"/>
  <c r="J371" i="1"/>
  <c r="I371" i="1"/>
  <c r="H371" i="1"/>
  <c r="G371" i="1"/>
  <c r="F371" i="1"/>
  <c r="E371" i="1"/>
  <c r="D371" i="1"/>
  <c r="C371" i="1"/>
  <c r="B371" i="1"/>
  <c r="P370" i="1"/>
  <c r="O370" i="1"/>
  <c r="N370" i="1"/>
  <c r="M370" i="1"/>
  <c r="L370" i="1"/>
  <c r="K370" i="1"/>
  <c r="J370" i="1"/>
  <c r="I370" i="1"/>
  <c r="H370" i="1"/>
  <c r="G370" i="1"/>
  <c r="F370" i="1"/>
  <c r="E370" i="1"/>
  <c r="D370" i="1"/>
  <c r="C370" i="1"/>
  <c r="B370" i="1"/>
  <c r="P369" i="1"/>
  <c r="O369" i="1"/>
  <c r="N369" i="1"/>
  <c r="M369" i="1"/>
  <c r="L369" i="1"/>
  <c r="K369" i="1"/>
  <c r="J369" i="1"/>
  <c r="I369" i="1"/>
  <c r="H369" i="1"/>
  <c r="G369" i="1"/>
  <c r="F369" i="1"/>
  <c r="E369" i="1"/>
  <c r="D369" i="1"/>
  <c r="C369" i="1"/>
  <c r="B369" i="1"/>
  <c r="P368" i="1"/>
  <c r="O368" i="1"/>
  <c r="N368" i="1"/>
  <c r="M368" i="1"/>
  <c r="L368" i="1"/>
  <c r="K368" i="1"/>
  <c r="J368" i="1"/>
  <c r="I368" i="1"/>
  <c r="H368" i="1"/>
  <c r="G368" i="1"/>
  <c r="F368" i="1"/>
  <c r="E368" i="1"/>
  <c r="D368" i="1"/>
  <c r="C368" i="1"/>
  <c r="B368" i="1"/>
  <c r="P367" i="1"/>
  <c r="O367" i="1"/>
  <c r="N367" i="1"/>
  <c r="M367" i="1"/>
  <c r="L367" i="1"/>
  <c r="K367" i="1"/>
  <c r="J367" i="1"/>
  <c r="I367" i="1"/>
  <c r="H367" i="1"/>
  <c r="G367" i="1"/>
  <c r="F367" i="1"/>
  <c r="E367" i="1"/>
  <c r="D367" i="1"/>
  <c r="C367" i="1"/>
  <c r="B367" i="1"/>
  <c r="P366" i="1"/>
  <c r="O366" i="1"/>
  <c r="N366" i="1"/>
  <c r="M366" i="1"/>
  <c r="L366" i="1"/>
  <c r="K366" i="1"/>
  <c r="J366" i="1"/>
  <c r="I366" i="1"/>
  <c r="H366" i="1"/>
  <c r="G366" i="1"/>
  <c r="F366" i="1"/>
  <c r="E366" i="1"/>
  <c r="D366" i="1"/>
  <c r="C366" i="1"/>
  <c r="B366" i="1"/>
  <c r="P365" i="1"/>
  <c r="O365" i="1"/>
  <c r="N365" i="1"/>
  <c r="M365" i="1"/>
  <c r="L365" i="1"/>
  <c r="K365" i="1"/>
  <c r="J365" i="1"/>
  <c r="I365" i="1"/>
  <c r="H365" i="1"/>
  <c r="G365" i="1"/>
  <c r="F365" i="1"/>
  <c r="E365" i="1"/>
  <c r="D365" i="1"/>
  <c r="C365" i="1"/>
  <c r="B365" i="1"/>
  <c r="P364" i="1"/>
  <c r="O364" i="1"/>
  <c r="N364" i="1"/>
  <c r="M364" i="1"/>
  <c r="L364" i="1"/>
  <c r="K364" i="1"/>
  <c r="J364" i="1"/>
  <c r="I364" i="1"/>
  <c r="H364" i="1"/>
  <c r="G364" i="1"/>
  <c r="F364" i="1"/>
  <c r="E364" i="1"/>
  <c r="D364" i="1"/>
  <c r="C364" i="1"/>
  <c r="B364" i="1"/>
  <c r="Q363" i="1"/>
  <c r="P363" i="1"/>
  <c r="O363" i="1"/>
  <c r="N363" i="1"/>
  <c r="M363" i="1"/>
  <c r="L363" i="1"/>
  <c r="K363" i="1"/>
  <c r="J363" i="1"/>
  <c r="I363" i="1"/>
  <c r="H363" i="1"/>
  <c r="G363" i="1"/>
  <c r="F363" i="1"/>
  <c r="E363" i="1"/>
  <c r="D363" i="1"/>
  <c r="C363" i="1"/>
  <c r="B363" i="1"/>
  <c r="Q362" i="1"/>
  <c r="P362" i="1"/>
  <c r="O362" i="1"/>
  <c r="N362" i="1"/>
  <c r="M362" i="1"/>
  <c r="L362" i="1"/>
  <c r="K362" i="1"/>
  <c r="J362" i="1"/>
  <c r="I362" i="1"/>
  <c r="H362" i="1"/>
  <c r="G362" i="1"/>
  <c r="F362" i="1"/>
  <c r="E362" i="1"/>
  <c r="D362" i="1"/>
  <c r="C362" i="1"/>
  <c r="B362" i="1"/>
  <c r="P361" i="1"/>
  <c r="O361" i="1"/>
  <c r="N361" i="1"/>
  <c r="M361" i="1"/>
  <c r="L361" i="1"/>
  <c r="K361" i="1"/>
  <c r="J361" i="1"/>
  <c r="I361" i="1"/>
  <c r="H361" i="1"/>
  <c r="G361" i="1"/>
  <c r="F361" i="1"/>
  <c r="E361" i="1"/>
  <c r="D361" i="1"/>
  <c r="C361" i="1"/>
  <c r="B361" i="1"/>
  <c r="P360" i="1"/>
  <c r="O360" i="1"/>
  <c r="N360" i="1"/>
  <c r="M360" i="1"/>
  <c r="L360" i="1"/>
  <c r="K360" i="1"/>
  <c r="J360" i="1"/>
  <c r="I360" i="1"/>
  <c r="H360" i="1"/>
  <c r="G360" i="1"/>
  <c r="F360" i="1"/>
  <c r="E360" i="1"/>
  <c r="D360" i="1"/>
  <c r="C360" i="1"/>
  <c r="B360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E359" i="1"/>
  <c r="D359" i="1"/>
  <c r="C359" i="1"/>
  <c r="B359" i="1"/>
  <c r="Q358" i="1"/>
  <c r="P358" i="1"/>
  <c r="O358" i="1"/>
  <c r="N358" i="1"/>
  <c r="M358" i="1"/>
  <c r="L358" i="1"/>
  <c r="K358" i="1"/>
  <c r="J358" i="1"/>
  <c r="I358" i="1"/>
  <c r="H358" i="1"/>
  <c r="G358" i="1"/>
  <c r="F358" i="1"/>
  <c r="E358" i="1"/>
  <c r="D358" i="1"/>
  <c r="C358" i="1"/>
  <c r="B358" i="1"/>
  <c r="P357" i="1"/>
  <c r="O357" i="1"/>
  <c r="N357" i="1"/>
  <c r="M357" i="1"/>
  <c r="L357" i="1"/>
  <c r="K357" i="1"/>
  <c r="J357" i="1"/>
  <c r="I357" i="1"/>
  <c r="H357" i="1"/>
  <c r="G357" i="1"/>
  <c r="F357" i="1"/>
  <c r="E357" i="1"/>
  <c r="D357" i="1"/>
  <c r="C357" i="1"/>
  <c r="B357" i="1"/>
  <c r="P356" i="1"/>
  <c r="O356" i="1"/>
  <c r="N356" i="1"/>
  <c r="M356" i="1"/>
  <c r="L356" i="1"/>
  <c r="K356" i="1"/>
  <c r="J356" i="1"/>
  <c r="I356" i="1"/>
  <c r="H356" i="1"/>
  <c r="G356" i="1"/>
  <c r="F356" i="1"/>
  <c r="E356" i="1"/>
  <c r="D356" i="1"/>
  <c r="C356" i="1"/>
  <c r="B356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D355" i="1"/>
  <c r="C355" i="1"/>
  <c r="B355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D354" i="1"/>
  <c r="C354" i="1"/>
  <c r="B354" i="1"/>
  <c r="P353" i="1"/>
  <c r="O353" i="1"/>
  <c r="N353" i="1"/>
  <c r="M353" i="1"/>
  <c r="L353" i="1"/>
  <c r="K353" i="1"/>
  <c r="J353" i="1"/>
  <c r="I353" i="1"/>
  <c r="H353" i="1"/>
  <c r="G353" i="1"/>
  <c r="F353" i="1"/>
  <c r="E353" i="1"/>
  <c r="D353" i="1"/>
  <c r="C353" i="1"/>
  <c r="B353" i="1"/>
  <c r="P352" i="1"/>
  <c r="O352" i="1"/>
  <c r="N352" i="1"/>
  <c r="M352" i="1"/>
  <c r="L352" i="1"/>
  <c r="K352" i="1"/>
  <c r="J352" i="1"/>
  <c r="I352" i="1"/>
  <c r="H352" i="1"/>
  <c r="G352" i="1"/>
  <c r="F352" i="1"/>
  <c r="E352" i="1"/>
  <c r="D352" i="1"/>
  <c r="C352" i="1"/>
  <c r="B352" i="1"/>
  <c r="P351" i="1"/>
  <c r="O351" i="1"/>
  <c r="N351" i="1"/>
  <c r="M351" i="1"/>
  <c r="L351" i="1"/>
  <c r="K351" i="1"/>
  <c r="J351" i="1"/>
  <c r="I351" i="1"/>
  <c r="H351" i="1"/>
  <c r="G351" i="1"/>
  <c r="F351" i="1"/>
  <c r="E351" i="1"/>
  <c r="D351" i="1"/>
  <c r="C351" i="1"/>
  <c r="B351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D350" i="1"/>
  <c r="C350" i="1"/>
  <c r="B350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D349" i="1"/>
  <c r="C349" i="1"/>
  <c r="B349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D348" i="1"/>
  <c r="C348" i="1"/>
  <c r="B348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D347" i="1"/>
  <c r="C347" i="1"/>
  <c r="B347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D345" i="1"/>
  <c r="C345" i="1"/>
  <c r="B345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D344" i="1"/>
  <c r="C344" i="1"/>
  <c r="B344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D343" i="1"/>
  <c r="C343" i="1"/>
  <c r="B343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D342" i="1"/>
  <c r="C342" i="1"/>
  <c r="B342" i="1"/>
  <c r="P341" i="1"/>
  <c r="O341" i="1"/>
  <c r="N341" i="1"/>
  <c r="M341" i="1"/>
  <c r="L341" i="1"/>
  <c r="K341" i="1"/>
  <c r="J341" i="1"/>
  <c r="I341" i="1"/>
  <c r="H341" i="1"/>
  <c r="G341" i="1"/>
  <c r="F341" i="1"/>
  <c r="E341" i="1"/>
  <c r="D341" i="1"/>
  <c r="C341" i="1"/>
  <c r="B341" i="1"/>
  <c r="P340" i="1"/>
  <c r="O340" i="1"/>
  <c r="N340" i="1"/>
  <c r="M340" i="1"/>
  <c r="L340" i="1"/>
  <c r="K340" i="1"/>
  <c r="J340" i="1"/>
  <c r="I340" i="1"/>
  <c r="H340" i="1"/>
  <c r="G340" i="1"/>
  <c r="F340" i="1"/>
  <c r="E340" i="1"/>
  <c r="D340" i="1"/>
  <c r="C340" i="1"/>
  <c r="B340" i="1"/>
  <c r="P339" i="1"/>
  <c r="O339" i="1"/>
  <c r="N339" i="1"/>
  <c r="M339" i="1"/>
  <c r="L339" i="1"/>
  <c r="K339" i="1"/>
  <c r="J339" i="1"/>
  <c r="I339" i="1"/>
  <c r="H339" i="1"/>
  <c r="G339" i="1"/>
  <c r="F339" i="1"/>
  <c r="E339" i="1"/>
  <c r="D339" i="1"/>
  <c r="C339" i="1"/>
  <c r="B339" i="1"/>
  <c r="P338" i="1"/>
  <c r="O338" i="1"/>
  <c r="N338" i="1"/>
  <c r="M338" i="1"/>
  <c r="L338" i="1"/>
  <c r="K338" i="1"/>
  <c r="J338" i="1"/>
  <c r="I338" i="1"/>
  <c r="H338" i="1"/>
  <c r="G338" i="1"/>
  <c r="F338" i="1"/>
  <c r="E338" i="1"/>
  <c r="D338" i="1"/>
  <c r="C338" i="1"/>
  <c r="B338" i="1"/>
  <c r="P337" i="1"/>
  <c r="O337" i="1"/>
  <c r="N337" i="1"/>
  <c r="M337" i="1"/>
  <c r="L337" i="1"/>
  <c r="K337" i="1"/>
  <c r="J337" i="1"/>
  <c r="I337" i="1"/>
  <c r="H337" i="1"/>
  <c r="G337" i="1"/>
  <c r="F337" i="1"/>
  <c r="E337" i="1"/>
  <c r="D337" i="1"/>
  <c r="C337" i="1"/>
  <c r="B337" i="1"/>
  <c r="P336" i="1"/>
  <c r="O336" i="1"/>
  <c r="N336" i="1"/>
  <c r="M336" i="1"/>
  <c r="L336" i="1"/>
  <c r="K336" i="1"/>
  <c r="J336" i="1"/>
  <c r="I336" i="1"/>
  <c r="H336" i="1"/>
  <c r="G336" i="1"/>
  <c r="F336" i="1"/>
  <c r="E336" i="1"/>
  <c r="D336" i="1"/>
  <c r="C336" i="1"/>
  <c r="B336" i="1"/>
  <c r="P335" i="1"/>
  <c r="O335" i="1"/>
  <c r="N335" i="1"/>
  <c r="M335" i="1"/>
  <c r="L335" i="1"/>
  <c r="K335" i="1"/>
  <c r="J335" i="1"/>
  <c r="I335" i="1"/>
  <c r="H335" i="1"/>
  <c r="G335" i="1"/>
  <c r="F335" i="1"/>
  <c r="E335" i="1"/>
  <c r="D335" i="1"/>
  <c r="C335" i="1"/>
  <c r="B335" i="1"/>
  <c r="P334" i="1"/>
  <c r="O334" i="1"/>
  <c r="N334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P333" i="1"/>
  <c r="O333" i="1"/>
  <c r="N333" i="1"/>
  <c r="M333" i="1"/>
  <c r="L333" i="1"/>
  <c r="K333" i="1"/>
  <c r="J333" i="1"/>
  <c r="I333" i="1"/>
  <c r="H333" i="1"/>
  <c r="G333" i="1"/>
  <c r="F333" i="1"/>
  <c r="E333" i="1"/>
  <c r="D333" i="1"/>
  <c r="C333" i="1"/>
  <c r="B333" i="1"/>
  <c r="P332" i="1"/>
  <c r="O332" i="1"/>
  <c r="N332" i="1"/>
  <c r="M332" i="1"/>
  <c r="L332" i="1"/>
  <c r="K332" i="1"/>
  <c r="J332" i="1"/>
  <c r="I332" i="1"/>
  <c r="H332" i="1"/>
  <c r="G332" i="1"/>
  <c r="F332" i="1"/>
  <c r="E332" i="1"/>
  <c r="D332" i="1"/>
  <c r="C332" i="1"/>
  <c r="B332" i="1"/>
  <c r="P331" i="1"/>
  <c r="O331" i="1"/>
  <c r="N331" i="1"/>
  <c r="M331" i="1"/>
  <c r="L331" i="1"/>
  <c r="K331" i="1"/>
  <c r="J331" i="1"/>
  <c r="I331" i="1"/>
  <c r="H331" i="1"/>
  <c r="G331" i="1"/>
  <c r="F331" i="1"/>
  <c r="E331" i="1"/>
  <c r="D331" i="1"/>
  <c r="C331" i="1"/>
  <c r="B331" i="1"/>
  <c r="P330" i="1"/>
  <c r="O330" i="1"/>
  <c r="N330" i="1"/>
  <c r="M330" i="1"/>
  <c r="L330" i="1"/>
  <c r="K330" i="1"/>
  <c r="J330" i="1"/>
  <c r="I330" i="1"/>
  <c r="H330" i="1"/>
  <c r="G330" i="1"/>
  <c r="F330" i="1"/>
  <c r="E330" i="1"/>
  <c r="D330" i="1"/>
  <c r="C330" i="1"/>
  <c r="B330" i="1"/>
  <c r="P329" i="1"/>
  <c r="O329" i="1"/>
  <c r="N329" i="1"/>
  <c r="M329" i="1"/>
  <c r="L329" i="1"/>
  <c r="K329" i="1"/>
  <c r="J329" i="1"/>
  <c r="I329" i="1"/>
  <c r="H329" i="1"/>
  <c r="G329" i="1"/>
  <c r="F329" i="1"/>
  <c r="E329" i="1"/>
  <c r="D329" i="1"/>
  <c r="C329" i="1"/>
  <c r="B329" i="1"/>
  <c r="P328" i="1"/>
  <c r="O328" i="1"/>
  <c r="N328" i="1"/>
  <c r="M328" i="1"/>
  <c r="L328" i="1"/>
  <c r="K328" i="1"/>
  <c r="J328" i="1"/>
  <c r="I328" i="1"/>
  <c r="H328" i="1"/>
  <c r="G328" i="1"/>
  <c r="F328" i="1"/>
  <c r="E328" i="1"/>
  <c r="D328" i="1"/>
  <c r="C328" i="1"/>
  <c r="B328" i="1"/>
  <c r="P327" i="1"/>
  <c r="O327" i="1"/>
  <c r="N327" i="1"/>
  <c r="M327" i="1"/>
  <c r="L327" i="1"/>
  <c r="K327" i="1"/>
  <c r="J327" i="1"/>
  <c r="I327" i="1"/>
  <c r="H327" i="1"/>
  <c r="G327" i="1"/>
  <c r="F327" i="1"/>
  <c r="E327" i="1"/>
  <c r="D327" i="1"/>
  <c r="C327" i="1"/>
  <c r="B327" i="1"/>
  <c r="P326" i="1"/>
  <c r="O326" i="1"/>
  <c r="N326" i="1"/>
  <c r="M326" i="1"/>
  <c r="L326" i="1"/>
  <c r="K326" i="1"/>
  <c r="J326" i="1"/>
  <c r="I326" i="1"/>
  <c r="H326" i="1"/>
  <c r="G326" i="1"/>
  <c r="F326" i="1"/>
  <c r="E326" i="1"/>
  <c r="D326" i="1"/>
  <c r="C326" i="1"/>
  <c r="B326" i="1"/>
  <c r="P325" i="1"/>
  <c r="O325" i="1"/>
  <c r="N325" i="1"/>
  <c r="M325" i="1"/>
  <c r="L325" i="1"/>
  <c r="K325" i="1"/>
  <c r="J325" i="1"/>
  <c r="I325" i="1"/>
  <c r="H325" i="1"/>
  <c r="G325" i="1"/>
  <c r="F325" i="1"/>
  <c r="E325" i="1"/>
  <c r="D325" i="1"/>
  <c r="C325" i="1"/>
  <c r="B325" i="1"/>
  <c r="P324" i="1"/>
  <c r="O324" i="1"/>
  <c r="N324" i="1"/>
  <c r="M324" i="1"/>
  <c r="L324" i="1"/>
  <c r="K324" i="1"/>
  <c r="J324" i="1"/>
  <c r="I324" i="1"/>
  <c r="H324" i="1"/>
  <c r="G324" i="1"/>
  <c r="F324" i="1"/>
  <c r="E324" i="1"/>
  <c r="D324" i="1"/>
  <c r="C324" i="1"/>
  <c r="B324" i="1"/>
  <c r="P323" i="1"/>
  <c r="O323" i="1"/>
  <c r="N323" i="1"/>
  <c r="M323" i="1"/>
  <c r="L323" i="1"/>
  <c r="K323" i="1"/>
  <c r="J323" i="1"/>
  <c r="I323" i="1"/>
  <c r="H323" i="1"/>
  <c r="G323" i="1"/>
  <c r="F323" i="1"/>
  <c r="E323" i="1"/>
  <c r="D323" i="1"/>
  <c r="C323" i="1"/>
  <c r="B323" i="1"/>
  <c r="P322" i="1"/>
  <c r="O322" i="1"/>
  <c r="N322" i="1"/>
  <c r="M322" i="1"/>
  <c r="L322" i="1"/>
  <c r="K322" i="1"/>
  <c r="J322" i="1"/>
  <c r="I322" i="1"/>
  <c r="H322" i="1"/>
  <c r="G322" i="1"/>
  <c r="F322" i="1"/>
  <c r="E322" i="1"/>
  <c r="D322" i="1"/>
  <c r="C322" i="1"/>
  <c r="B322" i="1"/>
  <c r="P321" i="1"/>
  <c r="O321" i="1"/>
  <c r="N321" i="1"/>
  <c r="M321" i="1"/>
  <c r="L321" i="1"/>
  <c r="K321" i="1"/>
  <c r="J321" i="1"/>
  <c r="I321" i="1"/>
  <c r="H321" i="1"/>
  <c r="G321" i="1"/>
  <c r="F321" i="1"/>
  <c r="E321" i="1"/>
  <c r="D321" i="1"/>
  <c r="C321" i="1"/>
  <c r="B321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D320" i="1"/>
  <c r="C320" i="1"/>
  <c r="B320" i="1"/>
  <c r="P319" i="1"/>
  <c r="O319" i="1"/>
  <c r="N319" i="1"/>
  <c r="M319" i="1"/>
  <c r="L319" i="1"/>
  <c r="K319" i="1"/>
  <c r="J319" i="1"/>
  <c r="I319" i="1"/>
  <c r="H319" i="1"/>
  <c r="G319" i="1"/>
  <c r="F319" i="1"/>
  <c r="E319" i="1"/>
  <c r="D319" i="1"/>
  <c r="C319" i="1"/>
  <c r="B319" i="1"/>
  <c r="P318" i="1"/>
  <c r="O318" i="1"/>
  <c r="N318" i="1"/>
  <c r="M318" i="1"/>
  <c r="L318" i="1"/>
  <c r="K318" i="1"/>
  <c r="J318" i="1"/>
  <c r="I318" i="1"/>
  <c r="H318" i="1"/>
  <c r="G318" i="1"/>
  <c r="F318" i="1"/>
  <c r="E318" i="1"/>
  <c r="D318" i="1"/>
  <c r="C318" i="1"/>
  <c r="B318" i="1"/>
  <c r="P317" i="1"/>
  <c r="O317" i="1"/>
  <c r="N317" i="1"/>
  <c r="M317" i="1"/>
  <c r="L317" i="1"/>
  <c r="K317" i="1"/>
  <c r="J317" i="1"/>
  <c r="I317" i="1"/>
  <c r="H317" i="1"/>
  <c r="G317" i="1"/>
  <c r="F317" i="1"/>
  <c r="E317" i="1"/>
  <c r="D317" i="1"/>
  <c r="C317" i="1"/>
  <c r="B317" i="1"/>
  <c r="P316" i="1"/>
  <c r="O316" i="1"/>
  <c r="N316" i="1"/>
  <c r="M316" i="1"/>
  <c r="L316" i="1"/>
  <c r="K316" i="1"/>
  <c r="J316" i="1"/>
  <c r="I316" i="1"/>
  <c r="H316" i="1"/>
  <c r="G316" i="1"/>
  <c r="F316" i="1"/>
  <c r="E316" i="1"/>
  <c r="D316" i="1"/>
  <c r="C316" i="1"/>
  <c r="B316" i="1"/>
  <c r="P315" i="1"/>
  <c r="O315" i="1"/>
  <c r="N315" i="1"/>
  <c r="M315" i="1"/>
  <c r="L315" i="1"/>
  <c r="K315" i="1"/>
  <c r="J315" i="1"/>
  <c r="I315" i="1"/>
  <c r="H315" i="1"/>
  <c r="G315" i="1"/>
  <c r="F315" i="1"/>
  <c r="E315" i="1"/>
  <c r="D315" i="1"/>
  <c r="C315" i="1"/>
  <c r="B315" i="1"/>
  <c r="P314" i="1"/>
  <c r="O314" i="1"/>
  <c r="N314" i="1"/>
  <c r="M314" i="1"/>
  <c r="L314" i="1"/>
  <c r="K314" i="1"/>
  <c r="J314" i="1"/>
  <c r="I314" i="1"/>
  <c r="H314" i="1"/>
  <c r="G314" i="1"/>
  <c r="F314" i="1"/>
  <c r="E314" i="1"/>
  <c r="D314" i="1"/>
  <c r="C314" i="1"/>
  <c r="B314" i="1"/>
  <c r="P313" i="1"/>
  <c r="O313" i="1"/>
  <c r="N313" i="1"/>
  <c r="M313" i="1"/>
  <c r="L313" i="1"/>
  <c r="K313" i="1"/>
  <c r="J313" i="1"/>
  <c r="I313" i="1"/>
  <c r="H313" i="1"/>
  <c r="G313" i="1"/>
  <c r="F313" i="1"/>
  <c r="E313" i="1"/>
  <c r="D313" i="1"/>
  <c r="C313" i="1"/>
  <c r="B313" i="1"/>
  <c r="P312" i="1"/>
  <c r="O312" i="1"/>
  <c r="N312" i="1"/>
  <c r="M312" i="1"/>
  <c r="L312" i="1"/>
  <c r="K312" i="1"/>
  <c r="J312" i="1"/>
  <c r="I312" i="1"/>
  <c r="H312" i="1"/>
  <c r="G312" i="1"/>
  <c r="F312" i="1"/>
  <c r="E312" i="1"/>
  <c r="D312" i="1"/>
  <c r="C312" i="1"/>
  <c r="B312" i="1"/>
  <c r="P311" i="1"/>
  <c r="O311" i="1"/>
  <c r="N311" i="1"/>
  <c r="M311" i="1"/>
  <c r="L311" i="1"/>
  <c r="K311" i="1"/>
  <c r="J311" i="1"/>
  <c r="I311" i="1"/>
  <c r="H311" i="1"/>
  <c r="G311" i="1"/>
  <c r="F311" i="1"/>
  <c r="E311" i="1"/>
  <c r="D311" i="1"/>
  <c r="C311" i="1"/>
  <c r="B311" i="1"/>
  <c r="P310" i="1"/>
  <c r="O310" i="1"/>
  <c r="N310" i="1"/>
  <c r="M310" i="1"/>
  <c r="L310" i="1"/>
  <c r="K310" i="1"/>
  <c r="J310" i="1"/>
  <c r="I310" i="1"/>
  <c r="H310" i="1"/>
  <c r="G310" i="1"/>
  <c r="F310" i="1"/>
  <c r="E310" i="1"/>
  <c r="D310" i="1"/>
  <c r="C310" i="1"/>
  <c r="B310" i="1"/>
  <c r="P309" i="1"/>
  <c r="O309" i="1"/>
  <c r="N309" i="1"/>
  <c r="M309" i="1"/>
  <c r="L309" i="1"/>
  <c r="K309" i="1"/>
  <c r="J309" i="1"/>
  <c r="I309" i="1"/>
  <c r="H309" i="1"/>
  <c r="G309" i="1"/>
  <c r="F309" i="1"/>
  <c r="E309" i="1"/>
  <c r="D309" i="1"/>
  <c r="C309" i="1"/>
  <c r="B309" i="1"/>
  <c r="P308" i="1"/>
  <c r="O308" i="1"/>
  <c r="N308" i="1"/>
  <c r="M308" i="1"/>
  <c r="L308" i="1"/>
  <c r="K308" i="1"/>
  <c r="J308" i="1"/>
  <c r="I308" i="1"/>
  <c r="H308" i="1"/>
  <c r="G308" i="1"/>
  <c r="F308" i="1"/>
  <c r="E308" i="1"/>
  <c r="D308" i="1"/>
  <c r="C308" i="1"/>
  <c r="B308" i="1"/>
  <c r="P307" i="1"/>
  <c r="O307" i="1"/>
  <c r="N307" i="1"/>
  <c r="M307" i="1"/>
  <c r="L307" i="1"/>
  <c r="K307" i="1"/>
  <c r="J307" i="1"/>
  <c r="I307" i="1"/>
  <c r="H307" i="1"/>
  <c r="G307" i="1"/>
  <c r="F307" i="1"/>
  <c r="E307" i="1"/>
  <c r="D307" i="1"/>
  <c r="C307" i="1"/>
  <c r="B307" i="1"/>
  <c r="P306" i="1"/>
  <c r="O306" i="1"/>
  <c r="N306" i="1"/>
  <c r="M306" i="1"/>
  <c r="L306" i="1"/>
  <c r="K306" i="1"/>
  <c r="J306" i="1"/>
  <c r="I306" i="1"/>
  <c r="H306" i="1"/>
  <c r="G306" i="1"/>
  <c r="F306" i="1"/>
  <c r="E306" i="1"/>
  <c r="D306" i="1"/>
  <c r="C306" i="1"/>
  <c r="B306" i="1"/>
  <c r="P305" i="1"/>
  <c r="O305" i="1"/>
  <c r="N305" i="1"/>
  <c r="M305" i="1"/>
  <c r="L305" i="1"/>
  <c r="K305" i="1"/>
  <c r="J305" i="1"/>
  <c r="I305" i="1"/>
  <c r="H305" i="1"/>
  <c r="G305" i="1"/>
  <c r="F305" i="1"/>
  <c r="E305" i="1"/>
  <c r="D305" i="1"/>
  <c r="C305" i="1"/>
  <c r="B305" i="1"/>
  <c r="P304" i="1"/>
  <c r="O304" i="1"/>
  <c r="N304" i="1"/>
  <c r="M304" i="1"/>
  <c r="L304" i="1"/>
  <c r="K304" i="1"/>
  <c r="J304" i="1"/>
  <c r="I304" i="1"/>
  <c r="H304" i="1"/>
  <c r="G304" i="1"/>
  <c r="F304" i="1"/>
  <c r="E304" i="1"/>
  <c r="D304" i="1"/>
  <c r="C304" i="1"/>
  <c r="B304" i="1"/>
  <c r="P303" i="1"/>
  <c r="O303" i="1"/>
  <c r="N303" i="1"/>
  <c r="M303" i="1"/>
  <c r="L303" i="1"/>
  <c r="K303" i="1"/>
  <c r="J303" i="1"/>
  <c r="I303" i="1"/>
  <c r="H303" i="1"/>
  <c r="G303" i="1"/>
  <c r="F303" i="1"/>
  <c r="E303" i="1"/>
  <c r="D303" i="1"/>
  <c r="C303" i="1"/>
  <c r="B303" i="1"/>
  <c r="P302" i="1"/>
  <c r="O302" i="1"/>
  <c r="N302" i="1"/>
  <c r="M302" i="1"/>
  <c r="L302" i="1"/>
  <c r="K302" i="1"/>
  <c r="J302" i="1"/>
  <c r="I302" i="1"/>
  <c r="H302" i="1"/>
  <c r="G302" i="1"/>
  <c r="F302" i="1"/>
  <c r="E302" i="1"/>
  <c r="D302" i="1"/>
  <c r="C302" i="1"/>
  <c r="B302" i="1"/>
  <c r="P301" i="1"/>
  <c r="O301" i="1"/>
  <c r="N301" i="1"/>
  <c r="M301" i="1"/>
  <c r="L301" i="1"/>
  <c r="K301" i="1"/>
  <c r="J301" i="1"/>
  <c r="I301" i="1"/>
  <c r="H301" i="1"/>
  <c r="G301" i="1"/>
  <c r="F301" i="1"/>
  <c r="E301" i="1"/>
  <c r="D301" i="1"/>
  <c r="C301" i="1"/>
  <c r="B301" i="1"/>
  <c r="P300" i="1"/>
  <c r="O300" i="1"/>
  <c r="N300" i="1"/>
  <c r="M300" i="1"/>
  <c r="L300" i="1"/>
  <c r="K300" i="1"/>
  <c r="J300" i="1"/>
  <c r="I300" i="1"/>
  <c r="H300" i="1"/>
  <c r="G300" i="1"/>
  <c r="F300" i="1"/>
  <c r="E300" i="1"/>
  <c r="D300" i="1"/>
  <c r="C300" i="1"/>
  <c r="B300" i="1"/>
  <c r="P299" i="1"/>
  <c r="O299" i="1"/>
  <c r="N299" i="1"/>
  <c r="M299" i="1"/>
  <c r="L299" i="1"/>
  <c r="K299" i="1"/>
  <c r="J299" i="1"/>
  <c r="I299" i="1"/>
  <c r="H299" i="1"/>
  <c r="G299" i="1"/>
  <c r="F299" i="1"/>
  <c r="E299" i="1"/>
  <c r="D299" i="1"/>
  <c r="C299" i="1"/>
  <c r="B299" i="1"/>
  <c r="P298" i="1"/>
  <c r="O298" i="1"/>
  <c r="N298" i="1"/>
  <c r="M298" i="1"/>
  <c r="L298" i="1"/>
  <c r="K298" i="1"/>
  <c r="J298" i="1"/>
  <c r="I298" i="1"/>
  <c r="H298" i="1"/>
  <c r="G298" i="1"/>
  <c r="F298" i="1"/>
  <c r="E298" i="1"/>
  <c r="D298" i="1"/>
  <c r="C298" i="1"/>
  <c r="B298" i="1"/>
  <c r="P297" i="1"/>
  <c r="O297" i="1"/>
  <c r="N297" i="1"/>
  <c r="M297" i="1"/>
  <c r="L297" i="1"/>
  <c r="K297" i="1"/>
  <c r="J297" i="1"/>
  <c r="I297" i="1"/>
  <c r="H297" i="1"/>
  <c r="G297" i="1"/>
  <c r="F297" i="1"/>
  <c r="E297" i="1"/>
  <c r="D297" i="1"/>
  <c r="C297" i="1"/>
  <c r="B297" i="1"/>
  <c r="P296" i="1"/>
  <c r="O296" i="1"/>
  <c r="N296" i="1"/>
  <c r="M296" i="1"/>
  <c r="L296" i="1"/>
  <c r="K296" i="1"/>
  <c r="J296" i="1"/>
  <c r="I296" i="1"/>
  <c r="H296" i="1"/>
  <c r="G296" i="1"/>
  <c r="F296" i="1"/>
  <c r="E296" i="1"/>
  <c r="D296" i="1"/>
  <c r="C296" i="1"/>
  <c r="B296" i="1"/>
  <c r="P295" i="1"/>
  <c r="O295" i="1"/>
  <c r="N295" i="1"/>
  <c r="M295" i="1"/>
  <c r="L295" i="1"/>
  <c r="K295" i="1"/>
  <c r="J295" i="1"/>
  <c r="I295" i="1"/>
  <c r="H295" i="1"/>
  <c r="G295" i="1"/>
  <c r="F295" i="1"/>
  <c r="E295" i="1"/>
  <c r="D295" i="1"/>
  <c r="C295" i="1"/>
  <c r="B295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D294" i="1"/>
  <c r="C294" i="1"/>
  <c r="B294" i="1"/>
  <c r="P293" i="1"/>
  <c r="O293" i="1"/>
  <c r="N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P292" i="1"/>
  <c r="O292" i="1"/>
  <c r="N292" i="1"/>
  <c r="M292" i="1"/>
  <c r="L292" i="1"/>
  <c r="K292" i="1"/>
  <c r="J292" i="1"/>
  <c r="I292" i="1"/>
  <c r="H292" i="1"/>
  <c r="G292" i="1"/>
  <c r="F292" i="1"/>
  <c r="E292" i="1"/>
  <c r="D292" i="1"/>
  <c r="C292" i="1"/>
  <c r="B292" i="1"/>
  <c r="P291" i="1"/>
  <c r="O291" i="1"/>
  <c r="N291" i="1"/>
  <c r="M291" i="1"/>
  <c r="L291" i="1"/>
  <c r="K291" i="1"/>
  <c r="J291" i="1"/>
  <c r="I291" i="1"/>
  <c r="H291" i="1"/>
  <c r="G291" i="1"/>
  <c r="F291" i="1"/>
  <c r="E291" i="1"/>
  <c r="D291" i="1"/>
  <c r="C291" i="1"/>
  <c r="B291" i="1"/>
  <c r="P290" i="1"/>
  <c r="O290" i="1"/>
  <c r="N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P289" i="1"/>
  <c r="O289" i="1"/>
  <c r="N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P288" i="1"/>
  <c r="O288" i="1"/>
  <c r="N288" i="1"/>
  <c r="M288" i="1"/>
  <c r="L288" i="1"/>
  <c r="K288" i="1"/>
  <c r="J288" i="1"/>
  <c r="I288" i="1"/>
  <c r="H288" i="1"/>
  <c r="G288" i="1"/>
  <c r="F288" i="1"/>
  <c r="E288" i="1"/>
  <c r="D288" i="1"/>
  <c r="C288" i="1"/>
  <c r="B288" i="1"/>
  <c r="P287" i="1"/>
  <c r="O287" i="1"/>
  <c r="N287" i="1"/>
  <c r="M287" i="1"/>
  <c r="L287" i="1"/>
  <c r="K287" i="1"/>
  <c r="J287" i="1"/>
  <c r="I287" i="1"/>
  <c r="H287" i="1"/>
  <c r="G287" i="1"/>
  <c r="F287" i="1"/>
  <c r="E287" i="1"/>
  <c r="D287" i="1"/>
  <c r="C287" i="1"/>
  <c r="B287" i="1"/>
  <c r="P286" i="1"/>
  <c r="O286" i="1"/>
  <c r="N286" i="1"/>
  <c r="M286" i="1"/>
  <c r="L286" i="1"/>
  <c r="K286" i="1"/>
  <c r="J286" i="1"/>
  <c r="I286" i="1"/>
  <c r="H286" i="1"/>
  <c r="G286" i="1"/>
  <c r="F286" i="1"/>
  <c r="E286" i="1"/>
  <c r="D286" i="1"/>
  <c r="C286" i="1"/>
  <c r="B286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D283" i="1"/>
  <c r="C283" i="1"/>
  <c r="B283" i="1"/>
  <c r="P282" i="1"/>
  <c r="O282" i="1"/>
  <c r="N282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P281" i="1"/>
  <c r="O281" i="1"/>
  <c r="N281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Q280" i="1"/>
  <c r="P280" i="1"/>
  <c r="O280" i="1"/>
  <c r="N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Q279" i="1"/>
  <c r="P279" i="1"/>
  <c r="O279" i="1"/>
  <c r="N279" i="1"/>
  <c r="M279" i="1"/>
  <c r="L279" i="1"/>
  <c r="K279" i="1"/>
  <c r="J279" i="1"/>
  <c r="I279" i="1"/>
  <c r="H279" i="1"/>
  <c r="G279" i="1"/>
  <c r="F279" i="1"/>
  <c r="E279" i="1"/>
  <c r="D279" i="1"/>
  <c r="C279" i="1"/>
  <c r="B279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D278" i="1"/>
  <c r="C278" i="1"/>
  <c r="B278" i="1"/>
  <c r="Q277" i="1"/>
  <c r="P277" i="1"/>
  <c r="O277" i="1"/>
  <c r="N277" i="1"/>
  <c r="M277" i="1"/>
  <c r="L277" i="1"/>
  <c r="K277" i="1"/>
  <c r="J277" i="1"/>
  <c r="I277" i="1"/>
  <c r="H277" i="1"/>
  <c r="G277" i="1"/>
  <c r="F277" i="1"/>
  <c r="E277" i="1"/>
  <c r="D277" i="1"/>
  <c r="C277" i="1"/>
  <c r="B277" i="1"/>
  <c r="P276" i="1"/>
  <c r="O276" i="1"/>
  <c r="N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P275" i="1"/>
  <c r="O275" i="1"/>
  <c r="N275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D274" i="1"/>
  <c r="C274" i="1"/>
  <c r="B274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D273" i="1"/>
  <c r="C273" i="1"/>
  <c r="B273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C272" i="1"/>
  <c r="B272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D271" i="1"/>
  <c r="C271" i="1"/>
  <c r="B271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D270" i="1"/>
  <c r="C270" i="1"/>
  <c r="B270" i="1"/>
  <c r="P269" i="1"/>
  <c r="O269" i="1"/>
  <c r="N269" i="1"/>
  <c r="M269" i="1"/>
  <c r="L269" i="1"/>
  <c r="K269" i="1"/>
  <c r="J269" i="1"/>
  <c r="I269" i="1"/>
  <c r="H269" i="1"/>
  <c r="G269" i="1"/>
  <c r="F269" i="1"/>
  <c r="E269" i="1"/>
  <c r="D269" i="1"/>
  <c r="C269" i="1"/>
  <c r="B269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D268" i="1"/>
  <c r="C268" i="1"/>
  <c r="B268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C267" i="1"/>
  <c r="B267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D266" i="1"/>
  <c r="C266" i="1"/>
  <c r="B266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B265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C264" i="1"/>
  <c r="B264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D263" i="1"/>
  <c r="C263" i="1"/>
  <c r="B263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C262" i="1"/>
  <c r="B262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D261" i="1"/>
  <c r="C261" i="1"/>
  <c r="B261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D260" i="1"/>
  <c r="C260" i="1"/>
  <c r="B260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D259" i="1"/>
  <c r="C259" i="1"/>
  <c r="B259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B258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C257" i="1"/>
  <c r="B257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D256" i="1"/>
  <c r="C256" i="1"/>
  <c r="B256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B255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D254" i="1"/>
  <c r="C254" i="1"/>
  <c r="B254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B253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C252" i="1"/>
  <c r="B252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D251" i="1"/>
  <c r="C251" i="1"/>
  <c r="B251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D250" i="1"/>
  <c r="C250" i="1"/>
  <c r="B250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B249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C248" i="1"/>
  <c r="B248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C247" i="1"/>
  <c r="B247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D246" i="1"/>
  <c r="C246" i="1"/>
  <c r="B246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B245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D244" i="1"/>
  <c r="C244" i="1"/>
  <c r="B244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D243" i="1"/>
  <c r="C243" i="1"/>
  <c r="B243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C242" i="1"/>
  <c r="B242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D241" i="1"/>
  <c r="C241" i="1"/>
  <c r="B241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D240" i="1"/>
  <c r="C240" i="1"/>
  <c r="B240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D238" i="1"/>
  <c r="C238" i="1"/>
  <c r="B238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C237" i="1"/>
  <c r="B237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B236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D235" i="1"/>
  <c r="C235" i="1"/>
  <c r="B235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D234" i="1"/>
  <c r="C234" i="1"/>
  <c r="B234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D233" i="1"/>
  <c r="C233" i="1"/>
  <c r="B233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C232" i="1"/>
  <c r="B232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D231" i="1"/>
  <c r="C231" i="1"/>
  <c r="B231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B230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C229" i="1"/>
  <c r="B229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D228" i="1"/>
  <c r="C228" i="1"/>
  <c r="B228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B227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D226" i="1"/>
  <c r="C226" i="1"/>
  <c r="B226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D225" i="1"/>
  <c r="C225" i="1"/>
  <c r="B225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C224" i="1"/>
  <c r="B224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C223" i="1"/>
  <c r="B223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C222" i="1"/>
  <c r="B222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C221" i="1"/>
  <c r="B221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B220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D219" i="1"/>
  <c r="C219" i="1"/>
  <c r="B219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C218" i="1"/>
  <c r="B218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C217" i="1"/>
  <c r="B217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C216" i="1"/>
  <c r="B216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B215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B214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B213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C212" i="1"/>
  <c r="B212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C211" i="1"/>
  <c r="B211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B210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B209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C208" i="1"/>
  <c r="B208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B207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B206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C205" i="1"/>
  <c r="B205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C204" i="1"/>
  <c r="B204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B203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C202" i="1"/>
  <c r="B202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B201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B200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B199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B198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B196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B195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B194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B193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B192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B191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B190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C187" i="1"/>
  <c r="B187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B186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B184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B183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B182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B181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B180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B179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B177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B175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B172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B171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B169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B168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B167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B166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B165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B164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B163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B160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B153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B150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B149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B147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B144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B141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<sst xmlns="http://schemas.openxmlformats.org/spreadsheetml/2006/main" count="40241" uniqueCount="1399">
  <si>
    <t xml:space="preserve">INV </t>
  </si>
  <si>
    <t>CLASSE</t>
  </si>
  <si>
    <t>PRODUTTORE</t>
  </si>
  <si>
    <t>MODELLO</t>
  </si>
  <si>
    <t>SN</t>
  </si>
  <si>
    <t>CONFIGURAZIONE</t>
  </si>
  <si>
    <t>APP PADRE</t>
  </si>
  <si>
    <t>SISTEMI</t>
  </si>
  <si>
    <t>UBICAZIONE</t>
  </si>
  <si>
    <t>REPARTO COLLAUDO</t>
  </si>
  <si>
    <t>REPARTO 2025</t>
  </si>
  <si>
    <t>REPARTO RILEVATO</t>
  </si>
  <si>
    <t>CONFIGURAZIONE RILEVATA</t>
  </si>
  <si>
    <t>APP PADRE RILEVATA</t>
  </si>
  <si>
    <t>SISTEMA RILEVATO</t>
  </si>
  <si>
    <t>ISTRUZIONI VE 2026</t>
  </si>
  <si>
    <t>N SCHEDA VE 2026</t>
  </si>
  <si>
    <t>DATA VE 2026</t>
  </si>
  <si>
    <t>ESITO VE 2026</t>
  </si>
  <si>
    <t>NOTE VE</t>
  </si>
  <si>
    <t>ALLINEAMENTO DOCUMENTAZIONE</t>
  </si>
  <si>
    <t>CONFORMITÀ FUSIBILI</t>
  </si>
  <si>
    <t>STATO ETICHETTE E DATI DI TARGA</t>
  </si>
  <si>
    <t>INTEGRITÀ E CONTAMINAZIONE</t>
  </si>
  <si>
    <t>STATO DEGLI ACCESSORI</t>
  </si>
  <si>
    <t>CONFIGURAZIONE SISTEMA</t>
  </si>
  <si>
    <t>VERIFICA FUNZIONALE DI SISTEMA</t>
  </si>
  <si>
    <t>CLASSE DI PROTEZIONE (I II o alimentazione interna)</t>
  </si>
  <si>
    <t>TIPO PARTE APPLICATA (NA, B, BF, CF)</t>
  </si>
  <si>
    <t>TENSIONE DI ALIMENTAZIONE DURANTE LA VERIFICA</t>
  </si>
  <si>
    <t>RESISTENZA DELLA TERRA DI PROTEZIONE 
(DESCRIZIONE SISTEMA)</t>
  </si>
  <si>
    <t>RESISTENZA TERRA DI PROTEZIONE Ω
(valore)</t>
  </si>
  <si>
    <t>Ω</t>
  </si>
  <si>
    <t>RETE TERRA DI PROTEZIONE MΩ</t>
  </si>
  <si>
    <t>RETE PARTI CONDUTTRICI ACCESSIBILI MΩ</t>
  </si>
  <si>
    <t>RETE PARTI APPLICATE (NON TIPO F) MΩ</t>
  </si>
  <si>
    <t>PARTI APPLICATE TIPO F TERRA DI PROTEZIONE MΩ</t>
  </si>
  <si>
    <t>PARTI APPICATE TIPO F PARTI CONDUTTRICI ACCESSIBILI MΩ</t>
  </si>
  <si>
    <t>CORRENTE DI DISPERSIONE NEL SISTEMA µA</t>
  </si>
  <si>
    <t>1 CORRENTE max DSPA µa</t>
  </si>
  <si>
    <t>DESCRIZIONE PARTI APPLICATE 1</t>
  </si>
  <si>
    <t xml:space="preserve">2 CORRENTE DSPA µa </t>
  </si>
  <si>
    <t>DESCRIZIONE PARTE APPLICATA 2</t>
  </si>
  <si>
    <t xml:space="preserve">3 CORRENTE DSPA  µa </t>
  </si>
  <si>
    <t>DESCRIZIONE PARTE APPLICATA 3</t>
  </si>
  <si>
    <t>4 CORRENTE DSPA µa</t>
  </si>
  <si>
    <t>DESCRIZIONE PARTE APPLICATA 4</t>
  </si>
  <si>
    <t>TECNICO</t>
  </si>
  <si>
    <t xml:space="preserve">SN STRUMENTO DI MISURA </t>
  </si>
  <si>
    <t>SCADENZA TARATURA</t>
  </si>
  <si>
    <t>ISTRUZIONI DI STAMPA</t>
  </si>
  <si>
    <t>PDTA</t>
  </si>
  <si>
    <t>4270</t>
  </si>
  <si>
    <t>POSITIVO</t>
  </si>
  <si>
    <t>VERIFICATO CON FONTE LUMINOSA</t>
  </si>
  <si>
    <t>OK</t>
  </si>
  <si>
    <t>N.V.</t>
  </si>
  <si>
    <t>I</t>
  </si>
  <si>
    <t>B</t>
  </si>
  <si>
    <t>230.1 V</t>
  </si>
  <si>
    <t>Sistema installato permanentemente 
(valori ammessi &lt; 0.3 Ω)</t>
  </si>
  <si>
    <t>N.A.</t>
  </si>
  <si>
    <t>ALESSANDRO PETRAROLO</t>
  </si>
  <si>
    <t>14/01/2027</t>
  </si>
  <si>
    <t>3</t>
  </si>
  <si>
    <t>4</t>
  </si>
  <si>
    <t>II</t>
  </si>
  <si>
    <t>CF</t>
  </si>
  <si>
    <t>Sistema con cavo di alimentazione separabile 
(valori ammessi: Cavo &lt; 0.1 Ω           Cavo+Sistema &lt; 0.3 Ω</t>
  </si>
  <si>
    <t>Cavo: 0,055  Cavo + Sistema: N.A.</t>
  </si>
  <si>
    <t>OVER</t>
  </si>
  <si>
    <t>CAVO ECG (CF)</t>
  </si>
  <si>
    <t>6</t>
  </si>
  <si>
    <t>BF</t>
  </si>
  <si>
    <t>227,2 V</t>
  </si>
  <si>
    <t>Cavo: 0,066 Cavo + Sistema: 0,121</t>
  </si>
  <si>
    <t>TUBO (BF)</t>
  </si>
  <si>
    <t>Cavo: 0.064  Cavo + Sistema: 0.133</t>
  </si>
  <si>
    <t>NON PRESENTE</t>
  </si>
  <si>
    <t>PIASTRE (BF)</t>
  </si>
  <si>
    <t>CAVO SPO2 (BF)</t>
  </si>
  <si>
    <t>Cavo: 0.061   Cavo + Sistema: N.A.</t>
  </si>
  <si>
    <t>SIRINGA (CF)</t>
  </si>
  <si>
    <t>Cavo: 0.057  Cavo + Sistema: N.A.</t>
  </si>
  <si>
    <t>Cavo: 0,088  Cavo + Sistema: 0,175</t>
  </si>
  <si>
    <t>BISTURI (CF)</t>
  </si>
  <si>
    <t>18</t>
  </si>
  <si>
    <t>230,7 V</t>
  </si>
  <si>
    <t>Sistema con cavo di alimentazione non separabile (valori ammessi: &lt; 0.3 Ω)</t>
  </si>
  <si>
    <t>2301.1 V</t>
  </si>
  <si>
    <t>Cavo: 0,094 Cavo + Sistema: 0,186</t>
  </si>
  <si>
    <t>TUBO (B)</t>
  </si>
  <si>
    <t>21</t>
  </si>
  <si>
    <t>230,1 V</t>
  </si>
  <si>
    <t>Cavo: 0,071  Cavo + Sistema: 0,141</t>
  </si>
  <si>
    <t>24</t>
  </si>
  <si>
    <t>230,8 V</t>
  </si>
  <si>
    <t>cavo: 0,101
cavo + sistema: 0,294</t>
  </si>
  <si>
    <t>34.5</t>
  </si>
  <si>
    <t>29</t>
  </si>
  <si>
    <t>39</t>
  </si>
  <si>
    <t>Cavo: 0,094 Ω
Cavo + sistema: 0,182 Ω</t>
  </si>
  <si>
    <t>48</t>
  </si>
  <si>
    <t>POSITVO</t>
  </si>
  <si>
    <t>229,8 V</t>
  </si>
  <si>
    <t>Cavo: 0,066,  Cavo + Sistema: 0,280</t>
  </si>
  <si>
    <t>Cavo: 0,080 Cavo + Sistema: 0,122</t>
  </si>
  <si>
    <t>Cavo: 0,061  Cavo + Sistema: 0,155</t>
  </si>
  <si>
    <t>56</t>
  </si>
  <si>
    <t>229,1 V</t>
  </si>
  <si>
    <t>Cavo: 0,069,  Cavo + Sistema: N.A.</t>
  </si>
  <si>
    <t>Cavo: 0.060   Cavo + Sistema: N.A.</t>
  </si>
  <si>
    <t>230,2 V</t>
  </si>
  <si>
    <t>Cavo: 0,099
Cavo + sistema:  0,187</t>
  </si>
  <si>
    <t>39,3</t>
  </si>
  <si>
    <t>8,1</t>
  </si>
  <si>
    <t>ENDOSCOPIO (BF)</t>
  </si>
  <si>
    <t>cavo + sistema: 0,184 Ω</t>
  </si>
  <si>
    <t>66</t>
  </si>
  <si>
    <t>Cavo: 0,083
Cavo + sistema: 0,164</t>
  </si>
  <si>
    <t>224,8 V</t>
  </si>
  <si>
    <t>Cavo: 0,097
Cavo + sistema:  0,195</t>
  </si>
  <si>
    <t>Cavo: 0,087
Cavo + sistema:  0,192</t>
  </si>
  <si>
    <t>Cavo: 0,101 Ω
Cavo + Sistema: 0,165 Ω</t>
  </si>
  <si>
    <t>Misura non eseguibile</t>
  </si>
  <si>
    <t>90</t>
  </si>
  <si>
    <t>230,4 V</t>
  </si>
  <si>
    <t>cavo: 0,101
cavo + sistema: 0,297</t>
  </si>
  <si>
    <t>94</t>
  </si>
  <si>
    <t>VSE EFFETTUATA CON  INV. 102198</t>
  </si>
  <si>
    <t>BRACCIALE NIBP (BF)</t>
  </si>
  <si>
    <t>14,2</t>
  </si>
  <si>
    <t>Cavo: 0,082  Cavo + Sistema: 0,165</t>
  </si>
  <si>
    <t>Cavo: 0,059  Cavo + Sistema: N.A.</t>
  </si>
  <si>
    <t>Cavo: 0,087 Cavo + Sistema: 0,128</t>
  </si>
  <si>
    <t>113</t>
  </si>
  <si>
    <t>230,5 V</t>
  </si>
  <si>
    <t>cavo: 0,078
cavo + sistema: 0,145</t>
  </si>
  <si>
    <t>Cavo: 0.055   Cavo + Sistema: N.A.</t>
  </si>
  <si>
    <t>Cavo: 0,076  Cavo + Sistema: 0,143</t>
  </si>
  <si>
    <t>Cavo: 0,080  Cavo + Sistema: 0,169</t>
  </si>
  <si>
    <t>Cavo: 0,080 Cavo + Sistema: 0,118</t>
  </si>
  <si>
    <t>Cavo: 0,063  Cavo + Sistema: N.A.</t>
  </si>
  <si>
    <t>Cavo: 0,075  Cavo + Sistema: 0,152</t>
  </si>
  <si>
    <t>28/072026</t>
  </si>
  <si>
    <t>149</t>
  </si>
  <si>
    <t>150</t>
  </si>
  <si>
    <t>158</t>
  </si>
  <si>
    <t>Cavo: 0,072   Cavo + Sistema: 0,141</t>
  </si>
  <si>
    <t>159</t>
  </si>
  <si>
    <t>163</t>
  </si>
  <si>
    <t>164</t>
  </si>
  <si>
    <t>165</t>
  </si>
  <si>
    <t>cavo: 0,081
cavo + sistema: 0,158</t>
  </si>
  <si>
    <t>168</t>
  </si>
  <si>
    <t>cavo: 0,088
cavo + sistema: 0,150</t>
  </si>
  <si>
    <t>311</t>
  </si>
  <si>
    <t>VSE EFFETTUATA CON APP PADRE</t>
  </si>
  <si>
    <t>Cavo: 0,102 Cavo + Sistema: 0,286</t>
  </si>
  <si>
    <t>262</t>
  </si>
  <si>
    <t>alimentazione interna</t>
  </si>
  <si>
    <t>263</t>
  </si>
  <si>
    <t>226,6 V</t>
  </si>
  <si>
    <t>229,2 V</t>
  </si>
  <si>
    <t>Cavo: 0,088 Cavo + Sistema: 0,181</t>
  </si>
  <si>
    <t>228,7 V</t>
  </si>
  <si>
    <t>Cavo: 0,096 Cavo + Sistema: 0,154</t>
  </si>
  <si>
    <t>103,5 MΩ</t>
  </si>
  <si>
    <t>288</t>
  </si>
  <si>
    <t>Cavo: 0,084
Cavo + sistema:  0,168</t>
  </si>
  <si>
    <t>102,1 MΩ</t>
  </si>
  <si>
    <t>102,0 MΩ</t>
  </si>
  <si>
    <t>296</t>
  </si>
  <si>
    <t>228,9 V</t>
  </si>
  <si>
    <t>307</t>
  </si>
  <si>
    <t>Cavo: 0,061  Cavo + Sistema: 0,285</t>
  </si>
  <si>
    <t>308</t>
  </si>
  <si>
    <t>VSE ESEGUITA CON APP. PADRE</t>
  </si>
  <si>
    <t>VSE EFFETTUATA CON APP 100201</t>
  </si>
  <si>
    <t>221,4 V</t>
  </si>
  <si>
    <t>Cavo: 0,101 Cavo + Sistema: 0,292</t>
  </si>
  <si>
    <t>SONDA ECOGRAFICA (BF)</t>
  </si>
  <si>
    <t>312</t>
  </si>
  <si>
    <t>314</t>
  </si>
  <si>
    <t>230,1,V</t>
  </si>
  <si>
    <t>323</t>
  </si>
  <si>
    <t>Cavo: 0,061  Cavo + Sistema: 0,289</t>
  </si>
  <si>
    <t>326</t>
  </si>
  <si>
    <t>227,8 V</t>
  </si>
  <si>
    <t>342</t>
  </si>
  <si>
    <t>Cavo: 0,056       Cavo + Sistema: 0,280</t>
  </si>
  <si>
    <t>413</t>
  </si>
  <si>
    <t>1.8</t>
  </si>
  <si>
    <t>434</t>
  </si>
  <si>
    <t>POSITIVO CON RISERVA</t>
  </si>
  <si>
    <t>NC 24 BATTERIA NON FUNZIONANTE</t>
  </si>
  <si>
    <t>227,4 V</t>
  </si>
  <si>
    <t>Cavo: 0,055, Cavo + Sistema: 0,280</t>
  </si>
  <si>
    <t>452</t>
  </si>
  <si>
    <t>454</t>
  </si>
  <si>
    <t>225,2 V</t>
  </si>
  <si>
    <t>Cavo: 0,055, Cavo + Sistema: 0,177</t>
  </si>
  <si>
    <t>Cavo: 0,065, Cavo + Sistema: 0,190</t>
  </si>
  <si>
    <t>460</t>
  </si>
  <si>
    <t>SPONDE (B)</t>
  </si>
  <si>
    <t>470</t>
  </si>
  <si>
    <t>511</t>
  </si>
  <si>
    <t>512</t>
  </si>
  <si>
    <t>Cavo: 0,066 Cavo + Sistema: 0,110</t>
  </si>
  <si>
    <t>522</t>
  </si>
  <si>
    <t>523</t>
  </si>
  <si>
    <t>Cavo: 0.051   Cavo + Sistema: N.A.</t>
  </si>
  <si>
    <t>1,1</t>
  </si>
  <si>
    <t>Cavo: 0.058  Cavo + Sistema: 0.139</t>
  </si>
  <si>
    <t>Cavo: 0,085 Cavo + Sistema: 0,177</t>
  </si>
  <si>
    <t>535</t>
  </si>
  <si>
    <t>228,1 V</t>
  </si>
  <si>
    <t>Cavo: 0,082 Cavo + Sistema: 0,164</t>
  </si>
  <si>
    <t>536</t>
  </si>
  <si>
    <t>Cavo: 0,088 Cavo + Sistema: 0,171</t>
  </si>
  <si>
    <t>541</t>
  </si>
  <si>
    <t>228,5 V</t>
  </si>
  <si>
    <t>548</t>
  </si>
  <si>
    <t>552</t>
  </si>
  <si>
    <t>229,3 V</t>
  </si>
  <si>
    <t>555</t>
  </si>
  <si>
    <t>Cavo: 0,066,  Cavo + Sistema: N.A.</t>
  </si>
  <si>
    <t>CIRCUITO EXTRACORPOREO (CF)</t>
  </si>
  <si>
    <t>557</t>
  </si>
  <si>
    <t>Cavo: 0,077,  Cavo + Sistema: 0,201</t>
  </si>
  <si>
    <t>MATERASSINO (BF)</t>
  </si>
  <si>
    <t>562</t>
  </si>
  <si>
    <t>Cavo: 0,088 Cavo + Sistema: N.A.</t>
  </si>
  <si>
    <t>SONDE FETALI (CF)</t>
  </si>
  <si>
    <t>566</t>
  </si>
  <si>
    <t>226,1 V</t>
  </si>
  <si>
    <t>567</t>
  </si>
  <si>
    <t>570</t>
  </si>
  <si>
    <t>573</t>
  </si>
  <si>
    <t>574</t>
  </si>
  <si>
    <t>Cavo: 0,094 Cavo + Sistema: 0,192</t>
  </si>
  <si>
    <t>229,6 V</t>
  </si>
  <si>
    <t>Cavo: 0,071  Cavo + Sistema: 0,135</t>
  </si>
  <si>
    <t>577</t>
  </si>
  <si>
    <t>Cavo: 0,078   Cavo + Sistema: 0,139</t>
  </si>
  <si>
    <t>578</t>
  </si>
  <si>
    <t>Cavo: 0,077,  Cavo + Sistema: N.A.</t>
  </si>
  <si>
    <t>579</t>
  </si>
  <si>
    <t>229,4 V</t>
  </si>
  <si>
    <t>Cavo: 0,065  Cavo + Sistema: 0,147</t>
  </si>
  <si>
    <t>Cavo: 0,96 Cavo + Sistema: 0,186</t>
  </si>
  <si>
    <t>584</t>
  </si>
  <si>
    <t>585</t>
  </si>
  <si>
    <t>587</t>
  </si>
  <si>
    <t>Cavo: 0,073   Cavo + Sistema: 0,188</t>
  </si>
  <si>
    <t>589</t>
  </si>
  <si>
    <t>Cavo: 0,071,  Cavo + Sistema: N.A.</t>
  </si>
  <si>
    <t>591</t>
  </si>
  <si>
    <t>Cavo: 0,099 Cavo + Sistema: 0,191</t>
  </si>
  <si>
    <t>592</t>
  </si>
  <si>
    <t>228,6 V</t>
  </si>
  <si>
    <t>Sistema con cavo di alimentazione separabile 
(valori ammessi: Cavo &lt; 0.1 Ω           Cavo+Sistema &lt; 0.3 Ω)</t>
  </si>
  <si>
    <t>Cavo: 0,091
Cavo + Sistema:  0,179 Ω</t>
  </si>
  <si>
    <t>600</t>
  </si>
  <si>
    <t>Cavo: 0,097 Cavo + Sistema: 0,205</t>
  </si>
  <si>
    <t>601</t>
  </si>
  <si>
    <t>Cavo: 0,095 Cavo + Sistema: 0,200</t>
  </si>
  <si>
    <t>602</t>
  </si>
  <si>
    <t>603</t>
  </si>
  <si>
    <t>605</t>
  </si>
  <si>
    <t>Cavo: 0,056,  Cavo + Sistema: N.A.</t>
  </si>
  <si>
    <t>Cavo: 0,082
cavo + sistema:  0, 152</t>
  </si>
  <si>
    <t>Sistema con cavo di alimentazione non separabile (valori ammessi &lt; 0.3 Ω)</t>
  </si>
  <si>
    <t>628</t>
  </si>
  <si>
    <t>630</t>
  </si>
  <si>
    <t>631</t>
  </si>
  <si>
    <t>632</t>
  </si>
  <si>
    <t>227,5 V</t>
  </si>
  <si>
    <t>637</t>
  </si>
  <si>
    <t>Cavo: 0,082 Cavo + Sistema: 0,169</t>
  </si>
  <si>
    <t>642</t>
  </si>
  <si>
    <t>645</t>
  </si>
  <si>
    <t>646</t>
  </si>
  <si>
    <t>647</t>
  </si>
  <si>
    <t>Cavo: 0,061  Cavo + Sistema: 0,193</t>
  </si>
  <si>
    <t>651</t>
  </si>
  <si>
    <t>N.A</t>
  </si>
  <si>
    <t>657</t>
  </si>
  <si>
    <t>228,4 V</t>
  </si>
  <si>
    <t>661</t>
  </si>
  <si>
    <t>662</t>
  </si>
  <si>
    <t>Cavo: 0,080 Cavo + Sistema: 0,160</t>
  </si>
  <si>
    <t>668</t>
  </si>
  <si>
    <t>Cavo: 0,058   Cavo + Sistema: N.A.</t>
  </si>
  <si>
    <t>670</t>
  </si>
  <si>
    <t>Cavo: 0,056       Cavo + Sistema: N.A.</t>
  </si>
  <si>
    <t>675</t>
  </si>
  <si>
    <t>678</t>
  </si>
  <si>
    <t>Cavo: 0,055, Cavo + Sistema: N.A.</t>
  </si>
  <si>
    <t>680</t>
  </si>
  <si>
    <t>Cavo: 0,075, Cavo + Sistema: 0,163</t>
  </si>
  <si>
    <t>681</t>
  </si>
  <si>
    <t>Cavo: 0,095, Cavo + Sistema: 0,286</t>
  </si>
  <si>
    <t>682</t>
  </si>
  <si>
    <t>Cavo: 0,094, Cavo + Sistema: 0,186</t>
  </si>
  <si>
    <t>683</t>
  </si>
  <si>
    <t>Cavo: 0,075, Cavo + Sistema: 0,161</t>
  </si>
  <si>
    <t>686</t>
  </si>
  <si>
    <t>NC 20 BATTERIA NON FUNZIONANTE</t>
  </si>
  <si>
    <t>688</t>
  </si>
  <si>
    <t>Cavo: 0,065, Cavo + Sistema: 0,151</t>
  </si>
  <si>
    <t>692</t>
  </si>
  <si>
    <t>693</t>
  </si>
  <si>
    <t>NC 19 BATTERIA NON FUNZIONANTE E OSSIDATA, INV NON LEGGIBILE COMPLETAMENTE</t>
  </si>
  <si>
    <t>Cavo: 0,076,   Cavo+Sistema: 0,088</t>
  </si>
  <si>
    <t xml:space="preserve">OVER </t>
  </si>
  <si>
    <t>696</t>
  </si>
  <si>
    <t>697</t>
  </si>
  <si>
    <t>221.6 V</t>
  </si>
  <si>
    <t>0.204</t>
  </si>
  <si>
    <t>52.4</t>
  </si>
  <si>
    <t>0.1</t>
  </si>
  <si>
    <t>701</t>
  </si>
  <si>
    <t>Cavo: 0,087  Cavo + Sistema:0,163</t>
  </si>
  <si>
    <t>736</t>
  </si>
  <si>
    <t>740</t>
  </si>
  <si>
    <t>Cavo: 0,066,    Cavo + Sistema: 0,268</t>
  </si>
  <si>
    <t>752</t>
  </si>
  <si>
    <t>Cavo:  0,061        Cavo + Sistema: 0,249</t>
  </si>
  <si>
    <t>SET DI INFUSIONE (CF)</t>
  </si>
  <si>
    <t>231,8 V</t>
  </si>
  <si>
    <t>760</t>
  </si>
  <si>
    <t>Cavo: 0,076 Cavo + Sistema: 0,134</t>
  </si>
  <si>
    <t>764</t>
  </si>
  <si>
    <t>Cavo: 0,096 Cavo + Sistema: 0,125</t>
  </si>
  <si>
    <t>766</t>
  </si>
  <si>
    <t>Cavo: 0,096 Cavo + Sistema: 0,134</t>
  </si>
  <si>
    <t>Cavo: 0,101  Cavo + Sistema: 0,195</t>
  </si>
  <si>
    <t>Cavo: 0,103 Cavo + Sistema: 0,191.</t>
  </si>
  <si>
    <t>Cavo: 0,103 Ω
Cavo + Sistema: 0,175 Ω</t>
  </si>
  <si>
    <t>777</t>
  </si>
  <si>
    <t>Cavo: 0.050   Cavo + Sistema: N.A.</t>
  </si>
  <si>
    <t>788</t>
  </si>
  <si>
    <t>cavo: 0,089
cavo + sistema: 0,161</t>
  </si>
  <si>
    <t>795</t>
  </si>
  <si>
    <t>Cavo: 0,096 Cavo + Sistema: 0,225</t>
  </si>
  <si>
    <t>797</t>
  </si>
  <si>
    <t>803</t>
  </si>
  <si>
    <t>804</t>
  </si>
  <si>
    <t>807</t>
  </si>
  <si>
    <t>Cavo: 0,096 Cavo + Sistema: 0,199</t>
  </si>
  <si>
    <t>808</t>
  </si>
  <si>
    <t>Cavo: 0,086 Cavo + Sistema: 0,220</t>
  </si>
  <si>
    <t>810</t>
  </si>
  <si>
    <t>Cavo: 0,086 Cavo + Sistema: 0,211</t>
  </si>
  <si>
    <t>Cavo:  0,061        Cavo + Sistema: 0,263</t>
  </si>
  <si>
    <t>Cavo:  0,061        Cavo + Sistema: 0,100</t>
  </si>
  <si>
    <t>884</t>
  </si>
  <si>
    <t>Cavo: 0,065 Cavo + Sistema: 0,155</t>
  </si>
  <si>
    <t>Cavo: 0,088,          Cavo+Sistema: 0,201</t>
  </si>
  <si>
    <t>Cavo: 0,059,  Cavo + Sistema:0,132</t>
  </si>
  <si>
    <t>SI</t>
  </si>
  <si>
    <t>224,7 V</t>
  </si>
  <si>
    <t>Cavo: 0,085  Cavo + Sistema: 0,152</t>
  </si>
  <si>
    <t>Cavo: 0,091  Cavo + Sistema: 0,184</t>
  </si>
  <si>
    <t>Cavo: 0,085  Cavo + Sistema: 0,192</t>
  </si>
  <si>
    <t>Cavo: 0,098  Cavo + Sistema: 0,194</t>
  </si>
  <si>
    <t>Cavo: 0,089  Cavo + Sistema: 0,178</t>
  </si>
  <si>
    <t>TELECAMERA (BF)</t>
  </si>
  <si>
    <t>1049</t>
  </si>
  <si>
    <t>Cavo: 0,072   Cavo + Sistema: 0,168</t>
  </si>
  <si>
    <t>CAVO PIASTRE SGUAINATO (NC3)</t>
  </si>
  <si>
    <t>Cavo: 0,058,          Cavo+Sistema: 0,260</t>
  </si>
  <si>
    <t>1053</t>
  </si>
  <si>
    <t>Cavo: 0,093  Cavo + Sistema: 0,268</t>
  </si>
  <si>
    <t>229,7 V</t>
  </si>
  <si>
    <t>VERIFICATO CON 101146</t>
  </si>
  <si>
    <t>Cavo: 0,094  Cavo + Sistema: 0,268</t>
  </si>
  <si>
    <t>Cavo: 0,085  Cavo + Sistema: 0,264</t>
  </si>
  <si>
    <t>Cavo: 0,090  Cavo + Sistema: 0,262</t>
  </si>
  <si>
    <t>1.3</t>
  </si>
  <si>
    <t>1140</t>
  </si>
  <si>
    <t>1154</t>
  </si>
  <si>
    <t>VSE EFFETTUATA CON APP 104877</t>
  </si>
  <si>
    <t>cavo: 0,101
cavo + sistema:  0,295</t>
  </si>
  <si>
    <t>1155</t>
  </si>
  <si>
    <t>cavo: 0,097
cavo + sistema:  0,285</t>
  </si>
  <si>
    <t>1175</t>
  </si>
  <si>
    <t>Cavo: 0,055,     Cavo + Sistema:0,208</t>
  </si>
  <si>
    <t>1176</t>
  </si>
  <si>
    <t>Cavo: 0,061  Cavo + Sistema: 0,290</t>
  </si>
  <si>
    <t>1177</t>
  </si>
  <si>
    <t>1182</t>
  </si>
  <si>
    <t>229,5 V</t>
  </si>
  <si>
    <t>Cavo: 0,090
cavo + sistema:  0,181</t>
  </si>
  <si>
    <t>1191</t>
  </si>
  <si>
    <t>229,2V</t>
  </si>
  <si>
    <t>1208</t>
  </si>
  <si>
    <t>cavo: 0,088
cavo + sistema:  0,195</t>
  </si>
  <si>
    <t>Cavo: 0,071,    Cavo + Sistema: 0,260</t>
  </si>
  <si>
    <t>Cavo: 0,099 Cavo + Sistema: 0,290</t>
  </si>
  <si>
    <t>SIRINGA (BF)</t>
  </si>
  <si>
    <t>Cavo: 0,097 Cavo + Sistema: 0,295</t>
  </si>
  <si>
    <t>Cavo: 0,095, Cavo + Sistema: 0,180</t>
  </si>
  <si>
    <t>Cavo: 0,098  Cavo + Sistema: 0,198</t>
  </si>
  <si>
    <t>Cavo: 0,096 Cavo + Sistema: 0,278</t>
  </si>
  <si>
    <t>228,2 V</t>
  </si>
  <si>
    <t>Cavo: 0,084
Cavo + Sistema:  0,164</t>
  </si>
  <si>
    <t>Cavo: 0,110  Cavo + Sistema: 0,296</t>
  </si>
  <si>
    <t>Cavo: 0,061  Cavo + Sistema: N.A.</t>
  </si>
  <si>
    <t>1357</t>
  </si>
  <si>
    <t>cavo: 0,038
cavo + sistema:  0,212</t>
  </si>
  <si>
    <t>1389</t>
  </si>
  <si>
    <t>229,1V</t>
  </si>
  <si>
    <t>Cavo: 0,075</t>
  </si>
  <si>
    <t>AGO(BF)</t>
  </si>
  <si>
    <t>NC 23 BATTERIA NON FUNZIONANTE</t>
  </si>
  <si>
    <t>Cavo: 0,055, Cavo + Sistema: 0,240</t>
  </si>
  <si>
    <t>Cavo: 0,094  Cavo + Sistema: 0,158</t>
  </si>
  <si>
    <t>Cavo: 0,076 Cavo + Sistema: 0,152</t>
  </si>
  <si>
    <t>Cavo: 0,084      Cavo + Sistema: 0,286</t>
  </si>
  <si>
    <t>226,4 V</t>
  </si>
  <si>
    <t>226,2 V</t>
  </si>
  <si>
    <t>Cavo: 0,101  Cavo + Sistema: 0,297</t>
  </si>
  <si>
    <t>1824</t>
  </si>
  <si>
    <t>231,5 V</t>
  </si>
  <si>
    <t>Cavo: 0,062 Cavo + Sistema: N.A.</t>
  </si>
  <si>
    <t>Cavo: 0,055, Cavo + Sistema: 0,155</t>
  </si>
  <si>
    <t>1840</t>
  </si>
  <si>
    <t>Cavo: 0,074,  Cavo + Sistema: 0,107</t>
  </si>
  <si>
    <t>100.5 MΩ</t>
  </si>
  <si>
    <t>100.8 MΩ</t>
  </si>
  <si>
    <t>Cavo: 0,068   Cavo + Sistema: 0,175</t>
  </si>
  <si>
    <t>Cavo: 0,068   Cavo + Sistema: 0,177</t>
  </si>
  <si>
    <t>Cavo + Sistema : 0,110</t>
  </si>
  <si>
    <t>1862</t>
  </si>
  <si>
    <t>Cavo: 0,086 Cavo + Sistema: 0,194</t>
  </si>
  <si>
    <t>Cavo: 0,060        Cavo + Sistema: N.A.</t>
  </si>
  <si>
    <t>Cavo: 0,052        Cavo + Sistema: N.A.</t>
  </si>
  <si>
    <t>227,7 V</t>
  </si>
  <si>
    <t>Cavo: 0,078    Cavo + Sistema: 0,281</t>
  </si>
  <si>
    <t>Cavo: 0,058        Cavo + Sistema: N.A.</t>
  </si>
  <si>
    <t>Cavo: 0,088
Cavo + sistema:  0,162</t>
  </si>
  <si>
    <t>CUFFIE (BF)</t>
  </si>
  <si>
    <t xml:space="preserve">N.A. </t>
  </si>
  <si>
    <t>Cavo: 0,056       Cavo + Sistema: 0,179</t>
  </si>
  <si>
    <t>1911</t>
  </si>
  <si>
    <t>NON ESEGUIBILE</t>
  </si>
  <si>
    <t>GESTITO CON RIT 31273 PROPOSTO FUORI USO</t>
  </si>
  <si>
    <t>Cavo: 0,084 Cavo + Sistema: 0,154</t>
  </si>
  <si>
    <t>Cavo: 0,056   Cavo + Sistema: 0,196</t>
  </si>
  <si>
    <t>Cavo: 0,094   Cavo + Sistema: 0,185</t>
  </si>
  <si>
    <t>Cavo: 0,099   Cavo + Sistema: 0,193</t>
  </si>
  <si>
    <t>1939</t>
  </si>
  <si>
    <t>cavo: 0,094
cavo + sistema:  0,215</t>
  </si>
  <si>
    <t>1940</t>
  </si>
  <si>
    <t>Cavo: 0,089  Cavo + Sistema: 0,170</t>
  </si>
  <si>
    <t>Cavo: 0,097 Cavo + Sistema: 0,196</t>
  </si>
  <si>
    <t>Cavo: 0,062 Cavo + Sistema: 0,138</t>
  </si>
  <si>
    <t>Cavo: 0,076 Cavo + Sistema: 0,228</t>
  </si>
  <si>
    <t>Cavo: 0,088 Cavo + Sistema: 0,294</t>
  </si>
  <si>
    <t>Cavo: 0,101
Cavo + sistema:  0,192</t>
  </si>
  <si>
    <t>Cavo: 0,084
cavo + sistema:  0,255</t>
  </si>
  <si>
    <t>Cavo: 0,107
Cavo + sistema:  0,188</t>
  </si>
  <si>
    <t>226, 1 V</t>
  </si>
  <si>
    <t>Cavo: 0,099
Cavo + sistema:  0,190</t>
  </si>
  <si>
    <t>225,5 V</t>
  </si>
  <si>
    <t>Cavo: 0,099
Cavo + sistema:  0,220</t>
  </si>
  <si>
    <t>Cavo: 0,084
Cavo + sistema:  0,182</t>
  </si>
  <si>
    <t>225,1 V</t>
  </si>
  <si>
    <t>Cavo: 0,099
Cavo + sistema:  0,173</t>
  </si>
  <si>
    <t>Cavo: 0,088
Cavo + sistema:  0,168</t>
  </si>
  <si>
    <t>Cavo: 0,099
Cavo + sistema:  0,191</t>
  </si>
  <si>
    <t>226,3 V</t>
  </si>
  <si>
    <t>Cavo: 0,099
Cavo + sistema:  0,198</t>
  </si>
  <si>
    <t>Cavo: 0,090
Cavo + sistema:  0,176</t>
  </si>
  <si>
    <t>225,4 V</t>
  </si>
  <si>
    <t>224,5 V</t>
  </si>
  <si>
    <t>Cavo: 0,082
Cavo + sistema:  0,188</t>
  </si>
  <si>
    <t>223,9 V</t>
  </si>
  <si>
    <t>228,3 V</t>
  </si>
  <si>
    <t>Cavo: 0,087    Cavo + Sistema: 0,171</t>
  </si>
  <si>
    <t>Cavo: 0,077    Cavo + Sistema: 0,181</t>
  </si>
  <si>
    <t>Cavo: 0,084    Cavo + Sistema: 0,188</t>
  </si>
  <si>
    <t>Cavo: 0,081   Cavo + Sistema: 0,241</t>
  </si>
  <si>
    <t>Cavo: 0,099 Cavo + Sistema: 0,171</t>
  </si>
  <si>
    <t>Cavo: 0,056  Cavo + Sistema: 0,168</t>
  </si>
  <si>
    <t>230,6 V</t>
  </si>
  <si>
    <t>Cavo: 0,068   Cavo + Sistema: 0,179</t>
  </si>
  <si>
    <t>2081</t>
  </si>
  <si>
    <t>cavo: 0,082
cavo + sistema: 0,165</t>
  </si>
  <si>
    <t>2093</t>
  </si>
  <si>
    <t>cavo: 0,088
cavo + sistema: 0,159</t>
  </si>
  <si>
    <t>2097</t>
  </si>
  <si>
    <t>cavo + sistema: 0,150 Ω</t>
  </si>
  <si>
    <t>Cavo: 0,109  Cavo + Sistema: 0,295</t>
  </si>
  <si>
    <t>Cavo: 0,074 Cavo +Sistema: 0,134</t>
  </si>
  <si>
    <t>Cavo: 0,068 Cavo + Sistema: 0,124</t>
  </si>
  <si>
    <t>2115</t>
  </si>
  <si>
    <t>2121</t>
  </si>
  <si>
    <t>Cavo: 0,061 Cavo + Sistema: 0,291</t>
  </si>
  <si>
    <t>227,6 V</t>
  </si>
  <si>
    <t>cavo: 0,075
cavo + sistema:  0,141</t>
  </si>
  <si>
    <t>Cavo: 0,101
Cavo + sistema:  0,290</t>
  </si>
  <si>
    <t>Cavo: 0,111
Cavo + sistema:  0,288</t>
  </si>
  <si>
    <t>Cavo: 0.069   Cavo + Sistema: N.A.</t>
  </si>
  <si>
    <t>Cavo: 0.062   Cavo + Sistema: N.A.</t>
  </si>
  <si>
    <t>cavo: 0,085 Ω
cavo + sistema:  0,151 Ω</t>
  </si>
  <si>
    <t>cavo: 0,077 Ω
cavo + sistema:  0,161 Ω</t>
  </si>
  <si>
    <t>2150</t>
  </si>
  <si>
    <t>VSE ESEGUITO CON APP 102302, 102303, 102309</t>
  </si>
  <si>
    <t>cavo: 0,088
cavo + sistema:  0,170</t>
  </si>
  <si>
    <t>2151</t>
  </si>
  <si>
    <t>2152</t>
  </si>
  <si>
    <t>cavo: 0,095
cavo + sistema:  0,194</t>
  </si>
  <si>
    <t>EFFETTUATA CON APP 102160 E 102161</t>
  </si>
  <si>
    <t>Cavo: 0,095  Cavo + Sistema: 0,195</t>
  </si>
  <si>
    <t>Cavo: 0,090 Cavo + Sistema: 0,198</t>
  </si>
  <si>
    <t>Cavo: 0,099  Cavo + Sistema: 0,298</t>
  </si>
  <si>
    <t>Cavo: 0,090  Cavo + Sistema: 0,294</t>
  </si>
  <si>
    <t>EFFETTUATA CON APP PADRE 102156</t>
  </si>
  <si>
    <t>2176</t>
  </si>
  <si>
    <t>2177</t>
  </si>
  <si>
    <t>Cavo: 0,069 Cavo + Sistema: 0,137</t>
  </si>
  <si>
    <t>Cavo: 0,077 Cavo + Sistema: 0,142</t>
  </si>
  <si>
    <t>Cavo: 0,061,    Cavo + Sistema: 0,121</t>
  </si>
  <si>
    <t>Cavo: 0,060,    Cavo + Sistema: 0,118</t>
  </si>
  <si>
    <t>2187</t>
  </si>
  <si>
    <t>Cavo: 0,066   Cavo + Sistema: N.A.</t>
  </si>
  <si>
    <t>91</t>
  </si>
  <si>
    <t>VSE ESEGUITA CON APP PADRE</t>
  </si>
  <si>
    <t>VSE ESEGUITA CON APP 103332, 104138, 104664</t>
  </si>
  <si>
    <t>Cavo: 0,098
cavo + sistema:  0,185</t>
  </si>
  <si>
    <t>Cavo: 0,088
cavo + sistema:  0,189</t>
  </si>
  <si>
    <t>3.8</t>
  </si>
  <si>
    <t>Cavo: 0,100 Cavo + Sistema: 0,185</t>
  </si>
  <si>
    <t>Cavo: 0,075 Cavo + Sistema: 0,135</t>
  </si>
  <si>
    <t>Cavo: 0,073 Cavo + Sistema: 0,152</t>
  </si>
  <si>
    <t>Cavo: 0,069 Cavo + Sistema: 0,148</t>
  </si>
  <si>
    <t>Cavo: 0,073 Cavo + Sistema: 0,150</t>
  </si>
  <si>
    <t>Cavo: 0,060 Cavo + Sistema: 0,095</t>
  </si>
  <si>
    <t>2251</t>
  </si>
  <si>
    <t>Cavo: 0,089
Cavo + sistema: 0,171</t>
  </si>
  <si>
    <t>Cavo: 0,089
Cavo + sistema: 0,185</t>
  </si>
  <si>
    <t>cavo: 0,088
cavo + sistema:  0,184</t>
  </si>
  <si>
    <t>VSE ESEGUITO CON APP PADRE</t>
  </si>
  <si>
    <t>Cavo: 0,065    Cavo + Sistema: 0,165</t>
  </si>
  <si>
    <t>Cavo: 0,088    Cavo + Sistema: 0,202</t>
  </si>
  <si>
    <t>VSE ESEGUITA CON APP 102274</t>
  </si>
  <si>
    <t>Cavo: 0,087 Ω
Cavo + sistema: 0,166 Ω</t>
  </si>
  <si>
    <t>2281</t>
  </si>
  <si>
    <t>Cavo: 0,061 Cavo + Sistema: 0,289</t>
  </si>
  <si>
    <t>Cavo: 0,099
Cavo + sistema:  0,270</t>
  </si>
  <si>
    <t>2284</t>
  </si>
  <si>
    <t>2300</t>
  </si>
  <si>
    <t>Cavo: 0,065, Cavo + Sistema: 0,132</t>
  </si>
  <si>
    <t>2304</t>
  </si>
  <si>
    <t>Cavo: 0,061 Cavo + Sistema: 0,278</t>
  </si>
  <si>
    <t>Cavo: 0,085     Cavo + Sistema: N.A.</t>
  </si>
  <si>
    <t>NC 22 BATTERIA NON FUNZIONANTE</t>
  </si>
  <si>
    <t>Cavo: 0,055, Cavo + Sistema: 0,270</t>
  </si>
  <si>
    <t>Cavo: 0.051  Cavo + Sistema: 0.175</t>
  </si>
  <si>
    <t>54.5</t>
  </si>
  <si>
    <t>Cavo: 0.064  Cavo + Sistema: 0.171</t>
  </si>
  <si>
    <t>2198</t>
  </si>
  <si>
    <t>cavo: 0,089
cavo + sistema: 0,165</t>
  </si>
  <si>
    <t>NC 25 BATTERIA NON FUNZIONANTE</t>
  </si>
  <si>
    <t>Cavo: 0,065, Cavo + Sistema: 0,178</t>
  </si>
  <si>
    <t>Cavo: 0,086  Cavo+ Sistema: 0,173</t>
  </si>
  <si>
    <t>Cavo: 0,059  Cavo+ Sistema: 0,126</t>
  </si>
  <si>
    <t>Cavo: 0,089  Cavo+ Sistema: 0,176</t>
  </si>
  <si>
    <t>Cavo: 0,092  Cavo+ Sistema: 0,196</t>
  </si>
  <si>
    <t>Cavo: 0,092  Cavo+ Sistema: 0,176</t>
  </si>
  <si>
    <t>2388</t>
  </si>
  <si>
    <t>NEGATIVO</t>
  </si>
  <si>
    <t>IMPOSSIBILE EFFETTUARE VERIFICA IN QUANTO NON SI ACCENDE</t>
  </si>
  <si>
    <t>2391</t>
  </si>
  <si>
    <t>NON ESEGUIBILE, NON SI ALIMENTA</t>
  </si>
  <si>
    <t>220,2 V</t>
  </si>
  <si>
    <t>Cavo: 0,061 Cavo + Sistema: 0,226</t>
  </si>
  <si>
    <t>IMPOSSIBILE EFFETTUARE VERIFICA IN QUANTO PROBLEMA SCHEDA ALIMENTAZIONE. APERTO RIT 29066</t>
  </si>
  <si>
    <t>KO</t>
  </si>
  <si>
    <t>225,9 V</t>
  </si>
  <si>
    <t>Cavo: 0,099
cavo + sistema:  0,194</t>
  </si>
  <si>
    <t>225,8 V</t>
  </si>
  <si>
    <t>Cavo: 0,084
Cavo + sistema:  0,161</t>
  </si>
  <si>
    <t>Cavo: 0,092
Cavo + sistema:  0,187</t>
  </si>
  <si>
    <t>Cavo: 0,062 Cavo + Sistema: 0,155</t>
  </si>
  <si>
    <t>Cavo: 0,098
Cavo + sistema:  0,291</t>
  </si>
  <si>
    <t>2427</t>
  </si>
  <si>
    <t>5.1</t>
  </si>
  <si>
    <t>Cavo: 0,089
Cavo + sistema:  0,164</t>
  </si>
  <si>
    <t>1.2</t>
  </si>
  <si>
    <t>Cavo: 0,089
Cavo + sistema: 0,169</t>
  </si>
  <si>
    <t>NC 12 BATTERIA GUASTA, FUNZIONA SOLO CON CAVO ALIMENTAZIONE</t>
  </si>
  <si>
    <t>Cavo: 0,071,    Cavo + Sistema: N.A.</t>
  </si>
  <si>
    <t>Cavo: 0,102 Cavo + Sistema: 0,298</t>
  </si>
  <si>
    <t>VERIFICATA CON APP PADRE</t>
  </si>
  <si>
    <t>Cavo: 0,077  Cavo + Sistema: 0,165</t>
  </si>
  <si>
    <t>Cavo: 0,096
Cavo + sistema:  0,182</t>
  </si>
  <si>
    <t>NON SI AVVIA. GESTITO CON RIT 28535</t>
  </si>
  <si>
    <t>2479</t>
  </si>
  <si>
    <t xml:space="preserve">POSITIVO </t>
  </si>
  <si>
    <t>cavo: 0,094
cavo + sistema:  0,192</t>
  </si>
  <si>
    <t>Cavo: 0,099 Ω
Cavo + Sistema: 0,185 Ω</t>
  </si>
  <si>
    <t>2527</t>
  </si>
  <si>
    <t>Cavo: 0,111
Cavo + sistema: 0,209</t>
  </si>
  <si>
    <t>Cavo: 0,068,    Cavo + Sistema: N.A.</t>
  </si>
  <si>
    <t>EFFETTUATO CON APP. 102550</t>
  </si>
  <si>
    <t>EFFETTUATO CON APP. 102547</t>
  </si>
  <si>
    <t>EFFETTUATO CON APP. 102548</t>
  </si>
  <si>
    <t>EFFETTUATO CON APP 102549</t>
  </si>
  <si>
    <t>EFFETTUATO CON APP. 102551</t>
  </si>
  <si>
    <t>EFFETTUATO CON APP. PADRE 102543</t>
  </si>
  <si>
    <t xml:space="preserve">EFFETTUATO CON APP. PADRE </t>
  </si>
  <si>
    <t>EFFETTUATO CON APP. PADRE</t>
  </si>
  <si>
    <t>EFFETTUATO CON APP. PADRE 102542</t>
  </si>
  <si>
    <t>EFFETTUATO CON APP PADRE</t>
  </si>
  <si>
    <t>NC 61 SECONDA BATTERIA NON FUNZIONANTE</t>
  </si>
  <si>
    <t>2559</t>
  </si>
  <si>
    <t>Cavo: 0,055 Cavo + Sistema: 0,115</t>
  </si>
  <si>
    <t>Cavo: 0,096  Cavo + Sistema: 0,195</t>
  </si>
  <si>
    <t>227,1V</t>
  </si>
  <si>
    <t>Cavo: 0,052 Cavo + Sistema: 0,185</t>
  </si>
  <si>
    <t>Cavo: 0,062 Cavo + Sistema: 0,192</t>
  </si>
  <si>
    <t>Cavo: 0,065   Cavo + Sistema: 0,172</t>
  </si>
  <si>
    <t>Cavo: 0,060   Cavo + Sistema: 0,165</t>
  </si>
  <si>
    <t>226,5 V</t>
  </si>
  <si>
    <t>cavo: 0,081
cavo + sistema:  0,164</t>
  </si>
  <si>
    <t>DOPPLER (BF)</t>
  </si>
  <si>
    <t>2647</t>
  </si>
  <si>
    <t>Cavo: 0,083  Cavo + Sistema: 0,279</t>
  </si>
  <si>
    <t>230,0 V</t>
  </si>
  <si>
    <t xml:space="preserve">VSE ESEGUITA CON APP PADRE </t>
  </si>
  <si>
    <t>Cavo:  0,061        Cavo + Sistema: 0,262</t>
  </si>
  <si>
    <t>ALL'ACCENSIONE ERRORE FF08B (NC 9)</t>
  </si>
  <si>
    <t>Cavo: 0,067  Cavo + Sistema: 0,122</t>
  </si>
  <si>
    <t>Cavo: 0,065, Cavo + Sistema: 0,183</t>
  </si>
  <si>
    <t>Cavo:0,097  Cavo + Sistema: 0,208</t>
  </si>
  <si>
    <t>2663</t>
  </si>
  <si>
    <t>Cavo: 0,094 Cavo + Sistema: 0,171</t>
  </si>
  <si>
    <t>2699</t>
  </si>
  <si>
    <t>2700</t>
  </si>
  <si>
    <t>2701</t>
  </si>
  <si>
    <t>2702</t>
  </si>
  <si>
    <t>2703</t>
  </si>
  <si>
    <t>Cavo: 0,056     Cavo + Sistema: N.A.</t>
  </si>
  <si>
    <t>Cavo: 0,068    Cavo + Sistema: 0,167</t>
  </si>
  <si>
    <t>2746</t>
  </si>
  <si>
    <t>4.5</t>
  </si>
  <si>
    <t>Cavo: 0,068  Cavo + Sistema: N.A.</t>
  </si>
  <si>
    <t>Cavo: 0,098
Cavo + sistema:  0,196</t>
  </si>
  <si>
    <t>Cavo: 0,085 Cavo + Sistema: 0,188</t>
  </si>
  <si>
    <t>EFFETTUATO CON APP 102794</t>
  </si>
  <si>
    <t>Cavo: 0,091 Cavo + Sistema: 0,187</t>
  </si>
  <si>
    <t>Cavo: 0,061 Cavo + Sistema: 0,211</t>
  </si>
  <si>
    <t>Cavo: 0,069 Cavo +Sistema: 0,152</t>
  </si>
  <si>
    <t>Cavo: 0,081  Cavo + Sistema: 0,160</t>
  </si>
  <si>
    <t>Cavo: 0,075 Cavo + Sistema: 0,145</t>
  </si>
  <si>
    <t>2854</t>
  </si>
  <si>
    <t>Cavo: 0,098  Cavo + Sistema: 0,184</t>
  </si>
  <si>
    <t>VSE ESEGUITA CON APP PADRE 102854</t>
  </si>
  <si>
    <t>Cavo: 0,055,       Cavo + Sistema: 0,280</t>
  </si>
  <si>
    <t xml:space="preserve">NC 15 BATTERIA GUASTA DA SOSTITUIRE </t>
  </si>
  <si>
    <t>Cavo: 0,055,       Cavo + Sistema: 0,112</t>
  </si>
  <si>
    <t>Cavo: 0,054 Cavo + sistema: 0,124</t>
  </si>
  <si>
    <t>Cavo: 0,055,       Cavo + Sistema: 0,124</t>
  </si>
  <si>
    <t xml:space="preserve">Cavo: 0,055,       Cavo + Sistema: 0,061 </t>
  </si>
  <si>
    <t>Cavo: 0,054 Cavo + sistema: 0,134</t>
  </si>
  <si>
    <t xml:space="preserve">Cavo: 0,055,       Cavo + Sistema: 0,280 </t>
  </si>
  <si>
    <t xml:space="preserve">NC 16 BATTERIA GUASTA DA SOSTITUIRE </t>
  </si>
  <si>
    <t xml:space="preserve">Cavo: 0,065,       Cavo + Sistema: 0,125 </t>
  </si>
  <si>
    <t xml:space="preserve">Cavo: 0,055,       Cavo + Sistema: 0,196 </t>
  </si>
  <si>
    <t>Cavo: 0,055,       Cavo + Sistema: 0,186</t>
  </si>
  <si>
    <t>Cavo: 0,055,       Cavo + Sistema: 0,075</t>
  </si>
  <si>
    <t>Cavo: 0,055,       Cavo + Sistema: 0,068</t>
  </si>
  <si>
    <t>227,3 V</t>
  </si>
  <si>
    <t>cavo: 0,076
cavo + sistema: 0,134</t>
  </si>
  <si>
    <t>Cavo: 0,099
Cavo + sistema:  0,104</t>
  </si>
  <si>
    <t>Cavo: 0,088
Cavo + sistema:  0,184</t>
  </si>
  <si>
    <t>2973</t>
  </si>
  <si>
    <t>2974</t>
  </si>
  <si>
    <t>Cavo: 0,065     Cavo + Sistema: 0,150</t>
  </si>
  <si>
    <t>Cavo: 0,065     Cavo + Sistema: N.A.</t>
  </si>
  <si>
    <t>Cavo: 0,055 Cavo + Sistema: N.A.</t>
  </si>
  <si>
    <t>Cavo: 0,059     Cavo + Sistema: N.A.</t>
  </si>
  <si>
    <t>Cavo: 0,060     Cavo + Sistema: N.A.</t>
  </si>
  <si>
    <t>Cavo: 0,058     Cavo + Sistema: N.A.</t>
  </si>
  <si>
    <t>Cavo: 0,052     Cavo + Sistema: N.A.</t>
  </si>
  <si>
    <t>Cavo: 0,070</t>
  </si>
  <si>
    <t>Cavo: 0,062     Cavo + Sistema: N.A.</t>
  </si>
  <si>
    <t>Cavo: 0,068    Cavo + Sistema: N.A.</t>
  </si>
  <si>
    <t>Cavo: 0,072</t>
  </si>
  <si>
    <t>TARGA INVENTARIO ASSENTE</t>
  </si>
  <si>
    <t>Cavo: 0,068</t>
  </si>
  <si>
    <t>Cavo: 0,074</t>
  </si>
  <si>
    <t>229, V</t>
  </si>
  <si>
    <t>Cavo: 0,098
Cavo + Sistema: 0,191</t>
  </si>
  <si>
    <t>Cavo: 0,084 Cavo + Sistema: 0,164</t>
  </si>
  <si>
    <t>Cavo: 0,090 Cavo + Sistema: 0,177</t>
  </si>
  <si>
    <t>3021</t>
  </si>
  <si>
    <t>Cavo: 0,065  Cavo + sistema: 0,127</t>
  </si>
  <si>
    <t>3022</t>
  </si>
  <si>
    <t>3024</t>
  </si>
  <si>
    <t>cavo: 0,089
cavo + sistema: 0,175</t>
  </si>
  <si>
    <t>Cavo: 0,081  Cavo + Sistema: 0,145</t>
  </si>
  <si>
    <t>3026</t>
  </si>
  <si>
    <t>Cavo: 0,060  Cavo + sistema: 0,129</t>
  </si>
  <si>
    <t>Cavo: 0,062   Cavo + Sistema: N.A.</t>
  </si>
  <si>
    <t>Cavo: 0,061 Cavo + Sistema: N.A.</t>
  </si>
  <si>
    <t>Cavo: 0,124</t>
  </si>
  <si>
    <t>Cavo: 0,052 Cavo + Sistema: N.A.</t>
  </si>
  <si>
    <t>1.1</t>
  </si>
  <si>
    <t>Cavo: 0,095 Cavo + Sistema: 0,191</t>
  </si>
  <si>
    <t>3057</t>
  </si>
  <si>
    <t>Cavo: 0,077  Cavo + Sistema:0,143</t>
  </si>
  <si>
    <t>Cavo: 0,095 Cavo + Sistema: 0,190</t>
  </si>
  <si>
    <t>cavo: 0,066
cavo + sistema: 0,134</t>
  </si>
  <si>
    <t>3064</t>
  </si>
  <si>
    <t>cavo: 0,068
cavo + sistema: 0,124</t>
  </si>
  <si>
    <t>Cavo: 0,078 Cavo + Sistema: 0,177</t>
  </si>
  <si>
    <t>VERIFICATO CON APP PADRE</t>
  </si>
  <si>
    <t>Cavo: 0,062 Cavo + Sistema: 0,238</t>
  </si>
  <si>
    <t>Cavo: 0,050,    Cavo + Sistema: 0,136</t>
  </si>
  <si>
    <t>Cavo: 0,052 Cavo + Sistema: 0,122</t>
  </si>
  <si>
    <t>Cavo: 0,062 Cavo + Sistema: 0,122</t>
  </si>
  <si>
    <t>Cavo: 0,054 Cavo + Sistema: 0,128</t>
  </si>
  <si>
    <t>Cavo: 0,085     Cavo + Sistema: 0,112</t>
  </si>
  <si>
    <t>cavo + sistema: 0,170 Ω</t>
  </si>
  <si>
    <t>Cavo: 0,055     Cavo + Sistema: N.A.</t>
  </si>
  <si>
    <t>Cavo: 0,058</t>
  </si>
  <si>
    <t>Cavo: 0,065,    Cavo + Sistema: N.A.</t>
  </si>
  <si>
    <t>NC 18 ETICHETTA INVENTARIO ROVINATA NON LEGGIBILE COMPLETAMETE</t>
  </si>
  <si>
    <t>Cavo: 0,066,    Cavo + Sistema: N.A.</t>
  </si>
  <si>
    <t>3123</t>
  </si>
  <si>
    <t>3124</t>
  </si>
  <si>
    <t>223,6 V</t>
  </si>
  <si>
    <t>Cavo: 0,054 Cavo + Sistema: 0,263</t>
  </si>
  <si>
    <t>3128</t>
  </si>
  <si>
    <t>Cavo: 0,076 Cavo + Sistema: 0,138</t>
  </si>
  <si>
    <t>Cavo: 0,081,  Cavo + Sistema: 0,211</t>
  </si>
  <si>
    <t>Cavo: 0,077,  Cavo + Sistema: 0,209</t>
  </si>
  <si>
    <t>Cavo: 0,079,  Cavo + Sistema: 0,221</t>
  </si>
  <si>
    <t>3134</t>
  </si>
  <si>
    <t>Cavo: 0,055  Cavo + Sistema: 0,199</t>
  </si>
  <si>
    <t>Cavo: 0,060       Cavo + Sistema: 0,185</t>
  </si>
  <si>
    <t>Cavo: 0,109 Cavo + Sistema: 0,209</t>
  </si>
  <si>
    <t>Cavo: 0,095 Cavo + Sistema: 0,207</t>
  </si>
  <si>
    <t>Cavo: 0,082 Cavo + Sistema: 0,165</t>
  </si>
  <si>
    <t>cavo: 0,093
cavo + sistema:  0,194</t>
  </si>
  <si>
    <t>cavo: 0,099
cavo + sistema:  0,201</t>
  </si>
  <si>
    <t>cavo: 0,091
cavo + sistema:  0,221</t>
  </si>
  <si>
    <t>Cavo: 0,097 Ω
Cavo + Sistema: 0,181 Ω</t>
  </si>
  <si>
    <t>3157</t>
  </si>
  <si>
    <t>VSE ESEGUITA CON SISTEMA TELEVISIVO PER ENDOSCOPIA</t>
  </si>
  <si>
    <t>3168</t>
  </si>
  <si>
    <t>Cavo: 0,099 Cavo + Sistema: N.A.</t>
  </si>
  <si>
    <t>Cavo: 0,095  Cavo + Sistema: 0,180</t>
  </si>
  <si>
    <t>3170</t>
  </si>
  <si>
    <t>3171</t>
  </si>
  <si>
    <t>cavo: 0,099
cavo + sistema:  0,202</t>
  </si>
  <si>
    <t>Cavo: 0,091  Cavo + Sistema: 0,171</t>
  </si>
  <si>
    <t>3173</t>
  </si>
  <si>
    <t>cavo: 0,075
cavo + sistema: 0,145</t>
  </si>
  <si>
    <t>3174</t>
  </si>
  <si>
    <t>cavo: 0,078
cavo + sistema: 0,119</t>
  </si>
  <si>
    <t>Cavo: 0,088 Cavo + Sistema: 0,176</t>
  </si>
  <si>
    <t>3187</t>
  </si>
  <si>
    <t>3190</t>
  </si>
  <si>
    <t>Cavo: 0,090 Cavo + Sistema: 0,181</t>
  </si>
  <si>
    <t>3194</t>
  </si>
  <si>
    <t>Cavo: 0,087   Cavo + Sistema: 0,192</t>
  </si>
  <si>
    <t>Cavo: 0,095  Cavo + Sistema: 0,170</t>
  </si>
  <si>
    <t>Cavo: 0,090  Cavo + Sistema: 0,125</t>
  </si>
  <si>
    <t>99.9 MΩ</t>
  </si>
  <si>
    <t>99.4 MΩ</t>
  </si>
  <si>
    <t>Cavo: 0,094  Cavo + Sistema: 0,182</t>
  </si>
  <si>
    <t>Cavo: 0,044     Cavo + Sistema: 0,108</t>
  </si>
  <si>
    <t>Cavo: 0,095
Cavo + sistema:  0,186</t>
  </si>
  <si>
    <t>Cavo: 0,076  Cavo + Sistema: 0,132</t>
  </si>
  <si>
    <t>3228</t>
  </si>
  <si>
    <t>Cavo: 0,069  Cavo + Sistema: 0,125</t>
  </si>
  <si>
    <t>3230</t>
  </si>
  <si>
    <t>Cavo: 0,071  Cavo + Sistema: 0,178</t>
  </si>
  <si>
    <t>Cavo: 0,069
Cavo + sistema:  0,139</t>
  </si>
  <si>
    <t>Cavo: 0,052,    Cavo + Sistema: N.A.</t>
  </si>
  <si>
    <t>Cavo: 0,064,    Cavo + Sistema: N.A.</t>
  </si>
  <si>
    <t>Cavo: 0,065 Cavo + Sistema: N.A.</t>
  </si>
  <si>
    <t>3266</t>
  </si>
  <si>
    <t>3268</t>
  </si>
  <si>
    <t>Cavo: 0,072  Cavo + Sistema: 0,154</t>
  </si>
  <si>
    <t>3269</t>
  </si>
  <si>
    <t>3270</t>
  </si>
  <si>
    <t>Cavo: 0,075 Cavo + Sistema: 0,171</t>
  </si>
  <si>
    <t>3271</t>
  </si>
  <si>
    <t>Cavo: 0,065 Cavo + Sistema: 0,134</t>
  </si>
  <si>
    <t>Cavo: 0,080</t>
  </si>
  <si>
    <t>3310</t>
  </si>
  <si>
    <t>Cavo: 0,055,     Cavo + Sistema:0,293</t>
  </si>
  <si>
    <t>Cavo: 0,081, Cavo + Sistema: 0,166</t>
  </si>
  <si>
    <t>VSE EFFETTUATA CON PADRE</t>
  </si>
  <si>
    <t>VSE ESEGUITA CON INV 103347 103348 104672</t>
  </si>
  <si>
    <t>5.8</t>
  </si>
  <si>
    <t>3356</t>
  </si>
  <si>
    <t>Cavo: 0,070         Cavo + Sistema: N.A.</t>
  </si>
  <si>
    <t>Cavo: 0,096  Cavo + Sistema: 0,189</t>
  </si>
  <si>
    <t>Cavo: 0,068 Cavo + Sistema: 0,199</t>
  </si>
  <si>
    <t>Cavo: 0,075 Cavo + Sistema: 0,155</t>
  </si>
  <si>
    <t>228,4V</t>
  </si>
  <si>
    <t>Cavo: 0,056 Cavo + Sistema: 0,142</t>
  </si>
  <si>
    <t>Cavo: 0,052 Cavo + Sistema: 0,152</t>
  </si>
  <si>
    <t>Cavo: 0,061 Cavo + Sistema: 0,160</t>
  </si>
  <si>
    <t>Cavo: 0,077 Cavo + Sistema: 0,151</t>
  </si>
  <si>
    <t>Cavo: 0,074 Cavo + Sistema: 0,149</t>
  </si>
  <si>
    <t>Cavo: 0,088
Cavo + sistema:  0,171</t>
  </si>
  <si>
    <t>Cavo: 0,061    Cavo + Sistema: N.A.</t>
  </si>
  <si>
    <t>3397</t>
  </si>
  <si>
    <t>Cavo: 0,059  Cavo + Sistema: 0,122</t>
  </si>
  <si>
    <t>Cavo: 0,058,    Cavo + Sistema: N.A.</t>
  </si>
  <si>
    <t>Cavo: 0,061   Cavo +  Sistema: N.A.</t>
  </si>
  <si>
    <t>3404</t>
  </si>
  <si>
    <t>231,2 V</t>
  </si>
  <si>
    <t>228,8 V</t>
  </si>
  <si>
    <t>Cavo: 0,077 Cavo + Sistema: 0,162</t>
  </si>
  <si>
    <t>Cavo: 0,065,  Cavo + Sistema: 0,228</t>
  </si>
  <si>
    <t>Cavo: 0,050     Cavo + Sistema: 0,194</t>
  </si>
  <si>
    <t>Cavo: 0,099
Cavo + sistema:  0,185</t>
  </si>
  <si>
    <t>Cavo: 0,065
Cavo + sistema: 0,112</t>
  </si>
  <si>
    <t>3457</t>
  </si>
  <si>
    <t>Cavo: 0,086 Cavo + Sistema: 0,145</t>
  </si>
  <si>
    <t>2524</t>
  </si>
  <si>
    <t>3459</t>
  </si>
  <si>
    <t>3460</t>
  </si>
  <si>
    <t>Cavo: 0,079 Cavo + Sistema: 0,162</t>
  </si>
  <si>
    <t>Cavo: 0,088
Cavo + sistema:  0,174</t>
  </si>
  <si>
    <t>3485</t>
  </si>
  <si>
    <t>221,6 V</t>
  </si>
  <si>
    <t>Cavo: 0,095  Cavo + Sistema: 0,185</t>
  </si>
  <si>
    <t>Cavo: 0,097 Cavo + Sistema: 0,195</t>
  </si>
  <si>
    <t>Cavo: 0,085</t>
  </si>
  <si>
    <t>Cavo: 0,090</t>
  </si>
  <si>
    <t>Cavo: 0,066 Cavo + Sistema: N.A.</t>
  </si>
  <si>
    <t>VSE ESEGUITA CON APP 103605, 103606</t>
  </si>
  <si>
    <t>7.4</t>
  </si>
  <si>
    <t>6.2</t>
  </si>
  <si>
    <t>Cavo: 0,065 Cavo + Sistema: 0,130</t>
  </si>
  <si>
    <t>Cavo:  0,056          Cavo + Sistema: 0,162</t>
  </si>
  <si>
    <t>Cavo: 0,054     Cavo + Sistema: 0,110</t>
  </si>
  <si>
    <t>VSE ESEGUITA CON APP 103654</t>
  </si>
  <si>
    <t>Cavo: 0,055    Cavo + Sistema: N.A.</t>
  </si>
  <si>
    <t>3658</t>
  </si>
  <si>
    <t>IMPOSSIBILE ESEGUIRE DISPERSIONE SU PARTE APPLICATA IN QUANTO SONDE ASSENTI</t>
  </si>
  <si>
    <t>Cavo: 0,077  Cavo + Sistema: 0,177</t>
  </si>
  <si>
    <t>3661</t>
  </si>
  <si>
    <t>Cavo: 0,055  Cavo + Sistema: 0,181</t>
  </si>
  <si>
    <t>cavo: 0,085
cavo + sistema:  0,162</t>
  </si>
  <si>
    <t>cavo: 0,090
cavo + sistema:  0,158</t>
  </si>
  <si>
    <t>227,2V</t>
  </si>
  <si>
    <t>Cavo: 0,035</t>
  </si>
  <si>
    <t>Cavo: 0,101  Cavo + Sistema: 0,298</t>
  </si>
  <si>
    <t>NON FUNZIONANTE A BATTERIA ( NC 8)</t>
  </si>
  <si>
    <t>3736</t>
  </si>
  <si>
    <t>cavo: 0,099
cavo + sistema:  0,189</t>
  </si>
  <si>
    <t>3750</t>
  </si>
  <si>
    <t>VSE ESEGUITA CON APP 103754 E 103754</t>
  </si>
  <si>
    <t>Cavo: 0,085  Cavo + Sistem: 0,164</t>
  </si>
  <si>
    <t>Cavo: 0,099  Cavo + Sistem: 0,198</t>
  </si>
  <si>
    <t>3757</t>
  </si>
  <si>
    <t>0.123</t>
  </si>
  <si>
    <t>Cavo: 0,099  Cavo+ Sistema: 0,197</t>
  </si>
  <si>
    <t>GESTITA CON RIT 29722</t>
  </si>
  <si>
    <t>Cavo: 0,062  Cavo + Sistema: 0,128</t>
  </si>
  <si>
    <t>Cavo: 0,060  Cavo + Sistema: 0,182</t>
  </si>
  <si>
    <t>Cavo: 0,065, Cavo + Sistema: 0,188</t>
  </si>
  <si>
    <t>VERIFICATA CON APP 3794 E 3796</t>
  </si>
  <si>
    <t>Cavo: 0,089  Cavo + Sistema: 0,205</t>
  </si>
  <si>
    <t>7.5</t>
  </si>
  <si>
    <t>6.5</t>
  </si>
  <si>
    <t>Cavo: 0,034  Cavo + Sistema: 0,197</t>
  </si>
  <si>
    <t>Cavo: 0,053       Cavo+Sistema: 0,180</t>
  </si>
  <si>
    <t>VSE ESEGUITA CON APP: 103809 104898 E 104936</t>
  </si>
  <si>
    <t>Cavo: 0,090 Cavo + Sistema: 0,188</t>
  </si>
  <si>
    <t>8.1</t>
  </si>
  <si>
    <t>Cavo: 0,080 Cavo + Sistema: 0,123</t>
  </si>
  <si>
    <t>Cavo: 0,062  Cavo + Sistema: 0,124</t>
  </si>
  <si>
    <t>Cavo: 0,064   Cavo +  Sistema: N.A.</t>
  </si>
  <si>
    <t>Cavo: 0,055,    Cavo + Sistema: N.A.</t>
  </si>
  <si>
    <t>Cavo: 0,061,    Cavo + Sistema: N.A.</t>
  </si>
  <si>
    <t>Cavo: 0,055,    Cavo + Sistema: 0,114</t>
  </si>
  <si>
    <t>Cavo: 0,052,    Cavo + Sistema: 0,118</t>
  </si>
  <si>
    <t>Cavo: 0,079  Cavo + Sistema: 0,101</t>
  </si>
  <si>
    <t>Cavo: 0,090   Cavo + Sistema: 0,188</t>
  </si>
  <si>
    <t>Cavo: 0,050        Cavo+Sistema: 0,264</t>
  </si>
  <si>
    <t>Cavo: 0,068 Cavo + Sistema: 0,132</t>
  </si>
  <si>
    <t>NC 21 BATTERIA NON FUNZIONANTE</t>
  </si>
  <si>
    <t>3844</t>
  </si>
  <si>
    <t>Cavo: 0,082  Cavo + Sistema: 0,158</t>
  </si>
  <si>
    <t>230,20 V</t>
  </si>
  <si>
    <t>3854</t>
  </si>
  <si>
    <t>VSE EFFETTUATA CON APP 103855, 103856, 104213</t>
  </si>
  <si>
    <t>Cavo: 0,089
Cavo + sistema: 0,161</t>
  </si>
  <si>
    <t>227,1 V</t>
  </si>
  <si>
    <t>3887</t>
  </si>
  <si>
    <t>Cavo: 0,088  Cavo + Sistema: 0,164</t>
  </si>
  <si>
    <t>Cavo: 0,088
Cavo + sistema:  0,178</t>
  </si>
  <si>
    <t>102,7 MΩ</t>
  </si>
  <si>
    <t>102,8 MΩ</t>
  </si>
  <si>
    <t>Cavo: 0,091
Cavo + sistema:  0,188</t>
  </si>
  <si>
    <t>101,2 MΩ</t>
  </si>
  <si>
    <t>101,8 MΩ</t>
  </si>
  <si>
    <t>Cavo: 0,054     Cavo + Sistema:0,125</t>
  </si>
  <si>
    <t>3895</t>
  </si>
  <si>
    <t>VSE ESEGUITA CON APP: 104015, 103896, 104580, 104016</t>
  </si>
  <si>
    <t>Cavo: 0,064  Cavo + Sistema: 0,145</t>
  </si>
  <si>
    <t>3898</t>
  </si>
  <si>
    <t>Cavo: 0,066  Cavo + Sistema: 0,151</t>
  </si>
  <si>
    <t>Cavo: 0,077     Cavo + Sistema:N.A.</t>
  </si>
  <si>
    <t>Cavo: 0,058    Cavo + Sistema: N.A.</t>
  </si>
  <si>
    <t>Cavo: 0,064 Cavo + Sistema: 0,145</t>
  </si>
  <si>
    <t>Cavo: 0,095     Cavo + Sistema:0,187</t>
  </si>
  <si>
    <t>Cavo: 0,061 Cavo + Sistema: 0,135</t>
  </si>
  <si>
    <t>99,6 MΩ</t>
  </si>
  <si>
    <t>99,1 MΩ</t>
  </si>
  <si>
    <t>3939</t>
  </si>
  <si>
    <t>Cavo: 0,054     Cavo + Sistema:N.A.</t>
  </si>
  <si>
    <t>3958</t>
  </si>
  <si>
    <t>Cavo: 0,071, Cavo + Sistema: 0,156</t>
  </si>
  <si>
    <t>Cavo: 0,051, Cavo + Sistema: 0,135</t>
  </si>
  <si>
    <t>Cavo: 0,073 Cavo + Sistema: 0,165</t>
  </si>
  <si>
    <t>Cavo: 0,056,          Cavo+Sistema: 0,181</t>
  </si>
  <si>
    <t>cavo: 0,076
cavo + sistema: 0,143</t>
  </si>
  <si>
    <t>cavo: 0,098
cavo + sistema: 0,177</t>
  </si>
  <si>
    <t>Cavo: 0,064   Cavo + Sistema: N.A.</t>
  </si>
  <si>
    <t>3993</t>
  </si>
  <si>
    <t>Cavo: 0,061.   Cavo + Sistema: 0,121</t>
  </si>
  <si>
    <t>Cavo: 0,088    Cavo + Sistema: 0,098</t>
  </si>
  <si>
    <t>Cavo: 0,076,   Cavo+Sistema: 0,109</t>
  </si>
  <si>
    <t>Cavo: 0,099     Cavo + Sistema:0,197</t>
  </si>
  <si>
    <t>Cavo: 0,088
Cavo + sistema:  0,198</t>
  </si>
  <si>
    <t>99,7 MΩ</t>
  </si>
  <si>
    <t>99,2 MΩ</t>
  </si>
  <si>
    <t>4002</t>
  </si>
  <si>
    <t>cavo: 0,087
cavo + sistema: 0,159</t>
  </si>
  <si>
    <t>VERIFICATO CON APP INV: 103082,104009, 104010, 104011</t>
  </si>
  <si>
    <t>Cavo: 0,083,  Cavo+Sistema: 0,241</t>
  </si>
  <si>
    <t>5.5</t>
  </si>
  <si>
    <t>3.9</t>
  </si>
  <si>
    <t>4.0</t>
  </si>
  <si>
    <t>VSE ESEGUITA CON APP 104162</t>
  </si>
  <si>
    <t>Cavo: 0,061       Cavo + Sistema: N.A.</t>
  </si>
  <si>
    <t>VIDEOLARINGOSCOPIO (BF)</t>
  </si>
  <si>
    <t>Cavo: 0,073,  Cavo+Sistema: 0,131</t>
  </si>
  <si>
    <t>4016</t>
  </si>
  <si>
    <t>Cavo: 0,064
Cavo + sistema: 0,118</t>
  </si>
  <si>
    <t>Cavo: 0,077  Cavo + Sistema: 0,170</t>
  </si>
  <si>
    <t>Cavo: 0,109
Cavo + sistema:  0,189</t>
  </si>
  <si>
    <t>Cavo: 0,065   Cavo + Sistema:0,128</t>
  </si>
  <si>
    <t>VERFICATO CON APPARECCHIATURA PADRE</t>
  </si>
  <si>
    <t>5.0</t>
  </si>
  <si>
    <t>cavo: 0,077
cavo + sistema: 0,173</t>
  </si>
  <si>
    <t>cavo: 0,072
cavo + sistema: 0,165</t>
  </si>
  <si>
    <t>4046</t>
  </si>
  <si>
    <t>VSE ESEGUITA CON APP: 104047, 104048</t>
  </si>
  <si>
    <t>Cavo: 0,061       Cavo + Sistema: 0,125.</t>
  </si>
  <si>
    <t>4049</t>
  </si>
  <si>
    <t>Cavo: 0,069       Cavo + Sistema: 0,135.</t>
  </si>
  <si>
    <t>4050</t>
  </si>
  <si>
    <t>Cavo: 0,062
Cavo + sistema:  0,112</t>
  </si>
  <si>
    <t>98,8 MΩ</t>
  </si>
  <si>
    <t>98,9 MΩ</t>
  </si>
  <si>
    <t>Cavo: 0,068
Cavo + sistema:  0,109</t>
  </si>
  <si>
    <t>98,0 MΩ</t>
  </si>
  <si>
    <t>98,1 MΩ</t>
  </si>
  <si>
    <t>4104</t>
  </si>
  <si>
    <t>Cavo: 0,055,     Cavo + Sistema:0,281</t>
  </si>
  <si>
    <t>Cavo: 0,085 Cavo + Sistema: 0,168</t>
  </si>
  <si>
    <t>Cavo: 0,049, Cavo + Sistema: 0,139</t>
  </si>
  <si>
    <t>Cavo: 0,041,     Cavo + Sistema: 0,102</t>
  </si>
  <si>
    <t>Cavo: 0,054  Cavo + Sistema: 0,154</t>
  </si>
  <si>
    <t>Cavo: 0,077 Cavo + Sistema: 0,145</t>
  </si>
  <si>
    <t>Cavo: 0,088 Cavo + Sistema: 0,138</t>
  </si>
  <si>
    <t>Cavo: 0,065, Cavo + Sistema: 0,177</t>
  </si>
  <si>
    <t>Cavo: 0,042</t>
  </si>
  <si>
    <t>Cavo: 0,068 Cavo + Sistema: N.A.</t>
  </si>
  <si>
    <t>Cavo: 0,041,     Cavo + Sistema: N.A.</t>
  </si>
  <si>
    <t>Cavo: 0,064    Cavo + Sistema: N.A.</t>
  </si>
  <si>
    <t>Cavo: 0,048    Cavo + Sistema: N.A.</t>
  </si>
  <si>
    <t>Cavo: 0,045,     Cavo + Sistema: N.A.</t>
  </si>
  <si>
    <t>Cavo: 0,078</t>
  </si>
  <si>
    <t>Cavo: 0,060,    Cavo + Sistema: N.A.</t>
  </si>
  <si>
    <t>4139</t>
  </si>
  <si>
    <t>232,5 V</t>
  </si>
  <si>
    <t>Cavo: 0,086
Cavo + sistema:  0,168</t>
  </si>
  <si>
    <t>Cavo: 0,102
Cavo + sistema:  0,183</t>
  </si>
  <si>
    <t>Cavo: 0,055 Cavo + Sistema: 0,201</t>
  </si>
  <si>
    <t>4148</t>
  </si>
  <si>
    <t>4149</t>
  </si>
  <si>
    <t>4150</t>
  </si>
  <si>
    <t>226,8 V</t>
  </si>
  <si>
    <t>4178</t>
  </si>
  <si>
    <t>Cavo: 0,074  Cavo + Sistema: 0,135</t>
  </si>
  <si>
    <t>4179</t>
  </si>
  <si>
    <t>Cavo: 0,068  Cavo + Sistema: 0,154</t>
  </si>
  <si>
    <r>
      <t>99.1 M</t>
    </r>
    <r>
      <rPr>
        <sz val="9"/>
        <rFont val="Calibri"/>
        <family val="2"/>
      </rPr>
      <t>Ω</t>
    </r>
  </si>
  <si>
    <r>
      <t>98.8 M</t>
    </r>
    <r>
      <rPr>
        <sz val="9"/>
        <rFont val="Calibri"/>
        <family val="2"/>
      </rPr>
      <t>Ω</t>
    </r>
  </si>
  <si>
    <t>Cavo: 0,076  Cavo + Sistema: 0,178</t>
  </si>
  <si>
    <t>Cavo: 0,094 Ω
Cavo + sistema: 0,166 Ω</t>
  </si>
  <si>
    <t>99,8 MΩ</t>
  </si>
  <si>
    <t>Cavo: 0,042  Cavo + Sistema: N.A.</t>
  </si>
  <si>
    <t>4187</t>
  </si>
  <si>
    <t>Sistema con cavo di alimentazione separabile</t>
  </si>
  <si>
    <t>Cavo: 0,056   Cavo + Sistema: 0,094</t>
  </si>
  <si>
    <t>4199</t>
  </si>
  <si>
    <t>Cavo:0,078   Cavo + Sistema:0,164</t>
  </si>
  <si>
    <t>4207</t>
  </si>
  <si>
    <t>4208</t>
  </si>
  <si>
    <t>Cavo: 0,042  Cavo + Sistema: 0,231</t>
  </si>
  <si>
    <t>VSE EFFETTUATA CON APP. 104250</t>
  </si>
  <si>
    <t>Cavo: 0,084  Cavo + Sistema: 0,165</t>
  </si>
  <si>
    <t>100.8</t>
  </si>
  <si>
    <t>100.7</t>
  </si>
  <si>
    <t>VSE ESEGUITA CON APP 4255</t>
  </si>
  <si>
    <t>Cavo: 0,074  Cavo + Sistema: 0,160</t>
  </si>
  <si>
    <t>99.8</t>
  </si>
  <si>
    <t>99.5</t>
  </si>
  <si>
    <t>VSE ESEGUITA CON APPARATO PADRE</t>
  </si>
  <si>
    <t>VSE ESEGUITA CON APP 104245</t>
  </si>
  <si>
    <t>Cavo: 0,095  Cavo + Sistema: 0,165</t>
  </si>
  <si>
    <t>99.9</t>
  </si>
  <si>
    <t>VSE EFFETTUATA CON APP 4237</t>
  </si>
  <si>
    <t>Cavo: 0,080  Cavo + Sistema: 0,158</t>
  </si>
  <si>
    <t>97.2</t>
  </si>
  <si>
    <t>97.8</t>
  </si>
  <si>
    <t>VSE ESEGUITA CON APPA PADRE</t>
  </si>
  <si>
    <t>VSE ESEGUITA CON APP 104247</t>
  </si>
  <si>
    <t>Cavo: 0,085  Cavo + Sistema: 0,164</t>
  </si>
  <si>
    <t>98.8 MΩ</t>
  </si>
  <si>
    <t>VSE ESEGUITA CON APP 104251 E 104261</t>
  </si>
  <si>
    <t>Cavo: 0,072   Cavo +  Sistema: 0,143</t>
  </si>
  <si>
    <t>99.6</t>
  </si>
  <si>
    <t>VSE EFFETTUATA CON APP. PADRE</t>
  </si>
  <si>
    <t>VSE ESEGUITA CON APP 104248 E 104241</t>
  </si>
  <si>
    <t>Cavo: 0,052  Cavo + Sistema: 0,101</t>
  </si>
  <si>
    <t>98.2</t>
  </si>
  <si>
    <t>98.4</t>
  </si>
  <si>
    <t>VSE ESEGUITA CON APP 104243</t>
  </si>
  <si>
    <t>98.1</t>
  </si>
  <si>
    <t>VSE ESEGUITA CON APP 104253</t>
  </si>
  <si>
    <t>Cavo: 0,062   Cavo + Sistema: 0,182</t>
  </si>
  <si>
    <t>99.2 MΩ</t>
  </si>
  <si>
    <t>99.6 MΩ</t>
  </si>
  <si>
    <t>Cavo: 0,061 Cavo + Sistema: 0,185</t>
  </si>
  <si>
    <r>
      <t>99.5 M</t>
    </r>
    <r>
      <rPr>
        <sz val="9"/>
        <rFont val="Calibri"/>
        <family val="2"/>
      </rPr>
      <t>Ω</t>
    </r>
  </si>
  <si>
    <r>
      <t>98.5 M</t>
    </r>
    <r>
      <rPr>
        <sz val="9"/>
        <rFont val="Calibri"/>
        <family val="2"/>
      </rPr>
      <t>Ω</t>
    </r>
  </si>
  <si>
    <t>VSE ESEGUITA CON APP 104258</t>
  </si>
  <si>
    <t>VSE ESEGUITA CON APP 4239</t>
  </si>
  <si>
    <t>Cavo: 0,081 Cavo + Sistema: 0,158</t>
  </si>
  <si>
    <t>4269</t>
  </si>
  <si>
    <t>4272</t>
  </si>
  <si>
    <t xml:space="preserve">VERIFICATO CON APP 104273, 104274, 104275 </t>
  </si>
  <si>
    <t>Cavo: 0,098 Ω
Cavo + Sistema: 0,189 Ω</t>
  </si>
  <si>
    <t>4286</t>
  </si>
  <si>
    <t>cavo: 0,070
cavo + sistema:  0,155</t>
  </si>
  <si>
    <t>Cavo: 0,068  Cavo + Sistema: 0,159</t>
  </si>
  <si>
    <t>7.6</t>
  </si>
  <si>
    <t>4309</t>
  </si>
  <si>
    <t>VSE ESEGUITA CON APP 104311, 104312</t>
  </si>
  <si>
    <t>4310</t>
  </si>
  <si>
    <t>cavo: 0,064
cavo + sistema: 0,111</t>
  </si>
  <si>
    <t>4315</t>
  </si>
  <si>
    <t>Cavo: 0,080  Cavo + Sistema: 0,125</t>
  </si>
  <si>
    <t>Cavo: 0,085, Cavo + Sistema: 0,162</t>
  </si>
  <si>
    <t>Cavo: 0,085  Cavo + Sistema: 0,135</t>
  </si>
  <si>
    <t>Cavo: 0,050, Cavo + Sistema: 0,098</t>
  </si>
  <si>
    <t>ELETTRODI EEG (BF)</t>
  </si>
  <si>
    <t>Cavo: 0,080  Cavo + Sistema: 0,138</t>
  </si>
  <si>
    <t>231,1 V</t>
  </si>
  <si>
    <t>EFFETTUATO CON APP 104341</t>
  </si>
  <si>
    <t>Cavo: 0,058 Cavo + Sistema: 0,156</t>
  </si>
  <si>
    <t>Cavo: 0,062</t>
  </si>
  <si>
    <t>4361</t>
  </si>
  <si>
    <t>Cavo: 0,068 Cavo + Sistema: 0,188</t>
  </si>
  <si>
    <t>4362</t>
  </si>
  <si>
    <t>cavo: 0,075
cavo + sistema: 0,121</t>
  </si>
  <si>
    <t>4363</t>
  </si>
  <si>
    <t>TUBO (CF)</t>
  </si>
  <si>
    <t>4365</t>
  </si>
  <si>
    <t>4367</t>
  </si>
  <si>
    <t>Cavo:0,084   Cavo + Sistema:0,178</t>
  </si>
  <si>
    <t>4370</t>
  </si>
  <si>
    <t>cavo: 0,084
cavo + sistema: 0,131</t>
  </si>
  <si>
    <t>VSE ESEGUITO CON APP 104373</t>
  </si>
  <si>
    <t>Cavo: 0,84   Cavo + Sistema: 0,164</t>
  </si>
  <si>
    <t>VSE ESEGUITO CON APP 104376</t>
  </si>
  <si>
    <t>Cavo: 0,81  Cavo + Sistema: 0,154</t>
  </si>
  <si>
    <t>Cavo: 0,052 Cavo + Sistema: 0,118</t>
  </si>
  <si>
    <t>VSE ESEGUITO CON APP 104377</t>
  </si>
  <si>
    <t>Cavo: 0,87   Cavo + Sistema: 0,168</t>
  </si>
  <si>
    <t>Cavo: 0,055 Cavo + Sistema: 0,121</t>
  </si>
  <si>
    <t>VSE ESEGUITO CON APP 104382</t>
  </si>
  <si>
    <t>Cavo: 0,81  Cavo + Sistema: 0,159</t>
  </si>
  <si>
    <t>Cavo: 0,055 Cavo + Sistema: 0,125</t>
  </si>
  <si>
    <t>4383</t>
  </si>
  <si>
    <t>Cavo: 0,074  Cavo + Sistema: 0,145</t>
  </si>
  <si>
    <t>4384</t>
  </si>
  <si>
    <t>Cavo: 0,074  Cavo + Sistema: 0,150</t>
  </si>
  <si>
    <t>4385</t>
  </si>
  <si>
    <t>VSE ESEGUITO CON APP 104388</t>
  </si>
  <si>
    <t>Cavo: 0,74   Cavo + Sistema: 0,155</t>
  </si>
  <si>
    <t>Cavo: 0,055 Cavo + Sistema: 0,122</t>
  </si>
  <si>
    <t>VSE ESEGUITO CON APP 104391</t>
  </si>
  <si>
    <t>Cavo: 0,81   Cavo + Sistema: 0,144</t>
  </si>
  <si>
    <t>VSE EFFETTUATA CON APP 104399 E 10400 E 104663</t>
  </si>
  <si>
    <t>7.1</t>
  </si>
  <si>
    <t>Cavo: 0,095  Cavo + Sistema: 0,084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</si>
  <si>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</si>
  <si>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</si>
  <si>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</si>
  <si>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</si>
  <si>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</si>
  <si>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</si>
  <si>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</si>
  <si>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</si>
  <si>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</si>
  <si>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</si>
  <si>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</si>
  <si>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</si>
  <si>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</si>
  <si>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4429</t>
  </si>
  <si>
    <t>cavo: 0,075
cavo + sistema: 0,112</t>
  </si>
  <si>
    <t>Cavo: 0,054  Cavo + Sistema: 0,101</t>
  </si>
  <si>
    <t>Cavo: 0,096  Cavo + Sistema: 0,262</t>
  </si>
  <si>
    <t>Cavo: 0,054  Cavo + Sistema: 0,108</t>
  </si>
  <si>
    <t>3,1</t>
  </si>
  <si>
    <t>229,1  V</t>
  </si>
  <si>
    <t>Cavo: 0,081        Cavo+Sistema: 0,148</t>
  </si>
  <si>
    <t>Cavo: 0,099 Cavo + Sistema: 0,260</t>
  </si>
  <si>
    <t>Cavo: 0,074  Cavo + Sistema: 0,112</t>
  </si>
  <si>
    <t>Cavo: 0,062        Cavo+Sistema: 0,119</t>
  </si>
  <si>
    <t>Cavo: 0,052    Cavo + Sistema: 0,102</t>
  </si>
  <si>
    <t>Cavo: 0,088    Cavo + Sistema: 0,110</t>
  </si>
  <si>
    <t>Cavo: 0,075       Cavo+Sistema: 0,151</t>
  </si>
  <si>
    <t>Cavo: 0,089 Cavo + Sistema: 0,262</t>
  </si>
  <si>
    <t>1,8,</t>
  </si>
  <si>
    <t>Cavo: 0,071  Cavo + Sistema: 0,117</t>
  </si>
  <si>
    <t>Cavo: 0,067        Cavo+Sistema: 0,135</t>
  </si>
  <si>
    <t>Cavo: 0,074  Cavo + Sistema: 0,098</t>
  </si>
  <si>
    <t>Cavo: 0,099  Cavo + Sistema: 0,259</t>
  </si>
  <si>
    <t>Cavo: 0,055 Cavo + Sistema: 0,110</t>
  </si>
  <si>
    <t>4453</t>
  </si>
  <si>
    <t>cavo: 0,087
cavo + sistema: 0,125</t>
  </si>
  <si>
    <t>Cavo: 0,059   Cavo + Sistema: 0,178</t>
  </si>
  <si>
    <t>4459</t>
  </si>
  <si>
    <t>Cavo: 0,076 Cavo + Sistema: 0,142</t>
  </si>
  <si>
    <t>EFFETTUATO CON APP 104464</t>
  </si>
  <si>
    <t>Cavo: 0,050 Cavo + Sistema: 0,095</t>
  </si>
  <si>
    <t>Cavo: 0,055   Cavo + Sistema: 0,100</t>
  </si>
  <si>
    <t>cavo: 0,066
cavo + sistema: 0,155</t>
  </si>
  <si>
    <t>Cavo: 0,055   Cavo + Sistema: 0,180</t>
  </si>
  <si>
    <t>Cavo: 0,060   Cavo + Sistema: 0,175</t>
  </si>
  <si>
    <t>Cavo: 0,068   Cavo + Sistema: 0,171</t>
  </si>
  <si>
    <t>BATTERIE ESAUSTA, DA SOSTITUIRE. NC PROT 520 NC 10. IN ATTESA ORDINE UT</t>
  </si>
  <si>
    <t>BATTERIE ESAUSTA, DA SOSTITUIRE. NC PROT 520 NC 11. IN ATTESA ORDINE UT</t>
  </si>
  <si>
    <t>BATTERIE ESAUSTA, DA SOSTITUIRE. NC PROT 520 NC 12. IN ATTESA ORDINE UT</t>
  </si>
  <si>
    <t>BATTERIE ESAUSTA, DA SOSTITUIRE. NC PROT 520 NC 13. IN ATTESA ORDINE UT</t>
  </si>
  <si>
    <t>BATTERIE ESAUSTA, DA SOSTITUIRE. NC PROT 520 NC 14. IN ATTESA ORDINE UT</t>
  </si>
  <si>
    <t>4538</t>
  </si>
  <si>
    <t>4539</t>
  </si>
  <si>
    <t>cavo: 0,070
cavo + sistema: 0,119</t>
  </si>
  <si>
    <t>4540</t>
  </si>
  <si>
    <t>4541</t>
  </si>
  <si>
    <t>VERIFICATO CON APP 104544, 104546</t>
  </si>
  <si>
    <t>Cavo: 0,094  Cavo + Sistema: 0,186</t>
  </si>
  <si>
    <t>VSE ESEGUITA CON INV. 2023044, 2023045</t>
  </si>
  <si>
    <t>Cavo: 0,096 Cavo + Sistema: 0,189</t>
  </si>
  <si>
    <t>VSE ESEGUITA CON INV. 2023019</t>
  </si>
  <si>
    <t>Cavo: 0,088 Cavo + Sistema: 0,161</t>
  </si>
  <si>
    <t>4558</t>
  </si>
  <si>
    <t>Cavo: 0,086  Cavo + Sistema: 0,135</t>
  </si>
  <si>
    <t>4559</t>
  </si>
  <si>
    <t>Cavo: 0,089  Cavo + Sistema: 0,138</t>
  </si>
  <si>
    <t>4560</t>
  </si>
  <si>
    <t>Cavo: 0,086  Cavo + Sistema: 0,141</t>
  </si>
  <si>
    <t>Cavo: 0,088 Cavo + Sistema: 0,174</t>
  </si>
  <si>
    <t>Cavo: 0,088 Cavo + Sistema: 0,156</t>
  </si>
  <si>
    <t>Cavo: 0,098 Cavo + Sistema: 0,166</t>
  </si>
  <si>
    <t>Cavo: 0,090 Cavo + Sistema: 0,186</t>
  </si>
  <si>
    <t>Cavo: 0,078 Cavo + Sistema: 0,149</t>
  </si>
  <si>
    <t>Cavo: 0,059 Cavo + Sistema: 0,177</t>
  </si>
  <si>
    <t>cavo: 0,099
cavo + sistema:  0,211</t>
  </si>
  <si>
    <t>cavo: 0,098
cavo + sistema:  0,199</t>
  </si>
  <si>
    <t>Cavo: 0,099
Cavo + sistema: 0,164</t>
  </si>
  <si>
    <t>Cavo: 0,088  Cavo + Sistema: 0,178</t>
  </si>
  <si>
    <t>Cavo: 0,088
cavo + sistema: 0,168</t>
  </si>
  <si>
    <t>cavo: 0,076
cavo + sistema:  0,149</t>
  </si>
  <si>
    <t>Cavo: 0,086
Cavo + sistema: 0,145</t>
  </si>
  <si>
    <t>Cavo: 0,091  Cavo + Sistema: 0,188</t>
  </si>
  <si>
    <t>Cavo: 0,096
cavo + sistema: 0,171</t>
  </si>
  <si>
    <t>Cavo: 0,071
Cavo + sistema: 0,123</t>
  </si>
  <si>
    <t>Cavo: 0,056  Cavo + Sistema: 0,117</t>
  </si>
  <si>
    <t>4630</t>
  </si>
  <si>
    <t>Cavo: 0,071 Cavo + Sistema: 0,143</t>
  </si>
  <si>
    <t>4660</t>
  </si>
  <si>
    <t>Cavo: 0,078
Cavo + sistema:  0,188</t>
  </si>
  <si>
    <t>4666</t>
  </si>
  <si>
    <t>cavo: 0,090
cavo + sistema:  0,180</t>
  </si>
  <si>
    <t>Cavo: 0,088    Cavo + Sistema: N.A.</t>
  </si>
  <si>
    <t>4673</t>
  </si>
  <si>
    <t>Cavo: 0,049   Cavo + Sistema:0,115</t>
  </si>
  <si>
    <t>CATETERE PER ABLAZIONE (CF)</t>
  </si>
  <si>
    <t>Cavo : 0,088           Cavo+Sistema: 0,102</t>
  </si>
  <si>
    <t>Cavo: 0,104 Cavo +Sistema: 0,205</t>
  </si>
  <si>
    <t>Cavo: 0,055 Cavo + Sistema: 0,114</t>
  </si>
  <si>
    <t>Cavo: 0.080  Cavo + Sistema: 0.125</t>
  </si>
  <si>
    <t>cavo: 0,078
cavo + sistema:  0,149</t>
  </si>
  <si>
    <t>81.5</t>
  </si>
  <si>
    <t>4705</t>
  </si>
  <si>
    <t>2.1</t>
  </si>
  <si>
    <t>4706</t>
  </si>
  <si>
    <t>Cavo: 0,055,     Cavo + Sistema: N.A.</t>
  </si>
  <si>
    <t>4707</t>
  </si>
  <si>
    <t>Cavo: 0,059,     Cavo + Sistema: N.A.</t>
  </si>
  <si>
    <t>Cavo:  0,056          Cavo + Sistema: 0,174</t>
  </si>
  <si>
    <t>4711</t>
  </si>
  <si>
    <t>Cavo: 0,064,     Cavo + Sistema: N.A.</t>
  </si>
  <si>
    <t>4712</t>
  </si>
  <si>
    <t>VERIFICATO CON APP 104705</t>
  </si>
  <si>
    <t>Cavo: 0,082,     Cavo + Sistema: 0,126</t>
  </si>
  <si>
    <t>4713</t>
  </si>
  <si>
    <t>4714</t>
  </si>
  <si>
    <t>4715</t>
  </si>
  <si>
    <t>Cavo: 0,077,     Cavo + Sistema: 0,101</t>
  </si>
  <si>
    <t>4717</t>
  </si>
  <si>
    <t>Cavo: 0,055,     Cavo + Sistema: 0,279</t>
  </si>
  <si>
    <t>4718</t>
  </si>
  <si>
    <t>Cavo: 0,055,     Cavo + Sistema: 0,288</t>
  </si>
  <si>
    <t>Cavo: 0,055,     Cavo + Sistema: 0,260</t>
  </si>
  <si>
    <t>Cavo: 0,049  Cavo + Sistema: 0,099</t>
  </si>
  <si>
    <t>Cavo: 0,085 Cavo + Sistema: 0,175</t>
  </si>
  <si>
    <t>Cavo: 0,070
Cavo + sistema: 0,111</t>
  </si>
  <si>
    <t>Cavo: 0,090
cavo + sistema:  0,191</t>
  </si>
  <si>
    <t>Cavo: 0,071
Cavo + sistema: 0,091</t>
  </si>
  <si>
    <t>Cavo: 0,065  Cavo + sistema: 0,184</t>
  </si>
  <si>
    <t>99,9 MΩ</t>
  </si>
  <si>
    <t>Cavo: 0,051  Cavo + Sistema: 0,095</t>
  </si>
  <si>
    <t>Cavo: 0,065
Cavo + sistema: 0,101</t>
  </si>
  <si>
    <t>Cavo: 0,065  Cavo + sistema: 0,182</t>
  </si>
  <si>
    <r>
      <t>99.9 M</t>
    </r>
    <r>
      <rPr>
        <sz val="9"/>
        <rFont val="Calibri"/>
        <family val="2"/>
      </rPr>
      <t>Ω</t>
    </r>
  </si>
  <si>
    <t>98.9 MΩ</t>
  </si>
  <si>
    <t>4761</t>
  </si>
  <si>
    <t>Cavo: 0,055 Cavo + Sistema: 0,105</t>
  </si>
  <si>
    <t>Cavo: 0,065  Cavo + sistema: 0,80</t>
  </si>
  <si>
    <t>97.8 MΩ</t>
  </si>
  <si>
    <t>98.1 MΩ</t>
  </si>
  <si>
    <t>NC 18 BATTERIA NON MANTIENE LA CARICA</t>
  </si>
  <si>
    <t>Cavo: 0,076,   Cavo+Sistema: 0,111</t>
  </si>
  <si>
    <t>4766</t>
  </si>
  <si>
    <t>Cavo: 0,066  Cavo + Sistema: o,134</t>
  </si>
  <si>
    <t>98.9</t>
  </si>
  <si>
    <t>99.1</t>
  </si>
  <si>
    <t>Cavo: 0,087    Cavo + Sistema: 0,100</t>
  </si>
  <si>
    <t>Cavo: 0,063,            Cavo + Sistema: 0,141</t>
  </si>
  <si>
    <t>Cavo: 0,061 Cavo + Sistema: 0,145</t>
  </si>
  <si>
    <t xml:space="preserve">ERRORE BATTERIA </t>
  </si>
  <si>
    <t>227,4V</t>
  </si>
  <si>
    <t>Cavo: 0,050  Cavo + Sistema: 0,095</t>
  </si>
  <si>
    <t>Cavo : 0,080           Cavo+Sistema: 0,110</t>
  </si>
  <si>
    <t>Cavo: 0,055  Cavo + Sistema: 0,134</t>
  </si>
  <si>
    <t>Cavo : 0,075           Cavo+Sistema: 0,120</t>
  </si>
  <si>
    <t>104790 B</t>
  </si>
  <si>
    <t>Cavo: 0,058  Cavo + Sistema: 0,151</t>
  </si>
  <si>
    <t>Cavo: 0,080  Cavo + Sistema: 0,168</t>
  </si>
  <si>
    <t>Cavo: 0,077 Cavo + Sistema: 0,164</t>
  </si>
  <si>
    <t>VERIFICATO CON APP 104546</t>
  </si>
  <si>
    <t>Cavo: 0,065     Cavo + Sistema: 0,135</t>
  </si>
  <si>
    <t>Cavo: 0,070 Cavo + Sistema: 0,172</t>
  </si>
  <si>
    <t>35,5,</t>
  </si>
  <si>
    <t>Cavo : 0,070           Cavo+Sistema: 0,102</t>
  </si>
  <si>
    <t>VERIFICATO CON APP 104819, 104820,104821</t>
  </si>
  <si>
    <t>Cavo: 0,061 Cavo+Sistema: 0,132</t>
  </si>
  <si>
    <t>3.5</t>
  </si>
  <si>
    <t>Cavo: 0,061 Cavo + Sistema: 0,094</t>
  </si>
  <si>
    <t>Cavo: 0,071,  Cavo + Sistema: 0,274</t>
  </si>
  <si>
    <t>4824</t>
  </si>
  <si>
    <t>Cavo: 0,075
Cavo + sistema: 0,165</t>
  </si>
  <si>
    <t>4836</t>
  </si>
  <si>
    <t>Cavo: 0,055,     Cavo + Sistema:0,238</t>
  </si>
  <si>
    <t>104839?</t>
  </si>
  <si>
    <t>Cavo: 0,122</t>
  </si>
  <si>
    <t>Cavo: 0,052    Cavo + Sistema: N.A.</t>
  </si>
  <si>
    <t>Cavo: 0,063     Cavo + Sistema: N.A.</t>
  </si>
  <si>
    <t>Cavo: 0,068     Cavo + Sistema: N.A.</t>
  </si>
  <si>
    <t>Cavo: 0,064     Cavo + Sistema: N.A.</t>
  </si>
  <si>
    <t>Cavo: 0,049   Cavo + Sistema:N.A.</t>
  </si>
  <si>
    <t>Cavo: 0,076,   Cavo+Sistema: 0,119</t>
  </si>
  <si>
    <t>Cavo: 0,068 Cavo + Sistema: 0,181</t>
  </si>
  <si>
    <t>4884</t>
  </si>
  <si>
    <t>4888</t>
  </si>
  <si>
    <t>Cavo: 0,053,       Cavo + Sistema: 0,120</t>
  </si>
  <si>
    <t>Cavo: 0,050,       Cavo + Sistema: 0,125</t>
  </si>
  <si>
    <t>Cavo: 0,061 Cavo + Sistema: 0,132</t>
  </si>
  <si>
    <t>Cavo: 0,051  Cavo + Sistema: 0,081</t>
  </si>
  <si>
    <t>4901</t>
  </si>
  <si>
    <t>VSE ESEGUITO CON APP 104902, 104904</t>
  </si>
  <si>
    <t>Cavo: 0,065 Cavo + Sistema: 0,166,</t>
  </si>
  <si>
    <t>4903</t>
  </si>
  <si>
    <t>Cavo: 0,062 Cavo + Sistema: 0,132</t>
  </si>
  <si>
    <t>Cavo: 0,074 Cavo + Sistema: 0,145</t>
  </si>
  <si>
    <t>4927</t>
  </si>
  <si>
    <t>4928</t>
  </si>
  <si>
    <t>4930</t>
  </si>
  <si>
    <t>Cavo: 0,090  Cavo + Sistema: 0,080</t>
  </si>
  <si>
    <t>Cavo: 0,088  Cavo + Sistema: 0,080</t>
  </si>
  <si>
    <t>230,1 v</t>
  </si>
  <si>
    <t>Cavo: 0,069  Cavo + Sistema: 0,134</t>
  </si>
  <si>
    <t>4939</t>
  </si>
  <si>
    <t>Cavo: 0,055,     Cavo + Sistema:0,143</t>
  </si>
  <si>
    <t>VSE ESEGUITO CON APP 4942</t>
  </si>
  <si>
    <t>Cavo: 0,090    Cavo + Sistema: 0,114</t>
  </si>
  <si>
    <t>4943</t>
  </si>
  <si>
    <t>Cavo: 0,072  Cavo + Sistema: 0,118</t>
  </si>
  <si>
    <t>Cavo: 0,065     Cavo + Sistema: 0,140</t>
  </si>
  <si>
    <t>MANIPOLO (B)</t>
  </si>
  <si>
    <t>Cavo: 0,061   Cavo + Sistema: 0,131</t>
  </si>
  <si>
    <t>4964</t>
  </si>
  <si>
    <t>4965</t>
  </si>
  <si>
    <t>4698</t>
  </si>
  <si>
    <t>Cavo:0,074   Cavo + Sistema:0,158</t>
  </si>
  <si>
    <t>Cavo: 0,088    Cavo + Sistema: 0,168</t>
  </si>
  <si>
    <t>4972</t>
  </si>
  <si>
    <t>VSE ESEGUITO CON APP 4973</t>
  </si>
  <si>
    <t>Cavo: 0,087    Cavo + Sistema: 0,109</t>
  </si>
  <si>
    <t>4974</t>
  </si>
  <si>
    <t>VSE ESEGUITO CON APP 4975</t>
  </si>
  <si>
    <t>4977</t>
  </si>
  <si>
    <t>5082</t>
  </si>
  <si>
    <t>Cavo:  0,056          Cavo + Sistema: 0,108</t>
  </si>
  <si>
    <t>2643</t>
  </si>
  <si>
    <t>4555</t>
  </si>
  <si>
    <t>1.4</t>
  </si>
  <si>
    <t>SENSORI ECG (CF)</t>
  </si>
  <si>
    <t>2.2</t>
  </si>
  <si>
    <t>.</t>
  </si>
  <si>
    <t>LP000001</t>
  </si>
  <si>
    <t>LP000002</t>
  </si>
  <si>
    <t>LP000003</t>
  </si>
  <si>
    <t>LP000006</t>
  </si>
  <si>
    <t>LP000007</t>
  </si>
  <si>
    <t>LP000008</t>
  </si>
  <si>
    <t>LP000009</t>
  </si>
  <si>
    <t>LP000014</t>
  </si>
  <si>
    <t>LP000016</t>
  </si>
  <si>
    <t>LP000017</t>
  </si>
  <si>
    <t>LP000018</t>
  </si>
  <si>
    <t>LP000019</t>
  </si>
  <si>
    <t>M0004</t>
  </si>
  <si>
    <t>M0007</t>
  </si>
  <si>
    <t>M0008</t>
  </si>
  <si>
    <t>M0013</t>
  </si>
  <si>
    <t>M0015</t>
  </si>
  <si>
    <t>M0016</t>
  </si>
  <si>
    <t>M0017</t>
  </si>
  <si>
    <t>M0018</t>
  </si>
  <si>
    <t>M0019</t>
  </si>
  <si>
    <t>M0020</t>
  </si>
  <si>
    <t>M0021</t>
  </si>
  <si>
    <t>Cavo: 0,056, Cavo + Sistema: 0,197</t>
  </si>
  <si>
    <t>M0022</t>
  </si>
  <si>
    <t>M0024</t>
  </si>
  <si>
    <t>M0028</t>
  </si>
  <si>
    <t>M0030</t>
  </si>
  <si>
    <t>M0031</t>
  </si>
  <si>
    <t>M0035</t>
  </si>
  <si>
    <t>M0036</t>
  </si>
  <si>
    <t>M0037</t>
  </si>
  <si>
    <t>M0038</t>
  </si>
  <si>
    <t>M0039</t>
  </si>
  <si>
    <t>M0040</t>
  </si>
  <si>
    <t>M0041</t>
  </si>
  <si>
    <t>M0042</t>
  </si>
  <si>
    <t>042</t>
  </si>
  <si>
    <t>1.0</t>
  </si>
  <si>
    <t>M102059</t>
  </si>
  <si>
    <t>TEMP000000018</t>
  </si>
  <si>
    <t>NO INV1</t>
  </si>
  <si>
    <t>NO INV2</t>
  </si>
  <si>
    <t>NO INV3</t>
  </si>
  <si>
    <t>NO INV5</t>
  </si>
  <si>
    <t>NO INV4</t>
  </si>
  <si>
    <t>NO INV6</t>
  </si>
  <si>
    <t>CRIOTERAPIA, APPARECCHIO PER</t>
  </si>
  <si>
    <t>ZAMAR MEDICAL</t>
  </si>
  <si>
    <t>Z ONE</t>
  </si>
  <si>
    <t>SINGOLA</t>
  </si>
  <si>
    <t>S.PIETRO</t>
  </si>
  <si>
    <t>S. CATERINA SOLVENTI</t>
  </si>
  <si>
    <t>104950</t>
  </si>
  <si>
    <t>DA FARE</t>
  </si>
  <si>
    <t>4950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</si>
</sst>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0.000"/>
    <numFmt numFmtId="165" formatCode="0.0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</font>
    <font>
      <sz val="9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</font>
    <font>
      <sz val="11"/>
      <color rgb="FF242424"/>
      <name val="Aptos Narrow"/>
      <family val="2"/>
    </font>
    <font>
      <u/>
      <sz val="9"/>
      <name val="Calibri"/>
      <family val="2"/>
      <scheme val="minor"/>
    </font>
    <font>
      <sz val="10"/>
      <name val="Calibri"/>
      <family val="2"/>
    </font>
    <font>
      <sz val="9"/>
      <name val="Calibri"/>
      <family val="2"/>
    </font>
    <font>
      <sz val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ont="0" applyFill="0" applyBorder="0" applyAlignment="0" applyProtection="0"/>
  </cellStyleXfs>
  <cellXfs count="118">
    <xf numFmtId="0" fontId="0" fillId="0" borderId="0" xfId="0"/>
    <xf numFmtId="0" fontId="2" fillId="2" borderId="1" xfId="1" applyNumberFormat="1" applyFont="1" applyFill="1" applyBorder="1" applyAlignment="1" applyProtection="1">
      <alignment horizontal="center" vertical="center" wrapText="1"/>
      <protection locked="0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0" fontId="3" fillId="3" borderId="2" xfId="0" applyFont="1" applyFill="1" applyBorder="1" applyAlignment="1" applyProtection="1">
      <alignment horizontal="center" vertical="center" wrapText="1"/>
      <protection locked="0"/>
    </xf>
    <xf numFmtId="0" fontId="3" fillId="3" borderId="3" xfId="0" applyFont="1" applyFill="1" applyBorder="1" applyAlignment="1" applyProtection="1">
      <alignment horizontal="center" vertical="center" wrapText="1"/>
      <protection locked="0"/>
    </xf>
    <xf numFmtId="44" fontId="3" fillId="4" borderId="3" xfId="1" applyNumberFormat="1" applyFont="1" applyFill="1" applyBorder="1" applyAlignment="1" applyProtection="1">
      <alignment horizontal="center" vertical="center" wrapText="1"/>
      <protection locked="0"/>
    </xf>
    <xf numFmtId="49" fontId="3" fillId="3" borderId="2" xfId="1" applyNumberFormat="1" applyFont="1" applyFill="1" applyBorder="1" applyAlignment="1" applyProtection="1">
      <alignment horizontal="center" vertical="center" wrapText="1"/>
      <protection locked="0"/>
    </xf>
    <xf numFmtId="14" fontId="3" fillId="3" borderId="2" xfId="1" applyNumberFormat="1" applyFont="1" applyFill="1" applyBorder="1" applyAlignment="1" applyProtection="1">
      <alignment horizontal="center" vertical="center" wrapText="1"/>
      <protection locked="0"/>
    </xf>
    <xf numFmtId="49" fontId="3" fillId="0" borderId="2" xfId="0" applyNumberFormat="1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164" fontId="3" fillId="0" borderId="2" xfId="0" applyNumberFormat="1" applyFont="1" applyBorder="1" applyAlignment="1" applyProtection="1">
      <alignment horizontal="center" vertical="center" wrapText="1"/>
      <protection locked="0"/>
    </xf>
    <xf numFmtId="165" fontId="3" fillId="0" borderId="2" xfId="0" applyNumberFormat="1" applyFont="1" applyBorder="1" applyAlignment="1" applyProtection="1">
      <alignment horizontal="center" vertical="center" wrapText="1"/>
      <protection locked="0"/>
    </xf>
    <xf numFmtId="49" fontId="3" fillId="2" borderId="2" xfId="0" applyNumberFormat="1" applyFont="1" applyFill="1" applyBorder="1" applyAlignment="1" applyProtection="1">
      <alignment horizontal="center" vertical="center" wrapText="1"/>
      <protection locked="0"/>
    </xf>
    <xf numFmtId="165" fontId="3" fillId="5" borderId="2" xfId="0" applyNumberFormat="1" applyFont="1" applyFill="1" applyBorder="1" applyAlignment="1" applyProtection="1">
      <alignment horizontal="center" vertical="center" wrapText="1"/>
      <protection locked="0"/>
    </xf>
    <xf numFmtId="49" fontId="3" fillId="5" borderId="2" xfId="0" applyNumberFormat="1" applyFont="1" applyFill="1" applyBorder="1" applyAlignment="1" applyProtection="1">
      <alignment horizontal="center" vertical="center" wrapText="1"/>
      <protection locked="0"/>
    </xf>
    <xf numFmtId="165" fontId="3" fillId="4" borderId="2" xfId="0" applyNumberFormat="1" applyFont="1" applyFill="1" applyBorder="1" applyAlignment="1" applyProtection="1">
      <alignment horizontal="center" vertical="center" wrapText="1"/>
      <protection locked="0"/>
    </xf>
    <xf numFmtId="49" fontId="3" fillId="4" borderId="2" xfId="0" applyNumberFormat="1" applyFont="1" applyFill="1" applyBorder="1" applyAlignment="1" applyProtection="1">
      <alignment horizontal="center" vertical="center" wrapText="1"/>
      <protection locked="0"/>
    </xf>
    <xf numFmtId="165" fontId="3" fillId="6" borderId="2" xfId="0" applyNumberFormat="1" applyFont="1" applyFill="1" applyBorder="1" applyAlignment="1" applyProtection="1">
      <alignment horizontal="center" vertical="center" wrapText="1"/>
      <protection locked="0"/>
    </xf>
    <xf numFmtId="49" fontId="3" fillId="6" borderId="2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49" fontId="4" fillId="0" borderId="2" xfId="0" applyNumberFormat="1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1" fontId="3" fillId="0" borderId="2" xfId="0" applyNumberFormat="1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14" fontId="3" fillId="0" borderId="2" xfId="0" applyNumberFormat="1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left" vertical="center" wrapText="1"/>
      <protection locked="0"/>
    </xf>
    <xf numFmtId="0" fontId="3" fillId="2" borderId="2" xfId="0" applyFont="1" applyFill="1" applyBorder="1" applyAlignment="1" applyProtection="1">
      <alignment horizontal="left" vertical="center" wrapText="1"/>
      <protection locked="0"/>
    </xf>
    <xf numFmtId="165" fontId="3" fillId="5" borderId="2" xfId="0" applyNumberFormat="1" applyFont="1" applyFill="1" applyBorder="1" applyAlignment="1" applyProtection="1">
      <alignment horizontal="left" vertical="center" wrapText="1"/>
      <protection locked="0"/>
    </xf>
    <xf numFmtId="0" fontId="3" fillId="5" borderId="2" xfId="0" applyFont="1" applyFill="1" applyBorder="1" applyAlignment="1" applyProtection="1">
      <alignment horizontal="left" vertical="center" wrapText="1"/>
      <protection locked="0"/>
    </xf>
    <xf numFmtId="165" fontId="3" fillId="4" borderId="2" xfId="0" applyNumberFormat="1" applyFont="1" applyFill="1" applyBorder="1" applyAlignment="1" applyProtection="1">
      <alignment horizontal="left" vertical="center" wrapText="1"/>
      <protection locked="0"/>
    </xf>
    <xf numFmtId="0" fontId="3" fillId="4" borderId="2" xfId="0" applyFont="1" applyFill="1" applyBorder="1" applyAlignment="1" applyProtection="1">
      <alignment horizontal="left" vertical="center" wrapText="1"/>
      <protection locked="0"/>
    </xf>
    <xf numFmtId="165" fontId="3" fillId="6" borderId="2" xfId="0" applyNumberFormat="1" applyFont="1" applyFill="1" applyBorder="1" applyAlignment="1" applyProtection="1">
      <alignment horizontal="left" vertical="center" wrapText="1"/>
      <protection locked="0"/>
    </xf>
    <xf numFmtId="0" fontId="3" fillId="6" borderId="2" xfId="0" applyFont="1" applyFill="1" applyBorder="1" applyAlignment="1" applyProtection="1">
      <alignment horizontal="left" vertical="center" wrapText="1"/>
      <protection locked="0"/>
    </xf>
    <xf numFmtId="0" fontId="3" fillId="0" borderId="0" xfId="0" applyFont="1" applyAlignment="1">
      <alignment horizontal="left" vertical="center" wrapText="1"/>
    </xf>
    <xf numFmtId="49" fontId="3" fillId="0" borderId="2" xfId="0" applyNumberFormat="1" applyFont="1" applyBorder="1" applyAlignment="1" applyProtection="1">
      <alignment vertical="center" wrapText="1"/>
      <protection locked="0"/>
    </xf>
    <xf numFmtId="49" fontId="3" fillId="0" borderId="2" xfId="0" applyNumberFormat="1" applyFont="1" applyBorder="1" applyAlignment="1" applyProtection="1">
      <alignment horizontal="left" vertical="center" wrapText="1"/>
      <protection locked="0"/>
    </xf>
    <xf numFmtId="164" fontId="3" fillId="0" borderId="2" xfId="0" applyNumberFormat="1" applyFont="1" applyBorder="1" applyAlignment="1" applyProtection="1">
      <alignment horizontal="left" vertical="center" wrapText="1"/>
      <protection locked="0"/>
    </xf>
    <xf numFmtId="14" fontId="4" fillId="0" borderId="2" xfId="0" applyNumberFormat="1" applyFont="1" applyBorder="1" applyAlignment="1" applyProtection="1">
      <alignment horizontal="center" vertical="center" wrapText="1"/>
      <protection locked="0"/>
    </xf>
    <xf numFmtId="165" fontId="3" fillId="2" borderId="2" xfId="0" applyNumberFormat="1" applyFont="1" applyFill="1" applyBorder="1" applyAlignment="1" applyProtection="1">
      <alignment horizontal="left" vertical="center" wrapText="1"/>
      <protection locked="0"/>
    </xf>
    <xf numFmtId="0" fontId="5" fillId="0" borderId="0" xfId="0" applyFont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65" fontId="3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6" fillId="0" borderId="0" xfId="0" applyFont="1" applyAlignment="1">
      <alignment horizontal="left" vertical="center" wrapText="1"/>
    </xf>
    <xf numFmtId="49" fontId="4" fillId="0" borderId="2" xfId="0" applyNumberFormat="1" applyFont="1" applyBorder="1" applyAlignment="1" applyProtection="1">
      <alignment horizontal="left" vertical="center" wrapText="1"/>
      <protection locked="0"/>
    </xf>
    <xf numFmtId="165" fontId="3" fillId="0" borderId="2" xfId="0" applyNumberFormat="1" applyFont="1" applyBorder="1" applyAlignment="1" applyProtection="1">
      <alignment horizontal="left" vertical="center" wrapText="1"/>
      <protection locked="0"/>
    </xf>
    <xf numFmtId="165" fontId="4" fillId="0" borderId="2" xfId="0" applyNumberFormat="1" applyFont="1" applyBorder="1" applyAlignment="1" applyProtection="1">
      <alignment horizontal="center" vertical="center" wrapText="1"/>
      <protection locked="0"/>
    </xf>
    <xf numFmtId="165" fontId="4" fillId="2" borderId="2" xfId="0" applyNumberFormat="1" applyFont="1" applyFill="1" applyBorder="1" applyAlignment="1" applyProtection="1">
      <alignment horizontal="left" vertical="center" wrapText="1"/>
      <protection locked="0"/>
    </xf>
    <xf numFmtId="0" fontId="4" fillId="2" borderId="2" xfId="0" applyFont="1" applyFill="1" applyBorder="1" applyAlignment="1" applyProtection="1">
      <alignment horizontal="left" vertical="center" wrapText="1"/>
      <protection locked="0"/>
    </xf>
    <xf numFmtId="49" fontId="4" fillId="0" borderId="2" xfId="0" applyNumberFormat="1" applyFont="1" applyBorder="1" applyAlignment="1" applyProtection="1">
      <alignment vertical="center" wrapText="1"/>
      <protection locked="0"/>
    </xf>
    <xf numFmtId="49" fontId="6" fillId="0" borderId="2" xfId="0" applyNumberFormat="1" applyFont="1" applyBorder="1" applyAlignment="1" applyProtection="1">
      <alignment horizontal="center" vertical="center" wrapText="1"/>
      <protection locked="0"/>
    </xf>
    <xf numFmtId="14" fontId="6" fillId="0" borderId="2" xfId="0" applyNumberFormat="1" applyFont="1" applyBorder="1" applyAlignment="1" applyProtection="1">
      <alignment horizontal="center" vertical="center" wrapText="1"/>
      <protection locked="0"/>
    </xf>
    <xf numFmtId="49" fontId="6" fillId="0" borderId="2" xfId="0" applyNumberFormat="1" applyFont="1" applyBorder="1" applyAlignment="1" applyProtection="1">
      <alignment horizontal="left" vertical="center" wrapText="1"/>
      <protection locked="0"/>
    </xf>
    <xf numFmtId="0" fontId="6" fillId="0" borderId="2" xfId="0" applyFont="1" applyBorder="1" applyAlignment="1" applyProtection="1">
      <alignment horizontal="left" vertical="center" wrapText="1"/>
      <protection locked="0"/>
    </xf>
    <xf numFmtId="0" fontId="6" fillId="2" borderId="2" xfId="0" applyFont="1" applyFill="1" applyBorder="1" applyAlignment="1" applyProtection="1">
      <alignment horizontal="left" vertical="center" wrapText="1"/>
      <protection locked="0"/>
    </xf>
    <xf numFmtId="165" fontId="6" fillId="5" borderId="2" xfId="0" applyNumberFormat="1" applyFont="1" applyFill="1" applyBorder="1" applyAlignment="1" applyProtection="1">
      <alignment horizontal="left" vertical="center" wrapText="1"/>
      <protection locked="0"/>
    </xf>
    <xf numFmtId="0" fontId="6" fillId="5" borderId="2" xfId="0" applyFont="1" applyFill="1" applyBorder="1" applyAlignment="1" applyProtection="1">
      <alignment horizontal="left" vertical="center" wrapText="1"/>
      <protection locked="0"/>
    </xf>
    <xf numFmtId="165" fontId="6" fillId="4" borderId="2" xfId="0" applyNumberFormat="1" applyFont="1" applyFill="1" applyBorder="1" applyAlignment="1" applyProtection="1">
      <alignment horizontal="left" vertical="center" wrapText="1"/>
      <protection locked="0"/>
    </xf>
    <xf numFmtId="0" fontId="6" fillId="4" borderId="2" xfId="0" applyFont="1" applyFill="1" applyBorder="1" applyAlignment="1" applyProtection="1">
      <alignment horizontal="left" vertical="center" wrapText="1"/>
      <protection locked="0"/>
    </xf>
    <xf numFmtId="165" fontId="6" fillId="6" borderId="2" xfId="0" applyNumberFormat="1" applyFont="1" applyFill="1" applyBorder="1" applyAlignment="1" applyProtection="1">
      <alignment horizontal="left" vertical="center" wrapText="1"/>
      <protection locked="0"/>
    </xf>
    <xf numFmtId="0" fontId="6" fillId="6" borderId="2" xfId="0" applyFont="1" applyFill="1" applyBorder="1" applyAlignment="1" applyProtection="1">
      <alignment horizontal="left" vertical="center" wrapText="1"/>
      <protection locked="0"/>
    </xf>
    <xf numFmtId="14" fontId="3" fillId="0" borderId="2" xfId="1" applyNumberFormat="1" applyFont="1" applyFill="1" applyBorder="1" applyAlignment="1" applyProtection="1">
      <alignment horizontal="center" vertical="center" wrapText="1"/>
      <protection locked="0"/>
    </xf>
    <xf numFmtId="49" fontId="3" fillId="0" borderId="2" xfId="1" applyNumberFormat="1" applyFont="1" applyFill="1" applyBorder="1" applyAlignment="1" applyProtection="1">
      <alignment horizontal="center" vertical="center" wrapText="1"/>
      <protection locked="0"/>
    </xf>
    <xf numFmtId="0" fontId="3" fillId="2" borderId="0" xfId="0" applyFont="1" applyFill="1" applyAlignment="1">
      <alignment horizontal="left" vertical="center" wrapText="1"/>
    </xf>
    <xf numFmtId="49" fontId="7" fillId="0" borderId="2" xfId="0" applyNumberFormat="1" applyFont="1" applyBorder="1" applyAlignment="1">
      <alignment vertical="center" wrapText="1"/>
    </xf>
    <xf numFmtId="49" fontId="4" fillId="2" borderId="2" xfId="0" applyNumberFormat="1" applyFont="1" applyFill="1" applyBorder="1" applyAlignment="1" applyProtection="1">
      <alignment horizontal="center" vertical="center" wrapText="1"/>
      <protection locked="0"/>
    </xf>
    <xf numFmtId="165" fontId="4" fillId="2" borderId="2" xfId="0" applyNumberFormat="1" applyFont="1" applyFill="1" applyBorder="1" applyAlignment="1" applyProtection="1">
      <alignment horizontal="center" vertical="center" wrapText="1"/>
      <protection locked="0"/>
    </xf>
    <xf numFmtId="49" fontId="4" fillId="2" borderId="2" xfId="0" applyNumberFormat="1" applyFont="1" applyFill="1" applyBorder="1" applyAlignment="1" applyProtection="1">
      <alignment horizontal="left" vertical="center" wrapText="1"/>
      <protection locked="0"/>
    </xf>
    <xf numFmtId="165" fontId="3" fillId="0" borderId="0" xfId="0" applyNumberFormat="1" applyFont="1" applyAlignment="1">
      <alignment horizontal="center" vertical="center" wrapText="1"/>
    </xf>
    <xf numFmtId="1" fontId="6" fillId="2" borderId="2" xfId="0" applyNumberFormat="1" applyFont="1" applyFill="1" applyBorder="1" applyAlignment="1">
      <alignment horizontal="left" vertical="center" wrapText="1"/>
    </xf>
    <xf numFmtId="1" fontId="6" fillId="0" borderId="2" xfId="0" applyNumberFormat="1" applyFont="1" applyBorder="1" applyAlignment="1">
      <alignment horizontal="left" vertical="center" wrapText="1"/>
    </xf>
    <xf numFmtId="1" fontId="4" fillId="2" borderId="2" xfId="0" applyNumberFormat="1" applyFont="1" applyFill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165" fontId="8" fillId="0" borderId="2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9" fillId="0" borderId="0" xfId="0" applyFont="1"/>
    <xf numFmtId="0" fontId="1" fillId="0" borderId="0" xfId="0" applyFont="1" applyAlignment="1">
      <alignment vertical="center" wrapText="1"/>
    </xf>
    <xf numFmtId="0" fontId="3" fillId="0" borderId="2" xfId="0" applyFont="1" applyBorder="1" applyAlignment="1" applyProtection="1">
      <alignment horizontal="left"/>
      <protection locked="0"/>
    </xf>
    <xf numFmtId="0" fontId="5" fillId="0" borderId="2" xfId="0" applyFont="1" applyBorder="1" applyAlignment="1">
      <alignment horizontal="left" vertical="center" wrapText="1"/>
    </xf>
    <xf numFmtId="1" fontId="10" fillId="0" borderId="2" xfId="0" applyNumberFormat="1" applyFont="1" applyBorder="1" applyAlignment="1">
      <alignment horizontal="left" vertical="center" wrapText="1"/>
    </xf>
    <xf numFmtId="0" fontId="8" fillId="0" borderId="4" xfId="0" applyFont="1" applyBorder="1" applyAlignment="1" applyProtection="1">
      <alignment horizontal="left" vertical="center" wrapText="1"/>
      <protection locked="0"/>
    </xf>
    <xf numFmtId="0" fontId="8" fillId="0" borderId="2" xfId="0" applyFont="1" applyBorder="1" applyAlignment="1" applyProtection="1">
      <alignment horizontal="left" vertical="center" wrapText="1"/>
      <protection locked="0"/>
    </xf>
    <xf numFmtId="165" fontId="8" fillId="0" borderId="2" xfId="0" applyNumberFormat="1" applyFont="1" applyBorder="1" applyAlignment="1" applyProtection="1">
      <alignment horizontal="center" vertical="center" wrapText="1"/>
      <protection locked="0"/>
    </xf>
    <xf numFmtId="0" fontId="11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 wrapText="1"/>
    </xf>
    <xf numFmtId="1" fontId="3" fillId="5" borderId="2" xfId="0" applyNumberFormat="1" applyFont="1" applyFill="1" applyBorder="1" applyAlignment="1">
      <alignment horizontal="left" vertical="center" wrapText="1"/>
    </xf>
    <xf numFmtId="1" fontId="4" fillId="0" borderId="2" xfId="0" applyNumberFormat="1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16" fontId="3" fillId="2" borderId="2" xfId="0" applyNumberFormat="1" applyFont="1" applyFill="1" applyBorder="1" applyAlignment="1" applyProtection="1">
      <alignment horizontal="left" vertical="center" wrapText="1"/>
      <protection locked="0"/>
    </xf>
    <xf numFmtId="1" fontId="3" fillId="0" borderId="2" xfId="0" applyNumberFormat="1" applyFont="1" applyBorder="1" applyAlignment="1">
      <alignment horizontal="center" vertical="center" wrapText="1"/>
    </xf>
    <xf numFmtId="165" fontId="6" fillId="0" borderId="2" xfId="0" applyNumberFormat="1" applyFont="1" applyBorder="1" applyAlignment="1" applyProtection="1">
      <alignment horizontal="center" vertical="center" wrapText="1"/>
      <protection locked="0"/>
    </xf>
    <xf numFmtId="1" fontId="3" fillId="3" borderId="2" xfId="0" applyNumberFormat="1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horizontal="center" vertical="center" wrapText="1"/>
    </xf>
    <xf numFmtId="49" fontId="3" fillId="3" borderId="2" xfId="1" applyNumberFormat="1" applyFont="1" applyFill="1" applyBorder="1" applyAlignment="1" applyProtection="1">
      <alignment vertical="center" wrapText="1"/>
    </xf>
    <xf numFmtId="49" fontId="3" fillId="3" borderId="2" xfId="0" applyNumberFormat="1" applyFont="1" applyFill="1" applyBorder="1" applyAlignment="1" applyProtection="1">
      <alignment horizontal="center" vertical="center" wrapText="1"/>
      <protection locked="0"/>
    </xf>
    <xf numFmtId="0" fontId="3" fillId="3" borderId="2" xfId="0" applyFont="1" applyFill="1" applyBorder="1" applyAlignment="1">
      <alignment horizontal="center" vertical="center" wrapText="1"/>
    </xf>
    <xf numFmtId="14" fontId="3" fillId="3" borderId="2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Alignment="1">
      <alignment vertical="center" wrapText="1"/>
    </xf>
    <xf numFmtId="0" fontId="3" fillId="4" borderId="0" xfId="0" applyFont="1" applyFill="1" applyAlignment="1">
      <alignment vertical="center" wrapText="1"/>
    </xf>
    <xf numFmtId="49" fontId="3" fillId="0" borderId="0" xfId="0" applyNumberFormat="1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left" vertical="center" wrapText="1"/>
    </xf>
    <xf numFmtId="165" fontId="3" fillId="5" borderId="0" xfId="0" applyNumberFormat="1" applyFont="1" applyFill="1" applyAlignment="1">
      <alignment horizontal="left" vertical="center" wrapText="1"/>
    </xf>
    <xf numFmtId="0" fontId="3" fillId="5" borderId="0" xfId="0" applyFont="1" applyFill="1" applyAlignment="1">
      <alignment horizontal="left" vertical="center" wrapText="1"/>
    </xf>
    <xf numFmtId="165" fontId="3" fillId="4" borderId="0" xfId="0" applyNumberFormat="1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165" fontId="3" fillId="6" borderId="0" xfId="0" applyNumberFormat="1" applyFont="1" applyFill="1" applyAlignment="1">
      <alignment horizontal="left" vertical="center" wrapText="1"/>
    </xf>
    <xf numFmtId="0" fontId="3" fillId="6" borderId="0" xfId="0" applyFont="1" applyFill="1" applyAlignment="1">
      <alignment horizontal="left" vertical="center" wrapText="1"/>
    </xf>
  </cellXfs>
  <cellStyles count="2">
    <cellStyle name="Normale" xfId="0" builtinId="0"/>
    <cellStyle name="Normale 2" xfId="1" xr:uid="{ADE6600F-9872-4BA3-B64B-49D40E07CE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eabfs\GlobalService\ARCHIVIO%20GENERALE%202023\DOCUMENTI%20TECNICI\MAN%20SP\MAN%20PROG%20SP%202026\6%20ARCHIVIO%20STORICO%20FILE%20MAN%20PROG%20SP%202026\42%20MAN%20PROG%20SP%202026%2030.09.2026%20Rev%202.1%201%20(1).xlsx" TargetMode="External"/><Relationship Id="rId1" Type="http://schemas.openxmlformats.org/officeDocument/2006/relationships/externalLinkPath" Target="file:///\\seabfs\GlobalService\ARCHIVIO%20GENERALE%202023\DOCUMENTI%20TECNICI\MAN%20SP\MAN%20PROG%20SP%202026\6%20ARCHIVIO%20STORICO%20FILE%20MAN%20PROG%20SP%202026\42%20MAN%20PROG%20SP%202026%2030.09.2026%20Rev%202.1%201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 PROG 2026"/>
      <sheetName val="VE 2026"/>
      <sheetName val="MP 2026"/>
      <sheetName val="CQ DEF"/>
      <sheetName val="CQ ECOTOMOGRAFI"/>
      <sheetName val="CQ SONDE"/>
      <sheetName val="LEGENDA"/>
      <sheetName val="LISTE"/>
      <sheetName val="PARCO MACCHINE"/>
      <sheetName val="NC"/>
      <sheetName val="ELENCO REPARTI"/>
      <sheetName val="PIVOT"/>
    </sheetNames>
    <sheetDataSet>
      <sheetData sheetId="0">
        <row r="1">
          <cell r="A1" t="str">
            <v>INV</v>
          </cell>
          <cell r="B1" t="str">
            <v>ANAGRAFICA</v>
          </cell>
          <cell r="L1" t="str">
            <v>REPARTO RILEVATO 2026</v>
          </cell>
          <cell r="M1" t="str">
            <v>CONFIGURAZIONE RILEVATA 2026</v>
          </cell>
          <cell r="O1" t="str">
            <v>SISTEMA RILEVATO 2026</v>
          </cell>
          <cell r="P1" t="str">
            <v>PERIODICITA' 2026</v>
          </cell>
          <cell r="T1" t="str">
            <v>VERIFICA ELETTRICA</v>
          </cell>
          <cell r="Y1" t="str">
            <v>MANUTENZIONE PREVENTIVA</v>
          </cell>
          <cell r="AD1" t="str">
            <v>CONTROLLO FUNZIONALE</v>
          </cell>
          <cell r="AI1" t="str">
            <v>NOTE GENERALI 2026</v>
          </cell>
        </row>
        <row r="2">
          <cell r="A2" t="str">
            <v>INV</v>
          </cell>
          <cell r="B2" t="str">
            <v>CLASSE</v>
          </cell>
          <cell r="C2" t="str">
            <v>PRODUTTORE</v>
          </cell>
          <cell r="D2" t="str">
            <v>MODELLO</v>
          </cell>
          <cell r="E2" t="str">
            <v>S/N</v>
          </cell>
          <cell r="F2" t="str">
            <v xml:space="preserve"> CONFIGURAZIONE</v>
          </cell>
          <cell r="G2" t="str">
            <v>APP PADRE 2025</v>
          </cell>
          <cell r="H2" t="str">
            <v>SISTEMA 2025</v>
          </cell>
          <cell r="I2" t="str">
            <v>UBICAZIONE</v>
          </cell>
          <cell r="J2" t="str">
            <v>REPARTO COLLAUDO</v>
          </cell>
          <cell r="K2" t="str">
            <v>REPARTO 2025</v>
          </cell>
          <cell r="L2" t="str">
            <v>REPARTO RILEVATO</v>
          </cell>
          <cell r="M2" t="str">
            <v>CONFIGURAZIONE RILEVATA</v>
          </cell>
          <cell r="N2" t="str">
            <v>APP PADRE RILEVATA</v>
          </cell>
          <cell r="O2" t="str">
            <v>SISTEMA RILEVATO</v>
          </cell>
          <cell r="P2" t="str">
            <v xml:space="preserve">PERIODICITA' VE 2026 </v>
          </cell>
          <cell r="Q2" t="str">
            <v>PERIODICITA' MP 2026</v>
          </cell>
          <cell r="R2" t="str">
            <v>PERIODICITA' CQ 2026</v>
          </cell>
          <cell r="S2" t="str">
            <v>MP NON IN CARICO DA FARE CMQ</v>
          </cell>
          <cell r="T2" t="str">
            <v>ISTRUZIONI VE</v>
          </cell>
          <cell r="U2" t="str">
            <v>N SCHEDA VE 2026</v>
          </cell>
          <cell r="V2" t="str">
            <v>DATA VE 2026</v>
          </cell>
          <cell r="W2" t="str">
            <v>ESITO VE 2026</v>
          </cell>
          <cell r="X2" t="str">
            <v>NOTE VE</v>
          </cell>
          <cell r="Y2" t="str">
            <v>ISTRUZIONI MP</v>
          </cell>
          <cell r="Z2" t="str">
            <v>N SCHEDA MP 2026</v>
          </cell>
          <cell r="AA2" t="str">
            <v>DATA MP 2026</v>
          </cell>
          <cell r="AB2" t="str">
            <v>ESITO</v>
          </cell>
          <cell r="AC2" t="str">
            <v>NOTE MP</v>
          </cell>
          <cell r="AD2" t="str">
            <v>ISTRUZIONI CQ</v>
          </cell>
          <cell r="AE2" t="str">
            <v>N SCHEDA CQ 2026</v>
          </cell>
          <cell r="AF2" t="str">
            <v>DATA CQ 2026</v>
          </cell>
          <cell r="AG2" t="str">
            <v>ESITO CQ 2026</v>
          </cell>
          <cell r="AH2" t="str">
            <v>NOTE CQ</v>
          </cell>
        </row>
        <row r="3">
          <cell r="A3">
            <v>100001</v>
          </cell>
          <cell r="B3" t="str">
            <v>VIDEOGASTROSCOPIO</v>
          </cell>
          <cell r="C3" t="str">
            <v>OLYMPUS OPTICAL CO LTD</v>
          </cell>
          <cell r="D3" t="str">
            <v>GIF Q 165</v>
          </cell>
          <cell r="E3" t="str">
            <v>2006264</v>
          </cell>
          <cell r="F3" t="str">
            <v>COMPONENTE</v>
          </cell>
          <cell r="G3">
            <v>104270</v>
          </cell>
          <cell r="H3" t="str">
            <v>SYS 2 (104269)</v>
          </cell>
          <cell r="I3" t="str">
            <v>S.PIETRO</v>
          </cell>
          <cell r="J3" t="str">
            <v>AMB. ENDOSCOPIA</v>
          </cell>
          <cell r="K3" t="str">
            <v>AMB. ENDOSCOPIA</v>
          </cell>
          <cell r="L3" t="str">
            <v>AMB. ENDOSCOPIA</v>
          </cell>
          <cell r="M3" t="str">
            <v>COMPONENTE</v>
          </cell>
          <cell r="N3" t="str">
            <v>104270</v>
          </cell>
          <cell r="O3" t="str">
            <v>SYS 2 (104269)</v>
          </cell>
          <cell r="P3" t="str">
            <v>BIENNALE</v>
          </cell>
          <cell r="Q3" t="str">
            <v>ANNUALE</v>
          </cell>
          <cell r="R3" t="str">
            <v>NON PREVISTO</v>
          </cell>
          <cell r="T3" t="str">
            <v>DA FARE</v>
          </cell>
          <cell r="U3" t="str">
            <v>4270</v>
          </cell>
          <cell r="V3">
            <v>46266</v>
          </cell>
          <cell r="W3" t="str">
            <v>POSITIVO</v>
          </cell>
          <cell r="X3" t="str">
            <v>VERIFICATO CON FONTE LUMINOSA</v>
          </cell>
          <cell r="Y3" t="str">
            <v>DA FARE</v>
          </cell>
          <cell r="Z3">
            <v>1</v>
          </cell>
          <cell r="AA3">
            <v>46266</v>
          </cell>
          <cell r="AB3" t="str">
            <v>POSITIVO</v>
          </cell>
          <cell r="AC3">
            <v>0</v>
          </cell>
          <cell r="AD3" t="str">
            <v>NON PREVISTO</v>
          </cell>
          <cell r="AE3" t="str">
            <v>NON PREVISTO</v>
          </cell>
          <cell r="AF3" t="str">
            <v>NON PREVISTO</v>
          </cell>
          <cell r="AG3" t="str">
            <v>NON PREVISTO</v>
          </cell>
          <cell r="AH3" t="str">
            <v>NON PREVISTO</v>
          </cell>
        </row>
        <row r="4">
          <cell r="A4">
            <v>100002</v>
          </cell>
          <cell r="B4" t="str">
            <v>PENSILE PER SALA OPERATORIA E TERAPIA INTENSIVA</v>
          </cell>
          <cell r="C4" t="str">
            <v>DRAEGER MEDICAL AG &amp; CO KG</v>
          </cell>
          <cell r="D4" t="str">
            <v>AGILA LIFT EXPRESS</v>
          </cell>
          <cell r="E4" t="str">
            <v>ARUD 0384</v>
          </cell>
          <cell r="F4" t="str">
            <v>SINGOLA</v>
          </cell>
          <cell r="G4">
            <v>100002</v>
          </cell>
          <cell r="I4" t="str">
            <v>S.PIETRO</v>
          </cell>
          <cell r="J4" t="str">
            <v>BLOCCO OPERATORIO</v>
          </cell>
          <cell r="K4" t="str">
            <v>BLOCCO OPERATORIO</v>
          </cell>
          <cell r="L4" t="str">
            <v>BLOCCO OPERATORIO SALA 5</v>
          </cell>
          <cell r="M4" t="str">
            <v>SINGOLA</v>
          </cell>
          <cell r="N4" t="str">
            <v>100002</v>
          </cell>
          <cell r="P4" t="str">
            <v>ANNUALE</v>
          </cell>
          <cell r="Q4" t="str">
            <v>ANNUALE</v>
          </cell>
          <cell r="R4" t="str">
            <v>NON PREVISTO</v>
          </cell>
          <cell r="T4" t="str">
            <v>DA FARE</v>
          </cell>
          <cell r="U4" t="str">
            <v>2</v>
          </cell>
          <cell r="V4">
            <v>46260</v>
          </cell>
          <cell r="W4" t="str">
            <v>POSITIVO</v>
          </cell>
          <cell r="X4">
            <v>0</v>
          </cell>
          <cell r="Y4" t="str">
            <v>DA FARE</v>
          </cell>
          <cell r="Z4" t="str">
            <v>2</v>
          </cell>
          <cell r="AA4">
            <v>46260</v>
          </cell>
          <cell r="AB4" t="str">
            <v>POSITIVO</v>
          </cell>
          <cell r="AC4">
            <v>0</v>
          </cell>
          <cell r="AD4" t="str">
            <v>NON PREVISTO</v>
          </cell>
          <cell r="AE4" t="str">
            <v>NON PREVISTO</v>
          </cell>
          <cell r="AF4" t="str">
            <v>NON PREVISTO</v>
          </cell>
          <cell r="AG4" t="str">
            <v>NON PREVISTO</v>
          </cell>
          <cell r="AH4" t="str">
            <v>NON PREVISTO</v>
          </cell>
        </row>
        <row r="5">
          <cell r="A5">
            <v>100003</v>
          </cell>
          <cell r="B5" t="str">
            <v>LAMPADA SCIALITICA</v>
          </cell>
          <cell r="C5" t="str">
            <v>MARTIN MEDIZINTECHNIK GMBH</v>
          </cell>
          <cell r="D5" t="str">
            <v>ML 701</v>
          </cell>
          <cell r="E5" t="str">
            <v>160004D1997</v>
          </cell>
          <cell r="F5" t="str">
            <v xml:space="preserve">PRINCIPALE </v>
          </cell>
          <cell r="G5">
            <v>100003</v>
          </cell>
          <cell r="I5" t="str">
            <v>S.PIETRO</v>
          </cell>
          <cell r="J5" t="str">
            <v>BLOCCO OPERATORIO</v>
          </cell>
          <cell r="K5" t="str">
            <v>BLOCCO OPERATORIO</v>
          </cell>
          <cell r="L5" t="str">
            <v>BLOCCO OPERATORIO SALA 5</v>
          </cell>
          <cell r="M5" t="str">
            <v>PRINCIPALE</v>
          </cell>
          <cell r="N5" t="str">
            <v>100003</v>
          </cell>
          <cell r="P5" t="str">
            <v>ANNUALE</v>
          </cell>
          <cell r="Q5" t="str">
            <v>ANNUALE</v>
          </cell>
          <cell r="R5" t="str">
            <v>NON PREVISTO</v>
          </cell>
          <cell r="T5" t="str">
            <v>DA FARE</v>
          </cell>
          <cell r="U5" t="str">
            <v>3</v>
          </cell>
          <cell r="V5">
            <v>46260</v>
          </cell>
          <cell r="W5" t="str">
            <v>POSITIVO</v>
          </cell>
          <cell r="X5">
            <v>0</v>
          </cell>
          <cell r="Y5" t="str">
            <v>DA FARE</v>
          </cell>
          <cell r="Z5" t="str">
            <v>3</v>
          </cell>
          <cell r="AA5">
            <v>46260</v>
          </cell>
          <cell r="AB5" t="str">
            <v>POSITIVO</v>
          </cell>
          <cell r="AC5">
            <v>0</v>
          </cell>
          <cell r="AD5" t="str">
            <v>NON PREVISTO</v>
          </cell>
          <cell r="AE5" t="str">
            <v>NON PREVISTO</v>
          </cell>
          <cell r="AF5" t="str">
            <v>NON PREVISTO</v>
          </cell>
          <cell r="AG5" t="str">
            <v>NON PREVISTO</v>
          </cell>
          <cell r="AH5" t="str">
            <v>NON PREVISTO</v>
          </cell>
        </row>
        <row r="6">
          <cell r="A6">
            <v>100004</v>
          </cell>
          <cell r="B6" t="str">
            <v>LAMPADA SCIALITICA</v>
          </cell>
          <cell r="C6" t="str">
            <v>MARTIN MEDIZINTECHNIK GMBH</v>
          </cell>
          <cell r="D6" t="str">
            <v>ML 701</v>
          </cell>
          <cell r="E6" t="str">
            <v>160004D1998</v>
          </cell>
          <cell r="F6" t="str">
            <v>COMPONENTE</v>
          </cell>
          <cell r="G6">
            <v>100003</v>
          </cell>
          <cell r="I6" t="str">
            <v>S.PIETRO</v>
          </cell>
          <cell r="J6" t="str">
            <v>BLOCCO OPERATORIO</v>
          </cell>
          <cell r="K6" t="str">
            <v>BLOCCO OPERATORIO</v>
          </cell>
          <cell r="L6" t="str">
            <v>BLOCCO OPERATORIO SALA 5</v>
          </cell>
          <cell r="M6" t="str">
            <v>COMPONENTE</v>
          </cell>
          <cell r="N6" t="str">
            <v>100003</v>
          </cell>
          <cell r="P6" t="str">
            <v>ANNUALE</v>
          </cell>
          <cell r="Q6" t="str">
            <v>ANNUALE</v>
          </cell>
          <cell r="R6" t="str">
            <v>NON PREVISTO</v>
          </cell>
          <cell r="T6" t="str">
            <v>DA FARE</v>
          </cell>
          <cell r="U6" t="str">
            <v>4</v>
          </cell>
          <cell r="V6">
            <v>46260</v>
          </cell>
          <cell r="W6" t="str">
            <v>POSITIVO</v>
          </cell>
          <cell r="X6">
            <v>0</v>
          </cell>
          <cell r="Y6" t="str">
            <v>DA FARE</v>
          </cell>
          <cell r="Z6" t="str">
            <v>4</v>
          </cell>
          <cell r="AA6">
            <v>46260</v>
          </cell>
          <cell r="AB6" t="str">
            <v>POSITIVO</v>
          </cell>
          <cell r="AC6">
            <v>0</v>
          </cell>
          <cell r="AD6" t="str">
            <v>NON PREVISTO</v>
          </cell>
          <cell r="AE6" t="str">
            <v>NON PREVISTO</v>
          </cell>
          <cell r="AF6" t="str">
            <v>NON PREVISTO</v>
          </cell>
          <cell r="AG6" t="str">
            <v>NON PREVISTO</v>
          </cell>
          <cell r="AH6" t="str">
            <v>NON PREVISTO</v>
          </cell>
        </row>
        <row r="7">
          <cell r="A7">
            <v>100005</v>
          </cell>
          <cell r="B7" t="str">
            <v>MONITOR</v>
          </cell>
          <cell r="C7" t="str">
            <v>SIEMENS AG</v>
          </cell>
          <cell r="D7" t="str">
            <v>SC 7000</v>
          </cell>
          <cell r="E7" t="str">
            <v>5394956653</v>
          </cell>
          <cell r="F7" t="str">
            <v>SINGOLA</v>
          </cell>
          <cell r="G7">
            <v>100005</v>
          </cell>
          <cell r="I7" t="str">
            <v>S.PIETRO</v>
          </cell>
          <cell r="J7" t="str">
            <v>BLOCCO OPERATORIO</v>
          </cell>
          <cell r="K7" t="str">
            <v>BLOCCO OPERATORIO</v>
          </cell>
          <cell r="L7" t="str">
            <v>BLOCCO OPERATORIO SALA PREPARAZIONE</v>
          </cell>
          <cell r="M7" t="str">
            <v>SINGOLA</v>
          </cell>
          <cell r="N7" t="str">
            <v>100005</v>
          </cell>
          <cell r="P7" t="str">
            <v>ANNUALE</v>
          </cell>
          <cell r="Q7" t="str">
            <v>ANNUALE</v>
          </cell>
          <cell r="R7" t="str">
            <v>NON PREVISTO</v>
          </cell>
          <cell r="T7" t="str">
            <v>DA FARE</v>
          </cell>
          <cell r="U7" t="str">
            <v>5</v>
          </cell>
          <cell r="V7">
            <v>46260</v>
          </cell>
          <cell r="W7" t="str">
            <v>POSITIVO</v>
          </cell>
          <cell r="X7">
            <v>0</v>
          </cell>
          <cell r="Y7" t="str">
            <v>DA FARE</v>
          </cell>
          <cell r="Z7" t="str">
            <v>5</v>
          </cell>
          <cell r="AA7">
            <v>46260</v>
          </cell>
          <cell r="AB7" t="str">
            <v>POSITIVO</v>
          </cell>
          <cell r="AC7">
            <v>0</v>
          </cell>
          <cell r="AD7" t="str">
            <v>NON PREVISTO</v>
          </cell>
          <cell r="AE7" t="str">
            <v>NON PREVISTO</v>
          </cell>
          <cell r="AF7" t="str">
            <v>NON PREVISTO</v>
          </cell>
          <cell r="AG7" t="str">
            <v>NON PREVISTO</v>
          </cell>
          <cell r="AH7" t="str">
            <v>NON PREVISTO</v>
          </cell>
        </row>
        <row r="8">
          <cell r="A8">
            <v>100006</v>
          </cell>
          <cell r="B8" t="str">
            <v>MONITOR PER VENTILAZIONE</v>
          </cell>
          <cell r="C8" t="str">
            <v>DATEX OHMEDA INC</v>
          </cell>
          <cell r="D8" t="str">
            <v>5250 RGM</v>
          </cell>
          <cell r="E8" t="str">
            <v>FARW00719</v>
          </cell>
          <cell r="F8" t="str">
            <v>COMPONENTE</v>
          </cell>
          <cell r="G8">
            <v>100008</v>
          </cell>
          <cell r="I8" t="str">
            <v>S.PIETRO</v>
          </cell>
          <cell r="J8" t="str">
            <v>BLOCCO OPERATORIO</v>
          </cell>
          <cell r="K8" t="str">
            <v>SALA OP. OCULISTICA</v>
          </cell>
          <cell r="L8" t="str">
            <v>SALA OP. OCULISTICA</v>
          </cell>
          <cell r="M8" t="str">
            <v>COMPONENTE</v>
          </cell>
          <cell r="N8" t="str">
            <v>100807</v>
          </cell>
          <cell r="P8" t="str">
            <v>ANNUALE</v>
          </cell>
          <cell r="Q8" t="str">
            <v>ANNUALE</v>
          </cell>
          <cell r="R8" t="str">
            <v>NON PREVISTO</v>
          </cell>
          <cell r="T8" t="str">
            <v>DA FARE</v>
          </cell>
          <cell r="U8" t="str">
            <v>6</v>
          </cell>
          <cell r="V8">
            <v>46273</v>
          </cell>
          <cell r="W8" t="str">
            <v>POSITIVO</v>
          </cell>
          <cell r="X8">
            <v>0</v>
          </cell>
          <cell r="Y8" t="str">
            <v>DA FARE</v>
          </cell>
          <cell r="Z8" t="str">
            <v>6</v>
          </cell>
          <cell r="AA8">
            <v>46273</v>
          </cell>
          <cell r="AB8" t="str">
            <v>POSITIVO</v>
          </cell>
          <cell r="AC8">
            <v>0</v>
          </cell>
          <cell r="AD8" t="str">
            <v>NON PREVISTO</v>
          </cell>
          <cell r="AE8" t="str">
            <v>NON PREVISTO</v>
          </cell>
          <cell r="AF8" t="str">
            <v>NON PREVISTO</v>
          </cell>
          <cell r="AG8" t="str">
            <v>NON PREVISTO</v>
          </cell>
          <cell r="AH8" t="str">
            <v>NON PREVISTO</v>
          </cell>
        </row>
        <row r="9">
          <cell r="A9">
            <v>100007</v>
          </cell>
          <cell r="B9" t="str">
            <v>DEFIBRILLATORE</v>
          </cell>
          <cell r="C9" t="str">
            <v>SCHILLER AG</v>
          </cell>
          <cell r="D9" t="str">
            <v>DEFIGARD 5000</v>
          </cell>
          <cell r="E9" t="str">
            <v>101998002391</v>
          </cell>
          <cell r="F9" t="str">
            <v>SINGOLA</v>
          </cell>
          <cell r="G9">
            <v>100007</v>
          </cell>
          <cell r="I9" t="str">
            <v>S.PIETRO</v>
          </cell>
          <cell r="J9" t="str">
            <v>BLOCCO OPERATORIO</v>
          </cell>
          <cell r="K9" t="str">
            <v>BLOCCO OPERATORIO</v>
          </cell>
          <cell r="L9" t="str">
            <v>BLOCCO OPERATORIO SALA 4</v>
          </cell>
          <cell r="M9" t="str">
            <v>SINGOLA</v>
          </cell>
          <cell r="N9" t="str">
            <v>100007</v>
          </cell>
          <cell r="P9" t="str">
            <v>ANNUALE</v>
          </cell>
          <cell r="Q9" t="str">
            <v>ANNUALE</v>
          </cell>
          <cell r="R9" t="str">
            <v>NON PREVISTO</v>
          </cell>
          <cell r="T9" t="str">
            <v>DA FARE</v>
          </cell>
          <cell r="U9" t="str">
            <v>7</v>
          </cell>
          <cell r="V9">
            <v>46260</v>
          </cell>
          <cell r="W9" t="str">
            <v>POSITIVO</v>
          </cell>
          <cell r="X9">
            <v>0</v>
          </cell>
          <cell r="Y9" t="str">
            <v>DA FARE</v>
          </cell>
          <cell r="Z9" t="str">
            <v>7</v>
          </cell>
          <cell r="AA9">
            <v>46260</v>
          </cell>
          <cell r="AB9" t="str">
            <v>POSITIVO</v>
          </cell>
          <cell r="AC9">
            <v>0</v>
          </cell>
          <cell r="AD9" t="str">
            <v>DA FARE</v>
          </cell>
          <cell r="AE9">
            <v>7</v>
          </cell>
          <cell r="AF9">
            <v>46260</v>
          </cell>
          <cell r="AG9" t="str">
            <v>POSITIVO</v>
          </cell>
          <cell r="AH9">
            <v>0</v>
          </cell>
        </row>
        <row r="10">
          <cell r="A10">
            <v>100008</v>
          </cell>
          <cell r="B10" t="str">
            <v>ANESTESIA, APPARECCHIO PER</v>
          </cell>
          <cell r="C10" t="str">
            <v>DATEX OHMEDA INC</v>
          </cell>
          <cell r="D10" t="str">
            <v>AESTIVA 3000</v>
          </cell>
          <cell r="E10" t="str">
            <v>AMRC01109</v>
          </cell>
          <cell r="F10" t="str">
            <v xml:space="preserve">PRINCIPALE </v>
          </cell>
          <cell r="G10">
            <v>100008</v>
          </cell>
          <cell r="I10" t="str">
            <v>S.PIETRO</v>
          </cell>
          <cell r="J10" t="str">
            <v>PRONTO SOCCORSO</v>
          </cell>
          <cell r="K10" t="str">
            <v>SALE TRAVAGLIO-NUOVA VERTICALE</v>
          </cell>
          <cell r="L10" t="str">
            <v>NON TROVATO</v>
          </cell>
          <cell r="P10" t="str">
            <v>ANNUALE</v>
          </cell>
          <cell r="Q10" t="str">
            <v>ANNUALE (NON DI NS COMPETENZA)</v>
          </cell>
          <cell r="R10" t="str">
            <v>NON PREVISTO</v>
          </cell>
          <cell r="S10" t="str">
            <v>MP DA FARE CMQ</v>
          </cell>
          <cell r="T10" t="str">
            <v>DA FARE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 t="str">
            <v>NON PREVISTO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 t="str">
            <v>NON PREVISTO</v>
          </cell>
          <cell r="AE10" t="str">
            <v>NON PREVISTO</v>
          </cell>
          <cell r="AF10" t="str">
            <v>NON PREVISTO</v>
          </cell>
          <cell r="AG10" t="str">
            <v>NON PREVISTO</v>
          </cell>
          <cell r="AH10" t="str">
            <v>NON PREVISTO</v>
          </cell>
        </row>
        <row r="11">
          <cell r="A11">
            <v>100009</v>
          </cell>
          <cell r="B11" t="str">
            <v>POMPA A SIRINGA</v>
          </cell>
          <cell r="C11" t="str">
            <v>B BRAUN GMBH</v>
          </cell>
          <cell r="D11" t="str">
            <v>PERFUSOR COMPACT</v>
          </cell>
          <cell r="E11">
            <v>91205</v>
          </cell>
          <cell r="F11" t="str">
            <v>SINGOLA</v>
          </cell>
          <cell r="G11">
            <v>100009</v>
          </cell>
          <cell r="I11" t="str">
            <v>S.PIETRO</v>
          </cell>
          <cell r="J11" t="str">
            <v>BLOCCO OPERATORIO</v>
          </cell>
          <cell r="K11" t="str">
            <v>BLOCCO OPERATORIO</v>
          </cell>
          <cell r="L11" t="str">
            <v>BLOCCO OPERATORIO SALA PREPARAZIONE</v>
          </cell>
          <cell r="M11" t="str">
            <v>SINGOLA</v>
          </cell>
          <cell r="N11" t="str">
            <v>100009</v>
          </cell>
          <cell r="P11" t="str">
            <v>ANNUALE</v>
          </cell>
          <cell r="Q11" t="str">
            <v>ANNUALE</v>
          </cell>
          <cell r="R11" t="str">
            <v>NON PREVISTO</v>
          </cell>
          <cell r="T11" t="str">
            <v>DA FARE</v>
          </cell>
          <cell r="U11" t="str">
            <v>9</v>
          </cell>
          <cell r="V11">
            <v>46260</v>
          </cell>
          <cell r="W11" t="str">
            <v>POSITIVO</v>
          </cell>
          <cell r="X11">
            <v>0</v>
          </cell>
          <cell r="Y11" t="str">
            <v>DA FARE</v>
          </cell>
          <cell r="Z11" t="str">
            <v>9</v>
          </cell>
          <cell r="AA11">
            <v>46260</v>
          </cell>
          <cell r="AB11" t="str">
            <v>POSITIVO</v>
          </cell>
          <cell r="AC11">
            <v>0</v>
          </cell>
          <cell r="AD11" t="str">
            <v>NON PREVISTO</v>
          </cell>
          <cell r="AE11" t="str">
            <v>NON PREVISTO</v>
          </cell>
          <cell r="AF11" t="str">
            <v>NON PREVISTO</v>
          </cell>
          <cell r="AG11" t="str">
            <v>NON PREVISTO</v>
          </cell>
          <cell r="AH11" t="str">
            <v>NON PREVISTO</v>
          </cell>
        </row>
        <row r="12">
          <cell r="A12">
            <v>100010</v>
          </cell>
          <cell r="B12" t="str">
            <v>POMPA A SIRINGA</v>
          </cell>
          <cell r="C12" t="str">
            <v>B BRAUN GMBH</v>
          </cell>
          <cell r="D12" t="str">
            <v>PERFUSOR COMPACT</v>
          </cell>
          <cell r="E12">
            <v>91219</v>
          </cell>
          <cell r="F12" t="str">
            <v>SINGOLA</v>
          </cell>
          <cell r="G12">
            <v>100010</v>
          </cell>
          <cell r="I12" t="str">
            <v>S.PIETRO</v>
          </cell>
          <cell r="J12" t="str">
            <v>BLOCCO OPERATORIO</v>
          </cell>
          <cell r="K12" t="str">
            <v>BLOCCO OPERATORIO</v>
          </cell>
          <cell r="L12" t="str">
            <v>BLOCCO OPERATORIO SALA PREPARAZIONE</v>
          </cell>
          <cell r="M12" t="str">
            <v>SINGOLA</v>
          </cell>
          <cell r="N12" t="str">
            <v>100010</v>
          </cell>
          <cell r="P12" t="str">
            <v>ANNUALE</v>
          </cell>
          <cell r="Q12" t="str">
            <v>ANNUALE</v>
          </cell>
          <cell r="R12" t="str">
            <v>NON PREVISTO</v>
          </cell>
          <cell r="T12" t="str">
            <v>DA FARE</v>
          </cell>
          <cell r="U12" t="str">
            <v>10</v>
          </cell>
          <cell r="V12">
            <v>46260</v>
          </cell>
          <cell r="W12" t="str">
            <v>POSITIVO</v>
          </cell>
          <cell r="X12">
            <v>0</v>
          </cell>
          <cell r="Y12" t="str">
            <v>DA FARE</v>
          </cell>
          <cell r="Z12" t="str">
            <v>10</v>
          </cell>
          <cell r="AA12">
            <v>46260</v>
          </cell>
          <cell r="AB12" t="str">
            <v>POSITIVO</v>
          </cell>
          <cell r="AC12">
            <v>0</v>
          </cell>
          <cell r="AD12" t="str">
            <v>NON PREVISTO</v>
          </cell>
          <cell r="AE12" t="str">
            <v>NON PREVISTO</v>
          </cell>
          <cell r="AF12" t="str">
            <v>NON PREVISTO</v>
          </cell>
          <cell r="AG12" t="str">
            <v>NON PREVISTO</v>
          </cell>
          <cell r="AH12" t="str">
            <v>NON PREVISTO</v>
          </cell>
        </row>
        <row r="13">
          <cell r="A13">
            <v>100011</v>
          </cell>
          <cell r="B13" t="str">
            <v>TERMOREGOLAZIONE CORPOREA, APPARECCHIO PER</v>
          </cell>
          <cell r="C13" t="str">
            <v>ARIZANT HEALTHCARE INC</v>
          </cell>
          <cell r="D13" t="str">
            <v>BAIR HUGGER 505</v>
          </cell>
          <cell r="E13">
            <v>19752</v>
          </cell>
          <cell r="F13" t="str">
            <v>SINGOLA</v>
          </cell>
          <cell r="G13">
            <v>100011</v>
          </cell>
          <cell r="I13" t="str">
            <v>S.PIETRO</v>
          </cell>
          <cell r="J13" t="str">
            <v>BLOCCO OPERATORIO</v>
          </cell>
          <cell r="K13" t="str">
            <v>BLOCCO OPERATORIO</v>
          </cell>
          <cell r="L13" t="str">
            <v>NON TROVATO</v>
          </cell>
          <cell r="P13" t="str">
            <v>ANNUALE</v>
          </cell>
          <cell r="Q13" t="str">
            <v>ANNUALE</v>
          </cell>
          <cell r="R13" t="str">
            <v>NON PREVISTO</v>
          </cell>
          <cell r="T13" t="str">
            <v>DA FARE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 t="str">
            <v>DA FARE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 t="str">
            <v>NON PREVISTO</v>
          </cell>
          <cell r="AE13" t="str">
            <v>NON PREVISTO</v>
          </cell>
          <cell r="AF13" t="str">
            <v>NON PREVISTO</v>
          </cell>
          <cell r="AG13" t="str">
            <v>NON PREVISTO</v>
          </cell>
          <cell r="AH13" t="str">
            <v>NON PREVISTO</v>
          </cell>
        </row>
        <row r="14">
          <cell r="A14">
            <v>100012</v>
          </cell>
          <cell r="B14" t="str">
            <v>ELETTROBISTURI</v>
          </cell>
          <cell r="C14" t="str">
            <v>MARTIN MEDIZINTECHNIK GMBH</v>
          </cell>
          <cell r="D14" t="str">
            <v>ME MB2</v>
          </cell>
          <cell r="E14" t="str">
            <v>MEMB2M000030277</v>
          </cell>
          <cell r="F14" t="str">
            <v>SINGOLA</v>
          </cell>
          <cell r="G14">
            <v>100012</v>
          </cell>
          <cell r="I14" t="str">
            <v>S.PIETRO</v>
          </cell>
          <cell r="J14" t="str">
            <v>BLOCCO OPERATORIO</v>
          </cell>
          <cell r="K14" t="str">
            <v>BLOCCO OPERATORIO</v>
          </cell>
          <cell r="L14" t="str">
            <v>BLOCCO OPERATORIO SALA 2</v>
          </cell>
          <cell r="M14" t="str">
            <v>SINGOLA</v>
          </cell>
          <cell r="N14" t="str">
            <v>100012</v>
          </cell>
          <cell r="P14" t="str">
            <v>ANNUALE</v>
          </cell>
          <cell r="Q14" t="str">
            <v>ANNUALE</v>
          </cell>
          <cell r="R14" t="str">
            <v>NON PREVISTO</v>
          </cell>
          <cell r="T14" t="str">
            <v>DA FARE</v>
          </cell>
          <cell r="U14" t="str">
            <v>12</v>
          </cell>
          <cell r="V14">
            <v>46259</v>
          </cell>
          <cell r="W14" t="str">
            <v>POSITIVO</v>
          </cell>
          <cell r="X14">
            <v>0</v>
          </cell>
          <cell r="Y14" t="str">
            <v>DA FARE</v>
          </cell>
          <cell r="Z14" t="str">
            <v>12</v>
          </cell>
          <cell r="AA14">
            <v>46259</v>
          </cell>
          <cell r="AB14" t="str">
            <v>POSITIVO</v>
          </cell>
          <cell r="AC14">
            <v>0</v>
          </cell>
          <cell r="AD14" t="str">
            <v>NON PREVISTO</v>
          </cell>
          <cell r="AE14" t="str">
            <v>NON PREVISTO</v>
          </cell>
          <cell r="AF14" t="str">
            <v>NON PREVISTO</v>
          </cell>
          <cell r="AG14" t="str">
            <v>NON PREVISTO</v>
          </cell>
          <cell r="AH14" t="str">
            <v>NON PREVISTO</v>
          </cell>
        </row>
        <row r="15">
          <cell r="A15">
            <v>100014</v>
          </cell>
          <cell r="B15" t="str">
            <v>PENSILE PER SALA OPERATORIA E TERAPIA INTENSIVA</v>
          </cell>
          <cell r="C15" t="str">
            <v>DRAEGER MEDICAL AG &amp; CO KG</v>
          </cell>
          <cell r="D15" t="str">
            <v>MOVITA LIFT</v>
          </cell>
          <cell r="E15" t="str">
            <v>ARUD-0349</v>
          </cell>
          <cell r="F15" t="str">
            <v>SINGOLA</v>
          </cell>
          <cell r="G15">
            <v>100014</v>
          </cell>
          <cell r="I15" t="str">
            <v>S.PIETRO</v>
          </cell>
          <cell r="J15" t="str">
            <v>BLOCCO OPERATORIO</v>
          </cell>
          <cell r="K15" t="str">
            <v>BLOCCO OPERATORIO</v>
          </cell>
          <cell r="L15" t="str">
            <v>BLOCCO OPERATORIO SALA 5</v>
          </cell>
          <cell r="M15" t="str">
            <v>SINGOLA</v>
          </cell>
          <cell r="N15" t="str">
            <v>100014</v>
          </cell>
          <cell r="P15" t="str">
            <v>ANNUALE</v>
          </cell>
          <cell r="Q15" t="str">
            <v>ANNUALE</v>
          </cell>
          <cell r="R15" t="str">
            <v>NON PREVISTO</v>
          </cell>
          <cell r="T15" t="str">
            <v>DA FARE</v>
          </cell>
          <cell r="U15" t="str">
            <v>14</v>
          </cell>
          <cell r="V15">
            <v>46260</v>
          </cell>
          <cell r="W15" t="str">
            <v>POSITIVO</v>
          </cell>
          <cell r="X15">
            <v>0</v>
          </cell>
          <cell r="Y15" t="str">
            <v>DA FARE</v>
          </cell>
          <cell r="Z15" t="str">
            <v>14</v>
          </cell>
          <cell r="AA15">
            <v>46260</v>
          </cell>
          <cell r="AB15" t="str">
            <v>POSITIVO</v>
          </cell>
          <cell r="AC15">
            <v>0</v>
          </cell>
          <cell r="AD15" t="str">
            <v>NON PREVISTO</v>
          </cell>
          <cell r="AE15" t="str">
            <v>NON PREVISTO</v>
          </cell>
          <cell r="AF15" t="str">
            <v>NON PREVISTO</v>
          </cell>
          <cell r="AG15" t="str">
            <v>NON PREVISTO</v>
          </cell>
          <cell r="AH15" t="str">
            <v>NON PREVISTO</v>
          </cell>
        </row>
        <row r="16">
          <cell r="A16">
            <v>100015</v>
          </cell>
          <cell r="B16" t="str">
            <v>PENSILE PER SALA OPERATORIA E TERAPIA INTENSIVA</v>
          </cell>
          <cell r="C16" t="str">
            <v>DRAEGER MEDICAL AG &amp; CO KG</v>
          </cell>
          <cell r="D16" t="str">
            <v>AGILA LIFT EXPRESS</v>
          </cell>
          <cell r="E16" t="str">
            <v>ARUD-0383</v>
          </cell>
          <cell r="F16" t="str">
            <v>SINGOLA</v>
          </cell>
          <cell r="G16">
            <v>100015</v>
          </cell>
          <cell r="I16" t="str">
            <v>S.PIETRO</v>
          </cell>
          <cell r="J16" t="str">
            <v>BLOCCO OPERATORIO</v>
          </cell>
          <cell r="K16" t="str">
            <v>BLOCCO OPERATORIO</v>
          </cell>
          <cell r="L16" t="str">
            <v>BLOCCO OPERATORIO SALA 5</v>
          </cell>
          <cell r="M16" t="str">
            <v>SINGOLA</v>
          </cell>
          <cell r="N16" t="str">
            <v>100015</v>
          </cell>
          <cell r="P16" t="str">
            <v>ANNUALE</v>
          </cell>
          <cell r="Q16" t="str">
            <v>ANNUALE</v>
          </cell>
          <cell r="R16" t="str">
            <v>NON PREVISTO</v>
          </cell>
          <cell r="T16" t="str">
            <v>DA FARE</v>
          </cell>
          <cell r="U16" t="str">
            <v>15</v>
          </cell>
          <cell r="V16">
            <v>46260</v>
          </cell>
          <cell r="W16" t="str">
            <v>POSITIVO</v>
          </cell>
          <cell r="X16">
            <v>0</v>
          </cell>
          <cell r="Y16" t="str">
            <v>DA FARE</v>
          </cell>
          <cell r="Z16" t="str">
            <v>15</v>
          </cell>
          <cell r="AA16">
            <v>46260</v>
          </cell>
          <cell r="AB16" t="str">
            <v>POSITIVO</v>
          </cell>
          <cell r="AC16">
            <v>0</v>
          </cell>
          <cell r="AD16" t="str">
            <v>NON PREVISTO</v>
          </cell>
          <cell r="AE16" t="str">
            <v>NON PREVISTO</v>
          </cell>
          <cell r="AF16" t="str">
            <v>NON PREVISTO</v>
          </cell>
          <cell r="AG16" t="str">
            <v>NON PREVISTO</v>
          </cell>
          <cell r="AH16" t="str">
            <v>NON PREVISTO</v>
          </cell>
        </row>
        <row r="17">
          <cell r="A17">
            <v>100018</v>
          </cell>
          <cell r="B17" t="str">
            <v>TAVOLO OPERATORIO</v>
          </cell>
          <cell r="C17" t="str">
            <v>TRUMPF MEDIZIN SYSTEME GMBH</v>
          </cell>
          <cell r="D17" t="str">
            <v>JUPITER</v>
          </cell>
          <cell r="E17">
            <v>100152239</v>
          </cell>
          <cell r="F17" t="str">
            <v>SINGOLA</v>
          </cell>
          <cell r="G17">
            <v>100021</v>
          </cell>
          <cell r="I17" t="str">
            <v>S.PIETRO</v>
          </cell>
          <cell r="J17" t="str">
            <v>BLOCCO OPERATORIO</v>
          </cell>
          <cell r="K17" t="str">
            <v>BLOCCO OPERATORIO</v>
          </cell>
          <cell r="L17" t="str">
            <v>BLOCCO OPERATORIO</v>
          </cell>
          <cell r="M17" t="str">
            <v>COMPONENTE</v>
          </cell>
          <cell r="N17">
            <v>100021</v>
          </cell>
          <cell r="P17" t="str">
            <v>ANNUALE</v>
          </cell>
          <cell r="Q17" t="str">
            <v>ANNUALE</v>
          </cell>
          <cell r="R17" t="str">
            <v>NON PREVISTO</v>
          </cell>
          <cell r="T17" t="str">
            <v>DA FARE</v>
          </cell>
          <cell r="U17" t="str">
            <v>18</v>
          </cell>
          <cell r="V17">
            <v>46260</v>
          </cell>
          <cell r="W17" t="str">
            <v>POSITIVO</v>
          </cell>
          <cell r="X17">
            <v>0</v>
          </cell>
          <cell r="Y17" t="str">
            <v>DA FARE</v>
          </cell>
          <cell r="Z17" t="str">
            <v>18</v>
          </cell>
          <cell r="AA17">
            <v>46260</v>
          </cell>
          <cell r="AB17" t="str">
            <v>POSITIVO</v>
          </cell>
          <cell r="AC17">
            <v>0</v>
          </cell>
          <cell r="AD17" t="str">
            <v>NON PREVISTO</v>
          </cell>
          <cell r="AE17" t="str">
            <v>NON PREVISTO</v>
          </cell>
          <cell r="AF17" t="str">
            <v>NON PREVISTO</v>
          </cell>
          <cell r="AG17" t="str">
            <v>NON PREVISTO</v>
          </cell>
          <cell r="AH17" t="str">
            <v>NON PREVISTO</v>
          </cell>
        </row>
        <row r="18">
          <cell r="A18">
            <v>100019</v>
          </cell>
          <cell r="B18" t="str">
            <v>TERMOREGOLAZIONE CORPOREA, APPARECCHIO PER</v>
          </cell>
          <cell r="C18" t="str">
            <v>ARIZANT HEALTHCARE INC</v>
          </cell>
          <cell r="D18" t="str">
            <v>BAIR HUGGER 505</v>
          </cell>
          <cell r="E18">
            <v>62850</v>
          </cell>
          <cell r="F18" t="str">
            <v>SINGOLA</v>
          </cell>
          <cell r="G18">
            <v>100019</v>
          </cell>
          <cell r="I18" t="str">
            <v>S.PIETRO</v>
          </cell>
          <cell r="J18" t="str">
            <v>BLOCCO OPERATORIO</v>
          </cell>
          <cell r="K18" t="str">
            <v>BLOCCO OPERATORIO</v>
          </cell>
          <cell r="L18" t="str">
            <v>BLOCCO OPERATORIO SALA 3</v>
          </cell>
          <cell r="M18" t="str">
            <v>SINGOLA</v>
          </cell>
          <cell r="N18" t="str">
            <v>100019</v>
          </cell>
          <cell r="P18" t="str">
            <v>ANNUALE</v>
          </cell>
          <cell r="Q18" t="str">
            <v>ANNUALE</v>
          </cell>
          <cell r="R18" t="str">
            <v>NON PREVISTO</v>
          </cell>
          <cell r="T18" t="str">
            <v>DA FARE</v>
          </cell>
          <cell r="U18" t="str">
            <v>19</v>
          </cell>
          <cell r="V18">
            <v>46259</v>
          </cell>
          <cell r="W18" t="str">
            <v>POSITIVO</v>
          </cell>
          <cell r="X18">
            <v>0</v>
          </cell>
          <cell r="Y18" t="str">
            <v>DA FARE</v>
          </cell>
          <cell r="Z18" t="str">
            <v>19</v>
          </cell>
          <cell r="AA18">
            <v>46259</v>
          </cell>
          <cell r="AB18" t="str">
            <v>POSITIVO</v>
          </cell>
          <cell r="AC18">
            <v>0</v>
          </cell>
          <cell r="AD18" t="str">
            <v>NON PREVISTO</v>
          </cell>
          <cell r="AE18" t="str">
            <v>NON PREVISTO</v>
          </cell>
          <cell r="AF18" t="str">
            <v>NON PREVISTO</v>
          </cell>
          <cell r="AG18" t="str">
            <v>NON PREVISTO</v>
          </cell>
          <cell r="AH18" t="str">
            <v>NON PREVISTO</v>
          </cell>
        </row>
        <row r="19">
          <cell r="A19">
            <v>100020</v>
          </cell>
          <cell r="B19" t="str">
            <v>MONITOR</v>
          </cell>
          <cell r="C19" t="str">
            <v>DRAEGER MEDICAL AG &amp; CO KG</v>
          </cell>
          <cell r="D19" t="str">
            <v>INFINITY DELTA XL</v>
          </cell>
          <cell r="E19" t="str">
            <v>5395872162</v>
          </cell>
          <cell r="F19" t="str">
            <v>SINGOLA</v>
          </cell>
          <cell r="G19">
            <v>100020</v>
          </cell>
          <cell r="I19" t="str">
            <v>S.PIETRO</v>
          </cell>
          <cell r="J19" t="str">
            <v>BLOCCO OPERATORIO</v>
          </cell>
          <cell r="K19" t="str">
            <v>BLOCCO OPERATORIO</v>
          </cell>
          <cell r="L19" t="str">
            <v>NON TROVATO</v>
          </cell>
          <cell r="P19" t="str">
            <v>ANNUALE</v>
          </cell>
          <cell r="Q19" t="str">
            <v>ANNUALE</v>
          </cell>
          <cell r="R19" t="str">
            <v>NON PREVISTO</v>
          </cell>
          <cell r="T19" t="str">
            <v>DA FARE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 t="str">
            <v>DA FARE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 t="str">
            <v>NON PREVISTO</v>
          </cell>
          <cell r="AE19" t="str">
            <v>NON PREVISTO</v>
          </cell>
          <cell r="AF19" t="str">
            <v>NON PREVISTO</v>
          </cell>
          <cell r="AG19" t="str">
            <v>NON PREVISTO</v>
          </cell>
          <cell r="AH19" t="str">
            <v>NON PREVISTO</v>
          </cell>
        </row>
        <row r="20">
          <cell r="A20">
            <v>100021</v>
          </cell>
          <cell r="B20" t="str">
            <v>ALIMENTATORE</v>
          </cell>
          <cell r="C20" t="str">
            <v>TRUMPF MEDIZIN SYSTEME GMBH</v>
          </cell>
          <cell r="D20" t="str">
            <v>JUPITER SM</v>
          </cell>
          <cell r="E20" t="str">
            <v>40380020</v>
          </cell>
          <cell r="F20" t="str">
            <v>COMPONENTE</v>
          </cell>
          <cell r="G20">
            <v>100018</v>
          </cell>
          <cell r="I20" t="str">
            <v>S.PIETRO</v>
          </cell>
          <cell r="J20" t="str">
            <v>BLOCCO OPERATORIO</v>
          </cell>
          <cell r="K20" t="str">
            <v>BLOCCO OPERATORIO</v>
          </cell>
          <cell r="L20" t="str">
            <v>BLOCCO OPERATORIO</v>
          </cell>
          <cell r="M20" t="str">
            <v>PRINCIPALE</v>
          </cell>
          <cell r="N20">
            <v>100021</v>
          </cell>
          <cell r="P20" t="str">
            <v>ANNUALE</v>
          </cell>
          <cell r="Q20" t="str">
            <v>ANNUALE</v>
          </cell>
          <cell r="R20" t="str">
            <v>NON PREVISTO</v>
          </cell>
          <cell r="T20" t="str">
            <v>DA FARE</v>
          </cell>
          <cell r="U20" t="str">
            <v>21</v>
          </cell>
          <cell r="V20">
            <v>46260</v>
          </cell>
          <cell r="W20" t="str">
            <v>POSITIVO</v>
          </cell>
          <cell r="X20">
            <v>0</v>
          </cell>
          <cell r="Y20" t="str">
            <v>DA FARE</v>
          </cell>
          <cell r="Z20" t="str">
            <v>21</v>
          </cell>
          <cell r="AA20">
            <v>46260</v>
          </cell>
          <cell r="AB20" t="str">
            <v>POSITIVO</v>
          </cell>
          <cell r="AC20">
            <v>0</v>
          </cell>
          <cell r="AD20" t="str">
            <v>NON PREVISTO</v>
          </cell>
          <cell r="AE20" t="str">
            <v>NON PREVISTO</v>
          </cell>
          <cell r="AF20" t="str">
            <v>NON PREVISTO</v>
          </cell>
          <cell r="AG20" t="str">
            <v>NON PREVISTO</v>
          </cell>
          <cell r="AH20" t="str">
            <v>NON PREVISTO</v>
          </cell>
        </row>
        <row r="21">
          <cell r="A21">
            <v>100022</v>
          </cell>
          <cell r="B21" t="str">
            <v>ANESTESIA, APPARECCHIO PER</v>
          </cell>
          <cell r="C21" t="str">
            <v>DRAEGER MEDICAL AG &amp; CO KG</v>
          </cell>
          <cell r="D21" t="str">
            <v>PRIMUS</v>
          </cell>
          <cell r="E21" t="str">
            <v>ARUD-0021</v>
          </cell>
          <cell r="F21" t="str">
            <v xml:space="preserve">PRINCIPALE </v>
          </cell>
          <cell r="G21">
            <v>100022</v>
          </cell>
          <cell r="I21" t="str">
            <v>S.PIETRO</v>
          </cell>
          <cell r="J21" t="str">
            <v>BLOCCO OPERATORIO</v>
          </cell>
          <cell r="K21" t="str">
            <v>BLOCCO OPERATORIO</v>
          </cell>
          <cell r="L21" t="str">
            <v>BLOCCO OPERATORIO SALA 1</v>
          </cell>
          <cell r="M21" t="str">
            <v>PRINCIPALE</v>
          </cell>
          <cell r="N21" t="str">
            <v>100022</v>
          </cell>
          <cell r="P21" t="str">
            <v>ANNUALE</v>
          </cell>
          <cell r="Q21" t="str">
            <v>ANNUALE (NON DI NS COMPETENZA)</v>
          </cell>
          <cell r="R21" t="str">
            <v>NON PREVISTO</v>
          </cell>
          <cell r="S21" t="str">
            <v>MP DA FARE CMQ</v>
          </cell>
          <cell r="T21" t="str">
            <v>DA FARE</v>
          </cell>
          <cell r="U21" t="str">
            <v>22</v>
          </cell>
          <cell r="V21">
            <v>46260</v>
          </cell>
          <cell r="W21" t="str">
            <v>POSITIVO</v>
          </cell>
          <cell r="X21">
            <v>0</v>
          </cell>
          <cell r="Y21" t="str">
            <v>NON PREVISTO</v>
          </cell>
          <cell r="Z21" t="str">
            <v>22</v>
          </cell>
          <cell r="AA21">
            <v>0</v>
          </cell>
          <cell r="AB21">
            <v>0</v>
          </cell>
          <cell r="AC21">
            <v>0</v>
          </cell>
          <cell r="AD21" t="str">
            <v>NON PREVISTO</v>
          </cell>
          <cell r="AE21" t="str">
            <v>NON PREVISTO</v>
          </cell>
          <cell r="AF21" t="str">
            <v>NON PREVISTO</v>
          </cell>
          <cell r="AG21" t="str">
            <v>NON PREVISTO</v>
          </cell>
          <cell r="AH21" t="str">
            <v>NON PREVISTO</v>
          </cell>
        </row>
        <row r="22">
          <cell r="A22">
            <v>100023</v>
          </cell>
          <cell r="B22" t="str">
            <v>VAPORIZZATORE</v>
          </cell>
          <cell r="C22" t="str">
            <v>DRAEGER MEDICAL AG &amp; CO KG</v>
          </cell>
          <cell r="D22" t="str">
            <v>D VAPOR</v>
          </cell>
          <cell r="E22" t="str">
            <v>ARXL-0323</v>
          </cell>
          <cell r="F22" t="str">
            <v>SINGOLA</v>
          </cell>
          <cell r="G22">
            <v>100023</v>
          </cell>
          <cell r="I22" t="str">
            <v>S.PIETRO</v>
          </cell>
          <cell r="J22" t="str">
            <v>BLOCCO OPERATORIO</v>
          </cell>
          <cell r="K22" t="str">
            <v>BLOCCO OPERATORIO</v>
          </cell>
          <cell r="L22" t="str">
            <v>NON TROVATO</v>
          </cell>
          <cell r="P22" t="str">
            <v>ANNUALE</v>
          </cell>
          <cell r="Q22" t="str">
            <v>ANNUALE (NON DI NS COMPETENZA)</v>
          </cell>
          <cell r="R22" t="str">
            <v>NON PREVISTO</v>
          </cell>
          <cell r="S22" t="str">
            <v>MP DA FARE CMQ</v>
          </cell>
          <cell r="T22" t="str">
            <v>DA FARE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 t="str">
            <v>NON PREVISTO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 t="str">
            <v>NON PREVISTO</v>
          </cell>
          <cell r="AE22" t="str">
            <v>NON PREVISTO</v>
          </cell>
          <cell r="AF22" t="str">
            <v>NON PREVISTO</v>
          </cell>
          <cell r="AG22" t="str">
            <v>NON PREVISTO</v>
          </cell>
          <cell r="AH22" t="str">
            <v>NON PREVISTO</v>
          </cell>
        </row>
        <row r="23">
          <cell r="A23">
            <v>100024</v>
          </cell>
          <cell r="B23" t="str">
            <v>ELETTROBISTURI</v>
          </cell>
          <cell r="C23" t="str">
            <v>MARTIN MEDIZINTECHNIK GMBH</v>
          </cell>
          <cell r="D23" t="str">
            <v>ME 400</v>
          </cell>
          <cell r="E23" t="str">
            <v>40910236</v>
          </cell>
          <cell r="F23" t="str">
            <v>SINGOLA</v>
          </cell>
          <cell r="G23">
            <v>100024</v>
          </cell>
          <cell r="I23" t="str">
            <v>S.PIETRO</v>
          </cell>
          <cell r="J23" t="str">
            <v>BLOCCO OPERATORIO</v>
          </cell>
          <cell r="K23" t="str">
            <v>BLOCCO OPERATORIO NUOVO/ORT.VASC.</v>
          </cell>
          <cell r="L23" t="str">
            <v>BLOCCO OPERATORIO NUOVO/ORT.VASC.</v>
          </cell>
          <cell r="M23" t="str">
            <v>SINGOLA</v>
          </cell>
          <cell r="N23" t="str">
            <v>100024</v>
          </cell>
          <cell r="P23" t="str">
            <v>ANNUALE</v>
          </cell>
          <cell r="Q23" t="str">
            <v>ANNUALE</v>
          </cell>
          <cell r="R23" t="str">
            <v>NON PREVISTO</v>
          </cell>
          <cell r="T23" t="str">
            <v>DA FARE</v>
          </cell>
          <cell r="U23" t="str">
            <v>24</v>
          </cell>
          <cell r="V23">
            <v>46276</v>
          </cell>
          <cell r="W23" t="str">
            <v>POSITIVO</v>
          </cell>
          <cell r="X23">
            <v>0</v>
          </cell>
          <cell r="Y23" t="str">
            <v>DA FARE</v>
          </cell>
          <cell r="Z23" t="str">
            <v>24</v>
          </cell>
          <cell r="AA23">
            <v>46276</v>
          </cell>
          <cell r="AB23" t="str">
            <v>POSITIVO</v>
          </cell>
          <cell r="AC23">
            <v>0</v>
          </cell>
          <cell r="AD23" t="str">
            <v>NON PREVISTO</v>
          </cell>
          <cell r="AE23" t="str">
            <v>NON PREVISTO</v>
          </cell>
          <cell r="AF23" t="str">
            <v>NON PREVISTO</v>
          </cell>
          <cell r="AG23" t="str">
            <v>NON PREVISTO</v>
          </cell>
          <cell r="AH23" t="str">
            <v>NON PREVISTO</v>
          </cell>
        </row>
        <row r="24">
          <cell r="A24">
            <v>100029</v>
          </cell>
          <cell r="B24" t="str">
            <v>VIDEOCOLONSCOPIO</v>
          </cell>
          <cell r="C24" t="str">
            <v>OLYMPUS OPTICAL CO LTD</v>
          </cell>
          <cell r="D24" t="str">
            <v>CF Q 165 I</v>
          </cell>
          <cell r="E24" t="str">
            <v>2002805</v>
          </cell>
          <cell r="F24" t="str">
            <v>COMPONENTE</v>
          </cell>
          <cell r="G24">
            <v>104270</v>
          </cell>
          <cell r="H24" t="str">
            <v>SYS 2 (104269)</v>
          </cell>
          <cell r="I24" t="str">
            <v>S.PIETRO</v>
          </cell>
          <cell r="J24" t="str">
            <v>AMB. ENDOSCOPIA</v>
          </cell>
          <cell r="K24" t="str">
            <v>AMB. ENDOSCOPIA</v>
          </cell>
          <cell r="L24" t="str">
            <v>AMB. ENDOSCOPIA</v>
          </cell>
          <cell r="M24" t="str">
            <v>COMPONENTE</v>
          </cell>
          <cell r="N24" t="str">
            <v>104270</v>
          </cell>
          <cell r="O24" t="str">
            <v>SYS 2 (104269)</v>
          </cell>
          <cell r="P24" t="str">
            <v>BIENNALE</v>
          </cell>
          <cell r="Q24" t="str">
            <v>ANNUALE</v>
          </cell>
          <cell r="R24" t="str">
            <v>NON PREVISTO</v>
          </cell>
          <cell r="T24" t="str">
            <v>DA FARE</v>
          </cell>
          <cell r="U24" t="str">
            <v>29</v>
          </cell>
          <cell r="V24">
            <v>46266</v>
          </cell>
          <cell r="W24" t="str">
            <v>POSITIVO</v>
          </cell>
          <cell r="X24" t="str">
            <v>VERIFICATO CON FONTE LUMINOSA</v>
          </cell>
          <cell r="Y24" t="str">
            <v>DA FARE</v>
          </cell>
          <cell r="Z24" t="str">
            <v>29</v>
          </cell>
          <cell r="AA24">
            <v>46266</v>
          </cell>
          <cell r="AB24" t="str">
            <v>POSITIVO</v>
          </cell>
          <cell r="AC24">
            <v>0</v>
          </cell>
          <cell r="AD24" t="str">
            <v>NON PREVISTO</v>
          </cell>
          <cell r="AE24" t="str">
            <v>NON PREVISTO</v>
          </cell>
          <cell r="AF24" t="str">
            <v>NON PREVISTO</v>
          </cell>
          <cell r="AG24" t="str">
            <v>NON PREVISTO</v>
          </cell>
          <cell r="AH24" t="str">
            <v>NON PREVISTO</v>
          </cell>
        </row>
        <row r="25">
          <cell r="A25">
            <v>100039</v>
          </cell>
          <cell r="B25" t="str">
            <v>ELETTROBISTURI</v>
          </cell>
          <cell r="C25" t="str">
            <v>MARTIN MEDIZINTECHNIK GMBH</v>
          </cell>
          <cell r="D25" t="str">
            <v>ME 401</v>
          </cell>
          <cell r="E25" t="str">
            <v>MME4010506950564</v>
          </cell>
          <cell r="F25" t="str">
            <v>COMPONENTE</v>
          </cell>
          <cell r="G25">
            <v>102097</v>
          </cell>
          <cell r="I25" t="str">
            <v>S.PIETRO</v>
          </cell>
          <cell r="J25" t="str">
            <v>BLOCCO OPERATORIO</v>
          </cell>
          <cell r="K25" t="str">
            <v>BLOCCO OPERATORIO</v>
          </cell>
          <cell r="L25" t="str">
            <v>BLOCCO OPERATORIO MAGAZZINO</v>
          </cell>
          <cell r="M25" t="str">
            <v>COMPONENTE</v>
          </cell>
          <cell r="N25" t="str">
            <v>102097</v>
          </cell>
          <cell r="P25" t="str">
            <v>ANNUALE</v>
          </cell>
          <cell r="Q25" t="str">
            <v>ANNUALE</v>
          </cell>
          <cell r="R25" t="str">
            <v>NON PREVISTO</v>
          </cell>
          <cell r="T25" t="str">
            <v>DA FARE</v>
          </cell>
          <cell r="U25" t="str">
            <v>39</v>
          </cell>
          <cell r="V25">
            <v>46259</v>
          </cell>
          <cell r="W25" t="str">
            <v>POSITIVO</v>
          </cell>
          <cell r="X25">
            <v>0</v>
          </cell>
          <cell r="Y25" t="str">
            <v>DA FARE</v>
          </cell>
          <cell r="Z25" t="str">
            <v>39</v>
          </cell>
          <cell r="AA25">
            <v>46259</v>
          </cell>
          <cell r="AB25" t="str">
            <v>POSITIVO</v>
          </cell>
          <cell r="AC25">
            <v>0</v>
          </cell>
          <cell r="AD25" t="str">
            <v>NON PREVISTO</v>
          </cell>
          <cell r="AE25" t="str">
            <v>NON PREVISTO</v>
          </cell>
          <cell r="AF25" t="str">
            <v>NON PREVISTO</v>
          </cell>
          <cell r="AG25" t="str">
            <v>NON PREVISTO</v>
          </cell>
          <cell r="AH25" t="str">
            <v>NON PREVISTO</v>
          </cell>
        </row>
        <row r="26">
          <cell r="A26">
            <v>100042</v>
          </cell>
          <cell r="B26" t="str">
            <v>SCALDASACCHE A BAGNO TERMOSTATICO</v>
          </cell>
          <cell r="C26" t="str">
            <v>LUCINI SURGICAL CONCEPT SRL</v>
          </cell>
          <cell r="D26" t="str">
            <v>BM 27</v>
          </cell>
          <cell r="E26" t="str">
            <v>5165</v>
          </cell>
          <cell r="F26" t="str">
            <v>SINGOLA</v>
          </cell>
          <cell r="G26">
            <v>100042</v>
          </cell>
          <cell r="I26" t="str">
            <v>S.PIETRO</v>
          </cell>
          <cell r="J26" t="str">
            <v>BLOCCO OPERATORIO</v>
          </cell>
          <cell r="K26" t="str">
            <v>BLOCCO OPERATORIO</v>
          </cell>
          <cell r="L26" t="str">
            <v>NON TROVATO</v>
          </cell>
          <cell r="P26" t="str">
            <v>ANNUALE</v>
          </cell>
          <cell r="Q26" t="str">
            <v>ANNUALE</v>
          </cell>
          <cell r="R26" t="str">
            <v>NON PREVISTO</v>
          </cell>
          <cell r="T26" t="str">
            <v>DA FARE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 t="str">
            <v>DA FARE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 t="str">
            <v>NON PREVISTO</v>
          </cell>
          <cell r="AE26" t="str">
            <v>NON PREVISTO</v>
          </cell>
          <cell r="AF26" t="str">
            <v>NON PREVISTO</v>
          </cell>
          <cell r="AG26" t="str">
            <v>NON PREVISTO</v>
          </cell>
          <cell r="AH26" t="str">
            <v>NON PREVISTO</v>
          </cell>
        </row>
        <row r="27">
          <cell r="A27">
            <v>100043</v>
          </cell>
          <cell r="B27" t="str">
            <v>PENSILE PER SALA OPERATORIA E TERAPIA INTENSIVA</v>
          </cell>
          <cell r="C27" t="str">
            <v>DRAEGER MEDICAL AG &amp; CO KG</v>
          </cell>
          <cell r="D27" t="str">
            <v>AGILA LIFT EXPRESS</v>
          </cell>
          <cell r="E27" t="str">
            <v>ARUD-0385</v>
          </cell>
          <cell r="F27" t="str">
            <v>SINGOLA</v>
          </cell>
          <cell r="G27">
            <v>100043</v>
          </cell>
          <cell r="I27" t="str">
            <v>S.PIETRO</v>
          </cell>
          <cell r="J27" t="str">
            <v>BLOCCO OPERATORIO</v>
          </cell>
          <cell r="K27" t="str">
            <v>BLOCCO OPERATORIO</v>
          </cell>
          <cell r="L27" t="str">
            <v>BLOCCO OPERATORIO SALA 2</v>
          </cell>
          <cell r="M27" t="str">
            <v>SINGOLA</v>
          </cell>
          <cell r="N27" t="str">
            <v>100043</v>
          </cell>
          <cell r="P27" t="str">
            <v>ANNUALE</v>
          </cell>
          <cell r="Q27" t="str">
            <v>ANNUALE</v>
          </cell>
          <cell r="R27" t="str">
            <v>NON PREVISTO</v>
          </cell>
          <cell r="T27" t="str">
            <v>DA FARE</v>
          </cell>
          <cell r="U27" t="str">
            <v>43</v>
          </cell>
          <cell r="V27">
            <v>46259</v>
          </cell>
          <cell r="W27" t="str">
            <v>POSITIVO</v>
          </cell>
          <cell r="X27">
            <v>0</v>
          </cell>
          <cell r="Y27" t="str">
            <v>DA FARE</v>
          </cell>
          <cell r="Z27" t="str">
            <v>43</v>
          </cell>
          <cell r="AA27">
            <v>46259</v>
          </cell>
          <cell r="AB27" t="str">
            <v>POSITIVO</v>
          </cell>
          <cell r="AC27">
            <v>0</v>
          </cell>
          <cell r="AD27" t="str">
            <v>NON PREVISTO</v>
          </cell>
          <cell r="AE27" t="str">
            <v>NON PREVISTO</v>
          </cell>
          <cell r="AF27" t="str">
            <v>NON PREVISTO</v>
          </cell>
          <cell r="AG27" t="str">
            <v>NON PREVISTO</v>
          </cell>
          <cell r="AH27" t="str">
            <v>NON PREVISTO</v>
          </cell>
        </row>
        <row r="28">
          <cell r="A28">
            <v>100044</v>
          </cell>
          <cell r="B28" t="str">
            <v>PENSILE PER SALA OPERATORIA E TERAPIA INTENSIVA</v>
          </cell>
          <cell r="C28" t="str">
            <v>DRAEGER MEDICAL AG &amp; CO KG</v>
          </cell>
          <cell r="D28" t="str">
            <v>MOVITA LIFT</v>
          </cell>
          <cell r="E28" t="str">
            <v>ARUD-0350</v>
          </cell>
          <cell r="F28" t="str">
            <v>SINGOLA</v>
          </cell>
          <cell r="G28">
            <v>100044</v>
          </cell>
          <cell r="I28" t="str">
            <v>S.PIETRO</v>
          </cell>
          <cell r="J28" t="str">
            <v>BLOCCO OPERATORIO</v>
          </cell>
          <cell r="K28" t="str">
            <v>BLOCCO OPERATORIO</v>
          </cell>
          <cell r="L28" t="str">
            <v>BLOCCO OPERATORIO SALA 2</v>
          </cell>
          <cell r="M28" t="str">
            <v>SINGOLA</v>
          </cell>
          <cell r="N28" t="str">
            <v>100044</v>
          </cell>
          <cell r="P28" t="str">
            <v>ANNUALE</v>
          </cell>
          <cell r="Q28" t="str">
            <v>ANNUALE</v>
          </cell>
          <cell r="R28" t="str">
            <v>NON PREVISTO</v>
          </cell>
          <cell r="T28" t="str">
            <v>DA FARE</v>
          </cell>
          <cell r="U28" t="str">
            <v>44</v>
          </cell>
          <cell r="V28">
            <v>46259</v>
          </cell>
          <cell r="W28" t="str">
            <v>POSITIVO</v>
          </cell>
          <cell r="X28">
            <v>0</v>
          </cell>
          <cell r="Y28" t="str">
            <v>DA FARE</v>
          </cell>
          <cell r="Z28" t="str">
            <v>44</v>
          </cell>
          <cell r="AA28">
            <v>46259</v>
          </cell>
          <cell r="AB28" t="str">
            <v>POSITIVO</v>
          </cell>
          <cell r="AC28">
            <v>0</v>
          </cell>
          <cell r="AD28" t="str">
            <v>NON PREVISTO</v>
          </cell>
          <cell r="AE28" t="str">
            <v>NON PREVISTO</v>
          </cell>
          <cell r="AF28" t="str">
            <v>NON PREVISTO</v>
          </cell>
          <cell r="AG28" t="str">
            <v>NON PREVISTO</v>
          </cell>
          <cell r="AH28" t="str">
            <v>NON PREVISTO</v>
          </cell>
        </row>
        <row r="29">
          <cell r="A29">
            <v>100047</v>
          </cell>
          <cell r="B29" t="str">
            <v>MONITOR</v>
          </cell>
          <cell r="C29" t="str">
            <v>SONY CORP</v>
          </cell>
          <cell r="D29" t="str">
            <v>9418 N FLAT 18" LCD</v>
          </cell>
          <cell r="E29" t="str">
            <v>2003460</v>
          </cell>
          <cell r="I29" t="str">
            <v>S.PIETRO</v>
          </cell>
          <cell r="J29" t="str">
            <v>BLOCCO OPERATORIO</v>
          </cell>
          <cell r="K29" t="str">
            <v>BLOCCO OPERATORIO</v>
          </cell>
          <cell r="L29" t="str">
            <v>NON TROVATO</v>
          </cell>
          <cell r="P29" t="str">
            <v>ANNUALE</v>
          </cell>
          <cell r="Q29" t="str">
            <v>ANNUALE</v>
          </cell>
          <cell r="R29" t="str">
            <v>NON PREVISTO</v>
          </cell>
          <cell r="T29" t="str">
            <v>DA FARE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 t="str">
            <v>DA FARE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 t="str">
            <v>NON PREVISTO</v>
          </cell>
          <cell r="AE29" t="str">
            <v>NON PREVISTO</v>
          </cell>
          <cell r="AF29" t="str">
            <v>NON PREVISTO</v>
          </cell>
          <cell r="AG29" t="str">
            <v>NON PREVISTO</v>
          </cell>
          <cell r="AH29" t="str">
            <v>NON PREVISTO</v>
          </cell>
        </row>
        <row r="30">
          <cell r="A30">
            <v>100048</v>
          </cell>
          <cell r="B30" t="str">
            <v>TERMOREGOLAZIONE CORPOREA, APPARECCHIO PER</v>
          </cell>
          <cell r="C30" t="str">
            <v>ARIZANT HEALTHCARE INC</v>
          </cell>
          <cell r="D30" t="str">
            <v>BAIR HUGGER 505</v>
          </cell>
          <cell r="E30" t="str">
            <v>62853</v>
          </cell>
          <cell r="F30" t="str">
            <v>SINGOLA</v>
          </cell>
          <cell r="G30">
            <v>100048</v>
          </cell>
          <cell r="I30" t="str">
            <v>S.PIETRO</v>
          </cell>
          <cell r="J30" t="str">
            <v>BLOCCO OPERATORIO</v>
          </cell>
          <cell r="K30" t="str">
            <v>RIANIMAZIONE</v>
          </cell>
          <cell r="L30" t="str">
            <v>RIANIMAZIONE</v>
          </cell>
          <cell r="M30" t="str">
            <v>SINGOLA</v>
          </cell>
          <cell r="N30">
            <v>100048</v>
          </cell>
          <cell r="P30" t="str">
            <v>ANNUALE</v>
          </cell>
          <cell r="Q30" t="str">
            <v>ANNUALE</v>
          </cell>
          <cell r="R30" t="str">
            <v>NON PREVISTO</v>
          </cell>
          <cell r="T30" t="str">
            <v>DA FARE</v>
          </cell>
          <cell r="U30" t="str">
            <v>48</v>
          </cell>
          <cell r="V30">
            <v>46210</v>
          </cell>
          <cell r="W30" t="str">
            <v>POSITVO</v>
          </cell>
          <cell r="X30">
            <v>0</v>
          </cell>
          <cell r="Y30" t="str">
            <v>DA FARE</v>
          </cell>
          <cell r="Z30" t="str">
            <v>48</v>
          </cell>
          <cell r="AA30">
            <v>46210</v>
          </cell>
          <cell r="AB30" t="str">
            <v>POSITIVO</v>
          </cell>
          <cell r="AC30">
            <v>0</v>
          </cell>
          <cell r="AD30" t="str">
            <v>NON PREVISTO</v>
          </cell>
          <cell r="AE30" t="str">
            <v>NON PREVISTO</v>
          </cell>
          <cell r="AF30" t="str">
            <v>NON PREVISTO</v>
          </cell>
          <cell r="AG30" t="str">
            <v>NON PREVISTO</v>
          </cell>
          <cell r="AH30" t="str">
            <v>NON PREVISTO</v>
          </cell>
        </row>
        <row r="31">
          <cell r="A31">
            <v>100049</v>
          </cell>
          <cell r="B31" t="str">
            <v>ALIMENTATORE</v>
          </cell>
          <cell r="C31" t="str">
            <v>TRUMPF MEDIZIN SYSTEME GMBH</v>
          </cell>
          <cell r="D31" t="str">
            <v>JUPITER SM</v>
          </cell>
          <cell r="E31" t="str">
            <v>4058 0019</v>
          </cell>
          <cell r="F31" t="str">
            <v>COMPONENTE</v>
          </cell>
          <cell r="G31">
            <v>100517</v>
          </cell>
          <cell r="I31" t="str">
            <v>S.PIETRO</v>
          </cell>
          <cell r="J31" t="str">
            <v>BLOCCO OPERATORIO</v>
          </cell>
          <cell r="K31" t="str">
            <v>BLOCCO OPERATORIO</v>
          </cell>
          <cell r="L31" t="str">
            <v>BLOCCO OPERATORIO SALA 4</v>
          </cell>
          <cell r="M31" t="str">
            <v>COMPONENTE</v>
          </cell>
          <cell r="N31" t="str">
            <v>100517</v>
          </cell>
          <cell r="P31" t="str">
            <v>ANNUALE</v>
          </cell>
          <cell r="Q31" t="str">
            <v>ANNUALE</v>
          </cell>
          <cell r="R31" t="str">
            <v>NON PREVISTO</v>
          </cell>
          <cell r="T31" t="str">
            <v>DA FARE</v>
          </cell>
          <cell r="U31" t="str">
            <v>49</v>
          </cell>
          <cell r="V31">
            <v>46260</v>
          </cell>
          <cell r="W31" t="str">
            <v>POSITIVO</v>
          </cell>
          <cell r="X31">
            <v>0</v>
          </cell>
          <cell r="Y31" t="str">
            <v>DA FARE</v>
          </cell>
          <cell r="Z31" t="str">
            <v>49</v>
          </cell>
          <cell r="AA31">
            <v>46260</v>
          </cell>
          <cell r="AB31" t="str">
            <v>POSITIVO</v>
          </cell>
          <cell r="AC31">
            <v>0</v>
          </cell>
          <cell r="AD31" t="str">
            <v>NON PREVISTO</v>
          </cell>
          <cell r="AE31" t="str">
            <v>NON PREVISTO</v>
          </cell>
          <cell r="AF31" t="str">
            <v>NON PREVISTO</v>
          </cell>
          <cell r="AG31" t="str">
            <v>NON PREVISTO</v>
          </cell>
          <cell r="AH31" t="str">
            <v>NON PREVISTO</v>
          </cell>
        </row>
        <row r="32">
          <cell r="A32">
            <v>100050</v>
          </cell>
          <cell r="B32" t="str">
            <v>TAVOLO OPERATORIO</v>
          </cell>
          <cell r="C32" t="str">
            <v>TRUMPF MEDIZIN SYSTEME GMBH</v>
          </cell>
          <cell r="D32" t="str">
            <v>JUPITER</v>
          </cell>
          <cell r="E32" t="str">
            <v>100151949</v>
          </cell>
          <cell r="F32" t="str">
            <v>PRINCIPALE</v>
          </cell>
          <cell r="G32">
            <v>100050</v>
          </cell>
          <cell r="I32" t="str">
            <v>S.PIETRO</v>
          </cell>
          <cell r="J32" t="str">
            <v>BLOCCO OPERATORIO</v>
          </cell>
          <cell r="K32" t="str">
            <v>BLOCCO OPERATORIO</v>
          </cell>
          <cell r="L32" t="str">
            <v>BLOCCO OPERATORIO SALA 1</v>
          </cell>
          <cell r="M32" t="str">
            <v>PRINCIPALE</v>
          </cell>
          <cell r="N32">
            <v>100050</v>
          </cell>
          <cell r="P32" t="str">
            <v>ANNUALE</v>
          </cell>
          <cell r="Q32" t="str">
            <v>ANNUALE</v>
          </cell>
          <cell r="R32" t="str">
            <v>NON PREVISTO</v>
          </cell>
          <cell r="T32" t="str">
            <v>DA FARE</v>
          </cell>
          <cell r="U32" t="str">
            <v>50</v>
          </cell>
          <cell r="V32">
            <v>46260</v>
          </cell>
          <cell r="W32" t="str">
            <v>POSITIVO</v>
          </cell>
          <cell r="X32">
            <v>0</v>
          </cell>
          <cell r="Y32" t="str">
            <v>DA FARE</v>
          </cell>
          <cell r="Z32" t="str">
            <v>50</v>
          </cell>
          <cell r="AA32">
            <v>46260</v>
          </cell>
          <cell r="AB32" t="str">
            <v>POSITIVO</v>
          </cell>
          <cell r="AC32">
            <v>0</v>
          </cell>
          <cell r="AD32" t="str">
            <v>NON PREVISTO</v>
          </cell>
          <cell r="AE32" t="str">
            <v>NON PREVISTO</v>
          </cell>
          <cell r="AF32" t="str">
            <v>NON PREVISTO</v>
          </cell>
          <cell r="AG32" t="str">
            <v>NON PREVISTO</v>
          </cell>
          <cell r="AH32" t="str">
            <v>NON PREVISTO</v>
          </cell>
        </row>
        <row r="33">
          <cell r="A33">
            <v>100055</v>
          </cell>
          <cell r="B33" t="str">
            <v>ANESTESIA, APPARECCHIO PER</v>
          </cell>
          <cell r="C33" t="str">
            <v>DRAEGER MEDICAL AG &amp; CO KG</v>
          </cell>
          <cell r="D33" t="str">
            <v>PRIMUS</v>
          </cell>
          <cell r="E33" t="str">
            <v>ARUE 0115</v>
          </cell>
          <cell r="F33" t="str">
            <v xml:space="preserve">PRINCIPALE </v>
          </cell>
          <cell r="G33">
            <v>100055</v>
          </cell>
          <cell r="I33" t="str">
            <v>S.PIETRO</v>
          </cell>
          <cell r="J33" t="str">
            <v>BLOCCO OPERATORIO</v>
          </cell>
          <cell r="K33" t="str">
            <v>BLOCCO OPERATORIO</v>
          </cell>
          <cell r="L33" t="str">
            <v>BLOCCO OPERATORIO SALA 4</v>
          </cell>
          <cell r="M33" t="str">
            <v>PRINCIPALE</v>
          </cell>
          <cell r="N33" t="str">
            <v>100055</v>
          </cell>
          <cell r="P33" t="str">
            <v>ANNUALE</v>
          </cell>
          <cell r="Q33" t="str">
            <v>ANNUALE (NON DI NS COMPETENZA)</v>
          </cell>
          <cell r="R33" t="str">
            <v>NON PREVISTO</v>
          </cell>
          <cell r="S33" t="str">
            <v>MP DA FARE CMQ</v>
          </cell>
          <cell r="T33" t="str">
            <v>DA FARE</v>
          </cell>
          <cell r="U33" t="str">
            <v>55</v>
          </cell>
          <cell r="V33">
            <v>46260</v>
          </cell>
          <cell r="W33" t="str">
            <v>POSITIVO</v>
          </cell>
          <cell r="X33">
            <v>0</v>
          </cell>
          <cell r="Y33" t="str">
            <v>MP DA FARE CMQ</v>
          </cell>
          <cell r="Z33" t="str">
            <v>0055</v>
          </cell>
          <cell r="AA33">
            <v>0</v>
          </cell>
          <cell r="AB33" t="str">
            <v>POSITIVO</v>
          </cell>
          <cell r="AC33">
            <v>0</v>
          </cell>
          <cell r="AD33" t="str">
            <v>NON PREVISTO</v>
          </cell>
          <cell r="AE33" t="str">
            <v>NON PREVISTO</v>
          </cell>
          <cell r="AF33" t="str">
            <v>NON PREVISTO</v>
          </cell>
          <cell r="AG33" t="str">
            <v>NON PREVISTO</v>
          </cell>
          <cell r="AH33" t="str">
            <v>NON PREVISTO</v>
          </cell>
        </row>
        <row r="34">
          <cell r="A34">
            <v>100056</v>
          </cell>
          <cell r="B34" t="str">
            <v>MONITOR</v>
          </cell>
          <cell r="C34" t="str">
            <v>DRAEGER MEDICAL AG &amp; CO KG</v>
          </cell>
          <cell r="D34" t="str">
            <v>INFINITY DELTA XL</v>
          </cell>
          <cell r="E34" t="str">
            <v>5395871564</v>
          </cell>
          <cell r="F34" t="str">
            <v>COMPONENTE</v>
          </cell>
          <cell r="G34">
            <v>100055</v>
          </cell>
          <cell r="I34" t="str">
            <v>S.PIETRO</v>
          </cell>
          <cell r="J34" t="str">
            <v>BLOCCO OPERATORIO</v>
          </cell>
          <cell r="K34" t="str">
            <v>BLOCCO OPERATORIO</v>
          </cell>
          <cell r="L34" t="str">
            <v>SALA TRAVAGLIO</v>
          </cell>
          <cell r="M34" t="str">
            <v>COMPONENTE</v>
          </cell>
          <cell r="N34" t="str">
            <v>100158</v>
          </cell>
          <cell r="P34" t="str">
            <v>ANNUALE</v>
          </cell>
          <cell r="Q34" t="str">
            <v>ANNUALE</v>
          </cell>
          <cell r="R34" t="str">
            <v>NON PREVISTO</v>
          </cell>
          <cell r="T34" t="str">
            <v>DA FARE</v>
          </cell>
          <cell r="U34" t="str">
            <v>56</v>
          </cell>
          <cell r="V34">
            <v>46248</v>
          </cell>
          <cell r="W34" t="str">
            <v>POSITIVO</v>
          </cell>
          <cell r="X34">
            <v>0</v>
          </cell>
          <cell r="Y34" t="str">
            <v>DA FARE</v>
          </cell>
          <cell r="Z34" t="str">
            <v>56</v>
          </cell>
          <cell r="AA34">
            <v>46248</v>
          </cell>
          <cell r="AB34" t="str">
            <v>POSITIVO</v>
          </cell>
          <cell r="AC34">
            <v>0</v>
          </cell>
          <cell r="AD34" t="str">
            <v>NON PREVISTO</v>
          </cell>
          <cell r="AE34" t="str">
            <v>NON PREVISTO</v>
          </cell>
          <cell r="AF34" t="str">
            <v>NON PREVISTO</v>
          </cell>
          <cell r="AG34" t="str">
            <v>NON PREVISTO</v>
          </cell>
          <cell r="AH34" t="str">
            <v>NON PREVISTO</v>
          </cell>
        </row>
        <row r="35">
          <cell r="A35">
            <v>100058</v>
          </cell>
          <cell r="B35" t="str">
            <v>POMPA A SIRINGA</v>
          </cell>
          <cell r="C35" t="str">
            <v>B BRAUN GMBH</v>
          </cell>
          <cell r="D35" t="str">
            <v>PERFUSOR COMPACT</v>
          </cell>
          <cell r="E35" t="str">
            <v>91202</v>
          </cell>
          <cell r="F35" t="str">
            <v>SINGOLA</v>
          </cell>
          <cell r="G35">
            <v>100058</v>
          </cell>
          <cell r="I35" t="str">
            <v>S.PIETRO</v>
          </cell>
          <cell r="J35" t="str">
            <v>BLOCCO OPERATORIO</v>
          </cell>
          <cell r="K35" t="str">
            <v>BLOCCO OPERATORIO</v>
          </cell>
          <cell r="L35" t="str">
            <v>NON TROVATO</v>
          </cell>
          <cell r="P35" t="str">
            <v>ANNUALE</v>
          </cell>
          <cell r="Q35" t="str">
            <v>ANNUALE</v>
          </cell>
          <cell r="R35" t="str">
            <v>NON PREVISTO</v>
          </cell>
          <cell r="T35" t="str">
            <v>DA FARE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 t="str">
            <v>DA FARE</v>
          </cell>
          <cell r="Z35" t="str">
            <v>58</v>
          </cell>
          <cell r="AA35">
            <v>0</v>
          </cell>
          <cell r="AB35">
            <v>0</v>
          </cell>
          <cell r="AC35">
            <v>0</v>
          </cell>
          <cell r="AD35" t="str">
            <v>NON PREVISTO</v>
          </cell>
          <cell r="AE35" t="str">
            <v>NON PREVISTO</v>
          </cell>
          <cell r="AF35" t="str">
            <v>NON PREVISTO</v>
          </cell>
          <cell r="AG35" t="str">
            <v>NON PREVISTO</v>
          </cell>
          <cell r="AH35" t="str">
            <v>NON PREVISTO</v>
          </cell>
        </row>
        <row r="36">
          <cell r="A36">
            <v>100059</v>
          </cell>
          <cell r="B36" t="str">
            <v>POMPA A SIRINGA</v>
          </cell>
          <cell r="C36" t="str">
            <v>B BRAUN GMBH</v>
          </cell>
          <cell r="D36" t="str">
            <v>PERFUSOR COMPACT</v>
          </cell>
          <cell r="E36" t="str">
            <v>90293</v>
          </cell>
          <cell r="F36" t="str">
            <v>SINGOLA</v>
          </cell>
          <cell r="G36">
            <v>100059</v>
          </cell>
          <cell r="I36" t="str">
            <v>S.PIETRO</v>
          </cell>
          <cell r="J36" t="str">
            <v>BLOCCO OPERATORIO</v>
          </cell>
          <cell r="K36" t="str">
            <v>BLOCCO OPERATORIO</v>
          </cell>
          <cell r="L36" t="str">
            <v>BLOCCO OPERATORIO SALA PREPARAZIONE</v>
          </cell>
          <cell r="M36" t="str">
            <v>SINGOLA</v>
          </cell>
          <cell r="N36" t="str">
            <v>100059</v>
          </cell>
          <cell r="P36" t="str">
            <v>ANNUALE</v>
          </cell>
          <cell r="Q36" t="str">
            <v>ANNUALE</v>
          </cell>
          <cell r="R36" t="str">
            <v>NON PREVISTO</v>
          </cell>
          <cell r="T36" t="str">
            <v>DA FARE</v>
          </cell>
          <cell r="U36" t="str">
            <v>59</v>
          </cell>
          <cell r="V36">
            <v>46260</v>
          </cell>
          <cell r="W36" t="str">
            <v>POSITIVO</v>
          </cell>
          <cell r="X36">
            <v>0</v>
          </cell>
          <cell r="Y36" t="str">
            <v>DA FARE</v>
          </cell>
          <cell r="Z36" t="str">
            <v>59</v>
          </cell>
          <cell r="AA36">
            <v>46260</v>
          </cell>
          <cell r="AB36" t="str">
            <v>POSITIVO</v>
          </cell>
          <cell r="AC36">
            <v>0</v>
          </cell>
          <cell r="AD36" t="str">
            <v>NON PREVISTO</v>
          </cell>
          <cell r="AE36" t="str">
            <v>NON PREVISTO</v>
          </cell>
          <cell r="AF36" t="str">
            <v>NON PREVISTO</v>
          </cell>
          <cell r="AG36" t="str">
            <v>NON PREVISTO</v>
          </cell>
          <cell r="AH36" t="str">
            <v>NON PREVISTO</v>
          </cell>
        </row>
        <row r="37">
          <cell r="A37">
            <v>100060</v>
          </cell>
          <cell r="B37" t="str">
            <v>CARRELLO SERVITORE PER ENDOSCOPI</v>
          </cell>
          <cell r="C37" t="str">
            <v>STRYKER CORP</v>
          </cell>
          <cell r="D37" t="str">
            <v>NR</v>
          </cell>
          <cell r="E37" t="str">
            <v>132282</v>
          </cell>
          <cell r="F37" t="str">
            <v xml:space="preserve">PRINCIPALE </v>
          </cell>
          <cell r="G37">
            <v>100060</v>
          </cell>
          <cell r="I37" t="str">
            <v>S.PIETRO</v>
          </cell>
          <cell r="J37" t="str">
            <v>BLOCCO OPERATORIO</v>
          </cell>
          <cell r="K37" t="str">
            <v>BLOCCO OPERATORIO</v>
          </cell>
          <cell r="L37" t="str">
            <v>BLOCCO OPERATORIO - NUOVA VERTICALE 4 PIANO</v>
          </cell>
          <cell r="M37" t="str">
            <v>PRINCIPALE</v>
          </cell>
          <cell r="N37" t="str">
            <v>100060</v>
          </cell>
          <cell r="P37" t="str">
            <v>ANNUALE</v>
          </cell>
          <cell r="Q37" t="str">
            <v>ANNUALE (NON DI NS COMPETENZA)</v>
          </cell>
          <cell r="R37" t="str">
            <v>NON PREVISTO</v>
          </cell>
          <cell r="S37" t="str">
            <v>MP DA FARE CMQ</v>
          </cell>
          <cell r="T37" t="str">
            <v>DA FARE</v>
          </cell>
          <cell r="U37" t="str">
            <v>0060</v>
          </cell>
          <cell r="V37">
            <v>46252</v>
          </cell>
          <cell r="W37" t="str">
            <v>POSITIVO</v>
          </cell>
          <cell r="X37">
            <v>0</v>
          </cell>
          <cell r="Y37" t="str">
            <v>NON PREVISTO</v>
          </cell>
          <cell r="Z37" t="str">
            <v>060</v>
          </cell>
          <cell r="AA37">
            <v>46252</v>
          </cell>
          <cell r="AB37" t="str">
            <v>POSITIVO</v>
          </cell>
          <cell r="AC37">
            <v>0</v>
          </cell>
          <cell r="AD37" t="str">
            <v>NON PREVISTO</v>
          </cell>
          <cell r="AE37" t="str">
            <v>NON PREVISTO</v>
          </cell>
          <cell r="AF37" t="str">
            <v>NON PREVISTO</v>
          </cell>
          <cell r="AG37" t="str">
            <v>NON PREVISTO</v>
          </cell>
          <cell r="AH37" t="str">
            <v>NON PREVISTO</v>
          </cell>
        </row>
        <row r="38">
          <cell r="A38">
            <v>100061</v>
          </cell>
          <cell r="B38" t="str">
            <v>MONITOR TELEVISIVO PER BIOIMMAGINI</v>
          </cell>
          <cell r="C38" t="str">
            <v>STRYKER CORP</v>
          </cell>
          <cell r="D38" t="str">
            <v>VISION ELECT 21"</v>
          </cell>
          <cell r="E38" t="str">
            <v>SVE218C0382</v>
          </cell>
          <cell r="F38" t="str">
            <v>COMPONENTE</v>
          </cell>
          <cell r="G38">
            <v>100060</v>
          </cell>
          <cell r="I38" t="str">
            <v>S.PIETRO</v>
          </cell>
          <cell r="J38" t="str">
            <v>BLOCCO OPERATORIO</v>
          </cell>
          <cell r="K38" t="str">
            <v>BLOCCO OPERATORIO</v>
          </cell>
          <cell r="L38" t="str">
            <v>BLOCCO OPERATORIO - NUOVA VERTICALE 4 PIANO</v>
          </cell>
          <cell r="M38" t="str">
            <v>COMPONENTE</v>
          </cell>
          <cell r="N38" t="str">
            <v>100060</v>
          </cell>
          <cell r="P38" t="str">
            <v>ANNUALE</v>
          </cell>
          <cell r="Q38" t="str">
            <v>ANNUALE (NON DI NS COMPETENZA)</v>
          </cell>
          <cell r="R38" t="str">
            <v>NON PREVISTO</v>
          </cell>
          <cell r="S38" t="str">
            <v>MP DA FARE CMQ</v>
          </cell>
          <cell r="T38" t="str">
            <v>DA FARE</v>
          </cell>
          <cell r="U38" t="str">
            <v>0061</v>
          </cell>
          <cell r="V38">
            <v>46252</v>
          </cell>
          <cell r="W38" t="str">
            <v>POSITIVO</v>
          </cell>
          <cell r="X38">
            <v>0</v>
          </cell>
          <cell r="Y38" t="str">
            <v>NON PREVISTO</v>
          </cell>
          <cell r="Z38" t="str">
            <v>061</v>
          </cell>
          <cell r="AA38">
            <v>46252</v>
          </cell>
          <cell r="AB38" t="str">
            <v>POSITIVO</v>
          </cell>
          <cell r="AC38">
            <v>0</v>
          </cell>
          <cell r="AD38" t="str">
            <v>NON PREVISTO</v>
          </cell>
          <cell r="AE38" t="str">
            <v>NON PREVISTO</v>
          </cell>
          <cell r="AF38" t="str">
            <v>NON PREVISTO</v>
          </cell>
          <cell r="AG38" t="str">
            <v>NON PREVISTO</v>
          </cell>
          <cell r="AH38" t="str">
            <v>NON PREVISTO</v>
          </cell>
        </row>
        <row r="39">
          <cell r="A39">
            <v>100062</v>
          </cell>
          <cell r="B39" t="str">
            <v>MONITOR TELEVISIVO PER BIOIMMAGINI</v>
          </cell>
          <cell r="C39" t="str">
            <v>STRYKER CORP</v>
          </cell>
          <cell r="D39" t="str">
            <v>FLAT 19"</v>
          </cell>
          <cell r="E39" t="str">
            <v>SV2197B0180</v>
          </cell>
          <cell r="F39" t="str">
            <v>COMPONENTE</v>
          </cell>
          <cell r="G39">
            <v>100115</v>
          </cell>
          <cell r="I39" t="str">
            <v>S.PIETRO</v>
          </cell>
          <cell r="J39" t="str">
            <v>BLOCCO OPERATORIO</v>
          </cell>
          <cell r="K39" t="str">
            <v>SALA OP. PAMPURI</v>
          </cell>
          <cell r="L39" t="str">
            <v>BLOCCO OPERATORIO SALA 1</v>
          </cell>
          <cell r="M39" t="str">
            <v>COMPONENTE</v>
          </cell>
          <cell r="N39" t="str">
            <v>100115</v>
          </cell>
          <cell r="P39" t="str">
            <v>ANNUALE</v>
          </cell>
          <cell r="Q39" t="str">
            <v>ANNUALE (NON DI NS COMPETENZA)</v>
          </cell>
          <cell r="R39" t="str">
            <v>NON PREVISTO</v>
          </cell>
          <cell r="S39" t="str">
            <v>MP DA FARE CMQ</v>
          </cell>
          <cell r="T39" t="str">
            <v>DA FARE</v>
          </cell>
          <cell r="U39" t="str">
            <v>62</v>
          </cell>
          <cell r="V39">
            <v>46260</v>
          </cell>
          <cell r="W39" t="str">
            <v>POSITIVO</v>
          </cell>
          <cell r="X39">
            <v>0</v>
          </cell>
          <cell r="Y39" t="str">
            <v>MP DA FARE CMQ</v>
          </cell>
          <cell r="Z39" t="str">
            <v>0062</v>
          </cell>
          <cell r="AA39">
            <v>0</v>
          </cell>
          <cell r="AB39" t="str">
            <v>POSITIVO</v>
          </cell>
          <cell r="AC39">
            <v>0</v>
          </cell>
          <cell r="AD39" t="str">
            <v>NON PREVISTO</v>
          </cell>
          <cell r="AE39" t="str">
            <v>NON PREVISTO</v>
          </cell>
          <cell r="AF39" t="str">
            <v>NON PREVISTO</v>
          </cell>
          <cell r="AG39" t="str">
            <v>NON PREVISTO</v>
          </cell>
          <cell r="AH39" t="str">
            <v>NON PREVISTO</v>
          </cell>
        </row>
        <row r="40">
          <cell r="A40">
            <v>100064</v>
          </cell>
          <cell r="B40" t="str">
            <v>SISTEMA TELEVISIVO PER ENDOSCOPIA</v>
          </cell>
          <cell r="C40" t="str">
            <v>STRYKER CORP</v>
          </cell>
          <cell r="D40" t="str">
            <v>1188 HD</v>
          </cell>
          <cell r="E40" t="str">
            <v>08D000864</v>
          </cell>
          <cell r="F40" t="str">
            <v>COMPONENTE</v>
          </cell>
          <cell r="G40">
            <v>100115</v>
          </cell>
          <cell r="I40" t="str">
            <v>S.PIETRO</v>
          </cell>
          <cell r="J40" t="str">
            <v>BLOCCO OPERATORIO</v>
          </cell>
          <cell r="K40" t="str">
            <v>SALA OP. PAMPURI</v>
          </cell>
          <cell r="L40" t="str">
            <v>BLOCCO OPERATORIO SALA 1</v>
          </cell>
          <cell r="M40" t="str">
            <v>COMPONENTE</v>
          </cell>
          <cell r="N40" t="str">
            <v>100115</v>
          </cell>
          <cell r="P40" t="str">
            <v>ANNUALE</v>
          </cell>
          <cell r="Q40" t="str">
            <v>ANNUALE (NON DI NS COMPETENZA)</v>
          </cell>
          <cell r="R40" t="str">
            <v>NON PREVISTO</v>
          </cell>
          <cell r="S40" t="str">
            <v>MP DA FARE CMQ</v>
          </cell>
          <cell r="T40" t="str">
            <v>DA FARE</v>
          </cell>
          <cell r="U40" t="str">
            <v>64</v>
          </cell>
          <cell r="V40">
            <v>46260</v>
          </cell>
          <cell r="W40" t="str">
            <v>POSITIVO</v>
          </cell>
          <cell r="X40">
            <v>0</v>
          </cell>
          <cell r="Y40" t="str">
            <v>MP DA FARE CMQ</v>
          </cell>
          <cell r="Z40" t="str">
            <v>0064</v>
          </cell>
          <cell r="AA40">
            <v>0</v>
          </cell>
          <cell r="AB40" t="str">
            <v>POSITIVO</v>
          </cell>
          <cell r="AC40">
            <v>0</v>
          </cell>
          <cell r="AD40" t="str">
            <v>NON PREVISTO</v>
          </cell>
          <cell r="AE40" t="str">
            <v>NON PREVISTO</v>
          </cell>
          <cell r="AF40" t="str">
            <v>NON PREVISTO</v>
          </cell>
          <cell r="AG40" t="str">
            <v>NON PREVISTO</v>
          </cell>
          <cell r="AH40" t="str">
            <v>NON PREVISTO</v>
          </cell>
        </row>
        <row r="41">
          <cell r="A41">
            <v>100065</v>
          </cell>
          <cell r="B41" t="str">
            <v>FONTE LUMINOSA PER ENDOSCOPIA</v>
          </cell>
          <cell r="C41" t="str">
            <v>STRYKER CORP</v>
          </cell>
          <cell r="D41" t="str">
            <v>X 8000 XENON</v>
          </cell>
          <cell r="E41" t="str">
            <v>08B055384</v>
          </cell>
          <cell r="F41" t="str">
            <v>COMPONENTE</v>
          </cell>
          <cell r="G41">
            <v>100060</v>
          </cell>
          <cell r="I41" t="str">
            <v>S.PIETRO</v>
          </cell>
          <cell r="J41" t="str">
            <v>BLOCCO OPERATORIO</v>
          </cell>
          <cell r="K41" t="str">
            <v>AMB. ORL</v>
          </cell>
          <cell r="L41" t="str">
            <v>AMB. ORL</v>
          </cell>
          <cell r="M41" t="str">
            <v>COMPONENTE</v>
          </cell>
          <cell r="N41" t="str">
            <v>100180</v>
          </cell>
          <cell r="P41" t="str">
            <v>BIENNALE</v>
          </cell>
          <cell r="Q41" t="str">
            <v>ANNUALE (NON DI NS COMPETENZA)</v>
          </cell>
          <cell r="R41" t="str">
            <v>NON PREVISTO</v>
          </cell>
          <cell r="S41" t="str">
            <v>MP DA FARE CMQ</v>
          </cell>
          <cell r="T41" t="str">
            <v>NON PREVISTO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 t="str">
            <v>MP DA FARE CMQ</v>
          </cell>
          <cell r="Z41" t="str">
            <v>0065</v>
          </cell>
          <cell r="AA41">
            <v>0</v>
          </cell>
          <cell r="AB41" t="str">
            <v>POSITIVO</v>
          </cell>
          <cell r="AC41">
            <v>0</v>
          </cell>
          <cell r="AD41" t="str">
            <v>NON PREVISTO</v>
          </cell>
          <cell r="AE41" t="str">
            <v>NON PREVISTO</v>
          </cell>
          <cell r="AF41" t="str">
            <v>NON PREVISTO</v>
          </cell>
          <cell r="AG41" t="str">
            <v>NON PREVISTO</v>
          </cell>
          <cell r="AH41" t="str">
            <v>NON PREVISTO</v>
          </cell>
        </row>
        <row r="42">
          <cell r="A42">
            <v>100066</v>
          </cell>
          <cell r="B42" t="str">
            <v>INSUFFLATORE DI GAS</v>
          </cell>
          <cell r="C42" t="str">
            <v>STRYKER CORP</v>
          </cell>
          <cell r="D42" t="str">
            <v>F112 RISCALDATO</v>
          </cell>
          <cell r="E42" t="str">
            <v>0703CE564</v>
          </cell>
          <cell r="F42" t="str">
            <v>COMPONENTE</v>
          </cell>
          <cell r="G42">
            <v>100060</v>
          </cell>
          <cell r="I42" t="str">
            <v>S.PIETRO</v>
          </cell>
          <cell r="J42" t="str">
            <v>BLOCCO OPERATORIO</v>
          </cell>
          <cell r="K42" t="str">
            <v>BLOCCO OPERATORIO</v>
          </cell>
          <cell r="L42" t="str">
            <v>BLOCCO OPERATORIO MAGAZZINO</v>
          </cell>
          <cell r="M42" t="str">
            <v>COMPONENTE</v>
          </cell>
          <cell r="N42" t="str">
            <v>100060</v>
          </cell>
          <cell r="P42" t="str">
            <v>ANNUALE</v>
          </cell>
          <cell r="Q42" t="str">
            <v>ANNUALE (NON DI NS COMPETENZA)</v>
          </cell>
          <cell r="R42" t="str">
            <v>NON PREVISTO</v>
          </cell>
          <cell r="S42" t="str">
            <v>MP DA FARE CMQ</v>
          </cell>
          <cell r="T42" t="str">
            <v>DA FARE</v>
          </cell>
          <cell r="U42" t="str">
            <v>66</v>
          </cell>
          <cell r="V42">
            <v>46259</v>
          </cell>
          <cell r="W42" t="str">
            <v>POSITIVO</v>
          </cell>
          <cell r="X42">
            <v>0</v>
          </cell>
          <cell r="Y42" t="str">
            <v>MP DA FARE CMQ</v>
          </cell>
          <cell r="Z42" t="str">
            <v>0066</v>
          </cell>
          <cell r="AA42">
            <v>0</v>
          </cell>
          <cell r="AB42" t="str">
            <v>POSITIVO</v>
          </cell>
          <cell r="AC42">
            <v>0</v>
          </cell>
          <cell r="AD42" t="str">
            <v>NON PREVISTO</v>
          </cell>
          <cell r="AE42" t="str">
            <v>NON PREVISTO</v>
          </cell>
          <cell r="AF42" t="str">
            <v>NON PREVISTO</v>
          </cell>
          <cell r="AG42" t="str">
            <v>NON PREVISTO</v>
          </cell>
          <cell r="AH42" t="str">
            <v>NON PREVISTO</v>
          </cell>
        </row>
        <row r="43">
          <cell r="A43">
            <v>100072</v>
          </cell>
          <cell r="B43" t="str">
            <v>ELETTROBISTURI</v>
          </cell>
          <cell r="C43" t="str">
            <v>MARTIN MEDIZINTECHNIK GMBH</v>
          </cell>
          <cell r="D43" t="str">
            <v>ME 400</v>
          </cell>
          <cell r="E43" t="str">
            <v>40921055</v>
          </cell>
          <cell r="F43" t="str">
            <v>SINGOLA</v>
          </cell>
          <cell r="G43">
            <v>100072</v>
          </cell>
          <cell r="I43" t="str">
            <v>S.PIETRO</v>
          </cell>
          <cell r="J43" t="str">
            <v>AMB. ENDOSCOPIA</v>
          </cell>
          <cell r="K43" t="str">
            <v>AMB. ENDOSCOPIA</v>
          </cell>
          <cell r="L43" t="str">
            <v>AMB. ENDOSCOPIA</v>
          </cell>
          <cell r="M43" t="str">
            <v>SINGOLA</v>
          </cell>
          <cell r="N43" t="str">
            <v>100072</v>
          </cell>
          <cell r="P43" t="str">
            <v>ANNUALE</v>
          </cell>
          <cell r="Q43" t="str">
            <v>ANNUALE</v>
          </cell>
          <cell r="R43" t="str">
            <v>NON PREVISTO</v>
          </cell>
          <cell r="T43" t="str">
            <v>DA FARE</v>
          </cell>
          <cell r="U43" t="str">
            <v>72</v>
          </cell>
          <cell r="V43">
            <v>46266</v>
          </cell>
          <cell r="W43" t="str">
            <v>POSITIVO</v>
          </cell>
          <cell r="X43">
            <v>0</v>
          </cell>
          <cell r="Y43" t="str">
            <v>DA FARE</v>
          </cell>
          <cell r="Z43" t="str">
            <v>72</v>
          </cell>
          <cell r="AA43">
            <v>46266</v>
          </cell>
          <cell r="AB43" t="str">
            <v>POSITIVO</v>
          </cell>
          <cell r="AC43">
            <v>0</v>
          </cell>
          <cell r="AD43" t="str">
            <v>NON PREVISTO</v>
          </cell>
          <cell r="AE43" t="str">
            <v>NON PREVISTO</v>
          </cell>
          <cell r="AF43" t="str">
            <v>NON PREVISTO</v>
          </cell>
          <cell r="AG43" t="str">
            <v>NON PREVISTO</v>
          </cell>
          <cell r="AH43" t="str">
            <v>NON PREVISTO</v>
          </cell>
        </row>
        <row r="44">
          <cell r="A44">
            <v>100074</v>
          </cell>
          <cell r="B44" t="str">
            <v>DERMOTOMIA, APPARECCHIATURA PER</v>
          </cell>
          <cell r="C44" t="str">
            <v>ZIMMER INC</v>
          </cell>
          <cell r="D44" t="str">
            <v>8801 000 00 PNEUMATIC DERMATOM</v>
          </cell>
          <cell r="E44" t="str">
            <v>31294</v>
          </cell>
          <cell r="I44" t="str">
            <v>S.PIETRO</v>
          </cell>
          <cell r="J44" t="str">
            <v>BLOCCO OPERATORIO</v>
          </cell>
          <cell r="K44" t="str">
            <v>BLOCCO OPERATORIO</v>
          </cell>
          <cell r="L44" t="str">
            <v>NON TROVATO</v>
          </cell>
          <cell r="P44" t="str">
            <v>ANNUALE</v>
          </cell>
          <cell r="Q44" t="str">
            <v>ANNUALE</v>
          </cell>
          <cell r="R44" t="str">
            <v>NON PREVISTO</v>
          </cell>
          <cell r="T44" t="str">
            <v>DA FARE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 t="str">
            <v>DA FARE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 t="str">
            <v>NON PREVISTO</v>
          </cell>
          <cell r="AE44" t="str">
            <v>NON PREVISTO</v>
          </cell>
          <cell r="AF44" t="str">
            <v>NON PREVISTO</v>
          </cell>
          <cell r="AG44" t="str">
            <v>NON PREVISTO</v>
          </cell>
          <cell r="AH44" t="str">
            <v>NON PREVISTO</v>
          </cell>
        </row>
        <row r="45">
          <cell r="A45">
            <v>100076</v>
          </cell>
          <cell r="B45" t="str">
            <v>CARRELLO SERVITORE PER ENDOSCOPI</v>
          </cell>
          <cell r="C45" t="str">
            <v>COSTA SNC</v>
          </cell>
          <cell r="D45" t="str">
            <v>MC 1802 145 EL</v>
          </cell>
          <cell r="E45" t="str">
            <v>978/2006</v>
          </cell>
          <cell r="F45" t="str">
            <v xml:space="preserve">PRINCIPALE </v>
          </cell>
          <cell r="G45">
            <v>100076</v>
          </cell>
          <cell r="H45" t="str">
            <v>SYS 3 (100076)</v>
          </cell>
          <cell r="I45" t="str">
            <v>S.PIETRO</v>
          </cell>
          <cell r="J45" t="str">
            <v>AMB. ENDOSCOPIA</v>
          </cell>
          <cell r="K45" t="str">
            <v>AMB. ENDOSCOPIA</v>
          </cell>
          <cell r="L45" t="str">
            <v>AMB. ENDOSCOPIA</v>
          </cell>
          <cell r="M45" t="str">
            <v>PRINCIPALE</v>
          </cell>
          <cell r="N45" t="str">
            <v>100076</v>
          </cell>
          <cell r="P45" t="str">
            <v>BIENNALE</v>
          </cell>
          <cell r="Q45" t="str">
            <v>ANNUALE</v>
          </cell>
          <cell r="R45" t="str">
            <v>NON PREVISTO</v>
          </cell>
          <cell r="T45" t="str">
            <v>DA FARE</v>
          </cell>
          <cell r="U45" t="str">
            <v>76</v>
          </cell>
          <cell r="V45">
            <v>46266</v>
          </cell>
          <cell r="W45" t="str">
            <v>POSITIVO</v>
          </cell>
          <cell r="X45">
            <v>0</v>
          </cell>
          <cell r="Y45" t="str">
            <v>DA FARE</v>
          </cell>
          <cell r="Z45" t="str">
            <v>76</v>
          </cell>
          <cell r="AA45">
            <v>46266</v>
          </cell>
          <cell r="AB45" t="str">
            <v>POSITIVO</v>
          </cell>
          <cell r="AC45">
            <v>0</v>
          </cell>
          <cell r="AD45" t="str">
            <v>NON PREVISTO</v>
          </cell>
          <cell r="AE45" t="str">
            <v>NON PREVISTO</v>
          </cell>
          <cell r="AF45" t="str">
            <v>NON PREVISTO</v>
          </cell>
          <cell r="AG45" t="str">
            <v>NON PREVISTO</v>
          </cell>
          <cell r="AH45" t="str">
            <v>NON PREVISTO</v>
          </cell>
        </row>
        <row r="46">
          <cell r="A46">
            <v>100080</v>
          </cell>
          <cell r="B46" t="str">
            <v>FONTE LUMINOSA PER ENDOSCOPIA</v>
          </cell>
          <cell r="C46" t="str">
            <v>STORZ KARL GMBH &amp; CO KG</v>
          </cell>
          <cell r="D46" t="str">
            <v>20132101 XENON 175</v>
          </cell>
          <cell r="E46" t="str">
            <v>00944</v>
          </cell>
          <cell r="I46" t="str">
            <v>S.PIETRO</v>
          </cell>
          <cell r="J46" t="str">
            <v>AMB. GINECOLOGIA</v>
          </cell>
          <cell r="K46" t="str">
            <v>AMB. GINECOLOGIA</v>
          </cell>
          <cell r="L46" t="str">
            <v>AMB. GINECOLOGIA</v>
          </cell>
          <cell r="M46" t="str">
            <v>SINGOLA</v>
          </cell>
          <cell r="N46" t="str">
            <v>100080</v>
          </cell>
          <cell r="P46" t="str">
            <v>BIENNALE</v>
          </cell>
          <cell r="Q46" t="str">
            <v>ANNUALE</v>
          </cell>
          <cell r="R46" t="str">
            <v>NON PREVISTO</v>
          </cell>
          <cell r="T46" t="str">
            <v>NON PREVISTO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 t="str">
            <v>DA FARE</v>
          </cell>
          <cell r="Z46" t="str">
            <v>80</v>
          </cell>
          <cell r="AA46">
            <v>46231</v>
          </cell>
          <cell r="AB46" t="str">
            <v>POSITIVO</v>
          </cell>
          <cell r="AC46">
            <v>0</v>
          </cell>
          <cell r="AD46" t="str">
            <v>NON PREVISTO</v>
          </cell>
          <cell r="AE46" t="str">
            <v>NON PREVISTO</v>
          </cell>
          <cell r="AF46" t="str">
            <v>NON PREVISTO</v>
          </cell>
          <cell r="AG46" t="str">
            <v>NON PREVISTO</v>
          </cell>
          <cell r="AH46" t="str">
            <v>NON PREVISTO</v>
          </cell>
        </row>
        <row r="47">
          <cell r="A47">
            <v>100081</v>
          </cell>
          <cell r="B47" t="str">
            <v>FONTE LUMINOSA PER ENDOSCOPIA</v>
          </cell>
          <cell r="C47" t="str">
            <v>STRYKER CORP</v>
          </cell>
          <cell r="D47" t="str">
            <v>X 8000 XENON</v>
          </cell>
          <cell r="E47" t="str">
            <v>08J029954</v>
          </cell>
          <cell r="F47" t="str">
            <v>COMPONENTE</v>
          </cell>
          <cell r="G47">
            <v>102097</v>
          </cell>
          <cell r="I47" t="str">
            <v>S.PIETRO</v>
          </cell>
          <cell r="J47" t="str">
            <v>BLOCCO OPERATORIO</v>
          </cell>
          <cell r="K47" t="str">
            <v>BLOCCO OPERATORIO</v>
          </cell>
          <cell r="L47" t="str">
            <v>BLOCCO OPERATORIO MAGAZZINO</v>
          </cell>
          <cell r="M47" t="str">
            <v>COMPONENTE</v>
          </cell>
          <cell r="N47" t="str">
            <v>102097</v>
          </cell>
          <cell r="P47" t="str">
            <v>ANNUALE</v>
          </cell>
          <cell r="Q47" t="str">
            <v>ANNUALE (NON DI NS COMPETENZA)</v>
          </cell>
          <cell r="R47" t="str">
            <v>NON PREVISTO</v>
          </cell>
          <cell r="S47" t="str">
            <v>MP DA FARE CMQ</v>
          </cell>
          <cell r="T47" t="str">
            <v>DA FARE</v>
          </cell>
          <cell r="U47" t="str">
            <v>81</v>
          </cell>
          <cell r="V47">
            <v>46259</v>
          </cell>
          <cell r="W47" t="str">
            <v>POSITIVO</v>
          </cell>
          <cell r="X47">
            <v>0</v>
          </cell>
          <cell r="Y47" t="str">
            <v>MP DA FARE CMQ</v>
          </cell>
          <cell r="Z47" t="str">
            <v>0081</v>
          </cell>
          <cell r="AA47">
            <v>0</v>
          </cell>
          <cell r="AB47" t="str">
            <v>POSITIVO</v>
          </cell>
          <cell r="AC47">
            <v>0</v>
          </cell>
          <cell r="AD47" t="str">
            <v>NON PREVISTO</v>
          </cell>
          <cell r="AE47" t="str">
            <v>NON PREVISTO</v>
          </cell>
          <cell r="AF47" t="str">
            <v>NON PREVISTO</v>
          </cell>
          <cell r="AG47" t="str">
            <v>NON PREVISTO</v>
          </cell>
          <cell r="AH47" t="str">
            <v>NON PREVISTO</v>
          </cell>
        </row>
        <row r="48">
          <cell r="A48">
            <v>100084</v>
          </cell>
          <cell r="B48" t="str">
            <v>LAVAGGIO E DISINFEZIONE, APPARECCHIO PER</v>
          </cell>
          <cell r="C48" t="str">
            <v>GETINGE INFECTION CONTROL AB</v>
          </cell>
          <cell r="D48" t="str">
            <v>DECOMAT 4656</v>
          </cell>
          <cell r="E48" t="str">
            <v>SEV0422127</v>
          </cell>
          <cell r="F48" t="str">
            <v>SINGOLA</v>
          </cell>
          <cell r="G48">
            <v>100084</v>
          </cell>
          <cell r="I48" t="str">
            <v>S.PIETRO</v>
          </cell>
          <cell r="J48" t="str">
            <v>CENTRALE DI STERILIZZAZIONE</v>
          </cell>
          <cell r="K48" t="str">
            <v>CENTRALE DI STERILIZZAZIONE</v>
          </cell>
          <cell r="L48" t="str">
            <v>NON TROVATO</v>
          </cell>
          <cell r="P48" t="str">
            <v>BIENNALE</v>
          </cell>
          <cell r="Q48" t="str">
            <v>ANNUALE</v>
          </cell>
          <cell r="R48" t="str">
            <v>NON PREVISTO</v>
          </cell>
          <cell r="T48" t="str">
            <v>NON PREVISTO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 t="str">
            <v>DA FARE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 t="str">
            <v>NON PREVISTO</v>
          </cell>
          <cell r="AE48" t="str">
            <v>NON PREVISTO</v>
          </cell>
          <cell r="AF48" t="str">
            <v>NON PREVISTO</v>
          </cell>
          <cell r="AG48" t="str">
            <v>NON PREVISTO</v>
          </cell>
          <cell r="AH48" t="str">
            <v>NON PREVISTO</v>
          </cell>
          <cell r="AI48" t="str">
            <v>DISMESSA IN ATTESA DI PROT</v>
          </cell>
        </row>
        <row r="49">
          <cell r="A49">
            <v>100085</v>
          </cell>
          <cell r="B49" t="str">
            <v>TESTA LETTO, APPARECCHIO</v>
          </cell>
          <cell r="C49" t="str">
            <v>CIEM SRL</v>
          </cell>
          <cell r="D49" t="str">
            <v>TTI 2000 M</v>
          </cell>
          <cell r="E49" t="str">
            <v>195</v>
          </cell>
          <cell r="F49" t="str">
            <v>SINGOLA</v>
          </cell>
          <cell r="G49">
            <v>100085</v>
          </cell>
          <cell r="I49" t="str">
            <v>S.PIETRO</v>
          </cell>
          <cell r="J49" t="str">
            <v>BLOCCO OPERATORIO</v>
          </cell>
          <cell r="K49" t="str">
            <v>BLOCCO OPERATORIO</v>
          </cell>
          <cell r="L49" t="str">
            <v>BLOCCO OPERATORIO SALA PREPARAZIONE</v>
          </cell>
          <cell r="M49" t="str">
            <v>SINGOLA</v>
          </cell>
          <cell r="N49" t="str">
            <v>100085</v>
          </cell>
          <cell r="P49" t="str">
            <v>ANNUALE</v>
          </cell>
          <cell r="Q49" t="str">
            <v>ANNUALE</v>
          </cell>
          <cell r="R49" t="str">
            <v>NON PREVISTO</v>
          </cell>
          <cell r="T49" t="str">
            <v>DA FARE</v>
          </cell>
          <cell r="U49" t="str">
            <v>85</v>
          </cell>
          <cell r="V49">
            <v>46260</v>
          </cell>
          <cell r="W49" t="str">
            <v>POSITIVO</v>
          </cell>
          <cell r="X49">
            <v>0</v>
          </cell>
          <cell r="Y49" t="str">
            <v>DA FARE</v>
          </cell>
          <cell r="Z49" t="str">
            <v>85</v>
          </cell>
          <cell r="AA49">
            <v>46260</v>
          </cell>
          <cell r="AB49" t="str">
            <v>POSITIVO</v>
          </cell>
          <cell r="AC49">
            <v>0</v>
          </cell>
          <cell r="AD49" t="str">
            <v>NON PREVISTO</v>
          </cell>
          <cell r="AE49" t="str">
            <v>NON PREVISTO</v>
          </cell>
          <cell r="AF49" t="str">
            <v>NON PREVISTO</v>
          </cell>
          <cell r="AG49" t="str">
            <v>NON PREVISTO</v>
          </cell>
          <cell r="AH49" t="str">
            <v>NON PREVISTO</v>
          </cell>
        </row>
        <row r="50">
          <cell r="A50">
            <v>100086</v>
          </cell>
          <cell r="B50" t="str">
            <v>TESTA LETTO, APPARECCHIO</v>
          </cell>
          <cell r="C50" t="str">
            <v>CIEM SRL</v>
          </cell>
          <cell r="D50" t="str">
            <v>TTI 2000 M</v>
          </cell>
          <cell r="E50" t="str">
            <v>201</v>
          </cell>
          <cell r="F50" t="str">
            <v>SINGOLA</v>
          </cell>
          <cell r="G50">
            <v>100086</v>
          </cell>
          <cell r="I50" t="str">
            <v>S.PIETRO</v>
          </cell>
          <cell r="J50" t="str">
            <v>BLOCCO OPERATORIO</v>
          </cell>
          <cell r="K50" t="str">
            <v>BLOCCO OPERATORIO</v>
          </cell>
          <cell r="L50" t="str">
            <v>BLOCCO OPERATORIO SALA PREPARAZIONE</v>
          </cell>
          <cell r="M50" t="str">
            <v>SINGOLA</v>
          </cell>
          <cell r="N50" t="str">
            <v>100086</v>
          </cell>
          <cell r="P50" t="str">
            <v>ANNUALE</v>
          </cell>
          <cell r="Q50" t="str">
            <v>ANNUALE</v>
          </cell>
          <cell r="R50" t="str">
            <v>NON PREVISTO</v>
          </cell>
          <cell r="T50" t="str">
            <v>DA FARE</v>
          </cell>
          <cell r="U50" t="str">
            <v>86</v>
          </cell>
          <cell r="V50">
            <v>46260</v>
          </cell>
          <cell r="W50" t="str">
            <v>POSITIVO</v>
          </cell>
          <cell r="X50">
            <v>0</v>
          </cell>
          <cell r="Y50" t="str">
            <v>DA FARE</v>
          </cell>
          <cell r="Z50" t="str">
            <v>86</v>
          </cell>
          <cell r="AA50">
            <v>46260</v>
          </cell>
          <cell r="AB50" t="str">
            <v>POSITIVO</v>
          </cell>
          <cell r="AC50">
            <v>0</v>
          </cell>
          <cell r="AD50" t="str">
            <v>NON PREVISTO</v>
          </cell>
          <cell r="AE50" t="str">
            <v>NON PREVISTO</v>
          </cell>
          <cell r="AF50" t="str">
            <v>NON PREVISTO</v>
          </cell>
          <cell r="AG50" t="str">
            <v>NON PREVISTO</v>
          </cell>
          <cell r="AH50" t="str">
            <v>NON PREVISTO</v>
          </cell>
        </row>
        <row r="51">
          <cell r="A51">
            <v>100087</v>
          </cell>
          <cell r="B51" t="str">
            <v>TESTA LETTO, APPARECCHIO</v>
          </cell>
          <cell r="C51" t="str">
            <v>CIEM SRL</v>
          </cell>
          <cell r="D51" t="str">
            <v>TTI 2000 M</v>
          </cell>
          <cell r="E51" t="str">
            <v>193</v>
          </cell>
          <cell r="F51" t="str">
            <v>SINGOLA</v>
          </cell>
          <cell r="G51">
            <v>100087</v>
          </cell>
          <cell r="I51" t="str">
            <v>S.PIETRO</v>
          </cell>
          <cell r="J51" t="str">
            <v>BLOCCO OPERATORIO</v>
          </cell>
          <cell r="K51" t="str">
            <v>BLOCCO OPERATORIO</v>
          </cell>
          <cell r="L51" t="str">
            <v>BLOCCO OPERATORIO SALA PREPARAZIONE</v>
          </cell>
          <cell r="M51" t="str">
            <v>SINGOLA</v>
          </cell>
          <cell r="N51" t="str">
            <v>100087</v>
          </cell>
          <cell r="P51" t="str">
            <v>ANNUALE</v>
          </cell>
          <cell r="Q51" t="str">
            <v>ANNUALE</v>
          </cell>
          <cell r="R51" t="str">
            <v>NON PREVISTO</v>
          </cell>
          <cell r="T51" t="str">
            <v>DA FARE</v>
          </cell>
          <cell r="U51" t="str">
            <v>87</v>
          </cell>
          <cell r="V51">
            <v>46260</v>
          </cell>
          <cell r="W51" t="str">
            <v>POSITIVO</v>
          </cell>
          <cell r="X51">
            <v>0</v>
          </cell>
          <cell r="Y51" t="str">
            <v>DA FARE</v>
          </cell>
          <cell r="Z51" t="str">
            <v>87</v>
          </cell>
          <cell r="AA51">
            <v>46260</v>
          </cell>
          <cell r="AB51" t="str">
            <v>POSITIVO</v>
          </cell>
          <cell r="AC51">
            <v>0</v>
          </cell>
          <cell r="AD51" t="str">
            <v>NON PREVISTO</v>
          </cell>
          <cell r="AE51" t="str">
            <v>NON PREVISTO</v>
          </cell>
          <cell r="AF51" t="str">
            <v>NON PREVISTO</v>
          </cell>
          <cell r="AG51" t="str">
            <v>NON PREVISTO</v>
          </cell>
          <cell r="AH51" t="str">
            <v>NON PREVISTO</v>
          </cell>
        </row>
        <row r="52">
          <cell r="A52">
            <v>100088</v>
          </cell>
          <cell r="B52" t="str">
            <v>TESTA LETTO, APPARECCHIO</v>
          </cell>
          <cell r="C52" t="str">
            <v>CIEM SRL</v>
          </cell>
          <cell r="D52" t="str">
            <v>TTI 2000 M</v>
          </cell>
          <cell r="E52" t="str">
            <v>196</v>
          </cell>
          <cell r="F52" t="str">
            <v>SINGOLA</v>
          </cell>
          <cell r="G52">
            <v>100088</v>
          </cell>
          <cell r="I52" t="str">
            <v>S.PIETRO</v>
          </cell>
          <cell r="J52" t="str">
            <v>BLOCCO OPERATORIO</v>
          </cell>
          <cell r="K52" t="str">
            <v>BLOCCO OPERATORIO</v>
          </cell>
          <cell r="L52" t="str">
            <v>BLOCCO OPERATORIO SALA PREPARAZIONE</v>
          </cell>
          <cell r="M52" t="str">
            <v>SINGOLA</v>
          </cell>
          <cell r="N52" t="str">
            <v>100088</v>
          </cell>
          <cell r="P52" t="str">
            <v>ANNUALE</v>
          </cell>
          <cell r="Q52" t="str">
            <v>ANNUALE</v>
          </cell>
          <cell r="R52" t="str">
            <v>NON PREVISTO</v>
          </cell>
          <cell r="T52" t="str">
            <v>DA FARE</v>
          </cell>
          <cell r="U52" t="str">
            <v>88</v>
          </cell>
          <cell r="V52">
            <v>46260</v>
          </cell>
          <cell r="W52" t="str">
            <v>POSITIVO</v>
          </cell>
          <cell r="X52">
            <v>0</v>
          </cell>
          <cell r="Y52" t="str">
            <v>DA FARE</v>
          </cell>
          <cell r="Z52" t="str">
            <v>88</v>
          </cell>
          <cell r="AA52">
            <v>46260</v>
          </cell>
          <cell r="AB52" t="str">
            <v>POSITIVO</v>
          </cell>
          <cell r="AC52">
            <v>0</v>
          </cell>
          <cell r="AD52" t="str">
            <v>NON PREVISTO</v>
          </cell>
          <cell r="AE52" t="str">
            <v>NON PREVISTO</v>
          </cell>
          <cell r="AF52" t="str">
            <v>NON PREVISTO</v>
          </cell>
          <cell r="AG52" t="str">
            <v>NON PREVISTO</v>
          </cell>
          <cell r="AH52" t="str">
            <v>NON PREVISTO</v>
          </cell>
        </row>
        <row r="53">
          <cell r="A53">
            <v>100089</v>
          </cell>
          <cell r="B53" t="str">
            <v>FONTE LUMINOSA GENERICA (PER ES: LAMPADE DA VISITA AMB.)</v>
          </cell>
          <cell r="C53" t="str">
            <v>DERUNGS LICHT AG</v>
          </cell>
          <cell r="D53" t="str">
            <v>HALUX 20 SX</v>
          </cell>
          <cell r="E53" t="str">
            <v>NR</v>
          </cell>
          <cell r="F53" t="str">
            <v>SINGOLA</v>
          </cell>
          <cell r="G53">
            <v>100089</v>
          </cell>
          <cell r="I53" t="str">
            <v>S.PIETRO</v>
          </cell>
          <cell r="J53" t="str">
            <v>BLOCCO OPERATORIO</v>
          </cell>
          <cell r="K53" t="str">
            <v>BLOCCO OPERATORIO</v>
          </cell>
          <cell r="L53" t="str">
            <v>BLOCCO OPERATORIO SALA 1</v>
          </cell>
          <cell r="M53" t="str">
            <v>SINGOLA</v>
          </cell>
          <cell r="N53" t="str">
            <v>100089</v>
          </cell>
          <cell r="P53" t="str">
            <v>ANNUALE</v>
          </cell>
          <cell r="Q53" t="str">
            <v>ANNUALE</v>
          </cell>
          <cell r="R53" t="str">
            <v>NON PREVISTO</v>
          </cell>
          <cell r="T53" t="str">
            <v>DA FARE</v>
          </cell>
          <cell r="U53" t="str">
            <v>89</v>
          </cell>
          <cell r="V53">
            <v>46260</v>
          </cell>
          <cell r="W53" t="str">
            <v>POSITIVO</v>
          </cell>
          <cell r="X53">
            <v>0</v>
          </cell>
          <cell r="Y53" t="str">
            <v>DA FARE</v>
          </cell>
          <cell r="Z53" t="str">
            <v>89</v>
          </cell>
          <cell r="AA53">
            <v>46260</v>
          </cell>
          <cell r="AB53" t="str">
            <v>POSITIVO</v>
          </cell>
          <cell r="AC53">
            <v>0</v>
          </cell>
          <cell r="AD53" t="str">
            <v>NON PREVISTO</v>
          </cell>
          <cell r="AE53" t="str">
            <v>NON PREVISTO</v>
          </cell>
          <cell r="AF53" t="str">
            <v>NON PREVISTO</v>
          </cell>
          <cell r="AG53" t="str">
            <v>NON PREVISTO</v>
          </cell>
          <cell r="AH53" t="str">
            <v>NON PREVISTO</v>
          </cell>
        </row>
        <row r="54">
          <cell r="A54">
            <v>100090</v>
          </cell>
          <cell r="B54" t="str">
            <v>RISCALDATORE PER COLONNA IN HPLC</v>
          </cell>
          <cell r="C54" t="str">
            <v>AUGUSTINE MEDICAL INC</v>
          </cell>
          <cell r="D54">
            <v>505</v>
          </cell>
          <cell r="E54" t="str">
            <v>18363</v>
          </cell>
          <cell r="F54" t="str">
            <v>SINGOLA</v>
          </cell>
          <cell r="G54">
            <v>100090</v>
          </cell>
          <cell r="I54" t="str">
            <v>S.PIETRO</v>
          </cell>
          <cell r="J54" t="str">
            <v>RIANIMAZIONE</v>
          </cell>
          <cell r="K54" t="str">
            <v>BLOCCO OPERATORIO NUOVO/ORT.VASC.</v>
          </cell>
          <cell r="L54" t="str">
            <v>BLOCCO OPERATORIO NUOVO/ORT.VASC.</v>
          </cell>
          <cell r="M54" t="str">
            <v>SINGOLA</v>
          </cell>
          <cell r="N54" t="str">
            <v>100090</v>
          </cell>
          <cell r="P54" t="str">
            <v>ANNUALE</v>
          </cell>
          <cell r="Q54" t="str">
            <v>ANNUALE</v>
          </cell>
          <cell r="R54" t="str">
            <v>NON PREVISTO</v>
          </cell>
          <cell r="T54" t="str">
            <v>DA FARE</v>
          </cell>
          <cell r="U54" t="str">
            <v>90</v>
          </cell>
          <cell r="V54">
            <v>46276</v>
          </cell>
          <cell r="W54" t="str">
            <v>POSITIVO</v>
          </cell>
          <cell r="X54">
            <v>0</v>
          </cell>
          <cell r="Y54" t="str">
            <v>DA FARE</v>
          </cell>
          <cell r="Z54" t="str">
            <v>90</v>
          </cell>
          <cell r="AA54">
            <v>46276</v>
          </cell>
          <cell r="AB54" t="str">
            <v>POSITIVO</v>
          </cell>
          <cell r="AC54">
            <v>0</v>
          </cell>
          <cell r="AD54" t="str">
            <v>NON PREVISTO</v>
          </cell>
          <cell r="AE54" t="str">
            <v>NON PREVISTO</v>
          </cell>
          <cell r="AF54" t="str">
            <v>NON PREVISTO</v>
          </cell>
          <cell r="AG54" t="str">
            <v>NON PREVISTO</v>
          </cell>
          <cell r="AH54" t="str">
            <v>NON PREVISTO</v>
          </cell>
        </row>
        <row r="55">
          <cell r="A55">
            <v>100091</v>
          </cell>
          <cell r="B55" t="str">
            <v>MONITOR</v>
          </cell>
          <cell r="C55" t="str">
            <v>FUKUDA DENSHI CO LTD</v>
          </cell>
          <cell r="D55" t="str">
            <v>DS 5300</v>
          </cell>
          <cell r="E55" t="str">
            <v>29091596</v>
          </cell>
          <cell r="F55" t="str">
            <v>PRINCIPALE</v>
          </cell>
          <cell r="G55">
            <v>100091</v>
          </cell>
          <cell r="I55" t="str">
            <v>S.PIETRO</v>
          </cell>
          <cell r="J55" t="str">
            <v>BLOCCO OPERATORIO</v>
          </cell>
          <cell r="K55" t="str">
            <v>BLOCCO OPERATORIO</v>
          </cell>
          <cell r="L55" t="str">
            <v>BLOCCO OPERATORIO SALA PREPARAZIONE</v>
          </cell>
          <cell r="M55" t="str">
            <v>PRINCIPALE</v>
          </cell>
          <cell r="N55" t="str">
            <v>100091</v>
          </cell>
          <cell r="P55" t="str">
            <v>ANNUALE</v>
          </cell>
          <cell r="Q55" t="str">
            <v>ANNUALE</v>
          </cell>
          <cell r="R55" t="str">
            <v>NON PREVISTO</v>
          </cell>
          <cell r="T55" t="str">
            <v>DA FARE</v>
          </cell>
          <cell r="U55" t="str">
            <v>91</v>
          </cell>
          <cell r="V55">
            <v>46259</v>
          </cell>
          <cell r="W55" t="str">
            <v>POSITIVO</v>
          </cell>
          <cell r="X55">
            <v>0</v>
          </cell>
          <cell r="Y55" t="str">
            <v>DA FARE</v>
          </cell>
          <cell r="Z55" t="str">
            <v>91</v>
          </cell>
          <cell r="AA55">
            <v>46260</v>
          </cell>
          <cell r="AB55" t="str">
            <v>POSITIVO</v>
          </cell>
          <cell r="AC55">
            <v>0</v>
          </cell>
          <cell r="AD55" t="str">
            <v>NON PREVISTO</v>
          </cell>
          <cell r="AE55" t="str">
            <v>NON PREVISTO</v>
          </cell>
          <cell r="AF55" t="str">
            <v>NON PREVISTO</v>
          </cell>
          <cell r="AG55" t="str">
            <v>NON PREVISTO</v>
          </cell>
          <cell r="AH55" t="str">
            <v>NON PREVISTO</v>
          </cell>
        </row>
        <row r="56">
          <cell r="A56">
            <v>100092</v>
          </cell>
          <cell r="B56" t="str">
            <v>PORTA MODULI</v>
          </cell>
          <cell r="C56" t="str">
            <v>FUKUDA DENSHI CO LTD</v>
          </cell>
          <cell r="D56" t="str">
            <v>INPUT BOX IB 5006</v>
          </cell>
          <cell r="E56" t="str">
            <v>34095359</v>
          </cell>
          <cell r="F56" t="str">
            <v>COMPONENTE</v>
          </cell>
          <cell r="G56">
            <v>100094</v>
          </cell>
          <cell r="I56" t="str">
            <v>S.PIETRO</v>
          </cell>
          <cell r="J56" t="str">
            <v>BLOCCO OPERATORIO</v>
          </cell>
          <cell r="K56" t="str">
            <v>BLOCCO OPERATORIO</v>
          </cell>
          <cell r="L56" t="str">
            <v>NON TROVATO</v>
          </cell>
          <cell r="P56" t="str">
            <v>ANNUALE</v>
          </cell>
          <cell r="Q56" t="str">
            <v>ANNUALE</v>
          </cell>
          <cell r="R56" t="str">
            <v>NON PREVISTO</v>
          </cell>
          <cell r="T56" t="str">
            <v>DA FARE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 t="str">
            <v>DA FARE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 t="str">
            <v>NON PREVISTO</v>
          </cell>
          <cell r="AE56" t="str">
            <v>NON PREVISTO</v>
          </cell>
          <cell r="AF56" t="str">
            <v>NON PREVISTO</v>
          </cell>
          <cell r="AG56" t="str">
            <v>NON PREVISTO</v>
          </cell>
          <cell r="AH56" t="str">
            <v>NON PREVISTO</v>
          </cell>
        </row>
        <row r="57">
          <cell r="A57">
            <v>100094</v>
          </cell>
          <cell r="B57" t="str">
            <v>MONITOR</v>
          </cell>
          <cell r="C57" t="str">
            <v>FUKUDA DENSHI CO LTD</v>
          </cell>
          <cell r="D57" t="str">
            <v>DS 5300</v>
          </cell>
          <cell r="E57" t="str">
            <v>10070021</v>
          </cell>
          <cell r="F57" t="str">
            <v>PRINCIPALE</v>
          </cell>
          <cell r="G57">
            <v>100094</v>
          </cell>
          <cell r="I57" t="str">
            <v>S.PIETRO</v>
          </cell>
          <cell r="J57" t="str">
            <v>BLOCCO OPERATORIO</v>
          </cell>
          <cell r="K57" t="str">
            <v>BLOCCO OPERATORIO NUOVO/ORT.VASC.</v>
          </cell>
          <cell r="L57" t="str">
            <v>BLOCCO OPERATORIO NUOVO/ORT.VASC.</v>
          </cell>
          <cell r="M57" t="str">
            <v>PRINCIPALE</v>
          </cell>
          <cell r="N57">
            <v>100094</v>
          </cell>
          <cell r="P57" t="str">
            <v>ANNUALE</v>
          </cell>
          <cell r="Q57" t="str">
            <v>ANNUALE</v>
          </cell>
          <cell r="R57" t="str">
            <v>NON PREVISTO</v>
          </cell>
          <cell r="T57" t="str">
            <v>DA FARE</v>
          </cell>
          <cell r="U57" t="str">
            <v>94</v>
          </cell>
          <cell r="V57">
            <v>46276</v>
          </cell>
          <cell r="W57" t="str">
            <v>POSITIVO</v>
          </cell>
          <cell r="X57" t="str">
            <v>VSE EFFETTUATA CON  INV. 102198</v>
          </cell>
          <cell r="Y57" t="str">
            <v>DA FARE</v>
          </cell>
          <cell r="Z57" t="str">
            <v>94</v>
          </cell>
          <cell r="AA57">
            <v>46276</v>
          </cell>
          <cell r="AB57" t="str">
            <v>POSITIVO</v>
          </cell>
          <cell r="AC57">
            <v>0</v>
          </cell>
          <cell r="AD57" t="str">
            <v>NON PREVISTO</v>
          </cell>
          <cell r="AE57" t="str">
            <v>NON PREVISTO</v>
          </cell>
          <cell r="AF57" t="str">
            <v>NON PREVISTO</v>
          </cell>
          <cell r="AG57" t="str">
            <v>NON PREVISTO</v>
          </cell>
          <cell r="AH57" t="str">
            <v>NON PREVISTO</v>
          </cell>
        </row>
        <row r="58">
          <cell r="A58">
            <v>100103</v>
          </cell>
          <cell r="B58" t="str">
            <v>PENSILE PER SALA OPERATORIA E TERAPIA INTENSIVA</v>
          </cell>
          <cell r="C58" t="str">
            <v>DRAEGER MEDICAL AG &amp; CO KG</v>
          </cell>
          <cell r="D58" t="str">
            <v>MOVITA LIFT</v>
          </cell>
          <cell r="E58" t="str">
            <v>ARUD-0347</v>
          </cell>
          <cell r="F58" t="str">
            <v>SINGOLA</v>
          </cell>
          <cell r="G58">
            <v>100103</v>
          </cell>
          <cell r="I58" t="str">
            <v>S.PIETRO</v>
          </cell>
          <cell r="J58" t="str">
            <v>BLOCCO OPERATORIO</v>
          </cell>
          <cell r="K58" t="str">
            <v>BLOCCO OPERATORIO</v>
          </cell>
          <cell r="L58" t="str">
            <v>BLOCCO OPERATORIO SALA 3</v>
          </cell>
          <cell r="M58" t="str">
            <v>SINGOLA</v>
          </cell>
          <cell r="N58" t="str">
            <v>100103</v>
          </cell>
          <cell r="P58" t="str">
            <v>ANNUALE</v>
          </cell>
          <cell r="Q58" t="str">
            <v>ANNUALE</v>
          </cell>
          <cell r="R58" t="str">
            <v>NON PREVISTO</v>
          </cell>
          <cell r="T58" t="str">
            <v>DA FARE</v>
          </cell>
          <cell r="U58" t="str">
            <v>103</v>
          </cell>
          <cell r="V58">
            <v>46259</v>
          </cell>
          <cell r="W58" t="str">
            <v>POSITIVO</v>
          </cell>
          <cell r="X58">
            <v>0</v>
          </cell>
          <cell r="Y58" t="str">
            <v>DA FARE</v>
          </cell>
          <cell r="Z58" t="str">
            <v>103</v>
          </cell>
          <cell r="AA58">
            <v>46259</v>
          </cell>
          <cell r="AB58" t="str">
            <v>POSITIVO</v>
          </cell>
          <cell r="AC58">
            <v>0</v>
          </cell>
          <cell r="AD58" t="str">
            <v>NON PREVISTO</v>
          </cell>
          <cell r="AE58" t="str">
            <v>NON PREVISTO</v>
          </cell>
          <cell r="AF58" t="str">
            <v>NON PREVISTO</v>
          </cell>
          <cell r="AG58" t="str">
            <v>NON PREVISTO</v>
          </cell>
          <cell r="AH58" t="str">
            <v>NON PREVISTO</v>
          </cell>
        </row>
        <row r="59">
          <cell r="A59">
            <v>100104</v>
          </cell>
          <cell r="B59" t="str">
            <v>PENSILE PER SALA OPERATORIA E TERAPIA INTENSIVA</v>
          </cell>
          <cell r="C59" t="str">
            <v>DRAEGER MEDICAL AG &amp; CO KG</v>
          </cell>
          <cell r="D59" t="str">
            <v>AGILA LIFT EXPRESS</v>
          </cell>
          <cell r="E59" t="str">
            <v>ARUD-0387</v>
          </cell>
          <cell r="F59" t="str">
            <v>SINGOLA</v>
          </cell>
          <cell r="G59">
            <v>100104</v>
          </cell>
          <cell r="I59" t="str">
            <v>S.PIETRO</v>
          </cell>
          <cell r="J59" t="str">
            <v>BLOCCO OPERATORIO</v>
          </cell>
          <cell r="K59" t="str">
            <v>BLOCCO OPERATORIO</v>
          </cell>
          <cell r="L59" t="str">
            <v>BLOCCO OPERATORIO SALA 3</v>
          </cell>
          <cell r="M59" t="str">
            <v>SINGOLA</v>
          </cell>
          <cell r="N59" t="str">
            <v>100104</v>
          </cell>
          <cell r="P59" t="str">
            <v>ANNUALE</v>
          </cell>
          <cell r="Q59" t="str">
            <v>ANNUALE</v>
          </cell>
          <cell r="R59" t="str">
            <v>NON PREVISTO</v>
          </cell>
          <cell r="T59" t="str">
            <v>DA FARE</v>
          </cell>
          <cell r="U59" t="str">
            <v>104</v>
          </cell>
          <cell r="V59">
            <v>46259</v>
          </cell>
          <cell r="W59" t="str">
            <v>POSITIVO</v>
          </cell>
          <cell r="X59">
            <v>0</v>
          </cell>
          <cell r="Y59" t="str">
            <v>DA FARE</v>
          </cell>
          <cell r="Z59" t="str">
            <v>104</v>
          </cell>
          <cell r="AA59">
            <v>46259</v>
          </cell>
          <cell r="AB59" t="str">
            <v>POSITIVO</v>
          </cell>
          <cell r="AC59">
            <v>0</v>
          </cell>
          <cell r="AD59" t="str">
            <v>NON PREVISTO</v>
          </cell>
          <cell r="AE59" t="str">
            <v>NON PREVISTO</v>
          </cell>
          <cell r="AF59" t="str">
            <v>NON PREVISTO</v>
          </cell>
          <cell r="AG59" t="str">
            <v>NON PREVISTO</v>
          </cell>
          <cell r="AH59" t="str">
            <v>NON PREVISTO</v>
          </cell>
        </row>
        <row r="60">
          <cell r="A60">
            <v>100105</v>
          </cell>
          <cell r="B60" t="str">
            <v>ELETTROBISTURI</v>
          </cell>
          <cell r="C60" t="str">
            <v>VALLEYLAB INC</v>
          </cell>
          <cell r="D60" t="str">
            <v>FORCE FX8</v>
          </cell>
          <cell r="E60" t="str">
            <v>40870A</v>
          </cell>
          <cell r="F60" t="str">
            <v>SINGOLA</v>
          </cell>
          <cell r="G60">
            <v>100105</v>
          </cell>
          <cell r="I60" t="str">
            <v>S.PIETRO</v>
          </cell>
          <cell r="J60" t="str">
            <v>BLOCCO OPERATORIO</v>
          </cell>
          <cell r="K60" t="str">
            <v>BLOCCO OPERATORIO</v>
          </cell>
          <cell r="L60" t="str">
            <v>BLOCCO OPERATORIO SALA 3</v>
          </cell>
          <cell r="M60" t="str">
            <v>SINGOLA</v>
          </cell>
          <cell r="N60" t="str">
            <v>100105</v>
          </cell>
          <cell r="P60" t="str">
            <v>ANNUALE</v>
          </cell>
          <cell r="Q60" t="str">
            <v>ANNUALE</v>
          </cell>
          <cell r="R60" t="str">
            <v>NON PREVISTO</v>
          </cell>
          <cell r="T60" t="str">
            <v>DA FARE</v>
          </cell>
          <cell r="U60" t="str">
            <v>105</v>
          </cell>
          <cell r="V60">
            <v>46259</v>
          </cell>
          <cell r="W60" t="str">
            <v>POSITIVO</v>
          </cell>
          <cell r="X60">
            <v>0</v>
          </cell>
          <cell r="Y60" t="str">
            <v>DA FARE</v>
          </cell>
          <cell r="Z60" t="str">
            <v>105</v>
          </cell>
          <cell r="AA60">
            <v>46259</v>
          </cell>
          <cell r="AB60" t="str">
            <v>POSITIVO</v>
          </cell>
          <cell r="AC60">
            <v>0</v>
          </cell>
          <cell r="AD60" t="str">
            <v>NON PREVISTO</v>
          </cell>
          <cell r="AE60" t="str">
            <v>NON PREVISTO</v>
          </cell>
          <cell r="AF60" t="str">
            <v>NON PREVISTO</v>
          </cell>
          <cell r="AG60" t="str">
            <v>NON PREVISTO</v>
          </cell>
          <cell r="AH60" t="str">
            <v>NON PREVISTO</v>
          </cell>
        </row>
        <row r="61">
          <cell r="A61">
            <v>100106</v>
          </cell>
          <cell r="B61" t="str">
            <v>FONTE LUMINOSA GENERICA (PER ES: LAMPADE DA VISITA AMB.)</v>
          </cell>
          <cell r="C61" t="str">
            <v>DERUNGS LICHT AG</v>
          </cell>
          <cell r="D61" t="str">
            <v>HALUX 20 SX</v>
          </cell>
          <cell r="E61" t="str">
            <v>NR</v>
          </cell>
          <cell r="F61" t="str">
            <v>SINGOLA</v>
          </cell>
          <cell r="G61">
            <v>100106</v>
          </cell>
          <cell r="I61" t="str">
            <v>S.PIETRO</v>
          </cell>
          <cell r="J61" t="str">
            <v>BLOCCO OPERATORIO</v>
          </cell>
          <cell r="K61" t="str">
            <v>BLOCCO OPERATORIO</v>
          </cell>
          <cell r="L61" t="str">
            <v>NON TROVATO</v>
          </cell>
          <cell r="P61" t="str">
            <v>ANNUALE</v>
          </cell>
          <cell r="Q61" t="str">
            <v>ANNUALE</v>
          </cell>
          <cell r="R61" t="str">
            <v>NON PREVISTO</v>
          </cell>
          <cell r="T61" t="str">
            <v>DA FARE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 t="str">
            <v>DA FARE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 t="str">
            <v>NON PREVISTO</v>
          </cell>
          <cell r="AE61" t="str">
            <v>NON PREVISTO</v>
          </cell>
          <cell r="AF61" t="str">
            <v>NON PREVISTO</v>
          </cell>
          <cell r="AG61" t="str">
            <v>NON PREVISTO</v>
          </cell>
          <cell r="AH61" t="str">
            <v>NON PREVISTO</v>
          </cell>
        </row>
        <row r="62">
          <cell r="A62">
            <v>100108</v>
          </cell>
          <cell r="B62" t="str">
            <v>MONITOR</v>
          </cell>
          <cell r="C62" t="str">
            <v>DRAEGER MEDICAL AG &amp; CO KG</v>
          </cell>
          <cell r="D62" t="str">
            <v>INFINITY DELTA XL</v>
          </cell>
          <cell r="E62" t="str">
            <v>5395883854</v>
          </cell>
          <cell r="F62" t="str">
            <v>SINGOLA</v>
          </cell>
          <cell r="G62">
            <v>100108</v>
          </cell>
          <cell r="I62" t="str">
            <v>S.PIETRO</v>
          </cell>
          <cell r="J62" t="str">
            <v>BLOCCO OPERATORIO</v>
          </cell>
          <cell r="K62" t="str">
            <v>BLOCCO OPERATORIO</v>
          </cell>
          <cell r="L62" t="str">
            <v>BLOCCO OPERATORIO SALA PREPARAZIONE</v>
          </cell>
          <cell r="M62" t="str">
            <v>SINGOLA</v>
          </cell>
          <cell r="N62" t="str">
            <v>100108</v>
          </cell>
          <cell r="P62" t="str">
            <v>ANNUALE</v>
          </cell>
          <cell r="Q62" t="str">
            <v>ANNUALE</v>
          </cell>
          <cell r="R62" t="str">
            <v>NON PREVISTO</v>
          </cell>
          <cell r="T62" t="str">
            <v>DA FARE</v>
          </cell>
          <cell r="U62" t="str">
            <v>108</v>
          </cell>
          <cell r="V62">
            <v>46260</v>
          </cell>
          <cell r="W62" t="str">
            <v>POSITIVO</v>
          </cell>
          <cell r="X62">
            <v>0</v>
          </cell>
          <cell r="Y62" t="str">
            <v>DA FARE</v>
          </cell>
          <cell r="Z62" t="str">
            <v>108</v>
          </cell>
          <cell r="AA62">
            <v>46260</v>
          </cell>
          <cell r="AB62" t="str">
            <v>POSITIVO</v>
          </cell>
          <cell r="AC62">
            <v>0</v>
          </cell>
          <cell r="AD62" t="str">
            <v>NON PREVISTO</v>
          </cell>
          <cell r="AE62" t="str">
            <v>NON PREVISTO</v>
          </cell>
          <cell r="AF62" t="str">
            <v>NON PREVISTO</v>
          </cell>
          <cell r="AG62" t="str">
            <v>NON PREVISTO</v>
          </cell>
          <cell r="AH62" t="str">
            <v>NON PREVISTO</v>
          </cell>
        </row>
        <row r="63">
          <cell r="A63">
            <v>100110</v>
          </cell>
          <cell r="B63" t="str">
            <v>VAPORIZZATORE</v>
          </cell>
          <cell r="C63" t="str">
            <v>DRAEGER MEDICAL AG &amp; CO KG</v>
          </cell>
          <cell r="D63" t="str">
            <v>D VAPOR</v>
          </cell>
          <cell r="E63" t="str">
            <v>ARXL-0104</v>
          </cell>
          <cell r="F63" t="str">
            <v>COMPONENTE</v>
          </cell>
          <cell r="G63">
            <v>100051</v>
          </cell>
          <cell r="I63" t="str">
            <v>S.PIETRO</v>
          </cell>
          <cell r="J63" t="str">
            <v>BLOCCO OPERATORIO</v>
          </cell>
          <cell r="K63" t="str">
            <v>SALE TRAVAGLIO NUOVE</v>
          </cell>
          <cell r="L63" t="str">
            <v>NON TROVATO</v>
          </cell>
          <cell r="P63" t="str">
            <v>ANNUALE</v>
          </cell>
          <cell r="Q63" t="str">
            <v>ANNUALE (NON DI NS COMPETENZA)</v>
          </cell>
          <cell r="R63" t="str">
            <v>NON PREVISTO</v>
          </cell>
          <cell r="S63" t="str">
            <v>MP DA FARE CMQ</v>
          </cell>
          <cell r="T63" t="str">
            <v>DA FARE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 t="str">
            <v>NON PREVISTO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 t="str">
            <v>NON PREVISTO</v>
          </cell>
          <cell r="AE63" t="str">
            <v>NON PREVISTO</v>
          </cell>
          <cell r="AF63" t="str">
            <v>NON PREVISTO</v>
          </cell>
          <cell r="AG63" t="str">
            <v>NON PREVISTO</v>
          </cell>
          <cell r="AH63" t="str">
            <v>NON PREVISTO</v>
          </cell>
        </row>
        <row r="64">
          <cell r="A64">
            <v>100111</v>
          </cell>
          <cell r="B64" t="str">
            <v>ALIMENTATORE</v>
          </cell>
          <cell r="C64" t="str">
            <v>TRUMPF MEDIZIN SYSTEME GMBH</v>
          </cell>
          <cell r="D64" t="str">
            <v>JUPITER SM</v>
          </cell>
          <cell r="E64" t="str">
            <v>4058 0020</v>
          </cell>
          <cell r="F64" t="str">
            <v>COMPONENTE</v>
          </cell>
          <cell r="G64">
            <v>100050</v>
          </cell>
          <cell r="I64" t="str">
            <v>S.PIETRO</v>
          </cell>
          <cell r="J64" t="str">
            <v>BLOCCO OPERATORIO</v>
          </cell>
          <cell r="K64" t="str">
            <v>BLOCCO OPERATORIO</v>
          </cell>
          <cell r="L64" t="str">
            <v>BLOCCO OPERATORIO SALA 1</v>
          </cell>
          <cell r="M64" t="str">
            <v>COMPONENTE</v>
          </cell>
          <cell r="N64" t="str">
            <v>100050</v>
          </cell>
          <cell r="P64" t="str">
            <v>ANNUALE</v>
          </cell>
          <cell r="Q64" t="str">
            <v>ANNUALE</v>
          </cell>
          <cell r="R64" t="str">
            <v>NON PREVISTO</v>
          </cell>
          <cell r="T64" t="str">
            <v>DA FARE</v>
          </cell>
          <cell r="U64" t="str">
            <v>111</v>
          </cell>
          <cell r="V64">
            <v>46260</v>
          </cell>
          <cell r="W64" t="str">
            <v>POSITIVO</v>
          </cell>
          <cell r="X64">
            <v>0</v>
          </cell>
          <cell r="Y64" t="str">
            <v>DA FARE</v>
          </cell>
          <cell r="Z64" t="str">
            <v>111</v>
          </cell>
          <cell r="AA64">
            <v>46260</v>
          </cell>
          <cell r="AB64" t="str">
            <v>POSITIVO</v>
          </cell>
          <cell r="AC64">
            <v>0</v>
          </cell>
          <cell r="AD64" t="str">
            <v>NON PREVISTO</v>
          </cell>
          <cell r="AE64" t="str">
            <v>NON PREVISTO</v>
          </cell>
          <cell r="AF64" t="str">
            <v>NON PREVISTO</v>
          </cell>
          <cell r="AG64" t="str">
            <v>NON PREVISTO</v>
          </cell>
          <cell r="AH64" t="str">
            <v>NON PREVISTO</v>
          </cell>
        </row>
        <row r="65">
          <cell r="A65">
            <v>100112</v>
          </cell>
          <cell r="B65" t="str">
            <v>TAVOLO OPERATORIO</v>
          </cell>
          <cell r="C65" t="str">
            <v>TRUMPF MEDIZIN SYSTEME GMBH</v>
          </cell>
          <cell r="D65" t="str">
            <v>JUPITER</v>
          </cell>
          <cell r="E65" t="str">
            <v>100152241</v>
          </cell>
          <cell r="F65" t="str">
            <v>PRINCIPALE</v>
          </cell>
          <cell r="G65">
            <v>100112</v>
          </cell>
          <cell r="I65" t="str">
            <v>S.PIETRO</v>
          </cell>
          <cell r="J65" t="str">
            <v>BLOCCO OPERATORIO</v>
          </cell>
          <cell r="K65" t="str">
            <v>BLOCCO OPERATORIO NUOVO/ORT.VASC.</v>
          </cell>
          <cell r="L65" t="str">
            <v>BLOCCO OPERATORIO SALA 2</v>
          </cell>
          <cell r="M65" t="str">
            <v>PRINCIPALE</v>
          </cell>
          <cell r="N65" t="str">
            <v>100112</v>
          </cell>
          <cell r="P65" t="str">
            <v>ANNUALE</v>
          </cell>
          <cell r="Q65" t="str">
            <v>ANNUALE</v>
          </cell>
          <cell r="R65" t="str">
            <v>NON PREVISTO</v>
          </cell>
          <cell r="T65" t="str">
            <v>DA FARE</v>
          </cell>
          <cell r="U65" t="str">
            <v>112</v>
          </cell>
          <cell r="V65">
            <v>46259</v>
          </cell>
          <cell r="W65" t="str">
            <v>POSITIVO</v>
          </cell>
          <cell r="X65">
            <v>0</v>
          </cell>
          <cell r="Y65" t="str">
            <v>DA FARE</v>
          </cell>
          <cell r="Z65" t="str">
            <v>112</v>
          </cell>
          <cell r="AA65">
            <v>46259</v>
          </cell>
          <cell r="AB65" t="str">
            <v>POSITIVO</v>
          </cell>
          <cell r="AC65">
            <v>0</v>
          </cell>
          <cell r="AD65" t="str">
            <v>NON PREVISTO</v>
          </cell>
          <cell r="AE65" t="str">
            <v>NON PREVISTO</v>
          </cell>
          <cell r="AF65" t="str">
            <v>NON PREVISTO</v>
          </cell>
          <cell r="AG65" t="str">
            <v>NON PREVISTO</v>
          </cell>
          <cell r="AH65" t="str">
            <v>NON PREVISTO</v>
          </cell>
        </row>
        <row r="66">
          <cell r="A66">
            <v>100113</v>
          </cell>
          <cell r="B66" t="str">
            <v>TERMOREGOLAZIONE CORPOREA, APPARECCHIO PER</v>
          </cell>
          <cell r="C66" t="str">
            <v>ARIZANT HEALTHCARE INC</v>
          </cell>
          <cell r="D66" t="str">
            <v>BAIR HUGGER 505</v>
          </cell>
          <cell r="E66" t="str">
            <v>19755</v>
          </cell>
          <cell r="F66" t="str">
            <v>SINGOLA</v>
          </cell>
          <cell r="G66">
            <v>100113</v>
          </cell>
          <cell r="I66" t="str">
            <v>S.PIETRO</v>
          </cell>
          <cell r="J66" t="str">
            <v>BLOCCO OPERATORIO NUOVO/ORT.VASC.</v>
          </cell>
          <cell r="K66" t="str">
            <v>BLOCCO OPERATORIO NUOVO/ORT.VASC.</v>
          </cell>
          <cell r="L66" t="str">
            <v>BLOCCO OPERATORIO NUOVO/ORT.VASC.</v>
          </cell>
          <cell r="M66" t="str">
            <v>SINGOLA</v>
          </cell>
          <cell r="N66" t="str">
            <v>100113</v>
          </cell>
          <cell r="P66" t="str">
            <v>ANNUALE</v>
          </cell>
          <cell r="Q66" t="str">
            <v>ANNUALE</v>
          </cell>
          <cell r="R66" t="str">
            <v>NON PREVISTO</v>
          </cell>
          <cell r="T66" t="str">
            <v>DA FARE</v>
          </cell>
          <cell r="U66" t="str">
            <v>113</v>
          </cell>
          <cell r="V66">
            <v>46276</v>
          </cell>
          <cell r="W66" t="str">
            <v>POSITIVO</v>
          </cell>
          <cell r="X66">
            <v>0</v>
          </cell>
          <cell r="Y66" t="str">
            <v>DA FARE</v>
          </cell>
          <cell r="Z66" t="str">
            <v>113</v>
          </cell>
          <cell r="AA66">
            <v>46276</v>
          </cell>
          <cell r="AB66" t="str">
            <v>POSITIVO</v>
          </cell>
          <cell r="AC66">
            <v>0</v>
          </cell>
          <cell r="AD66" t="str">
            <v>NON PREVISTO</v>
          </cell>
          <cell r="AE66" t="str">
            <v>NON PREVISTO</v>
          </cell>
          <cell r="AF66" t="str">
            <v>NON PREVISTO</v>
          </cell>
          <cell r="AG66" t="str">
            <v>NON PREVISTO</v>
          </cell>
          <cell r="AH66" t="str">
            <v>NON PREVISTO</v>
          </cell>
        </row>
        <row r="67">
          <cell r="A67">
            <v>100114</v>
          </cell>
          <cell r="B67" t="str">
            <v>POMPA A SIRINGA</v>
          </cell>
          <cell r="C67" t="str">
            <v>B BRAUN GMBH</v>
          </cell>
          <cell r="D67" t="str">
            <v>PERFUSOR COMPACT</v>
          </cell>
          <cell r="E67" t="str">
            <v>91215</v>
          </cell>
          <cell r="F67" t="str">
            <v>SINGOLA</v>
          </cell>
          <cell r="G67">
            <v>100114</v>
          </cell>
          <cell r="I67" t="str">
            <v>S.PIETRO</v>
          </cell>
          <cell r="J67" t="str">
            <v>BLOCCO OPERATORIO</v>
          </cell>
          <cell r="K67" t="str">
            <v>BLOCCO OPERATORIO</v>
          </cell>
          <cell r="L67" t="str">
            <v>BLOCCO OPERATORIO SALA PREPARAZIONE</v>
          </cell>
          <cell r="M67" t="str">
            <v>SINGOLA</v>
          </cell>
          <cell r="N67" t="str">
            <v>100114</v>
          </cell>
          <cell r="P67" t="str">
            <v>ANNUALE</v>
          </cell>
          <cell r="Q67" t="str">
            <v>ANNUALE</v>
          </cell>
          <cell r="R67" t="str">
            <v>NON PREVISTO</v>
          </cell>
          <cell r="T67" t="str">
            <v>DA FARE</v>
          </cell>
          <cell r="U67" t="str">
            <v>114</v>
          </cell>
          <cell r="V67">
            <v>46260</v>
          </cell>
          <cell r="W67" t="str">
            <v>POSITIVO</v>
          </cell>
          <cell r="X67">
            <v>0</v>
          </cell>
          <cell r="Y67" t="str">
            <v>DA FARE</v>
          </cell>
          <cell r="Z67" t="str">
            <v>114</v>
          </cell>
          <cell r="AA67">
            <v>46260</v>
          </cell>
          <cell r="AB67" t="str">
            <v>POSITIVO</v>
          </cell>
          <cell r="AC67">
            <v>0</v>
          </cell>
          <cell r="AD67" t="str">
            <v>NON PREVISTO</v>
          </cell>
          <cell r="AE67" t="str">
            <v>NON PREVISTO</v>
          </cell>
          <cell r="AF67" t="str">
            <v>NON PREVISTO</v>
          </cell>
          <cell r="AG67" t="str">
            <v>NON PREVISTO</v>
          </cell>
          <cell r="AH67" t="str">
            <v>NON PREVISTO</v>
          </cell>
        </row>
        <row r="68">
          <cell r="A68">
            <v>100115</v>
          </cell>
          <cell r="B68" t="str">
            <v>CARRELLO SERVITORE PER ENDOSCOPI</v>
          </cell>
          <cell r="C68" t="str">
            <v>MOVI SPA</v>
          </cell>
          <cell r="D68" t="str">
            <v>RACK W</v>
          </cell>
          <cell r="E68" t="str">
            <v>622/98</v>
          </cell>
          <cell r="F68" t="str">
            <v xml:space="preserve">PRINCIPALE </v>
          </cell>
          <cell r="G68">
            <v>100115</v>
          </cell>
          <cell r="I68" t="str">
            <v>S.PIETRO</v>
          </cell>
          <cell r="J68" t="str">
            <v>BLOCCO OPERATORIO</v>
          </cell>
          <cell r="K68" t="str">
            <v>SALA OP. PAMPURI</v>
          </cell>
          <cell r="L68" t="str">
            <v>BLOCCO OPERATORIO SALA 1</v>
          </cell>
          <cell r="M68" t="str">
            <v>PRINCIPALE</v>
          </cell>
          <cell r="N68" t="str">
            <v>100115</v>
          </cell>
          <cell r="P68" t="str">
            <v>ANNUALE</v>
          </cell>
          <cell r="Q68" t="str">
            <v>ANNUALE</v>
          </cell>
          <cell r="R68" t="str">
            <v>NON PREVISTO</v>
          </cell>
          <cell r="T68" t="str">
            <v>DA FARE</v>
          </cell>
          <cell r="U68" t="str">
            <v>115</v>
          </cell>
          <cell r="V68">
            <v>46260</v>
          </cell>
          <cell r="W68" t="str">
            <v>POSITIVO</v>
          </cell>
          <cell r="X68">
            <v>0</v>
          </cell>
          <cell r="Y68" t="str">
            <v>DA FARE</v>
          </cell>
          <cell r="Z68" t="str">
            <v>115</v>
          </cell>
          <cell r="AA68">
            <v>46260</v>
          </cell>
          <cell r="AB68" t="str">
            <v>POSITIVO</v>
          </cell>
          <cell r="AC68">
            <v>0</v>
          </cell>
          <cell r="AD68" t="str">
            <v>NON PREVISTO</v>
          </cell>
          <cell r="AE68" t="str">
            <v>NON PREVISTO</v>
          </cell>
          <cell r="AF68" t="str">
            <v>NON PREVISTO</v>
          </cell>
          <cell r="AG68" t="str">
            <v>NON PREVISTO</v>
          </cell>
          <cell r="AH68" t="str">
            <v>NON PREVISTO</v>
          </cell>
        </row>
        <row r="69">
          <cell r="A69">
            <v>100117</v>
          </cell>
          <cell r="B69" t="str">
            <v>INSUFFLATORE DI GAS</v>
          </cell>
          <cell r="C69" t="str">
            <v>STORZ KARL GMBH &amp; CO KG</v>
          </cell>
          <cell r="D69" t="str">
            <v>26430506 ELECTRONIC CO2 ENDOFLATOR</v>
          </cell>
          <cell r="E69" t="str">
            <v>0001034</v>
          </cell>
          <cell r="F69" t="str">
            <v>COMPONENTE</v>
          </cell>
          <cell r="G69">
            <v>102527</v>
          </cell>
          <cell r="H69" t="str">
            <v>SYS 4 (102527)</v>
          </cell>
          <cell r="I69" t="str">
            <v>S.PIETRO</v>
          </cell>
          <cell r="J69" t="str">
            <v>BLOCCO OPERATORIO</v>
          </cell>
          <cell r="K69" t="str">
            <v>BLOCCO OPERATORIO</v>
          </cell>
          <cell r="L69" t="str">
            <v>NON TROVATO</v>
          </cell>
          <cell r="P69" t="str">
            <v>ANNUALE</v>
          </cell>
          <cell r="Q69" t="str">
            <v>ANNUALE</v>
          </cell>
          <cell r="R69" t="str">
            <v>NON PREVISTO</v>
          </cell>
          <cell r="T69" t="str">
            <v>DA FARE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 t="str">
            <v>DA FARE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 t="str">
            <v>NON PREVISTO</v>
          </cell>
          <cell r="AE69" t="str">
            <v>NON PREVISTO</v>
          </cell>
          <cell r="AF69" t="str">
            <v>NON PREVISTO</v>
          </cell>
          <cell r="AG69" t="str">
            <v>NON PREVISTO</v>
          </cell>
          <cell r="AH69" t="str">
            <v>NON PREVISTO</v>
          </cell>
        </row>
        <row r="70">
          <cell r="A70">
            <v>100122</v>
          </cell>
          <cell r="B70" t="str">
            <v>ELETTROBISTURI</v>
          </cell>
          <cell r="C70" t="str">
            <v>MARTIN MEDIZINTECHNIK GMBH</v>
          </cell>
          <cell r="D70" t="str">
            <v>ME 400</v>
          </cell>
          <cell r="E70" t="str">
            <v>40910366</v>
          </cell>
          <cell r="F70" t="str">
            <v>SINGOLA</v>
          </cell>
          <cell r="G70">
            <v>100122</v>
          </cell>
          <cell r="I70" t="str">
            <v>S.PIETRO</v>
          </cell>
          <cell r="J70" t="str">
            <v>SALA PARTO</v>
          </cell>
          <cell r="K70" t="str">
            <v>BLOCCO OPERATORIO</v>
          </cell>
          <cell r="L70" t="str">
            <v>BLOCCO OPERATORIO SALA 1</v>
          </cell>
          <cell r="M70" t="str">
            <v>SINGOLA</v>
          </cell>
          <cell r="N70" t="str">
            <v>100122</v>
          </cell>
          <cell r="P70" t="str">
            <v>ANNUALE</v>
          </cell>
          <cell r="Q70" t="str">
            <v>ANNUALE</v>
          </cell>
          <cell r="R70" t="str">
            <v>NON PREVISTO</v>
          </cell>
          <cell r="T70" t="str">
            <v>DA FARE</v>
          </cell>
          <cell r="U70" t="str">
            <v>122</v>
          </cell>
          <cell r="V70">
            <v>46260</v>
          </cell>
          <cell r="W70" t="str">
            <v>POSITIVO</v>
          </cell>
          <cell r="X70">
            <v>0</v>
          </cell>
          <cell r="Y70" t="str">
            <v>DA FARE</v>
          </cell>
          <cell r="Z70" t="str">
            <v>122</v>
          </cell>
          <cell r="AA70">
            <v>46260</v>
          </cell>
          <cell r="AB70" t="str">
            <v>POSITIVO</v>
          </cell>
          <cell r="AC70">
            <v>0</v>
          </cell>
          <cell r="AD70" t="str">
            <v>NON PREVISTO</v>
          </cell>
          <cell r="AE70" t="str">
            <v>NON PREVISTO</v>
          </cell>
          <cell r="AF70" t="str">
            <v>NON PREVISTO</v>
          </cell>
          <cell r="AG70" t="str">
            <v>NON PREVISTO</v>
          </cell>
          <cell r="AH70" t="str">
            <v>NON PREVISTO</v>
          </cell>
        </row>
        <row r="71">
          <cell r="A71">
            <v>100129</v>
          </cell>
          <cell r="B71" t="str">
            <v>PENSILE PER SALA OPERATORIA E TERAPIA INTENSIVA</v>
          </cell>
          <cell r="C71" t="str">
            <v>DRAEGER MEDICAL AG &amp; CO KG</v>
          </cell>
          <cell r="D71" t="str">
            <v>AGILA LIFT EXPRESS</v>
          </cell>
          <cell r="E71" t="str">
            <v>ARUD-0386</v>
          </cell>
          <cell r="F71" t="str">
            <v>SINGOLA</v>
          </cell>
          <cell r="G71">
            <v>100129</v>
          </cell>
          <cell r="I71" t="str">
            <v>S.PIETRO</v>
          </cell>
          <cell r="J71" t="str">
            <v>BLOCCO OPERATORIO</v>
          </cell>
          <cell r="K71" t="str">
            <v>BLOCCO OPERATORIO</v>
          </cell>
          <cell r="L71" t="str">
            <v>BLOCCO OPERATORIO SALA 4</v>
          </cell>
          <cell r="M71" t="str">
            <v>SINGOLA</v>
          </cell>
          <cell r="N71" t="str">
            <v>100129</v>
          </cell>
          <cell r="P71" t="str">
            <v>ANNUALE</v>
          </cell>
          <cell r="Q71" t="str">
            <v>ANNUALE</v>
          </cell>
          <cell r="R71" t="str">
            <v>NON PREVISTO</v>
          </cell>
          <cell r="T71" t="str">
            <v>DA FARE</v>
          </cell>
          <cell r="U71" t="str">
            <v>129</v>
          </cell>
          <cell r="V71">
            <v>46260</v>
          </cell>
          <cell r="W71" t="str">
            <v>POSITIVO</v>
          </cell>
          <cell r="X71">
            <v>0</v>
          </cell>
          <cell r="Y71" t="str">
            <v>DA FARE</v>
          </cell>
          <cell r="Z71" t="str">
            <v>129</v>
          </cell>
          <cell r="AA71">
            <v>46260</v>
          </cell>
          <cell r="AB71" t="str">
            <v>POSITIVO</v>
          </cell>
          <cell r="AC71">
            <v>0</v>
          </cell>
          <cell r="AD71" t="str">
            <v>NON PREVISTO</v>
          </cell>
          <cell r="AE71" t="str">
            <v>NON PREVISTO</v>
          </cell>
          <cell r="AF71" t="str">
            <v>NON PREVISTO</v>
          </cell>
          <cell r="AG71" t="str">
            <v>NON PREVISTO</v>
          </cell>
          <cell r="AH71" t="str">
            <v>NON PREVISTO</v>
          </cell>
        </row>
        <row r="72">
          <cell r="A72">
            <v>100130</v>
          </cell>
          <cell r="B72" t="str">
            <v>PENSILE PER SALA OPERATORIA E TERAPIA INTENSIVA</v>
          </cell>
          <cell r="C72" t="str">
            <v>DRAEGER MEDICAL AG &amp; CO KG</v>
          </cell>
          <cell r="D72" t="str">
            <v>MOVITA LIFT</v>
          </cell>
          <cell r="E72" t="str">
            <v>ARUD 0348</v>
          </cell>
          <cell r="F72" t="str">
            <v>SINGOLA</v>
          </cell>
          <cell r="G72">
            <v>100130</v>
          </cell>
          <cell r="I72" t="str">
            <v>S.PIETRO</v>
          </cell>
          <cell r="J72" t="str">
            <v>BLOCCO OPERATORIO</v>
          </cell>
          <cell r="K72" t="str">
            <v>BLOCCO OPERATORIO</v>
          </cell>
          <cell r="L72" t="str">
            <v>BLOCCO OPERATORIO SALA 4</v>
          </cell>
          <cell r="M72" t="str">
            <v>SINGOLA</v>
          </cell>
          <cell r="N72" t="str">
            <v>100130</v>
          </cell>
          <cell r="P72" t="str">
            <v>ANNUALE</v>
          </cell>
          <cell r="Q72" t="str">
            <v>ANNUALE</v>
          </cell>
          <cell r="R72" t="str">
            <v>NON PREVISTO</v>
          </cell>
          <cell r="T72" t="str">
            <v>DA FARE</v>
          </cell>
          <cell r="U72" t="str">
            <v>130</v>
          </cell>
          <cell r="V72">
            <v>46260</v>
          </cell>
          <cell r="W72" t="str">
            <v>POSITIVO</v>
          </cell>
          <cell r="X72">
            <v>0</v>
          </cell>
          <cell r="Y72" t="str">
            <v>DA FARE</v>
          </cell>
          <cell r="Z72" t="str">
            <v>130</v>
          </cell>
          <cell r="AA72">
            <v>46260</v>
          </cell>
          <cell r="AB72" t="str">
            <v>POSITIVO</v>
          </cell>
          <cell r="AC72">
            <v>0</v>
          </cell>
          <cell r="AD72" t="str">
            <v>NON PREVISTO</v>
          </cell>
          <cell r="AE72" t="str">
            <v>NON PREVISTO</v>
          </cell>
          <cell r="AF72" t="str">
            <v>NON PREVISTO</v>
          </cell>
          <cell r="AG72" t="str">
            <v>NON PREVISTO</v>
          </cell>
          <cell r="AH72" t="str">
            <v>NON PREVISTO</v>
          </cell>
        </row>
        <row r="73">
          <cell r="A73">
            <v>100131</v>
          </cell>
          <cell r="B73" t="str">
            <v>FONTE LUMINOSA GENERICA (PER ES: LAMPADE DA VISITA AMB.)</v>
          </cell>
          <cell r="C73" t="str">
            <v>DERUNGS LICHT AG</v>
          </cell>
          <cell r="D73" t="str">
            <v>HALUX 50 SX</v>
          </cell>
          <cell r="E73" t="str">
            <v>NR</v>
          </cell>
          <cell r="F73" t="str">
            <v>SINGOLA</v>
          </cell>
          <cell r="G73">
            <v>100131</v>
          </cell>
          <cell r="I73" t="str">
            <v>S.PIETRO</v>
          </cell>
          <cell r="J73" t="str">
            <v>BLOCCO OPERATORIO</v>
          </cell>
          <cell r="K73" t="str">
            <v>BLOCCO OPERATORIO</v>
          </cell>
          <cell r="L73" t="str">
            <v>BLOCCO OPERATORIO SALA 3</v>
          </cell>
          <cell r="M73" t="str">
            <v>SINGOLA</v>
          </cell>
          <cell r="N73" t="str">
            <v>100131</v>
          </cell>
          <cell r="P73" t="str">
            <v>ANNUALE</v>
          </cell>
          <cell r="Q73" t="str">
            <v>ANNUALE</v>
          </cell>
          <cell r="R73" t="str">
            <v>NON PREVISTO</v>
          </cell>
          <cell r="T73" t="str">
            <v>DA FARE</v>
          </cell>
          <cell r="U73" t="str">
            <v>131</v>
          </cell>
          <cell r="V73">
            <v>46259</v>
          </cell>
          <cell r="W73" t="str">
            <v>POSITIVO</v>
          </cell>
          <cell r="X73">
            <v>0</v>
          </cell>
          <cell r="Y73" t="str">
            <v>DA FARE</v>
          </cell>
          <cell r="Z73" t="str">
            <v>131</v>
          </cell>
          <cell r="AA73">
            <v>46259</v>
          </cell>
          <cell r="AB73" t="str">
            <v>POSITIVO</v>
          </cell>
          <cell r="AC73">
            <v>0</v>
          </cell>
          <cell r="AD73" t="str">
            <v>NON PREVISTO</v>
          </cell>
          <cell r="AE73" t="str">
            <v>NON PREVISTO</v>
          </cell>
          <cell r="AF73" t="str">
            <v>NON PREVISTO</v>
          </cell>
          <cell r="AG73" t="str">
            <v>NON PREVISTO</v>
          </cell>
          <cell r="AH73" t="str">
            <v>NON PREVISTO</v>
          </cell>
        </row>
        <row r="74">
          <cell r="A74">
            <v>100134</v>
          </cell>
          <cell r="B74" t="str">
            <v>ALIMENTATORE</v>
          </cell>
          <cell r="C74" t="str">
            <v>TRUMPF MEDIZIN SYSTEME GMBH</v>
          </cell>
          <cell r="D74" t="str">
            <v>JUPITER SM</v>
          </cell>
          <cell r="E74" t="str">
            <v>4038 0001</v>
          </cell>
          <cell r="F74" t="str">
            <v>COMPONENTE</v>
          </cell>
          <cell r="G74">
            <v>100135</v>
          </cell>
          <cell r="I74" t="str">
            <v>S.PIETRO</v>
          </cell>
          <cell r="J74" t="str">
            <v>BLOCCO OPERATORIO</v>
          </cell>
          <cell r="K74" t="str">
            <v>BLOCCO OPERATORIO</v>
          </cell>
          <cell r="L74" t="str">
            <v>BLOCCO OPERATORIO SALA 3</v>
          </cell>
          <cell r="M74" t="str">
            <v>COMPONENTE</v>
          </cell>
          <cell r="N74" t="str">
            <v>100135</v>
          </cell>
          <cell r="P74" t="str">
            <v>ANNUALE</v>
          </cell>
          <cell r="Q74" t="str">
            <v>ANNUALE</v>
          </cell>
          <cell r="R74" t="str">
            <v>NON PREVISTO</v>
          </cell>
          <cell r="T74" t="str">
            <v>DA FARE</v>
          </cell>
          <cell r="U74" t="str">
            <v>134</v>
          </cell>
          <cell r="V74">
            <v>46259</v>
          </cell>
          <cell r="W74" t="str">
            <v>POSITIVO</v>
          </cell>
          <cell r="X74">
            <v>0</v>
          </cell>
          <cell r="Y74" t="str">
            <v>DA FARE</v>
          </cell>
          <cell r="Z74" t="str">
            <v>134</v>
          </cell>
          <cell r="AA74">
            <v>46259</v>
          </cell>
          <cell r="AB74" t="str">
            <v>POSITIVO</v>
          </cell>
          <cell r="AC74">
            <v>0</v>
          </cell>
          <cell r="AD74" t="str">
            <v>NON PREVISTO</v>
          </cell>
          <cell r="AE74" t="str">
            <v>NON PREVISTO</v>
          </cell>
          <cell r="AF74" t="str">
            <v>NON PREVISTO</v>
          </cell>
          <cell r="AG74" t="str">
            <v>NON PREVISTO</v>
          </cell>
          <cell r="AH74" t="str">
            <v>NON PREVISTO</v>
          </cell>
        </row>
        <row r="75">
          <cell r="A75">
            <v>100135</v>
          </cell>
          <cell r="B75" t="str">
            <v>TAVOLO OPERATORIO</v>
          </cell>
          <cell r="C75" t="str">
            <v>TRUMPF MEDIZIN SYSTEME GMBH</v>
          </cell>
          <cell r="D75" t="str">
            <v>JUPITER</v>
          </cell>
          <cell r="E75" t="str">
            <v>100152238</v>
          </cell>
          <cell r="F75" t="str">
            <v>PRINCIPALE</v>
          </cell>
          <cell r="G75">
            <v>100135</v>
          </cell>
          <cell r="I75" t="str">
            <v>S.PIETRO</v>
          </cell>
          <cell r="J75" t="str">
            <v>BLOCCO OPERATORIO</v>
          </cell>
          <cell r="K75" t="str">
            <v>BLOCCO OPERATORIO</v>
          </cell>
          <cell r="L75" t="str">
            <v>BLOCCO OPERATORIO SALA 3</v>
          </cell>
          <cell r="M75" t="str">
            <v>PRINCIPALE</v>
          </cell>
          <cell r="N75" t="str">
            <v>100135</v>
          </cell>
          <cell r="P75" t="str">
            <v>ANNUALE</v>
          </cell>
          <cell r="Q75" t="str">
            <v>ANNUALE</v>
          </cell>
          <cell r="R75" t="str">
            <v>NON PREVISTO</v>
          </cell>
          <cell r="T75" t="str">
            <v>DA FARE</v>
          </cell>
          <cell r="U75" t="str">
            <v>135</v>
          </cell>
          <cell r="V75">
            <v>46259</v>
          </cell>
          <cell r="W75" t="str">
            <v>POSITIVO</v>
          </cell>
          <cell r="X75">
            <v>0</v>
          </cell>
          <cell r="Y75" t="str">
            <v>DA FARE</v>
          </cell>
          <cell r="Z75" t="str">
            <v>135</v>
          </cell>
          <cell r="AA75">
            <v>46259</v>
          </cell>
          <cell r="AB75" t="str">
            <v>POSITIVO</v>
          </cell>
          <cell r="AC75">
            <v>0</v>
          </cell>
          <cell r="AD75" t="str">
            <v>NON PREVISTO</v>
          </cell>
          <cell r="AE75" t="str">
            <v>NON PREVISTO</v>
          </cell>
          <cell r="AF75" t="str">
            <v>NON PREVISTO</v>
          </cell>
          <cell r="AG75" t="str">
            <v>NON PREVISTO</v>
          </cell>
          <cell r="AH75" t="str">
            <v>NON PREVISTO</v>
          </cell>
        </row>
        <row r="76">
          <cell r="A76">
            <v>100136</v>
          </cell>
          <cell r="B76" t="str">
            <v>MONITOR</v>
          </cell>
          <cell r="C76" t="str">
            <v>DRAEGER MEDICAL AG &amp; CO KG</v>
          </cell>
          <cell r="D76" t="str">
            <v>INFINITY DELTA XL</v>
          </cell>
          <cell r="E76" t="str">
            <v>5395872358</v>
          </cell>
          <cell r="F76" t="str">
            <v>SINGOLA</v>
          </cell>
          <cell r="G76">
            <v>100136</v>
          </cell>
          <cell r="I76" t="str">
            <v>S.PIETRO</v>
          </cell>
          <cell r="J76" t="str">
            <v>BLOCCO OPERATORIO</v>
          </cell>
          <cell r="K76" t="str">
            <v>BLOCCO OPERATORIO</v>
          </cell>
          <cell r="L76" t="str">
            <v>BLOCCO OPERATORIO SALA 1</v>
          </cell>
          <cell r="M76" t="str">
            <v>SINGOLA</v>
          </cell>
          <cell r="N76" t="str">
            <v>100136</v>
          </cell>
          <cell r="P76" t="str">
            <v>ANNUALE</v>
          </cell>
          <cell r="Q76" t="str">
            <v>ANNUALE</v>
          </cell>
          <cell r="R76" t="str">
            <v>NON PREVISTO</v>
          </cell>
          <cell r="T76" t="str">
            <v>DA FARE</v>
          </cell>
          <cell r="U76" t="str">
            <v>136</v>
          </cell>
          <cell r="V76">
            <v>46260</v>
          </cell>
          <cell r="W76" t="str">
            <v>POSITIVO</v>
          </cell>
          <cell r="X76">
            <v>0</v>
          </cell>
          <cell r="Y76" t="str">
            <v>DA FARE</v>
          </cell>
          <cell r="Z76" t="str">
            <v>136</v>
          </cell>
          <cell r="AA76">
            <v>46260</v>
          </cell>
          <cell r="AB76" t="str">
            <v>POSITIVO</v>
          </cell>
          <cell r="AC76">
            <v>0</v>
          </cell>
          <cell r="AD76" t="str">
            <v>NON PREVISTO</v>
          </cell>
          <cell r="AE76" t="str">
            <v>NON PREVISTO</v>
          </cell>
          <cell r="AF76" t="str">
            <v>NON PREVISTO</v>
          </cell>
          <cell r="AG76" t="str">
            <v>NON PREVISTO</v>
          </cell>
          <cell r="AH76" t="str">
            <v>NON PREVISTO</v>
          </cell>
        </row>
        <row r="77">
          <cell r="A77">
            <v>100138</v>
          </cell>
          <cell r="B77" t="str">
            <v>ANESTESIA, APPARECCHIO PER</v>
          </cell>
          <cell r="C77" t="str">
            <v>DRAEGER MEDICAL AG &amp; CO KG</v>
          </cell>
          <cell r="D77" t="str">
            <v>PRIMUS</v>
          </cell>
          <cell r="E77" t="str">
            <v>ARUD0019</v>
          </cell>
          <cell r="F77" t="str">
            <v xml:space="preserve">PRINCIPALE </v>
          </cell>
          <cell r="G77">
            <v>100138</v>
          </cell>
          <cell r="I77" t="str">
            <v>S.PIETRO</v>
          </cell>
          <cell r="J77" t="str">
            <v>BLOCCO OPERATORIO</v>
          </cell>
          <cell r="K77" t="str">
            <v>BLOCCO OPERATORIO</v>
          </cell>
          <cell r="L77" t="str">
            <v>BLOCCO OPERATORIO SALA 2</v>
          </cell>
          <cell r="M77" t="str">
            <v>PRINCIPALE</v>
          </cell>
          <cell r="N77" t="str">
            <v>100138</v>
          </cell>
          <cell r="P77" t="str">
            <v>ANNUALE</v>
          </cell>
          <cell r="Q77" t="str">
            <v>ANNUALE</v>
          </cell>
          <cell r="R77" t="str">
            <v>NON PREVISTO</v>
          </cell>
          <cell r="T77" t="str">
            <v>DA FARE</v>
          </cell>
          <cell r="U77" t="str">
            <v>138</v>
          </cell>
          <cell r="V77">
            <v>46259</v>
          </cell>
          <cell r="W77" t="str">
            <v>POSITIVO</v>
          </cell>
          <cell r="X77">
            <v>0</v>
          </cell>
          <cell r="Y77" t="str">
            <v>DA FARE</v>
          </cell>
          <cell r="Z77" t="str">
            <v>138</v>
          </cell>
          <cell r="AA77">
            <v>46259</v>
          </cell>
          <cell r="AB77" t="str">
            <v>POSITIVO</v>
          </cell>
          <cell r="AC77">
            <v>0</v>
          </cell>
          <cell r="AD77" t="str">
            <v>NON PREVISTO</v>
          </cell>
          <cell r="AE77" t="str">
            <v>NON PREVISTO</v>
          </cell>
          <cell r="AF77" t="str">
            <v>NON PREVISTO</v>
          </cell>
          <cell r="AG77" t="str">
            <v>NON PREVISTO</v>
          </cell>
          <cell r="AH77" t="str">
            <v>NON PREVISTO</v>
          </cell>
        </row>
        <row r="78">
          <cell r="A78">
            <v>100139</v>
          </cell>
          <cell r="B78" t="str">
            <v>TERMOREGOLAZIONE CORPOREA, APPARECCHIO PER</v>
          </cell>
          <cell r="C78" t="str">
            <v>ARIZANT HEALTHCARE INC</v>
          </cell>
          <cell r="D78" t="str">
            <v>BAIR HUGGER 505</v>
          </cell>
          <cell r="E78" t="str">
            <v>62851</v>
          </cell>
          <cell r="F78" t="str">
            <v>SINGOLA</v>
          </cell>
          <cell r="G78">
            <v>100139</v>
          </cell>
          <cell r="I78" t="str">
            <v>S.PIETRO</v>
          </cell>
          <cell r="J78" t="str">
            <v>BLOCCO OPERATORIO</v>
          </cell>
          <cell r="K78" t="str">
            <v>BLOCCO OPERATORIO</v>
          </cell>
          <cell r="L78" t="str">
            <v>NON TROVATO</v>
          </cell>
          <cell r="P78" t="str">
            <v>ANNUALE</v>
          </cell>
          <cell r="Q78" t="str">
            <v>ANNUALE</v>
          </cell>
          <cell r="R78" t="str">
            <v>NON PREVISTO</v>
          </cell>
          <cell r="T78" t="str">
            <v>DA FARE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 t="str">
            <v>DA FARE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 t="str">
            <v>NON PREVISTO</v>
          </cell>
          <cell r="AE78" t="str">
            <v>NON PREVISTO</v>
          </cell>
          <cell r="AF78" t="str">
            <v>NON PREVISTO</v>
          </cell>
          <cell r="AG78" t="str">
            <v>NON PREVISTO</v>
          </cell>
          <cell r="AH78" t="str">
            <v>NON PREVISTO</v>
          </cell>
        </row>
        <row r="79">
          <cell r="A79">
            <v>100140</v>
          </cell>
          <cell r="B79" t="str">
            <v>CARRELLO SERVITORE PER ENDOSCOPI</v>
          </cell>
          <cell r="C79" t="str">
            <v>COSTA SNC</v>
          </cell>
          <cell r="D79" t="str">
            <v>MC 1802 145 EL</v>
          </cell>
          <cell r="E79" t="str">
            <v>711-2003</v>
          </cell>
          <cell r="F79" t="str">
            <v xml:space="preserve">PRINCIPALE </v>
          </cell>
          <cell r="G79">
            <v>100140</v>
          </cell>
          <cell r="I79" t="str">
            <v>S.PIETRO</v>
          </cell>
          <cell r="J79" t="str">
            <v>MAGAZZINO TECNICO_x000D_</v>
          </cell>
          <cell r="K79" t="str">
            <v>BLOCCO OPERATORIO</v>
          </cell>
          <cell r="L79" t="str">
            <v>AMB. GINECOLOGIA</v>
          </cell>
          <cell r="M79" t="str">
            <v>PRINCIPALE</v>
          </cell>
          <cell r="N79" t="str">
            <v>100140</v>
          </cell>
          <cell r="P79" t="str">
            <v>ANNUALE</v>
          </cell>
          <cell r="Q79" t="str">
            <v>ANNUALE</v>
          </cell>
          <cell r="R79" t="str">
            <v>NON PREVISTO</v>
          </cell>
          <cell r="T79" t="str">
            <v>DA FARE</v>
          </cell>
          <cell r="U79" t="str">
            <v>140</v>
          </cell>
          <cell r="V79" t="str">
            <v>28/072026</v>
          </cell>
          <cell r="W79" t="str">
            <v>POSITIVO</v>
          </cell>
          <cell r="X79">
            <v>0</v>
          </cell>
          <cell r="Y79" t="str">
            <v>DA FARE</v>
          </cell>
          <cell r="Z79" t="str">
            <v>140</v>
          </cell>
          <cell r="AA79">
            <v>46231</v>
          </cell>
          <cell r="AB79" t="str">
            <v>POSITIVO</v>
          </cell>
          <cell r="AC79">
            <v>0</v>
          </cell>
          <cell r="AD79" t="str">
            <v>NON PREVISTO</v>
          </cell>
          <cell r="AE79" t="str">
            <v>NON PREVISTO</v>
          </cell>
          <cell r="AF79" t="str">
            <v>NON PREVISTO</v>
          </cell>
          <cell r="AG79" t="str">
            <v>NON PREVISTO</v>
          </cell>
          <cell r="AH79" t="str">
            <v>NON PREVISTO</v>
          </cell>
        </row>
        <row r="80">
          <cell r="A80">
            <v>100141</v>
          </cell>
          <cell r="B80" t="str">
            <v>MONITOR</v>
          </cell>
          <cell r="C80" t="str">
            <v>SONY CORP</v>
          </cell>
          <cell r="D80" t="str">
            <v>9418 N FLAT 18" LCD</v>
          </cell>
          <cell r="E80" t="str">
            <v>2002377</v>
          </cell>
          <cell r="F80" t="str">
            <v>COMPONENTE</v>
          </cell>
          <cell r="G80">
            <v>100140</v>
          </cell>
          <cell r="I80" t="str">
            <v>S.PIETRO</v>
          </cell>
          <cell r="J80" t="str">
            <v>AMB. GINECOLOGIA</v>
          </cell>
          <cell r="K80" t="str">
            <v>AMB. GINECOLOGIA</v>
          </cell>
          <cell r="L80" t="str">
            <v>AMB. GINECOLOGIA</v>
          </cell>
          <cell r="M80" t="str">
            <v>COMPONENTE</v>
          </cell>
          <cell r="N80" t="str">
            <v>100141</v>
          </cell>
          <cell r="P80" t="str">
            <v>BIENNALE</v>
          </cell>
          <cell r="Q80" t="str">
            <v>ANNUALE</v>
          </cell>
          <cell r="R80" t="str">
            <v>NON PREVISTO</v>
          </cell>
          <cell r="T80" t="str">
            <v>NON PREVISTO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 t="str">
            <v>DA FARE</v>
          </cell>
          <cell r="Z80" t="str">
            <v>141</v>
          </cell>
          <cell r="AA80">
            <v>46231</v>
          </cell>
          <cell r="AB80" t="str">
            <v>POSITIVO</v>
          </cell>
          <cell r="AC80">
            <v>0</v>
          </cell>
          <cell r="AD80" t="str">
            <v>NON PREVISTO</v>
          </cell>
          <cell r="AE80" t="str">
            <v>NON PREVISTO</v>
          </cell>
          <cell r="AF80" t="str">
            <v>NON PREVISTO</v>
          </cell>
          <cell r="AG80" t="str">
            <v>NON PREVISTO</v>
          </cell>
          <cell r="AH80" t="str">
            <v>NON PREVISTO</v>
          </cell>
        </row>
        <row r="81">
          <cell r="A81">
            <v>100146</v>
          </cell>
          <cell r="B81" t="str">
            <v>ELETTROBISTURI</v>
          </cell>
          <cell r="C81" t="str">
            <v>VALLEYLAB INC</v>
          </cell>
          <cell r="D81" t="str">
            <v>FORCE FX8</v>
          </cell>
          <cell r="E81" t="str">
            <v>40873A</v>
          </cell>
          <cell r="F81" t="str">
            <v>SINGOLA</v>
          </cell>
          <cell r="G81">
            <v>100146</v>
          </cell>
          <cell r="I81" t="str">
            <v>S.PIETRO</v>
          </cell>
          <cell r="J81" t="str">
            <v>BLOCCO OPERATORIO</v>
          </cell>
          <cell r="K81" t="str">
            <v>BLOCCO OPERATORIO</v>
          </cell>
          <cell r="L81" t="str">
            <v>NON TROVATO</v>
          </cell>
          <cell r="P81" t="str">
            <v>ANNUALE</v>
          </cell>
          <cell r="Q81" t="str">
            <v>ANNUALE</v>
          </cell>
          <cell r="R81" t="str">
            <v>NON PREVISTO</v>
          </cell>
          <cell r="T81" t="str">
            <v>DA FARE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 t="str">
            <v>DA FARE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 t="str">
            <v>NON PREVISTO</v>
          </cell>
          <cell r="AE81" t="str">
            <v>NON PREVISTO</v>
          </cell>
          <cell r="AF81" t="str">
            <v>NON PREVISTO</v>
          </cell>
          <cell r="AG81" t="str">
            <v>NON PREVISTO</v>
          </cell>
          <cell r="AH81" t="str">
            <v>NON PREVISTO</v>
          </cell>
        </row>
        <row r="82">
          <cell r="A82">
            <v>100149</v>
          </cell>
          <cell r="B82" t="str">
            <v>TESTA LETTO, APPARECCHIO</v>
          </cell>
          <cell r="C82" t="str">
            <v>BERMAN SRL SISTEMI MEDICAL</v>
          </cell>
          <cell r="D82" t="str">
            <v>TL 1200 VERSIONE B</v>
          </cell>
          <cell r="E82" t="str">
            <v>0301295</v>
          </cell>
          <cell r="F82" t="str">
            <v>SINGOLA</v>
          </cell>
          <cell r="G82">
            <v>100149</v>
          </cell>
          <cell r="I82" t="str">
            <v>S.PIETRO</v>
          </cell>
          <cell r="J82" t="str">
            <v>BLOCCO OPERATORIO NUOVO/ORT.VASC.</v>
          </cell>
          <cell r="K82" t="str">
            <v>BLOCCO OPERATORIO NUOVO/ORT.VASC.</v>
          </cell>
          <cell r="L82" t="str">
            <v>BLOCCO OPERATORIO NUOVO/ORT.VASC.</v>
          </cell>
          <cell r="M82" t="str">
            <v>SINGOLA</v>
          </cell>
          <cell r="N82" t="str">
            <v>100149</v>
          </cell>
          <cell r="P82" t="str">
            <v>ANNUALE</v>
          </cell>
          <cell r="Q82" t="str">
            <v>ANNUALE</v>
          </cell>
          <cell r="R82" t="str">
            <v>NON PREVISTO</v>
          </cell>
          <cell r="T82" t="str">
            <v>DA FARE</v>
          </cell>
          <cell r="U82" t="str">
            <v>149</v>
          </cell>
          <cell r="V82">
            <v>46276</v>
          </cell>
          <cell r="W82" t="str">
            <v>POSITIVO</v>
          </cell>
          <cell r="X82">
            <v>0</v>
          </cell>
          <cell r="Y82" t="str">
            <v>DA FARE</v>
          </cell>
          <cell r="Z82" t="str">
            <v>149</v>
          </cell>
          <cell r="AA82">
            <v>46276</v>
          </cell>
          <cell r="AB82" t="str">
            <v>POSITIVO</v>
          </cell>
          <cell r="AC82">
            <v>0</v>
          </cell>
          <cell r="AD82" t="str">
            <v>NON PREVISTO</v>
          </cell>
          <cell r="AE82" t="str">
            <v>NON PREVISTO</v>
          </cell>
          <cell r="AF82" t="str">
            <v>NON PREVISTO</v>
          </cell>
          <cell r="AG82" t="str">
            <v>NON PREVISTO</v>
          </cell>
          <cell r="AH82" t="str">
            <v>NON PREVISTO</v>
          </cell>
        </row>
        <row r="83">
          <cell r="A83">
            <v>100150</v>
          </cell>
          <cell r="B83" t="str">
            <v>TESTA LETTO, APPARECCHIO</v>
          </cell>
          <cell r="C83" t="str">
            <v>BERMAN SRL SISTEMI MEDICAL</v>
          </cell>
          <cell r="D83" t="str">
            <v>TL 1200 VERSIONE B</v>
          </cell>
          <cell r="E83" t="str">
            <v>0301297</v>
          </cell>
          <cell r="F83" t="str">
            <v>SINGOLA</v>
          </cell>
          <cell r="G83">
            <v>100150</v>
          </cell>
          <cell r="I83" t="str">
            <v>S.PIETRO</v>
          </cell>
          <cell r="J83" t="str">
            <v>BLOCCO OPERATORIO NUOVO/ORT.VASC.</v>
          </cell>
          <cell r="K83" t="str">
            <v>BLOCCO OPERATORIO NUOVO/ORT.VASC.</v>
          </cell>
          <cell r="L83" t="str">
            <v>BLOCCO OPERATORIO NUOVO/ORT.VASC.</v>
          </cell>
          <cell r="M83" t="str">
            <v>SINGOLA</v>
          </cell>
          <cell r="N83" t="str">
            <v>100150</v>
          </cell>
          <cell r="P83" t="str">
            <v>ANNUALE</v>
          </cell>
          <cell r="Q83" t="str">
            <v>ANNUALE</v>
          </cell>
          <cell r="R83" t="str">
            <v>NON PREVISTO</v>
          </cell>
          <cell r="T83" t="str">
            <v>DA FARE</v>
          </cell>
          <cell r="U83" t="str">
            <v>150</v>
          </cell>
          <cell r="V83">
            <v>46276</v>
          </cell>
          <cell r="W83" t="str">
            <v>POSITIVO</v>
          </cell>
          <cell r="X83">
            <v>0</v>
          </cell>
          <cell r="Y83" t="str">
            <v>DA FARE</v>
          </cell>
          <cell r="Z83" t="str">
            <v>150</v>
          </cell>
          <cell r="AA83">
            <v>46276</v>
          </cell>
          <cell r="AB83" t="str">
            <v>POSITIVO</v>
          </cell>
          <cell r="AC83">
            <v>0</v>
          </cell>
          <cell r="AD83" t="str">
            <v>NON PREVISTO</v>
          </cell>
          <cell r="AE83" t="str">
            <v>NON PREVISTO</v>
          </cell>
          <cell r="AF83" t="str">
            <v>NON PREVISTO</v>
          </cell>
          <cell r="AG83" t="str">
            <v>NON PREVISTO</v>
          </cell>
          <cell r="AH83" t="str">
            <v>NON PREVISTO</v>
          </cell>
        </row>
        <row r="84">
          <cell r="A84">
            <v>100158</v>
          </cell>
          <cell r="B84" t="str">
            <v>ANESTESIA, APPARECCHIO PER</v>
          </cell>
          <cell r="C84" t="str">
            <v>DRAEGER MEDICAL AG &amp; CO KG</v>
          </cell>
          <cell r="D84" t="str">
            <v>FABIUS GS</v>
          </cell>
          <cell r="E84" t="str">
            <v>ARYB-0041</v>
          </cell>
          <cell r="F84" t="str">
            <v xml:space="preserve">PRINCIPALE </v>
          </cell>
          <cell r="G84">
            <v>100158</v>
          </cell>
          <cell r="I84" t="str">
            <v>S.PIETRO</v>
          </cell>
          <cell r="J84" t="str">
            <v>BLOCCO OPERATORIO</v>
          </cell>
          <cell r="K84" t="str">
            <v>SALA PARTO</v>
          </cell>
          <cell r="L84" t="str">
            <v>SALA TRAVAGLIO</v>
          </cell>
          <cell r="M84" t="str">
            <v>PRINCIPALE</v>
          </cell>
          <cell r="N84" t="str">
            <v>100158</v>
          </cell>
          <cell r="P84" t="str">
            <v>ANNUALE</v>
          </cell>
          <cell r="Q84" t="str">
            <v>ANNUALE</v>
          </cell>
          <cell r="R84" t="str">
            <v>NON PREVISTO</v>
          </cell>
          <cell r="T84" t="str">
            <v>DA FARE</v>
          </cell>
          <cell r="U84" t="str">
            <v>158</v>
          </cell>
          <cell r="V84">
            <v>46248</v>
          </cell>
          <cell r="W84" t="str">
            <v>POSITIVO</v>
          </cell>
          <cell r="X84">
            <v>0</v>
          </cell>
          <cell r="Y84" t="str">
            <v>DA FARE</v>
          </cell>
          <cell r="Z84" t="str">
            <v>0158</v>
          </cell>
          <cell r="AA84">
            <v>46248</v>
          </cell>
          <cell r="AB84" t="str">
            <v>POSITIVO</v>
          </cell>
          <cell r="AC84">
            <v>0</v>
          </cell>
          <cell r="AD84" t="str">
            <v>NON PREVISTO</v>
          </cell>
          <cell r="AE84" t="str">
            <v>NON PREVISTO</v>
          </cell>
          <cell r="AF84" t="str">
            <v>NON PREVISTO</v>
          </cell>
          <cell r="AG84" t="str">
            <v>NON PREVISTO</v>
          </cell>
          <cell r="AH84" t="str">
            <v>NON PREVISTO</v>
          </cell>
        </row>
        <row r="85">
          <cell r="A85">
            <v>100159</v>
          </cell>
          <cell r="B85" t="str">
            <v>MONITOR</v>
          </cell>
          <cell r="C85" t="str">
            <v>DRAEGER MEDICAL AG &amp; CO KG</v>
          </cell>
          <cell r="D85" t="str">
            <v>INFINITY DELTA XL</v>
          </cell>
          <cell r="E85" t="str">
            <v>5398110961</v>
          </cell>
          <cell r="F85" t="str">
            <v>COMPONENTE</v>
          </cell>
          <cell r="G85">
            <v>100588</v>
          </cell>
          <cell r="I85" t="str">
            <v>S.PIETRO</v>
          </cell>
          <cell r="J85" t="str">
            <v>SALA PARTO</v>
          </cell>
          <cell r="K85" t="str">
            <v>BLOCCO OPERATORIO NUOVO/ORT.VASC.</v>
          </cell>
          <cell r="L85" t="str">
            <v>BLOCCO OPERATORIO NUOVO/ORT.VASC.</v>
          </cell>
          <cell r="M85" t="str">
            <v>SINGOLA</v>
          </cell>
          <cell r="N85" t="str">
            <v>100159</v>
          </cell>
          <cell r="P85" t="str">
            <v>ANNUALE</v>
          </cell>
          <cell r="Q85" t="str">
            <v>ANNUALE</v>
          </cell>
          <cell r="R85" t="str">
            <v>NON PREVISTO</v>
          </cell>
          <cell r="T85" t="str">
            <v>DA FARE</v>
          </cell>
          <cell r="U85" t="str">
            <v>159</v>
          </cell>
          <cell r="V85">
            <v>46276</v>
          </cell>
          <cell r="W85" t="str">
            <v>POSITIVO</v>
          </cell>
          <cell r="X85">
            <v>0</v>
          </cell>
          <cell r="Y85" t="str">
            <v>DA FARE</v>
          </cell>
          <cell r="Z85" t="str">
            <v>159</v>
          </cell>
          <cell r="AA85">
            <v>46276</v>
          </cell>
          <cell r="AB85" t="str">
            <v>POSITIVO</v>
          </cell>
          <cell r="AC85">
            <v>0</v>
          </cell>
          <cell r="AD85" t="str">
            <v>NON PREVISTO</v>
          </cell>
          <cell r="AE85" t="str">
            <v>NON PREVISTO</v>
          </cell>
          <cell r="AF85" t="str">
            <v>NON PREVISTO</v>
          </cell>
          <cell r="AG85" t="str">
            <v>NON PREVISTO</v>
          </cell>
          <cell r="AH85" t="str">
            <v>NON PREVISTO</v>
          </cell>
        </row>
        <row r="86">
          <cell r="A86">
            <v>100160</v>
          </cell>
          <cell r="B86" t="str">
            <v>CAPNOGRAFO (MODULO GAS)</v>
          </cell>
          <cell r="C86" t="str">
            <v>DRAEGER MEDICAL AG &amp; CO KG</v>
          </cell>
          <cell r="D86" t="str">
            <v>SCIO</v>
          </cell>
          <cell r="E86" t="str">
            <v>ARYA-0097</v>
          </cell>
          <cell r="F86" t="str">
            <v>COMPONENTE</v>
          </cell>
          <cell r="G86">
            <v>100158</v>
          </cell>
          <cell r="I86" t="str">
            <v>S.PIETRO</v>
          </cell>
          <cell r="J86" t="str">
            <v>BLOCCO OPERATORIO NUOVO/ORT.VASC.</v>
          </cell>
          <cell r="K86" t="str">
            <v xml:space="preserve">BLOCCO OPERATORIO </v>
          </cell>
          <cell r="L86" t="str">
            <v>NON TROVATO</v>
          </cell>
          <cell r="P86" t="str">
            <v>ANNUALE</v>
          </cell>
          <cell r="Q86" t="str">
            <v>ANNUALE</v>
          </cell>
          <cell r="R86" t="str">
            <v>NON PREVISTO</v>
          </cell>
          <cell r="T86" t="str">
            <v>DA FARE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 t="str">
            <v>DA FARE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 t="str">
            <v>NON PREVISTO</v>
          </cell>
          <cell r="AE86" t="str">
            <v>NON PREVISTO</v>
          </cell>
          <cell r="AF86" t="str">
            <v>NON PREVISTO</v>
          </cell>
          <cell r="AG86" t="str">
            <v>NON PREVISTO</v>
          </cell>
          <cell r="AH86" t="str">
            <v>NON PREVISTO</v>
          </cell>
        </row>
        <row r="87">
          <cell r="A87">
            <v>100163</v>
          </cell>
          <cell r="B87" t="str">
            <v>PENSILE PER SALA OPERATORIA E TERAPIA INTENSIVA</v>
          </cell>
          <cell r="C87" t="str">
            <v>DRAEGER MEDICAL AG &amp; CO KG</v>
          </cell>
          <cell r="D87" t="str">
            <v>MOVITA 6032 E</v>
          </cell>
          <cell r="E87" t="str">
            <v>ARRJ-0118</v>
          </cell>
          <cell r="F87" t="str">
            <v>SINGOLA</v>
          </cell>
          <cell r="G87">
            <v>100163</v>
          </cell>
          <cell r="I87" t="str">
            <v>S.PIETRO</v>
          </cell>
          <cell r="J87" t="str">
            <v>BLOCCO OPERATORIO NUOVO/ORT.VASC.</v>
          </cell>
          <cell r="K87" t="str">
            <v>BLOCCO OPERATORIO NUOVO/ORT.VASC.</v>
          </cell>
          <cell r="L87" t="str">
            <v>BLOCCO OPERATORIO NUOVO/ORT.VASC.</v>
          </cell>
          <cell r="M87" t="str">
            <v>SINGOLA</v>
          </cell>
          <cell r="N87">
            <v>100163</v>
          </cell>
          <cell r="P87" t="str">
            <v>ANNUALE</v>
          </cell>
          <cell r="Q87" t="str">
            <v>ANNUALE</v>
          </cell>
          <cell r="R87" t="str">
            <v>NON PREVISTO</v>
          </cell>
          <cell r="T87" t="str">
            <v>DA FARE</v>
          </cell>
          <cell r="U87" t="str">
            <v>163</v>
          </cell>
          <cell r="V87">
            <v>46276</v>
          </cell>
          <cell r="W87" t="str">
            <v>POSITIVO</v>
          </cell>
          <cell r="X87">
            <v>0</v>
          </cell>
          <cell r="Y87" t="str">
            <v>DA FARE</v>
          </cell>
          <cell r="Z87" t="str">
            <v>163</v>
          </cell>
          <cell r="AA87">
            <v>46276</v>
          </cell>
          <cell r="AB87" t="str">
            <v>POSITIVO</v>
          </cell>
          <cell r="AC87">
            <v>0</v>
          </cell>
          <cell r="AD87" t="str">
            <v>NON PREVISTO</v>
          </cell>
          <cell r="AE87" t="str">
            <v>NON PREVISTO</v>
          </cell>
          <cell r="AF87" t="str">
            <v>NON PREVISTO</v>
          </cell>
          <cell r="AG87" t="str">
            <v>NON PREVISTO</v>
          </cell>
          <cell r="AH87" t="str">
            <v>NON PREVISTO</v>
          </cell>
        </row>
        <row r="88">
          <cell r="A88">
            <v>100164</v>
          </cell>
          <cell r="B88" t="str">
            <v>PENSILE PER SALA OPERATORIA E TERAPIA INTENSIVA</v>
          </cell>
          <cell r="C88" t="str">
            <v>DRAEGER MEDICAL AG &amp; CO KG</v>
          </cell>
          <cell r="D88" t="str">
            <v>DVE 4002</v>
          </cell>
          <cell r="E88" t="str">
            <v>ARRJ-1339</v>
          </cell>
          <cell r="F88" t="str">
            <v>SINGOLA</v>
          </cell>
          <cell r="G88">
            <v>100164</v>
          </cell>
          <cell r="I88" t="str">
            <v>S.PIETRO</v>
          </cell>
          <cell r="J88" t="str">
            <v>BLOCCO OPERATORIO NUOVO/ORT.VASC.</v>
          </cell>
          <cell r="K88" t="str">
            <v>BLOCCO OPERATORIO NUOVO/ORT.VASC.</v>
          </cell>
          <cell r="L88" t="str">
            <v>BLOCCO OPERATORIO NUOVO/ORT.VASC.</v>
          </cell>
          <cell r="M88" t="str">
            <v>SINGOLA</v>
          </cell>
          <cell r="N88" t="str">
            <v>100164</v>
          </cell>
          <cell r="P88" t="str">
            <v>ANNUALE</v>
          </cell>
          <cell r="Q88" t="str">
            <v>ANNUALE</v>
          </cell>
          <cell r="R88" t="str">
            <v>NON PREVISTO</v>
          </cell>
          <cell r="T88" t="str">
            <v>DA FARE</v>
          </cell>
          <cell r="U88" t="str">
            <v>164</v>
          </cell>
          <cell r="V88">
            <v>46276</v>
          </cell>
          <cell r="W88" t="str">
            <v>POSITIVO</v>
          </cell>
          <cell r="X88">
            <v>0</v>
          </cell>
          <cell r="Y88" t="str">
            <v>DA FARE</v>
          </cell>
          <cell r="Z88" t="str">
            <v>164</v>
          </cell>
          <cell r="AA88">
            <v>46276</v>
          </cell>
          <cell r="AB88" t="str">
            <v>POSITIVO</v>
          </cell>
          <cell r="AC88">
            <v>0</v>
          </cell>
          <cell r="AD88" t="str">
            <v>NON PREVISTO</v>
          </cell>
          <cell r="AE88" t="str">
            <v>NON PREVISTO</v>
          </cell>
          <cell r="AF88" t="str">
            <v>NON PREVISTO</v>
          </cell>
          <cell r="AG88" t="str">
            <v>NON PREVISTO</v>
          </cell>
          <cell r="AH88" t="str">
            <v>NON PREVISTO</v>
          </cell>
        </row>
        <row r="89">
          <cell r="A89">
            <v>100165</v>
          </cell>
          <cell r="B89" t="str">
            <v>TAVOLO OPERATORIO</v>
          </cell>
          <cell r="C89" t="str">
            <v>MAQUET GMBH &amp; CO KG</v>
          </cell>
          <cell r="D89" t="str">
            <v>1140 BETAMAQUET</v>
          </cell>
          <cell r="E89" t="str">
            <v>00240</v>
          </cell>
          <cell r="F89" t="str">
            <v>SINGOLA</v>
          </cell>
          <cell r="G89">
            <v>100165</v>
          </cell>
          <cell r="I89" t="str">
            <v>S.PIETRO</v>
          </cell>
          <cell r="J89" t="str">
            <v>BLOCCO OPERATORIO NUOVO/ORT.VASC.</v>
          </cell>
          <cell r="K89" t="str">
            <v>BLOCCO OPERATORIO NUOVO/ORT.VASC.</v>
          </cell>
          <cell r="L89" t="str">
            <v>BLOCCO OPERATORIO NUOVO/ORT.VASC.</v>
          </cell>
          <cell r="M89" t="str">
            <v>SINGOLA</v>
          </cell>
          <cell r="N89" t="str">
            <v>100165</v>
          </cell>
          <cell r="P89" t="str">
            <v>ANNUALE</v>
          </cell>
          <cell r="Q89" t="str">
            <v>ANNUALE</v>
          </cell>
          <cell r="R89" t="str">
            <v>NON PREVISTO</v>
          </cell>
          <cell r="T89" t="str">
            <v>DA FARE</v>
          </cell>
          <cell r="U89" t="str">
            <v>165</v>
          </cell>
          <cell r="V89">
            <v>46276</v>
          </cell>
          <cell r="W89" t="str">
            <v>POSITIVO</v>
          </cell>
          <cell r="X89">
            <v>0</v>
          </cell>
          <cell r="Y89" t="str">
            <v>DA FARE</v>
          </cell>
          <cell r="Z89" t="str">
            <v>165</v>
          </cell>
          <cell r="AA89">
            <v>46276</v>
          </cell>
          <cell r="AB89" t="str">
            <v>POSITIVO</v>
          </cell>
          <cell r="AC89">
            <v>0</v>
          </cell>
          <cell r="AD89" t="str">
            <v>NON PREVISTO</v>
          </cell>
          <cell r="AE89" t="str">
            <v>NON PREVISTO</v>
          </cell>
          <cell r="AF89" t="str">
            <v>NON PREVISTO</v>
          </cell>
          <cell r="AG89" t="str">
            <v>NON PREVISTO</v>
          </cell>
          <cell r="AH89" t="str">
            <v>NON PREVISTO</v>
          </cell>
        </row>
        <row r="90">
          <cell r="A90">
            <v>100168</v>
          </cell>
          <cell r="B90" t="str">
            <v>TERMOREGOLAZIONE CORPOREA, APPARECCHIO PER</v>
          </cell>
          <cell r="C90" t="str">
            <v>ARIZANT HEALTHCARE INC</v>
          </cell>
          <cell r="D90" t="str">
            <v>BAIR HUGGER 505</v>
          </cell>
          <cell r="E90" t="str">
            <v>62857</v>
          </cell>
          <cell r="F90" t="str">
            <v>SINGOLA</v>
          </cell>
          <cell r="G90">
            <v>100168</v>
          </cell>
          <cell r="I90" t="str">
            <v>S.PIETRO</v>
          </cell>
          <cell r="J90" t="str">
            <v>BLOCCO OPERATORIO NUOVO/ORT.VASC.</v>
          </cell>
          <cell r="K90" t="str">
            <v>BLOCCO OPERATORIO NUOVO/ORT.VASC.</v>
          </cell>
          <cell r="L90" t="str">
            <v>BLOCCO OPERATORIO NUOVO/ORT.VASC.</v>
          </cell>
          <cell r="M90" t="str">
            <v>SINGOLA</v>
          </cell>
          <cell r="N90" t="str">
            <v>100168</v>
          </cell>
          <cell r="P90" t="str">
            <v>ANNUALE</v>
          </cell>
          <cell r="Q90" t="str">
            <v>ANNUALE</v>
          </cell>
          <cell r="R90" t="str">
            <v>NON PREVISTO</v>
          </cell>
          <cell r="T90" t="str">
            <v>DA FARE</v>
          </cell>
          <cell r="U90" t="str">
            <v>168</v>
          </cell>
          <cell r="V90">
            <v>46276</v>
          </cell>
          <cell r="W90" t="str">
            <v>POSITIVO</v>
          </cell>
          <cell r="X90">
            <v>0</v>
          </cell>
          <cell r="Y90" t="str">
            <v>DA FARE</v>
          </cell>
          <cell r="Z90" t="str">
            <v>168</v>
          </cell>
          <cell r="AA90">
            <v>46276</v>
          </cell>
          <cell r="AB90" t="str">
            <v>POSITIVO</v>
          </cell>
          <cell r="AC90">
            <v>0</v>
          </cell>
          <cell r="AD90" t="str">
            <v>NON PREVISTO</v>
          </cell>
          <cell r="AE90" t="str">
            <v>NON PREVISTO</v>
          </cell>
          <cell r="AF90" t="str">
            <v>NON PREVISTO</v>
          </cell>
          <cell r="AG90" t="str">
            <v>NON PREVISTO</v>
          </cell>
          <cell r="AH90" t="str">
            <v>NON PREVISTO</v>
          </cell>
        </row>
        <row r="91">
          <cell r="A91">
            <v>100170</v>
          </cell>
          <cell r="B91" t="str">
            <v>MONITOR</v>
          </cell>
          <cell r="C91" t="str">
            <v>DRAEGER MEDICAL AG &amp; CO KG</v>
          </cell>
          <cell r="D91" t="str">
            <v>INFINITY DELTA XL</v>
          </cell>
          <cell r="E91" t="str">
            <v>5398744250</v>
          </cell>
          <cell r="F91" t="str">
            <v>SINGOLA</v>
          </cell>
          <cell r="G91">
            <v>100170</v>
          </cell>
          <cell r="I91" t="str">
            <v>S.PIETRO</v>
          </cell>
          <cell r="J91" t="str">
            <v>SALA PARTO</v>
          </cell>
          <cell r="K91" t="str">
            <v>S. VINCENZO</v>
          </cell>
          <cell r="L91" t="str">
            <v>S. VINCENZO</v>
          </cell>
          <cell r="M91" t="str">
            <v>SINGOLA</v>
          </cell>
          <cell r="N91">
            <v>100170</v>
          </cell>
          <cell r="P91" t="str">
            <v>BIENNALE</v>
          </cell>
          <cell r="Q91" t="str">
            <v>ANNUALE</v>
          </cell>
          <cell r="R91" t="str">
            <v>NON PREVISTO</v>
          </cell>
          <cell r="T91" t="str">
            <v>NON PREVISTO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 t="str">
            <v>DA FARE</v>
          </cell>
          <cell r="Z91" t="str">
            <v>170</v>
          </cell>
          <cell r="AA91">
            <v>46153</v>
          </cell>
          <cell r="AB91" t="str">
            <v>POSITIVO</v>
          </cell>
          <cell r="AC91">
            <v>0</v>
          </cell>
          <cell r="AD91" t="str">
            <v>NON PREVISTO</v>
          </cell>
          <cell r="AE91" t="str">
            <v>NON PREVISTO</v>
          </cell>
          <cell r="AF91" t="str">
            <v>NON PREVISTO</v>
          </cell>
          <cell r="AG91" t="str">
            <v>NON PREVISTO</v>
          </cell>
          <cell r="AH91" t="str">
            <v>NON PREVISTO</v>
          </cell>
        </row>
        <row r="92">
          <cell r="A92">
            <v>100180</v>
          </cell>
          <cell r="B92" t="str">
            <v>CARRELLO SERVITORE PER ENDOSCOPI</v>
          </cell>
          <cell r="C92" t="str">
            <v>STRYKER CORP</v>
          </cell>
          <cell r="D92" t="str">
            <v>ST 4</v>
          </cell>
          <cell r="E92" t="str">
            <v>132697</v>
          </cell>
          <cell r="F92" t="str">
            <v xml:space="preserve">PRINCIPALE </v>
          </cell>
          <cell r="G92">
            <v>100180</v>
          </cell>
          <cell r="I92" t="str">
            <v>S.PIETRO</v>
          </cell>
          <cell r="J92" t="str">
            <v>BLOCCO OPERATORIO</v>
          </cell>
          <cell r="K92" t="str">
            <v>AMB. ORL</v>
          </cell>
          <cell r="L92" t="str">
            <v>AMB. ORL</v>
          </cell>
          <cell r="M92" t="str">
            <v>PRINCIPALE</v>
          </cell>
          <cell r="N92" t="str">
            <v>100180</v>
          </cell>
          <cell r="P92" t="str">
            <v>BIENNALE</v>
          </cell>
          <cell r="Q92" t="str">
            <v>ANNUALE (NON DI NS COMPETENZA)</v>
          </cell>
          <cell r="R92" t="str">
            <v>NON PREVISTO</v>
          </cell>
          <cell r="S92" t="str">
            <v>MP DA FARE CMQ</v>
          </cell>
          <cell r="T92" t="str">
            <v>NON PREVISTO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 t="str">
            <v>MP DA FARE CMQ</v>
          </cell>
          <cell r="Z92" t="str">
            <v>0180</v>
          </cell>
          <cell r="AA92">
            <v>0</v>
          </cell>
          <cell r="AB92" t="str">
            <v>POSITIVO</v>
          </cell>
          <cell r="AC92">
            <v>0</v>
          </cell>
          <cell r="AD92" t="str">
            <v>NON PREVISTO</v>
          </cell>
          <cell r="AE92" t="str">
            <v>NON PREVISTO</v>
          </cell>
          <cell r="AF92" t="str">
            <v>NON PREVISTO</v>
          </cell>
          <cell r="AG92" t="str">
            <v>NON PREVISTO</v>
          </cell>
          <cell r="AH92" t="str">
            <v>NON PREVISTO</v>
          </cell>
        </row>
        <row r="93">
          <cell r="A93">
            <v>100183</v>
          </cell>
          <cell r="B93" t="str">
            <v>SISTEMA TELEVISIVO PER ENDOSCOPIA</v>
          </cell>
          <cell r="C93" t="str">
            <v>STRYKER CORP</v>
          </cell>
          <cell r="D93" t="str">
            <v>1188 HD</v>
          </cell>
          <cell r="E93" t="str">
            <v>08J005334</v>
          </cell>
          <cell r="F93" t="str">
            <v>COMPONENTE</v>
          </cell>
          <cell r="G93">
            <v>100180</v>
          </cell>
          <cell r="I93" t="str">
            <v>S.PIETRO</v>
          </cell>
          <cell r="J93" t="str">
            <v>BLOCCO OPERATORIO</v>
          </cell>
          <cell r="K93" t="str">
            <v>AMB. ORL</v>
          </cell>
          <cell r="L93" t="str">
            <v>AMB. ORL</v>
          </cell>
          <cell r="M93" t="str">
            <v>COMPONENTE</v>
          </cell>
          <cell r="N93" t="str">
            <v>100180</v>
          </cell>
          <cell r="P93" t="str">
            <v>BIENNALE</v>
          </cell>
          <cell r="Q93" t="str">
            <v>ANNUALE</v>
          </cell>
          <cell r="R93" t="str">
            <v>NON PREVISTO</v>
          </cell>
          <cell r="T93" t="str">
            <v>NON PREVISTO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 t="str">
            <v>DA FARE</v>
          </cell>
          <cell r="Z93" t="str">
            <v>0183</v>
          </cell>
          <cell r="AA93">
            <v>46265</v>
          </cell>
          <cell r="AB93">
            <v>0</v>
          </cell>
          <cell r="AC93">
            <v>0</v>
          </cell>
          <cell r="AD93" t="str">
            <v>NON PREVISTO</v>
          </cell>
          <cell r="AE93" t="str">
            <v>NON PREVISTO</v>
          </cell>
          <cell r="AF93" t="str">
            <v>NON PREVISTO</v>
          </cell>
          <cell r="AG93" t="str">
            <v>NON PREVISTO</v>
          </cell>
          <cell r="AH93" t="str">
            <v>NON PREVISTO</v>
          </cell>
        </row>
        <row r="94">
          <cell r="A94">
            <v>100186</v>
          </cell>
          <cell r="B94" t="str">
            <v>MODULO ACQUISIZIONE IMMAGINI</v>
          </cell>
          <cell r="C94" t="str">
            <v>STRYKER CORP</v>
          </cell>
          <cell r="D94" t="str">
            <v>SDC HD</v>
          </cell>
          <cell r="E94" t="str">
            <v>08J020684</v>
          </cell>
          <cell r="F94" t="str">
            <v>COMPONENTE</v>
          </cell>
          <cell r="G94">
            <v>100180</v>
          </cell>
          <cell r="I94" t="str">
            <v>S.PIETRO</v>
          </cell>
          <cell r="J94" t="str">
            <v>BLOCCO OPERATORIO</v>
          </cell>
          <cell r="K94" t="str">
            <v>BLOCCO OPERATORIO</v>
          </cell>
          <cell r="L94" t="str">
            <v>BLOCCO OPERATORIO - NUOVA VERTICALE 4 PIANO</v>
          </cell>
          <cell r="M94" t="str">
            <v>COMPONENTE</v>
          </cell>
          <cell r="N94" t="str">
            <v>100060</v>
          </cell>
          <cell r="P94" t="str">
            <v>ANNUALE</v>
          </cell>
          <cell r="Q94" t="str">
            <v>ANNUALE (NON DI NS COMPETENZA)</v>
          </cell>
          <cell r="R94" t="str">
            <v>NON PREVISTO</v>
          </cell>
          <cell r="S94" t="str">
            <v>MP DA FARE CMQ</v>
          </cell>
          <cell r="T94" t="str">
            <v>DA FARE</v>
          </cell>
          <cell r="U94" t="str">
            <v>0186</v>
          </cell>
          <cell r="V94">
            <v>46252</v>
          </cell>
          <cell r="W94" t="str">
            <v>POSITIVO</v>
          </cell>
          <cell r="X94">
            <v>0</v>
          </cell>
          <cell r="Y94" t="str">
            <v>NON PREVISTO</v>
          </cell>
          <cell r="Z94" t="str">
            <v>186</v>
          </cell>
          <cell r="AA94">
            <v>46252</v>
          </cell>
          <cell r="AB94" t="str">
            <v>POSITIVO</v>
          </cell>
          <cell r="AC94">
            <v>0</v>
          </cell>
          <cell r="AD94" t="str">
            <v>NON PREVISTO</v>
          </cell>
          <cell r="AE94" t="str">
            <v>NON PREVISTO</v>
          </cell>
          <cell r="AF94" t="str">
            <v>NON PREVISTO</v>
          </cell>
          <cell r="AG94" t="str">
            <v>NON PREVISTO</v>
          </cell>
          <cell r="AH94" t="str">
            <v>NON PREVISTO</v>
          </cell>
        </row>
        <row r="95">
          <cell r="A95">
            <v>100187</v>
          </cell>
          <cell r="B95" t="str">
            <v>TESTA LETTO, APPARECCHIO</v>
          </cell>
          <cell r="C95" t="str">
            <v>CIEM SRL</v>
          </cell>
          <cell r="D95" t="str">
            <v>TTI 2000 M</v>
          </cell>
          <cell r="E95" t="str">
            <v>199</v>
          </cell>
          <cell r="F95" t="str">
            <v>SINGOLA</v>
          </cell>
          <cell r="G95">
            <v>100187</v>
          </cell>
          <cell r="I95" t="str">
            <v>S.PIETRO</v>
          </cell>
          <cell r="J95" t="str">
            <v>BLOCCO OPERATORIO</v>
          </cell>
          <cell r="K95" t="str">
            <v>BLOCCO OPERATORIO</v>
          </cell>
          <cell r="L95" t="str">
            <v>BLOCCO OPERATORIO SALA 1</v>
          </cell>
          <cell r="M95" t="str">
            <v>SINGOLA</v>
          </cell>
          <cell r="N95" t="str">
            <v>100187</v>
          </cell>
          <cell r="P95" t="str">
            <v>ANNUALE</v>
          </cell>
          <cell r="Q95" t="str">
            <v>ANNUALE</v>
          </cell>
          <cell r="R95" t="str">
            <v>NON PREVISTO</v>
          </cell>
          <cell r="T95" t="str">
            <v>DA FARE</v>
          </cell>
          <cell r="U95" t="str">
            <v>187</v>
          </cell>
          <cell r="V95">
            <v>46260</v>
          </cell>
          <cell r="W95" t="str">
            <v>POSITIVO</v>
          </cell>
          <cell r="X95">
            <v>0</v>
          </cell>
          <cell r="Y95" t="str">
            <v>DA FARE</v>
          </cell>
          <cell r="Z95" t="str">
            <v>187</v>
          </cell>
          <cell r="AA95">
            <v>46260</v>
          </cell>
          <cell r="AB95" t="str">
            <v>POSITIVO</v>
          </cell>
          <cell r="AC95">
            <v>0</v>
          </cell>
          <cell r="AD95" t="str">
            <v>NON PREVISTO</v>
          </cell>
          <cell r="AE95" t="str">
            <v>NON PREVISTO</v>
          </cell>
          <cell r="AF95" t="str">
            <v>NON PREVISTO</v>
          </cell>
          <cell r="AG95" t="str">
            <v>NON PREVISTO</v>
          </cell>
          <cell r="AH95" t="str">
            <v>NON PREVISTO</v>
          </cell>
        </row>
        <row r="96">
          <cell r="A96">
            <v>100188</v>
          </cell>
          <cell r="B96" t="str">
            <v>TESTA LETTO, APPARECCHIO</v>
          </cell>
          <cell r="C96" t="str">
            <v>CIEM SRL</v>
          </cell>
          <cell r="D96" t="str">
            <v>TTI 2000 M</v>
          </cell>
          <cell r="E96" t="str">
            <v>194</v>
          </cell>
          <cell r="F96" t="str">
            <v>SINGOLA</v>
          </cell>
          <cell r="G96">
            <v>100188</v>
          </cell>
          <cell r="I96" t="str">
            <v>S.PIETRO</v>
          </cell>
          <cell r="J96" t="str">
            <v>BLOCCO OPERATORIO</v>
          </cell>
          <cell r="K96" t="str">
            <v>BLOCCO OPERATORIO</v>
          </cell>
          <cell r="L96" t="str">
            <v>BLOCCO OPERATORIO SALA PREPARAZIONE</v>
          </cell>
          <cell r="M96" t="str">
            <v>SINGOLA</v>
          </cell>
          <cell r="N96" t="str">
            <v>100188</v>
          </cell>
          <cell r="P96" t="str">
            <v>ANNUALE</v>
          </cell>
          <cell r="Q96" t="str">
            <v>ANNUALE</v>
          </cell>
          <cell r="R96" t="str">
            <v>NON PREVISTO</v>
          </cell>
          <cell r="T96" t="str">
            <v>DA FARE</v>
          </cell>
          <cell r="U96" t="str">
            <v>188</v>
          </cell>
          <cell r="V96">
            <v>46260</v>
          </cell>
          <cell r="W96" t="str">
            <v>POSITIVO</v>
          </cell>
          <cell r="X96">
            <v>0</v>
          </cell>
          <cell r="Y96" t="str">
            <v>DA FARE</v>
          </cell>
          <cell r="Z96" t="str">
            <v>188</v>
          </cell>
          <cell r="AA96">
            <v>46260</v>
          </cell>
          <cell r="AB96" t="str">
            <v>POSITIVO</v>
          </cell>
          <cell r="AC96">
            <v>0</v>
          </cell>
          <cell r="AD96" t="str">
            <v>NON PREVISTO</v>
          </cell>
          <cell r="AE96" t="str">
            <v>NON PREVISTO</v>
          </cell>
          <cell r="AF96" t="str">
            <v>NON PREVISTO</v>
          </cell>
          <cell r="AG96" t="str">
            <v>NON PREVISTO</v>
          </cell>
          <cell r="AH96" t="str">
            <v>NON PREVISTO</v>
          </cell>
        </row>
        <row r="97">
          <cell r="A97">
            <v>100189</v>
          </cell>
          <cell r="B97" t="str">
            <v>TESTA LETTO, APPARECCHIO</v>
          </cell>
          <cell r="C97" t="str">
            <v>CIEM SRL</v>
          </cell>
          <cell r="D97" t="str">
            <v>TTI 2000 M</v>
          </cell>
          <cell r="E97" t="str">
            <v>200</v>
          </cell>
          <cell r="F97" t="str">
            <v>SINGOLA</v>
          </cell>
          <cell r="G97">
            <v>100189</v>
          </cell>
          <cell r="I97" t="str">
            <v>S.PIETRO</v>
          </cell>
          <cell r="J97" t="str">
            <v>BLOCCO OPERATORIO</v>
          </cell>
          <cell r="K97" t="str">
            <v>BLOCCO OPERATORIO</v>
          </cell>
          <cell r="L97" t="str">
            <v>BLOCCO OPERATORIO SALA PREPARAZIONE</v>
          </cell>
          <cell r="M97" t="str">
            <v>SINGOLA</v>
          </cell>
          <cell r="N97" t="str">
            <v>100189</v>
          </cell>
          <cell r="P97" t="str">
            <v>ANNUALE</v>
          </cell>
          <cell r="Q97" t="str">
            <v>ANNUALE</v>
          </cell>
          <cell r="R97" t="str">
            <v>NON PREVISTO</v>
          </cell>
          <cell r="T97" t="str">
            <v>DA FARE</v>
          </cell>
          <cell r="U97" t="str">
            <v>189</v>
          </cell>
          <cell r="V97">
            <v>46260</v>
          </cell>
          <cell r="W97" t="str">
            <v>POSITIVO</v>
          </cell>
          <cell r="X97">
            <v>0</v>
          </cell>
          <cell r="Y97" t="str">
            <v>DA FARE</v>
          </cell>
          <cell r="Z97" t="str">
            <v>189</v>
          </cell>
          <cell r="AA97">
            <v>46260</v>
          </cell>
          <cell r="AB97" t="str">
            <v>POSITIVO</v>
          </cell>
          <cell r="AC97">
            <v>0</v>
          </cell>
          <cell r="AD97" t="str">
            <v>NON PREVISTO</v>
          </cell>
          <cell r="AE97" t="str">
            <v>NON PREVISTO</v>
          </cell>
          <cell r="AF97" t="str">
            <v>NON PREVISTO</v>
          </cell>
          <cell r="AG97" t="str">
            <v>NON PREVISTO</v>
          </cell>
          <cell r="AH97" t="str">
            <v>NON PREVISTO</v>
          </cell>
        </row>
        <row r="98">
          <cell r="A98">
            <v>100190</v>
          </cell>
          <cell r="B98" t="str">
            <v>TESTA LETTO, APPARECCHIO</v>
          </cell>
          <cell r="C98" t="str">
            <v>CIEM SRL</v>
          </cell>
          <cell r="D98" t="str">
            <v>TTI 2000 M</v>
          </cell>
          <cell r="E98" t="str">
            <v>197</v>
          </cell>
          <cell r="F98" t="str">
            <v>SINGOLA</v>
          </cell>
          <cell r="G98">
            <v>100190</v>
          </cell>
          <cell r="I98" t="str">
            <v>S.PIETRO</v>
          </cell>
          <cell r="J98" t="str">
            <v>BLOCCO OPERATORIO</v>
          </cell>
          <cell r="K98" t="str">
            <v>BLOCCO OPERATORIO</v>
          </cell>
          <cell r="L98" t="str">
            <v>BLOCCO OPERATORIO SALA PREPARAZIONE</v>
          </cell>
          <cell r="M98" t="str">
            <v>SINGOLA</v>
          </cell>
          <cell r="N98" t="str">
            <v>100190</v>
          </cell>
          <cell r="P98" t="str">
            <v>ANNUALE</v>
          </cell>
          <cell r="Q98" t="str">
            <v>ANNUALE</v>
          </cell>
          <cell r="R98" t="str">
            <v>NON PREVISTO</v>
          </cell>
          <cell r="T98" t="str">
            <v>DA FARE</v>
          </cell>
          <cell r="U98" t="str">
            <v>190</v>
          </cell>
          <cell r="V98">
            <v>46260</v>
          </cell>
          <cell r="W98" t="str">
            <v>POSITIVO</v>
          </cell>
          <cell r="X98">
            <v>0</v>
          </cell>
          <cell r="Y98" t="str">
            <v>DA FARE</v>
          </cell>
          <cell r="Z98" t="str">
            <v>190</v>
          </cell>
          <cell r="AA98">
            <v>46260</v>
          </cell>
          <cell r="AB98" t="str">
            <v>POSITIVO</v>
          </cell>
          <cell r="AC98">
            <v>0</v>
          </cell>
          <cell r="AD98" t="str">
            <v>NON PREVISTO</v>
          </cell>
          <cell r="AE98" t="str">
            <v>NON PREVISTO</v>
          </cell>
          <cell r="AF98" t="str">
            <v>NON PREVISTO</v>
          </cell>
          <cell r="AG98" t="str">
            <v>NON PREVISTO</v>
          </cell>
          <cell r="AH98" t="str">
            <v>NON PREVISTO</v>
          </cell>
        </row>
        <row r="99">
          <cell r="A99">
            <v>100191</v>
          </cell>
          <cell r="B99" t="str">
            <v>TESTA LETTO, APPARECCHIO</v>
          </cell>
          <cell r="C99" t="str">
            <v>CIEM SRL</v>
          </cell>
          <cell r="D99" t="str">
            <v>TTI 2000 M</v>
          </cell>
          <cell r="E99" t="str">
            <v>198</v>
          </cell>
          <cell r="F99" t="str">
            <v>SINGOLA</v>
          </cell>
          <cell r="G99">
            <v>100191</v>
          </cell>
          <cell r="I99" t="str">
            <v>S.PIETRO</v>
          </cell>
          <cell r="J99" t="str">
            <v>BLOCCO OPERATORIO</v>
          </cell>
          <cell r="K99" t="str">
            <v>BLOCCO OPERATORIO</v>
          </cell>
          <cell r="L99" t="str">
            <v>BLOCCO OPERATORIO SALA PREPARAZIONE</v>
          </cell>
          <cell r="M99" t="str">
            <v>SINGOLA</v>
          </cell>
          <cell r="N99" t="str">
            <v>100191</v>
          </cell>
          <cell r="P99" t="str">
            <v>ANNUALE</v>
          </cell>
          <cell r="Q99" t="str">
            <v>ANNUALE</v>
          </cell>
          <cell r="R99" t="str">
            <v>NON PREVISTO</v>
          </cell>
          <cell r="T99" t="str">
            <v>DA FARE</v>
          </cell>
          <cell r="U99" t="str">
            <v>191</v>
          </cell>
          <cell r="V99">
            <v>46260</v>
          </cell>
          <cell r="W99" t="str">
            <v>POSITIVO</v>
          </cell>
          <cell r="X99">
            <v>0</v>
          </cell>
          <cell r="Y99" t="str">
            <v>DA FARE</v>
          </cell>
          <cell r="Z99" t="str">
            <v>191</v>
          </cell>
          <cell r="AA99">
            <v>46260</v>
          </cell>
          <cell r="AB99" t="str">
            <v>POSITIVO</v>
          </cell>
          <cell r="AC99">
            <v>0</v>
          </cell>
          <cell r="AD99" t="str">
            <v>NON PREVISTO</v>
          </cell>
          <cell r="AE99" t="str">
            <v>NON PREVISTO</v>
          </cell>
          <cell r="AF99" t="str">
            <v>NON PREVISTO</v>
          </cell>
          <cell r="AG99" t="str">
            <v>NON PREVISTO</v>
          </cell>
          <cell r="AH99" t="str">
            <v>NON PREVISTO</v>
          </cell>
        </row>
        <row r="100">
          <cell r="A100">
            <v>100192</v>
          </cell>
          <cell r="B100" t="str">
            <v>CONGELATORE DA LABORATORIO</v>
          </cell>
          <cell r="C100" t="str">
            <v>CF DI CIRO FIOCCHETTI &amp; C SNC</v>
          </cell>
          <cell r="D100" t="str">
            <v>SUPER FREEZER 70</v>
          </cell>
          <cell r="E100" t="str">
            <v>11793</v>
          </cell>
          <cell r="F100" t="str">
            <v>SINGOLA</v>
          </cell>
          <cell r="G100">
            <v>100192</v>
          </cell>
          <cell r="I100" t="str">
            <v>S.PIETRO</v>
          </cell>
          <cell r="J100" t="str">
            <v>FARMACIA</v>
          </cell>
          <cell r="K100" t="str">
            <v>FARMACIA</v>
          </cell>
          <cell r="L100" t="str">
            <v>FARMACIA</v>
          </cell>
          <cell r="M100" t="str">
            <v>SINGOLA</v>
          </cell>
          <cell r="N100">
            <v>100192</v>
          </cell>
          <cell r="P100" t="str">
            <v>BIENNALE</v>
          </cell>
          <cell r="Q100" t="str">
            <v>ANNUALE</v>
          </cell>
          <cell r="R100" t="str">
            <v>NON PREVISTO</v>
          </cell>
          <cell r="T100" t="str">
            <v>NON PREVISTO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 t="str">
            <v>DA FARE</v>
          </cell>
          <cell r="Z100" t="str">
            <v>192</v>
          </cell>
          <cell r="AA100">
            <v>46261</v>
          </cell>
          <cell r="AB100" t="str">
            <v>POSITIVO</v>
          </cell>
          <cell r="AC100">
            <v>0</v>
          </cell>
          <cell r="AD100" t="str">
            <v>NON PREVISTO</v>
          </cell>
          <cell r="AE100" t="str">
            <v>NON PREVISTO</v>
          </cell>
          <cell r="AF100" t="str">
            <v>NON PREVISTO</v>
          </cell>
          <cell r="AG100" t="str">
            <v>NON PREVISTO</v>
          </cell>
          <cell r="AH100" t="str">
            <v>NON PREVISTO</v>
          </cell>
        </row>
        <row r="101">
          <cell r="A101">
            <v>100201</v>
          </cell>
          <cell r="B101" t="str">
            <v>PORTA MODULI</v>
          </cell>
          <cell r="C101" t="str">
            <v>FUKUDA DENSHI CO LTD</v>
          </cell>
          <cell r="D101" t="str">
            <v>INPUT BOX IB 5006</v>
          </cell>
          <cell r="E101" t="str">
            <v>34095360</v>
          </cell>
          <cell r="F101" t="str">
            <v>COMPONENTE</v>
          </cell>
          <cell r="G101">
            <v>100311</v>
          </cell>
          <cell r="I101" t="str">
            <v>S.PIETRO</v>
          </cell>
          <cell r="J101" t="str">
            <v>S. G. GRANDE</v>
          </cell>
          <cell r="K101" t="str">
            <v>S. G. GRANDE / S. CAMILLO</v>
          </cell>
          <cell r="L101" t="str">
            <v>S. G. GRANDE / S. CAMILLO</v>
          </cell>
          <cell r="M101" t="str">
            <v>COMPONENTE</v>
          </cell>
          <cell r="N101">
            <v>100311</v>
          </cell>
          <cell r="P101" t="str">
            <v>BIENNALE</v>
          </cell>
          <cell r="Q101" t="str">
            <v>ANNUALE</v>
          </cell>
          <cell r="R101" t="str">
            <v>NON PREVISTO</v>
          </cell>
          <cell r="T101" t="str">
            <v>DA FARE</v>
          </cell>
          <cell r="U101" t="str">
            <v>311</v>
          </cell>
          <cell r="V101">
            <v>46225</v>
          </cell>
          <cell r="W101" t="str">
            <v>POSITIVO</v>
          </cell>
          <cell r="X101" t="str">
            <v>VSE EFFETTUATA CON APP PADRE</v>
          </cell>
          <cell r="Y101" t="str">
            <v>DA FARE</v>
          </cell>
          <cell r="Z101" t="str">
            <v>201</v>
          </cell>
          <cell r="AA101">
            <v>46225</v>
          </cell>
          <cell r="AB101" t="str">
            <v>POSITIVO</v>
          </cell>
          <cell r="AC101">
            <v>0</v>
          </cell>
          <cell r="AD101" t="str">
            <v>NON PREVISTO</v>
          </cell>
          <cell r="AE101" t="str">
            <v>NON PREVISTO</v>
          </cell>
          <cell r="AF101" t="str">
            <v>NON PREVISTO</v>
          </cell>
          <cell r="AG101" t="str">
            <v>NON PREVISTO</v>
          </cell>
          <cell r="AH101" t="str">
            <v>NON PREVISTO</v>
          </cell>
        </row>
        <row r="102">
          <cell r="A102">
            <v>100206</v>
          </cell>
          <cell r="B102" t="str">
            <v>VENTILATORE POLMONARE PER USO OSPEDALIERO</v>
          </cell>
          <cell r="C102" t="str">
            <v>DRAEGER MEDICAL AG &amp; CO KG</v>
          </cell>
          <cell r="D102" t="str">
            <v>EVITA 4</v>
          </cell>
          <cell r="E102" t="str">
            <v>ARWM-0365</v>
          </cell>
          <cell r="F102" t="str">
            <v>SINGOLA</v>
          </cell>
          <cell r="G102">
            <v>100206</v>
          </cell>
          <cell r="I102" t="str">
            <v>S.PIETRO</v>
          </cell>
          <cell r="J102" t="str">
            <v>BLOCCO OPERATORIO</v>
          </cell>
          <cell r="K102" t="str">
            <v>RIANIMAZIONE</v>
          </cell>
          <cell r="L102" t="str">
            <v>NON TROVATO</v>
          </cell>
          <cell r="P102" t="str">
            <v>ANNUALE</v>
          </cell>
          <cell r="Q102" t="str">
            <v>ANNUALE</v>
          </cell>
          <cell r="R102" t="str">
            <v>NON PREVISTO</v>
          </cell>
          <cell r="T102" t="str">
            <v>DA FARE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 t="str">
            <v>DA FARE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 t="str">
            <v>NON PREVISTO</v>
          </cell>
          <cell r="AE102" t="str">
            <v>NON PREVISTO</v>
          </cell>
          <cell r="AF102" t="str">
            <v>NON PREVISTO</v>
          </cell>
          <cell r="AG102" t="str">
            <v>NON PREVISTO</v>
          </cell>
          <cell r="AH102" t="str">
            <v>NON PREVISTO</v>
          </cell>
        </row>
        <row r="103">
          <cell r="A103">
            <v>100207</v>
          </cell>
          <cell r="B103" t="str">
            <v>LITOTRITORE INTRACORPOREO</v>
          </cell>
          <cell r="C103" t="str">
            <v>EMS ELECTRO MEDICAL SYSTEMS SA</v>
          </cell>
          <cell r="D103" t="str">
            <v>LITHOCLAST MASTER COMBINATO</v>
          </cell>
          <cell r="E103" t="str">
            <v>J00367</v>
          </cell>
          <cell r="I103" t="str">
            <v>S.PIETRO</v>
          </cell>
          <cell r="J103" t="str">
            <v>BLOCCO OPERATORIO</v>
          </cell>
          <cell r="K103" t="str">
            <v>BLOCCO OPERATORIO</v>
          </cell>
          <cell r="L103" t="str">
            <v>NON TROVATO</v>
          </cell>
          <cell r="P103" t="str">
            <v>ANNUALE</v>
          </cell>
          <cell r="Q103" t="str">
            <v>ANNUALE</v>
          </cell>
          <cell r="R103" t="str">
            <v>NON PREVISTO</v>
          </cell>
          <cell r="T103" t="str">
            <v>DA FARE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 t="str">
            <v>DA FARE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 t="str">
            <v>NON PREVISTO</v>
          </cell>
          <cell r="AE103" t="str">
            <v>NON PREVISTO</v>
          </cell>
          <cell r="AF103" t="str">
            <v>NON PREVISTO</v>
          </cell>
          <cell r="AG103" t="str">
            <v>NON PREVISTO</v>
          </cell>
          <cell r="AH103" t="str">
            <v>NON PREVISTO</v>
          </cell>
        </row>
        <row r="104">
          <cell r="A104">
            <v>100208</v>
          </cell>
          <cell r="B104" t="str">
            <v>ASPIRATORE MEDICO CHIRURGICO</v>
          </cell>
          <cell r="C104" t="str">
            <v>ALSA APPARECCHI MEDICALI SRL</v>
          </cell>
          <cell r="D104" t="str">
            <v>POLIVAC B4 SLT 30 2</v>
          </cell>
          <cell r="E104" t="str">
            <v>NR</v>
          </cell>
          <cell r="F104" t="str">
            <v>SINGOLA</v>
          </cell>
          <cell r="G104">
            <v>100208</v>
          </cell>
          <cell r="I104" t="str">
            <v>S.PIETRO</v>
          </cell>
          <cell r="J104" t="str">
            <v>CENTRO TRASFUSIONALE: SETTORE DONATORI</v>
          </cell>
          <cell r="K104" t="str">
            <v>CENTRO TRASFUSIONALE: SETTORE DONATORI</v>
          </cell>
          <cell r="L104" t="str">
            <v>CENTRO TRASFUSIONALE: SETTORE DONATORI</v>
          </cell>
          <cell r="M104" t="str">
            <v>SINGOLA</v>
          </cell>
          <cell r="N104">
            <v>100208</v>
          </cell>
          <cell r="P104" t="str">
            <v>BIENNALE</v>
          </cell>
          <cell r="Q104" t="str">
            <v>ANNUALE</v>
          </cell>
          <cell r="R104" t="str">
            <v>NON PREVISTO</v>
          </cell>
          <cell r="T104" t="str">
            <v>NON PREVISTO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 t="str">
            <v>DA FARE</v>
          </cell>
          <cell r="Z104" t="str">
            <v>208</v>
          </cell>
          <cell r="AA104">
            <v>46188</v>
          </cell>
          <cell r="AB104" t="str">
            <v>POSITIVO</v>
          </cell>
          <cell r="AC104">
            <v>0</v>
          </cell>
          <cell r="AD104" t="str">
            <v>NON PREVISTO</v>
          </cell>
          <cell r="AE104" t="str">
            <v>NON PREVISTO</v>
          </cell>
          <cell r="AF104" t="str">
            <v>NON PREVISTO</v>
          </cell>
          <cell r="AG104" t="str">
            <v>NON PREVISTO</v>
          </cell>
          <cell r="AH104" t="str">
            <v>NON PREVISTO</v>
          </cell>
        </row>
        <row r="105">
          <cell r="A105">
            <v>100213</v>
          </cell>
          <cell r="B105" t="str">
            <v>AUTOTRASFUSIONE, APPARECCHIO PER</v>
          </cell>
          <cell r="C105" t="str">
            <v>SORIN GROUP ITALIA SRL DIDECO</v>
          </cell>
          <cell r="D105" t="str">
            <v>ELECTA</v>
          </cell>
          <cell r="E105" t="str">
            <v>BO16062G07</v>
          </cell>
          <cell r="F105" t="str">
            <v>SINGOLA</v>
          </cell>
          <cell r="G105">
            <v>100213</v>
          </cell>
          <cell r="I105" t="str">
            <v>S.PIETRO</v>
          </cell>
          <cell r="J105" t="str">
            <v>BLOCCO OPERATORIO</v>
          </cell>
          <cell r="K105" t="str">
            <v>BLOCCO OPERATORIO</v>
          </cell>
          <cell r="L105" t="str">
            <v>BLOCCO OPERATORIO SALA ATTREZZI</v>
          </cell>
          <cell r="M105" t="str">
            <v>SINGOLA</v>
          </cell>
          <cell r="N105" t="str">
            <v>100213</v>
          </cell>
          <cell r="P105" t="str">
            <v>ANNUALE</v>
          </cell>
          <cell r="Q105" t="str">
            <v>ANNUALE</v>
          </cell>
          <cell r="R105" t="str">
            <v>NON PREVISTO</v>
          </cell>
          <cell r="T105" t="str">
            <v>DA FARE</v>
          </cell>
          <cell r="U105" t="str">
            <v>213</v>
          </cell>
          <cell r="V105">
            <v>46261</v>
          </cell>
          <cell r="W105" t="str">
            <v>POSITIVO</v>
          </cell>
          <cell r="X105">
            <v>0</v>
          </cell>
          <cell r="Y105" t="str">
            <v>DA FARE</v>
          </cell>
          <cell r="Z105" t="str">
            <v>213</v>
          </cell>
          <cell r="AA105">
            <v>46261</v>
          </cell>
          <cell r="AB105" t="str">
            <v>POSITIVO</v>
          </cell>
          <cell r="AC105">
            <v>0</v>
          </cell>
          <cell r="AD105" t="str">
            <v>NON PREVISTO</v>
          </cell>
          <cell r="AE105" t="str">
            <v>NON PREVISTO</v>
          </cell>
          <cell r="AF105" t="str">
            <v>NON PREVISTO</v>
          </cell>
          <cell r="AG105" t="str">
            <v>NON PREVISTO</v>
          </cell>
          <cell r="AH105" t="str">
            <v>NON PREVISTO</v>
          </cell>
        </row>
        <row r="106">
          <cell r="A106">
            <v>100216</v>
          </cell>
          <cell r="B106" t="str">
            <v>MONITOR TELEVISIVO PER BIOIMMAGINI</v>
          </cell>
          <cell r="C106" t="str">
            <v>PHILIPS MEDICAL SYSTEMS</v>
          </cell>
          <cell r="D106" t="str">
            <v>BV 25 GOLD</v>
          </cell>
          <cell r="E106" t="str">
            <v>SB0DF00066</v>
          </cell>
          <cell r="F106" t="str">
            <v>COMPONENTE</v>
          </cell>
          <cell r="G106">
            <v>100217</v>
          </cell>
          <cell r="I106" t="str">
            <v>S.PIETRO</v>
          </cell>
          <cell r="J106" t="str">
            <v>BLOCCO OPERATORIO</v>
          </cell>
          <cell r="K106" t="str">
            <v>BLOCCO OPERATORIO</v>
          </cell>
          <cell r="L106" t="str">
            <v>NON TROVATO</v>
          </cell>
          <cell r="P106" t="str">
            <v>ANNUALE</v>
          </cell>
          <cell r="Q106" t="str">
            <v>ANNUALE (NON DI NS COMPETENZA)</v>
          </cell>
          <cell r="R106" t="str">
            <v>NON PREVISTO</v>
          </cell>
          <cell r="S106" t="str">
            <v>MP DA FARE CMQ</v>
          </cell>
          <cell r="T106" t="str">
            <v>DA FARE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 t="str">
            <v>NON PREVISTO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 t="str">
            <v>NON PREVISTO</v>
          </cell>
          <cell r="AE106" t="str">
            <v>NON PREVISTO</v>
          </cell>
          <cell r="AF106" t="str">
            <v>NON PREVISTO</v>
          </cell>
          <cell r="AG106" t="str">
            <v>NON PREVISTO</v>
          </cell>
          <cell r="AH106" t="str">
            <v>NON PREVISTO</v>
          </cell>
        </row>
        <row r="107">
          <cell r="A107">
            <v>100217</v>
          </cell>
          <cell r="B107" t="str">
            <v>PORTATILE PER RADIOSCOPIA, APPARECCHIO</v>
          </cell>
          <cell r="C107" t="str">
            <v>PHILIPS MEDICAL SYSTEMS</v>
          </cell>
          <cell r="D107" t="str">
            <v>BV 25 GOLD</v>
          </cell>
          <cell r="E107" t="str">
            <v>66053307</v>
          </cell>
          <cell r="F107" t="str">
            <v>PRINCIPALE</v>
          </cell>
          <cell r="G107">
            <v>100217</v>
          </cell>
          <cell r="I107" t="str">
            <v>S.PIETRO</v>
          </cell>
          <cell r="J107" t="str">
            <v>BLOCCO OPERATORIO</v>
          </cell>
          <cell r="K107" t="str">
            <v>BLOCCO OPERATORIO</v>
          </cell>
          <cell r="L107" t="str">
            <v>NON TROVATO</v>
          </cell>
          <cell r="P107" t="str">
            <v>ANNUALE</v>
          </cell>
          <cell r="Q107" t="str">
            <v>ANNUALE (NON DI NS COMPETENZA)</v>
          </cell>
          <cell r="R107" t="str">
            <v>NON PREVISTO</v>
          </cell>
          <cell r="S107" t="str">
            <v>MP DA FARE CMQ</v>
          </cell>
          <cell r="T107" t="str">
            <v>DA FARE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 t="str">
            <v>NON PREVISTO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 t="str">
            <v>NON PREVISTO</v>
          </cell>
          <cell r="AE107" t="str">
            <v>NON PREVISTO</v>
          </cell>
          <cell r="AF107" t="str">
            <v>NON PREVISTO</v>
          </cell>
          <cell r="AG107" t="str">
            <v>NON PREVISTO</v>
          </cell>
          <cell r="AH107" t="str">
            <v>NON PREVISTO</v>
          </cell>
        </row>
        <row r="108">
          <cell r="A108">
            <v>100218</v>
          </cell>
          <cell r="B108" t="str">
            <v>PORTATILE PER RADIOSCOPIA, APPARECCHIO</v>
          </cell>
          <cell r="C108" t="str">
            <v>GE HEALTHCARE</v>
          </cell>
          <cell r="D108" t="str">
            <v>OEC 9800 PLUS "VASCULAR LAB"</v>
          </cell>
          <cell r="E108" t="str">
            <v>Z30861A
(A5137706)</v>
          </cell>
          <cell r="F108" t="str">
            <v>PRINCIPALE</v>
          </cell>
          <cell r="G108">
            <v>100218</v>
          </cell>
          <cell r="H108" t="str">
            <v>R0 (100218)</v>
          </cell>
          <cell r="I108" t="str">
            <v>S.PIETRO</v>
          </cell>
          <cell r="J108" t="str">
            <v>RADIOLOGIA</v>
          </cell>
          <cell r="K108" t="str">
            <v>BLOCCO OPERATORIO</v>
          </cell>
          <cell r="L108" t="str">
            <v>BLOCCO OPERATORIO SALA ATTREZZI</v>
          </cell>
          <cell r="M108" t="str">
            <v>PRINCIPALE</v>
          </cell>
          <cell r="N108" t="str">
            <v>100218</v>
          </cell>
          <cell r="O108" t="str">
            <v>R0 (100218)</v>
          </cell>
          <cell r="P108" t="str">
            <v>ANNUALE</v>
          </cell>
          <cell r="Q108" t="str">
            <v>ANNUALE (NON DI NS COMPETENZA)</v>
          </cell>
          <cell r="R108" t="str">
            <v>NON PREVISTO</v>
          </cell>
          <cell r="S108" t="str">
            <v>MP DA FARE CMQ</v>
          </cell>
          <cell r="T108" t="str">
            <v>DA FARE</v>
          </cell>
          <cell r="U108" t="str">
            <v>218</v>
          </cell>
          <cell r="V108">
            <v>46261</v>
          </cell>
          <cell r="W108" t="str">
            <v>POSITIVO</v>
          </cell>
          <cell r="X108">
            <v>0</v>
          </cell>
          <cell r="Y108" t="str">
            <v>MP DA FARE CMQ</v>
          </cell>
          <cell r="Z108" t="str">
            <v>0218</v>
          </cell>
          <cell r="AA108">
            <v>0</v>
          </cell>
          <cell r="AB108" t="str">
            <v>POSITIVO</v>
          </cell>
          <cell r="AC108">
            <v>0</v>
          </cell>
          <cell r="AD108" t="str">
            <v>NON PREVISTO</v>
          </cell>
          <cell r="AE108" t="str">
            <v>NON PREVISTO</v>
          </cell>
          <cell r="AF108" t="str">
            <v>NON PREVISTO</v>
          </cell>
          <cell r="AG108" t="str">
            <v>NON PREVISTO</v>
          </cell>
          <cell r="AH108" t="str">
            <v>NON PREVISTO</v>
          </cell>
        </row>
        <row r="109">
          <cell r="A109">
            <v>100219</v>
          </cell>
          <cell r="B109" t="str">
            <v>CATENA TV</v>
          </cell>
          <cell r="C109" t="str">
            <v>GE HEALTHCARE</v>
          </cell>
          <cell r="D109" t="str">
            <v>TE 42</v>
          </cell>
          <cell r="E109" t="str">
            <v>NR</v>
          </cell>
          <cell r="F109" t="str">
            <v>COMPONENTE</v>
          </cell>
          <cell r="G109">
            <v>100218</v>
          </cell>
          <cell r="H109" t="str">
            <v>R0 (100218)</v>
          </cell>
          <cell r="I109" t="str">
            <v>S.PIETRO</v>
          </cell>
          <cell r="J109" t="str">
            <v>RADIOLOGIA</v>
          </cell>
          <cell r="K109" t="str">
            <v>BLOCCO OPERATORIO</v>
          </cell>
          <cell r="L109" t="str">
            <v>BLOCCO OPERATORIO SALA ATTREZZI</v>
          </cell>
          <cell r="M109" t="str">
            <v>COMPONENTE</v>
          </cell>
          <cell r="N109" t="str">
            <v>100218</v>
          </cell>
          <cell r="O109" t="str">
            <v>R0 (100218)</v>
          </cell>
          <cell r="P109" t="str">
            <v>ANNUALE</v>
          </cell>
          <cell r="Q109" t="str">
            <v>ANNUALE (NON DI NS COMPETENZA)</v>
          </cell>
          <cell r="R109" t="str">
            <v>NON PREVISTO</v>
          </cell>
          <cell r="S109" t="str">
            <v>MP DA FARE CMQ</v>
          </cell>
          <cell r="T109" t="str">
            <v>DA FARE</v>
          </cell>
          <cell r="U109" t="str">
            <v>219</v>
          </cell>
          <cell r="V109">
            <v>46261</v>
          </cell>
          <cell r="W109" t="str">
            <v>POSITIVO</v>
          </cell>
          <cell r="X109">
            <v>0</v>
          </cell>
          <cell r="Y109" t="str">
            <v>MP DA FARE CMQ</v>
          </cell>
          <cell r="Z109" t="str">
            <v>0219</v>
          </cell>
          <cell r="AA109">
            <v>0</v>
          </cell>
          <cell r="AB109" t="str">
            <v>POSITIVO</v>
          </cell>
          <cell r="AC109">
            <v>0</v>
          </cell>
          <cell r="AD109" t="str">
            <v>NON PREVISTO</v>
          </cell>
          <cell r="AE109" t="str">
            <v>NON PREVISTO</v>
          </cell>
          <cell r="AF109" t="str">
            <v>NON PREVISTO</v>
          </cell>
          <cell r="AG109" t="str">
            <v>NON PREVISTO</v>
          </cell>
          <cell r="AH109" t="str">
            <v>NON PREVISTO</v>
          </cell>
        </row>
        <row r="110">
          <cell r="A110">
            <v>100220</v>
          </cell>
          <cell r="B110" t="str">
            <v>RIPRODUTTORE VIDEO O DIGITALE DI BIOIMMAGINI</v>
          </cell>
          <cell r="C110" t="str">
            <v>SONY CORP</v>
          </cell>
          <cell r="D110" t="str">
            <v>UP 980</v>
          </cell>
          <cell r="E110" t="str">
            <v>55608</v>
          </cell>
          <cell r="F110" t="str">
            <v>COMPONENTE</v>
          </cell>
          <cell r="G110">
            <v>100218</v>
          </cell>
          <cell r="H110" t="str">
            <v>R0 (100218)</v>
          </cell>
          <cell r="I110" t="str">
            <v>S.PIETRO</v>
          </cell>
          <cell r="J110" t="str">
            <v>RADIOLOGIA</v>
          </cell>
          <cell r="K110" t="str">
            <v>RADIOLOGIA</v>
          </cell>
          <cell r="L110" t="str">
            <v>NON TROVATO</v>
          </cell>
          <cell r="P110" t="str">
            <v>BIENNALE</v>
          </cell>
          <cell r="Q110" t="str">
            <v>ANNUALE</v>
          </cell>
          <cell r="R110" t="str">
            <v>NON PREVISTO</v>
          </cell>
          <cell r="T110" t="str">
            <v>DA FARE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 t="str">
            <v>DA FARE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 t="str">
            <v>NON PREVISTO</v>
          </cell>
          <cell r="AE110" t="str">
            <v>NON PREVISTO</v>
          </cell>
          <cell r="AF110" t="str">
            <v>NON PREVISTO</v>
          </cell>
          <cell r="AG110" t="str">
            <v>NON PREVISTO</v>
          </cell>
          <cell r="AH110" t="str">
            <v>NON PREVISTO</v>
          </cell>
        </row>
        <row r="111">
          <cell r="A111">
            <v>100235</v>
          </cell>
          <cell r="B111" t="str">
            <v>AUTOCLAVE</v>
          </cell>
          <cell r="C111" t="str">
            <v>GETINGE INFECTION CONTROL AB</v>
          </cell>
          <cell r="D111" t="str">
            <v>HS 6610 ERK2</v>
          </cell>
          <cell r="E111" t="str">
            <v>2105628-010-01</v>
          </cell>
          <cell r="F111" t="str">
            <v>SINGOLA</v>
          </cell>
          <cell r="G111">
            <v>100235</v>
          </cell>
          <cell r="I111" t="str">
            <v>S.PIETRO</v>
          </cell>
          <cell r="J111" t="str">
            <v>CENTRALE DI STERILIZZAZIONE</v>
          </cell>
          <cell r="K111" t="str">
            <v>CENTRALE DI STERILIZZAZIONE</v>
          </cell>
          <cell r="L111" t="str">
            <v>NON TROVATO</v>
          </cell>
          <cell r="P111" t="str">
            <v>BIENNALE</v>
          </cell>
          <cell r="Q111" t="str">
            <v>ANNUALE</v>
          </cell>
          <cell r="R111" t="str">
            <v>NON PREVISTO</v>
          </cell>
          <cell r="T111" t="str">
            <v>NON PREVISTO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 t="str">
            <v>DA FARE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 t="str">
            <v>NON PREVISTO</v>
          </cell>
          <cell r="AE111" t="str">
            <v>NON PREVISTO</v>
          </cell>
          <cell r="AF111" t="str">
            <v>NON PREVISTO</v>
          </cell>
          <cell r="AG111" t="str">
            <v>NON PREVISTO</v>
          </cell>
          <cell r="AH111" t="str">
            <v>NON PREVISTO</v>
          </cell>
          <cell r="AI111" t="str">
            <v>DISMESSA IN ATTESA DI PROT</v>
          </cell>
        </row>
        <row r="112">
          <cell r="A112">
            <v>100236</v>
          </cell>
          <cell r="B112" t="str">
            <v>AUTOCLAVE</v>
          </cell>
          <cell r="C112" t="str">
            <v>GETINGE INFECTION CONTROL AB</v>
          </cell>
          <cell r="D112" t="str">
            <v>HS 6610 ERK2</v>
          </cell>
          <cell r="E112" t="str">
            <v>2105764-010-01</v>
          </cell>
          <cell r="F112" t="str">
            <v>SINGOLA</v>
          </cell>
          <cell r="G112">
            <v>100236</v>
          </cell>
          <cell r="I112" t="str">
            <v>S.PIETRO</v>
          </cell>
          <cell r="J112" t="str">
            <v>CENTRALE DI STERILIZZAZIONE</v>
          </cell>
          <cell r="K112" t="str">
            <v>CENTRALE DI STERILIZZAZIONE</v>
          </cell>
          <cell r="L112" t="str">
            <v>NON TROVATO</v>
          </cell>
          <cell r="P112" t="str">
            <v>BIENNALE</v>
          </cell>
          <cell r="Q112" t="str">
            <v>ANNUALE</v>
          </cell>
          <cell r="R112" t="str">
            <v>NON PREVISTO</v>
          </cell>
          <cell r="T112" t="str">
            <v>NON PREVISTO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 t="str">
            <v>DA FARE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 t="str">
            <v>NON PREVISTO</v>
          </cell>
          <cell r="AE112" t="str">
            <v>NON PREVISTO</v>
          </cell>
          <cell r="AF112" t="str">
            <v>NON PREVISTO</v>
          </cell>
          <cell r="AG112" t="str">
            <v>NON PREVISTO</v>
          </cell>
          <cell r="AH112" t="str">
            <v>NON PREVISTO</v>
          </cell>
          <cell r="AI112" t="str">
            <v>DISMESSA IN ATTESA DI PROT</v>
          </cell>
        </row>
        <row r="113">
          <cell r="A113">
            <v>100239</v>
          </cell>
          <cell r="B113" t="str">
            <v>CAPPA ASPIRANTE</v>
          </cell>
          <cell r="C113" t="str">
            <v>ERLAB DFS SA</v>
          </cell>
          <cell r="D113" t="str">
            <v>FILTAIR XL 1346</v>
          </cell>
          <cell r="E113" t="str">
            <v>10357/08</v>
          </cell>
          <cell r="F113" t="str">
            <v>SINGOLA</v>
          </cell>
          <cell r="G113">
            <v>100239</v>
          </cell>
          <cell r="I113" t="str">
            <v>S.PIETRO</v>
          </cell>
          <cell r="J113" t="str">
            <v>BLOCCO OPERATORIO</v>
          </cell>
          <cell r="K113" t="str">
            <v>BLOCCO OPERATORIO</v>
          </cell>
          <cell r="L113" t="str">
            <v>NON TROVATO</v>
          </cell>
          <cell r="P113" t="str">
            <v>ANNUALE</v>
          </cell>
          <cell r="Q113" t="str">
            <v>SEMESTRALE</v>
          </cell>
          <cell r="R113" t="str">
            <v>NON PREVISTO</v>
          </cell>
          <cell r="T113" t="str">
            <v>DA FARE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 t="str">
            <v>DA FARE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 t="str">
            <v>NON PREVISTO</v>
          </cell>
          <cell r="AE113" t="str">
            <v>NON PREVISTO</v>
          </cell>
          <cell r="AF113" t="str">
            <v>NON PREVISTO</v>
          </cell>
          <cell r="AG113" t="str">
            <v>NON PREVISTO</v>
          </cell>
          <cell r="AH113" t="str">
            <v>NON PREVISTO</v>
          </cell>
        </row>
        <row r="114">
          <cell r="A114">
            <v>100240</v>
          </cell>
          <cell r="B114" t="str">
            <v>INCUBATORE</v>
          </cell>
          <cell r="C114" t="str">
            <v>3M</v>
          </cell>
          <cell r="D114" t="str">
            <v>ATTEST 193</v>
          </cell>
          <cell r="E114" t="str">
            <v>301498</v>
          </cell>
          <cell r="F114" t="str">
            <v>SINGOLA</v>
          </cell>
          <cell r="G114">
            <v>100240</v>
          </cell>
          <cell r="I114" t="str">
            <v>S.PIETRO</v>
          </cell>
          <cell r="J114" t="str">
            <v>CENTRALE DI STERILIZZAZIONE</v>
          </cell>
          <cell r="K114" t="str">
            <v>CENTRALE DI STERILIZZAZIONE</v>
          </cell>
          <cell r="L114" t="str">
            <v>NON TROVATO</v>
          </cell>
          <cell r="P114" t="str">
            <v>BIENNALE</v>
          </cell>
          <cell r="Q114" t="str">
            <v>ANNUALE</v>
          </cell>
          <cell r="R114" t="str">
            <v>NON PREVISTO</v>
          </cell>
          <cell r="T114" t="str">
            <v>NON PREVISTO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 t="str">
            <v>DA FARE</v>
          </cell>
          <cell r="Z114" t="str">
            <v>240</v>
          </cell>
          <cell r="AA114">
            <v>0</v>
          </cell>
          <cell r="AB114" t="str">
            <v>NON ESEGUIBILE</v>
          </cell>
          <cell r="AC114">
            <v>0</v>
          </cell>
          <cell r="AD114" t="str">
            <v>NON PREVISTO</v>
          </cell>
          <cell r="AE114" t="str">
            <v>NON PREVISTO</v>
          </cell>
          <cell r="AF114" t="str">
            <v>NON PREVISTO</v>
          </cell>
          <cell r="AG114" t="str">
            <v>NON PREVISTO</v>
          </cell>
          <cell r="AH114" t="str">
            <v>NON PREVISTO</v>
          </cell>
          <cell r="AI114" t="str">
            <v>DISMESSA IN ATTESA DI PROT</v>
          </cell>
        </row>
        <row r="115">
          <cell r="A115">
            <v>100250</v>
          </cell>
          <cell r="B115" t="str">
            <v>DEFIBRILLATORE</v>
          </cell>
          <cell r="C115" t="str">
            <v>ESAOTE SPA</v>
          </cell>
          <cell r="D115" t="str">
            <v>MDF</v>
          </cell>
          <cell r="E115" t="str">
            <v>61818</v>
          </cell>
          <cell r="F115" t="str">
            <v>SINGOLA</v>
          </cell>
          <cell r="G115">
            <v>100250</v>
          </cell>
          <cell r="I115" t="str">
            <v>S.PIETRO</v>
          </cell>
          <cell r="J115" t="str">
            <v>SALA PRELIEVI</v>
          </cell>
          <cell r="K115" t="str">
            <v>MAGAZZINO TECNICO</v>
          </cell>
          <cell r="L115" t="str">
            <v>NON TROVATO</v>
          </cell>
          <cell r="P115" t="str">
            <v>ANNUALE</v>
          </cell>
          <cell r="Q115" t="str">
            <v>ANNUALE</v>
          </cell>
          <cell r="R115" t="str">
            <v>NON PREVISTO</v>
          </cell>
          <cell r="T115" t="str">
            <v>DA FARE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 t="str">
            <v>DA FARE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 t="str">
            <v>DA FARE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</row>
        <row r="116">
          <cell r="A116">
            <v>100254</v>
          </cell>
          <cell r="B116" t="str">
            <v>PULSOSSIMETRO</v>
          </cell>
          <cell r="C116" t="str">
            <v>NELLCOR PURITAN BENNETT INC</v>
          </cell>
          <cell r="D116" t="str">
            <v>N 65 OXIMAX</v>
          </cell>
          <cell r="E116" t="str">
            <v>G09821227</v>
          </cell>
          <cell r="F116" t="str">
            <v>SINGOLA</v>
          </cell>
          <cell r="G116">
            <v>100254</v>
          </cell>
          <cell r="I116" t="str">
            <v>S.PIETRO</v>
          </cell>
          <cell r="J116" t="str">
            <v>S. RAFFAELE</v>
          </cell>
          <cell r="K116" t="str">
            <v>S. RAFFAELE</v>
          </cell>
          <cell r="L116" t="str">
            <v>NON TROVATO</v>
          </cell>
          <cell r="P116" t="str">
            <v>BIENNALE</v>
          </cell>
          <cell r="Q116" t="str">
            <v>ANNUALE</v>
          </cell>
          <cell r="R116" t="str">
            <v>NON PREVISTO</v>
          </cell>
          <cell r="T116" t="str">
            <v>DA FARE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 t="str">
            <v>DA FARE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 t="str">
            <v>NON PREVISTO</v>
          </cell>
          <cell r="AE116" t="str">
            <v>NON PREVISTO</v>
          </cell>
          <cell r="AF116" t="str">
            <v>NON PREVISTO</v>
          </cell>
          <cell r="AG116" t="str">
            <v>NON PREVISTO</v>
          </cell>
          <cell r="AH116" t="str">
            <v>NON PREVISTO</v>
          </cell>
        </row>
        <row r="117">
          <cell r="A117">
            <v>100260</v>
          </cell>
          <cell r="B117" t="str">
            <v>SISTEMA ELETTROMECCANICO PER TERAPIA FISICA</v>
          </cell>
          <cell r="C117" t="str">
            <v>RIMEC SRL</v>
          </cell>
          <cell r="D117" t="str">
            <v>FISIOTEK 1000 S</v>
          </cell>
          <cell r="E117" t="str">
            <v>01991</v>
          </cell>
          <cell r="F117" t="str">
            <v>SINGOLA</v>
          </cell>
          <cell r="G117">
            <v>100260</v>
          </cell>
          <cell r="I117" t="str">
            <v>S.PIETRO</v>
          </cell>
          <cell r="J117" t="str">
            <v>S. GIUSEPPE</v>
          </cell>
          <cell r="K117" t="str">
            <v>S. GIUSEPPE</v>
          </cell>
          <cell r="L117" t="str">
            <v>S. GIUSEPPE</v>
          </cell>
          <cell r="M117" t="str">
            <v>SINGOLA</v>
          </cell>
          <cell r="N117" t="str">
            <v>100260</v>
          </cell>
          <cell r="P117" t="str">
            <v>BIENNALE</v>
          </cell>
          <cell r="Q117" t="str">
            <v>ANNUALE</v>
          </cell>
          <cell r="R117" t="str">
            <v>NON PREVISTO</v>
          </cell>
          <cell r="T117" t="str">
            <v>NON PREVISTO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 t="str">
            <v>DA FARE</v>
          </cell>
          <cell r="Z117" t="str">
            <v>0260</v>
          </cell>
          <cell r="AA117">
            <v>46244</v>
          </cell>
          <cell r="AB117" t="str">
            <v>POSITIVO</v>
          </cell>
          <cell r="AC117">
            <v>0</v>
          </cell>
          <cell r="AD117" t="str">
            <v>NON PREVISTO</v>
          </cell>
          <cell r="AE117" t="str">
            <v>NON PREVISTO</v>
          </cell>
          <cell r="AF117" t="str">
            <v>NON PREVISTO</v>
          </cell>
          <cell r="AG117" t="str">
            <v>NON PREVISTO</v>
          </cell>
          <cell r="AH117" t="str">
            <v>NON PREVISTO</v>
          </cell>
        </row>
        <row r="118">
          <cell r="A118">
            <v>100261</v>
          </cell>
          <cell r="B118" t="str">
            <v>SISTEMA ELETTROMECCANICO PER TERAPIA FISICA</v>
          </cell>
          <cell r="C118" t="str">
            <v>RIMEC SRL</v>
          </cell>
          <cell r="D118" t="str">
            <v>FISIOTEK 1000 S</v>
          </cell>
          <cell r="E118" t="str">
            <v>02519</v>
          </cell>
          <cell r="F118" t="str">
            <v>SINGOLA</v>
          </cell>
          <cell r="G118">
            <v>100261</v>
          </cell>
          <cell r="I118" t="str">
            <v>S.PIETRO</v>
          </cell>
          <cell r="J118" t="str">
            <v>S. GIUSEPPE</v>
          </cell>
          <cell r="K118" t="str">
            <v>S.GIUSEPPE</v>
          </cell>
          <cell r="L118" t="str">
            <v>S. GIUSEPPE</v>
          </cell>
          <cell r="M118" t="str">
            <v>SINGOLA</v>
          </cell>
          <cell r="N118" t="str">
            <v>100261</v>
          </cell>
          <cell r="P118" t="str">
            <v>BIENNALE</v>
          </cell>
          <cell r="Q118" t="str">
            <v>ANNUALE</v>
          </cell>
          <cell r="R118" t="str">
            <v>NON PREVISTO</v>
          </cell>
          <cell r="T118" t="str">
            <v>NON PREVISTO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 t="str">
            <v>DA FARE</v>
          </cell>
          <cell r="Z118" t="str">
            <v>0261</v>
          </cell>
          <cell r="AA118">
            <v>46244</v>
          </cell>
          <cell r="AB118" t="str">
            <v>POSITIVO</v>
          </cell>
          <cell r="AC118">
            <v>0</v>
          </cell>
          <cell r="AD118" t="str">
            <v>NON PREVISTO</v>
          </cell>
          <cell r="AE118" t="str">
            <v>NON PREVISTO</v>
          </cell>
          <cell r="AF118" t="str">
            <v>NON PREVISTO</v>
          </cell>
          <cell r="AG118" t="str">
            <v>NON PREVISTO</v>
          </cell>
          <cell r="AH118" t="str">
            <v>NON PREVISTO</v>
          </cell>
        </row>
        <row r="119">
          <cell r="A119">
            <v>100262</v>
          </cell>
          <cell r="B119" t="str">
            <v>SOLLEVAMENTO MALATI, APPARECCHIO PER</v>
          </cell>
          <cell r="C119" t="str">
            <v>ARJO HOSPITAL EQUIPMENT AB</v>
          </cell>
          <cell r="D119" t="str">
            <v>TEMPO COMBI</v>
          </cell>
          <cell r="E119" t="str">
            <v>GB340454769T</v>
          </cell>
          <cell r="F119" t="str">
            <v>SINGOLA</v>
          </cell>
          <cell r="G119">
            <v>100262</v>
          </cell>
          <cell r="I119" t="str">
            <v>S.PIETRO</v>
          </cell>
          <cell r="J119" t="str">
            <v>S. GIUSEPPE</v>
          </cell>
          <cell r="K119" t="str">
            <v>S. GIUSEPPE</v>
          </cell>
          <cell r="L119" t="str">
            <v>S. GIOVANNA ANTIDA</v>
          </cell>
          <cell r="M119" t="str">
            <v>SINGOLA</v>
          </cell>
          <cell r="N119" t="str">
            <v>100262</v>
          </cell>
          <cell r="P119" t="str">
            <v>BIENNALE</v>
          </cell>
          <cell r="Q119" t="str">
            <v>ANNUALE</v>
          </cell>
          <cell r="R119" t="str">
            <v>NON PREVISTO</v>
          </cell>
          <cell r="T119" t="str">
            <v>DA FARE</v>
          </cell>
          <cell r="U119" t="str">
            <v>262</v>
          </cell>
          <cell r="V119">
            <v>0</v>
          </cell>
          <cell r="W119" t="str">
            <v>POSITIVO</v>
          </cell>
          <cell r="X119">
            <v>0</v>
          </cell>
          <cell r="Y119" t="str">
            <v>DA FARE</v>
          </cell>
          <cell r="Z119" t="str">
            <v>262</v>
          </cell>
          <cell r="AA119">
            <v>46119</v>
          </cell>
          <cell r="AB119" t="str">
            <v>POSITIVO</v>
          </cell>
          <cell r="AC119">
            <v>0</v>
          </cell>
          <cell r="AD119" t="str">
            <v>NON PREVISTO</v>
          </cell>
          <cell r="AE119" t="str">
            <v>NON PREVISTO</v>
          </cell>
          <cell r="AF119" t="str">
            <v>NON PREVISTO</v>
          </cell>
          <cell r="AG119" t="str">
            <v>NON PREVISTO</v>
          </cell>
          <cell r="AH119" t="str">
            <v>NON PREVISTO</v>
          </cell>
        </row>
        <row r="120">
          <cell r="A120">
            <v>100263</v>
          </cell>
          <cell r="B120" t="str">
            <v>DEFIBRILLATORE</v>
          </cell>
          <cell r="C120" t="str">
            <v>MEDTRONIC INC</v>
          </cell>
          <cell r="D120" t="str">
            <v>LIFEPAK 9B</v>
          </cell>
          <cell r="E120" t="str">
            <v>11769483</v>
          </cell>
          <cell r="F120" t="str">
            <v>SINGOLA</v>
          </cell>
          <cell r="G120">
            <v>100263</v>
          </cell>
          <cell r="I120" t="str">
            <v>S.PIETRO</v>
          </cell>
          <cell r="J120" t="str">
            <v>B. MENNI</v>
          </cell>
          <cell r="K120" t="str">
            <v>OSTETRICIA (B.MENNI)</v>
          </cell>
          <cell r="L120" t="str">
            <v>OSTETRICIA (B.MENNI)</v>
          </cell>
          <cell r="M120" t="str">
            <v>SINGOLA</v>
          </cell>
          <cell r="N120">
            <v>100263</v>
          </cell>
          <cell r="P120" t="str">
            <v>ANNUALE</v>
          </cell>
          <cell r="Q120" t="str">
            <v>ANNUALE</v>
          </cell>
          <cell r="R120" t="str">
            <v>NON PREVISTO</v>
          </cell>
          <cell r="T120" t="str">
            <v>DA FARE</v>
          </cell>
          <cell r="U120" t="str">
            <v>263</v>
          </cell>
          <cell r="V120">
            <v>46150</v>
          </cell>
          <cell r="W120" t="str">
            <v>POSITIVO</v>
          </cell>
          <cell r="X120">
            <v>0</v>
          </cell>
          <cell r="Y120" t="str">
            <v>DA FARE</v>
          </cell>
          <cell r="Z120" t="str">
            <v xml:space="preserve">263 </v>
          </cell>
          <cell r="AA120">
            <v>46150</v>
          </cell>
          <cell r="AB120" t="str">
            <v>POSITIVO CON RISERVA</v>
          </cell>
          <cell r="AC120" t="str">
            <v>SPORTELLO BATTERIA ROTTO. LO SPORTELLO NON E' PIU' FORNIBILE.</v>
          </cell>
          <cell r="AD120" t="str">
            <v>DA FARE</v>
          </cell>
          <cell r="AE120">
            <v>263</v>
          </cell>
          <cell r="AF120">
            <v>46150</v>
          </cell>
          <cell r="AG120" t="str">
            <v>POSITIVO</v>
          </cell>
          <cell r="AH120">
            <v>0</v>
          </cell>
        </row>
        <row r="121">
          <cell r="A121">
            <v>100265</v>
          </cell>
          <cell r="B121" t="str">
            <v>TERMOSALDATRICE</v>
          </cell>
          <cell r="C121" t="str">
            <v>GANDUS SALDATRICI SRL</v>
          </cell>
          <cell r="D121" t="str">
            <v xml:space="preserve">MINIRO' H 60 </v>
          </cell>
          <cell r="E121" t="str">
            <v>121</v>
          </cell>
          <cell r="F121" t="str">
            <v>SINGOLA</v>
          </cell>
          <cell r="G121">
            <v>100265</v>
          </cell>
          <cell r="I121" t="str">
            <v>S.PIETRO</v>
          </cell>
          <cell r="J121" t="str">
            <v>SALA OPERATORIA OCULISTICA</v>
          </cell>
          <cell r="K121" t="str">
            <v>OSTETRICIA (B.MENNI)</v>
          </cell>
          <cell r="L121" t="str">
            <v>OSTETRICIA (B.MENNI)</v>
          </cell>
          <cell r="M121" t="str">
            <v>SINGOLA</v>
          </cell>
          <cell r="N121">
            <v>100265</v>
          </cell>
          <cell r="P121" t="str">
            <v>BIENNALE</v>
          </cell>
          <cell r="Q121" t="str">
            <v>ANNUALE</v>
          </cell>
          <cell r="R121" t="str">
            <v>NON PREVISTO</v>
          </cell>
          <cell r="T121" t="str">
            <v>NON PREVISTO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 t="str">
            <v>DA FARE</v>
          </cell>
          <cell r="Z121" t="str">
            <v>265</v>
          </cell>
          <cell r="AA121">
            <v>46150</v>
          </cell>
          <cell r="AB121" t="str">
            <v>POSITIVO</v>
          </cell>
          <cell r="AC121">
            <v>0</v>
          </cell>
          <cell r="AD121" t="str">
            <v>NON PREVISTO</v>
          </cell>
          <cell r="AE121" t="str">
            <v>NON PREVISTO</v>
          </cell>
          <cell r="AF121" t="str">
            <v>NON PREVISTO</v>
          </cell>
          <cell r="AG121" t="str">
            <v>NON PREVISTO</v>
          </cell>
          <cell r="AH121" t="str">
            <v>NON PREVISTO</v>
          </cell>
        </row>
        <row r="122">
          <cell r="A122">
            <v>100267</v>
          </cell>
          <cell r="B122" t="str">
            <v>LAMPADA FRONTALE</v>
          </cell>
          <cell r="C122" t="str">
            <v>GIMA SPA</v>
          </cell>
          <cell r="D122" t="str">
            <v>GIMA 5</v>
          </cell>
          <cell r="E122" t="str">
            <v>10046</v>
          </cell>
          <cell r="F122" t="str">
            <v>SINGOLA</v>
          </cell>
          <cell r="G122">
            <v>100267</v>
          </cell>
          <cell r="I122" t="str">
            <v>S.PIETRO</v>
          </cell>
          <cell r="J122" t="str">
            <v>B. MENNI</v>
          </cell>
          <cell r="K122" t="str">
            <v>OSTETRICIA (B.MENNI)</v>
          </cell>
          <cell r="L122" t="str">
            <v>NON TROVATO</v>
          </cell>
          <cell r="P122" t="str">
            <v>BIENNALE</v>
          </cell>
          <cell r="Q122" t="str">
            <v>ANNUALE</v>
          </cell>
          <cell r="R122" t="str">
            <v>NON PREVISTO</v>
          </cell>
          <cell r="T122" t="str">
            <v>DA FARE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 t="str">
            <v>DA FARE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 t="str">
            <v>NON PREVISTO</v>
          </cell>
          <cell r="AE122" t="str">
            <v>NON PREVISTO</v>
          </cell>
          <cell r="AF122" t="str">
            <v>NON PREVISTO</v>
          </cell>
          <cell r="AG122" t="str">
            <v>NON PREVISTO</v>
          </cell>
          <cell r="AH122" t="str">
            <v>NON PREVISTO</v>
          </cell>
        </row>
        <row r="123">
          <cell r="A123">
            <v>100268</v>
          </cell>
          <cell r="B123" t="str">
            <v>FONTE LUMINOSA PER ENDOSCOPIA</v>
          </cell>
          <cell r="C123" t="str">
            <v>HEINE OPTOTECHNIK</v>
          </cell>
          <cell r="D123" t="str">
            <v>HK 4000</v>
          </cell>
          <cell r="E123" t="str">
            <v>1/3988</v>
          </cell>
          <cell r="F123" t="str">
            <v>SINGOLA</v>
          </cell>
          <cell r="G123">
            <v>100268</v>
          </cell>
          <cell r="I123" t="str">
            <v>S.PIETRO</v>
          </cell>
          <cell r="J123" t="str">
            <v>AMB. ORL</v>
          </cell>
          <cell r="K123" t="str">
            <v>AMB. ORL</v>
          </cell>
          <cell r="L123" t="str">
            <v>NON TROVATO</v>
          </cell>
          <cell r="P123" t="str">
            <v>BIENNALE</v>
          </cell>
          <cell r="Q123" t="str">
            <v>ANNUALE</v>
          </cell>
          <cell r="R123" t="str">
            <v>NON PREVISTO</v>
          </cell>
          <cell r="T123" t="str">
            <v>DA FARE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 t="str">
            <v>DA FARE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 t="str">
            <v>NON PREVISTO</v>
          </cell>
          <cell r="AE123" t="str">
            <v>NON PREVISTO</v>
          </cell>
          <cell r="AF123" t="str">
            <v>NON PREVISTO</v>
          </cell>
          <cell r="AG123" t="str">
            <v>NON PREVISTO</v>
          </cell>
          <cell r="AH123" t="str">
            <v>NON PREVISTO</v>
          </cell>
        </row>
        <row r="124">
          <cell r="A124">
            <v>100271</v>
          </cell>
          <cell r="B124" t="str">
            <v>SISTEMA ELETTROMECCANICO PER TERAPIA FISICA</v>
          </cell>
          <cell r="C124" t="str">
            <v>RIMEC SRL</v>
          </cell>
          <cell r="D124" t="str">
            <v>FISIOTEK 1000 S</v>
          </cell>
          <cell r="E124" t="str">
            <v>02519</v>
          </cell>
          <cell r="F124" t="str">
            <v>SINGOLA</v>
          </cell>
          <cell r="G124">
            <v>100271</v>
          </cell>
          <cell r="I124" t="str">
            <v>S.PIETRO</v>
          </cell>
          <cell r="J124" t="str">
            <v>S. CATERINA SOLVENTI</v>
          </cell>
          <cell r="K124" t="str">
            <v>S. CATERINA SOLVENTI</v>
          </cell>
          <cell r="L124" t="str">
            <v>NON TROVATO</v>
          </cell>
          <cell r="P124" t="str">
            <v>BIENNALE</v>
          </cell>
          <cell r="Q124" t="str">
            <v>ANNUALE</v>
          </cell>
          <cell r="R124" t="str">
            <v>NON PREVISTO</v>
          </cell>
          <cell r="T124" t="str">
            <v>DA FARE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 t="str">
            <v>DA FARE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 t="str">
            <v>NON PREVISTO</v>
          </cell>
          <cell r="AE124" t="str">
            <v>NON PREVISTO</v>
          </cell>
          <cell r="AF124" t="str">
            <v>NON PREVISTO</v>
          </cell>
          <cell r="AG124" t="str">
            <v>NON PREVISTO</v>
          </cell>
          <cell r="AH124" t="str">
            <v>NON PREVISTO</v>
          </cell>
        </row>
        <row r="125">
          <cell r="A125">
            <v>100272</v>
          </cell>
          <cell r="B125" t="str">
            <v>PULSOSSIMETRO</v>
          </cell>
          <cell r="C125" t="str">
            <v>NELLCOR PURITAN BENNETT INC</v>
          </cell>
          <cell r="D125" t="str">
            <v>N 595</v>
          </cell>
          <cell r="E125" t="str">
            <v>G03841803</v>
          </cell>
          <cell r="F125" t="str">
            <v>SINGOLA</v>
          </cell>
          <cell r="G125">
            <v>100272</v>
          </cell>
          <cell r="I125" t="str">
            <v>S.PIETRO</v>
          </cell>
          <cell r="J125" t="str">
            <v>S. RAFFAELE</v>
          </cell>
          <cell r="K125" t="str">
            <v>SALE TRAVAGLIO NUOVE</v>
          </cell>
          <cell r="L125" t="str">
            <v>SALA TRAVAGLIO NUOVE</v>
          </cell>
          <cell r="M125" t="str">
            <v>SINGOLA</v>
          </cell>
          <cell r="N125" t="str">
            <v>100272</v>
          </cell>
          <cell r="P125" t="str">
            <v>ANNUALE</v>
          </cell>
          <cell r="Q125" t="str">
            <v>ANNUALE</v>
          </cell>
          <cell r="R125" t="str">
            <v>NON PREVISTO</v>
          </cell>
          <cell r="T125" t="str">
            <v>DA FARE</v>
          </cell>
          <cell r="U125" t="str">
            <v>0272</v>
          </cell>
          <cell r="V125">
            <v>46251</v>
          </cell>
          <cell r="W125" t="str">
            <v>POSITIVO</v>
          </cell>
          <cell r="X125">
            <v>0</v>
          </cell>
          <cell r="Y125" t="str">
            <v>DA FARE</v>
          </cell>
          <cell r="Z125" t="str">
            <v>0272</v>
          </cell>
          <cell r="AA125">
            <v>46252</v>
          </cell>
          <cell r="AB125" t="str">
            <v>POSITIVO</v>
          </cell>
          <cell r="AC125">
            <v>0</v>
          </cell>
          <cell r="AD125" t="str">
            <v>NON PREVISTO</v>
          </cell>
          <cell r="AE125" t="str">
            <v>NON PREVISTO</v>
          </cell>
          <cell r="AF125" t="str">
            <v>NON PREVISTO</v>
          </cell>
          <cell r="AG125" t="str">
            <v>NON PREVISTO</v>
          </cell>
          <cell r="AH125" t="str">
            <v>NON PREVISTO</v>
          </cell>
        </row>
        <row r="126">
          <cell r="A126">
            <v>100274</v>
          </cell>
          <cell r="B126" t="str">
            <v>ASPIRATORE MEDICO CHIRURGICO</v>
          </cell>
          <cell r="C126" t="str">
            <v>ALSA APPARECCHI MEDICALI SRL</v>
          </cell>
          <cell r="D126" t="str">
            <v>VACUTRON AS 120</v>
          </cell>
          <cell r="E126" t="str">
            <v>717-07/97</v>
          </cell>
          <cell r="F126" t="str">
            <v>SINGOLA</v>
          </cell>
          <cell r="G126">
            <v>100274</v>
          </cell>
          <cell r="I126" t="str">
            <v>S.PIETRO</v>
          </cell>
          <cell r="J126" t="str">
            <v>S. RAFFAELE</v>
          </cell>
          <cell r="K126" t="str">
            <v>S. RAFFAELE</v>
          </cell>
          <cell r="L126" t="str">
            <v>NON TROVATO</v>
          </cell>
          <cell r="P126" t="str">
            <v>BIENNALE</v>
          </cell>
          <cell r="Q126" t="str">
            <v>ANNUALE</v>
          </cell>
          <cell r="R126" t="str">
            <v>NON PREVISTO</v>
          </cell>
          <cell r="T126" t="str">
            <v>DA FARE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 t="str">
            <v>DA FARE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 t="str">
            <v>NON PREVISTO</v>
          </cell>
          <cell r="AE126" t="str">
            <v>NON PREVISTO</v>
          </cell>
          <cell r="AF126" t="str">
            <v>NON PREVISTO</v>
          </cell>
          <cell r="AG126" t="str">
            <v>NON PREVISTO</v>
          </cell>
          <cell r="AH126" t="str">
            <v>NON PREVISTO</v>
          </cell>
        </row>
        <row r="127">
          <cell r="A127">
            <v>100280</v>
          </cell>
          <cell r="B127" t="str">
            <v>LAVATRICE PER ENDOSCOPI</v>
          </cell>
          <cell r="C127" t="str">
            <v>OLYMPUS OPTICAL CO LTD</v>
          </cell>
          <cell r="D127" t="str">
            <v>ETD 3 BASIC PAA</v>
          </cell>
          <cell r="E127" t="str">
            <v>04130144</v>
          </cell>
          <cell r="F127" t="str">
            <v>PRINCIPALE</v>
          </cell>
          <cell r="G127">
            <v>100280</v>
          </cell>
          <cell r="I127" t="str">
            <v>S.PIETRO</v>
          </cell>
          <cell r="J127" t="str">
            <v>BLOCCO OPERATORIO</v>
          </cell>
          <cell r="K127" t="str">
            <v>BLOCCO OPERATORIO</v>
          </cell>
          <cell r="L127" t="str">
            <v>NON TROVATO</v>
          </cell>
          <cell r="P127" t="str">
            <v>ANNUALE</v>
          </cell>
          <cell r="Q127" t="str">
            <v>ANNUALE</v>
          </cell>
          <cell r="R127" t="str">
            <v>NON PREVISTO</v>
          </cell>
          <cell r="T127" t="str">
            <v>DA FARE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 t="str">
            <v>DA FARE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 t="str">
            <v>NON PREVISTO</v>
          </cell>
          <cell r="AE127" t="str">
            <v>NON PREVISTO</v>
          </cell>
          <cell r="AF127" t="str">
            <v>NON PREVISTO</v>
          </cell>
          <cell r="AG127" t="str">
            <v>NON PREVISTO</v>
          </cell>
          <cell r="AH127" t="str">
            <v>NON PREVISTO</v>
          </cell>
        </row>
        <row r="128">
          <cell r="A128">
            <v>100286</v>
          </cell>
          <cell r="B128" t="str">
            <v>ELETTROBISTURI</v>
          </cell>
          <cell r="C128" t="str">
            <v>MARTIN MEDIZINTECHNIK GMBH</v>
          </cell>
          <cell r="D128" t="str">
            <v>ME 400</v>
          </cell>
          <cell r="E128" t="str">
            <v>0800976308</v>
          </cell>
          <cell r="F128" t="str">
            <v>SINGOLA</v>
          </cell>
          <cell r="G128">
            <v>100282</v>
          </cell>
          <cell r="I128" t="str">
            <v>S.PIETRO</v>
          </cell>
          <cell r="J128" t="str">
            <v>AMB. ENDOSCOPIA L.P. 3°P</v>
          </cell>
          <cell r="K128" t="str">
            <v>AMB. ENDOSCOPIA L.P. 3°P</v>
          </cell>
          <cell r="L128" t="str">
            <v>AMB. ENDOSCOPIA L.P. 3°P</v>
          </cell>
          <cell r="M128" t="str">
            <v>SINGOLA</v>
          </cell>
          <cell r="N128" t="str">
            <v>100286</v>
          </cell>
          <cell r="P128" t="str">
            <v>ANNUALE</v>
          </cell>
          <cell r="Q128" t="str">
            <v>ANNUALE</v>
          </cell>
          <cell r="R128" t="str">
            <v>NON PREVISTO</v>
          </cell>
          <cell r="T128" t="str">
            <v>DA FARE</v>
          </cell>
          <cell r="U128" t="str">
            <v>0286</v>
          </cell>
          <cell r="V128">
            <v>46245</v>
          </cell>
          <cell r="W128" t="str">
            <v>POSITIVO</v>
          </cell>
          <cell r="X128">
            <v>0</v>
          </cell>
          <cell r="Y128" t="str">
            <v>DA FARE</v>
          </cell>
          <cell r="Z128" t="str">
            <v>0286</v>
          </cell>
          <cell r="AA128">
            <v>46245</v>
          </cell>
          <cell r="AB128" t="str">
            <v>POSITIVO</v>
          </cell>
          <cell r="AC128">
            <v>0</v>
          </cell>
          <cell r="AD128" t="str">
            <v>NON PREVISTO</v>
          </cell>
          <cell r="AE128" t="str">
            <v>NON PREVISTO</v>
          </cell>
          <cell r="AF128" t="str">
            <v>NON PREVISTO</v>
          </cell>
          <cell r="AG128" t="str">
            <v>NON PREVISTO</v>
          </cell>
          <cell r="AH128" t="str">
            <v>NON PREVISTO</v>
          </cell>
        </row>
        <row r="129">
          <cell r="A129">
            <v>100288</v>
          </cell>
          <cell r="B129" t="str">
            <v>MONITOR</v>
          </cell>
          <cell r="C129" t="str">
            <v>NELLCOR PURITAN BENNETT INC</v>
          </cell>
          <cell r="D129" t="str">
            <v>N 5600</v>
          </cell>
          <cell r="E129" t="str">
            <v>023209030017</v>
          </cell>
          <cell r="F129" t="str">
            <v>SINGOLA</v>
          </cell>
          <cell r="G129">
            <v>100288</v>
          </cell>
          <cell r="I129" t="str">
            <v>S.PIETRO</v>
          </cell>
          <cell r="J129" t="str">
            <v>AMB. ENDOSCOPIA L.P. 3°P</v>
          </cell>
          <cell r="K129" t="str">
            <v>AMB. ENDOSCOPIA L.P. 3°P</v>
          </cell>
          <cell r="L129" t="str">
            <v>LAB.A.T. S.I.C.</v>
          </cell>
          <cell r="M129" t="str">
            <v>SINGOLA</v>
          </cell>
          <cell r="N129">
            <v>100288</v>
          </cell>
          <cell r="P129" t="str">
            <v>BIENNALE</v>
          </cell>
          <cell r="Q129" t="str">
            <v>ANNUALE</v>
          </cell>
          <cell r="R129" t="str">
            <v>NON PREVISTO</v>
          </cell>
          <cell r="T129" t="str">
            <v>DA FARE</v>
          </cell>
          <cell r="U129" t="str">
            <v>288</v>
          </cell>
          <cell r="V129">
            <v>46289</v>
          </cell>
          <cell r="W129" t="str">
            <v>POSITIVO</v>
          </cell>
          <cell r="X129">
            <v>0</v>
          </cell>
          <cell r="Y129" t="str">
            <v>DA FARE</v>
          </cell>
          <cell r="Z129" t="str">
            <v>288</v>
          </cell>
          <cell r="AA129">
            <v>46289</v>
          </cell>
          <cell r="AB129" t="str">
            <v>POSITIVO</v>
          </cell>
          <cell r="AC129">
            <v>0</v>
          </cell>
          <cell r="AD129" t="str">
            <v>NON PREVISTO</v>
          </cell>
          <cell r="AE129" t="str">
            <v>NON PREVISTO</v>
          </cell>
          <cell r="AF129" t="str">
            <v>NON PREVISTO</v>
          </cell>
          <cell r="AG129" t="str">
            <v>NON PREVISTO</v>
          </cell>
          <cell r="AH129" t="str">
            <v>NON PREVISTO</v>
          </cell>
        </row>
        <row r="130">
          <cell r="A130">
            <v>100295</v>
          </cell>
          <cell r="B130" t="str">
            <v>TESTA LETTO, APPARECCHIO</v>
          </cell>
          <cell r="C130" t="str">
            <v>DRAEGER MEDICAL AG &amp; CO KG</v>
          </cell>
          <cell r="D130" t="str">
            <v>LINEA 2100</v>
          </cell>
          <cell r="E130" t="str">
            <v>1635864/00</v>
          </cell>
          <cell r="F130" t="str">
            <v>SINGOLA</v>
          </cell>
          <cell r="G130">
            <v>100295</v>
          </cell>
          <cell r="I130" t="str">
            <v>S.PIETRO</v>
          </cell>
          <cell r="J130" t="str">
            <v>UTIC</v>
          </cell>
          <cell r="K130" t="str">
            <v>UTIC</v>
          </cell>
          <cell r="L130" t="str">
            <v>UTIC</v>
          </cell>
          <cell r="M130" t="str">
            <v>SINGOLA</v>
          </cell>
          <cell r="N130" t="str">
            <v>100295</v>
          </cell>
          <cell r="P130" t="str">
            <v>ANNUALE</v>
          </cell>
          <cell r="Q130" t="str">
            <v>ANNUALE</v>
          </cell>
          <cell r="R130" t="str">
            <v>NON PREVISTO</v>
          </cell>
          <cell r="T130" t="str">
            <v>DA FARE</v>
          </cell>
          <cell r="U130" t="str">
            <v>295</v>
          </cell>
          <cell r="V130">
            <v>46233</v>
          </cell>
          <cell r="W130" t="str">
            <v>POSITIVO</v>
          </cell>
          <cell r="X130">
            <v>0</v>
          </cell>
          <cell r="Y130" t="str">
            <v>DA FARE</v>
          </cell>
          <cell r="Z130" t="str">
            <v>0295</v>
          </cell>
          <cell r="AA130">
            <v>46233</v>
          </cell>
          <cell r="AB130" t="str">
            <v>POSITIVO</v>
          </cell>
          <cell r="AC130">
            <v>0</v>
          </cell>
          <cell r="AD130" t="str">
            <v>NON PREVISTO</v>
          </cell>
          <cell r="AE130" t="str">
            <v>NON PREVISTO</v>
          </cell>
          <cell r="AF130" t="str">
            <v>NON PREVISTO</v>
          </cell>
          <cell r="AG130" t="str">
            <v>NON PREVISTO</v>
          </cell>
          <cell r="AH130" t="str">
            <v>NON PREVISTO</v>
          </cell>
        </row>
        <row r="131">
          <cell r="A131">
            <v>100296</v>
          </cell>
          <cell r="B131" t="str">
            <v>FONTE LUMINOSA GENERICA (PER ES: LAMPADE DA VISITA AMB.)</v>
          </cell>
          <cell r="C131" t="str">
            <v>WALDMANN LICHTTECHNIK HERBERT WALDMANN GMBH &amp; CO</v>
          </cell>
          <cell r="D131" t="str">
            <v>HX 35 TM</v>
          </cell>
          <cell r="E131">
            <v>605565</v>
          </cell>
          <cell r="F131" t="str">
            <v>SINGOLA</v>
          </cell>
          <cell r="G131">
            <v>100296</v>
          </cell>
          <cell r="I131" t="str">
            <v>S.PIETRO</v>
          </cell>
          <cell r="J131" t="str">
            <v>RIANIMAZIONE</v>
          </cell>
          <cell r="K131" t="str">
            <v>RIANIMAZIONE</v>
          </cell>
          <cell r="L131" t="str">
            <v>RIANIMAZIONE</v>
          </cell>
          <cell r="M131" t="str">
            <v>SINGOLA</v>
          </cell>
          <cell r="N131">
            <v>100296</v>
          </cell>
          <cell r="P131" t="str">
            <v>ANNUALE</v>
          </cell>
          <cell r="Q131" t="str">
            <v>ANNUALE</v>
          </cell>
          <cell r="R131" t="str">
            <v>NON PREVISTO</v>
          </cell>
          <cell r="T131" t="str">
            <v>DA FARE</v>
          </cell>
          <cell r="U131" t="str">
            <v>296</v>
          </cell>
          <cell r="V131">
            <v>46210</v>
          </cell>
          <cell r="W131" t="str">
            <v>POSITVO</v>
          </cell>
          <cell r="X131">
            <v>0</v>
          </cell>
          <cell r="Y131" t="str">
            <v>DA FARE</v>
          </cell>
          <cell r="Z131" t="str">
            <v>296</v>
          </cell>
          <cell r="AA131">
            <v>46210</v>
          </cell>
          <cell r="AB131" t="str">
            <v>POSITIVO</v>
          </cell>
          <cell r="AC131">
            <v>0</v>
          </cell>
          <cell r="AD131" t="str">
            <v>NON PREVISTO</v>
          </cell>
          <cell r="AE131" t="str">
            <v>NON PREVISTO</v>
          </cell>
          <cell r="AF131" t="str">
            <v>NON PREVISTO</v>
          </cell>
          <cell r="AG131" t="str">
            <v>NON PREVISTO</v>
          </cell>
          <cell r="AH131" t="str">
            <v>NON PREVISTO</v>
          </cell>
        </row>
        <row r="132">
          <cell r="A132">
            <v>100305</v>
          </cell>
          <cell r="B132" t="str">
            <v>TESTA LETTO, APPARECCHIO</v>
          </cell>
          <cell r="C132" t="str">
            <v>DRAEGER MEDICAL AG &amp; CO KG</v>
          </cell>
          <cell r="D132" t="str">
            <v>LINEA 2100</v>
          </cell>
          <cell r="E132" t="str">
            <v>1635864/00</v>
          </cell>
          <cell r="F132" t="str">
            <v>SINGOLA</v>
          </cell>
          <cell r="G132">
            <v>100305</v>
          </cell>
          <cell r="I132" t="str">
            <v>S.PIETRO</v>
          </cell>
          <cell r="J132" t="str">
            <v>UTIC</v>
          </cell>
          <cell r="K132" t="str">
            <v>UTIC</v>
          </cell>
          <cell r="L132" t="str">
            <v>UTIC</v>
          </cell>
          <cell r="M132" t="str">
            <v>SINGOLA</v>
          </cell>
          <cell r="N132" t="str">
            <v>100305</v>
          </cell>
          <cell r="P132" t="str">
            <v>ANNUALE</v>
          </cell>
          <cell r="Q132" t="str">
            <v>ANNUALE</v>
          </cell>
          <cell r="R132" t="str">
            <v>NON PREVISTO</v>
          </cell>
          <cell r="T132" t="str">
            <v>DA FARE</v>
          </cell>
          <cell r="U132" t="str">
            <v>305</v>
          </cell>
          <cell r="V132">
            <v>46233</v>
          </cell>
          <cell r="W132" t="str">
            <v>POSITIVO</v>
          </cell>
          <cell r="X132">
            <v>0</v>
          </cell>
          <cell r="Y132" t="str">
            <v>DA FARE</v>
          </cell>
          <cell r="Z132" t="str">
            <v>0305</v>
          </cell>
          <cell r="AA132">
            <v>46233</v>
          </cell>
          <cell r="AB132" t="str">
            <v>POSITIVO</v>
          </cell>
          <cell r="AC132">
            <v>0</v>
          </cell>
          <cell r="AD132" t="str">
            <v>NON PREVISTO</v>
          </cell>
          <cell r="AE132" t="str">
            <v>NON PREVISTO</v>
          </cell>
          <cell r="AF132" t="str">
            <v>NON PREVISTO</v>
          </cell>
          <cell r="AG132" t="str">
            <v>NON PREVISTO</v>
          </cell>
          <cell r="AH132" t="str">
            <v>NON PREVISTO</v>
          </cell>
        </row>
        <row r="133">
          <cell r="A133">
            <v>100307</v>
          </cell>
          <cell r="B133" t="str">
            <v>MONITOR</v>
          </cell>
          <cell r="C133" t="str">
            <v>FUKUDA DENSHI CO LTD</v>
          </cell>
          <cell r="D133" t="str">
            <v>DS 5300</v>
          </cell>
          <cell r="E133" t="str">
            <v>32081220</v>
          </cell>
          <cell r="F133" t="str">
            <v>PRINCIPALE</v>
          </cell>
          <cell r="G133">
            <v>100307</v>
          </cell>
          <cell r="I133" t="str">
            <v>S.PIETRO</v>
          </cell>
          <cell r="J133" t="str">
            <v>PRONTO SOCCORSO</v>
          </cell>
          <cell r="K133" t="str">
            <v>PRONTO SOCCORSO</v>
          </cell>
          <cell r="L133" t="str">
            <v>PRONTO SOCCORSO</v>
          </cell>
          <cell r="M133" t="str">
            <v>PRINCIPALE</v>
          </cell>
          <cell r="N133">
            <v>100307</v>
          </cell>
          <cell r="P133" t="str">
            <v>ANNUALE</v>
          </cell>
          <cell r="Q133" t="str">
            <v>ANNUALE</v>
          </cell>
          <cell r="R133" t="str">
            <v>NON PREVISTO</v>
          </cell>
          <cell r="T133" t="str">
            <v>DA FARE</v>
          </cell>
          <cell r="U133" t="str">
            <v>307</v>
          </cell>
          <cell r="V133">
            <v>46266</v>
          </cell>
          <cell r="W133" t="str">
            <v>POSITIVO</v>
          </cell>
          <cell r="X133">
            <v>0</v>
          </cell>
          <cell r="Y133" t="str">
            <v>DA FARE</v>
          </cell>
          <cell r="Z133" t="str">
            <v>307</v>
          </cell>
          <cell r="AA133">
            <v>46293</v>
          </cell>
          <cell r="AB133" t="str">
            <v>POSITIVO</v>
          </cell>
          <cell r="AC133">
            <v>0</v>
          </cell>
          <cell r="AD133" t="str">
            <v>NON PREVISTO</v>
          </cell>
          <cell r="AE133" t="str">
            <v>NON PREVISTO</v>
          </cell>
          <cell r="AF133" t="str">
            <v>NON PREVISTO</v>
          </cell>
          <cell r="AG133" t="str">
            <v>NON PREVISTO</v>
          </cell>
          <cell r="AH133" t="str">
            <v>NON PREVISTO</v>
          </cell>
        </row>
        <row r="134">
          <cell r="A134">
            <v>100308</v>
          </cell>
          <cell r="B134" t="str">
            <v>PORTA MODULI</v>
          </cell>
          <cell r="C134" t="str">
            <v>FUKUDA DENSHI CO LTD</v>
          </cell>
          <cell r="D134" t="str">
            <v>INPUT BOX IB 5006</v>
          </cell>
          <cell r="E134" t="str">
            <v>32093764</v>
          </cell>
          <cell r="F134" t="str">
            <v>COMPONENTE</v>
          </cell>
          <cell r="G134">
            <v>100323</v>
          </cell>
          <cell r="I134" t="str">
            <v>S.PIETRO</v>
          </cell>
          <cell r="J134" t="str">
            <v>PRONTO SOCCORSO</v>
          </cell>
          <cell r="K134" t="str">
            <v>PRONTO SOCCORSO</v>
          </cell>
          <cell r="L134" t="str">
            <v>PRONTO SOCCORSO</v>
          </cell>
          <cell r="M134" t="str">
            <v>COMPONENTE</v>
          </cell>
          <cell r="N134">
            <v>100323</v>
          </cell>
          <cell r="P134" t="str">
            <v>ANNUALE</v>
          </cell>
          <cell r="Q134" t="str">
            <v>ANNUALE</v>
          </cell>
          <cell r="R134" t="str">
            <v>NON PREVISTO</v>
          </cell>
          <cell r="T134" t="str">
            <v>DA FARE</v>
          </cell>
          <cell r="U134" t="str">
            <v>308</v>
          </cell>
          <cell r="V134">
            <v>46266</v>
          </cell>
          <cell r="W134" t="str">
            <v>POSITIVO</v>
          </cell>
          <cell r="X134" t="str">
            <v>VSE ESEGUITA CON APP. PADRE</v>
          </cell>
          <cell r="Y134" t="str">
            <v>DA FARE</v>
          </cell>
          <cell r="Z134" t="str">
            <v>308</v>
          </cell>
          <cell r="AA134">
            <v>46266</v>
          </cell>
          <cell r="AB134" t="str">
            <v>POSITIVO</v>
          </cell>
          <cell r="AC134">
            <v>0</v>
          </cell>
          <cell r="AD134" t="str">
            <v>NON PREVISTO</v>
          </cell>
          <cell r="AE134" t="str">
            <v>NON PREVISTO</v>
          </cell>
          <cell r="AF134" t="str">
            <v>NON PREVISTO</v>
          </cell>
          <cell r="AG134" t="str">
            <v>NON PREVISTO</v>
          </cell>
          <cell r="AH134" t="str">
            <v>NON PREVISTO</v>
          </cell>
        </row>
        <row r="135">
          <cell r="A135">
            <v>100309</v>
          </cell>
          <cell r="B135" t="str">
            <v>TESTA LETTO, APPARECCHIO</v>
          </cell>
          <cell r="C135" t="str">
            <v>DRAEGER MEDICAL AG &amp; CO KG</v>
          </cell>
          <cell r="D135" t="str">
            <v>LINEA 2100</v>
          </cell>
          <cell r="E135" t="str">
            <v>1635864/00</v>
          </cell>
          <cell r="F135" t="str">
            <v>SINGOLA</v>
          </cell>
          <cell r="G135">
            <v>100309</v>
          </cell>
          <cell r="I135" t="str">
            <v>S.PIETRO</v>
          </cell>
          <cell r="J135" t="str">
            <v>UTIC</v>
          </cell>
          <cell r="K135" t="str">
            <v>UTIC</v>
          </cell>
          <cell r="L135" t="str">
            <v>UTIC</v>
          </cell>
          <cell r="M135" t="str">
            <v>SINGOLA</v>
          </cell>
          <cell r="N135" t="str">
            <v>100309</v>
          </cell>
          <cell r="P135" t="str">
            <v>ANNUALE</v>
          </cell>
          <cell r="Q135" t="str">
            <v>ANNUALE</v>
          </cell>
          <cell r="R135" t="str">
            <v>NON PREVISTO</v>
          </cell>
          <cell r="T135" t="str">
            <v>DA FARE</v>
          </cell>
          <cell r="U135" t="str">
            <v>309</v>
          </cell>
          <cell r="V135">
            <v>46233</v>
          </cell>
          <cell r="W135" t="str">
            <v>POSITIVO</v>
          </cell>
          <cell r="X135">
            <v>0</v>
          </cell>
          <cell r="Y135" t="str">
            <v>DA FARE</v>
          </cell>
          <cell r="Z135" t="str">
            <v>0309</v>
          </cell>
          <cell r="AA135">
            <v>46233</v>
          </cell>
          <cell r="AB135" t="str">
            <v>POSITIVO</v>
          </cell>
          <cell r="AC135">
            <v>0</v>
          </cell>
          <cell r="AD135" t="str">
            <v>NON PREVISTO</v>
          </cell>
          <cell r="AE135" t="str">
            <v>NON PREVISTO</v>
          </cell>
          <cell r="AF135" t="str">
            <v>NON PREVISTO</v>
          </cell>
          <cell r="AG135" t="str">
            <v>NON PREVISTO</v>
          </cell>
          <cell r="AH135" t="str">
            <v>NON PREVISTO</v>
          </cell>
        </row>
        <row r="136">
          <cell r="A136">
            <v>100310</v>
          </cell>
          <cell r="B136" t="str">
            <v>FONTE LUMINOSA GENERICA (PER ES: LAMPADE DA VISITA AMB.)</v>
          </cell>
          <cell r="C136" t="str">
            <v>WALDMANN LICHTTECHNIK HERBERT WALDMANN GMBH &amp; CO</v>
          </cell>
          <cell r="D136" t="str">
            <v>HX 35 TM</v>
          </cell>
          <cell r="E136">
            <v>605565</v>
          </cell>
          <cell r="F136" t="str">
            <v>SINGOLA</v>
          </cell>
          <cell r="G136">
            <v>100310</v>
          </cell>
          <cell r="I136" t="str">
            <v>S.PIETRO</v>
          </cell>
          <cell r="J136" t="str">
            <v>MAGAZZINO TECNICO_x000D_</v>
          </cell>
          <cell r="K136" t="str">
            <v>LAB.A.T. S.I.C.</v>
          </cell>
          <cell r="L136" t="str">
            <v>NON TROVATO</v>
          </cell>
          <cell r="P136" t="str">
            <v>BIENNALE</v>
          </cell>
          <cell r="Q136" t="str">
            <v>ANNUALE</v>
          </cell>
          <cell r="R136" t="str">
            <v>NON PREVISTO</v>
          </cell>
          <cell r="T136" t="str">
            <v>DA FARE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 t="str">
            <v>DA FARE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 t="str">
            <v>NON PREVISTO</v>
          </cell>
          <cell r="AE136" t="str">
            <v>NON PREVISTO</v>
          </cell>
          <cell r="AF136" t="str">
            <v>NON PREVISTO</v>
          </cell>
          <cell r="AG136" t="str">
            <v>NON PREVISTO</v>
          </cell>
          <cell r="AH136" t="str">
            <v>NON PREVISTO</v>
          </cell>
        </row>
        <row r="137">
          <cell r="A137">
            <v>100311</v>
          </cell>
          <cell r="B137" t="str">
            <v>MONITOR</v>
          </cell>
          <cell r="C137" t="str">
            <v>FUKUDA DENSHI CO LTD</v>
          </cell>
          <cell r="D137" t="str">
            <v>DS 5300</v>
          </cell>
          <cell r="E137" t="str">
            <v>32091325</v>
          </cell>
          <cell r="F137" t="str">
            <v>PRINCIPALE</v>
          </cell>
          <cell r="G137">
            <v>100311</v>
          </cell>
          <cell r="I137" t="str">
            <v>S.PIETRO</v>
          </cell>
          <cell r="J137" t="str">
            <v>S. G. GRANDE</v>
          </cell>
          <cell r="K137" t="str">
            <v>S. G. GRANDE / S. CAMILLO</v>
          </cell>
          <cell r="L137" t="str">
            <v>S. G. GRANDE / S. CAMILLO</v>
          </cell>
          <cell r="M137" t="str">
            <v>PRINCIPALE</v>
          </cell>
          <cell r="N137">
            <v>100311</v>
          </cell>
          <cell r="P137" t="str">
            <v>BIENNALE</v>
          </cell>
          <cell r="Q137" t="str">
            <v>ANNUALE</v>
          </cell>
          <cell r="R137" t="str">
            <v>NON PREVISTO</v>
          </cell>
          <cell r="T137" t="str">
            <v>DA FARE</v>
          </cell>
          <cell r="U137" t="str">
            <v>311</v>
          </cell>
          <cell r="V137">
            <v>46225</v>
          </cell>
          <cell r="W137" t="str">
            <v>POSITIVO</v>
          </cell>
          <cell r="X137" t="str">
            <v>VSE EFFETTUATA CON APP 100201</v>
          </cell>
          <cell r="Y137" t="str">
            <v>DA FARE</v>
          </cell>
          <cell r="Z137" t="str">
            <v>311</v>
          </cell>
          <cell r="AA137">
            <v>46225</v>
          </cell>
          <cell r="AB137" t="str">
            <v>POSITIVO</v>
          </cell>
          <cell r="AC137">
            <v>0</v>
          </cell>
          <cell r="AD137" t="str">
            <v>NON PREVISTO</v>
          </cell>
          <cell r="AE137" t="str">
            <v>NON PREVISTO</v>
          </cell>
          <cell r="AF137" t="str">
            <v>NON PREVISTO</v>
          </cell>
          <cell r="AG137" t="str">
            <v>NON PREVISTO</v>
          </cell>
          <cell r="AH137" t="str">
            <v>NON PREVISTO</v>
          </cell>
        </row>
        <row r="138">
          <cell r="A138">
            <v>100312</v>
          </cell>
          <cell r="B138" t="str">
            <v>PORTA MODULI</v>
          </cell>
          <cell r="C138" t="str">
            <v>FUKUDA DENSHI CO LTD</v>
          </cell>
          <cell r="D138" t="str">
            <v>INPUT BOX IB 5006</v>
          </cell>
          <cell r="E138" t="str">
            <v>32083659</v>
          </cell>
          <cell r="F138" t="str">
            <v>COMPONENTE</v>
          </cell>
          <cell r="G138">
            <v>100307</v>
          </cell>
          <cell r="I138" t="str">
            <v>S.PIETRO</v>
          </cell>
          <cell r="J138" t="str">
            <v>PRONTO SOCCORSO</v>
          </cell>
          <cell r="K138" t="str">
            <v>PRONTO SOCCORSO</v>
          </cell>
          <cell r="L138" t="str">
            <v>PRONTO SOCCORSO</v>
          </cell>
          <cell r="M138" t="str">
            <v>COMPONENTE</v>
          </cell>
          <cell r="N138">
            <v>100307</v>
          </cell>
          <cell r="P138" t="str">
            <v>ANNUALE</v>
          </cell>
          <cell r="Q138" t="str">
            <v>ANNUALE</v>
          </cell>
          <cell r="R138" t="str">
            <v>NON PREVISTO</v>
          </cell>
          <cell r="T138" t="str">
            <v>DA FARE</v>
          </cell>
          <cell r="U138" t="str">
            <v>312</v>
          </cell>
          <cell r="V138">
            <v>46266</v>
          </cell>
          <cell r="W138" t="str">
            <v>POSITIVO</v>
          </cell>
          <cell r="X138" t="str">
            <v>VSE ESEGUITA CON APP. PADRE</v>
          </cell>
          <cell r="Y138" t="str">
            <v>DA FARE</v>
          </cell>
          <cell r="Z138" t="str">
            <v>312</v>
          </cell>
          <cell r="AA138">
            <v>46266</v>
          </cell>
          <cell r="AB138" t="str">
            <v>POSITIVO</v>
          </cell>
          <cell r="AC138">
            <v>0</v>
          </cell>
          <cell r="AD138" t="str">
            <v>NON PREVISTO</v>
          </cell>
          <cell r="AE138" t="str">
            <v>NON PREVISTO</v>
          </cell>
          <cell r="AF138" t="str">
            <v>NON PREVISTO</v>
          </cell>
          <cell r="AG138" t="str">
            <v>NON PREVISTO</v>
          </cell>
          <cell r="AH138" t="str">
            <v>NON PREVISTO</v>
          </cell>
        </row>
        <row r="139">
          <cell r="A139">
            <v>100313</v>
          </cell>
          <cell r="B139" t="str">
            <v>TESTA LETTO, APPARECCHIO</v>
          </cell>
          <cell r="C139" t="str">
            <v>DRAEGER MEDICAL AG &amp; CO KG</v>
          </cell>
          <cell r="D139" t="str">
            <v>LINEA 2100</v>
          </cell>
          <cell r="E139" t="str">
            <v>1635864/00</v>
          </cell>
          <cell r="F139" t="str">
            <v>SINGOLA</v>
          </cell>
          <cell r="G139">
            <v>100313</v>
          </cell>
          <cell r="I139" t="str">
            <v>S.PIETRO</v>
          </cell>
          <cell r="J139" t="str">
            <v>UTIC</v>
          </cell>
          <cell r="K139" t="str">
            <v>UTIC</v>
          </cell>
          <cell r="L139" t="str">
            <v>UTIC</v>
          </cell>
          <cell r="M139" t="str">
            <v>SINGOLA</v>
          </cell>
          <cell r="N139" t="str">
            <v>100313</v>
          </cell>
          <cell r="P139" t="str">
            <v>ANNUALE</v>
          </cell>
          <cell r="Q139" t="str">
            <v>ANNUALE</v>
          </cell>
          <cell r="R139" t="str">
            <v>NON PREVISTO</v>
          </cell>
          <cell r="T139" t="str">
            <v>DA FARE</v>
          </cell>
          <cell r="U139" t="str">
            <v>313</v>
          </cell>
          <cell r="V139">
            <v>46233</v>
          </cell>
          <cell r="W139" t="str">
            <v>POSITIVO</v>
          </cell>
          <cell r="X139">
            <v>0</v>
          </cell>
          <cell r="Y139" t="str">
            <v>DA FARE</v>
          </cell>
          <cell r="Z139" t="str">
            <v>0313</v>
          </cell>
          <cell r="AA139">
            <v>46233</v>
          </cell>
          <cell r="AB139" t="str">
            <v>POSITIVO</v>
          </cell>
          <cell r="AC139">
            <v>0</v>
          </cell>
          <cell r="AD139" t="str">
            <v>NON PREVISTO</v>
          </cell>
          <cell r="AE139" t="str">
            <v>NON PREVISTO</v>
          </cell>
          <cell r="AF139" t="str">
            <v>NON PREVISTO</v>
          </cell>
          <cell r="AG139" t="str">
            <v>NON PREVISTO</v>
          </cell>
          <cell r="AH139" t="str">
            <v>NON PREVISTO</v>
          </cell>
        </row>
        <row r="140">
          <cell r="A140">
            <v>100314</v>
          </cell>
          <cell r="B140" t="str">
            <v>FONTE LUMINOSA GENERICA (PER ES: LAMPADE DA VISITA AMB.)</v>
          </cell>
          <cell r="C140" t="str">
            <v>WALDMANN LICHTTECHNIK HERBERT WALDMANN GMBH &amp; CO</v>
          </cell>
          <cell r="D140" t="str">
            <v>HX 35 TM</v>
          </cell>
          <cell r="E140">
            <v>605565</v>
          </cell>
          <cell r="F140" t="str">
            <v>SINGOLA</v>
          </cell>
          <cell r="G140">
            <v>100314</v>
          </cell>
          <cell r="I140" t="str">
            <v>S.PIETRO</v>
          </cell>
          <cell r="J140" t="str">
            <v>RIANIMAZIONE</v>
          </cell>
          <cell r="K140" t="str">
            <v>RIANIMAZIONE</v>
          </cell>
          <cell r="L140" t="str">
            <v>RIANIMAZIONE</v>
          </cell>
          <cell r="M140" t="str">
            <v>SINGOLA</v>
          </cell>
          <cell r="N140">
            <v>100314</v>
          </cell>
          <cell r="P140" t="str">
            <v>ANNUALE</v>
          </cell>
          <cell r="Q140" t="str">
            <v>ANNUALE</v>
          </cell>
          <cell r="R140" t="str">
            <v>NON PREVISTO</v>
          </cell>
          <cell r="T140" t="str">
            <v>DA FARE</v>
          </cell>
          <cell r="U140" t="str">
            <v>314</v>
          </cell>
          <cell r="V140">
            <v>46210</v>
          </cell>
          <cell r="W140" t="str">
            <v>POSITVO</v>
          </cell>
          <cell r="X140">
            <v>0</v>
          </cell>
          <cell r="Y140" t="str">
            <v>DA FARE</v>
          </cell>
          <cell r="Z140" t="str">
            <v>314</v>
          </cell>
          <cell r="AA140">
            <v>46210</v>
          </cell>
          <cell r="AB140" t="str">
            <v>POSITIVO</v>
          </cell>
          <cell r="AC140">
            <v>0</v>
          </cell>
          <cell r="AD140" t="str">
            <v>NON PREVISTO</v>
          </cell>
          <cell r="AE140" t="str">
            <v>NON PREVISTO</v>
          </cell>
          <cell r="AF140" t="str">
            <v>NON PREVISTO</v>
          </cell>
          <cell r="AG140" t="str">
            <v>NON PREVISTO</v>
          </cell>
          <cell r="AH140" t="str">
            <v>NON PREVISTO</v>
          </cell>
        </row>
        <row r="141">
          <cell r="A141">
            <v>100317</v>
          </cell>
          <cell r="B141" t="str">
            <v>PULSOSSIMETRO</v>
          </cell>
          <cell r="C141" t="str">
            <v>NELLCOR PURITAN BENNETT INC</v>
          </cell>
          <cell r="D141" t="str">
            <v>N 560 OXIMAX</v>
          </cell>
          <cell r="E141" t="str">
            <v>011110030056</v>
          </cell>
          <cell r="F141" t="str">
            <v>SINGOLA</v>
          </cell>
          <cell r="G141">
            <v>100317</v>
          </cell>
          <cell r="I141" t="str">
            <v>S.PIETRO</v>
          </cell>
          <cell r="J141" t="str">
            <v>S. CARLO CARDIOLOGIA</v>
          </cell>
          <cell r="K141" t="str">
            <v>S. CARLO CARDIOLOGIA</v>
          </cell>
          <cell r="L141" t="str">
            <v>NON TROVATO</v>
          </cell>
          <cell r="P141" t="str">
            <v>BIENNALE</v>
          </cell>
          <cell r="Q141" t="str">
            <v>ANNUALE</v>
          </cell>
          <cell r="R141" t="str">
            <v>NON PREVISTO</v>
          </cell>
          <cell r="T141" t="str">
            <v>DA FARE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 t="str">
            <v>DA FARE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 t="str">
            <v>NON PREVISTO</v>
          </cell>
          <cell r="AE141" t="str">
            <v>NON PREVISTO</v>
          </cell>
          <cell r="AF141" t="str">
            <v>NON PREVISTO</v>
          </cell>
          <cell r="AG141" t="str">
            <v>NON PREVISTO</v>
          </cell>
          <cell r="AH141" t="str">
            <v>NON PREVISTO</v>
          </cell>
        </row>
        <row r="142">
          <cell r="A142">
            <v>100319</v>
          </cell>
          <cell r="B142" t="str">
            <v>MONITOR</v>
          </cell>
          <cell r="C142" t="str">
            <v>FUKUDA DENSHI CO LTD</v>
          </cell>
          <cell r="D142" t="str">
            <v>DS 5100</v>
          </cell>
          <cell r="E142" t="str">
            <v>32063457</v>
          </cell>
          <cell r="F142" t="str">
            <v>SINGOLA</v>
          </cell>
          <cell r="G142">
            <v>100319</v>
          </cell>
          <cell r="I142" t="str">
            <v>S.PIETRO</v>
          </cell>
          <cell r="J142" t="str">
            <v>UTIC</v>
          </cell>
          <cell r="K142" t="str">
            <v>UTIC</v>
          </cell>
          <cell r="L142" t="str">
            <v>UTIC</v>
          </cell>
          <cell r="M142" t="str">
            <v>SINGOLA</v>
          </cell>
          <cell r="N142" t="str">
            <v>100319</v>
          </cell>
          <cell r="P142" t="str">
            <v>ANNUALE</v>
          </cell>
          <cell r="Q142" t="str">
            <v>ANNUALE</v>
          </cell>
          <cell r="R142" t="str">
            <v>NON PREVISTO</v>
          </cell>
          <cell r="T142" t="str">
            <v>DA FARE</v>
          </cell>
          <cell r="U142" t="str">
            <v>319</v>
          </cell>
          <cell r="V142">
            <v>46233</v>
          </cell>
          <cell r="W142" t="str">
            <v>POSITIVO</v>
          </cell>
          <cell r="X142">
            <v>0</v>
          </cell>
          <cell r="Y142" t="str">
            <v>DA FARE</v>
          </cell>
          <cell r="Z142" t="str">
            <v>0319</v>
          </cell>
          <cell r="AA142">
            <v>46233</v>
          </cell>
          <cell r="AB142" t="str">
            <v>POSITIVO</v>
          </cell>
          <cell r="AC142">
            <v>0</v>
          </cell>
          <cell r="AD142" t="str">
            <v>NON PREVISTO</v>
          </cell>
          <cell r="AE142" t="str">
            <v>NON PREVISTO</v>
          </cell>
          <cell r="AF142" t="str">
            <v>NON PREVISTO</v>
          </cell>
          <cell r="AG142" t="str">
            <v>NON PREVISTO</v>
          </cell>
          <cell r="AH142" t="str">
            <v>NON PREVISTO</v>
          </cell>
        </row>
        <row r="143">
          <cell r="A143">
            <v>100320</v>
          </cell>
          <cell r="B143" t="str">
            <v>MONITOR</v>
          </cell>
          <cell r="C143" t="str">
            <v>FUKUDA DENSHI CO LTD</v>
          </cell>
          <cell r="D143" t="str">
            <v>DS 5100</v>
          </cell>
          <cell r="E143" t="str">
            <v>32063456</v>
          </cell>
          <cell r="F143" t="str">
            <v>SINGOLA</v>
          </cell>
          <cell r="G143">
            <v>100320</v>
          </cell>
          <cell r="I143" t="str">
            <v>S.PIETRO</v>
          </cell>
          <cell r="J143" t="str">
            <v>UTIC</v>
          </cell>
          <cell r="K143" t="str">
            <v>UTIC</v>
          </cell>
          <cell r="L143" t="str">
            <v>NON TROVATO</v>
          </cell>
          <cell r="P143" t="str">
            <v>ANNUALE</v>
          </cell>
          <cell r="Q143" t="str">
            <v>ANNUALE</v>
          </cell>
          <cell r="R143" t="str">
            <v>NON PREVISTO</v>
          </cell>
          <cell r="T143" t="str">
            <v>DA FARE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 t="str">
            <v>DA FARE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 t="str">
            <v>NON PREVISTO</v>
          </cell>
          <cell r="AE143" t="str">
            <v>NON PREVISTO</v>
          </cell>
          <cell r="AF143" t="str">
            <v>NON PREVISTO</v>
          </cell>
          <cell r="AG143" t="str">
            <v>NON PREVISTO</v>
          </cell>
          <cell r="AH143" t="str">
            <v>NON PREVISTO</v>
          </cell>
        </row>
        <row r="144">
          <cell r="A144">
            <v>100321</v>
          </cell>
          <cell r="B144" t="str">
            <v>TESTA LETTO, APPARECCHIO</v>
          </cell>
          <cell r="C144" t="str">
            <v>DRAEGER MEDICAL AG &amp; CO KG</v>
          </cell>
          <cell r="D144" t="str">
            <v>LINEA 2100</v>
          </cell>
          <cell r="E144" t="str">
            <v>1635864/00</v>
          </cell>
          <cell r="F144" t="str">
            <v>SINGOLA</v>
          </cell>
          <cell r="G144">
            <v>100321</v>
          </cell>
          <cell r="I144" t="str">
            <v>S.PIETRO</v>
          </cell>
          <cell r="J144" t="str">
            <v>UTIC</v>
          </cell>
          <cell r="K144" t="str">
            <v>UTIC</v>
          </cell>
          <cell r="L144" t="str">
            <v>UTIC</v>
          </cell>
          <cell r="M144" t="str">
            <v>SINGOLA</v>
          </cell>
          <cell r="N144" t="str">
            <v>100321</v>
          </cell>
          <cell r="P144" t="str">
            <v>ANNUALE</v>
          </cell>
          <cell r="Q144" t="str">
            <v>ANNUALE</v>
          </cell>
          <cell r="R144" t="str">
            <v>NON PREVISTO</v>
          </cell>
          <cell r="T144" t="str">
            <v>DA FARE</v>
          </cell>
          <cell r="U144" t="str">
            <v>321</v>
          </cell>
          <cell r="V144">
            <v>46233</v>
          </cell>
          <cell r="W144" t="str">
            <v>POSITIVO</v>
          </cell>
          <cell r="X144">
            <v>0</v>
          </cell>
          <cell r="Y144" t="str">
            <v>DA FARE</v>
          </cell>
          <cell r="Z144" t="str">
            <v>0321</v>
          </cell>
          <cell r="AA144">
            <v>46233</v>
          </cell>
          <cell r="AB144" t="str">
            <v>POSITIVO</v>
          </cell>
          <cell r="AC144">
            <v>0</v>
          </cell>
          <cell r="AD144" t="str">
            <v>NON PREVISTO</v>
          </cell>
          <cell r="AE144" t="str">
            <v>NON PREVISTO</v>
          </cell>
          <cell r="AF144" t="str">
            <v>NON PREVISTO</v>
          </cell>
          <cell r="AG144" t="str">
            <v>NON PREVISTO</v>
          </cell>
          <cell r="AH144" t="str">
            <v>NON PREVISTO</v>
          </cell>
        </row>
        <row r="145">
          <cell r="A145">
            <v>100323</v>
          </cell>
          <cell r="B145" t="str">
            <v>MONITOR</v>
          </cell>
          <cell r="C145" t="str">
            <v>FUKUDA DENSHI CO LTD</v>
          </cell>
          <cell r="D145" t="str">
            <v>DS 5300</v>
          </cell>
          <cell r="E145" t="str">
            <v>32091326</v>
          </cell>
          <cell r="F145" t="str">
            <v>PRINCIPALE</v>
          </cell>
          <cell r="G145">
            <v>100323</v>
          </cell>
          <cell r="I145" t="str">
            <v>S.PIETRO</v>
          </cell>
          <cell r="J145" t="str">
            <v>PRONTO SOCCORSO</v>
          </cell>
          <cell r="K145" t="str">
            <v>PRONTO SOCCORSO</v>
          </cell>
          <cell r="L145" t="str">
            <v>PRONTO SOCCORSO</v>
          </cell>
          <cell r="M145" t="str">
            <v>PRINCIPALE</v>
          </cell>
          <cell r="N145">
            <v>100323</v>
          </cell>
          <cell r="P145" t="str">
            <v>ANNUALE</v>
          </cell>
          <cell r="Q145" t="str">
            <v>ANNUALE</v>
          </cell>
          <cell r="R145" t="str">
            <v>NON PREVISTO</v>
          </cell>
          <cell r="T145" t="str">
            <v>DA FARE</v>
          </cell>
          <cell r="U145" t="str">
            <v>323</v>
          </cell>
          <cell r="V145">
            <v>46266</v>
          </cell>
          <cell r="W145" t="str">
            <v>POSITIVO</v>
          </cell>
          <cell r="X145">
            <v>0</v>
          </cell>
          <cell r="Y145" t="str">
            <v>DA FARE</v>
          </cell>
          <cell r="Z145" t="str">
            <v>323</v>
          </cell>
          <cell r="AA145">
            <v>46293</v>
          </cell>
          <cell r="AB145" t="str">
            <v>POSITIVO</v>
          </cell>
          <cell r="AC145">
            <v>0</v>
          </cell>
          <cell r="AD145" t="str">
            <v>NON PREVISTO</v>
          </cell>
          <cell r="AE145" t="str">
            <v>NON PREVISTO</v>
          </cell>
          <cell r="AF145" t="str">
            <v>NON PREVISTO</v>
          </cell>
          <cell r="AG145" t="str">
            <v>NON PREVISTO</v>
          </cell>
          <cell r="AH145" t="str">
            <v>NON PREVISTO</v>
          </cell>
        </row>
        <row r="146">
          <cell r="A146">
            <v>100324</v>
          </cell>
          <cell r="B146" t="str">
            <v>PORTA MODULI</v>
          </cell>
          <cell r="C146" t="str">
            <v>FUKUDA DENSHI CO LTD</v>
          </cell>
          <cell r="D146" t="str">
            <v>INPUT BOX IB 5006</v>
          </cell>
          <cell r="E146" t="str">
            <v>32093765</v>
          </cell>
          <cell r="F146" t="str">
            <v>COMPONENTE</v>
          </cell>
          <cell r="G146">
            <v>100323</v>
          </cell>
          <cell r="I146" t="str">
            <v>S.PIETRO</v>
          </cell>
          <cell r="J146" t="str">
            <v>UTIC</v>
          </cell>
          <cell r="K146" t="str">
            <v>MAGAZZINO TECNICO_x000D_</v>
          </cell>
          <cell r="L146" t="str">
            <v>NON TROVATO</v>
          </cell>
          <cell r="P146" t="str">
            <v>BIENNALE</v>
          </cell>
          <cell r="Q146" t="str">
            <v>ANNUALE</v>
          </cell>
          <cell r="R146" t="str">
            <v>NON PREVISTO</v>
          </cell>
          <cell r="T146" t="str">
            <v>DA FARE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 t="str">
            <v>DA FARE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 t="str">
            <v>NON PREVISTO</v>
          </cell>
          <cell r="AE146" t="str">
            <v>NON PREVISTO</v>
          </cell>
          <cell r="AF146" t="str">
            <v>NON PREVISTO</v>
          </cell>
          <cell r="AG146" t="str">
            <v>NON PREVISTO</v>
          </cell>
          <cell r="AH146" t="str">
            <v>NON PREVISTO</v>
          </cell>
        </row>
        <row r="147">
          <cell r="A147">
            <v>100325</v>
          </cell>
          <cell r="B147" t="str">
            <v>TESTA LETTO, APPARECCHIO</v>
          </cell>
          <cell r="C147" t="str">
            <v>DRAEGER MEDICAL AG &amp; CO KG</v>
          </cell>
          <cell r="D147" t="str">
            <v>LINEA 2100</v>
          </cell>
          <cell r="E147" t="str">
            <v>1635864/00</v>
          </cell>
          <cell r="F147" t="str">
            <v>SINGOLA</v>
          </cell>
          <cell r="G147">
            <v>100325</v>
          </cell>
          <cell r="I147" t="str">
            <v>S.PIETRO</v>
          </cell>
          <cell r="J147" t="str">
            <v>UTIC</v>
          </cell>
          <cell r="K147" t="str">
            <v>UTIC</v>
          </cell>
          <cell r="L147" t="str">
            <v>UTIC</v>
          </cell>
          <cell r="M147" t="str">
            <v>SINGOLA</v>
          </cell>
          <cell r="N147" t="str">
            <v>100325</v>
          </cell>
          <cell r="P147" t="str">
            <v>ANNUALE</v>
          </cell>
          <cell r="Q147" t="str">
            <v>ANNUALE</v>
          </cell>
          <cell r="R147" t="str">
            <v>NON PREVISTO</v>
          </cell>
          <cell r="T147" t="str">
            <v>DA FARE</v>
          </cell>
          <cell r="U147" t="str">
            <v>325</v>
          </cell>
          <cell r="V147">
            <v>46233</v>
          </cell>
          <cell r="W147" t="str">
            <v>POSITIVO</v>
          </cell>
          <cell r="X147">
            <v>0</v>
          </cell>
          <cell r="Y147" t="str">
            <v>DA FARE</v>
          </cell>
          <cell r="Z147" t="str">
            <v>0325</v>
          </cell>
          <cell r="AA147">
            <v>46233</v>
          </cell>
          <cell r="AB147" t="str">
            <v>POSITIVO</v>
          </cell>
          <cell r="AC147">
            <v>0</v>
          </cell>
          <cell r="AD147" t="str">
            <v>NON PREVISTO</v>
          </cell>
          <cell r="AE147" t="str">
            <v>NON PREVISTO</v>
          </cell>
          <cell r="AF147" t="str">
            <v>NON PREVISTO</v>
          </cell>
          <cell r="AG147" t="str">
            <v>NON PREVISTO</v>
          </cell>
          <cell r="AH147" t="str">
            <v>NON PREVISTO</v>
          </cell>
        </row>
        <row r="148">
          <cell r="A148">
            <v>100326</v>
          </cell>
          <cell r="B148" t="str">
            <v>FONTE LUMINOSA GENERICA (PER ES: LAMPADE DA VISITA AMB.)</v>
          </cell>
          <cell r="C148" t="str">
            <v>WALDMANN LICHTTECHNIK HERBERT WALDMANN GMBH &amp; CO</v>
          </cell>
          <cell r="D148" t="str">
            <v>HX 35 TM</v>
          </cell>
          <cell r="E148">
            <v>605565</v>
          </cell>
          <cell r="F148" t="str">
            <v>SINGOLA</v>
          </cell>
          <cell r="G148">
            <v>100326</v>
          </cell>
          <cell r="I148" t="str">
            <v>S.PIETRO</v>
          </cell>
          <cell r="J148" t="str">
            <v>RIANIMAZIONE</v>
          </cell>
          <cell r="K148" t="str">
            <v>RIANIMAZIONE</v>
          </cell>
          <cell r="L148" t="str">
            <v>RIANIMAZIONE</v>
          </cell>
          <cell r="M148" t="str">
            <v>SINGOLA</v>
          </cell>
          <cell r="N148">
            <v>100326</v>
          </cell>
          <cell r="P148" t="str">
            <v>ANNUALE</v>
          </cell>
          <cell r="Q148" t="str">
            <v>ANNUALE</v>
          </cell>
          <cell r="R148" t="str">
            <v>NON PREVISTO</v>
          </cell>
          <cell r="T148" t="str">
            <v>DA FARE</v>
          </cell>
          <cell r="U148" t="str">
            <v>326</v>
          </cell>
          <cell r="V148">
            <v>46198</v>
          </cell>
          <cell r="W148" t="str">
            <v>POSITIVO</v>
          </cell>
          <cell r="X148">
            <v>0</v>
          </cell>
          <cell r="Y148" t="str">
            <v>DA FARE</v>
          </cell>
          <cell r="Z148" t="str">
            <v>326</v>
          </cell>
          <cell r="AA148">
            <v>46198</v>
          </cell>
          <cell r="AB148" t="str">
            <v>POSITIVO</v>
          </cell>
          <cell r="AC148">
            <v>0</v>
          </cell>
          <cell r="AD148" t="str">
            <v>NON PREVISTO</v>
          </cell>
          <cell r="AE148" t="str">
            <v>NON PREVISTO</v>
          </cell>
          <cell r="AF148" t="str">
            <v>NON PREVISTO</v>
          </cell>
          <cell r="AG148" t="str">
            <v>NON PREVISTO</v>
          </cell>
          <cell r="AH148" t="str">
            <v>NON PREVISTO</v>
          </cell>
        </row>
        <row r="149">
          <cell r="A149">
            <v>100330</v>
          </cell>
          <cell r="B149" t="str">
            <v>TESTA LETTO, APPARECCHIO</v>
          </cell>
          <cell r="C149" t="str">
            <v>DRAEGER MEDICAL AG &amp; CO KG</v>
          </cell>
          <cell r="D149" t="str">
            <v>LINEA 2100</v>
          </cell>
          <cell r="E149" t="str">
            <v>1635864/00</v>
          </cell>
          <cell r="F149" t="str">
            <v>SINGOLA</v>
          </cell>
          <cell r="G149">
            <v>100330</v>
          </cell>
          <cell r="I149" t="str">
            <v>S.PIETRO</v>
          </cell>
          <cell r="J149" t="str">
            <v>UTIC</v>
          </cell>
          <cell r="K149" t="str">
            <v>UTIC</v>
          </cell>
          <cell r="L149" t="str">
            <v>UTIC</v>
          </cell>
          <cell r="M149" t="str">
            <v>SINGOLA</v>
          </cell>
          <cell r="N149" t="str">
            <v>100330</v>
          </cell>
          <cell r="P149" t="str">
            <v>ANNUALE</v>
          </cell>
          <cell r="Q149" t="str">
            <v>ANNUALE</v>
          </cell>
          <cell r="R149" t="str">
            <v>NON PREVISTO</v>
          </cell>
          <cell r="T149" t="str">
            <v>DA FARE</v>
          </cell>
          <cell r="U149" t="str">
            <v>330</v>
          </cell>
          <cell r="V149">
            <v>46233</v>
          </cell>
          <cell r="W149" t="str">
            <v>POSITIVO</v>
          </cell>
          <cell r="X149">
            <v>0</v>
          </cell>
          <cell r="Y149" t="str">
            <v>DA FARE</v>
          </cell>
          <cell r="Z149" t="str">
            <v>0330</v>
          </cell>
          <cell r="AA149">
            <v>46233</v>
          </cell>
          <cell r="AB149" t="str">
            <v>POSITIVO</v>
          </cell>
          <cell r="AC149">
            <v>0</v>
          </cell>
          <cell r="AD149" t="str">
            <v>NON PREVISTO</v>
          </cell>
          <cell r="AE149" t="str">
            <v>NON PREVISTO</v>
          </cell>
          <cell r="AF149" t="str">
            <v>NON PREVISTO</v>
          </cell>
          <cell r="AG149" t="str">
            <v>NON PREVISTO</v>
          </cell>
          <cell r="AH149" t="str">
            <v>NON PREVISTO</v>
          </cell>
        </row>
        <row r="150">
          <cell r="A150">
            <v>100334</v>
          </cell>
          <cell r="B150" t="str">
            <v>TESTA LETTO, APPARECCHIO</v>
          </cell>
          <cell r="C150" t="str">
            <v>DRAEGER MEDICAL AG &amp; CO KG</v>
          </cell>
          <cell r="D150" t="str">
            <v>LINEA 2100</v>
          </cell>
          <cell r="E150" t="str">
            <v>1635864/00</v>
          </cell>
          <cell r="F150" t="str">
            <v>SINGOLA</v>
          </cell>
          <cell r="G150">
            <v>100334</v>
          </cell>
          <cell r="I150" t="str">
            <v>S.PIETRO</v>
          </cell>
          <cell r="J150" t="str">
            <v>UTIC</v>
          </cell>
          <cell r="K150" t="str">
            <v>UTIC</v>
          </cell>
          <cell r="L150" t="str">
            <v>UTIC</v>
          </cell>
          <cell r="M150" t="str">
            <v>SINGOLA</v>
          </cell>
          <cell r="N150" t="str">
            <v>100334</v>
          </cell>
          <cell r="P150" t="str">
            <v>ANNUALE</v>
          </cell>
          <cell r="Q150" t="str">
            <v>ANNUALE</v>
          </cell>
          <cell r="R150" t="str">
            <v>NON PREVISTO</v>
          </cell>
          <cell r="T150" t="str">
            <v>DA FARE</v>
          </cell>
          <cell r="U150" t="str">
            <v>334</v>
          </cell>
          <cell r="V150">
            <v>46233</v>
          </cell>
          <cell r="W150" t="str">
            <v>POSITIVO</v>
          </cell>
          <cell r="X150">
            <v>0</v>
          </cell>
          <cell r="Y150" t="str">
            <v>DA FARE</v>
          </cell>
          <cell r="Z150" t="str">
            <v>0334</v>
          </cell>
          <cell r="AA150">
            <v>46233</v>
          </cell>
          <cell r="AB150" t="str">
            <v>POSITIVO</v>
          </cell>
          <cell r="AC150">
            <v>0</v>
          </cell>
          <cell r="AD150" t="str">
            <v>NON PREVISTO</v>
          </cell>
          <cell r="AE150" t="str">
            <v>NON PREVISTO</v>
          </cell>
          <cell r="AF150" t="str">
            <v>NON PREVISTO</v>
          </cell>
          <cell r="AG150" t="str">
            <v>NON PREVISTO</v>
          </cell>
          <cell r="AH150" t="str">
            <v>NON PREVISTO</v>
          </cell>
        </row>
        <row r="151">
          <cell r="A151">
            <v>100339</v>
          </cell>
          <cell r="B151" t="str">
            <v>TELEMETRIA, UNITA` RICEVENTE PER</v>
          </cell>
          <cell r="C151" t="str">
            <v>FUKUDA DENSHI CO LTD</v>
          </cell>
          <cell r="D151" t="str">
            <v>LW 5500 N</v>
          </cell>
          <cell r="E151" t="str">
            <v>3206081</v>
          </cell>
          <cell r="F151" t="str">
            <v>COMPONENTE</v>
          </cell>
          <cell r="G151">
            <v>100338</v>
          </cell>
          <cell r="I151" t="str">
            <v>S.PIETRO</v>
          </cell>
          <cell r="J151" t="str">
            <v>UTIC</v>
          </cell>
          <cell r="K151" t="str">
            <v>UTIC</v>
          </cell>
          <cell r="L151" t="str">
            <v>NON TROVATO</v>
          </cell>
          <cell r="P151" t="str">
            <v>ANNUALE</v>
          </cell>
          <cell r="Q151" t="str">
            <v>ANNUALE</v>
          </cell>
          <cell r="R151" t="str">
            <v>NON PREVISTO</v>
          </cell>
          <cell r="T151" t="str">
            <v>DA FARE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 t="str">
            <v>DA FARE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 t="str">
            <v>NON PREVISTO</v>
          </cell>
          <cell r="AE151" t="str">
            <v>NON PREVISTO</v>
          </cell>
          <cell r="AF151" t="str">
            <v>NON PREVISTO</v>
          </cell>
          <cell r="AG151" t="str">
            <v>NON PREVISTO</v>
          </cell>
          <cell r="AH151" t="str">
            <v>NON PREVISTO</v>
          </cell>
        </row>
        <row r="152">
          <cell r="A152">
            <v>100342</v>
          </cell>
          <cell r="B152" t="str">
            <v>DEFIBRILLATORE</v>
          </cell>
          <cell r="C152" t="str">
            <v>SCHILLER AG</v>
          </cell>
          <cell r="D152" t="str">
            <v>DEFIGARD 5000</v>
          </cell>
          <cell r="E152" t="str">
            <v>101998002423</v>
          </cell>
          <cell r="F152" t="str">
            <v>SINGOLA</v>
          </cell>
          <cell r="G152">
            <v>100342</v>
          </cell>
          <cell r="I152" t="str">
            <v>S.PIETRO</v>
          </cell>
          <cell r="J152" t="str">
            <v>S. CARLO DAY HOSPITAL</v>
          </cell>
          <cell r="K152" t="str">
            <v>S. CATERINA SOLVENTI</v>
          </cell>
          <cell r="L152" t="str">
            <v>S. CATERINA SOLVENTI</v>
          </cell>
          <cell r="M152" t="str">
            <v>SINGOLA</v>
          </cell>
          <cell r="N152" t="str">
            <v>100342</v>
          </cell>
          <cell r="P152" t="str">
            <v>ANNUALE</v>
          </cell>
          <cell r="Q152" t="str">
            <v>ANNUALE</v>
          </cell>
          <cell r="R152" t="str">
            <v>NON PREVISTO</v>
          </cell>
          <cell r="T152" t="str">
            <v>DA FARE</v>
          </cell>
          <cell r="U152" t="str">
            <v>342</v>
          </cell>
          <cell r="V152">
            <v>46108</v>
          </cell>
          <cell r="W152" t="str">
            <v>POSITIVO</v>
          </cell>
          <cell r="X152">
            <v>0</v>
          </cell>
          <cell r="Y152" t="str">
            <v>DA FARE</v>
          </cell>
          <cell r="Z152" t="str">
            <v>342</v>
          </cell>
          <cell r="AA152">
            <v>46108</v>
          </cell>
          <cell r="AB152" t="str">
            <v>POSITIVO</v>
          </cell>
          <cell r="AC152">
            <v>0</v>
          </cell>
          <cell r="AD152" t="str">
            <v>DA FARE</v>
          </cell>
          <cell r="AE152">
            <v>342</v>
          </cell>
          <cell r="AF152">
            <v>46108</v>
          </cell>
          <cell r="AG152" t="str">
            <v>POSITIVO</v>
          </cell>
          <cell r="AH152">
            <v>0</v>
          </cell>
        </row>
        <row r="153">
          <cell r="A153">
            <v>100345</v>
          </cell>
          <cell r="B153" t="str">
            <v>ASPIRATORE MEDICO CHIRURGICO</v>
          </cell>
          <cell r="C153" t="str">
            <v>CA MI SNC</v>
          </cell>
          <cell r="D153" t="str">
            <v>ASPIRET SM 120</v>
          </cell>
          <cell r="E153" t="str">
            <v>8503</v>
          </cell>
          <cell r="F153" t="str">
            <v>SINGOLA</v>
          </cell>
          <cell r="G153">
            <v>100345</v>
          </cell>
          <cell r="I153" t="str">
            <v>S.PIETRO</v>
          </cell>
          <cell r="J153" t="str">
            <v>S. CATERINA SOLVENTI</v>
          </cell>
          <cell r="K153" t="str">
            <v>SALA PARTO</v>
          </cell>
          <cell r="L153" t="str">
            <v>NON TROVATO</v>
          </cell>
          <cell r="P153" t="str">
            <v>ANNUALE</v>
          </cell>
          <cell r="Q153" t="str">
            <v>ANNUALE</v>
          </cell>
          <cell r="R153" t="str">
            <v>NON PREVISTO</v>
          </cell>
          <cell r="T153" t="str">
            <v>DA FARE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 t="str">
            <v>DA FARE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 t="str">
            <v>NON PREVISTO</v>
          </cell>
          <cell r="AE153" t="str">
            <v>NON PREVISTO</v>
          </cell>
          <cell r="AF153" t="str">
            <v>NON PREVISTO</v>
          </cell>
          <cell r="AG153" t="str">
            <v>NON PREVISTO</v>
          </cell>
          <cell r="AH153" t="str">
            <v>NON PREVISTO</v>
          </cell>
        </row>
        <row r="154">
          <cell r="A154">
            <v>100349</v>
          </cell>
          <cell r="B154" t="str">
            <v>ASPIRATORE MEDICO CHIRURGICO</v>
          </cell>
          <cell r="C154" t="str">
            <v>FLAEM NUOVA SPA</v>
          </cell>
          <cell r="D154" t="str">
            <v>SUCTION PRO A POMPA DOPPIA</v>
          </cell>
          <cell r="E154" t="str">
            <v>08A238 0041</v>
          </cell>
          <cell r="F154" t="str">
            <v>SINGOLA</v>
          </cell>
          <cell r="G154">
            <v>100349</v>
          </cell>
          <cell r="I154" t="str">
            <v>S.PIETRO</v>
          </cell>
          <cell r="J154" t="str">
            <v>S. CATERINA SOLVENTI</v>
          </cell>
          <cell r="K154" t="str">
            <v>AMB. ORL</v>
          </cell>
          <cell r="L154" t="str">
            <v>NON TROVATO</v>
          </cell>
          <cell r="P154" t="str">
            <v>BIENNALE</v>
          </cell>
          <cell r="Q154" t="str">
            <v>ANNUALE</v>
          </cell>
          <cell r="R154" t="str">
            <v>NON PREVISTO</v>
          </cell>
          <cell r="T154" t="str">
            <v>DA FARE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 t="str">
            <v>DA FARE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 t="str">
            <v>NON PREVISTO</v>
          </cell>
          <cell r="AE154" t="str">
            <v>NON PREVISTO</v>
          </cell>
          <cell r="AF154" t="str">
            <v>NON PREVISTO</v>
          </cell>
          <cell r="AG154" t="str">
            <v>NON PREVISTO</v>
          </cell>
          <cell r="AH154" t="str">
            <v>NON PREVISTO</v>
          </cell>
        </row>
        <row r="155">
          <cell r="A155">
            <v>100350</v>
          </cell>
          <cell r="B155" t="str">
            <v>POMPA A SIRINGA</v>
          </cell>
          <cell r="C155" t="str">
            <v>FRESENIUS VIAL SA</v>
          </cell>
          <cell r="D155" t="str">
            <v>PILOT A2</v>
          </cell>
          <cell r="E155" t="str">
            <v>16593243X</v>
          </cell>
          <cell r="F155" t="str">
            <v>SINGOLA</v>
          </cell>
          <cell r="G155">
            <v>100350</v>
          </cell>
          <cell r="I155" t="str">
            <v>S.PIETRO</v>
          </cell>
          <cell r="J155" t="str">
            <v>S. CATERINA SOLVENTI</v>
          </cell>
          <cell r="K155" t="str">
            <v>S. CATERINA SOLVENTI</v>
          </cell>
          <cell r="L155" t="str">
            <v>NON TROVATO</v>
          </cell>
          <cell r="P155" t="str">
            <v>BIENNALE</v>
          </cell>
          <cell r="Q155" t="str">
            <v>ANNUALE</v>
          </cell>
          <cell r="R155" t="str">
            <v>NON PREVISTO</v>
          </cell>
          <cell r="T155" t="str">
            <v>DA FARE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 t="str">
            <v>DA FARE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 t="str">
            <v>NON PREVISTO</v>
          </cell>
          <cell r="AE155" t="str">
            <v>NON PREVISTO</v>
          </cell>
          <cell r="AF155" t="str">
            <v>NON PREVISTO</v>
          </cell>
          <cell r="AG155" t="str">
            <v>NON PREVISTO</v>
          </cell>
          <cell r="AH155" t="str">
            <v>NON PREVISTO</v>
          </cell>
        </row>
        <row r="156">
          <cell r="A156">
            <v>100354</v>
          </cell>
          <cell r="B156" t="str">
            <v>POMPA VASCOLARE</v>
          </cell>
          <cell r="C156" t="str">
            <v>NOVAMEDIX SERVICE LTD</v>
          </cell>
          <cell r="D156" t="str">
            <v>ORTHOFIX 6000</v>
          </cell>
          <cell r="E156" t="str">
            <v>45369</v>
          </cell>
          <cell r="I156" t="str">
            <v>S.PIETRO</v>
          </cell>
          <cell r="J156" t="str">
            <v>S. CATERINA SOLVENTI</v>
          </cell>
          <cell r="K156" t="str">
            <v>S. CATERINA SOLVENTI</v>
          </cell>
          <cell r="L156" t="str">
            <v>NON TROVATO</v>
          </cell>
          <cell r="P156" t="str">
            <v>BIENNALE</v>
          </cell>
          <cell r="Q156" t="str">
            <v>ANNUALE</v>
          </cell>
          <cell r="R156" t="str">
            <v>NON PREVISTO</v>
          </cell>
          <cell r="T156" t="str">
            <v>DA FARE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 t="str">
            <v>DA FARE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 t="str">
            <v>NON PREVISTO</v>
          </cell>
          <cell r="AE156" t="str">
            <v>NON PREVISTO</v>
          </cell>
          <cell r="AF156" t="str">
            <v>NON PREVISTO</v>
          </cell>
          <cell r="AG156" t="str">
            <v>NON PREVISTO</v>
          </cell>
          <cell r="AH156" t="str">
            <v>NON PREVISTO</v>
          </cell>
        </row>
        <row r="157">
          <cell r="A157">
            <v>100355</v>
          </cell>
          <cell r="B157" t="str">
            <v>SISTEMA ANTIDECUBITO</v>
          </cell>
          <cell r="C157" t="str">
            <v>INTERMED SRL</v>
          </cell>
          <cell r="D157" t="str">
            <v>TURBO AIR</v>
          </cell>
          <cell r="E157" t="str">
            <v>31961</v>
          </cell>
          <cell r="F157" t="str">
            <v>SINGOLA</v>
          </cell>
          <cell r="G157">
            <v>100355</v>
          </cell>
          <cell r="I157" t="str">
            <v>S.PIETRO</v>
          </cell>
          <cell r="J157" t="str">
            <v>S. CATERINA SOLVENTI</v>
          </cell>
          <cell r="K157" t="str">
            <v>S. CATERINA SOLVENTI</v>
          </cell>
          <cell r="L157" t="str">
            <v>NON TROVATO</v>
          </cell>
          <cell r="P157" t="str">
            <v>BIENNALE</v>
          </cell>
          <cell r="Q157" t="str">
            <v>ANNUALE</v>
          </cell>
          <cell r="R157" t="str">
            <v>NON PREVISTO</v>
          </cell>
          <cell r="T157" t="str">
            <v>DA FARE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 t="str">
            <v>DA FARE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 t="str">
            <v>NON PREVISTO</v>
          </cell>
          <cell r="AE157" t="str">
            <v>NON PREVISTO</v>
          </cell>
          <cell r="AF157" t="str">
            <v>NON PREVISTO</v>
          </cell>
          <cell r="AG157" t="str">
            <v>NON PREVISTO</v>
          </cell>
          <cell r="AH157" t="str">
            <v>NON PREVISTO</v>
          </cell>
        </row>
        <row r="158">
          <cell r="A158">
            <v>100356</v>
          </cell>
          <cell r="B158" t="str">
            <v>SISTEMA ANTIDECUBITO</v>
          </cell>
          <cell r="C158" t="str">
            <v>INTERMED SRL</v>
          </cell>
          <cell r="D158" t="str">
            <v>TURBO AIR</v>
          </cell>
          <cell r="E158" t="str">
            <v>00053</v>
          </cell>
          <cell r="F158" t="str">
            <v>SINGOLA</v>
          </cell>
          <cell r="G158">
            <v>100356</v>
          </cell>
          <cell r="I158" t="str">
            <v>S.PIETRO</v>
          </cell>
          <cell r="J158" t="str">
            <v>S. CATERINA SOLVENTI</v>
          </cell>
          <cell r="K158" t="str">
            <v>S. CATERINA SOLVENTI</v>
          </cell>
          <cell r="L158" t="str">
            <v>NON TROVATO</v>
          </cell>
          <cell r="P158" t="str">
            <v>BIENNALE</v>
          </cell>
          <cell r="Q158" t="str">
            <v>ANNUALE</v>
          </cell>
          <cell r="R158" t="str">
            <v>NON PREVISTO</v>
          </cell>
          <cell r="T158" t="str">
            <v>DA FARE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 t="str">
            <v>DA FARE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 t="str">
            <v>NON PREVISTO</v>
          </cell>
          <cell r="AE158" t="str">
            <v>NON PREVISTO</v>
          </cell>
          <cell r="AF158" t="str">
            <v>NON PREVISTO</v>
          </cell>
          <cell r="AG158" t="str">
            <v>NON PREVISTO</v>
          </cell>
          <cell r="AH158" t="str">
            <v>NON PREVISTO</v>
          </cell>
        </row>
        <row r="159">
          <cell r="A159">
            <v>100357</v>
          </cell>
          <cell r="B159" t="str">
            <v>SISTEMA ANTIDECUBITO</v>
          </cell>
          <cell r="C159" t="str">
            <v>INTERMED SRL</v>
          </cell>
          <cell r="D159" t="str">
            <v>TURBO AIR</v>
          </cell>
          <cell r="E159" t="str">
            <v>001620</v>
          </cell>
          <cell r="F159" t="str">
            <v>SINGOLA</v>
          </cell>
          <cell r="G159">
            <v>100357</v>
          </cell>
          <cell r="I159" t="str">
            <v>S.PIETRO</v>
          </cell>
          <cell r="J159" t="str">
            <v>S. CATERINA SOLVENTI</v>
          </cell>
          <cell r="K159" t="str">
            <v>S. CATERINA SOLVENTI</v>
          </cell>
          <cell r="L159" t="str">
            <v>NON TROVATO</v>
          </cell>
          <cell r="P159" t="str">
            <v>BIENNALE</v>
          </cell>
          <cell r="Q159" t="str">
            <v>ANNUALE</v>
          </cell>
          <cell r="R159" t="str">
            <v>NON PREVISTO</v>
          </cell>
          <cell r="T159" t="str">
            <v>DA FARE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 t="str">
            <v>DA FARE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 t="str">
            <v>NON PREVISTO</v>
          </cell>
          <cell r="AE159" t="str">
            <v>NON PREVISTO</v>
          </cell>
          <cell r="AF159" t="str">
            <v>NON PREVISTO</v>
          </cell>
          <cell r="AG159" t="str">
            <v>NON PREVISTO</v>
          </cell>
          <cell r="AH159" t="str">
            <v>NON PREVISTO</v>
          </cell>
        </row>
        <row r="160">
          <cell r="A160">
            <v>100358</v>
          </cell>
          <cell r="B160" t="str">
            <v>SISTEMA ANTIDECUBITO</v>
          </cell>
          <cell r="C160" t="str">
            <v>INTERMED SRL</v>
          </cell>
          <cell r="D160" t="str">
            <v>TURBO AIR</v>
          </cell>
          <cell r="E160" t="str">
            <v>39502</v>
          </cell>
          <cell r="F160" t="str">
            <v>SINGOLA</v>
          </cell>
          <cell r="G160">
            <v>100358</v>
          </cell>
          <cell r="I160" t="str">
            <v>S.PIETRO</v>
          </cell>
          <cell r="J160" t="str">
            <v>S. G. GRANDE</v>
          </cell>
          <cell r="K160" t="str">
            <v>S. CATERINA SOLVENTI</v>
          </cell>
          <cell r="L160" t="str">
            <v>NON TROVATO</v>
          </cell>
          <cell r="P160" t="str">
            <v>BIENNALE</v>
          </cell>
          <cell r="Q160" t="str">
            <v>ANNUALE</v>
          </cell>
          <cell r="R160" t="str">
            <v>NON PREVISTO</v>
          </cell>
          <cell r="T160" t="str">
            <v>DA FARE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 t="str">
            <v>DA FARE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 t="str">
            <v>NON PREVISTO</v>
          </cell>
          <cell r="AE160" t="str">
            <v>NON PREVISTO</v>
          </cell>
          <cell r="AF160" t="str">
            <v>NON PREVISTO</v>
          </cell>
          <cell r="AG160" t="str">
            <v>NON PREVISTO</v>
          </cell>
          <cell r="AH160" t="str">
            <v>NON PREVISTO</v>
          </cell>
        </row>
        <row r="161">
          <cell r="A161">
            <v>100359</v>
          </cell>
          <cell r="B161" t="str">
            <v>SISTEMA ANTIDECUBITO</v>
          </cell>
          <cell r="C161" t="str">
            <v>INTERMED SRL</v>
          </cell>
          <cell r="D161" t="str">
            <v>TURBO AIR</v>
          </cell>
          <cell r="E161" t="str">
            <v>64949</v>
          </cell>
          <cell r="F161" t="str">
            <v>SINGOLA</v>
          </cell>
          <cell r="G161">
            <v>100359</v>
          </cell>
          <cell r="I161" t="str">
            <v>S.PIETRO</v>
          </cell>
          <cell r="J161" t="str">
            <v>S. CATERINA SOLVENTI</v>
          </cell>
          <cell r="K161" t="str">
            <v>S. CATERINA SOLVENTI</v>
          </cell>
          <cell r="L161" t="str">
            <v>NON TROVATO</v>
          </cell>
          <cell r="P161" t="str">
            <v>BIENNALE</v>
          </cell>
          <cell r="Q161" t="str">
            <v>ANNUALE</v>
          </cell>
          <cell r="R161" t="str">
            <v>NON PREVISTO</v>
          </cell>
          <cell r="T161" t="str">
            <v>DA FARE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 t="str">
            <v>DA FARE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 t="str">
            <v>NON PREVISTO</v>
          </cell>
          <cell r="AE161" t="str">
            <v>NON PREVISTO</v>
          </cell>
          <cell r="AF161" t="str">
            <v>NON PREVISTO</v>
          </cell>
          <cell r="AG161" t="str">
            <v>NON PREVISTO</v>
          </cell>
          <cell r="AH161" t="str">
            <v>NON PREVISTO</v>
          </cell>
        </row>
        <row r="162">
          <cell r="A162">
            <v>100360</v>
          </cell>
          <cell r="B162" t="str">
            <v>SISTEMA ANTIDECUBITO</v>
          </cell>
          <cell r="C162" t="str">
            <v>INTERMED SRL</v>
          </cell>
          <cell r="D162" t="str">
            <v>TURBO AIR</v>
          </cell>
          <cell r="E162" t="str">
            <v>001623</v>
          </cell>
          <cell r="F162" t="str">
            <v>SINGOLA</v>
          </cell>
          <cell r="G162">
            <v>100360</v>
          </cell>
          <cell r="I162" t="str">
            <v>S.PIETRO</v>
          </cell>
          <cell r="J162" t="str">
            <v>S. CATERINA SOLVENTI</v>
          </cell>
          <cell r="K162" t="str">
            <v>S. CATERINA SOLVENTI</v>
          </cell>
          <cell r="L162" t="str">
            <v>NON TROVATO</v>
          </cell>
          <cell r="P162" t="str">
            <v>BIENNALE</v>
          </cell>
          <cell r="Q162" t="str">
            <v>ANNUALE</v>
          </cell>
          <cell r="R162" t="str">
            <v>NON PREVISTO</v>
          </cell>
          <cell r="T162" t="str">
            <v>DA FARE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 t="str">
            <v>DA FARE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 t="str">
            <v>NON PREVISTO</v>
          </cell>
          <cell r="AE162" t="str">
            <v>NON PREVISTO</v>
          </cell>
          <cell r="AF162" t="str">
            <v>NON PREVISTO</v>
          </cell>
          <cell r="AG162" t="str">
            <v>NON PREVISTO</v>
          </cell>
          <cell r="AH162" t="str">
            <v>NON PREVISTO</v>
          </cell>
        </row>
        <row r="163">
          <cell r="A163">
            <v>100361</v>
          </cell>
          <cell r="B163" t="str">
            <v>UMIDIFICATORE</v>
          </cell>
          <cell r="C163" t="str">
            <v>ARTSANA SPA</v>
          </cell>
          <cell r="D163" t="str">
            <v>NR</v>
          </cell>
          <cell r="E163" t="str">
            <v>941001790</v>
          </cell>
          <cell r="F163" t="str">
            <v>SINGOLA</v>
          </cell>
          <cell r="G163">
            <v>100361</v>
          </cell>
          <cell r="I163" t="str">
            <v>S.PIETRO</v>
          </cell>
          <cell r="J163" t="str">
            <v>S. CATERINA SOLVENTI</v>
          </cell>
          <cell r="K163" t="str">
            <v>S. CATERINA SOLVENTI</v>
          </cell>
          <cell r="L163" t="str">
            <v>NON TROVATO</v>
          </cell>
          <cell r="P163" t="str">
            <v>BIENNALE</v>
          </cell>
          <cell r="Q163" t="str">
            <v>ANNUALE</v>
          </cell>
          <cell r="R163" t="str">
            <v>NON PREVISTO</v>
          </cell>
          <cell r="T163" t="str">
            <v>DA FARE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 t="str">
            <v>DA FARE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 t="str">
            <v>NON PREVISTO</v>
          </cell>
          <cell r="AE163" t="str">
            <v>NON PREVISTO</v>
          </cell>
          <cell r="AF163" t="str">
            <v>NON PREVISTO</v>
          </cell>
          <cell r="AG163" t="str">
            <v>NON PREVISTO</v>
          </cell>
          <cell r="AH163" t="str">
            <v>NON PREVISTO</v>
          </cell>
        </row>
        <row r="164">
          <cell r="A164">
            <v>100362</v>
          </cell>
          <cell r="B164" t="str">
            <v>AEROSOL, APPARECCHIO PER</v>
          </cell>
          <cell r="C164" t="str">
            <v>MARKOS MEFAR SPA</v>
          </cell>
          <cell r="D164" t="str">
            <v>NEBULA NUOVO</v>
          </cell>
          <cell r="E164" t="str">
            <v>98F0060979</v>
          </cell>
          <cell r="F164" t="str">
            <v>SINGOLA</v>
          </cell>
          <cell r="G164">
            <v>100362</v>
          </cell>
          <cell r="I164" t="str">
            <v>S.PIETRO</v>
          </cell>
          <cell r="J164" t="str">
            <v>S. CATERINA SOLVENTI</v>
          </cell>
          <cell r="K164" t="str">
            <v>S. CATERINA SOLVENTI</v>
          </cell>
          <cell r="L164" t="str">
            <v>NON TROVATO</v>
          </cell>
          <cell r="P164" t="str">
            <v>BIENNALE</v>
          </cell>
          <cell r="Q164" t="str">
            <v>ANNUALE</v>
          </cell>
          <cell r="R164" t="str">
            <v>NON PREVISTO</v>
          </cell>
          <cell r="T164" t="str">
            <v>DA FARE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 t="str">
            <v>DA FARE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 t="str">
            <v>NON PREVISTO</v>
          </cell>
          <cell r="AE164" t="str">
            <v>NON PREVISTO</v>
          </cell>
          <cell r="AF164" t="str">
            <v>NON PREVISTO</v>
          </cell>
          <cell r="AG164" t="str">
            <v>NON PREVISTO</v>
          </cell>
          <cell r="AH164" t="str">
            <v>NON PREVISTO</v>
          </cell>
        </row>
        <row r="165">
          <cell r="A165">
            <v>100365</v>
          </cell>
          <cell r="B165" t="str">
            <v>LAMPADA SCIALITICA</v>
          </cell>
          <cell r="C165" t="str">
            <v>MARTIN MEDIZINTECHNIK GMBH</v>
          </cell>
          <cell r="D165" t="str">
            <v>ML 301</v>
          </cell>
          <cell r="E165" t="str">
            <v>ML301000001W372</v>
          </cell>
          <cell r="F165" t="str">
            <v>SINGOLA</v>
          </cell>
          <cell r="G165">
            <v>100365</v>
          </cell>
          <cell r="I165" t="str">
            <v>S.PIETRO</v>
          </cell>
          <cell r="J165" t="str">
            <v>AMB. CHIRURGIA G.</v>
          </cell>
          <cell r="K165" t="str">
            <v>AMB. CHIRURGIA G.</v>
          </cell>
          <cell r="L165" t="str">
            <v>AMB. CHIRURGIA</v>
          </cell>
          <cell r="M165" t="str">
            <v>SINGOLA</v>
          </cell>
          <cell r="N165" t="str">
            <v>100365</v>
          </cell>
          <cell r="P165" t="str">
            <v>BIENNALE</v>
          </cell>
          <cell r="Q165" t="str">
            <v>ANNUALE</v>
          </cell>
          <cell r="R165" t="str">
            <v>NON PREVISTO</v>
          </cell>
          <cell r="T165" t="str">
            <v>DA FARE</v>
          </cell>
          <cell r="U165" t="str">
            <v>0365</v>
          </cell>
          <cell r="V165">
            <v>46245</v>
          </cell>
          <cell r="W165" t="str">
            <v>POSITIVO</v>
          </cell>
          <cell r="X165">
            <v>0</v>
          </cell>
          <cell r="Y165" t="str">
            <v>DA FARE</v>
          </cell>
          <cell r="Z165" t="str">
            <v>0365</v>
          </cell>
          <cell r="AA165">
            <v>46245</v>
          </cell>
          <cell r="AB165" t="str">
            <v>POSITIVO</v>
          </cell>
          <cell r="AC165">
            <v>0</v>
          </cell>
          <cell r="AD165" t="str">
            <v>NON PREVISTO</v>
          </cell>
          <cell r="AE165" t="str">
            <v>NON PREVISTO</v>
          </cell>
          <cell r="AF165" t="str">
            <v>NON PREVISTO</v>
          </cell>
          <cell r="AG165" t="str">
            <v>NON PREVISTO</v>
          </cell>
          <cell r="AH165" t="str">
            <v>NON PREVISTO</v>
          </cell>
        </row>
        <row r="166">
          <cell r="A166">
            <v>100367</v>
          </cell>
          <cell r="B166" t="str">
            <v>ELETTROBISTURI</v>
          </cell>
          <cell r="C166" t="str">
            <v>MARTIN MEDIZINTECHNIK GMBH</v>
          </cell>
          <cell r="D166" t="str">
            <v>ME MB1</v>
          </cell>
          <cell r="E166" t="str">
            <v>MB10202042191</v>
          </cell>
          <cell r="F166" t="str">
            <v>SINGOLA</v>
          </cell>
          <cell r="G166">
            <v>100367</v>
          </cell>
          <cell r="I166" t="str">
            <v>S.PIETRO</v>
          </cell>
          <cell r="J166" t="str">
            <v>AMB. CHIRURGIA G.</v>
          </cell>
          <cell r="K166" t="str">
            <v>AMB. CHIRURGIA G.</v>
          </cell>
          <cell r="L166" t="str">
            <v>NON TROVATO</v>
          </cell>
          <cell r="P166" t="str">
            <v>ANNUALE</v>
          </cell>
          <cell r="Q166" t="str">
            <v>ANNUALE</v>
          </cell>
          <cell r="R166" t="str">
            <v>NON PREVISTO</v>
          </cell>
          <cell r="T166" t="str">
            <v>DA FARE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 t="str">
            <v>DA FARE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 t="str">
            <v>NON PREVISTO</v>
          </cell>
          <cell r="AE166" t="str">
            <v>NON PREVISTO</v>
          </cell>
          <cell r="AF166" t="str">
            <v>NON PREVISTO</v>
          </cell>
          <cell r="AG166" t="str">
            <v>NON PREVISTO</v>
          </cell>
          <cell r="AH166" t="str">
            <v>NON PREVISTO</v>
          </cell>
        </row>
        <row r="167">
          <cell r="A167">
            <v>100376</v>
          </cell>
          <cell r="B167" t="str">
            <v>CARRELLO ELETTRIFICATO</v>
          </cell>
          <cell r="C167" t="str">
            <v>NR</v>
          </cell>
          <cell r="D167" t="str">
            <v>NR</v>
          </cell>
          <cell r="E167" t="str">
            <v>6351</v>
          </cell>
          <cell r="F167" t="str">
            <v>PRINCIPALE</v>
          </cell>
          <cell r="G167">
            <v>100376</v>
          </cell>
          <cell r="I167" t="str">
            <v>S.PIETRO</v>
          </cell>
          <cell r="J167" t="str">
            <v>AMB. UROLOGIA</v>
          </cell>
          <cell r="K167" t="str">
            <v>AMB. UROLOGIA</v>
          </cell>
          <cell r="L167" t="str">
            <v>NON TROVATO</v>
          </cell>
          <cell r="P167" t="str">
            <v>BIENNALE</v>
          </cell>
          <cell r="Q167" t="str">
            <v>ANNUALE</v>
          </cell>
          <cell r="R167" t="str">
            <v>NON PREVISTO</v>
          </cell>
          <cell r="T167" t="str">
            <v>DA FARE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 t="str">
            <v>DA FARE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 t="str">
            <v>NON PREVISTO</v>
          </cell>
          <cell r="AE167" t="str">
            <v>NON PREVISTO</v>
          </cell>
          <cell r="AF167" t="str">
            <v>NON PREVISTO</v>
          </cell>
          <cell r="AG167" t="str">
            <v>NON PREVISTO</v>
          </cell>
          <cell r="AH167" t="str">
            <v>NON PREVISTO</v>
          </cell>
        </row>
        <row r="168">
          <cell r="A168">
            <v>100381</v>
          </cell>
          <cell r="B168" t="str">
            <v>LAMPADA SCIALITICA</v>
          </cell>
          <cell r="C168" t="str">
            <v>MARTIN MEDIZINTECHNIK GMBH</v>
          </cell>
          <cell r="D168" t="str">
            <v>ML 301</v>
          </cell>
          <cell r="E168" t="str">
            <v>15463</v>
          </cell>
          <cell r="F168" t="str">
            <v>SINGOLA</v>
          </cell>
          <cell r="G168">
            <v>100381</v>
          </cell>
          <cell r="I168" t="str">
            <v>S.PIETRO</v>
          </cell>
          <cell r="J168" t="str">
            <v>AMB. CHIRURGIA VASCOLARE</v>
          </cell>
          <cell r="K168" t="str">
            <v>SALA OP. PAMPURI</v>
          </cell>
          <cell r="L168" t="str">
            <v>NON TROVATO</v>
          </cell>
          <cell r="P168" t="str">
            <v>ANNUALE</v>
          </cell>
          <cell r="Q168" t="str">
            <v>ANNUALE</v>
          </cell>
          <cell r="R168" t="str">
            <v>NON PREVISTO</v>
          </cell>
          <cell r="T168" t="str">
            <v>DA FARE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 t="str">
            <v>DA FARE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 t="str">
            <v>NON PREVISTO</v>
          </cell>
          <cell r="AE168" t="str">
            <v>NON PREVISTO</v>
          </cell>
          <cell r="AF168" t="str">
            <v>NON PREVISTO</v>
          </cell>
          <cell r="AG168" t="str">
            <v>NON PREVISTO</v>
          </cell>
          <cell r="AH168" t="str">
            <v>NON PREVISTO</v>
          </cell>
        </row>
        <row r="169">
          <cell r="A169">
            <v>100388</v>
          </cell>
          <cell r="B169" t="str">
            <v>RIPRODUTTORE VIDEO O DIGITALE DI BIOIMMAGINI</v>
          </cell>
          <cell r="C169" t="str">
            <v>SONY CORP</v>
          </cell>
          <cell r="D169" t="str">
            <v>UP 21 MD</v>
          </cell>
          <cell r="E169" t="str">
            <v>79342</v>
          </cell>
          <cell r="F169" t="str">
            <v>COMPONENTE</v>
          </cell>
          <cell r="G169">
            <v>100076</v>
          </cell>
          <cell r="H169" t="str">
            <v>SYS 3 (100076)</v>
          </cell>
          <cell r="I169" t="str">
            <v>S.PIETRO</v>
          </cell>
          <cell r="J169" t="str">
            <v>AMB. ENDOSCOPIA</v>
          </cell>
          <cell r="K169" t="str">
            <v>RADIOLOGIA (MAMMOGRAFIA)</v>
          </cell>
          <cell r="L169" t="str">
            <v>NON TROVATO</v>
          </cell>
          <cell r="P169" t="str">
            <v>BIENNALE</v>
          </cell>
          <cell r="Q169" t="str">
            <v>ANNUALE</v>
          </cell>
          <cell r="R169" t="str">
            <v>NON PREVISTO</v>
          </cell>
          <cell r="T169" t="str">
            <v>DA FARE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 t="str">
            <v>DA FARE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 t="str">
            <v>NON PREVISTO</v>
          </cell>
          <cell r="AE169" t="str">
            <v>NON PREVISTO</v>
          </cell>
          <cell r="AF169" t="str">
            <v>NON PREVISTO</v>
          </cell>
          <cell r="AG169" t="str">
            <v>NON PREVISTO</v>
          </cell>
          <cell r="AH169" t="str">
            <v>NON PREVISTO</v>
          </cell>
        </row>
        <row r="170">
          <cell r="A170">
            <v>100396</v>
          </cell>
          <cell r="B170" t="str">
            <v>SISTEMA ANTIDECUBITO</v>
          </cell>
          <cell r="C170" t="str">
            <v>HUNTLEIGH HEALTHCARE</v>
          </cell>
          <cell r="D170" t="str">
            <v>BETABED HM 90</v>
          </cell>
          <cell r="E170" t="str">
            <v>HB047974</v>
          </cell>
          <cell r="F170" t="str">
            <v>SINGOLA</v>
          </cell>
          <cell r="G170">
            <v>100396</v>
          </cell>
          <cell r="I170" t="str">
            <v>S.PIETRO</v>
          </cell>
          <cell r="J170" t="str">
            <v>S. GIUSEPPE</v>
          </cell>
          <cell r="K170" t="str">
            <v>S. GIUSEPPE</v>
          </cell>
          <cell r="L170" t="str">
            <v>NON TROVATO</v>
          </cell>
          <cell r="P170" t="str">
            <v>BIENNALE</v>
          </cell>
          <cell r="Q170" t="str">
            <v>ANNUALE</v>
          </cell>
          <cell r="R170" t="str">
            <v>NON PREVISTO</v>
          </cell>
          <cell r="T170" t="str">
            <v>DA FARE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 t="str">
            <v>DA FARE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 t="str">
            <v>NON PREVISTO</v>
          </cell>
          <cell r="AE170" t="str">
            <v>NON PREVISTO</v>
          </cell>
          <cell r="AF170" t="str">
            <v>NON PREVISTO</v>
          </cell>
          <cell r="AG170" t="str">
            <v>NON PREVISTO</v>
          </cell>
          <cell r="AH170" t="str">
            <v>NON PREVISTO</v>
          </cell>
        </row>
        <row r="171">
          <cell r="A171">
            <v>100397</v>
          </cell>
          <cell r="B171" t="str">
            <v>SISTEMA ANTIDECUBITO</v>
          </cell>
          <cell r="C171" t="str">
            <v>NR</v>
          </cell>
          <cell r="D171" t="str">
            <v>NR</v>
          </cell>
          <cell r="E171" t="str">
            <v>NR</v>
          </cell>
          <cell r="F171" t="str">
            <v>SINGOLA</v>
          </cell>
          <cell r="G171">
            <v>100397</v>
          </cell>
          <cell r="I171" t="str">
            <v>S.PIETRO</v>
          </cell>
          <cell r="J171" t="str">
            <v>S. GIUSEPPE</v>
          </cell>
          <cell r="K171" t="str">
            <v>S. GIUSEPPE</v>
          </cell>
          <cell r="L171" t="str">
            <v>NON TROVATO</v>
          </cell>
          <cell r="P171" t="str">
            <v>BIENNALE</v>
          </cell>
          <cell r="Q171" t="str">
            <v>ANNUALE</v>
          </cell>
          <cell r="R171" t="str">
            <v>NON PREVISTO</v>
          </cell>
          <cell r="T171" t="str">
            <v>DA FARE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 t="str">
            <v>DA FARE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 t="str">
            <v>NON PREVISTO</v>
          </cell>
          <cell r="AE171" t="str">
            <v>NON PREVISTO</v>
          </cell>
          <cell r="AF171" t="str">
            <v>NON PREVISTO</v>
          </cell>
          <cell r="AG171" t="str">
            <v>NON PREVISTO</v>
          </cell>
          <cell r="AH171" t="str">
            <v>NON PREVISTO</v>
          </cell>
        </row>
        <row r="172">
          <cell r="A172">
            <v>100400</v>
          </cell>
          <cell r="B172" t="str">
            <v>SISTEMA ANTIDECUBITO</v>
          </cell>
          <cell r="C172" t="str">
            <v>INTERMED SRL</v>
          </cell>
          <cell r="D172" t="str">
            <v>TURBO AIR</v>
          </cell>
          <cell r="E172" t="str">
            <v>32043</v>
          </cell>
          <cell r="F172" t="str">
            <v>SINGOLA</v>
          </cell>
          <cell r="G172">
            <v>100400</v>
          </cell>
          <cell r="I172" t="str">
            <v>S.PIETRO</v>
          </cell>
          <cell r="J172" t="str">
            <v>S. G. ANTIDA</v>
          </cell>
          <cell r="K172" t="str">
            <v>S. G. ANTIDA</v>
          </cell>
          <cell r="L172" t="str">
            <v>NON TROVATO</v>
          </cell>
          <cell r="P172" t="str">
            <v>BIENNALE</v>
          </cell>
          <cell r="Q172" t="str">
            <v>ANNUALE</v>
          </cell>
          <cell r="R172" t="str">
            <v>NON PREVISTO</v>
          </cell>
          <cell r="T172" t="str">
            <v>DA FARE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 t="str">
            <v>DA FARE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 t="str">
            <v>NON PREVISTO</v>
          </cell>
          <cell r="AE172" t="str">
            <v>NON PREVISTO</v>
          </cell>
          <cell r="AF172" t="str">
            <v>NON PREVISTO</v>
          </cell>
          <cell r="AG172" t="str">
            <v>NON PREVISTO</v>
          </cell>
          <cell r="AH172" t="str">
            <v>NON PREVISTO</v>
          </cell>
        </row>
        <row r="173">
          <cell r="A173">
            <v>100402</v>
          </cell>
          <cell r="B173" t="str">
            <v>SISTEMA ANTIDECUBITO</v>
          </cell>
          <cell r="C173" t="str">
            <v>INTERMED SRL</v>
          </cell>
          <cell r="D173" t="str">
            <v>TURBO AIR</v>
          </cell>
          <cell r="E173" t="str">
            <v>75796</v>
          </cell>
          <cell r="F173" t="str">
            <v>SINGOLA</v>
          </cell>
          <cell r="G173">
            <v>100402</v>
          </cell>
          <cell r="I173" t="str">
            <v>S.PIETRO</v>
          </cell>
          <cell r="J173" t="str">
            <v>S. G. ANTIDA</v>
          </cell>
          <cell r="K173" t="str">
            <v>S. G. ANTIDA</v>
          </cell>
          <cell r="L173" t="str">
            <v>NON TROVATO</v>
          </cell>
          <cell r="P173" t="str">
            <v>BIENNALE</v>
          </cell>
          <cell r="Q173" t="str">
            <v>ANNUALE</v>
          </cell>
          <cell r="R173" t="str">
            <v>NON PREVISTO</v>
          </cell>
          <cell r="T173" t="str">
            <v>DA FARE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 t="str">
            <v>DA FARE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 t="str">
            <v>NON PREVISTO</v>
          </cell>
          <cell r="AE173" t="str">
            <v>NON PREVISTO</v>
          </cell>
          <cell r="AF173" t="str">
            <v>NON PREVISTO</v>
          </cell>
          <cell r="AG173" t="str">
            <v>NON PREVISTO</v>
          </cell>
          <cell r="AH173" t="str">
            <v>NON PREVISTO</v>
          </cell>
        </row>
        <row r="174">
          <cell r="A174">
            <v>100413</v>
          </cell>
          <cell r="B174" t="str">
            <v>PULSOSSIMETRO</v>
          </cell>
          <cell r="C174" t="str">
            <v>NELLCOR PURITAN BENNETT INC</v>
          </cell>
          <cell r="D174" t="str">
            <v>N 65 OXIMAX</v>
          </cell>
          <cell r="E174" t="str">
            <v>G09800577</v>
          </cell>
          <cell r="F174" t="str">
            <v>SINGOLA</v>
          </cell>
          <cell r="G174">
            <v>100413</v>
          </cell>
          <cell r="I174" t="str">
            <v>S.PIETRO</v>
          </cell>
          <cell r="J174" t="str">
            <v>D.H. ONCOLOGIA</v>
          </cell>
          <cell r="K174" t="str">
            <v>RIANIMAZIONE</v>
          </cell>
          <cell r="L174" t="str">
            <v>RIANIMAZIONE</v>
          </cell>
          <cell r="M174" t="str">
            <v>SINGOLA</v>
          </cell>
          <cell r="N174">
            <v>100413</v>
          </cell>
          <cell r="P174" t="str">
            <v>ANNUALE</v>
          </cell>
          <cell r="Q174" t="str">
            <v>ANNUALE</v>
          </cell>
          <cell r="R174" t="str">
            <v>NON PREVISTO</v>
          </cell>
          <cell r="T174" t="str">
            <v>DA FARE</v>
          </cell>
          <cell r="U174" t="str">
            <v>413</v>
          </cell>
          <cell r="V174">
            <v>46210</v>
          </cell>
          <cell r="W174" t="str">
            <v>POSITVO</v>
          </cell>
          <cell r="X174">
            <v>0</v>
          </cell>
          <cell r="Y174" t="str">
            <v>DA FARE</v>
          </cell>
          <cell r="Z174" t="str">
            <v>413</v>
          </cell>
          <cell r="AA174">
            <v>46210</v>
          </cell>
          <cell r="AB174" t="str">
            <v>POSITIVO</v>
          </cell>
          <cell r="AC174">
            <v>0</v>
          </cell>
          <cell r="AD174" t="str">
            <v>NON PREVISTO</v>
          </cell>
          <cell r="AE174" t="str">
            <v>NON PREVISTO</v>
          </cell>
          <cell r="AF174" t="str">
            <v>NON PREVISTO</v>
          </cell>
          <cell r="AG174" t="str">
            <v>NON PREVISTO</v>
          </cell>
          <cell r="AH174" t="str">
            <v>NON PREVISTO</v>
          </cell>
        </row>
        <row r="175">
          <cell r="A175">
            <v>100414</v>
          </cell>
          <cell r="B175" t="str">
            <v>POLTRONA PER TERAPIA</v>
          </cell>
          <cell r="C175" t="str">
            <v>NR</v>
          </cell>
          <cell r="D175" t="str">
            <v>NR</v>
          </cell>
          <cell r="E175" t="str">
            <v>0780</v>
          </cell>
          <cell r="F175" t="str">
            <v>SINGOLA</v>
          </cell>
          <cell r="G175">
            <v>100414</v>
          </cell>
          <cell r="I175" t="str">
            <v>S.PIETRO</v>
          </cell>
          <cell r="J175" t="str">
            <v>MAGAZZINO TECNICO_x000D_</v>
          </cell>
          <cell r="K175" t="str">
            <v>MAGAZZINO TECNICO_x000D_</v>
          </cell>
          <cell r="L175" t="str">
            <v>NON TROVATO</v>
          </cell>
          <cell r="P175" t="str">
            <v>BIENNALE</v>
          </cell>
          <cell r="Q175" t="str">
            <v>ANNUALE</v>
          </cell>
          <cell r="R175" t="str">
            <v>NON PREVISTO</v>
          </cell>
          <cell r="T175" t="str">
            <v>DA FARE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 t="str">
            <v>DA FARE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 t="str">
            <v>NON PREVISTO</v>
          </cell>
          <cell r="AE175" t="str">
            <v>NON PREVISTO</v>
          </cell>
          <cell r="AF175" t="str">
            <v>NON PREVISTO</v>
          </cell>
          <cell r="AG175" t="str">
            <v>NON PREVISTO</v>
          </cell>
          <cell r="AH175" t="str">
            <v>NON PREVISTO</v>
          </cell>
        </row>
        <row r="176">
          <cell r="A176">
            <v>100423</v>
          </cell>
          <cell r="B176" t="str">
            <v>POLTRONA PER TERAPIA</v>
          </cell>
          <cell r="C176" t="str">
            <v>NR</v>
          </cell>
          <cell r="D176" t="str">
            <v>NR</v>
          </cell>
          <cell r="E176" t="str">
            <v>2643679</v>
          </cell>
          <cell r="F176" t="str">
            <v>SINGOLA</v>
          </cell>
          <cell r="G176">
            <v>100423</v>
          </cell>
          <cell r="I176" t="str">
            <v>S.PIETRO</v>
          </cell>
          <cell r="J176" t="str">
            <v>D.H. ONCOLOGIA</v>
          </cell>
          <cell r="K176" t="str">
            <v>RADIOTERAPIA</v>
          </cell>
          <cell r="L176" t="str">
            <v>NON TROVATO</v>
          </cell>
          <cell r="P176" t="str">
            <v>BIENNALE</v>
          </cell>
          <cell r="Q176" t="str">
            <v>ANNUALE</v>
          </cell>
          <cell r="R176" t="str">
            <v>NON PREVISTO</v>
          </cell>
          <cell r="T176" t="str">
            <v>DA FARE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 t="str">
            <v>DA FARE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 t="str">
            <v>NON PREVISTO</v>
          </cell>
          <cell r="AE176" t="str">
            <v>NON PREVISTO</v>
          </cell>
          <cell r="AF176" t="str">
            <v>NON PREVISTO</v>
          </cell>
          <cell r="AG176" t="str">
            <v>NON PREVISTO</v>
          </cell>
          <cell r="AH176" t="str">
            <v>NON PREVISTO</v>
          </cell>
        </row>
        <row r="177">
          <cell r="A177">
            <v>100428</v>
          </cell>
          <cell r="B177" t="str">
            <v>PULSOSSIMETRO</v>
          </cell>
          <cell r="C177" t="str">
            <v>NELLCOR PURITAN BENNETT INC</v>
          </cell>
          <cell r="D177" t="str">
            <v>N 65 OXIMAX</v>
          </cell>
          <cell r="E177" t="str">
            <v>G07843882</v>
          </cell>
          <cell r="F177" t="str">
            <v>SINGOLA</v>
          </cell>
          <cell r="G177">
            <v>100428</v>
          </cell>
          <cell r="I177" t="str">
            <v>S.PIETRO</v>
          </cell>
          <cell r="J177" t="str">
            <v>S. G. GRANDE</v>
          </cell>
          <cell r="K177" t="str">
            <v>S. CATERINA SOLVENTI</v>
          </cell>
          <cell r="L177" t="str">
            <v>NON TROVATO</v>
          </cell>
          <cell r="P177" t="str">
            <v>BIENNALE</v>
          </cell>
          <cell r="Q177" t="str">
            <v>ANNUALE</v>
          </cell>
          <cell r="R177" t="str">
            <v>NON PREVISTO</v>
          </cell>
          <cell r="T177" t="str">
            <v>DA FARE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 t="str">
            <v>DA FARE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 t="str">
            <v>NON PREVISTO</v>
          </cell>
          <cell r="AE177" t="str">
            <v>NON PREVISTO</v>
          </cell>
          <cell r="AF177" t="str">
            <v>NON PREVISTO</v>
          </cell>
          <cell r="AG177" t="str">
            <v>NON PREVISTO</v>
          </cell>
          <cell r="AH177" t="str">
            <v>NON PREVISTO</v>
          </cell>
        </row>
        <row r="178">
          <cell r="A178">
            <v>100429</v>
          </cell>
          <cell r="B178" t="str">
            <v>PULSOSSIMETRO</v>
          </cell>
          <cell r="C178" t="str">
            <v>NELLCOR PURITAN BENNETT INC</v>
          </cell>
          <cell r="D178" t="str">
            <v>N 65 OXIMAX</v>
          </cell>
          <cell r="E178" t="str">
            <v>G07844056</v>
          </cell>
          <cell r="F178" t="str">
            <v>SINGOLA</v>
          </cell>
          <cell r="G178">
            <v>100429</v>
          </cell>
          <cell r="I178" t="str">
            <v>S.PIETRO</v>
          </cell>
          <cell r="J178" t="str">
            <v>S. G. GRANDE</v>
          </cell>
          <cell r="K178" t="str">
            <v>S. G. GRANDE</v>
          </cell>
          <cell r="L178" t="str">
            <v>NON TROVATO</v>
          </cell>
          <cell r="P178" t="str">
            <v>BIENNALE</v>
          </cell>
          <cell r="Q178" t="str">
            <v>ANNUALE</v>
          </cell>
          <cell r="R178" t="str">
            <v>NON PREVISTO</v>
          </cell>
          <cell r="T178" t="str">
            <v>DA FARE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 t="str">
            <v>DA FARE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 t="str">
            <v>NON PREVISTO</v>
          </cell>
          <cell r="AE178" t="str">
            <v>NON PREVISTO</v>
          </cell>
          <cell r="AF178" t="str">
            <v>NON PREVISTO</v>
          </cell>
          <cell r="AG178" t="str">
            <v>NON PREVISTO</v>
          </cell>
          <cell r="AH178" t="str">
            <v>NON PREVISTO</v>
          </cell>
        </row>
        <row r="179">
          <cell r="A179">
            <v>100430</v>
          </cell>
          <cell r="B179" t="str">
            <v>POMPA A SIRINGA</v>
          </cell>
          <cell r="C179" t="str">
            <v>FRESENIUS VIAL SA</v>
          </cell>
          <cell r="D179" t="str">
            <v>PILOT A2</v>
          </cell>
          <cell r="E179" t="str">
            <v>16623816X</v>
          </cell>
          <cell r="F179" t="str">
            <v>SINGOLA</v>
          </cell>
          <cell r="G179">
            <v>100430</v>
          </cell>
          <cell r="I179" t="str">
            <v>S.PIETRO</v>
          </cell>
          <cell r="J179" t="str">
            <v>S. G. GRANDE</v>
          </cell>
          <cell r="K179" t="str">
            <v>S. G. GRANDE</v>
          </cell>
          <cell r="L179" t="str">
            <v>NON TROVATO</v>
          </cell>
          <cell r="P179" t="str">
            <v>BIENNALE</v>
          </cell>
          <cell r="Q179" t="str">
            <v>ANNUALE</v>
          </cell>
          <cell r="R179" t="str">
            <v>NON PREVISTO</v>
          </cell>
          <cell r="T179" t="str">
            <v>DA FARE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 t="str">
            <v>DA FARE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 t="str">
            <v>NON PREVISTO</v>
          </cell>
          <cell r="AE179" t="str">
            <v>NON PREVISTO</v>
          </cell>
          <cell r="AF179" t="str">
            <v>NON PREVISTO</v>
          </cell>
          <cell r="AG179" t="str">
            <v>NON PREVISTO</v>
          </cell>
          <cell r="AH179" t="str">
            <v>NON PREVISTO</v>
          </cell>
        </row>
        <row r="180">
          <cell r="A180">
            <v>100432</v>
          </cell>
          <cell r="B180" t="str">
            <v>POMPA A SIRINGA</v>
          </cell>
          <cell r="C180" t="str">
            <v>FRESENIUS VIAL SA</v>
          </cell>
          <cell r="D180" t="str">
            <v>PILOT A2</v>
          </cell>
          <cell r="E180" t="str">
            <v>16623848X</v>
          </cell>
          <cell r="F180" t="str">
            <v>SINGOLA</v>
          </cell>
          <cell r="G180">
            <v>100432</v>
          </cell>
          <cell r="I180" t="str">
            <v>S.PIETRO</v>
          </cell>
          <cell r="J180" t="str">
            <v>S. G. GRANDE</v>
          </cell>
          <cell r="K180" t="str">
            <v>S. G. GRANDE</v>
          </cell>
          <cell r="L180" t="str">
            <v>NON TROVATO</v>
          </cell>
          <cell r="P180" t="str">
            <v>BIENNALE</v>
          </cell>
          <cell r="Q180" t="str">
            <v>ANNUALE</v>
          </cell>
          <cell r="R180" t="str">
            <v>NON PREVISTO</v>
          </cell>
          <cell r="T180" t="str">
            <v>DA FARE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 t="str">
            <v>DA FARE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 t="str">
            <v>NON PREVISTO</v>
          </cell>
          <cell r="AE180" t="str">
            <v>NON PREVISTO</v>
          </cell>
          <cell r="AF180" t="str">
            <v>NON PREVISTO</v>
          </cell>
          <cell r="AG180" t="str">
            <v>NON PREVISTO</v>
          </cell>
          <cell r="AH180" t="str">
            <v>NON PREVISTO</v>
          </cell>
        </row>
        <row r="181">
          <cell r="A181">
            <v>100434</v>
          </cell>
          <cell r="B181" t="str">
            <v>PULSOSSIMETRO</v>
          </cell>
          <cell r="C181" t="str">
            <v>MASIMO CORP</v>
          </cell>
          <cell r="D181" t="str">
            <v>RADICAL 7</v>
          </cell>
          <cell r="E181" t="str">
            <v>T026848/134159</v>
          </cell>
          <cell r="F181" t="str">
            <v>SINGOLA</v>
          </cell>
          <cell r="G181">
            <v>100434</v>
          </cell>
          <cell r="I181" t="str">
            <v>S.PIETRO</v>
          </cell>
          <cell r="J181" t="str">
            <v>UTIN</v>
          </cell>
          <cell r="K181" t="str">
            <v>UTIN</v>
          </cell>
          <cell r="L181" t="str">
            <v>UTIN</v>
          </cell>
          <cell r="M181" t="str">
            <v>SINGOLA</v>
          </cell>
          <cell r="N181" t="str">
            <v>100434</v>
          </cell>
          <cell r="P181" t="str">
            <v>ANNUALE</v>
          </cell>
          <cell r="Q181" t="str">
            <v>ANNUALE</v>
          </cell>
          <cell r="R181" t="str">
            <v>NON PREVISTO</v>
          </cell>
          <cell r="T181" t="str">
            <v>DA FARE</v>
          </cell>
          <cell r="U181" t="str">
            <v>434</v>
          </cell>
          <cell r="V181">
            <v>46140</v>
          </cell>
          <cell r="W181" t="str">
            <v>POSITIVO CON RISERVA</v>
          </cell>
          <cell r="X181" t="str">
            <v>NC 24 BATTERIA NON FUNZIONANTE</v>
          </cell>
          <cell r="Y181" t="str">
            <v>DA FARE</v>
          </cell>
          <cell r="Z181" t="str">
            <v>434</v>
          </cell>
          <cell r="AA181">
            <v>46140</v>
          </cell>
          <cell r="AB181" t="str">
            <v>POSITIVO CON RISERVA</v>
          </cell>
          <cell r="AC181" t="str">
            <v>NC 24 BATTERIA NON FUNZIONANTE</v>
          </cell>
          <cell r="AD181" t="str">
            <v>NON PREVISTO</v>
          </cell>
          <cell r="AE181" t="str">
            <v>NON PREVISTO</v>
          </cell>
          <cell r="AF181" t="str">
            <v>NON PREVISTO</v>
          </cell>
          <cell r="AG181" t="str">
            <v>NON PREVISTO</v>
          </cell>
          <cell r="AH181" t="str">
            <v>NON PREVISTO</v>
          </cell>
          <cell r="AI181" t="str">
            <v>SN: T026848</v>
          </cell>
        </row>
        <row r="182">
          <cell r="A182">
            <v>100437</v>
          </cell>
          <cell r="B182" t="str">
            <v>ASPIRATORE MEDICO CHIRURGICO</v>
          </cell>
          <cell r="C182" t="str">
            <v>CA MI SNC</v>
          </cell>
          <cell r="D182" t="str">
            <v>NEW HOSPIVAC 400 VASI DA 4 LITRI CO</v>
          </cell>
          <cell r="E182" t="str">
            <v>1256</v>
          </cell>
          <cell r="F182" t="str">
            <v>SINGOLA</v>
          </cell>
          <cell r="G182">
            <v>100437</v>
          </cell>
          <cell r="I182" t="str">
            <v>S.PIETRO</v>
          </cell>
          <cell r="J182" t="str">
            <v>S. G. GRANDE</v>
          </cell>
          <cell r="K182" t="str">
            <v>S. G. GRANDE / S. CAMILLO</v>
          </cell>
          <cell r="L182" t="str">
            <v>NON TROVATO</v>
          </cell>
          <cell r="P182" t="str">
            <v>BIENNALE</v>
          </cell>
          <cell r="Q182" t="str">
            <v>ANNUALE</v>
          </cell>
          <cell r="R182" t="str">
            <v>NON PREVISTO</v>
          </cell>
          <cell r="T182" t="str">
            <v>DA FARE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 t="str">
            <v>DA FARE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 t="str">
            <v>NON PREVISTO</v>
          </cell>
          <cell r="AE182" t="str">
            <v>NON PREVISTO</v>
          </cell>
          <cell r="AF182" t="str">
            <v>NON PREVISTO</v>
          </cell>
          <cell r="AG182" t="str">
            <v>NON PREVISTO</v>
          </cell>
          <cell r="AH182" t="str">
            <v>NON PREVISTO</v>
          </cell>
        </row>
        <row r="183">
          <cell r="A183">
            <v>100439</v>
          </cell>
          <cell r="B183" t="str">
            <v>LAVAGGIO E DISINFEZIONE, APPARECCHIO PER</v>
          </cell>
          <cell r="C183" t="str">
            <v>METALARREDINOX SPA</v>
          </cell>
          <cell r="D183" t="str">
            <v>LP 2SD</v>
          </cell>
          <cell r="E183" t="str">
            <v>207020</v>
          </cell>
          <cell r="F183" t="str">
            <v>SINGOLA</v>
          </cell>
          <cell r="G183">
            <v>100439</v>
          </cell>
          <cell r="I183" t="str">
            <v>S.PIETRO</v>
          </cell>
          <cell r="J183" t="str">
            <v>S. G. GRANDE</v>
          </cell>
          <cell r="K183" t="str">
            <v>S. MARIA GORETTI</v>
          </cell>
          <cell r="L183" t="str">
            <v>S. G. GRANDE</v>
          </cell>
          <cell r="M183" t="str">
            <v>SINGOLA</v>
          </cell>
          <cell r="N183" t="str">
            <v>100439</v>
          </cell>
          <cell r="P183" t="str">
            <v>BIENNALE</v>
          </cell>
          <cell r="Q183" t="str">
            <v>ANNUALE</v>
          </cell>
          <cell r="R183" t="str">
            <v>NON PREVISTO</v>
          </cell>
          <cell r="T183" t="str">
            <v>DA FARE</v>
          </cell>
          <cell r="U183" t="str">
            <v>0439</v>
          </cell>
          <cell r="V183">
            <v>46227</v>
          </cell>
          <cell r="W183" t="str">
            <v>POSITIVO</v>
          </cell>
          <cell r="X183">
            <v>0</v>
          </cell>
          <cell r="Y183" t="str">
            <v>DA FARE</v>
          </cell>
          <cell r="Z183" t="str">
            <v>439</v>
          </cell>
          <cell r="AA183">
            <v>46231</v>
          </cell>
          <cell r="AB183" t="str">
            <v>POSITIVO</v>
          </cell>
          <cell r="AC183">
            <v>0</v>
          </cell>
          <cell r="AD183" t="str">
            <v>NON PREVISTO</v>
          </cell>
          <cell r="AE183" t="str">
            <v>NON PREVISTO</v>
          </cell>
          <cell r="AF183" t="str">
            <v>NON PREVISTO</v>
          </cell>
          <cell r="AG183" t="str">
            <v>NON PREVISTO</v>
          </cell>
          <cell r="AH183" t="str">
            <v>NON PREVISTO</v>
          </cell>
        </row>
        <row r="184">
          <cell r="A184">
            <v>100440</v>
          </cell>
          <cell r="B184" t="str">
            <v>SISTEMA ANTIDECUBITO</v>
          </cell>
          <cell r="C184" t="str">
            <v>INTERMED SRL</v>
          </cell>
          <cell r="D184" t="str">
            <v>TURBO AIR</v>
          </cell>
          <cell r="E184" t="str">
            <v>001618</v>
          </cell>
          <cell r="F184" t="str">
            <v>SINGOLA</v>
          </cell>
          <cell r="G184">
            <v>100440</v>
          </cell>
          <cell r="I184" t="str">
            <v>S.PIETRO</v>
          </cell>
          <cell r="J184" t="str">
            <v>S. G. GRANDE</v>
          </cell>
          <cell r="K184" t="str">
            <v>S. G. GRANDE</v>
          </cell>
          <cell r="L184" t="str">
            <v>NON TROVATO</v>
          </cell>
          <cell r="P184" t="str">
            <v>BIENNALE</v>
          </cell>
          <cell r="Q184" t="str">
            <v>ANNUALE</v>
          </cell>
          <cell r="R184" t="str">
            <v>NON PREVISTO</v>
          </cell>
          <cell r="T184" t="str">
            <v>DA FARE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 t="str">
            <v>DA FARE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 t="str">
            <v>NON PREVISTO</v>
          </cell>
          <cell r="AE184" t="str">
            <v>NON PREVISTO</v>
          </cell>
          <cell r="AF184" t="str">
            <v>NON PREVISTO</v>
          </cell>
          <cell r="AG184" t="str">
            <v>NON PREVISTO</v>
          </cell>
          <cell r="AH184" t="str">
            <v>NON PREVISTO</v>
          </cell>
        </row>
        <row r="185">
          <cell r="A185">
            <v>100441</v>
          </cell>
          <cell r="B185" t="str">
            <v>SISTEMA ANTIDECUBITO</v>
          </cell>
          <cell r="C185" t="str">
            <v>NR</v>
          </cell>
          <cell r="D185" t="str">
            <v>w</v>
          </cell>
          <cell r="E185" t="str">
            <v>P0406-09141</v>
          </cell>
          <cell r="F185" t="str">
            <v>SINGOLA</v>
          </cell>
          <cell r="G185">
            <v>100441</v>
          </cell>
          <cell r="I185" t="str">
            <v>S.PIETRO</v>
          </cell>
          <cell r="J185" t="str">
            <v>S. G. GRANDE</v>
          </cell>
          <cell r="K185" t="str">
            <v>S. G. GRANDE</v>
          </cell>
          <cell r="L185" t="str">
            <v>NON TROVATO</v>
          </cell>
          <cell r="P185" t="str">
            <v>BIENNALE</v>
          </cell>
          <cell r="Q185" t="str">
            <v>ANNUALE</v>
          </cell>
          <cell r="R185" t="str">
            <v>NON PREVISTO</v>
          </cell>
          <cell r="T185" t="str">
            <v>DA FARE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 t="str">
            <v>DA FARE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 t="str">
            <v>NON PREVISTO</v>
          </cell>
          <cell r="AE185" t="str">
            <v>NON PREVISTO</v>
          </cell>
          <cell r="AF185" t="str">
            <v>NON PREVISTO</v>
          </cell>
          <cell r="AG185" t="str">
            <v>NON PREVISTO</v>
          </cell>
          <cell r="AH185" t="str">
            <v>NON PREVISTO</v>
          </cell>
        </row>
        <row r="186">
          <cell r="A186">
            <v>100442</v>
          </cell>
          <cell r="B186" t="str">
            <v>SISTEMA ANTIDECUBITO</v>
          </cell>
          <cell r="C186" t="str">
            <v>MORETTI SPA</v>
          </cell>
          <cell r="D186" t="str">
            <v>NR</v>
          </cell>
          <cell r="E186" t="str">
            <v>P0712-11588</v>
          </cell>
          <cell r="F186" t="str">
            <v>SINGOLA</v>
          </cell>
          <cell r="G186">
            <v>100442</v>
          </cell>
          <cell r="I186" t="str">
            <v>S.PIETRO</v>
          </cell>
          <cell r="J186" t="str">
            <v>S. G. GRANDE</v>
          </cell>
          <cell r="K186" t="str">
            <v>S. G. GRANDE</v>
          </cell>
          <cell r="L186" t="str">
            <v>NON TROVATO</v>
          </cell>
          <cell r="P186" t="str">
            <v>BIENNALE</v>
          </cell>
          <cell r="Q186" t="str">
            <v>ANNUALE</v>
          </cell>
          <cell r="R186" t="str">
            <v>NON PREVISTO</v>
          </cell>
          <cell r="T186" t="str">
            <v>DA FARE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 t="str">
            <v>DA FARE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 t="str">
            <v>NON PREVISTO</v>
          </cell>
          <cell r="AE186" t="str">
            <v>NON PREVISTO</v>
          </cell>
          <cell r="AF186" t="str">
            <v>NON PREVISTO</v>
          </cell>
          <cell r="AG186" t="str">
            <v>NON PREVISTO</v>
          </cell>
          <cell r="AH186" t="str">
            <v>NON PREVISTO</v>
          </cell>
        </row>
        <row r="187">
          <cell r="A187">
            <v>100447</v>
          </cell>
          <cell r="B187" t="str">
            <v>PULSOSSIMETRO</v>
          </cell>
          <cell r="C187" t="str">
            <v>NELLCOR PURITAN BENNETT INC</v>
          </cell>
          <cell r="D187" t="str">
            <v>N 595</v>
          </cell>
          <cell r="E187" t="str">
            <v>G05862478</v>
          </cell>
          <cell r="F187" t="str">
            <v>SINGOLA</v>
          </cell>
          <cell r="G187">
            <v>100447</v>
          </cell>
          <cell r="I187" t="str">
            <v>S.PIETRO</v>
          </cell>
          <cell r="J187" t="str">
            <v>S. G. GRANDE</v>
          </cell>
          <cell r="K187" t="str">
            <v>S. G. GRANDE / S. CAMILLO</v>
          </cell>
          <cell r="L187" t="str">
            <v>NON TROVATO</v>
          </cell>
          <cell r="P187" t="str">
            <v>BIENNALE</v>
          </cell>
          <cell r="Q187" t="str">
            <v>ANNUALE</v>
          </cell>
          <cell r="R187" t="str">
            <v>NON PREVISTO</v>
          </cell>
          <cell r="T187" t="str">
            <v>DA FARE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 t="str">
            <v>DA FARE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 t="str">
            <v>NON PREVISTO</v>
          </cell>
          <cell r="AE187" t="str">
            <v>NON PREVISTO</v>
          </cell>
          <cell r="AF187" t="str">
            <v>NON PREVISTO</v>
          </cell>
          <cell r="AG187" t="str">
            <v>NON PREVISTO</v>
          </cell>
          <cell r="AH187" t="str">
            <v>NON PREVISTO</v>
          </cell>
        </row>
        <row r="188">
          <cell r="A188">
            <v>100448</v>
          </cell>
          <cell r="B188" t="str">
            <v>PULSOSSIMETRO</v>
          </cell>
          <cell r="C188" t="str">
            <v>NELLCOR PURITAN BENNETT INC</v>
          </cell>
          <cell r="D188" t="str">
            <v>N 595</v>
          </cell>
          <cell r="E188" t="str">
            <v>G05875892</v>
          </cell>
          <cell r="F188" t="str">
            <v>SINGOLA</v>
          </cell>
          <cell r="G188">
            <v>100448</v>
          </cell>
          <cell r="I188" t="str">
            <v>S.PIETRO</v>
          </cell>
          <cell r="J188" t="str">
            <v>S. G. GRANDE</v>
          </cell>
          <cell r="K188" t="str">
            <v>S. G. GRANDE / S. CAMILLO</v>
          </cell>
          <cell r="L188" t="str">
            <v>NON TROVATO</v>
          </cell>
          <cell r="P188" t="str">
            <v>BIENNALE</v>
          </cell>
          <cell r="Q188" t="str">
            <v>ANNUALE</v>
          </cell>
          <cell r="R188" t="str">
            <v>NON PREVISTO</v>
          </cell>
          <cell r="T188" t="str">
            <v>DA FARE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 t="str">
            <v>DA FARE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 t="str">
            <v>NON PREVISTO</v>
          </cell>
          <cell r="AE188" t="str">
            <v>NON PREVISTO</v>
          </cell>
          <cell r="AF188" t="str">
            <v>NON PREVISTO</v>
          </cell>
          <cell r="AG188" t="str">
            <v>NON PREVISTO</v>
          </cell>
          <cell r="AH188" t="str">
            <v>NON PREVISTO</v>
          </cell>
        </row>
        <row r="189">
          <cell r="A189">
            <v>100449</v>
          </cell>
          <cell r="B189" t="str">
            <v>SISTEMA ANTIDECUBITO</v>
          </cell>
          <cell r="C189" t="str">
            <v>INTERMED SRL</v>
          </cell>
          <cell r="D189" t="str">
            <v>TURBO AIR</v>
          </cell>
          <cell r="E189" t="str">
            <v>001621</v>
          </cell>
          <cell r="F189" t="str">
            <v>SINGOLA</v>
          </cell>
          <cell r="G189">
            <v>100449</v>
          </cell>
          <cell r="I189" t="str">
            <v>S.PIETRO</v>
          </cell>
          <cell r="J189" t="str">
            <v>S. G. GRANDE</v>
          </cell>
          <cell r="K189" t="str">
            <v>S. G. GRANDE</v>
          </cell>
          <cell r="L189" t="str">
            <v>NON TROVATO</v>
          </cell>
          <cell r="P189" t="str">
            <v>BIENNALE</v>
          </cell>
          <cell r="Q189" t="str">
            <v>ANNUALE</v>
          </cell>
          <cell r="R189" t="str">
            <v>NON PREVISTO</v>
          </cell>
          <cell r="T189" t="str">
            <v>DA FARE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 t="str">
            <v>DA FARE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 t="str">
            <v>NON PREVISTO</v>
          </cell>
          <cell r="AE189" t="str">
            <v>NON PREVISTO</v>
          </cell>
          <cell r="AF189" t="str">
            <v>NON PREVISTO</v>
          </cell>
          <cell r="AG189" t="str">
            <v>NON PREVISTO</v>
          </cell>
          <cell r="AH189" t="str">
            <v>NON PREVISTO</v>
          </cell>
        </row>
        <row r="190">
          <cell r="A190">
            <v>100450</v>
          </cell>
          <cell r="B190" t="str">
            <v>NUTRIPOMPA</v>
          </cell>
          <cell r="C190" t="str">
            <v>NUTRICIA MEDICAL DEVICES BV</v>
          </cell>
          <cell r="D190" t="str">
            <v>FLOCARE INFINITY</v>
          </cell>
          <cell r="E190" t="str">
            <v>76002847</v>
          </cell>
          <cell r="F190" t="str">
            <v>SINGOLA</v>
          </cell>
          <cell r="G190">
            <v>100450</v>
          </cell>
          <cell r="I190" t="str">
            <v>S.PIETRO</v>
          </cell>
          <cell r="J190" t="str">
            <v>S. G. GRANDE</v>
          </cell>
          <cell r="K190" t="str">
            <v>S. G. GRANDE</v>
          </cell>
          <cell r="L190" t="str">
            <v>NON TROVATO</v>
          </cell>
          <cell r="P190" t="str">
            <v>BIENNALE</v>
          </cell>
          <cell r="Q190" t="str">
            <v>ANNUALE (NON DI NS COMPETENZA)</v>
          </cell>
          <cell r="R190" t="str">
            <v>NON PREVISTO</v>
          </cell>
          <cell r="T190" t="str">
            <v>DA FARE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 t="str">
            <v>NON PREVISTO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 t="str">
            <v>NON PREVISTO</v>
          </cell>
          <cell r="AE190" t="str">
            <v>NON PREVISTO</v>
          </cell>
          <cell r="AF190" t="str">
            <v>NON PREVISTO</v>
          </cell>
          <cell r="AG190" t="str">
            <v>NON PREVISTO</v>
          </cell>
          <cell r="AH190" t="str">
            <v>NON PREVISTO</v>
          </cell>
        </row>
        <row r="191">
          <cell r="A191">
            <v>100451</v>
          </cell>
          <cell r="B191" t="str">
            <v>NUTRIPOMPA</v>
          </cell>
          <cell r="C191" t="str">
            <v>NUTRICIA MEDICAL DEVICES BV</v>
          </cell>
          <cell r="D191" t="str">
            <v>FLOCARE INFINITY</v>
          </cell>
          <cell r="E191" t="str">
            <v>76801214</v>
          </cell>
          <cell r="F191" t="str">
            <v>SINGOLA</v>
          </cell>
          <cell r="G191">
            <v>100451</v>
          </cell>
          <cell r="I191" t="str">
            <v>S.PIETRO</v>
          </cell>
          <cell r="J191" t="str">
            <v>S. G. GRANDE</v>
          </cell>
          <cell r="K191" t="str">
            <v>S. G. GRANDE</v>
          </cell>
          <cell r="L191" t="str">
            <v>NON TROVATO</v>
          </cell>
          <cell r="P191" t="str">
            <v>BIENNALE</v>
          </cell>
          <cell r="Q191" t="str">
            <v>ANNUALE (NON DI NS COMPETENZA)</v>
          </cell>
          <cell r="R191" t="str">
            <v>NON PREVISTO</v>
          </cell>
          <cell r="T191" t="str">
            <v>DA FARE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 t="str">
            <v>NON PREVISTO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 t="str">
            <v>NON PREVISTO</v>
          </cell>
          <cell r="AE191" t="str">
            <v>NON PREVISTO</v>
          </cell>
          <cell r="AF191" t="str">
            <v>NON PREVISTO</v>
          </cell>
          <cell r="AG191" t="str">
            <v>NON PREVISTO</v>
          </cell>
          <cell r="AH191" t="str">
            <v>NON PREVISTO</v>
          </cell>
        </row>
        <row r="192">
          <cell r="A192">
            <v>100452</v>
          </cell>
          <cell r="B192" t="str">
            <v>NUTRIPOMPA</v>
          </cell>
          <cell r="C192" t="str">
            <v>NUTRICIA MEDICAL DEVICES BV</v>
          </cell>
          <cell r="D192" t="str">
            <v>FLOCARE INFINITY</v>
          </cell>
          <cell r="E192" t="str">
            <v>76002850</v>
          </cell>
          <cell r="F192" t="str">
            <v>SINGOLA</v>
          </cell>
          <cell r="G192">
            <v>100452</v>
          </cell>
          <cell r="I192" t="str">
            <v>S.PIETRO</v>
          </cell>
          <cell r="J192" t="str">
            <v>S. G. GRANDE</v>
          </cell>
          <cell r="K192" t="str">
            <v>RIANIMAZIONE</v>
          </cell>
          <cell r="L192" t="str">
            <v>RIANIMAZIONE</v>
          </cell>
          <cell r="M192" t="str">
            <v>SINGOLA</v>
          </cell>
          <cell r="N192">
            <v>100452</v>
          </cell>
          <cell r="P192" t="str">
            <v>ANNUALE</v>
          </cell>
          <cell r="Q192" t="str">
            <v>ANNUALE (NON DI NS COMPETENZA)</v>
          </cell>
          <cell r="R192" t="str">
            <v>NON PREVISTO</v>
          </cell>
          <cell r="T192" t="str">
            <v>DA FARE</v>
          </cell>
          <cell r="U192" t="str">
            <v>452</v>
          </cell>
          <cell r="V192">
            <v>46198</v>
          </cell>
          <cell r="W192" t="str">
            <v>POSITIVO</v>
          </cell>
          <cell r="X192">
            <v>0</v>
          </cell>
          <cell r="Y192" t="str">
            <v>NON PREVISTO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 t="str">
            <v>NON PREVISTO</v>
          </cell>
          <cell r="AE192" t="str">
            <v>NON PREVISTO</v>
          </cell>
          <cell r="AF192" t="str">
            <v>NON PREVISTO</v>
          </cell>
          <cell r="AG192" t="str">
            <v>NON PREVISTO</v>
          </cell>
          <cell r="AH192" t="str">
            <v>NON PREVISTO</v>
          </cell>
        </row>
        <row r="193">
          <cell r="A193">
            <v>100453</v>
          </cell>
          <cell r="B193" t="str">
            <v>CAPPA STERILE</v>
          </cell>
          <cell r="C193" t="str">
            <v>BLUEAIR SRL</v>
          </cell>
          <cell r="D193" t="str">
            <v>BLUECYTO 4</v>
          </cell>
          <cell r="E193" t="str">
            <v>BY 511/00</v>
          </cell>
          <cell r="F193" t="str">
            <v>SINGOLA</v>
          </cell>
          <cell r="G193">
            <v>100453</v>
          </cell>
          <cell r="I193" t="str">
            <v>S.PIETRO</v>
          </cell>
          <cell r="J193" t="str">
            <v>S. G. GRANDE</v>
          </cell>
          <cell r="K193" t="str">
            <v>S. G. GRANDE</v>
          </cell>
          <cell r="L193" t="str">
            <v>S. G. GRANDE</v>
          </cell>
          <cell r="M193" t="str">
            <v>SINGOLA</v>
          </cell>
          <cell r="N193" t="str">
            <v>100453</v>
          </cell>
          <cell r="P193" t="str">
            <v>BIENNALE</v>
          </cell>
          <cell r="Q193" t="str">
            <v>SEMESTRALE</v>
          </cell>
          <cell r="R193" t="str">
            <v>NON PREVISTO</v>
          </cell>
          <cell r="T193" t="str">
            <v>DA FARE</v>
          </cell>
          <cell r="U193" t="str">
            <v>0453</v>
          </cell>
          <cell r="V193">
            <v>46227</v>
          </cell>
          <cell r="W193" t="str">
            <v>POSITIVO</v>
          </cell>
          <cell r="X193">
            <v>0</v>
          </cell>
          <cell r="Y193" t="str">
            <v>DA FARE</v>
          </cell>
          <cell r="Z193" t="str">
            <v>453</v>
          </cell>
          <cell r="AA193">
            <v>46227</v>
          </cell>
          <cell r="AB193" t="str">
            <v>POSITIVO</v>
          </cell>
          <cell r="AC193">
            <v>0</v>
          </cell>
          <cell r="AD193" t="str">
            <v>NON PREVISTO</v>
          </cell>
          <cell r="AE193" t="str">
            <v>NON PREVISTO</v>
          </cell>
          <cell r="AF193" t="str">
            <v>NON PREVISTO</v>
          </cell>
          <cell r="AG193" t="str">
            <v>NON PREVISTO</v>
          </cell>
          <cell r="AH193" t="str">
            <v>NON PREVISTO</v>
          </cell>
        </row>
        <row r="194">
          <cell r="A194">
            <v>100454</v>
          </cell>
          <cell r="B194" t="str">
            <v>FRIGORIFERO BIOLOGICO</v>
          </cell>
          <cell r="C194" t="str">
            <v>ANGELANTONI INDUSTRIE SPA</v>
          </cell>
          <cell r="D194" t="str">
            <v>FRL 360 V-GL</v>
          </cell>
          <cell r="E194" t="str">
            <v>33121</v>
          </cell>
          <cell r="F194" t="str">
            <v>SINGOLA</v>
          </cell>
          <cell r="G194">
            <v>100454</v>
          </cell>
          <cell r="I194" t="str">
            <v>S.PIETRO</v>
          </cell>
          <cell r="J194" t="str">
            <v>S. G. GRANDE</v>
          </cell>
          <cell r="K194" t="str">
            <v>CENTRO TRASFUSIONALE: EMOCOMPONENTI</v>
          </cell>
          <cell r="L194" t="str">
            <v>CENTRO TRASFUSIONALE: EMOCOMPONENTI</v>
          </cell>
          <cell r="M194" t="str">
            <v>SINGOLA</v>
          </cell>
          <cell r="N194" t="str">
            <v>100454</v>
          </cell>
          <cell r="P194" t="str">
            <v>BIENNALE</v>
          </cell>
          <cell r="Q194" t="str">
            <v>ANNUALE</v>
          </cell>
          <cell r="R194" t="str">
            <v>NON PREVISTO</v>
          </cell>
          <cell r="T194" t="str">
            <v>DA FARE</v>
          </cell>
          <cell r="U194" t="str">
            <v>454</v>
          </cell>
          <cell r="V194">
            <v>46188</v>
          </cell>
          <cell r="W194" t="str">
            <v>POSITIVO</v>
          </cell>
          <cell r="X194">
            <v>0</v>
          </cell>
          <cell r="Y194" t="str">
            <v>DA FARE</v>
          </cell>
          <cell r="Z194" t="str">
            <v>454</v>
          </cell>
          <cell r="AA194">
            <v>46188</v>
          </cell>
          <cell r="AB194" t="str">
            <v>POSITIVO</v>
          </cell>
          <cell r="AC194">
            <v>0</v>
          </cell>
          <cell r="AD194" t="str">
            <v>NON PREVISTO</v>
          </cell>
          <cell r="AE194" t="str">
            <v>NON PREVISTO</v>
          </cell>
          <cell r="AF194" t="str">
            <v>NON PREVISTO</v>
          </cell>
          <cell r="AG194" t="str">
            <v>NON PREVISTO</v>
          </cell>
          <cell r="AH194" t="str">
            <v>NON PREVISTO</v>
          </cell>
        </row>
        <row r="195">
          <cell r="A195">
            <v>100455</v>
          </cell>
          <cell r="B195" t="str">
            <v>INCUBATORE</v>
          </cell>
          <cell r="C195" t="str">
            <v>TECHNE BARLOWORLD SCIENTIFIC</v>
          </cell>
          <cell r="D195" t="str">
            <v>DRY BLOCK DB 3</v>
          </cell>
          <cell r="E195" t="str">
            <v>110412-14</v>
          </cell>
          <cell r="F195" t="str">
            <v>SINGOLA</v>
          </cell>
          <cell r="G195">
            <v>100455</v>
          </cell>
          <cell r="I195" t="str">
            <v>S.PIETRO</v>
          </cell>
          <cell r="J195" t="str">
            <v>S. G. GRANDE</v>
          </cell>
          <cell r="K195" t="str">
            <v>S. G. GRANDE</v>
          </cell>
          <cell r="L195" t="str">
            <v>S. G. GRANDE</v>
          </cell>
          <cell r="M195" t="str">
            <v>SINGOLA</v>
          </cell>
          <cell r="N195" t="str">
            <v>100455</v>
          </cell>
          <cell r="P195" t="str">
            <v>BIENNALE</v>
          </cell>
          <cell r="Q195" t="str">
            <v>ANNUALE</v>
          </cell>
          <cell r="R195" t="str">
            <v>NON PREVISTO</v>
          </cell>
          <cell r="T195" t="str">
            <v>DA FARE</v>
          </cell>
          <cell r="U195" t="str">
            <v>0455</v>
          </cell>
          <cell r="V195">
            <v>46227</v>
          </cell>
          <cell r="W195" t="str">
            <v>POSITIVO</v>
          </cell>
          <cell r="X195">
            <v>0</v>
          </cell>
          <cell r="Y195" t="str">
            <v>DA FARE</v>
          </cell>
          <cell r="Z195" t="str">
            <v>455</v>
          </cell>
          <cell r="AA195">
            <v>46227</v>
          </cell>
          <cell r="AB195" t="str">
            <v>POSITIVO</v>
          </cell>
          <cell r="AC195">
            <v>0</v>
          </cell>
          <cell r="AD195" t="str">
            <v>NON PREVISTO</v>
          </cell>
          <cell r="AE195" t="str">
            <v>NON PREVISTO</v>
          </cell>
          <cell r="AF195" t="str">
            <v>NON PREVISTO</v>
          </cell>
          <cell r="AG195" t="str">
            <v>NON PREVISTO</v>
          </cell>
          <cell r="AH195" t="str">
            <v>NON PREVISTO</v>
          </cell>
        </row>
        <row r="196">
          <cell r="A196">
            <v>100456</v>
          </cell>
          <cell r="B196" t="str">
            <v>TERMOSALDATRICE</v>
          </cell>
          <cell r="C196" t="str">
            <v>GANDUS SALDATRICI SRL</v>
          </cell>
          <cell r="D196" t="str">
            <v>MEDICAL H 400</v>
          </cell>
          <cell r="E196" t="str">
            <v>939</v>
          </cell>
          <cell r="F196" t="str">
            <v>SINGOLA</v>
          </cell>
          <cell r="G196">
            <v>100456</v>
          </cell>
          <cell r="I196" t="str">
            <v>S.PIETRO</v>
          </cell>
          <cell r="J196" t="str">
            <v>S. G. GRANDE</v>
          </cell>
          <cell r="K196" t="str">
            <v>S. MARIA GORETTI</v>
          </cell>
          <cell r="L196" t="str">
            <v>S. G. GRANDE</v>
          </cell>
          <cell r="M196" t="str">
            <v>SINGOLA</v>
          </cell>
          <cell r="N196" t="str">
            <v>100456</v>
          </cell>
          <cell r="P196" t="str">
            <v>BIENNALE</v>
          </cell>
          <cell r="Q196" t="str">
            <v>ANNUALE</v>
          </cell>
          <cell r="R196" t="str">
            <v>NON PREVISTO</v>
          </cell>
          <cell r="T196" t="str">
            <v>DA FARE</v>
          </cell>
          <cell r="U196" t="str">
            <v>0456</v>
          </cell>
          <cell r="V196">
            <v>46227</v>
          </cell>
          <cell r="W196" t="str">
            <v>POSITIVO</v>
          </cell>
          <cell r="X196">
            <v>0</v>
          </cell>
          <cell r="Y196" t="str">
            <v>DA FARE</v>
          </cell>
          <cell r="Z196" t="str">
            <v>456</v>
          </cell>
          <cell r="AA196">
            <v>46227</v>
          </cell>
          <cell r="AB196" t="str">
            <v>POSITIVO</v>
          </cell>
          <cell r="AC196">
            <v>0</v>
          </cell>
          <cell r="AD196" t="str">
            <v>NON PREVISTO</v>
          </cell>
          <cell r="AE196" t="str">
            <v>NON PREVISTO</v>
          </cell>
          <cell r="AF196" t="str">
            <v>NON PREVISTO</v>
          </cell>
          <cell r="AG196" t="str">
            <v>NON PREVISTO</v>
          </cell>
          <cell r="AH196" t="str">
            <v>NON PREVISTO</v>
          </cell>
        </row>
        <row r="197">
          <cell r="A197">
            <v>100460</v>
          </cell>
          <cell r="B197" t="str">
            <v>LETTO PER DEGENZA ELETTRIFICATO</v>
          </cell>
          <cell r="C197" t="str">
            <v>CLA HOSPITAL SRL</v>
          </cell>
          <cell r="D197" t="str">
            <v>NR</v>
          </cell>
          <cell r="E197" t="str">
            <v>31693</v>
          </cell>
          <cell r="F197" t="str">
            <v>SINGOLA</v>
          </cell>
          <cell r="G197">
            <v>100460</v>
          </cell>
          <cell r="I197" t="str">
            <v>S.PIETRO</v>
          </cell>
          <cell r="J197" t="str">
            <v>S. G. GRANDE</v>
          </cell>
          <cell r="K197" t="str">
            <v>S. G. GRANDE</v>
          </cell>
          <cell r="L197" t="str">
            <v>S. VINCENZO</v>
          </cell>
          <cell r="M197" t="str">
            <v>SINGOLA</v>
          </cell>
          <cell r="N197">
            <v>100460</v>
          </cell>
          <cell r="P197" t="str">
            <v>BIENNALE</v>
          </cell>
          <cell r="Q197" t="str">
            <v>ANNUALE</v>
          </cell>
          <cell r="R197" t="str">
            <v>NON PREVISTO</v>
          </cell>
          <cell r="T197" t="str">
            <v>DA FARE</v>
          </cell>
          <cell r="U197" t="str">
            <v>460</v>
          </cell>
          <cell r="V197">
            <v>46168</v>
          </cell>
          <cell r="W197" t="str">
            <v>POSITIVO</v>
          </cell>
          <cell r="X197">
            <v>0</v>
          </cell>
          <cell r="Y197" t="str">
            <v>DA FARE</v>
          </cell>
          <cell r="Z197" t="str">
            <v>460</v>
          </cell>
          <cell r="AA197">
            <v>46168</v>
          </cell>
          <cell r="AB197" t="str">
            <v>POSITIVO</v>
          </cell>
          <cell r="AC197">
            <v>0</v>
          </cell>
          <cell r="AD197" t="str">
            <v>NON PREVISTO</v>
          </cell>
          <cell r="AE197" t="str">
            <v>NON PREVISTO</v>
          </cell>
          <cell r="AF197" t="str">
            <v>NON PREVISTO</v>
          </cell>
          <cell r="AG197" t="str">
            <v>NON PREVISTO</v>
          </cell>
          <cell r="AH197" t="str">
            <v>NON PREVISTO</v>
          </cell>
        </row>
        <row r="198">
          <cell r="A198">
            <v>100470</v>
          </cell>
          <cell r="B198" t="str">
            <v>SOLLEVAMENTO MALATI, APPARECCHIO PER</v>
          </cell>
          <cell r="C198" t="str">
            <v>ARJO HOSPITAL EQUIPMENT AB</v>
          </cell>
          <cell r="D198" t="str">
            <v>TEMPO COMBI</v>
          </cell>
          <cell r="E198" t="str">
            <v>GB280570462T</v>
          </cell>
          <cell r="F198" t="str">
            <v>SINGOLA</v>
          </cell>
          <cell r="G198">
            <v>100470</v>
          </cell>
          <cell r="I198" t="str">
            <v>S.PIETRO</v>
          </cell>
          <cell r="J198" t="str">
            <v>S. G. GRANDE</v>
          </cell>
          <cell r="K198" t="str">
            <v>S. G. GRANDE / S. CAMILLO</v>
          </cell>
          <cell r="L198" t="str">
            <v>S. G. GRANDE / S. CAMILLO</v>
          </cell>
          <cell r="M198" t="str">
            <v>SINGOLA</v>
          </cell>
          <cell r="N198">
            <v>100470</v>
          </cell>
          <cell r="P198" t="str">
            <v>BIENNALE</v>
          </cell>
          <cell r="Q198" t="str">
            <v>ANNUALE</v>
          </cell>
          <cell r="R198" t="str">
            <v>NON PREVISTO</v>
          </cell>
          <cell r="T198" t="str">
            <v>DA FARE</v>
          </cell>
          <cell r="U198" t="str">
            <v>470</v>
          </cell>
          <cell r="V198">
            <v>46225</v>
          </cell>
          <cell r="W198" t="str">
            <v>POSITIVO</v>
          </cell>
          <cell r="X198">
            <v>0</v>
          </cell>
          <cell r="Y198" t="str">
            <v>DA FARE</v>
          </cell>
          <cell r="Z198" t="str">
            <v>470</v>
          </cell>
          <cell r="AA198">
            <v>46225</v>
          </cell>
          <cell r="AB198" t="str">
            <v>POSITIVO</v>
          </cell>
          <cell r="AC198">
            <v>0</v>
          </cell>
          <cell r="AD198" t="str">
            <v>NON PREVISTO</v>
          </cell>
          <cell r="AE198" t="str">
            <v>NON PREVISTO</v>
          </cell>
          <cell r="AF198" t="str">
            <v>NON PREVISTO</v>
          </cell>
          <cell r="AG198" t="str">
            <v>NON PREVISTO</v>
          </cell>
          <cell r="AH198" t="str">
            <v>NON PREVISTO</v>
          </cell>
        </row>
        <row r="199">
          <cell r="A199">
            <v>100478</v>
          </cell>
          <cell r="B199" t="str">
            <v>VENTILATORE POLMONARE PER USO OSPEDALIERO</v>
          </cell>
          <cell r="C199" t="str">
            <v>TAEMA SA</v>
          </cell>
          <cell r="D199" t="str">
            <v>NEFTIS</v>
          </cell>
          <cell r="E199" t="str">
            <v>NEF01413</v>
          </cell>
          <cell r="F199" t="str">
            <v>SINGOLA</v>
          </cell>
          <cell r="G199">
            <v>100478</v>
          </cell>
          <cell r="I199" t="str">
            <v>S.PIETRO</v>
          </cell>
          <cell r="J199" t="str">
            <v>S. G. GRANDE</v>
          </cell>
          <cell r="K199" t="str">
            <v>S. G. GRANDE</v>
          </cell>
          <cell r="L199" t="str">
            <v>NON TROVATO</v>
          </cell>
          <cell r="P199" t="str">
            <v>BIENNALE</v>
          </cell>
          <cell r="Q199" t="str">
            <v>ANNUALE</v>
          </cell>
          <cell r="R199" t="str">
            <v>NON PREVISTO</v>
          </cell>
          <cell r="T199" t="str">
            <v>DA FARE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 t="str">
            <v>DA FARE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 t="str">
            <v>NON PREVISTO</v>
          </cell>
          <cell r="AE199" t="str">
            <v>NON PREVISTO</v>
          </cell>
          <cell r="AF199" t="str">
            <v>NON PREVISTO</v>
          </cell>
          <cell r="AG199" t="str">
            <v>NON PREVISTO</v>
          </cell>
          <cell r="AH199" t="str">
            <v>NON PREVISTO</v>
          </cell>
        </row>
        <row r="200">
          <cell r="A200">
            <v>100488</v>
          </cell>
          <cell r="B200" t="str">
            <v>LETTO PER DEGENZA ELETTRIFICATO</v>
          </cell>
          <cell r="C200" t="str">
            <v>CLA HOSPITAL SRL</v>
          </cell>
          <cell r="D200" t="str">
            <v>NR</v>
          </cell>
          <cell r="E200" t="str">
            <v>31692</v>
          </cell>
          <cell r="F200" t="str">
            <v>SINGOLA</v>
          </cell>
          <cell r="G200">
            <v>100488</v>
          </cell>
          <cell r="I200" t="str">
            <v>S.PIETRO</v>
          </cell>
          <cell r="J200" t="str">
            <v>S. G. GRANDE</v>
          </cell>
          <cell r="K200" t="str">
            <v>S. CARLO SOLVENTI</v>
          </cell>
          <cell r="L200" t="str">
            <v>S. CATERINA SOLVENTI</v>
          </cell>
          <cell r="M200" t="str">
            <v>SINGOLA</v>
          </cell>
          <cell r="N200" t="str">
            <v>100488</v>
          </cell>
          <cell r="P200" t="str">
            <v>BIENNALE</v>
          </cell>
          <cell r="Q200" t="str">
            <v>ANNUALE</v>
          </cell>
          <cell r="R200" t="str">
            <v>NON PREVISTO</v>
          </cell>
          <cell r="T200" t="str">
            <v>NON PREVISTO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 t="str">
            <v>DA FARE</v>
          </cell>
          <cell r="Z200">
            <v>488</v>
          </cell>
          <cell r="AA200">
            <v>46111</v>
          </cell>
          <cell r="AB200" t="str">
            <v>POSITIVO</v>
          </cell>
          <cell r="AC200">
            <v>0</v>
          </cell>
          <cell r="AD200" t="str">
            <v>NON PREVISTO</v>
          </cell>
          <cell r="AE200" t="str">
            <v>NON PREVISTO</v>
          </cell>
          <cell r="AF200" t="str">
            <v>NON PREVISTO</v>
          </cell>
          <cell r="AG200" t="str">
            <v>NON PREVISTO</v>
          </cell>
          <cell r="AH200" t="str">
            <v>NON PREVISTO</v>
          </cell>
        </row>
        <row r="201">
          <cell r="A201">
            <v>100489</v>
          </cell>
          <cell r="B201" t="str">
            <v>SISTEMA ANTIDECUBITO</v>
          </cell>
          <cell r="C201" t="str">
            <v>INTERMED SRL</v>
          </cell>
          <cell r="D201" t="str">
            <v>TURBO AIR</v>
          </cell>
          <cell r="E201" t="str">
            <v>017703</v>
          </cell>
          <cell r="F201" t="str">
            <v>SINGOLA</v>
          </cell>
          <cell r="G201">
            <v>100489</v>
          </cell>
          <cell r="I201" t="str">
            <v>S.PIETRO</v>
          </cell>
          <cell r="J201" t="str">
            <v>S. G. GRANDE</v>
          </cell>
          <cell r="K201" t="str">
            <v>S. G. GRANDE</v>
          </cell>
          <cell r="L201" t="str">
            <v>NON TROVATO</v>
          </cell>
          <cell r="P201" t="str">
            <v>BIENNALE</v>
          </cell>
          <cell r="Q201" t="str">
            <v>ANNUALE</v>
          </cell>
          <cell r="R201" t="str">
            <v>NON PREVISTO</v>
          </cell>
          <cell r="T201" t="str">
            <v>DA FARE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 t="str">
            <v>DA FARE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 t="str">
            <v>NON PREVISTO</v>
          </cell>
          <cell r="AE201" t="str">
            <v>NON PREVISTO</v>
          </cell>
          <cell r="AF201" t="str">
            <v>NON PREVISTO</v>
          </cell>
          <cell r="AG201" t="str">
            <v>NON PREVISTO</v>
          </cell>
          <cell r="AH201" t="str">
            <v>NON PREVISTO</v>
          </cell>
        </row>
        <row r="202">
          <cell r="A202">
            <v>100490</v>
          </cell>
          <cell r="B202" t="str">
            <v>SISTEMA ANTIDECUBITO</v>
          </cell>
          <cell r="C202" t="str">
            <v>INTERMED SRL</v>
          </cell>
          <cell r="D202" t="str">
            <v>TURBO AIR</v>
          </cell>
          <cell r="E202" t="str">
            <v>017698</v>
          </cell>
          <cell r="F202" t="str">
            <v>SINGOLA</v>
          </cell>
          <cell r="G202">
            <v>100490</v>
          </cell>
          <cell r="I202" t="str">
            <v>S.PIETRO</v>
          </cell>
          <cell r="J202" t="str">
            <v>S. G. GRANDE</v>
          </cell>
          <cell r="K202" t="str">
            <v>S. G. GRANDE</v>
          </cell>
          <cell r="L202" t="str">
            <v>NON TROVATO</v>
          </cell>
          <cell r="P202" t="str">
            <v>BIENNALE</v>
          </cell>
          <cell r="Q202" t="str">
            <v>ANNUALE</v>
          </cell>
          <cell r="R202" t="str">
            <v>NON PREVISTO</v>
          </cell>
          <cell r="T202" t="str">
            <v>DA FARE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 t="str">
            <v>DA FARE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 t="str">
            <v>NON PREVISTO</v>
          </cell>
          <cell r="AE202" t="str">
            <v>NON PREVISTO</v>
          </cell>
          <cell r="AF202" t="str">
            <v>NON PREVISTO</v>
          </cell>
          <cell r="AG202" t="str">
            <v>NON PREVISTO</v>
          </cell>
          <cell r="AH202" t="str">
            <v>NON PREVISTO</v>
          </cell>
        </row>
        <row r="203">
          <cell r="A203">
            <v>100491</v>
          </cell>
          <cell r="B203" t="str">
            <v>SISTEMA ANTIDECUBITO</v>
          </cell>
          <cell r="C203" t="str">
            <v>INTERMED SRL</v>
          </cell>
          <cell r="D203" t="str">
            <v>TURBO AIR</v>
          </cell>
          <cell r="E203">
            <v>100491</v>
          </cell>
          <cell r="F203" t="str">
            <v>SINGOLA</v>
          </cell>
          <cell r="G203">
            <v>100491</v>
          </cell>
          <cell r="I203" t="str">
            <v>S.PIETRO</v>
          </cell>
          <cell r="J203" t="str">
            <v>S. G. GRANDE</v>
          </cell>
          <cell r="K203" t="str">
            <v>S. G. GRANDE</v>
          </cell>
          <cell r="L203" t="str">
            <v>NON TROVATO</v>
          </cell>
          <cell r="P203" t="str">
            <v>BIENNALE</v>
          </cell>
          <cell r="Q203" t="str">
            <v>ANNUALE</v>
          </cell>
          <cell r="R203" t="str">
            <v>NON PREVISTO</v>
          </cell>
          <cell r="T203" t="str">
            <v>DA FARE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 t="str">
            <v>DA FARE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 t="str">
            <v>NON PREVISTO</v>
          </cell>
          <cell r="AE203" t="str">
            <v>NON PREVISTO</v>
          </cell>
          <cell r="AF203" t="str">
            <v>NON PREVISTO</v>
          </cell>
          <cell r="AG203" t="str">
            <v>NON PREVISTO</v>
          </cell>
          <cell r="AH203" t="str">
            <v>NON PREVISTO</v>
          </cell>
        </row>
        <row r="204">
          <cell r="A204">
            <v>100501</v>
          </cell>
          <cell r="B204" t="str">
            <v>UMIDIFICATORE</v>
          </cell>
          <cell r="C204" t="str">
            <v>FISHER &amp; PAYKEL HEALTHCARE</v>
          </cell>
          <cell r="D204" t="str">
            <v>MR 410</v>
          </cell>
          <cell r="E204" t="str">
            <v>030514008099</v>
          </cell>
          <cell r="F204" t="str">
            <v>SINGOLA</v>
          </cell>
          <cell r="G204">
            <v>100501</v>
          </cell>
          <cell r="I204" t="str">
            <v>S.PIETRO</v>
          </cell>
          <cell r="J204" t="str">
            <v>S. MARIA GORETTI</v>
          </cell>
          <cell r="K204" t="str">
            <v>S. MARIA GORETTI</v>
          </cell>
          <cell r="L204" t="str">
            <v>NON TROVATO</v>
          </cell>
          <cell r="P204" t="str">
            <v>BIENNALE</v>
          </cell>
          <cell r="Q204" t="str">
            <v>ANNUALE</v>
          </cell>
          <cell r="R204" t="str">
            <v>NON PREVISTO</v>
          </cell>
          <cell r="T204" t="str">
            <v>DA FARE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 t="str">
            <v>DA FARE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 t="str">
            <v>NON PREVISTO</v>
          </cell>
          <cell r="AE204" t="str">
            <v>NON PREVISTO</v>
          </cell>
          <cell r="AF204" t="str">
            <v>NON PREVISTO</v>
          </cell>
          <cell r="AG204" t="str">
            <v>NON PREVISTO</v>
          </cell>
          <cell r="AH204" t="str">
            <v>NON PREVISTO</v>
          </cell>
        </row>
        <row r="205">
          <cell r="A205">
            <v>100502</v>
          </cell>
          <cell r="B205" t="str">
            <v>UMIDIFICATORE</v>
          </cell>
          <cell r="C205" t="str">
            <v>FISHER &amp; PAYKEL HEALTHCARE</v>
          </cell>
          <cell r="D205" t="str">
            <v>MR 410</v>
          </cell>
          <cell r="E205" t="str">
            <v>011015018502</v>
          </cell>
          <cell r="F205" t="str">
            <v>SINGOLA</v>
          </cell>
          <cell r="G205">
            <v>100502</v>
          </cell>
          <cell r="I205" t="str">
            <v>S.PIETRO</v>
          </cell>
          <cell r="J205" t="str">
            <v>S. MARIA GORETTI</v>
          </cell>
          <cell r="K205" t="str">
            <v>S. MARIA GORETTI</v>
          </cell>
          <cell r="L205" t="str">
            <v>NON TROVATO</v>
          </cell>
          <cell r="P205" t="str">
            <v>BIENNALE</v>
          </cell>
          <cell r="Q205" t="str">
            <v>ANNUALE</v>
          </cell>
          <cell r="R205" t="str">
            <v>NON PREVISTO</v>
          </cell>
          <cell r="T205" t="str">
            <v>DA FARE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 t="str">
            <v>DA FARE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 t="str">
            <v>NON PREVISTO</v>
          </cell>
          <cell r="AE205" t="str">
            <v>NON PREVISTO</v>
          </cell>
          <cell r="AF205" t="str">
            <v>NON PREVISTO</v>
          </cell>
          <cell r="AG205" t="str">
            <v>NON PREVISTO</v>
          </cell>
          <cell r="AH205" t="str">
            <v>NON PREVISTO</v>
          </cell>
        </row>
        <row r="206">
          <cell r="A206">
            <v>100503</v>
          </cell>
          <cell r="B206" t="str">
            <v>UMIDIFICATORE</v>
          </cell>
          <cell r="C206" t="str">
            <v>FISHER &amp; PAYKEL HEALTHCARE</v>
          </cell>
          <cell r="D206" t="str">
            <v>MR 410</v>
          </cell>
          <cell r="E206" t="str">
            <v>011015018492</v>
          </cell>
          <cell r="F206" t="str">
            <v>SINGOLA</v>
          </cell>
          <cell r="G206">
            <v>100503</v>
          </cell>
          <cell r="I206" t="str">
            <v>S.PIETRO</v>
          </cell>
          <cell r="J206" t="str">
            <v>S. MARIA GORETTI</v>
          </cell>
          <cell r="K206" t="str">
            <v>S. MARIA GORETTI</v>
          </cell>
          <cell r="L206" t="str">
            <v>NON TROVATO</v>
          </cell>
          <cell r="P206" t="str">
            <v>BIENNALE</v>
          </cell>
          <cell r="Q206" t="str">
            <v>ANNUALE</v>
          </cell>
          <cell r="R206" t="str">
            <v>NON PREVISTO</v>
          </cell>
          <cell r="T206" t="str">
            <v>DA FARE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 t="str">
            <v>DA FARE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 t="str">
            <v>NON PREVISTO</v>
          </cell>
          <cell r="AE206" t="str">
            <v>NON PREVISTO</v>
          </cell>
          <cell r="AF206" t="str">
            <v>NON PREVISTO</v>
          </cell>
          <cell r="AG206" t="str">
            <v>NON PREVISTO</v>
          </cell>
          <cell r="AH206" t="str">
            <v>NON PREVISTO</v>
          </cell>
        </row>
        <row r="207">
          <cell r="A207">
            <v>100506</v>
          </cell>
          <cell r="B207" t="str">
            <v>UMIDIFICATORE</v>
          </cell>
          <cell r="C207" t="str">
            <v>ARTSANA SPA</v>
          </cell>
          <cell r="D207" t="str">
            <v>NR</v>
          </cell>
          <cell r="E207" t="str">
            <v>01467</v>
          </cell>
          <cell r="F207" t="str">
            <v>SINGOLA</v>
          </cell>
          <cell r="G207">
            <v>100506</v>
          </cell>
          <cell r="I207" t="str">
            <v>S.PIETRO</v>
          </cell>
          <cell r="J207" t="str">
            <v>S. MARIA GORETTI</v>
          </cell>
          <cell r="K207" t="str">
            <v>S. MARIA GORETTI</v>
          </cell>
          <cell r="L207" t="str">
            <v>NON TROVATO</v>
          </cell>
          <cell r="P207" t="str">
            <v>BIENNALE</v>
          </cell>
          <cell r="Q207" t="str">
            <v>ANNUALE</v>
          </cell>
          <cell r="R207" t="str">
            <v>NON PREVISTO</v>
          </cell>
          <cell r="T207" t="str">
            <v>DA FARE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 t="str">
            <v>DA FARE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 t="str">
            <v>NON PREVISTO</v>
          </cell>
          <cell r="AE207" t="str">
            <v>NON PREVISTO</v>
          </cell>
          <cell r="AF207" t="str">
            <v>NON PREVISTO</v>
          </cell>
          <cell r="AG207" t="str">
            <v>NON PREVISTO</v>
          </cell>
          <cell r="AH207" t="str">
            <v>NON PREVISTO</v>
          </cell>
        </row>
        <row r="208">
          <cell r="A208">
            <v>100507</v>
          </cell>
          <cell r="B208" t="str">
            <v>UMIDIFICATORE</v>
          </cell>
          <cell r="C208" t="str">
            <v>ARTSANA SPA</v>
          </cell>
          <cell r="D208" t="str">
            <v>NR</v>
          </cell>
          <cell r="E208" t="str">
            <v>01123</v>
          </cell>
          <cell r="F208" t="str">
            <v>SINGOLA</v>
          </cell>
          <cell r="G208">
            <v>100507</v>
          </cell>
          <cell r="I208" t="str">
            <v>S.PIETRO</v>
          </cell>
          <cell r="J208" t="str">
            <v>S. MARIA GORETTI</v>
          </cell>
          <cell r="K208" t="str">
            <v>S. MARIA GORETTI</v>
          </cell>
          <cell r="L208" t="str">
            <v>NON TROVATO</v>
          </cell>
          <cell r="P208" t="str">
            <v>BIENNALE</v>
          </cell>
          <cell r="Q208" t="str">
            <v>ANNUALE</v>
          </cell>
          <cell r="R208" t="str">
            <v>NON PREVISTO</v>
          </cell>
          <cell r="T208" t="str">
            <v>DA FARE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 t="str">
            <v>DA FARE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 t="str">
            <v>NON PREVISTO</v>
          </cell>
          <cell r="AE208" t="str">
            <v>NON PREVISTO</v>
          </cell>
          <cell r="AF208" t="str">
            <v>NON PREVISTO</v>
          </cell>
          <cell r="AG208" t="str">
            <v>NON PREVISTO</v>
          </cell>
          <cell r="AH208" t="str">
            <v>NON PREVISTO</v>
          </cell>
        </row>
        <row r="209">
          <cell r="A209">
            <v>100511</v>
          </cell>
          <cell r="B209" t="str">
            <v>PENSILE PER SALA OPERATORIA E TERAPIA INTENSIVA</v>
          </cell>
          <cell r="C209" t="str">
            <v>DRAEGER MEDICAL AG &amp; CO KG</v>
          </cell>
          <cell r="D209" t="str">
            <v>MOVITA 6032 E</v>
          </cell>
          <cell r="E209" t="str">
            <v>ARRJ-0119</v>
          </cell>
          <cell r="F209" t="str">
            <v>SINGOLA</v>
          </cell>
          <cell r="G209">
            <v>100511</v>
          </cell>
          <cell r="I209" t="str">
            <v>S.PIETRO</v>
          </cell>
          <cell r="J209" t="str">
            <v>BLOCCO OPERATORIO NUOVO/ORT.VASC.</v>
          </cell>
          <cell r="K209" t="str">
            <v>BLOCCO OPERATORIO NUOVO/ORT.VASC.</v>
          </cell>
          <cell r="L209" t="str">
            <v>BLOCCO OPERATORIO NUOVO/ORT.VASC.</v>
          </cell>
          <cell r="M209" t="str">
            <v>SINGOLA</v>
          </cell>
          <cell r="N209">
            <v>100511</v>
          </cell>
          <cell r="P209" t="str">
            <v>ANNUALE</v>
          </cell>
          <cell r="Q209" t="str">
            <v>ANNUALE</v>
          </cell>
          <cell r="R209" t="str">
            <v>NON PREVISTO</v>
          </cell>
          <cell r="T209" t="str">
            <v>DA FARE</v>
          </cell>
          <cell r="U209" t="str">
            <v>511</v>
          </cell>
          <cell r="V209">
            <v>46276</v>
          </cell>
          <cell r="W209" t="str">
            <v>POSITIVO</v>
          </cell>
          <cell r="X209">
            <v>0</v>
          </cell>
          <cell r="Y209" t="str">
            <v>DA FARE</v>
          </cell>
          <cell r="Z209" t="str">
            <v>511</v>
          </cell>
          <cell r="AA209">
            <v>46276</v>
          </cell>
          <cell r="AB209" t="str">
            <v>POSITIVO</v>
          </cell>
          <cell r="AC209">
            <v>0</v>
          </cell>
          <cell r="AD209" t="str">
            <v>NON PREVISTO</v>
          </cell>
          <cell r="AE209" t="str">
            <v>NON PREVISTO</v>
          </cell>
          <cell r="AF209" t="str">
            <v>NON PREVISTO</v>
          </cell>
          <cell r="AG209" t="str">
            <v>NON PREVISTO</v>
          </cell>
          <cell r="AH209" t="str">
            <v>NON PREVISTO</v>
          </cell>
        </row>
        <row r="210">
          <cell r="A210">
            <v>100512</v>
          </cell>
          <cell r="B210" t="str">
            <v>PENSILE PER SALA OPERATORIA E TERAPIA INTENSIVA</v>
          </cell>
          <cell r="C210" t="str">
            <v>DRAEGER MEDICAL AG &amp; CO KG</v>
          </cell>
          <cell r="D210" t="str">
            <v>DVE 4002</v>
          </cell>
          <cell r="E210" t="str">
            <v>ARRJ-0140</v>
          </cell>
          <cell r="F210" t="str">
            <v>SINGOLA</v>
          </cell>
          <cell r="G210">
            <v>100512</v>
          </cell>
          <cell r="I210" t="str">
            <v>S.PIETRO</v>
          </cell>
          <cell r="J210" t="str">
            <v>BLOCCO OPERATORIO NUOVO/ORT.VASC.</v>
          </cell>
          <cell r="K210" t="str">
            <v>BLOCCO OPERATORIO NUOVO/ORT.VASC.</v>
          </cell>
          <cell r="L210" t="str">
            <v>BLOCCO OPERATORIO NUOVO/ORT.VASC.</v>
          </cell>
          <cell r="M210" t="str">
            <v>SINGOLA</v>
          </cell>
          <cell r="N210" t="str">
            <v>100512</v>
          </cell>
          <cell r="P210" t="str">
            <v>ANNUALE</v>
          </cell>
          <cell r="Q210" t="str">
            <v>ANNUALE</v>
          </cell>
          <cell r="R210" t="str">
            <v>NON PREVISTO</v>
          </cell>
          <cell r="T210" t="str">
            <v>DA FARE</v>
          </cell>
          <cell r="U210" t="str">
            <v>512</v>
          </cell>
          <cell r="V210">
            <v>46276</v>
          </cell>
          <cell r="W210" t="str">
            <v>POSITIVO</v>
          </cell>
          <cell r="X210">
            <v>0</v>
          </cell>
          <cell r="Y210" t="str">
            <v>DA FARE</v>
          </cell>
          <cell r="Z210">
            <v>512</v>
          </cell>
          <cell r="AA210">
            <v>46276</v>
          </cell>
          <cell r="AB210" t="str">
            <v>POSITIVO</v>
          </cell>
          <cell r="AC210">
            <v>0</v>
          </cell>
          <cell r="AD210" t="str">
            <v>NON PREVISTO</v>
          </cell>
          <cell r="AE210" t="str">
            <v>NON PREVISTO</v>
          </cell>
          <cell r="AF210" t="str">
            <v>NON PREVISTO</v>
          </cell>
          <cell r="AG210" t="str">
            <v>NON PREVISTO</v>
          </cell>
          <cell r="AH210" t="str">
            <v>NON PREVISTO</v>
          </cell>
        </row>
        <row r="211">
          <cell r="A211">
            <v>100515</v>
          </cell>
          <cell r="B211" t="str">
            <v>MONITOR</v>
          </cell>
          <cell r="C211" t="str">
            <v>DRAEGER MEDICAL AG &amp; CO KG</v>
          </cell>
          <cell r="D211" t="str">
            <v>INFINITY DELTA XL</v>
          </cell>
          <cell r="E211" t="str">
            <v>5398840057</v>
          </cell>
          <cell r="F211" t="str">
            <v>COMPONENTE</v>
          </cell>
          <cell r="G211">
            <v>100158</v>
          </cell>
          <cell r="I211" t="str">
            <v>S.PIETRO</v>
          </cell>
          <cell r="J211" t="str">
            <v>BLOCCO OPERATORIO NUOVO/ORT.VASC.</v>
          </cell>
          <cell r="K211" t="str">
            <v>BLOCCO OPERATORIO</v>
          </cell>
          <cell r="L211" t="str">
            <v>BLOCCO OPERATORIO SALA PREPARAZIONE</v>
          </cell>
          <cell r="M211" t="str">
            <v>COMPONENTE</v>
          </cell>
          <cell r="N211" t="str">
            <v>101299</v>
          </cell>
          <cell r="P211" t="str">
            <v>ANNUALE</v>
          </cell>
          <cell r="Q211" t="str">
            <v>ANNUALE</v>
          </cell>
          <cell r="R211" t="str">
            <v>NON PREVISTO</v>
          </cell>
          <cell r="T211" t="str">
            <v>DA FARE</v>
          </cell>
          <cell r="U211" t="str">
            <v>515</v>
          </cell>
          <cell r="V211">
            <v>46259</v>
          </cell>
          <cell r="W211" t="str">
            <v>POSITIVO</v>
          </cell>
          <cell r="X211">
            <v>0</v>
          </cell>
          <cell r="Y211" t="str">
            <v>DA FARE</v>
          </cell>
          <cell r="Z211">
            <v>515</v>
          </cell>
          <cell r="AA211">
            <v>46260</v>
          </cell>
          <cell r="AB211" t="str">
            <v>POSITIVO</v>
          </cell>
          <cell r="AC211">
            <v>0</v>
          </cell>
          <cell r="AD211" t="str">
            <v>NON PREVISTO</v>
          </cell>
          <cell r="AE211" t="str">
            <v>NON PREVISTO</v>
          </cell>
          <cell r="AF211" t="str">
            <v>NON PREVISTO</v>
          </cell>
          <cell r="AG211" t="str">
            <v>NON PREVISTO</v>
          </cell>
          <cell r="AH211" t="str">
            <v>NON PREVISTO</v>
          </cell>
        </row>
        <row r="212">
          <cell r="A212">
            <v>100516</v>
          </cell>
          <cell r="B212" t="str">
            <v>ELETTROBISTURI</v>
          </cell>
          <cell r="C212" t="str">
            <v>MARTIN MEDIZINTECHNIK GMBH</v>
          </cell>
          <cell r="D212" t="str">
            <v>ME 411</v>
          </cell>
          <cell r="E212" t="str">
            <v>0303000936</v>
          </cell>
          <cell r="F212" t="str">
            <v>SINGOLA</v>
          </cell>
          <cell r="G212">
            <v>100516</v>
          </cell>
          <cell r="I212" t="str">
            <v>S.PIETRO</v>
          </cell>
          <cell r="J212" t="str">
            <v>BLOCCO OPERATORIO NUOVO/ORT.VASC.</v>
          </cell>
          <cell r="K212" t="str">
            <v>BLOCCO OPERATORIO NUOVO/ORT.VASC.</v>
          </cell>
          <cell r="L212" t="str">
            <v>NON TROVATO</v>
          </cell>
          <cell r="P212" t="str">
            <v>ANNUALE</v>
          </cell>
          <cell r="Q212" t="str">
            <v>ANNUALE</v>
          </cell>
          <cell r="R212" t="str">
            <v>NON PREVISTO</v>
          </cell>
          <cell r="T212" t="str">
            <v>DA FARE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 t="str">
            <v>DA FARE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 t="str">
            <v>NON PREVISTO</v>
          </cell>
          <cell r="AE212" t="str">
            <v>NON PREVISTO</v>
          </cell>
          <cell r="AF212" t="str">
            <v>NON PREVISTO</v>
          </cell>
          <cell r="AG212" t="str">
            <v>NON PREVISTO</v>
          </cell>
          <cell r="AH212" t="str">
            <v>NON PREVISTO</v>
          </cell>
        </row>
        <row r="213">
          <cell r="A213">
            <v>100517</v>
          </cell>
          <cell r="B213" t="str">
            <v>TAVOLO OPERATORIO</v>
          </cell>
          <cell r="C213" t="str">
            <v>TRUMPF MEDIZIN SYSTEME GMBH</v>
          </cell>
          <cell r="D213" t="str">
            <v>JUPITER</v>
          </cell>
          <cell r="E213" t="str">
            <v>100152242</v>
          </cell>
          <cell r="F213" t="str">
            <v xml:space="preserve">PRINCIPALE </v>
          </cell>
          <cell r="G213">
            <v>100517</v>
          </cell>
          <cell r="I213" t="str">
            <v>S.PIETRO</v>
          </cell>
          <cell r="J213" t="str">
            <v>BLOCCO OPERATORIO NUOVO/ORT.VASC.</v>
          </cell>
          <cell r="K213" t="str">
            <v>BLOCCO OPERATORIO</v>
          </cell>
          <cell r="L213" t="str">
            <v>BLOCCO OPERATORIO SALA 4</v>
          </cell>
          <cell r="M213" t="str">
            <v>PRINCIPALE</v>
          </cell>
          <cell r="N213" t="str">
            <v>100517</v>
          </cell>
          <cell r="P213" t="str">
            <v>ANNUALE</v>
          </cell>
          <cell r="Q213" t="str">
            <v>ANNUALE</v>
          </cell>
          <cell r="R213" t="str">
            <v>NON PREVISTO</v>
          </cell>
          <cell r="T213" t="str">
            <v>DA FARE</v>
          </cell>
          <cell r="U213" t="str">
            <v>517</v>
          </cell>
          <cell r="V213">
            <v>46260</v>
          </cell>
          <cell r="W213" t="str">
            <v>POSITIVO</v>
          </cell>
          <cell r="X213">
            <v>0</v>
          </cell>
          <cell r="Y213" t="str">
            <v>DA FARE</v>
          </cell>
          <cell r="Z213" t="str">
            <v>517</v>
          </cell>
          <cell r="AA213">
            <v>46260</v>
          </cell>
          <cell r="AB213" t="str">
            <v>POSITIVO</v>
          </cell>
          <cell r="AC213">
            <v>0</v>
          </cell>
          <cell r="AD213" t="str">
            <v>NON PREVISTO</v>
          </cell>
          <cell r="AE213" t="str">
            <v>NON PREVISTO</v>
          </cell>
          <cell r="AF213" t="str">
            <v>NON PREVISTO</v>
          </cell>
          <cell r="AG213" t="str">
            <v>NON PREVISTO</v>
          </cell>
          <cell r="AH213" t="str">
            <v>NON PREVISTO</v>
          </cell>
        </row>
        <row r="214">
          <cell r="A214">
            <v>100518</v>
          </cell>
          <cell r="B214" t="str">
            <v>ALIMENTATORE</v>
          </cell>
          <cell r="C214" t="str">
            <v>TRUMPF MEDIZIN SYSTEME GMBH</v>
          </cell>
          <cell r="D214" t="str">
            <v>NETZTEIL JUPITER SM</v>
          </cell>
          <cell r="E214" t="str">
            <v>4058 0016</v>
          </cell>
          <cell r="F214" t="str">
            <v>COMPONENTE</v>
          </cell>
          <cell r="G214">
            <v>100112</v>
          </cell>
          <cell r="I214" t="str">
            <v>S.PIETRO</v>
          </cell>
          <cell r="J214" t="str">
            <v>BLOCCO OPERATORIO NUOVO/ORT.VASC.</v>
          </cell>
          <cell r="K214" t="str">
            <v>BLOCCO OPERATORIO NUOVO/ORT.VASC.</v>
          </cell>
          <cell r="L214" t="str">
            <v>BLOCCO OPERATORIO SALA 2</v>
          </cell>
          <cell r="M214" t="str">
            <v>COMPONENTE</v>
          </cell>
          <cell r="N214" t="str">
            <v>100112</v>
          </cell>
          <cell r="P214" t="str">
            <v>ANNUALE</v>
          </cell>
          <cell r="Q214" t="str">
            <v>ANNUALE</v>
          </cell>
          <cell r="R214" t="str">
            <v>NON PREVISTO</v>
          </cell>
          <cell r="T214" t="str">
            <v>DA FARE</v>
          </cell>
          <cell r="U214" t="str">
            <v>518</v>
          </cell>
          <cell r="V214">
            <v>46259</v>
          </cell>
          <cell r="W214" t="str">
            <v>POSITIVO</v>
          </cell>
          <cell r="X214">
            <v>0</v>
          </cell>
          <cell r="Y214" t="str">
            <v>DA FARE</v>
          </cell>
          <cell r="Z214" t="str">
            <v>518</v>
          </cell>
          <cell r="AA214">
            <v>46259</v>
          </cell>
          <cell r="AB214" t="str">
            <v>POSITIVO</v>
          </cell>
          <cell r="AC214">
            <v>0</v>
          </cell>
          <cell r="AD214" t="str">
            <v>NON PREVISTO</v>
          </cell>
          <cell r="AE214" t="str">
            <v>NON PREVISTO</v>
          </cell>
          <cell r="AF214" t="str">
            <v>NON PREVISTO</v>
          </cell>
          <cell r="AG214" t="str">
            <v>NON PREVISTO</v>
          </cell>
          <cell r="AH214" t="str">
            <v>NON PREVISTO</v>
          </cell>
        </row>
        <row r="215">
          <cell r="A215">
            <v>100519</v>
          </cell>
          <cell r="B215" t="str">
            <v>SISTEMA MOTORIZZATO PER CHIRURGIA ORTOPEDICA</v>
          </cell>
          <cell r="C215" t="str">
            <v>STRYKER CORP</v>
          </cell>
          <cell r="D215" t="str">
            <v>CORE SYSTEM 6</v>
          </cell>
          <cell r="E215" t="str">
            <v>0706601993</v>
          </cell>
          <cell r="I215" t="str">
            <v>S.PIETRO</v>
          </cell>
          <cell r="J215" t="str">
            <v>BLOCCO OPERATORIO NUOVO/ORT.VASC.</v>
          </cell>
          <cell r="K215" t="str">
            <v>BLOCCO OPERATORIO NUOVO/ORT.VASC.</v>
          </cell>
          <cell r="L215" t="str">
            <v>BLOCCO OPERATORIO NUOVO/ORT.VASC.</v>
          </cell>
          <cell r="P215" t="str">
            <v>ANNUALE (NON DI NS COMPETENZA)</v>
          </cell>
          <cell r="Q215" t="str">
            <v>ANNUALE (NON DI NS COMPETENZA)</v>
          </cell>
          <cell r="R215" t="str">
            <v>NON PREVISTO</v>
          </cell>
          <cell r="T215" t="str">
            <v>NON PREVISTO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 t="str">
            <v>NON PREVISTO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 t="str">
            <v>NON PREVISTO</v>
          </cell>
          <cell r="AE215" t="str">
            <v>NON PREVISTO</v>
          </cell>
          <cell r="AF215" t="str">
            <v>NON PREVISTO</v>
          </cell>
          <cell r="AG215" t="str">
            <v>NON PREVISTO</v>
          </cell>
          <cell r="AH215" t="str">
            <v>NON PREVISTO</v>
          </cell>
        </row>
        <row r="216">
          <cell r="A216">
            <v>100520</v>
          </cell>
          <cell r="B216" t="str">
            <v>LAVAGGIO E DISINFEZIONE, APPARECCHIO PER</v>
          </cell>
          <cell r="C216" t="str">
            <v>GETINGE INFECTION CONTROL AB</v>
          </cell>
          <cell r="D216" t="str">
            <v>DECOMAT 46-4 1P</v>
          </cell>
          <cell r="E216" t="str">
            <v>SEV0539091</v>
          </cell>
          <cell r="F216" t="str">
            <v>SINGOLA</v>
          </cell>
          <cell r="G216">
            <v>100520</v>
          </cell>
          <cell r="I216" t="str">
            <v>S.PIETRO</v>
          </cell>
          <cell r="J216" t="str">
            <v>CENTRALE DI STERILIZZAZIONE</v>
          </cell>
          <cell r="K216" t="str">
            <v>CENTRALE DI STERILIZZAZIONE</v>
          </cell>
          <cell r="L216" t="str">
            <v>CENTRALE DI STERILIZZAZIONE</v>
          </cell>
          <cell r="M216" t="str">
            <v>SINGOLA</v>
          </cell>
          <cell r="N216" t="str">
            <v>100520</v>
          </cell>
          <cell r="P216" t="str">
            <v>BIENNALE</v>
          </cell>
          <cell r="Q216" t="str">
            <v>ANNUALE</v>
          </cell>
          <cell r="R216" t="str">
            <v>NON PREVISTO</v>
          </cell>
          <cell r="T216" t="str">
            <v>NON PREVISTO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 t="str">
            <v>DA FARE</v>
          </cell>
          <cell r="Z216" t="str">
            <v>520</v>
          </cell>
          <cell r="AA216">
            <v>46260</v>
          </cell>
          <cell r="AB216" t="str">
            <v>POSITIVO</v>
          </cell>
          <cell r="AC216">
            <v>0</v>
          </cell>
          <cell r="AD216" t="str">
            <v>NON PREVISTO</v>
          </cell>
          <cell r="AE216" t="str">
            <v>NON PREVISTO</v>
          </cell>
          <cell r="AF216" t="str">
            <v>NON PREVISTO</v>
          </cell>
          <cell r="AG216" t="str">
            <v>NON PREVISTO</v>
          </cell>
          <cell r="AH216" t="str">
            <v>NON PREVISTO</v>
          </cell>
        </row>
        <row r="217">
          <cell r="A217">
            <v>100522</v>
          </cell>
          <cell r="B217" t="str">
            <v>TESTA LETTO, APPARECCHIO</v>
          </cell>
          <cell r="C217" t="str">
            <v>BERMAN SRL SISTEMI MEDICAL</v>
          </cell>
          <cell r="D217" t="str">
            <v>TL 1200 VERSIONE B</v>
          </cell>
          <cell r="E217" t="str">
            <v>0301296</v>
          </cell>
          <cell r="F217" t="str">
            <v>SINGOLA</v>
          </cell>
          <cell r="G217">
            <v>100522</v>
          </cell>
          <cell r="I217" t="str">
            <v>S.PIETRO</v>
          </cell>
          <cell r="J217" t="str">
            <v>BLOCCO OPERATORIO NUOVO/ORT.VASC.</v>
          </cell>
          <cell r="K217" t="str">
            <v>BLOCCO OPERATORIO NUOVO/ORT.VASC.</v>
          </cell>
          <cell r="L217" t="str">
            <v>BLOCCO OPERATORIO NUOVO/ORT.VASC.</v>
          </cell>
          <cell r="M217" t="str">
            <v>COMPONENTE</v>
          </cell>
          <cell r="N217" t="str">
            <v>100522</v>
          </cell>
          <cell r="P217" t="str">
            <v>ANNUALE</v>
          </cell>
          <cell r="Q217" t="str">
            <v>ANNUALE</v>
          </cell>
          <cell r="R217" t="str">
            <v>NON PREVISTO</v>
          </cell>
          <cell r="T217" t="str">
            <v>DA FARE</v>
          </cell>
          <cell r="U217" t="str">
            <v>522</v>
          </cell>
          <cell r="V217">
            <v>46276</v>
          </cell>
          <cell r="W217" t="str">
            <v>POSITIVO</v>
          </cell>
          <cell r="X217">
            <v>0</v>
          </cell>
          <cell r="Y217" t="str">
            <v>DA FARE</v>
          </cell>
          <cell r="Z217" t="str">
            <v>522</v>
          </cell>
          <cell r="AA217">
            <v>46276</v>
          </cell>
          <cell r="AB217" t="str">
            <v>POSITIVO</v>
          </cell>
          <cell r="AC217">
            <v>0</v>
          </cell>
          <cell r="AD217" t="str">
            <v>NON PREVISTO</v>
          </cell>
          <cell r="AE217" t="str">
            <v>NON PREVISTO</v>
          </cell>
          <cell r="AF217" t="str">
            <v>NON PREVISTO</v>
          </cell>
          <cell r="AG217" t="str">
            <v>NON PREVISTO</v>
          </cell>
          <cell r="AH217" t="str">
            <v>NON PREVISTO</v>
          </cell>
        </row>
        <row r="218">
          <cell r="A218">
            <v>100523</v>
          </cell>
          <cell r="B218" t="str">
            <v>TESTA LETTO, APPARECCHIO</v>
          </cell>
          <cell r="C218" t="str">
            <v>BERMAN SRL SISTEMI MEDICAL</v>
          </cell>
          <cell r="D218" t="str">
            <v>TL 1200 VERSIONE B</v>
          </cell>
          <cell r="E218" t="str">
            <v>0301298</v>
          </cell>
          <cell r="F218" t="str">
            <v>SINGOLA</v>
          </cell>
          <cell r="G218">
            <v>100523</v>
          </cell>
          <cell r="I218" t="str">
            <v>S.PIETRO</v>
          </cell>
          <cell r="J218" t="str">
            <v>BLOCCO OPERATORIO NUOVO/ORT.VASC.</v>
          </cell>
          <cell r="K218" t="str">
            <v>BLOCCO OPERATORIO NUOVO/ORT.VASC.</v>
          </cell>
          <cell r="L218" t="str">
            <v>BLOCCO OPERATORIO NUOVO/ORT.VASC.</v>
          </cell>
          <cell r="M218" t="str">
            <v>SINGOLA</v>
          </cell>
          <cell r="N218" t="str">
            <v>100523</v>
          </cell>
          <cell r="P218" t="str">
            <v>ANNUALE</v>
          </cell>
          <cell r="Q218" t="str">
            <v>ANNUALE</v>
          </cell>
          <cell r="R218" t="str">
            <v>NON PREVISTO</v>
          </cell>
          <cell r="T218" t="str">
            <v>DA FARE</v>
          </cell>
          <cell r="U218" t="str">
            <v>523</v>
          </cell>
          <cell r="V218">
            <v>46276</v>
          </cell>
          <cell r="W218" t="str">
            <v>POSITIVO</v>
          </cell>
          <cell r="X218">
            <v>0</v>
          </cell>
          <cell r="Y218" t="str">
            <v>DA FARE</v>
          </cell>
          <cell r="Z218" t="str">
            <v>523</v>
          </cell>
          <cell r="AA218">
            <v>46276</v>
          </cell>
          <cell r="AB218" t="str">
            <v>POSITIVO</v>
          </cell>
          <cell r="AC218">
            <v>0</v>
          </cell>
          <cell r="AD218" t="str">
            <v>NON PREVISTO</v>
          </cell>
          <cell r="AE218" t="str">
            <v>NON PREVISTO</v>
          </cell>
          <cell r="AF218" t="str">
            <v>NON PREVISTO</v>
          </cell>
          <cell r="AG218" t="str">
            <v>NON PREVISTO</v>
          </cell>
          <cell r="AH218" t="str">
            <v>NON PREVISTO</v>
          </cell>
        </row>
        <row r="219">
          <cell r="A219">
            <v>100524</v>
          </cell>
          <cell r="B219" t="str">
            <v>POMPA A SIRINGA</v>
          </cell>
          <cell r="C219" t="str">
            <v>B BRAUN GMBH</v>
          </cell>
          <cell r="D219" t="str">
            <v>PERFUSOR COMPACT</v>
          </cell>
          <cell r="E219" t="str">
            <v>91210</v>
          </cell>
          <cell r="F219" t="str">
            <v>SINGOLA</v>
          </cell>
          <cell r="G219">
            <v>100524</v>
          </cell>
          <cell r="I219" t="str">
            <v>S.PIETRO</v>
          </cell>
          <cell r="J219" t="str">
            <v>BLOCCO OPERATORIO</v>
          </cell>
          <cell r="K219" t="str">
            <v>BLOCCO OPERATORIO</v>
          </cell>
          <cell r="L219" t="str">
            <v>BLOCCO OPERATORIO SALA PREPARAZIONE</v>
          </cell>
          <cell r="M219" t="str">
            <v>SINGOLA</v>
          </cell>
          <cell r="N219" t="str">
            <v>100524</v>
          </cell>
          <cell r="P219" t="str">
            <v>ANNUALE</v>
          </cell>
          <cell r="Q219" t="str">
            <v>ANNUALE</v>
          </cell>
          <cell r="R219" t="str">
            <v>NON PREVISTO</v>
          </cell>
          <cell r="T219" t="str">
            <v>DA FARE</v>
          </cell>
          <cell r="U219" t="str">
            <v>524</v>
          </cell>
          <cell r="V219">
            <v>46260</v>
          </cell>
          <cell r="W219" t="str">
            <v>POSITIVO</v>
          </cell>
          <cell r="X219">
            <v>0</v>
          </cell>
          <cell r="Y219" t="str">
            <v>DA FARE</v>
          </cell>
          <cell r="Z219" t="str">
            <v>524</v>
          </cell>
          <cell r="AA219">
            <v>46260</v>
          </cell>
          <cell r="AB219" t="str">
            <v>POSITIVO</v>
          </cell>
          <cell r="AC219">
            <v>0</v>
          </cell>
          <cell r="AD219" t="str">
            <v>NON PREVISTO</v>
          </cell>
          <cell r="AE219" t="str">
            <v>NON PREVISTO</v>
          </cell>
          <cell r="AF219" t="str">
            <v>NON PREVISTO</v>
          </cell>
          <cell r="AG219" t="str">
            <v>NON PREVISTO</v>
          </cell>
          <cell r="AH219" t="str">
            <v>NON PREVISTO</v>
          </cell>
        </row>
        <row r="220">
          <cell r="A220">
            <v>100527</v>
          </cell>
          <cell r="B220" t="str">
            <v>RADIOBISTURI</v>
          </cell>
          <cell r="C220" t="str">
            <v>ARTHROCARE CORP</v>
          </cell>
          <cell r="D220" t="str">
            <v>SYSTEM 2000</v>
          </cell>
          <cell r="E220" t="str">
            <v>6513</v>
          </cell>
          <cell r="F220" t="str">
            <v>SINGOLA</v>
          </cell>
          <cell r="G220">
            <v>100527</v>
          </cell>
          <cell r="I220" t="str">
            <v>S.PIETRO</v>
          </cell>
          <cell r="J220" t="str">
            <v>BLOCCO OPERATORIO NUOVO/ORT.VASC.</v>
          </cell>
          <cell r="K220" t="str">
            <v>BLOCCO OPERATORIO NUOVO/ORT.VASC.</v>
          </cell>
          <cell r="L220" t="str">
            <v>NON TROVATO</v>
          </cell>
          <cell r="P220" t="str">
            <v>ANNUALE</v>
          </cell>
          <cell r="Q220" t="str">
            <v>ANNUALE</v>
          </cell>
          <cell r="R220" t="str">
            <v>NON PREVISTO</v>
          </cell>
          <cell r="T220" t="str">
            <v>DA FARE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 t="str">
            <v>DA FARE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 t="str">
            <v>NON PREVISTO</v>
          </cell>
          <cell r="AE220" t="str">
            <v>NON PREVISTO</v>
          </cell>
          <cell r="AF220" t="str">
            <v>NON PREVISTO</v>
          </cell>
          <cell r="AG220" t="str">
            <v>NON PREVISTO</v>
          </cell>
          <cell r="AH220" t="str">
            <v>NON PREVISTO</v>
          </cell>
        </row>
        <row r="221">
          <cell r="A221">
            <v>100528</v>
          </cell>
          <cell r="B221" t="str">
            <v>SISTEMA MOTORIZZATO PER CHIRURGIA ORTOPEDICA</v>
          </cell>
          <cell r="C221" t="str">
            <v>STRYKER CORP</v>
          </cell>
          <cell r="D221" t="str">
            <v>CORE SYSTEM 6</v>
          </cell>
          <cell r="E221" t="str">
            <v>0706601963</v>
          </cell>
          <cell r="F221" t="str">
            <v>SINGOLA</v>
          </cell>
          <cell r="G221">
            <v>100528</v>
          </cell>
          <cell r="I221" t="str">
            <v>S.PIETRO</v>
          </cell>
          <cell r="J221" t="str">
            <v>BLOCCO OPERATORIO NUOVO/ORT.VASC.</v>
          </cell>
          <cell r="K221" t="str">
            <v>BLOCCO OPERATORIO NUOVO/ORT.VASC.</v>
          </cell>
          <cell r="L221" t="str">
            <v>BLOCCO OPERATORIO NUOVO/ORT.VASC.</v>
          </cell>
          <cell r="M221" t="str">
            <v>SINGOLA</v>
          </cell>
          <cell r="N221">
            <v>100528</v>
          </cell>
          <cell r="P221" t="str">
            <v>ANNUALE (NON DI NS COMPETENZA)</v>
          </cell>
          <cell r="Q221" t="str">
            <v>ANNUALE (NON DI NS COMPETENZA)</v>
          </cell>
          <cell r="R221" t="str">
            <v>NON PREVISTO</v>
          </cell>
          <cell r="T221" t="str">
            <v>NON PREVISTO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 t="str">
            <v>NON PREVISTO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 t="str">
            <v>NON PREVISTO</v>
          </cell>
          <cell r="AE221" t="str">
            <v>NON PREVISTO</v>
          </cell>
          <cell r="AF221" t="str">
            <v>NON PREVISTO</v>
          </cell>
          <cell r="AG221" t="str">
            <v>NON PREVISTO</v>
          </cell>
          <cell r="AH221" t="str">
            <v>NON PREVISTO</v>
          </cell>
        </row>
        <row r="222">
          <cell r="A222">
            <v>100529</v>
          </cell>
          <cell r="B222" t="str">
            <v>DEFIBRILLATORE</v>
          </cell>
          <cell r="C222" t="str">
            <v>MEDTRONIC INC</v>
          </cell>
          <cell r="D222" t="str">
            <v xml:space="preserve">LIFEPAK 12 </v>
          </cell>
          <cell r="E222" t="str">
            <v>005477</v>
          </cell>
          <cell r="F222" t="str">
            <v>SINGOLA</v>
          </cell>
          <cell r="G222">
            <v>100529</v>
          </cell>
          <cell r="I222" t="str">
            <v>S.PIETRO</v>
          </cell>
          <cell r="J222" t="str">
            <v>BLOCCO OPERATORIO</v>
          </cell>
          <cell r="K222" t="str">
            <v>BLOCCO OPERATORIO</v>
          </cell>
          <cell r="L222" t="str">
            <v>BLOCCO OPERATORIO SALA PREPARAZIONE</v>
          </cell>
          <cell r="M222" t="str">
            <v>SINGOLA</v>
          </cell>
          <cell r="N222" t="str">
            <v>100529</v>
          </cell>
          <cell r="P222" t="str">
            <v>ANNUALE</v>
          </cell>
          <cell r="Q222" t="str">
            <v>ANNUALE</v>
          </cell>
          <cell r="R222" t="str">
            <v>NON PREVISTO</v>
          </cell>
          <cell r="T222" t="str">
            <v>DA FARE</v>
          </cell>
          <cell r="U222" t="str">
            <v>529</v>
          </cell>
          <cell r="V222">
            <v>46260</v>
          </cell>
          <cell r="W222" t="str">
            <v>POSITIVO</v>
          </cell>
          <cell r="X222">
            <v>0</v>
          </cell>
          <cell r="Y222" t="str">
            <v>DA FARE</v>
          </cell>
          <cell r="Z222" t="str">
            <v>529</v>
          </cell>
          <cell r="AA222">
            <v>46260</v>
          </cell>
          <cell r="AB222" t="str">
            <v>POSITIVO</v>
          </cell>
          <cell r="AC222">
            <v>0</v>
          </cell>
          <cell r="AD222" t="str">
            <v>DA FARE</v>
          </cell>
          <cell r="AE222">
            <v>529</v>
          </cell>
          <cell r="AF222">
            <v>46260</v>
          </cell>
          <cell r="AG222" t="str">
            <v>POSITIVO</v>
          </cell>
          <cell r="AH222">
            <v>0</v>
          </cell>
        </row>
        <row r="223">
          <cell r="A223">
            <v>100530</v>
          </cell>
          <cell r="B223" t="str">
            <v>TERMOREGOLAZIONE CORPOREA, APPARECCHIO PER</v>
          </cell>
          <cell r="C223" t="str">
            <v>ARIZANT HEALTHCARE INC</v>
          </cell>
          <cell r="D223" t="str">
            <v>BAIR HUGGER 505</v>
          </cell>
          <cell r="E223" t="str">
            <v>20006</v>
          </cell>
          <cell r="F223" t="str">
            <v>SINGOLA</v>
          </cell>
          <cell r="G223">
            <v>100530</v>
          </cell>
          <cell r="I223" t="str">
            <v>S.PIETRO</v>
          </cell>
          <cell r="J223" t="str">
            <v>BLOCCO OPERATORIO</v>
          </cell>
          <cell r="K223" t="str">
            <v>BLOCCO OPERATORIO</v>
          </cell>
          <cell r="L223" t="str">
            <v>BLOCCO OPERATORIO SALA 1</v>
          </cell>
          <cell r="M223" t="str">
            <v>SINGOLA</v>
          </cell>
          <cell r="N223" t="str">
            <v>100530</v>
          </cell>
          <cell r="P223" t="str">
            <v>ANNUALE</v>
          </cell>
          <cell r="Q223" t="str">
            <v>ANNUALE</v>
          </cell>
          <cell r="R223" t="str">
            <v>NON PREVISTO</v>
          </cell>
          <cell r="T223" t="str">
            <v>DA FARE</v>
          </cell>
          <cell r="U223" t="str">
            <v>530</v>
          </cell>
          <cell r="V223">
            <v>46260</v>
          </cell>
          <cell r="W223" t="str">
            <v>POSITIVO</v>
          </cell>
          <cell r="X223">
            <v>0</v>
          </cell>
          <cell r="Y223" t="str">
            <v>DA FARE</v>
          </cell>
          <cell r="Z223" t="str">
            <v>530</v>
          </cell>
          <cell r="AA223">
            <v>46260</v>
          </cell>
          <cell r="AB223" t="str">
            <v>POSITIVO</v>
          </cell>
          <cell r="AC223">
            <v>0</v>
          </cell>
          <cell r="AD223" t="str">
            <v>NON PREVISTO</v>
          </cell>
          <cell r="AE223" t="str">
            <v>NON PREVISTO</v>
          </cell>
          <cell r="AF223" t="str">
            <v>NON PREVISTO</v>
          </cell>
          <cell r="AG223" t="str">
            <v>NON PREVISTO</v>
          </cell>
          <cell r="AH223" t="str">
            <v>NON PREVISTO</v>
          </cell>
        </row>
        <row r="224">
          <cell r="A224">
            <v>100531</v>
          </cell>
          <cell r="B224" t="str">
            <v>TAVOLO PER PAZIENTE PER APPARECCHIO RADIOLOGICO</v>
          </cell>
          <cell r="C224" t="str">
            <v>MT MEDICAL TECHNOLOGY</v>
          </cell>
          <cell r="D224" t="str">
            <v>CT 160 F</v>
          </cell>
          <cell r="E224" t="str">
            <v>16/580</v>
          </cell>
          <cell r="F224" t="str">
            <v>SINGOLA</v>
          </cell>
          <cell r="G224">
            <v>100531</v>
          </cell>
          <cell r="I224" t="str">
            <v>S.PIETRO</v>
          </cell>
          <cell r="J224" t="str">
            <v>BLOCCO OPERATORIO NUOVO/ORT.VASC.</v>
          </cell>
          <cell r="K224" t="str">
            <v>BLOCCO OPERATORIO NUOVO/ORT.VASC.</v>
          </cell>
          <cell r="L224" t="str">
            <v>NON TROVATO</v>
          </cell>
          <cell r="P224" t="str">
            <v>ANNUALE</v>
          </cell>
          <cell r="Q224" t="str">
            <v>ANNUALE</v>
          </cell>
          <cell r="R224" t="str">
            <v>NON PREVISTO</v>
          </cell>
          <cell r="T224" t="str">
            <v>DA FARE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 t="str">
            <v>DA FARE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 t="str">
            <v>NON PREVISTO</v>
          </cell>
          <cell r="AE224" t="str">
            <v>NON PREVISTO</v>
          </cell>
          <cell r="AF224" t="str">
            <v>NON PREVISTO</v>
          </cell>
          <cell r="AG224" t="str">
            <v>NON PREVISTO</v>
          </cell>
          <cell r="AH224" t="str">
            <v>NON PREVISTO</v>
          </cell>
        </row>
        <row r="225">
          <cell r="A225">
            <v>100533</v>
          </cell>
          <cell r="B225" t="str">
            <v>PULSOSSIMETRO</v>
          </cell>
          <cell r="C225" t="str">
            <v>NELLCOR PURITAN BENNETT INC</v>
          </cell>
          <cell r="D225" t="str">
            <v>N 65 OXIMAX</v>
          </cell>
          <cell r="E225" t="str">
            <v>07836818</v>
          </cell>
          <cell r="F225" t="str">
            <v>SINGOLA</v>
          </cell>
          <cell r="G225">
            <v>100533</v>
          </cell>
          <cell r="I225" t="str">
            <v>S.PIETRO</v>
          </cell>
          <cell r="J225" t="str">
            <v>S. MARIA GORETTI</v>
          </cell>
          <cell r="K225" t="str">
            <v>S. MARIA GORETTI</v>
          </cell>
          <cell r="L225" t="str">
            <v>NON TROVATO</v>
          </cell>
          <cell r="P225" t="str">
            <v>BIENNALE</v>
          </cell>
          <cell r="Q225" t="str">
            <v>ANNUALE</v>
          </cell>
          <cell r="R225" t="str">
            <v>NON PREVISTO</v>
          </cell>
          <cell r="T225" t="str">
            <v>DA FARE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 t="str">
            <v>DA FARE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 t="str">
            <v>NON PREVISTO</v>
          </cell>
          <cell r="AE225" t="str">
            <v>NON PREVISTO</v>
          </cell>
          <cell r="AF225" t="str">
            <v>NON PREVISTO</v>
          </cell>
          <cell r="AG225" t="str">
            <v>NON PREVISTO</v>
          </cell>
          <cell r="AH225" t="str">
            <v>NON PREVISTO</v>
          </cell>
        </row>
        <row r="226">
          <cell r="A226">
            <v>100535</v>
          </cell>
          <cell r="B226" t="str">
            <v>PULSOSSIMETRO</v>
          </cell>
          <cell r="C226" t="str">
            <v>NELLCOR PURITAN BENNETT INC</v>
          </cell>
          <cell r="D226" t="str">
            <v>N 595</v>
          </cell>
          <cell r="E226" t="str">
            <v>G04812784</v>
          </cell>
          <cell r="F226" t="str">
            <v>SINGOLA</v>
          </cell>
          <cell r="G226">
            <v>100535</v>
          </cell>
          <cell r="I226" t="str">
            <v>S.PIETRO</v>
          </cell>
          <cell r="J226" t="str">
            <v>S. MARIA GORETTI</v>
          </cell>
          <cell r="K226" t="str">
            <v>S. MARIA GORETTI</v>
          </cell>
          <cell r="L226" t="str">
            <v>S. MARIA GORETTI</v>
          </cell>
          <cell r="M226" t="str">
            <v>SINGOLA</v>
          </cell>
          <cell r="N226" t="str">
            <v>100535</v>
          </cell>
          <cell r="P226" t="str">
            <v>BIENNALE</v>
          </cell>
          <cell r="Q226" t="str">
            <v>ANNUALE</v>
          </cell>
          <cell r="R226" t="str">
            <v>NON PREVISTO</v>
          </cell>
          <cell r="T226" t="str">
            <v>DA FARE</v>
          </cell>
          <cell r="U226" t="str">
            <v>535</v>
          </cell>
          <cell r="V226">
            <v>46227</v>
          </cell>
          <cell r="W226" t="str">
            <v>POSITIVO</v>
          </cell>
          <cell r="X226">
            <v>0</v>
          </cell>
          <cell r="Y226" t="str">
            <v>DA FARE</v>
          </cell>
          <cell r="Z226">
            <v>535</v>
          </cell>
          <cell r="AA226">
            <v>46227</v>
          </cell>
          <cell r="AB226" t="str">
            <v>POSITIVO</v>
          </cell>
          <cell r="AC226">
            <v>0</v>
          </cell>
          <cell r="AD226" t="str">
            <v>NON PREVISTO</v>
          </cell>
          <cell r="AE226" t="str">
            <v>NON PREVISTO</v>
          </cell>
          <cell r="AF226" t="str">
            <v>NON PREVISTO</v>
          </cell>
          <cell r="AG226" t="str">
            <v>NON PREVISTO</v>
          </cell>
          <cell r="AH226" t="str">
            <v>NON PREVISTO</v>
          </cell>
        </row>
        <row r="227">
          <cell r="A227">
            <v>100536</v>
          </cell>
          <cell r="B227" t="str">
            <v>PULSOSSIMETRO</v>
          </cell>
          <cell r="C227" t="str">
            <v>NELLCOR PURITAN BENNETT INC</v>
          </cell>
          <cell r="D227" t="str">
            <v>N 560 OXIMAX</v>
          </cell>
          <cell r="E227" t="str">
            <v>011106090142</v>
          </cell>
          <cell r="F227" t="str">
            <v>SINGOLA</v>
          </cell>
          <cell r="G227">
            <v>100536</v>
          </cell>
          <cell r="I227" t="str">
            <v>S.PIETRO</v>
          </cell>
          <cell r="J227" t="str">
            <v>S. MARIA GORETTI</v>
          </cell>
          <cell r="K227" t="str">
            <v>S. MARIA GORETTI</v>
          </cell>
          <cell r="L227" t="str">
            <v>S. MARIA GORETTI</v>
          </cell>
          <cell r="M227" t="str">
            <v>SINGOLA</v>
          </cell>
          <cell r="N227" t="str">
            <v>100536</v>
          </cell>
          <cell r="P227" t="str">
            <v>BIENNALE</v>
          </cell>
          <cell r="Q227" t="str">
            <v>ANNUALE</v>
          </cell>
          <cell r="R227" t="str">
            <v>NON PREVISTO</v>
          </cell>
          <cell r="T227" t="str">
            <v>DA FARE</v>
          </cell>
          <cell r="U227" t="str">
            <v>536</v>
          </cell>
          <cell r="V227">
            <v>46227</v>
          </cell>
          <cell r="W227" t="str">
            <v>POSITIVO</v>
          </cell>
          <cell r="X227">
            <v>0</v>
          </cell>
          <cell r="Y227" t="str">
            <v>DA FARE</v>
          </cell>
          <cell r="Z227">
            <v>536</v>
          </cell>
          <cell r="AA227">
            <v>46227</v>
          </cell>
          <cell r="AB227" t="str">
            <v>POSITIVO</v>
          </cell>
          <cell r="AC227">
            <v>0</v>
          </cell>
          <cell r="AD227" t="str">
            <v>NON PREVISTO</v>
          </cell>
          <cell r="AE227" t="str">
            <v>NON PREVISTO</v>
          </cell>
          <cell r="AF227" t="str">
            <v>NON PREVISTO</v>
          </cell>
          <cell r="AG227" t="str">
            <v>NON PREVISTO</v>
          </cell>
          <cell r="AH227" t="str">
            <v>NON PREVISTO</v>
          </cell>
        </row>
        <row r="228">
          <cell r="A228">
            <v>100540</v>
          </cell>
          <cell r="B228" t="str">
            <v>PULSOSSIMETRO</v>
          </cell>
          <cell r="C228" t="str">
            <v>NELLCOR PURITAN BENNETT INC</v>
          </cell>
          <cell r="D228" t="str">
            <v>N 595</v>
          </cell>
          <cell r="E228" t="str">
            <v>G04812113</v>
          </cell>
          <cell r="F228" t="str">
            <v>SINGOLA</v>
          </cell>
          <cell r="G228">
            <v>100540</v>
          </cell>
          <cell r="I228" t="str">
            <v>S.PIETRO</v>
          </cell>
          <cell r="J228" t="str">
            <v>S. MARIA GORETTI</v>
          </cell>
          <cell r="K228" t="str">
            <v>S. MARIA GORETTI</v>
          </cell>
          <cell r="L228" t="str">
            <v>NON TROVATO</v>
          </cell>
          <cell r="P228" t="str">
            <v>BIENNALE</v>
          </cell>
          <cell r="Q228" t="str">
            <v>ANNUALE</v>
          </cell>
          <cell r="R228" t="str">
            <v>NON PREVISTO</v>
          </cell>
          <cell r="T228" t="str">
            <v>DA FARE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 t="str">
            <v>DA FARE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 t="str">
            <v>NON PREVISTO</v>
          </cell>
          <cell r="AE228" t="str">
            <v>NON PREVISTO</v>
          </cell>
          <cell r="AF228" t="str">
            <v>NON PREVISTO</v>
          </cell>
          <cell r="AG228" t="str">
            <v>NON PREVISTO</v>
          </cell>
          <cell r="AH228" t="str">
            <v>NON PREVISTO</v>
          </cell>
        </row>
        <row r="229">
          <cell r="A229">
            <v>100541</v>
          </cell>
          <cell r="B229" t="str">
            <v>DIAFANOSCOPIO</v>
          </cell>
          <cell r="C229" t="str">
            <v>NR</v>
          </cell>
          <cell r="D229" t="str">
            <v>NR</v>
          </cell>
          <cell r="E229">
            <v>100541</v>
          </cell>
          <cell r="F229" t="str">
            <v>SINGOLA</v>
          </cell>
          <cell r="G229">
            <v>100541</v>
          </cell>
          <cell r="I229" t="str">
            <v>S.PIETRO</v>
          </cell>
          <cell r="J229" t="str">
            <v>S. MARIA GORETTI</v>
          </cell>
          <cell r="K229" t="str">
            <v>S. MARIA GORETTI</v>
          </cell>
          <cell r="L229" t="str">
            <v>S. MARIA GORETTI</v>
          </cell>
          <cell r="M229" t="str">
            <v>SINGOLA</v>
          </cell>
          <cell r="N229">
            <v>100541</v>
          </cell>
          <cell r="P229" t="str">
            <v>BIENNALE</v>
          </cell>
          <cell r="Q229" t="str">
            <v>ANNUALE</v>
          </cell>
          <cell r="R229" t="str">
            <v>NON PREVISTO</v>
          </cell>
          <cell r="T229" t="str">
            <v>DA FARE</v>
          </cell>
          <cell r="U229" t="str">
            <v>541</v>
          </cell>
          <cell r="V229">
            <v>46227</v>
          </cell>
          <cell r="W229" t="str">
            <v>POSITIVO</v>
          </cell>
          <cell r="X229">
            <v>0</v>
          </cell>
          <cell r="Y229" t="str">
            <v>DA FARE</v>
          </cell>
          <cell r="Z229">
            <v>541</v>
          </cell>
          <cell r="AA229">
            <v>46227</v>
          </cell>
          <cell r="AB229" t="str">
            <v>POSITIVO</v>
          </cell>
          <cell r="AC229">
            <v>0</v>
          </cell>
          <cell r="AD229" t="str">
            <v>NON PREVISTO</v>
          </cell>
          <cell r="AE229" t="str">
            <v>NON PREVISTO</v>
          </cell>
          <cell r="AF229" t="str">
            <v>NON PREVISTO</v>
          </cell>
          <cell r="AG229" t="str">
            <v>NON PREVISTO</v>
          </cell>
          <cell r="AH229" t="str">
            <v>NON PREVISTO</v>
          </cell>
        </row>
        <row r="230">
          <cell r="A230">
            <v>100548</v>
          </cell>
          <cell r="B230" t="str">
            <v>MISURATORE AUTOMATICO NON INVASIVO DELLA PRESSIONE</v>
          </cell>
          <cell r="C230" t="str">
            <v>GE HEALTHCARE</v>
          </cell>
          <cell r="D230" t="str">
            <v>DINAMAP PROCARE 300</v>
          </cell>
          <cell r="E230" t="str">
            <v>2019194-001</v>
          </cell>
          <cell r="F230" t="str">
            <v>SINGOLA</v>
          </cell>
          <cell r="G230">
            <v>100548</v>
          </cell>
          <cell r="I230" t="str">
            <v>S.PIETRO</v>
          </cell>
          <cell r="J230" t="str">
            <v>S. MARIA GORETTI</v>
          </cell>
          <cell r="K230" t="str">
            <v>S. MARIA GORETTI</v>
          </cell>
          <cell r="L230" t="str">
            <v>S. MARIA GORETTI</v>
          </cell>
          <cell r="M230" t="str">
            <v>SINGOLA</v>
          </cell>
          <cell r="N230" t="str">
            <v>100548</v>
          </cell>
          <cell r="P230" t="str">
            <v>BIENNALE</v>
          </cell>
          <cell r="Q230" t="str">
            <v>ANNUALE</v>
          </cell>
          <cell r="R230" t="str">
            <v>NON PREVISTO</v>
          </cell>
          <cell r="T230" t="str">
            <v>DA FARE</v>
          </cell>
          <cell r="U230" t="str">
            <v>548</v>
          </cell>
          <cell r="V230">
            <v>46227</v>
          </cell>
          <cell r="W230" t="str">
            <v>POSITIVO</v>
          </cell>
          <cell r="X230">
            <v>0</v>
          </cell>
          <cell r="Y230" t="str">
            <v>DA FARE</v>
          </cell>
          <cell r="Z230">
            <v>548</v>
          </cell>
          <cell r="AA230">
            <v>46227</v>
          </cell>
          <cell r="AB230" t="str">
            <v>POSITIVO</v>
          </cell>
          <cell r="AC230">
            <v>0</v>
          </cell>
          <cell r="AD230" t="str">
            <v>NON PREVISTO</v>
          </cell>
          <cell r="AE230" t="str">
            <v>NON PREVISTO</v>
          </cell>
          <cell r="AF230" t="str">
            <v>NON PREVISTO</v>
          </cell>
          <cell r="AG230" t="str">
            <v>NON PREVISTO</v>
          </cell>
          <cell r="AH230" t="str">
            <v>NON PREVISTO</v>
          </cell>
        </row>
        <row r="231">
          <cell r="A231">
            <v>100552</v>
          </cell>
          <cell r="B231" t="str">
            <v>TESTA LETTO, APPARECCHIO</v>
          </cell>
          <cell r="C231" t="str">
            <v>TEKNOLIT SPA</v>
          </cell>
          <cell r="D231" t="str">
            <v>MODELLO A</v>
          </cell>
          <cell r="E231">
            <v>100552</v>
          </cell>
          <cell r="F231" t="str">
            <v>SINGOLA</v>
          </cell>
          <cell r="G231">
            <v>100552</v>
          </cell>
          <cell r="I231" t="str">
            <v>S.PIETRO</v>
          </cell>
          <cell r="J231" t="str">
            <v>SALA TRAVAGLIO</v>
          </cell>
          <cell r="K231" t="str">
            <v>SALA TRAVAGLIO</v>
          </cell>
          <cell r="L231" t="str">
            <v>SALA TRAVAGLIO</v>
          </cell>
          <cell r="M231" t="str">
            <v>SINGOLA</v>
          </cell>
          <cell r="N231">
            <v>100552</v>
          </cell>
          <cell r="P231" t="str">
            <v>ANNUALE</v>
          </cell>
          <cell r="Q231" t="str">
            <v>ANNUALE</v>
          </cell>
          <cell r="R231" t="str">
            <v>NON PREVISTO</v>
          </cell>
          <cell r="T231" t="str">
            <v>DA FARE</v>
          </cell>
          <cell r="U231" t="str">
            <v>552</v>
          </cell>
          <cell r="V231">
            <v>46248</v>
          </cell>
          <cell r="W231" t="str">
            <v>POSITIVO</v>
          </cell>
          <cell r="X231">
            <v>0</v>
          </cell>
          <cell r="Y231" t="str">
            <v>DA FARE</v>
          </cell>
          <cell r="Z231" t="str">
            <v>552</v>
          </cell>
          <cell r="AA231">
            <v>46248</v>
          </cell>
          <cell r="AB231" t="str">
            <v>POSITIVO</v>
          </cell>
          <cell r="AC231">
            <v>0</v>
          </cell>
          <cell r="AD231" t="str">
            <v>NON PREVISTO</v>
          </cell>
          <cell r="AE231" t="str">
            <v>NON PREVISTO</v>
          </cell>
          <cell r="AF231" t="str">
            <v>NON PREVISTO</v>
          </cell>
          <cell r="AG231" t="str">
            <v>NON PREVISTO</v>
          </cell>
          <cell r="AH231" t="str">
            <v>NON PREVISTO</v>
          </cell>
        </row>
        <row r="232">
          <cell r="A232">
            <v>100553</v>
          </cell>
          <cell r="B232" t="str">
            <v>LAMPADA SCIALITICA</v>
          </cell>
          <cell r="C232" t="str">
            <v>DRAEGER MEDICAL AG &amp; CO KG</v>
          </cell>
          <cell r="D232" t="str">
            <v>SOLARE 700</v>
          </cell>
          <cell r="E232" t="str">
            <v>ARYK-0171</v>
          </cell>
          <cell r="F232" t="str">
            <v>SINGOLA</v>
          </cell>
          <cell r="G232">
            <v>100553</v>
          </cell>
          <cell r="I232" t="str">
            <v>S.PIETRO</v>
          </cell>
          <cell r="J232" t="str">
            <v>SALA TRAVAGLIO</v>
          </cell>
          <cell r="K232" t="str">
            <v>SALA TRAVAGLIO</v>
          </cell>
          <cell r="L232" t="str">
            <v>SALA TRAVAGLIO</v>
          </cell>
          <cell r="M232" t="str">
            <v>SINGOLA</v>
          </cell>
          <cell r="N232">
            <v>100553</v>
          </cell>
          <cell r="P232" t="str">
            <v>ANNUALE</v>
          </cell>
          <cell r="Q232" t="str">
            <v>ANNUALE</v>
          </cell>
          <cell r="R232" t="str">
            <v>NON PREVISTO</v>
          </cell>
          <cell r="T232" t="str">
            <v>DA FARE</v>
          </cell>
          <cell r="U232">
            <v>553</v>
          </cell>
          <cell r="V232">
            <v>46248</v>
          </cell>
          <cell r="W232" t="str">
            <v>POSITIVO</v>
          </cell>
          <cell r="X232">
            <v>0</v>
          </cell>
          <cell r="Y232" t="str">
            <v>DA FARE</v>
          </cell>
          <cell r="Z232" t="str">
            <v>0553</v>
          </cell>
          <cell r="AA232">
            <v>46248</v>
          </cell>
          <cell r="AB232" t="str">
            <v>POSITIVO</v>
          </cell>
          <cell r="AC232">
            <v>0</v>
          </cell>
          <cell r="AD232" t="str">
            <v>NON PREVISTO</v>
          </cell>
          <cell r="AE232" t="str">
            <v>NON PREVISTO</v>
          </cell>
          <cell r="AF232" t="str">
            <v>NON PREVISTO</v>
          </cell>
          <cell r="AG232" t="str">
            <v>NON PREVISTO</v>
          </cell>
          <cell r="AH232" t="str">
            <v>NON PREVISTO</v>
          </cell>
        </row>
        <row r="233">
          <cell r="A233">
            <v>100554</v>
          </cell>
          <cell r="B233" t="str">
            <v>LETTO/POLTRONA ELETTRIFICATO DA PARTO</v>
          </cell>
          <cell r="C233" t="str">
            <v>AKRON HUNTLEIGH TECHNOLOGY LTD</v>
          </cell>
          <cell r="D233" t="str">
            <v>170000 E/L</v>
          </cell>
          <cell r="E233" t="str">
            <v>875354</v>
          </cell>
          <cell r="F233" t="str">
            <v>SINGOLA</v>
          </cell>
          <cell r="G233">
            <v>100554</v>
          </cell>
          <cell r="I233" t="str">
            <v>S.PIETRO</v>
          </cell>
          <cell r="J233" t="str">
            <v>SALA TRAVAGLIO</v>
          </cell>
          <cell r="K233" t="str">
            <v>SALA TRAVAGLIO</v>
          </cell>
          <cell r="L233" t="str">
            <v>SALA TRAVAGLIO</v>
          </cell>
          <cell r="M233" t="str">
            <v>SINGOLA</v>
          </cell>
          <cell r="N233" t="str">
            <v>100554</v>
          </cell>
          <cell r="P233" t="str">
            <v>ANNUALE</v>
          </cell>
          <cell r="Q233" t="str">
            <v>ANNUALE</v>
          </cell>
          <cell r="R233" t="str">
            <v>NON PREVISTO</v>
          </cell>
          <cell r="T233" t="str">
            <v>DA FARE</v>
          </cell>
          <cell r="U233">
            <v>554</v>
          </cell>
          <cell r="V233">
            <v>46248</v>
          </cell>
          <cell r="W233" t="str">
            <v>POSITIVO</v>
          </cell>
          <cell r="X233">
            <v>0</v>
          </cell>
          <cell r="Y233" t="str">
            <v>DA FARE</v>
          </cell>
          <cell r="Z233" t="str">
            <v>0554</v>
          </cell>
          <cell r="AA233">
            <v>46248</v>
          </cell>
          <cell r="AB233" t="str">
            <v>POSITIVO</v>
          </cell>
          <cell r="AC233">
            <v>0</v>
          </cell>
          <cell r="AD233" t="str">
            <v>NON PREVISTO</v>
          </cell>
          <cell r="AE233" t="str">
            <v>NON PREVISTO</v>
          </cell>
          <cell r="AF233" t="str">
            <v>NON PREVISTO</v>
          </cell>
          <cell r="AG233" t="str">
            <v>NON PREVISTO</v>
          </cell>
          <cell r="AH233" t="str">
            <v>NON PREVISTO</v>
          </cell>
        </row>
        <row r="234">
          <cell r="A234">
            <v>100555</v>
          </cell>
          <cell r="B234" t="str">
            <v>MONITOR FETALE</v>
          </cell>
          <cell r="C234" t="str">
            <v>PHILIPS MEDICAL SYSTEMS</v>
          </cell>
          <cell r="D234" t="str">
            <v>AVALON FM20</v>
          </cell>
          <cell r="E234" t="str">
            <v>DE53008198</v>
          </cell>
          <cell r="F234" t="str">
            <v>SINGOLA</v>
          </cell>
          <cell r="G234">
            <v>100555</v>
          </cell>
          <cell r="I234" t="str">
            <v>S.PIETRO</v>
          </cell>
          <cell r="J234" t="str">
            <v>PRONTO SOCCORSO OSTETRICO</v>
          </cell>
          <cell r="K234" t="str">
            <v>OSTETRICIA (B.MENNI)</v>
          </cell>
          <cell r="L234" t="str">
            <v>OSTETRICIA (B.MENNI)</v>
          </cell>
          <cell r="M234" t="str">
            <v>SINGOLA</v>
          </cell>
          <cell r="N234" t="str">
            <v>100555</v>
          </cell>
          <cell r="P234" t="str">
            <v>BIENNALE</v>
          </cell>
          <cell r="Q234" t="str">
            <v>ANNUALE</v>
          </cell>
          <cell r="R234" t="str">
            <v>NON PREVISTO</v>
          </cell>
          <cell r="T234" t="str">
            <v>DA FARE</v>
          </cell>
          <cell r="U234" t="str">
            <v>555</v>
          </cell>
          <cell r="V234">
            <v>46150</v>
          </cell>
          <cell r="W234" t="str">
            <v>POSITIVO</v>
          </cell>
          <cell r="X234">
            <v>0</v>
          </cell>
          <cell r="Y234" t="str">
            <v>DA FARE</v>
          </cell>
          <cell r="Z234">
            <v>555</v>
          </cell>
          <cell r="AA234">
            <v>46150</v>
          </cell>
          <cell r="AB234" t="str">
            <v>POSITIVO</v>
          </cell>
          <cell r="AC234">
            <v>0</v>
          </cell>
          <cell r="AD234" t="str">
            <v>NON PREVISTO</v>
          </cell>
          <cell r="AE234" t="str">
            <v>NON PREVISTO</v>
          </cell>
          <cell r="AF234" t="str">
            <v>NON PREVISTO</v>
          </cell>
          <cell r="AG234" t="str">
            <v>NON PREVISTO</v>
          </cell>
          <cell r="AH234" t="str">
            <v>NON PREVISTO</v>
          </cell>
        </row>
        <row r="235">
          <cell r="A235">
            <v>100556</v>
          </cell>
          <cell r="B235" t="str">
            <v>MONITOR</v>
          </cell>
          <cell r="C235" t="str">
            <v>DATASCOPE CORP</v>
          </cell>
          <cell r="D235" t="str">
            <v>PASSPORT TRIO</v>
          </cell>
          <cell r="E235" t="str">
            <v>MC01261-B3</v>
          </cell>
          <cell r="F235" t="str">
            <v>SINGOLA</v>
          </cell>
          <cell r="G235">
            <v>100556</v>
          </cell>
          <cell r="I235" t="str">
            <v>S.PIETRO</v>
          </cell>
          <cell r="J235" t="str">
            <v>SALA PARTO</v>
          </cell>
          <cell r="K235" t="str">
            <v>SALA PARTO</v>
          </cell>
          <cell r="L235" t="str">
            <v>NON TROVATO</v>
          </cell>
          <cell r="P235" t="str">
            <v>ANNUALE</v>
          </cell>
          <cell r="Q235" t="str">
            <v>ANNUALE</v>
          </cell>
          <cell r="R235" t="str">
            <v>NON PREVISTO</v>
          </cell>
          <cell r="T235" t="str">
            <v>DA FARE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 t="str">
            <v>DA FARE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 t="str">
            <v>NON PREVISTO</v>
          </cell>
          <cell r="AE235" t="str">
            <v>NON PREVISTO</v>
          </cell>
          <cell r="AF235" t="str">
            <v>NON PREVISTO</v>
          </cell>
          <cell r="AG235" t="str">
            <v>NON PREVISTO</v>
          </cell>
          <cell r="AH235" t="str">
            <v>NON PREVISTO</v>
          </cell>
        </row>
        <row r="236">
          <cell r="A236">
            <v>100557</v>
          </cell>
          <cell r="B236" t="str">
            <v>TESTA LETTO, APPARECCHIO</v>
          </cell>
          <cell r="C236" t="str">
            <v>TEKNOLIT SPA</v>
          </cell>
          <cell r="D236" t="str">
            <v>MODELLO A</v>
          </cell>
          <cell r="E236">
            <v>100557</v>
          </cell>
          <cell r="F236" t="str">
            <v>SINGOLA</v>
          </cell>
          <cell r="G236">
            <v>100557</v>
          </cell>
          <cell r="I236" t="str">
            <v>S.PIETRO</v>
          </cell>
          <cell r="J236" t="str">
            <v>SALA TRAVAGLIO</v>
          </cell>
          <cell r="K236" t="str">
            <v>SALA TRAVAGLIO</v>
          </cell>
          <cell r="L236" t="str">
            <v>SALA TRAVAGLIO</v>
          </cell>
          <cell r="M236" t="str">
            <v>SINGOLA</v>
          </cell>
          <cell r="N236">
            <v>100557</v>
          </cell>
          <cell r="P236" t="str">
            <v>ANNUALE</v>
          </cell>
          <cell r="Q236" t="str">
            <v>ANNUALE</v>
          </cell>
          <cell r="R236" t="str">
            <v>NON PREVISTO</v>
          </cell>
          <cell r="T236" t="str">
            <v>DA FARE</v>
          </cell>
          <cell r="U236" t="str">
            <v>557</v>
          </cell>
          <cell r="V236">
            <v>46248</v>
          </cell>
          <cell r="W236" t="str">
            <v>POSITIVO</v>
          </cell>
          <cell r="X236">
            <v>0</v>
          </cell>
          <cell r="Y236" t="str">
            <v>DA FARE</v>
          </cell>
          <cell r="Z236" t="str">
            <v>557</v>
          </cell>
          <cell r="AA236">
            <v>46248</v>
          </cell>
          <cell r="AB236" t="str">
            <v>POSITIVO</v>
          </cell>
          <cell r="AC236">
            <v>0</v>
          </cell>
          <cell r="AD236" t="str">
            <v>NON PREVISTO</v>
          </cell>
          <cell r="AE236" t="str">
            <v>NON PREVISTO</v>
          </cell>
          <cell r="AF236" t="str">
            <v>NON PREVISTO</v>
          </cell>
          <cell r="AG236" t="str">
            <v>NON PREVISTO</v>
          </cell>
          <cell r="AH236" t="str">
            <v>NON PREVISTO</v>
          </cell>
        </row>
        <row r="237">
          <cell r="A237">
            <v>100558</v>
          </cell>
          <cell r="B237" t="str">
            <v>LAMPADA SCIALITICA</v>
          </cell>
          <cell r="C237" t="str">
            <v>DRAEGER MEDICAL AG &amp; CO KG</v>
          </cell>
          <cell r="D237" t="str">
            <v>SOLARE 700</v>
          </cell>
          <cell r="E237" t="str">
            <v>ARYK-0170</v>
          </cell>
          <cell r="F237" t="str">
            <v>SINGOLA</v>
          </cell>
          <cell r="G237">
            <v>100558</v>
          </cell>
          <cell r="I237" t="str">
            <v>S.PIETRO</v>
          </cell>
          <cell r="J237" t="str">
            <v>SALA TRAVAGLIO</v>
          </cell>
          <cell r="K237" t="str">
            <v>SALA TRAVAGLIO</v>
          </cell>
          <cell r="L237" t="str">
            <v>SALA TRAVAGLIO</v>
          </cell>
          <cell r="M237" t="str">
            <v>SINGOLA</v>
          </cell>
          <cell r="N237" t="str">
            <v>100558</v>
          </cell>
          <cell r="P237" t="str">
            <v>ANNUALE</v>
          </cell>
          <cell r="Q237" t="str">
            <v>ANNUALE</v>
          </cell>
          <cell r="R237" t="str">
            <v>NON PREVISTO</v>
          </cell>
          <cell r="T237" t="str">
            <v>DA FARE</v>
          </cell>
          <cell r="U237">
            <v>558</v>
          </cell>
          <cell r="V237">
            <v>46248</v>
          </cell>
          <cell r="W237" t="str">
            <v>POSITIVO</v>
          </cell>
          <cell r="X237">
            <v>0</v>
          </cell>
          <cell r="Y237" t="str">
            <v>DA FARE</v>
          </cell>
          <cell r="Z237" t="str">
            <v>0558</v>
          </cell>
          <cell r="AA237">
            <v>46248</v>
          </cell>
          <cell r="AB237" t="str">
            <v>POSITIVO</v>
          </cell>
          <cell r="AC237">
            <v>0</v>
          </cell>
          <cell r="AD237" t="str">
            <v>NON PREVISTO</v>
          </cell>
          <cell r="AE237" t="str">
            <v>NON PREVISTO</v>
          </cell>
          <cell r="AF237" t="str">
            <v>NON PREVISTO</v>
          </cell>
          <cell r="AG237" t="str">
            <v>NON PREVISTO</v>
          </cell>
          <cell r="AH237" t="str">
            <v>NON PREVISTO</v>
          </cell>
        </row>
        <row r="238">
          <cell r="A238">
            <v>100559</v>
          </cell>
          <cell r="B238" t="str">
            <v>LETTO/POLTRONA ELETTRIFICATO DA PARTO</v>
          </cell>
          <cell r="C238" t="str">
            <v>AKRON HUNTLEIGH TECHNOLOGY LTD</v>
          </cell>
          <cell r="D238" t="str">
            <v>170000 E/L</v>
          </cell>
          <cell r="E238" t="str">
            <v>875356</v>
          </cell>
          <cell r="F238" t="str">
            <v>SINGOLA</v>
          </cell>
          <cell r="G238">
            <v>100559</v>
          </cell>
          <cell r="I238" t="str">
            <v>S.PIETRO</v>
          </cell>
          <cell r="J238" t="str">
            <v>SALA TRAVAGLIO</v>
          </cell>
          <cell r="K238" t="str">
            <v>SALA TRAVAGLIO</v>
          </cell>
          <cell r="L238" t="str">
            <v>SALA TRAVAGLIO</v>
          </cell>
          <cell r="M238" t="str">
            <v>SINGOLA</v>
          </cell>
          <cell r="N238" t="str">
            <v>100559</v>
          </cell>
          <cell r="P238" t="str">
            <v>ANNUALE</v>
          </cell>
          <cell r="Q238" t="str">
            <v>ANNUALE</v>
          </cell>
          <cell r="R238" t="str">
            <v>NON PREVISTO</v>
          </cell>
          <cell r="T238" t="str">
            <v>DA FARE</v>
          </cell>
          <cell r="U238">
            <v>559</v>
          </cell>
          <cell r="V238">
            <v>46248</v>
          </cell>
          <cell r="W238" t="str">
            <v>POSITIVO</v>
          </cell>
          <cell r="X238">
            <v>0</v>
          </cell>
          <cell r="Y238" t="str">
            <v>DA FARE</v>
          </cell>
          <cell r="Z238" t="str">
            <v>0559</v>
          </cell>
          <cell r="AA238">
            <v>46248</v>
          </cell>
          <cell r="AB238" t="str">
            <v>POSITIVO</v>
          </cell>
          <cell r="AC238">
            <v>0</v>
          </cell>
          <cell r="AD238" t="str">
            <v>NON PREVISTO</v>
          </cell>
          <cell r="AE238" t="str">
            <v>NON PREVISTO</v>
          </cell>
          <cell r="AF238" t="str">
            <v>NON PREVISTO</v>
          </cell>
          <cell r="AG238" t="str">
            <v>NON PREVISTO</v>
          </cell>
          <cell r="AH238" t="str">
            <v>NON PREVISTO</v>
          </cell>
        </row>
        <row r="239">
          <cell r="A239">
            <v>100560</v>
          </cell>
          <cell r="B239" t="str">
            <v>LETTO PER RIANIMAZIONE NEONATALE</v>
          </cell>
          <cell r="C239" t="str">
            <v>FISHER &amp; PAYKEL HEALTHCARE</v>
          </cell>
          <cell r="D239" t="str">
            <v>IW 932 COSY COT</v>
          </cell>
          <cell r="E239" t="str">
            <v>08219000298</v>
          </cell>
          <cell r="F239" t="str">
            <v>SINGOLA</v>
          </cell>
          <cell r="G239">
            <v>100560</v>
          </cell>
          <cell r="I239" t="str">
            <v>S.PIETRO</v>
          </cell>
          <cell r="J239" t="str">
            <v>SALA TRAVAGLIO</v>
          </cell>
          <cell r="K239" t="str">
            <v>SALE TRAVAGLIO NUOVE</v>
          </cell>
          <cell r="L239" t="str">
            <v>SALA TRAVAGLIO NUOVE</v>
          </cell>
          <cell r="M239" t="str">
            <v>SINGOLA</v>
          </cell>
          <cell r="N239" t="str">
            <v>100560</v>
          </cell>
          <cell r="P239" t="str">
            <v>ANNUALE</v>
          </cell>
          <cell r="Q239" t="str">
            <v>ANNUALE</v>
          </cell>
          <cell r="R239" t="str">
            <v>NON PREVISTO</v>
          </cell>
          <cell r="T239" t="str">
            <v>DA FARE</v>
          </cell>
          <cell r="U239" t="str">
            <v>0560</v>
          </cell>
          <cell r="V239">
            <v>46251</v>
          </cell>
          <cell r="W239" t="str">
            <v>POSITIVO</v>
          </cell>
          <cell r="X239">
            <v>0</v>
          </cell>
          <cell r="Y239" t="str">
            <v>DA FARE</v>
          </cell>
          <cell r="Z239" t="str">
            <v>0560</v>
          </cell>
          <cell r="AA239">
            <v>46252</v>
          </cell>
          <cell r="AB239" t="str">
            <v>POSITIVO</v>
          </cell>
          <cell r="AC239">
            <v>0</v>
          </cell>
          <cell r="AD239" t="str">
            <v>NON PREVISTO</v>
          </cell>
          <cell r="AE239" t="str">
            <v>NON PREVISTO</v>
          </cell>
          <cell r="AF239" t="str">
            <v>NON PREVISTO</v>
          </cell>
          <cell r="AG239" t="str">
            <v>NON PREVISTO</v>
          </cell>
          <cell r="AH239" t="str">
            <v>NON PREVISTO</v>
          </cell>
        </row>
        <row r="240">
          <cell r="A240">
            <v>100561</v>
          </cell>
          <cell r="B240" t="str">
            <v>MONITOR FETALE</v>
          </cell>
          <cell r="C240" t="str">
            <v>PHILIPS MEDICAL SYSTEMS</v>
          </cell>
          <cell r="D240" t="str">
            <v>AVALON FM20</v>
          </cell>
          <cell r="E240" t="str">
            <v>DE53009291</v>
          </cell>
          <cell r="F240" t="str">
            <v>SINGOLA</v>
          </cell>
          <cell r="G240">
            <v>100561</v>
          </cell>
          <cell r="I240" t="str">
            <v>S.PIETRO</v>
          </cell>
          <cell r="J240" t="str">
            <v>SALA TRAVAGLIO</v>
          </cell>
          <cell r="K240" t="str">
            <v>OSTETRICIA (B.MENNI)</v>
          </cell>
          <cell r="L240" t="str">
            <v>OSTETRICIA (B.MENNI)</v>
          </cell>
          <cell r="M240" t="str">
            <v>SINGOLA</v>
          </cell>
          <cell r="N240">
            <v>100561</v>
          </cell>
          <cell r="P240" t="str">
            <v>BIENNALE</v>
          </cell>
          <cell r="Q240" t="str">
            <v>ANNUALE</v>
          </cell>
          <cell r="R240" t="str">
            <v>NON PREVISTO</v>
          </cell>
          <cell r="T240" t="str">
            <v>NON PREVISTO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 t="str">
            <v>DA FARE</v>
          </cell>
          <cell r="Z240">
            <v>561</v>
          </cell>
          <cell r="AA240">
            <v>46150</v>
          </cell>
          <cell r="AB240" t="str">
            <v>POSITIVO</v>
          </cell>
          <cell r="AC240">
            <v>0</v>
          </cell>
          <cell r="AD240" t="str">
            <v>NON PREVISTO</v>
          </cell>
          <cell r="AE240" t="str">
            <v>NON PREVISTO</v>
          </cell>
          <cell r="AF240" t="str">
            <v>NON PREVISTO</v>
          </cell>
          <cell r="AG240" t="str">
            <v>NON PREVISTO</v>
          </cell>
          <cell r="AH240" t="str">
            <v>NON PREVISTO</v>
          </cell>
        </row>
        <row r="241">
          <cell r="A241">
            <v>100562</v>
          </cell>
          <cell r="B241" t="str">
            <v>TESTA LETTO, APPARECCHIO</v>
          </cell>
          <cell r="C241" t="str">
            <v>TEKNOLIT SPA</v>
          </cell>
          <cell r="D241" t="str">
            <v>MODELLO A</v>
          </cell>
          <cell r="E241">
            <v>100562</v>
          </cell>
          <cell r="F241" t="str">
            <v>SINGOLA</v>
          </cell>
          <cell r="G241">
            <v>100562</v>
          </cell>
          <cell r="I241" t="str">
            <v>S.PIETRO</v>
          </cell>
          <cell r="J241" t="str">
            <v>SALA TRAVAGLIO</v>
          </cell>
          <cell r="K241" t="str">
            <v>SALA TRAVAGLIO</v>
          </cell>
          <cell r="L241" t="str">
            <v>SALA TRAVAGLIO</v>
          </cell>
          <cell r="M241" t="str">
            <v>SINGOLA</v>
          </cell>
          <cell r="N241">
            <v>100562</v>
          </cell>
          <cell r="P241" t="str">
            <v>ANNUALE</v>
          </cell>
          <cell r="Q241" t="str">
            <v>ANNUALE</v>
          </cell>
          <cell r="R241" t="str">
            <v>NON PREVISTO</v>
          </cell>
          <cell r="T241" t="str">
            <v>DA FARE</v>
          </cell>
          <cell r="U241" t="str">
            <v>562</v>
          </cell>
          <cell r="V241">
            <v>46248</v>
          </cell>
          <cell r="W241" t="str">
            <v>POSITIVO</v>
          </cell>
          <cell r="X241">
            <v>0</v>
          </cell>
          <cell r="Y241" t="str">
            <v>DA FARE</v>
          </cell>
          <cell r="Z241" t="str">
            <v>562</v>
          </cell>
          <cell r="AA241">
            <v>46248</v>
          </cell>
          <cell r="AB241" t="str">
            <v>POSITIVO</v>
          </cell>
          <cell r="AC241">
            <v>0</v>
          </cell>
          <cell r="AD241" t="str">
            <v>NON PREVISTO</v>
          </cell>
          <cell r="AE241" t="str">
            <v>NON PREVISTO</v>
          </cell>
          <cell r="AF241" t="str">
            <v>NON PREVISTO</v>
          </cell>
          <cell r="AG241" t="str">
            <v>NON PREVISTO</v>
          </cell>
          <cell r="AH241" t="str">
            <v>NON PREVISTO</v>
          </cell>
        </row>
        <row r="242">
          <cell r="A242">
            <v>100563</v>
          </cell>
          <cell r="B242" t="str">
            <v>MONITOR FETALE</v>
          </cell>
          <cell r="C242" t="str">
            <v>PHILIPS MEDICAL SYSTEMS</v>
          </cell>
          <cell r="D242" t="str">
            <v>AVALON FM20</v>
          </cell>
          <cell r="E242" t="str">
            <v>DE53009233</v>
          </cell>
          <cell r="F242" t="str">
            <v>SINGOLA</v>
          </cell>
          <cell r="G242">
            <v>100563</v>
          </cell>
          <cell r="I242" t="str">
            <v>S.PIETRO</v>
          </cell>
          <cell r="J242" t="str">
            <v>SALA TRAVAGLIO</v>
          </cell>
          <cell r="K242" t="str">
            <v>PRONTO SOCCORSO OSTETRICO</v>
          </cell>
          <cell r="L242" t="str">
            <v>SALA TRAVAGLIO</v>
          </cell>
          <cell r="M242" t="str">
            <v>SINGOLA</v>
          </cell>
          <cell r="N242" t="str">
            <v>100563</v>
          </cell>
          <cell r="P242" t="str">
            <v>ANNUALE</v>
          </cell>
          <cell r="Q242" t="str">
            <v>ANNUALE</v>
          </cell>
          <cell r="R242" t="str">
            <v>NON PREVISTO</v>
          </cell>
          <cell r="T242" t="str">
            <v>DA FARE</v>
          </cell>
          <cell r="U242">
            <v>563</v>
          </cell>
          <cell r="V242">
            <v>46248</v>
          </cell>
          <cell r="W242" t="str">
            <v>POSITIVO</v>
          </cell>
          <cell r="X242">
            <v>0</v>
          </cell>
          <cell r="Y242" t="str">
            <v>DA FARE</v>
          </cell>
          <cell r="Z242" t="str">
            <v>0563</v>
          </cell>
          <cell r="AA242">
            <v>46248</v>
          </cell>
          <cell r="AB242" t="str">
            <v>POSITIVO</v>
          </cell>
          <cell r="AC242">
            <v>0</v>
          </cell>
          <cell r="AD242" t="str">
            <v>NON PREVISTO</v>
          </cell>
          <cell r="AE242" t="str">
            <v>NON PREVISTO</v>
          </cell>
          <cell r="AF242" t="str">
            <v>NON PREVISTO</v>
          </cell>
          <cell r="AG242" t="str">
            <v>NON PREVISTO</v>
          </cell>
          <cell r="AH242" t="str">
            <v>NON PREVISTO</v>
          </cell>
        </row>
        <row r="243">
          <cell r="A243">
            <v>100565</v>
          </cell>
          <cell r="B243" t="str">
            <v>LAMPADA SCIALITICA</v>
          </cell>
          <cell r="C243" t="str">
            <v>MARTIN MEDIZINTECHNIK GMBH</v>
          </cell>
          <cell r="D243" t="str">
            <v>ML 501 SG</v>
          </cell>
          <cell r="E243" t="str">
            <v>5010500010208</v>
          </cell>
          <cell r="F243" t="str">
            <v>SINGOLA</v>
          </cell>
          <cell r="G243">
            <v>100565</v>
          </cell>
          <cell r="I243" t="str">
            <v>S.PIETRO</v>
          </cell>
          <cell r="J243" t="str">
            <v>SALA PARTO</v>
          </cell>
          <cell r="K243" t="str">
            <v>OSTETRICIA 1  (S.G.DI DIO)</v>
          </cell>
          <cell r="L243" t="str">
            <v>OSTETRICIA 1 (S.G.DI DIO)</v>
          </cell>
          <cell r="M243" t="str">
            <v>SINGOLA</v>
          </cell>
          <cell r="N243" t="str">
            <v>100565</v>
          </cell>
          <cell r="P243" t="str">
            <v>BIENNALE</v>
          </cell>
          <cell r="Q243" t="str">
            <v>ANNUALE</v>
          </cell>
          <cell r="R243" t="str">
            <v>NON PREVISTO</v>
          </cell>
          <cell r="T243" t="str">
            <v>NON PREVISTO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 t="str">
            <v>DA FARE</v>
          </cell>
          <cell r="Z243">
            <v>565</v>
          </cell>
          <cell r="AA243">
            <v>46226</v>
          </cell>
          <cell r="AB243" t="str">
            <v>POSITIVO</v>
          </cell>
          <cell r="AC243">
            <v>0</v>
          </cell>
          <cell r="AD243" t="str">
            <v>NON PREVISTO</v>
          </cell>
          <cell r="AE243" t="str">
            <v>NON PREVISTO</v>
          </cell>
          <cell r="AF243" t="str">
            <v>NON PREVISTO</v>
          </cell>
          <cell r="AG243" t="str">
            <v>NON PREVISTO</v>
          </cell>
          <cell r="AH243" t="str">
            <v>NON PREVISTO</v>
          </cell>
        </row>
        <row r="244">
          <cell r="A244">
            <v>100566</v>
          </cell>
          <cell r="B244" t="str">
            <v>MONITOR FETALE</v>
          </cell>
          <cell r="C244" t="str">
            <v>PHILIPS MEDICAL SYSTEMS</v>
          </cell>
          <cell r="D244" t="str">
            <v>AVALON FM20</v>
          </cell>
          <cell r="E244" t="str">
            <v>DE53009280</v>
          </cell>
          <cell r="F244" t="str">
            <v>SINGOLA</v>
          </cell>
          <cell r="G244">
            <v>100566</v>
          </cell>
          <cell r="I244" t="str">
            <v>S.PIETRO</v>
          </cell>
          <cell r="J244" t="str">
            <v>S. GIOVANNI DI DIO (MED. DONNE)</v>
          </cell>
          <cell r="K244" t="str">
            <v>OSTETRICIA 1  (S.G.DI DIO)</v>
          </cell>
          <cell r="L244" t="str">
            <v>OSTETRICIA 1 (S.G.DI DIO)</v>
          </cell>
          <cell r="M244" t="str">
            <v>SINGOLA</v>
          </cell>
          <cell r="N244" t="str">
            <v>100566</v>
          </cell>
          <cell r="P244" t="str">
            <v>BIENNALE</v>
          </cell>
          <cell r="Q244" t="str">
            <v>ANNUALE</v>
          </cell>
          <cell r="R244" t="str">
            <v>NON PREVISTO</v>
          </cell>
          <cell r="T244" t="str">
            <v>DA FARE</v>
          </cell>
          <cell r="U244" t="str">
            <v>566</v>
          </cell>
          <cell r="V244">
            <v>46226</v>
          </cell>
          <cell r="W244" t="str">
            <v>POSITIVO</v>
          </cell>
          <cell r="X244">
            <v>0</v>
          </cell>
          <cell r="Y244" t="str">
            <v>DA FARE</v>
          </cell>
          <cell r="Z244">
            <v>566</v>
          </cell>
          <cell r="AA244">
            <v>46226</v>
          </cell>
          <cell r="AB244" t="str">
            <v>POSITIVO</v>
          </cell>
          <cell r="AC244">
            <v>0</v>
          </cell>
          <cell r="AD244" t="str">
            <v>NON PREVISTO</v>
          </cell>
          <cell r="AE244" t="str">
            <v>NON PREVISTO</v>
          </cell>
          <cell r="AF244" t="str">
            <v>NON PREVISTO</v>
          </cell>
          <cell r="AG244" t="str">
            <v>NON PREVISTO</v>
          </cell>
          <cell r="AH244" t="str">
            <v>NON PREVISTO</v>
          </cell>
        </row>
        <row r="245">
          <cell r="A245">
            <v>100567</v>
          </cell>
          <cell r="B245" t="str">
            <v>TESTA LETTO, APPARECCHIO</v>
          </cell>
          <cell r="C245" t="str">
            <v>TEKNOLIT SPA</v>
          </cell>
          <cell r="D245" t="str">
            <v>MODELLO A</v>
          </cell>
          <cell r="E245">
            <v>100567</v>
          </cell>
          <cell r="F245" t="str">
            <v>SINGOLA</v>
          </cell>
          <cell r="G245">
            <v>100567</v>
          </cell>
          <cell r="I245" t="str">
            <v>S.PIETRO</v>
          </cell>
          <cell r="J245" t="str">
            <v>SALA TRAVAGLIO</v>
          </cell>
          <cell r="K245" t="str">
            <v>SALA TRAVAGLIO</v>
          </cell>
          <cell r="L245" t="str">
            <v>SALA TRAVAGLIO</v>
          </cell>
          <cell r="M245" t="str">
            <v>SINGOLA</v>
          </cell>
          <cell r="N245">
            <v>100567</v>
          </cell>
          <cell r="P245" t="str">
            <v>ANNUALE</v>
          </cell>
          <cell r="Q245" t="str">
            <v>ANNUALE</v>
          </cell>
          <cell r="R245" t="str">
            <v>NON PREVISTO</v>
          </cell>
          <cell r="T245" t="str">
            <v>DA FARE</v>
          </cell>
          <cell r="U245" t="str">
            <v>567</v>
          </cell>
          <cell r="V245">
            <v>46248</v>
          </cell>
          <cell r="W245" t="str">
            <v>POSITIVO</v>
          </cell>
          <cell r="X245">
            <v>0</v>
          </cell>
          <cell r="Y245" t="str">
            <v>DA FARE</v>
          </cell>
          <cell r="Z245" t="str">
            <v>567</v>
          </cell>
          <cell r="AA245">
            <v>46248</v>
          </cell>
          <cell r="AB245" t="str">
            <v>POSITIVO</v>
          </cell>
          <cell r="AC245">
            <v>0</v>
          </cell>
          <cell r="AD245" t="str">
            <v>NON PREVISTO</v>
          </cell>
          <cell r="AE245" t="str">
            <v>NON PREVISTO</v>
          </cell>
          <cell r="AF245" t="str">
            <v>NON PREVISTO</v>
          </cell>
          <cell r="AG245" t="str">
            <v>NON PREVISTO</v>
          </cell>
          <cell r="AH245" t="str">
            <v>NON PREVISTO</v>
          </cell>
        </row>
        <row r="246">
          <cell r="A246">
            <v>100568</v>
          </cell>
          <cell r="B246" t="str">
            <v>LETTO/POLTRONA ELETTRIFICATO DA PARTO</v>
          </cell>
          <cell r="C246" t="str">
            <v>AKRON HUNTLEIGH TECHNOLOGY LTD</v>
          </cell>
          <cell r="D246" t="str">
            <v>170000 E/L</v>
          </cell>
          <cell r="E246" t="str">
            <v>875348</v>
          </cell>
          <cell r="F246" t="str">
            <v>SINGOLA</v>
          </cell>
          <cell r="G246">
            <v>100568</v>
          </cell>
          <cell r="I246" t="str">
            <v>S.PIETRO</v>
          </cell>
          <cell r="J246" t="str">
            <v>SALA TRAVAGLIO</v>
          </cell>
          <cell r="K246" t="str">
            <v>SALA PARTO</v>
          </cell>
          <cell r="L246" t="str">
            <v>NON TROVATO</v>
          </cell>
          <cell r="P246" t="str">
            <v>ANNUALE</v>
          </cell>
          <cell r="Q246" t="str">
            <v>ANNUALE</v>
          </cell>
          <cell r="R246" t="str">
            <v>NON PREVISTO</v>
          </cell>
          <cell r="T246" t="str">
            <v>DA FARE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 t="str">
            <v>DA FARE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 t="str">
            <v>NON PREVISTO</v>
          </cell>
          <cell r="AE246" t="str">
            <v>NON PREVISTO</v>
          </cell>
          <cell r="AF246" t="str">
            <v>NON PREVISTO</v>
          </cell>
          <cell r="AG246" t="str">
            <v>NON PREVISTO</v>
          </cell>
          <cell r="AH246" t="str">
            <v>NON PREVISTO</v>
          </cell>
        </row>
        <row r="247">
          <cell r="A247">
            <v>100570</v>
          </cell>
          <cell r="B247" t="str">
            <v>MONITOR FETALE</v>
          </cell>
          <cell r="C247" t="str">
            <v>PHILIPS MEDICAL SYSTEMS</v>
          </cell>
          <cell r="D247" t="str">
            <v>AVALON FM20</v>
          </cell>
          <cell r="E247" t="str">
            <v>DE53008744</v>
          </cell>
          <cell r="F247" t="str">
            <v>SINGOLA</v>
          </cell>
          <cell r="G247">
            <v>100570</v>
          </cell>
          <cell r="I247" t="str">
            <v>S.PIETRO</v>
          </cell>
          <cell r="J247" t="str">
            <v>S. GIOVANNI DI DIO (MED. DONNE)</v>
          </cell>
          <cell r="K247" t="str">
            <v>OSTETRICIA 1  (S.G.DI DIO)</v>
          </cell>
          <cell r="L247" t="str">
            <v>OSTETRICIA 1 (S.G.DI DIO)</v>
          </cell>
          <cell r="M247" t="str">
            <v>SINGOLA</v>
          </cell>
          <cell r="N247" t="str">
            <v>100570</v>
          </cell>
          <cell r="P247" t="str">
            <v>BIENNALE</v>
          </cell>
          <cell r="Q247" t="str">
            <v>ANNUALE</v>
          </cell>
          <cell r="R247" t="str">
            <v>NON PREVISTO</v>
          </cell>
          <cell r="T247" t="str">
            <v>DA FARE</v>
          </cell>
          <cell r="U247" t="str">
            <v>570</v>
          </cell>
          <cell r="V247">
            <v>46226</v>
          </cell>
          <cell r="W247" t="str">
            <v>POSITIVO</v>
          </cell>
          <cell r="X247">
            <v>0</v>
          </cell>
          <cell r="Y247" t="str">
            <v>DA FARE</v>
          </cell>
          <cell r="Z247">
            <v>570</v>
          </cell>
          <cell r="AA247">
            <v>46226</v>
          </cell>
          <cell r="AB247" t="str">
            <v>POSITIVO</v>
          </cell>
          <cell r="AC247">
            <v>0</v>
          </cell>
          <cell r="AD247" t="str">
            <v>NON PREVISTO</v>
          </cell>
          <cell r="AE247" t="str">
            <v>NON PREVISTO</v>
          </cell>
          <cell r="AF247" t="str">
            <v>NON PREVISTO</v>
          </cell>
          <cell r="AG247" t="str">
            <v>NON PREVISTO</v>
          </cell>
          <cell r="AH247" t="str">
            <v>NON PREVISTO</v>
          </cell>
        </row>
        <row r="248">
          <cell r="A248">
            <v>100571</v>
          </cell>
          <cell r="B248" t="str">
            <v>TESTA LETTO, APPARECCHIO</v>
          </cell>
          <cell r="C248" t="str">
            <v>TEKNOLIT SPA</v>
          </cell>
          <cell r="D248" t="str">
            <v>MODELLO A</v>
          </cell>
          <cell r="E248">
            <v>100571</v>
          </cell>
          <cell r="F248" t="str">
            <v>SINGOLA</v>
          </cell>
          <cell r="G248">
            <v>100571</v>
          </cell>
          <cell r="I248" t="str">
            <v>S.PIETRO</v>
          </cell>
          <cell r="J248" t="str">
            <v>SALA TRAVAGLIO</v>
          </cell>
          <cell r="K248" t="str">
            <v>SALA TRAVAGLIO</v>
          </cell>
          <cell r="L248" t="str">
            <v>NON TROVATO</v>
          </cell>
          <cell r="P248" t="str">
            <v>ANNUALE</v>
          </cell>
          <cell r="Q248" t="str">
            <v>ANNUALE</v>
          </cell>
          <cell r="R248" t="str">
            <v>NON PREVISTO</v>
          </cell>
          <cell r="T248" t="str">
            <v>DA FARE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 t="str">
            <v>DA FARE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 t="str">
            <v>NON PREVISTO</v>
          </cell>
          <cell r="AE248" t="str">
            <v>NON PREVISTO</v>
          </cell>
          <cell r="AF248" t="str">
            <v>NON PREVISTO</v>
          </cell>
          <cell r="AG248" t="str">
            <v>NON PREVISTO</v>
          </cell>
          <cell r="AH248" t="str">
            <v>NON PREVISTO</v>
          </cell>
        </row>
        <row r="249">
          <cell r="A249">
            <v>100573</v>
          </cell>
          <cell r="B249" t="str">
            <v>LAMPADA SCIALITICA</v>
          </cell>
          <cell r="C249" t="str">
            <v>MAQUET SA</v>
          </cell>
          <cell r="D249" t="str">
            <v>PRC 9501 DF</v>
          </cell>
          <cell r="E249" t="str">
            <v>E 9501 1339</v>
          </cell>
          <cell r="F249" t="str">
            <v>PRINCIPALE</v>
          </cell>
          <cell r="G249">
            <v>100573</v>
          </cell>
          <cell r="I249" t="str">
            <v>S.PIETRO</v>
          </cell>
          <cell r="J249" t="str">
            <v>SALA PARTO</v>
          </cell>
          <cell r="K249" t="str">
            <v>SALA PARTO</v>
          </cell>
          <cell r="L249" t="str">
            <v>SALA PARTO</v>
          </cell>
          <cell r="M249" t="str">
            <v>PRINCIPALE</v>
          </cell>
          <cell r="N249" t="str">
            <v>100573</v>
          </cell>
          <cell r="P249" t="str">
            <v>ANNUALE</v>
          </cell>
          <cell r="Q249" t="str">
            <v>ANNUALE</v>
          </cell>
          <cell r="R249" t="str">
            <v>NON PREVISTO</v>
          </cell>
          <cell r="T249" t="str">
            <v>DA FARE</v>
          </cell>
          <cell r="U249" t="str">
            <v>573</v>
          </cell>
          <cell r="V249">
            <v>46248</v>
          </cell>
          <cell r="W249" t="str">
            <v>POSITIVO</v>
          </cell>
          <cell r="X249">
            <v>0</v>
          </cell>
          <cell r="Y249" t="str">
            <v>DA FARE</v>
          </cell>
          <cell r="Z249" t="str">
            <v>0573</v>
          </cell>
          <cell r="AA249">
            <v>46248</v>
          </cell>
          <cell r="AB249" t="str">
            <v>POSITIVO</v>
          </cell>
          <cell r="AC249">
            <v>0</v>
          </cell>
          <cell r="AD249" t="str">
            <v>NON PREVISTO</v>
          </cell>
          <cell r="AE249" t="str">
            <v>NON PREVISTO</v>
          </cell>
          <cell r="AF249" t="str">
            <v>NON PREVISTO</v>
          </cell>
          <cell r="AG249" t="str">
            <v>NON PREVISTO</v>
          </cell>
          <cell r="AH249" t="str">
            <v>NON PREVISTO</v>
          </cell>
        </row>
        <row r="250">
          <cell r="A250">
            <v>100574</v>
          </cell>
          <cell r="B250" t="str">
            <v>LAMPADA SCIALITICA</v>
          </cell>
          <cell r="C250" t="str">
            <v>MAQUET SA</v>
          </cell>
          <cell r="D250" t="str">
            <v>NR</v>
          </cell>
          <cell r="E250" t="str">
            <v>NR</v>
          </cell>
          <cell r="F250" t="str">
            <v>COMPONENTE</v>
          </cell>
          <cell r="G250">
            <v>100573</v>
          </cell>
          <cell r="I250" t="str">
            <v>S.PIETRO</v>
          </cell>
          <cell r="J250" t="str">
            <v>SALA PARTO</v>
          </cell>
          <cell r="K250" t="str">
            <v>SALA PARTO</v>
          </cell>
          <cell r="L250" t="str">
            <v>SALA PARTO</v>
          </cell>
          <cell r="M250" t="str">
            <v>COMPONENTE</v>
          </cell>
          <cell r="N250" t="str">
            <v>100573</v>
          </cell>
          <cell r="P250" t="str">
            <v>ANNUALE</v>
          </cell>
          <cell r="Q250" t="str">
            <v>ANNUALE</v>
          </cell>
          <cell r="R250" t="str">
            <v>NON PREVISTO</v>
          </cell>
          <cell r="T250" t="str">
            <v>DA FARE</v>
          </cell>
          <cell r="U250" t="str">
            <v>574</v>
          </cell>
          <cell r="V250">
            <v>46248</v>
          </cell>
          <cell r="W250" t="str">
            <v>POSITIVO</v>
          </cell>
          <cell r="X250">
            <v>0</v>
          </cell>
          <cell r="Y250" t="str">
            <v>DA FARE</v>
          </cell>
          <cell r="Z250" t="str">
            <v>0574</v>
          </cell>
          <cell r="AA250">
            <v>46248</v>
          </cell>
          <cell r="AB250" t="str">
            <v>POSITIVO</v>
          </cell>
          <cell r="AC250">
            <v>0</v>
          </cell>
          <cell r="AD250" t="str">
            <v>NON PREVISTO</v>
          </cell>
          <cell r="AE250" t="str">
            <v>NON PREVISTO</v>
          </cell>
          <cell r="AF250" t="str">
            <v>NON PREVISTO</v>
          </cell>
          <cell r="AG250" t="str">
            <v>NON PREVISTO</v>
          </cell>
          <cell r="AH250" t="str">
            <v>NON PREVISTO</v>
          </cell>
        </row>
        <row r="251">
          <cell r="A251">
            <v>100575</v>
          </cell>
          <cell r="B251" t="str">
            <v>ELETTROBISTURI</v>
          </cell>
          <cell r="C251" t="str">
            <v>MARTIN MEDIZINTECHNIK GMBH</v>
          </cell>
          <cell r="D251" t="str">
            <v>ME 400</v>
          </cell>
          <cell r="E251" t="str">
            <v>40935133</v>
          </cell>
          <cell r="F251" t="str">
            <v>SINGOLA</v>
          </cell>
          <cell r="G251">
            <v>100575</v>
          </cell>
          <cell r="I251" t="str">
            <v>S.PIETRO</v>
          </cell>
          <cell r="J251" t="str">
            <v>SALA PARTO</v>
          </cell>
          <cell r="K251" t="str">
            <v>SALA PARTO</v>
          </cell>
          <cell r="L251" t="str">
            <v>SALA PARTO</v>
          </cell>
          <cell r="M251" t="str">
            <v>SINGOLA</v>
          </cell>
          <cell r="N251" t="str">
            <v>100575</v>
          </cell>
          <cell r="P251" t="str">
            <v>ANNUALE</v>
          </cell>
          <cell r="Q251" t="str">
            <v>ANNUALE</v>
          </cell>
          <cell r="R251" t="str">
            <v>NON PREVISTO</v>
          </cell>
          <cell r="T251" t="str">
            <v>DA FARE</v>
          </cell>
          <cell r="U251">
            <v>575</v>
          </cell>
          <cell r="V251">
            <v>46248</v>
          </cell>
          <cell r="W251" t="str">
            <v>POSITIVO</v>
          </cell>
          <cell r="X251">
            <v>0</v>
          </cell>
          <cell r="Y251" t="str">
            <v>DA FARE</v>
          </cell>
          <cell r="Z251" t="str">
            <v>0575</v>
          </cell>
          <cell r="AA251">
            <v>46248</v>
          </cell>
          <cell r="AB251" t="str">
            <v>POSITIVO</v>
          </cell>
          <cell r="AC251">
            <v>0</v>
          </cell>
          <cell r="AD251" t="str">
            <v>NON PREVISTO</v>
          </cell>
          <cell r="AE251" t="str">
            <v>NON PREVISTO</v>
          </cell>
          <cell r="AF251" t="str">
            <v>NON PREVISTO</v>
          </cell>
          <cell r="AG251" t="str">
            <v>NON PREVISTO</v>
          </cell>
          <cell r="AH251" t="str">
            <v>NON PREVISTO</v>
          </cell>
        </row>
        <row r="252">
          <cell r="A252">
            <v>100576</v>
          </cell>
          <cell r="B252" t="str">
            <v>TERMOREGOLAZIONE CORPOREA, APPARECCHIO PER</v>
          </cell>
          <cell r="C252" t="str">
            <v>ARIZANT HEALTHCARE INC</v>
          </cell>
          <cell r="D252" t="str">
            <v>BAIR HUGGER 505</v>
          </cell>
          <cell r="E252" t="str">
            <v>70247</v>
          </cell>
          <cell r="F252" t="str">
            <v>SINGOLA</v>
          </cell>
          <cell r="G252">
            <v>100576</v>
          </cell>
          <cell r="I252" t="str">
            <v>S.PIETRO</v>
          </cell>
          <cell r="J252" t="str">
            <v>SALA PARTO</v>
          </cell>
          <cell r="K252" t="str">
            <v>SALA PARTO</v>
          </cell>
          <cell r="L252" t="str">
            <v>SALA PARTO</v>
          </cell>
          <cell r="M252" t="str">
            <v>SINGOLA</v>
          </cell>
          <cell r="N252" t="str">
            <v>100576</v>
          </cell>
          <cell r="P252" t="str">
            <v>ANNUALE</v>
          </cell>
          <cell r="Q252" t="str">
            <v>ANNUALE</v>
          </cell>
          <cell r="R252" t="str">
            <v>NON PREVISTO</v>
          </cell>
          <cell r="T252" t="str">
            <v>DA FARE</v>
          </cell>
          <cell r="U252">
            <v>576</v>
          </cell>
          <cell r="V252">
            <v>46248</v>
          </cell>
          <cell r="W252" t="str">
            <v>POSITIVO</v>
          </cell>
          <cell r="X252">
            <v>0</v>
          </cell>
          <cell r="Y252" t="str">
            <v>DA FARE</v>
          </cell>
          <cell r="Z252" t="str">
            <v>0576</v>
          </cell>
          <cell r="AA252">
            <v>46248</v>
          </cell>
          <cell r="AB252" t="str">
            <v>POSITIVO</v>
          </cell>
          <cell r="AC252">
            <v>0</v>
          </cell>
          <cell r="AD252" t="str">
            <v>NON PREVISTO</v>
          </cell>
          <cell r="AE252" t="str">
            <v>NON PREVISTO</v>
          </cell>
          <cell r="AF252" t="str">
            <v>NON PREVISTO</v>
          </cell>
          <cell r="AG252" t="str">
            <v>NON PREVISTO</v>
          </cell>
          <cell r="AH252" t="str">
            <v>NON PREVISTO</v>
          </cell>
        </row>
        <row r="253">
          <cell r="A253">
            <v>100577</v>
          </cell>
          <cell r="B253" t="str">
            <v>ANESTESIA, APPARECCHIO PER</v>
          </cell>
          <cell r="C253" t="str">
            <v>DRAEGER MEDICAL AG &amp; CO KG</v>
          </cell>
          <cell r="D253" t="str">
            <v>FABIUS GS</v>
          </cell>
          <cell r="E253" t="str">
            <v>ARUE 0078</v>
          </cell>
          <cell r="F253" t="str">
            <v xml:space="preserve">PRINCIPALE </v>
          </cell>
          <cell r="G253">
            <v>100577</v>
          </cell>
          <cell r="I253" t="str">
            <v>S.PIETRO</v>
          </cell>
          <cell r="J253" t="str">
            <v>SALA PARTO</v>
          </cell>
          <cell r="K253" t="str">
            <v>SALA PARTO</v>
          </cell>
          <cell r="L253" t="str">
            <v>SALA PARTO</v>
          </cell>
          <cell r="M253" t="str">
            <v>PRINCIPALE</v>
          </cell>
          <cell r="N253" t="str">
            <v>100577</v>
          </cell>
          <cell r="P253" t="str">
            <v>ANNUALE</v>
          </cell>
          <cell r="Q253" t="str">
            <v>ANNUALE</v>
          </cell>
          <cell r="R253" t="str">
            <v>NON PREVISTO</v>
          </cell>
          <cell r="T253" t="str">
            <v>DA FARE</v>
          </cell>
          <cell r="U253" t="str">
            <v>577</v>
          </cell>
          <cell r="V253">
            <v>46248</v>
          </cell>
          <cell r="W253" t="str">
            <v>POSITIVO</v>
          </cell>
          <cell r="X253">
            <v>0</v>
          </cell>
          <cell r="Y253" t="str">
            <v>DA FARE</v>
          </cell>
          <cell r="Z253" t="str">
            <v>0577</v>
          </cell>
          <cell r="AA253">
            <v>46248</v>
          </cell>
          <cell r="AB253" t="str">
            <v>POSITIVO</v>
          </cell>
          <cell r="AC253">
            <v>0</v>
          </cell>
          <cell r="AD253" t="str">
            <v>NON PREVISTO</v>
          </cell>
          <cell r="AE253" t="str">
            <v>NON PREVISTO</v>
          </cell>
          <cell r="AF253" t="str">
            <v>NON PREVISTO</v>
          </cell>
          <cell r="AG253" t="str">
            <v>NON PREVISTO</v>
          </cell>
          <cell r="AH253" t="str">
            <v>NON PREVISTO</v>
          </cell>
        </row>
        <row r="254">
          <cell r="A254">
            <v>100578</v>
          </cell>
          <cell r="B254" t="str">
            <v>MONITOR</v>
          </cell>
          <cell r="C254" t="str">
            <v>SIEMENS AG</v>
          </cell>
          <cell r="D254" t="str">
            <v>SC 7000</v>
          </cell>
          <cell r="E254" t="str">
            <v>5394957349</v>
          </cell>
          <cell r="F254" t="str">
            <v>COMPONENTE</v>
          </cell>
          <cell r="G254">
            <v>100577</v>
          </cell>
          <cell r="I254" t="str">
            <v>S.PIETRO</v>
          </cell>
          <cell r="J254" t="str">
            <v>SALA PARTO</v>
          </cell>
          <cell r="K254" t="str">
            <v>SALA PARTO</v>
          </cell>
          <cell r="L254" t="str">
            <v>SALA PARTO</v>
          </cell>
          <cell r="M254" t="str">
            <v>COMPONENTE</v>
          </cell>
          <cell r="N254" t="str">
            <v>100577</v>
          </cell>
          <cell r="P254" t="str">
            <v>ANNUALE</v>
          </cell>
          <cell r="Q254" t="str">
            <v>ANNUALE</v>
          </cell>
          <cell r="R254" t="str">
            <v>NON PREVISTO</v>
          </cell>
          <cell r="T254" t="str">
            <v>DA FARE</v>
          </cell>
          <cell r="U254" t="str">
            <v>578</v>
          </cell>
          <cell r="V254">
            <v>46248</v>
          </cell>
          <cell r="W254" t="str">
            <v>POSITIVO</v>
          </cell>
          <cell r="X254">
            <v>0</v>
          </cell>
          <cell r="Y254" t="str">
            <v>DA FARE</v>
          </cell>
          <cell r="Z254" t="str">
            <v>0578</v>
          </cell>
          <cell r="AA254">
            <v>46248</v>
          </cell>
          <cell r="AB254" t="str">
            <v>POSITIVO</v>
          </cell>
          <cell r="AC254">
            <v>0</v>
          </cell>
          <cell r="AD254" t="str">
            <v>NON PREVISTO</v>
          </cell>
          <cell r="AE254" t="str">
            <v>NON PREVISTO</v>
          </cell>
          <cell r="AF254" t="str">
            <v>NON PREVISTO</v>
          </cell>
          <cell r="AG254" t="str">
            <v>NON PREVISTO</v>
          </cell>
          <cell r="AH254" t="str">
            <v>NON PREVISTO</v>
          </cell>
        </row>
        <row r="255">
          <cell r="A255">
            <v>100579</v>
          </cell>
          <cell r="B255" t="str">
            <v>CAPNOGRAFO (MODULO GAS)</v>
          </cell>
          <cell r="C255" t="str">
            <v>DRAEGER MEDICAL AG &amp; CO KG</v>
          </cell>
          <cell r="D255" t="str">
            <v>SCIO</v>
          </cell>
          <cell r="E255" t="str">
            <v>ARUC 0027</v>
          </cell>
          <cell r="F255" t="str">
            <v>COMPONENTE</v>
          </cell>
          <cell r="G255">
            <v>100577</v>
          </cell>
          <cell r="I255" t="str">
            <v>S.PIETRO</v>
          </cell>
          <cell r="J255" t="str">
            <v>SALA PARTO</v>
          </cell>
          <cell r="K255" t="str">
            <v>SALA PARTO</v>
          </cell>
          <cell r="L255" t="str">
            <v>SALA PARTO</v>
          </cell>
          <cell r="M255" t="str">
            <v>COMPONENTE</v>
          </cell>
          <cell r="N255" t="str">
            <v>100577</v>
          </cell>
          <cell r="P255" t="str">
            <v>ANNUALE</v>
          </cell>
          <cell r="Q255" t="str">
            <v>ANNUALE</v>
          </cell>
          <cell r="R255" t="str">
            <v>NON PREVISTO</v>
          </cell>
          <cell r="T255" t="str">
            <v>DA FARE</v>
          </cell>
          <cell r="U255" t="str">
            <v>579</v>
          </cell>
          <cell r="V255">
            <v>46248</v>
          </cell>
          <cell r="W255" t="str">
            <v>POSITIVO</v>
          </cell>
          <cell r="X255">
            <v>0</v>
          </cell>
          <cell r="Y255" t="str">
            <v>DA FARE</v>
          </cell>
          <cell r="Z255" t="str">
            <v>0579</v>
          </cell>
          <cell r="AA255">
            <v>46248</v>
          </cell>
          <cell r="AB255" t="str">
            <v>POSITIVO</v>
          </cell>
          <cell r="AC255">
            <v>0</v>
          </cell>
          <cell r="AD255" t="str">
            <v>NON PREVISTO</v>
          </cell>
          <cell r="AE255" t="str">
            <v>NON PREVISTO</v>
          </cell>
          <cell r="AF255" t="str">
            <v>NON PREVISTO</v>
          </cell>
          <cell r="AG255" t="str">
            <v>NON PREVISTO</v>
          </cell>
          <cell r="AH255" t="str">
            <v>NON PREVISTO</v>
          </cell>
        </row>
        <row r="256">
          <cell r="A256">
            <v>100580</v>
          </cell>
          <cell r="B256" t="str">
            <v>TAVOLO OPERATORIO</v>
          </cell>
          <cell r="C256" t="str">
            <v>OPT OFFICINA DI PROTESI TRENTO SPA</v>
          </cell>
          <cell r="D256" t="str">
            <v>OPT 30/A</v>
          </cell>
          <cell r="E256" t="str">
            <v>133</v>
          </cell>
          <cell r="F256" t="str">
            <v>SINGOLA</v>
          </cell>
          <cell r="G256">
            <v>100580</v>
          </cell>
          <cell r="I256" t="str">
            <v>S.PIETRO</v>
          </cell>
          <cell r="J256" t="str">
            <v>SALA PARTO</v>
          </cell>
          <cell r="K256" t="str">
            <v>SALA PARTO</v>
          </cell>
          <cell r="L256" t="str">
            <v>SALA PARTO</v>
          </cell>
          <cell r="M256" t="str">
            <v>SINGOLA</v>
          </cell>
          <cell r="N256" t="str">
            <v>100580</v>
          </cell>
          <cell r="P256" t="str">
            <v>ANNUALE</v>
          </cell>
          <cell r="Q256" t="str">
            <v>ANNUALE</v>
          </cell>
          <cell r="R256" t="str">
            <v>NON PREVISTO</v>
          </cell>
          <cell r="T256" t="str">
            <v>DA FARE</v>
          </cell>
          <cell r="U256">
            <v>580</v>
          </cell>
          <cell r="V256">
            <v>46248</v>
          </cell>
          <cell r="W256" t="str">
            <v>POSITIVO</v>
          </cell>
          <cell r="X256">
            <v>0</v>
          </cell>
          <cell r="Y256" t="str">
            <v>DA FARE</v>
          </cell>
          <cell r="Z256" t="str">
            <v>0580</v>
          </cell>
          <cell r="AA256">
            <v>46248</v>
          </cell>
          <cell r="AB256" t="str">
            <v>POSITIVO</v>
          </cell>
          <cell r="AC256">
            <v>0</v>
          </cell>
          <cell r="AD256" t="str">
            <v>NON PREVISTO</v>
          </cell>
          <cell r="AE256" t="str">
            <v>NON PREVISTO</v>
          </cell>
          <cell r="AF256" t="str">
            <v>NON PREVISTO</v>
          </cell>
          <cell r="AG256" t="str">
            <v>NON PREVISTO</v>
          </cell>
          <cell r="AH256" t="str">
            <v>NON PREVISTO</v>
          </cell>
        </row>
        <row r="257">
          <cell r="A257">
            <v>100581</v>
          </cell>
          <cell r="B257" t="str">
            <v>RISCALDATORE SANGUIGNO</v>
          </cell>
          <cell r="C257" t="str">
            <v>ARIZANT HEALTHCARE INC</v>
          </cell>
          <cell r="D257" t="str">
            <v>RANGER 245</v>
          </cell>
          <cell r="E257" t="str">
            <v>36781</v>
          </cell>
          <cell r="F257" t="str">
            <v>SINGOLA</v>
          </cell>
          <cell r="G257">
            <v>100581</v>
          </cell>
          <cell r="I257" t="str">
            <v>S.PIETRO</v>
          </cell>
          <cell r="J257" t="str">
            <v>SALA PARTO</v>
          </cell>
          <cell r="K257" t="str">
            <v>SALA PARTO</v>
          </cell>
          <cell r="L257" t="str">
            <v>SALA PARTO</v>
          </cell>
          <cell r="M257" t="str">
            <v>SINGOLA</v>
          </cell>
          <cell r="N257" t="str">
            <v>100581</v>
          </cell>
          <cell r="P257" t="str">
            <v>ANNUALE</v>
          </cell>
          <cell r="Q257" t="str">
            <v>ANNUALE</v>
          </cell>
          <cell r="R257" t="str">
            <v>NON PREVISTO</v>
          </cell>
          <cell r="T257" t="str">
            <v>DA FARE</v>
          </cell>
          <cell r="U257">
            <v>581</v>
          </cell>
          <cell r="V257">
            <v>46248</v>
          </cell>
          <cell r="W257" t="str">
            <v>POSITIVO</v>
          </cell>
          <cell r="X257">
            <v>0</v>
          </cell>
          <cell r="Y257" t="str">
            <v>DA FARE</v>
          </cell>
          <cell r="Z257" t="str">
            <v>0581</v>
          </cell>
          <cell r="AA257">
            <v>46248</v>
          </cell>
          <cell r="AB257" t="str">
            <v>POSITIVO</v>
          </cell>
          <cell r="AC257">
            <v>0</v>
          </cell>
          <cell r="AD257" t="str">
            <v>NON PREVISTO</v>
          </cell>
          <cell r="AE257" t="str">
            <v>NON PREVISTO</v>
          </cell>
          <cell r="AF257" t="str">
            <v>NON PREVISTO</v>
          </cell>
          <cell r="AG257" t="str">
            <v>NON PREVISTO</v>
          </cell>
          <cell r="AH257" t="str">
            <v>NON PREVISTO</v>
          </cell>
        </row>
        <row r="258">
          <cell r="A258">
            <v>100582</v>
          </cell>
          <cell r="B258" t="str">
            <v>COMPRESSORE D'ARIA</v>
          </cell>
          <cell r="C258" t="str">
            <v>ARIZANT HEALTHCARE INC</v>
          </cell>
          <cell r="D258" t="str">
            <v>NR</v>
          </cell>
          <cell r="E258" t="str">
            <v>10810</v>
          </cell>
          <cell r="F258" t="str">
            <v>SINGOLA</v>
          </cell>
          <cell r="G258">
            <v>100582</v>
          </cell>
          <cell r="I258" t="str">
            <v>S.PIETRO</v>
          </cell>
          <cell r="J258" t="str">
            <v>SALA PARTO</v>
          </cell>
          <cell r="K258" t="str">
            <v>SALA PARTO</v>
          </cell>
          <cell r="L258" t="str">
            <v>SALA PARTO</v>
          </cell>
          <cell r="M258" t="str">
            <v>SINGOLA</v>
          </cell>
          <cell r="N258" t="str">
            <v>100582</v>
          </cell>
          <cell r="P258" t="str">
            <v>ANNUALE</v>
          </cell>
          <cell r="Q258" t="str">
            <v>ANNUALE</v>
          </cell>
          <cell r="R258" t="str">
            <v>NON PREVISTO</v>
          </cell>
          <cell r="T258" t="str">
            <v>DA FARE</v>
          </cell>
          <cell r="U258">
            <v>582</v>
          </cell>
          <cell r="V258">
            <v>46248</v>
          </cell>
          <cell r="W258" t="str">
            <v>POSITIVO</v>
          </cell>
          <cell r="X258">
            <v>0</v>
          </cell>
          <cell r="Y258" t="str">
            <v>DA FARE</v>
          </cell>
          <cell r="Z258" t="str">
            <v>0582</v>
          </cell>
          <cell r="AA258">
            <v>46248</v>
          </cell>
          <cell r="AB258" t="str">
            <v>POSITIVO</v>
          </cell>
          <cell r="AC258">
            <v>0</v>
          </cell>
          <cell r="AD258" t="str">
            <v>NON PREVISTO</v>
          </cell>
          <cell r="AE258" t="str">
            <v>NON PREVISTO</v>
          </cell>
          <cell r="AF258" t="str">
            <v>NON PREVISTO</v>
          </cell>
          <cell r="AG258" t="str">
            <v>NON PREVISTO</v>
          </cell>
          <cell r="AH258" t="str">
            <v>NON PREVISTO</v>
          </cell>
        </row>
        <row r="259">
          <cell r="A259">
            <v>100584</v>
          </cell>
          <cell r="B259" t="str">
            <v>LAMPADA SCIALITICA</v>
          </cell>
          <cell r="C259" t="str">
            <v>MAQUET SA</v>
          </cell>
          <cell r="D259" t="str">
            <v>PRC 7501 DF</v>
          </cell>
          <cell r="E259" t="str">
            <v>E75011552</v>
          </cell>
          <cell r="F259" t="str">
            <v>PRINCIPALE</v>
          </cell>
          <cell r="G259">
            <v>100584</v>
          </cell>
          <cell r="I259" t="str">
            <v>S.PIETRO</v>
          </cell>
          <cell r="J259" t="str">
            <v>SALA PARTO</v>
          </cell>
          <cell r="K259" t="str">
            <v>SALA PARTO</v>
          </cell>
          <cell r="L259" t="str">
            <v>SALA TRAVAGLIO</v>
          </cell>
          <cell r="M259" t="str">
            <v>PRINCIPALE</v>
          </cell>
          <cell r="N259" t="str">
            <v>100584</v>
          </cell>
          <cell r="P259" t="str">
            <v>ANNUALE</v>
          </cell>
          <cell r="Q259" t="str">
            <v>ANNUALE</v>
          </cell>
          <cell r="R259" t="str">
            <v>NON PREVISTO</v>
          </cell>
          <cell r="T259" t="str">
            <v>DA FARE</v>
          </cell>
          <cell r="U259" t="str">
            <v>584</v>
          </cell>
          <cell r="V259">
            <v>46248</v>
          </cell>
          <cell r="W259" t="str">
            <v>POSITIVO</v>
          </cell>
          <cell r="X259">
            <v>0</v>
          </cell>
          <cell r="Y259" t="str">
            <v>DA FARE</v>
          </cell>
          <cell r="Z259" t="str">
            <v>0584</v>
          </cell>
          <cell r="AA259">
            <v>46248</v>
          </cell>
          <cell r="AB259" t="str">
            <v>POSITIVO</v>
          </cell>
          <cell r="AC259">
            <v>0</v>
          </cell>
          <cell r="AD259" t="str">
            <v>NON PREVISTO</v>
          </cell>
          <cell r="AE259" t="str">
            <v>NON PREVISTO</v>
          </cell>
          <cell r="AF259" t="str">
            <v>NON PREVISTO</v>
          </cell>
          <cell r="AG259" t="str">
            <v>NON PREVISTO</v>
          </cell>
          <cell r="AH259" t="str">
            <v>NON PREVISTO</v>
          </cell>
        </row>
        <row r="260">
          <cell r="A260">
            <v>100585</v>
          </cell>
          <cell r="B260" t="str">
            <v>LAMPADA SCIALITICA</v>
          </cell>
          <cell r="C260" t="str">
            <v>MAQUET SA</v>
          </cell>
          <cell r="D260" t="str">
            <v>NR</v>
          </cell>
          <cell r="E260" t="str">
            <v>NR</v>
          </cell>
          <cell r="F260" t="str">
            <v>COMPONENTE</v>
          </cell>
          <cell r="G260">
            <v>100584</v>
          </cell>
          <cell r="I260" t="str">
            <v>S.PIETRO</v>
          </cell>
          <cell r="J260" t="str">
            <v>SALA PARTO</v>
          </cell>
          <cell r="K260" t="str">
            <v>SALA PARTO</v>
          </cell>
          <cell r="L260" t="str">
            <v>SALA TRAVAGLIO</v>
          </cell>
          <cell r="M260" t="str">
            <v>COMPONENTE</v>
          </cell>
          <cell r="N260" t="str">
            <v>100584</v>
          </cell>
          <cell r="P260" t="str">
            <v>ANNUALE</v>
          </cell>
          <cell r="Q260" t="str">
            <v>ANNUALE</v>
          </cell>
          <cell r="R260" t="str">
            <v>NON PREVISTO</v>
          </cell>
          <cell r="T260" t="str">
            <v>DA FARE</v>
          </cell>
          <cell r="U260" t="str">
            <v>585</v>
          </cell>
          <cell r="V260">
            <v>46248</v>
          </cell>
          <cell r="W260" t="str">
            <v>POSITIVO</v>
          </cell>
          <cell r="X260">
            <v>0</v>
          </cell>
          <cell r="Y260" t="str">
            <v>DA FARE</v>
          </cell>
          <cell r="Z260" t="str">
            <v>0585</v>
          </cell>
          <cell r="AA260">
            <v>46248</v>
          </cell>
          <cell r="AB260" t="str">
            <v>POSITIVO</v>
          </cell>
          <cell r="AC260">
            <v>0</v>
          </cell>
          <cell r="AD260" t="str">
            <v>NON PREVISTO</v>
          </cell>
          <cell r="AE260" t="str">
            <v>NON PREVISTO</v>
          </cell>
          <cell r="AF260" t="str">
            <v>NON PREVISTO</v>
          </cell>
          <cell r="AG260" t="str">
            <v>NON PREVISTO</v>
          </cell>
          <cell r="AH260" t="str">
            <v>NON PREVISTO</v>
          </cell>
        </row>
        <row r="261">
          <cell r="A261">
            <v>100586</v>
          </cell>
          <cell r="B261" t="str">
            <v>TAVOLO OPERATORIO</v>
          </cell>
          <cell r="C261" t="str">
            <v>OPT OFFICINA DI PROTESI TRENTO SPA</v>
          </cell>
          <cell r="D261" t="str">
            <v>OPT/70</v>
          </cell>
          <cell r="E261" t="str">
            <v>4000-294</v>
          </cell>
          <cell r="F261" t="str">
            <v>PRINCIPALE</v>
          </cell>
          <cell r="G261">
            <v>100586</v>
          </cell>
          <cell r="I261" t="str">
            <v>S.PIETRO</v>
          </cell>
          <cell r="J261" t="str">
            <v>SALA PARTO</v>
          </cell>
          <cell r="K261" t="str">
            <v>SALA PARTO</v>
          </cell>
          <cell r="L261" t="str">
            <v>SALA PARTO</v>
          </cell>
          <cell r="M261" t="str">
            <v>PRINCIPALE</v>
          </cell>
          <cell r="N261" t="str">
            <v>100586</v>
          </cell>
          <cell r="P261" t="str">
            <v>ANNUALE</v>
          </cell>
          <cell r="Q261" t="str">
            <v>ANNUALE</v>
          </cell>
          <cell r="R261" t="str">
            <v>NON PREVISTO</v>
          </cell>
          <cell r="T261" t="str">
            <v>DA FARE</v>
          </cell>
          <cell r="U261" t="str">
            <v>586</v>
          </cell>
          <cell r="V261">
            <v>46248</v>
          </cell>
          <cell r="W261" t="str">
            <v>POSITIVO</v>
          </cell>
          <cell r="X261">
            <v>0</v>
          </cell>
          <cell r="Y261" t="str">
            <v>DA FARE</v>
          </cell>
          <cell r="Z261" t="str">
            <v>0586</v>
          </cell>
          <cell r="AA261">
            <v>46248</v>
          </cell>
          <cell r="AB261" t="str">
            <v>POSITIVO</v>
          </cell>
          <cell r="AC261">
            <v>0</v>
          </cell>
          <cell r="AD261" t="str">
            <v>NON PREVISTO</v>
          </cell>
          <cell r="AE261" t="str">
            <v>NON PREVISTO</v>
          </cell>
          <cell r="AF261" t="str">
            <v>NON PREVISTO</v>
          </cell>
          <cell r="AG261" t="str">
            <v>NON PREVISTO</v>
          </cell>
          <cell r="AH261" t="str">
            <v>NON PREVISTO</v>
          </cell>
        </row>
        <row r="262">
          <cell r="A262">
            <v>100587</v>
          </cell>
          <cell r="B262" t="str">
            <v>ALIMENTATORE</v>
          </cell>
          <cell r="C262" t="str">
            <v>OPT OFFICINA DI PROTESI TRENTO SPA</v>
          </cell>
          <cell r="D262" t="str">
            <v>OPT 80 AEC 01</v>
          </cell>
          <cell r="E262" t="str">
            <v>2000-294</v>
          </cell>
          <cell r="F262" t="str">
            <v>COMPONENTE</v>
          </cell>
          <cell r="G262">
            <v>100586</v>
          </cell>
          <cell r="I262" t="str">
            <v>S.PIETRO</v>
          </cell>
          <cell r="J262" t="str">
            <v>SALA PARTO</v>
          </cell>
          <cell r="K262" t="str">
            <v>SALA PARTO</v>
          </cell>
          <cell r="L262" t="str">
            <v>SALA TRAVAGLIO</v>
          </cell>
          <cell r="M262" t="str">
            <v>COMPONENTE</v>
          </cell>
          <cell r="N262" t="str">
            <v>100586</v>
          </cell>
          <cell r="P262" t="str">
            <v>ANNUALE</v>
          </cell>
          <cell r="Q262" t="str">
            <v>ANNUALE</v>
          </cell>
          <cell r="R262" t="str">
            <v>NON PREVISTO</v>
          </cell>
          <cell r="T262" t="str">
            <v>DA FARE</v>
          </cell>
          <cell r="U262" t="str">
            <v>587</v>
          </cell>
          <cell r="V262">
            <v>46248</v>
          </cell>
          <cell r="W262" t="str">
            <v>POSITIVO</v>
          </cell>
          <cell r="X262">
            <v>0</v>
          </cell>
          <cell r="Y262" t="str">
            <v>DA FARE</v>
          </cell>
          <cell r="Z262" t="str">
            <v>0587</v>
          </cell>
          <cell r="AA262">
            <v>46248</v>
          </cell>
          <cell r="AB262" t="str">
            <v>POSITIVO</v>
          </cell>
          <cell r="AC262">
            <v>0</v>
          </cell>
          <cell r="AD262" t="str">
            <v>NON PREVISTO</v>
          </cell>
          <cell r="AE262" t="str">
            <v>NON PREVISTO</v>
          </cell>
          <cell r="AF262" t="str">
            <v>NON PREVISTO</v>
          </cell>
          <cell r="AG262" t="str">
            <v>NON PREVISTO</v>
          </cell>
          <cell r="AH262" t="str">
            <v>NON PREVISTO</v>
          </cell>
        </row>
        <row r="263">
          <cell r="A263">
            <v>100589</v>
          </cell>
          <cell r="B263" t="str">
            <v>MONITOR</v>
          </cell>
          <cell r="C263" t="str">
            <v>DRAEGER MEDICAL AG &amp; CO KG</v>
          </cell>
          <cell r="D263" t="str">
            <v>INFINITY DELTA XL</v>
          </cell>
          <cell r="E263" t="str">
            <v>5398795444</v>
          </cell>
          <cell r="F263" t="str">
            <v>SINGOLA</v>
          </cell>
          <cell r="G263">
            <v>100589</v>
          </cell>
          <cell r="I263" t="str">
            <v>S.PIETRO</v>
          </cell>
          <cell r="J263" t="str">
            <v>SALA TRAVAGLIO</v>
          </cell>
          <cell r="K263" t="str">
            <v>SALA TRAVAGLIO</v>
          </cell>
          <cell r="L263" t="str">
            <v>SALA TRAVAGLIO</v>
          </cell>
          <cell r="M263" t="str">
            <v>SINGOLA</v>
          </cell>
          <cell r="N263">
            <v>100589</v>
          </cell>
          <cell r="P263" t="str">
            <v>ANNUALE</v>
          </cell>
          <cell r="Q263" t="str">
            <v>ANNUALE</v>
          </cell>
          <cell r="R263" t="str">
            <v>NON PREVISTO</v>
          </cell>
          <cell r="T263" t="str">
            <v>DA FARE</v>
          </cell>
          <cell r="U263" t="str">
            <v>589</v>
          </cell>
          <cell r="V263">
            <v>46248</v>
          </cell>
          <cell r="W263" t="str">
            <v>POSITIVO</v>
          </cell>
          <cell r="X263">
            <v>0</v>
          </cell>
          <cell r="Y263" t="str">
            <v>DA FARE</v>
          </cell>
          <cell r="Z263" t="str">
            <v>0589</v>
          </cell>
          <cell r="AA263">
            <v>46248</v>
          </cell>
          <cell r="AB263" t="str">
            <v>POSITIVO</v>
          </cell>
          <cell r="AC263">
            <v>0</v>
          </cell>
          <cell r="AD263" t="str">
            <v>NON PREVISTO</v>
          </cell>
          <cell r="AE263" t="str">
            <v>NON PREVISTO</v>
          </cell>
          <cell r="AF263" t="str">
            <v>NON PREVISTO</v>
          </cell>
          <cell r="AG263" t="str">
            <v>NON PREVISTO</v>
          </cell>
          <cell r="AH263" t="str">
            <v>NON PREVISTO</v>
          </cell>
        </row>
        <row r="264">
          <cell r="A264">
            <v>100590</v>
          </cell>
          <cell r="B264" t="str">
            <v>ASPIRATORE MEDICO CHIRURGICO</v>
          </cell>
          <cell r="C264" t="str">
            <v>CA MI SNC</v>
          </cell>
          <cell r="D264" t="str">
            <v>HOSPIVAC 400</v>
          </cell>
          <cell r="E264" t="str">
            <v>1140</v>
          </cell>
          <cell r="F264" t="str">
            <v>SINGOLA</v>
          </cell>
          <cell r="G264">
            <v>100590</v>
          </cell>
          <cell r="I264" t="str">
            <v>S.PIETRO</v>
          </cell>
          <cell r="J264" t="str">
            <v>SALA PARTO</v>
          </cell>
          <cell r="K264" t="str">
            <v>ODONTOSTOMATOLOGIA</v>
          </cell>
          <cell r="L264" t="str">
            <v>ODONTOSTOMATOLOGIA</v>
          </cell>
          <cell r="M264" t="str">
            <v>PRINCIPALE</v>
          </cell>
          <cell r="N264" t="str">
            <v>100590</v>
          </cell>
          <cell r="P264" t="str">
            <v>BIENNALE</v>
          </cell>
          <cell r="Q264" t="str">
            <v>ANNUALE</v>
          </cell>
          <cell r="R264" t="str">
            <v>NON PREVISTO</v>
          </cell>
          <cell r="T264" t="str">
            <v>NON PREVISTO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 t="str">
            <v>DA FARE</v>
          </cell>
          <cell r="Z264">
            <v>590</v>
          </cell>
          <cell r="AA264">
            <v>46230</v>
          </cell>
          <cell r="AB264" t="str">
            <v>POSITIVO</v>
          </cell>
          <cell r="AC264">
            <v>0</v>
          </cell>
          <cell r="AD264" t="str">
            <v>NON PREVISTO</v>
          </cell>
          <cell r="AE264" t="str">
            <v>NON PREVISTO</v>
          </cell>
          <cell r="AF264" t="str">
            <v>NON PREVISTO</v>
          </cell>
          <cell r="AG264" t="str">
            <v>NON PREVISTO</v>
          </cell>
          <cell r="AH264" t="str">
            <v>NON PREVISTO</v>
          </cell>
        </row>
        <row r="265">
          <cell r="A265">
            <v>100591</v>
          </cell>
          <cell r="B265" t="str">
            <v>ELETTROBISTURI</v>
          </cell>
          <cell r="C265" t="str">
            <v>MARTIN MEDIZINTECHNIK GMBH</v>
          </cell>
          <cell r="D265" t="str">
            <v>ME 401</v>
          </cell>
          <cell r="E265" t="str">
            <v>0506950562</v>
          </cell>
          <cell r="F265" t="str">
            <v>SINGOLA</v>
          </cell>
          <cell r="G265">
            <v>100591</v>
          </cell>
          <cell r="I265" t="str">
            <v>S.PIETRO</v>
          </cell>
          <cell r="J265" t="str">
            <v>SALA PARTO</v>
          </cell>
          <cell r="K265" t="str">
            <v>SALA PARTO</v>
          </cell>
          <cell r="L265" t="str">
            <v>SALA TRAVAGLIO</v>
          </cell>
          <cell r="M265" t="str">
            <v>COMPONENTE</v>
          </cell>
          <cell r="N265">
            <v>104552</v>
          </cell>
          <cell r="P265" t="str">
            <v>ANNUALE</v>
          </cell>
          <cell r="Q265" t="str">
            <v>ANNUALE</v>
          </cell>
          <cell r="R265" t="str">
            <v>NON PREVISTO</v>
          </cell>
          <cell r="T265" t="str">
            <v>DA FARE</v>
          </cell>
          <cell r="U265" t="str">
            <v>591</v>
          </cell>
          <cell r="V265">
            <v>46248</v>
          </cell>
          <cell r="W265" t="str">
            <v>POSITIVO</v>
          </cell>
          <cell r="X265">
            <v>0</v>
          </cell>
          <cell r="Y265" t="str">
            <v>DA FARE</v>
          </cell>
          <cell r="Z265" t="str">
            <v>0591</v>
          </cell>
          <cell r="AA265">
            <v>46248</v>
          </cell>
          <cell r="AB265" t="str">
            <v>POSITIVO</v>
          </cell>
          <cell r="AC265">
            <v>0</v>
          </cell>
          <cell r="AD265" t="str">
            <v>NON PREVISTO</v>
          </cell>
          <cell r="AE265" t="str">
            <v>NON PREVISTO</v>
          </cell>
          <cell r="AF265" t="str">
            <v>NON PREVISTO</v>
          </cell>
          <cell r="AG265" t="str">
            <v>NON PREVISTO</v>
          </cell>
          <cell r="AH265" t="str">
            <v>NON PREVISTO</v>
          </cell>
        </row>
        <row r="266">
          <cell r="A266">
            <v>100592</v>
          </cell>
          <cell r="B266" t="str">
            <v>CARRELLO ELETTRIFICATO</v>
          </cell>
          <cell r="C266" t="str">
            <v>MARTIN MEDIZINTECHNIK GMBH</v>
          </cell>
          <cell r="D266">
            <v>2000</v>
          </cell>
          <cell r="E266" t="str">
            <v>1-029</v>
          </cell>
          <cell r="F266" t="str">
            <v>PRINCIPALE</v>
          </cell>
          <cell r="G266">
            <v>100592</v>
          </cell>
          <cell r="I266" t="str">
            <v>S.PIETRO</v>
          </cell>
          <cell r="J266" t="str">
            <v>SALA PARTO</v>
          </cell>
          <cell r="K266" t="str">
            <v>SALA PARTO</v>
          </cell>
          <cell r="L266" t="str">
            <v>SALA TRAVAGLIO</v>
          </cell>
          <cell r="M266" t="str">
            <v>PRINCIPALE</v>
          </cell>
          <cell r="N266" t="str">
            <v>100592</v>
          </cell>
          <cell r="P266" t="str">
            <v>ANNUALE</v>
          </cell>
          <cell r="Q266" t="str">
            <v>ANNUALE</v>
          </cell>
          <cell r="R266" t="str">
            <v>NON PREVISTO</v>
          </cell>
          <cell r="T266" t="str">
            <v>DA FARE</v>
          </cell>
          <cell r="U266" t="str">
            <v>592</v>
          </cell>
          <cell r="V266">
            <v>46248</v>
          </cell>
          <cell r="W266" t="str">
            <v>POSITIVO</v>
          </cell>
          <cell r="X266">
            <v>0</v>
          </cell>
          <cell r="Y266" t="str">
            <v>DA FARE</v>
          </cell>
          <cell r="Z266" t="str">
            <v>0592</v>
          </cell>
          <cell r="AA266">
            <v>46248</v>
          </cell>
          <cell r="AB266" t="str">
            <v>POSITIVO</v>
          </cell>
          <cell r="AC266">
            <v>0</v>
          </cell>
          <cell r="AD266" t="str">
            <v>NON PREVISTO</v>
          </cell>
          <cell r="AE266" t="str">
            <v>NON PREVISTO</v>
          </cell>
          <cell r="AF266" t="str">
            <v>NON PREVISTO</v>
          </cell>
          <cell r="AG266" t="str">
            <v>NON PREVISTO</v>
          </cell>
          <cell r="AH266" t="str">
            <v>NON PREVISTO</v>
          </cell>
        </row>
        <row r="267">
          <cell r="A267">
            <v>100594</v>
          </cell>
          <cell r="B267" t="str">
            <v>LETTO PER RIANIMAZIONE NEONATALE</v>
          </cell>
          <cell r="C267" t="str">
            <v>FISHER &amp; PAYKEL HEALTHCARE</v>
          </cell>
          <cell r="D267" t="str">
            <v>IW 932 COSY COT</v>
          </cell>
          <cell r="E267" t="str">
            <v>080219000299</v>
          </cell>
          <cell r="F267" t="str">
            <v>SINGOLA</v>
          </cell>
          <cell r="G267">
            <v>100594</v>
          </cell>
          <cell r="I267" t="str">
            <v>S.PIETRO</v>
          </cell>
          <cell r="J267" t="str">
            <v>UTIN</v>
          </cell>
          <cell r="K267" t="str">
            <v>SALA PARTO</v>
          </cell>
          <cell r="L267" t="str">
            <v>NON TROVATO</v>
          </cell>
          <cell r="P267" t="str">
            <v>ANNUALE</v>
          </cell>
          <cell r="Q267" t="str">
            <v>ANNUALE</v>
          </cell>
          <cell r="R267" t="str">
            <v>NON PREVISTO</v>
          </cell>
          <cell r="T267" t="str">
            <v>DA FARE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 t="str">
            <v>DA FARE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 t="str">
            <v>NON PREVISTO</v>
          </cell>
          <cell r="AE267" t="str">
            <v>NON PREVISTO</v>
          </cell>
          <cell r="AF267" t="str">
            <v>NON PREVISTO</v>
          </cell>
          <cell r="AG267" t="str">
            <v>NON PREVISTO</v>
          </cell>
          <cell r="AH267" t="str">
            <v>NON PREVISTO</v>
          </cell>
        </row>
        <row r="268">
          <cell r="A268">
            <v>100595</v>
          </cell>
          <cell r="B268" t="str">
            <v>RIVELATORE BATTITO CARDIACO FETALE</v>
          </cell>
          <cell r="C268" t="str">
            <v>SONICAID LTD OXFORD INSTRUMENTS</v>
          </cell>
          <cell r="D268" t="str">
            <v>SONICAID TEAM CARE</v>
          </cell>
          <cell r="E268" t="str">
            <v>738XA0130213-06</v>
          </cell>
          <cell r="F268" t="str">
            <v>PRINCIPALE</v>
          </cell>
          <cell r="G268">
            <v>100595</v>
          </cell>
          <cell r="I268" t="str">
            <v>S.PIETRO</v>
          </cell>
          <cell r="J268" t="str">
            <v>OSTETRICIA/GINECOLOGIA</v>
          </cell>
          <cell r="K268" t="str">
            <v>PRONTO SOCCORSO OSTETRICO</v>
          </cell>
          <cell r="L268" t="str">
            <v>PRONTO SOCCORSO OSTETRICO</v>
          </cell>
          <cell r="M268" t="str">
            <v>PRINCIPALE</v>
          </cell>
          <cell r="N268" t="str">
            <v>100595</v>
          </cell>
          <cell r="P268" t="str">
            <v>ANNUALE</v>
          </cell>
          <cell r="Q268" t="str">
            <v>ANNUALE</v>
          </cell>
          <cell r="R268" t="str">
            <v>NON PREVISTO</v>
          </cell>
          <cell r="T268" t="str">
            <v>DA FARE</v>
          </cell>
          <cell r="U268" t="str">
            <v>0595</v>
          </cell>
          <cell r="V268">
            <v>46252</v>
          </cell>
          <cell r="W268" t="str">
            <v>POSITIVO</v>
          </cell>
          <cell r="X268">
            <v>0</v>
          </cell>
          <cell r="Y268" t="str">
            <v>DA FARE</v>
          </cell>
          <cell r="Z268" t="str">
            <v>595</v>
          </cell>
          <cell r="AA268">
            <v>46252</v>
          </cell>
          <cell r="AB268" t="str">
            <v>POSITIVO</v>
          </cell>
          <cell r="AC268">
            <v>0</v>
          </cell>
          <cell r="AD268" t="str">
            <v>NON PREVISTO</v>
          </cell>
          <cell r="AE268" t="str">
            <v>NON PREVISTO</v>
          </cell>
          <cell r="AF268" t="str">
            <v>NON PREVISTO</v>
          </cell>
          <cell r="AG268" t="str">
            <v>NON PREVISTO</v>
          </cell>
          <cell r="AH268" t="str">
            <v>NON PREVISTO</v>
          </cell>
        </row>
        <row r="269">
          <cell r="A269">
            <v>100596</v>
          </cell>
          <cell r="B269" t="str">
            <v>RIVELATORE BATTITO CARDIACO FETALE</v>
          </cell>
          <cell r="C269" t="str">
            <v>SONICAID LTD OXFORD INSTRUMENTS</v>
          </cell>
          <cell r="D269" t="str">
            <v>SONICAID TEAM CARE</v>
          </cell>
          <cell r="E269" t="str">
            <v>738XL0100338-06</v>
          </cell>
          <cell r="F269" t="str">
            <v>COMPONENTE</v>
          </cell>
          <cell r="G269">
            <v>100595</v>
          </cell>
          <cell r="I269" t="str">
            <v>S.PIETRO</v>
          </cell>
          <cell r="J269" t="str">
            <v>OSTETRICIA/GINECOLOGIA</v>
          </cell>
          <cell r="K269" t="str">
            <v>PRONTO SOCCORSO OSTETRICO</v>
          </cell>
          <cell r="L269" t="str">
            <v>PRONTO SOCCORSO OSTETRICO</v>
          </cell>
          <cell r="M269" t="str">
            <v>COMPONENTE</v>
          </cell>
          <cell r="N269" t="str">
            <v>100595</v>
          </cell>
          <cell r="P269" t="str">
            <v>ANNUALE</v>
          </cell>
          <cell r="Q269" t="str">
            <v>ANNUALE</v>
          </cell>
          <cell r="R269" t="str">
            <v>NON PREVISTO</v>
          </cell>
          <cell r="T269" t="str">
            <v>DA FARE</v>
          </cell>
          <cell r="U269" t="str">
            <v>0596</v>
          </cell>
          <cell r="V269">
            <v>46252</v>
          </cell>
          <cell r="W269" t="str">
            <v>POSITIVO</v>
          </cell>
          <cell r="X269">
            <v>0</v>
          </cell>
          <cell r="Y269" t="str">
            <v>DA FARE</v>
          </cell>
          <cell r="Z269" t="str">
            <v>596</v>
          </cell>
          <cell r="AA269">
            <v>46252</v>
          </cell>
          <cell r="AB269" t="str">
            <v>POSITIVO</v>
          </cell>
          <cell r="AC269">
            <v>0</v>
          </cell>
          <cell r="AD269" t="str">
            <v>NON PREVISTO</v>
          </cell>
          <cell r="AE269" t="str">
            <v>NON PREVISTO</v>
          </cell>
          <cell r="AF269" t="str">
            <v>NON PREVISTO</v>
          </cell>
          <cell r="AG269" t="str">
            <v>NON PREVISTO</v>
          </cell>
          <cell r="AH269" t="str">
            <v>NON PREVISTO</v>
          </cell>
        </row>
        <row r="270">
          <cell r="A270">
            <v>100599</v>
          </cell>
          <cell r="B270" t="str">
            <v>ASPIRATORE MEDICO CHIRURGICO</v>
          </cell>
          <cell r="C270" t="str">
            <v>ALSA APPARECCHI MEDICALI SRL</v>
          </cell>
          <cell r="D270" t="str">
            <v>VORTEX S</v>
          </cell>
          <cell r="E270" t="str">
            <v>85G-10/00</v>
          </cell>
          <cell r="F270" t="str">
            <v>SINGOLA</v>
          </cell>
          <cell r="G270">
            <v>100599</v>
          </cell>
          <cell r="I270" t="str">
            <v>S.PIETRO</v>
          </cell>
          <cell r="J270" t="str">
            <v>SALA PARTO</v>
          </cell>
          <cell r="K270" t="str">
            <v>SALE TRAVAGLIO NUOVE</v>
          </cell>
          <cell r="L270" t="str">
            <v>NON TROVATO</v>
          </cell>
          <cell r="P270" t="str">
            <v>ANNUALE</v>
          </cell>
          <cell r="Q270" t="str">
            <v>ANNUALE</v>
          </cell>
          <cell r="R270" t="str">
            <v>NON PREVISTO</v>
          </cell>
          <cell r="T270" t="str">
            <v>DA FARE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 t="str">
            <v>DA FARE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 t="str">
            <v>NON PREVISTO</v>
          </cell>
          <cell r="AE270" t="str">
            <v>NON PREVISTO</v>
          </cell>
          <cell r="AF270" t="str">
            <v>NON PREVISTO</v>
          </cell>
          <cell r="AG270" t="str">
            <v>NON PREVISTO</v>
          </cell>
          <cell r="AH270" t="str">
            <v>NON PREVISTO</v>
          </cell>
        </row>
        <row r="271">
          <cell r="A271">
            <v>100600</v>
          </cell>
          <cell r="B271" t="str">
            <v>ASPIRATORE MEDICO CHIRURGICO</v>
          </cell>
          <cell r="C271" t="str">
            <v>ALSA APPARECCHI MEDICALI SRL</v>
          </cell>
          <cell r="D271" t="str">
            <v>POLIVAC B4 SLT 30 2 EXP</v>
          </cell>
          <cell r="E271" t="str">
            <v>947-06/02</v>
          </cell>
          <cell r="F271" t="str">
            <v>SINGOLA</v>
          </cell>
          <cell r="G271">
            <v>100600</v>
          </cell>
          <cell r="I271" t="str">
            <v>S.PIETRO</v>
          </cell>
          <cell r="J271" t="str">
            <v>SALA PARTO</v>
          </cell>
          <cell r="K271" t="str">
            <v>SALA PARTO</v>
          </cell>
          <cell r="L271" t="str">
            <v>SALA TRAVAGLIO</v>
          </cell>
          <cell r="M271" t="str">
            <v>SINGOLA</v>
          </cell>
          <cell r="N271" t="str">
            <v>100600</v>
          </cell>
          <cell r="P271" t="str">
            <v>ANNUALE</v>
          </cell>
          <cell r="Q271" t="str">
            <v>ANNUALE</v>
          </cell>
          <cell r="R271" t="str">
            <v>NON PREVISTO</v>
          </cell>
          <cell r="T271" t="str">
            <v>DA FARE</v>
          </cell>
          <cell r="U271" t="str">
            <v>600</v>
          </cell>
          <cell r="V271">
            <v>46248</v>
          </cell>
          <cell r="W271" t="str">
            <v>POSITIVO</v>
          </cell>
          <cell r="X271">
            <v>0</v>
          </cell>
          <cell r="Y271" t="str">
            <v>DA FARE</v>
          </cell>
          <cell r="Z271" t="str">
            <v>0600</v>
          </cell>
          <cell r="AA271">
            <v>46248</v>
          </cell>
          <cell r="AB271" t="str">
            <v>POSITIVO</v>
          </cell>
          <cell r="AC271">
            <v>0</v>
          </cell>
          <cell r="AD271" t="str">
            <v>NON PREVISTO</v>
          </cell>
          <cell r="AE271" t="str">
            <v>NON PREVISTO</v>
          </cell>
          <cell r="AF271" t="str">
            <v>NON PREVISTO</v>
          </cell>
          <cell r="AG271" t="str">
            <v>NON PREVISTO</v>
          </cell>
          <cell r="AH271" t="str">
            <v>NON PREVISTO</v>
          </cell>
        </row>
        <row r="272">
          <cell r="A272">
            <v>100601</v>
          </cell>
          <cell r="B272" t="str">
            <v>ASPIRATORE MEDICO CHIRURGICO</v>
          </cell>
          <cell r="C272" t="str">
            <v>ALSA APPARECCHI MEDICALI SRL</v>
          </cell>
          <cell r="D272" t="str">
            <v>POLIVAC B4 SLT 30 1 EXP</v>
          </cell>
          <cell r="E272" t="str">
            <v>650-01/01</v>
          </cell>
          <cell r="F272" t="str">
            <v>SINGOLA</v>
          </cell>
          <cell r="G272">
            <v>100601</v>
          </cell>
          <cell r="I272" t="str">
            <v>S.PIETRO</v>
          </cell>
          <cell r="J272" t="str">
            <v>SALA PARTO</v>
          </cell>
          <cell r="K272" t="str">
            <v>SALA PARTO</v>
          </cell>
          <cell r="L272" t="str">
            <v>SALA TRAVAGLIO</v>
          </cell>
          <cell r="M272" t="str">
            <v>SINGOLA</v>
          </cell>
          <cell r="N272" t="str">
            <v>100601</v>
          </cell>
          <cell r="P272" t="str">
            <v>ANNUALE</v>
          </cell>
          <cell r="Q272" t="str">
            <v>ANNUALE</v>
          </cell>
          <cell r="R272" t="str">
            <v>NON PREVISTO</v>
          </cell>
          <cell r="T272" t="str">
            <v>DA FARE</v>
          </cell>
          <cell r="U272" t="str">
            <v>601</v>
          </cell>
          <cell r="V272">
            <v>46248</v>
          </cell>
          <cell r="W272" t="str">
            <v>POSITIVO</v>
          </cell>
          <cell r="X272">
            <v>0</v>
          </cell>
          <cell r="Y272" t="str">
            <v>DA FARE</v>
          </cell>
          <cell r="Z272" t="str">
            <v>0601</v>
          </cell>
          <cell r="AA272">
            <v>46248</v>
          </cell>
          <cell r="AB272" t="str">
            <v>POSITIVO</v>
          </cell>
          <cell r="AC272">
            <v>0</v>
          </cell>
          <cell r="AD272" t="str">
            <v>NON PREVISTO</v>
          </cell>
          <cell r="AE272" t="str">
            <v>NON PREVISTO</v>
          </cell>
          <cell r="AF272" t="str">
            <v>NON PREVISTO</v>
          </cell>
          <cell r="AG272" t="str">
            <v>NON PREVISTO</v>
          </cell>
          <cell r="AH272" t="str">
            <v>NON PREVISTO</v>
          </cell>
        </row>
        <row r="273">
          <cell r="A273">
            <v>100602</v>
          </cell>
          <cell r="B273" t="str">
            <v>LAMPADA SCIALITICA</v>
          </cell>
          <cell r="C273" t="str">
            <v>MAQUET SA</v>
          </cell>
          <cell r="D273" t="str">
            <v>PRC 7501 DF</v>
          </cell>
          <cell r="E273" t="str">
            <v>E75011478</v>
          </cell>
          <cell r="F273" t="str">
            <v>PRINCIPALE</v>
          </cell>
          <cell r="G273">
            <v>100602</v>
          </cell>
          <cell r="I273" t="str">
            <v>S.PIETRO</v>
          </cell>
          <cell r="J273" t="str">
            <v>SALA PARTO</v>
          </cell>
          <cell r="K273" t="str">
            <v>SALA PARTO</v>
          </cell>
          <cell r="L273" t="str">
            <v>SALA TRAVAGLIO</v>
          </cell>
          <cell r="M273" t="str">
            <v>PRINCIPALE</v>
          </cell>
          <cell r="N273" t="str">
            <v>100602</v>
          </cell>
          <cell r="P273" t="str">
            <v>ANNUALE</v>
          </cell>
          <cell r="Q273" t="str">
            <v>ANNUALE</v>
          </cell>
          <cell r="R273" t="str">
            <v>NON PREVISTO</v>
          </cell>
          <cell r="T273" t="str">
            <v>DA FARE</v>
          </cell>
          <cell r="U273" t="str">
            <v>602</v>
          </cell>
          <cell r="V273">
            <v>46248</v>
          </cell>
          <cell r="W273" t="str">
            <v>POSITIVO</v>
          </cell>
          <cell r="X273">
            <v>0</v>
          </cell>
          <cell r="Y273" t="str">
            <v>DA FARE</v>
          </cell>
          <cell r="Z273" t="str">
            <v>0602</v>
          </cell>
          <cell r="AA273">
            <v>46248</v>
          </cell>
          <cell r="AB273" t="str">
            <v>POSITIVO</v>
          </cell>
          <cell r="AC273">
            <v>0</v>
          </cell>
          <cell r="AD273" t="str">
            <v>NON PREVISTO</v>
          </cell>
          <cell r="AE273" t="str">
            <v>NON PREVISTO</v>
          </cell>
          <cell r="AF273" t="str">
            <v>NON PREVISTO</v>
          </cell>
          <cell r="AG273" t="str">
            <v>NON PREVISTO</v>
          </cell>
          <cell r="AH273" t="str">
            <v>NON PREVISTO</v>
          </cell>
        </row>
        <row r="274">
          <cell r="A274">
            <v>100603</v>
          </cell>
          <cell r="B274" t="str">
            <v>LAMPADA SCIALITICA</v>
          </cell>
          <cell r="C274" t="str">
            <v>MAQUET SA</v>
          </cell>
          <cell r="D274" t="str">
            <v>NR</v>
          </cell>
          <cell r="E274" t="str">
            <v>NR</v>
          </cell>
          <cell r="F274" t="str">
            <v>COMPONENTE</v>
          </cell>
          <cell r="G274">
            <v>100602</v>
          </cell>
          <cell r="I274" t="str">
            <v>S.PIETRO</v>
          </cell>
          <cell r="J274" t="str">
            <v>SALA PARTO</v>
          </cell>
          <cell r="K274" t="str">
            <v>SALA PARTO</v>
          </cell>
          <cell r="L274" t="str">
            <v>SALA TRAVAGLIO</v>
          </cell>
          <cell r="M274" t="str">
            <v>COMPONENTE</v>
          </cell>
          <cell r="N274" t="str">
            <v>100602</v>
          </cell>
          <cell r="P274" t="str">
            <v>ANNUALE</v>
          </cell>
          <cell r="Q274" t="str">
            <v>ANNUALE</v>
          </cell>
          <cell r="R274" t="str">
            <v>NON PREVISTO</v>
          </cell>
          <cell r="T274" t="str">
            <v>DA FARE</v>
          </cell>
          <cell r="U274" t="str">
            <v>603</v>
          </cell>
          <cell r="V274">
            <v>46248</v>
          </cell>
          <cell r="W274" t="str">
            <v>POSITIVO</v>
          </cell>
          <cell r="X274">
            <v>0</v>
          </cell>
          <cell r="Y274" t="str">
            <v>DA FARE</v>
          </cell>
          <cell r="Z274" t="str">
            <v>0603</v>
          </cell>
          <cell r="AA274">
            <v>46248</v>
          </cell>
          <cell r="AB274" t="str">
            <v>POSITIVO</v>
          </cell>
          <cell r="AC274">
            <v>0</v>
          </cell>
          <cell r="AD274" t="str">
            <v>NON PREVISTO</v>
          </cell>
          <cell r="AE274" t="str">
            <v>NON PREVISTO</v>
          </cell>
          <cell r="AF274" t="str">
            <v>NON PREVISTO</v>
          </cell>
          <cell r="AG274" t="str">
            <v>NON PREVISTO</v>
          </cell>
          <cell r="AH274" t="str">
            <v>NON PREVISTO</v>
          </cell>
        </row>
        <row r="275">
          <cell r="A275">
            <v>100605</v>
          </cell>
          <cell r="B275" t="str">
            <v>MONITOR</v>
          </cell>
          <cell r="C275" t="str">
            <v>DRAEGER MEDICAL AG &amp; CO KG</v>
          </cell>
          <cell r="D275" t="str">
            <v>INFINITY DELTA XL</v>
          </cell>
          <cell r="E275" t="str">
            <v>5398844944</v>
          </cell>
          <cell r="F275" t="str">
            <v>SINGOLA</v>
          </cell>
          <cell r="G275">
            <v>100605</v>
          </cell>
          <cell r="I275" t="str">
            <v>S.PIETRO</v>
          </cell>
          <cell r="J275" t="str">
            <v>SALA TRAVAGLIO</v>
          </cell>
          <cell r="K275" t="str">
            <v>SALA TRAVAGLIO</v>
          </cell>
          <cell r="L275" t="str">
            <v>SALA PARTO</v>
          </cell>
          <cell r="M275" t="str">
            <v>SINGOLA</v>
          </cell>
          <cell r="N275" t="str">
            <v>100605</v>
          </cell>
          <cell r="P275" t="str">
            <v>ANNUALE</v>
          </cell>
          <cell r="Q275" t="str">
            <v>ANNUALE</v>
          </cell>
          <cell r="R275" t="str">
            <v>NON PREVISTO</v>
          </cell>
          <cell r="T275" t="str">
            <v>DA FARE</v>
          </cell>
          <cell r="U275" t="str">
            <v>605</v>
          </cell>
          <cell r="V275">
            <v>46248</v>
          </cell>
          <cell r="W275" t="str">
            <v>POSITIVO</v>
          </cell>
          <cell r="X275">
            <v>0</v>
          </cell>
          <cell r="Y275" t="str">
            <v>DA FARE</v>
          </cell>
          <cell r="Z275" t="str">
            <v>0605</v>
          </cell>
          <cell r="AA275">
            <v>46248</v>
          </cell>
          <cell r="AB275" t="str">
            <v>POSITIVO</v>
          </cell>
          <cell r="AC275">
            <v>0</v>
          </cell>
          <cell r="AD275" t="str">
            <v>NON PREVISTO</v>
          </cell>
          <cell r="AE275" t="str">
            <v>NON PREVISTO</v>
          </cell>
          <cell r="AF275" t="str">
            <v>NON PREVISTO</v>
          </cell>
          <cell r="AG275" t="str">
            <v>NON PREVISTO</v>
          </cell>
          <cell r="AH275" t="str">
            <v>NON PREVISTO</v>
          </cell>
        </row>
        <row r="276">
          <cell r="A276">
            <v>100606</v>
          </cell>
          <cell r="B276" t="str">
            <v>TERMOREGOLAZIONE CORPOREA, APPARECCHIO PER</v>
          </cell>
          <cell r="C276" t="str">
            <v>ARIZANT HEALTHCARE INC</v>
          </cell>
          <cell r="D276" t="str">
            <v>BAIR HUGGER 505</v>
          </cell>
          <cell r="E276" t="str">
            <v>70253</v>
          </cell>
          <cell r="F276" t="str">
            <v>SINGOLA</v>
          </cell>
          <cell r="G276">
            <v>100606</v>
          </cell>
          <cell r="I276" t="str">
            <v>S.PIETRO</v>
          </cell>
          <cell r="J276" t="str">
            <v>SALA PARTO</v>
          </cell>
          <cell r="K276" t="str">
            <v>SALA PARTO</v>
          </cell>
          <cell r="L276" t="str">
            <v>NON TROVATO</v>
          </cell>
          <cell r="P276" t="str">
            <v>ANNUALE</v>
          </cell>
          <cell r="Q276" t="str">
            <v>ANNUALE</v>
          </cell>
          <cell r="R276" t="str">
            <v>NON PREVISTO</v>
          </cell>
          <cell r="T276" t="str">
            <v>DA FARE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 t="str">
            <v>DA FARE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 t="str">
            <v>NON PREVISTO</v>
          </cell>
          <cell r="AE276" t="str">
            <v>NON PREVISTO</v>
          </cell>
          <cell r="AF276" t="str">
            <v>NON PREVISTO</v>
          </cell>
          <cell r="AG276" t="str">
            <v>NON PREVISTO</v>
          </cell>
          <cell r="AH276" t="str">
            <v>NON PREVISTO</v>
          </cell>
        </row>
        <row r="277">
          <cell r="A277">
            <v>100607</v>
          </cell>
          <cell r="B277" t="str">
            <v>MONITOR FETALE</v>
          </cell>
          <cell r="C277" t="str">
            <v>PHILIPS MEDICAL SYSTEMS</v>
          </cell>
          <cell r="D277" t="str">
            <v>AVALON FM20</v>
          </cell>
          <cell r="E277" t="str">
            <v>DE53009285</v>
          </cell>
          <cell r="F277" t="str">
            <v>SINGOLA</v>
          </cell>
          <cell r="G277">
            <v>100607</v>
          </cell>
          <cell r="I277" t="str">
            <v>S.PIETRO</v>
          </cell>
          <cell r="J277" t="str">
            <v>SALA TRAVAGLIO</v>
          </cell>
          <cell r="K277" t="str">
            <v>OSTETRICIA 1  (S.G.DI DIO)</v>
          </cell>
          <cell r="L277" t="str">
            <v>OSTETRICIA 1 (S.G.DI DIO)</v>
          </cell>
          <cell r="M277" t="str">
            <v>SINGOLA</v>
          </cell>
          <cell r="N277" t="str">
            <v>100607</v>
          </cell>
          <cell r="P277" t="str">
            <v>BIENNALE</v>
          </cell>
          <cell r="Q277" t="str">
            <v>ANNUALE</v>
          </cell>
          <cell r="R277" t="str">
            <v>NON PREVISTO</v>
          </cell>
          <cell r="T277" t="str">
            <v>NON PREVISTO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 t="str">
            <v>DA FARE</v>
          </cell>
          <cell r="Z277">
            <v>607</v>
          </cell>
          <cell r="AA277">
            <v>46226</v>
          </cell>
          <cell r="AB277" t="str">
            <v>POSITIVO</v>
          </cell>
          <cell r="AC277">
            <v>0</v>
          </cell>
          <cell r="AD277" t="str">
            <v>NON PREVISTO</v>
          </cell>
          <cell r="AE277" t="str">
            <v>NON PREVISTO</v>
          </cell>
          <cell r="AF277" t="str">
            <v>NON PREVISTO</v>
          </cell>
          <cell r="AG277" t="str">
            <v>NON PREVISTO</v>
          </cell>
          <cell r="AH277" t="str">
            <v>NON PREVISTO</v>
          </cell>
        </row>
        <row r="278">
          <cell r="A278">
            <v>100608</v>
          </cell>
          <cell r="B278" t="str">
            <v>POLTRONA PER TERAPIA</v>
          </cell>
          <cell r="C278" t="str">
            <v>GIVAS SRL</v>
          </cell>
          <cell r="D278" t="str">
            <v>AP 4096</v>
          </cell>
          <cell r="E278" t="str">
            <v>001024411</v>
          </cell>
          <cell r="F278" t="str">
            <v>SINGOLA</v>
          </cell>
          <cell r="G278">
            <v>100608</v>
          </cell>
          <cell r="I278" t="str">
            <v>S.PIETRO</v>
          </cell>
          <cell r="J278" t="str">
            <v>PRONTO SOCCORSO OSTETRICO</v>
          </cell>
          <cell r="K278" t="str">
            <v>SALE TRAVAGLIO NUOVE</v>
          </cell>
          <cell r="L278" t="str">
            <v>SALA TRAVAGLIO NUOVE</v>
          </cell>
          <cell r="M278" t="str">
            <v>SINGOLA</v>
          </cell>
          <cell r="N278" t="str">
            <v>100608</v>
          </cell>
          <cell r="P278" t="str">
            <v>ANNUALE</v>
          </cell>
          <cell r="Q278" t="str">
            <v>ANNUALE</v>
          </cell>
          <cell r="R278" t="str">
            <v>NON PREVISTO</v>
          </cell>
          <cell r="T278" t="str">
            <v>DA FARE</v>
          </cell>
          <cell r="U278" t="str">
            <v>0608</v>
          </cell>
          <cell r="V278">
            <v>46251</v>
          </cell>
          <cell r="W278" t="str">
            <v>POSITIVO</v>
          </cell>
          <cell r="X278">
            <v>0</v>
          </cell>
          <cell r="Y278" t="str">
            <v>DA FARE</v>
          </cell>
          <cell r="Z278" t="str">
            <v>0608</v>
          </cell>
          <cell r="AA278">
            <v>46252</v>
          </cell>
          <cell r="AB278" t="str">
            <v>POSITIVO</v>
          </cell>
          <cell r="AC278">
            <v>0</v>
          </cell>
          <cell r="AD278" t="str">
            <v>NON PREVISTO</v>
          </cell>
          <cell r="AE278" t="str">
            <v>NON PREVISTO</v>
          </cell>
          <cell r="AF278" t="str">
            <v>NON PREVISTO</v>
          </cell>
          <cell r="AG278" t="str">
            <v>NON PREVISTO</v>
          </cell>
          <cell r="AH278" t="str">
            <v>NON PREVISTO</v>
          </cell>
        </row>
        <row r="279">
          <cell r="A279">
            <v>100609</v>
          </cell>
          <cell r="B279" t="str">
            <v>POLTRONA PER TERAPIA</v>
          </cell>
          <cell r="C279" t="str">
            <v>GIVAS SRL</v>
          </cell>
          <cell r="D279" t="str">
            <v>AP 4095</v>
          </cell>
          <cell r="E279" t="str">
            <v>048407</v>
          </cell>
          <cell r="F279" t="str">
            <v>SINGOLA</v>
          </cell>
          <cell r="G279">
            <v>100609</v>
          </cell>
          <cell r="I279" t="str">
            <v>S.PIETRO</v>
          </cell>
          <cell r="J279" t="str">
            <v>PRONTO SOCCORSO OSTETRICO</v>
          </cell>
          <cell r="K279" t="str">
            <v>PRONTO SOCCORSO OSTETRICO</v>
          </cell>
          <cell r="L279" t="str">
            <v>NON TROVATO</v>
          </cell>
          <cell r="P279" t="str">
            <v>ANNUALE</v>
          </cell>
          <cell r="Q279" t="str">
            <v>ANNUALE</v>
          </cell>
          <cell r="R279" t="str">
            <v>NON PREVISTO</v>
          </cell>
          <cell r="T279" t="str">
            <v>DA FARE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 t="str">
            <v>DA FARE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 t="str">
            <v>NON PREVISTO</v>
          </cell>
          <cell r="AE279" t="str">
            <v>NON PREVISTO</v>
          </cell>
          <cell r="AF279" t="str">
            <v>NON PREVISTO</v>
          </cell>
          <cell r="AG279" t="str">
            <v>NON PREVISTO</v>
          </cell>
          <cell r="AH279" t="str">
            <v>NON PREVISTO</v>
          </cell>
        </row>
        <row r="280">
          <cell r="A280">
            <v>100610</v>
          </cell>
          <cell r="B280" t="str">
            <v>MONITOR FETALE</v>
          </cell>
          <cell r="C280" t="str">
            <v>HEWLETT PACKARD CO</v>
          </cell>
          <cell r="D280" t="str">
            <v>M 1351 A</v>
          </cell>
          <cell r="E280" t="str">
            <v>3816G14386</v>
          </cell>
          <cell r="F280" t="str">
            <v>SINGOLA</v>
          </cell>
          <cell r="G280">
            <v>100610</v>
          </cell>
          <cell r="I280" t="str">
            <v>S.PIETRO</v>
          </cell>
          <cell r="J280" t="str">
            <v>AMB. GINECOLOGIA</v>
          </cell>
          <cell r="K280" t="str">
            <v>SALA PARTO</v>
          </cell>
          <cell r="L280" t="str">
            <v>PRONTO SOCCORSO OSTETRICO</v>
          </cell>
          <cell r="M280" t="str">
            <v>SINGOLA</v>
          </cell>
          <cell r="N280" t="str">
            <v>100610</v>
          </cell>
          <cell r="P280" t="str">
            <v>ANNUALE</v>
          </cell>
          <cell r="Q280" t="str">
            <v>ANNUALE</v>
          </cell>
          <cell r="R280" t="str">
            <v>NON PREVISTO</v>
          </cell>
          <cell r="T280" t="str">
            <v>DA FARE</v>
          </cell>
          <cell r="U280" t="str">
            <v>0610</v>
          </cell>
          <cell r="V280">
            <v>46252</v>
          </cell>
          <cell r="W280" t="str">
            <v>POSITIVO</v>
          </cell>
          <cell r="X280">
            <v>0</v>
          </cell>
          <cell r="Y280" t="str">
            <v>DA FARE</v>
          </cell>
          <cell r="Z280" t="str">
            <v>610</v>
          </cell>
          <cell r="AA280">
            <v>46252</v>
          </cell>
          <cell r="AB280" t="str">
            <v>POSITIVO</v>
          </cell>
          <cell r="AC280">
            <v>0</v>
          </cell>
          <cell r="AD280" t="str">
            <v>NON PREVISTO</v>
          </cell>
          <cell r="AE280" t="str">
            <v>NON PREVISTO</v>
          </cell>
          <cell r="AF280" t="str">
            <v>NON PREVISTO</v>
          </cell>
          <cell r="AG280" t="str">
            <v>NON PREVISTO</v>
          </cell>
          <cell r="AH280" t="str">
            <v>NON PREVISTO</v>
          </cell>
        </row>
        <row r="281">
          <cell r="A281">
            <v>100618</v>
          </cell>
          <cell r="B281" t="str">
            <v>LAMPADA SCIALITICA</v>
          </cell>
          <cell r="C281" t="str">
            <v>MARTIN MEDIZINTECHNIK GMBH</v>
          </cell>
          <cell r="D281" t="str">
            <v>ML 301</v>
          </cell>
          <cell r="E281" t="str">
            <v>ML301060007S3022</v>
          </cell>
          <cell r="F281" t="str">
            <v>SINGOLA</v>
          </cell>
          <cell r="G281">
            <v>100618</v>
          </cell>
          <cell r="I281" t="str">
            <v>S.PIETRO</v>
          </cell>
          <cell r="J281" t="str">
            <v>PRONTO SOCCORSO OSTETRICO</v>
          </cell>
          <cell r="K281" t="str">
            <v>PRONTO SOCCORSO OSTETRICO</v>
          </cell>
          <cell r="L281" t="str">
            <v>PRONTO SOCCORSO OSTETRICO</v>
          </cell>
          <cell r="M281" t="str">
            <v>SINGOLA</v>
          </cell>
          <cell r="N281" t="str">
            <v>100618</v>
          </cell>
          <cell r="P281" t="str">
            <v>ANNUALE</v>
          </cell>
          <cell r="Q281" t="str">
            <v>ANNUALE</v>
          </cell>
          <cell r="R281" t="str">
            <v>NON PREVISTO</v>
          </cell>
          <cell r="T281" t="str">
            <v>DA FARE</v>
          </cell>
          <cell r="U281" t="str">
            <v>0618</v>
          </cell>
          <cell r="V281">
            <v>46252</v>
          </cell>
          <cell r="W281" t="str">
            <v>POSITIVO</v>
          </cell>
          <cell r="X281">
            <v>0</v>
          </cell>
          <cell r="Y281" t="str">
            <v>DA FARE</v>
          </cell>
          <cell r="Z281" t="str">
            <v>618</v>
          </cell>
          <cell r="AA281">
            <v>46252</v>
          </cell>
          <cell r="AB281" t="str">
            <v>POSITIVO</v>
          </cell>
          <cell r="AC281">
            <v>0</v>
          </cell>
          <cell r="AD281" t="str">
            <v>NON PREVISTO</v>
          </cell>
          <cell r="AE281" t="str">
            <v>NON PREVISTO</v>
          </cell>
          <cell r="AF281" t="str">
            <v>NON PREVISTO</v>
          </cell>
          <cell r="AG281" t="str">
            <v>NON PREVISTO</v>
          </cell>
          <cell r="AH281" t="str">
            <v>NON PREVISTO</v>
          </cell>
        </row>
        <row r="282">
          <cell r="A282">
            <v>100619</v>
          </cell>
          <cell r="B282" t="str">
            <v>MONITOR</v>
          </cell>
          <cell r="C282" t="str">
            <v>DATASCOPE CORP</v>
          </cell>
          <cell r="D282" t="str">
            <v>PASSPORT TRIO</v>
          </cell>
          <cell r="E282" t="str">
            <v>MC01223-B3</v>
          </cell>
          <cell r="F282" t="str">
            <v>SINGOLA</v>
          </cell>
          <cell r="G282">
            <v>100619</v>
          </cell>
          <cell r="I282" t="str">
            <v>S.PIETRO</v>
          </cell>
          <cell r="J282" t="str">
            <v>SALA PARTO</v>
          </cell>
          <cell r="K282" t="str">
            <v>SALE TRAVAGLIO NUOVE</v>
          </cell>
          <cell r="L282" t="str">
            <v>NON TROVATO</v>
          </cell>
          <cell r="P282" t="str">
            <v>ANNUALE</v>
          </cell>
          <cell r="Q282" t="str">
            <v>ANNUALE</v>
          </cell>
          <cell r="R282" t="str">
            <v>NON PREVISTO</v>
          </cell>
          <cell r="T282" t="str">
            <v>DA FARE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 t="str">
            <v>DA FARE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 t="str">
            <v>NON PREVISTO</v>
          </cell>
          <cell r="AE282" t="str">
            <v>NON PREVISTO</v>
          </cell>
          <cell r="AF282" t="str">
            <v>NON PREVISTO</v>
          </cell>
          <cell r="AG282" t="str">
            <v>NON PREVISTO</v>
          </cell>
          <cell r="AH282" t="str">
            <v>NON PREVISTO</v>
          </cell>
        </row>
        <row r="283">
          <cell r="A283">
            <v>100628</v>
          </cell>
          <cell r="B283" t="str">
            <v>SCALDASACCHE A BAGNO TERMOSTATICO</v>
          </cell>
          <cell r="C283" t="str">
            <v>METALARREDINOX SPA</v>
          </cell>
          <cell r="D283" t="str">
            <v>CT/398-241</v>
          </cell>
          <cell r="E283" t="str">
            <v>CT03021</v>
          </cell>
          <cell r="F283" t="str">
            <v>SINGOLA</v>
          </cell>
          <cell r="G283">
            <v>100628</v>
          </cell>
          <cell r="I283" t="str">
            <v>S.PIETRO</v>
          </cell>
          <cell r="J283" t="str">
            <v>UTIN</v>
          </cell>
          <cell r="K283" t="str">
            <v>UTIN</v>
          </cell>
          <cell r="L283" t="str">
            <v>UTIN</v>
          </cell>
          <cell r="M283" t="str">
            <v>SINGOLA</v>
          </cell>
          <cell r="N283" t="str">
            <v>100628</v>
          </cell>
          <cell r="P283" t="str">
            <v>ANNUALE</v>
          </cell>
          <cell r="Q283" t="str">
            <v>ANNUALE</v>
          </cell>
          <cell r="R283" t="str">
            <v>NON PREVISTO</v>
          </cell>
          <cell r="T283" t="str">
            <v>DA FARE</v>
          </cell>
          <cell r="U283" t="str">
            <v>628</v>
          </cell>
          <cell r="V283">
            <v>46142</v>
          </cell>
          <cell r="W283" t="str">
            <v>POSITIVO</v>
          </cell>
          <cell r="X283">
            <v>0</v>
          </cell>
          <cell r="Y283" t="str">
            <v>DA FARE</v>
          </cell>
          <cell r="Z283">
            <v>628</v>
          </cell>
          <cell r="AA283">
            <v>46142</v>
          </cell>
          <cell r="AB283" t="str">
            <v>POSITIVO</v>
          </cell>
          <cell r="AC283">
            <v>0</v>
          </cell>
          <cell r="AD283" t="str">
            <v>NON PREVISTO</v>
          </cell>
          <cell r="AE283" t="str">
            <v>NON PREVISTO</v>
          </cell>
          <cell r="AF283" t="str">
            <v>NON PREVISTO</v>
          </cell>
          <cell r="AG283" t="str">
            <v>NON PREVISTO</v>
          </cell>
          <cell r="AH283" t="str">
            <v>NON PREVISTO</v>
          </cell>
        </row>
        <row r="284">
          <cell r="A284">
            <v>100630</v>
          </cell>
          <cell r="B284" t="str">
            <v>CONGELATORE DA LABORATORIO</v>
          </cell>
          <cell r="C284" t="str">
            <v>ANGELANTONI INDUSTRIE SPA</v>
          </cell>
          <cell r="D284" t="str">
            <v>KRYOLAB 250 V</v>
          </cell>
          <cell r="E284" t="str">
            <v>30566</v>
          </cell>
          <cell r="F284" t="str">
            <v>SINGOLA</v>
          </cell>
          <cell r="G284">
            <v>100630</v>
          </cell>
          <cell r="I284" t="str">
            <v>S.PIETRO</v>
          </cell>
          <cell r="J284" t="str">
            <v>UTIN</v>
          </cell>
          <cell r="K284" t="str">
            <v>UTIN</v>
          </cell>
          <cell r="L284" t="str">
            <v>UTIN</v>
          </cell>
          <cell r="M284" t="str">
            <v>SINGOLA</v>
          </cell>
          <cell r="N284" t="str">
            <v>100630</v>
          </cell>
          <cell r="P284" t="str">
            <v>ANNUALE</v>
          </cell>
          <cell r="Q284" t="str">
            <v>ANNUALE</v>
          </cell>
          <cell r="R284" t="str">
            <v>NON PREVISTO</v>
          </cell>
          <cell r="T284" t="str">
            <v>DA FARE</v>
          </cell>
          <cell r="U284" t="str">
            <v>630</v>
          </cell>
          <cell r="V284">
            <v>46147</v>
          </cell>
          <cell r="W284" t="str">
            <v>POSITIVO</v>
          </cell>
          <cell r="X284">
            <v>0</v>
          </cell>
          <cell r="Y284" t="str">
            <v>DA FARE</v>
          </cell>
          <cell r="Z284">
            <v>630</v>
          </cell>
          <cell r="AA284">
            <v>46147</v>
          </cell>
          <cell r="AB284" t="str">
            <v>POSITIVO</v>
          </cell>
          <cell r="AC284">
            <v>0</v>
          </cell>
          <cell r="AD284" t="str">
            <v>NON PREVISTO</v>
          </cell>
          <cell r="AE284" t="str">
            <v>NON PREVISTO</v>
          </cell>
          <cell r="AF284" t="str">
            <v>NON PREVISTO</v>
          </cell>
          <cell r="AG284" t="str">
            <v>NON PREVISTO</v>
          </cell>
          <cell r="AH284" t="str">
            <v>NON PREVISTO</v>
          </cell>
        </row>
        <row r="285">
          <cell r="A285">
            <v>100631</v>
          </cell>
          <cell r="B285" t="str">
            <v>CAPPA STERILE</v>
          </cell>
          <cell r="C285" t="str">
            <v>BLUEAIR SRL</v>
          </cell>
          <cell r="D285" t="str">
            <v>BLUECOLTUR 4</v>
          </cell>
          <cell r="E285" t="str">
            <v>BT 453/02</v>
          </cell>
          <cell r="F285" t="str">
            <v>SINGOLA</v>
          </cell>
          <cell r="G285">
            <v>100631</v>
          </cell>
          <cell r="I285" t="str">
            <v>S.PIETRO</v>
          </cell>
          <cell r="J285" t="str">
            <v>UTIN</v>
          </cell>
          <cell r="K285" t="str">
            <v>UTIN</v>
          </cell>
          <cell r="L285" t="str">
            <v>UTIN</v>
          </cell>
          <cell r="M285" t="str">
            <v>SINGOLA</v>
          </cell>
          <cell r="N285">
            <v>100631</v>
          </cell>
          <cell r="P285" t="str">
            <v>ANNUALE</v>
          </cell>
          <cell r="Q285" t="str">
            <v>SEMESTRALE</v>
          </cell>
          <cell r="R285" t="str">
            <v>NON PREVISTO</v>
          </cell>
          <cell r="T285" t="str">
            <v>DA FARE</v>
          </cell>
          <cell r="U285" t="str">
            <v>631</v>
          </cell>
          <cell r="V285">
            <v>46147</v>
          </cell>
          <cell r="W285" t="str">
            <v>POSITIVO</v>
          </cell>
          <cell r="X285">
            <v>0</v>
          </cell>
          <cell r="Y285" t="str">
            <v>DA FARE</v>
          </cell>
          <cell r="Z285">
            <v>631</v>
          </cell>
          <cell r="AA285">
            <v>46147</v>
          </cell>
          <cell r="AB285" t="str">
            <v>POSITIVO</v>
          </cell>
          <cell r="AC285">
            <v>0</v>
          </cell>
          <cell r="AD285" t="str">
            <v>NON PREVISTO</v>
          </cell>
          <cell r="AE285" t="str">
            <v>NON PREVISTO</v>
          </cell>
          <cell r="AF285" t="str">
            <v>NON PREVISTO</v>
          </cell>
          <cell r="AG285" t="str">
            <v>NON PREVISTO</v>
          </cell>
          <cell r="AH285" t="str">
            <v>NON PREVISTO</v>
          </cell>
        </row>
        <row r="286">
          <cell r="A286">
            <v>100632</v>
          </cell>
          <cell r="B286" t="str">
            <v>FOTOTERAPIA PEDIATRICA, APPARECCHIO PER</v>
          </cell>
          <cell r="C286" t="str">
            <v>DRAEGER MEDICAL AG &amp; CO KG</v>
          </cell>
          <cell r="D286" t="str">
            <v>NR</v>
          </cell>
          <cell r="E286" t="str">
            <v>9309004</v>
          </cell>
          <cell r="F286" t="str">
            <v>SINGOLA</v>
          </cell>
          <cell r="G286">
            <v>100632</v>
          </cell>
          <cell r="I286" t="str">
            <v>S.PIETRO</v>
          </cell>
          <cell r="J286" t="str">
            <v>UTIN</v>
          </cell>
          <cell r="K286" t="str">
            <v>S. MARIA GORETTI</v>
          </cell>
          <cell r="L286" t="str">
            <v>UTIN</v>
          </cell>
          <cell r="M286" t="str">
            <v>SINGOLA</v>
          </cell>
          <cell r="N286" t="str">
            <v>100632</v>
          </cell>
          <cell r="P286" t="str">
            <v>BIENNALE</v>
          </cell>
          <cell r="Q286" t="str">
            <v>ANNUALE</v>
          </cell>
          <cell r="R286" t="str">
            <v>NON PREVISTO</v>
          </cell>
          <cell r="T286" t="str">
            <v>NON PREVISTO</v>
          </cell>
          <cell r="U286" t="str">
            <v>632</v>
          </cell>
          <cell r="V286">
            <v>46146</v>
          </cell>
          <cell r="W286" t="str">
            <v>POSITIVO</v>
          </cell>
          <cell r="X286">
            <v>0</v>
          </cell>
          <cell r="Y286" t="str">
            <v>DA FARE</v>
          </cell>
          <cell r="Z286">
            <v>632</v>
          </cell>
          <cell r="AA286">
            <v>46146</v>
          </cell>
          <cell r="AB286" t="str">
            <v>POSITIVO</v>
          </cell>
          <cell r="AC286">
            <v>0</v>
          </cell>
          <cell r="AD286" t="str">
            <v>NON PREVISTO</v>
          </cell>
          <cell r="AE286" t="str">
            <v>NON PREVISTO</v>
          </cell>
          <cell r="AF286" t="str">
            <v>NON PREVISTO</v>
          </cell>
          <cell r="AG286" t="str">
            <v>NON PREVISTO</v>
          </cell>
          <cell r="AH286" t="str">
            <v>NON PREVISTO</v>
          </cell>
        </row>
        <row r="287">
          <cell r="A287">
            <v>100634</v>
          </cell>
          <cell r="B287" t="str">
            <v>FOTOTERAPIA PEDIATRICA, APPARECCHIO PER</v>
          </cell>
          <cell r="C287" t="str">
            <v>DRAEGER MEDICAL AG &amp; CO KG</v>
          </cell>
          <cell r="D287" t="str">
            <v>NR</v>
          </cell>
          <cell r="E287" t="str">
            <v>9306036</v>
          </cell>
          <cell r="F287" t="str">
            <v>SINGOLA</v>
          </cell>
          <cell r="G287">
            <v>100634</v>
          </cell>
          <cell r="I287" t="str">
            <v>S.PIETRO</v>
          </cell>
          <cell r="J287" t="str">
            <v>UTIN</v>
          </cell>
          <cell r="K287" t="str">
            <v>S. MARIA GORETTI</v>
          </cell>
          <cell r="L287" t="str">
            <v>S. MARIA GORETTI</v>
          </cell>
          <cell r="M287" t="str">
            <v>SINGOLA</v>
          </cell>
          <cell r="N287" t="str">
            <v>100634</v>
          </cell>
          <cell r="P287" t="str">
            <v>BIENNALE</v>
          </cell>
          <cell r="Q287" t="str">
            <v>ANNUALE</v>
          </cell>
          <cell r="R287" t="str">
            <v>NON PREVISTO</v>
          </cell>
          <cell r="T287" t="str">
            <v>NON PREVISTO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 t="str">
            <v>DA FARE</v>
          </cell>
          <cell r="Z287">
            <v>634</v>
          </cell>
          <cell r="AA287">
            <v>46227</v>
          </cell>
          <cell r="AB287" t="str">
            <v>POSITIVO</v>
          </cell>
          <cell r="AC287">
            <v>0</v>
          </cell>
          <cell r="AD287" t="str">
            <v>NON PREVISTO</v>
          </cell>
          <cell r="AE287" t="str">
            <v>NON PREVISTO</v>
          </cell>
          <cell r="AF287" t="str">
            <v>NON PREVISTO</v>
          </cell>
          <cell r="AG287" t="str">
            <v>NON PREVISTO</v>
          </cell>
          <cell r="AH287" t="str">
            <v>NON PREVISTO</v>
          </cell>
        </row>
        <row r="288">
          <cell r="A288">
            <v>100637</v>
          </cell>
          <cell r="B288" t="str">
            <v>CENTRIFUGA</v>
          </cell>
          <cell r="C288" t="str">
            <v>THERMO ELECTRON CORP IEC</v>
          </cell>
          <cell r="D288" t="str">
            <v>MICRO CL 17</v>
          </cell>
          <cell r="E288" t="str">
            <v>41023006</v>
          </cell>
          <cell r="F288" t="str">
            <v>SINGOLA</v>
          </cell>
          <cell r="G288">
            <v>100637</v>
          </cell>
          <cell r="I288" t="str">
            <v>S.PIETRO</v>
          </cell>
          <cell r="J288" t="str">
            <v>UTIN</v>
          </cell>
          <cell r="K288" t="str">
            <v>UTIN</v>
          </cell>
          <cell r="L288" t="str">
            <v>UTIN</v>
          </cell>
          <cell r="M288" t="str">
            <v>SINGOLA</v>
          </cell>
          <cell r="N288">
            <v>100637</v>
          </cell>
          <cell r="P288" t="str">
            <v>ANNUALE</v>
          </cell>
          <cell r="Q288" t="str">
            <v>ANNUALE</v>
          </cell>
          <cell r="R288" t="str">
            <v>NON PREVISTO</v>
          </cell>
          <cell r="T288" t="str">
            <v>DA FARE</v>
          </cell>
          <cell r="U288" t="str">
            <v>637</v>
          </cell>
          <cell r="V288">
            <v>46149</v>
          </cell>
          <cell r="W288" t="str">
            <v>POSITIVO</v>
          </cell>
          <cell r="X288">
            <v>0</v>
          </cell>
          <cell r="Y288" t="str">
            <v>DA FARE</v>
          </cell>
          <cell r="Z288">
            <v>637</v>
          </cell>
          <cell r="AA288">
            <v>46149</v>
          </cell>
          <cell r="AB288" t="str">
            <v>POSITIVO</v>
          </cell>
          <cell r="AC288">
            <v>0</v>
          </cell>
          <cell r="AD288" t="str">
            <v>NON PREVISTO</v>
          </cell>
          <cell r="AE288" t="str">
            <v>NON PREVISTO</v>
          </cell>
          <cell r="AF288" t="str">
            <v>NON PREVISTO</v>
          </cell>
          <cell r="AG288" t="str">
            <v>NON PREVISTO</v>
          </cell>
          <cell r="AH288" t="str">
            <v>NON PREVISTO</v>
          </cell>
        </row>
        <row r="289">
          <cell r="A289">
            <v>100642</v>
          </cell>
          <cell r="B289" t="str">
            <v>AUTOCLAVE</v>
          </cell>
          <cell r="C289" t="str">
            <v>GETINGE INFECTION CONTROL AB</v>
          </cell>
          <cell r="D289" t="str">
            <v>GE 2410 EN EC1</v>
          </cell>
          <cell r="E289" t="str">
            <v>2105110-010-01</v>
          </cell>
          <cell r="F289" t="str">
            <v>SINGOLA</v>
          </cell>
          <cell r="G289">
            <v>100642</v>
          </cell>
          <cell r="I289" t="str">
            <v>S.PIETRO</v>
          </cell>
          <cell r="J289" t="str">
            <v>SALA PARTO</v>
          </cell>
          <cell r="K289" t="str">
            <v>SALA PARTO</v>
          </cell>
          <cell r="L289" t="str">
            <v>SALA PARTO</v>
          </cell>
          <cell r="M289" t="str">
            <v>SINGOLA</v>
          </cell>
          <cell r="N289" t="str">
            <v>100642</v>
          </cell>
          <cell r="P289" t="str">
            <v>ANNUALE</v>
          </cell>
          <cell r="Q289" t="str">
            <v>ANNUALE</v>
          </cell>
          <cell r="R289" t="str">
            <v>NON PREVISTO</v>
          </cell>
          <cell r="T289" t="str">
            <v>DA FARE</v>
          </cell>
          <cell r="U289" t="str">
            <v>642</v>
          </cell>
          <cell r="V289">
            <v>46248</v>
          </cell>
          <cell r="W289" t="str">
            <v>POSITIVO</v>
          </cell>
          <cell r="X289">
            <v>0</v>
          </cell>
          <cell r="Y289" t="str">
            <v>DA FARE</v>
          </cell>
          <cell r="Z289" t="str">
            <v>0642</v>
          </cell>
          <cell r="AA289">
            <v>46248</v>
          </cell>
          <cell r="AB289" t="str">
            <v>POSITIVO</v>
          </cell>
          <cell r="AC289">
            <v>0</v>
          </cell>
          <cell r="AD289" t="str">
            <v>NON PREVISTO</v>
          </cell>
          <cell r="AE289" t="str">
            <v>NON PREVISTO</v>
          </cell>
          <cell r="AF289" t="str">
            <v>NON PREVISTO</v>
          </cell>
          <cell r="AG289" t="str">
            <v>NON PREVISTO</v>
          </cell>
          <cell r="AH289" t="str">
            <v>NON PREVISTO</v>
          </cell>
        </row>
        <row r="290">
          <cell r="A290">
            <v>100645</v>
          </cell>
          <cell r="B290" t="str">
            <v>PENSILE PER SALA OPERATORIA E TERAPIA INTENSIVA</v>
          </cell>
          <cell r="C290" t="str">
            <v>NR</v>
          </cell>
          <cell r="D290" t="str">
            <v>NR</v>
          </cell>
          <cell r="E290">
            <v>100645</v>
          </cell>
          <cell r="F290" t="str">
            <v>SINGOLA</v>
          </cell>
          <cell r="G290">
            <v>100645</v>
          </cell>
          <cell r="I290" t="str">
            <v>S.PIETRO</v>
          </cell>
          <cell r="J290" t="str">
            <v>SALA PARTO</v>
          </cell>
          <cell r="K290" t="str">
            <v>SALA PARTO</v>
          </cell>
          <cell r="L290" t="str">
            <v>SALA PARTO</v>
          </cell>
          <cell r="M290" t="str">
            <v>SINGOLA</v>
          </cell>
          <cell r="N290" t="str">
            <v>100645</v>
          </cell>
          <cell r="P290" t="str">
            <v>ANNUALE</v>
          </cell>
          <cell r="Q290" t="str">
            <v>ANNUALE</v>
          </cell>
          <cell r="R290" t="str">
            <v>NON PREVISTO</v>
          </cell>
          <cell r="T290" t="str">
            <v>DA FARE</v>
          </cell>
          <cell r="U290" t="str">
            <v>645</v>
          </cell>
          <cell r="V290">
            <v>46248</v>
          </cell>
          <cell r="W290" t="str">
            <v>POSITIVO</v>
          </cell>
          <cell r="X290">
            <v>0</v>
          </cell>
          <cell r="Y290" t="str">
            <v>DA FARE</v>
          </cell>
          <cell r="Z290" t="str">
            <v>645</v>
          </cell>
          <cell r="AA290">
            <v>46248</v>
          </cell>
          <cell r="AB290" t="str">
            <v>POSITIVO</v>
          </cell>
          <cell r="AC290">
            <v>0</v>
          </cell>
          <cell r="AD290" t="str">
            <v>NON PREVISTO</v>
          </cell>
          <cell r="AE290" t="str">
            <v>NON PREVISTO</v>
          </cell>
          <cell r="AF290" t="str">
            <v>NON PREVISTO</v>
          </cell>
          <cell r="AG290" t="str">
            <v>NON PREVISTO</v>
          </cell>
          <cell r="AH290" t="str">
            <v>NON PREVISTO</v>
          </cell>
        </row>
        <row r="291">
          <cell r="A291">
            <v>100646</v>
          </cell>
          <cell r="B291" t="str">
            <v>PENSILE PER SALA OPERATORIA E TERAPIA INTENSIVA</v>
          </cell>
          <cell r="C291" t="str">
            <v>NR</v>
          </cell>
          <cell r="D291" t="str">
            <v>NR</v>
          </cell>
          <cell r="E291" t="str">
            <v>NR</v>
          </cell>
          <cell r="F291" t="str">
            <v>SINGOLA</v>
          </cell>
          <cell r="G291">
            <v>100646</v>
          </cell>
          <cell r="I291" t="str">
            <v>S.PIETRO</v>
          </cell>
          <cell r="J291" t="str">
            <v>SALA PARTO</v>
          </cell>
          <cell r="K291" t="str">
            <v>SALA PARTO</v>
          </cell>
          <cell r="L291" t="str">
            <v>SALA PARTO</v>
          </cell>
          <cell r="M291" t="str">
            <v>SINGOLA</v>
          </cell>
          <cell r="N291">
            <v>100646</v>
          </cell>
          <cell r="P291" t="str">
            <v>ANNUALE</v>
          </cell>
          <cell r="Q291" t="str">
            <v>ANNUALE</v>
          </cell>
          <cell r="R291" t="str">
            <v>NON PREVISTO</v>
          </cell>
          <cell r="T291" t="str">
            <v>DA FARE</v>
          </cell>
          <cell r="U291" t="str">
            <v>646</v>
          </cell>
          <cell r="V291">
            <v>46248</v>
          </cell>
          <cell r="W291" t="str">
            <v>POSITIVO</v>
          </cell>
          <cell r="X291">
            <v>0</v>
          </cell>
          <cell r="Y291" t="str">
            <v>DA FARE</v>
          </cell>
          <cell r="Z291" t="str">
            <v>646</v>
          </cell>
          <cell r="AA291">
            <v>46248</v>
          </cell>
          <cell r="AB291" t="str">
            <v>POSITIVO</v>
          </cell>
          <cell r="AC291">
            <v>0</v>
          </cell>
          <cell r="AD291" t="str">
            <v>NON PREVISTO</v>
          </cell>
          <cell r="AE291" t="str">
            <v>NON PREVISTO</v>
          </cell>
          <cell r="AF291" t="str">
            <v>NON PREVISTO</v>
          </cell>
          <cell r="AG291" t="str">
            <v>NON PREVISTO</v>
          </cell>
          <cell r="AH291" t="str">
            <v>NON PREVISTO</v>
          </cell>
        </row>
        <row r="292">
          <cell r="A292">
            <v>100647</v>
          </cell>
          <cell r="B292" t="str">
            <v>LETTO PER RIANIMAZIONE NEONATALE</v>
          </cell>
          <cell r="C292" t="str">
            <v>DATEX OHMEDA INC</v>
          </cell>
          <cell r="D292" t="str">
            <v>IWS 3300</v>
          </cell>
          <cell r="E292" t="str">
            <v>HCAX 00635</v>
          </cell>
          <cell r="F292" t="str">
            <v>SINGOLA</v>
          </cell>
          <cell r="G292">
            <v>100647</v>
          </cell>
          <cell r="I292" t="str">
            <v>S.PIETRO</v>
          </cell>
          <cell r="J292" t="str">
            <v>SALA PARTO</v>
          </cell>
          <cell r="K292" t="str">
            <v>SALA PARTO</v>
          </cell>
          <cell r="L292" t="str">
            <v>SALA PARTO</v>
          </cell>
          <cell r="M292" t="str">
            <v>SINGOLA</v>
          </cell>
          <cell r="N292" t="str">
            <v>100647</v>
          </cell>
          <cell r="P292" t="str">
            <v>ANNUALE</v>
          </cell>
          <cell r="Q292" t="str">
            <v>ANNUALE</v>
          </cell>
          <cell r="R292" t="str">
            <v>NON PREVISTO</v>
          </cell>
          <cell r="T292" t="str">
            <v>DA FARE</v>
          </cell>
          <cell r="U292" t="str">
            <v>647</v>
          </cell>
          <cell r="V292">
            <v>46248</v>
          </cell>
          <cell r="W292" t="str">
            <v>POSITIVO</v>
          </cell>
          <cell r="X292">
            <v>0</v>
          </cell>
          <cell r="Y292" t="str">
            <v>DA FARE</v>
          </cell>
          <cell r="Z292" t="str">
            <v>0647</v>
          </cell>
          <cell r="AA292">
            <v>46248</v>
          </cell>
          <cell r="AB292" t="str">
            <v>POSITIVO</v>
          </cell>
          <cell r="AC292">
            <v>0</v>
          </cell>
          <cell r="AD292" t="str">
            <v>NON PREVISTO</v>
          </cell>
          <cell r="AE292" t="str">
            <v>NON PREVISTO</v>
          </cell>
          <cell r="AF292" t="str">
            <v>NON PREVISTO</v>
          </cell>
          <cell r="AG292" t="str">
            <v>NON PREVISTO</v>
          </cell>
          <cell r="AH292" t="str">
            <v>NON PREVISTO</v>
          </cell>
        </row>
        <row r="293">
          <cell r="A293">
            <v>100648</v>
          </cell>
          <cell r="B293" t="str">
            <v>ASPIRATORE MEDICO CHIRURGICO</v>
          </cell>
          <cell r="C293" t="str">
            <v>CA MI SNC</v>
          </cell>
          <cell r="D293" t="str">
            <v>ASPIRET SM 120</v>
          </cell>
          <cell r="E293" t="str">
            <v>8504</v>
          </cell>
          <cell r="F293" t="str">
            <v>SINGOLA</v>
          </cell>
          <cell r="G293">
            <v>100648</v>
          </cell>
          <cell r="I293" t="str">
            <v>S.PIETRO</v>
          </cell>
          <cell r="J293" t="str">
            <v>SALA PARTO</v>
          </cell>
          <cell r="K293" t="str">
            <v>UTIN</v>
          </cell>
          <cell r="L293" t="str">
            <v>NON TROVATO</v>
          </cell>
          <cell r="P293" t="str">
            <v>ANNUALE</v>
          </cell>
          <cell r="Q293" t="str">
            <v>ANNUALE</v>
          </cell>
          <cell r="R293" t="str">
            <v>NON PREVISTO</v>
          </cell>
          <cell r="T293" t="str">
            <v>DA FARE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 t="str">
            <v>DA FARE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 t="str">
            <v>NON PREVISTO</v>
          </cell>
          <cell r="AE293" t="str">
            <v>NON PREVISTO</v>
          </cell>
          <cell r="AF293" t="str">
            <v>NON PREVISTO</v>
          </cell>
          <cell r="AG293" t="str">
            <v>NON PREVISTO</v>
          </cell>
          <cell r="AH293" t="str">
            <v>NON PREVISTO</v>
          </cell>
        </row>
        <row r="294">
          <cell r="A294">
            <v>100649</v>
          </cell>
          <cell r="B294" t="str">
            <v>FRIGORIFERO DOMESTICO</v>
          </cell>
          <cell r="C294" t="str">
            <v>INDESIT SPA</v>
          </cell>
          <cell r="D294" t="str">
            <v>NR</v>
          </cell>
          <cell r="E294" t="str">
            <v>010022243</v>
          </cell>
          <cell r="F294" t="str">
            <v>SINGOLA</v>
          </cell>
          <cell r="G294">
            <v>100649</v>
          </cell>
          <cell r="I294" t="str">
            <v>S.PIETRO</v>
          </cell>
          <cell r="J294" t="str">
            <v>SALA PARTO</v>
          </cell>
          <cell r="K294" t="str">
            <v>SALA PARTO</v>
          </cell>
          <cell r="L294" t="str">
            <v>NON TROVATO</v>
          </cell>
          <cell r="P294" t="str">
            <v>ANNUALE</v>
          </cell>
          <cell r="Q294" t="str">
            <v>ANNUALE</v>
          </cell>
          <cell r="R294" t="str">
            <v>NON PREVISTO</v>
          </cell>
          <cell r="T294" t="str">
            <v>DA FARE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 t="str">
            <v>DA FARE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 t="str">
            <v>NON PREVISTO</v>
          </cell>
          <cell r="AE294" t="str">
            <v>NON PREVISTO</v>
          </cell>
          <cell r="AF294" t="str">
            <v>NON PREVISTO</v>
          </cell>
          <cell r="AG294" t="str">
            <v>NON PREVISTO</v>
          </cell>
          <cell r="AH294" t="str">
            <v>NON PREVISTO</v>
          </cell>
        </row>
        <row r="295">
          <cell r="A295">
            <v>100651</v>
          </cell>
          <cell r="B295" t="str">
            <v>TERMOSALDATRICE</v>
          </cell>
          <cell r="C295" t="str">
            <v>GANDUS SALDATRICI SRL</v>
          </cell>
          <cell r="D295" t="str">
            <v>H 400</v>
          </cell>
          <cell r="E295" t="str">
            <v>988</v>
          </cell>
          <cell r="F295" t="str">
            <v>SINGOLA</v>
          </cell>
          <cell r="G295">
            <v>100651</v>
          </cell>
          <cell r="I295" t="str">
            <v>S.PIETRO</v>
          </cell>
          <cell r="J295" t="str">
            <v>S. CATERINA SOLVENTI</v>
          </cell>
          <cell r="K295" t="str">
            <v>S. CATERINA SOLVENTI</v>
          </cell>
          <cell r="L295" t="str">
            <v>S. CATERINA SOLVENTI</v>
          </cell>
          <cell r="M295" t="str">
            <v>SINGOLA</v>
          </cell>
          <cell r="N295" t="str">
            <v>100651</v>
          </cell>
          <cell r="P295" t="str">
            <v>BIENNALE</v>
          </cell>
          <cell r="Q295" t="str">
            <v>ANNUALE</v>
          </cell>
          <cell r="R295" t="str">
            <v>NON PREVISTO</v>
          </cell>
          <cell r="T295" t="str">
            <v>DA FARE</v>
          </cell>
          <cell r="U295" t="str">
            <v>651</v>
          </cell>
          <cell r="V295">
            <v>46111</v>
          </cell>
          <cell r="W295" t="str">
            <v>POSITIVO</v>
          </cell>
          <cell r="X295">
            <v>0</v>
          </cell>
          <cell r="Y295" t="str">
            <v>DA FARE</v>
          </cell>
          <cell r="Z295">
            <v>651</v>
          </cell>
          <cell r="AA295">
            <v>46111</v>
          </cell>
          <cell r="AB295" t="str">
            <v>POSITIVO</v>
          </cell>
          <cell r="AC295">
            <v>0</v>
          </cell>
          <cell r="AD295" t="str">
            <v>NON PREVISTO</v>
          </cell>
          <cell r="AE295" t="str">
            <v>NON PREVISTO</v>
          </cell>
          <cell r="AF295" t="str">
            <v>NON PREVISTO</v>
          </cell>
          <cell r="AG295" t="str">
            <v>NON PREVISTO</v>
          </cell>
          <cell r="AH295" t="str">
            <v>NON PREVISTO</v>
          </cell>
        </row>
        <row r="296">
          <cell r="A296">
            <v>100652</v>
          </cell>
          <cell r="B296" t="str">
            <v>LAMPADA SCIALITICA</v>
          </cell>
          <cell r="C296" t="str">
            <v>MARTIN MEDIZINTECHNIK GMBH</v>
          </cell>
          <cell r="D296" t="str">
            <v>ML 301</v>
          </cell>
          <cell r="E296" t="str">
            <v>040005S0907</v>
          </cell>
          <cell r="F296" t="str">
            <v>SINGOLA</v>
          </cell>
          <cell r="G296">
            <v>100652</v>
          </cell>
          <cell r="I296" t="str">
            <v>S.PIETRO</v>
          </cell>
          <cell r="J296" t="str">
            <v>OSTETRICIA/GINECOLOGIA</v>
          </cell>
          <cell r="K296" t="str">
            <v>S. CATERINA SOLVENTI</v>
          </cell>
          <cell r="L296" t="str">
            <v>NON TROVATO</v>
          </cell>
          <cell r="P296" t="str">
            <v>BIENNALE</v>
          </cell>
          <cell r="Q296" t="str">
            <v>ANNUALE</v>
          </cell>
          <cell r="R296" t="str">
            <v>NON PREVISTO</v>
          </cell>
          <cell r="T296" t="str">
            <v>DA FARE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 t="str">
            <v>DA FARE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 t="str">
            <v>NON PREVISTO</v>
          </cell>
          <cell r="AE296" t="str">
            <v>NON PREVISTO</v>
          </cell>
          <cell r="AF296" t="str">
            <v>NON PREVISTO</v>
          </cell>
          <cell r="AG296" t="str">
            <v>NON PREVISTO</v>
          </cell>
          <cell r="AH296" t="str">
            <v>NON PREVISTO</v>
          </cell>
        </row>
        <row r="297">
          <cell r="A297">
            <v>100657</v>
          </cell>
          <cell r="B297" t="str">
            <v>LETTO PER RIANIMAZIONE NEONATALE</v>
          </cell>
          <cell r="C297" t="str">
            <v>DATEX OHMEDA INC</v>
          </cell>
          <cell r="D297" t="str">
            <v>IWS 4400</v>
          </cell>
          <cell r="E297" t="str">
            <v>HCCA 50034</v>
          </cell>
          <cell r="F297" t="str">
            <v>SINGOLA</v>
          </cell>
          <cell r="G297">
            <v>100657</v>
          </cell>
          <cell r="I297" t="str">
            <v>S.PIETRO</v>
          </cell>
          <cell r="J297" t="str">
            <v>UTIN</v>
          </cell>
          <cell r="K297" t="str">
            <v>UTIN</v>
          </cell>
          <cell r="L297" t="str">
            <v>UTIN</v>
          </cell>
          <cell r="M297" t="str">
            <v>SINGOLA</v>
          </cell>
          <cell r="N297">
            <v>100657</v>
          </cell>
          <cell r="P297" t="str">
            <v>ANNUALE</v>
          </cell>
          <cell r="Q297" t="str">
            <v>ANNUALE</v>
          </cell>
          <cell r="R297" t="str">
            <v>NON PREVISTO</v>
          </cell>
          <cell r="T297" t="str">
            <v>DA FARE</v>
          </cell>
          <cell r="U297" t="str">
            <v>657</v>
          </cell>
          <cell r="V297">
            <v>46148</v>
          </cell>
          <cell r="W297" t="str">
            <v>POSITIVO</v>
          </cell>
          <cell r="X297">
            <v>0</v>
          </cell>
          <cell r="Y297" t="str">
            <v>DA FARE</v>
          </cell>
          <cell r="Z297">
            <v>657</v>
          </cell>
          <cell r="AA297">
            <v>46148</v>
          </cell>
          <cell r="AB297" t="str">
            <v>POSITIVO</v>
          </cell>
          <cell r="AC297">
            <v>0</v>
          </cell>
          <cell r="AD297" t="str">
            <v>NON PREVISTO</v>
          </cell>
          <cell r="AE297" t="str">
            <v>NON PREVISTO</v>
          </cell>
          <cell r="AF297" t="str">
            <v>NON PREVISTO</v>
          </cell>
          <cell r="AG297" t="str">
            <v>NON PREVISTO</v>
          </cell>
          <cell r="AH297" t="str">
            <v>NON PREVISTO</v>
          </cell>
        </row>
        <row r="298">
          <cell r="A298">
            <v>100661</v>
          </cell>
          <cell r="B298" t="str">
            <v>LETTO PER RIANIMAZIONE NEONATALE</v>
          </cell>
          <cell r="C298" t="str">
            <v>DATEX OHMEDA INC</v>
          </cell>
          <cell r="D298" t="str">
            <v>IWS 4400</v>
          </cell>
          <cell r="E298" t="str">
            <v>HCCA 50144</v>
          </cell>
          <cell r="F298" t="str">
            <v>SINGOLA</v>
          </cell>
          <cell r="G298">
            <v>100661</v>
          </cell>
          <cell r="I298" t="str">
            <v>S.PIETRO</v>
          </cell>
          <cell r="J298" t="str">
            <v>UTIN</v>
          </cell>
          <cell r="K298" t="str">
            <v>S. CATERINA SOLVENTI</v>
          </cell>
          <cell r="L298" t="str">
            <v>UTIN</v>
          </cell>
          <cell r="M298" t="str">
            <v>SINGOLA</v>
          </cell>
          <cell r="N298">
            <v>100661</v>
          </cell>
          <cell r="P298" t="str">
            <v>BIENNALE</v>
          </cell>
          <cell r="Q298" t="str">
            <v>ANNUALE</v>
          </cell>
          <cell r="R298" t="str">
            <v>NON PREVISTO</v>
          </cell>
          <cell r="T298" t="str">
            <v>NON PREVISTO</v>
          </cell>
          <cell r="U298" t="str">
            <v>661</v>
          </cell>
          <cell r="V298">
            <v>46149</v>
          </cell>
          <cell r="W298" t="str">
            <v>POSITIVO</v>
          </cell>
          <cell r="X298">
            <v>0</v>
          </cell>
          <cell r="Y298" t="str">
            <v>DA FARE</v>
          </cell>
          <cell r="Z298">
            <v>661</v>
          </cell>
          <cell r="AA298">
            <v>46149</v>
          </cell>
          <cell r="AB298" t="str">
            <v>POSITIVO</v>
          </cell>
          <cell r="AC298">
            <v>0</v>
          </cell>
          <cell r="AD298" t="str">
            <v>NON PREVISTO</v>
          </cell>
          <cell r="AE298" t="str">
            <v>NON PREVISTO</v>
          </cell>
          <cell r="AF298" t="str">
            <v>NON PREVISTO</v>
          </cell>
          <cell r="AG298" t="str">
            <v>NON PREVISTO</v>
          </cell>
          <cell r="AH298" t="str">
            <v>NON PREVISTO</v>
          </cell>
        </row>
        <row r="299">
          <cell r="A299">
            <v>100662</v>
          </cell>
          <cell r="B299" t="str">
            <v>PULSOSSIMETRO</v>
          </cell>
          <cell r="C299" t="str">
            <v>NELLCOR PURITAN BENNETT INC</v>
          </cell>
          <cell r="D299" t="str">
            <v>N 600 X</v>
          </cell>
          <cell r="E299" t="str">
            <v>G10806195</v>
          </cell>
          <cell r="F299" t="str">
            <v>SINGOLA</v>
          </cell>
          <cell r="G299">
            <v>100662</v>
          </cell>
          <cell r="I299" t="str">
            <v>S.PIETRO</v>
          </cell>
          <cell r="J299" t="str">
            <v>S. MARIA GORETTI</v>
          </cell>
          <cell r="K299" t="str">
            <v>S. MARIA GORETTI</v>
          </cell>
          <cell r="L299" t="str">
            <v>S. MARIA GORETTI</v>
          </cell>
          <cell r="M299" t="str">
            <v>SINGOLA</v>
          </cell>
          <cell r="N299" t="str">
            <v>100662</v>
          </cell>
          <cell r="P299" t="str">
            <v>BIENNALE</v>
          </cell>
          <cell r="Q299" t="str">
            <v>ANNUALE</v>
          </cell>
          <cell r="R299" t="str">
            <v>NON PREVISTO</v>
          </cell>
          <cell r="T299" t="str">
            <v>DA FARE</v>
          </cell>
          <cell r="U299" t="str">
            <v>662</v>
          </cell>
          <cell r="V299">
            <v>46227</v>
          </cell>
          <cell r="W299" t="str">
            <v>POSITIVO</v>
          </cell>
          <cell r="X299">
            <v>0</v>
          </cell>
          <cell r="Y299" t="str">
            <v>DA FARE</v>
          </cell>
          <cell r="Z299">
            <v>662</v>
          </cell>
          <cell r="AA299">
            <v>46227</v>
          </cell>
          <cell r="AB299" t="str">
            <v>POSITIVO</v>
          </cell>
          <cell r="AC299">
            <v>0</v>
          </cell>
          <cell r="AD299" t="str">
            <v>NON PREVISTO</v>
          </cell>
          <cell r="AE299" t="str">
            <v>NON PREVISTO</v>
          </cell>
          <cell r="AF299" t="str">
            <v>NON PREVISTO</v>
          </cell>
          <cell r="AG299" t="str">
            <v>NON PREVISTO</v>
          </cell>
          <cell r="AH299" t="str">
            <v>NON PREVISTO</v>
          </cell>
        </row>
        <row r="300">
          <cell r="A300">
            <v>100665</v>
          </cell>
          <cell r="B300" t="str">
            <v>CENTRIFUGA</v>
          </cell>
          <cell r="C300" t="str">
            <v>THERMO ELECTRON CORP IEC</v>
          </cell>
          <cell r="D300" t="str">
            <v>MICRO CL 17</v>
          </cell>
          <cell r="E300" t="str">
            <v>41023007</v>
          </cell>
          <cell r="F300" t="str">
            <v>SINGOLA</v>
          </cell>
          <cell r="G300">
            <v>100665</v>
          </cell>
          <cell r="I300" t="str">
            <v>S.PIETRO</v>
          </cell>
          <cell r="J300" t="str">
            <v>UTIN</v>
          </cell>
          <cell r="K300" t="str">
            <v>AMB. PEDIATRIA</v>
          </cell>
          <cell r="L300" t="str">
            <v>AMB. PEDIATRIA</v>
          </cell>
          <cell r="M300" t="str">
            <v>SINGOLA</v>
          </cell>
          <cell r="N300" t="str">
            <v>100665</v>
          </cell>
          <cell r="P300" t="str">
            <v>BIENNALE</v>
          </cell>
          <cell r="Q300" t="str">
            <v>ANNUALE</v>
          </cell>
          <cell r="R300" t="str">
            <v>NON PREVISTO</v>
          </cell>
          <cell r="T300" t="str">
            <v>NON PREVISTO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 t="str">
            <v>DA FARE</v>
          </cell>
          <cell r="Z300" t="str">
            <v>665</v>
          </cell>
          <cell r="AA300">
            <v>46267</v>
          </cell>
          <cell r="AB300" t="str">
            <v>POSITIVO</v>
          </cell>
          <cell r="AC300">
            <v>0</v>
          </cell>
          <cell r="AD300" t="str">
            <v>NON PREVISTO</v>
          </cell>
          <cell r="AE300" t="str">
            <v>NON PREVISTO</v>
          </cell>
          <cell r="AF300" t="str">
            <v>NON PREVISTO</v>
          </cell>
          <cell r="AG300" t="str">
            <v>NON PREVISTO</v>
          </cell>
          <cell r="AH300" t="str">
            <v>NON PREVISTO</v>
          </cell>
        </row>
        <row r="301">
          <cell r="A301">
            <v>100666</v>
          </cell>
          <cell r="B301" t="str">
            <v>BILIRUBINOMETRO</v>
          </cell>
          <cell r="C301" t="str">
            <v>GINEVRI SRL</v>
          </cell>
          <cell r="D301" t="str">
            <v xml:space="preserve">ONE BEAM </v>
          </cell>
          <cell r="E301" t="str">
            <v>1372/09</v>
          </cell>
          <cell r="F301" t="str">
            <v>SINGOLA</v>
          </cell>
          <cell r="G301">
            <v>100666</v>
          </cell>
          <cell r="I301" t="str">
            <v>S.PIETRO</v>
          </cell>
          <cell r="J301" t="str">
            <v>UTIN</v>
          </cell>
          <cell r="K301" t="str">
            <v>OSTETRICIA (B.MENNI)</v>
          </cell>
          <cell r="L301" t="str">
            <v>OSTETRICIA 1 (S.G.DI DIO)</v>
          </cell>
          <cell r="M301" t="str">
            <v>SINGOLA</v>
          </cell>
          <cell r="N301" t="str">
            <v>100666</v>
          </cell>
          <cell r="P301" t="str">
            <v>BIENNALE</v>
          </cell>
          <cell r="Q301" t="str">
            <v>ANNUALE</v>
          </cell>
          <cell r="R301" t="str">
            <v>NON PREVISTO</v>
          </cell>
          <cell r="T301" t="str">
            <v>NON PREVISTO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 t="str">
            <v>DA FARE</v>
          </cell>
          <cell r="Z301">
            <v>666</v>
          </cell>
          <cell r="AA301">
            <v>46226</v>
          </cell>
          <cell r="AB301" t="str">
            <v>POSITIVO</v>
          </cell>
          <cell r="AC301">
            <v>0</v>
          </cell>
          <cell r="AD301" t="str">
            <v>NON PREVISTO</v>
          </cell>
          <cell r="AE301" t="str">
            <v>NON PREVISTO</v>
          </cell>
          <cell r="AF301" t="str">
            <v>NON PREVISTO</v>
          </cell>
          <cell r="AG301" t="str">
            <v>NON PREVISTO</v>
          </cell>
          <cell r="AH301" t="str">
            <v>NON PREVISTO</v>
          </cell>
        </row>
        <row r="302">
          <cell r="A302">
            <v>100667</v>
          </cell>
          <cell r="B302" t="str">
            <v>LETTO PER RIANIMAZIONE NEONATALE</v>
          </cell>
          <cell r="C302" t="str">
            <v>FISHER &amp; PAYKEL HEALTHCARE</v>
          </cell>
          <cell r="D302" t="str">
            <v>IW 932 COSY COT</v>
          </cell>
          <cell r="E302" t="str">
            <v>06013001159</v>
          </cell>
          <cell r="F302" t="str">
            <v>SINGOLA</v>
          </cell>
          <cell r="G302">
            <v>100667</v>
          </cell>
          <cell r="I302" t="str">
            <v>S.PIETRO</v>
          </cell>
          <cell r="J302" t="str">
            <v>SALA OPERATORIA PAMPURI</v>
          </cell>
          <cell r="K302" t="str">
            <v>OSTETRICIA (B.MENNI)</v>
          </cell>
          <cell r="L302" t="str">
            <v>OSTETRICIA (B.MENNI)</v>
          </cell>
          <cell r="M302" t="str">
            <v>SINGOLA</v>
          </cell>
          <cell r="N302">
            <v>100667</v>
          </cell>
          <cell r="P302" t="str">
            <v>BIENNALE</v>
          </cell>
          <cell r="Q302" t="str">
            <v>ANNUALE</v>
          </cell>
          <cell r="R302" t="str">
            <v>NON PREVISTO</v>
          </cell>
          <cell r="T302" t="str">
            <v>NON PREVISTO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 t="str">
            <v>DA FARE</v>
          </cell>
          <cell r="Z302">
            <v>667</v>
          </cell>
          <cell r="AA302">
            <v>46150</v>
          </cell>
          <cell r="AB302" t="str">
            <v>POSITIVO</v>
          </cell>
          <cell r="AC302">
            <v>0</v>
          </cell>
          <cell r="AD302" t="str">
            <v>NON PREVISTO</v>
          </cell>
          <cell r="AE302" t="str">
            <v>NON PREVISTO</v>
          </cell>
          <cell r="AF302" t="str">
            <v>NON PREVISTO</v>
          </cell>
          <cell r="AG302" t="str">
            <v>NON PREVISTO</v>
          </cell>
          <cell r="AH302" t="str">
            <v>NON PREVISTO</v>
          </cell>
        </row>
        <row r="303">
          <cell r="A303">
            <v>100668</v>
          </cell>
          <cell r="B303" t="str">
            <v>BILANCIA PESA NEONATI</v>
          </cell>
          <cell r="C303" t="str">
            <v>SOLOTOP OY</v>
          </cell>
          <cell r="D303" t="str">
            <v>DSB 930/12</v>
          </cell>
          <cell r="E303" t="str">
            <v>990033</v>
          </cell>
          <cell r="F303" t="str">
            <v>SINGOLA</v>
          </cell>
          <cell r="G303">
            <v>100668</v>
          </cell>
          <cell r="I303" t="str">
            <v>S.PIETRO</v>
          </cell>
          <cell r="J303" t="str">
            <v>UTIN</v>
          </cell>
          <cell r="K303" t="str">
            <v>UTIN</v>
          </cell>
          <cell r="L303" t="str">
            <v>UTIN</v>
          </cell>
          <cell r="M303" t="str">
            <v>SINGOLA</v>
          </cell>
          <cell r="N303">
            <v>100668</v>
          </cell>
          <cell r="P303" t="str">
            <v>ANNUALE</v>
          </cell>
          <cell r="Q303" t="str">
            <v>ANNUALE</v>
          </cell>
          <cell r="R303" t="str">
            <v>NON PREVISTO</v>
          </cell>
          <cell r="T303" t="str">
            <v>DA FARE</v>
          </cell>
          <cell r="U303" t="str">
            <v>668</v>
          </cell>
          <cell r="V303">
            <v>46148</v>
          </cell>
          <cell r="W303" t="str">
            <v>POSITIVO</v>
          </cell>
          <cell r="X303">
            <v>0</v>
          </cell>
          <cell r="Y303" t="str">
            <v>DA FARE</v>
          </cell>
          <cell r="Z303">
            <v>668</v>
          </cell>
          <cell r="AA303">
            <v>46148</v>
          </cell>
          <cell r="AB303" t="str">
            <v>POSITIVO</v>
          </cell>
          <cell r="AC303">
            <v>0</v>
          </cell>
          <cell r="AD303" t="str">
            <v>NON PREVISTO</v>
          </cell>
          <cell r="AE303" t="str">
            <v>NON PREVISTO</v>
          </cell>
          <cell r="AF303" t="str">
            <v>NON PREVISTO</v>
          </cell>
          <cell r="AG303" t="str">
            <v>NON PREVISTO</v>
          </cell>
          <cell r="AH303" t="str">
            <v>NON PREVISTO</v>
          </cell>
        </row>
        <row r="304">
          <cell r="A304">
            <v>100670</v>
          </cell>
          <cell r="B304" t="str">
            <v>EMOGLOBINOMETRO</v>
          </cell>
          <cell r="C304" t="str">
            <v>HEMOCUE AB</v>
          </cell>
          <cell r="D304" t="str">
            <v>HB 201 +</v>
          </cell>
          <cell r="E304" t="str">
            <v>0514012200</v>
          </cell>
          <cell r="F304" t="str">
            <v>SINGOLA</v>
          </cell>
          <cell r="G304">
            <v>100670</v>
          </cell>
          <cell r="I304" t="str">
            <v>S.PIETRO</v>
          </cell>
          <cell r="J304" t="str">
            <v>UTIN</v>
          </cell>
          <cell r="K304" t="str">
            <v>UTIN</v>
          </cell>
          <cell r="L304" t="str">
            <v>OSTETRICIA (B.MENNI)</v>
          </cell>
          <cell r="M304" t="str">
            <v>SINGOLA</v>
          </cell>
          <cell r="N304">
            <v>100670</v>
          </cell>
          <cell r="P304" t="str">
            <v>ANNUALE</v>
          </cell>
          <cell r="Q304" t="str">
            <v>ANNUALE</v>
          </cell>
          <cell r="R304" t="str">
            <v>NON PREVISTO</v>
          </cell>
          <cell r="T304" t="str">
            <v>DA FARE</v>
          </cell>
          <cell r="U304" t="str">
            <v>670</v>
          </cell>
          <cell r="V304">
            <v>46150</v>
          </cell>
          <cell r="W304" t="str">
            <v>POSITIVO</v>
          </cell>
          <cell r="X304">
            <v>0</v>
          </cell>
          <cell r="Y304" t="str">
            <v>DA FARE</v>
          </cell>
          <cell r="Z304">
            <v>670</v>
          </cell>
          <cell r="AA304">
            <v>46150</v>
          </cell>
          <cell r="AB304" t="str">
            <v>POSITIVO</v>
          </cell>
          <cell r="AC304">
            <v>0</v>
          </cell>
          <cell r="AD304" t="str">
            <v>NON PREVISTO</v>
          </cell>
          <cell r="AE304" t="str">
            <v>NON PREVISTO</v>
          </cell>
          <cell r="AF304" t="str">
            <v>NON PREVISTO</v>
          </cell>
          <cell r="AG304" t="str">
            <v>NON PREVISTO</v>
          </cell>
          <cell r="AH304" t="str">
            <v>NON PREVISTO</v>
          </cell>
        </row>
        <row r="305">
          <cell r="A305">
            <v>100671</v>
          </cell>
          <cell r="B305" t="str">
            <v>EMOGLOBINOMETRO</v>
          </cell>
          <cell r="C305" t="str">
            <v>HEMOCUE AB</v>
          </cell>
          <cell r="D305" t="str">
            <v>HB 201 +</v>
          </cell>
          <cell r="E305" t="str">
            <v>0949013625</v>
          </cell>
          <cell r="F305" t="str">
            <v>SINGOLA</v>
          </cell>
          <cell r="G305">
            <v>100671</v>
          </cell>
          <cell r="I305" t="str">
            <v>S.PIETRO</v>
          </cell>
          <cell r="J305" t="str">
            <v>UTIN</v>
          </cell>
          <cell r="K305" t="str">
            <v>AMB. PEDIATRIA</v>
          </cell>
          <cell r="L305" t="str">
            <v>AMB. PEDIATRIA</v>
          </cell>
          <cell r="M305" t="str">
            <v>SINGOLA</v>
          </cell>
          <cell r="N305" t="str">
            <v>100671</v>
          </cell>
          <cell r="P305" t="str">
            <v>BIENNALE</v>
          </cell>
          <cell r="Q305" t="str">
            <v>ANNUALE</v>
          </cell>
          <cell r="R305" t="str">
            <v>NON PREVISTO</v>
          </cell>
          <cell r="T305" t="str">
            <v>NON PREVISTO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 t="str">
            <v>DA FARE</v>
          </cell>
          <cell r="Z305" t="str">
            <v>671</v>
          </cell>
          <cell r="AA305">
            <v>46267</v>
          </cell>
          <cell r="AB305" t="str">
            <v>POSITIVO</v>
          </cell>
          <cell r="AC305">
            <v>0</v>
          </cell>
          <cell r="AD305" t="str">
            <v>NON PREVISTO</v>
          </cell>
          <cell r="AE305" t="str">
            <v>NON PREVISTO</v>
          </cell>
          <cell r="AF305" t="str">
            <v>NON PREVISTO</v>
          </cell>
          <cell r="AG305" t="str">
            <v>NON PREVISTO</v>
          </cell>
          <cell r="AH305" t="str">
            <v>NON PREVISTO</v>
          </cell>
        </row>
        <row r="306">
          <cell r="A306">
            <v>100674</v>
          </cell>
          <cell r="B306" t="str">
            <v>FOTOTERAPIA PEDIATRICA, APPARECCHIO PER</v>
          </cell>
          <cell r="C306" t="str">
            <v>DRAEGER MEDICAL AG &amp; CO KG</v>
          </cell>
          <cell r="D306" t="str">
            <v>PHOTO THERAPY 4000</v>
          </cell>
          <cell r="E306" t="str">
            <v>ARYB0021</v>
          </cell>
          <cell r="F306" t="str">
            <v>SINGOLA</v>
          </cell>
          <cell r="G306">
            <v>100674</v>
          </cell>
          <cell r="I306" t="str">
            <v>S.PIETRO</v>
          </cell>
          <cell r="J306" t="str">
            <v>UTIN</v>
          </cell>
          <cell r="K306" t="str">
            <v>S. MARIA GORETTI</v>
          </cell>
          <cell r="L306" t="str">
            <v>NON TROVATO</v>
          </cell>
          <cell r="P306" t="str">
            <v>BIENNALE</v>
          </cell>
          <cell r="Q306" t="str">
            <v>ANNUALE</v>
          </cell>
          <cell r="R306" t="str">
            <v>NON PREVISTO</v>
          </cell>
          <cell r="T306" t="str">
            <v>NON PREVISTO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 t="str">
            <v>DA FARE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 t="str">
            <v>NON PREVISTO</v>
          </cell>
          <cell r="AE306" t="str">
            <v>NON PREVISTO</v>
          </cell>
          <cell r="AF306" t="str">
            <v>NON PREVISTO</v>
          </cell>
          <cell r="AG306" t="str">
            <v>NON PREVISTO</v>
          </cell>
          <cell r="AH306" t="str">
            <v>NON PREVISTO</v>
          </cell>
        </row>
        <row r="307">
          <cell r="A307">
            <v>100675</v>
          </cell>
          <cell r="B307" t="str">
            <v>FOTOTERAPIA PEDIATRICA, APPARECCHIO PER</v>
          </cell>
          <cell r="C307" t="str">
            <v>CREMASCOLI &amp; IRIS SRL</v>
          </cell>
          <cell r="D307" t="str">
            <v>BILICRYSTAL DUO 2</v>
          </cell>
          <cell r="E307" t="str">
            <v>DI347</v>
          </cell>
          <cell r="F307" t="str">
            <v>SINGOLA</v>
          </cell>
          <cell r="G307">
            <v>100675</v>
          </cell>
          <cell r="I307" t="str">
            <v>S.PIETRO</v>
          </cell>
          <cell r="J307" t="str">
            <v>UTIN</v>
          </cell>
          <cell r="K307" t="str">
            <v>UTIN</v>
          </cell>
          <cell r="L307" t="str">
            <v>UTIN</v>
          </cell>
          <cell r="M307" t="str">
            <v>SINGOLA</v>
          </cell>
          <cell r="N307">
            <v>100675</v>
          </cell>
          <cell r="P307" t="str">
            <v>ANNUALE</v>
          </cell>
          <cell r="Q307" t="str">
            <v>ANNUALE</v>
          </cell>
          <cell r="R307" t="str">
            <v>NON PREVISTO</v>
          </cell>
          <cell r="T307" t="str">
            <v>DA FARE</v>
          </cell>
          <cell r="U307" t="str">
            <v>675</v>
          </cell>
          <cell r="V307">
            <v>46148</v>
          </cell>
          <cell r="W307" t="str">
            <v>POSITIVO</v>
          </cell>
          <cell r="X307">
            <v>0</v>
          </cell>
          <cell r="Y307" t="str">
            <v>DA FARE</v>
          </cell>
          <cell r="Z307">
            <v>675</v>
          </cell>
          <cell r="AA307">
            <v>46148</v>
          </cell>
          <cell r="AB307" t="str">
            <v>POSITIVO</v>
          </cell>
          <cell r="AC307">
            <v>0</v>
          </cell>
          <cell r="AD307" t="str">
            <v>NON PREVISTO</v>
          </cell>
          <cell r="AE307" t="str">
            <v>NON PREVISTO</v>
          </cell>
          <cell r="AF307" t="str">
            <v>NON PREVISTO</v>
          </cell>
          <cell r="AG307" t="str">
            <v>NON PREVISTO</v>
          </cell>
          <cell r="AH307" t="str">
            <v>NON PREVISTO</v>
          </cell>
        </row>
        <row r="308">
          <cell r="A308">
            <v>100676</v>
          </cell>
          <cell r="B308" t="str">
            <v>FOTOTERAPIA PEDIATRICA, APPARECCHIO PER</v>
          </cell>
          <cell r="C308" t="str">
            <v>CREMASCOLI &amp; IRIS SRL</v>
          </cell>
          <cell r="D308" t="str">
            <v>BILICRYSTAL SYSTEM BULLE.2</v>
          </cell>
          <cell r="E308" t="str">
            <v>BI348</v>
          </cell>
          <cell r="F308" t="str">
            <v>SINGOLA</v>
          </cell>
          <cell r="G308">
            <v>100676</v>
          </cell>
          <cell r="I308" t="str">
            <v>S.PIETRO</v>
          </cell>
          <cell r="J308" t="str">
            <v>UTIN</v>
          </cell>
          <cell r="K308" t="str">
            <v>UTIN</v>
          </cell>
          <cell r="L308" t="str">
            <v>NON TROVATO</v>
          </cell>
          <cell r="P308" t="str">
            <v>ANNUALE</v>
          </cell>
          <cell r="Q308" t="str">
            <v>ANNUALE</v>
          </cell>
          <cell r="R308" t="str">
            <v>NON PREVISTO</v>
          </cell>
          <cell r="T308" t="str">
            <v>DA FARE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 t="str">
            <v>DA FARE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 t="str">
            <v>NON PREVISTO</v>
          </cell>
          <cell r="AE308" t="str">
            <v>NON PREVISTO</v>
          </cell>
          <cell r="AF308" t="str">
            <v>NON PREVISTO</v>
          </cell>
          <cell r="AG308" t="str">
            <v>NON PREVISTO</v>
          </cell>
          <cell r="AH308" t="str">
            <v>NON PREVISTO</v>
          </cell>
        </row>
        <row r="309">
          <cell r="A309">
            <v>100677</v>
          </cell>
          <cell r="B309" t="str">
            <v>EMOGLOBINOMETRO</v>
          </cell>
          <cell r="C309" t="str">
            <v>HEMOCUE AB</v>
          </cell>
          <cell r="D309" t="str">
            <v>HB 201 +</v>
          </cell>
          <cell r="E309" t="str">
            <v>0806350022</v>
          </cell>
          <cell r="F309" t="str">
            <v>SINGOLA</v>
          </cell>
          <cell r="G309">
            <v>100677</v>
          </cell>
          <cell r="I309" t="str">
            <v>S.PIETRO</v>
          </cell>
          <cell r="J309" t="str">
            <v>UTIN</v>
          </cell>
          <cell r="K309" t="str">
            <v>UTIN</v>
          </cell>
          <cell r="L309" t="str">
            <v>NON TROVATO</v>
          </cell>
          <cell r="P309" t="str">
            <v>ANNUALE</v>
          </cell>
          <cell r="Q309" t="str">
            <v>ANNUALE</v>
          </cell>
          <cell r="R309" t="str">
            <v>NON PREVISTO</v>
          </cell>
          <cell r="T309" t="str">
            <v>DA FARE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 t="str">
            <v>DA FARE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 t="str">
            <v>NON PREVISTO</v>
          </cell>
          <cell r="AE309" t="str">
            <v>NON PREVISTO</v>
          </cell>
          <cell r="AF309" t="str">
            <v>NON PREVISTO</v>
          </cell>
          <cell r="AG309" t="str">
            <v>NON PREVISTO</v>
          </cell>
          <cell r="AH309" t="str">
            <v>NON PREVISTO</v>
          </cell>
        </row>
        <row r="310">
          <cell r="A310">
            <v>100678</v>
          </cell>
          <cell r="B310" t="str">
            <v>BILANCIA PESA NEONATI</v>
          </cell>
          <cell r="C310" t="str">
            <v>SECA CORP</v>
          </cell>
          <cell r="D310" t="str">
            <v>717</v>
          </cell>
          <cell r="E310" t="str">
            <v>1717240012161</v>
          </cell>
          <cell r="F310" t="str">
            <v>SINGOLA</v>
          </cell>
          <cell r="G310">
            <v>100678</v>
          </cell>
          <cell r="I310" t="str">
            <v>S.PIETRO</v>
          </cell>
          <cell r="J310" t="str">
            <v>UTIN</v>
          </cell>
          <cell r="K310" t="str">
            <v>UTIN</v>
          </cell>
          <cell r="L310" t="str">
            <v>UTIN</v>
          </cell>
          <cell r="M310" t="str">
            <v>SINGOLA</v>
          </cell>
          <cell r="N310" t="str">
            <v>100678</v>
          </cell>
          <cell r="P310" t="str">
            <v>ANNUALE</v>
          </cell>
          <cell r="Q310" t="str">
            <v>ANNUALE</v>
          </cell>
          <cell r="R310" t="str">
            <v>NON PREVISTO</v>
          </cell>
          <cell r="T310" t="str">
            <v>DA FARE</v>
          </cell>
          <cell r="U310" t="str">
            <v>678</v>
          </cell>
          <cell r="V310">
            <v>46148</v>
          </cell>
          <cell r="W310" t="str">
            <v>POSITIVO</v>
          </cell>
          <cell r="X310">
            <v>0</v>
          </cell>
          <cell r="Y310" t="str">
            <v>DA FARE</v>
          </cell>
          <cell r="Z310">
            <v>678</v>
          </cell>
          <cell r="AA310">
            <v>46148</v>
          </cell>
          <cell r="AB310" t="str">
            <v>POSITIVO</v>
          </cell>
          <cell r="AC310">
            <v>0</v>
          </cell>
          <cell r="AD310" t="str">
            <v>NON PREVISTO</v>
          </cell>
          <cell r="AE310" t="str">
            <v>NON PREVISTO</v>
          </cell>
          <cell r="AF310" t="str">
            <v>NON PREVISTO</v>
          </cell>
          <cell r="AG310" t="str">
            <v>NON PREVISTO</v>
          </cell>
          <cell r="AH310" t="str">
            <v>NON PREVISTO</v>
          </cell>
        </row>
        <row r="311">
          <cell r="A311">
            <v>100680</v>
          </cell>
          <cell r="B311" t="str">
            <v>IPO-IPERTERMIA, APPARECCHIO PER</v>
          </cell>
          <cell r="C311" t="str">
            <v>KANMED AB</v>
          </cell>
          <cell r="D311" t="str">
            <v>BABY WARMER 50 W</v>
          </cell>
          <cell r="E311" t="str">
            <v>B 1998</v>
          </cell>
          <cell r="F311" t="str">
            <v>SINGOLA</v>
          </cell>
          <cell r="G311">
            <v>100680</v>
          </cell>
          <cell r="I311" t="str">
            <v>S.PIETRO</v>
          </cell>
          <cell r="J311" t="str">
            <v>UTIN</v>
          </cell>
          <cell r="K311" t="str">
            <v>UTIN</v>
          </cell>
          <cell r="L311" t="str">
            <v>UTIN</v>
          </cell>
          <cell r="M311" t="str">
            <v>SINGOLA</v>
          </cell>
          <cell r="N311">
            <v>100680</v>
          </cell>
          <cell r="P311" t="str">
            <v>ANNUALE</v>
          </cell>
          <cell r="Q311" t="str">
            <v>ANNUALE</v>
          </cell>
          <cell r="R311" t="str">
            <v>NON PREVISTO</v>
          </cell>
          <cell r="T311" t="str">
            <v>DA FARE</v>
          </cell>
          <cell r="U311" t="str">
            <v>680</v>
          </cell>
          <cell r="V311">
            <v>46140</v>
          </cell>
          <cell r="W311" t="str">
            <v>POSITIVO</v>
          </cell>
          <cell r="X311">
            <v>0</v>
          </cell>
          <cell r="Y311" t="str">
            <v>DA FARE</v>
          </cell>
          <cell r="Z311">
            <v>680</v>
          </cell>
          <cell r="AA311">
            <v>46140</v>
          </cell>
          <cell r="AB311" t="str">
            <v>POSITIVO</v>
          </cell>
          <cell r="AC311">
            <v>0</v>
          </cell>
          <cell r="AD311" t="str">
            <v>NON PREVISTO</v>
          </cell>
          <cell r="AE311" t="str">
            <v>NON PREVISTO</v>
          </cell>
          <cell r="AF311" t="str">
            <v>NON PREVISTO</v>
          </cell>
          <cell r="AG311" t="str">
            <v>NON PREVISTO</v>
          </cell>
          <cell r="AH311" t="str">
            <v>NON PREVISTO</v>
          </cell>
        </row>
        <row r="312">
          <cell r="A312">
            <v>100681</v>
          </cell>
          <cell r="B312" t="str">
            <v>PULSOSSIMETRO</v>
          </cell>
          <cell r="C312" t="str">
            <v>NELLCOR PURITAN BENNETT INC</v>
          </cell>
          <cell r="D312" t="str">
            <v>N 595</v>
          </cell>
          <cell r="E312" t="str">
            <v>G05889970</v>
          </cell>
          <cell r="F312" t="str">
            <v>SINGOLA</v>
          </cell>
          <cell r="G312">
            <v>100681</v>
          </cell>
          <cell r="I312" t="str">
            <v>S.PIETRO</v>
          </cell>
          <cell r="J312" t="str">
            <v>UTIN</v>
          </cell>
          <cell r="K312" t="str">
            <v>UTIN</v>
          </cell>
          <cell r="L312" t="str">
            <v>UTIN</v>
          </cell>
          <cell r="M312" t="str">
            <v>SINGOLA</v>
          </cell>
          <cell r="N312">
            <v>100681</v>
          </cell>
          <cell r="P312" t="str">
            <v>ANNUALE</v>
          </cell>
          <cell r="Q312" t="str">
            <v>ANNUALE</v>
          </cell>
          <cell r="R312" t="str">
            <v>NON PREVISTO</v>
          </cell>
          <cell r="T312" t="str">
            <v>DA FARE</v>
          </cell>
          <cell r="U312" t="str">
            <v>681</v>
          </cell>
          <cell r="V312">
            <v>46148</v>
          </cell>
          <cell r="W312" t="str">
            <v>POSITIVO</v>
          </cell>
          <cell r="X312">
            <v>0</v>
          </cell>
          <cell r="Y312" t="str">
            <v>DA FARE</v>
          </cell>
          <cell r="Z312">
            <v>681</v>
          </cell>
          <cell r="AA312">
            <v>46148</v>
          </cell>
          <cell r="AB312" t="str">
            <v>POSITIVO</v>
          </cell>
          <cell r="AC312">
            <v>0</v>
          </cell>
          <cell r="AD312" t="str">
            <v>NON PREVISTO</v>
          </cell>
          <cell r="AE312" t="str">
            <v>NON PREVISTO</v>
          </cell>
          <cell r="AF312" t="str">
            <v>NON PREVISTO</v>
          </cell>
          <cell r="AG312" t="str">
            <v>NON PREVISTO</v>
          </cell>
          <cell r="AH312" t="str">
            <v>NON PREVISTO</v>
          </cell>
        </row>
        <row r="313">
          <cell r="A313">
            <v>100682</v>
          </cell>
          <cell r="B313" t="str">
            <v>TERMOREGOLAZIONE CORPOREA NEONATALE</v>
          </cell>
          <cell r="C313" t="str">
            <v>KANMED AB</v>
          </cell>
          <cell r="D313" t="str">
            <v>BABY BED</v>
          </cell>
          <cell r="E313" t="str">
            <v>BB1724/05</v>
          </cell>
          <cell r="F313" t="str">
            <v>SINGOLA</v>
          </cell>
          <cell r="G313">
            <v>100682</v>
          </cell>
          <cell r="I313" t="str">
            <v>S.PIETRO</v>
          </cell>
          <cell r="J313" t="str">
            <v>UTIN</v>
          </cell>
          <cell r="K313" t="str">
            <v>UTIN</v>
          </cell>
          <cell r="L313" t="str">
            <v>UTIN</v>
          </cell>
          <cell r="M313" t="str">
            <v>SINGOLA</v>
          </cell>
          <cell r="N313">
            <v>100682</v>
          </cell>
          <cell r="P313" t="str">
            <v>ANNUALE</v>
          </cell>
          <cell r="Q313" t="str">
            <v>ANNUALE</v>
          </cell>
          <cell r="R313" t="str">
            <v>NON PREVISTO</v>
          </cell>
          <cell r="T313" t="str">
            <v>DA FARE</v>
          </cell>
          <cell r="U313" t="str">
            <v>682</v>
          </cell>
          <cell r="V313">
            <v>46140</v>
          </cell>
          <cell r="W313" t="str">
            <v>POSITIVO</v>
          </cell>
          <cell r="X313">
            <v>0</v>
          </cell>
          <cell r="Y313" t="str">
            <v>DA FARE</v>
          </cell>
          <cell r="Z313">
            <v>682</v>
          </cell>
          <cell r="AA313">
            <v>46140</v>
          </cell>
          <cell r="AB313" t="str">
            <v>POSITIVO</v>
          </cell>
          <cell r="AC313">
            <v>0</v>
          </cell>
          <cell r="AD313" t="str">
            <v>NON PREVISTO</v>
          </cell>
          <cell r="AE313" t="str">
            <v>NON PREVISTO</v>
          </cell>
          <cell r="AF313" t="str">
            <v>NON PREVISTO</v>
          </cell>
          <cell r="AG313" t="str">
            <v>NON PREVISTO</v>
          </cell>
          <cell r="AH313" t="str">
            <v>NON PREVISTO</v>
          </cell>
        </row>
        <row r="314">
          <cell r="A314">
            <v>100683</v>
          </cell>
          <cell r="B314" t="str">
            <v>IPO-IPERTERMIA, APPARECCHIO PER</v>
          </cell>
          <cell r="C314" t="str">
            <v>KANMED AB</v>
          </cell>
          <cell r="D314" t="str">
            <v>BABY WARMER 50 W</v>
          </cell>
          <cell r="E314" t="str">
            <v>B8739</v>
          </cell>
          <cell r="F314" t="str">
            <v>SINGOLA</v>
          </cell>
          <cell r="G314">
            <v>100683</v>
          </cell>
          <cell r="I314" t="str">
            <v>S.PIETRO</v>
          </cell>
          <cell r="J314" t="str">
            <v>UTIN</v>
          </cell>
          <cell r="K314" t="str">
            <v>UTIN</v>
          </cell>
          <cell r="L314" t="str">
            <v>UTIN</v>
          </cell>
          <cell r="M314" t="str">
            <v>SINGOLA</v>
          </cell>
          <cell r="N314">
            <v>100683</v>
          </cell>
          <cell r="P314" t="str">
            <v>ANNUALE</v>
          </cell>
          <cell r="Q314" t="str">
            <v>ANNUALE</v>
          </cell>
          <cell r="R314" t="str">
            <v>NON PREVISTO</v>
          </cell>
          <cell r="T314" t="str">
            <v>DA FARE</v>
          </cell>
          <cell r="U314" t="str">
            <v>683</v>
          </cell>
          <cell r="V314">
            <v>46140</v>
          </cell>
          <cell r="W314" t="str">
            <v>POSITIVO</v>
          </cell>
          <cell r="X314">
            <v>0</v>
          </cell>
          <cell r="Y314" t="str">
            <v>DA FARE</v>
          </cell>
          <cell r="Z314">
            <v>683</v>
          </cell>
          <cell r="AA314">
            <v>46140</v>
          </cell>
          <cell r="AB314" t="str">
            <v>POSITIVO</v>
          </cell>
          <cell r="AC314">
            <v>0</v>
          </cell>
          <cell r="AD314" t="str">
            <v>NON PREVISTO</v>
          </cell>
          <cell r="AE314" t="str">
            <v>NON PREVISTO</v>
          </cell>
          <cell r="AF314" t="str">
            <v>NON PREVISTO</v>
          </cell>
          <cell r="AG314" t="str">
            <v>NON PREVISTO</v>
          </cell>
          <cell r="AH314" t="str">
            <v>NON PREVISTO</v>
          </cell>
        </row>
        <row r="315">
          <cell r="A315">
            <v>100686</v>
          </cell>
          <cell r="B315" t="str">
            <v>PULSOSSIMETRO</v>
          </cell>
          <cell r="C315" t="str">
            <v>MASIMO CORP</v>
          </cell>
          <cell r="D315" t="str">
            <v>RADICAL 7</v>
          </cell>
          <cell r="E315" t="str">
            <v>029395</v>
          </cell>
          <cell r="F315" t="str">
            <v>SINGOLA</v>
          </cell>
          <cell r="G315">
            <v>100686</v>
          </cell>
          <cell r="I315" t="str">
            <v>S.PIETRO</v>
          </cell>
          <cell r="J315" t="str">
            <v>UTIN</v>
          </cell>
          <cell r="K315" t="str">
            <v>UTIN</v>
          </cell>
          <cell r="L315" t="str">
            <v>UTIN</v>
          </cell>
          <cell r="M315" t="str">
            <v>SINGOLA</v>
          </cell>
          <cell r="N315">
            <v>100686</v>
          </cell>
          <cell r="P315" t="str">
            <v>ANNUALE</v>
          </cell>
          <cell r="Q315" t="str">
            <v>ANNUALE</v>
          </cell>
          <cell r="R315" t="str">
            <v>NON PREVISTO</v>
          </cell>
          <cell r="T315" t="str">
            <v>DA FARE</v>
          </cell>
          <cell r="U315" t="str">
            <v>686</v>
          </cell>
          <cell r="V315">
            <v>46140</v>
          </cell>
          <cell r="W315" t="str">
            <v>POSITIVO CON RISERVA</v>
          </cell>
          <cell r="X315" t="str">
            <v>NC 20 BATTERIA NON FUNZIONANTE</v>
          </cell>
          <cell r="Y315" t="str">
            <v>DA FARE</v>
          </cell>
          <cell r="Z315">
            <v>686</v>
          </cell>
          <cell r="AA315">
            <v>46140</v>
          </cell>
          <cell r="AB315" t="str">
            <v>POSITIVO CON RISERVA</v>
          </cell>
          <cell r="AC315" t="str">
            <v>NC 20 BATTERIA NON FUNZIONANTE</v>
          </cell>
          <cell r="AD315" t="str">
            <v>NON PREVISTO</v>
          </cell>
          <cell r="AE315" t="str">
            <v>NON PREVISTO</v>
          </cell>
          <cell r="AF315" t="str">
            <v>NON PREVISTO</v>
          </cell>
          <cell r="AG315" t="str">
            <v>NON PREVISTO</v>
          </cell>
          <cell r="AH315" t="str">
            <v>NON PREVISTO</v>
          </cell>
          <cell r="AI315" t="str">
            <v>SN: Q08574</v>
          </cell>
        </row>
        <row r="316">
          <cell r="A316">
            <v>100688</v>
          </cell>
          <cell r="B316" t="str">
            <v>IPO-IPERTERMIA, APPARECCHIO PER</v>
          </cell>
          <cell r="C316" t="str">
            <v>KANMED AB</v>
          </cell>
          <cell r="D316" t="str">
            <v>BABY WARMER 50 W</v>
          </cell>
          <cell r="E316" t="str">
            <v>B1997</v>
          </cell>
          <cell r="F316" t="str">
            <v>SINGOLA</v>
          </cell>
          <cell r="G316">
            <v>100688</v>
          </cell>
          <cell r="I316" t="str">
            <v>S.PIETRO</v>
          </cell>
          <cell r="J316" t="str">
            <v>UTIN</v>
          </cell>
          <cell r="K316" t="str">
            <v>UTIN</v>
          </cell>
          <cell r="L316" t="str">
            <v>UTIN</v>
          </cell>
          <cell r="M316" t="str">
            <v>SINGOLA</v>
          </cell>
          <cell r="N316">
            <v>100688</v>
          </cell>
          <cell r="P316" t="str">
            <v>ANNUALE</v>
          </cell>
          <cell r="Q316" t="str">
            <v>ANNUALE</v>
          </cell>
          <cell r="R316" t="str">
            <v>NON PREVISTO</v>
          </cell>
          <cell r="T316" t="str">
            <v>DA FARE</v>
          </cell>
          <cell r="U316" t="str">
            <v>688</v>
          </cell>
          <cell r="V316">
            <v>46140</v>
          </cell>
          <cell r="W316" t="str">
            <v>POSITIVO</v>
          </cell>
          <cell r="X316">
            <v>0</v>
          </cell>
          <cell r="Y316" t="str">
            <v>DA FARE</v>
          </cell>
          <cell r="Z316">
            <v>688</v>
          </cell>
          <cell r="AA316">
            <v>46140</v>
          </cell>
          <cell r="AB316" t="str">
            <v>POSITIVO</v>
          </cell>
          <cell r="AC316">
            <v>0</v>
          </cell>
          <cell r="AD316" t="str">
            <v>NON PREVISTO</v>
          </cell>
          <cell r="AE316" t="str">
            <v>NON PREVISTO</v>
          </cell>
          <cell r="AF316" t="str">
            <v>NON PREVISTO</v>
          </cell>
          <cell r="AG316" t="str">
            <v>NON PREVISTO</v>
          </cell>
          <cell r="AH316" t="str">
            <v>NON PREVISTO</v>
          </cell>
        </row>
        <row r="317">
          <cell r="A317">
            <v>100692</v>
          </cell>
          <cell r="B317" t="str">
            <v>AEROSOL, APPARECCHIO PER</v>
          </cell>
          <cell r="C317" t="str">
            <v>AEROGEN LTD</v>
          </cell>
          <cell r="D317" t="str">
            <v>AERONEB PRO</v>
          </cell>
          <cell r="E317" t="str">
            <v>100596</v>
          </cell>
          <cell r="F317" t="str">
            <v>SINGOLA</v>
          </cell>
          <cell r="G317">
            <v>100692</v>
          </cell>
          <cell r="I317" t="str">
            <v>S.PIETRO</v>
          </cell>
          <cell r="J317" t="str">
            <v>UTIN</v>
          </cell>
          <cell r="K317" t="str">
            <v>UTIN</v>
          </cell>
          <cell r="L317" t="str">
            <v>UTIN</v>
          </cell>
          <cell r="M317" t="str">
            <v>SINGOLA</v>
          </cell>
          <cell r="N317" t="str">
            <v>100692</v>
          </cell>
          <cell r="P317" t="str">
            <v>ANNUALE</v>
          </cell>
          <cell r="Q317" t="str">
            <v>ANNUALE</v>
          </cell>
          <cell r="R317" t="str">
            <v>NON PREVISTO</v>
          </cell>
          <cell r="T317" t="str">
            <v>DA FARE</v>
          </cell>
          <cell r="U317" t="str">
            <v>692</v>
          </cell>
          <cell r="V317">
            <v>46120</v>
          </cell>
          <cell r="W317" t="str">
            <v>POSITIVO</v>
          </cell>
          <cell r="X317">
            <v>0</v>
          </cell>
          <cell r="Y317" t="str">
            <v>DA FARE</v>
          </cell>
          <cell r="Z317">
            <v>692</v>
          </cell>
          <cell r="AA317">
            <v>46120</v>
          </cell>
          <cell r="AB317" t="str">
            <v>POSITIVO</v>
          </cell>
          <cell r="AC317">
            <v>0</v>
          </cell>
          <cell r="AD317" t="str">
            <v>NON PREVISTO</v>
          </cell>
          <cell r="AE317" t="str">
            <v>NON PREVISTO</v>
          </cell>
          <cell r="AF317" t="str">
            <v>NON PREVISTO</v>
          </cell>
          <cell r="AG317" t="str">
            <v>NON PREVISTO</v>
          </cell>
          <cell r="AH317" t="str">
            <v>NON PREVISTO</v>
          </cell>
        </row>
        <row r="318">
          <cell r="A318">
            <v>100693</v>
          </cell>
          <cell r="B318" t="str">
            <v>PULSOSSIMETRO</v>
          </cell>
          <cell r="C318" t="str">
            <v>MASIMO CORP</v>
          </cell>
          <cell r="D318" t="str">
            <v>RADICAL 7</v>
          </cell>
          <cell r="E318" t="str">
            <v>089191</v>
          </cell>
          <cell r="F318" t="str">
            <v>SINGOLA</v>
          </cell>
          <cell r="G318">
            <v>100693</v>
          </cell>
          <cell r="I318" t="str">
            <v>S.PIETRO</v>
          </cell>
          <cell r="J318" t="str">
            <v>UTIN</v>
          </cell>
          <cell r="K318" t="str">
            <v>UTIN</v>
          </cell>
          <cell r="L318" t="str">
            <v>UTIN</v>
          </cell>
          <cell r="M318" t="str">
            <v>SINGOLA</v>
          </cell>
          <cell r="N318" t="str">
            <v>100693</v>
          </cell>
          <cell r="P318" t="str">
            <v>ANNUALE</v>
          </cell>
          <cell r="Q318" t="str">
            <v>ANNUALE</v>
          </cell>
          <cell r="R318" t="str">
            <v>NON PREVISTO</v>
          </cell>
          <cell r="T318" t="str">
            <v>DA FARE</v>
          </cell>
          <cell r="U318" t="str">
            <v>693</v>
          </cell>
          <cell r="V318">
            <v>46136</v>
          </cell>
          <cell r="W318" t="str">
            <v>POSITIVO CON RISERVA</v>
          </cell>
          <cell r="X318" t="str">
            <v>NC 19 BATTERIA NON FUNZIONANTE E OSSIDATA, INV NON LEGGIBILE COMPLETAMENTE</v>
          </cell>
          <cell r="Y318" t="str">
            <v>DA FARE</v>
          </cell>
          <cell r="Z318">
            <v>693</v>
          </cell>
          <cell r="AA318">
            <v>46136</v>
          </cell>
          <cell r="AB318" t="str">
            <v>POSITIVO CON RISERVA</v>
          </cell>
          <cell r="AC318" t="str">
            <v>NC 19 BATTERIA NON FUNZIONANTE E OSSIDATA, INV NON LEGGIBILE COMPLETAMENTE</v>
          </cell>
          <cell r="AD318" t="str">
            <v>NON PREVISTO</v>
          </cell>
          <cell r="AE318" t="str">
            <v>NON PREVISTO</v>
          </cell>
          <cell r="AF318" t="str">
            <v>NON PREVISTO</v>
          </cell>
          <cell r="AG318" t="str">
            <v>NON PREVISTO</v>
          </cell>
          <cell r="AH318" t="str">
            <v>NON PREVISTO</v>
          </cell>
          <cell r="AI318" t="str">
            <v>SN: G12876</v>
          </cell>
        </row>
        <row r="319">
          <cell r="A319">
            <v>100696</v>
          </cell>
          <cell r="B319" t="str">
            <v>TESTA LETTO, APPARECCHIO</v>
          </cell>
          <cell r="C319" t="str">
            <v>TEKNOLIT SPA</v>
          </cell>
          <cell r="D319" t="str">
            <v>TERAPIA INTENSIVA PARETE</v>
          </cell>
          <cell r="E319">
            <v>100696</v>
          </cell>
          <cell r="F319" t="str">
            <v>SINGOLA</v>
          </cell>
          <cell r="G319">
            <v>100696</v>
          </cell>
          <cell r="I319" t="str">
            <v>S.PIETRO</v>
          </cell>
          <cell r="J319" t="str">
            <v>UTIN</v>
          </cell>
          <cell r="K319" t="str">
            <v>UTIN</v>
          </cell>
          <cell r="L319" t="str">
            <v>UTIN</v>
          </cell>
          <cell r="M319" t="str">
            <v>SINGOLA</v>
          </cell>
          <cell r="N319" t="str">
            <v>100696</v>
          </cell>
          <cell r="P319" t="str">
            <v>ANNUALE</v>
          </cell>
          <cell r="Q319" t="str">
            <v>ANNUALE</v>
          </cell>
          <cell r="R319" t="str">
            <v>NON PREVISTO</v>
          </cell>
          <cell r="T319" t="str">
            <v>DA FARE</v>
          </cell>
          <cell r="U319" t="str">
            <v>696</v>
          </cell>
          <cell r="V319">
            <v>46136</v>
          </cell>
          <cell r="W319" t="str">
            <v>POSITIVO</v>
          </cell>
          <cell r="X319">
            <v>0</v>
          </cell>
          <cell r="Y319" t="str">
            <v>DA FARE</v>
          </cell>
          <cell r="Z319">
            <v>696</v>
          </cell>
          <cell r="AA319">
            <v>46136</v>
          </cell>
          <cell r="AB319" t="str">
            <v>POSITIVO</v>
          </cell>
          <cell r="AC319">
            <v>0</v>
          </cell>
          <cell r="AD319" t="str">
            <v>NON PREVISTO</v>
          </cell>
          <cell r="AE319" t="str">
            <v>NON PREVISTO</v>
          </cell>
          <cell r="AF319" t="str">
            <v>NON PREVISTO</v>
          </cell>
          <cell r="AG319" t="str">
            <v>NON PREVISTO</v>
          </cell>
          <cell r="AH319" t="str">
            <v>NON PREVISTO</v>
          </cell>
        </row>
        <row r="320">
          <cell r="A320">
            <v>100697</v>
          </cell>
          <cell r="B320" t="str">
            <v>TESTA LETTO, APPARECCHIO</v>
          </cell>
          <cell r="C320" t="str">
            <v>TEKNOLIT SPA</v>
          </cell>
          <cell r="D320" t="str">
            <v>TERAPIA INTENSIVA PARETE</v>
          </cell>
          <cell r="E320">
            <v>100697</v>
          </cell>
          <cell r="F320" t="str">
            <v>SINGOLA</v>
          </cell>
          <cell r="G320">
            <v>100697</v>
          </cell>
          <cell r="I320" t="str">
            <v>S.PIETRO</v>
          </cell>
          <cell r="J320" t="str">
            <v>UTIN</v>
          </cell>
          <cell r="K320" t="str">
            <v>UTIN</v>
          </cell>
          <cell r="L320" t="str">
            <v>UTIN</v>
          </cell>
          <cell r="M320" t="str">
            <v>SINGOLA</v>
          </cell>
          <cell r="N320" t="str">
            <v>100697</v>
          </cell>
          <cell r="P320" t="str">
            <v>ANNUALE</v>
          </cell>
          <cell r="Q320" t="str">
            <v>ANNUALE</v>
          </cell>
          <cell r="R320" t="str">
            <v>NON PREVISTO</v>
          </cell>
          <cell r="T320" t="str">
            <v>DA FARE</v>
          </cell>
          <cell r="U320" t="str">
            <v>697</v>
          </cell>
          <cell r="V320">
            <v>46136</v>
          </cell>
          <cell r="W320" t="str">
            <v>POSITIVO</v>
          </cell>
          <cell r="X320">
            <v>0</v>
          </cell>
          <cell r="Y320" t="str">
            <v>DA FARE</v>
          </cell>
          <cell r="Z320">
            <v>697</v>
          </cell>
          <cell r="AA320">
            <v>46136</v>
          </cell>
          <cell r="AB320" t="str">
            <v>POSITIVO</v>
          </cell>
          <cell r="AC320">
            <v>0</v>
          </cell>
          <cell r="AD320" t="str">
            <v>NON PREVISTO</v>
          </cell>
          <cell r="AE320" t="str">
            <v>NON PREVISTO</v>
          </cell>
          <cell r="AF320" t="str">
            <v>NON PREVISTO</v>
          </cell>
          <cell r="AG320" t="str">
            <v>NON PREVISTO</v>
          </cell>
          <cell r="AH320" t="str">
            <v>NON PREVISTO</v>
          </cell>
        </row>
        <row r="321">
          <cell r="A321">
            <v>100700</v>
          </cell>
          <cell r="B321" t="str">
            <v>LETTO PER RIANIMAZIONE NEONATALE</v>
          </cell>
          <cell r="C321" t="str">
            <v>HEINEN + LOWENSTEIN GMBH</v>
          </cell>
          <cell r="D321" t="str">
            <v>LIFETHERM 2001</v>
          </cell>
          <cell r="E321" t="str">
            <v>H3124B</v>
          </cell>
          <cell r="F321" t="str">
            <v>SINGOLA</v>
          </cell>
          <cell r="G321">
            <v>100700</v>
          </cell>
          <cell r="I321" t="str">
            <v>S.PIETRO</v>
          </cell>
          <cell r="J321" t="str">
            <v>UTIN</v>
          </cell>
          <cell r="K321" t="str">
            <v>OSTETRICIA 1  (S.G.DI DIO)</v>
          </cell>
          <cell r="L321" t="str">
            <v>OSTETRICIA 1 (S.G.DI DIO)</v>
          </cell>
          <cell r="M321" t="str">
            <v>SINGOLA</v>
          </cell>
          <cell r="N321" t="str">
            <v>100700</v>
          </cell>
          <cell r="P321" t="str">
            <v>BIENNALE</v>
          </cell>
          <cell r="Q321" t="str">
            <v>ANNUALE</v>
          </cell>
          <cell r="R321" t="str">
            <v>NON PREVISTO</v>
          </cell>
          <cell r="T321" t="str">
            <v>NON PREVISTO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 t="str">
            <v>DA FARE</v>
          </cell>
          <cell r="Z321">
            <v>700</v>
          </cell>
          <cell r="AA321">
            <v>46226</v>
          </cell>
          <cell r="AB321" t="str">
            <v>POSITIVO</v>
          </cell>
          <cell r="AC321">
            <v>0</v>
          </cell>
          <cell r="AD321" t="str">
            <v>NON PREVISTO</v>
          </cell>
          <cell r="AE321" t="str">
            <v>NON PREVISTO</v>
          </cell>
          <cell r="AF321" t="str">
            <v>NON PREVISTO</v>
          </cell>
          <cell r="AG321" t="str">
            <v>NON PREVISTO</v>
          </cell>
          <cell r="AH321" t="str">
            <v>NON PREVISTO</v>
          </cell>
        </row>
        <row r="322">
          <cell r="A322">
            <v>100701</v>
          </cell>
          <cell r="B322" t="str">
            <v>PULSOSSIMETRO</v>
          </cell>
          <cell r="C322" t="str">
            <v>NELLCOR PURITAN BENNETT INC</v>
          </cell>
          <cell r="D322" t="str">
            <v>N 595</v>
          </cell>
          <cell r="E322" t="str">
            <v>G03857536</v>
          </cell>
          <cell r="F322" t="str">
            <v>SINGOLA</v>
          </cell>
          <cell r="G322">
            <v>100701</v>
          </cell>
          <cell r="I322" t="str">
            <v>S.PIETRO</v>
          </cell>
          <cell r="J322" t="str">
            <v>UTIN</v>
          </cell>
          <cell r="K322" t="str">
            <v>SALA PARTO</v>
          </cell>
          <cell r="L322" t="str">
            <v>SALA TRAVAGLIO</v>
          </cell>
          <cell r="M322" t="str">
            <v>SINGOLA</v>
          </cell>
          <cell r="N322" t="str">
            <v>100701</v>
          </cell>
          <cell r="P322" t="str">
            <v>ANNUALE</v>
          </cell>
          <cell r="Q322" t="str">
            <v>ANNUALE</v>
          </cell>
          <cell r="R322" t="str">
            <v>NON PREVISTO</v>
          </cell>
          <cell r="T322" t="str">
            <v>DA FARE</v>
          </cell>
          <cell r="U322" t="str">
            <v>701</v>
          </cell>
          <cell r="V322">
            <v>46248</v>
          </cell>
          <cell r="W322" t="str">
            <v>POSITIVO</v>
          </cell>
          <cell r="X322">
            <v>0</v>
          </cell>
          <cell r="Y322" t="str">
            <v>DA FARE</v>
          </cell>
          <cell r="Z322" t="str">
            <v>0701</v>
          </cell>
          <cell r="AA322">
            <v>46248</v>
          </cell>
          <cell r="AB322" t="str">
            <v>POSITIVO</v>
          </cell>
          <cell r="AC322">
            <v>0</v>
          </cell>
          <cell r="AD322" t="str">
            <v>NON PREVISTO</v>
          </cell>
          <cell r="AE322" t="str">
            <v>NON PREVISTO</v>
          </cell>
          <cell r="AF322" t="str">
            <v>NON PREVISTO</v>
          </cell>
          <cell r="AG322" t="str">
            <v>NON PREVISTO</v>
          </cell>
          <cell r="AH322" t="str">
            <v>NON PREVISTO</v>
          </cell>
        </row>
        <row r="323">
          <cell r="A323">
            <v>100709</v>
          </cell>
          <cell r="B323" t="str">
            <v>SISTEMA ANTIDECUBITO</v>
          </cell>
          <cell r="C323" t="str">
            <v>INTERMED SRL</v>
          </cell>
          <cell r="D323" t="str">
            <v>TURBO AIR</v>
          </cell>
          <cell r="E323" t="str">
            <v>79477</v>
          </cell>
          <cell r="F323" t="str">
            <v>SINGOLA</v>
          </cell>
          <cell r="G323">
            <v>100709</v>
          </cell>
          <cell r="I323" t="str">
            <v>S.PIETRO</v>
          </cell>
          <cell r="J323" t="str">
            <v>S. CAMILLO (MED. UOMINI)</v>
          </cell>
          <cell r="K323" t="str">
            <v>S. CAMILLO (MED. UOMINI)</v>
          </cell>
          <cell r="L323" t="str">
            <v>NON TROVATO</v>
          </cell>
          <cell r="P323" t="str">
            <v>BIENNALE</v>
          </cell>
          <cell r="Q323" t="str">
            <v>ANNUALE</v>
          </cell>
          <cell r="R323" t="str">
            <v>NON PREVISTO</v>
          </cell>
          <cell r="T323" t="str">
            <v>DA FARE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 t="str">
            <v>DA FARE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 t="str">
            <v>NON PREVISTO</v>
          </cell>
          <cell r="AE323" t="str">
            <v>NON PREVISTO</v>
          </cell>
          <cell r="AF323" t="str">
            <v>NON PREVISTO</v>
          </cell>
          <cell r="AG323" t="str">
            <v>NON PREVISTO</v>
          </cell>
          <cell r="AH323" t="str">
            <v>NON PREVISTO</v>
          </cell>
        </row>
        <row r="324">
          <cell r="A324">
            <v>100710</v>
          </cell>
          <cell r="B324" t="str">
            <v>SISTEMA ANTIDECUBITO</v>
          </cell>
          <cell r="C324" t="str">
            <v>INTERMED SRL</v>
          </cell>
          <cell r="D324" t="str">
            <v>TURBO AIR</v>
          </cell>
          <cell r="E324" t="str">
            <v>79483</v>
          </cell>
          <cell r="F324" t="str">
            <v>SINGOLA</v>
          </cell>
          <cell r="G324">
            <v>100710</v>
          </cell>
          <cell r="I324" t="str">
            <v>S.PIETRO</v>
          </cell>
          <cell r="J324" t="str">
            <v>S. CAMILLO (MED. UOMINI)</v>
          </cell>
          <cell r="K324" t="str">
            <v>S. CAMILLO (MED. UOMINI)</v>
          </cell>
          <cell r="L324" t="str">
            <v>NON TROVATO</v>
          </cell>
          <cell r="P324" t="str">
            <v>BIENNALE</v>
          </cell>
          <cell r="Q324" t="str">
            <v>ANNUALE</v>
          </cell>
          <cell r="R324" t="str">
            <v>NON PREVISTO</v>
          </cell>
          <cell r="T324" t="str">
            <v>DA FARE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 t="str">
            <v>DA FARE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 t="str">
            <v>NON PREVISTO</v>
          </cell>
          <cell r="AE324" t="str">
            <v>NON PREVISTO</v>
          </cell>
          <cell r="AF324" t="str">
            <v>NON PREVISTO</v>
          </cell>
          <cell r="AG324" t="str">
            <v>NON PREVISTO</v>
          </cell>
          <cell r="AH324" t="str">
            <v>NON PREVISTO</v>
          </cell>
        </row>
        <row r="325">
          <cell r="A325">
            <v>100711</v>
          </cell>
          <cell r="B325" t="str">
            <v>SISTEMA ANTIDECUBITO</v>
          </cell>
          <cell r="C325" t="str">
            <v>GIMA SPA</v>
          </cell>
          <cell r="D325" t="str">
            <v>NR</v>
          </cell>
          <cell r="E325" t="str">
            <v>19658</v>
          </cell>
          <cell r="F325" t="str">
            <v>SINGOLA</v>
          </cell>
          <cell r="G325">
            <v>100711</v>
          </cell>
          <cell r="I325" t="str">
            <v>S.PIETRO</v>
          </cell>
          <cell r="J325" t="str">
            <v>S. CAMILLO (MED. UOMINI)</v>
          </cell>
          <cell r="K325" t="str">
            <v>S. CAMILLO (MED. UOMINI)</v>
          </cell>
          <cell r="L325" t="str">
            <v>NON TROVATO</v>
          </cell>
          <cell r="P325" t="str">
            <v>BIENNALE</v>
          </cell>
          <cell r="Q325" t="str">
            <v>ANNUALE</v>
          </cell>
          <cell r="R325" t="str">
            <v>NON PREVISTO</v>
          </cell>
          <cell r="T325" t="str">
            <v>DA FARE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 t="str">
            <v>DA FARE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 t="str">
            <v>NON PREVISTO</v>
          </cell>
          <cell r="AE325" t="str">
            <v>NON PREVISTO</v>
          </cell>
          <cell r="AF325" t="str">
            <v>NON PREVISTO</v>
          </cell>
          <cell r="AG325" t="str">
            <v>NON PREVISTO</v>
          </cell>
          <cell r="AH325" t="str">
            <v>NON PREVISTO</v>
          </cell>
        </row>
        <row r="326">
          <cell r="A326">
            <v>100712</v>
          </cell>
          <cell r="B326" t="str">
            <v>SISTEMA ANTIDECUBITO</v>
          </cell>
          <cell r="C326" t="str">
            <v>INTERMED SRL</v>
          </cell>
          <cell r="D326" t="str">
            <v>TURBO AIR</v>
          </cell>
          <cell r="E326" t="str">
            <v>025069</v>
          </cell>
          <cell r="F326" t="str">
            <v>SINGOLA</v>
          </cell>
          <cell r="G326">
            <v>100712</v>
          </cell>
          <cell r="I326" t="str">
            <v>S.PIETRO</v>
          </cell>
          <cell r="J326" t="str">
            <v>S. CAMILLO (MED. UOMINI)</v>
          </cell>
          <cell r="K326" t="str">
            <v>S. CAMILLO (MED. UOMINI)</v>
          </cell>
          <cell r="L326" t="str">
            <v>NON TROVATO</v>
          </cell>
          <cell r="P326" t="str">
            <v>BIENNALE</v>
          </cell>
          <cell r="Q326" t="str">
            <v>ANNUALE</v>
          </cell>
          <cell r="R326" t="str">
            <v>NON PREVISTO</v>
          </cell>
          <cell r="T326" t="str">
            <v>DA FARE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 t="str">
            <v>DA FARE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 t="str">
            <v>NON PREVISTO</v>
          </cell>
          <cell r="AE326" t="str">
            <v>NON PREVISTO</v>
          </cell>
          <cell r="AF326" t="str">
            <v>NON PREVISTO</v>
          </cell>
          <cell r="AG326" t="str">
            <v>NON PREVISTO</v>
          </cell>
          <cell r="AH326" t="str">
            <v>NON PREVISTO</v>
          </cell>
        </row>
        <row r="327">
          <cell r="A327">
            <v>100713</v>
          </cell>
          <cell r="B327" t="str">
            <v>SISTEMA ANTIDECUBITO</v>
          </cell>
          <cell r="C327" t="str">
            <v>INTERMED SRL</v>
          </cell>
          <cell r="D327" t="str">
            <v>TURBO AIR</v>
          </cell>
          <cell r="E327" t="str">
            <v>017694</v>
          </cell>
          <cell r="F327" t="str">
            <v>SINGOLA</v>
          </cell>
          <cell r="G327">
            <v>100713</v>
          </cell>
          <cell r="I327" t="str">
            <v>S.PIETRO</v>
          </cell>
          <cell r="J327" t="str">
            <v>S. G. GRANDE</v>
          </cell>
          <cell r="K327" t="str">
            <v>S. CAMILLO (MED. UOMINI)</v>
          </cell>
          <cell r="L327" t="str">
            <v>NON TROVATO</v>
          </cell>
          <cell r="P327" t="str">
            <v>BIENNALE</v>
          </cell>
          <cell r="Q327" t="str">
            <v>ANNUALE</v>
          </cell>
          <cell r="R327" t="str">
            <v>NON PREVISTO</v>
          </cell>
          <cell r="T327" t="str">
            <v>DA FARE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 t="str">
            <v>DA FARE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 t="str">
            <v>NON PREVISTO</v>
          </cell>
          <cell r="AE327" t="str">
            <v>NON PREVISTO</v>
          </cell>
          <cell r="AF327" t="str">
            <v>NON PREVISTO</v>
          </cell>
          <cell r="AG327" t="str">
            <v>NON PREVISTO</v>
          </cell>
          <cell r="AH327" t="str">
            <v>NON PREVISTO</v>
          </cell>
        </row>
        <row r="328">
          <cell r="A328">
            <v>100714</v>
          </cell>
          <cell r="B328" t="str">
            <v>SISTEMA ANTIDECUBITO</v>
          </cell>
          <cell r="C328" t="str">
            <v>INTERMED SRL</v>
          </cell>
          <cell r="D328" t="str">
            <v>TURBO AIR</v>
          </cell>
          <cell r="E328" t="str">
            <v>017697</v>
          </cell>
          <cell r="F328" t="str">
            <v>SINGOLA</v>
          </cell>
          <cell r="G328">
            <v>100714</v>
          </cell>
          <cell r="I328" t="str">
            <v>S.PIETRO</v>
          </cell>
          <cell r="J328" t="str">
            <v>S. CAMILLO (MED. UOMINI)</v>
          </cell>
          <cell r="K328" t="str">
            <v>S. CAMILLO (MED. UOMINI)</v>
          </cell>
          <cell r="L328" t="str">
            <v>NON TROVATO</v>
          </cell>
          <cell r="P328" t="str">
            <v>BIENNALE</v>
          </cell>
          <cell r="Q328" t="str">
            <v>ANNUALE</v>
          </cell>
          <cell r="R328" t="str">
            <v>NON PREVISTO</v>
          </cell>
          <cell r="T328" t="str">
            <v>DA FARE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 t="str">
            <v>DA FARE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 t="str">
            <v>NON PREVISTO</v>
          </cell>
          <cell r="AE328" t="str">
            <v>NON PREVISTO</v>
          </cell>
          <cell r="AF328" t="str">
            <v>NON PREVISTO</v>
          </cell>
          <cell r="AG328" t="str">
            <v>NON PREVISTO</v>
          </cell>
          <cell r="AH328" t="str">
            <v>NON PREVISTO</v>
          </cell>
        </row>
        <row r="329">
          <cell r="A329">
            <v>100717</v>
          </cell>
          <cell r="B329" t="str">
            <v>NUTRIPOMPA</v>
          </cell>
          <cell r="C329" t="str">
            <v>NUTRICIA MEDICAL DEVICES BV</v>
          </cell>
          <cell r="D329" t="str">
            <v>FLOCARE INFINITY</v>
          </cell>
          <cell r="E329" t="str">
            <v>76001119</v>
          </cell>
          <cell r="F329" t="str">
            <v>SINGOLA</v>
          </cell>
          <cell r="G329">
            <v>100717</v>
          </cell>
          <cell r="I329" t="str">
            <v>S.PIETRO</v>
          </cell>
          <cell r="J329" t="str">
            <v>S. CAMILLO (MED. UOMINI)</v>
          </cell>
          <cell r="K329" t="str">
            <v>S. CAMILLO (MED. UOMINI)</v>
          </cell>
          <cell r="L329" t="str">
            <v>NON TROVATO</v>
          </cell>
          <cell r="P329" t="str">
            <v>BIENNALE</v>
          </cell>
          <cell r="Q329" t="str">
            <v>ANNUALE</v>
          </cell>
          <cell r="R329" t="str">
            <v>NON PREVISTO</v>
          </cell>
          <cell r="T329" t="str">
            <v>DA FARE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 t="str">
            <v>DA FARE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 t="str">
            <v>NON PREVISTO</v>
          </cell>
          <cell r="AE329" t="str">
            <v>NON PREVISTO</v>
          </cell>
          <cell r="AF329" t="str">
            <v>NON PREVISTO</v>
          </cell>
          <cell r="AG329" t="str">
            <v>NON PREVISTO</v>
          </cell>
          <cell r="AH329" t="str">
            <v>NON PREVISTO</v>
          </cell>
        </row>
        <row r="330">
          <cell r="A330">
            <v>100719</v>
          </cell>
          <cell r="B330" t="str">
            <v>RIUNITO DENTISTICO</v>
          </cell>
          <cell r="C330" t="str">
            <v>CASTELLINI SPA</v>
          </cell>
          <cell r="D330" t="str">
            <v>DUO</v>
          </cell>
          <cell r="E330" t="str">
            <v>71220148/50568</v>
          </cell>
          <cell r="F330" t="str">
            <v>SINGOLA</v>
          </cell>
          <cell r="G330">
            <v>100719</v>
          </cell>
          <cell r="I330" t="str">
            <v>S.PIETRO</v>
          </cell>
          <cell r="J330" t="str">
            <v>ODONTOSTOMATOLOGIA</v>
          </cell>
          <cell r="K330" t="str">
            <v>ODONTOSTOMATOLOGIA</v>
          </cell>
          <cell r="L330" t="str">
            <v>ODONTOSTOMATOLOGIA</v>
          </cell>
          <cell r="M330" t="str">
            <v>SINGOLA</v>
          </cell>
          <cell r="N330" t="str">
            <v>100719</v>
          </cell>
          <cell r="P330" t="str">
            <v>BIENNALE (NON DI NS COMPETENZA)</v>
          </cell>
          <cell r="Q330" t="str">
            <v>ANNUALE (NON DI NS COMPETENZA)</v>
          </cell>
          <cell r="R330" t="str">
            <v>NON PREVISTO</v>
          </cell>
          <cell r="T330" t="str">
            <v>NON PREVISTO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 t="str">
            <v>NON PREVISTO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 t="str">
            <v>NON PREVISTO</v>
          </cell>
          <cell r="AE330" t="str">
            <v>NON PREVISTO</v>
          </cell>
          <cell r="AF330" t="str">
            <v>NON PREVISTO</v>
          </cell>
          <cell r="AG330" t="str">
            <v>NON PREVISTO</v>
          </cell>
          <cell r="AH330" t="str">
            <v>NON PREVISTO</v>
          </cell>
        </row>
        <row r="331">
          <cell r="A331">
            <v>100720</v>
          </cell>
          <cell r="B331" t="str">
            <v>RADIOLOGIA ENDORALE, APPARECCHIO PER</v>
          </cell>
          <cell r="C331" t="str">
            <v>CASTELLINI SPA</v>
          </cell>
          <cell r="D331" t="str">
            <v>X SAFE 70</v>
          </cell>
          <cell r="E331" t="str">
            <v>70550028</v>
          </cell>
          <cell r="I331" t="str">
            <v>S.PIETRO</v>
          </cell>
          <cell r="J331" t="str">
            <v>ODONTOSTOMATOLOGIA</v>
          </cell>
          <cell r="K331" t="str">
            <v>ODONTOSTOMATOLOGIA</v>
          </cell>
          <cell r="L331" t="str">
            <v>ODONTOSTOMATOLOGIA</v>
          </cell>
          <cell r="M331" t="str">
            <v>SINGOLA</v>
          </cell>
          <cell r="N331" t="str">
            <v>100720</v>
          </cell>
          <cell r="P331" t="str">
            <v>BIENNALE (NON DI NS COMPETENZA)</v>
          </cell>
          <cell r="Q331" t="str">
            <v>ANNUALE (NON DI NS COMPETENZA)</v>
          </cell>
          <cell r="R331" t="str">
            <v>NON PREVISTO</v>
          </cell>
          <cell r="T331" t="str">
            <v>NON PREVISTO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 t="str">
            <v>NON PREVISTO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 t="str">
            <v>NON PREVISTO</v>
          </cell>
          <cell r="AE331" t="str">
            <v>NON PREVISTO</v>
          </cell>
          <cell r="AF331" t="str">
            <v>NON PREVISTO</v>
          </cell>
          <cell r="AG331" t="str">
            <v>NON PREVISTO</v>
          </cell>
          <cell r="AH331" t="str">
            <v>NON PREVISTO</v>
          </cell>
        </row>
        <row r="332">
          <cell r="A332">
            <v>100721</v>
          </cell>
          <cell r="B332" t="str">
            <v>RIUNITO DENTISTICO</v>
          </cell>
          <cell r="C332" t="str">
            <v>CASTELLINI SPA</v>
          </cell>
          <cell r="D332" t="str">
            <v>DUO</v>
          </cell>
          <cell r="E332" t="str">
            <v>71220152/50570</v>
          </cell>
          <cell r="F332" t="str">
            <v>SINGOLA</v>
          </cell>
          <cell r="G332">
            <v>100721</v>
          </cell>
          <cell r="I332" t="str">
            <v>S.PIETRO</v>
          </cell>
          <cell r="J332" t="str">
            <v>ODONTOSTOMATOLOGIA</v>
          </cell>
          <cell r="K332" t="str">
            <v>ODONTOSTOMATOLOGIA</v>
          </cell>
          <cell r="L332" t="str">
            <v>ODONTOSTOMATOLOGIA</v>
          </cell>
          <cell r="M332" t="str">
            <v>SINGOLA</v>
          </cell>
          <cell r="N332" t="str">
            <v>100721</v>
          </cell>
          <cell r="P332" t="str">
            <v>BIENNALE (NON DI NS COMPETENZA)</v>
          </cell>
          <cell r="Q332" t="str">
            <v>ANNUALE (NON DI NS COMPETENZA)</v>
          </cell>
          <cell r="R332" t="str">
            <v>NON PREVISTO</v>
          </cell>
          <cell r="T332" t="str">
            <v>NON PREVISTO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 t="str">
            <v>NON PREVISTO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 t="str">
            <v>NON PREVISTO</v>
          </cell>
          <cell r="AE332" t="str">
            <v>NON PREVISTO</v>
          </cell>
          <cell r="AF332" t="str">
            <v>NON PREVISTO</v>
          </cell>
          <cell r="AG332" t="str">
            <v>NON PREVISTO</v>
          </cell>
          <cell r="AH332" t="str">
            <v>NON PREVISTO</v>
          </cell>
        </row>
        <row r="333">
          <cell r="A333">
            <v>100722</v>
          </cell>
          <cell r="B333" t="str">
            <v>RADIOLOGIA ENDORALE, APPARECCHIO PER</v>
          </cell>
          <cell r="C333" t="str">
            <v>CASTELLINI SPA</v>
          </cell>
          <cell r="D333" t="str">
            <v>X SAFE 70</v>
          </cell>
          <cell r="E333" t="str">
            <v>70550038</v>
          </cell>
          <cell r="I333" t="str">
            <v>S.PIETRO</v>
          </cell>
          <cell r="J333" t="str">
            <v>ODONTOSTOMATOLOGIA</v>
          </cell>
          <cell r="K333" t="str">
            <v>ODONTOSTOMATOLOGIA</v>
          </cell>
          <cell r="L333" t="str">
            <v>ODONTOSTOMATOLOGIA</v>
          </cell>
          <cell r="M333" t="str">
            <v>SINGOLA</v>
          </cell>
          <cell r="N333" t="str">
            <v>100722</v>
          </cell>
          <cell r="P333" t="str">
            <v>BIENNALE (NON DI NS COMPETENZA)</v>
          </cell>
          <cell r="Q333" t="str">
            <v>ANNUALE (NON DI NS COMPETENZA)</v>
          </cell>
          <cell r="R333" t="str">
            <v>NON PREVISTO</v>
          </cell>
          <cell r="T333" t="str">
            <v>NON PREVISTO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 t="str">
            <v>NON PREVISTO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 t="str">
            <v>NON PREVISTO</v>
          </cell>
          <cell r="AE333" t="str">
            <v>NON PREVISTO</v>
          </cell>
          <cell r="AF333" t="str">
            <v>NON PREVISTO</v>
          </cell>
          <cell r="AG333" t="str">
            <v>NON PREVISTO</v>
          </cell>
          <cell r="AH333" t="str">
            <v>NON PREVISTO</v>
          </cell>
        </row>
        <row r="334">
          <cell r="A334">
            <v>100723</v>
          </cell>
          <cell r="B334" t="str">
            <v>RIUNITO DENTISTICO</v>
          </cell>
          <cell r="C334" t="str">
            <v>CASTELLINI SPA</v>
          </cell>
          <cell r="D334" t="str">
            <v>DUO</v>
          </cell>
          <cell r="E334" t="str">
            <v>71220141/50550</v>
          </cell>
          <cell r="F334" t="str">
            <v>SINGOLA</v>
          </cell>
          <cell r="G334">
            <v>100723</v>
          </cell>
          <cell r="I334" t="str">
            <v>S.PIETRO</v>
          </cell>
          <cell r="J334" t="str">
            <v>ODONTOSTOMATOLOGIA</v>
          </cell>
          <cell r="K334" t="str">
            <v>ODONTOSTOMATOLOGIA</v>
          </cell>
          <cell r="L334" t="str">
            <v>ODONTOSTOMATOLOGIA</v>
          </cell>
          <cell r="M334" t="str">
            <v>SINGOLA</v>
          </cell>
          <cell r="N334" t="str">
            <v>100723</v>
          </cell>
          <cell r="P334" t="str">
            <v>BIENNALE (NON DI NS COMPETENZA)</v>
          </cell>
          <cell r="Q334" t="str">
            <v>ANNUALE (NON DI NS COMPETENZA)</v>
          </cell>
          <cell r="R334" t="str">
            <v>NON PREVISTO</v>
          </cell>
          <cell r="T334" t="str">
            <v>NON PREVISTO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 t="str">
            <v>NON PREVISTO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 t="str">
            <v>NON PREVISTO</v>
          </cell>
          <cell r="AE334" t="str">
            <v>NON PREVISTO</v>
          </cell>
          <cell r="AF334" t="str">
            <v>NON PREVISTO</v>
          </cell>
          <cell r="AG334" t="str">
            <v>NON PREVISTO</v>
          </cell>
          <cell r="AH334" t="str">
            <v>NON PREVISTO</v>
          </cell>
        </row>
        <row r="335">
          <cell r="A335">
            <v>100724</v>
          </cell>
          <cell r="B335" t="str">
            <v>RADIOLOGIA ENDORALE, APPARECCHIO PER</v>
          </cell>
          <cell r="C335" t="str">
            <v>CASTELLINI SPA</v>
          </cell>
          <cell r="D335" t="str">
            <v>X SAFE 70</v>
          </cell>
          <cell r="E335" t="str">
            <v>70550037</v>
          </cell>
          <cell r="I335" t="str">
            <v>S.PIETRO</v>
          </cell>
          <cell r="J335" t="str">
            <v>ODONTOSTOMATOLOGIA</v>
          </cell>
          <cell r="K335" t="str">
            <v>ODONTOSTOMATOLOGIA</v>
          </cell>
          <cell r="L335" t="str">
            <v>ODONTOSTOMATOLOGIA</v>
          </cell>
          <cell r="M335" t="str">
            <v>SINGOLA</v>
          </cell>
          <cell r="N335" t="str">
            <v>100724</v>
          </cell>
          <cell r="P335" t="str">
            <v>BIENNALE (NON DI NS COMPETENZA)</v>
          </cell>
          <cell r="Q335" t="str">
            <v>ANNUALE (NON DI NS COMPETENZA)</v>
          </cell>
          <cell r="R335" t="str">
            <v>NON PREVISTO</v>
          </cell>
          <cell r="T335" t="str">
            <v>NON PREVISTO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 t="str">
            <v>NON PREVISTO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 t="str">
            <v>NON PREVISTO</v>
          </cell>
          <cell r="AE335" t="str">
            <v>NON PREVISTO</v>
          </cell>
          <cell r="AF335" t="str">
            <v>NON PREVISTO</v>
          </cell>
          <cell r="AG335" t="str">
            <v>NON PREVISTO</v>
          </cell>
          <cell r="AH335" t="str">
            <v>NON PREVISTO</v>
          </cell>
        </row>
        <row r="336">
          <cell r="A336">
            <v>100728</v>
          </cell>
          <cell r="B336" t="str">
            <v>MASTOSUTTORE</v>
          </cell>
          <cell r="C336" t="str">
            <v>AVENT LTD</v>
          </cell>
          <cell r="D336" t="str">
            <v>ISIS IQ DUO</v>
          </cell>
          <cell r="E336" t="str">
            <v>05390201/040</v>
          </cell>
          <cell r="F336" t="str">
            <v>SINGOLA</v>
          </cell>
          <cell r="G336">
            <v>100728</v>
          </cell>
          <cell r="I336" t="str">
            <v>S.PIETRO</v>
          </cell>
          <cell r="J336" t="str">
            <v>UTIN</v>
          </cell>
          <cell r="K336" t="str">
            <v>UTIN</v>
          </cell>
          <cell r="L336" t="str">
            <v>NON TROVATO</v>
          </cell>
          <cell r="P336" t="str">
            <v>ANNUALE</v>
          </cell>
          <cell r="Q336" t="str">
            <v>ANNUALE</v>
          </cell>
          <cell r="R336" t="str">
            <v>NON PREVISTO</v>
          </cell>
          <cell r="T336" t="str">
            <v>DA FARE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 t="str">
            <v>DA FARE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 t="str">
            <v>NON PREVISTO</v>
          </cell>
          <cell r="AE336" t="str">
            <v>NON PREVISTO</v>
          </cell>
          <cell r="AF336" t="str">
            <v>NON PREVISTO</v>
          </cell>
          <cell r="AG336" t="str">
            <v>NON PREVISTO</v>
          </cell>
          <cell r="AH336" t="str">
            <v>NON PREVISTO</v>
          </cell>
        </row>
        <row r="337">
          <cell r="A337">
            <v>100729</v>
          </cell>
          <cell r="B337" t="str">
            <v>MASTOSUTTORE</v>
          </cell>
          <cell r="C337" t="str">
            <v>AVENT LTD</v>
          </cell>
          <cell r="D337" t="str">
            <v>ISIS IQ DUO</v>
          </cell>
          <cell r="E337" t="str">
            <v>07190275</v>
          </cell>
          <cell r="F337" t="str">
            <v>SINGOLA</v>
          </cell>
          <cell r="G337">
            <v>100729</v>
          </cell>
          <cell r="I337" t="str">
            <v>S.PIETRO</v>
          </cell>
          <cell r="J337" t="str">
            <v>UTIN</v>
          </cell>
          <cell r="K337" t="str">
            <v>UTIN</v>
          </cell>
          <cell r="L337" t="str">
            <v>NON TROVATO</v>
          </cell>
          <cell r="P337" t="str">
            <v>ANNUALE</v>
          </cell>
          <cell r="Q337" t="str">
            <v>ANNUALE</v>
          </cell>
          <cell r="R337" t="str">
            <v>NON PREVISTO</v>
          </cell>
          <cell r="T337" t="str">
            <v>DA FARE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 t="str">
            <v>DA FARE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 t="str">
            <v>NON PREVISTO</v>
          </cell>
          <cell r="AE337" t="str">
            <v>NON PREVISTO</v>
          </cell>
          <cell r="AF337" t="str">
            <v>NON PREVISTO</v>
          </cell>
          <cell r="AG337" t="str">
            <v>NON PREVISTO</v>
          </cell>
          <cell r="AH337" t="str">
            <v>NON PREVISTO</v>
          </cell>
        </row>
        <row r="338">
          <cell r="A338">
            <v>100731</v>
          </cell>
          <cell r="B338" t="str">
            <v>STERILIZZATRICE AD ARIA SECCA</v>
          </cell>
          <cell r="C338" t="str">
            <v>AVENT LTD</v>
          </cell>
          <cell r="D338" t="str">
            <v>NR</v>
          </cell>
          <cell r="E338" t="str">
            <v>100170883</v>
          </cell>
          <cell r="F338" t="str">
            <v>SINGOLA</v>
          </cell>
          <cell r="G338">
            <v>100731</v>
          </cell>
          <cell r="I338" t="str">
            <v>S.PIETRO</v>
          </cell>
          <cell r="J338" t="str">
            <v>UTIN</v>
          </cell>
          <cell r="K338" t="str">
            <v>UTIN</v>
          </cell>
          <cell r="L338" t="str">
            <v>NON TROVATO</v>
          </cell>
          <cell r="P338" t="str">
            <v>ANNUALE</v>
          </cell>
          <cell r="Q338" t="str">
            <v>ANNUALE</v>
          </cell>
          <cell r="R338" t="str">
            <v>NON PREVISTO</v>
          </cell>
          <cell r="T338" t="str">
            <v>DA FARE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 t="str">
            <v>DA FARE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 t="str">
            <v>NON PREVISTO</v>
          </cell>
          <cell r="AE338" t="str">
            <v>NON PREVISTO</v>
          </cell>
          <cell r="AF338" t="str">
            <v>NON PREVISTO</v>
          </cell>
          <cell r="AG338" t="str">
            <v>NON PREVISTO</v>
          </cell>
          <cell r="AH338" t="str">
            <v>NON PREVISTO</v>
          </cell>
        </row>
        <row r="339">
          <cell r="A339">
            <v>100732</v>
          </cell>
          <cell r="B339" t="str">
            <v>STERILIZZATRICE AD ARIA SECCA</v>
          </cell>
          <cell r="C339" t="str">
            <v>AVENT LTD</v>
          </cell>
          <cell r="D339" t="str">
            <v>NR</v>
          </cell>
          <cell r="E339" t="str">
            <v>100228648</v>
          </cell>
          <cell r="F339" t="str">
            <v>SINGOLA</v>
          </cell>
          <cell r="G339">
            <v>100732</v>
          </cell>
          <cell r="I339" t="str">
            <v>S.PIETRO</v>
          </cell>
          <cell r="J339" t="str">
            <v>UTIN</v>
          </cell>
          <cell r="K339" t="str">
            <v>UTIN</v>
          </cell>
          <cell r="L339" t="str">
            <v>NON TROVATO</v>
          </cell>
          <cell r="P339" t="str">
            <v>ANNUALE</v>
          </cell>
          <cell r="Q339" t="str">
            <v>ANNUALE</v>
          </cell>
          <cell r="R339" t="str">
            <v>NON PREVISTO</v>
          </cell>
          <cell r="T339" t="str">
            <v>DA FARE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 t="str">
            <v>DA FARE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 t="str">
            <v>NON PREVISTO</v>
          </cell>
          <cell r="AE339" t="str">
            <v>NON PREVISTO</v>
          </cell>
          <cell r="AF339" t="str">
            <v>NON PREVISTO</v>
          </cell>
          <cell r="AG339" t="str">
            <v>NON PREVISTO</v>
          </cell>
          <cell r="AH339" t="str">
            <v>NON PREVISTO</v>
          </cell>
        </row>
        <row r="340">
          <cell r="A340">
            <v>100736</v>
          </cell>
          <cell r="B340" t="str">
            <v>FONTE LUMINOSA GENERICA (PER ES: LAMPADE DA VISITA AMB.)</v>
          </cell>
          <cell r="C340" t="str">
            <v>DERUNGS LICHT AG</v>
          </cell>
          <cell r="D340" t="str">
            <v>HALUX 50 SX</v>
          </cell>
          <cell r="E340" t="str">
            <v>13371 4035594</v>
          </cell>
          <cell r="F340" t="str">
            <v>SINGOLA</v>
          </cell>
          <cell r="G340">
            <v>100736</v>
          </cell>
          <cell r="I340" t="str">
            <v>S.PIETRO</v>
          </cell>
          <cell r="J340" t="str">
            <v>UTIN</v>
          </cell>
          <cell r="K340" t="str">
            <v>UTIN</v>
          </cell>
          <cell r="L340" t="str">
            <v>UTIN</v>
          </cell>
          <cell r="M340" t="str">
            <v>SINGOLA</v>
          </cell>
          <cell r="N340">
            <v>100736</v>
          </cell>
          <cell r="P340" t="str">
            <v>ANNUALE</v>
          </cell>
          <cell r="Q340" t="str">
            <v>ANNUALE</v>
          </cell>
          <cell r="R340" t="str">
            <v>NON PREVISTO</v>
          </cell>
          <cell r="T340" t="str">
            <v>DA FARE</v>
          </cell>
          <cell r="U340" t="str">
            <v>736</v>
          </cell>
          <cell r="V340">
            <v>46126</v>
          </cell>
          <cell r="W340" t="str">
            <v>POSITIVO</v>
          </cell>
          <cell r="X340">
            <v>0</v>
          </cell>
          <cell r="Y340" t="str">
            <v>DA FARE</v>
          </cell>
          <cell r="Z340">
            <v>736</v>
          </cell>
          <cell r="AA340">
            <v>46126</v>
          </cell>
          <cell r="AB340" t="str">
            <v>POSITIVO</v>
          </cell>
          <cell r="AC340">
            <v>0</v>
          </cell>
          <cell r="AD340" t="str">
            <v>NON PREVISTO</v>
          </cell>
          <cell r="AE340" t="str">
            <v>NON PREVISTO</v>
          </cell>
          <cell r="AF340" t="str">
            <v>NON PREVISTO</v>
          </cell>
          <cell r="AG340" t="str">
            <v>NON PREVISTO</v>
          </cell>
          <cell r="AH340" t="str">
            <v>NON PREVISTO</v>
          </cell>
        </row>
        <row r="341">
          <cell r="A341">
            <v>100740</v>
          </cell>
          <cell r="B341" t="str">
            <v>MONITOR TRANSCUTANEO PO2/PCO2</v>
          </cell>
          <cell r="C341" t="str">
            <v>SENTEC AG</v>
          </cell>
          <cell r="D341" t="str">
            <v xml:space="preserve">SENTEC PO2PCO2 </v>
          </cell>
          <cell r="E341" t="str">
            <v>302304</v>
          </cell>
          <cell r="F341" t="str">
            <v>SINGOLA</v>
          </cell>
          <cell r="G341">
            <v>100740</v>
          </cell>
          <cell r="I341" t="str">
            <v>S.PIETRO</v>
          </cell>
          <cell r="J341" t="str">
            <v>UTIN</v>
          </cell>
          <cell r="K341" t="str">
            <v>UTIN</v>
          </cell>
          <cell r="L341" t="str">
            <v>UTIN</v>
          </cell>
          <cell r="M341" t="str">
            <v>SINGOLA</v>
          </cell>
          <cell r="N341" t="str">
            <v>100740</v>
          </cell>
          <cell r="P341" t="str">
            <v>ANNUALE</v>
          </cell>
          <cell r="Q341" t="str">
            <v>ANNUALE</v>
          </cell>
          <cell r="R341" t="str">
            <v>NON PREVISTO</v>
          </cell>
          <cell r="T341" t="str">
            <v>DA FARE</v>
          </cell>
          <cell r="U341" t="str">
            <v>740</v>
          </cell>
          <cell r="V341">
            <v>46126</v>
          </cell>
          <cell r="W341" t="str">
            <v>POSITIVO</v>
          </cell>
          <cell r="X341">
            <v>0</v>
          </cell>
          <cell r="Y341" t="str">
            <v>DA FARE</v>
          </cell>
          <cell r="Z341">
            <v>740</v>
          </cell>
          <cell r="AA341">
            <v>46126</v>
          </cell>
          <cell r="AB341" t="str">
            <v>POSITIVO</v>
          </cell>
          <cell r="AC341">
            <v>0</v>
          </cell>
          <cell r="AD341" t="str">
            <v>NON PREVISTO</v>
          </cell>
          <cell r="AE341" t="str">
            <v>NON PREVISTO</v>
          </cell>
          <cell r="AF341" t="str">
            <v>NON PREVISTO</v>
          </cell>
          <cell r="AG341" t="str">
            <v>NON PREVISTO</v>
          </cell>
          <cell r="AH341" t="str">
            <v>NON PREVISTO</v>
          </cell>
        </row>
        <row r="342">
          <cell r="A342">
            <v>100743</v>
          </cell>
          <cell r="B342" t="str">
            <v>MASTOSUTTORE</v>
          </cell>
          <cell r="C342" t="str">
            <v>ARTSANA SPA</v>
          </cell>
          <cell r="D342" t="str">
            <v>ALLATTASICURA</v>
          </cell>
          <cell r="E342" t="str">
            <v>1007055509</v>
          </cell>
          <cell r="F342" t="str">
            <v>SINGOLA</v>
          </cell>
          <cell r="G342">
            <v>100743</v>
          </cell>
          <cell r="I342" t="str">
            <v>S.PIETRO</v>
          </cell>
          <cell r="J342" t="str">
            <v>UTIN</v>
          </cell>
          <cell r="K342" t="str">
            <v>UTIN</v>
          </cell>
          <cell r="L342" t="str">
            <v>NON TROVATO</v>
          </cell>
          <cell r="P342" t="str">
            <v>ANNUALE</v>
          </cell>
          <cell r="Q342" t="str">
            <v>ANNUALE</v>
          </cell>
          <cell r="R342" t="str">
            <v>NON PREVISTO</v>
          </cell>
          <cell r="T342" t="str">
            <v>DA FARE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 t="str">
            <v>DA FARE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 t="str">
            <v>NON PREVISTO</v>
          </cell>
          <cell r="AE342" t="str">
            <v>NON PREVISTO</v>
          </cell>
          <cell r="AF342" t="str">
            <v>NON PREVISTO</v>
          </cell>
          <cell r="AG342" t="str">
            <v>NON PREVISTO</v>
          </cell>
          <cell r="AH342" t="str">
            <v>NON PREVISTO</v>
          </cell>
        </row>
        <row r="343">
          <cell r="A343">
            <v>100744</v>
          </cell>
          <cell r="B343" t="str">
            <v>PRODUZIONE ACQUA PURA, APPARECCHIO PER</v>
          </cell>
          <cell r="C343" t="str">
            <v>AVENT LTD</v>
          </cell>
          <cell r="D343" t="str">
            <v>NR</v>
          </cell>
          <cell r="E343" t="str">
            <v>08100376</v>
          </cell>
          <cell r="F343" t="str">
            <v>SINGOLA</v>
          </cell>
          <cell r="G343">
            <v>100744</v>
          </cell>
          <cell r="I343" t="str">
            <v>S.PIETRO</v>
          </cell>
          <cell r="J343" t="str">
            <v>UTIN</v>
          </cell>
          <cell r="K343" t="str">
            <v>UTIN</v>
          </cell>
          <cell r="L343" t="str">
            <v>NON TROVATO</v>
          </cell>
          <cell r="P343" t="str">
            <v>ANNUALE</v>
          </cell>
          <cell r="Q343" t="str">
            <v>ANNUALE</v>
          </cell>
          <cell r="R343" t="str">
            <v>NON PREVISTO</v>
          </cell>
          <cell r="T343" t="str">
            <v>DA FARE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 t="str">
            <v>DA FARE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 t="str">
            <v>NON PREVISTO</v>
          </cell>
          <cell r="AE343" t="str">
            <v>NON PREVISTO</v>
          </cell>
          <cell r="AF343" t="str">
            <v>NON PREVISTO</v>
          </cell>
          <cell r="AG343" t="str">
            <v>NON PREVISTO</v>
          </cell>
          <cell r="AH343" t="str">
            <v>NON PREVISTO</v>
          </cell>
        </row>
        <row r="344">
          <cell r="A344">
            <v>100745</v>
          </cell>
          <cell r="B344" t="str">
            <v>PRODUZIONE ACQUA PURA, APPARECCHIO PER</v>
          </cell>
          <cell r="C344" t="str">
            <v>AVENT LTD</v>
          </cell>
          <cell r="D344" t="str">
            <v>NR</v>
          </cell>
          <cell r="E344" t="str">
            <v>100228648</v>
          </cell>
          <cell r="F344" t="str">
            <v>SINGOLA</v>
          </cell>
          <cell r="G344">
            <v>100745</v>
          </cell>
          <cell r="I344" t="str">
            <v>S.PIETRO</v>
          </cell>
          <cell r="J344" t="str">
            <v>UTIN</v>
          </cell>
          <cell r="K344" t="str">
            <v>UTIN</v>
          </cell>
          <cell r="L344" t="str">
            <v>NON TROVATO</v>
          </cell>
          <cell r="P344" t="str">
            <v>ANNUALE</v>
          </cell>
          <cell r="Q344" t="str">
            <v>ANNUALE</v>
          </cell>
          <cell r="R344" t="str">
            <v>NON PREVISTO</v>
          </cell>
          <cell r="T344" t="str">
            <v>DA FARE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 t="str">
            <v>DA FARE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 t="str">
            <v>NON PREVISTO</v>
          </cell>
          <cell r="AE344" t="str">
            <v>NON PREVISTO</v>
          </cell>
          <cell r="AF344" t="str">
            <v>NON PREVISTO</v>
          </cell>
          <cell r="AG344" t="str">
            <v>NON PREVISTO</v>
          </cell>
          <cell r="AH344" t="str">
            <v>NON PREVISTO</v>
          </cell>
        </row>
        <row r="345">
          <cell r="A345">
            <v>100752</v>
          </cell>
          <cell r="B345" t="str">
            <v>POMPA DI INFUSIONE</v>
          </cell>
          <cell r="C345" t="str">
            <v>B BRAUN GMBH</v>
          </cell>
          <cell r="D345" t="str">
            <v>INFUSOMAT FM</v>
          </cell>
          <cell r="E345" t="str">
            <v>79165</v>
          </cell>
          <cell r="F345" t="str">
            <v>SINGOLA</v>
          </cell>
          <cell r="G345">
            <v>100752</v>
          </cell>
          <cell r="I345" t="str">
            <v>S.PIETRO</v>
          </cell>
          <cell r="J345" t="str">
            <v>UTIN</v>
          </cell>
          <cell r="K345" t="str">
            <v>UTIN</v>
          </cell>
          <cell r="L345" t="str">
            <v>UTIN</v>
          </cell>
          <cell r="M345" t="str">
            <v>SINGOLA</v>
          </cell>
          <cell r="N345" t="str">
            <v>100752</v>
          </cell>
          <cell r="P345" t="str">
            <v>ANNUALE</v>
          </cell>
          <cell r="Q345" t="str">
            <v>ANNUALE</v>
          </cell>
          <cell r="R345" t="str">
            <v>NON PREVISTO</v>
          </cell>
          <cell r="T345" t="str">
            <v>DA FARE</v>
          </cell>
          <cell r="U345" t="str">
            <v>752</v>
          </cell>
          <cell r="V345">
            <v>46120</v>
          </cell>
          <cell r="W345" t="str">
            <v>POSITIVO</v>
          </cell>
          <cell r="X345">
            <v>0</v>
          </cell>
          <cell r="Y345" t="str">
            <v>DA FARE</v>
          </cell>
          <cell r="Z345">
            <v>752</v>
          </cell>
          <cell r="AA345">
            <v>46120</v>
          </cell>
          <cell r="AB345" t="str">
            <v>POSITIVO</v>
          </cell>
          <cell r="AC345">
            <v>0</v>
          </cell>
          <cell r="AD345" t="str">
            <v>NON PREVISTO</v>
          </cell>
          <cell r="AE345" t="str">
            <v>NON PREVISTO</v>
          </cell>
          <cell r="AF345" t="str">
            <v>NON PREVISTO</v>
          </cell>
          <cell r="AG345" t="str">
            <v>NON PREVISTO</v>
          </cell>
          <cell r="AH345" t="str">
            <v>NON PREVISTO</v>
          </cell>
        </row>
        <row r="346">
          <cell r="A346">
            <v>100756</v>
          </cell>
          <cell r="B346" t="str">
            <v>PENSILE PER SALA OPERATORIA E TERAPIA INTENSIVA</v>
          </cell>
          <cell r="C346" t="str">
            <v>DRAEGER MEDICAL AG &amp; CO KG</v>
          </cell>
          <cell r="D346" t="str">
            <v>DVE 4002</v>
          </cell>
          <cell r="E346" t="str">
            <v>ARRL 0109</v>
          </cell>
          <cell r="F346" t="str">
            <v>SINGOLA</v>
          </cell>
          <cell r="G346">
            <v>100756</v>
          </cell>
          <cell r="I346" t="str">
            <v>S.PIETRO</v>
          </cell>
          <cell r="J346" t="str">
            <v>SALA OPERATORIA PAMPURI</v>
          </cell>
          <cell r="K346" t="str">
            <v>SALA OP. PAMPURI</v>
          </cell>
          <cell r="L346" t="str">
            <v>SALA OP. PAMPURI</v>
          </cell>
          <cell r="M346" t="str">
            <v>SINGOLA</v>
          </cell>
          <cell r="N346" t="str">
            <v>100756</v>
          </cell>
          <cell r="P346" t="str">
            <v>ANNUALE</v>
          </cell>
          <cell r="Q346" t="str">
            <v>ANNUALE</v>
          </cell>
          <cell r="R346" t="str">
            <v>NON PREVISTO</v>
          </cell>
          <cell r="T346" t="str">
            <v>DA FARE</v>
          </cell>
          <cell r="U346">
            <v>756</v>
          </cell>
          <cell r="V346">
            <v>46227</v>
          </cell>
          <cell r="W346" t="str">
            <v>POSITIVO</v>
          </cell>
          <cell r="X346">
            <v>0</v>
          </cell>
          <cell r="Y346" t="str">
            <v>DA FARE</v>
          </cell>
          <cell r="Z346">
            <v>756</v>
          </cell>
          <cell r="AA346">
            <v>46227</v>
          </cell>
          <cell r="AB346" t="str">
            <v>POSITIVO</v>
          </cell>
          <cell r="AC346">
            <v>0</v>
          </cell>
          <cell r="AD346" t="str">
            <v>NON PREVISTO</v>
          </cell>
          <cell r="AE346" t="str">
            <v>NON PREVISTO</v>
          </cell>
          <cell r="AF346" t="str">
            <v>NON PREVISTO</v>
          </cell>
          <cell r="AG346" t="str">
            <v>NON PREVISTO</v>
          </cell>
          <cell r="AH346" t="str">
            <v>NON PREVISTO</v>
          </cell>
        </row>
        <row r="347">
          <cell r="A347">
            <v>100757</v>
          </cell>
          <cell r="B347" t="str">
            <v>PENSILE PER SALA OPERATORIA E TERAPIA INTENSIVA</v>
          </cell>
          <cell r="C347" t="str">
            <v>DRAEGER MEDICAL AG &amp; CO KG</v>
          </cell>
          <cell r="D347" t="str">
            <v>MOVITA 6032 E</v>
          </cell>
          <cell r="E347" t="str">
            <v>ARTB 0003</v>
          </cell>
          <cell r="F347" t="str">
            <v>SINGOLA</v>
          </cell>
          <cell r="G347">
            <v>100757</v>
          </cell>
          <cell r="I347" t="str">
            <v>S.PIETRO</v>
          </cell>
          <cell r="J347" t="str">
            <v>SALA OPERATORIA PAMPURI</v>
          </cell>
          <cell r="K347" t="str">
            <v>SALA OP. PAMPURI</v>
          </cell>
          <cell r="L347" t="str">
            <v>NON TROVATO</v>
          </cell>
          <cell r="P347" t="str">
            <v>ANNUALE</v>
          </cell>
          <cell r="Q347" t="str">
            <v>ANNUALE</v>
          </cell>
          <cell r="R347" t="str">
            <v>NON PREVISTO</v>
          </cell>
          <cell r="T347" t="str">
            <v>DA FARE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 t="str">
            <v>DA FARE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 t="str">
            <v>NON PREVISTO</v>
          </cell>
          <cell r="AE347" t="str">
            <v>NON PREVISTO</v>
          </cell>
          <cell r="AF347" t="str">
            <v>NON PREVISTO</v>
          </cell>
          <cell r="AG347" t="str">
            <v>NON PREVISTO</v>
          </cell>
          <cell r="AH347" t="str">
            <v>NON PREVISTO</v>
          </cell>
        </row>
        <row r="348">
          <cell r="A348">
            <v>100760</v>
          </cell>
          <cell r="B348" t="str">
            <v>TAVOLO OPERATORIO</v>
          </cell>
          <cell r="C348" t="str">
            <v>OPT OFFICINA DI PROTESI TRENTO SPA</v>
          </cell>
          <cell r="D348" t="str">
            <v>OPT 30/A</v>
          </cell>
          <cell r="E348" t="str">
            <v>203</v>
          </cell>
          <cell r="F348" t="str">
            <v>SINGOLA</v>
          </cell>
          <cell r="G348">
            <v>100760</v>
          </cell>
          <cell r="I348" t="str">
            <v>S.PIETRO</v>
          </cell>
          <cell r="J348" t="str">
            <v>SALA OPERATORIA PAMPURI</v>
          </cell>
          <cell r="K348" t="str">
            <v>SALA OP. OCULISTICA</v>
          </cell>
          <cell r="L348" t="str">
            <v>SALA OP. OCULISTICA</v>
          </cell>
          <cell r="M348" t="str">
            <v>SINGOLA</v>
          </cell>
          <cell r="N348" t="str">
            <v>100760</v>
          </cell>
          <cell r="P348" t="str">
            <v>ANNUALE</v>
          </cell>
          <cell r="Q348" t="str">
            <v>ANNUALE</v>
          </cell>
          <cell r="R348" t="str">
            <v>NON PREVISTO</v>
          </cell>
          <cell r="T348" t="str">
            <v>DA FARE</v>
          </cell>
          <cell r="U348" t="str">
            <v>760</v>
          </cell>
          <cell r="V348">
            <v>46273</v>
          </cell>
          <cell r="W348" t="str">
            <v>POSITIVO</v>
          </cell>
          <cell r="X348">
            <v>0</v>
          </cell>
          <cell r="Y348" t="str">
            <v>DA FARE</v>
          </cell>
          <cell r="Z348">
            <v>760</v>
          </cell>
          <cell r="AA348">
            <v>46273</v>
          </cell>
          <cell r="AB348" t="str">
            <v>POSITIVO</v>
          </cell>
          <cell r="AC348">
            <v>0</v>
          </cell>
          <cell r="AD348" t="str">
            <v>NON PREVISTO</v>
          </cell>
          <cell r="AE348" t="str">
            <v>NON PREVISTO</v>
          </cell>
          <cell r="AF348" t="str">
            <v>NON PREVISTO</v>
          </cell>
          <cell r="AG348" t="str">
            <v>NON PREVISTO</v>
          </cell>
          <cell r="AH348" t="str">
            <v>NON PREVISTO</v>
          </cell>
        </row>
        <row r="349">
          <cell r="A349">
            <v>100761</v>
          </cell>
          <cell r="B349" t="str">
            <v>MICROSCOPIO OPERATORIO</v>
          </cell>
          <cell r="C349" t="str">
            <v>LEICA MICROSCOPY AND SCIENTIFIC INSTRUMENTS</v>
          </cell>
          <cell r="D349" t="str">
            <v>NR</v>
          </cell>
          <cell r="E349" t="str">
            <v>200594005</v>
          </cell>
          <cell r="F349" t="str">
            <v>SINGOLA</v>
          </cell>
          <cell r="G349">
            <v>100761</v>
          </cell>
          <cell r="I349" t="str">
            <v>S.PIETRO</v>
          </cell>
          <cell r="J349" t="str">
            <v>SALA OPERATORIA PAMPURI</v>
          </cell>
          <cell r="K349" t="str">
            <v>BLOCCO OPERATORIO</v>
          </cell>
          <cell r="L349" t="str">
            <v>NON TROVATO</v>
          </cell>
          <cell r="P349" t="str">
            <v>ANNUALE</v>
          </cell>
          <cell r="Q349" t="str">
            <v>ANNUALE (NON DI NS COMPETENZA)</v>
          </cell>
          <cell r="R349" t="str">
            <v>NON PREVISTO</v>
          </cell>
          <cell r="T349" t="str">
            <v>DA FARE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 t="str">
            <v>NON PREVISTO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 t="str">
            <v>NON PREVISTO</v>
          </cell>
          <cell r="AE349" t="str">
            <v>NON PREVISTO</v>
          </cell>
          <cell r="AF349" t="str">
            <v>NON PREVISTO</v>
          </cell>
          <cell r="AG349" t="str">
            <v>NON PREVISTO</v>
          </cell>
          <cell r="AH349" t="str">
            <v>NON PREVISTO</v>
          </cell>
        </row>
        <row r="350">
          <cell r="A350">
            <v>100762</v>
          </cell>
          <cell r="B350" t="str">
            <v>VENTILATORE POLMONARE PER USO OSPEDALIERO</v>
          </cell>
          <cell r="C350" t="str">
            <v>DATEX OHMEDA INC</v>
          </cell>
          <cell r="D350">
            <v>7800</v>
          </cell>
          <cell r="E350" t="str">
            <v>CAXV00342</v>
          </cell>
          <cell r="F350" t="str">
            <v>SINGOLA</v>
          </cell>
          <cell r="G350">
            <v>100762</v>
          </cell>
          <cell r="I350" t="str">
            <v>S.PIETRO</v>
          </cell>
          <cell r="J350" t="str">
            <v>MAGAZZINO TECNICO_x000D_</v>
          </cell>
          <cell r="K350" t="str">
            <v>SALA OPERATORIA OCULISTICA</v>
          </cell>
          <cell r="L350" t="str">
            <v>NON TROVATO</v>
          </cell>
          <cell r="P350" t="str">
            <v>ANNUALE</v>
          </cell>
          <cell r="Q350" t="str">
            <v>ANNUALE</v>
          </cell>
          <cell r="R350" t="str">
            <v>NON PREVISTO</v>
          </cell>
          <cell r="T350" t="str">
            <v>DA FARE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 t="str">
            <v>DA FARE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 t="str">
            <v>NON PREVISTO</v>
          </cell>
          <cell r="AE350" t="str">
            <v>NON PREVISTO</v>
          </cell>
          <cell r="AF350" t="str">
            <v>NON PREVISTO</v>
          </cell>
          <cell r="AG350" t="str">
            <v>NON PREVISTO</v>
          </cell>
          <cell r="AH350" t="str">
            <v>NON PREVISTO</v>
          </cell>
        </row>
        <row r="351">
          <cell r="A351">
            <v>100763</v>
          </cell>
          <cell r="B351" t="str">
            <v>MONITOR PER VENTILAZIONE</v>
          </cell>
          <cell r="C351" t="str">
            <v>DATEX OHMEDA INC</v>
          </cell>
          <cell r="D351" t="str">
            <v>5250 RGM</v>
          </cell>
          <cell r="E351" t="str">
            <v>FARW00630</v>
          </cell>
          <cell r="F351" t="str">
            <v>COMPONENTE</v>
          </cell>
          <cell r="G351">
            <v>100008</v>
          </cell>
          <cell r="I351" t="str">
            <v>S.PIETRO</v>
          </cell>
          <cell r="J351" t="str">
            <v>SALA OPERATORIA PAMPURI</v>
          </cell>
          <cell r="K351" t="str">
            <v>SALA OPERATORIA  PAMPURI</v>
          </cell>
          <cell r="L351" t="str">
            <v>NON TROVATO</v>
          </cell>
          <cell r="P351" t="str">
            <v>ANNUALE</v>
          </cell>
          <cell r="Q351" t="str">
            <v>ANNUALE</v>
          </cell>
          <cell r="R351" t="str">
            <v>NON PREVISTO</v>
          </cell>
          <cell r="T351" t="str">
            <v>DA FARE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 t="str">
            <v>DA FARE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 t="str">
            <v>NON PREVISTO</v>
          </cell>
          <cell r="AE351" t="str">
            <v>NON PREVISTO</v>
          </cell>
          <cell r="AF351" t="str">
            <v>NON PREVISTO</v>
          </cell>
          <cell r="AG351" t="str">
            <v>NON PREVISTO</v>
          </cell>
          <cell r="AH351" t="str">
            <v>NON PREVISTO</v>
          </cell>
        </row>
        <row r="352">
          <cell r="A352">
            <v>100764</v>
          </cell>
          <cell r="B352" t="str">
            <v>MONITOR</v>
          </cell>
          <cell r="C352" t="str">
            <v>DATASCOPE CORP</v>
          </cell>
          <cell r="D352" t="str">
            <v>SPECTRUM</v>
          </cell>
          <cell r="E352" t="str">
            <v>MM02240-B4</v>
          </cell>
          <cell r="F352" t="str">
            <v>COMPONENTE</v>
          </cell>
          <cell r="G352">
            <v>100807</v>
          </cell>
          <cell r="I352" t="str">
            <v>S.PIETRO</v>
          </cell>
          <cell r="J352" t="str">
            <v>SALA OPERATORIA PAMPURI</v>
          </cell>
          <cell r="K352" t="str">
            <v>SALA OP. OCULISTICA</v>
          </cell>
          <cell r="L352" t="str">
            <v>SALA OP. OCULISTICA</v>
          </cell>
          <cell r="M352" t="str">
            <v>COMPONENTE</v>
          </cell>
          <cell r="N352" t="str">
            <v>100807</v>
          </cell>
          <cell r="P352" t="str">
            <v>ANNUALE</v>
          </cell>
          <cell r="Q352" t="str">
            <v>ANNUALE</v>
          </cell>
          <cell r="R352" t="str">
            <v>NON PREVISTO</v>
          </cell>
          <cell r="T352" t="str">
            <v>DA FARE</v>
          </cell>
          <cell r="U352" t="str">
            <v>764</v>
          </cell>
          <cell r="V352">
            <v>46273</v>
          </cell>
          <cell r="W352" t="str">
            <v>POSITIVO</v>
          </cell>
          <cell r="X352">
            <v>0</v>
          </cell>
          <cell r="Y352" t="str">
            <v>DA FARE</v>
          </cell>
          <cell r="Z352">
            <v>764</v>
          </cell>
          <cell r="AA352">
            <v>46273</v>
          </cell>
          <cell r="AB352" t="str">
            <v>POSITIVO</v>
          </cell>
          <cell r="AC352">
            <v>0</v>
          </cell>
          <cell r="AD352" t="str">
            <v>NON PREVISTO</v>
          </cell>
          <cell r="AE352" t="str">
            <v>NON PREVISTO</v>
          </cell>
          <cell r="AF352" t="str">
            <v>NON PREVISTO</v>
          </cell>
          <cell r="AG352" t="str">
            <v>NON PREVISTO</v>
          </cell>
          <cell r="AH352" t="str">
            <v>NON PREVISTO</v>
          </cell>
        </row>
        <row r="353">
          <cell r="A353">
            <v>100765</v>
          </cell>
          <cell r="B353" t="str">
            <v>MONITOR</v>
          </cell>
          <cell r="C353" t="str">
            <v>JVC LTD</v>
          </cell>
          <cell r="D353" t="str">
            <v>NR</v>
          </cell>
          <cell r="E353" t="str">
            <v>16971857</v>
          </cell>
          <cell r="I353" t="str">
            <v>S.PIETRO</v>
          </cell>
          <cell r="J353" t="str">
            <v>SALA OPERATORIA PAMPURI</v>
          </cell>
          <cell r="K353" t="str">
            <v>SALA OPERATORIA OCULISTICA</v>
          </cell>
          <cell r="L353" t="str">
            <v>NON TROVATO</v>
          </cell>
          <cell r="P353" t="str">
            <v>ANNUALE</v>
          </cell>
          <cell r="Q353" t="str">
            <v>ANNUALE</v>
          </cell>
          <cell r="R353" t="str">
            <v>NON PREVISTO</v>
          </cell>
          <cell r="T353" t="str">
            <v>DA FARE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 t="str">
            <v>DA FARE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 t="str">
            <v>NON PREVISTO</v>
          </cell>
          <cell r="AE353" t="str">
            <v>NON PREVISTO</v>
          </cell>
          <cell r="AF353" t="str">
            <v>NON PREVISTO</v>
          </cell>
          <cell r="AG353" t="str">
            <v>NON PREVISTO</v>
          </cell>
          <cell r="AH353" t="str">
            <v>NON PREVISTO</v>
          </cell>
        </row>
        <row r="354">
          <cell r="A354">
            <v>100766</v>
          </cell>
          <cell r="B354" t="str">
            <v>TERMOREGOLAZIONE CORPOREA, APPARECCHIO PER</v>
          </cell>
          <cell r="C354" t="str">
            <v>ARIZANT HEALTHCARE INC</v>
          </cell>
          <cell r="D354" t="str">
            <v>BAIR HUGGER 505</v>
          </cell>
          <cell r="E354" t="str">
            <v>16380</v>
          </cell>
          <cell r="F354" t="str">
            <v>SINGOLA</v>
          </cell>
          <cell r="G354">
            <v>100766</v>
          </cell>
          <cell r="I354" t="str">
            <v>S.PIETRO</v>
          </cell>
          <cell r="J354" t="str">
            <v>SALA OPERATORIA PAMPURI</v>
          </cell>
          <cell r="K354" t="str">
            <v>SALA OP. OCULISTICA</v>
          </cell>
          <cell r="L354" t="str">
            <v>SALA OP. OCULISTICA</v>
          </cell>
          <cell r="M354" t="str">
            <v>SINGOLA</v>
          </cell>
          <cell r="N354" t="str">
            <v>100766</v>
          </cell>
          <cell r="P354" t="str">
            <v>ANNUALE</v>
          </cell>
          <cell r="Q354" t="str">
            <v>ANNUALE</v>
          </cell>
          <cell r="R354" t="str">
            <v>NON PREVISTO</v>
          </cell>
          <cell r="T354" t="str">
            <v>DA FARE</v>
          </cell>
          <cell r="U354" t="str">
            <v>766</v>
          </cell>
          <cell r="V354">
            <v>46273</v>
          </cell>
          <cell r="W354" t="str">
            <v>POSITIVO</v>
          </cell>
          <cell r="X354">
            <v>0</v>
          </cell>
          <cell r="Y354" t="str">
            <v>DA FARE</v>
          </cell>
          <cell r="Z354">
            <v>766</v>
          </cell>
          <cell r="AA354">
            <v>46273</v>
          </cell>
          <cell r="AB354" t="str">
            <v>POSITIVO</v>
          </cell>
          <cell r="AC354">
            <v>0</v>
          </cell>
          <cell r="AD354" t="str">
            <v>NON PREVISTO</v>
          </cell>
          <cell r="AE354" t="str">
            <v>NON PREVISTO</v>
          </cell>
          <cell r="AF354" t="str">
            <v>NON PREVISTO</v>
          </cell>
          <cell r="AG354" t="str">
            <v>NON PREVISTO</v>
          </cell>
          <cell r="AH354" t="str">
            <v>NON PREVISTO</v>
          </cell>
        </row>
        <row r="355">
          <cell r="A355">
            <v>100767</v>
          </cell>
          <cell r="B355" t="str">
            <v>ELETTROBISTURI</v>
          </cell>
          <cell r="C355" t="str">
            <v>MARTIN MEDIZINTECHNIK GMBH</v>
          </cell>
          <cell r="D355" t="str">
            <v>ME 400</v>
          </cell>
          <cell r="E355" t="str">
            <v>40910396</v>
          </cell>
          <cell r="F355" t="str">
            <v>SINGOLA</v>
          </cell>
          <cell r="G355">
            <v>100767</v>
          </cell>
          <cell r="I355" t="str">
            <v>S.PIETRO</v>
          </cell>
          <cell r="J355" t="str">
            <v>SALA OPERATORIA PAMPURI</v>
          </cell>
          <cell r="K355" t="str">
            <v>SALA OP. PAMPURI</v>
          </cell>
          <cell r="L355" t="str">
            <v>NON TROVATO</v>
          </cell>
          <cell r="P355" t="str">
            <v>ANNUALE</v>
          </cell>
          <cell r="Q355" t="str">
            <v>ANNUALE</v>
          </cell>
          <cell r="R355" t="str">
            <v>NON PREVISTO</v>
          </cell>
          <cell r="T355" t="str">
            <v>DA FARE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 t="str">
            <v>DA FARE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 t="str">
            <v>NON PREVISTO</v>
          </cell>
          <cell r="AE355" t="str">
            <v>NON PREVISTO</v>
          </cell>
          <cell r="AF355" t="str">
            <v>NON PREVISTO</v>
          </cell>
          <cell r="AG355" t="str">
            <v>NON PREVISTO</v>
          </cell>
          <cell r="AH355" t="str">
            <v>NON PREVISTO</v>
          </cell>
        </row>
        <row r="356">
          <cell r="A356">
            <v>100770</v>
          </cell>
          <cell r="B356" t="str">
            <v>PENSILE PER SALA OPERATORIA E TERAPIA INTENSIVA</v>
          </cell>
          <cell r="C356" t="str">
            <v>DRAEGER MEDICAL AG &amp; CO KG</v>
          </cell>
          <cell r="D356" t="str">
            <v>MOVITA 6032 E</v>
          </cell>
          <cell r="E356" t="str">
            <v>ARTB 0004</v>
          </cell>
          <cell r="F356" t="str">
            <v>SINGOLA</v>
          </cell>
          <cell r="G356">
            <v>100770</v>
          </cell>
          <cell r="I356" t="str">
            <v>S.PIETRO</v>
          </cell>
          <cell r="J356" t="str">
            <v>SALA OPERATORIA PAMPURI</v>
          </cell>
          <cell r="K356" t="str">
            <v>SALA OP. PAMPURI</v>
          </cell>
          <cell r="L356" t="str">
            <v>SALA OP. PAMPURI</v>
          </cell>
          <cell r="M356" t="str">
            <v>SINGOLA</v>
          </cell>
          <cell r="N356" t="str">
            <v>100770</v>
          </cell>
          <cell r="P356" t="str">
            <v>ANNUALE</v>
          </cell>
          <cell r="Q356" t="str">
            <v>ANNUALE</v>
          </cell>
          <cell r="R356" t="str">
            <v>NON PREVISTO</v>
          </cell>
          <cell r="T356" t="str">
            <v>DA FARE</v>
          </cell>
          <cell r="U356">
            <v>770</v>
          </cell>
          <cell r="V356">
            <v>46227</v>
          </cell>
          <cell r="W356" t="str">
            <v>POSITIVO</v>
          </cell>
          <cell r="X356">
            <v>0</v>
          </cell>
          <cell r="Y356" t="str">
            <v>DA FARE</v>
          </cell>
          <cell r="Z356">
            <v>770</v>
          </cell>
          <cell r="AA356">
            <v>46227</v>
          </cell>
          <cell r="AB356" t="str">
            <v>POSITIVO</v>
          </cell>
          <cell r="AC356">
            <v>0</v>
          </cell>
          <cell r="AD356" t="str">
            <v>NON PREVISTO</v>
          </cell>
          <cell r="AE356" t="str">
            <v>NON PREVISTO</v>
          </cell>
          <cell r="AF356" t="str">
            <v>NON PREVISTO</v>
          </cell>
          <cell r="AG356" t="str">
            <v>NON PREVISTO</v>
          </cell>
          <cell r="AH356" t="str">
            <v>NON PREVISTO</v>
          </cell>
        </row>
        <row r="357">
          <cell r="A357">
            <v>100771</v>
          </cell>
          <cell r="B357" t="str">
            <v>PENSILE PER SALA OPERATORIA E TERAPIA INTENSIVA</v>
          </cell>
          <cell r="C357" t="str">
            <v>DRAEGER MEDICAL AG &amp; CO KG</v>
          </cell>
          <cell r="D357" t="str">
            <v>DVE 4002</v>
          </cell>
          <cell r="E357" t="str">
            <v>ARRL 0110</v>
          </cell>
          <cell r="F357" t="str">
            <v>SINGOLA</v>
          </cell>
          <cell r="G357">
            <v>100771</v>
          </cell>
          <cell r="I357" t="str">
            <v>S.PIETRO</v>
          </cell>
          <cell r="J357" t="str">
            <v>SALA OPERATORIA PAMPURI</v>
          </cell>
          <cell r="K357" t="str">
            <v>SALA OP. PAMPURI</v>
          </cell>
          <cell r="L357" t="str">
            <v>SALA OP. PAMPURI</v>
          </cell>
          <cell r="M357" t="str">
            <v>SINGOLA</v>
          </cell>
          <cell r="N357" t="str">
            <v>100771</v>
          </cell>
          <cell r="P357" t="str">
            <v>ANNUALE</v>
          </cell>
          <cell r="Q357" t="str">
            <v>ANNUALE</v>
          </cell>
          <cell r="R357" t="str">
            <v>NON PREVISTO</v>
          </cell>
          <cell r="T357" t="str">
            <v>DA FARE</v>
          </cell>
          <cell r="U357">
            <v>771</v>
          </cell>
          <cell r="V357">
            <v>46227</v>
          </cell>
          <cell r="W357" t="str">
            <v>POSITIVO</v>
          </cell>
          <cell r="X357">
            <v>0</v>
          </cell>
          <cell r="Y357" t="str">
            <v>DA FARE</v>
          </cell>
          <cell r="Z357">
            <v>771</v>
          </cell>
          <cell r="AA357">
            <v>46227</v>
          </cell>
          <cell r="AB357" t="str">
            <v>POSITIVO</v>
          </cell>
          <cell r="AC357">
            <v>0</v>
          </cell>
          <cell r="AD357" t="str">
            <v>NON PREVISTO</v>
          </cell>
          <cell r="AE357" t="str">
            <v>NON PREVISTO</v>
          </cell>
          <cell r="AF357" t="str">
            <v>NON PREVISTO</v>
          </cell>
          <cell r="AG357" t="str">
            <v>NON PREVISTO</v>
          </cell>
          <cell r="AH357" t="str">
            <v>NON PREVISTO</v>
          </cell>
        </row>
        <row r="358">
          <cell r="A358">
            <v>100772</v>
          </cell>
          <cell r="B358" t="str">
            <v>TAVOLO OPERATORIO</v>
          </cell>
          <cell r="C358" t="str">
            <v>OPT OFFICINA DI PROTESI TRENTO SPA</v>
          </cell>
          <cell r="D358" t="str">
            <v>OPT 30/A</v>
          </cell>
          <cell r="E358" t="str">
            <v>301</v>
          </cell>
          <cell r="F358" t="str">
            <v>SINGOLA</v>
          </cell>
          <cell r="G358">
            <v>100772</v>
          </cell>
          <cell r="I358" t="str">
            <v>S.PIETRO</v>
          </cell>
          <cell r="J358" t="str">
            <v>SALA OPERATORIA PAMPURI</v>
          </cell>
          <cell r="K358" t="str">
            <v>SALA OP. PAMPURI</v>
          </cell>
          <cell r="L358" t="str">
            <v>SALA OP. PAMPURI</v>
          </cell>
          <cell r="M358" t="str">
            <v>SINGOLA</v>
          </cell>
          <cell r="N358" t="str">
            <v>100772</v>
          </cell>
          <cell r="P358" t="str">
            <v>ANNUALE</v>
          </cell>
          <cell r="Q358" t="str">
            <v>ANNUALE</v>
          </cell>
          <cell r="R358" t="str">
            <v>NON PREVISTO</v>
          </cell>
          <cell r="T358" t="str">
            <v>DA FARE</v>
          </cell>
          <cell r="U358">
            <v>772</v>
          </cell>
          <cell r="V358">
            <v>46227</v>
          </cell>
          <cell r="W358" t="str">
            <v>POSITIVO</v>
          </cell>
          <cell r="X358">
            <v>0</v>
          </cell>
          <cell r="Y358" t="str">
            <v>DA FARE</v>
          </cell>
          <cell r="Z358">
            <v>772</v>
          </cell>
          <cell r="AA358">
            <v>46227</v>
          </cell>
          <cell r="AB358" t="str">
            <v>POSITIVO</v>
          </cell>
          <cell r="AC358">
            <v>0</v>
          </cell>
          <cell r="AD358" t="str">
            <v>NON PREVISTO</v>
          </cell>
          <cell r="AE358" t="str">
            <v>NON PREVISTO</v>
          </cell>
          <cell r="AF358" t="str">
            <v>NON PREVISTO</v>
          </cell>
          <cell r="AG358" t="str">
            <v>NON PREVISTO</v>
          </cell>
          <cell r="AH358" t="str">
            <v>NON PREVISTO</v>
          </cell>
        </row>
        <row r="359">
          <cell r="A359">
            <v>100774</v>
          </cell>
          <cell r="B359" t="str">
            <v>MONITOR</v>
          </cell>
          <cell r="C359" t="str">
            <v>DATASCOPE CORP</v>
          </cell>
          <cell r="D359" t="str">
            <v>SPECTRUM</v>
          </cell>
          <cell r="E359" t="str">
            <v>MM03680-B5</v>
          </cell>
          <cell r="F359" t="str">
            <v>COMPONENTE</v>
          </cell>
          <cell r="G359">
            <v>100773</v>
          </cell>
          <cell r="I359" t="str">
            <v>S.PIETRO</v>
          </cell>
          <cell r="J359" t="str">
            <v>SALA OPERATORIA PAMPURI</v>
          </cell>
          <cell r="K359" t="str">
            <v>BLOCCO OPERATORIO</v>
          </cell>
          <cell r="L359" t="str">
            <v>BLOCCO OPERATORIO SALA PREPARAZIONE</v>
          </cell>
          <cell r="M359" t="str">
            <v>SINGOLA</v>
          </cell>
          <cell r="N359" t="str">
            <v>100774</v>
          </cell>
          <cell r="P359" t="str">
            <v>ANNUALE</v>
          </cell>
          <cell r="Q359" t="str">
            <v>ANNUALE</v>
          </cell>
          <cell r="R359" t="str">
            <v>NON PREVISTO</v>
          </cell>
          <cell r="T359" t="str">
            <v>DA FARE</v>
          </cell>
          <cell r="U359" t="str">
            <v>774</v>
          </cell>
          <cell r="V359">
            <v>46260</v>
          </cell>
          <cell r="W359" t="str">
            <v>POSITIVO</v>
          </cell>
          <cell r="X359">
            <v>0</v>
          </cell>
          <cell r="Y359" t="str">
            <v>DA FARE</v>
          </cell>
          <cell r="Z359">
            <v>774</v>
          </cell>
          <cell r="AA359">
            <v>46260</v>
          </cell>
          <cell r="AB359" t="str">
            <v>POSITIVO</v>
          </cell>
          <cell r="AC359">
            <v>0</v>
          </cell>
          <cell r="AD359" t="str">
            <v>NON PREVISTO</v>
          </cell>
          <cell r="AE359" t="str">
            <v>NON PREVISTO</v>
          </cell>
          <cell r="AF359" t="str">
            <v>NON PREVISTO</v>
          </cell>
          <cell r="AG359" t="str">
            <v>NON PREVISTO</v>
          </cell>
          <cell r="AH359" t="str">
            <v>NON PREVISTO</v>
          </cell>
        </row>
        <row r="360">
          <cell r="A360">
            <v>100776</v>
          </cell>
          <cell r="B360" t="str">
            <v>FONTE LUMINOSA PER ENDOSCOPIA</v>
          </cell>
          <cell r="C360" t="str">
            <v>STORZ KARL GMBH &amp; CO KG</v>
          </cell>
          <cell r="D360" t="str">
            <v>20131520 XENON NOVA</v>
          </cell>
          <cell r="E360" t="str">
            <v>FK6882</v>
          </cell>
          <cell r="F360" t="str">
            <v>SINGOLA</v>
          </cell>
          <cell r="G360">
            <v>100776</v>
          </cell>
          <cell r="I360" t="str">
            <v>S.PIETRO</v>
          </cell>
          <cell r="J360" t="str">
            <v>BLOCCO OPERATORIO</v>
          </cell>
          <cell r="K360" t="str">
            <v>BLOCCO OPERATORIO</v>
          </cell>
          <cell r="L360" t="str">
            <v>BLOCCO OPERATORIO MAGAZZINO</v>
          </cell>
          <cell r="M360" t="str">
            <v>SINGOLA</v>
          </cell>
          <cell r="N360" t="str">
            <v>100776</v>
          </cell>
          <cell r="P360" t="str">
            <v>ANNUALE</v>
          </cell>
          <cell r="Q360" t="str">
            <v>ANNUALE</v>
          </cell>
          <cell r="R360" t="str">
            <v>NON PREVISTO</v>
          </cell>
          <cell r="T360" t="str">
            <v>DA FARE</v>
          </cell>
          <cell r="U360" t="str">
            <v>776</v>
          </cell>
          <cell r="V360">
            <v>46259</v>
          </cell>
          <cell r="W360" t="str">
            <v>POSITIVO</v>
          </cell>
          <cell r="X360">
            <v>0</v>
          </cell>
          <cell r="Y360" t="str">
            <v>DA FARE</v>
          </cell>
          <cell r="Z360">
            <v>776</v>
          </cell>
          <cell r="AA360">
            <v>46259</v>
          </cell>
          <cell r="AB360" t="str">
            <v>POSITIVO</v>
          </cell>
          <cell r="AC360">
            <v>0</v>
          </cell>
          <cell r="AD360" t="str">
            <v>NON PREVISTO</v>
          </cell>
          <cell r="AE360" t="str">
            <v>NON PREVISTO</v>
          </cell>
          <cell r="AF360" t="str">
            <v>NON PREVISTO</v>
          </cell>
          <cell r="AG360" t="str">
            <v>NON PREVISTO</v>
          </cell>
          <cell r="AH360" t="str">
            <v>NON PREVISTO</v>
          </cell>
        </row>
        <row r="361">
          <cell r="A361">
            <v>100777</v>
          </cell>
          <cell r="B361" t="str">
            <v>VIDEOLARINGOSCOPIO</v>
          </cell>
          <cell r="C361" t="str">
            <v>SATURN BIOMEDICAL SYSTEMS INC</v>
          </cell>
          <cell r="D361" t="str">
            <v>GLIDESCOPE</v>
          </cell>
          <cell r="E361" t="str">
            <v>GS05121348</v>
          </cell>
          <cell r="F361" t="str">
            <v>SINGOLA</v>
          </cell>
          <cell r="G361">
            <v>100777</v>
          </cell>
          <cell r="I361" t="str">
            <v>S.PIETRO</v>
          </cell>
          <cell r="J361" t="str">
            <v>SALA OPERATORIA PAMPURI</v>
          </cell>
          <cell r="K361" t="str">
            <v>SALA PARTO</v>
          </cell>
          <cell r="L361" t="str">
            <v>SALA PARTO</v>
          </cell>
          <cell r="M361" t="str">
            <v>SINGOLA</v>
          </cell>
          <cell r="N361" t="str">
            <v>100777</v>
          </cell>
          <cell r="P361" t="str">
            <v>ANNUALE</v>
          </cell>
          <cell r="Q361" t="str">
            <v>ANNUALE</v>
          </cell>
          <cell r="R361" t="str">
            <v>NON PREVISTO</v>
          </cell>
          <cell r="T361" t="str">
            <v>DA FARE</v>
          </cell>
          <cell r="U361" t="str">
            <v>777</v>
          </cell>
          <cell r="V361">
            <v>46248</v>
          </cell>
          <cell r="W361" t="str">
            <v>POSITIVO</v>
          </cell>
          <cell r="X361">
            <v>0</v>
          </cell>
          <cell r="Y361" t="str">
            <v>DA FARE</v>
          </cell>
          <cell r="Z361" t="str">
            <v>0777</v>
          </cell>
          <cell r="AA361">
            <v>46248</v>
          </cell>
          <cell r="AB361" t="str">
            <v>POSITIVO</v>
          </cell>
          <cell r="AC361">
            <v>0</v>
          </cell>
          <cell r="AD361" t="str">
            <v>NON PREVISTO</v>
          </cell>
          <cell r="AE361" t="str">
            <v>NON PREVISTO</v>
          </cell>
          <cell r="AF361" t="str">
            <v>NON PREVISTO</v>
          </cell>
          <cell r="AG361" t="str">
            <v>NON PREVISTO</v>
          </cell>
          <cell r="AH361" t="str">
            <v>NON PREVISTO</v>
          </cell>
        </row>
        <row r="362">
          <cell r="A362">
            <v>100778</v>
          </cell>
          <cell r="B362" t="str">
            <v>TELECAMERA</v>
          </cell>
          <cell r="C362" t="str">
            <v>ZEISS CARL</v>
          </cell>
          <cell r="D362" t="str">
            <v>NR</v>
          </cell>
          <cell r="E362" t="str">
            <v>301692-9184</v>
          </cell>
          <cell r="I362" t="str">
            <v>S.PIETRO</v>
          </cell>
          <cell r="J362" t="str">
            <v>SALA OPERATORIA PAMPURI</v>
          </cell>
          <cell r="K362" t="str">
            <v>SALA OPERATORIA ORL</v>
          </cell>
          <cell r="L362" t="str">
            <v>NON TROVATO</v>
          </cell>
          <cell r="P362" t="str">
            <v>ANNUALE</v>
          </cell>
          <cell r="Q362" t="str">
            <v>ANNUALE</v>
          </cell>
          <cell r="R362" t="str">
            <v>NON PREVISTO</v>
          </cell>
          <cell r="T362" t="str">
            <v>DA FARE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 t="str">
            <v>DA FARE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 t="str">
            <v>NON PREVISTO</v>
          </cell>
          <cell r="AE362" t="str">
            <v>NON PREVISTO</v>
          </cell>
          <cell r="AF362" t="str">
            <v>NON PREVISTO</v>
          </cell>
          <cell r="AG362" t="str">
            <v>NON PREVISTO</v>
          </cell>
          <cell r="AH362" t="str">
            <v>NON PREVISTO</v>
          </cell>
        </row>
        <row r="363">
          <cell r="A363">
            <v>100780</v>
          </cell>
          <cell r="B363" t="str">
            <v>MICROSCOPIO OPERATORIO</v>
          </cell>
          <cell r="C363" t="str">
            <v>ZEISS CARL</v>
          </cell>
          <cell r="D363" t="str">
            <v>S 21</v>
          </cell>
          <cell r="E363" t="str">
            <v>253031</v>
          </cell>
          <cell r="F363" t="str">
            <v>SINGOLA</v>
          </cell>
          <cell r="G363">
            <v>100780</v>
          </cell>
          <cell r="I363" t="str">
            <v>S.PIETRO</v>
          </cell>
          <cell r="J363" t="str">
            <v>BLOCCO OPERATORIO</v>
          </cell>
          <cell r="K363" t="str">
            <v>SALA OPERATORIA  PAMPURI</v>
          </cell>
          <cell r="L363" t="str">
            <v>BLOCCO OPERATORIO SALA PREPARAZIONE</v>
          </cell>
          <cell r="M363" t="str">
            <v>SINGOLA</v>
          </cell>
          <cell r="N363" t="str">
            <v>100780</v>
          </cell>
          <cell r="P363" t="str">
            <v>ANNUALE</v>
          </cell>
          <cell r="Q363" t="str">
            <v>ANNUALE</v>
          </cell>
          <cell r="R363" t="str">
            <v>NON PREVISTO</v>
          </cell>
          <cell r="T363" t="str">
            <v>DA FARE</v>
          </cell>
          <cell r="U363" t="str">
            <v>780</v>
          </cell>
          <cell r="V363">
            <v>46260</v>
          </cell>
          <cell r="W363" t="str">
            <v>POSITIVO</v>
          </cell>
          <cell r="X363">
            <v>0</v>
          </cell>
          <cell r="Y363" t="str">
            <v>DA FARE</v>
          </cell>
          <cell r="Z363">
            <v>780</v>
          </cell>
          <cell r="AA363">
            <v>46260</v>
          </cell>
          <cell r="AB363" t="str">
            <v>POSITIVO</v>
          </cell>
          <cell r="AC363">
            <v>0</v>
          </cell>
          <cell r="AD363" t="str">
            <v>NON PREVISTO</v>
          </cell>
          <cell r="AE363" t="str">
            <v>NON PREVISTO</v>
          </cell>
          <cell r="AF363" t="str">
            <v>NON PREVISTO</v>
          </cell>
          <cell r="AG363" t="str">
            <v>NON PREVISTO</v>
          </cell>
          <cell r="AH363" t="str">
            <v>NON PREVISTO</v>
          </cell>
        </row>
        <row r="364">
          <cell r="A364">
            <v>100783</v>
          </cell>
          <cell r="B364" t="str">
            <v>POMPA A SIRINGA</v>
          </cell>
          <cell r="C364" t="str">
            <v>B BRAUN GMBH</v>
          </cell>
          <cell r="D364" t="str">
            <v>PERFUSOR FM</v>
          </cell>
          <cell r="E364" t="str">
            <v>75919</v>
          </cell>
          <cell r="F364" t="str">
            <v>SINGOLA</v>
          </cell>
          <cell r="G364">
            <v>100783</v>
          </cell>
          <cell r="I364" t="str">
            <v>S.PIETRO</v>
          </cell>
          <cell r="J364" t="str">
            <v>BLOCCO OPERATORIO</v>
          </cell>
          <cell r="K364" t="str">
            <v>BLOCCO OPERATORIO</v>
          </cell>
          <cell r="L364" t="str">
            <v>BLOCCO OPERATORIO SALA PREPARAZIONE</v>
          </cell>
          <cell r="M364" t="str">
            <v>SINGOLA</v>
          </cell>
          <cell r="N364" t="str">
            <v>100783</v>
          </cell>
          <cell r="P364" t="str">
            <v>ANNUALE</v>
          </cell>
          <cell r="Q364" t="str">
            <v>ANNUALE</v>
          </cell>
          <cell r="R364" t="str">
            <v>NON PREVISTO</v>
          </cell>
          <cell r="T364" t="str">
            <v>DA FARE</v>
          </cell>
          <cell r="U364" t="str">
            <v>783</v>
          </cell>
          <cell r="V364">
            <v>46260</v>
          </cell>
          <cell r="W364" t="str">
            <v>POSITIVO</v>
          </cell>
          <cell r="X364">
            <v>0</v>
          </cell>
          <cell r="Y364" t="str">
            <v>DA FARE</v>
          </cell>
          <cell r="Z364">
            <v>783</v>
          </cell>
          <cell r="AA364">
            <v>46260</v>
          </cell>
          <cell r="AB364" t="str">
            <v>POSITIVO</v>
          </cell>
          <cell r="AC364">
            <v>0</v>
          </cell>
          <cell r="AD364" t="str">
            <v>NON PREVISTO</v>
          </cell>
          <cell r="AE364" t="str">
            <v>NON PREVISTO</v>
          </cell>
          <cell r="AF364" t="str">
            <v>NON PREVISTO</v>
          </cell>
          <cell r="AG364" t="str">
            <v>NON PREVISTO</v>
          </cell>
          <cell r="AH364" t="str">
            <v>NON PREVISTO</v>
          </cell>
        </row>
        <row r="365">
          <cell r="A365">
            <v>100784</v>
          </cell>
          <cell r="B365" t="str">
            <v>CONTROLLO PER POMPE DI INFUSIONE, SISTEMA DI</v>
          </cell>
          <cell r="C365" t="str">
            <v>B BRAUN GMBH</v>
          </cell>
          <cell r="D365" t="str">
            <v>MELSUNGEN AG (8721025)</v>
          </cell>
          <cell r="E365" t="str">
            <v>02915</v>
          </cell>
          <cell r="F365" t="str">
            <v>PRINCIPALE</v>
          </cell>
          <cell r="G365">
            <v>100784</v>
          </cell>
          <cell r="I365" t="str">
            <v>S.PIETRO</v>
          </cell>
          <cell r="J365" t="str">
            <v>BLOCCO OPERATORIO</v>
          </cell>
          <cell r="K365" t="str">
            <v>BLOCCO OPERATORIO</v>
          </cell>
          <cell r="L365" t="str">
            <v>NON TROVATO</v>
          </cell>
          <cell r="P365" t="str">
            <v>ANNUALE</v>
          </cell>
          <cell r="Q365" t="str">
            <v>ANNUALE</v>
          </cell>
          <cell r="R365" t="str">
            <v>NON PREVISTO</v>
          </cell>
          <cell r="T365" t="str">
            <v>DA FARE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 t="str">
            <v>DA FARE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 t="str">
            <v>NON PREVISTO</v>
          </cell>
          <cell r="AE365" t="str">
            <v>NON PREVISTO</v>
          </cell>
          <cell r="AF365" t="str">
            <v>NON PREVISTO</v>
          </cell>
          <cell r="AG365" t="str">
            <v>NON PREVISTO</v>
          </cell>
          <cell r="AH365" t="str">
            <v>NON PREVISTO</v>
          </cell>
        </row>
        <row r="366">
          <cell r="A366">
            <v>100787</v>
          </cell>
          <cell r="B366" t="str">
            <v>ELETTROBISTURI</v>
          </cell>
          <cell r="C366" t="str">
            <v>MARTIN MEDIZINTECHNIK GMBH</v>
          </cell>
          <cell r="D366" t="str">
            <v>ME 400</v>
          </cell>
          <cell r="E366" t="str">
            <v>40910248</v>
          </cell>
          <cell r="F366" t="str">
            <v>SINGOLA</v>
          </cell>
          <cell r="G366">
            <v>100787</v>
          </cell>
          <cell r="I366" t="str">
            <v>S.PIETRO</v>
          </cell>
          <cell r="J366" t="str">
            <v>BLOCCO OPERATORIO</v>
          </cell>
          <cell r="K366" t="str">
            <v>BLOCCO OPERATORIO</v>
          </cell>
          <cell r="L366" t="str">
            <v>NON TROVATO</v>
          </cell>
          <cell r="P366" t="str">
            <v>ANNUALE</v>
          </cell>
          <cell r="Q366" t="str">
            <v>ANNUALE</v>
          </cell>
          <cell r="R366" t="str">
            <v>NON PREVISTO</v>
          </cell>
          <cell r="T366" t="str">
            <v>DA FARE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 t="str">
            <v>DA FARE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 t="str">
            <v>NON PREVISTO</v>
          </cell>
          <cell r="AE366" t="str">
            <v>NON PREVISTO</v>
          </cell>
          <cell r="AF366" t="str">
            <v>NON PREVISTO</v>
          </cell>
          <cell r="AG366" t="str">
            <v>NON PREVISTO</v>
          </cell>
          <cell r="AH366" t="str">
            <v>NON PREVISTO</v>
          </cell>
        </row>
        <row r="367">
          <cell r="A367">
            <v>100788</v>
          </cell>
          <cell r="B367" t="str">
            <v>TERMOREGOLAZIONE CORPOREA, APPARECCHIO PER</v>
          </cell>
          <cell r="C367" t="str">
            <v>ARIZANT HEALTHCARE INC</v>
          </cell>
          <cell r="D367" t="str">
            <v>BAIR HUGGER 505</v>
          </cell>
          <cell r="E367" t="str">
            <v>66014</v>
          </cell>
          <cell r="F367" t="str">
            <v>SINGOLA</v>
          </cell>
          <cell r="G367">
            <v>100788</v>
          </cell>
          <cell r="I367" t="str">
            <v>S.PIETRO</v>
          </cell>
          <cell r="J367" t="str">
            <v>BLOCCO OPERATORIO</v>
          </cell>
          <cell r="K367" t="str">
            <v>BLOCCO OPERATORIO NUOVO/ORT.VASC.</v>
          </cell>
          <cell r="L367" t="str">
            <v>BLOCCO OPERATORIO NUOVO/ORT.VASC.</v>
          </cell>
          <cell r="M367" t="str">
            <v>SINGOLA</v>
          </cell>
          <cell r="N367" t="str">
            <v>100788</v>
          </cell>
          <cell r="P367" t="str">
            <v>ANNUALE</v>
          </cell>
          <cell r="Q367" t="str">
            <v>ANNUALE</v>
          </cell>
          <cell r="R367" t="str">
            <v>NON PREVISTO</v>
          </cell>
          <cell r="T367" t="str">
            <v>DA FARE</v>
          </cell>
          <cell r="U367" t="str">
            <v>788</v>
          </cell>
          <cell r="V367">
            <v>46276</v>
          </cell>
          <cell r="W367" t="str">
            <v>POSITIVO</v>
          </cell>
          <cell r="X367">
            <v>0</v>
          </cell>
          <cell r="Y367" t="str">
            <v>DA FARE</v>
          </cell>
          <cell r="Z367">
            <v>788</v>
          </cell>
          <cell r="AA367">
            <v>46276</v>
          </cell>
          <cell r="AB367" t="str">
            <v>POSITIVO</v>
          </cell>
          <cell r="AC367">
            <v>0</v>
          </cell>
          <cell r="AD367" t="str">
            <v>NON PREVISTO</v>
          </cell>
          <cell r="AE367" t="str">
            <v>NON PREVISTO</v>
          </cell>
          <cell r="AF367" t="str">
            <v>NON PREVISTO</v>
          </cell>
          <cell r="AG367" t="str">
            <v>NON PREVISTO</v>
          </cell>
          <cell r="AH367" t="str">
            <v>NON PREVISTO</v>
          </cell>
        </row>
        <row r="368">
          <cell r="A368">
            <v>100789</v>
          </cell>
          <cell r="B368" t="str">
            <v>TESTA LETTO, APPARECCHIO</v>
          </cell>
          <cell r="C368" t="str">
            <v>CIEM SRL</v>
          </cell>
          <cell r="D368" t="str">
            <v>TTI 2000 M</v>
          </cell>
          <cell r="E368" t="str">
            <v>164</v>
          </cell>
          <cell r="F368" t="str">
            <v>SINGOLA</v>
          </cell>
          <cell r="G368">
            <v>100789</v>
          </cell>
          <cell r="I368" t="str">
            <v>S.PIETRO</v>
          </cell>
          <cell r="J368" t="str">
            <v>SALA OPERATORIA PAMPURI</v>
          </cell>
          <cell r="K368" t="str">
            <v>SALA OP. OCULISTICA</v>
          </cell>
          <cell r="L368" t="str">
            <v>NON TROVATO</v>
          </cell>
          <cell r="P368" t="str">
            <v>ANNUALE</v>
          </cell>
          <cell r="Q368" t="str">
            <v>ANNUALE</v>
          </cell>
          <cell r="R368" t="str">
            <v>NON PREVISTO</v>
          </cell>
          <cell r="T368" t="str">
            <v>DA FARE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 t="str">
            <v>DA FARE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 t="str">
            <v>NON PREVISTO</v>
          </cell>
          <cell r="AE368" t="str">
            <v>NON PREVISTO</v>
          </cell>
          <cell r="AF368" t="str">
            <v>NON PREVISTO</v>
          </cell>
          <cell r="AG368" t="str">
            <v>NON PREVISTO</v>
          </cell>
          <cell r="AH368" t="str">
            <v>NON PREVISTO</v>
          </cell>
        </row>
        <row r="369">
          <cell r="A369">
            <v>100790</v>
          </cell>
          <cell r="B369" t="str">
            <v>TESTA LETTO, APPARECCHIO</v>
          </cell>
          <cell r="C369" t="str">
            <v>CIEM SRL</v>
          </cell>
          <cell r="D369" t="str">
            <v>TTI 2000 M</v>
          </cell>
          <cell r="E369" t="str">
            <v>163</v>
          </cell>
          <cell r="F369" t="str">
            <v>SINGOLA</v>
          </cell>
          <cell r="G369">
            <v>100790</v>
          </cell>
          <cell r="I369" t="str">
            <v>S.PIETRO</v>
          </cell>
          <cell r="J369" t="str">
            <v>SALA OPERATORIA PAMPURI</v>
          </cell>
          <cell r="K369" t="str">
            <v>SALA OP. OCULISTICA</v>
          </cell>
          <cell r="L369" t="str">
            <v>NON TROVATO</v>
          </cell>
          <cell r="P369" t="str">
            <v>ANNUALE</v>
          </cell>
          <cell r="Q369" t="str">
            <v>ANNUALE</v>
          </cell>
          <cell r="R369" t="str">
            <v>NON PREVISTO</v>
          </cell>
          <cell r="T369" t="str">
            <v>DA FARE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 t="str">
            <v>DA FARE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 t="str">
            <v>NON PREVISTO</v>
          </cell>
          <cell r="AE369" t="str">
            <v>NON PREVISTO</v>
          </cell>
          <cell r="AF369" t="str">
            <v>NON PREVISTO</v>
          </cell>
          <cell r="AG369" t="str">
            <v>NON PREVISTO</v>
          </cell>
          <cell r="AH369" t="str">
            <v>NON PREVISTO</v>
          </cell>
        </row>
        <row r="370">
          <cell r="A370">
            <v>100791</v>
          </cell>
          <cell r="B370" t="str">
            <v>FONTE LUMINOSA GENERICA (PER ES: LAMPADE DA VISITA AMB.)</v>
          </cell>
          <cell r="C370" t="str">
            <v>DERUNGS LICHT AG</v>
          </cell>
          <cell r="D370" t="str">
            <v>HALUX 50 SX</v>
          </cell>
          <cell r="E370" t="str">
            <v>13371 4032357</v>
          </cell>
          <cell r="F370" t="str">
            <v>SINGOLA</v>
          </cell>
          <cell r="G370">
            <v>100791</v>
          </cell>
          <cell r="I370" t="str">
            <v>S.PIETRO</v>
          </cell>
          <cell r="J370" t="str">
            <v>SALA OPERATORIA PAMPURI</v>
          </cell>
          <cell r="K370" t="str">
            <v>UTIN</v>
          </cell>
          <cell r="L370" t="str">
            <v>UTIN</v>
          </cell>
          <cell r="M370" t="str">
            <v>SINGOLA</v>
          </cell>
          <cell r="N370" t="str">
            <v>100791</v>
          </cell>
          <cell r="P370" t="str">
            <v>ANNUALE</v>
          </cell>
          <cell r="Q370" t="str">
            <v>ANNUALE</v>
          </cell>
          <cell r="R370" t="str">
            <v>NON PREVISTO</v>
          </cell>
          <cell r="T370" t="str">
            <v>DA FARE</v>
          </cell>
          <cell r="U370">
            <v>791</v>
          </cell>
          <cell r="V370">
            <v>46140</v>
          </cell>
          <cell r="W370" t="str">
            <v>POSITIVO</v>
          </cell>
          <cell r="X370">
            <v>0</v>
          </cell>
          <cell r="Y370" t="str">
            <v>DA FARE</v>
          </cell>
          <cell r="Z370">
            <v>791</v>
          </cell>
          <cell r="AA370">
            <v>46140</v>
          </cell>
          <cell r="AB370" t="str">
            <v>POSITIVO</v>
          </cell>
          <cell r="AC370">
            <v>0</v>
          </cell>
          <cell r="AD370" t="str">
            <v>NON PREVISTO</v>
          </cell>
          <cell r="AE370" t="str">
            <v>NON PREVISTO</v>
          </cell>
          <cell r="AF370" t="str">
            <v>NON PREVISTO</v>
          </cell>
          <cell r="AG370" t="str">
            <v>NON PREVISTO</v>
          </cell>
          <cell r="AH370" t="str">
            <v>NON PREVISTO</v>
          </cell>
        </row>
        <row r="371">
          <cell r="A371">
            <v>100792</v>
          </cell>
          <cell r="B371" t="str">
            <v>FONTE LUMINOSA GENERICA (PER ES: LAMPADE DA VISITA AMB.)</v>
          </cell>
          <cell r="C371" t="str">
            <v>DERUNGS LICHT AG</v>
          </cell>
          <cell r="D371" t="str">
            <v>NR</v>
          </cell>
          <cell r="E371" t="str">
            <v>NR</v>
          </cell>
          <cell r="F371" t="str">
            <v>SINGOLA</v>
          </cell>
          <cell r="G371">
            <v>100792</v>
          </cell>
          <cell r="I371" t="str">
            <v>S.PIETRO</v>
          </cell>
          <cell r="J371" t="str">
            <v>SALA OPERATORIA PAMPURI</v>
          </cell>
          <cell r="K371" t="str">
            <v>UTIN</v>
          </cell>
          <cell r="L371" t="str">
            <v>UTIN</v>
          </cell>
          <cell r="M371" t="str">
            <v>SINGOLA</v>
          </cell>
          <cell r="N371" t="str">
            <v>100792</v>
          </cell>
          <cell r="P371" t="str">
            <v>ANNUALE</v>
          </cell>
          <cell r="Q371" t="str">
            <v>ANNUALE</v>
          </cell>
          <cell r="R371" t="str">
            <v>NON PREVISTO</v>
          </cell>
          <cell r="T371" t="str">
            <v>DA FARE</v>
          </cell>
          <cell r="U371">
            <v>792</v>
          </cell>
          <cell r="V371">
            <v>46126</v>
          </cell>
          <cell r="W371" t="str">
            <v>POSITIVO</v>
          </cell>
          <cell r="X371">
            <v>0</v>
          </cell>
          <cell r="Y371" t="str">
            <v>DA FARE</v>
          </cell>
          <cell r="Z371">
            <v>792</v>
          </cell>
          <cell r="AA371">
            <v>46126</v>
          </cell>
          <cell r="AB371" t="str">
            <v>POSITIVO</v>
          </cell>
          <cell r="AC371">
            <v>0</v>
          </cell>
          <cell r="AD371" t="str">
            <v>NON PREVISTO</v>
          </cell>
          <cell r="AE371" t="str">
            <v>NON PREVISTO</v>
          </cell>
          <cell r="AF371" t="str">
            <v>NON PREVISTO</v>
          </cell>
          <cell r="AG371" t="str">
            <v>NON PREVISTO</v>
          </cell>
          <cell r="AH371" t="str">
            <v>NON PREVISTO</v>
          </cell>
        </row>
        <row r="372">
          <cell r="A372">
            <v>100795</v>
          </cell>
          <cell r="B372" t="str">
            <v>CRIOCHIRURGIA, APPARECCHIO PER</v>
          </cell>
          <cell r="C372" t="str">
            <v>OPTIKON 2000 SPA</v>
          </cell>
          <cell r="D372" t="str">
            <v>CRYOLINE</v>
          </cell>
          <cell r="E372" t="str">
            <v>032-83</v>
          </cell>
          <cell r="F372" t="str">
            <v>SINGOLA</v>
          </cell>
          <cell r="G372">
            <v>100795</v>
          </cell>
          <cell r="I372" t="str">
            <v>S.PIETRO</v>
          </cell>
          <cell r="J372" t="str">
            <v>SALA OPERATORIA PAMPURI</v>
          </cell>
          <cell r="K372" t="str">
            <v>SALA OP. OCULISTICA</v>
          </cell>
          <cell r="L372" t="str">
            <v>SALA OP. OCULISTICA</v>
          </cell>
          <cell r="M372" t="str">
            <v>SINGOLA</v>
          </cell>
          <cell r="N372">
            <v>100795</v>
          </cell>
          <cell r="P372" t="str">
            <v>ANNUALE</v>
          </cell>
          <cell r="Q372" t="str">
            <v>ANNUALE</v>
          </cell>
          <cell r="R372" t="str">
            <v>NON PREVISTO</v>
          </cell>
          <cell r="T372" t="str">
            <v>DA FARE</v>
          </cell>
          <cell r="U372" t="str">
            <v>795</v>
          </cell>
          <cell r="V372">
            <v>46273</v>
          </cell>
          <cell r="W372" t="str">
            <v>POSITIVO</v>
          </cell>
          <cell r="X372">
            <v>0</v>
          </cell>
          <cell r="Y372" t="str">
            <v>DA FARE</v>
          </cell>
          <cell r="Z372">
            <v>795</v>
          </cell>
          <cell r="AA372">
            <v>46273</v>
          </cell>
          <cell r="AB372" t="str">
            <v>POSITIVO</v>
          </cell>
          <cell r="AC372">
            <v>0</v>
          </cell>
          <cell r="AD372" t="str">
            <v>NON PREVISTO</v>
          </cell>
          <cell r="AE372" t="str">
            <v>NON PREVISTO</v>
          </cell>
          <cell r="AF372" t="str">
            <v>NON PREVISTO</v>
          </cell>
          <cell r="AG372" t="str">
            <v>NON PREVISTO</v>
          </cell>
          <cell r="AH372" t="str">
            <v>NON PREVISTO</v>
          </cell>
        </row>
        <row r="373">
          <cell r="A373">
            <v>100797</v>
          </cell>
          <cell r="B373" t="str">
            <v>FRIGORIFERO DOMESTICO</v>
          </cell>
          <cell r="C373" t="str">
            <v>CANDY ELETTRODOMESTICI SRL</v>
          </cell>
          <cell r="D373" t="str">
            <v>NR</v>
          </cell>
          <cell r="E373">
            <v>100797</v>
          </cell>
          <cell r="F373" t="str">
            <v>SINGOLA</v>
          </cell>
          <cell r="G373">
            <v>100797</v>
          </cell>
          <cell r="I373" t="str">
            <v>S.PIETRO</v>
          </cell>
          <cell r="J373" t="str">
            <v>SALA OPERATORIA PAMPURI</v>
          </cell>
          <cell r="K373" t="str">
            <v>SALA OP. OCULISTICA</v>
          </cell>
          <cell r="L373" t="str">
            <v>SALA OP. OCULISTICA</v>
          </cell>
          <cell r="M373" t="str">
            <v>SINGOLA</v>
          </cell>
          <cell r="N373" t="str">
            <v>100797</v>
          </cell>
          <cell r="P373" t="str">
            <v>ANNUALE</v>
          </cell>
          <cell r="Q373" t="str">
            <v>ANNUALE</v>
          </cell>
          <cell r="R373" t="str">
            <v>NON PREVISTO</v>
          </cell>
          <cell r="T373" t="str">
            <v>DA FARE</v>
          </cell>
          <cell r="U373" t="str">
            <v>797</v>
          </cell>
          <cell r="V373">
            <v>46273</v>
          </cell>
          <cell r="W373" t="str">
            <v>POSITIVO</v>
          </cell>
          <cell r="X373">
            <v>0</v>
          </cell>
          <cell r="Y373" t="str">
            <v>DA FARE</v>
          </cell>
          <cell r="Z373">
            <v>797</v>
          </cell>
          <cell r="AA373">
            <v>46273</v>
          </cell>
          <cell r="AB373" t="str">
            <v>POSITIVO</v>
          </cell>
          <cell r="AC373">
            <v>0</v>
          </cell>
          <cell r="AD373" t="str">
            <v>NON PREVISTO</v>
          </cell>
          <cell r="AE373" t="str">
            <v>NON PREVISTO</v>
          </cell>
          <cell r="AF373" t="str">
            <v>NON PREVISTO</v>
          </cell>
          <cell r="AG373" t="str">
            <v>NON PREVISTO</v>
          </cell>
          <cell r="AH373" t="str">
            <v>NON PREVISTO</v>
          </cell>
        </row>
        <row r="374">
          <cell r="A374">
            <v>100799</v>
          </cell>
          <cell r="B374" t="str">
            <v>VIDEOREGISTRATORE PER BIOIMMAGINI</v>
          </cell>
          <cell r="C374" t="str">
            <v>SONY CORP</v>
          </cell>
          <cell r="D374" t="str">
            <v>SLV E 100</v>
          </cell>
          <cell r="E374" t="str">
            <v>0014220</v>
          </cell>
          <cell r="I374" t="str">
            <v>S.PIETRO</v>
          </cell>
          <cell r="J374" t="str">
            <v>SALA OPERATORIA PAMPURI</v>
          </cell>
          <cell r="K374" t="str">
            <v>SALA OPERATORIA OCULISTICA</v>
          </cell>
          <cell r="L374" t="str">
            <v>NON TROVATO</v>
          </cell>
          <cell r="P374" t="str">
            <v>ANNUALE</v>
          </cell>
          <cell r="Q374" t="str">
            <v>ANNUALE</v>
          </cell>
          <cell r="R374" t="str">
            <v>NON PREVISTO</v>
          </cell>
          <cell r="T374" t="str">
            <v>DA FARE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 t="str">
            <v>DA FARE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 t="str">
            <v>NON PREVISTO</v>
          </cell>
          <cell r="AE374" t="str">
            <v>NON PREVISTO</v>
          </cell>
          <cell r="AF374" t="str">
            <v>NON PREVISTO</v>
          </cell>
          <cell r="AG374" t="str">
            <v>NON PREVISTO</v>
          </cell>
          <cell r="AH374" t="str">
            <v>NON PREVISTO</v>
          </cell>
        </row>
        <row r="375">
          <cell r="A375">
            <v>100801</v>
          </cell>
          <cell r="B375" t="str">
            <v>LAVAGGIO E DISINFEZIONE, APPARECCHIO PER</v>
          </cell>
          <cell r="C375" t="str">
            <v>SMEG SPA</v>
          </cell>
          <cell r="D375" t="str">
            <v>NR</v>
          </cell>
          <cell r="E375" t="str">
            <v>06883010</v>
          </cell>
          <cell r="F375" t="str">
            <v>SINGOLA</v>
          </cell>
          <cell r="G375">
            <v>100801</v>
          </cell>
          <cell r="I375" t="str">
            <v>S.PIETRO</v>
          </cell>
          <cell r="J375" t="str">
            <v>SALA OPERATORIA PAMPURI</v>
          </cell>
          <cell r="K375" t="str">
            <v>SALA OP. PAMPURI</v>
          </cell>
          <cell r="L375" t="str">
            <v>NON TROVATO</v>
          </cell>
          <cell r="P375" t="str">
            <v>ANNUALE</v>
          </cell>
          <cell r="Q375" t="str">
            <v>ANNUALE</v>
          </cell>
          <cell r="R375" t="str">
            <v>NON PREVISTO</v>
          </cell>
          <cell r="T375" t="str">
            <v>DA FARE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 t="str">
            <v>DA FARE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 t="str">
            <v>NON PREVISTO</v>
          </cell>
          <cell r="AE375" t="str">
            <v>NON PREVISTO</v>
          </cell>
          <cell r="AF375" t="str">
            <v>NON PREVISTO</v>
          </cell>
          <cell r="AG375" t="str">
            <v>NON PREVISTO</v>
          </cell>
          <cell r="AH375" t="str">
            <v>NON PREVISTO</v>
          </cell>
        </row>
        <row r="376">
          <cell r="A376">
            <v>100803</v>
          </cell>
          <cell r="B376" t="str">
            <v>TESTA LETTO, APPARECCHIO</v>
          </cell>
          <cell r="C376" t="str">
            <v>CIEM SRL</v>
          </cell>
          <cell r="D376" t="str">
            <v>TTI 2000 M</v>
          </cell>
          <cell r="E376" t="str">
            <v>182</v>
          </cell>
          <cell r="F376" t="str">
            <v>SINGOLA</v>
          </cell>
          <cell r="G376">
            <v>100803</v>
          </cell>
          <cell r="I376" t="str">
            <v>S.PIETRO</v>
          </cell>
          <cell r="J376" t="str">
            <v>SALA OPERATORIA PAMPURI</v>
          </cell>
          <cell r="K376" t="str">
            <v>SALA OPERATORIA ORL</v>
          </cell>
          <cell r="L376" t="str">
            <v>SALA OPERATORIA ORL</v>
          </cell>
          <cell r="M376" t="str">
            <v>SINGOLA</v>
          </cell>
          <cell r="N376">
            <v>100803</v>
          </cell>
          <cell r="P376" t="str">
            <v>ANNUALE</v>
          </cell>
          <cell r="Q376" t="str">
            <v>ANNUALE</v>
          </cell>
          <cell r="R376" t="str">
            <v>NON PREVISTO</v>
          </cell>
          <cell r="T376" t="str">
            <v>DA FARE</v>
          </cell>
          <cell r="U376" t="str">
            <v>803</v>
          </cell>
          <cell r="V376">
            <v>46288</v>
          </cell>
          <cell r="W376" t="str">
            <v>POSITIVO</v>
          </cell>
          <cell r="X376">
            <v>0</v>
          </cell>
          <cell r="Y376" t="str">
            <v>DA FARE</v>
          </cell>
          <cell r="Z376" t="str">
            <v>803</v>
          </cell>
          <cell r="AA376">
            <v>46288</v>
          </cell>
          <cell r="AB376" t="str">
            <v>POSITIVO</v>
          </cell>
          <cell r="AC376">
            <v>0</v>
          </cell>
          <cell r="AD376" t="str">
            <v>NON PREVISTO</v>
          </cell>
          <cell r="AE376" t="str">
            <v>NON PREVISTO</v>
          </cell>
          <cell r="AF376" t="str">
            <v>NON PREVISTO</v>
          </cell>
          <cell r="AG376" t="str">
            <v>NON PREVISTO</v>
          </cell>
          <cell r="AH376" t="str">
            <v>NON PREVISTO</v>
          </cell>
        </row>
        <row r="377">
          <cell r="A377">
            <v>100804</v>
          </cell>
          <cell r="B377" t="str">
            <v>TESTA LETTO, APPARECCHIO</v>
          </cell>
          <cell r="C377" t="str">
            <v>CIEM SRL</v>
          </cell>
          <cell r="D377" t="str">
            <v>TTI 2000 M</v>
          </cell>
          <cell r="E377" t="str">
            <v>181</v>
          </cell>
          <cell r="F377" t="str">
            <v>SINGOLA</v>
          </cell>
          <cell r="G377">
            <v>100804</v>
          </cell>
          <cell r="I377" t="str">
            <v>S.PIETRO</v>
          </cell>
          <cell r="J377" t="str">
            <v>SALA OPERATORIA PAMPURI</v>
          </cell>
          <cell r="K377" t="str">
            <v>SALA OPERATORIA ORL</v>
          </cell>
          <cell r="L377" t="str">
            <v>SALA OPERATORIA ORL</v>
          </cell>
          <cell r="M377" t="str">
            <v>SINGOLA</v>
          </cell>
          <cell r="N377">
            <v>100804</v>
          </cell>
          <cell r="P377" t="str">
            <v>ANNUALE</v>
          </cell>
          <cell r="Q377" t="str">
            <v>ANNUALE</v>
          </cell>
          <cell r="R377" t="str">
            <v>NON PREVISTO</v>
          </cell>
          <cell r="T377" t="str">
            <v>DA FARE</v>
          </cell>
          <cell r="U377" t="str">
            <v>804</v>
          </cell>
          <cell r="V377">
            <v>46288</v>
          </cell>
          <cell r="W377" t="str">
            <v>POSITIVO</v>
          </cell>
          <cell r="X377">
            <v>0</v>
          </cell>
          <cell r="Y377" t="str">
            <v>DA FARE</v>
          </cell>
          <cell r="Z377" t="str">
            <v>804</v>
          </cell>
          <cell r="AA377">
            <v>46288</v>
          </cell>
          <cell r="AB377" t="str">
            <v>POSITIVO</v>
          </cell>
          <cell r="AC377">
            <v>0</v>
          </cell>
          <cell r="AD377" t="str">
            <v>NON PREVISTO</v>
          </cell>
          <cell r="AE377" t="str">
            <v>NON PREVISTO</v>
          </cell>
          <cell r="AF377" t="str">
            <v>NON PREVISTO</v>
          </cell>
          <cell r="AG377" t="str">
            <v>NON PREVISTO</v>
          </cell>
          <cell r="AH377" t="str">
            <v>NON PREVISTO</v>
          </cell>
        </row>
        <row r="378">
          <cell r="A378">
            <v>100807</v>
          </cell>
          <cell r="B378" t="str">
            <v>ANESTESIA, APPARECCHIO PER</v>
          </cell>
          <cell r="C378" t="str">
            <v>DATEX OHMEDA INC</v>
          </cell>
          <cell r="D378" t="str">
            <v>EXCEL 210 SE</v>
          </cell>
          <cell r="E378" t="str">
            <v>AMAZ01140</v>
          </cell>
          <cell r="F378" t="str">
            <v xml:space="preserve">PRINCIPALE </v>
          </cell>
          <cell r="G378">
            <v>100807</v>
          </cell>
          <cell r="I378" t="str">
            <v>S.PIETRO</v>
          </cell>
          <cell r="J378" t="str">
            <v>SALA OPERATORIA OCULISTICA</v>
          </cell>
          <cell r="K378" t="str">
            <v>SALA OP. OCULISTICA</v>
          </cell>
          <cell r="L378" t="str">
            <v>SALA OP. OCULISTICA</v>
          </cell>
          <cell r="M378" t="str">
            <v>PRINCIPALE</v>
          </cell>
          <cell r="N378" t="str">
            <v>100807</v>
          </cell>
          <cell r="P378" t="str">
            <v>ANNUALE</v>
          </cell>
          <cell r="Q378" t="str">
            <v>ANNUALE (NON DI NS COMPETENZA)</v>
          </cell>
          <cell r="R378" t="str">
            <v>NON PREVISTO</v>
          </cell>
          <cell r="S378" t="str">
            <v>MP DA FARE CMQ</v>
          </cell>
          <cell r="T378" t="str">
            <v>DA FARE</v>
          </cell>
          <cell r="U378" t="str">
            <v>807</v>
          </cell>
          <cell r="V378">
            <v>46273</v>
          </cell>
          <cell r="W378" t="str">
            <v>POSITIVO</v>
          </cell>
          <cell r="X378">
            <v>0</v>
          </cell>
          <cell r="Y378" t="str">
            <v>MP DA FARE CMQ</v>
          </cell>
          <cell r="Z378" t="str">
            <v>0807</v>
          </cell>
          <cell r="AA378">
            <v>0</v>
          </cell>
          <cell r="AB378" t="str">
            <v>POSITIVO</v>
          </cell>
          <cell r="AC378">
            <v>0</v>
          </cell>
          <cell r="AD378" t="str">
            <v>NON PREVISTO</v>
          </cell>
          <cell r="AE378" t="str">
            <v>NON PREVISTO</v>
          </cell>
          <cell r="AF378" t="str">
            <v>NON PREVISTO</v>
          </cell>
          <cell r="AG378" t="str">
            <v>NON PREVISTO</v>
          </cell>
          <cell r="AH378" t="str">
            <v>NON PREVISTO</v>
          </cell>
        </row>
        <row r="379">
          <cell r="A379">
            <v>100808</v>
          </cell>
          <cell r="B379" t="str">
            <v>MONITOR PER VENTILAZIONE</v>
          </cell>
          <cell r="C379" t="str">
            <v>DATEX OHMEDA INC</v>
          </cell>
          <cell r="D379" t="str">
            <v>5250 RGM</v>
          </cell>
          <cell r="E379" t="str">
            <v>FARW00552</v>
          </cell>
          <cell r="F379" t="str">
            <v>SINGOLA</v>
          </cell>
          <cell r="G379">
            <v>100808</v>
          </cell>
          <cell r="I379" t="str">
            <v>S.PIETRO</v>
          </cell>
          <cell r="J379" t="str">
            <v>SALA OPERATORIA PAMPURI</v>
          </cell>
          <cell r="K379" t="str">
            <v>SALA OP. OCULISTICA</v>
          </cell>
          <cell r="L379" t="str">
            <v>SALA OP. OCULISTICA</v>
          </cell>
          <cell r="M379" t="str">
            <v>COMPONENTE</v>
          </cell>
          <cell r="N379" t="str">
            <v>100807</v>
          </cell>
          <cell r="P379" t="str">
            <v>ANNUALE</v>
          </cell>
          <cell r="Q379" t="str">
            <v>ANNUALE</v>
          </cell>
          <cell r="R379" t="str">
            <v>NON PREVISTO</v>
          </cell>
          <cell r="T379" t="str">
            <v>DA FARE</v>
          </cell>
          <cell r="U379" t="str">
            <v>808</v>
          </cell>
          <cell r="V379">
            <v>46273</v>
          </cell>
          <cell r="W379" t="str">
            <v>POSITIVO</v>
          </cell>
          <cell r="X379">
            <v>0</v>
          </cell>
          <cell r="Y379" t="str">
            <v>DA FARE</v>
          </cell>
          <cell r="Z379">
            <v>808</v>
          </cell>
          <cell r="AA379">
            <v>46273</v>
          </cell>
          <cell r="AB379" t="str">
            <v>POSITIVO</v>
          </cell>
          <cell r="AC379">
            <v>0</v>
          </cell>
          <cell r="AD379" t="str">
            <v>NON PREVISTO</v>
          </cell>
          <cell r="AE379" t="str">
            <v>NON PREVISTO</v>
          </cell>
          <cell r="AF379" t="str">
            <v>NON PREVISTO</v>
          </cell>
          <cell r="AG379" t="str">
            <v>NON PREVISTO</v>
          </cell>
          <cell r="AH379" t="str">
            <v>NON PREVISTO</v>
          </cell>
        </row>
        <row r="380">
          <cell r="A380">
            <v>100809</v>
          </cell>
          <cell r="B380" t="str">
            <v>VENTILATORE POLMONARE PER USO OSPEDALIERO</v>
          </cell>
          <cell r="C380" t="str">
            <v>DATEX OHMEDA INC</v>
          </cell>
          <cell r="D380" t="str">
            <v>7800</v>
          </cell>
          <cell r="E380" t="str">
            <v>CAXZ00538</v>
          </cell>
          <cell r="F380" t="str">
            <v>SINGOLA</v>
          </cell>
          <cell r="G380">
            <v>100809</v>
          </cell>
          <cell r="I380" t="str">
            <v>S.PIETRO</v>
          </cell>
          <cell r="J380" t="str">
            <v>SALA OPERATORIA PAMPURI</v>
          </cell>
          <cell r="K380" t="str">
            <v>SALA OP. OCULISTICA</v>
          </cell>
          <cell r="L380" t="str">
            <v>NON TROVATO</v>
          </cell>
          <cell r="P380" t="str">
            <v>ANNUALE</v>
          </cell>
          <cell r="Q380" t="str">
            <v>ANNUALE (NON DI NS COMPETENZA)</v>
          </cell>
          <cell r="R380" t="str">
            <v>NON PREVISTO</v>
          </cell>
          <cell r="T380" t="str">
            <v>DA FARE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 t="str">
            <v>NON PREVISTO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 t="str">
            <v>NON PREVISTO</v>
          </cell>
          <cell r="AE380" t="str">
            <v>NON PREVISTO</v>
          </cell>
          <cell r="AF380" t="str">
            <v>NON PREVISTO</v>
          </cell>
          <cell r="AG380" t="str">
            <v>NON PREVISTO</v>
          </cell>
          <cell r="AH380" t="str">
            <v>NON PREVISTO</v>
          </cell>
        </row>
        <row r="381">
          <cell r="A381">
            <v>100810</v>
          </cell>
          <cell r="B381" t="str">
            <v>MONITOR PER VENTILAZIONE</v>
          </cell>
          <cell r="C381" t="str">
            <v>NR</v>
          </cell>
          <cell r="D381" t="str">
            <v>NR</v>
          </cell>
          <cell r="E381" t="str">
            <v>NR</v>
          </cell>
          <cell r="G381">
            <v>100810</v>
          </cell>
          <cell r="I381" t="str">
            <v>S.PIETRO</v>
          </cell>
          <cell r="J381" t="str">
            <v>SALA OPERATORIA PAMPURI</v>
          </cell>
          <cell r="K381" t="str">
            <v>SALA OP. OCULISTICA</v>
          </cell>
          <cell r="L381" t="str">
            <v>SALA OP. OCULISTICA</v>
          </cell>
          <cell r="M381" t="str">
            <v>COMPONENTE</v>
          </cell>
          <cell r="N381" t="str">
            <v>100807</v>
          </cell>
          <cell r="P381" t="str">
            <v>ANNUALE</v>
          </cell>
          <cell r="Q381" t="str">
            <v>ANNUALE</v>
          </cell>
          <cell r="R381" t="str">
            <v>NON PREVISTO</v>
          </cell>
          <cell r="T381" t="str">
            <v>DA FARE</v>
          </cell>
          <cell r="U381" t="str">
            <v>810</v>
          </cell>
          <cell r="V381">
            <v>46273</v>
          </cell>
          <cell r="W381" t="str">
            <v>POSITIVO</v>
          </cell>
          <cell r="X381">
            <v>0</v>
          </cell>
          <cell r="Y381" t="str">
            <v>DA FARE</v>
          </cell>
          <cell r="Z381">
            <v>810</v>
          </cell>
          <cell r="AA381">
            <v>46273</v>
          </cell>
          <cell r="AB381" t="str">
            <v>POSITIVO</v>
          </cell>
          <cell r="AC381">
            <v>0</v>
          </cell>
          <cell r="AD381" t="str">
            <v>NON PREVISTO</v>
          </cell>
          <cell r="AE381" t="str">
            <v>NON PREVISTO</v>
          </cell>
          <cell r="AF381" t="str">
            <v>NON PREVISTO</v>
          </cell>
          <cell r="AG381" t="str">
            <v>NON PREVISTO</v>
          </cell>
          <cell r="AH381" t="str">
            <v>NON PREVISTO</v>
          </cell>
        </row>
        <row r="382">
          <cell r="A382">
            <v>100818</v>
          </cell>
          <cell r="B382" t="str">
            <v>POMPA DI INFUSIONE</v>
          </cell>
          <cell r="C382" t="str">
            <v>B BRAUN GMBH</v>
          </cell>
          <cell r="D382" t="str">
            <v>INFUSOMAT FM</v>
          </cell>
          <cell r="E382" t="str">
            <v>51574</v>
          </cell>
          <cell r="F382" t="str">
            <v>SINGOLA</v>
          </cell>
          <cell r="G382">
            <v>100818</v>
          </cell>
          <cell r="I382" t="str">
            <v>S.PIETRO</v>
          </cell>
          <cell r="J382" t="str">
            <v>UTIN</v>
          </cell>
          <cell r="K382" t="str">
            <v>UTIN</v>
          </cell>
          <cell r="L382" t="str">
            <v>UTIN</v>
          </cell>
          <cell r="M382" t="str">
            <v>SINGOLA</v>
          </cell>
          <cell r="N382">
            <v>100818</v>
          </cell>
          <cell r="P382" t="str">
            <v>ANNUALE</v>
          </cell>
          <cell r="Q382" t="str">
            <v>ANNUALE</v>
          </cell>
          <cell r="R382" t="str">
            <v>NON PREVISTO</v>
          </cell>
          <cell r="T382" t="str">
            <v>DA FARE</v>
          </cell>
          <cell r="U382">
            <v>818</v>
          </cell>
          <cell r="V382">
            <v>46120</v>
          </cell>
          <cell r="W382" t="str">
            <v>POSITIVO</v>
          </cell>
          <cell r="X382">
            <v>0</v>
          </cell>
          <cell r="Y382" t="str">
            <v>DA FARE</v>
          </cell>
          <cell r="Z382">
            <v>818</v>
          </cell>
          <cell r="AA382">
            <v>46120</v>
          </cell>
          <cell r="AB382" t="str">
            <v>POSITIVO</v>
          </cell>
          <cell r="AC382">
            <v>0</v>
          </cell>
          <cell r="AD382" t="str">
            <v>NON PREVISTO</v>
          </cell>
          <cell r="AE382" t="str">
            <v>NON PREVISTO</v>
          </cell>
          <cell r="AF382" t="str">
            <v>NON PREVISTO</v>
          </cell>
          <cell r="AG382" t="str">
            <v>NON PREVISTO</v>
          </cell>
          <cell r="AH382" t="str">
            <v>NON PREVISTO</v>
          </cell>
        </row>
        <row r="383">
          <cell r="A383">
            <v>100822</v>
          </cell>
          <cell r="B383" t="str">
            <v>FONTE LUMINOSA GENERICA (PER ES: LAMPADE DA VISITA AMB.)</v>
          </cell>
          <cell r="C383" t="str">
            <v>DERUNGS LICHT AG</v>
          </cell>
          <cell r="D383" t="str">
            <v>NR</v>
          </cell>
          <cell r="E383" t="str">
            <v>NR</v>
          </cell>
          <cell r="F383" t="str">
            <v>SINGOLA</v>
          </cell>
          <cell r="G383">
            <v>100822</v>
          </cell>
          <cell r="I383" t="str">
            <v>S.PIETRO</v>
          </cell>
          <cell r="J383" t="str">
            <v>UTIN</v>
          </cell>
          <cell r="K383" t="str">
            <v>UTIN</v>
          </cell>
          <cell r="L383" t="str">
            <v>NON TROVATO</v>
          </cell>
          <cell r="P383" t="str">
            <v>ANNUALE</v>
          </cell>
          <cell r="Q383" t="str">
            <v>ANNUALE</v>
          </cell>
          <cell r="R383" t="str">
            <v>NON PREVISTO</v>
          </cell>
          <cell r="T383" t="str">
            <v>DA FARE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 t="str">
            <v>DA FARE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 t="str">
            <v>NON PREVISTO</v>
          </cell>
          <cell r="AE383" t="str">
            <v>NON PREVISTO</v>
          </cell>
          <cell r="AF383" t="str">
            <v>NON PREVISTO</v>
          </cell>
          <cell r="AG383" t="str">
            <v>NON PREVISTO</v>
          </cell>
          <cell r="AH383" t="str">
            <v>NON PREVISTO</v>
          </cell>
        </row>
        <row r="384">
          <cell r="A384">
            <v>100826</v>
          </cell>
          <cell r="B384" t="str">
            <v>FONTE LUMINOSA GENERICA (PER ES: LAMPADE DA VISITA AMB.)</v>
          </cell>
          <cell r="C384" t="str">
            <v>DERUNGS LICHT AG</v>
          </cell>
          <cell r="D384" t="str">
            <v>HALUX 20 SX</v>
          </cell>
          <cell r="E384" t="str">
            <v>12082 4023408</v>
          </cell>
          <cell r="F384" t="str">
            <v>SINGOLA</v>
          </cell>
          <cell r="G384">
            <v>100826</v>
          </cell>
          <cell r="I384" t="str">
            <v>S.PIETRO</v>
          </cell>
          <cell r="J384" t="str">
            <v>UTIN</v>
          </cell>
          <cell r="K384" t="str">
            <v>UTIN</v>
          </cell>
          <cell r="L384" t="str">
            <v>UTIN</v>
          </cell>
          <cell r="M384" t="str">
            <v>SINGOLA</v>
          </cell>
          <cell r="N384" t="str">
            <v>100826</v>
          </cell>
          <cell r="P384" t="str">
            <v>ANNUALE</v>
          </cell>
          <cell r="Q384" t="str">
            <v>ANNUALE</v>
          </cell>
          <cell r="R384" t="str">
            <v>NON PREVISTO</v>
          </cell>
          <cell r="T384" t="str">
            <v>DA FARE</v>
          </cell>
          <cell r="U384">
            <v>826</v>
          </cell>
          <cell r="V384">
            <v>46132</v>
          </cell>
          <cell r="W384" t="str">
            <v>POSITIVO</v>
          </cell>
          <cell r="X384">
            <v>0</v>
          </cell>
          <cell r="Y384" t="str">
            <v>DA FARE</v>
          </cell>
          <cell r="Z384">
            <v>826</v>
          </cell>
          <cell r="AA384">
            <v>46132</v>
          </cell>
          <cell r="AB384" t="str">
            <v>POSITIVO CON RISERVA</v>
          </cell>
          <cell r="AC384" t="str">
            <v xml:space="preserve">NC 14 DA DANNO ACCIDENTALE ROTTURA PERNO AGGANCIO E PASSACAVO ROTTO </v>
          </cell>
          <cell r="AD384" t="str">
            <v>NON PREVISTO</v>
          </cell>
          <cell r="AE384" t="str">
            <v>NON PREVISTO</v>
          </cell>
          <cell r="AF384" t="str">
            <v>NON PREVISTO</v>
          </cell>
          <cell r="AG384" t="str">
            <v>NON PREVISTO</v>
          </cell>
          <cell r="AH384" t="str">
            <v>NON PREVISTO</v>
          </cell>
        </row>
        <row r="385">
          <cell r="A385">
            <v>100829</v>
          </cell>
          <cell r="B385" t="str">
            <v>FOTOTERAPIA PEDIATRICA, APPARECCHIO PER</v>
          </cell>
          <cell r="C385" t="str">
            <v>DRAEGER MEDICAL AG &amp; CO KG</v>
          </cell>
          <cell r="D385" t="str">
            <v>PHOTO THERAPY 4000</v>
          </cell>
          <cell r="E385" t="str">
            <v>ARYB0018</v>
          </cell>
          <cell r="F385" t="str">
            <v>SINGOLA</v>
          </cell>
          <cell r="G385">
            <v>100829</v>
          </cell>
          <cell r="I385" t="str">
            <v>S.PIETRO</v>
          </cell>
          <cell r="J385" t="str">
            <v>UTIN</v>
          </cell>
          <cell r="K385" t="str">
            <v>UTIN</v>
          </cell>
          <cell r="L385" t="str">
            <v>UTIN</v>
          </cell>
          <cell r="M385" t="str">
            <v>SINGOLA</v>
          </cell>
          <cell r="N385">
            <v>100829</v>
          </cell>
          <cell r="P385" t="str">
            <v>ANNUALE</v>
          </cell>
          <cell r="Q385" t="str">
            <v>ANNUALE</v>
          </cell>
          <cell r="R385" t="str">
            <v>NON PREVISTO</v>
          </cell>
          <cell r="T385" t="str">
            <v>DA FARE</v>
          </cell>
          <cell r="U385">
            <v>829</v>
          </cell>
          <cell r="V385">
            <v>46126</v>
          </cell>
          <cell r="W385" t="str">
            <v>POSITIVO</v>
          </cell>
          <cell r="X385">
            <v>0</v>
          </cell>
          <cell r="Y385" t="str">
            <v>DA FARE</v>
          </cell>
          <cell r="Z385">
            <v>829</v>
          </cell>
          <cell r="AA385">
            <v>46126</v>
          </cell>
          <cell r="AB385" t="str">
            <v>POSITIVO</v>
          </cell>
          <cell r="AC385">
            <v>0</v>
          </cell>
          <cell r="AD385" t="str">
            <v>NON PREVISTO</v>
          </cell>
          <cell r="AE385" t="str">
            <v>NON PREVISTO</v>
          </cell>
          <cell r="AF385" t="str">
            <v>NON PREVISTO</v>
          </cell>
          <cell r="AG385" t="str">
            <v>NON PREVISTO</v>
          </cell>
          <cell r="AH385" t="str">
            <v>NON PREVISTO</v>
          </cell>
        </row>
        <row r="386">
          <cell r="A386">
            <v>100830</v>
          </cell>
          <cell r="B386" t="str">
            <v>LAMPADA SCIALITICA</v>
          </cell>
          <cell r="C386" t="str">
            <v>MARTIN MEDIZINTECHNIK GMBH</v>
          </cell>
          <cell r="D386" t="str">
            <v>ML 201 W</v>
          </cell>
          <cell r="E386" t="str">
            <v>ML201U2020002P657</v>
          </cell>
          <cell r="F386" t="str">
            <v>SINGOLA</v>
          </cell>
          <cell r="G386">
            <v>100830</v>
          </cell>
          <cell r="I386" t="str">
            <v>S.PIETRO</v>
          </cell>
          <cell r="J386" t="str">
            <v>UTIN</v>
          </cell>
          <cell r="K386" t="str">
            <v>UTIN</v>
          </cell>
          <cell r="L386" t="str">
            <v>UTIN</v>
          </cell>
          <cell r="M386" t="str">
            <v>SINGOLA</v>
          </cell>
          <cell r="N386" t="str">
            <v>100830</v>
          </cell>
          <cell r="P386" t="str">
            <v>ANNUALE</v>
          </cell>
          <cell r="Q386" t="str">
            <v>ANNUALE</v>
          </cell>
          <cell r="R386" t="str">
            <v>NON PREVISTO</v>
          </cell>
          <cell r="T386" t="str">
            <v>DA FARE</v>
          </cell>
          <cell r="U386">
            <v>830</v>
          </cell>
          <cell r="V386">
            <v>46122</v>
          </cell>
          <cell r="W386" t="str">
            <v>POSITIVO</v>
          </cell>
          <cell r="X386">
            <v>0</v>
          </cell>
          <cell r="Y386" t="str">
            <v>DA FARE</v>
          </cell>
          <cell r="Z386">
            <v>830</v>
          </cell>
          <cell r="AA386">
            <v>46122</v>
          </cell>
          <cell r="AB386" t="str">
            <v>POSITIVO CON RISERVA</v>
          </cell>
          <cell r="AC386" t="str">
            <v xml:space="preserve">NC 10 PASSACAVO FUORI POSIZIONE, CAVO ESPOSTO. SI METTE MOMENTANEAMENTE IN SICUREZZA. </v>
          </cell>
          <cell r="AD386" t="str">
            <v>NON PREVISTO</v>
          </cell>
          <cell r="AE386" t="str">
            <v>NON PREVISTO</v>
          </cell>
          <cell r="AF386" t="str">
            <v>NON PREVISTO</v>
          </cell>
          <cell r="AG386" t="str">
            <v>NON PREVISTO</v>
          </cell>
          <cell r="AH386" t="str">
            <v>NON PREVISTO</v>
          </cell>
        </row>
        <row r="387">
          <cell r="A387">
            <v>100833</v>
          </cell>
          <cell r="B387" t="str">
            <v>POLTRONA PER TERAPIA</v>
          </cell>
          <cell r="C387" t="str">
            <v>GIVAS SRL</v>
          </cell>
          <cell r="D387" t="str">
            <v>AP 4096</v>
          </cell>
          <cell r="E387" t="str">
            <v>001024410</v>
          </cell>
          <cell r="F387" t="str">
            <v>SINGOLA</v>
          </cell>
          <cell r="G387">
            <v>100833</v>
          </cell>
          <cell r="I387" t="str">
            <v>S.PIETRO</v>
          </cell>
          <cell r="J387" t="str">
            <v>PRONTO SOCCORSO OSTETRICO</v>
          </cell>
          <cell r="K387" t="str">
            <v>PRONTO SOCCORSO OSTETRICO</v>
          </cell>
          <cell r="L387" t="str">
            <v>NON TROVATO</v>
          </cell>
          <cell r="P387" t="str">
            <v>ANNUALE</v>
          </cell>
          <cell r="Q387" t="str">
            <v>ANNUALE</v>
          </cell>
          <cell r="R387" t="str">
            <v>NON PREVISTO</v>
          </cell>
          <cell r="T387" t="str">
            <v>DA FARE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 t="str">
            <v>DA FARE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 t="str">
            <v>NON PREVISTO</v>
          </cell>
          <cell r="AE387" t="str">
            <v>NON PREVISTO</v>
          </cell>
          <cell r="AF387" t="str">
            <v>NON PREVISTO</v>
          </cell>
          <cell r="AG387" t="str">
            <v>NON PREVISTO</v>
          </cell>
          <cell r="AH387" t="str">
            <v>NON PREVISTO</v>
          </cell>
        </row>
        <row r="388">
          <cell r="A388">
            <v>100835</v>
          </cell>
          <cell r="B388" t="str">
            <v>POMPA DI INFUSIONE</v>
          </cell>
          <cell r="C388" t="str">
            <v>B BRAUN GMBH</v>
          </cell>
          <cell r="D388" t="str">
            <v>INFUSOMAT FM</v>
          </cell>
          <cell r="E388" t="str">
            <v>51607</v>
          </cell>
          <cell r="F388" t="str">
            <v>SINGOLA</v>
          </cell>
          <cell r="G388">
            <v>100835</v>
          </cell>
          <cell r="I388" t="str">
            <v>S.PIETRO</v>
          </cell>
          <cell r="J388" t="str">
            <v>MAGAZZINO TECNICO_x000D_</v>
          </cell>
          <cell r="K388" t="str">
            <v>MAGAZZINO TECNICO_x000D_</v>
          </cell>
          <cell r="L388" t="str">
            <v>NON TROVATO</v>
          </cell>
          <cell r="P388" t="str">
            <v>BIENNALE</v>
          </cell>
          <cell r="Q388" t="str">
            <v>ANNUALE</v>
          </cell>
          <cell r="R388" t="str">
            <v>NON PREVISTO</v>
          </cell>
          <cell r="T388" t="str">
            <v>DA FARE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 t="str">
            <v>DA FARE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 t="str">
            <v>NON PREVISTO</v>
          </cell>
          <cell r="AE388" t="str">
            <v>NON PREVISTO</v>
          </cell>
          <cell r="AF388" t="str">
            <v>NON PREVISTO</v>
          </cell>
          <cell r="AG388" t="str">
            <v>NON PREVISTO</v>
          </cell>
          <cell r="AH388" t="str">
            <v>NON PREVISTO</v>
          </cell>
        </row>
        <row r="389">
          <cell r="A389">
            <v>100836</v>
          </cell>
          <cell r="B389" t="str">
            <v>POMPA DI INFUSIONE</v>
          </cell>
          <cell r="C389" t="str">
            <v>B BRAUN GMBH</v>
          </cell>
          <cell r="D389" t="str">
            <v>INFUSOMAT FMS</v>
          </cell>
          <cell r="E389" t="str">
            <v>64024</v>
          </cell>
          <cell r="F389" t="str">
            <v>SINGOLA</v>
          </cell>
          <cell r="G389">
            <v>100836</v>
          </cell>
          <cell r="I389" t="str">
            <v>S.PIETRO</v>
          </cell>
          <cell r="J389" t="str">
            <v>S. MARIA GORETTI</v>
          </cell>
          <cell r="K389" t="str">
            <v>S. MARIA GORETTI</v>
          </cell>
          <cell r="L389" t="str">
            <v>NON TROVATO</v>
          </cell>
          <cell r="P389" t="str">
            <v>BIENNALE</v>
          </cell>
          <cell r="Q389" t="str">
            <v>ANNUALE</v>
          </cell>
          <cell r="R389" t="str">
            <v>NON PREVISTO</v>
          </cell>
          <cell r="T389" t="str">
            <v>DA FARE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 t="str">
            <v>DA FARE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 t="str">
            <v>NON PREVISTO</v>
          </cell>
          <cell r="AE389" t="str">
            <v>NON PREVISTO</v>
          </cell>
          <cell r="AF389" t="str">
            <v>NON PREVISTO</v>
          </cell>
          <cell r="AG389" t="str">
            <v>NON PREVISTO</v>
          </cell>
          <cell r="AH389" t="str">
            <v>NON PREVISTO</v>
          </cell>
        </row>
        <row r="390">
          <cell r="A390">
            <v>100838</v>
          </cell>
          <cell r="B390" t="str">
            <v>POMPA A SIRINGA</v>
          </cell>
          <cell r="C390" t="str">
            <v>B BRAUN GMBH</v>
          </cell>
          <cell r="D390" t="str">
            <v>PERFUSOR FM</v>
          </cell>
          <cell r="E390" t="str">
            <v>70381</v>
          </cell>
          <cell r="F390" t="str">
            <v>SINGOLA</v>
          </cell>
          <cell r="G390">
            <v>100838</v>
          </cell>
          <cell r="I390" t="str">
            <v>S.PIETRO</v>
          </cell>
          <cell r="J390" t="str">
            <v>MAGAZZINO TECNICO_x000D_</v>
          </cell>
          <cell r="K390" t="str">
            <v>MAGAZZINO TECNICO_x000D_</v>
          </cell>
          <cell r="L390" t="str">
            <v>NON TROVATO</v>
          </cell>
          <cell r="P390" t="str">
            <v>BIENNALE</v>
          </cell>
          <cell r="Q390" t="str">
            <v>ANNUALE</v>
          </cell>
          <cell r="R390" t="str">
            <v>NON PREVISTO</v>
          </cell>
          <cell r="T390" t="str">
            <v>DA FARE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 t="str">
            <v>DA FARE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 t="str">
            <v>NON PREVISTO</v>
          </cell>
          <cell r="AE390" t="str">
            <v>NON PREVISTO</v>
          </cell>
          <cell r="AF390" t="str">
            <v>NON PREVISTO</v>
          </cell>
          <cell r="AG390" t="str">
            <v>NON PREVISTO</v>
          </cell>
          <cell r="AH390" t="str">
            <v>NON PREVISTO</v>
          </cell>
        </row>
        <row r="391">
          <cell r="A391">
            <v>100841</v>
          </cell>
          <cell r="B391" t="str">
            <v>POMPA DI INFUSIONE</v>
          </cell>
          <cell r="C391" t="str">
            <v>B BRAUN GMBH</v>
          </cell>
          <cell r="D391" t="str">
            <v>INFUSOMAT FMS</v>
          </cell>
          <cell r="E391" t="str">
            <v>64074</v>
          </cell>
          <cell r="F391" t="str">
            <v>SINGOLA</v>
          </cell>
          <cell r="G391">
            <v>100841</v>
          </cell>
          <cell r="I391" t="str">
            <v>S.PIETRO</v>
          </cell>
          <cell r="J391" t="str">
            <v>UTIC</v>
          </cell>
          <cell r="K391" t="str">
            <v>S. CARLO CARDIOLOGIA</v>
          </cell>
          <cell r="L391" t="str">
            <v>NON TROVATO</v>
          </cell>
          <cell r="P391" t="str">
            <v>BIENNALE</v>
          </cell>
          <cell r="Q391" t="str">
            <v>ANNUALE</v>
          </cell>
          <cell r="R391" t="str">
            <v>NON PREVISTO</v>
          </cell>
          <cell r="T391" t="str">
            <v>DA FARE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 t="str">
            <v>DA FARE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 t="str">
            <v>NON PREVISTO</v>
          </cell>
          <cell r="AE391" t="str">
            <v>NON PREVISTO</v>
          </cell>
          <cell r="AF391" t="str">
            <v>NON PREVISTO</v>
          </cell>
          <cell r="AG391" t="str">
            <v>NON PREVISTO</v>
          </cell>
          <cell r="AH391" t="str">
            <v>NON PREVISTO</v>
          </cell>
        </row>
        <row r="392">
          <cell r="A392">
            <v>100849</v>
          </cell>
          <cell r="B392" t="str">
            <v>POMPA A SIRINGA</v>
          </cell>
          <cell r="C392" t="str">
            <v>B BRAUN GMBH</v>
          </cell>
          <cell r="D392" t="str">
            <v>PERFUSOR FM</v>
          </cell>
          <cell r="E392" t="str">
            <v>76929</v>
          </cell>
          <cell r="F392" t="str">
            <v>SINGOLA</v>
          </cell>
          <cell r="G392">
            <v>100849</v>
          </cell>
          <cell r="I392" t="str">
            <v>S.PIETRO</v>
          </cell>
          <cell r="J392" t="str">
            <v>MAGAZZINO TECNICO_x000D_</v>
          </cell>
          <cell r="K392" t="str">
            <v>MAGAZZINO TECNICO_x000D_</v>
          </cell>
          <cell r="L392" t="str">
            <v>NON TROVATO</v>
          </cell>
          <cell r="P392" t="str">
            <v>BIENNALE</v>
          </cell>
          <cell r="Q392" t="str">
            <v>ANNUALE</v>
          </cell>
          <cell r="R392" t="str">
            <v>NON PREVISTO</v>
          </cell>
          <cell r="T392" t="str">
            <v>DA FARE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 t="str">
            <v>DA FARE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 t="str">
            <v>NON PREVISTO</v>
          </cell>
          <cell r="AE392" t="str">
            <v>NON PREVISTO</v>
          </cell>
          <cell r="AF392" t="str">
            <v>NON PREVISTO</v>
          </cell>
          <cell r="AG392" t="str">
            <v>NON PREVISTO</v>
          </cell>
          <cell r="AH392" t="str">
            <v>NON PREVISTO</v>
          </cell>
        </row>
        <row r="393">
          <cell r="A393">
            <v>100856</v>
          </cell>
          <cell r="B393" t="str">
            <v>POMPA A SIRINGA</v>
          </cell>
          <cell r="C393" t="str">
            <v>B BRAUN GMBH</v>
          </cell>
          <cell r="D393" t="str">
            <v>PERFUSOR FM</v>
          </cell>
          <cell r="E393" t="str">
            <v>76920</v>
          </cell>
          <cell r="F393" t="str">
            <v>SINGOLA</v>
          </cell>
          <cell r="G393">
            <v>100856</v>
          </cell>
          <cell r="I393" t="str">
            <v>S.PIETRO</v>
          </cell>
          <cell r="J393" t="str">
            <v>UTIN</v>
          </cell>
          <cell r="K393" t="str">
            <v>S. MARIA GORETTI</v>
          </cell>
          <cell r="L393" t="str">
            <v>NON TROVATO</v>
          </cell>
          <cell r="P393" t="str">
            <v>BIENNALE</v>
          </cell>
          <cell r="Q393" t="str">
            <v>ANNUALE</v>
          </cell>
          <cell r="R393" t="str">
            <v>NON PREVISTO</v>
          </cell>
          <cell r="T393" t="str">
            <v>DA FARE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 t="str">
            <v>DA FARE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 t="str">
            <v>NON PREVISTO</v>
          </cell>
          <cell r="AE393" t="str">
            <v>NON PREVISTO</v>
          </cell>
          <cell r="AF393" t="str">
            <v>NON PREVISTO</v>
          </cell>
          <cell r="AG393" t="str">
            <v>NON PREVISTO</v>
          </cell>
          <cell r="AH393" t="str">
            <v>NON PREVISTO</v>
          </cell>
        </row>
        <row r="394">
          <cell r="A394">
            <v>100867</v>
          </cell>
          <cell r="B394" t="str">
            <v>POMPA DI INFUSIONE</v>
          </cell>
          <cell r="C394" t="str">
            <v>B BRAUN GMBH</v>
          </cell>
          <cell r="D394" t="str">
            <v>INFUSOMAT FMS</v>
          </cell>
          <cell r="E394" t="str">
            <v>64009</v>
          </cell>
          <cell r="F394" t="str">
            <v>SINGOLA</v>
          </cell>
          <cell r="G394">
            <v>100867</v>
          </cell>
          <cell r="I394" t="str">
            <v>S.PIETRO</v>
          </cell>
          <cell r="J394" t="str">
            <v>S. MARIA GORETTI</v>
          </cell>
          <cell r="K394" t="str">
            <v>S. MARIA GORETTI</v>
          </cell>
          <cell r="L394" t="str">
            <v>NON TROVATO</v>
          </cell>
          <cell r="P394" t="str">
            <v>BIENNALE</v>
          </cell>
          <cell r="Q394" t="str">
            <v>ANNUALE</v>
          </cell>
          <cell r="R394" t="str">
            <v>NON PREVISTO</v>
          </cell>
          <cell r="T394" t="str">
            <v>DA FARE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 t="str">
            <v>DA FARE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 t="str">
            <v>NON PREVISTO</v>
          </cell>
          <cell r="AE394" t="str">
            <v>NON PREVISTO</v>
          </cell>
          <cell r="AF394" t="str">
            <v>NON PREVISTO</v>
          </cell>
          <cell r="AG394" t="str">
            <v>NON PREVISTO</v>
          </cell>
          <cell r="AH394" t="str">
            <v>NON PREVISTO</v>
          </cell>
        </row>
        <row r="395">
          <cell r="A395">
            <v>100878</v>
          </cell>
          <cell r="B395" t="str">
            <v>POMPA DI INFUSIONE</v>
          </cell>
          <cell r="C395" t="str">
            <v>B BRAUN GMBH</v>
          </cell>
          <cell r="D395" t="str">
            <v>INFUSOMAT FMS</v>
          </cell>
          <cell r="E395" t="str">
            <v>63988</v>
          </cell>
          <cell r="F395" t="str">
            <v>SINGOLA</v>
          </cell>
          <cell r="G395">
            <v>100878</v>
          </cell>
          <cell r="I395" t="str">
            <v>S.PIETRO</v>
          </cell>
          <cell r="J395" t="str">
            <v>S. MARIA GORETTI</v>
          </cell>
          <cell r="K395" t="str">
            <v>S. MARIA GORETTI</v>
          </cell>
          <cell r="L395" t="str">
            <v>NON TROVATO</v>
          </cell>
          <cell r="P395" t="str">
            <v>BIENNALE</v>
          </cell>
          <cell r="Q395" t="str">
            <v>ANNUALE</v>
          </cell>
          <cell r="R395" t="str">
            <v>NON PREVISTO</v>
          </cell>
          <cell r="T395" t="str">
            <v>DA FARE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 t="str">
            <v>DA FARE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 t="str">
            <v>NON PREVISTO</v>
          </cell>
          <cell r="AE395" t="str">
            <v>NON PREVISTO</v>
          </cell>
          <cell r="AF395" t="str">
            <v>NON PREVISTO</v>
          </cell>
          <cell r="AG395" t="str">
            <v>NON PREVISTO</v>
          </cell>
          <cell r="AH395" t="str">
            <v>NON PREVISTO</v>
          </cell>
        </row>
        <row r="396">
          <cell r="A396">
            <v>100884</v>
          </cell>
          <cell r="B396" t="str">
            <v>DEFIBRILLATORE</v>
          </cell>
          <cell r="C396" t="str">
            <v>SCHILLER AG</v>
          </cell>
          <cell r="D396" t="str">
            <v>DEFIGARD 5000</v>
          </cell>
          <cell r="E396" t="str">
            <v>101998002390</v>
          </cell>
          <cell r="F396" t="str">
            <v>SINGOLA</v>
          </cell>
          <cell r="G396">
            <v>100884</v>
          </cell>
          <cell r="I396" t="str">
            <v>S.PIETRO</v>
          </cell>
          <cell r="J396" t="str">
            <v>PRONTO SOCCORSO</v>
          </cell>
          <cell r="K396" t="str">
            <v>RADIOTERAPIA</v>
          </cell>
          <cell r="L396" t="str">
            <v>RADIOTERAPIA</v>
          </cell>
          <cell r="M396" t="str">
            <v>SINGOLA</v>
          </cell>
          <cell r="N396" t="str">
            <v>100884</v>
          </cell>
          <cell r="P396" t="str">
            <v>ANNUALE</v>
          </cell>
          <cell r="Q396" t="str">
            <v>ANNUALE</v>
          </cell>
          <cell r="R396" t="str">
            <v>NON PREVISTO</v>
          </cell>
          <cell r="T396" t="str">
            <v>DA FARE</v>
          </cell>
          <cell r="U396" t="str">
            <v>884</v>
          </cell>
          <cell r="V396">
            <v>46273</v>
          </cell>
          <cell r="W396" t="str">
            <v>POSITIVO</v>
          </cell>
          <cell r="X396">
            <v>0</v>
          </cell>
          <cell r="Y396" t="str">
            <v>DA FARE</v>
          </cell>
          <cell r="Z396">
            <v>884</v>
          </cell>
          <cell r="AA396">
            <v>46273</v>
          </cell>
          <cell r="AB396" t="str">
            <v>POSITIVO</v>
          </cell>
          <cell r="AC396">
            <v>0</v>
          </cell>
          <cell r="AD396" t="str">
            <v>DA FARE</v>
          </cell>
          <cell r="AE396">
            <v>884</v>
          </cell>
          <cell r="AF396">
            <v>46273</v>
          </cell>
          <cell r="AG396" t="str">
            <v>POSITIVO</v>
          </cell>
          <cell r="AH396">
            <v>0</v>
          </cell>
        </row>
        <row r="397">
          <cell r="A397">
            <v>100887</v>
          </cell>
          <cell r="B397" t="str">
            <v>FRIGORIFERO DOMESTICO</v>
          </cell>
          <cell r="C397" t="str">
            <v>NR</v>
          </cell>
          <cell r="D397" t="str">
            <v>NR</v>
          </cell>
          <cell r="E397" t="str">
            <v>110152134700004046</v>
          </cell>
          <cell r="F397" t="str">
            <v>SINGOLA</v>
          </cell>
          <cell r="G397">
            <v>100887</v>
          </cell>
          <cell r="I397" t="str">
            <v>S.PIETRO</v>
          </cell>
          <cell r="J397" t="str">
            <v>S. R. PAMPURI (DAY HOSPITAL)</v>
          </cell>
          <cell r="K397" t="str">
            <v>S. R. PAMPURI (DAY HOSPITAL)</v>
          </cell>
          <cell r="L397" t="str">
            <v>NON TROVATO</v>
          </cell>
          <cell r="P397" t="str">
            <v>BIENNALE</v>
          </cell>
          <cell r="Q397" t="str">
            <v>ANNUALE</v>
          </cell>
          <cell r="R397" t="str">
            <v>NON PREVISTO</v>
          </cell>
          <cell r="T397" t="str">
            <v>DA FARE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 t="str">
            <v>DA FARE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 t="str">
            <v>NON PREVISTO</v>
          </cell>
          <cell r="AE397" t="str">
            <v>NON PREVISTO</v>
          </cell>
          <cell r="AF397" t="str">
            <v>NON PREVISTO</v>
          </cell>
          <cell r="AG397" t="str">
            <v>NON PREVISTO</v>
          </cell>
          <cell r="AH397" t="str">
            <v>NON PREVISTO</v>
          </cell>
        </row>
        <row r="398">
          <cell r="A398">
            <v>100911</v>
          </cell>
          <cell r="B398" t="str">
            <v>POMPA DI INFUSIONE</v>
          </cell>
          <cell r="C398" t="str">
            <v>B BRAUN GMBH</v>
          </cell>
          <cell r="D398" t="str">
            <v>INFUSOMAT SPACE</v>
          </cell>
          <cell r="E398" t="str">
            <v>48333</v>
          </cell>
          <cell r="F398" t="str">
            <v>SINGOLA</v>
          </cell>
          <cell r="G398">
            <v>100911</v>
          </cell>
          <cell r="I398" t="str">
            <v>S.PIETRO</v>
          </cell>
          <cell r="J398" t="str">
            <v>RIANIMAZIONE</v>
          </cell>
          <cell r="K398" t="str">
            <v>RIANIMAZIONE</v>
          </cell>
          <cell r="L398" t="str">
            <v>NON TROVATO</v>
          </cell>
          <cell r="P398" t="str">
            <v>ANNUALE</v>
          </cell>
          <cell r="Q398" t="str">
            <v>ANNUALE (NON DI NS COMPETENZA)</v>
          </cell>
          <cell r="R398" t="str">
            <v>NON PREVISTO</v>
          </cell>
          <cell r="S398" t="str">
            <v>MP DA FARE CMQ</v>
          </cell>
          <cell r="T398" t="str">
            <v>DA FARE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 t="str">
            <v>NON PREVISTO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 t="str">
            <v>NON PREVISTO</v>
          </cell>
          <cell r="AE398" t="str">
            <v>NON PREVISTO</v>
          </cell>
          <cell r="AF398" t="str">
            <v>NON PREVISTO</v>
          </cell>
          <cell r="AG398" t="str">
            <v>NON PREVISTO</v>
          </cell>
          <cell r="AH398" t="str">
            <v>NON PREVISTO</v>
          </cell>
        </row>
        <row r="399">
          <cell r="A399">
            <v>100912</v>
          </cell>
          <cell r="B399" t="str">
            <v>POMPA DI INFUSIONE</v>
          </cell>
          <cell r="C399" t="str">
            <v>B BRAUN GMBH</v>
          </cell>
          <cell r="D399" t="str">
            <v>INFUSOMAT SPACE</v>
          </cell>
          <cell r="E399" t="str">
            <v>48543</v>
          </cell>
          <cell r="F399" t="str">
            <v>SINGOLA</v>
          </cell>
          <cell r="G399">
            <v>100912</v>
          </cell>
          <cell r="I399" t="str">
            <v>S.PIETRO</v>
          </cell>
          <cell r="J399" t="str">
            <v>RIANIMAZIONE</v>
          </cell>
          <cell r="K399" t="str">
            <v>RIANIMAZIONE</v>
          </cell>
          <cell r="L399" t="str">
            <v>NON TROVATO</v>
          </cell>
          <cell r="P399" t="str">
            <v>ANNUALE</v>
          </cell>
          <cell r="Q399" t="str">
            <v>ANNUALE (NON DI NS COMPETENZA)</v>
          </cell>
          <cell r="R399" t="str">
            <v>NON PREVISTO</v>
          </cell>
          <cell r="S399" t="str">
            <v>MP DA FARE CMQ</v>
          </cell>
          <cell r="T399" t="str">
            <v>DA FARE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 t="str">
            <v>NON PREVISTO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 t="str">
            <v>NON PREVISTO</v>
          </cell>
          <cell r="AE399" t="str">
            <v>NON PREVISTO</v>
          </cell>
          <cell r="AF399" t="str">
            <v>NON PREVISTO</v>
          </cell>
          <cell r="AG399" t="str">
            <v>NON PREVISTO</v>
          </cell>
          <cell r="AH399" t="str">
            <v>NON PREVISTO</v>
          </cell>
        </row>
        <row r="400">
          <cell r="A400">
            <v>100913</v>
          </cell>
          <cell r="B400" t="str">
            <v>POMPA A SIRINGA</v>
          </cell>
          <cell r="C400" t="str">
            <v>B BRAUN GMBH</v>
          </cell>
          <cell r="D400" t="str">
            <v>PERFUSOR SPACE</v>
          </cell>
          <cell r="E400" t="str">
            <v>62742</v>
          </cell>
          <cell r="F400" t="str">
            <v>SINGOLA</v>
          </cell>
          <cell r="G400">
            <v>100913</v>
          </cell>
          <cell r="I400" t="str">
            <v>S.PIETRO</v>
          </cell>
          <cell r="J400" t="str">
            <v>RIANIMAZIONE</v>
          </cell>
          <cell r="K400" t="str">
            <v>UTIC</v>
          </cell>
          <cell r="L400" t="str">
            <v>NON TROVATO</v>
          </cell>
          <cell r="P400" t="str">
            <v>ANNUALE</v>
          </cell>
          <cell r="Q400" t="str">
            <v>ANNUALE (NON DI NS COMPETENZA)</v>
          </cell>
          <cell r="R400" t="str">
            <v>NON PREVISTO</v>
          </cell>
          <cell r="S400" t="str">
            <v>MP DA FARE CMQ</v>
          </cell>
          <cell r="T400" t="str">
            <v>DA FARE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 t="str">
            <v>NON PREVISTO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 t="str">
            <v>NON PREVISTO</v>
          </cell>
          <cell r="AE400" t="str">
            <v>NON PREVISTO</v>
          </cell>
          <cell r="AF400" t="str">
            <v>NON PREVISTO</v>
          </cell>
          <cell r="AG400" t="str">
            <v>NON PREVISTO</v>
          </cell>
          <cell r="AH400" t="str">
            <v>NON PREVISTO</v>
          </cell>
        </row>
        <row r="401">
          <cell r="A401">
            <v>100914</v>
          </cell>
          <cell r="B401" t="str">
            <v>POMPA A SIRINGA</v>
          </cell>
          <cell r="C401" t="str">
            <v>B BRAUN GMBH</v>
          </cell>
          <cell r="D401" t="str">
            <v>PERFUSOR SPACE</v>
          </cell>
          <cell r="E401" t="str">
            <v>62788</v>
          </cell>
          <cell r="F401" t="str">
            <v>SINGOLA</v>
          </cell>
          <cell r="G401">
            <v>100914</v>
          </cell>
          <cell r="I401" t="str">
            <v>S.PIETRO</v>
          </cell>
          <cell r="J401" t="str">
            <v>RIANIMAZIONE</v>
          </cell>
          <cell r="K401" t="str">
            <v>RIANIMAZIONE</v>
          </cell>
          <cell r="L401" t="str">
            <v>NON TROVATO</v>
          </cell>
          <cell r="P401" t="str">
            <v>ANNUALE</v>
          </cell>
          <cell r="Q401" t="str">
            <v>ANNUALE (NON DI NS COMPETENZA)</v>
          </cell>
          <cell r="R401" t="str">
            <v>NON PREVISTO</v>
          </cell>
          <cell r="S401" t="str">
            <v>MP DA FARE CMQ</v>
          </cell>
          <cell r="T401" t="str">
            <v>DA FARE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 t="str">
            <v>NON PREVISTO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 t="str">
            <v>NON PREVISTO</v>
          </cell>
          <cell r="AE401" t="str">
            <v>NON PREVISTO</v>
          </cell>
          <cell r="AF401" t="str">
            <v>NON PREVISTO</v>
          </cell>
          <cell r="AG401" t="str">
            <v>NON PREVISTO</v>
          </cell>
          <cell r="AH401" t="str">
            <v>NON PREVISTO</v>
          </cell>
        </row>
        <row r="402">
          <cell r="A402">
            <v>100915</v>
          </cell>
          <cell r="B402" t="str">
            <v>CONTROLLO PER POMPE DI INFUSIONE, SISTEMA DI</v>
          </cell>
          <cell r="C402" t="str">
            <v>B BRAUN GMBH</v>
          </cell>
          <cell r="D402" t="str">
            <v>SPACE STATION</v>
          </cell>
          <cell r="E402" t="str">
            <v>19223</v>
          </cell>
          <cell r="F402" t="str">
            <v>SINGOLA</v>
          </cell>
          <cell r="G402">
            <v>100915</v>
          </cell>
          <cell r="I402" t="str">
            <v>S.PIETRO</v>
          </cell>
          <cell r="J402" t="str">
            <v>RIANIMAZIONE</v>
          </cell>
          <cell r="K402" t="str">
            <v>RIANIMAZIONE</v>
          </cell>
          <cell r="L402" t="str">
            <v>RIANIMAZIONE - NUOVA VERTICALE</v>
          </cell>
          <cell r="M402" t="str">
            <v>SINGOLA</v>
          </cell>
          <cell r="N402" t="str">
            <v>100915</v>
          </cell>
          <cell r="P402" t="str">
            <v>ANNUALE</v>
          </cell>
          <cell r="Q402" t="str">
            <v>ANNUALE (NON DI NS COMPETENZA)</v>
          </cell>
          <cell r="R402" t="str">
            <v>NON PREVISTO</v>
          </cell>
          <cell r="S402" t="str">
            <v>MP DA FARE CMQ</v>
          </cell>
          <cell r="T402" t="str">
            <v>DA FARE</v>
          </cell>
          <cell r="U402">
            <v>915</v>
          </cell>
          <cell r="V402">
            <v>46113</v>
          </cell>
          <cell r="W402" t="str">
            <v>POSITIVO</v>
          </cell>
          <cell r="X402">
            <v>0</v>
          </cell>
          <cell r="Y402" t="str">
            <v>MP DA FARE CMQ</v>
          </cell>
          <cell r="Z402" t="str">
            <v>0915</v>
          </cell>
          <cell r="AA402">
            <v>0</v>
          </cell>
          <cell r="AB402" t="str">
            <v>POSITIVO</v>
          </cell>
          <cell r="AC402">
            <v>0</v>
          </cell>
          <cell r="AD402" t="str">
            <v>NON PREVISTO</v>
          </cell>
          <cell r="AE402" t="str">
            <v>NON PREVISTO</v>
          </cell>
          <cell r="AF402" t="str">
            <v>NON PREVISTO</v>
          </cell>
          <cell r="AG402" t="str">
            <v>NON PREVISTO</v>
          </cell>
          <cell r="AH402" t="str">
            <v>NON PREVISTO</v>
          </cell>
        </row>
        <row r="403">
          <cell r="A403">
            <v>100931</v>
          </cell>
          <cell r="B403" t="str">
            <v>DEFIBRILLATORE</v>
          </cell>
          <cell r="C403" t="str">
            <v>SCHILLER AG</v>
          </cell>
          <cell r="D403" t="str">
            <v>DEFIGARD 6002</v>
          </cell>
          <cell r="E403" t="str">
            <v>41300174</v>
          </cell>
          <cell r="F403" t="str">
            <v>SINGOLA</v>
          </cell>
          <cell r="G403">
            <v>100931</v>
          </cell>
          <cell r="I403" t="str">
            <v>S.PIETRO</v>
          </cell>
          <cell r="J403" t="str">
            <v>D.H. ONCOLOGIA</v>
          </cell>
          <cell r="K403" t="str">
            <v>D.H. ONCOLOGIA</v>
          </cell>
          <cell r="L403" t="str">
            <v>D.H. ONCOLOGIA</v>
          </cell>
          <cell r="M403" t="str">
            <v>SINGOLA</v>
          </cell>
          <cell r="N403">
            <v>100931</v>
          </cell>
          <cell r="P403" t="str">
            <v>ANNUALE</v>
          </cell>
          <cell r="Q403" t="str">
            <v>ANNUALE</v>
          </cell>
          <cell r="R403" t="str">
            <v>NON PREVISTO</v>
          </cell>
          <cell r="T403" t="str">
            <v>DA FARE</v>
          </cell>
          <cell r="U403">
            <v>931</v>
          </cell>
          <cell r="V403">
            <v>46210</v>
          </cell>
          <cell r="W403" t="str">
            <v>POSITIVO</v>
          </cell>
          <cell r="X403">
            <v>0</v>
          </cell>
          <cell r="Y403" t="str">
            <v>DA FARE</v>
          </cell>
          <cell r="Z403">
            <v>931</v>
          </cell>
          <cell r="AA403">
            <v>46211</v>
          </cell>
          <cell r="AB403" t="str">
            <v>POSITIVO</v>
          </cell>
          <cell r="AC403">
            <v>0</v>
          </cell>
          <cell r="AD403" t="str">
            <v>DA FARE</v>
          </cell>
          <cell r="AE403">
            <v>931</v>
          </cell>
          <cell r="AF403">
            <v>46211</v>
          </cell>
          <cell r="AG403" t="str">
            <v>POSITIVO</v>
          </cell>
          <cell r="AH403">
            <v>0</v>
          </cell>
        </row>
        <row r="404">
          <cell r="A404">
            <v>100933</v>
          </cell>
          <cell r="B404" t="str">
            <v>POMPA DI INFUSIONE</v>
          </cell>
          <cell r="C404" t="str">
            <v>B BRAUN GMBH</v>
          </cell>
          <cell r="D404" t="str">
            <v>INFUSOMAT SPACE</v>
          </cell>
          <cell r="E404" t="str">
            <v>48559</v>
          </cell>
          <cell r="F404" t="str">
            <v>SINGOLA</v>
          </cell>
          <cell r="G404">
            <v>100933</v>
          </cell>
          <cell r="I404" t="str">
            <v>S.PIETRO</v>
          </cell>
          <cell r="J404" t="str">
            <v>RIANIMAZIONE</v>
          </cell>
          <cell r="K404" t="str">
            <v>RIANIMAZIONE</v>
          </cell>
          <cell r="L404" t="str">
            <v>NON TROVATO</v>
          </cell>
          <cell r="P404" t="str">
            <v>ANNUALE</v>
          </cell>
          <cell r="Q404" t="str">
            <v>ANNUALE (NON DI NS COMPETENZA)</v>
          </cell>
          <cell r="R404" t="str">
            <v>NON PREVISTO</v>
          </cell>
          <cell r="S404" t="str">
            <v>MP DA FARE CMQ</v>
          </cell>
          <cell r="T404" t="str">
            <v>DA FARE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 t="str">
            <v>NON PREVISTO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 t="str">
            <v>NON PREVISTO</v>
          </cell>
          <cell r="AE404" t="str">
            <v>NON PREVISTO</v>
          </cell>
          <cell r="AF404" t="str">
            <v>NON PREVISTO</v>
          </cell>
          <cell r="AG404" t="str">
            <v>NON PREVISTO</v>
          </cell>
          <cell r="AH404" t="str">
            <v>NON PREVISTO</v>
          </cell>
        </row>
        <row r="405">
          <cell r="A405">
            <v>100937</v>
          </cell>
          <cell r="B405" t="str">
            <v>CONTROLLO PER POMPE DI INFUSIONE, SISTEMA DI</v>
          </cell>
          <cell r="C405" t="str">
            <v>B BRAUN GMBH</v>
          </cell>
          <cell r="D405" t="str">
            <v>SPACE STATION</v>
          </cell>
          <cell r="E405" t="str">
            <v>19231</v>
          </cell>
          <cell r="F405" t="str">
            <v>SINGOLA</v>
          </cell>
          <cell r="G405">
            <v>100937</v>
          </cell>
          <cell r="I405" t="str">
            <v>S.PIETRO</v>
          </cell>
          <cell r="J405" t="str">
            <v>EMODINAMICA</v>
          </cell>
          <cell r="K405" t="str">
            <v>RIANIMAZIONE</v>
          </cell>
          <cell r="L405" t="str">
            <v>NON TROVATO</v>
          </cell>
          <cell r="P405" t="str">
            <v>ANNUALE</v>
          </cell>
          <cell r="Q405" t="str">
            <v>ANNUALE (NON DI NS COMPETENZA)</v>
          </cell>
          <cell r="R405" t="str">
            <v>NON PREVISTO</v>
          </cell>
          <cell r="S405" t="str">
            <v>MP DA FARE CMQ</v>
          </cell>
          <cell r="T405" t="str">
            <v>DA FARE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 t="str">
            <v>NON PREVISTO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 t="str">
            <v>NON PREVISTO</v>
          </cell>
          <cell r="AE405" t="str">
            <v>NON PREVISTO</v>
          </cell>
          <cell r="AF405" t="str">
            <v>NON PREVISTO</v>
          </cell>
          <cell r="AG405" t="str">
            <v>NON PREVISTO</v>
          </cell>
          <cell r="AH405" t="str">
            <v>NON PREVISTO</v>
          </cell>
        </row>
        <row r="406">
          <cell r="A406">
            <v>100951</v>
          </cell>
          <cell r="B406" t="str">
            <v>UMIDIFICATORE</v>
          </cell>
          <cell r="C406" t="str">
            <v>FISHER &amp; PAYKEL HEALTHCARE</v>
          </cell>
          <cell r="D406" t="str">
            <v>MR 410</v>
          </cell>
          <cell r="E406" t="str">
            <v>030514008097</v>
          </cell>
          <cell r="F406" t="str">
            <v>SINGOLA</v>
          </cell>
          <cell r="G406">
            <v>100951</v>
          </cell>
          <cell r="I406" t="str">
            <v>S.PIETRO</v>
          </cell>
          <cell r="J406" t="str">
            <v>UTIN</v>
          </cell>
          <cell r="K406" t="str">
            <v>UTIN</v>
          </cell>
          <cell r="L406" t="str">
            <v>NON TROVATO</v>
          </cell>
          <cell r="P406" t="str">
            <v>ANNUALE</v>
          </cell>
          <cell r="Q406" t="str">
            <v>ANNUALE</v>
          </cell>
          <cell r="R406" t="str">
            <v>NON PREVISTO</v>
          </cell>
          <cell r="T406" t="str">
            <v>DA FARE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 t="str">
            <v>DA FARE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 t="str">
            <v>NON PREVISTO</v>
          </cell>
          <cell r="AE406" t="str">
            <v>NON PREVISTO</v>
          </cell>
          <cell r="AF406" t="str">
            <v>NON PREVISTO</v>
          </cell>
          <cell r="AG406" t="str">
            <v>NON PREVISTO</v>
          </cell>
          <cell r="AH406" t="str">
            <v>NON PREVISTO</v>
          </cell>
        </row>
        <row r="407">
          <cell r="A407">
            <v>100957</v>
          </cell>
          <cell r="B407" t="str">
            <v>POMPA DI INFUSIONE</v>
          </cell>
          <cell r="C407" t="str">
            <v>B BRAUN GMBH</v>
          </cell>
          <cell r="D407" t="str">
            <v>INFUSOMAT FM</v>
          </cell>
          <cell r="E407" t="str">
            <v>71860</v>
          </cell>
          <cell r="F407" t="str">
            <v>SINGOLA</v>
          </cell>
          <cell r="G407">
            <v>100957</v>
          </cell>
          <cell r="I407" t="str">
            <v>S.PIETRO</v>
          </cell>
          <cell r="J407" t="str">
            <v>UTIN</v>
          </cell>
          <cell r="K407" t="str">
            <v>UTIN</v>
          </cell>
          <cell r="L407" t="str">
            <v>NON TROVATO</v>
          </cell>
          <cell r="P407" t="str">
            <v>ANNUALE</v>
          </cell>
          <cell r="Q407" t="str">
            <v>ANNUALE</v>
          </cell>
          <cell r="R407" t="str">
            <v>NON PREVISTO</v>
          </cell>
          <cell r="T407" t="str">
            <v>DA FARE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 t="str">
            <v>DA FARE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 t="str">
            <v>NON PREVISTO</v>
          </cell>
          <cell r="AE407" t="str">
            <v>NON PREVISTO</v>
          </cell>
          <cell r="AF407" t="str">
            <v>NON PREVISTO</v>
          </cell>
          <cell r="AG407" t="str">
            <v>NON PREVISTO</v>
          </cell>
          <cell r="AH407" t="str">
            <v>NON PREVISTO</v>
          </cell>
        </row>
        <row r="408">
          <cell r="A408">
            <v>100962</v>
          </cell>
          <cell r="B408" t="str">
            <v>RIPRODUTTORE VIDEO O DIGITALE DI BIOIMMAGINI</v>
          </cell>
          <cell r="C408" t="str">
            <v>SONY CORP</v>
          </cell>
          <cell r="D408" t="str">
            <v>NR</v>
          </cell>
          <cell r="E408" t="str">
            <v>50062</v>
          </cell>
          <cell r="I408" t="str">
            <v>S.PIETRO</v>
          </cell>
          <cell r="J408" t="str">
            <v>EMODINAMICA</v>
          </cell>
          <cell r="K408" t="str">
            <v>MAGAZZINO TECNICO_x000D_</v>
          </cell>
          <cell r="L408" t="str">
            <v>NON TROVATO</v>
          </cell>
          <cell r="P408" t="str">
            <v>BIENNALE</v>
          </cell>
          <cell r="Q408" t="str">
            <v>ANNUALE</v>
          </cell>
          <cell r="R408" t="str">
            <v>NON PREVISTO</v>
          </cell>
          <cell r="T408" t="str">
            <v>DA FARE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 t="str">
            <v>DA FARE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 t="str">
            <v>NON PREVISTO</v>
          </cell>
          <cell r="AE408" t="str">
            <v>NON PREVISTO</v>
          </cell>
          <cell r="AF408" t="str">
            <v>NON PREVISTO</v>
          </cell>
          <cell r="AG408" t="str">
            <v>NON PREVISTO</v>
          </cell>
          <cell r="AH408" t="str">
            <v>NON PREVISTO</v>
          </cell>
        </row>
        <row r="409">
          <cell r="A409">
            <v>100985</v>
          </cell>
          <cell r="B409" t="str">
            <v>SISTEMA ANTIDECUBITO</v>
          </cell>
          <cell r="C409" t="str">
            <v>NR</v>
          </cell>
          <cell r="D409" t="str">
            <v>NR</v>
          </cell>
          <cell r="E409" t="str">
            <v>HB059957</v>
          </cell>
          <cell r="F409" t="str">
            <v>SINGOLA</v>
          </cell>
          <cell r="G409">
            <v>100985</v>
          </cell>
          <cell r="I409" t="str">
            <v>S.PIETRO</v>
          </cell>
          <cell r="J409" t="str">
            <v>RIANIMAZIONE</v>
          </cell>
          <cell r="K409" t="str">
            <v>RIANIMAZIONE</v>
          </cell>
          <cell r="L409" t="str">
            <v>NON TROVATO</v>
          </cell>
          <cell r="P409" t="str">
            <v>ANNUALE</v>
          </cell>
          <cell r="Q409" t="str">
            <v>ANNUALE</v>
          </cell>
          <cell r="R409" t="str">
            <v>NON PREVISTO</v>
          </cell>
          <cell r="T409" t="str">
            <v>DA FARE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 t="str">
            <v>DA FARE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 t="str">
            <v>NON PREVISTO</v>
          </cell>
          <cell r="AE409" t="str">
            <v>NON PREVISTO</v>
          </cell>
          <cell r="AF409" t="str">
            <v>NON PREVISTO</v>
          </cell>
          <cell r="AG409" t="str">
            <v>NON PREVISTO</v>
          </cell>
          <cell r="AH409" t="str">
            <v>NON PREVISTO</v>
          </cell>
        </row>
        <row r="410">
          <cell r="A410">
            <v>100990</v>
          </cell>
          <cell r="B410" t="str">
            <v>SISTEMA ANTIDECUBITO</v>
          </cell>
          <cell r="C410" t="str">
            <v>HUNTLEIGH HEALTHCARE</v>
          </cell>
          <cell r="D410" t="str">
            <v>BETABED HM 90</v>
          </cell>
          <cell r="E410" t="str">
            <v>HB059992</v>
          </cell>
          <cell r="F410" t="str">
            <v>SINGOLA</v>
          </cell>
          <cell r="G410">
            <v>100990</v>
          </cell>
          <cell r="I410" t="str">
            <v>S.PIETRO</v>
          </cell>
          <cell r="J410" t="str">
            <v>RIANIMAZIONE</v>
          </cell>
          <cell r="K410" t="str">
            <v>RIANIMAZIONE</v>
          </cell>
          <cell r="L410" t="str">
            <v>NON TROVATO</v>
          </cell>
          <cell r="P410" t="str">
            <v>ANNUALE</v>
          </cell>
          <cell r="Q410" t="str">
            <v>ANNUALE</v>
          </cell>
          <cell r="R410" t="str">
            <v>NON PREVISTO</v>
          </cell>
          <cell r="T410" t="str">
            <v>DA FARE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 t="str">
            <v>DA FARE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 t="str">
            <v>NON PREVISTO</v>
          </cell>
          <cell r="AE410" t="str">
            <v>NON PREVISTO</v>
          </cell>
          <cell r="AF410" t="str">
            <v>NON PREVISTO</v>
          </cell>
          <cell r="AG410" t="str">
            <v>NON PREVISTO</v>
          </cell>
          <cell r="AH410" t="str">
            <v>NON PREVISTO</v>
          </cell>
        </row>
        <row r="411">
          <cell r="A411">
            <v>100994</v>
          </cell>
          <cell r="B411" t="str">
            <v>TERMOREGOLAZIONE CORPOREA, APPARECCHIO PER</v>
          </cell>
          <cell r="C411" t="str">
            <v>ARIZANT HEALTHCARE INC</v>
          </cell>
          <cell r="D411" t="str">
            <v>BAIR HUGGER 505</v>
          </cell>
          <cell r="E411" t="str">
            <v>68231</v>
          </cell>
          <cell r="F411" t="str">
            <v>SINGOLA</v>
          </cell>
          <cell r="G411">
            <v>100994</v>
          </cell>
          <cell r="I411" t="str">
            <v>S.PIETRO</v>
          </cell>
          <cell r="J411" t="str">
            <v>RIANIMAZIONE</v>
          </cell>
          <cell r="K411" t="str">
            <v>RIANIMAZIONE</v>
          </cell>
          <cell r="L411" t="str">
            <v>RIANIMAZIONE</v>
          </cell>
          <cell r="M411" t="str">
            <v>SINGOLA</v>
          </cell>
          <cell r="N411">
            <v>100994</v>
          </cell>
          <cell r="P411" t="str">
            <v>ANNUALE</v>
          </cell>
          <cell r="Q411" t="str">
            <v>ANNUALE</v>
          </cell>
          <cell r="R411" t="str">
            <v>NON PREVISTO</v>
          </cell>
          <cell r="T411" t="str">
            <v>DA FARE</v>
          </cell>
          <cell r="U411">
            <v>994</v>
          </cell>
          <cell r="V411">
            <v>46197</v>
          </cell>
          <cell r="W411" t="str">
            <v>POSITIVO</v>
          </cell>
          <cell r="X411">
            <v>0</v>
          </cell>
          <cell r="Y411" t="str">
            <v>DA FARE</v>
          </cell>
          <cell r="Z411">
            <v>994</v>
          </cell>
          <cell r="AA411">
            <v>46197</v>
          </cell>
          <cell r="AB411" t="str">
            <v>POSITIVO</v>
          </cell>
          <cell r="AC411">
            <v>0</v>
          </cell>
          <cell r="AD411" t="str">
            <v>NON PREVISTO</v>
          </cell>
          <cell r="AE411" t="str">
            <v>NON PREVISTO</v>
          </cell>
          <cell r="AF411" t="str">
            <v>NON PREVISTO</v>
          </cell>
          <cell r="AG411" t="str">
            <v>NON PREVISTO</v>
          </cell>
          <cell r="AH411" t="str">
            <v>NON PREVISTO</v>
          </cell>
        </row>
        <row r="412">
          <cell r="A412">
            <v>100997</v>
          </cell>
          <cell r="B412" t="str">
            <v>SOLLEVAMENTO MALATI, APPARECCHIO PER</v>
          </cell>
          <cell r="C412" t="str">
            <v>ARJO HOSPITAL EQUIPMENT AB</v>
          </cell>
          <cell r="D412" t="str">
            <v>TEMPO COMBI</v>
          </cell>
          <cell r="E412" t="str">
            <v>GB330453333T</v>
          </cell>
          <cell r="F412" t="str">
            <v>SINGOLA</v>
          </cell>
          <cell r="G412">
            <v>100997</v>
          </cell>
          <cell r="I412" t="str">
            <v>S.PIETRO</v>
          </cell>
          <cell r="J412" t="str">
            <v>RIANIMAZIONE</v>
          </cell>
          <cell r="K412" t="str">
            <v>RIANIMAZIONE</v>
          </cell>
          <cell r="L412" t="str">
            <v>RIANIMAZIONE</v>
          </cell>
          <cell r="M412" t="str">
            <v>SINGOLA</v>
          </cell>
          <cell r="N412">
            <v>100997</v>
          </cell>
          <cell r="P412" t="str">
            <v>ANNUALE</v>
          </cell>
          <cell r="Q412" t="str">
            <v>ANNUALE</v>
          </cell>
          <cell r="R412" t="str">
            <v>NON PREVISTO</v>
          </cell>
          <cell r="T412" t="str">
            <v>DA FARE</v>
          </cell>
          <cell r="U412">
            <v>997</v>
          </cell>
          <cell r="V412">
            <v>46197</v>
          </cell>
          <cell r="W412" t="str">
            <v>POSITIVO</v>
          </cell>
          <cell r="X412">
            <v>0</v>
          </cell>
          <cell r="Y412" t="str">
            <v>DA FARE</v>
          </cell>
          <cell r="Z412">
            <v>997</v>
          </cell>
          <cell r="AA412">
            <v>46197</v>
          </cell>
          <cell r="AB412" t="str">
            <v>POSITIVO</v>
          </cell>
          <cell r="AC412">
            <v>0</v>
          </cell>
          <cell r="AD412" t="str">
            <v>NON PREVISTO</v>
          </cell>
          <cell r="AE412" t="str">
            <v>NON PREVISTO</v>
          </cell>
          <cell r="AF412" t="str">
            <v>NON PREVISTO</v>
          </cell>
          <cell r="AG412" t="str">
            <v>NON PREVISTO</v>
          </cell>
          <cell r="AH412" t="str">
            <v>NON PREVISTO</v>
          </cell>
        </row>
        <row r="413">
          <cell r="A413">
            <v>101000</v>
          </cell>
          <cell r="B413" t="str">
            <v>IPO-IPERTERMIA, APPARECCHIO PER</v>
          </cell>
          <cell r="C413" t="str">
            <v>GAYMAR INDUSTRIES INC PLEXUS MEDICAL</v>
          </cell>
          <cell r="D413" t="str">
            <v>MEDI THERM  MTA 4702</v>
          </cell>
          <cell r="E413" t="str">
            <v xml:space="preserve"> A59004</v>
          </cell>
          <cell r="F413" t="str">
            <v>SINGOLA</v>
          </cell>
          <cell r="G413">
            <v>101000</v>
          </cell>
          <cell r="I413" t="str">
            <v>S.PIETRO</v>
          </cell>
          <cell r="J413" t="str">
            <v>RIANIMAZIONE</v>
          </cell>
          <cell r="K413" t="str">
            <v>RIANIMAZIONE</v>
          </cell>
          <cell r="L413" t="str">
            <v>NON TROVATO</v>
          </cell>
          <cell r="P413" t="str">
            <v>ANNUALE</v>
          </cell>
          <cell r="Q413" t="str">
            <v>ANNUALE</v>
          </cell>
          <cell r="R413" t="str">
            <v>NON PREVISTO</v>
          </cell>
          <cell r="T413" t="str">
            <v>DA FARE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 t="str">
            <v>DA FARE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 t="str">
            <v>NON PREVISTO</v>
          </cell>
          <cell r="AE413" t="str">
            <v>NON PREVISTO</v>
          </cell>
          <cell r="AF413" t="str">
            <v>NON PREVISTO</v>
          </cell>
          <cell r="AG413" t="str">
            <v>NON PREVISTO</v>
          </cell>
          <cell r="AH413" t="str">
            <v>NON PREVISTO</v>
          </cell>
        </row>
        <row r="414">
          <cell r="A414">
            <v>101002</v>
          </cell>
          <cell r="B414" t="str">
            <v>ASPIRATORE MEDICO CHIRURGICO</v>
          </cell>
          <cell r="C414" t="str">
            <v>HERAEUS INSTRUMENTS GMBH</v>
          </cell>
          <cell r="D414" t="str">
            <v>TWISTA P 1050</v>
          </cell>
          <cell r="E414" t="str">
            <v>00010299</v>
          </cell>
          <cell r="F414" t="str">
            <v>SINGOLA</v>
          </cell>
          <cell r="G414">
            <v>101002</v>
          </cell>
          <cell r="I414" t="str">
            <v>S.PIETRO</v>
          </cell>
          <cell r="J414" t="str">
            <v>RIANIMAZIONE</v>
          </cell>
          <cell r="K414" t="str">
            <v>RIANIMAZIONE</v>
          </cell>
          <cell r="L414" t="str">
            <v>RIANIMAZIONE</v>
          </cell>
          <cell r="M414" t="str">
            <v>SINGOLA</v>
          </cell>
          <cell r="N414">
            <v>101002</v>
          </cell>
          <cell r="P414" t="str">
            <v>ANNUALE</v>
          </cell>
          <cell r="Q414" t="str">
            <v>ANNUALE</v>
          </cell>
          <cell r="R414" t="str">
            <v>NON PREVISTO</v>
          </cell>
          <cell r="T414" t="str">
            <v>DA FARE</v>
          </cell>
          <cell r="U414">
            <v>1002</v>
          </cell>
          <cell r="V414">
            <v>46197</v>
          </cell>
          <cell r="W414" t="str">
            <v>POSITIVO</v>
          </cell>
          <cell r="X414">
            <v>0</v>
          </cell>
          <cell r="Y414" t="str">
            <v>DA FARE</v>
          </cell>
          <cell r="Z414">
            <v>1002</v>
          </cell>
          <cell r="AA414">
            <v>46197</v>
          </cell>
          <cell r="AB414" t="str">
            <v>POSITIVO</v>
          </cell>
          <cell r="AC414">
            <v>0</v>
          </cell>
          <cell r="AD414" t="str">
            <v>NON PREVISTO</v>
          </cell>
          <cell r="AE414" t="str">
            <v>NON PREVISTO</v>
          </cell>
          <cell r="AF414" t="str">
            <v>NON PREVISTO</v>
          </cell>
          <cell r="AG414" t="str">
            <v>NON PREVISTO</v>
          </cell>
          <cell r="AH414" t="str">
            <v>NON PREVISTO</v>
          </cell>
        </row>
        <row r="415">
          <cell r="A415">
            <v>101003</v>
          </cell>
          <cell r="B415" t="str">
            <v>ASPIRATORE MEDICO CHIRURGICO</v>
          </cell>
          <cell r="C415" t="str">
            <v>ALSA APPARECCHI MEDICALI SRL</v>
          </cell>
          <cell r="D415" t="str">
            <v>VACUTRON AS 120</v>
          </cell>
          <cell r="E415" t="str">
            <v>658</v>
          </cell>
          <cell r="F415" t="str">
            <v>SINGOLA</v>
          </cell>
          <cell r="G415">
            <v>101003</v>
          </cell>
          <cell r="I415" t="str">
            <v>S.PIETRO</v>
          </cell>
          <cell r="J415" t="str">
            <v>RIANIMAZIONE</v>
          </cell>
          <cell r="K415" t="str">
            <v>RIANIMAZIONE</v>
          </cell>
          <cell r="L415" t="str">
            <v>NON TROVATO</v>
          </cell>
          <cell r="P415" t="str">
            <v>ANNUALE</v>
          </cell>
          <cell r="Q415" t="str">
            <v>ANNUALE</v>
          </cell>
          <cell r="R415" t="str">
            <v>NON PREVISTO</v>
          </cell>
          <cell r="T415" t="str">
            <v>DA FARE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 t="str">
            <v>DA FARE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 t="str">
            <v>NON PREVISTO</v>
          </cell>
          <cell r="AE415" t="str">
            <v>NON PREVISTO</v>
          </cell>
          <cell r="AF415" t="str">
            <v>NON PREVISTO</v>
          </cell>
          <cell r="AG415" t="str">
            <v>NON PREVISTO</v>
          </cell>
          <cell r="AH415" t="str">
            <v>NON PREVISTO</v>
          </cell>
        </row>
        <row r="416">
          <cell r="A416">
            <v>101005</v>
          </cell>
          <cell r="B416" t="str">
            <v>PULSOSSIMETRO</v>
          </cell>
          <cell r="C416" t="str">
            <v>RESPIRONICS NOVAMETRIX MEDICAL EQUIPMENT</v>
          </cell>
          <cell r="D416" t="str">
            <v>515 B OXYGARD</v>
          </cell>
          <cell r="E416" t="str">
            <v>98-1713BBSP</v>
          </cell>
          <cell r="F416" t="str">
            <v>SINGOLA</v>
          </cell>
          <cell r="G416">
            <v>101005</v>
          </cell>
          <cell r="I416" t="str">
            <v>S.PIETRO</v>
          </cell>
          <cell r="J416" t="str">
            <v>RIANIMAZIONE</v>
          </cell>
          <cell r="K416" t="str">
            <v>RIANIMAZIONE</v>
          </cell>
          <cell r="L416" t="str">
            <v>NON TROVATO</v>
          </cell>
          <cell r="P416" t="str">
            <v>ANNUALE</v>
          </cell>
          <cell r="Q416" t="str">
            <v>ANNUALE</v>
          </cell>
          <cell r="R416" t="str">
            <v>NON PREVISTO</v>
          </cell>
          <cell r="T416" t="str">
            <v>DA FARE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 t="str">
            <v>DA FARE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 t="str">
            <v>NON PREVISTO</v>
          </cell>
          <cell r="AE416" t="str">
            <v>NON PREVISTO</v>
          </cell>
          <cell r="AF416" t="str">
            <v>NON PREVISTO</v>
          </cell>
          <cell r="AG416" t="str">
            <v>NON PREVISTO</v>
          </cell>
          <cell r="AH416" t="str">
            <v>NON PREVISTO</v>
          </cell>
        </row>
        <row r="417">
          <cell r="A417">
            <v>101006</v>
          </cell>
          <cell r="B417" t="str">
            <v>MONITOR PER PH GASTRICO</v>
          </cell>
          <cell r="C417" t="str">
            <v>DATEX OHMEDA INC</v>
          </cell>
          <cell r="D417" t="str">
            <v>TONOCAP</v>
          </cell>
          <cell r="E417" t="str">
            <v>861316</v>
          </cell>
          <cell r="I417" t="str">
            <v>S.PIETRO</v>
          </cell>
          <cell r="J417" t="str">
            <v>RIANIMAZIONE</v>
          </cell>
          <cell r="K417" t="str">
            <v>RIANIMAZIONE</v>
          </cell>
          <cell r="L417" t="str">
            <v>NON TROVATO</v>
          </cell>
          <cell r="P417" t="str">
            <v>ANNUALE</v>
          </cell>
          <cell r="Q417" t="str">
            <v>ANNUALE</v>
          </cell>
          <cell r="R417" t="str">
            <v>NON PREVISTO</v>
          </cell>
          <cell r="T417" t="str">
            <v>DA FARE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 t="str">
            <v>DA FARE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 t="str">
            <v>NON PREVISTO</v>
          </cell>
          <cell r="AE417" t="str">
            <v>NON PREVISTO</v>
          </cell>
          <cell r="AF417" t="str">
            <v>NON PREVISTO</v>
          </cell>
          <cell r="AG417" t="str">
            <v>NON PREVISTO</v>
          </cell>
          <cell r="AH417" t="str">
            <v>NON PREVISTO</v>
          </cell>
        </row>
        <row r="418">
          <cell r="A418">
            <v>101020</v>
          </cell>
          <cell r="B418" t="str">
            <v>SISTEMA ANTIDECUBITO</v>
          </cell>
          <cell r="C418" t="str">
            <v>INTERMED SRL</v>
          </cell>
          <cell r="D418" t="str">
            <v>TURBO AIR</v>
          </cell>
          <cell r="E418" t="str">
            <v>79476</v>
          </cell>
          <cell r="F418" t="str">
            <v>SINGOLA</v>
          </cell>
          <cell r="G418">
            <v>101020</v>
          </cell>
          <cell r="I418" t="str">
            <v>S.PIETRO</v>
          </cell>
          <cell r="J418" t="str">
            <v>S. G. ANTIDA</v>
          </cell>
          <cell r="K418" t="str">
            <v>S. G. ANTIDA</v>
          </cell>
          <cell r="L418" t="str">
            <v>NON TROVATO</v>
          </cell>
          <cell r="P418" t="str">
            <v>BIENNALE</v>
          </cell>
          <cell r="Q418" t="str">
            <v>ANNUALE</v>
          </cell>
          <cell r="R418" t="str">
            <v>NON PREVISTO</v>
          </cell>
          <cell r="T418" t="str">
            <v>DA FARE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 t="str">
            <v>DA FARE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 t="str">
            <v>NON PREVISTO</v>
          </cell>
          <cell r="AE418" t="str">
            <v>NON PREVISTO</v>
          </cell>
          <cell r="AF418" t="str">
            <v>NON PREVISTO</v>
          </cell>
          <cell r="AG418" t="str">
            <v>NON PREVISTO</v>
          </cell>
          <cell r="AH418" t="str">
            <v>NON PREVISTO</v>
          </cell>
        </row>
        <row r="419">
          <cell r="A419">
            <v>101022</v>
          </cell>
          <cell r="B419" t="str">
            <v>TERMOSALDATRICE</v>
          </cell>
          <cell r="C419" t="str">
            <v>GANDUS SALDATRICI SRL</v>
          </cell>
          <cell r="D419" t="str">
            <v>H 400</v>
          </cell>
          <cell r="E419" t="str">
            <v>321</v>
          </cell>
          <cell r="F419" t="str">
            <v>SINGOLA</v>
          </cell>
          <cell r="G419">
            <v>101022</v>
          </cell>
          <cell r="I419" t="str">
            <v>S.PIETRO</v>
          </cell>
          <cell r="J419" t="str">
            <v>RIANIMAZIONE</v>
          </cell>
          <cell r="K419" t="str">
            <v>RIANIMAZIONE</v>
          </cell>
          <cell r="L419" t="str">
            <v>NON TROVATO</v>
          </cell>
          <cell r="P419" t="str">
            <v>ANNUALE</v>
          </cell>
          <cell r="Q419" t="str">
            <v>ANNUALE</v>
          </cell>
          <cell r="R419" t="str">
            <v>NON PREVISTO</v>
          </cell>
          <cell r="T419" t="str">
            <v>DA FARE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 t="str">
            <v>DA FARE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 t="str">
            <v>NON PREVISTO</v>
          </cell>
          <cell r="AE419" t="str">
            <v>NON PREVISTO</v>
          </cell>
          <cell r="AF419" t="str">
            <v>NON PREVISTO</v>
          </cell>
          <cell r="AG419" t="str">
            <v>NON PREVISTO</v>
          </cell>
          <cell r="AH419" t="str">
            <v>NON PREVISTO</v>
          </cell>
        </row>
        <row r="420">
          <cell r="A420">
            <v>101024</v>
          </cell>
          <cell r="B420" t="str">
            <v>MONITOR TELEVISIVO PER BIOIMMAGINI</v>
          </cell>
          <cell r="C420" t="str">
            <v>SONY CORP</v>
          </cell>
          <cell r="D420" t="str">
            <v>PVM 14 N 5 MDE</v>
          </cell>
          <cell r="E420">
            <v>6001489</v>
          </cell>
          <cell r="F420" t="str">
            <v>COMPONENTE</v>
          </cell>
          <cell r="G420">
            <v>101026</v>
          </cell>
          <cell r="H420" t="str">
            <v>SYS 6 (101026)</v>
          </cell>
          <cell r="I420" t="str">
            <v>S.PIETRO</v>
          </cell>
          <cell r="J420" t="str">
            <v>RIANIMAZIONE</v>
          </cell>
          <cell r="K420" t="str">
            <v>RIANIMAZIONE</v>
          </cell>
          <cell r="L420" t="str">
            <v>RIANIMAZIONE</v>
          </cell>
          <cell r="M420" t="str">
            <v>COMPONENTE</v>
          </cell>
          <cell r="N420">
            <v>101026</v>
          </cell>
          <cell r="O420" t="str">
            <v>SYS 6 (101026)</v>
          </cell>
          <cell r="P420" t="str">
            <v>ANNUALE</v>
          </cell>
          <cell r="Q420" t="str">
            <v>ANNUALE</v>
          </cell>
          <cell r="R420" t="str">
            <v>NON PREVISTO</v>
          </cell>
          <cell r="T420" t="str">
            <v>DA FARE</v>
          </cell>
          <cell r="U420">
            <v>1026</v>
          </cell>
          <cell r="V420">
            <v>46197</v>
          </cell>
          <cell r="W420" t="str">
            <v>POSITIVO</v>
          </cell>
          <cell r="X420">
            <v>0</v>
          </cell>
          <cell r="Y420" t="str">
            <v>DA FARE</v>
          </cell>
          <cell r="Z420">
            <v>1024</v>
          </cell>
          <cell r="AA420">
            <v>46197</v>
          </cell>
          <cell r="AB420" t="str">
            <v>POSITIVO</v>
          </cell>
          <cell r="AC420">
            <v>0</v>
          </cell>
          <cell r="AD420" t="str">
            <v>NON PREVISTO</v>
          </cell>
          <cell r="AE420" t="str">
            <v>NON PREVISTO</v>
          </cell>
          <cell r="AF420" t="str">
            <v>NON PREVISTO</v>
          </cell>
          <cell r="AG420" t="str">
            <v>NON PREVISTO</v>
          </cell>
          <cell r="AH420" t="str">
            <v>NON PREVISTO</v>
          </cell>
        </row>
        <row r="421">
          <cell r="A421">
            <v>101025</v>
          </cell>
          <cell r="B421" t="str">
            <v>FONTE LUMINOSA PER ENDOSCOPIA</v>
          </cell>
          <cell r="C421" t="str">
            <v>OLYMPUS OPTICAL CO LTD</v>
          </cell>
          <cell r="D421" t="str">
            <v>CLH 2</v>
          </cell>
          <cell r="E421" t="str">
            <v>7837492</v>
          </cell>
          <cell r="F421" t="str">
            <v>COMPONENTE</v>
          </cell>
          <cell r="G421">
            <v>101026</v>
          </cell>
          <cell r="H421" t="str">
            <v>SYS 6 (101026)</v>
          </cell>
          <cell r="I421" t="str">
            <v>S.PIETRO</v>
          </cell>
          <cell r="J421" t="str">
            <v>RIANIMAZIONE</v>
          </cell>
          <cell r="K421" t="str">
            <v>RIANIMAZIONE</v>
          </cell>
          <cell r="L421" t="str">
            <v>RIANIMAZIONE</v>
          </cell>
          <cell r="M421" t="str">
            <v>COMPONENTE</v>
          </cell>
          <cell r="N421">
            <v>101026</v>
          </cell>
          <cell r="O421" t="str">
            <v>SYS 6 (101026)</v>
          </cell>
          <cell r="P421" t="str">
            <v>ANNUALE</v>
          </cell>
          <cell r="Q421" t="str">
            <v>ANNUALE</v>
          </cell>
          <cell r="R421" t="str">
            <v>NON PREVISTO</v>
          </cell>
          <cell r="T421" t="str">
            <v>DA FARE</v>
          </cell>
          <cell r="U421">
            <v>1026</v>
          </cell>
          <cell r="V421">
            <v>46197</v>
          </cell>
          <cell r="W421" t="str">
            <v>POSITIVO</v>
          </cell>
          <cell r="X421">
            <v>0</v>
          </cell>
          <cell r="Y421" t="str">
            <v>DA FARE</v>
          </cell>
          <cell r="Z421">
            <v>1025</v>
          </cell>
          <cell r="AA421">
            <v>46197</v>
          </cell>
          <cell r="AB421" t="str">
            <v>POSITIVO</v>
          </cell>
          <cell r="AC421">
            <v>0</v>
          </cell>
          <cell r="AD421" t="str">
            <v>NON PREVISTO</v>
          </cell>
          <cell r="AE421" t="str">
            <v>NON PREVISTO</v>
          </cell>
          <cell r="AF421" t="str">
            <v>NON PREVISTO</v>
          </cell>
          <cell r="AG421" t="str">
            <v>NON PREVISTO</v>
          </cell>
          <cell r="AH421" t="str">
            <v>NON PREVISTO</v>
          </cell>
        </row>
        <row r="422">
          <cell r="A422">
            <v>101026</v>
          </cell>
          <cell r="B422" t="str">
            <v>SISTEMA TELEVISIVO PER ENDOSCOPIA</v>
          </cell>
          <cell r="C422" t="str">
            <v>OLYMPUS OPTICAL CO LTD</v>
          </cell>
          <cell r="D422" t="str">
            <v>OTV SL</v>
          </cell>
          <cell r="E422" t="str">
            <v>P800227</v>
          </cell>
          <cell r="F422" t="str">
            <v>PRINCIPALE</v>
          </cell>
          <cell r="G422">
            <v>101026</v>
          </cell>
          <cell r="H422" t="str">
            <v>SYS 6 (101026)</v>
          </cell>
          <cell r="I422" t="str">
            <v>S.PIETRO</v>
          </cell>
          <cell r="J422" t="str">
            <v>RIANIMAZIONE</v>
          </cell>
          <cell r="K422" t="str">
            <v>RIANIMAZIONE</v>
          </cell>
          <cell r="L422" t="str">
            <v>RIANIMAZIONE</v>
          </cell>
          <cell r="M422" t="str">
            <v>PRINCIPALE</v>
          </cell>
          <cell r="N422">
            <v>101026</v>
          </cell>
          <cell r="O422" t="str">
            <v>SYS 6 (101026)</v>
          </cell>
          <cell r="P422" t="str">
            <v>ANNUALE</v>
          </cell>
          <cell r="Q422" t="str">
            <v>ANNUALE</v>
          </cell>
          <cell r="R422" t="str">
            <v>NON PREVISTO</v>
          </cell>
          <cell r="T422" t="str">
            <v>DA FARE</v>
          </cell>
          <cell r="U422">
            <v>1026</v>
          </cell>
          <cell r="V422">
            <v>46197</v>
          </cell>
          <cell r="W422" t="str">
            <v>POSITIVO</v>
          </cell>
          <cell r="X422">
            <v>0</v>
          </cell>
          <cell r="Y422" t="str">
            <v>DA FARE</v>
          </cell>
          <cell r="Z422">
            <v>1026</v>
          </cell>
          <cell r="AA422">
            <v>46197</v>
          </cell>
          <cell r="AB422" t="str">
            <v>POSITIVO</v>
          </cell>
          <cell r="AC422">
            <v>0</v>
          </cell>
          <cell r="AD422" t="str">
            <v>NON PREVISTO</v>
          </cell>
          <cell r="AE422" t="str">
            <v>NON PREVISTO</v>
          </cell>
          <cell r="AF422" t="str">
            <v>NON PREVISTO</v>
          </cell>
          <cell r="AG422" t="str">
            <v>NON PREVISTO</v>
          </cell>
          <cell r="AH422" t="str">
            <v>NON PREVISTO</v>
          </cell>
        </row>
        <row r="423">
          <cell r="A423">
            <v>101027</v>
          </cell>
          <cell r="B423" t="str">
            <v>LAVAGGIO E DISINFEZIONE, APPARECCHIO PER</v>
          </cell>
          <cell r="C423" t="str">
            <v>METALARREDINOX SPA</v>
          </cell>
          <cell r="D423" t="str">
            <v>LP 2SD</v>
          </cell>
          <cell r="E423" t="str">
            <v>208010</v>
          </cell>
          <cell r="F423" t="str">
            <v>SINGOLA</v>
          </cell>
          <cell r="G423">
            <v>101027</v>
          </cell>
          <cell r="I423" t="str">
            <v>S.PIETRO</v>
          </cell>
          <cell r="J423" t="str">
            <v>RIANIMAZIONE</v>
          </cell>
          <cell r="K423" t="str">
            <v>RIANIMAZIONE</v>
          </cell>
          <cell r="L423" t="str">
            <v>NON TROVATO</v>
          </cell>
          <cell r="P423" t="str">
            <v>ANNUALE</v>
          </cell>
          <cell r="Q423" t="str">
            <v>ANNUALE</v>
          </cell>
          <cell r="R423" t="str">
            <v>NON PREVISTO</v>
          </cell>
          <cell r="T423" t="str">
            <v>DA FARE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 t="str">
            <v>DA FARE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 t="str">
            <v>NON PREVISTO</v>
          </cell>
          <cell r="AE423" t="str">
            <v>NON PREVISTO</v>
          </cell>
          <cell r="AF423" t="str">
            <v>NON PREVISTO</v>
          </cell>
          <cell r="AG423" t="str">
            <v>NON PREVISTO</v>
          </cell>
          <cell r="AH423" t="str">
            <v>NON PREVISTO</v>
          </cell>
        </row>
        <row r="424">
          <cell r="A424">
            <v>101029</v>
          </cell>
          <cell r="B424" t="str">
            <v>UMIDIFICATORE</v>
          </cell>
          <cell r="C424" t="str">
            <v>FISHER &amp; PAYKEL HEALTHCARE</v>
          </cell>
          <cell r="D424" t="str">
            <v>MR 810</v>
          </cell>
          <cell r="E424" t="str">
            <v>040806001017</v>
          </cell>
          <cell r="F424" t="str">
            <v>SINGOLA</v>
          </cell>
          <cell r="G424">
            <v>101029</v>
          </cell>
          <cell r="I424" t="str">
            <v>S.PIETRO</v>
          </cell>
          <cell r="J424" t="str">
            <v>RIANIMAZIONE</v>
          </cell>
          <cell r="K424" t="str">
            <v>RIANIMAZIONE</v>
          </cell>
          <cell r="L424" t="str">
            <v>NON TROVATO</v>
          </cell>
          <cell r="P424" t="str">
            <v>ANNUALE</v>
          </cell>
          <cell r="Q424" t="str">
            <v>ANNUALE</v>
          </cell>
          <cell r="R424" t="str">
            <v>NON PREVISTO</v>
          </cell>
          <cell r="T424" t="str">
            <v>DA FARE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 t="str">
            <v>DA FARE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 t="str">
            <v>NON PREVISTO</v>
          </cell>
          <cell r="AE424" t="str">
            <v>NON PREVISTO</v>
          </cell>
          <cell r="AF424" t="str">
            <v>NON PREVISTO</v>
          </cell>
          <cell r="AG424" t="str">
            <v>NON PREVISTO</v>
          </cell>
          <cell r="AH424" t="str">
            <v>NON PREVISTO</v>
          </cell>
        </row>
        <row r="425">
          <cell r="A425">
            <v>101030</v>
          </cell>
          <cell r="B425" t="str">
            <v>POMPA DI INFUSIONE</v>
          </cell>
          <cell r="C425" t="str">
            <v>B BRAUN GMBH</v>
          </cell>
          <cell r="D425" t="str">
            <v>INFUSOMAT SPACE</v>
          </cell>
          <cell r="E425" t="str">
            <v>48644</v>
          </cell>
          <cell r="F425" t="str">
            <v>SINGOLA</v>
          </cell>
          <cell r="G425">
            <v>101030</v>
          </cell>
          <cell r="I425" t="str">
            <v>S.PIETRO</v>
          </cell>
          <cell r="J425" t="str">
            <v>RIANIMAZIONE</v>
          </cell>
          <cell r="K425" t="str">
            <v>RIANIMAZIONE</v>
          </cell>
          <cell r="L425" t="str">
            <v>NON TROVATO</v>
          </cell>
          <cell r="P425" t="str">
            <v>ANNUALE</v>
          </cell>
          <cell r="Q425" t="str">
            <v>ANNUALE (NON DI NS COMPETENZA)</v>
          </cell>
          <cell r="R425" t="str">
            <v>NON PREVISTO</v>
          </cell>
          <cell r="S425" t="str">
            <v>MP DA FARE CMQ</v>
          </cell>
          <cell r="T425" t="str">
            <v>DA FARE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 t="str">
            <v>NON PREVISTO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 t="str">
            <v>NON PREVISTO</v>
          </cell>
          <cell r="AE425" t="str">
            <v>NON PREVISTO</v>
          </cell>
          <cell r="AF425" t="str">
            <v>NON PREVISTO</v>
          </cell>
          <cell r="AG425" t="str">
            <v>NON PREVISTO</v>
          </cell>
          <cell r="AH425" t="str">
            <v>NON PREVISTO</v>
          </cell>
        </row>
        <row r="426">
          <cell r="A426">
            <v>101032</v>
          </cell>
          <cell r="B426" t="str">
            <v>PRESSOTERAPIA, APPARECCHIO PER</v>
          </cell>
          <cell r="C426" t="str">
            <v>NOVAMEDIX SERVICE LTD</v>
          </cell>
          <cell r="D426" t="str">
            <v>AV IMPULSE SYSTEM 6000</v>
          </cell>
          <cell r="E426" t="str">
            <v>49848</v>
          </cell>
          <cell r="F426" t="str">
            <v>SINGOLA</v>
          </cell>
          <cell r="G426">
            <v>101032</v>
          </cell>
          <cell r="I426" t="str">
            <v>S.PIETRO</v>
          </cell>
          <cell r="J426" t="str">
            <v>RIANIMAZIONE</v>
          </cell>
          <cell r="K426" t="str">
            <v>RIANIMAZIONE</v>
          </cell>
          <cell r="L426" t="str">
            <v>NON TROVATO</v>
          </cell>
          <cell r="P426" t="str">
            <v>ANNUALE</v>
          </cell>
          <cell r="Q426" t="str">
            <v>ANNUALE</v>
          </cell>
          <cell r="R426" t="str">
            <v>NON PREVISTO</v>
          </cell>
          <cell r="T426" t="str">
            <v>DA FARE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 t="str">
            <v>DA FARE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 t="str">
            <v>NON PREVISTO</v>
          </cell>
          <cell r="AE426" t="str">
            <v>NON PREVISTO</v>
          </cell>
          <cell r="AF426" t="str">
            <v>NON PREVISTO</v>
          </cell>
          <cell r="AG426" t="str">
            <v>NON PREVISTO</v>
          </cell>
          <cell r="AH426" t="str">
            <v>NON PREVISTO</v>
          </cell>
        </row>
        <row r="427">
          <cell r="A427">
            <v>101033</v>
          </cell>
          <cell r="B427" t="str">
            <v>RIUNITO DENTISTICO</v>
          </cell>
          <cell r="C427" t="str">
            <v>CASTELLINI SPA</v>
          </cell>
          <cell r="D427" t="str">
            <v>DUO</v>
          </cell>
          <cell r="E427" t="str">
            <v>71220154/50572</v>
          </cell>
          <cell r="F427" t="str">
            <v>SINGOLA</v>
          </cell>
          <cell r="G427">
            <v>101033</v>
          </cell>
          <cell r="I427" t="str">
            <v>S.PIETRO</v>
          </cell>
          <cell r="J427" t="str">
            <v>ODONTOSTOMATOLOGIA</v>
          </cell>
          <cell r="K427" t="str">
            <v>ODONTOSTOMATOLOGIA</v>
          </cell>
          <cell r="L427" t="str">
            <v>ODONTOSTOMATOLOGIA</v>
          </cell>
          <cell r="M427" t="str">
            <v>SINGOLA</v>
          </cell>
          <cell r="N427" t="str">
            <v>101033</v>
          </cell>
          <cell r="P427" t="str">
            <v>BIENNALE (NON DI NS COMPETENZA)</v>
          </cell>
          <cell r="Q427" t="str">
            <v>ANNUALE (NON DI NS COMPETENZA)</v>
          </cell>
          <cell r="R427" t="str">
            <v>NON PREVISTO</v>
          </cell>
          <cell r="T427" t="str">
            <v>NON PREVISTO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 t="str">
            <v>NON PREVISTO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 t="str">
            <v>NON PREVISTO</v>
          </cell>
          <cell r="AE427" t="str">
            <v>NON PREVISTO</v>
          </cell>
          <cell r="AF427" t="str">
            <v>NON PREVISTO</v>
          </cell>
          <cell r="AG427" t="str">
            <v>NON PREVISTO</v>
          </cell>
          <cell r="AH427" t="str">
            <v>NON PREVISTO</v>
          </cell>
        </row>
        <row r="428">
          <cell r="A428">
            <v>101034</v>
          </cell>
          <cell r="B428" t="str">
            <v>RADIOLOGIA ENDORALE, APPARECCHIO PER</v>
          </cell>
          <cell r="C428" t="str">
            <v>CASTELLINI SPA</v>
          </cell>
          <cell r="D428" t="str">
            <v>X SAFE 70</v>
          </cell>
          <cell r="E428" t="str">
            <v>70550039</v>
          </cell>
          <cell r="F428" t="str">
            <v>SINGOLA</v>
          </cell>
          <cell r="G428">
            <v>101034</v>
          </cell>
          <cell r="I428" t="str">
            <v>S.PIETRO</v>
          </cell>
          <cell r="J428" t="str">
            <v>ODONTOSTOMATOLOGIA</v>
          </cell>
          <cell r="K428" t="str">
            <v>ODONTOSTOMATOLOGIA</v>
          </cell>
          <cell r="L428" t="str">
            <v>ODONTOSTOMATOLOGIA</v>
          </cell>
          <cell r="M428" t="str">
            <v>SINGOLA</v>
          </cell>
          <cell r="N428" t="str">
            <v>101034</v>
          </cell>
          <cell r="P428" t="str">
            <v>BIENNALE (NON DI NS COMPETENZA)</v>
          </cell>
          <cell r="Q428" t="str">
            <v>ANNUALE (NON DI NS COMPETENZA)</v>
          </cell>
          <cell r="R428" t="str">
            <v>NON PREVISTO</v>
          </cell>
          <cell r="T428" t="str">
            <v>NON PREVISTO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 t="str">
            <v>NON PREVISTO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 t="str">
            <v>NON PREVISTO</v>
          </cell>
          <cell r="AE428" t="str">
            <v>NON PREVISTO</v>
          </cell>
          <cell r="AF428" t="str">
            <v>NON PREVISTO</v>
          </cell>
          <cell r="AG428" t="str">
            <v>NON PREVISTO</v>
          </cell>
          <cell r="AH428" t="str">
            <v>NON PREVISTO</v>
          </cell>
        </row>
        <row r="429">
          <cell r="A429">
            <v>101036</v>
          </cell>
          <cell r="B429" t="str">
            <v>ABLATORE TARTARO</v>
          </cell>
          <cell r="C429" t="str">
            <v>NR</v>
          </cell>
          <cell r="D429" t="str">
            <v>PENTAMIX 3</v>
          </cell>
          <cell r="E429" t="str">
            <v>978003028500</v>
          </cell>
          <cell r="F429" t="str">
            <v>SINGOLA</v>
          </cell>
          <cell r="G429">
            <v>101036</v>
          </cell>
          <cell r="I429" t="str">
            <v>S.PIETRO</v>
          </cell>
          <cell r="J429" t="str">
            <v>ODONTOSTOMATOLOGIA</v>
          </cell>
          <cell r="K429" t="str">
            <v>ODONTOSTOMATOLOGIA</v>
          </cell>
          <cell r="L429" t="str">
            <v>ODONTOSTOMATOLOGIA</v>
          </cell>
          <cell r="M429" t="str">
            <v>SINGOLA</v>
          </cell>
          <cell r="N429" t="str">
            <v>101036</v>
          </cell>
          <cell r="P429" t="str">
            <v>BIENNALE (NON DI NS COMPETENZA)</v>
          </cell>
          <cell r="Q429" t="str">
            <v>ANNUALE (NON DI NS COMPETENZA)</v>
          </cell>
          <cell r="R429" t="str">
            <v>NON PREVISTO</v>
          </cell>
          <cell r="T429" t="str">
            <v>NON PREVISTO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 t="str">
            <v>NON PREVISTO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 t="str">
            <v>NON PREVISTO</v>
          </cell>
          <cell r="AE429" t="str">
            <v>NON PREVISTO</v>
          </cell>
          <cell r="AF429" t="str">
            <v>NON PREVISTO</v>
          </cell>
          <cell r="AG429" t="str">
            <v>NON PREVISTO</v>
          </cell>
          <cell r="AH429" t="str">
            <v>NON PREVISTO</v>
          </cell>
        </row>
        <row r="430">
          <cell r="A430">
            <v>101037</v>
          </cell>
          <cell r="B430" t="str">
            <v>ABLATORE TARTARO</v>
          </cell>
          <cell r="C430" t="str">
            <v>NR</v>
          </cell>
          <cell r="D430" t="str">
            <v>PENTAMIX 3</v>
          </cell>
          <cell r="E430" t="str">
            <v>978003028507</v>
          </cell>
          <cell r="F430" t="str">
            <v>SINGOLA</v>
          </cell>
          <cell r="G430">
            <v>101037</v>
          </cell>
          <cell r="I430" t="str">
            <v>S.PIETRO</v>
          </cell>
          <cell r="J430" t="str">
            <v>ODONTOSTOMATOLOGIA</v>
          </cell>
          <cell r="K430" t="str">
            <v>ODONTOSTOMATOLOGIA</v>
          </cell>
          <cell r="L430" t="str">
            <v>ODONTOSTOMATOLOGIA</v>
          </cell>
          <cell r="M430" t="str">
            <v>SINGOLA</v>
          </cell>
          <cell r="N430" t="str">
            <v>101037</v>
          </cell>
          <cell r="P430" t="str">
            <v>BIENNALE (NON DI NS COMPETENZA)</v>
          </cell>
          <cell r="Q430" t="str">
            <v>ANNUALE (NON DI NS COMPETENZA)</v>
          </cell>
          <cell r="R430" t="str">
            <v>NON PREVISTO</v>
          </cell>
          <cell r="T430" t="str">
            <v>NON PREVISTO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 t="str">
            <v>NON PREVISTO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 t="str">
            <v>NON PREVISTO</v>
          </cell>
          <cell r="AE430" t="str">
            <v>NON PREVISTO</v>
          </cell>
          <cell r="AF430" t="str">
            <v>NON PREVISTO</v>
          </cell>
          <cell r="AG430" t="str">
            <v>NON PREVISTO</v>
          </cell>
          <cell r="AH430" t="str">
            <v>NON PREVISTO</v>
          </cell>
        </row>
        <row r="431">
          <cell r="A431">
            <v>101039</v>
          </cell>
          <cell r="B431" t="str">
            <v>RIUNITO DENTISTICO</v>
          </cell>
          <cell r="C431" t="str">
            <v>CASTELLINI SPA</v>
          </cell>
          <cell r="D431" t="str">
            <v>DUO</v>
          </cell>
          <cell r="E431" t="str">
            <v>71220149/50567</v>
          </cell>
          <cell r="F431" t="str">
            <v>SINGOLA</v>
          </cell>
          <cell r="G431">
            <v>101039</v>
          </cell>
          <cell r="I431" t="str">
            <v>S.PIETRO</v>
          </cell>
          <cell r="J431" t="str">
            <v>ODONTOSTOMATOLOGIA</v>
          </cell>
          <cell r="K431" t="str">
            <v>ODONTOSTOMATOLOGIA</v>
          </cell>
          <cell r="L431" t="str">
            <v>ODONTOSTOMATOLOGIA</v>
          </cell>
          <cell r="M431" t="str">
            <v>SINGOLA</v>
          </cell>
          <cell r="N431" t="str">
            <v>101039</v>
          </cell>
          <cell r="P431" t="str">
            <v>BIENNALE (NON DI NS COMPETENZA)</v>
          </cell>
          <cell r="Q431" t="str">
            <v>ANNUALE (NON DI NS COMPETENZA)</v>
          </cell>
          <cell r="R431" t="str">
            <v>NON PREVISTO</v>
          </cell>
          <cell r="T431" t="str">
            <v>NON PREVISTO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 t="str">
            <v>NON PREVISTO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 t="str">
            <v>NON PREVISTO</v>
          </cell>
          <cell r="AE431" t="str">
            <v>NON PREVISTO</v>
          </cell>
          <cell r="AF431" t="str">
            <v>NON PREVISTO</v>
          </cell>
          <cell r="AG431" t="str">
            <v>NON PREVISTO</v>
          </cell>
          <cell r="AH431" t="str">
            <v>NON PREVISTO</v>
          </cell>
        </row>
        <row r="432">
          <cell r="A432">
            <v>101040</v>
          </cell>
          <cell r="B432" t="str">
            <v>RADIOLOGIA ENDORALE, APPARECCHIO PER</v>
          </cell>
          <cell r="C432" t="str">
            <v>CASTELLINI SPA</v>
          </cell>
          <cell r="D432" t="str">
            <v>X SAFE 70</v>
          </cell>
          <cell r="E432" t="str">
            <v>70550036</v>
          </cell>
          <cell r="F432" t="str">
            <v>SINGOLA</v>
          </cell>
          <cell r="G432">
            <v>101040</v>
          </cell>
          <cell r="I432" t="str">
            <v>S.PIETRO</v>
          </cell>
          <cell r="J432" t="str">
            <v>ODONTOSTOMATOLOGIA</v>
          </cell>
          <cell r="K432" t="str">
            <v>ODONTOSTOMATOLOGIA</v>
          </cell>
          <cell r="L432" t="str">
            <v>ODONTOSTOMATOLOGIA</v>
          </cell>
          <cell r="M432" t="str">
            <v>SINGOLA</v>
          </cell>
          <cell r="N432" t="str">
            <v>101040</v>
          </cell>
          <cell r="P432" t="str">
            <v>BIENNALE (NON DI NS COMPETENZA)</v>
          </cell>
          <cell r="Q432" t="str">
            <v>ANNUALE (NON DI NS COMPETENZA)</v>
          </cell>
          <cell r="R432" t="str">
            <v>NON PREVISTO</v>
          </cell>
          <cell r="T432" t="str">
            <v>NON PREVISTO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 t="str">
            <v>NON PREVISTO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 t="str">
            <v>NON PREVISTO</v>
          </cell>
          <cell r="AE432" t="str">
            <v>NON PREVISTO</v>
          </cell>
          <cell r="AF432" t="str">
            <v>NON PREVISTO</v>
          </cell>
          <cell r="AG432" t="str">
            <v>NON PREVISTO</v>
          </cell>
          <cell r="AH432" t="str">
            <v>NON PREVISTO</v>
          </cell>
        </row>
        <row r="433">
          <cell r="A433">
            <v>101041</v>
          </cell>
          <cell r="B433" t="str">
            <v>RIUNITO DENTISTICO</v>
          </cell>
          <cell r="C433" t="str">
            <v>CASTELLINI SPA</v>
          </cell>
          <cell r="D433" t="str">
            <v>DUO</v>
          </cell>
          <cell r="E433" t="str">
            <v>71220153/50571</v>
          </cell>
          <cell r="F433" t="str">
            <v>SINGOLA</v>
          </cell>
          <cell r="G433">
            <v>101041</v>
          </cell>
          <cell r="I433" t="str">
            <v>S.PIETRO</v>
          </cell>
          <cell r="J433" t="str">
            <v>ODONTOSTOMATOLOGIA</v>
          </cell>
          <cell r="K433" t="str">
            <v>ODONTOSTOMATOLOGIA</v>
          </cell>
          <cell r="L433" t="str">
            <v>ODONTOSTOMATOLOGIA</v>
          </cell>
          <cell r="M433" t="str">
            <v>SINGOLA</v>
          </cell>
          <cell r="N433" t="str">
            <v>101041</v>
          </cell>
          <cell r="P433" t="str">
            <v>BIENNALE (NON DI NS COMPETENZA)</v>
          </cell>
          <cell r="Q433" t="str">
            <v>ANNUALE (NON DI NS COMPETENZA)</v>
          </cell>
          <cell r="R433" t="str">
            <v>NON PREVISTO</v>
          </cell>
          <cell r="T433" t="str">
            <v>NON PREVISTO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 t="str">
            <v>NON PREVISTO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 t="str">
            <v>NON PREVISTO</v>
          </cell>
          <cell r="AE433" t="str">
            <v>NON PREVISTO</v>
          </cell>
          <cell r="AF433" t="str">
            <v>NON PREVISTO</v>
          </cell>
          <cell r="AG433" t="str">
            <v>NON PREVISTO</v>
          </cell>
          <cell r="AH433" t="str">
            <v>NON PREVISTO</v>
          </cell>
        </row>
        <row r="434">
          <cell r="A434">
            <v>101042</v>
          </cell>
          <cell r="B434" t="str">
            <v>RADIOLOGIA ENDORALE, APPARECCHIO PER</v>
          </cell>
          <cell r="C434" t="str">
            <v>CASTELLINI SPA</v>
          </cell>
          <cell r="D434" t="str">
            <v>X SAFE 70</v>
          </cell>
          <cell r="E434" t="str">
            <v>70550031</v>
          </cell>
          <cell r="F434" t="str">
            <v>SINGOLA</v>
          </cell>
          <cell r="G434">
            <v>101042</v>
          </cell>
          <cell r="I434" t="str">
            <v>S.PIETRO</v>
          </cell>
          <cell r="J434" t="str">
            <v>ODONTOSTOMATOLOGIA</v>
          </cell>
          <cell r="K434" t="str">
            <v>ODONTOSTOMATOLOGIA</v>
          </cell>
          <cell r="L434" t="str">
            <v>ODONTOSTOMATOLOGIA</v>
          </cell>
          <cell r="M434" t="str">
            <v>SINGOLA</v>
          </cell>
          <cell r="N434" t="str">
            <v>101042</v>
          </cell>
          <cell r="P434" t="str">
            <v>BIENNALE (NON DI NS COMPETENZA)</v>
          </cell>
          <cell r="Q434" t="str">
            <v>ANNUALE (NON DI NS COMPETENZA)</v>
          </cell>
          <cell r="R434" t="str">
            <v>NON PREVISTO</v>
          </cell>
          <cell r="T434" t="str">
            <v>NON PREVISTO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 t="str">
            <v>NON PREVISTO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 t="str">
            <v>NON PREVISTO</v>
          </cell>
          <cell r="AE434" t="str">
            <v>NON PREVISTO</v>
          </cell>
          <cell r="AF434" t="str">
            <v>NON PREVISTO</v>
          </cell>
          <cell r="AG434" t="str">
            <v>NON PREVISTO</v>
          </cell>
          <cell r="AH434" t="str">
            <v>NON PREVISTO</v>
          </cell>
        </row>
        <row r="435">
          <cell r="A435">
            <v>101043</v>
          </cell>
          <cell r="B435" t="str">
            <v>RIUNITO DENTISTICO</v>
          </cell>
          <cell r="C435" t="str">
            <v>CASTELLINI SPA</v>
          </cell>
          <cell r="D435" t="str">
            <v>DUO</v>
          </cell>
          <cell r="E435" t="str">
            <v>71220142/50551</v>
          </cell>
          <cell r="F435" t="str">
            <v>SINGOLA</v>
          </cell>
          <cell r="G435">
            <v>101043</v>
          </cell>
          <cell r="I435" t="str">
            <v>S.PIETRO</v>
          </cell>
          <cell r="J435" t="str">
            <v>ODONTOSTOMATOLOGIA</v>
          </cell>
          <cell r="K435" t="str">
            <v>ODONTOSTOMATOLOGIA</v>
          </cell>
          <cell r="L435" t="str">
            <v>ODONTOSTOMATOLOGIA</v>
          </cell>
          <cell r="M435" t="str">
            <v>SINGOLA</v>
          </cell>
          <cell r="N435" t="str">
            <v>101043</v>
          </cell>
          <cell r="P435" t="str">
            <v>BIENNALE (NON DI NS COMPETENZA)</v>
          </cell>
          <cell r="Q435" t="str">
            <v>ANNUALE (NON DI NS COMPETENZA)</v>
          </cell>
          <cell r="R435" t="str">
            <v>NON PREVISTO</v>
          </cell>
          <cell r="T435" t="str">
            <v>NON PREVISTO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 t="str">
            <v>NON PREVISTO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 t="str">
            <v>NON PREVISTO</v>
          </cell>
          <cell r="AE435" t="str">
            <v>NON PREVISTO</v>
          </cell>
          <cell r="AF435" t="str">
            <v>NON PREVISTO</v>
          </cell>
          <cell r="AG435" t="str">
            <v>NON PREVISTO</v>
          </cell>
          <cell r="AH435" t="str">
            <v>NON PREVISTO</v>
          </cell>
        </row>
        <row r="436">
          <cell r="A436">
            <v>101044</v>
          </cell>
          <cell r="B436" t="str">
            <v>RADIOLOGIA ENDORALE, APPARECCHIO PER</v>
          </cell>
          <cell r="C436" t="str">
            <v>CASTELLINI SPA</v>
          </cell>
          <cell r="D436" t="str">
            <v>X SAFE 70</v>
          </cell>
          <cell r="E436" t="str">
            <v>70550029</v>
          </cell>
          <cell r="F436" t="str">
            <v>SINGOLA</v>
          </cell>
          <cell r="G436">
            <v>101044</v>
          </cell>
          <cell r="I436" t="str">
            <v>S.PIETRO</v>
          </cell>
          <cell r="J436" t="str">
            <v>ODONTOSTOMATOLOGIA</v>
          </cell>
          <cell r="K436" t="str">
            <v>ODONTOSTOMATOLOGIA</v>
          </cell>
          <cell r="L436" t="str">
            <v>ODONTOSTOMATOLOGIA</v>
          </cell>
          <cell r="M436" t="str">
            <v>SINGOLA</v>
          </cell>
          <cell r="N436" t="str">
            <v>101044</v>
          </cell>
          <cell r="P436" t="str">
            <v>BIENNALE (NON DI NS COMPETENZA)</v>
          </cell>
          <cell r="Q436" t="str">
            <v>ANNUALE (NON DI NS COMPETENZA)</v>
          </cell>
          <cell r="R436" t="str">
            <v>NON PREVISTO</v>
          </cell>
          <cell r="T436" t="str">
            <v>NON PREVISTO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 t="str">
            <v>NON PREVISTO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 t="str">
            <v>NON PREVISTO</v>
          </cell>
          <cell r="AE436" t="str">
            <v>NON PREVISTO</v>
          </cell>
          <cell r="AF436" t="str">
            <v>NON PREVISTO</v>
          </cell>
          <cell r="AG436" t="str">
            <v>NON PREVISTO</v>
          </cell>
          <cell r="AH436" t="str">
            <v>NON PREVISTO</v>
          </cell>
        </row>
        <row r="437">
          <cell r="A437">
            <v>101045</v>
          </cell>
          <cell r="B437" t="str">
            <v>RIUNITO DENTISTICO</v>
          </cell>
          <cell r="C437" t="str">
            <v>CASTELLINI SPA</v>
          </cell>
          <cell r="D437" t="str">
            <v>DUO</v>
          </cell>
          <cell r="E437" t="str">
            <v>71220158/50586</v>
          </cell>
          <cell r="F437" t="str">
            <v>SINGOLA</v>
          </cell>
          <cell r="G437">
            <v>101045</v>
          </cell>
          <cell r="I437" t="str">
            <v>S.PIETRO</v>
          </cell>
          <cell r="J437" t="str">
            <v>ODONTOSTOMATOLOGIA</v>
          </cell>
          <cell r="K437" t="str">
            <v>ODONTOSTOMATOLOGIA</v>
          </cell>
          <cell r="L437" t="str">
            <v>ODONTOSTOMATOLOGIA</v>
          </cell>
          <cell r="M437" t="str">
            <v>SINGOLA</v>
          </cell>
          <cell r="N437" t="str">
            <v>101045</v>
          </cell>
          <cell r="P437" t="str">
            <v>BIENNALE (NON DI NS COMPETENZA)</v>
          </cell>
          <cell r="Q437" t="str">
            <v>ANNUALE (NON DI NS COMPETENZA)</v>
          </cell>
          <cell r="R437" t="str">
            <v>NON PREVISTO</v>
          </cell>
          <cell r="T437" t="str">
            <v>NON PREVISTO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 t="str">
            <v>NON PREVISTO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 t="str">
            <v>NON PREVISTO</v>
          </cell>
          <cell r="AE437" t="str">
            <v>NON PREVISTO</v>
          </cell>
          <cell r="AF437" t="str">
            <v>NON PREVISTO</v>
          </cell>
          <cell r="AG437" t="str">
            <v>NON PREVISTO</v>
          </cell>
          <cell r="AH437" t="str">
            <v>NON PREVISTO</v>
          </cell>
        </row>
        <row r="438">
          <cell r="A438">
            <v>101046</v>
          </cell>
          <cell r="B438" t="str">
            <v>RADIOLOGIA ENDORALE, APPARECCHIO PER</v>
          </cell>
          <cell r="C438" t="str">
            <v>CASTELLINI SPA</v>
          </cell>
          <cell r="D438" t="str">
            <v>X SAFE 70</v>
          </cell>
          <cell r="E438" t="str">
            <v>70550040</v>
          </cell>
          <cell r="F438" t="str">
            <v>SINGOLA</v>
          </cell>
          <cell r="G438">
            <v>101046</v>
          </cell>
          <cell r="I438" t="str">
            <v>S.PIETRO</v>
          </cell>
          <cell r="J438" t="str">
            <v>ODONTOSTOMATOLOGIA</v>
          </cell>
          <cell r="K438" t="str">
            <v>ODONTOSTOMATOLOGIA</v>
          </cell>
          <cell r="L438" t="str">
            <v>ODONTOSTOMATOLOGIA</v>
          </cell>
          <cell r="M438" t="str">
            <v>SINGOLA</v>
          </cell>
          <cell r="N438" t="str">
            <v>101046</v>
          </cell>
          <cell r="P438" t="str">
            <v>BIENNALE (NON DI NS COMPETENZA)</v>
          </cell>
          <cell r="Q438" t="str">
            <v>ANNUALE (NON DI NS COMPETENZA)</v>
          </cell>
          <cell r="R438" t="str">
            <v>NON PREVISTO</v>
          </cell>
          <cell r="T438" t="str">
            <v>NON PREVISTO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 t="str">
            <v>NON PREVISTO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 t="str">
            <v>NON PREVISTO</v>
          </cell>
          <cell r="AE438" t="str">
            <v>NON PREVISTO</v>
          </cell>
          <cell r="AF438" t="str">
            <v>NON PREVISTO</v>
          </cell>
          <cell r="AG438" t="str">
            <v>NON PREVISTO</v>
          </cell>
          <cell r="AH438" t="str">
            <v>NON PREVISTO</v>
          </cell>
        </row>
        <row r="439">
          <cell r="A439">
            <v>101047</v>
          </cell>
          <cell r="B439" t="str">
            <v>RIUNITO DENTISTICO</v>
          </cell>
          <cell r="C439" t="str">
            <v>CASTELLINI SPA</v>
          </cell>
          <cell r="D439" t="str">
            <v>DUO</v>
          </cell>
          <cell r="E439" t="str">
            <v>C71220150/50568</v>
          </cell>
          <cell r="F439" t="str">
            <v>SINGOLA</v>
          </cell>
          <cell r="G439">
            <v>101047</v>
          </cell>
          <cell r="I439" t="str">
            <v>S.PIETRO</v>
          </cell>
          <cell r="J439" t="str">
            <v>ODONTOSTOMATOLOGIA</v>
          </cell>
          <cell r="K439" t="str">
            <v>ODONTOSTOMATOLOGIA</v>
          </cell>
          <cell r="L439" t="str">
            <v>ODONTOSTOMATOLOGIA</v>
          </cell>
          <cell r="M439" t="str">
            <v>SINGOLA</v>
          </cell>
          <cell r="N439" t="str">
            <v>101047</v>
          </cell>
          <cell r="P439" t="str">
            <v>BIENNALE (NON DI NS COMPETENZA)</v>
          </cell>
          <cell r="Q439" t="str">
            <v>ANNUALE (NON DI NS COMPETENZA)</v>
          </cell>
          <cell r="R439" t="str">
            <v>NON PREVISTO</v>
          </cell>
          <cell r="T439" t="str">
            <v>NON PREVISTO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 t="str">
            <v>NON PREVISTO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 t="str">
            <v>NON PREVISTO</v>
          </cell>
          <cell r="AE439" t="str">
            <v>NON PREVISTO</v>
          </cell>
          <cell r="AF439" t="str">
            <v>NON PREVISTO</v>
          </cell>
          <cell r="AG439" t="str">
            <v>NON PREVISTO</v>
          </cell>
          <cell r="AH439" t="str">
            <v>NON PREVISTO</v>
          </cell>
        </row>
        <row r="440">
          <cell r="A440">
            <v>101048</v>
          </cell>
          <cell r="B440" t="str">
            <v>RADIOLOGIA ENDORALE, APPARECCHIO PER</v>
          </cell>
          <cell r="C440" t="str">
            <v>CASTELLINI SPA</v>
          </cell>
          <cell r="D440" t="str">
            <v>X SAFE 70</v>
          </cell>
          <cell r="E440" t="str">
            <v>70550035</v>
          </cell>
          <cell r="F440" t="str">
            <v>SINGOLA</v>
          </cell>
          <cell r="G440">
            <v>101048</v>
          </cell>
          <cell r="I440" t="str">
            <v>S.PIETRO</v>
          </cell>
          <cell r="J440" t="str">
            <v>ODONTOSTOMATOLOGIA</v>
          </cell>
          <cell r="K440" t="str">
            <v>ODONTOSTOMATOLOGIA</v>
          </cell>
          <cell r="L440" t="str">
            <v>ODONTOSTOMATOLOGIA</v>
          </cell>
          <cell r="M440" t="str">
            <v>SINGOLA</v>
          </cell>
          <cell r="N440" t="str">
            <v>101048</v>
          </cell>
          <cell r="P440" t="str">
            <v>BIENNALE (NON DI NS COMPETENZA)</v>
          </cell>
          <cell r="Q440" t="str">
            <v>ANNUALE (NON DI NS COMPETENZA)</v>
          </cell>
          <cell r="R440" t="str">
            <v>NON PREVISTO</v>
          </cell>
          <cell r="T440" t="str">
            <v>NON PREVISTO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 t="str">
            <v>NON PREVISTO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 t="str">
            <v>NON PREVISTO</v>
          </cell>
          <cell r="AE440" t="str">
            <v>NON PREVISTO</v>
          </cell>
          <cell r="AF440" t="str">
            <v>NON PREVISTO</v>
          </cell>
          <cell r="AG440" t="str">
            <v>NON PREVISTO</v>
          </cell>
          <cell r="AH440" t="str">
            <v>NON PREVISTO</v>
          </cell>
        </row>
        <row r="441">
          <cell r="A441">
            <v>101049</v>
          </cell>
          <cell r="B441" t="str">
            <v>MONITOR</v>
          </cell>
          <cell r="C441" t="str">
            <v>NELLCOR PURITAN BENNETT INC</v>
          </cell>
          <cell r="D441" t="str">
            <v>N 5600</v>
          </cell>
          <cell r="E441" t="str">
            <v>02309110029</v>
          </cell>
          <cell r="F441" t="str">
            <v>SINGOLA</v>
          </cell>
          <cell r="G441">
            <v>101049</v>
          </cell>
          <cell r="I441" t="str">
            <v>S.PIETRO</v>
          </cell>
          <cell r="J441" t="str">
            <v>ODONTOSTOMATOLOGIA</v>
          </cell>
          <cell r="K441" t="str">
            <v>ODONTOSTOMATOLOGIA</v>
          </cell>
          <cell r="L441" t="str">
            <v>ODONTOSTOMATOLOGIA</v>
          </cell>
          <cell r="M441" t="str">
            <v>SINGOLA</v>
          </cell>
          <cell r="N441" t="str">
            <v>101049</v>
          </cell>
          <cell r="P441" t="str">
            <v>BIENNALE</v>
          </cell>
          <cell r="Q441" t="str">
            <v>ANNUALE</v>
          </cell>
          <cell r="R441" t="str">
            <v>NON PREVISTO</v>
          </cell>
          <cell r="T441" t="str">
            <v>DA FARE</v>
          </cell>
          <cell r="U441" t="str">
            <v>1049</v>
          </cell>
          <cell r="V441">
            <v>46230</v>
          </cell>
          <cell r="W441" t="str">
            <v>POSITIVO</v>
          </cell>
          <cell r="X441">
            <v>0</v>
          </cell>
          <cell r="Y441" t="str">
            <v>DA FARE</v>
          </cell>
          <cell r="Z441">
            <v>1049</v>
          </cell>
          <cell r="AA441">
            <v>46230</v>
          </cell>
          <cell r="AB441" t="str">
            <v>POSITIVO</v>
          </cell>
          <cell r="AC441">
            <v>0</v>
          </cell>
          <cell r="AD441" t="str">
            <v>NON PREVISTO</v>
          </cell>
          <cell r="AE441" t="str">
            <v>NON PREVISTO</v>
          </cell>
          <cell r="AF441" t="str">
            <v>NON PREVISTO</v>
          </cell>
          <cell r="AG441" t="str">
            <v>NON PREVISTO</v>
          </cell>
          <cell r="AH441" t="str">
            <v>NON PREVISTO</v>
          </cell>
        </row>
        <row r="442">
          <cell r="A442">
            <v>101050</v>
          </cell>
          <cell r="B442" t="str">
            <v>DEFIBRILLATORE</v>
          </cell>
          <cell r="C442" t="str">
            <v>SCHILLER AG</v>
          </cell>
          <cell r="D442" t="str">
            <v>DEFIGARD 5000</v>
          </cell>
          <cell r="E442" t="str">
            <v>1019990037702</v>
          </cell>
          <cell r="F442" t="str">
            <v>SINGOLA</v>
          </cell>
          <cell r="G442">
            <v>101050</v>
          </cell>
          <cell r="I442" t="str">
            <v>S.PIETRO</v>
          </cell>
          <cell r="J442" t="str">
            <v>ODONTOSTOMATOLOGIA</v>
          </cell>
          <cell r="K442" t="str">
            <v>S. CATERINA SOLVENTI</v>
          </cell>
          <cell r="L442" t="str">
            <v>S. CATERINA SOLVENTI</v>
          </cell>
          <cell r="M442" t="str">
            <v>SINGOLA</v>
          </cell>
          <cell r="N442" t="str">
            <v>101050</v>
          </cell>
          <cell r="P442" t="str">
            <v>ANNUALE</v>
          </cell>
          <cell r="Q442" t="str">
            <v>ANNUALE</v>
          </cell>
          <cell r="R442" t="str">
            <v>NON PREVISTO</v>
          </cell>
          <cell r="T442" t="str">
            <v>DA FARE</v>
          </cell>
          <cell r="U442">
            <v>1050</v>
          </cell>
          <cell r="V442">
            <v>46108</v>
          </cell>
          <cell r="W442" t="str">
            <v>POSITIVO</v>
          </cell>
          <cell r="X442" t="str">
            <v>CAVO PIASTRE SGUAINATO (NC3)</v>
          </cell>
          <cell r="Y442" t="str">
            <v>DA FARE</v>
          </cell>
          <cell r="Z442">
            <v>1050</v>
          </cell>
          <cell r="AA442">
            <v>46108</v>
          </cell>
          <cell r="AB442" t="str">
            <v>POSITIVO CON RISERVA</v>
          </cell>
          <cell r="AC442" t="str">
            <v xml:space="preserve">NC3 CAVO PIASTRE SGUAINATO  </v>
          </cell>
          <cell r="AD442" t="str">
            <v>DA FARE</v>
          </cell>
          <cell r="AE442">
            <v>1050</v>
          </cell>
          <cell r="AF442">
            <v>46108</v>
          </cell>
          <cell r="AG442" t="str">
            <v>POSITIVO</v>
          </cell>
          <cell r="AH442">
            <v>0</v>
          </cell>
        </row>
        <row r="443">
          <cell r="A443">
            <v>101053</v>
          </cell>
          <cell r="B443" t="str">
            <v>LAVAGGIO AD ULTRASUONI, APPARECCHIATURA PER</v>
          </cell>
          <cell r="C443" t="str">
            <v>BRANSON ULTRASONICS BV</v>
          </cell>
          <cell r="D443" t="str">
            <v>BRANSONIC 2510E MTH</v>
          </cell>
          <cell r="E443" t="str">
            <v>ELB11097819F</v>
          </cell>
          <cell r="F443" t="str">
            <v>SINGOLA</v>
          </cell>
          <cell r="G443">
            <v>101053</v>
          </cell>
          <cell r="I443" t="str">
            <v>S.PIETRO</v>
          </cell>
          <cell r="J443" t="str">
            <v>ODONTOSTOMATOLOGIA</v>
          </cell>
          <cell r="K443" t="str">
            <v>ODONTOSTOMATOLOGIA</v>
          </cell>
          <cell r="L443" t="str">
            <v>ODONTOSTOMATOLOGIA</v>
          </cell>
          <cell r="M443" t="str">
            <v>SINGOLA</v>
          </cell>
          <cell r="N443" t="str">
            <v>101053</v>
          </cell>
          <cell r="P443" t="str">
            <v>BIENNALE</v>
          </cell>
          <cell r="Q443" t="str">
            <v>ANNUALE</v>
          </cell>
          <cell r="R443" t="str">
            <v>NON PREVISTO</v>
          </cell>
          <cell r="T443" t="str">
            <v>DA FARE</v>
          </cell>
          <cell r="U443" t="str">
            <v>1053</v>
          </cell>
          <cell r="V443">
            <v>46230</v>
          </cell>
          <cell r="W443" t="str">
            <v>POSITIVO</v>
          </cell>
          <cell r="X443">
            <v>0</v>
          </cell>
          <cell r="Y443" t="str">
            <v>DA FARE</v>
          </cell>
          <cell r="Z443">
            <v>1053</v>
          </cell>
          <cell r="AA443">
            <v>46230</v>
          </cell>
          <cell r="AB443" t="str">
            <v>POSITIVO</v>
          </cell>
          <cell r="AC443">
            <v>0</v>
          </cell>
          <cell r="AD443" t="str">
            <v>NON PREVISTO</v>
          </cell>
          <cell r="AE443" t="str">
            <v>NON PREVISTO</v>
          </cell>
          <cell r="AF443" t="str">
            <v>NON PREVISTO</v>
          </cell>
          <cell r="AG443" t="str">
            <v>NON PREVISTO</v>
          </cell>
          <cell r="AH443" t="str">
            <v>NON PREVISTO</v>
          </cell>
        </row>
        <row r="444">
          <cell r="A444">
            <v>101055</v>
          </cell>
          <cell r="B444" t="str">
            <v>TERMOSALDATRICE</v>
          </cell>
          <cell r="C444" t="str">
            <v>MOCOM SRL</v>
          </cell>
          <cell r="D444" t="str">
            <v>MILLSEAL</v>
          </cell>
          <cell r="E444" t="str">
            <v>09 MX 0720</v>
          </cell>
          <cell r="F444" t="str">
            <v>SINGOLA</v>
          </cell>
          <cell r="G444">
            <v>101055</v>
          </cell>
          <cell r="I444" t="str">
            <v>S.PIETRO</v>
          </cell>
          <cell r="J444" t="str">
            <v>ODONTOSTOMATOLOGIA</v>
          </cell>
          <cell r="K444" t="str">
            <v>ODONTOSTOMATOLOGIA</v>
          </cell>
          <cell r="L444" t="str">
            <v>NON TROVATO</v>
          </cell>
          <cell r="P444" t="str">
            <v>BIENNALE (NON DI NS COMPETENZA)</v>
          </cell>
          <cell r="Q444" t="str">
            <v>ANNUALE (NON DI NS COMPETENZA)</v>
          </cell>
          <cell r="R444" t="str">
            <v>NON PREVISTO</v>
          </cell>
          <cell r="T444" t="str">
            <v>NON PREVISTO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 t="str">
            <v>NON PREVISTO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 t="str">
            <v>NON PREVISTO</v>
          </cell>
          <cell r="AE444" t="str">
            <v>NON PREVISTO</v>
          </cell>
          <cell r="AF444" t="str">
            <v>NON PREVISTO</v>
          </cell>
          <cell r="AG444" t="str">
            <v>NON PREVISTO</v>
          </cell>
          <cell r="AH444" t="str">
            <v>NON PREVISTO</v>
          </cell>
        </row>
        <row r="445">
          <cell r="A445">
            <v>101065</v>
          </cell>
          <cell r="B445" t="str">
            <v>SISTEMA ELETTROMECCANICO PER TERAPIA FISICA</v>
          </cell>
          <cell r="C445" t="str">
            <v>WESSELING BV</v>
          </cell>
          <cell r="D445" t="str">
            <v>NR</v>
          </cell>
          <cell r="E445" t="str">
            <v>8518</v>
          </cell>
          <cell r="F445" t="str">
            <v>SINGOLA</v>
          </cell>
          <cell r="G445">
            <v>101065</v>
          </cell>
          <cell r="I445" t="str">
            <v>S.PIETRO</v>
          </cell>
          <cell r="J445" t="str">
            <v>RADIOLOGIA (SENOLOGIA)</v>
          </cell>
          <cell r="K445" t="str">
            <v>RADIOLOGIA (SENOLOGIA)</v>
          </cell>
          <cell r="L445" t="str">
            <v>NON TROVATO</v>
          </cell>
          <cell r="P445" t="str">
            <v>BIENNALE</v>
          </cell>
          <cell r="Q445" t="str">
            <v>ANNUALE</v>
          </cell>
          <cell r="R445" t="str">
            <v>NON PREVISTO</v>
          </cell>
          <cell r="T445" t="str">
            <v>DA FARE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 t="str">
            <v>DA FARE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 t="str">
            <v>NON PREVISTO</v>
          </cell>
          <cell r="AE445" t="str">
            <v>NON PREVISTO</v>
          </cell>
          <cell r="AF445" t="str">
            <v>NON PREVISTO</v>
          </cell>
          <cell r="AG445" t="str">
            <v>NON PREVISTO</v>
          </cell>
          <cell r="AH445" t="str">
            <v>NON PREVISTO</v>
          </cell>
        </row>
        <row r="446">
          <cell r="A446">
            <v>101066</v>
          </cell>
          <cell r="B446" t="str">
            <v>DIAFANOSCOPIO</v>
          </cell>
          <cell r="C446" t="str">
            <v>PHOENIX RX SRL</v>
          </cell>
          <cell r="D446" t="str">
            <v>NR</v>
          </cell>
          <cell r="E446" t="str">
            <v>1251</v>
          </cell>
          <cell r="F446" t="str">
            <v>SINGOLA</v>
          </cell>
          <cell r="G446">
            <v>101066</v>
          </cell>
          <cell r="I446" t="str">
            <v>S.PIETRO</v>
          </cell>
          <cell r="J446" t="str">
            <v>RADIOLOGIA</v>
          </cell>
          <cell r="K446" t="str">
            <v>RADIOLOGIA</v>
          </cell>
          <cell r="L446" t="str">
            <v>RADIOLOGIA</v>
          </cell>
          <cell r="M446" t="str">
            <v>SINGOLA</v>
          </cell>
          <cell r="N446">
            <v>101066</v>
          </cell>
          <cell r="P446" t="str">
            <v>BIENNALE</v>
          </cell>
          <cell r="Q446" t="str">
            <v>ANNUALE</v>
          </cell>
          <cell r="R446" t="str">
            <v>NON PREVISTO</v>
          </cell>
          <cell r="T446" t="str">
            <v>DA FARE</v>
          </cell>
          <cell r="U446">
            <v>1066</v>
          </cell>
          <cell r="V446">
            <v>46220</v>
          </cell>
          <cell r="W446" t="str">
            <v>POSITIVO</v>
          </cell>
          <cell r="X446">
            <v>0</v>
          </cell>
          <cell r="Y446" t="str">
            <v>DA FARE</v>
          </cell>
          <cell r="Z446">
            <v>1066</v>
          </cell>
          <cell r="AA446">
            <v>46220</v>
          </cell>
          <cell r="AB446" t="str">
            <v>POSITIVO</v>
          </cell>
          <cell r="AC446">
            <v>0</v>
          </cell>
          <cell r="AD446" t="str">
            <v>NON PREVISTO</v>
          </cell>
          <cell r="AE446" t="str">
            <v>NON PREVISTO</v>
          </cell>
          <cell r="AF446" t="str">
            <v>NON PREVISTO</v>
          </cell>
          <cell r="AG446" t="str">
            <v>NON PREVISTO</v>
          </cell>
          <cell r="AH446" t="str">
            <v>NON PREVISTO</v>
          </cell>
        </row>
        <row r="447">
          <cell r="A447">
            <v>101073</v>
          </cell>
          <cell r="B447" t="str">
            <v>DIAFANOSCOPIO</v>
          </cell>
          <cell r="C447" t="str">
            <v>NR</v>
          </cell>
          <cell r="D447" t="str">
            <v>NR</v>
          </cell>
          <cell r="E447" t="str">
            <v>NR</v>
          </cell>
          <cell r="F447" t="str">
            <v>SINGOLA</v>
          </cell>
          <cell r="G447">
            <v>101073</v>
          </cell>
          <cell r="I447" t="str">
            <v>S.PIETRO</v>
          </cell>
          <cell r="J447" t="str">
            <v>RADIOLOGIA</v>
          </cell>
          <cell r="K447" t="str">
            <v>RADIOLOGIA</v>
          </cell>
          <cell r="L447" t="str">
            <v>RADIOLOGIA</v>
          </cell>
          <cell r="M447" t="str">
            <v>SINGOLA</v>
          </cell>
          <cell r="N447">
            <v>101073</v>
          </cell>
          <cell r="P447" t="str">
            <v>BIENNALE</v>
          </cell>
          <cell r="Q447" t="str">
            <v>ANNUALE</v>
          </cell>
          <cell r="R447" t="str">
            <v>NON PREVISTO</v>
          </cell>
          <cell r="T447" t="str">
            <v>DA FARE</v>
          </cell>
          <cell r="U447">
            <v>1073</v>
          </cell>
          <cell r="V447">
            <v>46223</v>
          </cell>
          <cell r="W447" t="str">
            <v>POSITIVO</v>
          </cell>
          <cell r="X447">
            <v>0</v>
          </cell>
          <cell r="Y447" t="str">
            <v>DA FARE</v>
          </cell>
          <cell r="Z447">
            <v>1073</v>
          </cell>
          <cell r="AA447">
            <v>46223</v>
          </cell>
          <cell r="AB447" t="str">
            <v>POSITIVO</v>
          </cell>
          <cell r="AC447">
            <v>0</v>
          </cell>
          <cell r="AD447" t="str">
            <v>NON PREVISTO</v>
          </cell>
          <cell r="AE447" t="str">
            <v>NON PREVISTO</v>
          </cell>
          <cell r="AF447" t="str">
            <v>NON PREVISTO</v>
          </cell>
          <cell r="AG447" t="str">
            <v>NON PREVISTO</v>
          </cell>
          <cell r="AH447" t="str">
            <v>NON PREVISTO</v>
          </cell>
        </row>
        <row r="448">
          <cell r="A448">
            <v>101075</v>
          </cell>
          <cell r="B448" t="str">
            <v>STATIVO A COLONNA PER APPARECCHIO RADIOLOGICO</v>
          </cell>
          <cell r="C448" t="str">
            <v>PHILIPS MEDICAL SYSTEMS</v>
          </cell>
          <cell r="D448" t="str">
            <v>BEAM LIMITING DEVICE</v>
          </cell>
          <cell r="E448" t="str">
            <v>0.3013024</v>
          </cell>
          <cell r="F448" t="str">
            <v>COMPONENTE</v>
          </cell>
          <cell r="G448">
            <v>101076</v>
          </cell>
          <cell r="I448" t="str">
            <v>S.PIETRO</v>
          </cell>
          <cell r="J448" t="str">
            <v>RADIOLOGIA</v>
          </cell>
          <cell r="K448" t="str">
            <v>RADIOLOGIA</v>
          </cell>
          <cell r="L448" t="str">
            <v>RADIOLOGIA</v>
          </cell>
          <cell r="M448" t="str">
            <v>COMPONENTE</v>
          </cell>
          <cell r="N448">
            <v>101076</v>
          </cell>
          <cell r="P448" t="str">
            <v>BIENNALE</v>
          </cell>
          <cell r="Q448" t="str">
            <v>ANNUALE (NON DI NS COMPETENZA)</v>
          </cell>
          <cell r="R448" t="str">
            <v>NON PREVISTO</v>
          </cell>
          <cell r="S448" t="str">
            <v>MP DA FARE CMQ</v>
          </cell>
          <cell r="T448" t="str">
            <v>DA FARE</v>
          </cell>
          <cell r="U448">
            <v>1075</v>
          </cell>
          <cell r="V448">
            <v>46220</v>
          </cell>
          <cell r="W448" t="str">
            <v>POSITIVO</v>
          </cell>
          <cell r="X448">
            <v>0</v>
          </cell>
          <cell r="Y448" t="str">
            <v>MP DA FARE CMQ</v>
          </cell>
          <cell r="Z448" t="str">
            <v>1075</v>
          </cell>
          <cell r="AA448">
            <v>0</v>
          </cell>
          <cell r="AB448" t="str">
            <v>POSITIVO</v>
          </cell>
          <cell r="AC448">
            <v>0</v>
          </cell>
          <cell r="AD448" t="str">
            <v>NON PREVISTO</v>
          </cell>
          <cell r="AE448" t="str">
            <v>NON PREVISTO</v>
          </cell>
          <cell r="AF448" t="str">
            <v>NON PREVISTO</v>
          </cell>
          <cell r="AG448" t="str">
            <v>NON PREVISTO</v>
          </cell>
          <cell r="AH448" t="str">
            <v>NON PREVISTO</v>
          </cell>
        </row>
        <row r="449">
          <cell r="A449">
            <v>101076</v>
          </cell>
          <cell r="B449" t="str">
            <v>TAVOLO TOMOGRAFICO</v>
          </cell>
          <cell r="C449" t="str">
            <v>PHILIPS MEDICAL SYSTEMS</v>
          </cell>
          <cell r="D449" t="str">
            <v>BUCKY DIAGNOST TS</v>
          </cell>
          <cell r="E449" t="str">
            <v>03.00.183</v>
          </cell>
          <cell r="F449" t="str">
            <v>PRINCIPALE</v>
          </cell>
          <cell r="G449">
            <v>101076</v>
          </cell>
          <cell r="I449" t="str">
            <v>S.PIETRO</v>
          </cell>
          <cell r="J449" t="str">
            <v>RADIOLOGIA</v>
          </cell>
          <cell r="K449" t="str">
            <v>RADIOLOGIA</v>
          </cell>
          <cell r="L449" t="str">
            <v>RADIOLOGIA</v>
          </cell>
          <cell r="M449" t="str">
            <v>PRINCIPALE</v>
          </cell>
          <cell r="N449">
            <v>101076</v>
          </cell>
          <cell r="P449" t="str">
            <v>BIENNALE</v>
          </cell>
          <cell r="Q449" t="str">
            <v>ANNUALE (NON DI NS COMPETENZA)</v>
          </cell>
          <cell r="R449" t="str">
            <v>NON PREVISTO</v>
          </cell>
          <cell r="S449" t="str">
            <v>MP DA FARE CMQ</v>
          </cell>
          <cell r="T449" t="str">
            <v>DA FARE</v>
          </cell>
          <cell r="U449">
            <v>1076</v>
          </cell>
          <cell r="V449">
            <v>46220</v>
          </cell>
          <cell r="W449" t="str">
            <v>POSITIVO</v>
          </cell>
          <cell r="X449">
            <v>0</v>
          </cell>
          <cell r="Y449" t="str">
            <v>MP DA FARE CMQ</v>
          </cell>
          <cell r="Z449" t="str">
            <v>1076</v>
          </cell>
          <cell r="AA449">
            <v>0</v>
          </cell>
          <cell r="AB449" t="str">
            <v>POSITIVO</v>
          </cell>
          <cell r="AC449">
            <v>0</v>
          </cell>
          <cell r="AD449" t="str">
            <v>NON PREVISTO</v>
          </cell>
          <cell r="AE449" t="str">
            <v>NON PREVISTO</v>
          </cell>
          <cell r="AF449" t="str">
            <v>NON PREVISTO</v>
          </cell>
          <cell r="AG449" t="str">
            <v>NON PREVISTO</v>
          </cell>
          <cell r="AH449" t="str">
            <v>NON PREVISTO</v>
          </cell>
        </row>
        <row r="450">
          <cell r="A450">
            <v>101077</v>
          </cell>
          <cell r="B450" t="str">
            <v>TELERADIOGRAFO</v>
          </cell>
          <cell r="C450" t="str">
            <v>PHILIPS MEDICAL SYSTEMS</v>
          </cell>
          <cell r="D450" t="str">
            <v>BUCKY DIAGNOST VE</v>
          </cell>
          <cell r="E450" t="str">
            <v>060236</v>
          </cell>
          <cell r="F450" t="str">
            <v>COMPONENTE</v>
          </cell>
          <cell r="G450">
            <v>101076</v>
          </cell>
          <cell r="I450" t="str">
            <v>S.PIETRO</v>
          </cell>
          <cell r="J450" t="str">
            <v>RADIOLOGIA</v>
          </cell>
          <cell r="K450" t="str">
            <v>RADIOLOGIA</v>
          </cell>
          <cell r="L450" t="str">
            <v>RADIOLOGIA</v>
          </cell>
          <cell r="M450" t="str">
            <v>COMPONENTE</v>
          </cell>
          <cell r="N450">
            <v>101076</v>
          </cell>
          <cell r="P450" t="str">
            <v>BIENNALE</v>
          </cell>
          <cell r="Q450" t="str">
            <v>ANNUALE (NON DI NS COMPETENZA)</v>
          </cell>
          <cell r="R450" t="str">
            <v>NON PREVISTO</v>
          </cell>
          <cell r="S450" t="str">
            <v>MP DA FARE CMQ</v>
          </cell>
          <cell r="T450" t="str">
            <v>DA FARE</v>
          </cell>
          <cell r="U450">
            <v>1077</v>
          </cell>
          <cell r="V450">
            <v>46220</v>
          </cell>
          <cell r="W450" t="str">
            <v>POSITIVO</v>
          </cell>
          <cell r="X450">
            <v>0</v>
          </cell>
          <cell r="Y450" t="str">
            <v>MP DA FARE CMQ</v>
          </cell>
          <cell r="Z450" t="str">
            <v>1077</v>
          </cell>
          <cell r="AA450">
            <v>0</v>
          </cell>
          <cell r="AB450" t="str">
            <v>POSITIVO</v>
          </cell>
          <cell r="AC450">
            <v>0</v>
          </cell>
          <cell r="AD450" t="str">
            <v>NON PREVISTO</v>
          </cell>
          <cell r="AE450" t="str">
            <v>NON PREVISTO</v>
          </cell>
          <cell r="AF450" t="str">
            <v>NON PREVISTO</v>
          </cell>
          <cell r="AG450" t="str">
            <v>NON PREVISTO</v>
          </cell>
          <cell r="AH450" t="str">
            <v>NON PREVISTO</v>
          </cell>
        </row>
        <row r="451">
          <cell r="A451">
            <v>101078</v>
          </cell>
          <cell r="B451" t="str">
            <v>TUBO RADIOGENO</v>
          </cell>
          <cell r="C451" t="str">
            <v>PHILIPS MEDICAL SYSTEMS</v>
          </cell>
          <cell r="D451" t="str">
            <v>DIAGNOST TS</v>
          </cell>
          <cell r="E451" t="str">
            <v>980620611102</v>
          </cell>
          <cell r="F451" t="str">
            <v>COMPONENTE</v>
          </cell>
          <cell r="G451">
            <v>101076</v>
          </cell>
          <cell r="I451" t="str">
            <v>S.PIETRO</v>
          </cell>
          <cell r="J451" t="str">
            <v>RADIOLOGIA</v>
          </cell>
          <cell r="K451" t="str">
            <v>RADIOLOGIA</v>
          </cell>
          <cell r="L451" t="str">
            <v>NON TROVATO</v>
          </cell>
          <cell r="P451" t="str">
            <v>BIENNALE</v>
          </cell>
          <cell r="Q451" t="str">
            <v>ANNUALE (NON DI NS COMPETENZA)</v>
          </cell>
          <cell r="R451" t="str">
            <v>NON PREVISTO</v>
          </cell>
          <cell r="T451" t="str">
            <v>DA FARE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 t="str">
            <v>NON PREVISTO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 t="str">
            <v>NON PREVISTO</v>
          </cell>
          <cell r="AE451" t="str">
            <v>NON PREVISTO</v>
          </cell>
          <cell r="AF451" t="str">
            <v>NON PREVISTO</v>
          </cell>
          <cell r="AG451" t="str">
            <v>NON PREVISTO</v>
          </cell>
          <cell r="AH451" t="str">
            <v>NON PREVISTO</v>
          </cell>
        </row>
        <row r="452">
          <cell r="A452">
            <v>101083</v>
          </cell>
          <cell r="B452" t="str">
            <v>PANNELLO DI COMANDO</v>
          </cell>
          <cell r="C452" t="str">
            <v>PHILIPS MEDICAL SYSTEMS</v>
          </cell>
          <cell r="D452" t="str">
            <v>X RAY CONTROL OPTIMUS</v>
          </cell>
          <cell r="E452" t="str">
            <v>03010815</v>
          </cell>
          <cell r="F452" t="str">
            <v>COMPONENTE</v>
          </cell>
          <cell r="G452">
            <v>101076</v>
          </cell>
          <cell r="I452" t="str">
            <v>S.PIETRO</v>
          </cell>
          <cell r="J452" t="str">
            <v>RADIOLOGIA</v>
          </cell>
          <cell r="K452" t="str">
            <v>RADIOLOGIA</v>
          </cell>
          <cell r="L452" t="str">
            <v>RADIOLOGIA</v>
          </cell>
          <cell r="M452" t="str">
            <v>COMPONENTE</v>
          </cell>
          <cell r="N452">
            <v>101076</v>
          </cell>
          <cell r="P452" t="str">
            <v>BIENNALE</v>
          </cell>
          <cell r="Q452" t="str">
            <v>ANNUALE (NON DI NS COMPETENZA)</v>
          </cell>
          <cell r="R452" t="str">
            <v>NON PREVISTO</v>
          </cell>
          <cell r="S452" t="str">
            <v>MP DA FARE CMQ</v>
          </cell>
          <cell r="T452" t="str">
            <v>DA FARE</v>
          </cell>
          <cell r="U452">
            <v>1083</v>
          </cell>
          <cell r="V452">
            <v>46220</v>
          </cell>
          <cell r="W452" t="str">
            <v>POSITIVO</v>
          </cell>
          <cell r="X452">
            <v>0</v>
          </cell>
          <cell r="Y452" t="str">
            <v>MP DA FARE CMQ</v>
          </cell>
          <cell r="Z452" t="str">
            <v>1083</v>
          </cell>
          <cell r="AA452">
            <v>0</v>
          </cell>
          <cell r="AB452" t="str">
            <v>POSITIVO</v>
          </cell>
          <cell r="AC452">
            <v>0</v>
          </cell>
          <cell r="AD452" t="str">
            <v>NON PREVISTO</v>
          </cell>
          <cell r="AE452" t="str">
            <v>NON PREVISTO</v>
          </cell>
          <cell r="AF452" t="str">
            <v>NON PREVISTO</v>
          </cell>
          <cell r="AG452" t="str">
            <v>NON PREVISTO</v>
          </cell>
          <cell r="AH452" t="str">
            <v>NON PREVISTO</v>
          </cell>
        </row>
        <row r="453">
          <cell r="A453">
            <v>101090</v>
          </cell>
          <cell r="B453" t="str">
            <v>PULSOSSIMETRO</v>
          </cell>
          <cell r="C453" t="str">
            <v>NELLCOR PURITAN BENNETT INC</v>
          </cell>
          <cell r="D453" t="str">
            <v>N 560 OXIMAX</v>
          </cell>
          <cell r="E453" t="str">
            <v>01108050578</v>
          </cell>
          <cell r="F453" t="str">
            <v>SINGOLA</v>
          </cell>
          <cell r="G453">
            <v>101090</v>
          </cell>
          <cell r="I453" t="str">
            <v>S.PIETRO</v>
          </cell>
          <cell r="J453" t="str">
            <v>RADIOLOGIA</v>
          </cell>
          <cell r="K453" t="str">
            <v>RADIOLOGIA</v>
          </cell>
          <cell r="L453" t="str">
            <v>RADIOLOGIA (PREPARAZIONE RM)</v>
          </cell>
          <cell r="M453" t="str">
            <v>SINGOLA</v>
          </cell>
          <cell r="N453">
            <v>101090</v>
          </cell>
          <cell r="P453" t="str">
            <v>BIENNALE</v>
          </cell>
          <cell r="Q453" t="str">
            <v>ANNUALE</v>
          </cell>
          <cell r="R453" t="str">
            <v>NON PREVISTO</v>
          </cell>
          <cell r="T453" t="str">
            <v>NON PREVISTO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 t="str">
            <v>DA FARE</v>
          </cell>
          <cell r="Z453">
            <v>1090</v>
          </cell>
          <cell r="AA453">
            <v>46220</v>
          </cell>
          <cell r="AB453" t="str">
            <v>POSITIVO</v>
          </cell>
          <cell r="AC453">
            <v>0</v>
          </cell>
          <cell r="AD453" t="str">
            <v>NON PREVISTO</v>
          </cell>
          <cell r="AE453" t="str">
            <v>NON PREVISTO</v>
          </cell>
          <cell r="AF453" t="str">
            <v>NON PREVISTO</v>
          </cell>
          <cell r="AG453" t="str">
            <v>NON PREVISTO</v>
          </cell>
          <cell r="AH453" t="str">
            <v>NON PREVISTO</v>
          </cell>
        </row>
        <row r="454">
          <cell r="A454">
            <v>101092</v>
          </cell>
          <cell r="B454" t="str">
            <v>ORTOPANTOMOGRAFO</v>
          </cell>
          <cell r="C454" t="str">
            <v>PLANMECA OY</v>
          </cell>
          <cell r="D454" t="str">
            <v>PM 2002 CC</v>
          </cell>
          <cell r="E454">
            <v>927217</v>
          </cell>
          <cell r="F454" t="str">
            <v>SINGOLA</v>
          </cell>
          <cell r="G454">
            <v>101092</v>
          </cell>
          <cell r="I454" t="str">
            <v>S.PIETRO</v>
          </cell>
          <cell r="J454" t="str">
            <v>RADIOLOGIA</v>
          </cell>
          <cell r="K454" t="str">
            <v>RADIOLOGIA</v>
          </cell>
          <cell r="L454" t="str">
            <v>RADIOLOGIA</v>
          </cell>
          <cell r="M454" t="str">
            <v>SINGOLA</v>
          </cell>
          <cell r="N454">
            <v>101092</v>
          </cell>
          <cell r="P454" t="str">
            <v>BIENNALE</v>
          </cell>
          <cell r="Q454" t="str">
            <v>ANNUALE (NON DI NS COMPETENZA)</v>
          </cell>
          <cell r="R454" t="str">
            <v>NON PREVISTO</v>
          </cell>
          <cell r="T454" t="str">
            <v>DA FARE</v>
          </cell>
          <cell r="U454">
            <v>1092</v>
          </cell>
          <cell r="V454">
            <v>46223</v>
          </cell>
          <cell r="W454" t="str">
            <v>POSITIVO</v>
          </cell>
          <cell r="X454">
            <v>0</v>
          </cell>
          <cell r="Y454" t="str">
            <v>NON PREVISTO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 t="str">
            <v>NON PREVISTO</v>
          </cell>
          <cell r="AE454" t="str">
            <v>NON PREVISTO</v>
          </cell>
          <cell r="AF454" t="str">
            <v>NON PREVISTO</v>
          </cell>
          <cell r="AG454" t="str">
            <v>NON PREVISTO</v>
          </cell>
          <cell r="AH454" t="str">
            <v>NON PREVISTO</v>
          </cell>
        </row>
        <row r="455">
          <cell r="A455">
            <v>101104</v>
          </cell>
          <cell r="B455" t="str">
            <v>INIETTORE ANGIOGRAFICO</v>
          </cell>
          <cell r="C455" t="str">
            <v>MALLINCKRODT MEDICAL GMBH</v>
          </cell>
          <cell r="D455" t="str">
            <v>OPTIVANTAGE DH</v>
          </cell>
          <cell r="E455" t="str">
            <v>CI0206B740</v>
          </cell>
          <cell r="F455" t="str">
            <v>COMPONENTE</v>
          </cell>
          <cell r="G455">
            <v>101146</v>
          </cell>
          <cell r="I455" t="str">
            <v>S.PIETRO</v>
          </cell>
          <cell r="J455" t="str">
            <v>RADIOLOGIA</v>
          </cell>
          <cell r="K455" t="str">
            <v>RADIOLOGIA</v>
          </cell>
          <cell r="L455" t="str">
            <v>RADIOLOGIA</v>
          </cell>
          <cell r="M455" t="str">
            <v xml:space="preserve">PRINCIPALE </v>
          </cell>
          <cell r="N455">
            <v>101104</v>
          </cell>
          <cell r="P455" t="str">
            <v>BIENNALE</v>
          </cell>
          <cell r="Q455" t="str">
            <v>ANNUALE</v>
          </cell>
          <cell r="R455" t="str">
            <v>NON PREVISTO</v>
          </cell>
          <cell r="T455" t="str">
            <v>DA FARE</v>
          </cell>
          <cell r="U455">
            <v>1104</v>
          </cell>
          <cell r="V455">
            <v>46223</v>
          </cell>
          <cell r="W455" t="str">
            <v>POSITIVO</v>
          </cell>
          <cell r="X455" t="str">
            <v>VERIFICATO CON 101146</v>
          </cell>
          <cell r="Y455" t="str">
            <v>DA FARE</v>
          </cell>
          <cell r="Z455">
            <v>1104</v>
          </cell>
          <cell r="AA455">
            <v>46220</v>
          </cell>
          <cell r="AB455" t="str">
            <v>POSITIVO</v>
          </cell>
          <cell r="AC455">
            <v>0</v>
          </cell>
          <cell r="AD455" t="str">
            <v>NON PREVISTO</v>
          </cell>
          <cell r="AE455" t="str">
            <v>NON PREVISTO</v>
          </cell>
          <cell r="AF455" t="str">
            <v>NON PREVISTO</v>
          </cell>
          <cell r="AG455" t="str">
            <v>NON PREVISTO</v>
          </cell>
          <cell r="AH455" t="str">
            <v>NON PREVISTO</v>
          </cell>
        </row>
        <row r="456">
          <cell r="A456">
            <v>101105</v>
          </cell>
          <cell r="B456" t="str">
            <v>INIETTORE ANGIOGRAFICO</v>
          </cell>
          <cell r="C456" t="str">
            <v>LIEBEL FLARSHEIM CORP</v>
          </cell>
          <cell r="D456" t="str">
            <v>CT 9000</v>
          </cell>
          <cell r="E456" t="str">
            <v>0199-1121</v>
          </cell>
          <cell r="I456" t="str">
            <v>S.PIETRO</v>
          </cell>
          <cell r="J456" t="str">
            <v>RADIOLOGIA</v>
          </cell>
          <cell r="K456" t="str">
            <v>RADIOLOGIA</v>
          </cell>
          <cell r="L456" t="str">
            <v>NON TROVATO</v>
          </cell>
          <cell r="P456" t="str">
            <v>BIENNALE</v>
          </cell>
          <cell r="Q456" t="str">
            <v>ANNUALE</v>
          </cell>
          <cell r="R456" t="str">
            <v>NON PREVISTO</v>
          </cell>
          <cell r="T456" t="str">
            <v>DA FARE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 t="str">
            <v>DA FARE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 t="str">
            <v>NON PREVISTO</v>
          </cell>
          <cell r="AE456" t="str">
            <v>NON PREVISTO</v>
          </cell>
          <cell r="AF456" t="str">
            <v>NON PREVISTO</v>
          </cell>
          <cell r="AG456" t="str">
            <v>NON PREVISTO</v>
          </cell>
          <cell r="AH456" t="str">
            <v>NON PREVISTO</v>
          </cell>
        </row>
        <row r="457">
          <cell r="A457">
            <v>101106</v>
          </cell>
          <cell r="B457" t="str">
            <v>ANESTESIA, APPARECCHIO PER</v>
          </cell>
          <cell r="C457" t="str">
            <v>DRAEGER MEDICAL AG &amp; CO KG</v>
          </cell>
          <cell r="D457" t="str">
            <v>FABIUS</v>
          </cell>
          <cell r="E457" t="str">
            <v>10437</v>
          </cell>
          <cell r="F457" t="str">
            <v xml:space="preserve">PRINCIPALE </v>
          </cell>
          <cell r="G457">
            <v>101106</v>
          </cell>
          <cell r="I457" t="str">
            <v>S.PIETRO</v>
          </cell>
          <cell r="J457" t="str">
            <v>RADIOLOGIA</v>
          </cell>
          <cell r="K457" t="str">
            <v>RADIOLOGIA</v>
          </cell>
          <cell r="L457" t="str">
            <v>RADIOLOGIA</v>
          </cell>
          <cell r="M457" t="str">
            <v xml:space="preserve">PRINCIPALE </v>
          </cell>
          <cell r="N457">
            <v>101106</v>
          </cell>
          <cell r="P457" t="str">
            <v>BIENNALE</v>
          </cell>
          <cell r="Q457" t="str">
            <v>ANNUALE</v>
          </cell>
          <cell r="R457" t="str">
            <v>NON PREVISTO</v>
          </cell>
          <cell r="T457" t="str">
            <v>DA FARE</v>
          </cell>
          <cell r="U457">
            <v>1106</v>
          </cell>
          <cell r="V457">
            <v>46220</v>
          </cell>
          <cell r="W457" t="str">
            <v>POSITIVO</v>
          </cell>
          <cell r="X457">
            <v>0</v>
          </cell>
          <cell r="Y457" t="str">
            <v>DA FARE</v>
          </cell>
          <cell r="Z457">
            <v>1106</v>
          </cell>
          <cell r="AA457">
            <v>46220</v>
          </cell>
          <cell r="AB457" t="str">
            <v>POSITIVO</v>
          </cell>
          <cell r="AC457">
            <v>0</v>
          </cell>
          <cell r="AD457" t="str">
            <v>NON PREVISTO</v>
          </cell>
          <cell r="AE457" t="str">
            <v>NON PREVISTO</v>
          </cell>
          <cell r="AF457" t="str">
            <v>NON PREVISTO</v>
          </cell>
          <cell r="AG457" t="str">
            <v>NON PREVISTO</v>
          </cell>
          <cell r="AH457" t="str">
            <v>NON PREVISTO</v>
          </cell>
        </row>
        <row r="458">
          <cell r="A458">
            <v>101107</v>
          </cell>
          <cell r="B458" t="str">
            <v>MONITOR PER VENTILAZIONE</v>
          </cell>
          <cell r="C458" t="str">
            <v>DATEX OHMEDA INC</v>
          </cell>
          <cell r="D458" t="str">
            <v>5250 RGM</v>
          </cell>
          <cell r="E458" t="str">
            <v>FARW00733</v>
          </cell>
          <cell r="F458" t="str">
            <v>COMPONENTE</v>
          </cell>
          <cell r="G458">
            <v>101106</v>
          </cell>
          <cell r="I458" t="str">
            <v>S.PIETRO</v>
          </cell>
          <cell r="J458" t="str">
            <v>RADIOLOGIA</v>
          </cell>
          <cell r="K458" t="str">
            <v>RADIOLOGIA</v>
          </cell>
          <cell r="L458" t="str">
            <v>RADIOLOGIA</v>
          </cell>
          <cell r="M458" t="str">
            <v>COMPONENTE</v>
          </cell>
          <cell r="N458">
            <v>101106</v>
          </cell>
          <cell r="P458" t="str">
            <v>BIENNALE</v>
          </cell>
          <cell r="Q458" t="str">
            <v>ANNUALE</v>
          </cell>
          <cell r="R458" t="str">
            <v>NON PREVISTO</v>
          </cell>
          <cell r="T458" t="str">
            <v>DA FARE</v>
          </cell>
          <cell r="U458">
            <v>1107</v>
          </cell>
          <cell r="V458">
            <v>46220</v>
          </cell>
          <cell r="W458" t="str">
            <v>POSITIVO</v>
          </cell>
          <cell r="X458">
            <v>0</v>
          </cell>
          <cell r="Y458" t="str">
            <v>DA FARE</v>
          </cell>
          <cell r="Z458">
            <v>1107</v>
          </cell>
          <cell r="AA458">
            <v>46220</v>
          </cell>
          <cell r="AB458" t="str">
            <v>POSITIVO</v>
          </cell>
          <cell r="AC458">
            <v>0</v>
          </cell>
          <cell r="AD458" t="str">
            <v>NON PREVISTO</v>
          </cell>
          <cell r="AE458" t="str">
            <v>NON PREVISTO</v>
          </cell>
          <cell r="AF458" t="str">
            <v>NON PREVISTO</v>
          </cell>
          <cell r="AG458" t="str">
            <v>NON PREVISTO</v>
          </cell>
          <cell r="AH458" t="str">
            <v>NON PREVISTO</v>
          </cell>
        </row>
        <row r="459">
          <cell r="A459">
            <v>101108</v>
          </cell>
          <cell r="B459" t="str">
            <v>MONITOR</v>
          </cell>
          <cell r="C459" t="str">
            <v>HME LTD</v>
          </cell>
          <cell r="D459" t="str">
            <v>LIFEPULSE 10</v>
          </cell>
          <cell r="E459" t="str">
            <v>05098511</v>
          </cell>
          <cell r="F459" t="str">
            <v>COMPONENTE</v>
          </cell>
          <cell r="G459">
            <v>101106</v>
          </cell>
          <cell r="I459" t="str">
            <v>S.PIETRO</v>
          </cell>
          <cell r="J459" t="str">
            <v>RADIOLOGIA</v>
          </cell>
          <cell r="K459" t="str">
            <v>RADIOLOGIA</v>
          </cell>
          <cell r="L459" t="str">
            <v>RADIOLOGIA</v>
          </cell>
          <cell r="M459" t="str">
            <v>COMPONENTE</v>
          </cell>
          <cell r="N459">
            <v>101106</v>
          </cell>
          <cell r="P459" t="str">
            <v>BIENNALE</v>
          </cell>
          <cell r="Q459" t="str">
            <v>ANNUALE</v>
          </cell>
          <cell r="R459" t="str">
            <v>NON PREVISTO</v>
          </cell>
          <cell r="T459" t="str">
            <v>DA FARE</v>
          </cell>
          <cell r="U459">
            <v>1108</v>
          </cell>
          <cell r="V459">
            <v>46220</v>
          </cell>
          <cell r="W459" t="str">
            <v>POSITIVO</v>
          </cell>
          <cell r="X459">
            <v>0</v>
          </cell>
          <cell r="Y459" t="str">
            <v>DA FARE</v>
          </cell>
          <cell r="Z459">
            <v>1108</v>
          </cell>
          <cell r="AA459">
            <v>46220</v>
          </cell>
          <cell r="AB459" t="str">
            <v>POSITIVO</v>
          </cell>
          <cell r="AC459">
            <v>0</v>
          </cell>
          <cell r="AD459" t="str">
            <v>NON PREVISTO</v>
          </cell>
          <cell r="AE459" t="str">
            <v>NON PREVISTO</v>
          </cell>
          <cell r="AF459" t="str">
            <v>NON PREVISTO</v>
          </cell>
          <cell r="AG459" t="str">
            <v>NON PREVISTO</v>
          </cell>
          <cell r="AH459" t="str">
            <v>NON PREVISTO</v>
          </cell>
        </row>
        <row r="460">
          <cell r="A460">
            <v>101109</v>
          </cell>
          <cell r="B460" t="str">
            <v>PULSOSSIMETRO</v>
          </cell>
          <cell r="C460" t="str">
            <v>NELLCOR PURITAN BENNETT INC</v>
          </cell>
          <cell r="D460" t="str">
            <v>NPB 40</v>
          </cell>
          <cell r="E460" t="str">
            <v>G04847154</v>
          </cell>
          <cell r="F460" t="str">
            <v>SINGOLA</v>
          </cell>
          <cell r="G460">
            <v>101109</v>
          </cell>
          <cell r="I460" t="str">
            <v>S.PIETRO</v>
          </cell>
          <cell r="J460" t="str">
            <v>S. G. GRANDE</v>
          </cell>
          <cell r="K460" t="str">
            <v>S. G. GRANDE</v>
          </cell>
          <cell r="L460" t="str">
            <v>RADIOLOGIA</v>
          </cell>
          <cell r="M460" t="str">
            <v>SINGOLA</v>
          </cell>
          <cell r="N460">
            <v>101109</v>
          </cell>
          <cell r="P460" t="str">
            <v>BIENNALE</v>
          </cell>
          <cell r="Q460" t="str">
            <v>ANNUALE</v>
          </cell>
          <cell r="R460" t="str">
            <v>NON PREVISTO</v>
          </cell>
          <cell r="T460" t="str">
            <v>DA FARE</v>
          </cell>
          <cell r="U460">
            <v>1109</v>
          </cell>
          <cell r="V460">
            <v>46220</v>
          </cell>
          <cell r="W460" t="str">
            <v>POSITIVO</v>
          </cell>
          <cell r="X460">
            <v>0</v>
          </cell>
          <cell r="Y460" t="str">
            <v>DA FARE</v>
          </cell>
          <cell r="Z460">
            <v>1109</v>
          </cell>
          <cell r="AA460">
            <v>46220</v>
          </cell>
          <cell r="AB460" t="str">
            <v>POSITIVO</v>
          </cell>
          <cell r="AC460">
            <v>0</v>
          </cell>
          <cell r="AD460" t="str">
            <v>NON PREVISTO</v>
          </cell>
          <cell r="AE460" t="str">
            <v>NON PREVISTO</v>
          </cell>
          <cell r="AF460" t="str">
            <v>NON PREVISTO</v>
          </cell>
          <cell r="AG460" t="str">
            <v>NON PREVISTO</v>
          </cell>
          <cell r="AH460" t="str">
            <v>NON PREVISTO</v>
          </cell>
        </row>
        <row r="461">
          <cell r="A461">
            <v>101119</v>
          </cell>
          <cell r="B461" t="str">
            <v>INIETTORE ANGIOGRAFICO</v>
          </cell>
          <cell r="C461" t="str">
            <v>MALLINCKRODT MEDICAL GMBH</v>
          </cell>
          <cell r="D461" t="str">
            <v>OPTISTAR LE</v>
          </cell>
          <cell r="E461" t="str">
            <v>CI0206D009</v>
          </cell>
          <cell r="F461" t="str">
            <v>SINGOLA</v>
          </cell>
          <cell r="G461">
            <v>101119</v>
          </cell>
          <cell r="I461" t="str">
            <v>S.PIETRO</v>
          </cell>
          <cell r="J461" t="str">
            <v>RADIOLOGIA</v>
          </cell>
          <cell r="K461" t="str">
            <v>RADIOLOGIA</v>
          </cell>
          <cell r="L461" t="str">
            <v>RADIOLOGIA</v>
          </cell>
          <cell r="M461" t="str">
            <v>SINGOLA</v>
          </cell>
          <cell r="N461">
            <v>101119</v>
          </cell>
          <cell r="P461" t="str">
            <v>BIENNALE</v>
          </cell>
          <cell r="Q461" t="str">
            <v>ANNUALE</v>
          </cell>
          <cell r="R461" t="str">
            <v>NON PREVISTO</v>
          </cell>
          <cell r="T461" t="str">
            <v>DA FARE</v>
          </cell>
          <cell r="U461">
            <v>1119</v>
          </cell>
          <cell r="V461">
            <v>46223</v>
          </cell>
          <cell r="W461" t="str">
            <v>POSITIVO</v>
          </cell>
          <cell r="X461">
            <v>0</v>
          </cell>
          <cell r="Y461" t="str">
            <v>DA FARE</v>
          </cell>
          <cell r="Z461">
            <v>1119</v>
          </cell>
          <cell r="AA461">
            <v>46223</v>
          </cell>
          <cell r="AB461" t="str">
            <v>POSITIVO</v>
          </cell>
          <cell r="AC461">
            <v>0</v>
          </cell>
          <cell r="AD461" t="str">
            <v>NON PREVISTO</v>
          </cell>
          <cell r="AE461" t="str">
            <v>NON PREVISTO</v>
          </cell>
          <cell r="AF461" t="str">
            <v>NON PREVISTO</v>
          </cell>
          <cell r="AG461" t="str">
            <v>NON PREVISTO</v>
          </cell>
          <cell r="AH461" t="str">
            <v>NON PREVISTO</v>
          </cell>
        </row>
        <row r="462">
          <cell r="A462">
            <v>101124</v>
          </cell>
          <cell r="B462" t="str">
            <v>CONSOLLE DI COMANDO PER INIETTORE ANGIOGRAFICO</v>
          </cell>
          <cell r="C462" t="str">
            <v>MALLINCKRODT MEDICAL GMBH</v>
          </cell>
          <cell r="D462" t="str">
            <v>OPTISTAR LE</v>
          </cell>
          <cell r="E462" t="str">
            <v>CI0206D009</v>
          </cell>
          <cell r="I462" t="str">
            <v>S.PIETRO</v>
          </cell>
          <cell r="J462" t="str">
            <v>RADIOLOGIA</v>
          </cell>
          <cell r="K462" t="str">
            <v>RADIOLOGIA</v>
          </cell>
          <cell r="L462" t="str">
            <v>RADIOLOGIA</v>
          </cell>
          <cell r="M462" t="str">
            <v>SINGOLA</v>
          </cell>
          <cell r="N462">
            <v>101124</v>
          </cell>
          <cell r="P462" t="str">
            <v>BIENNALE</v>
          </cell>
          <cell r="Q462" t="str">
            <v>ANNUALE</v>
          </cell>
          <cell r="R462" t="str">
            <v>NON PREVISTO</v>
          </cell>
          <cell r="T462" t="str">
            <v>DA FARE</v>
          </cell>
          <cell r="U462">
            <v>1124</v>
          </cell>
          <cell r="V462">
            <v>46223</v>
          </cell>
          <cell r="W462" t="str">
            <v>POSITIVO</v>
          </cell>
          <cell r="X462">
            <v>0</v>
          </cell>
          <cell r="Y462" t="str">
            <v>DA FARE</v>
          </cell>
          <cell r="Z462">
            <v>1124</v>
          </cell>
          <cell r="AA462">
            <v>46223</v>
          </cell>
          <cell r="AB462" t="str">
            <v>POSITIVO</v>
          </cell>
          <cell r="AC462">
            <v>0</v>
          </cell>
          <cell r="AD462" t="str">
            <v>NON PREVISTO</v>
          </cell>
          <cell r="AE462" t="str">
            <v>NON PREVISTO</v>
          </cell>
          <cell r="AF462" t="str">
            <v>NON PREVISTO</v>
          </cell>
          <cell r="AG462" t="str">
            <v>NON PREVISTO</v>
          </cell>
          <cell r="AH462" t="str">
            <v>NON PREVISTO</v>
          </cell>
        </row>
        <row r="463">
          <cell r="A463">
            <v>101125</v>
          </cell>
          <cell r="B463" t="str">
            <v>MONITOR PER PERSONAL COMPUTER</v>
          </cell>
          <cell r="C463" t="str">
            <v>JVC LTD</v>
          </cell>
          <cell r="D463" t="str">
            <v>NR</v>
          </cell>
          <cell r="E463" t="str">
            <v>171T1001</v>
          </cell>
          <cell r="I463" t="str">
            <v>S.PIETRO</v>
          </cell>
          <cell r="J463" t="str">
            <v>RADIOLOGIA</v>
          </cell>
          <cell r="K463" t="str">
            <v>RADIOLOGIA</v>
          </cell>
          <cell r="L463" t="str">
            <v>NON TROVATO</v>
          </cell>
          <cell r="P463" t="str">
            <v>BIENNALE</v>
          </cell>
          <cell r="Q463" t="str">
            <v>ANNUALE</v>
          </cell>
          <cell r="R463" t="str">
            <v>NON PREVISTO</v>
          </cell>
          <cell r="T463" t="str">
            <v>DA FARE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 t="str">
            <v>DA FARE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 t="str">
            <v>NON PREVISTO</v>
          </cell>
          <cell r="AE463" t="str">
            <v>NON PREVISTO</v>
          </cell>
          <cell r="AF463" t="str">
            <v>NON PREVISTO</v>
          </cell>
          <cell r="AG463" t="str">
            <v>NON PREVISTO</v>
          </cell>
          <cell r="AH463" t="str">
            <v>NON PREVISTO</v>
          </cell>
        </row>
        <row r="464">
          <cell r="A464">
            <v>101140</v>
          </cell>
          <cell r="B464" t="str">
            <v>DIAFANOSCOPIO</v>
          </cell>
          <cell r="C464" t="str">
            <v>CABLAS SRL</v>
          </cell>
          <cell r="D464" t="str">
            <v>NR</v>
          </cell>
          <cell r="E464" t="str">
            <v>NR</v>
          </cell>
          <cell r="F464" t="str">
            <v>SINGOLA</v>
          </cell>
          <cell r="G464">
            <v>101140</v>
          </cell>
          <cell r="I464" t="str">
            <v>S.PIETRO</v>
          </cell>
          <cell r="J464" t="str">
            <v>RADIOLOGIA (MAMMOGRAFIA)</v>
          </cell>
          <cell r="K464" t="str">
            <v>RADIOLOGIA (MAMMOGRAFIA)</v>
          </cell>
          <cell r="L464" t="str">
            <v>RADIOLOGIA (MAMMOGRAFIA)</v>
          </cell>
          <cell r="M464" t="str">
            <v>SINGOLA</v>
          </cell>
          <cell r="N464" t="str">
            <v>101140</v>
          </cell>
          <cell r="P464" t="str">
            <v>BIENNALE</v>
          </cell>
          <cell r="Q464" t="str">
            <v>ANNUALE</v>
          </cell>
          <cell r="R464" t="str">
            <v>NON PREVISTO</v>
          </cell>
          <cell r="T464" t="str">
            <v>DA FARE</v>
          </cell>
          <cell r="U464" t="str">
            <v>1140</v>
          </cell>
          <cell r="V464">
            <v>46279</v>
          </cell>
          <cell r="W464" t="str">
            <v>POSITIVO</v>
          </cell>
          <cell r="X464">
            <v>0</v>
          </cell>
          <cell r="Y464" t="str">
            <v>DA FARE</v>
          </cell>
          <cell r="Z464">
            <v>1140</v>
          </cell>
          <cell r="AA464">
            <v>46279</v>
          </cell>
          <cell r="AB464" t="str">
            <v>POSITIVO</v>
          </cell>
          <cell r="AC464">
            <v>0</v>
          </cell>
          <cell r="AD464" t="str">
            <v>NON PREVISTO</v>
          </cell>
          <cell r="AE464" t="str">
            <v>NON PREVISTO</v>
          </cell>
          <cell r="AF464" t="str">
            <v>NON PREVISTO</v>
          </cell>
          <cell r="AG464" t="str">
            <v>NON PREVISTO</v>
          </cell>
          <cell r="AH464" t="str">
            <v>NON PREVISTO</v>
          </cell>
        </row>
        <row r="465">
          <cell r="A465">
            <v>101146</v>
          </cell>
          <cell r="B465" t="str">
            <v>CONSOLLE DI COMANDO PER INIETTORE ANGIOGRAFICO</v>
          </cell>
          <cell r="C465" t="str">
            <v>MALLINCKRODT MEDICAL GMBH</v>
          </cell>
          <cell r="D465" t="str">
            <v>OPTIVANTAGE TM</v>
          </cell>
          <cell r="E465" t="str">
            <v>CI0206B740</v>
          </cell>
          <cell r="F465" t="str">
            <v>COMPONENTE</v>
          </cell>
          <cell r="G465">
            <v>101104</v>
          </cell>
          <cell r="I465" t="str">
            <v>S.PIETRO</v>
          </cell>
          <cell r="J465" t="str">
            <v>RADIOLOGIA</v>
          </cell>
          <cell r="K465" t="str">
            <v>RADIOLOGIA</v>
          </cell>
          <cell r="L465" t="str">
            <v>RADIOLOGIA</v>
          </cell>
          <cell r="M465" t="str">
            <v>COMPONENTE</v>
          </cell>
          <cell r="N465">
            <v>101104</v>
          </cell>
          <cell r="P465" t="str">
            <v>BIENNALE</v>
          </cell>
          <cell r="Q465" t="str">
            <v>ANNUALE</v>
          </cell>
          <cell r="R465" t="str">
            <v>NON PREVISTO</v>
          </cell>
          <cell r="T465" t="str">
            <v>DA FARE</v>
          </cell>
          <cell r="U465">
            <v>1146</v>
          </cell>
          <cell r="V465">
            <v>46223</v>
          </cell>
          <cell r="W465" t="str">
            <v>POSITIVO</v>
          </cell>
          <cell r="X465">
            <v>0</v>
          </cell>
          <cell r="Y465" t="str">
            <v>DA FARE</v>
          </cell>
          <cell r="Z465">
            <v>1146</v>
          </cell>
          <cell r="AA465">
            <v>46220</v>
          </cell>
          <cell r="AB465" t="str">
            <v>POSITIVO</v>
          </cell>
          <cell r="AC465">
            <v>0</v>
          </cell>
          <cell r="AD465" t="str">
            <v>NON PREVISTO</v>
          </cell>
          <cell r="AE465" t="str">
            <v>NON PREVISTO</v>
          </cell>
          <cell r="AF465" t="str">
            <v>NON PREVISTO</v>
          </cell>
          <cell r="AG465" t="str">
            <v>NON PREVISTO</v>
          </cell>
          <cell r="AH465" t="str">
            <v>NON PREVISTO</v>
          </cell>
        </row>
        <row r="466">
          <cell r="A466">
            <v>101147</v>
          </cell>
          <cell r="B466" t="str">
            <v>CONSOLLE DI COMANDO PER INIETTORE ANGIOGRAFICO</v>
          </cell>
          <cell r="C466" t="str">
            <v>LIEBEL FLARSHEIM CORP</v>
          </cell>
          <cell r="D466" t="str">
            <v>NR</v>
          </cell>
          <cell r="E466" t="str">
            <v>0299-1143</v>
          </cell>
          <cell r="I466" t="str">
            <v>S.PIETRO</v>
          </cell>
          <cell r="J466" t="str">
            <v>RADIOLOGIA</v>
          </cell>
          <cell r="K466" t="str">
            <v>RADIOLOGIA</v>
          </cell>
          <cell r="L466" t="str">
            <v>NON TROVATO</v>
          </cell>
          <cell r="P466" t="str">
            <v>BIENNALE</v>
          </cell>
          <cell r="Q466" t="str">
            <v>ANNUALE</v>
          </cell>
          <cell r="R466" t="str">
            <v>NON PREVISTO</v>
          </cell>
          <cell r="T466" t="str">
            <v>DA FARE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 t="str">
            <v>DA FARE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 t="str">
            <v>NON PREVISTO</v>
          </cell>
          <cell r="AE466" t="str">
            <v>NON PREVISTO</v>
          </cell>
          <cell r="AF466" t="str">
            <v>NON PREVISTO</v>
          </cell>
          <cell r="AG466" t="str">
            <v>NON PREVISTO</v>
          </cell>
          <cell r="AH466" t="str">
            <v>NON PREVISTO</v>
          </cell>
        </row>
        <row r="467">
          <cell r="A467">
            <v>101149</v>
          </cell>
          <cell r="B467" t="str">
            <v>DIAFANOSCOPIO</v>
          </cell>
          <cell r="C467" t="str">
            <v>CABLAS SRL</v>
          </cell>
          <cell r="D467" t="str">
            <v>NR</v>
          </cell>
          <cell r="E467" t="str">
            <v>NR</v>
          </cell>
          <cell r="F467" t="str">
            <v>SINGOLA</v>
          </cell>
          <cell r="G467">
            <v>101149</v>
          </cell>
          <cell r="I467" t="str">
            <v>S.PIETRO</v>
          </cell>
          <cell r="J467" t="str">
            <v>RADIOLOGIA</v>
          </cell>
          <cell r="K467" t="str">
            <v>RADIOLOGIA</v>
          </cell>
          <cell r="L467" t="str">
            <v>NON TROVATO</v>
          </cell>
          <cell r="P467" t="str">
            <v>BIENNALE</v>
          </cell>
          <cell r="Q467" t="str">
            <v>ANNUALE</v>
          </cell>
          <cell r="R467" t="str">
            <v>NON PREVISTO</v>
          </cell>
          <cell r="T467" t="str">
            <v>DA FARE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 t="str">
            <v>DA FARE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 t="str">
            <v>NON PREVISTO</v>
          </cell>
          <cell r="AE467" t="str">
            <v>NON PREVISTO</v>
          </cell>
          <cell r="AF467" t="str">
            <v>NON PREVISTO</v>
          </cell>
          <cell r="AG467" t="str">
            <v>NON PREVISTO</v>
          </cell>
          <cell r="AH467" t="str">
            <v>NON PREVISTO</v>
          </cell>
        </row>
        <row r="468">
          <cell r="A468">
            <v>101154</v>
          </cell>
          <cell r="B468" t="str">
            <v>ECOTOMOGRAFO</v>
          </cell>
          <cell r="C468" t="str">
            <v>PHILIPS MEDICAL SYSTEMS</v>
          </cell>
          <cell r="D468" t="str">
            <v>IE 33</v>
          </cell>
          <cell r="E468" t="str">
            <v>03B8Z1</v>
          </cell>
          <cell r="F468" t="str">
            <v>PRINCIPALE</v>
          </cell>
          <cell r="G468">
            <v>101154</v>
          </cell>
          <cell r="H468" t="str">
            <v>ECO2 (101154)</v>
          </cell>
          <cell r="I468" t="str">
            <v>S.PIETRO</v>
          </cell>
          <cell r="J468" t="str">
            <v>S. CARLO ECOCARDIOGRAFIA</v>
          </cell>
          <cell r="K468" t="str">
            <v>S. CARLO ECOCARDIOGRAFIA</v>
          </cell>
          <cell r="L468" t="str">
            <v>S. CARLO ECOCARDIOGRAFIA</v>
          </cell>
          <cell r="M468" t="str">
            <v>PRINCIPALE</v>
          </cell>
          <cell r="N468" t="str">
            <v>101154</v>
          </cell>
          <cell r="O468" t="str">
            <v>ECO2 (101154)</v>
          </cell>
          <cell r="P468" t="str">
            <v>BIENNALE</v>
          </cell>
          <cell r="Q468" t="str">
            <v>ANNUALE (NON DI NS COMPETENZA)</v>
          </cell>
          <cell r="R468" t="str">
            <v>ANNUALE</v>
          </cell>
          <cell r="S468" t="str">
            <v>MP DA FARE CMQ</v>
          </cell>
          <cell r="T468" t="str">
            <v>DA FARE</v>
          </cell>
          <cell r="U468" t="str">
            <v>1154</v>
          </cell>
          <cell r="V468">
            <v>46267</v>
          </cell>
          <cell r="W468" t="str">
            <v>POSITIVO</v>
          </cell>
          <cell r="X468" t="str">
            <v>VSE EFFETTUATA CON APP 104877</v>
          </cell>
          <cell r="Y468" t="str">
            <v>MP DA FARE CMQ</v>
          </cell>
          <cell r="Z468" t="str">
            <v>1154</v>
          </cell>
          <cell r="AA468">
            <v>0</v>
          </cell>
          <cell r="AB468" t="str">
            <v>POSITIVO</v>
          </cell>
          <cell r="AC468">
            <v>0</v>
          </cell>
          <cell r="AD468" t="str">
            <v>DA FARE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</row>
        <row r="469">
          <cell r="A469">
            <v>101155</v>
          </cell>
          <cell r="B469" t="str">
            <v>RIPRODUTTORE VIDEO O DIGITALE DI BIOIMMAGINI</v>
          </cell>
          <cell r="C469" t="str">
            <v>SONY CORP</v>
          </cell>
          <cell r="D469" t="str">
            <v>UP 897 MD</v>
          </cell>
          <cell r="E469" t="str">
            <v>177387</v>
          </cell>
          <cell r="F469" t="str">
            <v>COMPONENTE</v>
          </cell>
          <cell r="G469">
            <v>101154</v>
          </cell>
          <cell r="H469" t="str">
            <v>ECO2 (101154)</v>
          </cell>
          <cell r="I469" t="str">
            <v>S.PIETRO</v>
          </cell>
          <cell r="J469" t="str">
            <v>S. CARLO ECOCARDIOGRAFIA</v>
          </cell>
          <cell r="K469" t="str">
            <v>S. CARLO ECOCARDIOGRAFIA</v>
          </cell>
          <cell r="L469" t="str">
            <v>S. CARLO ECOCARDIOGRAFIA</v>
          </cell>
          <cell r="M469" t="str">
            <v>COMPONENTE</v>
          </cell>
          <cell r="N469" t="str">
            <v>101154</v>
          </cell>
          <cell r="O469" t="str">
            <v>ECO2 (101154)</v>
          </cell>
          <cell r="P469" t="str">
            <v>BIENNALE</v>
          </cell>
          <cell r="Q469" t="str">
            <v>ANNUALE (NON DI NS COMPETENZA)</v>
          </cell>
          <cell r="R469" t="str">
            <v>NON PREVISTO</v>
          </cell>
          <cell r="S469" t="str">
            <v>MP DA FARE CMQ</v>
          </cell>
          <cell r="T469" t="str">
            <v>DA FARE</v>
          </cell>
          <cell r="U469" t="str">
            <v>1155</v>
          </cell>
          <cell r="V469">
            <v>46267</v>
          </cell>
          <cell r="W469" t="str">
            <v>POSITIVO</v>
          </cell>
          <cell r="X469">
            <v>0</v>
          </cell>
          <cell r="Y469" t="str">
            <v>MP DA FARE CMQ</v>
          </cell>
          <cell r="Z469" t="str">
            <v>1155</v>
          </cell>
          <cell r="AA469">
            <v>0</v>
          </cell>
          <cell r="AB469" t="str">
            <v>POSITIVO</v>
          </cell>
          <cell r="AC469">
            <v>0</v>
          </cell>
          <cell r="AD469" t="str">
            <v>NON PREVISTO</v>
          </cell>
          <cell r="AE469" t="str">
            <v>NON PREVISTO</v>
          </cell>
          <cell r="AF469" t="str">
            <v>NON PREVISTO</v>
          </cell>
          <cell r="AG469" t="str">
            <v>NON PREVISTO</v>
          </cell>
          <cell r="AH469" t="str">
            <v>NON PREVISTO</v>
          </cell>
        </row>
        <row r="470">
          <cell r="A470">
            <v>101164</v>
          </cell>
          <cell r="B470" t="str">
            <v>RIPRODUTTORE VIDEO O DIGITALE DI BIOIMMAGINI</v>
          </cell>
          <cell r="C470" t="str">
            <v>SONY CORP</v>
          </cell>
          <cell r="D470" t="str">
            <v>UP 895 MD</v>
          </cell>
          <cell r="E470" t="str">
            <v>00068590</v>
          </cell>
          <cell r="F470" t="str">
            <v>COMPONENTE</v>
          </cell>
          <cell r="G470">
            <v>101160</v>
          </cell>
          <cell r="H470" t="str">
            <v>ECO34 (101160)</v>
          </cell>
          <cell r="I470" t="str">
            <v>S.PIETRO</v>
          </cell>
          <cell r="J470" t="str">
            <v>S. CARLO ECOCARDIOGRAFIA</v>
          </cell>
          <cell r="K470" t="str">
            <v>MAGAZZINO TECNICO_x000D_</v>
          </cell>
          <cell r="L470" t="str">
            <v>NON TROVATO</v>
          </cell>
          <cell r="P470" t="str">
            <v>BIENNALE</v>
          </cell>
          <cell r="Q470" t="str">
            <v>ANNUALE</v>
          </cell>
          <cell r="R470" t="str">
            <v>NON PREVISTO</v>
          </cell>
          <cell r="T470" t="str">
            <v>DA FARE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 t="str">
            <v>DA FARE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 t="str">
            <v>NON PREVISTO</v>
          </cell>
          <cell r="AE470" t="str">
            <v>NON PREVISTO</v>
          </cell>
          <cell r="AF470" t="str">
            <v>NON PREVISTO</v>
          </cell>
          <cell r="AG470" t="str">
            <v>NON PREVISTO</v>
          </cell>
          <cell r="AH470" t="str">
            <v>NON PREVISTO</v>
          </cell>
        </row>
        <row r="471">
          <cell r="A471">
            <v>101169</v>
          </cell>
          <cell r="B471" t="str">
            <v>RIUNITO DENTISTICO</v>
          </cell>
          <cell r="C471" t="str">
            <v>CASTELLINI SPA</v>
          </cell>
          <cell r="D471" t="str">
            <v>DUO</v>
          </cell>
          <cell r="E471" t="str">
            <v>C71220151/50569</v>
          </cell>
          <cell r="F471" t="str">
            <v>SINGOLA</v>
          </cell>
          <cell r="G471">
            <v>101169</v>
          </cell>
          <cell r="I471" t="str">
            <v>S.PIETRO</v>
          </cell>
          <cell r="J471" t="str">
            <v>ODONTOSTOMATOLOGIA</v>
          </cell>
          <cell r="K471" t="str">
            <v>ODONTOSTOMATOLOGIA</v>
          </cell>
          <cell r="L471" t="str">
            <v>ODONTOSTOMATOLOGIA</v>
          </cell>
          <cell r="M471" t="str">
            <v>SINGOLA</v>
          </cell>
          <cell r="N471" t="str">
            <v>101169</v>
          </cell>
          <cell r="P471" t="str">
            <v>BIENNALE (NON DI NS COMPETENZA)</v>
          </cell>
          <cell r="Q471" t="str">
            <v>ANNUALE (NON DI NS COMPETENZA)</v>
          </cell>
          <cell r="R471" t="str">
            <v>NON PREVISTO</v>
          </cell>
          <cell r="T471" t="str">
            <v>NON PREVISTO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 t="str">
            <v>NON PREVISTO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 t="str">
            <v>NON PREVISTO</v>
          </cell>
          <cell r="AE471" t="str">
            <v>NON PREVISTO</v>
          </cell>
          <cell r="AF471" t="str">
            <v>NON PREVISTO</v>
          </cell>
          <cell r="AG471" t="str">
            <v>NON PREVISTO</v>
          </cell>
          <cell r="AH471" t="str">
            <v>NON PREVISTO</v>
          </cell>
        </row>
        <row r="472">
          <cell r="A472">
            <v>101170</v>
          </cell>
          <cell r="B472" t="str">
            <v>RIUNITO DENTISTICO</v>
          </cell>
          <cell r="C472" t="str">
            <v>CASTELLINI SPA</v>
          </cell>
          <cell r="D472" t="str">
            <v>DUO</v>
          </cell>
          <cell r="E472" t="str">
            <v>C71220147/72050</v>
          </cell>
          <cell r="F472" t="str">
            <v>SINGOLA</v>
          </cell>
          <cell r="G472">
            <v>101170</v>
          </cell>
          <cell r="I472" t="str">
            <v>S.PIETRO</v>
          </cell>
          <cell r="J472" t="str">
            <v>ODONTOSTOMATOLOGIA</v>
          </cell>
          <cell r="K472" t="str">
            <v>ODONTOSTOMATOLOGIA</v>
          </cell>
          <cell r="L472" t="str">
            <v>ODONTOSTOMATOLOGIA</v>
          </cell>
          <cell r="M472" t="str">
            <v>SINGOLA</v>
          </cell>
          <cell r="N472" t="str">
            <v>101170</v>
          </cell>
          <cell r="P472" t="str">
            <v>BIENNALE (NON DI NS COMPETENZA)</v>
          </cell>
          <cell r="Q472" t="str">
            <v>ANNUALE (NON DI NS COMPETENZA)</v>
          </cell>
          <cell r="R472" t="str">
            <v>NON PREVISTO</v>
          </cell>
          <cell r="T472" t="str">
            <v>NON PREVISTO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 t="str">
            <v>NON PREVISTO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 t="str">
            <v>NON PREVISTO</v>
          </cell>
          <cell r="AE472" t="str">
            <v>NON PREVISTO</v>
          </cell>
          <cell r="AF472" t="str">
            <v>NON PREVISTO</v>
          </cell>
          <cell r="AG472" t="str">
            <v>NON PREVISTO</v>
          </cell>
          <cell r="AH472" t="str">
            <v>NON PREVISTO</v>
          </cell>
        </row>
        <row r="473">
          <cell r="A473">
            <v>101174</v>
          </cell>
          <cell r="B473" t="str">
            <v>PULSOSSIMETRO</v>
          </cell>
          <cell r="C473" t="str">
            <v>NELLCOR PURITAN BENNETT INC</v>
          </cell>
          <cell r="D473" t="str">
            <v>N 595</v>
          </cell>
          <cell r="E473" t="str">
            <v>G03829908</v>
          </cell>
          <cell r="F473" t="str">
            <v>SINGOLA</v>
          </cell>
          <cell r="G473">
            <v>101174</v>
          </cell>
          <cell r="I473" t="str">
            <v>S.PIETRO</v>
          </cell>
          <cell r="J473" t="str">
            <v>PRONTO SOCCORSO</v>
          </cell>
          <cell r="K473" t="str">
            <v>PRONTO SOCCORSO</v>
          </cell>
          <cell r="L473" t="str">
            <v>NON TROVATO</v>
          </cell>
          <cell r="P473" t="str">
            <v>ANNUALE</v>
          </cell>
          <cell r="Q473" t="str">
            <v>ANNUALE</v>
          </cell>
          <cell r="R473" t="str">
            <v>NON PREVISTO</v>
          </cell>
          <cell r="T473" t="str">
            <v>DA FARE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 t="str">
            <v>DA FARE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 t="str">
            <v>NON PREVISTO</v>
          </cell>
          <cell r="AE473" t="str">
            <v>NON PREVISTO</v>
          </cell>
          <cell r="AF473" t="str">
            <v>NON PREVISTO</v>
          </cell>
          <cell r="AG473" t="str">
            <v>NON PREVISTO</v>
          </cell>
          <cell r="AH473" t="str">
            <v>NON PREVISTO</v>
          </cell>
        </row>
        <row r="474">
          <cell r="A474">
            <v>101175</v>
          </cell>
          <cell r="B474" t="str">
            <v>ANESTESIA, APPARECCHIO PER</v>
          </cell>
          <cell r="C474" t="str">
            <v>DRAEGER MEDICAL AG &amp; CO KG</v>
          </cell>
          <cell r="D474" t="str">
            <v>FABIUS GS</v>
          </cell>
          <cell r="E474" t="str">
            <v>ARYB-00042</v>
          </cell>
          <cell r="F474" t="str">
            <v xml:space="preserve">PRINCIPALE </v>
          </cell>
          <cell r="G474">
            <v>101175</v>
          </cell>
          <cell r="I474" t="str">
            <v>S.PIETRO</v>
          </cell>
          <cell r="J474" t="str">
            <v>PRONTO SOCCORSO</v>
          </cell>
          <cell r="K474" t="str">
            <v>PRONTO SOCCORSO</v>
          </cell>
          <cell r="L474" t="str">
            <v>PRONTO SOCCORSO</v>
          </cell>
          <cell r="M474" t="str">
            <v>PRINCIPALE</v>
          </cell>
          <cell r="N474" t="str">
            <v>101175</v>
          </cell>
          <cell r="P474" t="str">
            <v>ANNUALE</v>
          </cell>
          <cell r="Q474" t="str">
            <v>ANNUALE</v>
          </cell>
          <cell r="R474" t="str">
            <v>NON PREVISTO</v>
          </cell>
          <cell r="T474" t="str">
            <v>DA FARE</v>
          </cell>
          <cell r="U474" t="str">
            <v>1175</v>
          </cell>
          <cell r="V474">
            <v>46262</v>
          </cell>
          <cell r="W474" t="str">
            <v>POSITIVO</v>
          </cell>
          <cell r="X474">
            <v>0</v>
          </cell>
          <cell r="Y474" t="str">
            <v>DA FARE</v>
          </cell>
          <cell r="Z474" t="str">
            <v>1175</v>
          </cell>
          <cell r="AA474">
            <v>46262</v>
          </cell>
          <cell r="AB474" t="str">
            <v>POSITIVO</v>
          </cell>
          <cell r="AC474">
            <v>0</v>
          </cell>
          <cell r="AD474" t="str">
            <v>NON PREVISTO</v>
          </cell>
          <cell r="AE474" t="str">
            <v>NON PREVISTO</v>
          </cell>
          <cell r="AF474" t="str">
            <v>NON PREVISTO</v>
          </cell>
          <cell r="AG474" t="str">
            <v>NON PREVISTO</v>
          </cell>
          <cell r="AH474" t="str">
            <v>NON PREVISTO</v>
          </cell>
        </row>
        <row r="475">
          <cell r="A475">
            <v>101176</v>
          </cell>
          <cell r="B475" t="str">
            <v>MONITOR</v>
          </cell>
          <cell r="C475" t="str">
            <v>DRAEGER MEDICAL AG &amp; CO KG</v>
          </cell>
          <cell r="D475" t="str">
            <v>INFINITY DELTA XL</v>
          </cell>
          <cell r="E475" t="str">
            <v>5398029755</v>
          </cell>
          <cell r="F475" t="str">
            <v>COMPONENTE</v>
          </cell>
          <cell r="G475">
            <v>101175</v>
          </cell>
          <cell r="I475" t="str">
            <v>S.PIETRO</v>
          </cell>
          <cell r="J475" t="str">
            <v>PRONTO SOCCORSO</v>
          </cell>
          <cell r="K475" t="str">
            <v>PRONTO SOCCORSO</v>
          </cell>
          <cell r="L475" t="str">
            <v>PRONTO SOCCORSO</v>
          </cell>
          <cell r="M475" t="str">
            <v>COMPONENTE</v>
          </cell>
          <cell r="N475">
            <v>101175</v>
          </cell>
          <cell r="P475" t="str">
            <v>ANNUALE</v>
          </cell>
          <cell r="Q475" t="str">
            <v>ANNUALE</v>
          </cell>
          <cell r="R475" t="str">
            <v>NON PREVISTO</v>
          </cell>
          <cell r="T475" t="str">
            <v>DA FARE</v>
          </cell>
          <cell r="U475" t="str">
            <v>1176</v>
          </cell>
          <cell r="V475">
            <v>46266</v>
          </cell>
          <cell r="W475" t="str">
            <v>POSITIVO</v>
          </cell>
          <cell r="X475">
            <v>0</v>
          </cell>
          <cell r="Y475" t="str">
            <v>DA FARE</v>
          </cell>
          <cell r="Z475" t="str">
            <v>1176</v>
          </cell>
          <cell r="AA475">
            <v>46262</v>
          </cell>
          <cell r="AB475" t="str">
            <v>POSITIVO</v>
          </cell>
          <cell r="AC475">
            <v>0</v>
          </cell>
          <cell r="AD475" t="str">
            <v>NON PREVISTO</v>
          </cell>
          <cell r="AE475" t="str">
            <v>NON PREVISTO</v>
          </cell>
          <cell r="AF475" t="str">
            <v>NON PREVISTO</v>
          </cell>
          <cell r="AG475" t="str">
            <v>NON PREVISTO</v>
          </cell>
          <cell r="AH475" t="str">
            <v>NON PREVISTO</v>
          </cell>
        </row>
        <row r="476">
          <cell r="A476">
            <v>101177</v>
          </cell>
          <cell r="B476" t="str">
            <v>CAPNOGRAFO (MODULO GAS)</v>
          </cell>
          <cell r="C476" t="str">
            <v>DRAEGER MEDICAL AG &amp; CO KG</v>
          </cell>
          <cell r="D476" t="str">
            <v>SCIO</v>
          </cell>
          <cell r="E476" t="str">
            <v>ARYA-0098</v>
          </cell>
          <cell r="F476" t="str">
            <v>COMPONENTE</v>
          </cell>
          <cell r="G476">
            <v>101175</v>
          </cell>
          <cell r="I476" t="str">
            <v>S.PIETRO</v>
          </cell>
          <cell r="J476" t="str">
            <v>PRONTO SOCCORSO</v>
          </cell>
          <cell r="K476" t="str">
            <v>PRONTO SOCCORSO</v>
          </cell>
          <cell r="L476" t="str">
            <v>PRONTO SOCCORSO</v>
          </cell>
          <cell r="M476" t="str">
            <v>COMPONENTE</v>
          </cell>
          <cell r="N476" t="str">
            <v>101175</v>
          </cell>
          <cell r="P476" t="str">
            <v>ANNUALE</v>
          </cell>
          <cell r="Q476" t="str">
            <v>ANNUALE</v>
          </cell>
          <cell r="R476" t="str">
            <v>NON PREVISTO</v>
          </cell>
          <cell r="T476" t="str">
            <v>DA FARE</v>
          </cell>
          <cell r="U476" t="str">
            <v>1177</v>
          </cell>
          <cell r="V476">
            <v>46262</v>
          </cell>
          <cell r="W476" t="str">
            <v>POSITIVO</v>
          </cell>
          <cell r="X476">
            <v>0</v>
          </cell>
          <cell r="Y476" t="str">
            <v>DA FARE</v>
          </cell>
          <cell r="Z476" t="str">
            <v>1177</v>
          </cell>
          <cell r="AA476">
            <v>46262</v>
          </cell>
          <cell r="AB476" t="str">
            <v>POSITIVO</v>
          </cell>
          <cell r="AC476">
            <v>0</v>
          </cell>
          <cell r="AD476" t="str">
            <v>NON PREVISTO</v>
          </cell>
          <cell r="AE476" t="str">
            <v>NON PREVISTO</v>
          </cell>
          <cell r="AF476" t="str">
            <v>NON PREVISTO</v>
          </cell>
          <cell r="AG476" t="str">
            <v>NON PREVISTO</v>
          </cell>
          <cell r="AH476" t="str">
            <v>NON PREVISTO</v>
          </cell>
        </row>
        <row r="477">
          <cell r="A477">
            <v>101181</v>
          </cell>
          <cell r="B477" t="str">
            <v>TERMOREGOLAZIONE CORPOREA, APPARECCHIO PER</v>
          </cell>
          <cell r="C477" t="str">
            <v>ARIZANT HEALTHCARE INC</v>
          </cell>
          <cell r="D477" t="str">
            <v>BAIR HUGGER 505</v>
          </cell>
          <cell r="E477" t="str">
            <v>72906</v>
          </cell>
          <cell r="F477" t="str">
            <v>SINGOLA</v>
          </cell>
          <cell r="G477">
            <v>101181</v>
          </cell>
          <cell r="I477" t="str">
            <v>S.PIETRO</v>
          </cell>
          <cell r="J477" t="str">
            <v>PRONTO SOCCORSO</v>
          </cell>
          <cell r="K477" t="str">
            <v>PRONTO SOCCORSO</v>
          </cell>
          <cell r="L477" t="str">
            <v>NON TROVATO</v>
          </cell>
          <cell r="P477" t="str">
            <v>ANNUALE</v>
          </cell>
          <cell r="Q477" t="str">
            <v>ANNUALE</v>
          </cell>
          <cell r="R477" t="str">
            <v>NON PREVISTO</v>
          </cell>
          <cell r="T477" t="str">
            <v>DA FARE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 t="str">
            <v>DA FARE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 t="str">
            <v>NON PREVISTO</v>
          </cell>
          <cell r="AE477" t="str">
            <v>NON PREVISTO</v>
          </cell>
          <cell r="AF477" t="str">
            <v>NON PREVISTO</v>
          </cell>
          <cell r="AG477" t="str">
            <v>NON PREVISTO</v>
          </cell>
          <cell r="AH477" t="str">
            <v>NON PREVISTO</v>
          </cell>
        </row>
        <row r="478">
          <cell r="A478">
            <v>101182</v>
          </cell>
          <cell r="B478" t="str">
            <v>ASPIRATORE MEDICO CHIRURGICO</v>
          </cell>
          <cell r="C478" t="str">
            <v>CA MI SNC</v>
          </cell>
          <cell r="D478" t="str">
            <v>NEW HOSPIVAC 350</v>
          </cell>
          <cell r="E478" t="str">
            <v>6118</v>
          </cell>
          <cell r="F478" t="str">
            <v>SINGOLA</v>
          </cell>
          <cell r="G478">
            <v>101182</v>
          </cell>
          <cell r="I478" t="str">
            <v>S.PIETRO</v>
          </cell>
          <cell r="J478" t="str">
            <v>PRONTO SOCCORSO</v>
          </cell>
          <cell r="K478" t="str">
            <v>PRONTO SOCCORSO</v>
          </cell>
          <cell r="L478" t="str">
            <v>PRONTO SOCCORSO</v>
          </cell>
          <cell r="M478" t="str">
            <v>SINGOLA</v>
          </cell>
          <cell r="N478">
            <v>101182</v>
          </cell>
          <cell r="P478" t="str">
            <v>ANNUALE</v>
          </cell>
          <cell r="Q478" t="str">
            <v>ANNUALE</v>
          </cell>
          <cell r="R478" t="str">
            <v>NON PREVISTO</v>
          </cell>
          <cell r="T478" t="str">
            <v>DA FARE</v>
          </cell>
          <cell r="U478" t="str">
            <v>1182</v>
          </cell>
          <cell r="V478">
            <v>46262</v>
          </cell>
          <cell r="W478" t="str">
            <v>POSITIVO</v>
          </cell>
          <cell r="X478">
            <v>0</v>
          </cell>
          <cell r="Y478" t="str">
            <v>DA FARE</v>
          </cell>
          <cell r="Z478" t="str">
            <v>1182</v>
          </cell>
          <cell r="AA478">
            <v>46262</v>
          </cell>
          <cell r="AB478" t="str">
            <v>POSITIVO</v>
          </cell>
          <cell r="AC478">
            <v>0</v>
          </cell>
          <cell r="AD478" t="str">
            <v>NON PREVISTO</v>
          </cell>
          <cell r="AE478" t="str">
            <v>NON PREVISTO</v>
          </cell>
          <cell r="AF478" t="str">
            <v>NON PREVISTO</v>
          </cell>
          <cell r="AG478" t="str">
            <v>NON PREVISTO</v>
          </cell>
          <cell r="AH478" t="str">
            <v>NON PREVISTO</v>
          </cell>
        </row>
        <row r="479">
          <cell r="A479">
            <v>101183</v>
          </cell>
          <cell r="B479" t="str">
            <v>ELETTROBISTURI</v>
          </cell>
          <cell r="C479" t="str">
            <v>MARTIN MEDIZINTECHNIK GMBH</v>
          </cell>
          <cell r="D479" t="str">
            <v>ME 400</v>
          </cell>
          <cell r="E479" t="str">
            <v>40910390</v>
          </cell>
          <cell r="F479" t="str">
            <v>SINGOLA</v>
          </cell>
          <cell r="G479">
            <v>101183</v>
          </cell>
          <cell r="I479" t="str">
            <v>S.PIETRO</v>
          </cell>
          <cell r="J479" t="str">
            <v>PRONTO SOCCORSO</v>
          </cell>
          <cell r="K479" t="str">
            <v>PRONTO SOCCORSO</v>
          </cell>
          <cell r="L479" t="str">
            <v>PRONTO SOCCORSO</v>
          </cell>
          <cell r="M479" t="str">
            <v>SINGOLA</v>
          </cell>
          <cell r="N479" t="str">
            <v>101183</v>
          </cell>
          <cell r="P479" t="str">
            <v>ANNUALE</v>
          </cell>
          <cell r="Q479" t="str">
            <v>ANNUALE</v>
          </cell>
          <cell r="R479" t="str">
            <v>NON PREVISTO</v>
          </cell>
          <cell r="T479" t="str">
            <v>DA FARE</v>
          </cell>
          <cell r="U479" t="str">
            <v>1183</v>
          </cell>
          <cell r="V479">
            <v>46262</v>
          </cell>
          <cell r="W479" t="str">
            <v>POSITIVO</v>
          </cell>
          <cell r="X479">
            <v>0</v>
          </cell>
          <cell r="Y479" t="str">
            <v>DA FARE</v>
          </cell>
          <cell r="Z479" t="str">
            <v>1183</v>
          </cell>
          <cell r="AA479">
            <v>46262</v>
          </cell>
          <cell r="AB479" t="str">
            <v>POSITIVO</v>
          </cell>
          <cell r="AC479">
            <v>0</v>
          </cell>
          <cell r="AD479" t="str">
            <v>NON PREVISTO</v>
          </cell>
          <cell r="AE479" t="str">
            <v>NON PREVISTO</v>
          </cell>
          <cell r="AF479" t="str">
            <v>NON PREVISTO</v>
          </cell>
          <cell r="AG479" t="str">
            <v>NON PREVISTO</v>
          </cell>
          <cell r="AH479" t="str">
            <v>NON PREVISTO</v>
          </cell>
        </row>
        <row r="480">
          <cell r="A480">
            <v>101187</v>
          </cell>
          <cell r="B480" t="str">
            <v>LAMPADA SCIALITICA</v>
          </cell>
          <cell r="C480" t="str">
            <v>MARTIN MEDIZINTECHNIK GMBH</v>
          </cell>
          <cell r="D480" t="str">
            <v>ML 301</v>
          </cell>
          <cell r="E480" t="str">
            <v>ML301030004W328</v>
          </cell>
          <cell r="F480" t="str">
            <v>SINGOLA</v>
          </cell>
          <cell r="G480">
            <v>101187</v>
          </cell>
          <cell r="I480" t="str">
            <v>S.PIETRO</v>
          </cell>
          <cell r="J480" t="str">
            <v>PRONTO SOCCORSO</v>
          </cell>
          <cell r="K480" t="str">
            <v>PRONTO SOCCORSO</v>
          </cell>
          <cell r="L480" t="str">
            <v>PRONTO SOCCORSO</v>
          </cell>
          <cell r="M480" t="str">
            <v>SINGOLA</v>
          </cell>
          <cell r="N480" t="str">
            <v>101187</v>
          </cell>
          <cell r="P480" t="str">
            <v>ANNUALE</v>
          </cell>
          <cell r="Q480" t="str">
            <v>ANNUALE</v>
          </cell>
          <cell r="R480" t="str">
            <v>NON PREVISTO</v>
          </cell>
          <cell r="T480" t="str">
            <v>DA FARE</v>
          </cell>
          <cell r="U480" t="str">
            <v>1187</v>
          </cell>
          <cell r="V480">
            <v>46262</v>
          </cell>
          <cell r="W480" t="str">
            <v>POSITIVO</v>
          </cell>
          <cell r="X480">
            <v>0</v>
          </cell>
          <cell r="Y480" t="str">
            <v>DA FARE</v>
          </cell>
          <cell r="Z480" t="str">
            <v>1187</v>
          </cell>
          <cell r="AA480">
            <v>46262</v>
          </cell>
          <cell r="AB480" t="str">
            <v>POSITIVO</v>
          </cell>
          <cell r="AC480">
            <v>0</v>
          </cell>
          <cell r="AD480" t="str">
            <v>NON PREVISTO</v>
          </cell>
          <cell r="AE480" t="str">
            <v>NON PREVISTO</v>
          </cell>
          <cell r="AF480" t="str">
            <v>NON PREVISTO</v>
          </cell>
          <cell r="AG480" t="str">
            <v>NON PREVISTO</v>
          </cell>
          <cell r="AH480" t="str">
            <v>NON PREVISTO</v>
          </cell>
        </row>
        <row r="481">
          <cell r="A481">
            <v>101188</v>
          </cell>
          <cell r="B481" t="str">
            <v>PULSOSSIMETRO</v>
          </cell>
          <cell r="C481" t="str">
            <v>NELLCOR PURITAN BENNETT INC</v>
          </cell>
          <cell r="D481" t="str">
            <v>N 560 OXIMAX</v>
          </cell>
          <cell r="E481" t="str">
            <v>011110020871</v>
          </cell>
          <cell r="F481" t="str">
            <v>SINGOLA</v>
          </cell>
          <cell r="G481">
            <v>101188</v>
          </cell>
          <cell r="I481" t="str">
            <v>S.PIETRO</v>
          </cell>
          <cell r="J481" t="str">
            <v>PRONTO SOCCORSO</v>
          </cell>
          <cell r="K481" t="str">
            <v>S. G. ANTIDA</v>
          </cell>
          <cell r="L481" t="str">
            <v>S. G. ANTIDA</v>
          </cell>
          <cell r="M481" t="str">
            <v>SINGOLA</v>
          </cell>
          <cell r="N481" t="str">
            <v>101188</v>
          </cell>
          <cell r="P481" t="str">
            <v>BIENNALE</v>
          </cell>
          <cell r="Q481" t="str">
            <v>ANNUALE</v>
          </cell>
          <cell r="R481" t="str">
            <v>NON PREVISTO</v>
          </cell>
          <cell r="T481" t="str">
            <v>NON PREVISTO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 t="str">
            <v>DA FARE</v>
          </cell>
          <cell r="Z481">
            <v>1188</v>
          </cell>
          <cell r="AA481">
            <v>46119</v>
          </cell>
          <cell r="AB481" t="str">
            <v>POSITIVO</v>
          </cell>
          <cell r="AC481">
            <v>0</v>
          </cell>
          <cell r="AD481" t="str">
            <v>NON PREVISTO</v>
          </cell>
          <cell r="AE481" t="str">
            <v>NON PREVISTO</v>
          </cell>
          <cell r="AF481" t="str">
            <v>NON PREVISTO</v>
          </cell>
          <cell r="AG481" t="str">
            <v>NON PREVISTO</v>
          </cell>
          <cell r="AH481" t="str">
            <v>NON PREVISTO</v>
          </cell>
        </row>
        <row r="482">
          <cell r="A482">
            <v>101191</v>
          </cell>
          <cell r="B482" t="str">
            <v>LAMPADA SCIALITICA</v>
          </cell>
          <cell r="C482" t="str">
            <v>MARTIN MEDIZINTECHNIK GMBH</v>
          </cell>
          <cell r="D482" t="str">
            <v>ML 301</v>
          </cell>
          <cell r="E482" t="str">
            <v>ML301000000W389</v>
          </cell>
          <cell r="F482" t="str">
            <v>SINGOLA</v>
          </cell>
          <cell r="G482">
            <v>101191</v>
          </cell>
          <cell r="I482" t="str">
            <v>S.PIETRO</v>
          </cell>
          <cell r="J482" t="str">
            <v>PRONTO SOCCORSO</v>
          </cell>
          <cell r="K482" t="str">
            <v>PRONTO SOCCORSO</v>
          </cell>
          <cell r="L482" t="str">
            <v>PRONTO SOCCORSO</v>
          </cell>
          <cell r="M482" t="str">
            <v>SINGOLA</v>
          </cell>
          <cell r="N482">
            <v>101191</v>
          </cell>
          <cell r="P482" t="str">
            <v>ANNUALE</v>
          </cell>
          <cell r="Q482" t="str">
            <v>ANNUALE</v>
          </cell>
          <cell r="R482" t="str">
            <v>NON PREVISTO</v>
          </cell>
          <cell r="T482" t="str">
            <v>DA FARE</v>
          </cell>
          <cell r="U482" t="str">
            <v>1191</v>
          </cell>
          <cell r="V482">
            <v>46262</v>
          </cell>
          <cell r="W482" t="str">
            <v>POSITIVO</v>
          </cell>
          <cell r="X482">
            <v>0</v>
          </cell>
          <cell r="Y482" t="str">
            <v>DA FARE</v>
          </cell>
          <cell r="Z482" t="str">
            <v>1191</v>
          </cell>
          <cell r="AA482">
            <v>46262</v>
          </cell>
          <cell r="AB482" t="str">
            <v>POSITIVO</v>
          </cell>
          <cell r="AC482">
            <v>0</v>
          </cell>
          <cell r="AD482" t="str">
            <v>NON PREVISTO</v>
          </cell>
          <cell r="AE482" t="str">
            <v>NON PREVISTO</v>
          </cell>
          <cell r="AF482" t="str">
            <v>NON PREVISTO</v>
          </cell>
          <cell r="AG482" t="str">
            <v>NON PREVISTO</v>
          </cell>
          <cell r="AH482" t="str">
            <v>NON PREVISTO</v>
          </cell>
        </row>
        <row r="483">
          <cell r="A483">
            <v>101192</v>
          </cell>
          <cell r="B483" t="str">
            <v>LAMPADA SCIALITICA</v>
          </cell>
          <cell r="C483" t="str">
            <v>MARTIN MEDIZINTECHNIK GMBH</v>
          </cell>
          <cell r="D483" t="str">
            <v>ML 301</v>
          </cell>
          <cell r="E483" t="str">
            <v>ML301000000W387</v>
          </cell>
          <cell r="F483" t="str">
            <v>SINGOLA</v>
          </cell>
          <cell r="G483">
            <v>101192</v>
          </cell>
          <cell r="I483" t="str">
            <v>S.PIETRO</v>
          </cell>
          <cell r="J483" t="str">
            <v>PRONTO SOCCORSO</v>
          </cell>
          <cell r="K483" t="str">
            <v>PRONTO SOCCORSO</v>
          </cell>
          <cell r="L483" t="str">
            <v>NON TROVATO</v>
          </cell>
          <cell r="P483" t="str">
            <v>ANNUALE</v>
          </cell>
          <cell r="Q483" t="str">
            <v>ANNUALE</v>
          </cell>
          <cell r="R483" t="str">
            <v>NON PREVISTO</v>
          </cell>
          <cell r="T483" t="str">
            <v>DA FARE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 t="str">
            <v>DA FARE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 t="str">
            <v>NON PREVISTO</v>
          </cell>
          <cell r="AE483" t="str">
            <v>NON PREVISTO</v>
          </cell>
          <cell r="AF483" t="str">
            <v>NON PREVISTO</v>
          </cell>
          <cell r="AG483" t="str">
            <v>NON PREVISTO</v>
          </cell>
          <cell r="AH483" t="str">
            <v>NON PREVISTO</v>
          </cell>
        </row>
        <row r="484">
          <cell r="A484">
            <v>101201</v>
          </cell>
          <cell r="B484" t="str">
            <v>CONSOLLE DI COMANDO PER GRUPPO RADIOLOGICO</v>
          </cell>
          <cell r="C484" t="str">
            <v>PHILIPS MEDICAL SYSTEMS</v>
          </cell>
          <cell r="D484" t="str">
            <v>NR</v>
          </cell>
          <cell r="E484" t="str">
            <v>00-01-0859</v>
          </cell>
          <cell r="F484" t="str">
            <v>COMPONENTE</v>
          </cell>
          <cell r="G484">
            <v>101198</v>
          </cell>
          <cell r="I484" t="str">
            <v>S.PIETRO</v>
          </cell>
          <cell r="J484" t="str">
            <v>PRONTO SOCCORSO</v>
          </cell>
          <cell r="K484" t="str">
            <v>PRONTO SOCCORSO</v>
          </cell>
          <cell r="L484" t="str">
            <v>NON TROVATO</v>
          </cell>
          <cell r="P484" t="str">
            <v>ANNUALE</v>
          </cell>
          <cell r="Q484" t="str">
            <v>ANNUALE (NON DI NS COMPETENZA)</v>
          </cell>
          <cell r="R484" t="str">
            <v>NON PREVISTO</v>
          </cell>
          <cell r="S484" t="str">
            <v>MP DA FARE CMQ</v>
          </cell>
          <cell r="T484" t="str">
            <v>DA FARE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 t="str">
            <v>NON PREVISTO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 t="str">
            <v>NON PREVISTO</v>
          </cell>
          <cell r="AE484" t="str">
            <v>NON PREVISTO</v>
          </cell>
          <cell r="AF484" t="str">
            <v>NON PREVISTO</v>
          </cell>
          <cell r="AG484" t="str">
            <v>NON PREVISTO</v>
          </cell>
          <cell r="AH484" t="str">
            <v>NON PREVISTO</v>
          </cell>
        </row>
        <row r="485">
          <cell r="A485">
            <v>101207</v>
          </cell>
          <cell r="B485" t="str">
            <v>DIAFANOSCOPIO</v>
          </cell>
          <cell r="C485" t="str">
            <v>NR</v>
          </cell>
          <cell r="D485" t="str">
            <v>NR</v>
          </cell>
          <cell r="E485" t="str">
            <v>NR</v>
          </cell>
          <cell r="F485" t="str">
            <v>SINGOLA</v>
          </cell>
          <cell r="G485">
            <v>101207</v>
          </cell>
          <cell r="I485" t="str">
            <v>S.PIETRO</v>
          </cell>
          <cell r="J485" t="str">
            <v>PRONTO SOCCORSO</v>
          </cell>
          <cell r="K485" t="str">
            <v>PRONTO SOCCORSO</v>
          </cell>
          <cell r="L485" t="str">
            <v>NON TROVATO</v>
          </cell>
          <cell r="P485" t="str">
            <v>ANNUALE</v>
          </cell>
          <cell r="Q485" t="str">
            <v>ANNUALE</v>
          </cell>
          <cell r="R485" t="str">
            <v>NON PREVISTO</v>
          </cell>
          <cell r="T485" t="str">
            <v>DA FARE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 t="str">
            <v>DA FARE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 t="str">
            <v>NON PREVISTO</v>
          </cell>
          <cell r="AE485" t="str">
            <v>NON PREVISTO</v>
          </cell>
          <cell r="AF485" t="str">
            <v>NON PREVISTO</v>
          </cell>
          <cell r="AG485" t="str">
            <v>NON PREVISTO</v>
          </cell>
          <cell r="AH485" t="str">
            <v>NON PREVISTO</v>
          </cell>
        </row>
        <row r="486">
          <cell r="A486">
            <v>101208</v>
          </cell>
          <cell r="B486" t="str">
            <v>TERMOSALDATRICE</v>
          </cell>
          <cell r="C486" t="str">
            <v>GANDUS SALDATRICI SRL</v>
          </cell>
          <cell r="D486" t="str">
            <v>MINIRO' H DATA PRINT</v>
          </cell>
          <cell r="E486" t="str">
            <v>NR</v>
          </cell>
          <cell r="F486" t="str">
            <v>SINGOLA</v>
          </cell>
          <cell r="G486">
            <v>101208</v>
          </cell>
          <cell r="I486" t="str">
            <v>S.PIETRO</v>
          </cell>
          <cell r="J486" t="str">
            <v>PRONTO SOCCORSO</v>
          </cell>
          <cell r="K486" t="str">
            <v>PRONTO SOCCORSO</v>
          </cell>
          <cell r="L486" t="str">
            <v>PRONTO SOCCORSO</v>
          </cell>
          <cell r="M486" t="str">
            <v>SINGOLA</v>
          </cell>
          <cell r="N486">
            <v>101208</v>
          </cell>
          <cell r="P486" t="str">
            <v>ANNUALE</v>
          </cell>
          <cell r="Q486" t="str">
            <v>ANNUALE</v>
          </cell>
          <cell r="R486" t="str">
            <v>NON PREVISTO</v>
          </cell>
          <cell r="T486" t="str">
            <v>DA FARE</v>
          </cell>
          <cell r="U486" t="str">
            <v>1208</v>
          </cell>
          <cell r="V486">
            <v>46262</v>
          </cell>
          <cell r="W486" t="str">
            <v>POSITIVO</v>
          </cell>
          <cell r="X486">
            <v>0</v>
          </cell>
          <cell r="Y486" t="str">
            <v>DA FARE</v>
          </cell>
          <cell r="Z486" t="str">
            <v>1208</v>
          </cell>
          <cell r="AA486">
            <v>46262</v>
          </cell>
          <cell r="AB486" t="str">
            <v>POSITIVO</v>
          </cell>
          <cell r="AC486">
            <v>0</v>
          </cell>
          <cell r="AD486" t="str">
            <v>NON PREVISTO</v>
          </cell>
          <cell r="AE486" t="str">
            <v>NON PREVISTO</v>
          </cell>
          <cell r="AF486" t="str">
            <v>NON PREVISTO</v>
          </cell>
          <cell r="AG486" t="str">
            <v>NON PREVISTO</v>
          </cell>
          <cell r="AH486" t="str">
            <v>NON PREVISTO</v>
          </cell>
        </row>
        <row r="487">
          <cell r="A487">
            <v>101209</v>
          </cell>
          <cell r="B487" t="str">
            <v>AUTOCLAVE PER PICCOLI CARICHI</v>
          </cell>
          <cell r="C487" t="str">
            <v>GETINGE INFECTION CONTROL AB</v>
          </cell>
          <cell r="D487" t="str">
            <v>HS 22 K7</v>
          </cell>
          <cell r="E487" t="str">
            <v>SEV09185532</v>
          </cell>
          <cell r="F487" t="str">
            <v>SINGOLA</v>
          </cell>
          <cell r="G487">
            <v>101209</v>
          </cell>
          <cell r="I487" t="str">
            <v>S.PIETRO</v>
          </cell>
          <cell r="J487" t="str">
            <v>SALA OPERATORIA OCULISTICA</v>
          </cell>
          <cell r="K487" t="str">
            <v>SALA OP. OCULISTICA</v>
          </cell>
          <cell r="L487" t="str">
            <v>NON TROVATO</v>
          </cell>
          <cell r="P487" t="str">
            <v>ANNUALE</v>
          </cell>
          <cell r="Q487" t="str">
            <v>ANNUALE</v>
          </cell>
          <cell r="R487" t="str">
            <v>NON PREVISTO</v>
          </cell>
          <cell r="T487" t="str">
            <v>DA FARE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 t="str">
            <v>DA FARE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 t="str">
            <v>NON PREVISTO</v>
          </cell>
          <cell r="AE487" t="str">
            <v>NON PREVISTO</v>
          </cell>
          <cell r="AF487" t="str">
            <v>NON PREVISTO</v>
          </cell>
          <cell r="AG487" t="str">
            <v>NON PREVISTO</v>
          </cell>
          <cell r="AH487" t="str">
            <v>NON PREVISTO</v>
          </cell>
        </row>
        <row r="488">
          <cell r="A488">
            <v>101213</v>
          </cell>
          <cell r="B488" t="str">
            <v>MONITOR TRANSCUTANEO PO2/PCO2</v>
          </cell>
          <cell r="C488" t="str">
            <v>KONTRON INSTRUMENTS SPA</v>
          </cell>
          <cell r="D488" t="str">
            <v>MICROGAS 7650</v>
          </cell>
          <cell r="E488" t="str">
            <v>1017</v>
          </cell>
          <cell r="F488" t="str">
            <v>SINGOLA</v>
          </cell>
          <cell r="G488">
            <v>101213</v>
          </cell>
          <cell r="I488" t="str">
            <v>S.PIETRO</v>
          </cell>
          <cell r="J488" t="str">
            <v>UTIN</v>
          </cell>
          <cell r="K488" t="str">
            <v>UTIN</v>
          </cell>
          <cell r="L488" t="str">
            <v>NON TROVATO</v>
          </cell>
          <cell r="P488" t="str">
            <v>ANNUALE</v>
          </cell>
          <cell r="Q488" t="str">
            <v>ANNUALE</v>
          </cell>
          <cell r="R488" t="str">
            <v>NON PREVISTO</v>
          </cell>
          <cell r="T488" t="str">
            <v>DA FARE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 t="str">
            <v>DA FARE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 t="str">
            <v>NON PREVISTO</v>
          </cell>
          <cell r="AE488" t="str">
            <v>NON PREVISTO</v>
          </cell>
          <cell r="AF488" t="str">
            <v>NON PREVISTO</v>
          </cell>
          <cell r="AG488" t="str">
            <v>NON PREVISTO</v>
          </cell>
          <cell r="AH488" t="str">
            <v>NON PREVISTO</v>
          </cell>
        </row>
        <row r="489">
          <cell r="A489">
            <v>101217</v>
          </cell>
          <cell r="B489" t="str">
            <v>MONITOR TRANSCUTANEO PO2/PCO2</v>
          </cell>
          <cell r="C489" t="str">
            <v>SENTEC AG</v>
          </cell>
          <cell r="D489" t="str">
            <v xml:space="preserve">SENTEC PO2PCO2 </v>
          </cell>
          <cell r="E489" t="str">
            <v>302305</v>
          </cell>
          <cell r="F489" t="str">
            <v>SINGOLA</v>
          </cell>
          <cell r="G489">
            <v>101217</v>
          </cell>
          <cell r="I489" t="str">
            <v>S.PIETRO</v>
          </cell>
          <cell r="J489" t="str">
            <v>UTIN</v>
          </cell>
          <cell r="K489" t="str">
            <v>UTIN</v>
          </cell>
          <cell r="L489" t="str">
            <v>UTIN</v>
          </cell>
          <cell r="M489" t="str">
            <v>SINGOLA</v>
          </cell>
          <cell r="N489" t="str">
            <v>101217</v>
          </cell>
          <cell r="P489" t="str">
            <v>ANNUALE</v>
          </cell>
          <cell r="Q489" t="str">
            <v>ANNUALE</v>
          </cell>
          <cell r="R489" t="str">
            <v>NON PREVISTO</v>
          </cell>
          <cell r="T489" t="str">
            <v>DA FARE</v>
          </cell>
          <cell r="U489">
            <v>1217</v>
          </cell>
          <cell r="V489">
            <v>46122</v>
          </cell>
          <cell r="W489" t="str">
            <v>POSITIVO</v>
          </cell>
          <cell r="X489">
            <v>0</v>
          </cell>
          <cell r="Y489" t="str">
            <v>DA FARE</v>
          </cell>
          <cell r="Z489">
            <v>1217</v>
          </cell>
          <cell r="AA489">
            <v>46122</v>
          </cell>
          <cell r="AB489" t="str">
            <v>POSITIVO</v>
          </cell>
          <cell r="AC489">
            <v>0</v>
          </cell>
          <cell r="AD489" t="str">
            <v>NON PREVISTO</v>
          </cell>
          <cell r="AE489" t="str">
            <v>NON PREVISTO</v>
          </cell>
          <cell r="AF489" t="str">
            <v>NON PREVISTO</v>
          </cell>
          <cell r="AG489" t="str">
            <v>NON PREVISTO</v>
          </cell>
          <cell r="AH489" t="str">
            <v>NON PREVISTO</v>
          </cell>
        </row>
        <row r="490">
          <cell r="A490">
            <v>101220</v>
          </cell>
          <cell r="B490" t="str">
            <v>UMIDIFICATORE</v>
          </cell>
          <cell r="C490" t="str">
            <v>FISHER &amp; PAYKEL HEALTHCARE</v>
          </cell>
          <cell r="D490" t="str">
            <v>MR 850 ALV</v>
          </cell>
          <cell r="E490" t="str">
            <v>060821017363</v>
          </cell>
          <cell r="F490" t="str">
            <v>SINGOLA</v>
          </cell>
          <cell r="G490">
            <v>101220</v>
          </cell>
          <cell r="I490" t="str">
            <v>S.PIETRO</v>
          </cell>
          <cell r="J490" t="str">
            <v>UTIN</v>
          </cell>
          <cell r="K490" t="str">
            <v>UTIN</v>
          </cell>
          <cell r="L490" t="str">
            <v>UTIN</v>
          </cell>
          <cell r="M490" t="str">
            <v>SINGOLA</v>
          </cell>
          <cell r="N490">
            <v>101220</v>
          </cell>
          <cell r="P490" t="str">
            <v>ANNUALE</v>
          </cell>
          <cell r="Q490" t="str">
            <v>ANNUALE</v>
          </cell>
          <cell r="R490" t="str">
            <v>NON PREVISTO</v>
          </cell>
          <cell r="T490" t="str">
            <v>DA FARE</v>
          </cell>
          <cell r="U490">
            <v>1220</v>
          </cell>
          <cell r="V490">
            <v>46120</v>
          </cell>
          <cell r="W490" t="str">
            <v>POSITIVO</v>
          </cell>
          <cell r="X490">
            <v>0</v>
          </cell>
          <cell r="Y490" t="str">
            <v>DA FARE</v>
          </cell>
          <cell r="Z490">
            <v>1220</v>
          </cell>
          <cell r="AA490">
            <v>46122</v>
          </cell>
          <cell r="AB490" t="str">
            <v>POSITIVO CON RISERVA</v>
          </cell>
          <cell r="AC490" t="str">
            <v>NC 11 BLOCCAGGIO LEVA UMIDIFICATORE IN PLASTICA</v>
          </cell>
          <cell r="AD490" t="str">
            <v>NON PREVISTO</v>
          </cell>
          <cell r="AE490" t="str">
            <v>NON PREVISTO</v>
          </cell>
          <cell r="AF490" t="str">
            <v>NON PREVISTO</v>
          </cell>
          <cell r="AG490" t="str">
            <v>NON PREVISTO</v>
          </cell>
          <cell r="AH490" t="str">
            <v>NON PREVISTO</v>
          </cell>
        </row>
        <row r="491">
          <cell r="A491">
            <v>101221</v>
          </cell>
          <cell r="B491" t="str">
            <v>PRESSIONE POSITIVA CONTINUA, APPARECCHIO PER</v>
          </cell>
          <cell r="C491" t="str">
            <v>EME ELECTRO MEDICAL EQUIPMENT LTD</v>
          </cell>
          <cell r="D491" t="str">
            <v>INFANT LOW SIPAP VIASYS</v>
          </cell>
          <cell r="E491" t="str">
            <v>AJN01764</v>
          </cell>
          <cell r="F491" t="str">
            <v>SINGOLA</v>
          </cell>
          <cell r="G491">
            <v>101221</v>
          </cell>
          <cell r="I491" t="str">
            <v>S.PIETRO</v>
          </cell>
          <cell r="J491" t="str">
            <v>UTIN</v>
          </cell>
          <cell r="K491" t="str">
            <v>S. MARIA GORETTI</v>
          </cell>
          <cell r="L491" t="str">
            <v>S. MARIA GORETTI</v>
          </cell>
          <cell r="M491" t="str">
            <v>SINGOLA</v>
          </cell>
          <cell r="N491" t="str">
            <v>101221</v>
          </cell>
          <cell r="P491" t="str">
            <v>BIENNALE</v>
          </cell>
          <cell r="Q491" t="str">
            <v>ANNUALE</v>
          </cell>
          <cell r="R491" t="str">
            <v>NON PREVISTO</v>
          </cell>
          <cell r="T491" t="str">
            <v>NON PREVISTO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 t="str">
            <v>DA FARE</v>
          </cell>
          <cell r="Z491">
            <v>1221</v>
          </cell>
          <cell r="AA491">
            <v>46227</v>
          </cell>
          <cell r="AB491" t="str">
            <v>POSITIVO</v>
          </cell>
          <cell r="AC491">
            <v>0</v>
          </cell>
          <cell r="AD491" t="str">
            <v>NON PREVISTO</v>
          </cell>
          <cell r="AE491" t="str">
            <v>NON PREVISTO</v>
          </cell>
          <cell r="AF491" t="str">
            <v>NON PREVISTO</v>
          </cell>
          <cell r="AG491" t="str">
            <v>NON PREVISTO</v>
          </cell>
          <cell r="AH491" t="str">
            <v>NON PREVISTO</v>
          </cell>
        </row>
        <row r="492">
          <cell r="A492">
            <v>101224</v>
          </cell>
          <cell r="B492" t="str">
            <v>ANALIZZATORE OSSIGENO</v>
          </cell>
          <cell r="C492" t="str">
            <v>MAXTEC INC</v>
          </cell>
          <cell r="D492" t="str">
            <v>MAXO OM-25ME</v>
          </cell>
          <cell r="E492" t="str">
            <v>TB89299011</v>
          </cell>
          <cell r="F492" t="str">
            <v>SINGOLA</v>
          </cell>
          <cell r="G492">
            <v>101224</v>
          </cell>
          <cell r="I492" t="str">
            <v>S.PIETRO</v>
          </cell>
          <cell r="J492" t="str">
            <v>UTIN</v>
          </cell>
          <cell r="K492" t="str">
            <v>UTIN</v>
          </cell>
          <cell r="L492" t="str">
            <v>NON TROVATO</v>
          </cell>
          <cell r="P492" t="str">
            <v>ANNUALE</v>
          </cell>
          <cell r="Q492" t="str">
            <v>ANNUALE</v>
          </cell>
          <cell r="R492" t="str">
            <v>NON PREVISTO</v>
          </cell>
          <cell r="T492" t="str">
            <v>DA FARE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 t="str">
            <v>DA FARE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 t="str">
            <v>NON PREVISTO</v>
          </cell>
          <cell r="AE492" t="str">
            <v>NON PREVISTO</v>
          </cell>
          <cell r="AF492" t="str">
            <v>NON PREVISTO</v>
          </cell>
          <cell r="AG492" t="str">
            <v>NON PREVISTO</v>
          </cell>
          <cell r="AH492" t="str">
            <v>NON PREVISTO</v>
          </cell>
        </row>
        <row r="493">
          <cell r="A493">
            <v>101227</v>
          </cell>
          <cell r="B493" t="str">
            <v>SEPARATORE CELLULARE</v>
          </cell>
          <cell r="C493" t="str">
            <v>HAEMONETICS CORP</v>
          </cell>
          <cell r="D493" t="str">
            <v>MCS PLUS</v>
          </cell>
          <cell r="E493" t="str">
            <v>06K024</v>
          </cell>
          <cell r="F493" t="str">
            <v>SINGOLA</v>
          </cell>
          <cell r="G493">
            <v>101227</v>
          </cell>
          <cell r="I493" t="str">
            <v>S.PIETRO</v>
          </cell>
          <cell r="J493" t="str">
            <v>CENTRO TRASFUSIONALE: SETTORE DONATORI</v>
          </cell>
          <cell r="K493" t="str">
            <v>CENTRO TRASFUSIONALE: SETTORE DONATORI</v>
          </cell>
          <cell r="L493" t="str">
            <v>CENTRO TRASFUSIONALE: SETTORE DONATORI</v>
          </cell>
          <cell r="M493" t="str">
            <v>SINGOLA</v>
          </cell>
          <cell r="N493">
            <v>101227</v>
          </cell>
          <cell r="P493" t="str">
            <v>BIENNALE</v>
          </cell>
          <cell r="Q493" t="str">
            <v>ANNUALE</v>
          </cell>
          <cell r="R493" t="str">
            <v>NON PREVISTO</v>
          </cell>
          <cell r="T493" t="str">
            <v>DA FARE</v>
          </cell>
          <cell r="U493">
            <v>1227</v>
          </cell>
          <cell r="V493">
            <v>46188</v>
          </cell>
          <cell r="W493" t="str">
            <v>POSITIVO</v>
          </cell>
          <cell r="X493">
            <v>0</v>
          </cell>
          <cell r="Y493" t="str">
            <v>DA FARE</v>
          </cell>
          <cell r="Z493">
            <v>1227</v>
          </cell>
          <cell r="AA493">
            <v>46188</v>
          </cell>
          <cell r="AB493" t="str">
            <v>POSITIVO</v>
          </cell>
          <cell r="AC493">
            <v>0</v>
          </cell>
          <cell r="AD493" t="str">
            <v>NON PREVISTO</v>
          </cell>
          <cell r="AE493" t="str">
            <v>NON PREVISTO</v>
          </cell>
          <cell r="AF493" t="str">
            <v>NON PREVISTO</v>
          </cell>
          <cell r="AG493" t="str">
            <v>NON PREVISTO</v>
          </cell>
          <cell r="AH493" t="str">
            <v>NON PREVISTO</v>
          </cell>
        </row>
        <row r="494">
          <cell r="A494">
            <v>101233</v>
          </cell>
          <cell r="B494" t="str">
            <v>SALDATORE DI TUBI</v>
          </cell>
          <cell r="C494" t="str">
            <v>DELCON SRL</v>
          </cell>
          <cell r="D494" t="str">
            <v>HEMOWELD T</v>
          </cell>
          <cell r="E494" t="str">
            <v>3012905</v>
          </cell>
          <cell r="F494" t="str">
            <v>SINGOLA</v>
          </cell>
          <cell r="G494">
            <v>101233</v>
          </cell>
          <cell r="I494" t="str">
            <v>S.PIETRO</v>
          </cell>
          <cell r="J494" t="str">
            <v>CENTRO TRASFUSIONALE: EMOCOMPONENTI</v>
          </cell>
          <cell r="K494" t="str">
            <v>CENTRO TRASFUSIONALE: EMOCOMPONENTI</v>
          </cell>
          <cell r="L494" t="str">
            <v>CENTRO TRASFUSIONALE: SETTORE DONATORI</v>
          </cell>
          <cell r="M494" t="str">
            <v>SINGOLA</v>
          </cell>
          <cell r="N494">
            <v>101233</v>
          </cell>
          <cell r="P494" t="str">
            <v>BIENNALE</v>
          </cell>
          <cell r="Q494" t="str">
            <v>ANNUALE</v>
          </cell>
          <cell r="R494" t="str">
            <v>NON PREVISTO</v>
          </cell>
          <cell r="T494" t="str">
            <v>DA FARE</v>
          </cell>
          <cell r="U494">
            <v>1233</v>
          </cell>
          <cell r="V494">
            <v>46188</v>
          </cell>
          <cell r="W494" t="str">
            <v>POSITIVO</v>
          </cell>
          <cell r="X494">
            <v>0</v>
          </cell>
          <cell r="Y494" t="str">
            <v>DA FARE</v>
          </cell>
          <cell r="Z494">
            <v>1233</v>
          </cell>
          <cell r="AA494">
            <v>46188</v>
          </cell>
          <cell r="AB494" t="str">
            <v>POSITIVO</v>
          </cell>
          <cell r="AC494">
            <v>0</v>
          </cell>
          <cell r="AD494" t="str">
            <v>NON PREVISTO</v>
          </cell>
          <cell r="AE494" t="str">
            <v>NON PREVISTO</v>
          </cell>
          <cell r="AF494" t="str">
            <v>NON PREVISTO</v>
          </cell>
          <cell r="AG494" t="str">
            <v>NON PREVISTO</v>
          </cell>
          <cell r="AH494" t="str">
            <v>NON PREVISTO</v>
          </cell>
        </row>
        <row r="495">
          <cell r="A495">
            <v>101234</v>
          </cell>
          <cell r="B495" t="str">
            <v>POLTRONA PER TERAPIA</v>
          </cell>
          <cell r="C495" t="str">
            <v>GIVAS SRL</v>
          </cell>
          <cell r="D495" t="str">
            <v>AP 4096</v>
          </cell>
          <cell r="E495" t="str">
            <v>158101</v>
          </cell>
          <cell r="F495" t="str">
            <v>SINGOLA</v>
          </cell>
          <cell r="G495">
            <v>101234</v>
          </cell>
          <cell r="I495" t="str">
            <v>S.PIETRO</v>
          </cell>
          <cell r="J495" t="str">
            <v>CENTRO TRASFUSIONALE: SETTORE DONATORI</v>
          </cell>
          <cell r="K495" t="str">
            <v>CENTRO TRASFUSIONALE: SETTORE DONATORI</v>
          </cell>
          <cell r="L495" t="str">
            <v>CENTRO TRASFUSIONALE: SETTORE DONATORI</v>
          </cell>
          <cell r="M495" t="str">
            <v>SINGOLA</v>
          </cell>
          <cell r="N495">
            <v>101234</v>
          </cell>
          <cell r="P495" t="str">
            <v>BIENNALE</v>
          </cell>
          <cell r="Q495" t="str">
            <v>ANNUALE</v>
          </cell>
          <cell r="R495" t="str">
            <v>NON PREVISTO</v>
          </cell>
          <cell r="T495" t="str">
            <v>DA FARE</v>
          </cell>
          <cell r="U495">
            <v>1234</v>
          </cell>
          <cell r="V495">
            <v>46188</v>
          </cell>
          <cell r="W495" t="str">
            <v>POSITIVO</v>
          </cell>
          <cell r="X495">
            <v>0</v>
          </cell>
          <cell r="Y495" t="str">
            <v>DA FARE</v>
          </cell>
          <cell r="Z495">
            <v>1234</v>
          </cell>
          <cell r="AA495">
            <v>46188</v>
          </cell>
          <cell r="AB495" t="str">
            <v>POSITIVO</v>
          </cell>
          <cell r="AC495">
            <v>0</v>
          </cell>
          <cell r="AD495" t="str">
            <v>NON PREVISTO</v>
          </cell>
          <cell r="AE495" t="str">
            <v>NON PREVISTO</v>
          </cell>
          <cell r="AF495" t="str">
            <v>NON PREVISTO</v>
          </cell>
          <cell r="AG495" t="str">
            <v>NON PREVISTO</v>
          </cell>
          <cell r="AH495" t="str">
            <v>NON PREVISTO</v>
          </cell>
        </row>
        <row r="496">
          <cell r="A496">
            <v>101236</v>
          </cell>
          <cell r="B496" t="str">
            <v>POLTRONA PER TERAPIA</v>
          </cell>
          <cell r="C496" t="str">
            <v>GIVAS SRL</v>
          </cell>
          <cell r="D496" t="str">
            <v>AP 4096</v>
          </cell>
          <cell r="E496" t="str">
            <v>001028498</v>
          </cell>
          <cell r="F496" t="str">
            <v>SINGOLA</v>
          </cell>
          <cell r="G496">
            <v>101236</v>
          </cell>
          <cell r="I496" t="str">
            <v>S.PIETRO</v>
          </cell>
          <cell r="J496" t="str">
            <v>CENTRO TRASFUSIONALE: SETTORE DONATORI</v>
          </cell>
          <cell r="K496" t="str">
            <v>CENTRO TRASFUSIONALE: SETTORE DONATORI</v>
          </cell>
          <cell r="L496" t="str">
            <v>CENTRO TRASFUSIONALE: SETTORE DONATORI</v>
          </cell>
          <cell r="M496" t="str">
            <v>SINGOLA</v>
          </cell>
          <cell r="N496">
            <v>101236</v>
          </cell>
          <cell r="P496" t="str">
            <v>BIENNALE</v>
          </cell>
          <cell r="Q496" t="str">
            <v>ANNUALE</v>
          </cell>
          <cell r="R496" t="str">
            <v>NON PREVISTO</v>
          </cell>
          <cell r="T496" t="str">
            <v>NON PREVISTO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 t="str">
            <v>DA FARE</v>
          </cell>
          <cell r="Z496">
            <v>1236</v>
          </cell>
          <cell r="AA496">
            <v>46188</v>
          </cell>
          <cell r="AB496" t="str">
            <v>POSITIVO</v>
          </cell>
          <cell r="AC496">
            <v>0</v>
          </cell>
          <cell r="AD496" t="str">
            <v>NON PREVISTO</v>
          </cell>
          <cell r="AE496" t="str">
            <v>NON PREVISTO</v>
          </cell>
          <cell r="AF496" t="str">
            <v>NON PREVISTO</v>
          </cell>
          <cell r="AG496" t="str">
            <v>NON PREVISTO</v>
          </cell>
          <cell r="AH496" t="str">
            <v>NON PREVISTO</v>
          </cell>
        </row>
        <row r="497">
          <cell r="A497">
            <v>101237</v>
          </cell>
          <cell r="B497" t="str">
            <v>POLTRONA PER TERAPIA</v>
          </cell>
          <cell r="C497" t="str">
            <v>GIVAS SRL</v>
          </cell>
          <cell r="D497" t="str">
            <v>AP 4096</v>
          </cell>
          <cell r="E497" t="str">
            <v>001028497</v>
          </cell>
          <cell r="F497" t="str">
            <v>SINGOLA</v>
          </cell>
          <cell r="G497">
            <v>101237</v>
          </cell>
          <cell r="I497" t="str">
            <v>S.PIETRO</v>
          </cell>
          <cell r="J497" t="str">
            <v>CENTRO TRASFUSIONALE: SETTORE DONATORI</v>
          </cell>
          <cell r="K497" t="str">
            <v>CENTRO TRASFUSIONALE: SETTORE DONATORI</v>
          </cell>
          <cell r="L497" t="str">
            <v>CENTRO TRASFUSIONALE: SETTORE DONATORI</v>
          </cell>
          <cell r="M497" t="str">
            <v>SINGOLA</v>
          </cell>
          <cell r="N497">
            <v>101237</v>
          </cell>
          <cell r="P497" t="str">
            <v>BIENNALE</v>
          </cell>
          <cell r="Q497" t="str">
            <v>ANNUALE</v>
          </cell>
          <cell r="R497" t="str">
            <v>NON PREVISTO</v>
          </cell>
          <cell r="T497" t="str">
            <v>DA FARE</v>
          </cell>
          <cell r="U497">
            <v>1237</v>
          </cell>
          <cell r="V497">
            <v>46188</v>
          </cell>
          <cell r="W497" t="str">
            <v>POSITIVO</v>
          </cell>
          <cell r="X497">
            <v>0</v>
          </cell>
          <cell r="Y497" t="str">
            <v>DA FARE</v>
          </cell>
          <cell r="Z497">
            <v>1237</v>
          </cell>
          <cell r="AA497">
            <v>46188</v>
          </cell>
          <cell r="AB497" t="str">
            <v>POSITIVO</v>
          </cell>
          <cell r="AC497">
            <v>0</v>
          </cell>
          <cell r="AD497" t="str">
            <v>NON PREVISTO</v>
          </cell>
          <cell r="AE497" t="str">
            <v>NON PREVISTO</v>
          </cell>
          <cell r="AF497" t="str">
            <v>NON PREVISTO</v>
          </cell>
          <cell r="AG497" t="str">
            <v>NON PREVISTO</v>
          </cell>
          <cell r="AH497" t="str">
            <v>NON PREVISTO</v>
          </cell>
        </row>
        <row r="498">
          <cell r="A498">
            <v>101238</v>
          </cell>
          <cell r="B498" t="str">
            <v>SALDATORE DI SACCHE</v>
          </cell>
          <cell r="C498" t="str">
            <v>FRESENIUS KABI AG</v>
          </cell>
          <cell r="D498" t="str">
            <v>COMPOSEAL MOBILEA</v>
          </cell>
          <cell r="E498" t="str">
            <v>1NMA2743</v>
          </cell>
          <cell r="F498" t="str">
            <v>SINGOLA</v>
          </cell>
          <cell r="G498">
            <v>101238</v>
          </cell>
          <cell r="I498" t="str">
            <v>S.PIETRO</v>
          </cell>
          <cell r="J498" t="str">
            <v>CENTRO TRASFUSIONALE: SETTORE DONATORI</v>
          </cell>
          <cell r="K498" t="str">
            <v>CENTRO TRASFUSIONALE: SETTORE DONATORI</v>
          </cell>
          <cell r="L498" t="str">
            <v>CENTRO TRASFUSIONALE: SETTORE DONATORI</v>
          </cell>
          <cell r="M498" t="str">
            <v>SINGOLA</v>
          </cell>
          <cell r="N498">
            <v>101238</v>
          </cell>
          <cell r="P498" t="str">
            <v>BIENNALE</v>
          </cell>
          <cell r="Q498" t="str">
            <v>ANNUALE</v>
          </cell>
          <cell r="R498" t="str">
            <v>NON PREVISTO</v>
          </cell>
          <cell r="T498" t="str">
            <v>DA FARE</v>
          </cell>
          <cell r="U498">
            <v>1238</v>
          </cell>
          <cell r="V498">
            <v>46188</v>
          </cell>
          <cell r="W498" t="str">
            <v>POSITIVO</v>
          </cell>
          <cell r="X498">
            <v>0</v>
          </cell>
          <cell r="Y498" t="str">
            <v>DA FARE</v>
          </cell>
          <cell r="Z498">
            <v>1238</v>
          </cell>
          <cell r="AA498">
            <v>46188</v>
          </cell>
          <cell r="AB498" t="str">
            <v>POSITIVO</v>
          </cell>
          <cell r="AC498">
            <v>0</v>
          </cell>
          <cell r="AD498" t="str">
            <v>NON PREVISTO</v>
          </cell>
          <cell r="AE498" t="str">
            <v>NON PREVISTO</v>
          </cell>
          <cell r="AF498" t="str">
            <v>NON PREVISTO</v>
          </cell>
          <cell r="AG498" t="str">
            <v>NON PREVISTO</v>
          </cell>
          <cell r="AH498" t="str">
            <v>NON PREVISTO</v>
          </cell>
        </row>
        <row r="499">
          <cell r="A499">
            <v>101240</v>
          </cell>
          <cell r="B499" t="str">
            <v>MICROSCOPIO OTTICO DA LABORATORIO</v>
          </cell>
          <cell r="C499" t="str">
            <v>ZEISS CARL</v>
          </cell>
          <cell r="D499" t="str">
            <v>AXIOSKOP 40</v>
          </cell>
          <cell r="E499">
            <v>3308002099</v>
          </cell>
          <cell r="F499" t="str">
            <v>SINGOLA</v>
          </cell>
          <cell r="G499">
            <v>101240</v>
          </cell>
          <cell r="I499" t="str">
            <v>S.PIETRO</v>
          </cell>
          <cell r="J499" t="str">
            <v>CENTRO TRASFUSIONALE: EMOCOMPONENTI</v>
          </cell>
          <cell r="K499" t="str">
            <v>CENTRO TRASFUSIONALE: EMOCOMPONENTI</v>
          </cell>
          <cell r="L499" t="str">
            <v>CENTRO TRASFUSIONALE: EMOCOMPONENTI</v>
          </cell>
          <cell r="M499" t="str">
            <v>SINGOLA</v>
          </cell>
          <cell r="N499">
            <v>101240</v>
          </cell>
          <cell r="P499" t="str">
            <v>BIENNALE</v>
          </cell>
          <cell r="Q499" t="str">
            <v>ANNUALE</v>
          </cell>
          <cell r="R499" t="str">
            <v>NON PREVISTO</v>
          </cell>
          <cell r="T499" t="str">
            <v>DA FARE</v>
          </cell>
          <cell r="U499">
            <v>1240</v>
          </cell>
          <cell r="V499">
            <v>46188</v>
          </cell>
          <cell r="W499" t="str">
            <v>POSITIVO</v>
          </cell>
          <cell r="X499">
            <v>0</v>
          </cell>
          <cell r="Y499" t="str">
            <v>DA FARE</v>
          </cell>
          <cell r="Z499">
            <v>1240</v>
          </cell>
          <cell r="AA499">
            <v>46188</v>
          </cell>
          <cell r="AB499" t="str">
            <v>POSITIVO</v>
          </cell>
          <cell r="AC499">
            <v>0</v>
          </cell>
          <cell r="AD499" t="str">
            <v>NON PREVISTO</v>
          </cell>
          <cell r="AE499" t="str">
            <v>NON PREVISTO</v>
          </cell>
          <cell r="AF499" t="str">
            <v>NON PREVISTO</v>
          </cell>
          <cell r="AG499" t="str">
            <v>NON PREVISTO</v>
          </cell>
          <cell r="AH499" t="str">
            <v>NON PREVISTO</v>
          </cell>
        </row>
        <row r="500">
          <cell r="A500">
            <v>101242</v>
          </cell>
          <cell r="B500" t="str">
            <v>COLORATORE AUTOMATICO DI TESSUTI</v>
          </cell>
          <cell r="C500" t="str">
            <v>WESCOR INC</v>
          </cell>
          <cell r="D500" t="str">
            <v>7100 AEROSPRAY</v>
          </cell>
          <cell r="E500" t="str">
            <v>02670560</v>
          </cell>
          <cell r="F500" t="str">
            <v>SINGOLA</v>
          </cell>
          <cell r="G500">
            <v>101242</v>
          </cell>
          <cell r="I500" t="str">
            <v>S.PIETRO</v>
          </cell>
          <cell r="J500" t="str">
            <v>CENTRO TRASFUSIONALE: EMOCOMPONENTI</v>
          </cell>
          <cell r="K500" t="str">
            <v>CENTRO TRASFUSIONALE: EMOCOMPONENTI</v>
          </cell>
          <cell r="L500" t="str">
            <v>CENTRO TRASFUSIONALE: EMOCOMPONENTI</v>
          </cell>
          <cell r="M500" t="str">
            <v>SINGOLA</v>
          </cell>
          <cell r="N500">
            <v>101242</v>
          </cell>
          <cell r="P500" t="str">
            <v>BIENNALE</v>
          </cell>
          <cell r="Q500" t="str">
            <v>ANNUALE (NON DI NS COMPETENZA)</v>
          </cell>
          <cell r="R500" t="str">
            <v>NON PREVISTO</v>
          </cell>
          <cell r="T500" t="str">
            <v>DA FARE</v>
          </cell>
          <cell r="U500">
            <v>1242</v>
          </cell>
          <cell r="V500">
            <v>46188</v>
          </cell>
          <cell r="W500" t="str">
            <v>POSITIVO</v>
          </cell>
          <cell r="X500">
            <v>0</v>
          </cell>
          <cell r="Y500" t="str">
            <v>NON PREVISTO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 t="str">
            <v>NON PREVISTO</v>
          </cell>
          <cell r="AE500" t="str">
            <v>NON PREVISTO</v>
          </cell>
          <cell r="AF500" t="str">
            <v>NON PREVISTO</v>
          </cell>
          <cell r="AG500" t="str">
            <v>NON PREVISTO</v>
          </cell>
          <cell r="AH500" t="str">
            <v>NON PREVISTO</v>
          </cell>
        </row>
        <row r="501">
          <cell r="A501">
            <v>101244</v>
          </cell>
          <cell r="B501" t="str">
            <v>AGITATORE DA LABORATORIO</v>
          </cell>
          <cell r="C501" t="str">
            <v>INTERCONTINENTAL SRL</v>
          </cell>
          <cell r="D501" t="str">
            <v>DRM 06020</v>
          </cell>
          <cell r="E501" t="str">
            <v>47.2006</v>
          </cell>
          <cell r="F501" t="str">
            <v>SINGOLA</v>
          </cell>
          <cell r="G501">
            <v>101244</v>
          </cell>
          <cell r="I501" t="str">
            <v>S.PIETRO</v>
          </cell>
          <cell r="J501" t="str">
            <v>CENTRO TRASFUSIONALE: EMOCOMPONENTI</v>
          </cell>
          <cell r="K501" t="str">
            <v>CENTRO TRASFUSIONALE: EMOCOMPONENTI</v>
          </cell>
          <cell r="L501" t="str">
            <v>CENTRO TRASFUSIONALE: EMOCOMPONENTI</v>
          </cell>
          <cell r="M501" t="str">
            <v>SINGOLA</v>
          </cell>
          <cell r="N501">
            <v>101244</v>
          </cell>
          <cell r="P501" t="str">
            <v>BIENNALE</v>
          </cell>
          <cell r="Q501" t="str">
            <v>ANNUALE</v>
          </cell>
          <cell r="R501" t="str">
            <v>NON PREVISTO</v>
          </cell>
          <cell r="T501" t="str">
            <v>DA FARE</v>
          </cell>
          <cell r="U501">
            <v>1244</v>
          </cell>
          <cell r="V501">
            <v>46188</v>
          </cell>
          <cell r="W501" t="str">
            <v>POSITIVO</v>
          </cell>
          <cell r="X501">
            <v>0</v>
          </cell>
          <cell r="Y501" t="str">
            <v>DA FARE</v>
          </cell>
          <cell r="Z501">
            <v>1244</v>
          </cell>
          <cell r="AA501">
            <v>46188</v>
          </cell>
          <cell r="AB501" t="str">
            <v>POSITIVO</v>
          </cell>
          <cell r="AC501">
            <v>0</v>
          </cell>
          <cell r="AD501" t="str">
            <v>NON PREVISTO</v>
          </cell>
          <cell r="AE501" t="str">
            <v>NON PREVISTO</v>
          </cell>
          <cell r="AF501" t="str">
            <v>NON PREVISTO</v>
          </cell>
          <cell r="AG501" t="str">
            <v>NON PREVISTO</v>
          </cell>
          <cell r="AH501" t="str">
            <v>NON PREVISTO</v>
          </cell>
        </row>
        <row r="502">
          <cell r="A502">
            <v>101261</v>
          </cell>
          <cell r="B502" t="str">
            <v>BILANCIA PRELIEVI</v>
          </cell>
          <cell r="C502" t="str">
            <v>SARTORIUS AG</v>
          </cell>
          <cell r="D502" t="str">
            <v>BASIC</v>
          </cell>
          <cell r="E502" t="str">
            <v>1080521</v>
          </cell>
          <cell r="F502" t="str">
            <v>SINGOLA</v>
          </cell>
          <cell r="G502">
            <v>101261</v>
          </cell>
          <cell r="I502" t="str">
            <v>S.PIETRO</v>
          </cell>
          <cell r="J502" t="str">
            <v>CENTRO TRASFUSIONALE: EMOCOMPONENTI</v>
          </cell>
          <cell r="K502" t="str">
            <v>CENTRO TRASFUSIONALE: EMOCOMPONENTI</v>
          </cell>
          <cell r="L502" t="str">
            <v>CENTRO TRASFUSIONALE: EMOCOMPONENTI</v>
          </cell>
          <cell r="M502" t="str">
            <v>SINGOLA</v>
          </cell>
          <cell r="N502">
            <v>101261</v>
          </cell>
          <cell r="P502" t="str">
            <v>BIENNALE</v>
          </cell>
          <cell r="Q502" t="str">
            <v>ANNUALE</v>
          </cell>
          <cell r="R502" t="str">
            <v>NON PREVISTO</v>
          </cell>
          <cell r="T502" t="str">
            <v>DA FARE</v>
          </cell>
          <cell r="U502">
            <v>1261</v>
          </cell>
          <cell r="V502">
            <v>46188</v>
          </cell>
          <cell r="W502" t="str">
            <v>POSITIVO</v>
          </cell>
          <cell r="X502">
            <v>0</v>
          </cell>
          <cell r="Y502" t="str">
            <v>DA FARE</v>
          </cell>
          <cell r="Z502">
            <v>1261</v>
          </cell>
          <cell r="AA502">
            <v>46188</v>
          </cell>
          <cell r="AB502" t="str">
            <v>POSITIVO</v>
          </cell>
          <cell r="AC502">
            <v>0</v>
          </cell>
          <cell r="AD502" t="str">
            <v>NON PREVISTO</v>
          </cell>
          <cell r="AE502" t="str">
            <v>NON PREVISTO</v>
          </cell>
          <cell r="AF502" t="str">
            <v>NON PREVISTO</v>
          </cell>
          <cell r="AG502" t="str">
            <v>NON PREVISTO</v>
          </cell>
          <cell r="AH502" t="str">
            <v>NON PREVISTO</v>
          </cell>
        </row>
        <row r="503">
          <cell r="A503">
            <v>101266</v>
          </cell>
          <cell r="B503" t="str">
            <v>PULSOSSIMETRO</v>
          </cell>
          <cell r="C503" t="str">
            <v>NELLCOR PURITAN BENNETT INC</v>
          </cell>
          <cell r="D503" t="str">
            <v>N 65 OXIMAX</v>
          </cell>
          <cell r="E503" t="str">
            <v>G09800543</v>
          </cell>
          <cell r="F503" t="str">
            <v>SINGOLA</v>
          </cell>
          <cell r="G503">
            <v>101266</v>
          </cell>
          <cell r="I503" t="str">
            <v>S.PIETRO</v>
          </cell>
          <cell r="J503" t="str">
            <v>RIANIMAZIONE</v>
          </cell>
          <cell r="K503" t="str">
            <v>RIANIMAZIONE</v>
          </cell>
          <cell r="L503" t="str">
            <v>NON TROVATO</v>
          </cell>
          <cell r="P503" t="str">
            <v>ANNUALE</v>
          </cell>
          <cell r="Q503" t="str">
            <v>ANNUALE</v>
          </cell>
          <cell r="R503" t="str">
            <v>NON PREVISTO</v>
          </cell>
          <cell r="T503" t="str">
            <v>DA FARE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 t="str">
            <v>DA FARE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 t="str">
            <v>NON PREVISTO</v>
          </cell>
          <cell r="AE503" t="str">
            <v>NON PREVISTO</v>
          </cell>
          <cell r="AF503" t="str">
            <v>NON PREVISTO</v>
          </cell>
          <cell r="AG503" t="str">
            <v>NON PREVISTO</v>
          </cell>
          <cell r="AH503" t="str">
            <v>NON PREVISTO</v>
          </cell>
        </row>
        <row r="504">
          <cell r="A504">
            <v>101267</v>
          </cell>
          <cell r="B504" t="str">
            <v>TESTA LETTO, APPARECCHIO</v>
          </cell>
          <cell r="C504" t="str">
            <v>DRAEGER MEDICAL AG &amp; CO KG</v>
          </cell>
          <cell r="D504" t="str">
            <v>PONTE C</v>
          </cell>
          <cell r="E504">
            <v>101267</v>
          </cell>
          <cell r="F504" t="str">
            <v>SINGOLA</v>
          </cell>
          <cell r="G504">
            <v>101267</v>
          </cell>
          <cell r="I504" t="str">
            <v>S.PIETRO</v>
          </cell>
          <cell r="J504" t="str">
            <v>RIANIMAZIONE</v>
          </cell>
          <cell r="K504" t="str">
            <v>RIANIMAZIONE</v>
          </cell>
          <cell r="L504" t="str">
            <v>RIANIMAZIONE</v>
          </cell>
          <cell r="M504" t="str">
            <v>SINGOLA</v>
          </cell>
          <cell r="N504">
            <v>101267</v>
          </cell>
          <cell r="P504" t="str">
            <v>ANNUALE</v>
          </cell>
          <cell r="Q504" t="str">
            <v>ANNUALE</v>
          </cell>
          <cell r="R504" t="str">
            <v>NON PREVISTO</v>
          </cell>
          <cell r="T504" t="str">
            <v>DA FARE</v>
          </cell>
          <cell r="U504">
            <v>1267</v>
          </cell>
          <cell r="V504">
            <v>46197</v>
          </cell>
          <cell r="W504" t="str">
            <v>POSITIVO</v>
          </cell>
          <cell r="X504">
            <v>0</v>
          </cell>
          <cell r="Y504" t="str">
            <v>DA FARE</v>
          </cell>
          <cell r="Z504">
            <v>1267</v>
          </cell>
          <cell r="AA504">
            <v>46197</v>
          </cell>
          <cell r="AB504" t="str">
            <v>POSITIVO</v>
          </cell>
          <cell r="AC504">
            <v>0</v>
          </cell>
          <cell r="AD504" t="str">
            <v>NON PREVISTO</v>
          </cell>
          <cell r="AE504" t="str">
            <v>NON PREVISTO</v>
          </cell>
          <cell r="AF504" t="str">
            <v>NON PREVISTO</v>
          </cell>
          <cell r="AG504" t="str">
            <v>NON PREVISTO</v>
          </cell>
          <cell r="AH504" t="str">
            <v>NON PREVISTO</v>
          </cell>
        </row>
        <row r="505">
          <cell r="A505">
            <v>101268</v>
          </cell>
          <cell r="B505" t="str">
            <v>POMPA DI INFUSIONE</v>
          </cell>
          <cell r="C505" t="str">
            <v>B BRAUN GMBH</v>
          </cell>
          <cell r="D505" t="str">
            <v>INFUSOMAT SPACE</v>
          </cell>
          <cell r="E505" t="str">
            <v>48562</v>
          </cell>
          <cell r="F505" t="str">
            <v>SINGOLA</v>
          </cell>
          <cell r="G505">
            <v>101268</v>
          </cell>
          <cell r="I505" t="str">
            <v>S.PIETRO</v>
          </cell>
          <cell r="J505" t="str">
            <v>RIANIMAZIONE</v>
          </cell>
          <cell r="K505" t="str">
            <v>RIANIMAZIONE</v>
          </cell>
          <cell r="L505" t="str">
            <v>NON TROVATO</v>
          </cell>
          <cell r="P505" t="str">
            <v>ANNUALE</v>
          </cell>
          <cell r="Q505" t="str">
            <v>ANNUALE (NON DI NS COMPETENZA)</v>
          </cell>
          <cell r="R505" t="str">
            <v>NON PREVISTO</v>
          </cell>
          <cell r="S505" t="str">
            <v>MP DA FARE CMQ</v>
          </cell>
          <cell r="T505" t="str">
            <v>DA FARE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 t="str">
            <v>NON PREVISTO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 t="str">
            <v>NON PREVISTO</v>
          </cell>
          <cell r="AE505" t="str">
            <v>NON PREVISTO</v>
          </cell>
          <cell r="AF505" t="str">
            <v>NON PREVISTO</v>
          </cell>
          <cell r="AG505" t="str">
            <v>NON PREVISTO</v>
          </cell>
          <cell r="AH505" t="str">
            <v>NON PREVISTO</v>
          </cell>
        </row>
        <row r="506">
          <cell r="A506">
            <v>101274</v>
          </cell>
          <cell r="B506" t="str">
            <v>POMPA A SIRINGA</v>
          </cell>
          <cell r="C506" t="str">
            <v>B BRAUN GMBH</v>
          </cell>
          <cell r="D506" t="str">
            <v>PERFUSOR SPACE</v>
          </cell>
          <cell r="E506" t="str">
            <v>62803</v>
          </cell>
          <cell r="F506" t="str">
            <v>SINGOLA</v>
          </cell>
          <cell r="G506">
            <v>101274</v>
          </cell>
          <cell r="I506" t="str">
            <v>S.PIETRO</v>
          </cell>
          <cell r="J506" t="str">
            <v>RIANIMAZIONE</v>
          </cell>
          <cell r="K506" t="str">
            <v>RIANIMAZIONE</v>
          </cell>
          <cell r="L506" t="str">
            <v>NON TROVATO</v>
          </cell>
          <cell r="P506" t="str">
            <v>ANNUALE</v>
          </cell>
          <cell r="Q506" t="str">
            <v>ANNUALE (NON DI NS COMPETENZA)</v>
          </cell>
          <cell r="R506" t="str">
            <v>NON PREVISTO</v>
          </cell>
          <cell r="S506" t="str">
            <v>MP DA FARE CMQ</v>
          </cell>
          <cell r="T506" t="str">
            <v>DA FARE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 t="str">
            <v>NON PREVISTO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 t="str">
            <v>NON PREVISTO</v>
          </cell>
          <cell r="AE506" t="str">
            <v>NON PREVISTO</v>
          </cell>
          <cell r="AF506" t="str">
            <v>NON PREVISTO</v>
          </cell>
          <cell r="AG506" t="str">
            <v>NON PREVISTO</v>
          </cell>
          <cell r="AH506" t="str">
            <v>NON PREVISTO</v>
          </cell>
        </row>
        <row r="507">
          <cell r="A507">
            <v>101278</v>
          </cell>
          <cell r="B507" t="str">
            <v>TESTA LETTO, APPARECCHIO</v>
          </cell>
          <cell r="C507" t="str">
            <v>DRAEGER MEDICAL AG &amp; CO KG</v>
          </cell>
          <cell r="D507" t="str">
            <v>PONTE C</v>
          </cell>
          <cell r="E507">
            <v>101278</v>
          </cell>
          <cell r="F507" t="str">
            <v>SINGOLA</v>
          </cell>
          <cell r="G507">
            <v>101278</v>
          </cell>
          <cell r="I507" t="str">
            <v>S.PIETRO</v>
          </cell>
          <cell r="J507" t="str">
            <v>RIANIMAZIONE</v>
          </cell>
          <cell r="K507" t="str">
            <v>RIANIMAZIONE</v>
          </cell>
          <cell r="L507" t="str">
            <v>RIANIMAZIONE</v>
          </cell>
          <cell r="M507" t="str">
            <v>SINGOLA</v>
          </cell>
          <cell r="N507">
            <v>101278</v>
          </cell>
          <cell r="P507" t="str">
            <v>ANNUALE</v>
          </cell>
          <cell r="Q507" t="str">
            <v>ANNUALE</v>
          </cell>
          <cell r="R507" t="str">
            <v>NON PREVISTO</v>
          </cell>
          <cell r="T507" t="str">
            <v>DA FARE</v>
          </cell>
          <cell r="U507">
            <v>1278</v>
          </cell>
          <cell r="V507">
            <v>46197</v>
          </cell>
          <cell r="W507" t="str">
            <v>POSITIVO</v>
          </cell>
          <cell r="X507">
            <v>0</v>
          </cell>
          <cell r="Y507" t="str">
            <v>DA FARE</v>
          </cell>
          <cell r="Z507">
            <v>1278</v>
          </cell>
          <cell r="AA507">
            <v>46197</v>
          </cell>
          <cell r="AB507" t="str">
            <v>POSITIVO</v>
          </cell>
          <cell r="AC507">
            <v>0</v>
          </cell>
          <cell r="AD507" t="str">
            <v>NON PREVISTO</v>
          </cell>
          <cell r="AE507" t="str">
            <v>NON PREVISTO</v>
          </cell>
          <cell r="AF507" t="str">
            <v>NON PREVISTO</v>
          </cell>
          <cell r="AG507" t="str">
            <v>NON PREVISTO</v>
          </cell>
          <cell r="AH507" t="str">
            <v>NON PREVISTO</v>
          </cell>
        </row>
        <row r="508">
          <cell r="A508">
            <v>101280</v>
          </cell>
          <cell r="B508" t="str">
            <v>POMPA DI INFUSIONE</v>
          </cell>
          <cell r="C508" t="str">
            <v>B BRAUN GMBH</v>
          </cell>
          <cell r="D508" t="str">
            <v>INFUSOMAT SPACE</v>
          </cell>
          <cell r="E508" t="str">
            <v>48635</v>
          </cell>
          <cell r="F508" t="str">
            <v>SINGOLA</v>
          </cell>
          <cell r="G508">
            <v>101280</v>
          </cell>
          <cell r="I508" t="str">
            <v>S.PIETRO</v>
          </cell>
          <cell r="J508" t="str">
            <v>RIANIMAZIONE</v>
          </cell>
          <cell r="K508" t="str">
            <v>RIANIMAZIONE</v>
          </cell>
          <cell r="L508" t="str">
            <v>NON TROVATO</v>
          </cell>
          <cell r="P508" t="str">
            <v>ANNUALE</v>
          </cell>
          <cell r="Q508" t="str">
            <v>ANNUALE (NON DI NS COMPETENZA)</v>
          </cell>
          <cell r="R508" t="str">
            <v>NON PREVISTO</v>
          </cell>
          <cell r="S508" t="str">
            <v>MP DA FARE CMQ</v>
          </cell>
          <cell r="T508" t="str">
            <v>DA FARE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 t="str">
            <v>NON PREVISTO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 t="str">
            <v>NON PREVISTO</v>
          </cell>
          <cell r="AE508" t="str">
            <v>NON PREVISTO</v>
          </cell>
          <cell r="AF508" t="str">
            <v>NON PREVISTO</v>
          </cell>
          <cell r="AG508" t="str">
            <v>NON PREVISTO</v>
          </cell>
          <cell r="AH508" t="str">
            <v>NON PREVISTO</v>
          </cell>
        </row>
        <row r="509">
          <cell r="A509">
            <v>101281</v>
          </cell>
          <cell r="B509" t="str">
            <v>POMPA A SIRINGA</v>
          </cell>
          <cell r="C509" t="str">
            <v>B BRAUN GMBH</v>
          </cell>
          <cell r="D509" t="str">
            <v>PERFUSOR SPACE</v>
          </cell>
          <cell r="E509" t="str">
            <v>62676</v>
          </cell>
          <cell r="F509" t="str">
            <v>SINGOLA</v>
          </cell>
          <cell r="G509">
            <v>101281</v>
          </cell>
          <cell r="I509" t="str">
            <v>S.PIETRO</v>
          </cell>
          <cell r="J509" t="str">
            <v>RIANIMAZIONE</v>
          </cell>
          <cell r="K509" t="str">
            <v>RIANIMAZIONE</v>
          </cell>
          <cell r="L509" t="str">
            <v>NON TROVATO</v>
          </cell>
          <cell r="P509" t="str">
            <v>ANNUALE</v>
          </cell>
          <cell r="Q509" t="str">
            <v>ANNUALE (NON DI NS COMPETENZA)</v>
          </cell>
          <cell r="R509" t="str">
            <v>NON PREVISTO</v>
          </cell>
          <cell r="S509" t="str">
            <v>MP DA FARE CMQ</v>
          </cell>
          <cell r="T509" t="str">
            <v>DA FARE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 t="str">
            <v>NON PREVISTO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 t="str">
            <v>NON PREVISTO</v>
          </cell>
          <cell r="AE509" t="str">
            <v>NON PREVISTO</v>
          </cell>
          <cell r="AF509" t="str">
            <v>NON PREVISTO</v>
          </cell>
          <cell r="AG509" t="str">
            <v>NON PREVISTO</v>
          </cell>
          <cell r="AH509" t="str">
            <v>NON PREVISTO</v>
          </cell>
        </row>
        <row r="510">
          <cell r="A510">
            <v>101282</v>
          </cell>
          <cell r="B510" t="str">
            <v>POMPA DI INFUSIONE</v>
          </cell>
          <cell r="C510" t="str">
            <v>B BRAUN GMBH</v>
          </cell>
          <cell r="D510" t="str">
            <v>INFUSOMAT SPACE</v>
          </cell>
          <cell r="E510" t="str">
            <v>48571</v>
          </cell>
          <cell r="F510" t="str">
            <v>SINGOLA</v>
          </cell>
          <cell r="G510">
            <v>101282</v>
          </cell>
          <cell r="I510" t="str">
            <v>S.PIETRO</v>
          </cell>
          <cell r="J510" t="str">
            <v>RIANIMAZIONE</v>
          </cell>
          <cell r="K510" t="str">
            <v>RIANIMAZIONE</v>
          </cell>
          <cell r="L510" t="str">
            <v>NON TROVATO</v>
          </cell>
          <cell r="P510" t="str">
            <v>ANNUALE</v>
          </cell>
          <cell r="Q510" t="str">
            <v>ANNUALE (NON DI NS COMPETENZA)</v>
          </cell>
          <cell r="R510" t="str">
            <v>NON PREVISTO</v>
          </cell>
          <cell r="S510" t="str">
            <v>MP DA FARE CMQ</v>
          </cell>
          <cell r="T510" t="str">
            <v>DA FARE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 t="str">
            <v>NON PREVISTO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 t="str">
            <v>NON PREVISTO</v>
          </cell>
          <cell r="AE510" t="str">
            <v>NON PREVISTO</v>
          </cell>
          <cell r="AF510" t="str">
            <v>NON PREVISTO</v>
          </cell>
          <cell r="AG510" t="str">
            <v>NON PREVISTO</v>
          </cell>
          <cell r="AH510" t="str">
            <v>NON PREVISTO</v>
          </cell>
        </row>
        <row r="511">
          <cell r="A511">
            <v>101283</v>
          </cell>
          <cell r="B511" t="str">
            <v>POMPA A SIRINGA</v>
          </cell>
          <cell r="C511" t="str">
            <v>B BRAUN GMBH</v>
          </cell>
          <cell r="D511" t="str">
            <v>PERFUSOR SPACE</v>
          </cell>
          <cell r="E511" t="str">
            <v>62730</v>
          </cell>
          <cell r="F511" t="str">
            <v>SINGOLA</v>
          </cell>
          <cell r="G511">
            <v>101283</v>
          </cell>
          <cell r="I511" t="str">
            <v>S.PIETRO</v>
          </cell>
          <cell r="J511" t="str">
            <v>RIANIMAZIONE</v>
          </cell>
          <cell r="K511" t="str">
            <v>RIANIMAZIONE</v>
          </cell>
          <cell r="L511" t="str">
            <v>NON TROVATO</v>
          </cell>
          <cell r="P511" t="str">
            <v>ANNUALE</v>
          </cell>
          <cell r="Q511" t="str">
            <v>ANNUALE (NON DI NS COMPETENZA)</v>
          </cell>
          <cell r="R511" t="str">
            <v>NON PREVISTO</v>
          </cell>
          <cell r="S511" t="str">
            <v>MP DA FARE CMQ</v>
          </cell>
          <cell r="T511" t="str">
            <v>DA FARE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 t="str">
            <v>NON PREVISTO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 t="str">
            <v>NON PREVISTO</v>
          </cell>
          <cell r="AE511" t="str">
            <v>NON PREVISTO</v>
          </cell>
          <cell r="AF511" t="str">
            <v>NON PREVISTO</v>
          </cell>
          <cell r="AG511" t="str">
            <v>NON PREVISTO</v>
          </cell>
          <cell r="AH511" t="str">
            <v>NON PREVISTO</v>
          </cell>
        </row>
        <row r="512">
          <cell r="A512">
            <v>101285</v>
          </cell>
          <cell r="B512" t="str">
            <v>CONTROLLO PER POMPE DI INFUSIONE, SISTEMA DI</v>
          </cell>
          <cell r="C512" t="str">
            <v>B BRAUN GMBH</v>
          </cell>
          <cell r="D512" t="str">
            <v>SPACE STATION</v>
          </cell>
          <cell r="E512" t="str">
            <v>19224</v>
          </cell>
          <cell r="F512" t="str">
            <v>SINGOLA</v>
          </cell>
          <cell r="G512">
            <v>101285</v>
          </cell>
          <cell r="I512" t="str">
            <v>S.PIETRO</v>
          </cell>
          <cell r="J512" t="str">
            <v>RIANIMAZIONE</v>
          </cell>
          <cell r="K512" t="str">
            <v>RIANIMAZIONE</v>
          </cell>
          <cell r="L512" t="str">
            <v>RIANIMAZIONE - NUOVA VERTICALE</v>
          </cell>
          <cell r="M512" t="str">
            <v>SINGOLA</v>
          </cell>
          <cell r="N512" t="str">
            <v>101285</v>
          </cell>
          <cell r="P512" t="str">
            <v>ANNUALE</v>
          </cell>
          <cell r="Q512" t="str">
            <v>ANNUALE (NON DI NS COMPETENZA)</v>
          </cell>
          <cell r="R512" t="str">
            <v>NON PREVISTO</v>
          </cell>
          <cell r="S512" t="str">
            <v>MP DA FARE CMQ</v>
          </cell>
          <cell r="T512" t="str">
            <v>DA FARE</v>
          </cell>
          <cell r="U512" t="str">
            <v>1285</v>
          </cell>
          <cell r="V512">
            <v>46253</v>
          </cell>
          <cell r="W512" t="str">
            <v>POSITIVO</v>
          </cell>
          <cell r="X512">
            <v>0</v>
          </cell>
          <cell r="Y512" t="str">
            <v>MP DA FARE CMQ</v>
          </cell>
          <cell r="Z512" t="str">
            <v>1285</v>
          </cell>
          <cell r="AA512">
            <v>0</v>
          </cell>
          <cell r="AB512" t="str">
            <v>POSITIVO</v>
          </cell>
          <cell r="AC512">
            <v>0</v>
          </cell>
          <cell r="AD512" t="str">
            <v>NON PREVISTO</v>
          </cell>
          <cell r="AE512" t="str">
            <v>NON PREVISTO</v>
          </cell>
          <cell r="AF512" t="str">
            <v>NON PREVISTO</v>
          </cell>
          <cell r="AG512" t="str">
            <v>NON PREVISTO</v>
          </cell>
          <cell r="AH512" t="str">
            <v>NON PREVISTO</v>
          </cell>
        </row>
        <row r="513">
          <cell r="A513">
            <v>101289</v>
          </cell>
          <cell r="B513" t="str">
            <v>POMPA A SIRINGA</v>
          </cell>
          <cell r="C513" t="str">
            <v>B BRAUN GMBH</v>
          </cell>
          <cell r="D513" t="str">
            <v>PERFUSOR SPACE</v>
          </cell>
          <cell r="E513" t="str">
            <v>62675</v>
          </cell>
          <cell r="F513" t="str">
            <v>SINGOLA</v>
          </cell>
          <cell r="G513">
            <v>101289</v>
          </cell>
          <cell r="I513" t="str">
            <v>S.PIETRO</v>
          </cell>
          <cell r="J513" t="str">
            <v>RIANIMAZIONE</v>
          </cell>
          <cell r="K513" t="str">
            <v>RIANIMAZIONE</v>
          </cell>
          <cell r="L513" t="str">
            <v>RIANIMAZIONE - NUOVA VERTICALE</v>
          </cell>
          <cell r="M513" t="str">
            <v>SINGOLA</v>
          </cell>
          <cell r="N513" t="str">
            <v>101289</v>
          </cell>
          <cell r="P513" t="str">
            <v>ANNUALE</v>
          </cell>
          <cell r="Q513" t="str">
            <v>ANNUALE (NON DI NS COMPETENZA)</v>
          </cell>
          <cell r="R513" t="str">
            <v>NON PREVISTO</v>
          </cell>
          <cell r="S513" t="str">
            <v>MP DA FARE CMQ</v>
          </cell>
          <cell r="T513" t="str">
            <v>DA FARE</v>
          </cell>
          <cell r="U513" t="str">
            <v>1289</v>
          </cell>
          <cell r="V513">
            <v>46253</v>
          </cell>
          <cell r="W513" t="str">
            <v>POSITIVO</v>
          </cell>
          <cell r="X513">
            <v>0</v>
          </cell>
          <cell r="Y513" t="str">
            <v>MP DA FARE CMQ</v>
          </cell>
          <cell r="Z513" t="str">
            <v>1289</v>
          </cell>
          <cell r="AA513">
            <v>0</v>
          </cell>
          <cell r="AB513" t="str">
            <v>POSITIVO</v>
          </cell>
          <cell r="AC513">
            <v>0</v>
          </cell>
          <cell r="AD513" t="str">
            <v>NON PREVISTO</v>
          </cell>
          <cell r="AE513" t="str">
            <v>NON PREVISTO</v>
          </cell>
          <cell r="AF513" t="str">
            <v>NON PREVISTO</v>
          </cell>
          <cell r="AG513" t="str">
            <v>NON PREVISTO</v>
          </cell>
          <cell r="AH513" t="str">
            <v>NON PREVISTO</v>
          </cell>
        </row>
        <row r="514">
          <cell r="A514">
            <v>101290</v>
          </cell>
          <cell r="B514" t="str">
            <v>CAPPA STERILE</v>
          </cell>
          <cell r="C514" t="str">
            <v>BLUEAIR SRL</v>
          </cell>
          <cell r="D514" t="str">
            <v>BLUEBEAM 3</v>
          </cell>
          <cell r="E514" t="str">
            <v>BB 362/02</v>
          </cell>
          <cell r="F514" t="str">
            <v>SINGOLA</v>
          </cell>
          <cell r="G514">
            <v>101290</v>
          </cell>
          <cell r="I514" t="str">
            <v>S.PIETRO</v>
          </cell>
          <cell r="J514" t="str">
            <v>CENTRO TRASFUSIONALE: EMOCOMPONENTI</v>
          </cell>
          <cell r="K514" t="str">
            <v>CENTRO TRASFUSIONALE: EMOCOMPONENTI</v>
          </cell>
          <cell r="L514" t="str">
            <v>CENTRO TRASFUSIONALE: EMOCOMPONENTI</v>
          </cell>
          <cell r="M514" t="str">
            <v>SINGOLA</v>
          </cell>
          <cell r="N514">
            <v>101290</v>
          </cell>
          <cell r="P514" t="str">
            <v>BIENNALE</v>
          </cell>
          <cell r="Q514" t="str">
            <v>SEMESTRALE</v>
          </cell>
          <cell r="R514" t="str">
            <v>NON PREVISTO</v>
          </cell>
          <cell r="T514" t="str">
            <v>DA FARE</v>
          </cell>
          <cell r="U514">
            <v>1290</v>
          </cell>
          <cell r="V514">
            <v>46188</v>
          </cell>
          <cell r="W514" t="str">
            <v>POSITIVO</v>
          </cell>
          <cell r="X514">
            <v>0</v>
          </cell>
          <cell r="Y514" t="str">
            <v>DA FARE</v>
          </cell>
          <cell r="Z514">
            <v>1290</v>
          </cell>
          <cell r="AA514">
            <v>46188</v>
          </cell>
          <cell r="AB514" t="str">
            <v>POSITIVO</v>
          </cell>
          <cell r="AC514">
            <v>0</v>
          </cell>
          <cell r="AD514" t="str">
            <v>NON PREVISTO</v>
          </cell>
          <cell r="AE514" t="str">
            <v>NON PREVISTO</v>
          </cell>
          <cell r="AF514" t="str">
            <v>NON PREVISTO</v>
          </cell>
          <cell r="AG514" t="str">
            <v>NON PREVISTO</v>
          </cell>
          <cell r="AH514" t="str">
            <v>NON PREVISTO</v>
          </cell>
        </row>
        <row r="515">
          <cell r="A515">
            <v>101293</v>
          </cell>
          <cell r="B515" t="str">
            <v>BAGNO TERMOSTATICO</v>
          </cell>
          <cell r="C515" t="str">
            <v>KW APPARECCHI SCIENTIFICI SRL</v>
          </cell>
          <cell r="D515" t="str">
            <v>W 82</v>
          </cell>
          <cell r="E515" t="str">
            <v>W82</v>
          </cell>
          <cell r="F515" t="str">
            <v>SINGOLA</v>
          </cell>
          <cell r="G515">
            <v>101293</v>
          </cell>
          <cell r="I515" t="str">
            <v>S.PIETRO</v>
          </cell>
          <cell r="J515" t="str">
            <v>CENTRO TRASFUSIONALE: EMOCOMPONENTI</v>
          </cell>
          <cell r="K515" t="str">
            <v>CENTRO TRASFUSIONALE: EMOCOMPONENTI</v>
          </cell>
          <cell r="L515" t="str">
            <v>CENTRO TRASFUSIONALE: EMOCOMPONENTI</v>
          </cell>
          <cell r="M515" t="str">
            <v>SINGOLA</v>
          </cell>
          <cell r="N515">
            <v>101293</v>
          </cell>
          <cell r="P515" t="str">
            <v>BIENNALE</v>
          </cell>
          <cell r="Q515" t="str">
            <v>ANNUALE</v>
          </cell>
          <cell r="R515" t="str">
            <v>NON PREVISTO</v>
          </cell>
          <cell r="T515" t="str">
            <v>DA FARE</v>
          </cell>
          <cell r="U515">
            <v>1293</v>
          </cell>
          <cell r="V515">
            <v>46188</v>
          </cell>
          <cell r="W515" t="str">
            <v>POSITIVO</v>
          </cell>
          <cell r="X515">
            <v>0</v>
          </cell>
          <cell r="Y515" t="str">
            <v>DA FARE</v>
          </cell>
          <cell r="Z515">
            <v>1293</v>
          </cell>
          <cell r="AA515">
            <v>46188</v>
          </cell>
          <cell r="AB515" t="str">
            <v>POSITIVO</v>
          </cell>
          <cell r="AC515">
            <v>0</v>
          </cell>
          <cell r="AD515" t="str">
            <v>NON PREVISTO</v>
          </cell>
          <cell r="AE515" t="str">
            <v>NON PREVISTO</v>
          </cell>
          <cell r="AF515" t="str">
            <v>NON PREVISTO</v>
          </cell>
          <cell r="AG515" t="str">
            <v>NON PREVISTO</v>
          </cell>
          <cell r="AH515" t="str">
            <v>NON PREVISTO</v>
          </cell>
        </row>
        <row r="516">
          <cell r="A516">
            <v>101297</v>
          </cell>
          <cell r="B516" t="str">
            <v>LETTO ELETTROCOMANDATO PER TERAPIA INTENSIVA O RIANIMAZIONE</v>
          </cell>
          <cell r="C516" t="str">
            <v>CLA HOSPITAL SRL</v>
          </cell>
          <cell r="D516" t="str">
            <v>819002</v>
          </cell>
          <cell r="E516" t="str">
            <v>LR5-00036</v>
          </cell>
          <cell r="F516" t="str">
            <v>SINGOLA</v>
          </cell>
          <cell r="G516">
            <v>101297</v>
          </cell>
          <cell r="I516" t="str">
            <v>S.PIETRO</v>
          </cell>
          <cell r="J516" t="str">
            <v>RIANIMAZIONE</v>
          </cell>
          <cell r="K516" t="str">
            <v>RIANIMAZIONE</v>
          </cell>
          <cell r="L516" t="str">
            <v>NON TROVATO</v>
          </cell>
          <cell r="P516" t="str">
            <v>ANNUALE</v>
          </cell>
          <cell r="Q516" t="str">
            <v>ANNUALE</v>
          </cell>
          <cell r="R516" t="str">
            <v>NON PREVISTO</v>
          </cell>
          <cell r="T516" t="str">
            <v>DA FARE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 t="str">
            <v>DA FARE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 t="str">
            <v>NON PREVISTO</v>
          </cell>
          <cell r="AE516" t="str">
            <v>NON PREVISTO</v>
          </cell>
          <cell r="AF516" t="str">
            <v>NON PREVISTO</v>
          </cell>
          <cell r="AG516" t="str">
            <v>NON PREVISTO</v>
          </cell>
          <cell r="AH516" t="str">
            <v>NON PREVISTO</v>
          </cell>
        </row>
        <row r="517">
          <cell r="A517">
            <v>101298</v>
          </cell>
          <cell r="B517" t="str">
            <v>FONTE LUMINOSA GENERICA (PER ES: LAMPADE DA VISITA AMB.)</v>
          </cell>
          <cell r="C517" t="str">
            <v>DERUNGS LICHT AG</v>
          </cell>
          <cell r="D517" t="str">
            <v>NR</v>
          </cell>
          <cell r="E517" t="str">
            <v>NR</v>
          </cell>
          <cell r="F517" t="str">
            <v>SINGOLA</v>
          </cell>
          <cell r="G517">
            <v>101298</v>
          </cell>
          <cell r="I517" t="str">
            <v>S.PIETRO</v>
          </cell>
          <cell r="J517" t="str">
            <v>RIANIMAZIONE</v>
          </cell>
          <cell r="K517" t="str">
            <v>RIANIMAZIONE</v>
          </cell>
          <cell r="L517" t="str">
            <v>RIANIMAZIONE</v>
          </cell>
          <cell r="M517" t="str">
            <v>SINGOLA</v>
          </cell>
          <cell r="N517">
            <v>101298</v>
          </cell>
          <cell r="P517" t="str">
            <v>ANNUALE</v>
          </cell>
          <cell r="Q517" t="str">
            <v>ANNUALE</v>
          </cell>
          <cell r="R517" t="str">
            <v>NON PREVISTO</v>
          </cell>
          <cell r="T517" t="str">
            <v>DA FARE</v>
          </cell>
          <cell r="U517">
            <v>1298</v>
          </cell>
          <cell r="V517">
            <v>46198</v>
          </cell>
          <cell r="W517" t="str">
            <v>POSITIVO</v>
          </cell>
          <cell r="X517">
            <v>0</v>
          </cell>
          <cell r="Y517" t="str">
            <v>DA FARE</v>
          </cell>
          <cell r="Z517">
            <v>1298</v>
          </cell>
          <cell r="AA517">
            <v>46198</v>
          </cell>
          <cell r="AB517" t="str">
            <v>POSITIVO</v>
          </cell>
          <cell r="AC517">
            <v>0</v>
          </cell>
          <cell r="AD517" t="str">
            <v>NON PREVISTO</v>
          </cell>
          <cell r="AE517" t="str">
            <v>NON PREVISTO</v>
          </cell>
          <cell r="AF517" t="str">
            <v>NON PREVISTO</v>
          </cell>
          <cell r="AG517" t="str">
            <v>NON PREVISTO</v>
          </cell>
          <cell r="AH517" t="str">
            <v>NON PREVISTO</v>
          </cell>
        </row>
        <row r="518">
          <cell r="A518">
            <v>101299</v>
          </cell>
          <cell r="B518" t="str">
            <v>VENTILATORE POLMONARE PER USO OSPEDALIERO</v>
          </cell>
          <cell r="C518" t="str">
            <v>DRAEGER MEDICAL AG &amp; CO KG</v>
          </cell>
          <cell r="D518" t="str">
            <v>EVITA XL</v>
          </cell>
          <cell r="E518" t="str">
            <v>ARXN-0289</v>
          </cell>
          <cell r="F518" t="str">
            <v>SINGOLA</v>
          </cell>
          <cell r="G518">
            <v>101299</v>
          </cell>
          <cell r="I518" t="str">
            <v>S.PIETRO</v>
          </cell>
          <cell r="J518" t="str">
            <v>RIANIMAZIONE</v>
          </cell>
          <cell r="K518" t="str">
            <v>BLOCCO OPERATORIO</v>
          </cell>
          <cell r="L518" t="str">
            <v>BLOCCO OPERATORIO SALA PREPARAZIONE</v>
          </cell>
          <cell r="M518" t="str">
            <v>PRINCIPALE</v>
          </cell>
          <cell r="N518" t="str">
            <v>101299</v>
          </cell>
          <cell r="P518" t="str">
            <v>ANNUALE</v>
          </cell>
          <cell r="Q518" t="str">
            <v>ANNUALE</v>
          </cell>
          <cell r="R518" t="str">
            <v>NON PREVISTO</v>
          </cell>
          <cell r="T518" t="str">
            <v>DA FARE</v>
          </cell>
          <cell r="U518" t="str">
            <v>1299</v>
          </cell>
          <cell r="V518">
            <v>46260</v>
          </cell>
          <cell r="W518" t="str">
            <v>POSITIVO</v>
          </cell>
          <cell r="X518">
            <v>0</v>
          </cell>
          <cell r="Y518" t="str">
            <v>DA FARE</v>
          </cell>
          <cell r="Z518">
            <v>1299</v>
          </cell>
          <cell r="AA518">
            <v>46260</v>
          </cell>
          <cell r="AB518" t="str">
            <v>POSITIVO</v>
          </cell>
          <cell r="AC518">
            <v>0</v>
          </cell>
          <cell r="AD518" t="str">
            <v>NON PREVISTO</v>
          </cell>
          <cell r="AE518" t="str">
            <v>NON PREVISTO</v>
          </cell>
          <cell r="AF518" t="str">
            <v>NON PREVISTO</v>
          </cell>
          <cell r="AG518" t="str">
            <v>NON PREVISTO</v>
          </cell>
          <cell r="AH518" t="str">
            <v>NON PREVISTO</v>
          </cell>
        </row>
        <row r="519">
          <cell r="A519">
            <v>101300</v>
          </cell>
          <cell r="B519" t="str">
            <v>POMPA DI INFUSIONE</v>
          </cell>
          <cell r="C519" t="str">
            <v>B BRAUN GMBH</v>
          </cell>
          <cell r="D519" t="str">
            <v>INFUSOMAT SPACE</v>
          </cell>
          <cell r="E519" t="str">
            <v>48250</v>
          </cell>
          <cell r="F519" t="str">
            <v>SINGOLA</v>
          </cell>
          <cell r="G519">
            <v>101300</v>
          </cell>
          <cell r="I519" t="str">
            <v>S.PIETRO</v>
          </cell>
          <cell r="J519" t="str">
            <v>RIANIMAZIONE</v>
          </cell>
          <cell r="K519" t="str">
            <v>RIANIMAZIONE</v>
          </cell>
          <cell r="L519" t="str">
            <v>NON TROVATO</v>
          </cell>
          <cell r="P519" t="str">
            <v>ANNUALE</v>
          </cell>
          <cell r="Q519" t="str">
            <v>ANNUALE (NON DI NS COMPETENZA)</v>
          </cell>
          <cell r="R519" t="str">
            <v>NON PREVISTO</v>
          </cell>
          <cell r="S519" t="str">
            <v>MP DA FARE CMQ</v>
          </cell>
          <cell r="T519" t="str">
            <v>DA FARE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 t="str">
            <v>NON PREVISTO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 t="str">
            <v>NON PREVISTO</v>
          </cell>
          <cell r="AE519" t="str">
            <v>NON PREVISTO</v>
          </cell>
          <cell r="AF519" t="str">
            <v>NON PREVISTO</v>
          </cell>
          <cell r="AG519" t="str">
            <v>NON PREVISTO</v>
          </cell>
          <cell r="AH519" t="str">
            <v>NON PREVISTO</v>
          </cell>
        </row>
        <row r="520">
          <cell r="A520">
            <v>101301</v>
          </cell>
          <cell r="B520" t="str">
            <v>POMPA DI INFUSIONE</v>
          </cell>
          <cell r="C520" t="str">
            <v>B BRAUN GMBH</v>
          </cell>
          <cell r="D520" t="str">
            <v>INFUSOMAT SPACE</v>
          </cell>
          <cell r="E520" t="str">
            <v>48657</v>
          </cell>
          <cell r="F520" t="str">
            <v>SINGOLA</v>
          </cell>
          <cell r="G520">
            <v>101301</v>
          </cell>
          <cell r="I520" t="str">
            <v>S.PIETRO</v>
          </cell>
          <cell r="J520" t="str">
            <v>RIANIMAZIONE</v>
          </cell>
          <cell r="K520" t="str">
            <v>RIANIMAZIONE</v>
          </cell>
          <cell r="L520" t="str">
            <v>NON TROVATO</v>
          </cell>
          <cell r="P520" t="str">
            <v>ANNUALE</v>
          </cell>
          <cell r="Q520" t="str">
            <v>ANNUALE (NON DI NS COMPETENZA)</v>
          </cell>
          <cell r="R520" t="str">
            <v>NON PREVISTO</v>
          </cell>
          <cell r="S520" t="str">
            <v>MP DA FARE CMQ</v>
          </cell>
          <cell r="T520" t="str">
            <v>DA FARE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 t="str">
            <v>NON PREVISTO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 t="str">
            <v>NON PREVISTO</v>
          </cell>
          <cell r="AE520" t="str">
            <v>NON PREVISTO</v>
          </cell>
          <cell r="AF520" t="str">
            <v>NON PREVISTO</v>
          </cell>
          <cell r="AG520" t="str">
            <v>NON PREVISTO</v>
          </cell>
          <cell r="AH520" t="str">
            <v>NON PREVISTO</v>
          </cell>
        </row>
        <row r="521">
          <cell r="A521">
            <v>101302</v>
          </cell>
          <cell r="B521" t="str">
            <v>POMPA A SIRINGA</v>
          </cell>
          <cell r="C521" t="str">
            <v>B BRAUN GMBH</v>
          </cell>
          <cell r="D521" t="str">
            <v>PERFUSOR SPACE</v>
          </cell>
          <cell r="E521" t="str">
            <v>62468</v>
          </cell>
          <cell r="F521" t="str">
            <v>SINGOLA</v>
          </cell>
          <cell r="G521">
            <v>101302</v>
          </cell>
          <cell r="I521" t="str">
            <v>S.PIETRO</v>
          </cell>
          <cell r="J521" t="str">
            <v>RIANIMAZIONE</v>
          </cell>
          <cell r="K521" t="str">
            <v>RIANIMAZIONE</v>
          </cell>
          <cell r="L521" t="str">
            <v>NON TROVATO</v>
          </cell>
          <cell r="P521" t="str">
            <v>ANNUALE</v>
          </cell>
          <cell r="Q521" t="str">
            <v>ANNUALE (NON DI NS COMPETENZA)</v>
          </cell>
          <cell r="R521" t="str">
            <v>NON PREVISTO</v>
          </cell>
          <cell r="S521" t="str">
            <v>MP DA FARE CMQ</v>
          </cell>
          <cell r="T521" t="str">
            <v>DA FARE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 t="str">
            <v>NON PREVISTO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 t="str">
            <v>NON PREVISTO</v>
          </cell>
          <cell r="AE521" t="str">
            <v>NON PREVISTO</v>
          </cell>
          <cell r="AF521" t="str">
            <v>NON PREVISTO</v>
          </cell>
          <cell r="AG521" t="str">
            <v>NON PREVISTO</v>
          </cell>
          <cell r="AH521" t="str">
            <v>NON PREVISTO</v>
          </cell>
        </row>
        <row r="522">
          <cell r="A522">
            <v>101305</v>
          </cell>
          <cell r="B522" t="str">
            <v>POMPA A SIRINGA</v>
          </cell>
          <cell r="C522" t="str">
            <v>B BRAUN GMBH</v>
          </cell>
          <cell r="D522" t="str">
            <v>PERFUSOR SPACE</v>
          </cell>
          <cell r="E522" t="str">
            <v>62543</v>
          </cell>
          <cell r="F522" t="str">
            <v>SINGOLA</v>
          </cell>
          <cell r="G522">
            <v>101305</v>
          </cell>
          <cell r="I522" t="str">
            <v>S.PIETRO</v>
          </cell>
          <cell r="J522" t="str">
            <v>RIANIMAZIONE</v>
          </cell>
          <cell r="K522" t="str">
            <v>RIANIMAZIONE</v>
          </cell>
          <cell r="L522" t="str">
            <v>NON TROVATO</v>
          </cell>
          <cell r="P522" t="str">
            <v>ANNUALE</v>
          </cell>
          <cell r="Q522" t="str">
            <v>ANNUALE (NON DI NS COMPETENZA)</v>
          </cell>
          <cell r="R522" t="str">
            <v>NON PREVISTO</v>
          </cell>
          <cell r="S522" t="str">
            <v>MP DA FARE CMQ</v>
          </cell>
          <cell r="T522" t="str">
            <v>DA FARE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 t="str">
            <v>NON PREVISTO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 t="str">
            <v>NON PREVISTO</v>
          </cell>
          <cell r="AE522" t="str">
            <v>NON PREVISTO</v>
          </cell>
          <cell r="AF522" t="str">
            <v>NON PREVISTO</v>
          </cell>
          <cell r="AG522" t="str">
            <v>NON PREVISTO</v>
          </cell>
          <cell r="AH522" t="str">
            <v>NON PREVISTO</v>
          </cell>
        </row>
        <row r="523">
          <cell r="A523">
            <v>101306</v>
          </cell>
          <cell r="B523" t="str">
            <v>POMPA DI INFUSIONE</v>
          </cell>
          <cell r="C523" t="str">
            <v>B BRAUN GMBH</v>
          </cell>
          <cell r="D523" t="str">
            <v>INFUSOMAT SPACE</v>
          </cell>
          <cell r="E523" t="str">
            <v>48560</v>
          </cell>
          <cell r="F523" t="str">
            <v>SINGOLA</v>
          </cell>
          <cell r="G523">
            <v>101306</v>
          </cell>
          <cell r="I523" t="str">
            <v>S.PIETRO</v>
          </cell>
          <cell r="J523" t="str">
            <v>RIANIMAZIONE</v>
          </cell>
          <cell r="K523" t="str">
            <v>RIANIMAZIONE</v>
          </cell>
          <cell r="L523" t="str">
            <v>NON TROVATO</v>
          </cell>
          <cell r="P523" t="str">
            <v>ANNUALE</v>
          </cell>
          <cell r="Q523" t="str">
            <v>ANNUALE (NON DI NS COMPETENZA)</v>
          </cell>
          <cell r="R523" t="str">
            <v>NON PREVISTO</v>
          </cell>
          <cell r="S523" t="str">
            <v>MP DA FARE CMQ</v>
          </cell>
          <cell r="T523" t="str">
            <v>DA FARE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 t="str">
            <v>NON PREVISTO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 t="str">
            <v>NON PREVISTO</v>
          </cell>
          <cell r="AE523" t="str">
            <v>NON PREVISTO</v>
          </cell>
          <cell r="AF523" t="str">
            <v>NON PREVISTO</v>
          </cell>
          <cell r="AG523" t="str">
            <v>NON PREVISTO</v>
          </cell>
          <cell r="AH523" t="str">
            <v>NON PREVISTO</v>
          </cell>
        </row>
        <row r="524">
          <cell r="A524">
            <v>101307</v>
          </cell>
          <cell r="B524" t="str">
            <v>POMPA A SIRINGA</v>
          </cell>
          <cell r="C524" t="str">
            <v>B BRAUN GMBH</v>
          </cell>
          <cell r="D524" t="str">
            <v>PERFUSOR SPACE</v>
          </cell>
          <cell r="E524" t="str">
            <v>62658</v>
          </cell>
          <cell r="F524" t="str">
            <v>SINGOLA</v>
          </cell>
          <cell r="G524">
            <v>101307</v>
          </cell>
          <cell r="I524" t="str">
            <v>S.PIETRO</v>
          </cell>
          <cell r="J524" t="str">
            <v>RIANIMAZIONE</v>
          </cell>
          <cell r="K524" t="str">
            <v>RIANIMAZIONE</v>
          </cell>
          <cell r="L524" t="str">
            <v>RIANIMAZIONE - NUOVA VERTICALE</v>
          </cell>
          <cell r="M524" t="str">
            <v>SINGOLA</v>
          </cell>
          <cell r="N524" t="str">
            <v>101307</v>
          </cell>
          <cell r="P524" t="str">
            <v>ANNUALE</v>
          </cell>
          <cell r="Q524" t="str">
            <v>ANNUALE (NON DI NS COMPETENZA)</v>
          </cell>
          <cell r="R524" t="str">
            <v>NON PREVISTO</v>
          </cell>
          <cell r="S524" t="str">
            <v>MP DA FARE CMQ</v>
          </cell>
          <cell r="T524" t="str">
            <v>DA FARE</v>
          </cell>
          <cell r="U524" t="str">
            <v>1307</v>
          </cell>
          <cell r="V524">
            <v>46253</v>
          </cell>
          <cell r="W524" t="str">
            <v>POSITIVO</v>
          </cell>
          <cell r="X524">
            <v>0</v>
          </cell>
          <cell r="Y524" t="str">
            <v>MP DA FARE CMQ</v>
          </cell>
          <cell r="Z524" t="str">
            <v>1307</v>
          </cell>
          <cell r="AA524">
            <v>0</v>
          </cell>
          <cell r="AB524" t="str">
            <v>POSITIVO</v>
          </cell>
          <cell r="AC524">
            <v>0</v>
          </cell>
          <cell r="AD524" t="str">
            <v>NON PREVISTO</v>
          </cell>
          <cell r="AE524" t="str">
            <v>NON PREVISTO</v>
          </cell>
          <cell r="AF524" t="str">
            <v>NON PREVISTO</v>
          </cell>
          <cell r="AG524" t="str">
            <v>NON PREVISTO</v>
          </cell>
          <cell r="AH524" t="str">
            <v>NON PREVISTO</v>
          </cell>
        </row>
        <row r="525">
          <cell r="A525">
            <v>101308</v>
          </cell>
          <cell r="B525" t="str">
            <v>CONTROLLO PER POMPE DI INFUSIONE, SISTEMA DI</v>
          </cell>
          <cell r="C525" t="str">
            <v>B BRAUN GMBH</v>
          </cell>
          <cell r="D525" t="str">
            <v>SPACE STATION</v>
          </cell>
          <cell r="E525" t="str">
            <v>19237</v>
          </cell>
          <cell r="F525" t="str">
            <v>SINGOLA</v>
          </cell>
          <cell r="G525">
            <v>101308</v>
          </cell>
          <cell r="I525" t="str">
            <v>S.PIETRO</v>
          </cell>
          <cell r="J525" t="str">
            <v>RIANIMAZIONE</v>
          </cell>
          <cell r="K525" t="str">
            <v>RIANIMAZIONE</v>
          </cell>
          <cell r="L525" t="str">
            <v>NON TROVATO</v>
          </cell>
          <cell r="P525" t="str">
            <v>ANNUALE</v>
          </cell>
          <cell r="Q525" t="str">
            <v>ANNUALE (NON DI NS COMPETENZA)</v>
          </cell>
          <cell r="R525" t="str">
            <v>NON PREVISTO</v>
          </cell>
          <cell r="S525" t="str">
            <v>MP DA FARE CMQ</v>
          </cell>
          <cell r="T525" t="str">
            <v>DA FARE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 t="str">
            <v>NON PREVISTO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 t="str">
            <v>NON PREVISTO</v>
          </cell>
          <cell r="AE525" t="str">
            <v>NON PREVISTO</v>
          </cell>
          <cell r="AF525" t="str">
            <v>NON PREVISTO</v>
          </cell>
          <cell r="AG525" t="str">
            <v>NON PREVISTO</v>
          </cell>
          <cell r="AH525" t="str">
            <v>NON PREVISTO</v>
          </cell>
        </row>
        <row r="526">
          <cell r="A526">
            <v>101311</v>
          </cell>
          <cell r="B526" t="str">
            <v>PULSOSSIMETRO</v>
          </cell>
          <cell r="C526" t="str">
            <v>NELLCOR PURITAN BENNETT INC</v>
          </cell>
          <cell r="D526" t="str">
            <v>N 65 OXIMAX</v>
          </cell>
          <cell r="E526" t="str">
            <v>G09800634</v>
          </cell>
          <cell r="F526" t="str">
            <v>SINGOLA</v>
          </cell>
          <cell r="G526">
            <v>101311</v>
          </cell>
          <cell r="I526" t="str">
            <v>S.PIETRO</v>
          </cell>
          <cell r="J526" t="str">
            <v>RIANIMAZIONE</v>
          </cell>
          <cell r="K526" t="str">
            <v>RIANIMAZIONE</v>
          </cell>
          <cell r="L526" t="str">
            <v>NON TROVATO</v>
          </cell>
          <cell r="P526" t="str">
            <v>ANNUALE</v>
          </cell>
          <cell r="Q526" t="str">
            <v>ANNUALE</v>
          </cell>
          <cell r="R526" t="str">
            <v>NON PREVISTO</v>
          </cell>
          <cell r="T526" t="str">
            <v>DA FARE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 t="str">
            <v>DA FARE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 t="str">
            <v>NON PREVISTO</v>
          </cell>
          <cell r="AE526" t="str">
            <v>NON PREVISTO</v>
          </cell>
          <cell r="AF526" t="str">
            <v>NON PREVISTO</v>
          </cell>
          <cell r="AG526" t="str">
            <v>NON PREVISTO</v>
          </cell>
          <cell r="AH526" t="str">
            <v>NON PREVISTO</v>
          </cell>
        </row>
        <row r="527">
          <cell r="A527">
            <v>101318</v>
          </cell>
          <cell r="B527" t="str">
            <v>LETTO ELETTROCOMANDATO PER TERAPIA INTENSIVA O RIANIMAZIONE</v>
          </cell>
          <cell r="C527" t="str">
            <v>CLA HOSPITAL SRL</v>
          </cell>
          <cell r="D527">
            <v>819002</v>
          </cell>
          <cell r="E527" t="str">
            <v>LR5-00041</v>
          </cell>
          <cell r="F527" t="str">
            <v>SINGOLA</v>
          </cell>
          <cell r="G527">
            <v>101318</v>
          </cell>
          <cell r="I527" t="str">
            <v>S.PIETRO</v>
          </cell>
          <cell r="J527" t="str">
            <v>RIANIMAZIONE</v>
          </cell>
          <cell r="K527" t="str">
            <v>RIANIMAZIONE</v>
          </cell>
          <cell r="L527" t="str">
            <v>NON TROVATO</v>
          </cell>
          <cell r="P527" t="str">
            <v>ANNUALE</v>
          </cell>
          <cell r="Q527" t="str">
            <v>ANNUALE</v>
          </cell>
          <cell r="R527" t="str">
            <v>NON PREVISTO</v>
          </cell>
          <cell r="T527" t="str">
            <v>DA FARE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 t="str">
            <v>DA FARE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 t="str">
            <v>NON PREVISTO</v>
          </cell>
          <cell r="AE527" t="str">
            <v>NON PREVISTO</v>
          </cell>
          <cell r="AF527" t="str">
            <v>NON PREVISTO</v>
          </cell>
          <cell r="AG527" t="str">
            <v>NON PREVISTO</v>
          </cell>
          <cell r="AH527" t="str">
            <v>NON PREVISTO</v>
          </cell>
        </row>
        <row r="528">
          <cell r="A528">
            <v>101320</v>
          </cell>
          <cell r="B528" t="str">
            <v>VENTILATORE POLMONARE PER USO OSPEDALIERO</v>
          </cell>
          <cell r="C528" t="str">
            <v>DRAEGER MEDICAL AG &amp; CO KG</v>
          </cell>
          <cell r="D528" t="str">
            <v>EVITA XL</v>
          </cell>
          <cell r="E528" t="str">
            <v>ARXN-0288</v>
          </cell>
          <cell r="F528" t="str">
            <v>SINGOLA</v>
          </cell>
          <cell r="G528">
            <v>101320</v>
          </cell>
          <cell r="I528" t="str">
            <v>S.PIETRO</v>
          </cell>
          <cell r="J528" t="str">
            <v>RIANIMAZIONE</v>
          </cell>
          <cell r="K528" t="str">
            <v>BLOCCO OPERATORIO</v>
          </cell>
          <cell r="L528" t="str">
            <v>BLOCCO OPERATORIO SALA PREPARAZIONE</v>
          </cell>
          <cell r="M528" t="str">
            <v>SINGOLA</v>
          </cell>
          <cell r="N528" t="str">
            <v>101320</v>
          </cell>
          <cell r="P528" t="str">
            <v>ANNUALE</v>
          </cell>
          <cell r="Q528" t="str">
            <v>ANNUALE</v>
          </cell>
          <cell r="R528" t="str">
            <v>NON PREVISTO</v>
          </cell>
          <cell r="T528" t="str">
            <v>DA FARE</v>
          </cell>
          <cell r="U528" t="str">
            <v>1320</v>
          </cell>
          <cell r="V528">
            <v>46260</v>
          </cell>
          <cell r="W528" t="str">
            <v>POSITIVO</v>
          </cell>
          <cell r="X528">
            <v>0</v>
          </cell>
          <cell r="Y528" t="str">
            <v>DA FARE</v>
          </cell>
          <cell r="Z528">
            <v>1320</v>
          </cell>
          <cell r="AA528">
            <v>46260</v>
          </cell>
          <cell r="AB528" t="str">
            <v>POSITIVO</v>
          </cell>
          <cell r="AC528">
            <v>0</v>
          </cell>
          <cell r="AD528" t="str">
            <v>NON PREVISTO</v>
          </cell>
          <cell r="AE528" t="str">
            <v>NON PREVISTO</v>
          </cell>
          <cell r="AF528" t="str">
            <v>NON PREVISTO</v>
          </cell>
          <cell r="AG528" t="str">
            <v>NON PREVISTO</v>
          </cell>
          <cell r="AH528" t="str">
            <v>NON PREVISTO</v>
          </cell>
        </row>
        <row r="529">
          <cell r="A529">
            <v>101326</v>
          </cell>
          <cell r="B529" t="str">
            <v>CONGELATORE DA LABORATORIO</v>
          </cell>
          <cell r="C529" t="str">
            <v>KW APPARECCHI SCIENTIFICI SRL</v>
          </cell>
          <cell r="D529" t="str">
            <v>K 50 B 550</v>
          </cell>
          <cell r="E529" t="str">
            <v>225</v>
          </cell>
          <cell r="F529" t="str">
            <v>SINGOLA</v>
          </cell>
          <cell r="G529">
            <v>101326</v>
          </cell>
          <cell r="I529" t="str">
            <v>S.PIETRO</v>
          </cell>
          <cell r="J529" t="str">
            <v>SALA CONGELATORI E FRIGOEMOTECA</v>
          </cell>
          <cell r="K529" t="str">
            <v>SALA CONGELATORI E FRIGOEMOTECA</v>
          </cell>
          <cell r="L529" t="str">
            <v>SALA CONGELATORI E FRIGOEMOTECA</v>
          </cell>
          <cell r="M529" t="str">
            <v>SINGOLA</v>
          </cell>
          <cell r="N529">
            <v>101326</v>
          </cell>
          <cell r="P529" t="str">
            <v>BIENNALE</v>
          </cell>
          <cell r="Q529" t="str">
            <v>ANNUALE</v>
          </cell>
          <cell r="R529" t="str">
            <v>NON PREVISTO</v>
          </cell>
          <cell r="T529" t="str">
            <v>DA FARE</v>
          </cell>
          <cell r="U529">
            <v>1326</v>
          </cell>
          <cell r="V529">
            <v>46188</v>
          </cell>
          <cell r="W529" t="str">
            <v>POSITIVO</v>
          </cell>
          <cell r="X529">
            <v>0</v>
          </cell>
          <cell r="Y529" t="str">
            <v>DA FARE</v>
          </cell>
          <cell r="Z529">
            <v>1326</v>
          </cell>
          <cell r="AA529">
            <v>46188</v>
          </cell>
          <cell r="AB529" t="str">
            <v>POSITIVO</v>
          </cell>
          <cell r="AC529">
            <v>0</v>
          </cell>
          <cell r="AD529" t="str">
            <v>NON PREVISTO</v>
          </cell>
          <cell r="AE529" t="str">
            <v>NON PREVISTO</v>
          </cell>
          <cell r="AF529" t="str">
            <v>NON PREVISTO</v>
          </cell>
          <cell r="AG529" t="str">
            <v>NON PREVISTO</v>
          </cell>
          <cell r="AH529" t="str">
            <v>NON PREVISTO</v>
          </cell>
        </row>
        <row r="530">
          <cell r="A530">
            <v>101329</v>
          </cell>
          <cell r="B530" t="str">
            <v>CONGELATORE DA LABORATORIO</v>
          </cell>
          <cell r="C530" t="str">
            <v>KW APPARECCHI SCIENTIFICI SRL</v>
          </cell>
          <cell r="D530" t="str">
            <v>K 50 B 450</v>
          </cell>
          <cell r="E530" t="str">
            <v>238</v>
          </cell>
          <cell r="F530" t="str">
            <v>SINGOLA</v>
          </cell>
          <cell r="G530">
            <v>101329</v>
          </cell>
          <cell r="I530" t="str">
            <v>S.PIETRO</v>
          </cell>
          <cell r="J530" t="str">
            <v>SALA CONGELATORI E FRIGOEMOTECA</v>
          </cell>
          <cell r="K530" t="str">
            <v>SALA CONGELATORI E FRIGOEMOTECA</v>
          </cell>
          <cell r="L530" t="str">
            <v>SALA CONGELATORI E FRIGOEMOTECA</v>
          </cell>
          <cell r="M530" t="str">
            <v>SINGOLA</v>
          </cell>
          <cell r="N530">
            <v>101329</v>
          </cell>
          <cell r="P530" t="str">
            <v>BIENNALE</v>
          </cell>
          <cell r="Q530" t="str">
            <v>ANNUALE</v>
          </cell>
          <cell r="R530" t="str">
            <v>NON PREVISTO</v>
          </cell>
          <cell r="T530" t="str">
            <v>DA FARE</v>
          </cell>
          <cell r="U530">
            <v>1329</v>
          </cell>
          <cell r="V530">
            <v>46188</v>
          </cell>
          <cell r="W530" t="str">
            <v>POSITIVO</v>
          </cell>
          <cell r="X530">
            <v>0</v>
          </cell>
          <cell r="Y530" t="str">
            <v>DA FARE</v>
          </cell>
          <cell r="Z530">
            <v>1329</v>
          </cell>
          <cell r="AA530">
            <v>46188</v>
          </cell>
          <cell r="AB530" t="str">
            <v>POSITIVO</v>
          </cell>
          <cell r="AC530">
            <v>0</v>
          </cell>
          <cell r="AD530" t="str">
            <v>NON PREVISTO</v>
          </cell>
          <cell r="AE530" t="str">
            <v>NON PREVISTO</v>
          </cell>
          <cell r="AF530" t="str">
            <v>NON PREVISTO</v>
          </cell>
          <cell r="AG530" t="str">
            <v>NON PREVISTO</v>
          </cell>
          <cell r="AH530" t="str">
            <v>NON PREVISTO</v>
          </cell>
        </row>
        <row r="531">
          <cell r="A531">
            <v>101334</v>
          </cell>
          <cell r="B531" t="str">
            <v>POMPA DI INFUSIONE</v>
          </cell>
          <cell r="C531" t="str">
            <v>B BRAUN GMBH</v>
          </cell>
          <cell r="D531" t="str">
            <v>INFUSOMAT SPACE</v>
          </cell>
          <cell r="E531" t="str">
            <v>48599</v>
          </cell>
          <cell r="F531" t="str">
            <v>SINGOLA</v>
          </cell>
          <cell r="G531">
            <v>101334</v>
          </cell>
          <cell r="I531" t="str">
            <v>S.PIETRO</v>
          </cell>
          <cell r="J531" t="str">
            <v>RIANIMAZIONE</v>
          </cell>
          <cell r="K531" t="str">
            <v>RIANIMAZIONE</v>
          </cell>
          <cell r="L531" t="str">
            <v>NON TROVATO</v>
          </cell>
          <cell r="P531" t="str">
            <v>ANNUALE</v>
          </cell>
          <cell r="Q531" t="str">
            <v>ANNUALE (NON DI NS COMPETENZA)</v>
          </cell>
          <cell r="R531" t="str">
            <v>NON PREVISTO</v>
          </cell>
          <cell r="S531" t="str">
            <v>MP DA FARE CMQ</v>
          </cell>
          <cell r="T531" t="str">
            <v>DA FARE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 t="str">
            <v>NON PREVISTO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 t="str">
            <v>NON PREVISTO</v>
          </cell>
          <cell r="AE531" t="str">
            <v>NON PREVISTO</v>
          </cell>
          <cell r="AF531" t="str">
            <v>NON PREVISTO</v>
          </cell>
          <cell r="AG531" t="str">
            <v>NON PREVISTO</v>
          </cell>
          <cell r="AH531" t="str">
            <v>NON PREVISTO</v>
          </cell>
        </row>
        <row r="532">
          <cell r="A532">
            <v>101335</v>
          </cell>
          <cell r="B532" t="str">
            <v>POMPA DI INFUSIONE</v>
          </cell>
          <cell r="C532" t="str">
            <v>B BRAUN GMBH</v>
          </cell>
          <cell r="D532" t="str">
            <v>INFUSOMAT SPACE</v>
          </cell>
          <cell r="E532" t="str">
            <v>48567</v>
          </cell>
          <cell r="F532" t="str">
            <v>SINGOLA</v>
          </cell>
          <cell r="G532">
            <v>101335</v>
          </cell>
          <cell r="I532" t="str">
            <v>S.PIETRO</v>
          </cell>
          <cell r="J532" t="str">
            <v>RIANIMAZIONE</v>
          </cell>
          <cell r="K532" t="str">
            <v>RIANIMAZIONE</v>
          </cell>
          <cell r="L532" t="str">
            <v>BLOCCO OPERATORIO - NUOVA VERTICALE 4 PIANO</v>
          </cell>
          <cell r="M532" t="str">
            <v>SINGOLA</v>
          </cell>
          <cell r="N532" t="str">
            <v>101335</v>
          </cell>
          <cell r="P532" t="str">
            <v>ANNUALE</v>
          </cell>
          <cell r="Q532" t="str">
            <v>ANNUALE (NON DI NS COMPETENZA)</v>
          </cell>
          <cell r="R532" t="str">
            <v>NON PREVISTO</v>
          </cell>
          <cell r="S532" t="str">
            <v>MP DA FARE CMQ</v>
          </cell>
          <cell r="T532" t="str">
            <v>DA FARE</v>
          </cell>
          <cell r="U532" t="str">
            <v>1335</v>
          </cell>
          <cell r="V532">
            <v>46252</v>
          </cell>
          <cell r="W532" t="str">
            <v>POSITIVO</v>
          </cell>
          <cell r="X532">
            <v>0</v>
          </cell>
          <cell r="Y532" t="str">
            <v>NON PREVISTO</v>
          </cell>
          <cell r="Z532" t="str">
            <v>1335</v>
          </cell>
          <cell r="AA532">
            <v>46252</v>
          </cell>
          <cell r="AB532" t="str">
            <v>POSITIVO</v>
          </cell>
          <cell r="AC532">
            <v>0</v>
          </cell>
          <cell r="AD532" t="str">
            <v>NON PREVISTO</v>
          </cell>
          <cell r="AE532" t="str">
            <v>NON PREVISTO</v>
          </cell>
          <cell r="AF532" t="str">
            <v>NON PREVISTO</v>
          </cell>
          <cell r="AG532" t="str">
            <v>NON PREVISTO</v>
          </cell>
          <cell r="AH532" t="str">
            <v>NON PREVISTO</v>
          </cell>
        </row>
        <row r="533">
          <cell r="A533">
            <v>101338</v>
          </cell>
          <cell r="B533" t="str">
            <v>POMPA A SIRINGA</v>
          </cell>
          <cell r="C533" t="str">
            <v>B BRAUN GMBH</v>
          </cell>
          <cell r="D533" t="str">
            <v>PERFUSOR SPACE</v>
          </cell>
          <cell r="E533" t="str">
            <v>62680</v>
          </cell>
          <cell r="F533" t="str">
            <v>SINGOLA</v>
          </cell>
          <cell r="G533">
            <v>101338</v>
          </cell>
          <cell r="I533" t="str">
            <v>S.PIETRO</v>
          </cell>
          <cell r="J533" t="str">
            <v>RIANIMAZIONE</v>
          </cell>
          <cell r="K533" t="str">
            <v>RIANIMAZIONE</v>
          </cell>
          <cell r="L533" t="str">
            <v>NON TROVATO</v>
          </cell>
          <cell r="P533" t="str">
            <v>ANNUALE</v>
          </cell>
          <cell r="Q533" t="str">
            <v>ANNUALE (NON DI NS COMPETENZA)</v>
          </cell>
          <cell r="R533" t="str">
            <v>NON PREVISTO</v>
          </cell>
          <cell r="S533" t="str">
            <v>MP DA FARE CMQ</v>
          </cell>
          <cell r="T533" t="str">
            <v>DA FARE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 t="str">
            <v>NON PREVISTO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 t="str">
            <v>NON PREVISTO</v>
          </cell>
          <cell r="AE533" t="str">
            <v>NON PREVISTO</v>
          </cell>
          <cell r="AF533" t="str">
            <v>NON PREVISTO</v>
          </cell>
          <cell r="AG533" t="str">
            <v>NON PREVISTO</v>
          </cell>
          <cell r="AH533" t="str">
            <v>NON PREVISTO</v>
          </cell>
        </row>
        <row r="534">
          <cell r="A534">
            <v>101339</v>
          </cell>
          <cell r="B534" t="str">
            <v>POMPA A SIRINGA</v>
          </cell>
          <cell r="C534" t="str">
            <v>B BRAUN GMBH</v>
          </cell>
          <cell r="D534" t="str">
            <v>PERFUSOR SPACE</v>
          </cell>
          <cell r="E534" t="str">
            <v>62416</v>
          </cell>
          <cell r="F534" t="str">
            <v>SINGOLA</v>
          </cell>
          <cell r="G534">
            <v>101339</v>
          </cell>
          <cell r="I534" t="str">
            <v>S.PIETRO</v>
          </cell>
          <cell r="J534" t="str">
            <v>RIANIMAZIONE</v>
          </cell>
          <cell r="K534" t="str">
            <v>RIANIMAZIONE</v>
          </cell>
          <cell r="L534" t="str">
            <v>NON TROVATO</v>
          </cell>
          <cell r="P534" t="str">
            <v>ANNUALE</v>
          </cell>
          <cell r="Q534" t="str">
            <v>ANNUALE (NON DI NS COMPETENZA)</v>
          </cell>
          <cell r="R534" t="str">
            <v>NON PREVISTO</v>
          </cell>
          <cell r="S534" t="str">
            <v>MP DA FARE CMQ</v>
          </cell>
          <cell r="T534" t="str">
            <v>DA FARE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 t="str">
            <v>NON PREVISTO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 t="str">
            <v>NON PREVISTO</v>
          </cell>
          <cell r="AE534" t="str">
            <v>NON PREVISTO</v>
          </cell>
          <cell r="AF534" t="str">
            <v>NON PREVISTO</v>
          </cell>
          <cell r="AG534" t="str">
            <v>NON PREVISTO</v>
          </cell>
          <cell r="AH534" t="str">
            <v>NON PREVISTO</v>
          </cell>
        </row>
        <row r="535">
          <cell r="A535">
            <v>101340</v>
          </cell>
          <cell r="B535" t="str">
            <v>POMPA A SIRINGA</v>
          </cell>
          <cell r="C535" t="str">
            <v>B BRAUN GMBH</v>
          </cell>
          <cell r="D535" t="str">
            <v>PERFUSOR SPACE</v>
          </cell>
          <cell r="E535" t="str">
            <v>62695</v>
          </cell>
          <cell r="F535" t="str">
            <v>SINGOLA</v>
          </cell>
          <cell r="G535">
            <v>101340</v>
          </cell>
          <cell r="I535" t="str">
            <v>S.PIETRO</v>
          </cell>
          <cell r="J535" t="str">
            <v>RIANIMAZIONE</v>
          </cell>
          <cell r="K535" t="str">
            <v>RIANIMAZIONE</v>
          </cell>
          <cell r="L535" t="str">
            <v>NON TROVATO</v>
          </cell>
          <cell r="P535" t="str">
            <v>ANNUALE</v>
          </cell>
          <cell r="Q535" t="str">
            <v>ANNUALE (NON DI NS COMPETENZA)</v>
          </cell>
          <cell r="R535" t="str">
            <v>NON PREVISTO</v>
          </cell>
          <cell r="S535" t="str">
            <v>MP DA FARE CMQ</v>
          </cell>
          <cell r="T535" t="str">
            <v>DA FARE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 t="str">
            <v>NON PREVISTO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 t="str">
            <v>NON PREVISTO</v>
          </cell>
          <cell r="AE535" t="str">
            <v>NON PREVISTO</v>
          </cell>
          <cell r="AF535" t="str">
            <v>NON PREVISTO</v>
          </cell>
          <cell r="AG535" t="str">
            <v>NON PREVISTO</v>
          </cell>
          <cell r="AH535" t="str">
            <v>NON PREVISTO</v>
          </cell>
        </row>
        <row r="536">
          <cell r="A536">
            <v>101342</v>
          </cell>
          <cell r="B536" t="str">
            <v>CONTROLLO PER POMPE DI INFUSIONE, SISTEMA DI</v>
          </cell>
          <cell r="C536" t="str">
            <v>B BRAUN GMBH</v>
          </cell>
          <cell r="D536" t="str">
            <v>SPACE STATION</v>
          </cell>
          <cell r="E536" t="str">
            <v>19227</v>
          </cell>
          <cell r="F536" t="str">
            <v>SINGOLA</v>
          </cell>
          <cell r="G536">
            <v>101342</v>
          </cell>
          <cell r="I536" t="str">
            <v>S.PIETRO</v>
          </cell>
          <cell r="J536" t="str">
            <v>RIANIMAZIONE</v>
          </cell>
          <cell r="K536" t="str">
            <v>RIANIMAZIONE</v>
          </cell>
          <cell r="L536" t="str">
            <v>NON TROVATO</v>
          </cell>
          <cell r="P536" t="str">
            <v>ANNUALE</v>
          </cell>
          <cell r="Q536" t="str">
            <v>ANNUALE (NON DI NS COMPETENZA)</v>
          </cell>
          <cell r="R536" t="str">
            <v>NON PREVISTO</v>
          </cell>
          <cell r="S536" t="str">
            <v>MP DA FARE CMQ</v>
          </cell>
          <cell r="T536" t="str">
            <v>DA FARE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 t="str">
            <v>NON PREVISTO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 t="str">
            <v>NON PREVISTO</v>
          </cell>
          <cell r="AE536" t="str">
            <v>NON PREVISTO</v>
          </cell>
          <cell r="AF536" t="str">
            <v>NON PREVISTO</v>
          </cell>
          <cell r="AG536" t="str">
            <v>NON PREVISTO</v>
          </cell>
          <cell r="AH536" t="str">
            <v>NON PREVISTO</v>
          </cell>
        </row>
        <row r="537">
          <cell r="A537">
            <v>101343</v>
          </cell>
          <cell r="B537" t="str">
            <v>LETTO ELETTROCOMANDATO PER TERAPIA INTENSIVA O RIANIMAZIONE</v>
          </cell>
          <cell r="C537" t="str">
            <v>CLA HOSPITAL SRL</v>
          </cell>
          <cell r="D537" t="str">
            <v>819002</v>
          </cell>
          <cell r="E537" t="str">
            <v>LR5-00038</v>
          </cell>
          <cell r="F537" t="str">
            <v>SINGOLA</v>
          </cell>
          <cell r="G537">
            <v>101343</v>
          </cell>
          <cell r="I537" t="str">
            <v>S.PIETRO</v>
          </cell>
          <cell r="J537" t="str">
            <v>RIANIMAZIONE</v>
          </cell>
          <cell r="K537" t="str">
            <v>RIANIMAZIONE</v>
          </cell>
          <cell r="L537" t="str">
            <v>NON TROVATO</v>
          </cell>
          <cell r="P537" t="str">
            <v>ANNUALE</v>
          </cell>
          <cell r="Q537" t="str">
            <v>ANNUALE</v>
          </cell>
          <cell r="R537" t="str">
            <v>NON PREVISTO</v>
          </cell>
          <cell r="T537" t="str">
            <v>DA FARE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 t="str">
            <v>DA FARE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 t="str">
            <v>NON PREVISTO</v>
          </cell>
          <cell r="AE537" t="str">
            <v>NON PREVISTO</v>
          </cell>
          <cell r="AF537" t="str">
            <v>NON PREVISTO</v>
          </cell>
          <cell r="AG537" t="str">
            <v>NON PREVISTO</v>
          </cell>
          <cell r="AH537" t="str">
            <v>NON PREVISTO</v>
          </cell>
        </row>
        <row r="538">
          <cell r="A538">
            <v>101344</v>
          </cell>
          <cell r="B538" t="str">
            <v>FONTE LUMINOSA GENERICA (PER ES: LAMPADE DA VISITA AMB.)</v>
          </cell>
          <cell r="C538" t="str">
            <v>DERUNGS LICHT AG</v>
          </cell>
          <cell r="D538" t="str">
            <v>NR</v>
          </cell>
          <cell r="E538" t="str">
            <v>NR</v>
          </cell>
          <cell r="F538" t="str">
            <v>SINGOLA</v>
          </cell>
          <cell r="G538">
            <v>101344</v>
          </cell>
          <cell r="I538" t="str">
            <v>S.PIETRO</v>
          </cell>
          <cell r="J538" t="str">
            <v>RIANIMAZIONE</v>
          </cell>
          <cell r="K538" t="str">
            <v>RIANIMAZIONE</v>
          </cell>
          <cell r="L538" t="str">
            <v>NON TROVATO</v>
          </cell>
          <cell r="P538" t="str">
            <v>ANNUALE</v>
          </cell>
          <cell r="Q538" t="str">
            <v>ANNUALE</v>
          </cell>
          <cell r="R538" t="str">
            <v>NON PREVISTO</v>
          </cell>
          <cell r="T538" t="str">
            <v>DA FARE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 t="str">
            <v>DA FARE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 t="str">
            <v>NON PREVISTO</v>
          </cell>
          <cell r="AE538" t="str">
            <v>NON PREVISTO</v>
          </cell>
          <cell r="AF538" t="str">
            <v>NON PREVISTO</v>
          </cell>
          <cell r="AG538" t="str">
            <v>NON PREVISTO</v>
          </cell>
          <cell r="AH538" t="str">
            <v>NON PREVISTO</v>
          </cell>
        </row>
        <row r="539">
          <cell r="A539">
            <v>101350</v>
          </cell>
          <cell r="B539" t="str">
            <v>POMPA A SIRINGA</v>
          </cell>
          <cell r="C539" t="str">
            <v>B BRAUN GMBH</v>
          </cell>
          <cell r="D539" t="str">
            <v>PERFUSOR SPACE</v>
          </cell>
          <cell r="E539" t="str">
            <v>62685</v>
          </cell>
          <cell r="F539" t="str">
            <v>SINGOLA</v>
          </cell>
          <cell r="G539">
            <v>101350</v>
          </cell>
          <cell r="I539" t="str">
            <v>S.PIETRO</v>
          </cell>
          <cell r="J539" t="str">
            <v>RIANIMAZIONE</v>
          </cell>
          <cell r="K539" t="str">
            <v>RIANIMAZIONE</v>
          </cell>
          <cell r="L539" t="str">
            <v>NON TROVATO</v>
          </cell>
          <cell r="P539" t="str">
            <v>ANNUALE</v>
          </cell>
          <cell r="Q539" t="str">
            <v>ANNUALE (NON DI NS COMPETENZA)</v>
          </cell>
          <cell r="R539" t="str">
            <v>NON PREVISTO</v>
          </cell>
          <cell r="S539" t="str">
            <v>MP DA FARE CMQ</v>
          </cell>
          <cell r="T539" t="str">
            <v>DA FARE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 t="str">
            <v>NON PREVISTO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 t="str">
            <v>NON PREVISTO</v>
          </cell>
          <cell r="AE539" t="str">
            <v>NON PREVISTO</v>
          </cell>
          <cell r="AF539" t="str">
            <v>NON PREVISTO</v>
          </cell>
          <cell r="AG539" t="str">
            <v>NON PREVISTO</v>
          </cell>
          <cell r="AH539" t="str">
            <v>NON PREVISTO</v>
          </cell>
        </row>
        <row r="540">
          <cell r="A540">
            <v>101351</v>
          </cell>
          <cell r="B540" t="str">
            <v>POMPA A SIRINGA</v>
          </cell>
          <cell r="C540" t="str">
            <v>B BRAUN GMBH</v>
          </cell>
          <cell r="D540" t="str">
            <v>PERFUSOR SPACE</v>
          </cell>
          <cell r="E540" t="str">
            <v>62735</v>
          </cell>
          <cell r="F540" t="str">
            <v>SINGOLA</v>
          </cell>
          <cell r="G540">
            <v>101351</v>
          </cell>
          <cell r="I540" t="str">
            <v>S.PIETRO</v>
          </cell>
          <cell r="J540" t="str">
            <v>RIANIMAZIONE</v>
          </cell>
          <cell r="K540" t="str">
            <v>RIANIMAZIONE</v>
          </cell>
          <cell r="L540" t="str">
            <v>NON TROVATO</v>
          </cell>
          <cell r="P540" t="str">
            <v>ANNUALE</v>
          </cell>
          <cell r="Q540" t="str">
            <v>ANNUALE (NON DI NS COMPETENZA)</v>
          </cell>
          <cell r="R540" t="str">
            <v>NON PREVISTO</v>
          </cell>
          <cell r="S540" t="str">
            <v>MP DA FARE CMQ</v>
          </cell>
          <cell r="T540" t="str">
            <v>DA FARE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 t="str">
            <v>NON PREVISTO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 t="str">
            <v>NON PREVISTO</v>
          </cell>
          <cell r="AE540" t="str">
            <v>NON PREVISTO</v>
          </cell>
          <cell r="AF540" t="str">
            <v>NON PREVISTO</v>
          </cell>
          <cell r="AG540" t="str">
            <v>NON PREVISTO</v>
          </cell>
          <cell r="AH540" t="str">
            <v>NON PREVISTO</v>
          </cell>
        </row>
        <row r="541">
          <cell r="A541">
            <v>101355</v>
          </cell>
          <cell r="B541" t="str">
            <v>CONTROLLO PER POMPE DI INFUSIONE, SISTEMA DI</v>
          </cell>
          <cell r="C541" t="str">
            <v>B BRAUN GMBH</v>
          </cell>
          <cell r="D541" t="str">
            <v>SPACE STATION</v>
          </cell>
          <cell r="E541" t="str">
            <v>19225</v>
          </cell>
          <cell r="F541" t="str">
            <v>SINGOLA</v>
          </cell>
          <cell r="G541">
            <v>101355</v>
          </cell>
          <cell r="I541" t="str">
            <v>S.PIETRO</v>
          </cell>
          <cell r="J541" t="str">
            <v>RIANIMAZIONE</v>
          </cell>
          <cell r="K541" t="str">
            <v>RIANIMAZIONE</v>
          </cell>
          <cell r="L541" t="str">
            <v>NON TROVATO</v>
          </cell>
          <cell r="P541" t="str">
            <v>ANNUALE</v>
          </cell>
          <cell r="Q541" t="str">
            <v>ANNUALE (NON DI NS COMPETENZA)</v>
          </cell>
          <cell r="R541" t="str">
            <v>NON PREVISTO</v>
          </cell>
          <cell r="S541" t="str">
            <v>MP DA FARE CMQ</v>
          </cell>
          <cell r="T541" t="str">
            <v>DA FARE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 t="str">
            <v>NON PREVISTO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 t="str">
            <v>NON PREVISTO</v>
          </cell>
          <cell r="AE541" t="str">
            <v>NON PREVISTO</v>
          </cell>
          <cell r="AF541" t="str">
            <v>NON PREVISTO</v>
          </cell>
          <cell r="AG541" t="str">
            <v>NON PREVISTO</v>
          </cell>
          <cell r="AH541" t="str">
            <v>NON PREVISTO</v>
          </cell>
        </row>
        <row r="542">
          <cell r="A542">
            <v>101357</v>
          </cell>
          <cell r="B542" t="str">
            <v>VENTILATORE POLMONARE PER USO OSPEDALIERO</v>
          </cell>
          <cell r="C542" t="str">
            <v>DRAEGER MEDICAL AG &amp; CO KG</v>
          </cell>
          <cell r="D542" t="str">
            <v>EVITA XL</v>
          </cell>
          <cell r="E542" t="str">
            <v>ARXN-0290</v>
          </cell>
          <cell r="F542" t="str">
            <v>SINGOLA</v>
          </cell>
          <cell r="G542">
            <v>101357</v>
          </cell>
          <cell r="I542" t="str">
            <v>S.PIETRO</v>
          </cell>
          <cell r="J542" t="str">
            <v>RIANIMAZIONE</v>
          </cell>
          <cell r="K542" t="str">
            <v>PRONTO SOCCORSO</v>
          </cell>
          <cell r="L542" t="str">
            <v>PRONTO SOCCORSO</v>
          </cell>
          <cell r="M542" t="str">
            <v>SINGOLA</v>
          </cell>
          <cell r="N542">
            <v>101357</v>
          </cell>
          <cell r="P542" t="str">
            <v>ANNUALE</v>
          </cell>
          <cell r="Q542" t="str">
            <v>ANNUALE</v>
          </cell>
          <cell r="R542" t="str">
            <v>NON PREVISTO</v>
          </cell>
          <cell r="T542" t="str">
            <v>DA FARE</v>
          </cell>
          <cell r="U542" t="str">
            <v>1357</v>
          </cell>
          <cell r="V542">
            <v>46262</v>
          </cell>
          <cell r="W542" t="str">
            <v>POSITIVO</v>
          </cell>
          <cell r="X542">
            <v>0</v>
          </cell>
          <cell r="Y542" t="str">
            <v>DA FARE</v>
          </cell>
          <cell r="Z542" t="str">
            <v>1357</v>
          </cell>
          <cell r="AA542">
            <v>46262</v>
          </cell>
          <cell r="AB542" t="str">
            <v>POSITIVO</v>
          </cell>
          <cell r="AC542">
            <v>0</v>
          </cell>
          <cell r="AD542" t="str">
            <v>NON PREVISTO</v>
          </cell>
          <cell r="AE542" t="str">
            <v>NON PREVISTO</v>
          </cell>
          <cell r="AF542" t="str">
            <v>NON PREVISTO</v>
          </cell>
          <cell r="AG542" t="str">
            <v>NON PREVISTO</v>
          </cell>
          <cell r="AH542" t="str">
            <v>NON PREVISTO</v>
          </cell>
        </row>
        <row r="543">
          <cell r="A543">
            <v>101358</v>
          </cell>
          <cell r="B543" t="str">
            <v>NUTRIPOMPA</v>
          </cell>
          <cell r="C543" t="str">
            <v>NUTRICIA MEDICAL DEVICES BV</v>
          </cell>
          <cell r="D543" t="str">
            <v>FLOCARE 800</v>
          </cell>
          <cell r="E543" t="str">
            <v>76801210</v>
          </cell>
          <cell r="F543" t="str">
            <v>SINGOLA</v>
          </cell>
          <cell r="G543">
            <v>101358</v>
          </cell>
          <cell r="I543" t="str">
            <v>S.PIETRO</v>
          </cell>
          <cell r="J543" t="str">
            <v>RIANIMAZIONE</v>
          </cell>
          <cell r="K543" t="str">
            <v>RIANIMAZIONE</v>
          </cell>
          <cell r="L543" t="str">
            <v>NON TROVATO</v>
          </cell>
          <cell r="P543" t="str">
            <v>ANNUALE</v>
          </cell>
          <cell r="Q543" t="str">
            <v>ANNUALE (NON DI NS COMPETENZA)</v>
          </cell>
          <cell r="R543" t="str">
            <v>NON PREVISTO</v>
          </cell>
          <cell r="T543" t="str">
            <v>DA FARE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 t="str">
            <v>NON PREVISTO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 t="str">
            <v>NON PREVISTO</v>
          </cell>
          <cell r="AE543" t="str">
            <v>NON PREVISTO</v>
          </cell>
          <cell r="AF543" t="str">
            <v>NON PREVISTO</v>
          </cell>
          <cell r="AG543" t="str">
            <v>NON PREVISTO</v>
          </cell>
          <cell r="AH543" t="str">
            <v>NON PREVISTO</v>
          </cell>
        </row>
        <row r="544">
          <cell r="A544">
            <v>101361</v>
          </cell>
          <cell r="B544" t="str">
            <v>NUTRIPOMPA</v>
          </cell>
          <cell r="C544" t="str">
            <v>NUTRICIA MEDICAL DEVICES BV</v>
          </cell>
          <cell r="D544" t="str">
            <v>FLOCARE 800</v>
          </cell>
          <cell r="E544" t="str">
            <v>76801211</v>
          </cell>
          <cell r="F544" t="str">
            <v>SINGOLA</v>
          </cell>
          <cell r="G544">
            <v>101361</v>
          </cell>
          <cell r="I544" t="str">
            <v>S.PIETRO</v>
          </cell>
          <cell r="J544" t="str">
            <v>RIANIMAZIONE</v>
          </cell>
          <cell r="K544" t="str">
            <v>RIANIMAZIONE</v>
          </cell>
          <cell r="L544" t="str">
            <v>NON TROVATO</v>
          </cell>
          <cell r="P544" t="str">
            <v>ANNUALE</v>
          </cell>
          <cell r="Q544" t="str">
            <v>ANNUALE (NON DI NS COMPETENZA)</v>
          </cell>
          <cell r="R544" t="str">
            <v>NON PREVISTO</v>
          </cell>
          <cell r="T544" t="str">
            <v>DA FARE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 t="str">
            <v>NON PREVISTO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 t="str">
            <v>NON PREVISTO</v>
          </cell>
          <cell r="AE544" t="str">
            <v>NON PREVISTO</v>
          </cell>
          <cell r="AF544" t="str">
            <v>NON PREVISTO</v>
          </cell>
          <cell r="AG544" t="str">
            <v>NON PREVISTO</v>
          </cell>
          <cell r="AH544" t="str">
            <v>NON PREVISTO</v>
          </cell>
        </row>
        <row r="545">
          <cell r="A545">
            <v>101362</v>
          </cell>
          <cell r="B545" t="str">
            <v>FONTE LUMINOSA GENERICA (PER ES: LAMPADE DA VISITA AMB.)</v>
          </cell>
          <cell r="C545" t="str">
            <v>DRAEGER MEDICAL AG &amp; CO KG</v>
          </cell>
          <cell r="D545" t="str">
            <v>NATURAL COLOR LIGHT</v>
          </cell>
          <cell r="E545" t="str">
            <v>0099375</v>
          </cell>
          <cell r="F545" t="str">
            <v>SINGOLA</v>
          </cell>
          <cell r="G545">
            <v>101362</v>
          </cell>
          <cell r="I545" t="str">
            <v>S.PIETRO</v>
          </cell>
          <cell r="J545" t="str">
            <v>RIANIMAZIONE</v>
          </cell>
          <cell r="K545" t="str">
            <v>RIANIMAZIONE</v>
          </cell>
          <cell r="L545" t="str">
            <v>RIANIMAZIONE</v>
          </cell>
          <cell r="M545" t="str">
            <v>SINGOLA</v>
          </cell>
          <cell r="N545">
            <v>101362</v>
          </cell>
          <cell r="P545" t="str">
            <v>ANNUALE</v>
          </cell>
          <cell r="Q545" t="str">
            <v>ANNUALE</v>
          </cell>
          <cell r="R545" t="str">
            <v>NON PREVISTO</v>
          </cell>
          <cell r="T545" t="str">
            <v>DA FARE</v>
          </cell>
          <cell r="U545">
            <v>1362</v>
          </cell>
          <cell r="V545">
            <v>46198</v>
          </cell>
          <cell r="W545" t="str">
            <v>POSITIVO</v>
          </cell>
          <cell r="X545">
            <v>0</v>
          </cell>
          <cell r="Y545" t="str">
            <v>DA FARE</v>
          </cell>
          <cell r="Z545">
            <v>1362</v>
          </cell>
          <cell r="AA545">
            <v>46198</v>
          </cell>
          <cell r="AB545" t="str">
            <v>POSITIVO</v>
          </cell>
          <cell r="AC545">
            <v>0</v>
          </cell>
          <cell r="AD545" t="str">
            <v>NON PREVISTO</v>
          </cell>
          <cell r="AE545" t="str">
            <v>NON PREVISTO</v>
          </cell>
          <cell r="AF545" t="str">
            <v>NON PREVISTO</v>
          </cell>
          <cell r="AG545" t="str">
            <v>NON PREVISTO</v>
          </cell>
          <cell r="AH545" t="str">
            <v>NON PREVISTO</v>
          </cell>
        </row>
        <row r="546">
          <cell r="A546">
            <v>101366</v>
          </cell>
          <cell r="B546" t="str">
            <v>POMPA DI INFUSIONE</v>
          </cell>
          <cell r="C546" t="str">
            <v>B BRAUN GMBH</v>
          </cell>
          <cell r="D546" t="str">
            <v>INFUSOMAT SPACE</v>
          </cell>
          <cell r="E546" t="str">
            <v>48645</v>
          </cell>
          <cell r="F546" t="str">
            <v>SINGOLA</v>
          </cell>
          <cell r="G546">
            <v>101366</v>
          </cell>
          <cell r="I546" t="str">
            <v>S.PIETRO</v>
          </cell>
          <cell r="J546" t="str">
            <v>RIANIMAZIONE</v>
          </cell>
          <cell r="K546" t="str">
            <v>RIANIMAZIONE</v>
          </cell>
          <cell r="L546" t="str">
            <v>NON TROVATO</v>
          </cell>
          <cell r="P546" t="str">
            <v>ANNUALE</v>
          </cell>
          <cell r="Q546" t="str">
            <v>ANNUALE (NON DI NS COMPETENZA)</v>
          </cell>
          <cell r="R546" t="str">
            <v>NON PREVISTO</v>
          </cell>
          <cell r="S546" t="str">
            <v>MP DA FARE CMQ</v>
          </cell>
          <cell r="T546" t="str">
            <v>DA FARE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 t="str">
            <v>NON PREVISTO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 t="str">
            <v>NON PREVISTO</v>
          </cell>
          <cell r="AE546" t="str">
            <v>NON PREVISTO</v>
          </cell>
          <cell r="AF546" t="str">
            <v>NON PREVISTO</v>
          </cell>
          <cell r="AG546" t="str">
            <v>NON PREVISTO</v>
          </cell>
          <cell r="AH546" t="str">
            <v>NON PREVISTO</v>
          </cell>
        </row>
        <row r="547">
          <cell r="A547">
            <v>101367</v>
          </cell>
          <cell r="B547" t="str">
            <v>POMPA DI INFUSIONE</v>
          </cell>
          <cell r="C547" t="str">
            <v>B BRAUN GMBH</v>
          </cell>
          <cell r="D547" t="str">
            <v>INFUSOMAT SPACE</v>
          </cell>
          <cell r="E547" t="str">
            <v>48610</v>
          </cell>
          <cell r="F547" t="str">
            <v>SINGOLA</v>
          </cell>
          <cell r="G547">
            <v>101367</v>
          </cell>
          <cell r="I547" t="str">
            <v>S.PIETRO</v>
          </cell>
          <cell r="J547" t="str">
            <v>RIANIMAZIONE</v>
          </cell>
          <cell r="K547" t="str">
            <v>RIANIMAZIONE</v>
          </cell>
          <cell r="L547" t="str">
            <v>NON TROVATO</v>
          </cell>
          <cell r="P547" t="str">
            <v>ANNUALE</v>
          </cell>
          <cell r="Q547" t="str">
            <v>ANNUALE (NON DI NS COMPETENZA)</v>
          </cell>
          <cell r="R547" t="str">
            <v>NON PREVISTO</v>
          </cell>
          <cell r="S547" t="str">
            <v>MP DA FARE CMQ</v>
          </cell>
          <cell r="T547" t="str">
            <v>DA FARE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 t="str">
            <v>NON PREVISTO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 t="str">
            <v>NON PREVISTO</v>
          </cell>
          <cell r="AE547" t="str">
            <v>NON PREVISTO</v>
          </cell>
          <cell r="AF547" t="str">
            <v>NON PREVISTO</v>
          </cell>
          <cell r="AG547" t="str">
            <v>NON PREVISTO</v>
          </cell>
          <cell r="AH547" t="str">
            <v>NON PREVISTO</v>
          </cell>
        </row>
        <row r="548">
          <cell r="A548">
            <v>101368</v>
          </cell>
          <cell r="B548" t="str">
            <v>POMPA DI INFUSIONE</v>
          </cell>
          <cell r="C548" t="str">
            <v>B BRAUN GMBH</v>
          </cell>
          <cell r="D548" t="str">
            <v>INFUSOMAT SPACE</v>
          </cell>
          <cell r="E548" t="str">
            <v>48653</v>
          </cell>
          <cell r="F548" t="str">
            <v>SINGOLA</v>
          </cell>
          <cell r="G548">
            <v>101368</v>
          </cell>
          <cell r="I548" t="str">
            <v>S.PIETRO</v>
          </cell>
          <cell r="J548" t="str">
            <v>RIANIMAZIONE</v>
          </cell>
          <cell r="K548" t="str">
            <v>RIANIMAZIONE</v>
          </cell>
          <cell r="L548" t="str">
            <v>NON TROVATO</v>
          </cell>
          <cell r="P548" t="str">
            <v>ANNUALE</v>
          </cell>
          <cell r="Q548" t="str">
            <v>ANNUALE (NON DI NS COMPETENZA)</v>
          </cell>
          <cell r="R548" t="str">
            <v>NON PREVISTO</v>
          </cell>
          <cell r="S548" t="str">
            <v>MP DA FARE CMQ</v>
          </cell>
          <cell r="T548" t="str">
            <v>DA FARE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 t="str">
            <v>NON PREVISTO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 t="str">
            <v>NON PREVISTO</v>
          </cell>
          <cell r="AE548" t="str">
            <v>NON PREVISTO</v>
          </cell>
          <cell r="AF548" t="str">
            <v>NON PREVISTO</v>
          </cell>
          <cell r="AG548" t="str">
            <v>NON PREVISTO</v>
          </cell>
          <cell r="AH548" t="str">
            <v>NON PREVISTO</v>
          </cell>
        </row>
        <row r="549">
          <cell r="A549">
            <v>101373</v>
          </cell>
          <cell r="B549" t="str">
            <v>POMPA A SIRINGA</v>
          </cell>
          <cell r="C549" t="str">
            <v>B BRAUN GMBH</v>
          </cell>
          <cell r="D549" t="str">
            <v>PERFUSOR SPACE</v>
          </cell>
          <cell r="E549" t="str">
            <v>62689</v>
          </cell>
          <cell r="F549" t="str">
            <v>SINGOLA</v>
          </cell>
          <cell r="G549">
            <v>101373</v>
          </cell>
          <cell r="I549" t="str">
            <v>S.PIETRO</v>
          </cell>
          <cell r="J549" t="str">
            <v>RIANIMAZIONE</v>
          </cell>
          <cell r="K549" t="str">
            <v>RIANIMAZIONE</v>
          </cell>
          <cell r="L549" t="str">
            <v>NON TROVATO</v>
          </cell>
          <cell r="P549" t="str">
            <v>ANNUALE</v>
          </cell>
          <cell r="Q549" t="str">
            <v>ANNUALE (NON DI NS COMPETENZA)</v>
          </cell>
          <cell r="R549" t="str">
            <v>NON PREVISTO</v>
          </cell>
          <cell r="S549" t="str">
            <v>MP DA FARE CMQ</v>
          </cell>
          <cell r="T549" t="str">
            <v>DA FARE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 t="str">
            <v>NON PREVISTO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 t="str">
            <v>NON PREVISTO</v>
          </cell>
          <cell r="AE549" t="str">
            <v>NON PREVISTO</v>
          </cell>
          <cell r="AF549" t="str">
            <v>NON PREVISTO</v>
          </cell>
          <cell r="AG549" t="str">
            <v>NON PREVISTO</v>
          </cell>
          <cell r="AH549" t="str">
            <v>NON PREVISTO</v>
          </cell>
        </row>
        <row r="550">
          <cell r="A550">
            <v>101374</v>
          </cell>
          <cell r="B550" t="str">
            <v>POMPA A SIRINGA</v>
          </cell>
          <cell r="C550" t="str">
            <v>B BRAUN GMBH</v>
          </cell>
          <cell r="D550" t="str">
            <v>PERFUSOR SPACE</v>
          </cell>
          <cell r="E550" t="str">
            <v>62809</v>
          </cell>
          <cell r="F550" t="str">
            <v>SINGOLA</v>
          </cell>
          <cell r="G550">
            <v>101374</v>
          </cell>
          <cell r="I550" t="str">
            <v>S.PIETRO</v>
          </cell>
          <cell r="J550" t="str">
            <v>RIANIMAZIONE</v>
          </cell>
          <cell r="K550" t="str">
            <v>RIANIMAZIONE</v>
          </cell>
          <cell r="L550" t="str">
            <v>NON TROVATO</v>
          </cell>
          <cell r="P550" t="str">
            <v>ANNUALE</v>
          </cell>
          <cell r="Q550" t="str">
            <v>ANNUALE (NON DI NS COMPETENZA)</v>
          </cell>
          <cell r="R550" t="str">
            <v>NON PREVISTO</v>
          </cell>
          <cell r="S550" t="str">
            <v>MP DA FARE CMQ</v>
          </cell>
          <cell r="T550" t="str">
            <v>DA FARE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 t="str">
            <v>NON PREVISTO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 t="str">
            <v>NON PREVISTO</v>
          </cell>
          <cell r="AE550" t="str">
            <v>NON PREVISTO</v>
          </cell>
          <cell r="AF550" t="str">
            <v>NON PREVISTO</v>
          </cell>
          <cell r="AG550" t="str">
            <v>NON PREVISTO</v>
          </cell>
          <cell r="AH550" t="str">
            <v>NON PREVISTO</v>
          </cell>
        </row>
        <row r="551">
          <cell r="A551">
            <v>101375</v>
          </cell>
          <cell r="B551" t="str">
            <v>CONTROLLO PER POMPE DI INFUSIONE, SISTEMA DI</v>
          </cell>
          <cell r="C551" t="str">
            <v>B BRAUN GMBH</v>
          </cell>
          <cell r="D551" t="str">
            <v>SPACE STATION</v>
          </cell>
          <cell r="E551" t="str">
            <v>19232</v>
          </cell>
          <cell r="F551" t="str">
            <v>SINGOLA</v>
          </cell>
          <cell r="G551">
            <v>101375</v>
          </cell>
          <cell r="I551" t="str">
            <v>S.PIETRO</v>
          </cell>
          <cell r="J551" t="str">
            <v>RIANIMAZIONE</v>
          </cell>
          <cell r="K551" t="str">
            <v>RIANIMAZIONE</v>
          </cell>
          <cell r="L551" t="str">
            <v>NON TROVATO</v>
          </cell>
          <cell r="P551" t="str">
            <v>ANNUALE</v>
          </cell>
          <cell r="Q551" t="str">
            <v>ANNUALE (NON DI NS COMPETENZA)</v>
          </cell>
          <cell r="R551" t="str">
            <v>NON PREVISTO</v>
          </cell>
          <cell r="S551" t="str">
            <v>MP DA FARE CMQ</v>
          </cell>
          <cell r="T551" t="str">
            <v>DA FARE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 t="str">
            <v>NON PREVISTO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 t="str">
            <v>NON PREVISTO</v>
          </cell>
          <cell r="AE551" t="str">
            <v>NON PREVISTO</v>
          </cell>
          <cell r="AF551" t="str">
            <v>NON PREVISTO</v>
          </cell>
          <cell r="AG551" t="str">
            <v>NON PREVISTO</v>
          </cell>
          <cell r="AH551" t="str">
            <v>NON PREVISTO</v>
          </cell>
        </row>
        <row r="552">
          <cell r="A552">
            <v>101378</v>
          </cell>
          <cell r="B552" t="str">
            <v>MONITOR</v>
          </cell>
          <cell r="C552" t="str">
            <v>DRAEGER MEDICAL AG &amp; CO KG</v>
          </cell>
          <cell r="D552" t="str">
            <v>INFINITY DELTA XL</v>
          </cell>
          <cell r="E552" t="str">
            <v>5397877055</v>
          </cell>
          <cell r="F552" t="str">
            <v>SINGOLA</v>
          </cell>
          <cell r="G552">
            <v>101378</v>
          </cell>
          <cell r="I552" t="str">
            <v>S.PIETRO</v>
          </cell>
          <cell r="J552" t="str">
            <v>SALA OPERATORIA PAMPURI</v>
          </cell>
          <cell r="K552" t="str">
            <v>SALA OP. PAMPURI</v>
          </cell>
          <cell r="L552" t="str">
            <v>BLOCCO OPERATORIO SALA 4</v>
          </cell>
          <cell r="M552" t="str">
            <v>COMPONENTE</v>
          </cell>
          <cell r="N552" t="str">
            <v>100055</v>
          </cell>
          <cell r="P552" t="str">
            <v>ANNUALE</v>
          </cell>
          <cell r="Q552" t="str">
            <v>ANNUALE</v>
          </cell>
          <cell r="R552" t="str">
            <v>NON PREVISTO</v>
          </cell>
          <cell r="T552" t="str">
            <v>DA FARE</v>
          </cell>
          <cell r="U552" t="str">
            <v>1378</v>
          </cell>
          <cell r="V552">
            <v>46260</v>
          </cell>
          <cell r="W552" t="str">
            <v>POSITIVO</v>
          </cell>
          <cell r="X552">
            <v>0</v>
          </cell>
          <cell r="Y552" t="str">
            <v>DA FARE</v>
          </cell>
          <cell r="Z552">
            <v>1378</v>
          </cell>
          <cell r="AA552">
            <v>46260</v>
          </cell>
          <cell r="AB552" t="str">
            <v>POSITIVO</v>
          </cell>
          <cell r="AC552">
            <v>0</v>
          </cell>
          <cell r="AD552" t="str">
            <v>NON PREVISTO</v>
          </cell>
          <cell r="AE552" t="str">
            <v>NON PREVISTO</v>
          </cell>
          <cell r="AF552" t="str">
            <v>NON PREVISTO</v>
          </cell>
          <cell r="AG552" t="str">
            <v>NON PREVISTO</v>
          </cell>
          <cell r="AH552" t="str">
            <v>NON PREVISTO</v>
          </cell>
        </row>
        <row r="553">
          <cell r="A553">
            <v>101381</v>
          </cell>
          <cell r="B553" t="str">
            <v>POMPA DI INFUSIONE</v>
          </cell>
          <cell r="C553" t="str">
            <v>B BRAUN GMBH</v>
          </cell>
          <cell r="D553" t="str">
            <v>INFUSOMAT SPACE</v>
          </cell>
          <cell r="E553" t="str">
            <v>48600</v>
          </cell>
          <cell r="F553" t="str">
            <v>SINGOLA</v>
          </cell>
          <cell r="G553">
            <v>101381</v>
          </cell>
          <cell r="I553" t="str">
            <v>S.PIETRO</v>
          </cell>
          <cell r="J553" t="str">
            <v>RIANIMAZIONE</v>
          </cell>
          <cell r="K553" t="str">
            <v>RIANIMAZIONE</v>
          </cell>
          <cell r="L553" t="str">
            <v>NON TROVATO</v>
          </cell>
          <cell r="P553" t="str">
            <v>ANNUALE</v>
          </cell>
          <cell r="Q553" t="str">
            <v>ANNUALE (NON DI NS COMPETENZA)</v>
          </cell>
          <cell r="R553" t="str">
            <v>NON PREVISTO</v>
          </cell>
          <cell r="S553" t="str">
            <v>MP DA FARE CMQ</v>
          </cell>
          <cell r="T553" t="str">
            <v>DA FARE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 t="str">
            <v>NON PREVISTO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 t="str">
            <v>NON PREVISTO</v>
          </cell>
          <cell r="AE553" t="str">
            <v>NON PREVISTO</v>
          </cell>
          <cell r="AF553" t="str">
            <v>NON PREVISTO</v>
          </cell>
          <cell r="AG553" t="str">
            <v>NON PREVISTO</v>
          </cell>
          <cell r="AH553" t="str">
            <v>NON PREVISTO</v>
          </cell>
        </row>
        <row r="554">
          <cell r="A554">
            <v>101382</v>
          </cell>
          <cell r="B554" t="str">
            <v>POMPA DI INFUSIONE</v>
          </cell>
          <cell r="C554" t="str">
            <v>B BRAUN GMBH</v>
          </cell>
          <cell r="D554" t="str">
            <v>INFUSOMAT SPACE</v>
          </cell>
          <cell r="E554" t="str">
            <v>48544</v>
          </cell>
          <cell r="F554" t="str">
            <v>SINGOLA</v>
          </cell>
          <cell r="G554">
            <v>101382</v>
          </cell>
          <cell r="I554" t="str">
            <v>S.PIETRO</v>
          </cell>
          <cell r="J554" t="str">
            <v>RIANIMAZIONE</v>
          </cell>
          <cell r="K554" t="str">
            <v>RIANIMAZIONE</v>
          </cell>
          <cell r="L554" t="str">
            <v>NON TROVATO</v>
          </cell>
          <cell r="P554" t="str">
            <v>ANNUALE</v>
          </cell>
          <cell r="Q554" t="str">
            <v>ANNUALE (NON DI NS COMPETENZA)</v>
          </cell>
          <cell r="R554" t="str">
            <v>NON PREVISTO</v>
          </cell>
          <cell r="S554" t="str">
            <v>MP DA FARE CMQ</v>
          </cell>
          <cell r="T554" t="str">
            <v>DA FARE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 t="str">
            <v>NON PREVISTO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 t="str">
            <v>NON PREVISTO</v>
          </cell>
          <cell r="AE554" t="str">
            <v>NON PREVISTO</v>
          </cell>
          <cell r="AF554" t="str">
            <v>NON PREVISTO</v>
          </cell>
          <cell r="AG554" t="str">
            <v>NON PREVISTO</v>
          </cell>
          <cell r="AH554" t="str">
            <v>NON PREVISTO</v>
          </cell>
        </row>
        <row r="555">
          <cell r="A555">
            <v>101384</v>
          </cell>
          <cell r="B555" t="str">
            <v>POMPA A SIRINGA</v>
          </cell>
          <cell r="C555" t="str">
            <v>B BRAUN GMBH</v>
          </cell>
          <cell r="D555" t="str">
            <v>PERFUSOR SPACE</v>
          </cell>
          <cell r="E555" t="str">
            <v>62643</v>
          </cell>
          <cell r="F555" t="str">
            <v>SINGOLA</v>
          </cell>
          <cell r="G555">
            <v>101384</v>
          </cell>
          <cell r="I555" t="str">
            <v>S.PIETRO</v>
          </cell>
          <cell r="J555" t="str">
            <v>RIANIMAZIONE</v>
          </cell>
          <cell r="K555" t="str">
            <v>RIANIMAZIONE</v>
          </cell>
          <cell r="L555" t="str">
            <v>NON TROVATO</v>
          </cell>
          <cell r="P555" t="str">
            <v>ANNUALE</v>
          </cell>
          <cell r="Q555" t="str">
            <v>ANNUALE (NON DI NS COMPETENZA)</v>
          </cell>
          <cell r="R555" t="str">
            <v>NON PREVISTO</v>
          </cell>
          <cell r="S555" t="str">
            <v>MP DA FARE CMQ</v>
          </cell>
          <cell r="T555" t="str">
            <v>DA FARE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 t="str">
            <v>NON PREVISTO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 t="str">
            <v>NON PREVISTO</v>
          </cell>
          <cell r="AE555" t="str">
            <v>NON PREVISTO</v>
          </cell>
          <cell r="AF555" t="str">
            <v>NON PREVISTO</v>
          </cell>
          <cell r="AG555" t="str">
            <v>NON PREVISTO</v>
          </cell>
          <cell r="AH555" t="str">
            <v>NON PREVISTO</v>
          </cell>
        </row>
        <row r="556">
          <cell r="A556">
            <v>101386</v>
          </cell>
          <cell r="B556" t="str">
            <v>CONTROLLO PER POMPE DI INFUSIONE, SISTEMA DI</v>
          </cell>
          <cell r="C556" t="str">
            <v>B BRAUN GMBH</v>
          </cell>
          <cell r="D556" t="str">
            <v>SPACE STATION</v>
          </cell>
          <cell r="E556" t="str">
            <v>19234</v>
          </cell>
          <cell r="F556" t="str">
            <v>SINGOLA</v>
          </cell>
          <cell r="G556">
            <v>101386</v>
          </cell>
          <cell r="I556" t="str">
            <v>S.PIETRO</v>
          </cell>
          <cell r="J556" t="str">
            <v>RIANIMAZIONE</v>
          </cell>
          <cell r="K556" t="str">
            <v>LAB.A.T. S.I.C.</v>
          </cell>
          <cell r="L556" t="str">
            <v>NON TROVATO</v>
          </cell>
          <cell r="P556" t="str">
            <v>BIENNALE</v>
          </cell>
          <cell r="Q556" t="str">
            <v>ANNUALE (NON DI NS COMPETENZA)</v>
          </cell>
          <cell r="R556" t="str">
            <v>NON PREVISTO</v>
          </cell>
          <cell r="S556" t="str">
            <v>MP DA FARE CMQ</v>
          </cell>
          <cell r="T556" t="str">
            <v>NON PREVISTO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 t="str">
            <v>NON PREVISTO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 t="str">
            <v>NON PREVISTO</v>
          </cell>
          <cell r="AE556" t="str">
            <v>NON PREVISTO</v>
          </cell>
          <cell r="AF556" t="str">
            <v>NON PREVISTO</v>
          </cell>
          <cell r="AG556" t="str">
            <v>NON PREVISTO</v>
          </cell>
          <cell r="AH556" t="str">
            <v>NON PREVISTO</v>
          </cell>
        </row>
        <row r="557">
          <cell r="A557">
            <v>101388</v>
          </cell>
          <cell r="B557" t="str">
            <v>FONTE LUMINOSA GENERICA (PER ES: LAMPADE DA VISITA AMB.)</v>
          </cell>
          <cell r="C557" t="str">
            <v>NR</v>
          </cell>
          <cell r="D557" t="str">
            <v>HX 35 TM</v>
          </cell>
          <cell r="E557" t="str">
            <v>9864873</v>
          </cell>
          <cell r="F557" t="str">
            <v>SINGOLA</v>
          </cell>
          <cell r="G557">
            <v>101388</v>
          </cell>
          <cell r="I557" t="str">
            <v>S.PIETRO</v>
          </cell>
          <cell r="J557" t="str">
            <v>RIANIMAZIONE</v>
          </cell>
          <cell r="K557" t="str">
            <v>RIANIMAZIONE</v>
          </cell>
          <cell r="L557" t="str">
            <v>RIANIMAZIONE</v>
          </cell>
          <cell r="M557" t="str">
            <v>SINGOLA</v>
          </cell>
          <cell r="N557">
            <v>101388</v>
          </cell>
          <cell r="P557" t="str">
            <v>ANNUALE</v>
          </cell>
          <cell r="Q557" t="str">
            <v>ANNUALE</v>
          </cell>
          <cell r="R557" t="str">
            <v>NON PREVISTO</v>
          </cell>
          <cell r="T557" t="str">
            <v>DA FARE</v>
          </cell>
          <cell r="U557">
            <v>1388</v>
          </cell>
          <cell r="V557">
            <v>46210</v>
          </cell>
          <cell r="W557" t="str">
            <v>POSITVO</v>
          </cell>
          <cell r="X557">
            <v>0</v>
          </cell>
          <cell r="Y557" t="str">
            <v>DA FARE</v>
          </cell>
          <cell r="Z557">
            <v>1388</v>
          </cell>
          <cell r="AA557">
            <v>46210</v>
          </cell>
          <cell r="AB557" t="str">
            <v>POSITIVO</v>
          </cell>
          <cell r="AC557">
            <v>0</v>
          </cell>
          <cell r="AD557" t="str">
            <v>NON PREVISTO</v>
          </cell>
          <cell r="AE557" t="str">
            <v>NON PREVISTO</v>
          </cell>
          <cell r="AF557" t="str">
            <v>NON PREVISTO</v>
          </cell>
          <cell r="AG557" t="str">
            <v>NON PREVISTO</v>
          </cell>
          <cell r="AH557" t="str">
            <v>NON PREVISTO</v>
          </cell>
        </row>
        <row r="558">
          <cell r="A558">
            <v>101389</v>
          </cell>
          <cell r="B558" t="str">
            <v>MONITOR</v>
          </cell>
          <cell r="C558" t="str">
            <v>DRAEGER MEDICAL AG &amp; CO KG</v>
          </cell>
          <cell r="D558" t="str">
            <v>INFINITY DELTA XL</v>
          </cell>
          <cell r="E558">
            <v>5397966351</v>
          </cell>
          <cell r="F558" t="str">
            <v>SINGOLA</v>
          </cell>
          <cell r="G558">
            <v>101389</v>
          </cell>
          <cell r="I558" t="str">
            <v>S.PIETRO</v>
          </cell>
          <cell r="J558" t="str">
            <v>SALA TRAVAGLIO</v>
          </cell>
          <cell r="K558" t="str">
            <v>SALA TRAVAGLIO</v>
          </cell>
          <cell r="L558" t="str">
            <v>SALA TRAVAGLIO</v>
          </cell>
          <cell r="M558" t="str">
            <v>SINGOLA</v>
          </cell>
          <cell r="N558" t="str">
            <v>101389</v>
          </cell>
          <cell r="P558" t="str">
            <v>ANNUALE</v>
          </cell>
          <cell r="Q558" t="str">
            <v>ANNUALE</v>
          </cell>
          <cell r="R558" t="str">
            <v>NON PREVISTO</v>
          </cell>
          <cell r="T558" t="str">
            <v>DA FARE</v>
          </cell>
          <cell r="U558" t="str">
            <v>1389</v>
          </cell>
          <cell r="V558">
            <v>46248</v>
          </cell>
          <cell r="W558" t="str">
            <v>POSITIVO</v>
          </cell>
          <cell r="X558">
            <v>0</v>
          </cell>
          <cell r="Y558" t="str">
            <v>DA FARE</v>
          </cell>
          <cell r="Z558" t="str">
            <v>1389</v>
          </cell>
          <cell r="AA558">
            <v>46248</v>
          </cell>
          <cell r="AB558" t="str">
            <v>POSITIVO</v>
          </cell>
          <cell r="AC558">
            <v>0</v>
          </cell>
          <cell r="AD558" t="str">
            <v>NON PREVISTO</v>
          </cell>
          <cell r="AE558" t="str">
            <v>NON PREVISTO</v>
          </cell>
          <cell r="AF558" t="str">
            <v>NON PREVISTO</v>
          </cell>
          <cell r="AG558" t="str">
            <v>NON PREVISTO</v>
          </cell>
          <cell r="AH558" t="str">
            <v>NON PREVISTO</v>
          </cell>
        </row>
        <row r="559">
          <cell r="A559">
            <v>101391</v>
          </cell>
          <cell r="B559" t="str">
            <v>NUTRIPOMPA</v>
          </cell>
          <cell r="C559" t="str">
            <v>NUTRICIA MEDICAL DEVICES BV</v>
          </cell>
          <cell r="D559" t="str">
            <v>FLOCARE INFINITY</v>
          </cell>
          <cell r="E559" t="str">
            <v>76001197</v>
          </cell>
          <cell r="F559" t="str">
            <v>SINGOLA</v>
          </cell>
          <cell r="G559">
            <v>101391</v>
          </cell>
          <cell r="I559" t="str">
            <v>S.PIETRO</v>
          </cell>
          <cell r="J559" t="str">
            <v>S. CATERINA SOLVENTI</v>
          </cell>
          <cell r="K559" t="str">
            <v>S. CATERINA SOLVENTI</v>
          </cell>
          <cell r="L559" t="str">
            <v>S. CATERINA SOLVENTI</v>
          </cell>
          <cell r="M559" t="str">
            <v>SINGOLA</v>
          </cell>
          <cell r="N559" t="str">
            <v>101391</v>
          </cell>
          <cell r="P559" t="str">
            <v>BIENNALE</v>
          </cell>
          <cell r="Q559" t="str">
            <v>ANNUALE</v>
          </cell>
          <cell r="R559" t="str">
            <v>NON PREVISTO</v>
          </cell>
          <cell r="T559" t="str">
            <v>DA FARE</v>
          </cell>
          <cell r="U559">
            <v>1391</v>
          </cell>
          <cell r="V559">
            <v>46111</v>
          </cell>
          <cell r="W559" t="str">
            <v>POSITIVO</v>
          </cell>
          <cell r="X559">
            <v>0</v>
          </cell>
          <cell r="Y559" t="str">
            <v>DA FARE</v>
          </cell>
          <cell r="Z559">
            <v>1391</v>
          </cell>
          <cell r="AA559">
            <v>46111</v>
          </cell>
          <cell r="AB559" t="str">
            <v>POSITIVO</v>
          </cell>
          <cell r="AC559">
            <v>0</v>
          </cell>
          <cell r="AD559" t="str">
            <v>NON PREVISTO</v>
          </cell>
          <cell r="AE559" t="str">
            <v>NON PREVISTO</v>
          </cell>
          <cell r="AF559" t="str">
            <v>NON PREVISTO</v>
          </cell>
          <cell r="AG559" t="str">
            <v>NON PREVISTO</v>
          </cell>
          <cell r="AH559" t="str">
            <v>NON PREVISTO</v>
          </cell>
        </row>
        <row r="560">
          <cell r="A560">
            <v>101393</v>
          </cell>
          <cell r="B560" t="str">
            <v>POMPA DI INFUSIONE</v>
          </cell>
          <cell r="C560" t="str">
            <v>B BRAUN GMBH</v>
          </cell>
          <cell r="D560" t="str">
            <v>INFUSOMAT SPACE</v>
          </cell>
          <cell r="E560" t="str">
            <v>48539</v>
          </cell>
          <cell r="F560" t="str">
            <v>SINGOLA</v>
          </cell>
          <cell r="G560">
            <v>101393</v>
          </cell>
          <cell r="I560" t="str">
            <v>S.PIETRO</v>
          </cell>
          <cell r="J560" t="str">
            <v>RIANIMAZIONE</v>
          </cell>
          <cell r="K560" t="str">
            <v>RIANIMAZIONE</v>
          </cell>
          <cell r="L560" t="str">
            <v>NON TROVATO</v>
          </cell>
          <cell r="P560" t="str">
            <v>ANNUALE</v>
          </cell>
          <cell r="Q560" t="str">
            <v>ANNUALE (NON DI NS COMPETENZA)</v>
          </cell>
          <cell r="R560" t="str">
            <v>NON PREVISTO</v>
          </cell>
          <cell r="S560" t="str">
            <v>MP DA FARE CMQ</v>
          </cell>
          <cell r="T560" t="str">
            <v>DA FARE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 t="str">
            <v>NON PREVISTO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 t="str">
            <v>NON PREVISTO</v>
          </cell>
          <cell r="AE560" t="str">
            <v>NON PREVISTO</v>
          </cell>
          <cell r="AF560" t="str">
            <v>NON PREVISTO</v>
          </cell>
          <cell r="AG560" t="str">
            <v>NON PREVISTO</v>
          </cell>
          <cell r="AH560" t="str">
            <v>NON PREVISTO</v>
          </cell>
        </row>
        <row r="561">
          <cell r="A561">
            <v>101394</v>
          </cell>
          <cell r="B561" t="str">
            <v>POMPA DI INFUSIONE</v>
          </cell>
          <cell r="C561" t="str">
            <v>B BRAUN GMBH</v>
          </cell>
          <cell r="D561" t="str">
            <v>INFUSOMAT SPACE</v>
          </cell>
          <cell r="E561" t="str">
            <v>48628</v>
          </cell>
          <cell r="F561" t="str">
            <v>SINGOLA</v>
          </cell>
          <cell r="G561">
            <v>101394</v>
          </cell>
          <cell r="I561" t="str">
            <v>S.PIETRO</v>
          </cell>
          <cell r="J561" t="str">
            <v>RIANIMAZIONE</v>
          </cell>
          <cell r="K561" t="str">
            <v>RIANIMAZIONE</v>
          </cell>
          <cell r="L561" t="str">
            <v>NON TROVATO</v>
          </cell>
          <cell r="P561" t="str">
            <v>ANNUALE</v>
          </cell>
          <cell r="Q561" t="str">
            <v>ANNUALE (NON DI NS COMPETENZA)</v>
          </cell>
          <cell r="R561" t="str">
            <v>NON PREVISTO</v>
          </cell>
          <cell r="S561" t="str">
            <v>MP DA FARE CMQ</v>
          </cell>
          <cell r="T561" t="str">
            <v>DA FARE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 t="str">
            <v>NON PREVISTO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 t="str">
            <v>NON PREVISTO</v>
          </cell>
          <cell r="AE561" t="str">
            <v>NON PREVISTO</v>
          </cell>
          <cell r="AF561" t="str">
            <v>NON PREVISTO</v>
          </cell>
          <cell r="AG561" t="str">
            <v>NON PREVISTO</v>
          </cell>
          <cell r="AH561" t="str">
            <v>NON PREVISTO</v>
          </cell>
        </row>
        <row r="562">
          <cell r="A562">
            <v>101400</v>
          </cell>
          <cell r="B562" t="str">
            <v>CONTROLLO PER POMPE DI INFUSIONE, SISTEMA DI</v>
          </cell>
          <cell r="C562" t="str">
            <v>B BRAUN GMBH</v>
          </cell>
          <cell r="D562" t="str">
            <v>SPACE STATION</v>
          </cell>
          <cell r="E562" t="str">
            <v>19230</v>
          </cell>
          <cell r="F562" t="str">
            <v>SINGOLA</v>
          </cell>
          <cell r="G562">
            <v>101400</v>
          </cell>
          <cell r="I562" t="str">
            <v>S.PIETRO</v>
          </cell>
          <cell r="J562" t="str">
            <v>RIANIMAZIONE</v>
          </cell>
          <cell r="K562" t="str">
            <v>RIANIMAZIONE</v>
          </cell>
          <cell r="L562" t="str">
            <v>NON TROVATO</v>
          </cell>
          <cell r="P562" t="str">
            <v>ANNUALE</v>
          </cell>
          <cell r="Q562" t="str">
            <v>ANNUALE (NON DI NS COMPETENZA)</v>
          </cell>
          <cell r="R562" t="str">
            <v>NON PREVISTO</v>
          </cell>
          <cell r="S562" t="str">
            <v>MP DA FARE CMQ</v>
          </cell>
          <cell r="T562" t="str">
            <v>DA FARE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 t="str">
            <v>NON PREVISTO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 t="str">
            <v>NON PREVISTO</v>
          </cell>
          <cell r="AE562" t="str">
            <v>NON PREVISTO</v>
          </cell>
          <cell r="AF562" t="str">
            <v>NON PREVISTO</v>
          </cell>
          <cell r="AG562" t="str">
            <v>NON PREVISTO</v>
          </cell>
          <cell r="AH562" t="str">
            <v>NON PREVISTO</v>
          </cell>
        </row>
        <row r="563">
          <cell r="A563">
            <v>101412</v>
          </cell>
          <cell r="B563" t="str">
            <v>PULSOSSIMETRO</v>
          </cell>
          <cell r="C563" t="str">
            <v>MASIMO CORP</v>
          </cell>
          <cell r="D563" t="str">
            <v>RADICAL 7</v>
          </cell>
          <cell r="E563" t="str">
            <v>T001901/117340</v>
          </cell>
          <cell r="F563" t="str">
            <v>SINGOLA</v>
          </cell>
          <cell r="G563">
            <v>101412</v>
          </cell>
          <cell r="I563" t="str">
            <v>S.PIETRO</v>
          </cell>
          <cell r="J563" t="str">
            <v>UTIN</v>
          </cell>
          <cell r="K563" t="str">
            <v>UTIN</v>
          </cell>
          <cell r="L563" t="str">
            <v>UTIN</v>
          </cell>
          <cell r="M563" t="str">
            <v>SINGOLA</v>
          </cell>
          <cell r="N563">
            <v>101412</v>
          </cell>
          <cell r="P563" t="str">
            <v>ANNUALE</v>
          </cell>
          <cell r="Q563" t="str">
            <v>ANNUALE</v>
          </cell>
          <cell r="R563" t="str">
            <v>NON PREVISTO</v>
          </cell>
          <cell r="T563" t="str">
            <v>DA FARE</v>
          </cell>
          <cell r="U563">
            <v>1412</v>
          </cell>
          <cell r="V563">
            <v>46140</v>
          </cell>
          <cell r="W563" t="str">
            <v>POSITIVO CON RISERVA</v>
          </cell>
          <cell r="X563" t="str">
            <v>NC 23 BATTERIA NON FUNZIONANTE</v>
          </cell>
          <cell r="Y563" t="str">
            <v>DA FARE</v>
          </cell>
          <cell r="Z563">
            <v>1412</v>
          </cell>
          <cell r="AA563">
            <v>46140</v>
          </cell>
          <cell r="AB563" t="str">
            <v>POSITIVO CON RISERVA</v>
          </cell>
          <cell r="AC563" t="str">
            <v>NC 23 BATTERIA NON FUNZIONANTE</v>
          </cell>
          <cell r="AD563" t="str">
            <v>NON PREVISTO</v>
          </cell>
          <cell r="AE563" t="str">
            <v>NON PREVISTO</v>
          </cell>
          <cell r="AF563" t="str">
            <v>NON PREVISTO</v>
          </cell>
          <cell r="AG563" t="str">
            <v>NON PREVISTO</v>
          </cell>
          <cell r="AH563" t="str">
            <v>NON PREVISTO</v>
          </cell>
          <cell r="AI563" t="str">
            <v>SN: T001901</v>
          </cell>
        </row>
        <row r="564">
          <cell r="A564">
            <v>101413</v>
          </cell>
          <cell r="B564" t="str">
            <v>PULSOSSIMETRO</v>
          </cell>
          <cell r="C564" t="str">
            <v>NELLCOR PURITAN BENNETT INC</v>
          </cell>
          <cell r="D564" t="str">
            <v>NPB 295</v>
          </cell>
          <cell r="E564" t="str">
            <v>G01820144</v>
          </cell>
          <cell r="F564" t="str">
            <v>SINGOLA</v>
          </cell>
          <cell r="G564">
            <v>101413</v>
          </cell>
          <cell r="I564" t="str">
            <v>S.PIETRO</v>
          </cell>
          <cell r="J564" t="str">
            <v>RIANIMAZIONE</v>
          </cell>
          <cell r="K564" t="str">
            <v>RIANIMAZIONE</v>
          </cell>
          <cell r="L564" t="str">
            <v>NON TROVATO</v>
          </cell>
          <cell r="P564" t="str">
            <v>ANNUALE</v>
          </cell>
          <cell r="Q564" t="str">
            <v>ANNUALE</v>
          </cell>
          <cell r="R564" t="str">
            <v>NON PREVISTO</v>
          </cell>
          <cell r="T564" t="str">
            <v>DA FARE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 t="str">
            <v>DA FARE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 t="str">
            <v>NON PREVISTO</v>
          </cell>
          <cell r="AE564" t="str">
            <v>NON PREVISTO</v>
          </cell>
          <cell r="AF564" t="str">
            <v>NON PREVISTO</v>
          </cell>
          <cell r="AG564" t="str">
            <v>NON PREVISTO</v>
          </cell>
          <cell r="AH564" t="str">
            <v>NON PREVISTO</v>
          </cell>
        </row>
        <row r="565">
          <cell r="A565">
            <v>101422</v>
          </cell>
          <cell r="B565" t="str">
            <v>AGITATORE DA LABORATORIO</v>
          </cell>
          <cell r="C565" t="str">
            <v>CONTINENTAL INSTRUMENTS VDR</v>
          </cell>
          <cell r="D565" t="str">
            <v>SUPER MIXER</v>
          </cell>
          <cell r="E565" t="str">
            <v>1170/89</v>
          </cell>
          <cell r="F565" t="str">
            <v>SINGOLA</v>
          </cell>
          <cell r="G565">
            <v>101422</v>
          </cell>
          <cell r="I565" t="str">
            <v>S.PIETRO</v>
          </cell>
          <cell r="J565" t="str">
            <v>CENTRO TRASFUSIONALE: IMMUNOEMATOLOGIA/VIROLOGIA</v>
          </cell>
          <cell r="K565" t="str">
            <v>CENTRO TRASFUSIONALE: IMMUNOEMATOLOGIA/VIROLOGIA</v>
          </cell>
          <cell r="L565" t="str">
            <v>CENTRO TRASFUSIONALE: EMOCOMPONENTI</v>
          </cell>
          <cell r="M565" t="str">
            <v>SINGOLA</v>
          </cell>
          <cell r="N565">
            <v>101422</v>
          </cell>
          <cell r="P565" t="str">
            <v>BIENNALE</v>
          </cell>
          <cell r="Q565" t="str">
            <v>ANNUALE</v>
          </cell>
          <cell r="R565" t="str">
            <v>NON PREVISTO</v>
          </cell>
          <cell r="T565" t="str">
            <v>DA FARE</v>
          </cell>
          <cell r="U565">
            <v>1422</v>
          </cell>
          <cell r="V565">
            <v>46188</v>
          </cell>
          <cell r="W565" t="str">
            <v>POSITIVO</v>
          </cell>
          <cell r="X565">
            <v>0</v>
          </cell>
          <cell r="Y565" t="str">
            <v>DA FARE</v>
          </cell>
          <cell r="Z565">
            <v>1422</v>
          </cell>
          <cell r="AA565">
            <v>46188</v>
          </cell>
          <cell r="AB565" t="str">
            <v>POSITIVO</v>
          </cell>
          <cell r="AC565">
            <v>0</v>
          </cell>
          <cell r="AD565" t="str">
            <v>NON PREVISTO</v>
          </cell>
          <cell r="AE565" t="str">
            <v>NON PREVISTO</v>
          </cell>
          <cell r="AF565" t="str">
            <v>NON PREVISTO</v>
          </cell>
          <cell r="AG565" t="str">
            <v>NON PREVISTO</v>
          </cell>
          <cell r="AH565" t="str">
            <v>NON PREVISTO</v>
          </cell>
        </row>
        <row r="566">
          <cell r="A566">
            <v>101423</v>
          </cell>
          <cell r="B566" t="str">
            <v>FRIGOEMOTECA</v>
          </cell>
          <cell r="C566" t="str">
            <v>ANGELANTONI INDUSTRIE SPA</v>
          </cell>
          <cell r="D566" t="str">
            <v>BB 220 C SA</v>
          </cell>
          <cell r="E566" t="str">
            <v>16699</v>
          </cell>
          <cell r="F566" t="str">
            <v>SINGOLA</v>
          </cell>
          <cell r="G566">
            <v>101423</v>
          </cell>
          <cell r="I566" t="str">
            <v>S.PIETRO</v>
          </cell>
          <cell r="J566" t="str">
            <v>CENTRO TRASFUSIONALE: ASSEGNAZIONE EMOCOMPONENTI</v>
          </cell>
          <cell r="K566" t="str">
            <v>CENTRO TRASFUSIONALE: ASSEGNAZIONE EMOCOMPONENTI</v>
          </cell>
          <cell r="L566" t="str">
            <v>SALA CONGELATORI E FRIGOEMOTECA</v>
          </cell>
          <cell r="M566" t="str">
            <v>SINGOLA</v>
          </cell>
          <cell r="N566">
            <v>101423</v>
          </cell>
          <cell r="P566" t="str">
            <v>BIENNALE</v>
          </cell>
          <cell r="Q566" t="str">
            <v>ANNUALE</v>
          </cell>
          <cell r="R566" t="str">
            <v>NON PREVISTO</v>
          </cell>
          <cell r="T566" t="str">
            <v>DA FARE</v>
          </cell>
          <cell r="U566">
            <v>1423</v>
          </cell>
          <cell r="V566">
            <v>46188</v>
          </cell>
          <cell r="W566" t="str">
            <v>POSITIVO</v>
          </cell>
          <cell r="X566">
            <v>0</v>
          </cell>
          <cell r="Y566" t="str">
            <v>DA FARE</v>
          </cell>
          <cell r="Z566">
            <v>1423</v>
          </cell>
          <cell r="AA566">
            <v>46188</v>
          </cell>
          <cell r="AB566" t="str">
            <v>POSITIVO</v>
          </cell>
          <cell r="AC566">
            <v>0</v>
          </cell>
          <cell r="AD566" t="str">
            <v>NON PREVISTO</v>
          </cell>
          <cell r="AE566" t="str">
            <v>NON PREVISTO</v>
          </cell>
          <cell r="AF566" t="str">
            <v>NON PREVISTO</v>
          </cell>
          <cell r="AG566" t="str">
            <v>NON PREVISTO</v>
          </cell>
          <cell r="AH566" t="str">
            <v>NON PREVISTO</v>
          </cell>
        </row>
        <row r="567">
          <cell r="A567">
            <v>101426</v>
          </cell>
          <cell r="B567" t="str">
            <v>SALDATORE DI SACCHE</v>
          </cell>
          <cell r="C567" t="str">
            <v>TERUMO CORP</v>
          </cell>
          <cell r="D567" t="str">
            <v>TSCD SC 201A</v>
          </cell>
          <cell r="E567" t="str">
            <v>94040113</v>
          </cell>
          <cell r="F567" t="str">
            <v>SINGOLA</v>
          </cell>
          <cell r="G567">
            <v>101426</v>
          </cell>
          <cell r="I567" t="str">
            <v>S.PIETRO</v>
          </cell>
          <cell r="J567" t="str">
            <v>CENTRO TRASFUSIONALE: EMOCOMPONENTI</v>
          </cell>
          <cell r="K567" t="str">
            <v>CENTRO TRASFUSIONALE: EMOCOMPONENTI</v>
          </cell>
          <cell r="L567" t="str">
            <v>CENTRO TRASFUSIONALE: EMOCOMPONENTI</v>
          </cell>
          <cell r="M567" t="str">
            <v>SINGOLA</v>
          </cell>
          <cell r="N567">
            <v>101426</v>
          </cell>
          <cell r="P567" t="str">
            <v>BIENNALE</v>
          </cell>
          <cell r="Q567" t="str">
            <v>ANNUALE</v>
          </cell>
          <cell r="R567" t="str">
            <v>NON PREVISTO</v>
          </cell>
          <cell r="T567" t="str">
            <v>DA FARE</v>
          </cell>
          <cell r="U567">
            <v>1426</v>
          </cell>
          <cell r="V567">
            <v>46188</v>
          </cell>
          <cell r="W567" t="str">
            <v>POSITIVO</v>
          </cell>
          <cell r="X567">
            <v>0</v>
          </cell>
          <cell r="Y567" t="str">
            <v>DA FARE</v>
          </cell>
          <cell r="Z567">
            <v>1426</v>
          </cell>
          <cell r="AA567">
            <v>46188</v>
          </cell>
          <cell r="AB567" t="str">
            <v>POSITIVO</v>
          </cell>
          <cell r="AC567">
            <v>0</v>
          </cell>
          <cell r="AD567" t="str">
            <v>NON PREVISTO</v>
          </cell>
          <cell r="AE567" t="str">
            <v>NON PREVISTO</v>
          </cell>
          <cell r="AF567" t="str">
            <v>NON PREVISTO</v>
          </cell>
          <cell r="AG567" t="str">
            <v>NON PREVISTO</v>
          </cell>
          <cell r="AH567" t="str">
            <v>NON PREVISTO</v>
          </cell>
        </row>
        <row r="568">
          <cell r="A568">
            <v>101428</v>
          </cell>
          <cell r="B568" t="str">
            <v>AGITATORE DA LABORATORIO</v>
          </cell>
          <cell r="C568" t="str">
            <v>FALC INSTRUMENTS SRL</v>
          </cell>
          <cell r="D568" t="str">
            <v>F 205</v>
          </cell>
          <cell r="E568" t="str">
            <v>A254444</v>
          </cell>
          <cell r="F568" t="str">
            <v>SINGOLA</v>
          </cell>
          <cell r="G568">
            <v>101428</v>
          </cell>
          <cell r="I568" t="str">
            <v>S.PIETRO</v>
          </cell>
          <cell r="J568" t="str">
            <v>CENTRO TRASFUSIONALE: EMOCOMPONENTI</v>
          </cell>
          <cell r="K568" t="str">
            <v>CENTRO TRASFUSIONALE: EMOCOMPONENTI</v>
          </cell>
          <cell r="L568" t="str">
            <v>CENTRO TRASFUSIONALE: EMOCOMPONENTI</v>
          </cell>
          <cell r="M568" t="str">
            <v>SINGOLA</v>
          </cell>
          <cell r="N568">
            <v>101428</v>
          </cell>
          <cell r="P568" t="str">
            <v>BIENNALE</v>
          </cell>
          <cell r="Q568" t="str">
            <v>ANNUALE</v>
          </cell>
          <cell r="R568" t="str">
            <v>NON PREVISTO</v>
          </cell>
          <cell r="T568" t="str">
            <v>DA FARE</v>
          </cell>
          <cell r="U568">
            <v>1428</v>
          </cell>
          <cell r="V568">
            <v>46188</v>
          </cell>
          <cell r="W568" t="str">
            <v>POSITIVO</v>
          </cell>
          <cell r="X568">
            <v>0</v>
          </cell>
          <cell r="Y568" t="str">
            <v>DA FARE</v>
          </cell>
          <cell r="Z568">
            <v>1428</v>
          </cell>
          <cell r="AA568">
            <v>46188</v>
          </cell>
          <cell r="AB568" t="str">
            <v>POSITIVO</v>
          </cell>
          <cell r="AC568">
            <v>0</v>
          </cell>
          <cell r="AD568" t="str">
            <v>NON PREVISTO</v>
          </cell>
          <cell r="AE568" t="str">
            <v>NON PREVISTO</v>
          </cell>
          <cell r="AF568" t="str">
            <v>NON PREVISTO</v>
          </cell>
          <cell r="AG568" t="str">
            <v>NON PREVISTO</v>
          </cell>
          <cell r="AH568" t="str">
            <v>NON PREVISTO</v>
          </cell>
        </row>
        <row r="569">
          <cell r="A569">
            <v>101438</v>
          </cell>
          <cell r="B569" t="str">
            <v>FRIGORIFERO BIOLOGICO</v>
          </cell>
          <cell r="C569" t="str">
            <v>CF DI CIRO FIOCCHETTI &amp; C SNC</v>
          </cell>
          <cell r="D569" t="str">
            <v>MEDIKA 700 LUX</v>
          </cell>
          <cell r="E569" t="str">
            <v>25360</v>
          </cell>
          <cell r="F569" t="str">
            <v>SINGOLA</v>
          </cell>
          <cell r="G569">
            <v>101438</v>
          </cell>
          <cell r="I569" t="str">
            <v>S.PIETRO</v>
          </cell>
          <cell r="J569" t="str">
            <v>CENTRO TRASFUSIONALE: EMOCOMPONENTI</v>
          </cell>
          <cell r="K569" t="str">
            <v>CENTRO TRASFUSIONALE: EMOCOMPONENTI</v>
          </cell>
          <cell r="L569" t="str">
            <v>CENTRO TRASFUSIONALE: EMOCOMPONENTI</v>
          </cell>
          <cell r="M569" t="str">
            <v>SINGOLA</v>
          </cell>
          <cell r="N569" t="str">
            <v>101438</v>
          </cell>
          <cell r="P569" t="str">
            <v>BIENNALE</v>
          </cell>
          <cell r="Q569" t="str">
            <v>ANNUALE</v>
          </cell>
          <cell r="R569" t="str">
            <v>NON PREVISTO</v>
          </cell>
          <cell r="T569" t="str">
            <v>DA FARE</v>
          </cell>
          <cell r="U569">
            <v>1438</v>
          </cell>
          <cell r="V569">
            <v>46188</v>
          </cell>
          <cell r="W569" t="str">
            <v>POSITIVO</v>
          </cell>
          <cell r="X569">
            <v>0</v>
          </cell>
          <cell r="Y569" t="str">
            <v>DA FARE</v>
          </cell>
          <cell r="Z569">
            <v>1438</v>
          </cell>
          <cell r="AA569">
            <v>46188</v>
          </cell>
          <cell r="AB569" t="str">
            <v>POSITIVO</v>
          </cell>
          <cell r="AC569">
            <v>0</v>
          </cell>
          <cell r="AD569" t="str">
            <v>NON PREVISTO</v>
          </cell>
          <cell r="AE569" t="str">
            <v>NON PREVISTO</v>
          </cell>
          <cell r="AF569" t="str">
            <v>NON PREVISTO</v>
          </cell>
          <cell r="AG569" t="str">
            <v>NON PREVISTO</v>
          </cell>
          <cell r="AH569" t="str">
            <v>NON PREVISTO</v>
          </cell>
        </row>
        <row r="570">
          <cell r="A570">
            <v>101441</v>
          </cell>
          <cell r="B570" t="str">
            <v>FRIGORIFERO DOMESTICO</v>
          </cell>
          <cell r="C570" t="str">
            <v>AEG</v>
          </cell>
          <cell r="D570" t="str">
            <v>70250KA</v>
          </cell>
          <cell r="E570">
            <v>34905359</v>
          </cell>
          <cell r="F570" t="str">
            <v>SINGOLA</v>
          </cell>
          <cell r="G570">
            <v>101441</v>
          </cell>
          <cell r="I570" t="str">
            <v>S.PIETRO</v>
          </cell>
          <cell r="J570" t="str">
            <v>MAGAZZINO TECNICO_x000D_</v>
          </cell>
          <cell r="K570" t="str">
            <v>MAGAZZINO TECNICO_x000D_</v>
          </cell>
          <cell r="L570" t="str">
            <v>NON TROVATO</v>
          </cell>
          <cell r="P570" t="str">
            <v>BIENNALE</v>
          </cell>
          <cell r="Q570" t="str">
            <v>ANNUALE</v>
          </cell>
          <cell r="R570" t="str">
            <v>NON PREVISTO</v>
          </cell>
          <cell r="T570" t="str">
            <v>DA FARE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 t="str">
            <v>DA FARE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 t="str">
            <v>NON PREVISTO</v>
          </cell>
          <cell r="AE570" t="str">
            <v>NON PREVISTO</v>
          </cell>
          <cell r="AF570" t="str">
            <v>NON PREVISTO</v>
          </cell>
          <cell r="AG570" t="str">
            <v>NON PREVISTO</v>
          </cell>
          <cell r="AH570" t="str">
            <v>NON PREVISTO</v>
          </cell>
        </row>
        <row r="571">
          <cell r="A571">
            <v>101443</v>
          </cell>
          <cell r="B571" t="str">
            <v>MICROSCOPIO OTTICO DA LABORATORIO</v>
          </cell>
          <cell r="C571" t="str">
            <v>LEICA MICROSYSTEMS WETZLAR GMBH</v>
          </cell>
          <cell r="D571" t="str">
            <v>NR</v>
          </cell>
          <cell r="E571">
            <v>853958</v>
          </cell>
          <cell r="I571" t="str">
            <v>S.PIETRO</v>
          </cell>
          <cell r="J571" t="str">
            <v>LABORATORIO URGENZE</v>
          </cell>
          <cell r="K571" t="str">
            <v>LABORATORIO URGENZE</v>
          </cell>
          <cell r="L571" t="str">
            <v>NON TROVATO</v>
          </cell>
          <cell r="P571" t="str">
            <v>BIENNALE</v>
          </cell>
          <cell r="Q571" t="str">
            <v>ANNUALE</v>
          </cell>
          <cell r="R571" t="str">
            <v>NON PREVISTO</v>
          </cell>
          <cell r="T571" t="str">
            <v>DA FARE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 t="str">
            <v>DA FARE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 t="str">
            <v>NON PREVISTO</v>
          </cell>
          <cell r="AE571" t="str">
            <v>NON PREVISTO</v>
          </cell>
          <cell r="AF571" t="str">
            <v>NON PREVISTO</v>
          </cell>
          <cell r="AG571" t="str">
            <v>NON PREVISTO</v>
          </cell>
          <cell r="AH571" t="str">
            <v>NON PREVISTO</v>
          </cell>
        </row>
        <row r="572">
          <cell r="A572">
            <v>101449</v>
          </cell>
          <cell r="B572" t="str">
            <v>PERSONAL COMPUTER</v>
          </cell>
          <cell r="C572" t="str">
            <v>HEWLETT PACKARD CO</v>
          </cell>
          <cell r="D572" t="str">
            <v>NR</v>
          </cell>
          <cell r="E572" t="str">
            <v>CZC7142NJ</v>
          </cell>
          <cell r="I572" t="str">
            <v>S.PIETRO</v>
          </cell>
          <cell r="J572" t="str">
            <v>LABORATORIO URGENZE</v>
          </cell>
          <cell r="K572" t="str">
            <v>LABORATORIO URGENZE</v>
          </cell>
          <cell r="L572" t="str">
            <v>NON TROVATO</v>
          </cell>
          <cell r="P572" t="str">
            <v>BIENNALE</v>
          </cell>
          <cell r="Q572" t="str">
            <v>ANNUALE</v>
          </cell>
          <cell r="R572" t="str">
            <v>NON PREVISTO</v>
          </cell>
          <cell r="T572" t="str">
            <v>DA FARE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 t="str">
            <v>DA FARE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 t="str">
            <v>NON PREVISTO</v>
          </cell>
          <cell r="AE572" t="str">
            <v>NON PREVISTO</v>
          </cell>
          <cell r="AF572" t="str">
            <v>NON PREVISTO</v>
          </cell>
          <cell r="AG572" t="str">
            <v>NON PREVISTO</v>
          </cell>
          <cell r="AH572" t="str">
            <v>NON PREVISTO</v>
          </cell>
        </row>
        <row r="573">
          <cell r="A573">
            <v>101450</v>
          </cell>
          <cell r="B573" t="str">
            <v>MONITOR PER PERSONAL COMPUTER</v>
          </cell>
          <cell r="C573" t="str">
            <v>SAMSUNG ELECTRONICS</v>
          </cell>
          <cell r="D573" t="str">
            <v>NR</v>
          </cell>
          <cell r="E573" t="str">
            <v>MY17HMGS900415F</v>
          </cell>
          <cell r="I573" t="str">
            <v>S.PIETRO</v>
          </cell>
          <cell r="J573" t="str">
            <v>LABORATORIO URGENZE</v>
          </cell>
          <cell r="K573" t="str">
            <v>LABORATORIO URGENZE</v>
          </cell>
          <cell r="L573" t="str">
            <v>NON TROVATO</v>
          </cell>
          <cell r="P573" t="str">
            <v>BIENNALE</v>
          </cell>
          <cell r="Q573" t="str">
            <v>ANNUALE</v>
          </cell>
          <cell r="R573" t="str">
            <v>NON PREVISTO</v>
          </cell>
          <cell r="T573" t="str">
            <v>DA FARE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 t="str">
            <v>DA FARE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 t="str">
            <v>NON PREVISTO</v>
          </cell>
          <cell r="AE573" t="str">
            <v>NON PREVISTO</v>
          </cell>
          <cell r="AF573" t="str">
            <v>NON PREVISTO</v>
          </cell>
          <cell r="AG573" t="str">
            <v>NON PREVISTO</v>
          </cell>
          <cell r="AH573" t="str">
            <v>NON PREVISTO</v>
          </cell>
        </row>
        <row r="574">
          <cell r="A574">
            <v>101470</v>
          </cell>
          <cell r="B574" t="str">
            <v>COLORATORE AUTOMATICO DI TESSUTI</v>
          </cell>
          <cell r="C574" t="str">
            <v>WESCOR INC</v>
          </cell>
          <cell r="D574" t="str">
            <v>7120 AEROSPRAY</v>
          </cell>
          <cell r="E574" t="str">
            <v>32110264</v>
          </cell>
          <cell r="F574" t="str">
            <v>SINGOLA</v>
          </cell>
          <cell r="G574">
            <v>101470</v>
          </cell>
          <cell r="I574" t="str">
            <v>S.PIETRO</v>
          </cell>
          <cell r="J574" t="str">
            <v>LABORATORIO ANALISI</v>
          </cell>
          <cell r="K574" t="str">
            <v>LABORATORIO ANALISI</v>
          </cell>
          <cell r="L574" t="str">
            <v>NON TROVATO</v>
          </cell>
          <cell r="P574" t="str">
            <v>BIENNALE</v>
          </cell>
          <cell r="Q574" t="str">
            <v>ANNUALE (NON DI NS COMPETENZA)</v>
          </cell>
          <cell r="R574" t="str">
            <v>NON PREVISTO</v>
          </cell>
          <cell r="T574" t="str">
            <v>DA FARE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 t="str">
            <v>NON PREVISTO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 t="str">
            <v>NON PREVISTO</v>
          </cell>
          <cell r="AE574" t="str">
            <v>NON PREVISTO</v>
          </cell>
          <cell r="AF574" t="str">
            <v>NON PREVISTO</v>
          </cell>
          <cell r="AG574" t="str">
            <v>NON PREVISTO</v>
          </cell>
          <cell r="AH574" t="str">
            <v>NON PREVISTO</v>
          </cell>
        </row>
        <row r="575">
          <cell r="A575">
            <v>101471</v>
          </cell>
          <cell r="B575" t="str">
            <v>MICROSCOPIO OTTICO DA LABORATORIO</v>
          </cell>
          <cell r="C575" t="str">
            <v>LEICA MICROSYSTEMS WETZLAR GMBH</v>
          </cell>
          <cell r="D575" t="str">
            <v>LABORLUX S</v>
          </cell>
          <cell r="E575" t="str">
            <v>118789</v>
          </cell>
          <cell r="F575" t="str">
            <v>PRINCIPALE</v>
          </cell>
          <cell r="G575">
            <v>101471</v>
          </cell>
          <cell r="I575" t="str">
            <v>S.PIETRO</v>
          </cell>
          <cell r="J575" t="str">
            <v>LABORATORIO ANALISI</v>
          </cell>
          <cell r="K575" t="str">
            <v>LABORATORIO ANALISI</v>
          </cell>
          <cell r="L575" t="str">
            <v>LABORATORIO ANALISI</v>
          </cell>
          <cell r="M575" t="str">
            <v>PRINCIPALE</v>
          </cell>
          <cell r="N575">
            <v>101471</v>
          </cell>
          <cell r="P575" t="str">
            <v>BIENNALE</v>
          </cell>
          <cell r="Q575" t="str">
            <v>ANNUALE</v>
          </cell>
          <cell r="R575" t="str">
            <v>NON PREVISTO</v>
          </cell>
          <cell r="T575" t="str">
            <v>NON PREVISTO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 t="str">
            <v>DA FARE</v>
          </cell>
          <cell r="Z575">
            <v>1471</v>
          </cell>
          <cell r="AA575">
            <v>46217</v>
          </cell>
          <cell r="AB575" t="str">
            <v>POSITIVO</v>
          </cell>
          <cell r="AC575">
            <v>0</v>
          </cell>
          <cell r="AD575" t="str">
            <v>NON PREVISTO</v>
          </cell>
          <cell r="AE575" t="str">
            <v>NON PREVISTO</v>
          </cell>
          <cell r="AF575" t="str">
            <v>NON PREVISTO</v>
          </cell>
          <cell r="AG575" t="str">
            <v>NON PREVISTO</v>
          </cell>
          <cell r="AH575" t="str">
            <v>NON PREVISTO</v>
          </cell>
        </row>
        <row r="576">
          <cell r="A576">
            <v>101472</v>
          </cell>
          <cell r="B576" t="str">
            <v>ALIMENTATORE PER LAMPADA A FLUORESCENZA</v>
          </cell>
          <cell r="C576" t="str">
            <v>LEICA MICROSYSTEMS WETZLAR GMBH</v>
          </cell>
          <cell r="D576" t="str">
            <v>301 314.001</v>
          </cell>
          <cell r="E576" t="str">
            <v>12093</v>
          </cell>
          <cell r="F576" t="str">
            <v>COMPONENTE</v>
          </cell>
          <cell r="G576">
            <v>101471</v>
          </cell>
          <cell r="I576" t="str">
            <v>S.PIETRO</v>
          </cell>
          <cell r="J576" t="str">
            <v>LABORATORIO ANALISI</v>
          </cell>
          <cell r="K576" t="str">
            <v>LABORATORIO ANALISI</v>
          </cell>
          <cell r="L576" t="str">
            <v>LABORATORIO ANALISI</v>
          </cell>
          <cell r="M576" t="str">
            <v>COMPONENTE</v>
          </cell>
          <cell r="N576">
            <v>101471</v>
          </cell>
          <cell r="P576" t="str">
            <v>BIENNALE</v>
          </cell>
          <cell r="Q576" t="str">
            <v>ANNUALE (NON DI NS COMPETENZA)</v>
          </cell>
          <cell r="R576" t="str">
            <v>NON PREVISTO</v>
          </cell>
          <cell r="T576" t="str">
            <v>NON PREVISTO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 t="str">
            <v>NON PREVISTO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 t="str">
            <v>NON PREVISTO</v>
          </cell>
          <cell r="AE576" t="str">
            <v>NON PREVISTO</v>
          </cell>
          <cell r="AF576" t="str">
            <v>NON PREVISTO</v>
          </cell>
          <cell r="AG576" t="str">
            <v>NON PREVISTO</v>
          </cell>
          <cell r="AH576" t="str">
            <v>NON PREVISTO</v>
          </cell>
        </row>
        <row r="577">
          <cell r="A577">
            <v>101480</v>
          </cell>
          <cell r="B577" t="str">
            <v>SISTEMA ELETTROMECCANICO PER TERAPIA FISICA</v>
          </cell>
          <cell r="C577" t="str">
            <v>CHINESPORT SPA</v>
          </cell>
          <cell r="D577" t="str">
            <v>PRACTICAL</v>
          </cell>
          <cell r="E577" t="str">
            <v>NR</v>
          </cell>
          <cell r="F577" t="str">
            <v>SINGOLA</v>
          </cell>
          <cell r="G577">
            <v>101480</v>
          </cell>
          <cell r="I577" t="str">
            <v>S.PIETRO</v>
          </cell>
          <cell r="J577" t="str">
            <v>RADIOLOGIA</v>
          </cell>
          <cell r="K577" t="str">
            <v>RADIOLOGIA</v>
          </cell>
          <cell r="L577" t="str">
            <v>NON TROVATO</v>
          </cell>
          <cell r="P577" t="str">
            <v>BIENNALE</v>
          </cell>
          <cell r="Q577" t="str">
            <v>ANNUALE</v>
          </cell>
          <cell r="R577" t="str">
            <v>NON PREVISTO</v>
          </cell>
          <cell r="T577" t="str">
            <v>NON PREVISTO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 t="str">
            <v>DA FARE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 t="str">
            <v>NON PREVISTO</v>
          </cell>
          <cell r="AE577" t="str">
            <v>NON PREVISTO</v>
          </cell>
          <cell r="AF577" t="str">
            <v>NON PREVISTO</v>
          </cell>
          <cell r="AG577" t="str">
            <v>NON PREVISTO</v>
          </cell>
          <cell r="AH577" t="str">
            <v>NON PREVISTO</v>
          </cell>
        </row>
        <row r="578">
          <cell r="A578">
            <v>101497</v>
          </cell>
          <cell r="B578" t="str">
            <v>AGITATORE DA LABORATORIO</v>
          </cell>
          <cell r="C578" t="str">
            <v>NR</v>
          </cell>
          <cell r="D578" t="str">
            <v>NR</v>
          </cell>
          <cell r="E578" t="str">
            <v>218</v>
          </cell>
          <cell r="F578" t="str">
            <v>SINGOLA</v>
          </cell>
          <cell r="G578">
            <v>101497</v>
          </cell>
          <cell r="I578" t="str">
            <v>S.PIETRO</v>
          </cell>
          <cell r="J578" t="str">
            <v>LABORATORIO ANALISI</v>
          </cell>
          <cell r="K578" t="str">
            <v>LABORATORIO ANALISI</v>
          </cell>
          <cell r="L578" t="str">
            <v>NON TROVATO</v>
          </cell>
          <cell r="P578" t="str">
            <v>BIENNALE</v>
          </cell>
          <cell r="Q578" t="str">
            <v>ANNUALE (NON DI NS COMPETENZA)</v>
          </cell>
          <cell r="R578" t="str">
            <v>NON PREVISTO</v>
          </cell>
          <cell r="T578" t="str">
            <v>NON PREVISTO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 t="str">
            <v>NON PREVISTO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 t="str">
            <v>NON PREVISTO</v>
          </cell>
          <cell r="AE578" t="str">
            <v>NON PREVISTO</v>
          </cell>
          <cell r="AF578" t="str">
            <v>NON PREVISTO</v>
          </cell>
          <cell r="AG578" t="str">
            <v>NON PREVISTO</v>
          </cell>
          <cell r="AH578" t="str">
            <v>NON PREVISTO</v>
          </cell>
        </row>
        <row r="579">
          <cell r="A579">
            <v>101501</v>
          </cell>
          <cell r="B579" t="str">
            <v>CENTRIFUGA</v>
          </cell>
          <cell r="C579" t="str">
            <v>ALC</v>
          </cell>
          <cell r="D579" t="str">
            <v>PK 130</v>
          </cell>
          <cell r="E579" t="str">
            <v>30010131</v>
          </cell>
          <cell r="F579" t="str">
            <v>SINGOLA</v>
          </cell>
          <cell r="G579">
            <v>101501</v>
          </cell>
          <cell r="I579" t="str">
            <v>S.PIETRO</v>
          </cell>
          <cell r="J579" t="str">
            <v>LABORATORIO ANALISI</v>
          </cell>
          <cell r="K579" t="str">
            <v>CENTRO TRASFUSIONALE: EMOCOMPONENTI</v>
          </cell>
          <cell r="L579" t="str">
            <v>CENTRO TRASFUSIONALE: EMOCOMPONENTI</v>
          </cell>
          <cell r="M579" t="str">
            <v>SINGOLA</v>
          </cell>
          <cell r="N579">
            <v>101501</v>
          </cell>
          <cell r="P579" t="str">
            <v>BIENNALE</v>
          </cell>
          <cell r="Q579" t="str">
            <v>ANNUALE</v>
          </cell>
          <cell r="R579" t="str">
            <v>NON PREVISTO</v>
          </cell>
          <cell r="T579" t="str">
            <v>NON PREVISTO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 t="str">
            <v>DA FARE</v>
          </cell>
          <cell r="Z579">
            <v>1501</v>
          </cell>
          <cell r="AA579">
            <v>46188</v>
          </cell>
          <cell r="AB579" t="str">
            <v>POSITIVO</v>
          </cell>
          <cell r="AC579">
            <v>0</v>
          </cell>
          <cell r="AD579" t="str">
            <v>NON PREVISTO</v>
          </cell>
          <cell r="AE579" t="str">
            <v>NON PREVISTO</v>
          </cell>
          <cell r="AF579" t="str">
            <v>NON PREVISTO</v>
          </cell>
          <cell r="AG579" t="str">
            <v>NON PREVISTO</v>
          </cell>
          <cell r="AH579" t="str">
            <v>NON PREVISTO</v>
          </cell>
        </row>
        <row r="580">
          <cell r="A580">
            <v>101514</v>
          </cell>
          <cell r="B580" t="str">
            <v>MICROSCOPIO OTTICO DA LABORATORIO</v>
          </cell>
          <cell r="C580" t="str">
            <v>LEICA MICROSYSTEMS WETZLAR GMBH</v>
          </cell>
          <cell r="D580" t="str">
            <v>LABORLUX D</v>
          </cell>
          <cell r="E580" t="str">
            <v>40378</v>
          </cell>
          <cell r="F580" t="str">
            <v>PRINCIPALE</v>
          </cell>
          <cell r="G580">
            <v>101514</v>
          </cell>
          <cell r="I580" t="str">
            <v>S.PIETRO</v>
          </cell>
          <cell r="J580" t="str">
            <v>ISTOPATOLOGIA</v>
          </cell>
          <cell r="K580" t="str">
            <v>SALA PRELIEVI</v>
          </cell>
          <cell r="L580" t="str">
            <v>SALA PRELIEVI</v>
          </cell>
          <cell r="M580" t="str">
            <v>SINGOLA</v>
          </cell>
          <cell r="N580" t="str">
            <v>101514</v>
          </cell>
          <cell r="P580" t="str">
            <v>BIENNALE</v>
          </cell>
          <cell r="Q580" t="str">
            <v>ANNUALE</v>
          </cell>
          <cell r="R580" t="str">
            <v>NON PREVISTO</v>
          </cell>
          <cell r="T580" t="str">
            <v>NON PREVISTO</v>
          </cell>
          <cell r="U580">
            <v>1514</v>
          </cell>
          <cell r="V580">
            <v>46107</v>
          </cell>
          <cell r="W580" t="str">
            <v>POSITIVO</v>
          </cell>
          <cell r="X580">
            <v>0</v>
          </cell>
          <cell r="Y580" t="str">
            <v>DA FARE</v>
          </cell>
          <cell r="Z580">
            <v>1514</v>
          </cell>
          <cell r="AA580">
            <v>46107</v>
          </cell>
          <cell r="AB580" t="str">
            <v>POSITIVO</v>
          </cell>
          <cell r="AC580">
            <v>0</v>
          </cell>
          <cell r="AD580" t="str">
            <v>NON PREVISTO</v>
          </cell>
          <cell r="AE580" t="str">
            <v>NON PREVISTO</v>
          </cell>
          <cell r="AF580" t="str">
            <v>NON PREVISTO</v>
          </cell>
          <cell r="AG580" t="str">
            <v>NON PREVISTO</v>
          </cell>
          <cell r="AH580" t="str">
            <v>NON PREVISTO</v>
          </cell>
        </row>
        <row r="581">
          <cell r="A581">
            <v>101515</v>
          </cell>
          <cell r="B581" t="str">
            <v>ALIMENTATORE PER LAMPADA A FLUORESCENZA</v>
          </cell>
          <cell r="C581" t="str">
            <v>LEICA MICROSYSTEMS WETZLAR GMBH</v>
          </cell>
          <cell r="D581" t="str">
            <v>301 185.003</v>
          </cell>
          <cell r="E581" t="str">
            <v>393</v>
          </cell>
          <cell r="F581" t="str">
            <v>COMPONENTE</v>
          </cell>
          <cell r="G581">
            <v>101514</v>
          </cell>
          <cell r="I581" t="str">
            <v>S.PIETRO</v>
          </cell>
          <cell r="J581" t="str">
            <v>ISTOPATOLOGIA</v>
          </cell>
          <cell r="K581" t="str">
            <v>ISTOPATOLOGIA</v>
          </cell>
          <cell r="L581" t="str">
            <v>NON TROVATO</v>
          </cell>
          <cell r="P581" t="str">
            <v>BIENNALE</v>
          </cell>
          <cell r="Q581" t="str">
            <v>ANNUALE</v>
          </cell>
          <cell r="R581" t="str">
            <v>NON PREVISTO</v>
          </cell>
          <cell r="T581" t="str">
            <v>DA FARE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 t="str">
            <v>DA FARE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 t="str">
            <v>NON PREVISTO</v>
          </cell>
          <cell r="AE581" t="str">
            <v>NON PREVISTO</v>
          </cell>
          <cell r="AF581" t="str">
            <v>NON PREVISTO</v>
          </cell>
          <cell r="AG581" t="str">
            <v>NON PREVISTO</v>
          </cell>
          <cell r="AH581" t="str">
            <v>NON PREVISTO</v>
          </cell>
        </row>
        <row r="582">
          <cell r="A582">
            <v>101520</v>
          </cell>
          <cell r="B582" t="str">
            <v>ANALIZZATORE AUTOMATICO PER IMMUNOCHIMICA</v>
          </cell>
          <cell r="C582" t="str">
            <v>DADE BEHRING INC</v>
          </cell>
          <cell r="D582" t="str">
            <v>BN II</v>
          </cell>
          <cell r="E582" t="str">
            <v>360924</v>
          </cell>
          <cell r="I582" t="str">
            <v>S.PIETRO</v>
          </cell>
          <cell r="J582" t="str">
            <v>LABORATORIO ANALISI</v>
          </cell>
          <cell r="K582" t="str">
            <v>LABORATORIO ANALISI</v>
          </cell>
          <cell r="L582" t="str">
            <v>LABORATORIO ANALISI</v>
          </cell>
          <cell r="M582" t="str">
            <v>SINGOLA</v>
          </cell>
          <cell r="N582">
            <v>101520</v>
          </cell>
          <cell r="P582" t="str">
            <v>BIENNALE</v>
          </cell>
          <cell r="Q582" t="str">
            <v>ANNUALE (NON DI NS COMPETENZA)</v>
          </cell>
          <cell r="R582" t="str">
            <v>NON PREVISTO</v>
          </cell>
          <cell r="T582" t="str">
            <v>NON PREVISTO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 t="str">
            <v>NON PREVISTO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 t="str">
            <v>NON PREVISTO</v>
          </cell>
          <cell r="AE582" t="str">
            <v>NON PREVISTO</v>
          </cell>
          <cell r="AF582" t="str">
            <v>NON PREVISTO</v>
          </cell>
          <cell r="AG582" t="str">
            <v>NON PREVISTO</v>
          </cell>
          <cell r="AH582" t="str">
            <v>NON PREVISTO</v>
          </cell>
        </row>
        <row r="583">
          <cell r="A583">
            <v>101522</v>
          </cell>
          <cell r="B583" t="str">
            <v>AGITATORE DA LABORATORIO</v>
          </cell>
          <cell r="C583" t="str">
            <v>ASAL SRL</v>
          </cell>
          <cell r="D583" t="str">
            <v>711</v>
          </cell>
          <cell r="E583" t="str">
            <v>3375</v>
          </cell>
          <cell r="F583" t="str">
            <v>SINGOLA</v>
          </cell>
          <cell r="G583">
            <v>101522</v>
          </cell>
          <cell r="I583" t="str">
            <v>S.PIETRO</v>
          </cell>
          <cell r="J583" t="str">
            <v>LABORATORIO ANALISI</v>
          </cell>
          <cell r="K583" t="str">
            <v>LABORATORIO ANALISI</v>
          </cell>
          <cell r="L583" t="str">
            <v>LABORATORIO ANALISI</v>
          </cell>
          <cell r="M583" t="str">
            <v>SINGOLA</v>
          </cell>
          <cell r="N583">
            <v>101522</v>
          </cell>
          <cell r="P583" t="str">
            <v>BIENNALE</v>
          </cell>
          <cell r="Q583" t="str">
            <v>ANNUALE (NON DI NS COMPETENZA)</v>
          </cell>
          <cell r="R583" t="str">
            <v>NON PREVISTO</v>
          </cell>
          <cell r="T583" t="str">
            <v>NON PREVISTO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 t="str">
            <v>NON PREVISTO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 t="str">
            <v>NON PREVISTO</v>
          </cell>
          <cell r="AE583" t="str">
            <v>NON PREVISTO</v>
          </cell>
          <cell r="AF583" t="str">
            <v>NON PREVISTO</v>
          </cell>
          <cell r="AG583" t="str">
            <v>NON PREVISTO</v>
          </cell>
          <cell r="AH583" t="str">
            <v>NON PREVISTO</v>
          </cell>
        </row>
        <row r="584">
          <cell r="A584">
            <v>101528</v>
          </cell>
          <cell r="B584" t="str">
            <v>TAVOLO OPERATORIO</v>
          </cell>
          <cell r="C584" t="str">
            <v>OPT OFFICINA DI PROTESI TRENTO SPA</v>
          </cell>
          <cell r="D584" t="str">
            <v>OPT/70</v>
          </cell>
          <cell r="E584" t="str">
            <v>S-01</v>
          </cell>
          <cell r="F584" t="str">
            <v>SINGOLA</v>
          </cell>
          <cell r="G584">
            <v>101528</v>
          </cell>
          <cell r="I584" t="str">
            <v>S.PIETRO</v>
          </cell>
          <cell r="J584" t="str">
            <v>SALA OPERATORIA PAMPURI</v>
          </cell>
          <cell r="K584" t="str">
            <v>SALA OP. PAMPURI</v>
          </cell>
          <cell r="L584" t="str">
            <v>NON TROVATO</v>
          </cell>
          <cell r="P584" t="str">
            <v>ANNUALE</v>
          </cell>
          <cell r="Q584" t="str">
            <v>ANNUALE</v>
          </cell>
          <cell r="R584" t="str">
            <v>NON PREVISTO</v>
          </cell>
          <cell r="T584" t="str">
            <v>DA FARE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 t="str">
            <v>DA FARE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 t="str">
            <v>NON PREVISTO</v>
          </cell>
          <cell r="AE584" t="str">
            <v>NON PREVISTO</v>
          </cell>
          <cell r="AF584" t="str">
            <v>NON PREVISTO</v>
          </cell>
          <cell r="AG584" t="str">
            <v>NON PREVISTO</v>
          </cell>
          <cell r="AH584" t="str">
            <v>NON PREVISTO</v>
          </cell>
        </row>
        <row r="585">
          <cell r="A585">
            <v>101529</v>
          </cell>
          <cell r="B585" t="str">
            <v>CAPPA STERILE</v>
          </cell>
          <cell r="C585" t="str">
            <v>BLUEAIR SRL</v>
          </cell>
          <cell r="D585" t="str">
            <v>BLUEBEAM 4</v>
          </cell>
          <cell r="E585" t="str">
            <v>054/00</v>
          </cell>
          <cell r="F585" t="str">
            <v>SINGOLA</v>
          </cell>
          <cell r="G585">
            <v>101529</v>
          </cell>
          <cell r="I585" t="str">
            <v>S.PIETRO</v>
          </cell>
          <cell r="J585" t="str">
            <v>LABORATORIO ANALISI</v>
          </cell>
          <cell r="K585" t="str">
            <v>LABORATORIO ANALISI</v>
          </cell>
          <cell r="L585" t="str">
            <v>LABORATORIO ANALISI</v>
          </cell>
          <cell r="M585" t="str">
            <v>SINGOLA</v>
          </cell>
          <cell r="N585">
            <v>101529</v>
          </cell>
          <cell r="P585" t="str">
            <v>BIENNALE</v>
          </cell>
          <cell r="Q585" t="str">
            <v>SEMESTRALE</v>
          </cell>
          <cell r="R585" t="str">
            <v>NON PREVISTO</v>
          </cell>
          <cell r="T585" t="str">
            <v>NON PREVISTO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 t="str">
            <v>DA FARE</v>
          </cell>
          <cell r="Z585">
            <v>1529</v>
          </cell>
          <cell r="AA585">
            <v>46217</v>
          </cell>
          <cell r="AB585" t="str">
            <v>POSITIVO</v>
          </cell>
          <cell r="AC585">
            <v>0</v>
          </cell>
          <cell r="AD585" t="str">
            <v>NON PREVISTO</v>
          </cell>
          <cell r="AE585" t="str">
            <v>NON PREVISTO</v>
          </cell>
          <cell r="AF585" t="str">
            <v>NON PREVISTO</v>
          </cell>
          <cell r="AG585" t="str">
            <v>NON PREVISTO</v>
          </cell>
          <cell r="AH585" t="str">
            <v>NON PREVISTO</v>
          </cell>
        </row>
        <row r="586">
          <cell r="A586">
            <v>101533</v>
          </cell>
          <cell r="B586" t="str">
            <v>MICROSCOPIO OTTICO DA LABORATORIO</v>
          </cell>
          <cell r="C586" t="str">
            <v>NIKON CORP</v>
          </cell>
          <cell r="D586" t="str">
            <v>ECLIPSE E 2000</v>
          </cell>
          <cell r="E586" t="str">
            <v>841124</v>
          </cell>
          <cell r="F586" t="str">
            <v>SINGOLA</v>
          </cell>
          <cell r="G586">
            <v>101533</v>
          </cell>
          <cell r="I586" t="str">
            <v>S.PIETRO</v>
          </cell>
          <cell r="J586" t="str">
            <v>LABORATORIO ANALISI</v>
          </cell>
          <cell r="K586" t="str">
            <v>LABORATORIO ANALISI</v>
          </cell>
          <cell r="L586" t="str">
            <v>LABORATORIO ANALISI</v>
          </cell>
          <cell r="M586" t="str">
            <v>SINGOLA</v>
          </cell>
          <cell r="N586">
            <v>101533</v>
          </cell>
          <cell r="P586" t="str">
            <v>BIENNALE</v>
          </cell>
          <cell r="Q586" t="str">
            <v>ANNUALE</v>
          </cell>
          <cell r="R586" t="str">
            <v>NON PREVISTO</v>
          </cell>
          <cell r="T586" t="str">
            <v>NON PREVISTO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 t="str">
            <v>DA FARE</v>
          </cell>
          <cell r="Z586">
            <v>1533</v>
          </cell>
          <cell r="AA586">
            <v>46217</v>
          </cell>
          <cell r="AB586" t="str">
            <v>POSITIVO</v>
          </cell>
          <cell r="AC586">
            <v>0</v>
          </cell>
          <cell r="AD586" t="str">
            <v>NON PREVISTO</v>
          </cell>
          <cell r="AE586" t="str">
            <v>NON PREVISTO</v>
          </cell>
          <cell r="AF586" t="str">
            <v>NON PREVISTO</v>
          </cell>
          <cell r="AG586" t="str">
            <v>NON PREVISTO</v>
          </cell>
          <cell r="AH586" t="str">
            <v>NON PREVISTO</v>
          </cell>
        </row>
        <row r="587">
          <cell r="A587">
            <v>101536</v>
          </cell>
          <cell r="B587" t="str">
            <v>ANTIBIOGRAMMA ED IDENTIFICAZIONE MICROBICA, APPARECCHIO PER</v>
          </cell>
          <cell r="C587" t="str">
            <v>BIOMERIEUX SA</v>
          </cell>
          <cell r="D587" t="str">
            <v>VITEK</v>
          </cell>
          <cell r="E587" t="str">
            <v>VTK22048</v>
          </cell>
          <cell r="F587" t="str">
            <v>PRINCIPALE</v>
          </cell>
          <cell r="G587">
            <v>101536</v>
          </cell>
          <cell r="I587" t="str">
            <v>S.PIETRO</v>
          </cell>
          <cell r="J587" t="str">
            <v>LABORATORIO ANALISI</v>
          </cell>
          <cell r="K587" t="str">
            <v>LABORATORIO ANALISI</v>
          </cell>
          <cell r="L587" t="str">
            <v>LABORATORIO ANALISI</v>
          </cell>
          <cell r="M587" t="str">
            <v>SINGOLA</v>
          </cell>
          <cell r="N587">
            <v>101536</v>
          </cell>
          <cell r="P587" t="str">
            <v>BIENNALE</v>
          </cell>
          <cell r="Q587" t="str">
            <v>ANNUALE (NON DI NS COMPETENZA)</v>
          </cell>
          <cell r="R587" t="str">
            <v>NON PREVISTO</v>
          </cell>
          <cell r="T587" t="str">
            <v>NON PREVISTO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 t="str">
            <v>NON PREVISTO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 t="str">
            <v>NON PREVISTO</v>
          </cell>
          <cell r="AE587" t="str">
            <v>NON PREVISTO</v>
          </cell>
          <cell r="AF587" t="str">
            <v>NON PREVISTO</v>
          </cell>
          <cell r="AG587" t="str">
            <v>NON PREVISTO</v>
          </cell>
          <cell r="AH587" t="str">
            <v>NON PREVISTO</v>
          </cell>
        </row>
        <row r="588">
          <cell r="A588">
            <v>101543</v>
          </cell>
          <cell r="B588" t="str">
            <v>INCUBATORE</v>
          </cell>
          <cell r="C588" t="str">
            <v>NR</v>
          </cell>
          <cell r="D588" t="str">
            <v>NR</v>
          </cell>
          <cell r="E588" t="str">
            <v>NR</v>
          </cell>
          <cell r="F588" t="str">
            <v>SINGOLA</v>
          </cell>
          <cell r="G588">
            <v>101543</v>
          </cell>
          <cell r="I588" t="str">
            <v>S.PIETRO</v>
          </cell>
          <cell r="J588" t="str">
            <v>LABORATORIO ANALISI</v>
          </cell>
          <cell r="K588" t="str">
            <v>LABORATORIO ANALISI</v>
          </cell>
          <cell r="L588" t="str">
            <v>LABORATORIO ANALISI</v>
          </cell>
          <cell r="M588" t="str">
            <v>SINGOLA</v>
          </cell>
          <cell r="N588">
            <v>101543</v>
          </cell>
          <cell r="P588" t="str">
            <v>BIENNALE</v>
          </cell>
          <cell r="Q588" t="str">
            <v>ANNUALE</v>
          </cell>
          <cell r="R588" t="str">
            <v>NON PREVISTO</v>
          </cell>
          <cell r="T588" t="str">
            <v>NON PREVISTO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 t="str">
            <v>DA FARE</v>
          </cell>
          <cell r="Z588">
            <v>1543</v>
          </cell>
          <cell r="AA588">
            <v>46217</v>
          </cell>
          <cell r="AB588" t="str">
            <v>POSITIVO</v>
          </cell>
          <cell r="AC588">
            <v>0</v>
          </cell>
          <cell r="AD588" t="str">
            <v>NON PREVISTO</v>
          </cell>
          <cell r="AE588" t="str">
            <v>NON PREVISTO</v>
          </cell>
          <cell r="AF588" t="str">
            <v>NON PREVISTO</v>
          </cell>
          <cell r="AG588" t="str">
            <v>NON PREVISTO</v>
          </cell>
          <cell r="AH588" t="str">
            <v>NON PREVISTO</v>
          </cell>
        </row>
        <row r="589">
          <cell r="A589">
            <v>101557</v>
          </cell>
          <cell r="B589" t="str">
            <v>AGITATORE DA LABORATORIO</v>
          </cell>
          <cell r="C589" t="str">
            <v>INTERCONTINENTAL SRL</v>
          </cell>
          <cell r="D589" t="str">
            <v>SUPERMIXER</v>
          </cell>
          <cell r="E589" t="str">
            <v>91.2010</v>
          </cell>
          <cell r="F589" t="str">
            <v>SINGOLA</v>
          </cell>
          <cell r="G589">
            <v>101557</v>
          </cell>
          <cell r="I589" t="str">
            <v>S.PIETRO</v>
          </cell>
          <cell r="J589" t="str">
            <v>LABORATORIO ANALISI</v>
          </cell>
          <cell r="K589" t="str">
            <v>LABORATORIO ANALISI</v>
          </cell>
          <cell r="L589" t="str">
            <v>NON TROVATO</v>
          </cell>
          <cell r="P589" t="str">
            <v>BIENNALE</v>
          </cell>
          <cell r="Q589" t="str">
            <v>ANNUALE (NON DI NS COMPETENZA)</v>
          </cell>
          <cell r="R589" t="str">
            <v>NON PREVISTO</v>
          </cell>
          <cell r="T589" t="str">
            <v>DA FARE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 t="str">
            <v>NON PREVISTO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 t="str">
            <v>NON PREVISTO</v>
          </cell>
          <cell r="AE589" t="str">
            <v>NON PREVISTO</v>
          </cell>
          <cell r="AF589" t="str">
            <v>NON PREVISTO</v>
          </cell>
          <cell r="AG589" t="str">
            <v>NON PREVISTO</v>
          </cell>
          <cell r="AH589" t="str">
            <v>NON PREVISTO</v>
          </cell>
        </row>
        <row r="590">
          <cell r="A590">
            <v>101562</v>
          </cell>
          <cell r="B590" t="str">
            <v>ANALIZZATORE AUTOMATICO PER IMMUNOCHIMICA</v>
          </cell>
          <cell r="C590" t="str">
            <v>PHADIA AB</v>
          </cell>
          <cell r="D590" t="str">
            <v>IMMUNOCAP 250</v>
          </cell>
          <cell r="E590" t="str">
            <v>NO1157</v>
          </cell>
          <cell r="F590" t="str">
            <v>SINGOLA</v>
          </cell>
          <cell r="G590">
            <v>101562</v>
          </cell>
          <cell r="I590" t="str">
            <v>S.PIETRO</v>
          </cell>
          <cell r="J590" t="str">
            <v>LABORATORIO ANALISI</v>
          </cell>
          <cell r="K590" t="str">
            <v>LABORATORIO ANALISI</v>
          </cell>
          <cell r="L590" t="str">
            <v>LABORATORIO ANALISI</v>
          </cell>
          <cell r="M590" t="str">
            <v>SINGOLA</v>
          </cell>
          <cell r="N590">
            <v>101562</v>
          </cell>
          <cell r="P590" t="str">
            <v>BIENNALE</v>
          </cell>
          <cell r="Q590" t="str">
            <v>ANNUALE (NON DI NS COMPETENZA)</v>
          </cell>
          <cell r="R590" t="str">
            <v>NON PREVISTO</v>
          </cell>
          <cell r="T590" t="str">
            <v>NON PREVISTO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 t="str">
            <v>NON PREVISTO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 t="str">
            <v>NON PREVISTO</v>
          </cell>
          <cell r="AE590" t="str">
            <v>NON PREVISTO</v>
          </cell>
          <cell r="AF590" t="str">
            <v>NON PREVISTO</v>
          </cell>
          <cell r="AG590" t="str">
            <v>NON PREVISTO</v>
          </cell>
          <cell r="AH590" t="str">
            <v>NON PREVISTO</v>
          </cell>
        </row>
        <row r="591">
          <cell r="A591">
            <v>101589</v>
          </cell>
          <cell r="B591" t="str">
            <v>AGITATORE DA LABORATORIO</v>
          </cell>
          <cell r="C591" t="str">
            <v>INTERCONTINENTAL SRL</v>
          </cell>
          <cell r="D591" t="str">
            <v>SUPERMIXER</v>
          </cell>
          <cell r="E591" t="str">
            <v>7499</v>
          </cell>
          <cell r="F591" t="str">
            <v>SINGOLA</v>
          </cell>
          <cell r="G591">
            <v>101589</v>
          </cell>
          <cell r="I591" t="str">
            <v>S.PIETRO</v>
          </cell>
          <cell r="J591" t="str">
            <v>LABORATORIO ANALISI</v>
          </cell>
          <cell r="K591" t="str">
            <v>LABORATORIO ANALISI</v>
          </cell>
          <cell r="L591" t="str">
            <v>NON TROVATO</v>
          </cell>
          <cell r="P591" t="str">
            <v>BIENNALE</v>
          </cell>
          <cell r="Q591" t="str">
            <v>ANNUALE (NON DI NS COMPETENZA)</v>
          </cell>
          <cell r="R591" t="str">
            <v>NON PREVISTO</v>
          </cell>
          <cell r="T591" t="str">
            <v>NON PREVISTO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 t="str">
            <v>NON PREVISTO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 t="str">
            <v>NON PREVISTO</v>
          </cell>
          <cell r="AE591" t="str">
            <v>NON PREVISTO</v>
          </cell>
          <cell r="AF591" t="str">
            <v>NON PREVISTO</v>
          </cell>
          <cell r="AG591" t="str">
            <v>NON PREVISTO</v>
          </cell>
          <cell r="AH591" t="str">
            <v>NON PREVISTO</v>
          </cell>
        </row>
        <row r="592">
          <cell r="A592">
            <v>101590</v>
          </cell>
          <cell r="B592" t="str">
            <v>CENTRIFUGA</v>
          </cell>
          <cell r="C592" t="str">
            <v>ALC</v>
          </cell>
          <cell r="D592" t="str">
            <v>4204 MICRO CENTRIFUGETTE</v>
          </cell>
          <cell r="E592" t="str">
            <v>30111871</v>
          </cell>
          <cell r="F592" t="str">
            <v>SINGOLA</v>
          </cell>
          <cell r="G592">
            <v>101590</v>
          </cell>
          <cell r="I592" t="str">
            <v>S.PIETRO</v>
          </cell>
          <cell r="J592" t="str">
            <v>LABORATORIO ANALISI</v>
          </cell>
          <cell r="K592" t="str">
            <v>LABORATORIO ANALISI</v>
          </cell>
          <cell r="L592" t="str">
            <v>LABORATORIO ANALISI</v>
          </cell>
          <cell r="M592" t="str">
            <v>SINGOLA</v>
          </cell>
          <cell r="N592">
            <v>101590</v>
          </cell>
          <cell r="P592" t="str">
            <v>BIENNALE</v>
          </cell>
          <cell r="Q592" t="str">
            <v>ANNUALE</v>
          </cell>
          <cell r="R592" t="str">
            <v>NON PREVISTO</v>
          </cell>
          <cell r="T592" t="str">
            <v>NON PREVISTO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 t="str">
            <v>DA FARE</v>
          </cell>
          <cell r="Z592">
            <v>1590</v>
          </cell>
          <cell r="AA592">
            <v>46217</v>
          </cell>
          <cell r="AB592" t="str">
            <v>POSITIVO</v>
          </cell>
          <cell r="AC592">
            <v>0</v>
          </cell>
          <cell r="AD592" t="str">
            <v>NON PREVISTO</v>
          </cell>
          <cell r="AE592" t="str">
            <v>NON PREVISTO</v>
          </cell>
          <cell r="AF592" t="str">
            <v>NON PREVISTO</v>
          </cell>
          <cell r="AG592" t="str">
            <v>NON PREVISTO</v>
          </cell>
          <cell r="AH592" t="str">
            <v>NON PREVISTO</v>
          </cell>
        </row>
        <row r="593">
          <cell r="A593">
            <v>101597</v>
          </cell>
          <cell r="B593" t="str">
            <v>MICROSCOPIO OTTICO DA LABORATORIO</v>
          </cell>
          <cell r="C593" t="str">
            <v>LEICA MICROSYSTEMS WETZLAR GMBH</v>
          </cell>
          <cell r="D593" t="str">
            <v>LABORLUX S</v>
          </cell>
          <cell r="E593" t="str">
            <v>514725</v>
          </cell>
          <cell r="F593" t="str">
            <v>PRINCIPALE</v>
          </cell>
          <cell r="G593">
            <v>101597</v>
          </cell>
          <cell r="I593" t="str">
            <v>S.PIETRO</v>
          </cell>
          <cell r="J593" t="str">
            <v>LABORATORIO ANALISI</v>
          </cell>
          <cell r="K593" t="str">
            <v>LABORATORIO ANALISI</v>
          </cell>
          <cell r="L593" t="str">
            <v>LABORATORIO ANALISI</v>
          </cell>
          <cell r="M593" t="str">
            <v>PRINCIPALE</v>
          </cell>
          <cell r="N593">
            <v>101597</v>
          </cell>
          <cell r="P593" t="str">
            <v>BIENNALE</v>
          </cell>
          <cell r="Q593" t="str">
            <v>ANNUALE</v>
          </cell>
          <cell r="R593" t="str">
            <v>NON PREVISTO</v>
          </cell>
          <cell r="T593" t="str">
            <v>NON PREVISTO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 t="str">
            <v>DA FARE</v>
          </cell>
          <cell r="Z593">
            <v>1597</v>
          </cell>
          <cell r="AA593">
            <v>46217</v>
          </cell>
          <cell r="AB593" t="str">
            <v>POSITIVO</v>
          </cell>
          <cell r="AC593">
            <v>0</v>
          </cell>
          <cell r="AD593" t="str">
            <v>NON PREVISTO</v>
          </cell>
          <cell r="AE593" t="str">
            <v>NON PREVISTO</v>
          </cell>
          <cell r="AF593" t="str">
            <v>NON PREVISTO</v>
          </cell>
          <cell r="AG593" t="str">
            <v>NON PREVISTO</v>
          </cell>
          <cell r="AH593" t="str">
            <v>NON PREVISTO</v>
          </cell>
        </row>
        <row r="594">
          <cell r="A594">
            <v>101598</v>
          </cell>
          <cell r="B594" t="str">
            <v>ALIMENTATORE PER LAMPADA A FLUORESCENZA</v>
          </cell>
          <cell r="C594" t="str">
            <v>LEICA MICROSYSTEMS WETZLAR GMBH</v>
          </cell>
          <cell r="D594" t="str">
            <v>NR</v>
          </cell>
          <cell r="E594" t="str">
            <v>12425</v>
          </cell>
          <cell r="F594" t="str">
            <v>COMPONENTE</v>
          </cell>
          <cell r="G594">
            <v>101597</v>
          </cell>
          <cell r="I594" t="str">
            <v>S.PIETRO</v>
          </cell>
          <cell r="J594" t="str">
            <v>LABORATORIO ANALISI</v>
          </cell>
          <cell r="K594" t="str">
            <v>LABORATORIO ANALISI</v>
          </cell>
          <cell r="L594" t="str">
            <v>LABORATORIO ANALISI</v>
          </cell>
          <cell r="M594" t="str">
            <v>COMPONENTE</v>
          </cell>
          <cell r="N594">
            <v>101597</v>
          </cell>
          <cell r="P594" t="str">
            <v>BIENNALE</v>
          </cell>
          <cell r="Q594" t="str">
            <v>ANNUALE</v>
          </cell>
          <cell r="R594" t="str">
            <v>NON PREVISTO</v>
          </cell>
          <cell r="T594" t="str">
            <v>NON PREVISTO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 t="str">
            <v>DA FARE</v>
          </cell>
          <cell r="Z594">
            <v>1598</v>
          </cell>
          <cell r="AA594">
            <v>46217</v>
          </cell>
          <cell r="AB594" t="str">
            <v>POSITIVO</v>
          </cell>
          <cell r="AC594">
            <v>0</v>
          </cell>
          <cell r="AD594" t="str">
            <v>NON PREVISTO</v>
          </cell>
          <cell r="AE594" t="str">
            <v>NON PREVISTO</v>
          </cell>
          <cell r="AF594" t="str">
            <v>NON PREVISTO</v>
          </cell>
          <cell r="AG594" t="str">
            <v>NON PREVISTO</v>
          </cell>
          <cell r="AH594" t="str">
            <v>NON PREVISTO</v>
          </cell>
        </row>
        <row r="595">
          <cell r="A595">
            <v>101599</v>
          </cell>
          <cell r="B595" t="str">
            <v>CENTRIFUGA</v>
          </cell>
          <cell r="C595" t="str">
            <v>ALC</v>
          </cell>
          <cell r="D595" t="str">
            <v>PK 130</v>
          </cell>
          <cell r="E595" t="str">
            <v>30401084</v>
          </cell>
          <cell r="F595" t="str">
            <v>SINGOLA</v>
          </cell>
          <cell r="G595">
            <v>101599</v>
          </cell>
          <cell r="I595" t="str">
            <v>S.PIETRO</v>
          </cell>
          <cell r="J595" t="str">
            <v>LABORATORIO ANALISI</v>
          </cell>
          <cell r="K595" t="str">
            <v>LABORATORIO ANALISI</v>
          </cell>
          <cell r="L595" t="str">
            <v>LABORATORIO ANALISI</v>
          </cell>
          <cell r="M595" t="str">
            <v>SINGOLA</v>
          </cell>
          <cell r="N595">
            <v>101599</v>
          </cell>
          <cell r="P595" t="str">
            <v>BIENNALE</v>
          </cell>
          <cell r="Q595" t="str">
            <v>ANNUALE</v>
          </cell>
          <cell r="R595" t="str">
            <v>NON PREVISTO</v>
          </cell>
          <cell r="T595" t="str">
            <v>NON PREVISTO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 t="str">
            <v>DA FARE</v>
          </cell>
          <cell r="Z595">
            <v>1599</v>
          </cell>
          <cell r="AA595">
            <v>46217</v>
          </cell>
          <cell r="AB595" t="str">
            <v>POSITIVO</v>
          </cell>
          <cell r="AC595">
            <v>0</v>
          </cell>
          <cell r="AD595" t="str">
            <v>NON PREVISTO</v>
          </cell>
          <cell r="AE595" t="str">
            <v>NON PREVISTO</v>
          </cell>
          <cell r="AF595" t="str">
            <v>NON PREVISTO</v>
          </cell>
          <cell r="AG595" t="str">
            <v>NON PREVISTO</v>
          </cell>
          <cell r="AH595" t="str">
            <v>NON PREVISTO</v>
          </cell>
        </row>
        <row r="596">
          <cell r="A596">
            <v>101612</v>
          </cell>
          <cell r="B596" t="str">
            <v>PERSONAL COMPUTER</v>
          </cell>
          <cell r="C596" t="str">
            <v>HEWLETT PACKARD CO</v>
          </cell>
          <cell r="D596" t="str">
            <v>NR</v>
          </cell>
          <cell r="E596" t="str">
            <v>NR</v>
          </cell>
          <cell r="F596" t="str">
            <v>COMPONENTE</v>
          </cell>
          <cell r="G596" t="str">
            <v>101610</v>
          </cell>
          <cell r="I596" t="str">
            <v>S.PIETRO</v>
          </cell>
          <cell r="J596" t="str">
            <v>CENTRO GENETICA</v>
          </cell>
          <cell r="K596" t="str">
            <v>CENTRO GENETICA</v>
          </cell>
          <cell r="L596" t="str">
            <v>CENTRO GENETICA</v>
          </cell>
          <cell r="M596" t="str">
            <v>COMPONENTE</v>
          </cell>
          <cell r="N596" t="str">
            <v>101610</v>
          </cell>
          <cell r="P596" t="str">
            <v>BIENNALE (NON DI NS COMPETENZA)</v>
          </cell>
          <cell r="Q596" t="str">
            <v>ANNUALE (NON DI NS COMPETENZA)</v>
          </cell>
          <cell r="R596" t="str">
            <v>NON PREVISTO</v>
          </cell>
          <cell r="T596" t="str">
            <v>NON PREVISTO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 t="str">
            <v>NON PREVISTO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 t="str">
            <v>NON PREVISTO</v>
          </cell>
          <cell r="AE596" t="str">
            <v>NON PREVISTO</v>
          </cell>
          <cell r="AF596" t="str">
            <v>NON PREVISTO</v>
          </cell>
          <cell r="AG596" t="str">
            <v>NON PREVISTO</v>
          </cell>
          <cell r="AH596" t="str">
            <v>NON PREVISTO</v>
          </cell>
        </row>
        <row r="597">
          <cell r="A597">
            <v>101613</v>
          </cell>
          <cell r="B597" t="str">
            <v>MONITOR PER PERSONAL COMPUTER</v>
          </cell>
          <cell r="C597" t="str">
            <v>HEWLETT PACKARD CO</v>
          </cell>
          <cell r="D597" t="str">
            <v>NR</v>
          </cell>
          <cell r="E597" t="str">
            <v>NR</v>
          </cell>
          <cell r="F597" t="str">
            <v>COMPONENTE</v>
          </cell>
          <cell r="G597" t="str">
            <v>101610</v>
          </cell>
          <cell r="I597" t="str">
            <v>S.PIETRO</v>
          </cell>
          <cell r="J597" t="str">
            <v>CENTRO GENETICA</v>
          </cell>
          <cell r="K597" t="str">
            <v>CENTRO GENETICA</v>
          </cell>
          <cell r="L597" t="str">
            <v>CENTRO GENETICA</v>
          </cell>
          <cell r="M597" t="str">
            <v>COMPONENTE</v>
          </cell>
          <cell r="N597" t="str">
            <v>101610</v>
          </cell>
          <cell r="P597" t="str">
            <v>BIENNALE (NON DI NS COMPETENZA)</v>
          </cell>
          <cell r="Q597" t="str">
            <v>ANNUALE (NON DI NS COMPETENZA)</v>
          </cell>
          <cell r="R597" t="str">
            <v>NON PREVISTO</v>
          </cell>
          <cell r="T597" t="str">
            <v>NON PREVISTO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 t="str">
            <v>NON PREVISTO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 t="str">
            <v>NON PREVISTO</v>
          </cell>
          <cell r="AE597" t="str">
            <v>NON PREVISTO</v>
          </cell>
          <cell r="AF597" t="str">
            <v>NON PREVISTO</v>
          </cell>
          <cell r="AG597" t="str">
            <v>NON PREVISTO</v>
          </cell>
          <cell r="AH597" t="str">
            <v>NON PREVISTO</v>
          </cell>
        </row>
        <row r="598">
          <cell r="A598">
            <v>101652</v>
          </cell>
          <cell r="B598" t="str">
            <v>FRIGORIFERO BIOLOGICO</v>
          </cell>
          <cell r="C598" t="str">
            <v>NR</v>
          </cell>
          <cell r="D598" t="str">
            <v>NR</v>
          </cell>
          <cell r="E598" t="str">
            <v>NR</v>
          </cell>
          <cell r="F598" t="str">
            <v>SINGOLA</v>
          </cell>
          <cell r="G598">
            <v>101652</v>
          </cell>
          <cell r="I598" t="str">
            <v>S.PIETRO</v>
          </cell>
          <cell r="J598" t="str">
            <v>CENTRO GENETICA</v>
          </cell>
          <cell r="K598" t="str">
            <v>CENTRO GENETICA</v>
          </cell>
          <cell r="L598" t="str">
            <v>CENTRO GENETICA</v>
          </cell>
          <cell r="M598" t="str">
            <v>SINGOLA</v>
          </cell>
          <cell r="N598" t="str">
            <v>101652</v>
          </cell>
          <cell r="P598" t="str">
            <v>BIENNALE (NON DI NS COMPETENZA)</v>
          </cell>
          <cell r="Q598" t="str">
            <v>ANNUALE (NON DI NS COMPETENZA)</v>
          </cell>
          <cell r="R598" t="str">
            <v>NON PREVISTO</v>
          </cell>
          <cell r="T598" t="str">
            <v>NON PREVISTO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 t="str">
            <v>NON PREVISTO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 t="str">
            <v>NON PREVISTO</v>
          </cell>
          <cell r="AE598" t="str">
            <v>NON PREVISTO</v>
          </cell>
          <cell r="AF598" t="str">
            <v>NON PREVISTO</v>
          </cell>
          <cell r="AG598" t="str">
            <v>NON PREVISTO</v>
          </cell>
          <cell r="AH598" t="str">
            <v>NON PREVISTO</v>
          </cell>
        </row>
        <row r="599">
          <cell r="A599">
            <v>101657</v>
          </cell>
          <cell r="B599" t="str">
            <v>CONGELATORE DA LABORATORIO</v>
          </cell>
          <cell r="C599" t="str">
            <v>ANGELANTONI INDUSTRIE SPA</v>
          </cell>
          <cell r="D599" t="str">
            <v>POLAR 340 SV</v>
          </cell>
          <cell r="E599" t="str">
            <v>24054</v>
          </cell>
          <cell r="F599" t="str">
            <v>SINGOLA</v>
          </cell>
          <cell r="G599">
            <v>101657</v>
          </cell>
          <cell r="I599" t="str">
            <v>S.PIETRO</v>
          </cell>
          <cell r="J599" t="str">
            <v>CENTRO GENETICA</v>
          </cell>
          <cell r="K599" t="str">
            <v>CENTRO GENETICA</v>
          </cell>
          <cell r="L599" t="str">
            <v>CENTRO GENETICA</v>
          </cell>
          <cell r="M599" t="str">
            <v>SINGOLA</v>
          </cell>
          <cell r="N599">
            <v>101657</v>
          </cell>
          <cell r="P599" t="str">
            <v>BIENNALE (NON DI NS COMPETENZA)</v>
          </cell>
          <cell r="Q599" t="str">
            <v>ANNUALE (NON DI NS COMPETENZA)</v>
          </cell>
          <cell r="R599" t="str">
            <v>NON PREVISTO</v>
          </cell>
          <cell r="T599" t="str">
            <v>NON PREVISTO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 t="str">
            <v>NON PREVISTO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 t="str">
            <v>NON PREVISTO</v>
          </cell>
          <cell r="AE599" t="str">
            <v>NON PREVISTO</v>
          </cell>
          <cell r="AF599" t="str">
            <v>NON PREVISTO</v>
          </cell>
          <cell r="AG599" t="str">
            <v>NON PREVISTO</v>
          </cell>
          <cell r="AH599" t="str">
            <v>NON PREVISTO</v>
          </cell>
        </row>
        <row r="600">
          <cell r="A600">
            <v>101658</v>
          </cell>
          <cell r="B600" t="str">
            <v>CENTRIFUGA</v>
          </cell>
          <cell r="C600" t="str">
            <v>EPPENDORF AG</v>
          </cell>
          <cell r="D600" t="str">
            <v>5415 D</v>
          </cell>
          <cell r="E600" t="str">
            <v>5425 14271</v>
          </cell>
          <cell r="F600" t="str">
            <v>SINGOLA</v>
          </cell>
          <cell r="G600">
            <v>101658</v>
          </cell>
          <cell r="I600" t="str">
            <v>S.PIETRO</v>
          </cell>
          <cell r="J600" t="str">
            <v>CENTRO GENETICA</v>
          </cell>
          <cell r="K600" t="str">
            <v>CENTRO GENETICA</v>
          </cell>
          <cell r="L600" t="str">
            <v>CENTRO GENETICA</v>
          </cell>
          <cell r="M600" t="str">
            <v>SINGOLA</v>
          </cell>
          <cell r="N600" t="str">
            <v>101658</v>
          </cell>
          <cell r="P600" t="str">
            <v>BIENNALE (NON DI NS COMPETENZA)</v>
          </cell>
          <cell r="Q600" t="str">
            <v>ANNUALE (NON DI NS COMPETENZA)</v>
          </cell>
          <cell r="R600" t="str">
            <v>NON PREVISTO</v>
          </cell>
          <cell r="T600" t="str">
            <v>NON PREVISTO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 t="str">
            <v>NON PREVISTO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 t="str">
            <v>NON PREVISTO</v>
          </cell>
          <cell r="AE600" t="str">
            <v>NON PREVISTO</v>
          </cell>
          <cell r="AF600" t="str">
            <v>NON PREVISTO</v>
          </cell>
          <cell r="AG600" t="str">
            <v>NON PREVISTO</v>
          </cell>
          <cell r="AH600" t="str">
            <v>NON PREVISTO</v>
          </cell>
        </row>
        <row r="601">
          <cell r="A601">
            <v>101668</v>
          </cell>
          <cell r="B601" t="str">
            <v>CENTRIFUGA</v>
          </cell>
          <cell r="C601" t="str">
            <v>EPPENDORF AG</v>
          </cell>
          <cell r="D601" t="str">
            <v>5417R</v>
          </cell>
          <cell r="E601" t="str">
            <v>5407 9956</v>
          </cell>
          <cell r="F601" t="str">
            <v>SINGOLA</v>
          </cell>
          <cell r="G601">
            <v>101668</v>
          </cell>
          <cell r="I601" t="str">
            <v>S.PIETRO</v>
          </cell>
          <cell r="J601" t="str">
            <v>LABORATORIO ANALISI</v>
          </cell>
          <cell r="K601" t="str">
            <v>LABORATORIO ANALISI</v>
          </cell>
          <cell r="L601" t="str">
            <v>LABORATORIO ANALISI</v>
          </cell>
          <cell r="M601" t="str">
            <v>SINGOLA</v>
          </cell>
          <cell r="N601">
            <v>101668</v>
          </cell>
          <cell r="P601" t="str">
            <v>BIENNALE</v>
          </cell>
          <cell r="Q601" t="str">
            <v>ANNUALE</v>
          </cell>
          <cell r="R601" t="str">
            <v>NON PREVISTO</v>
          </cell>
          <cell r="T601" t="str">
            <v>NON PREVISTO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 t="str">
            <v>DA FARE</v>
          </cell>
          <cell r="Z601">
            <v>1668</v>
          </cell>
          <cell r="AA601">
            <v>46217</v>
          </cell>
          <cell r="AB601" t="str">
            <v>POSITIVO</v>
          </cell>
          <cell r="AC601">
            <v>0</v>
          </cell>
          <cell r="AD601" t="str">
            <v>NON PREVISTO</v>
          </cell>
          <cell r="AE601" t="str">
            <v>NON PREVISTO</v>
          </cell>
          <cell r="AF601" t="str">
            <v>NON PREVISTO</v>
          </cell>
          <cell r="AG601" t="str">
            <v>NON PREVISTO</v>
          </cell>
          <cell r="AH601" t="str">
            <v>NON PREVISTO</v>
          </cell>
        </row>
        <row r="602">
          <cell r="A602">
            <v>101673</v>
          </cell>
          <cell r="B602" t="str">
            <v>CAPPA STERILE</v>
          </cell>
          <cell r="C602" t="str">
            <v>BLUEAIR SRL</v>
          </cell>
          <cell r="D602" t="str">
            <v>BLUEMINI CHCE</v>
          </cell>
          <cell r="E602" t="str">
            <v>BM-CFTE 993/01</v>
          </cell>
          <cell r="F602" t="str">
            <v>SINGOLA</v>
          </cell>
          <cell r="G602">
            <v>101673</v>
          </cell>
          <cell r="I602" t="str">
            <v>S.PIETRO</v>
          </cell>
          <cell r="J602" t="str">
            <v>CENTRO GENETICA</v>
          </cell>
          <cell r="K602" t="str">
            <v>CENTRO GENETICA</v>
          </cell>
          <cell r="L602" t="str">
            <v>CENTRO GENETICA</v>
          </cell>
          <cell r="M602" t="str">
            <v>SINGOLA</v>
          </cell>
          <cell r="N602" t="str">
            <v>101673</v>
          </cell>
          <cell r="P602" t="str">
            <v>BIENNALE (NON DI NS COMPETENZA)</v>
          </cell>
          <cell r="Q602" t="str">
            <v>ANNUALE (NON DI NS COMPETENZA)</v>
          </cell>
          <cell r="R602" t="str">
            <v>NON PREVISTO</v>
          </cell>
          <cell r="T602" t="str">
            <v>NON PREVISTO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 t="str">
            <v>NON PREVISTO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 t="str">
            <v>NON PREVISTO</v>
          </cell>
          <cell r="AE602" t="str">
            <v>NON PREVISTO</v>
          </cell>
          <cell r="AF602" t="str">
            <v>NON PREVISTO</v>
          </cell>
          <cell r="AG602" t="str">
            <v>NON PREVISTO</v>
          </cell>
          <cell r="AH602" t="str">
            <v>NON PREVISTO</v>
          </cell>
        </row>
        <row r="603">
          <cell r="A603">
            <v>101675</v>
          </cell>
          <cell r="B603" t="str">
            <v>BAGNO TERMOSTATICO</v>
          </cell>
          <cell r="C603" t="str">
            <v>KW APPARECCHI SCIENTIFICI SRL</v>
          </cell>
          <cell r="D603" t="str">
            <v>W 80</v>
          </cell>
          <cell r="E603" t="str">
            <v>010</v>
          </cell>
          <cell r="F603" t="str">
            <v>SINGOLA</v>
          </cell>
          <cell r="G603">
            <v>101675</v>
          </cell>
          <cell r="I603" t="str">
            <v>S.PIETRO</v>
          </cell>
          <cell r="J603" t="str">
            <v>CENTRO GENETICA</v>
          </cell>
          <cell r="K603" t="str">
            <v>CENTRO GENETICA</v>
          </cell>
          <cell r="L603" t="str">
            <v>CENTRO GENETICA</v>
          </cell>
          <cell r="M603" t="str">
            <v>SINGOLA</v>
          </cell>
          <cell r="N603">
            <v>101675</v>
          </cell>
          <cell r="P603" t="str">
            <v>BIENNALE (NON DI NS COMPETENZA)</v>
          </cell>
          <cell r="Q603" t="str">
            <v>ANNUALE (NON DI NS COMPETENZA)</v>
          </cell>
          <cell r="R603" t="str">
            <v>NON PREVISTO</v>
          </cell>
          <cell r="T603" t="str">
            <v>NON PREVISTO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 t="str">
            <v>NON PREVISTO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 t="str">
            <v>NON PREVISTO</v>
          </cell>
          <cell r="AE603" t="str">
            <v>NON PREVISTO</v>
          </cell>
          <cell r="AF603" t="str">
            <v>NON PREVISTO</v>
          </cell>
          <cell r="AG603" t="str">
            <v>NON PREVISTO</v>
          </cell>
          <cell r="AH603" t="str">
            <v>NON PREVISTO</v>
          </cell>
        </row>
        <row r="604">
          <cell r="A604">
            <v>101681</v>
          </cell>
          <cell r="B604" t="str">
            <v>CAPPA STERILE</v>
          </cell>
          <cell r="C604" t="str">
            <v>BLUEAIR SRL</v>
          </cell>
          <cell r="D604" t="str">
            <v>BLUEBEAM 4</v>
          </cell>
          <cell r="E604" t="str">
            <v>BB251A95</v>
          </cell>
          <cell r="F604" t="str">
            <v>SINGOLA</v>
          </cell>
          <cell r="G604">
            <v>101681</v>
          </cell>
          <cell r="I604" t="str">
            <v>S.PIETRO</v>
          </cell>
          <cell r="J604" t="str">
            <v>LABORATORIO ANALISI</v>
          </cell>
          <cell r="K604" t="str">
            <v>LABORATORIO ANALISI</v>
          </cell>
          <cell r="L604" t="str">
            <v>LABORATORIO ANALISI</v>
          </cell>
          <cell r="M604" t="str">
            <v>SINGOLA</v>
          </cell>
          <cell r="N604">
            <v>101681</v>
          </cell>
          <cell r="P604" t="str">
            <v>BIENNALE</v>
          </cell>
          <cell r="Q604" t="str">
            <v>SEMESTRALE</v>
          </cell>
          <cell r="R604" t="str">
            <v>NON PREVISTO</v>
          </cell>
          <cell r="T604" t="str">
            <v>NON PREVISTO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 t="str">
            <v>DA FARE</v>
          </cell>
          <cell r="Z604">
            <v>1681</v>
          </cell>
          <cell r="AA604">
            <v>46217</v>
          </cell>
          <cell r="AB604" t="str">
            <v>POSITIVO</v>
          </cell>
          <cell r="AC604">
            <v>0</v>
          </cell>
          <cell r="AD604" t="str">
            <v>NON PREVISTO</v>
          </cell>
          <cell r="AE604" t="str">
            <v>NON PREVISTO</v>
          </cell>
          <cell r="AF604" t="str">
            <v>NON PREVISTO</v>
          </cell>
          <cell r="AG604" t="str">
            <v>NON PREVISTO</v>
          </cell>
          <cell r="AH604" t="str">
            <v>NON PREVISTO</v>
          </cell>
        </row>
        <row r="605">
          <cell r="A605">
            <v>101687</v>
          </cell>
          <cell r="B605" t="str">
            <v>BAGNO TERMOSTATICO</v>
          </cell>
          <cell r="C605" t="str">
            <v>KW APPARECCHI SCIENTIFICI SRL</v>
          </cell>
          <cell r="D605" t="str">
            <v>W 80</v>
          </cell>
          <cell r="E605" t="str">
            <v>012</v>
          </cell>
          <cell r="F605" t="str">
            <v>SINGOLA</v>
          </cell>
          <cell r="G605">
            <v>101687</v>
          </cell>
          <cell r="I605" t="str">
            <v>S.PIETRO</v>
          </cell>
          <cell r="J605" t="str">
            <v>BLOCCO OPERATORIO</v>
          </cell>
          <cell r="K605" t="str">
            <v>BLOCCO OPERATORIO</v>
          </cell>
          <cell r="L605" t="str">
            <v>NON TROVATO</v>
          </cell>
          <cell r="P605" t="str">
            <v>ANNUALE</v>
          </cell>
          <cell r="Q605" t="str">
            <v>ANNUALE</v>
          </cell>
          <cell r="R605" t="str">
            <v>NON PREVISTO</v>
          </cell>
          <cell r="T605" t="str">
            <v>DA FARE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 t="str">
            <v>DA FARE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 t="str">
            <v>NON PREVISTO</v>
          </cell>
          <cell r="AE605" t="str">
            <v>NON PREVISTO</v>
          </cell>
          <cell r="AF605" t="str">
            <v>NON PREVISTO</v>
          </cell>
          <cell r="AG605" t="str">
            <v>NON PREVISTO</v>
          </cell>
          <cell r="AH605" t="str">
            <v>NON PREVISTO</v>
          </cell>
        </row>
        <row r="606">
          <cell r="A606">
            <v>101689</v>
          </cell>
          <cell r="B606" t="str">
            <v>CAPPA STERILE</v>
          </cell>
          <cell r="C606" t="str">
            <v>BLUEAIR SRL</v>
          </cell>
          <cell r="D606" t="str">
            <v>BLUEBEAM 4</v>
          </cell>
          <cell r="E606" t="str">
            <v>BB252A95</v>
          </cell>
          <cell r="F606" t="str">
            <v>SINGOLA</v>
          </cell>
          <cell r="G606">
            <v>101689</v>
          </cell>
          <cell r="I606" t="str">
            <v>S.PIETRO</v>
          </cell>
          <cell r="J606" t="str">
            <v>CENTRO GENETICA</v>
          </cell>
          <cell r="K606" t="str">
            <v>CENTRO GENETICA</v>
          </cell>
          <cell r="L606" t="str">
            <v>CENTRO GENETICA</v>
          </cell>
          <cell r="M606" t="str">
            <v>SINGOLA</v>
          </cell>
          <cell r="N606" t="str">
            <v>101689</v>
          </cell>
          <cell r="P606" t="str">
            <v>BIENNALE (NON DI NS COMPETENZA)</v>
          </cell>
          <cell r="Q606" t="str">
            <v>ANNUALE (NON DI NS COMPETENZA)</v>
          </cell>
          <cell r="R606" t="str">
            <v>NON PREVISTO</v>
          </cell>
          <cell r="T606" t="str">
            <v>NON PREVISTO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 t="str">
            <v>NON PREVISTO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 t="str">
            <v>NON PREVISTO</v>
          </cell>
          <cell r="AE606" t="str">
            <v>NON PREVISTO</v>
          </cell>
          <cell r="AF606" t="str">
            <v>NON PREVISTO</v>
          </cell>
          <cell r="AG606" t="str">
            <v>NON PREVISTO</v>
          </cell>
          <cell r="AH606" t="str">
            <v>NON PREVISTO</v>
          </cell>
        </row>
        <row r="607">
          <cell r="A607">
            <v>101691</v>
          </cell>
          <cell r="B607" t="str">
            <v>INCUBATORE AD ANIDRIDE CARBONICA</v>
          </cell>
          <cell r="C607" t="str">
            <v>NR</v>
          </cell>
          <cell r="D607" t="str">
            <v>GALAXY S</v>
          </cell>
          <cell r="E607" t="str">
            <v>5040</v>
          </cell>
          <cell r="F607" t="str">
            <v>SINGOLA</v>
          </cell>
          <cell r="G607">
            <v>101691</v>
          </cell>
          <cell r="I607" t="str">
            <v>S.PIETRO</v>
          </cell>
          <cell r="J607" t="str">
            <v>CENTRO GENETICA</v>
          </cell>
          <cell r="K607" t="str">
            <v>CENTRO GENETICA</v>
          </cell>
          <cell r="L607" t="str">
            <v>CENTRO GENETICA</v>
          </cell>
          <cell r="M607" t="str">
            <v>SINGOLA</v>
          </cell>
          <cell r="N607" t="str">
            <v>101691</v>
          </cell>
          <cell r="P607" t="str">
            <v>BIENNALE (NON DI NS COMPETENZA)</v>
          </cell>
          <cell r="Q607" t="str">
            <v>ANNUALE (NON DI NS COMPETENZA)</v>
          </cell>
          <cell r="R607" t="str">
            <v>NON PREVISTO</v>
          </cell>
          <cell r="T607" t="str">
            <v>NON PREVISTO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 t="str">
            <v>NON PREVISTO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 t="str">
            <v>NON PREVISTO</v>
          </cell>
          <cell r="AE607" t="str">
            <v>NON PREVISTO</v>
          </cell>
          <cell r="AF607" t="str">
            <v>NON PREVISTO</v>
          </cell>
          <cell r="AG607" t="str">
            <v>NON PREVISTO</v>
          </cell>
          <cell r="AH607" t="str">
            <v>NON PREVISTO</v>
          </cell>
        </row>
        <row r="608">
          <cell r="A608">
            <v>101711</v>
          </cell>
          <cell r="B608" t="str">
            <v>AGITATORE DA LABORATORIO</v>
          </cell>
          <cell r="C608" t="str">
            <v>VALENTINI ORLANDO</v>
          </cell>
          <cell r="D608" t="str">
            <v>AUTOVORTEX</v>
          </cell>
          <cell r="E608" t="str">
            <v>NR</v>
          </cell>
          <cell r="F608" t="str">
            <v>SINGOLA</v>
          </cell>
          <cell r="G608">
            <v>101711</v>
          </cell>
          <cell r="I608" t="str">
            <v>S.PIETRO</v>
          </cell>
          <cell r="J608" t="str">
            <v>LABORATORIO ANALISI</v>
          </cell>
          <cell r="K608" t="str">
            <v>LABORATORIO ANALISI</v>
          </cell>
          <cell r="L608" t="str">
            <v>NON TROVATO</v>
          </cell>
          <cell r="P608" t="str">
            <v>BIENNALE</v>
          </cell>
          <cell r="Q608" t="str">
            <v>ANNUALE</v>
          </cell>
          <cell r="R608" t="str">
            <v>NON PREVISTO</v>
          </cell>
          <cell r="T608" t="str">
            <v>NON PREVISTO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 t="str">
            <v>DA FARE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 t="str">
            <v>NON PREVISTO</v>
          </cell>
          <cell r="AE608" t="str">
            <v>NON PREVISTO</v>
          </cell>
          <cell r="AF608" t="str">
            <v>NON PREVISTO</v>
          </cell>
          <cell r="AG608" t="str">
            <v>NON PREVISTO</v>
          </cell>
          <cell r="AH608" t="str">
            <v>NON PREVISTO</v>
          </cell>
        </row>
        <row r="609">
          <cell r="A609">
            <v>101714</v>
          </cell>
          <cell r="B609" t="str">
            <v>FRIGORIFERO BIOLOGICO</v>
          </cell>
          <cell r="C609" t="str">
            <v>THERMOGEL SRL</v>
          </cell>
          <cell r="D609" t="str">
            <v>THC 2300 TN</v>
          </cell>
          <cell r="E609" t="str">
            <v>NR</v>
          </cell>
          <cell r="F609" t="str">
            <v>SINGOLA</v>
          </cell>
          <cell r="G609">
            <v>101714</v>
          </cell>
          <cell r="I609" t="str">
            <v>S.PIETRO</v>
          </cell>
          <cell r="J609" t="str">
            <v>CENTRO GENETICA</v>
          </cell>
          <cell r="K609" t="str">
            <v>CENTRO GENETICA</v>
          </cell>
          <cell r="L609" t="str">
            <v>CENTRO GENETICA</v>
          </cell>
          <cell r="M609" t="str">
            <v>SINGOLA</v>
          </cell>
          <cell r="N609" t="str">
            <v>101714</v>
          </cell>
          <cell r="P609" t="str">
            <v>BIENNALE (NON DI NS COMPETENZA)</v>
          </cell>
          <cell r="Q609" t="str">
            <v>ANNUALE (NON DI NS COMPETENZA)</v>
          </cell>
          <cell r="R609" t="str">
            <v>NON PREVISTO</v>
          </cell>
          <cell r="T609" t="str">
            <v>NON PREVISTO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 t="str">
            <v>NON PREVISTO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 t="str">
            <v>NON PREVISTO</v>
          </cell>
          <cell r="AE609" t="str">
            <v>NON PREVISTO</v>
          </cell>
          <cell r="AF609" t="str">
            <v>NON PREVISTO</v>
          </cell>
          <cell r="AG609" t="str">
            <v>NON PREVISTO</v>
          </cell>
          <cell r="AH609" t="str">
            <v>NON PREVISTO</v>
          </cell>
        </row>
        <row r="610">
          <cell r="A610">
            <v>101722</v>
          </cell>
          <cell r="B610" t="str">
            <v>ARMADIO ASPIRATO A FILTRAZIONE CHIMICA</v>
          </cell>
          <cell r="C610" t="str">
            <v>COMFIT SAS</v>
          </cell>
          <cell r="D610" t="str">
            <v>CS60</v>
          </cell>
          <cell r="E610" t="str">
            <v>74/04</v>
          </cell>
          <cell r="F610" t="str">
            <v>SINGOLA</v>
          </cell>
          <cell r="G610">
            <v>101722</v>
          </cell>
          <cell r="I610" t="str">
            <v>S.PIETRO</v>
          </cell>
          <cell r="J610" t="str">
            <v>ISTOPATOLOGIA</v>
          </cell>
          <cell r="K610" t="str">
            <v>ISTOPATOLOGIA</v>
          </cell>
          <cell r="L610" t="str">
            <v>ISTOPATOLOGIA</v>
          </cell>
          <cell r="M610" t="str">
            <v>SINGOLA</v>
          </cell>
          <cell r="N610">
            <v>101722</v>
          </cell>
          <cell r="P610" t="str">
            <v>BIENNALE</v>
          </cell>
          <cell r="Q610" t="str">
            <v>SEMESTRALE</v>
          </cell>
          <cell r="R610" t="str">
            <v>NON PREVISTO</v>
          </cell>
          <cell r="T610" t="str">
            <v>NON PREVISTO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 t="str">
            <v>DA FARE</v>
          </cell>
          <cell r="Z610">
            <v>1722</v>
          </cell>
          <cell r="AA610">
            <v>46216</v>
          </cell>
          <cell r="AB610" t="str">
            <v>POSITIVO</v>
          </cell>
          <cell r="AC610">
            <v>0</v>
          </cell>
          <cell r="AD610" t="str">
            <v>NON PREVISTO</v>
          </cell>
          <cell r="AE610" t="str">
            <v>NON PREVISTO</v>
          </cell>
          <cell r="AF610" t="str">
            <v>NON PREVISTO</v>
          </cell>
          <cell r="AG610" t="str">
            <v>NON PREVISTO</v>
          </cell>
          <cell r="AH610" t="str">
            <v>NON PREVISTO</v>
          </cell>
        </row>
        <row r="611">
          <cell r="A611">
            <v>101724</v>
          </cell>
          <cell r="B611" t="str">
            <v>BANCO DI RIDUZIONE REPERTI</v>
          </cell>
          <cell r="C611" t="str">
            <v>COMFIT SAS</v>
          </cell>
          <cell r="D611" t="str">
            <v>CT 120</v>
          </cell>
          <cell r="E611" t="str">
            <v>75/04</v>
          </cell>
          <cell r="F611" t="str">
            <v>SINGOLA</v>
          </cell>
          <cell r="G611">
            <v>101724</v>
          </cell>
          <cell r="I611" t="str">
            <v>S.PIETRO</v>
          </cell>
          <cell r="J611" t="str">
            <v>SALA AUTOPTICA</v>
          </cell>
          <cell r="K611" t="str">
            <v>SALA AUTOPTICA</v>
          </cell>
          <cell r="L611" t="str">
            <v>NON TROVATO</v>
          </cell>
          <cell r="P611" t="str">
            <v>BIENNALE</v>
          </cell>
          <cell r="Q611" t="str">
            <v>ANNUALE</v>
          </cell>
          <cell r="R611" t="str">
            <v>NON PREVISTO</v>
          </cell>
          <cell r="T611" t="str">
            <v>DA FARE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 t="str">
            <v>DA FARE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 t="str">
            <v>NON PREVISTO</v>
          </cell>
          <cell r="AE611" t="str">
            <v>NON PREVISTO</v>
          </cell>
          <cell r="AF611" t="str">
            <v>NON PREVISTO</v>
          </cell>
          <cell r="AG611" t="str">
            <v>NON PREVISTO</v>
          </cell>
          <cell r="AH611" t="str">
            <v>NON PREVISTO</v>
          </cell>
        </row>
        <row r="612">
          <cell r="A612">
            <v>101726</v>
          </cell>
          <cell r="B612" t="str">
            <v>CITOCENTRIFUGA</v>
          </cell>
          <cell r="C612" t="str">
            <v>THERMO FISHER SHANDON SCIENTIFIC</v>
          </cell>
          <cell r="D612" t="str">
            <v>CYTOSPIN IV SHAND</v>
          </cell>
          <cell r="E612" t="str">
            <v>CY63890912</v>
          </cell>
          <cell r="F612" t="str">
            <v>SINGOLA</v>
          </cell>
          <cell r="G612">
            <v>101726</v>
          </cell>
          <cell r="I612" t="str">
            <v>S.PIETRO</v>
          </cell>
          <cell r="J612" t="str">
            <v>ISTOPATOLOGIA</v>
          </cell>
          <cell r="K612" t="str">
            <v>ISTOPATOLOGIA</v>
          </cell>
          <cell r="L612" t="str">
            <v>ISTOPATOLOGIA</v>
          </cell>
          <cell r="M612" t="str">
            <v>SINGOLA</v>
          </cell>
          <cell r="N612">
            <v>101726</v>
          </cell>
          <cell r="P612" t="str">
            <v>BIENNALE</v>
          </cell>
          <cell r="Q612" t="str">
            <v>ANNUALE</v>
          </cell>
          <cell r="R612" t="str">
            <v>NON PREVISTO</v>
          </cell>
          <cell r="T612" t="str">
            <v>NON PREVISTO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 t="str">
            <v>DA FARE</v>
          </cell>
          <cell r="Z612">
            <v>1726</v>
          </cell>
          <cell r="AA612">
            <v>46216</v>
          </cell>
          <cell r="AB612" t="str">
            <v>POSITIVO</v>
          </cell>
          <cell r="AC612">
            <v>0</v>
          </cell>
          <cell r="AD612" t="str">
            <v>NON PREVISTO</v>
          </cell>
          <cell r="AE612" t="str">
            <v>NON PREVISTO</v>
          </cell>
          <cell r="AF612" t="str">
            <v>NON PREVISTO</v>
          </cell>
          <cell r="AG612" t="str">
            <v>NON PREVISTO</v>
          </cell>
          <cell r="AH612" t="str">
            <v>NON PREVISTO</v>
          </cell>
        </row>
        <row r="613">
          <cell r="A613">
            <v>101728</v>
          </cell>
          <cell r="B613" t="str">
            <v>MICROSCOPIO OTTICO DA LABORATORIO</v>
          </cell>
          <cell r="C613" t="str">
            <v>LEICA MICROSCOPY AND SCIENTIFIC INSTRUMENTS</v>
          </cell>
          <cell r="D613" t="str">
            <v>DM LS</v>
          </cell>
          <cell r="E613" t="str">
            <v>501248-261229</v>
          </cell>
          <cell r="F613" t="str">
            <v>PRINCIPALE</v>
          </cell>
          <cell r="G613">
            <v>101728</v>
          </cell>
          <cell r="I613" t="str">
            <v>S.PIETRO</v>
          </cell>
          <cell r="J613" t="str">
            <v>ISTOPATOLOGIA</v>
          </cell>
          <cell r="K613" t="str">
            <v>ISTOPATOLOGIA</v>
          </cell>
          <cell r="L613" t="str">
            <v>ISTOPATOLOGIA</v>
          </cell>
          <cell r="M613" t="str">
            <v>SINGOLA</v>
          </cell>
          <cell r="N613">
            <v>101728</v>
          </cell>
          <cell r="P613" t="str">
            <v>BIENNALE</v>
          </cell>
          <cell r="Q613" t="str">
            <v>ANNUALE</v>
          </cell>
          <cell r="R613" t="str">
            <v>NON PREVISTO</v>
          </cell>
          <cell r="T613" t="str">
            <v>NON PREVISTO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 t="str">
            <v>DA FARE</v>
          </cell>
          <cell r="Z613">
            <v>1728</v>
          </cell>
          <cell r="AA613">
            <v>46216</v>
          </cell>
          <cell r="AB613" t="str">
            <v>POSITIVO</v>
          </cell>
          <cell r="AC613">
            <v>0</v>
          </cell>
          <cell r="AD613" t="str">
            <v>NON PREVISTO</v>
          </cell>
          <cell r="AE613" t="str">
            <v>NON PREVISTO</v>
          </cell>
          <cell r="AF613" t="str">
            <v>NON PREVISTO</v>
          </cell>
          <cell r="AG613" t="str">
            <v>NON PREVISTO</v>
          </cell>
          <cell r="AH613" t="str">
            <v>NON PREVISTO</v>
          </cell>
        </row>
        <row r="614">
          <cell r="A614">
            <v>101729</v>
          </cell>
          <cell r="B614" t="str">
            <v>TELECAMERA</v>
          </cell>
          <cell r="C614" t="str">
            <v>JVC LTD</v>
          </cell>
          <cell r="D614" t="str">
            <v>NR</v>
          </cell>
          <cell r="E614" t="str">
            <v>08953991</v>
          </cell>
          <cell r="F614" t="str">
            <v>COMPONENTE</v>
          </cell>
          <cell r="G614">
            <v>101728</v>
          </cell>
          <cell r="I614" t="str">
            <v>S.PIETRO</v>
          </cell>
          <cell r="J614" t="str">
            <v>ISTOPATOLOGIA</v>
          </cell>
          <cell r="K614" t="str">
            <v>ISTOPATOLOGIA</v>
          </cell>
          <cell r="L614" t="str">
            <v>NON TROVATO</v>
          </cell>
          <cell r="P614" t="str">
            <v>BIENNALE</v>
          </cell>
          <cell r="Q614" t="str">
            <v>ANNUALE</v>
          </cell>
          <cell r="R614" t="str">
            <v>NON PREVISTO</v>
          </cell>
          <cell r="T614" t="str">
            <v>DA FARE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 t="str">
            <v>DA FARE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 t="str">
            <v>NON PREVISTO</v>
          </cell>
          <cell r="AE614" t="str">
            <v>NON PREVISTO</v>
          </cell>
          <cell r="AF614" t="str">
            <v>NON PREVISTO</v>
          </cell>
          <cell r="AG614" t="str">
            <v>NON PREVISTO</v>
          </cell>
          <cell r="AH614" t="str">
            <v>NON PREVISTO</v>
          </cell>
        </row>
        <row r="615">
          <cell r="A615">
            <v>101731</v>
          </cell>
          <cell r="B615" t="str">
            <v>MICROSCOPIO OTTICO DA LABORATORIO</v>
          </cell>
          <cell r="C615" t="str">
            <v>LEICA MICROSCOPY AND SCIENTIFIC INSTRUMENTS</v>
          </cell>
          <cell r="D615" t="str">
            <v>DM 1000</v>
          </cell>
          <cell r="E615" t="str">
            <v>1188133</v>
          </cell>
          <cell r="F615" t="str">
            <v>SINGOLA</v>
          </cell>
          <cell r="G615">
            <v>101731</v>
          </cell>
          <cell r="I615" t="str">
            <v>S.PIETRO</v>
          </cell>
          <cell r="J615" t="str">
            <v>ISTOPATOLOGIA</v>
          </cell>
          <cell r="K615" t="str">
            <v>ISTOPATOLOGIA</v>
          </cell>
          <cell r="L615" t="str">
            <v>ISTOPATOLOGIA</v>
          </cell>
          <cell r="M615" t="str">
            <v>SINGOLA</v>
          </cell>
          <cell r="N615">
            <v>101731</v>
          </cell>
          <cell r="P615" t="str">
            <v>BIENNALE</v>
          </cell>
          <cell r="Q615" t="str">
            <v>ANNUALE</v>
          </cell>
          <cell r="R615" t="str">
            <v>NON PREVISTO</v>
          </cell>
          <cell r="T615" t="str">
            <v>NON PREVISTO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 t="str">
            <v>DA FARE</v>
          </cell>
          <cell r="Z615">
            <v>1731</v>
          </cell>
          <cell r="AA615">
            <v>46216</v>
          </cell>
          <cell r="AB615" t="str">
            <v>POSITIVO</v>
          </cell>
          <cell r="AC615">
            <v>0</v>
          </cell>
          <cell r="AD615" t="str">
            <v>NON PREVISTO</v>
          </cell>
          <cell r="AE615" t="str">
            <v>NON PREVISTO</v>
          </cell>
          <cell r="AF615" t="str">
            <v>NON PREVISTO</v>
          </cell>
          <cell r="AG615" t="str">
            <v>NON PREVISTO</v>
          </cell>
          <cell r="AH615" t="str">
            <v>NON PREVISTO</v>
          </cell>
        </row>
        <row r="616">
          <cell r="A616">
            <v>101732</v>
          </cell>
          <cell r="B616" t="str">
            <v>DIAFANOSCOPIO</v>
          </cell>
          <cell r="C616" t="str">
            <v>IREM SNC</v>
          </cell>
          <cell r="D616" t="str">
            <v>A23 90X43</v>
          </cell>
          <cell r="E616" t="str">
            <v>156/09</v>
          </cell>
          <cell r="F616" t="str">
            <v>SINGOLA</v>
          </cell>
          <cell r="G616">
            <v>101732</v>
          </cell>
          <cell r="I616" t="str">
            <v>S.PIETRO</v>
          </cell>
          <cell r="J616" t="str">
            <v>FISIOKINESITERAPIA</v>
          </cell>
          <cell r="K616" t="str">
            <v>FISIOKINESITERAPIA</v>
          </cell>
          <cell r="L616" t="str">
            <v>FISIOKINESITERAPIA</v>
          </cell>
          <cell r="M616" t="str">
            <v>SINGOLA</v>
          </cell>
          <cell r="N616">
            <v>101732</v>
          </cell>
          <cell r="P616" t="str">
            <v>BIENNALE</v>
          </cell>
          <cell r="Q616" t="str">
            <v>ANNUALE</v>
          </cell>
          <cell r="R616" t="str">
            <v>NON PREVISTO</v>
          </cell>
          <cell r="T616" t="str">
            <v>DA FARE</v>
          </cell>
          <cell r="U616">
            <v>1732</v>
          </cell>
          <cell r="V616">
            <v>46218</v>
          </cell>
          <cell r="W616" t="str">
            <v>POSITIVO</v>
          </cell>
          <cell r="X616">
            <v>0</v>
          </cell>
          <cell r="Y616" t="str">
            <v>DA FARE</v>
          </cell>
          <cell r="Z616">
            <v>1732</v>
          </cell>
          <cell r="AA616">
            <v>46218</v>
          </cell>
          <cell r="AB616" t="str">
            <v>POSITIVO</v>
          </cell>
          <cell r="AC616">
            <v>0</v>
          </cell>
          <cell r="AD616" t="str">
            <v>NON PREVISTO</v>
          </cell>
          <cell r="AE616" t="str">
            <v>NON PREVISTO</v>
          </cell>
          <cell r="AF616" t="str">
            <v>NON PREVISTO</v>
          </cell>
          <cell r="AG616" t="str">
            <v>NON PREVISTO</v>
          </cell>
          <cell r="AH616" t="str">
            <v>NON PREVISTO</v>
          </cell>
        </row>
        <row r="617">
          <cell r="A617">
            <v>101733</v>
          </cell>
          <cell r="B617" t="str">
            <v>PEDANA A NASTRO MOBILE</v>
          </cell>
          <cell r="C617" t="str">
            <v>AIR MACHINE COM SRL</v>
          </cell>
          <cell r="D617" t="str">
            <v>RHC 500</v>
          </cell>
          <cell r="E617" t="str">
            <v>M09012942</v>
          </cell>
          <cell r="F617" t="str">
            <v>SINGOLA</v>
          </cell>
          <cell r="G617">
            <v>101733</v>
          </cell>
          <cell r="I617" t="str">
            <v>S.PIETRO</v>
          </cell>
          <cell r="J617" t="str">
            <v>FISIOKINESITERAPIA</v>
          </cell>
          <cell r="K617" t="str">
            <v>FISIOKINESITERAPIA</v>
          </cell>
          <cell r="L617" t="str">
            <v>FISIOKINESITERAPIA</v>
          </cell>
          <cell r="M617" t="str">
            <v>SINGOLA</v>
          </cell>
          <cell r="N617">
            <v>101733</v>
          </cell>
          <cell r="P617" t="str">
            <v>BIENNALE</v>
          </cell>
          <cell r="Q617" t="str">
            <v>ANNUALE</v>
          </cell>
          <cell r="R617" t="str">
            <v>NON PREVISTO</v>
          </cell>
          <cell r="T617" t="str">
            <v>NON PREVISTO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 t="str">
            <v>DA FARE</v>
          </cell>
          <cell r="Z617">
            <v>1733</v>
          </cell>
          <cell r="AA617">
            <v>46218</v>
          </cell>
          <cell r="AB617" t="str">
            <v>POSITIVO</v>
          </cell>
          <cell r="AC617">
            <v>0</v>
          </cell>
          <cell r="AD617" t="str">
            <v>NON PREVISTO</v>
          </cell>
          <cell r="AE617" t="str">
            <v>NON PREVISTO</v>
          </cell>
          <cell r="AF617" t="str">
            <v>NON PREVISTO</v>
          </cell>
          <cell r="AG617" t="str">
            <v>NON PREVISTO</v>
          </cell>
          <cell r="AH617" t="str">
            <v>NON PREVISTO</v>
          </cell>
        </row>
        <row r="618">
          <cell r="A618">
            <v>101734</v>
          </cell>
          <cell r="B618" t="str">
            <v>CICLO PER USI FISIOTERAPICI E/O DIAGNOSTICI</v>
          </cell>
          <cell r="C618" t="str">
            <v>AIR MACHINE COM SRL</v>
          </cell>
          <cell r="D618" t="str">
            <v>RHC 100</v>
          </cell>
          <cell r="E618" t="str">
            <v>M09013163</v>
          </cell>
          <cell r="F618" t="str">
            <v>SINGOLA</v>
          </cell>
          <cell r="G618">
            <v>101734</v>
          </cell>
          <cell r="I618" t="str">
            <v>S.PIETRO</v>
          </cell>
          <cell r="J618" t="str">
            <v>FISIOKINESITERAPIA</v>
          </cell>
          <cell r="K618" t="str">
            <v>FISIOKINESITERAPIA</v>
          </cell>
          <cell r="L618" t="str">
            <v>FISIOKINESITERAPIA</v>
          </cell>
          <cell r="M618" t="str">
            <v>SINGOLA</v>
          </cell>
          <cell r="N618">
            <v>101734</v>
          </cell>
          <cell r="P618" t="str">
            <v>BIENNALE</v>
          </cell>
          <cell r="Q618" t="str">
            <v>ANNUALE</v>
          </cell>
          <cell r="R618" t="str">
            <v>NON PREVISTO</v>
          </cell>
          <cell r="T618" t="str">
            <v>NON PREVISTO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 t="str">
            <v>DA FARE</v>
          </cell>
          <cell r="Z618">
            <v>1734</v>
          </cell>
          <cell r="AA618">
            <v>46218</v>
          </cell>
          <cell r="AB618" t="str">
            <v>POSITIVO</v>
          </cell>
          <cell r="AC618">
            <v>0</v>
          </cell>
          <cell r="AD618" t="str">
            <v>NON PREVISTO</v>
          </cell>
          <cell r="AE618" t="str">
            <v>NON PREVISTO</v>
          </cell>
          <cell r="AF618" t="str">
            <v>NON PREVISTO</v>
          </cell>
          <cell r="AG618" t="str">
            <v>NON PREVISTO</v>
          </cell>
          <cell r="AH618" t="str">
            <v>NON PREVISTO</v>
          </cell>
        </row>
        <row r="619">
          <cell r="A619">
            <v>101735</v>
          </cell>
          <cell r="B619" t="str">
            <v>CICLO PER USI FISIOTERAPICI E/O DIAGNOSTICI</v>
          </cell>
          <cell r="C619" t="str">
            <v>AIR MACHINE COM SRL</v>
          </cell>
          <cell r="D619" t="str">
            <v>RHC 400</v>
          </cell>
          <cell r="E619" t="str">
            <v>M09013164</v>
          </cell>
          <cell r="F619" t="str">
            <v>SINGOLA</v>
          </cell>
          <cell r="G619">
            <v>101735</v>
          </cell>
          <cell r="I619" t="str">
            <v>S.PIETRO</v>
          </cell>
          <cell r="J619" t="str">
            <v>FISIOKINESITERAPIA</v>
          </cell>
          <cell r="K619" t="str">
            <v>FISIOKINESITERAPIA</v>
          </cell>
          <cell r="L619" t="str">
            <v>FISIOKINESITERAPIA</v>
          </cell>
          <cell r="M619" t="str">
            <v>SINGOLA</v>
          </cell>
          <cell r="N619">
            <v>101735</v>
          </cell>
          <cell r="P619" t="str">
            <v>BIENNALE</v>
          </cell>
          <cell r="Q619" t="str">
            <v>ANNUALE</v>
          </cell>
          <cell r="R619" t="str">
            <v>NON PREVISTO</v>
          </cell>
          <cell r="T619" t="str">
            <v>NON PREVISTO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 t="str">
            <v>DA FARE</v>
          </cell>
          <cell r="Z619">
            <v>1735</v>
          </cell>
          <cell r="AA619">
            <v>46218</v>
          </cell>
          <cell r="AB619" t="str">
            <v>POSITIVO</v>
          </cell>
          <cell r="AC619">
            <v>0</v>
          </cell>
          <cell r="AD619" t="str">
            <v>NON PREVISTO</v>
          </cell>
          <cell r="AE619" t="str">
            <v>NON PREVISTO</v>
          </cell>
          <cell r="AF619" t="str">
            <v>NON PREVISTO</v>
          </cell>
          <cell r="AG619" t="str">
            <v>NON PREVISTO</v>
          </cell>
          <cell r="AH619" t="str">
            <v>NON PREVISTO</v>
          </cell>
        </row>
        <row r="620">
          <cell r="A620">
            <v>101736</v>
          </cell>
          <cell r="B620" t="str">
            <v>ELETTROTERAPIA, APPARECCHIO PER</v>
          </cell>
          <cell r="C620" t="str">
            <v>BIOREM GROUP</v>
          </cell>
          <cell r="D620" t="str">
            <v>EXPERT MINI BRT8</v>
          </cell>
          <cell r="E620" t="str">
            <v>96/066843</v>
          </cell>
          <cell r="F620" t="str">
            <v>SINGOLA</v>
          </cell>
          <cell r="G620">
            <v>101736</v>
          </cell>
          <cell r="I620" t="str">
            <v>S.PIETRO</v>
          </cell>
          <cell r="J620" t="str">
            <v>FISIOKINESITERAPIA</v>
          </cell>
          <cell r="K620" t="str">
            <v>FISIOKINESITERAPIA</v>
          </cell>
          <cell r="L620" t="str">
            <v>FISIOKINESITERAPIA</v>
          </cell>
          <cell r="M620" t="str">
            <v>SINGOLA</v>
          </cell>
          <cell r="N620">
            <v>101736</v>
          </cell>
          <cell r="P620" t="str">
            <v>BIENNALE</v>
          </cell>
          <cell r="Q620" t="str">
            <v>ANNUALE</v>
          </cell>
          <cell r="R620" t="str">
            <v>NON PREVISTO</v>
          </cell>
          <cell r="T620" t="str">
            <v>NON PREVISTO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 t="str">
            <v>DA FARE</v>
          </cell>
          <cell r="Z620">
            <v>1736</v>
          </cell>
          <cell r="AA620">
            <v>46218</v>
          </cell>
          <cell r="AB620" t="str">
            <v>POSITIVO</v>
          </cell>
          <cell r="AC620">
            <v>0</v>
          </cell>
          <cell r="AD620" t="str">
            <v>NON PREVISTO</v>
          </cell>
          <cell r="AE620" t="str">
            <v>NON PREVISTO</v>
          </cell>
          <cell r="AF620" t="str">
            <v>NON PREVISTO</v>
          </cell>
          <cell r="AG620" t="str">
            <v>NON PREVISTO</v>
          </cell>
          <cell r="AH620" t="str">
            <v>NON PREVISTO</v>
          </cell>
        </row>
        <row r="621">
          <cell r="A621">
            <v>101737</v>
          </cell>
          <cell r="B621" t="str">
            <v>TERAPIA AD ULTRASUONI, APPARECCHIO PER</v>
          </cell>
          <cell r="C621" t="str">
            <v>BIOREM GROUP</v>
          </cell>
          <cell r="D621" t="str">
            <v>ECOSCAN BRT5</v>
          </cell>
          <cell r="E621" t="str">
            <v>00/1014340</v>
          </cell>
          <cell r="F621" t="str">
            <v>SINGOLA</v>
          </cell>
          <cell r="G621">
            <v>101737</v>
          </cell>
          <cell r="I621" t="str">
            <v>S.PIETRO</v>
          </cell>
          <cell r="J621" t="str">
            <v>FISIOKINESITERAPIA</v>
          </cell>
          <cell r="K621" t="str">
            <v>FISIOKINESITERAPIA</v>
          </cell>
          <cell r="L621" t="str">
            <v>NON TROVATO</v>
          </cell>
          <cell r="P621" t="str">
            <v>BIENNALE</v>
          </cell>
          <cell r="Q621" t="str">
            <v>ANNUALE</v>
          </cell>
          <cell r="R621" t="str">
            <v>NON PREVISTO</v>
          </cell>
          <cell r="T621" t="str">
            <v>NON PREVISTO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 t="str">
            <v>DA FARE</v>
          </cell>
          <cell r="Z621">
            <v>0</v>
          </cell>
          <cell r="AA621">
            <v>0</v>
          </cell>
          <cell r="AB621">
            <v>0</v>
          </cell>
          <cell r="AC621">
            <v>0</v>
          </cell>
          <cell r="AD621" t="str">
            <v>NON PREVISTO</v>
          </cell>
          <cell r="AE621" t="str">
            <v>NON PREVISTO</v>
          </cell>
          <cell r="AF621" t="str">
            <v>NON PREVISTO</v>
          </cell>
          <cell r="AG621" t="str">
            <v>NON PREVISTO</v>
          </cell>
          <cell r="AH621" t="str">
            <v>NON PREVISTO</v>
          </cell>
        </row>
        <row r="622">
          <cell r="A622">
            <v>101738</v>
          </cell>
          <cell r="B622" t="str">
            <v>ELETTROTERAPIA, APPARECCHIO PER</v>
          </cell>
          <cell r="C622" t="str">
            <v>BIOREM GROUP</v>
          </cell>
          <cell r="D622" t="str">
            <v>EXPERT MINI BRT8</v>
          </cell>
          <cell r="E622" t="str">
            <v>96/066842</v>
          </cell>
          <cell r="F622" t="str">
            <v>SINGOLA</v>
          </cell>
          <cell r="G622">
            <v>101738</v>
          </cell>
          <cell r="I622" t="str">
            <v>S.PIETRO</v>
          </cell>
          <cell r="J622" t="str">
            <v>FISIOKINESITERAPIA</v>
          </cell>
          <cell r="K622" t="str">
            <v>FISIOKINESITERAPIA</v>
          </cell>
          <cell r="L622" t="str">
            <v>FISIOKINESITERAPIA</v>
          </cell>
          <cell r="M622" t="str">
            <v>SINGOLA</v>
          </cell>
          <cell r="N622">
            <v>101738</v>
          </cell>
          <cell r="P622" t="str">
            <v>BIENNALE</v>
          </cell>
          <cell r="Q622" t="str">
            <v>ANNUALE</v>
          </cell>
          <cell r="R622" t="str">
            <v>NON PREVISTO</v>
          </cell>
          <cell r="T622" t="str">
            <v>NON PREVISTO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 t="str">
            <v>DA FARE</v>
          </cell>
          <cell r="Z622">
            <v>1738</v>
          </cell>
          <cell r="AA622">
            <v>46218</v>
          </cell>
          <cell r="AB622" t="str">
            <v>POSITIVO</v>
          </cell>
          <cell r="AC622">
            <v>0</v>
          </cell>
          <cell r="AD622" t="str">
            <v>NON PREVISTO</v>
          </cell>
          <cell r="AE622" t="str">
            <v>NON PREVISTO</v>
          </cell>
          <cell r="AF622" t="str">
            <v>NON PREVISTO</v>
          </cell>
          <cell r="AG622" t="str">
            <v>NON PREVISTO</v>
          </cell>
          <cell r="AH622" t="str">
            <v>NON PREVISTO</v>
          </cell>
        </row>
        <row r="623">
          <cell r="A623">
            <v>101739</v>
          </cell>
          <cell r="B623" t="str">
            <v>ELETTROTERAPIA, APPARECCHIO PER</v>
          </cell>
          <cell r="C623" t="str">
            <v>BIOREM GROUP</v>
          </cell>
          <cell r="D623" t="str">
            <v>NR</v>
          </cell>
          <cell r="E623" t="str">
            <v>93/04170</v>
          </cell>
          <cell r="F623" t="str">
            <v>SINGOLA</v>
          </cell>
          <cell r="G623">
            <v>101739</v>
          </cell>
          <cell r="I623" t="str">
            <v>S.PIETRO</v>
          </cell>
          <cell r="J623" t="str">
            <v>FISIOKINESITERAPIA</v>
          </cell>
          <cell r="K623" t="str">
            <v>FISIOKINESITERAPIA</v>
          </cell>
          <cell r="L623" t="str">
            <v>NON TROVATO</v>
          </cell>
          <cell r="P623" t="str">
            <v>BIENNALE</v>
          </cell>
          <cell r="Q623" t="str">
            <v>ANNUALE</v>
          </cell>
          <cell r="R623" t="str">
            <v>NON PREVISTO</v>
          </cell>
          <cell r="T623" t="str">
            <v>NON PREVISTO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 t="str">
            <v>DA FARE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 t="str">
            <v>NON PREVISTO</v>
          </cell>
          <cell r="AE623" t="str">
            <v>NON PREVISTO</v>
          </cell>
          <cell r="AF623" t="str">
            <v>NON PREVISTO</v>
          </cell>
          <cell r="AG623" t="str">
            <v>NON PREVISTO</v>
          </cell>
          <cell r="AH623" t="str">
            <v>NON PREVISTO</v>
          </cell>
        </row>
        <row r="624">
          <cell r="A624">
            <v>101740</v>
          </cell>
          <cell r="B624" t="str">
            <v>PERSONAL COMPUTER</v>
          </cell>
          <cell r="C624" t="str">
            <v>COMPAQ</v>
          </cell>
          <cell r="D624" t="str">
            <v>PRESARIO CQ60</v>
          </cell>
          <cell r="E624" t="str">
            <v>2CE93309XH</v>
          </cell>
          <cell r="F624" t="str">
            <v>SINGOLA</v>
          </cell>
          <cell r="G624">
            <v>101740</v>
          </cell>
          <cell r="I624" t="str">
            <v>S.PIETRO</v>
          </cell>
          <cell r="J624" t="str">
            <v>FISIOKINESITERAPIA</v>
          </cell>
          <cell r="K624" t="str">
            <v>FISIOKINESITERAPIA</v>
          </cell>
          <cell r="L624" t="str">
            <v>NON TROVATO</v>
          </cell>
          <cell r="P624" t="str">
            <v>BIENNALE</v>
          </cell>
          <cell r="Q624" t="str">
            <v>ANNUALE</v>
          </cell>
          <cell r="R624" t="str">
            <v>NON PREVISTO</v>
          </cell>
          <cell r="T624" t="str">
            <v>DA FARE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 t="str">
            <v>DA FARE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 t="str">
            <v>NON PREVISTO</v>
          </cell>
          <cell r="AE624" t="str">
            <v>NON PREVISTO</v>
          </cell>
          <cell r="AF624" t="str">
            <v>NON PREVISTO</v>
          </cell>
          <cell r="AG624" t="str">
            <v>NON PREVISTO</v>
          </cell>
          <cell r="AH624" t="str">
            <v>NON PREVISTO</v>
          </cell>
        </row>
        <row r="625">
          <cell r="A625">
            <v>101741</v>
          </cell>
          <cell r="B625" t="str">
            <v>ELETTROTERAPIA, APPARECCHIO PER</v>
          </cell>
          <cell r="C625" t="str">
            <v>BIOREM GROUP</v>
          </cell>
          <cell r="D625" t="str">
            <v>EXPERT MINI BRT8</v>
          </cell>
          <cell r="E625" t="str">
            <v>06-0722000</v>
          </cell>
          <cell r="F625" t="str">
            <v>SINGOLA</v>
          </cell>
          <cell r="G625">
            <v>101741</v>
          </cell>
          <cell r="I625" t="str">
            <v>S.PIETRO</v>
          </cell>
          <cell r="J625" t="str">
            <v>FISIOKINESITERAPIA</v>
          </cell>
          <cell r="K625" t="str">
            <v>FISIOKINESITERAPIA</v>
          </cell>
          <cell r="L625" t="str">
            <v>FISIOKINESITERAPIA</v>
          </cell>
          <cell r="M625" t="str">
            <v>SINGOLA</v>
          </cell>
          <cell r="N625">
            <v>101741</v>
          </cell>
          <cell r="P625" t="str">
            <v>BIENNALE</v>
          </cell>
          <cell r="Q625" t="str">
            <v>ANNUALE</v>
          </cell>
          <cell r="R625" t="str">
            <v>NON PREVISTO</v>
          </cell>
          <cell r="T625" t="str">
            <v>NON PREVISTO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 t="str">
            <v>DA FARE</v>
          </cell>
          <cell r="Z625">
            <v>1741</v>
          </cell>
          <cell r="AA625">
            <v>46218</v>
          </cell>
          <cell r="AB625" t="str">
            <v>POSITIVO</v>
          </cell>
          <cell r="AC625">
            <v>0</v>
          </cell>
          <cell r="AD625" t="str">
            <v>NON PREVISTO</v>
          </cell>
          <cell r="AE625" t="str">
            <v>NON PREVISTO</v>
          </cell>
          <cell r="AF625" t="str">
            <v>NON PREVISTO</v>
          </cell>
          <cell r="AG625" t="str">
            <v>NON PREVISTO</v>
          </cell>
          <cell r="AH625" t="str">
            <v>NON PREVISTO</v>
          </cell>
        </row>
        <row r="626">
          <cell r="A626">
            <v>101742</v>
          </cell>
          <cell r="B626" t="str">
            <v>TERAPIA AD ULTRASUONI, APPARECCHIO PER</v>
          </cell>
          <cell r="C626" t="str">
            <v>BIOREM GROUP</v>
          </cell>
          <cell r="D626" t="str">
            <v>ECOSCAN BRT5</v>
          </cell>
          <cell r="E626" t="str">
            <v>96/097099</v>
          </cell>
          <cell r="F626" t="str">
            <v>SINGOLA</v>
          </cell>
          <cell r="G626">
            <v>101742</v>
          </cell>
          <cell r="I626" t="str">
            <v>S.PIETRO</v>
          </cell>
          <cell r="J626" t="str">
            <v>FISIOKINESITERAPIA</v>
          </cell>
          <cell r="K626" t="str">
            <v>FISIOKINESITERAPIA</v>
          </cell>
          <cell r="L626" t="str">
            <v>FISIOKINESITERAPIA</v>
          </cell>
          <cell r="M626" t="str">
            <v>SINGOLA</v>
          </cell>
          <cell r="N626">
            <v>101742</v>
          </cell>
          <cell r="P626" t="str">
            <v>BIENNALE</v>
          </cell>
          <cell r="Q626" t="str">
            <v>ANNUALE</v>
          </cell>
          <cell r="R626" t="str">
            <v>NON PREVISTO</v>
          </cell>
          <cell r="T626" t="str">
            <v>NON PREVISTO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 t="str">
            <v>DA FARE</v>
          </cell>
          <cell r="Z626">
            <v>1742</v>
          </cell>
          <cell r="AA626">
            <v>46218</v>
          </cell>
          <cell r="AB626" t="str">
            <v>POSITIVO</v>
          </cell>
          <cell r="AC626">
            <v>0</v>
          </cell>
          <cell r="AD626" t="str">
            <v>NON PREVISTO</v>
          </cell>
          <cell r="AE626" t="str">
            <v>NON PREVISTO</v>
          </cell>
          <cell r="AF626" t="str">
            <v>NON PREVISTO</v>
          </cell>
          <cell r="AG626" t="str">
            <v>NON PREVISTO</v>
          </cell>
          <cell r="AH626" t="str">
            <v>NON PREVISTO</v>
          </cell>
        </row>
        <row r="627">
          <cell r="A627">
            <v>101743</v>
          </cell>
          <cell r="B627" t="str">
            <v>ELETTROTERAPIA PER DIATERMIA CAPACITIVA/RESISTIVA, APP. PER</v>
          </cell>
          <cell r="C627" t="str">
            <v>TSEM SPA</v>
          </cell>
          <cell r="D627" t="str">
            <v>TECNOPLUS</v>
          </cell>
          <cell r="E627" t="str">
            <v>2C100402</v>
          </cell>
          <cell r="F627" t="str">
            <v>SINGOLA</v>
          </cell>
          <cell r="G627">
            <v>101743</v>
          </cell>
          <cell r="I627" t="str">
            <v>S.PIETRO</v>
          </cell>
          <cell r="J627" t="str">
            <v>FISIOKINESITERAPIA</v>
          </cell>
          <cell r="K627" t="str">
            <v>FISIOKINESITERAPIA</v>
          </cell>
          <cell r="L627" t="str">
            <v>FISIOKINESITERAPIA</v>
          </cell>
          <cell r="M627" t="str">
            <v>SINGOLA</v>
          </cell>
          <cell r="N627">
            <v>101743</v>
          </cell>
          <cell r="P627" t="str">
            <v>BIENNALE</v>
          </cell>
          <cell r="Q627" t="str">
            <v>ANNUALE</v>
          </cell>
          <cell r="R627" t="str">
            <v>NON PREVISTO</v>
          </cell>
          <cell r="T627" t="str">
            <v>NON PREVISTO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 t="str">
            <v>DA FARE</v>
          </cell>
          <cell r="Z627">
            <v>1743</v>
          </cell>
          <cell r="AA627">
            <v>46218</v>
          </cell>
          <cell r="AB627" t="str">
            <v>POSITIVO</v>
          </cell>
          <cell r="AC627">
            <v>0</v>
          </cell>
          <cell r="AD627" t="str">
            <v>NON PREVISTO</v>
          </cell>
          <cell r="AE627" t="str">
            <v>NON PREVISTO</v>
          </cell>
          <cell r="AF627" t="str">
            <v>NON PREVISTO</v>
          </cell>
          <cell r="AG627" t="str">
            <v>NON PREVISTO</v>
          </cell>
          <cell r="AH627" t="str">
            <v>NON PREVISTO</v>
          </cell>
        </row>
        <row r="628">
          <cell r="A628">
            <v>101744</v>
          </cell>
          <cell r="B628" t="str">
            <v>SISTEMA ELETTROMECCANICO PER TERAPIA FISICA</v>
          </cell>
          <cell r="C628" t="str">
            <v>CHINESPORT SPA</v>
          </cell>
          <cell r="D628" t="str">
            <v>NEW AGE LINE</v>
          </cell>
          <cell r="E628" t="str">
            <v>1 901</v>
          </cell>
          <cell r="F628" t="str">
            <v>SINGOLA</v>
          </cell>
          <cell r="G628">
            <v>101744</v>
          </cell>
          <cell r="I628" t="str">
            <v>S.PIETRO</v>
          </cell>
          <cell r="J628" t="str">
            <v>FISIOKINESITERAPIA</v>
          </cell>
          <cell r="K628" t="str">
            <v>FISIOKINESITERAPIA</v>
          </cell>
          <cell r="L628" t="str">
            <v>FISIOKINESITERAPIA</v>
          </cell>
          <cell r="M628" t="str">
            <v>SINGOLA</v>
          </cell>
          <cell r="N628">
            <v>101744</v>
          </cell>
          <cell r="P628" t="str">
            <v>BIENNALE</v>
          </cell>
          <cell r="Q628" t="str">
            <v>ANNUALE</v>
          </cell>
          <cell r="R628" t="str">
            <v>NON PREVISTO</v>
          </cell>
          <cell r="T628" t="str">
            <v>DA FARE</v>
          </cell>
          <cell r="U628">
            <v>1744</v>
          </cell>
          <cell r="V628">
            <v>46218</v>
          </cell>
          <cell r="W628" t="str">
            <v>POSITIVO</v>
          </cell>
          <cell r="X628">
            <v>0</v>
          </cell>
          <cell r="Y628" t="str">
            <v>DA FARE</v>
          </cell>
          <cell r="Z628">
            <v>1744</v>
          </cell>
          <cell r="AA628">
            <v>46218</v>
          </cell>
          <cell r="AB628" t="str">
            <v>POSITIVO</v>
          </cell>
          <cell r="AC628">
            <v>0</v>
          </cell>
          <cell r="AD628" t="str">
            <v>NON PREVISTO</v>
          </cell>
          <cell r="AE628" t="str">
            <v>NON PREVISTO</v>
          </cell>
          <cell r="AF628" t="str">
            <v>NON PREVISTO</v>
          </cell>
          <cell r="AG628" t="str">
            <v>NON PREVISTO</v>
          </cell>
          <cell r="AH628" t="str">
            <v>NON PREVISTO</v>
          </cell>
        </row>
        <row r="629">
          <cell r="A629">
            <v>101747</v>
          </cell>
          <cell r="B629" t="str">
            <v>DIAFANOSCOPIO</v>
          </cell>
          <cell r="C629" t="str">
            <v>IREM SNC</v>
          </cell>
          <cell r="D629" t="str">
            <v>A23 90X43</v>
          </cell>
          <cell r="E629" t="str">
            <v>153/09</v>
          </cell>
          <cell r="F629" t="str">
            <v>SINGOLA</v>
          </cell>
          <cell r="G629">
            <v>101747</v>
          </cell>
          <cell r="I629" t="str">
            <v>S.PIETRO</v>
          </cell>
          <cell r="J629" t="str">
            <v>FISIOKINESITERAPIA</v>
          </cell>
          <cell r="K629" t="str">
            <v>FISIOKINESITERAPIA</v>
          </cell>
          <cell r="L629" t="str">
            <v>FISIOKINESITERAPIA</v>
          </cell>
          <cell r="M629" t="str">
            <v>SINGOLA</v>
          </cell>
          <cell r="N629">
            <v>101747</v>
          </cell>
          <cell r="P629" t="str">
            <v>BIENNALE</v>
          </cell>
          <cell r="Q629" t="str">
            <v>ANNUALE</v>
          </cell>
          <cell r="R629" t="str">
            <v>NON PREVISTO</v>
          </cell>
          <cell r="T629" t="str">
            <v>DA FARE</v>
          </cell>
          <cell r="U629">
            <v>1747</v>
          </cell>
          <cell r="V629">
            <v>46218</v>
          </cell>
          <cell r="W629" t="str">
            <v>POSITIVO</v>
          </cell>
          <cell r="X629">
            <v>0</v>
          </cell>
          <cell r="Y629" t="str">
            <v>DA FARE</v>
          </cell>
          <cell r="Z629">
            <v>1747</v>
          </cell>
          <cell r="AA629">
            <v>46218</v>
          </cell>
          <cell r="AB629" t="str">
            <v>POSITIVO</v>
          </cell>
          <cell r="AC629">
            <v>0</v>
          </cell>
          <cell r="AD629" t="str">
            <v>NON PREVISTO</v>
          </cell>
          <cell r="AE629" t="str">
            <v>NON PREVISTO</v>
          </cell>
          <cell r="AF629" t="str">
            <v>NON PREVISTO</v>
          </cell>
          <cell r="AG629" t="str">
            <v>NON PREVISTO</v>
          </cell>
          <cell r="AH629" t="str">
            <v>NON PREVISTO</v>
          </cell>
        </row>
        <row r="630">
          <cell r="A630">
            <v>101748</v>
          </cell>
          <cell r="B630" t="str">
            <v>DIAFANOSCOPIO</v>
          </cell>
          <cell r="C630" t="str">
            <v>IREM SNC</v>
          </cell>
          <cell r="D630" t="str">
            <v>A23 90X43</v>
          </cell>
          <cell r="E630" t="str">
            <v>157/09</v>
          </cell>
          <cell r="F630" t="str">
            <v>SINGOLA</v>
          </cell>
          <cell r="G630">
            <v>101748</v>
          </cell>
          <cell r="I630" t="str">
            <v>S.PIETRO</v>
          </cell>
          <cell r="J630" t="str">
            <v>FISIOKINESITERAPIA</v>
          </cell>
          <cell r="K630" t="str">
            <v>FISIOKINESITERAPIA</v>
          </cell>
          <cell r="L630" t="str">
            <v>FISIOKINESITERAPIA</v>
          </cell>
          <cell r="M630" t="str">
            <v>SINGOLA</v>
          </cell>
          <cell r="N630">
            <v>101748</v>
          </cell>
          <cell r="P630" t="str">
            <v>BIENNALE</v>
          </cell>
          <cell r="Q630" t="str">
            <v>ANNUALE</v>
          </cell>
          <cell r="R630" t="str">
            <v>NON PREVISTO</v>
          </cell>
          <cell r="T630" t="str">
            <v>DA FARE</v>
          </cell>
          <cell r="U630">
            <v>1748</v>
          </cell>
          <cell r="V630">
            <v>46218</v>
          </cell>
          <cell r="W630" t="str">
            <v>POSITIVO</v>
          </cell>
          <cell r="X630">
            <v>0</v>
          </cell>
          <cell r="Y630" t="str">
            <v>DA FARE</v>
          </cell>
          <cell r="Z630">
            <v>1748</v>
          </cell>
          <cell r="AA630">
            <v>46218</v>
          </cell>
          <cell r="AB630" t="str">
            <v>POSITIVO</v>
          </cell>
          <cell r="AC630">
            <v>0</v>
          </cell>
          <cell r="AD630" t="str">
            <v>NON PREVISTO</v>
          </cell>
          <cell r="AE630" t="str">
            <v>NON PREVISTO</v>
          </cell>
          <cell r="AF630" t="str">
            <v>NON PREVISTO</v>
          </cell>
          <cell r="AG630" t="str">
            <v>NON PREVISTO</v>
          </cell>
          <cell r="AH630" t="str">
            <v>NON PREVISTO</v>
          </cell>
        </row>
        <row r="631">
          <cell r="A631">
            <v>101749</v>
          </cell>
          <cell r="B631" t="str">
            <v>LETTINO DA VISITA ELETTRIFICATO</v>
          </cell>
          <cell r="C631" t="str">
            <v>SNELL HABITAT SPA</v>
          </cell>
          <cell r="D631" t="str">
            <v>40.41.20</v>
          </cell>
          <cell r="E631" t="str">
            <v>31082</v>
          </cell>
          <cell r="F631" t="str">
            <v>SINGOLA</v>
          </cell>
          <cell r="G631">
            <v>101749</v>
          </cell>
          <cell r="I631" t="str">
            <v>S.PIETRO</v>
          </cell>
          <cell r="J631" t="str">
            <v>FISIOKINESITERAPIA</v>
          </cell>
          <cell r="K631" t="str">
            <v>FISIOKINESITERAPIA</v>
          </cell>
          <cell r="L631" t="str">
            <v>FISIOKINESITERAPIA</v>
          </cell>
          <cell r="M631" t="str">
            <v>SINGOLA</v>
          </cell>
          <cell r="N631">
            <v>101749</v>
          </cell>
          <cell r="P631" t="str">
            <v>BIENNALE</v>
          </cell>
          <cell r="Q631" t="str">
            <v>ANNUALE</v>
          </cell>
          <cell r="R631" t="str">
            <v>NON PREVISTO</v>
          </cell>
          <cell r="T631" t="str">
            <v>DA FARE</v>
          </cell>
          <cell r="U631">
            <v>1749</v>
          </cell>
          <cell r="V631">
            <v>46218</v>
          </cell>
          <cell r="W631" t="str">
            <v>POSITIVO</v>
          </cell>
          <cell r="X631">
            <v>0</v>
          </cell>
          <cell r="Y631" t="str">
            <v>DA FARE</v>
          </cell>
          <cell r="Z631">
            <v>1749</v>
          </cell>
          <cell r="AA631">
            <v>46218</v>
          </cell>
          <cell r="AB631" t="str">
            <v>POSITIVO</v>
          </cell>
          <cell r="AC631">
            <v>0</v>
          </cell>
          <cell r="AD631" t="str">
            <v>NON PREVISTO</v>
          </cell>
          <cell r="AE631" t="str">
            <v>NON PREVISTO</v>
          </cell>
          <cell r="AF631" t="str">
            <v>NON PREVISTO</v>
          </cell>
          <cell r="AG631" t="str">
            <v>NON PREVISTO</v>
          </cell>
          <cell r="AH631" t="str">
            <v>NON PREVISTO</v>
          </cell>
        </row>
        <row r="632">
          <cell r="A632">
            <v>101750</v>
          </cell>
          <cell r="B632" t="str">
            <v>DIAFANOSCOPIO</v>
          </cell>
          <cell r="C632" t="str">
            <v>IREM SNC</v>
          </cell>
          <cell r="D632" t="str">
            <v>A23 90X43</v>
          </cell>
          <cell r="E632" t="str">
            <v>161/09</v>
          </cell>
          <cell r="F632" t="str">
            <v>SINGOLA</v>
          </cell>
          <cell r="G632">
            <v>101750</v>
          </cell>
          <cell r="I632" t="str">
            <v>S.PIETRO</v>
          </cell>
          <cell r="J632" t="str">
            <v>FISIOKINESITERAPIA</v>
          </cell>
          <cell r="K632" t="str">
            <v>FISIOKINESITERAPIA</v>
          </cell>
          <cell r="L632" t="str">
            <v>FISIOKINESITERAPIA</v>
          </cell>
          <cell r="M632" t="str">
            <v>SINGOLA</v>
          </cell>
          <cell r="N632" t="str">
            <v>101750</v>
          </cell>
          <cell r="P632" t="str">
            <v>BIENNALE</v>
          </cell>
          <cell r="Q632" t="str">
            <v>ANNUALE</v>
          </cell>
          <cell r="R632" t="str">
            <v>NON PREVISTO</v>
          </cell>
          <cell r="T632" t="str">
            <v>DA FARE</v>
          </cell>
          <cell r="U632">
            <v>1750</v>
          </cell>
          <cell r="V632">
            <v>46218</v>
          </cell>
          <cell r="W632" t="str">
            <v>POSITIVO</v>
          </cell>
          <cell r="X632">
            <v>0</v>
          </cell>
          <cell r="Y632" t="str">
            <v>DA FARE</v>
          </cell>
          <cell r="Z632">
            <v>1750</v>
          </cell>
          <cell r="AA632">
            <v>46218</v>
          </cell>
          <cell r="AB632" t="str">
            <v>POSITIVO</v>
          </cell>
          <cell r="AC632">
            <v>0</v>
          </cell>
          <cell r="AD632" t="str">
            <v>NON PREVISTO</v>
          </cell>
          <cell r="AE632" t="str">
            <v>NON PREVISTO</v>
          </cell>
          <cell r="AF632" t="str">
            <v>NON PREVISTO</v>
          </cell>
          <cell r="AG632" t="str">
            <v>NON PREVISTO</v>
          </cell>
          <cell r="AH632" t="str">
            <v>NON PREVISTO</v>
          </cell>
        </row>
        <row r="633">
          <cell r="A633">
            <v>101751</v>
          </cell>
          <cell r="B633" t="str">
            <v>ELETTROTERAPIA, APPARECCHIO PER</v>
          </cell>
          <cell r="C633" t="str">
            <v>BIOREM GROUP</v>
          </cell>
          <cell r="D633" t="str">
            <v>EXPERT MINI BRT8</v>
          </cell>
          <cell r="E633" t="str">
            <v>NR</v>
          </cell>
          <cell r="F633" t="str">
            <v>SINGOLA</v>
          </cell>
          <cell r="G633">
            <v>101751</v>
          </cell>
          <cell r="I633" t="str">
            <v>S.PIETRO</v>
          </cell>
          <cell r="J633" t="str">
            <v>FISIOKINESITERAPIA</v>
          </cell>
          <cell r="K633" t="str">
            <v>FISIOKINESITERAPIA</v>
          </cell>
          <cell r="L633" t="str">
            <v>FISIOKINESITERAPIA</v>
          </cell>
          <cell r="M633" t="str">
            <v>SINGOLA</v>
          </cell>
          <cell r="N633">
            <v>101751</v>
          </cell>
          <cell r="P633" t="str">
            <v>BIENNALE</v>
          </cell>
          <cell r="Q633" t="str">
            <v>ANNUALE</v>
          </cell>
          <cell r="R633" t="str">
            <v>NON PREVISTO</v>
          </cell>
          <cell r="T633" t="str">
            <v>NON PREVISTO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 t="str">
            <v>DA FARE</v>
          </cell>
          <cell r="Z633">
            <v>1751</v>
          </cell>
          <cell r="AA633">
            <v>46218</v>
          </cell>
          <cell r="AB633" t="str">
            <v>POSITIVO</v>
          </cell>
          <cell r="AC633">
            <v>0</v>
          </cell>
          <cell r="AD633" t="str">
            <v>NON PREVISTO</v>
          </cell>
          <cell r="AE633" t="str">
            <v>NON PREVISTO</v>
          </cell>
          <cell r="AF633" t="str">
            <v>NON PREVISTO</v>
          </cell>
          <cell r="AG633" t="str">
            <v>NON PREVISTO</v>
          </cell>
          <cell r="AH633" t="str">
            <v>NON PREVISTO</v>
          </cell>
        </row>
        <row r="634">
          <cell r="A634">
            <v>101752</v>
          </cell>
          <cell r="B634" t="str">
            <v>DIAFANOSCOPIO</v>
          </cell>
          <cell r="C634" t="str">
            <v>NR</v>
          </cell>
          <cell r="D634" t="str">
            <v>47X95</v>
          </cell>
          <cell r="E634" t="str">
            <v>1408</v>
          </cell>
          <cell r="F634" t="str">
            <v>SINGOLA</v>
          </cell>
          <cell r="G634">
            <v>101752</v>
          </cell>
          <cell r="I634" t="str">
            <v>S.PIETRO</v>
          </cell>
          <cell r="J634" t="str">
            <v>FISIOKINESITERAPIA</v>
          </cell>
          <cell r="K634" t="str">
            <v>FISIOKINESITERAPIA</v>
          </cell>
          <cell r="L634" t="str">
            <v>FISIOKINESITERAPIA</v>
          </cell>
          <cell r="M634" t="str">
            <v>SINGOLA</v>
          </cell>
          <cell r="N634">
            <v>101752</v>
          </cell>
          <cell r="P634" t="str">
            <v>BIENNALE</v>
          </cell>
          <cell r="Q634" t="str">
            <v>ANNUALE</v>
          </cell>
          <cell r="R634" t="str">
            <v>NON PREVISTO</v>
          </cell>
          <cell r="T634" t="str">
            <v>DA FARE</v>
          </cell>
          <cell r="U634">
            <v>1752</v>
          </cell>
          <cell r="V634">
            <v>46219</v>
          </cell>
          <cell r="W634" t="str">
            <v>POSITIVO</v>
          </cell>
          <cell r="X634">
            <v>0</v>
          </cell>
          <cell r="Y634" t="str">
            <v>DA FARE</v>
          </cell>
          <cell r="Z634">
            <v>1752</v>
          </cell>
          <cell r="AA634">
            <v>46219</v>
          </cell>
          <cell r="AB634" t="str">
            <v>POSITIVO</v>
          </cell>
          <cell r="AC634">
            <v>0</v>
          </cell>
          <cell r="AD634" t="str">
            <v>NON PREVISTO</v>
          </cell>
          <cell r="AE634" t="str">
            <v>NON PREVISTO</v>
          </cell>
          <cell r="AF634" t="str">
            <v>NON PREVISTO</v>
          </cell>
          <cell r="AG634" t="str">
            <v>NON PREVISTO</v>
          </cell>
          <cell r="AH634" t="str">
            <v>NON PREVISTO</v>
          </cell>
        </row>
        <row r="635">
          <cell r="A635">
            <v>101753</v>
          </cell>
          <cell r="B635" t="str">
            <v>DIAFANOSCOPIO</v>
          </cell>
          <cell r="C635" t="str">
            <v>IREM SNC</v>
          </cell>
          <cell r="D635" t="str">
            <v>A23 90X43</v>
          </cell>
          <cell r="E635" t="str">
            <v>159/09</v>
          </cell>
          <cell r="F635" t="str">
            <v>SINGOLA</v>
          </cell>
          <cell r="G635">
            <v>101753</v>
          </cell>
          <cell r="I635" t="str">
            <v>S.PIETRO</v>
          </cell>
          <cell r="J635" t="str">
            <v>FISIOKINESITERAPIA</v>
          </cell>
          <cell r="K635" t="str">
            <v>FISIOKINESITERAPIA</v>
          </cell>
          <cell r="L635" t="str">
            <v>FISIOKINESITERAPIA</v>
          </cell>
          <cell r="M635" t="str">
            <v>SINGOLA</v>
          </cell>
          <cell r="N635">
            <v>101753</v>
          </cell>
          <cell r="P635" t="str">
            <v>BIENNALE</v>
          </cell>
          <cell r="Q635" t="str">
            <v>ANNUALE</v>
          </cell>
          <cell r="R635" t="str">
            <v>NON PREVISTO</v>
          </cell>
          <cell r="T635" t="str">
            <v>DA FARE</v>
          </cell>
          <cell r="U635">
            <v>1753</v>
          </cell>
          <cell r="V635">
            <v>46219</v>
          </cell>
          <cell r="W635" t="str">
            <v>POSITIVO</v>
          </cell>
          <cell r="X635">
            <v>0</v>
          </cell>
          <cell r="Y635" t="str">
            <v>DA FARE</v>
          </cell>
          <cell r="Z635">
            <v>1753</v>
          </cell>
          <cell r="AA635">
            <v>46219</v>
          </cell>
          <cell r="AB635" t="str">
            <v>POSITIVO</v>
          </cell>
          <cell r="AC635">
            <v>0</v>
          </cell>
          <cell r="AD635" t="str">
            <v>NON PREVISTO</v>
          </cell>
          <cell r="AE635" t="str">
            <v>NON PREVISTO</v>
          </cell>
          <cell r="AF635" t="str">
            <v>NON PREVISTO</v>
          </cell>
          <cell r="AG635" t="str">
            <v>NON PREVISTO</v>
          </cell>
          <cell r="AH635" t="str">
            <v>NON PREVISTO</v>
          </cell>
        </row>
        <row r="636">
          <cell r="A636">
            <v>101754</v>
          </cell>
          <cell r="B636" t="str">
            <v>SISTEMA ELETTROMECCANICO PER TERAPIA FISICA</v>
          </cell>
          <cell r="C636" t="str">
            <v>CHINESPORT SPA</v>
          </cell>
          <cell r="D636" t="str">
            <v>UNION THERAPY</v>
          </cell>
          <cell r="E636" t="str">
            <v>0900013-1</v>
          </cell>
          <cell r="F636" t="str">
            <v>SINGOLA</v>
          </cell>
          <cell r="G636">
            <v>101754</v>
          </cell>
          <cell r="I636" t="str">
            <v>S.PIETRO</v>
          </cell>
          <cell r="J636" t="str">
            <v>FISIOKINESITERAPIA</v>
          </cell>
          <cell r="K636" t="str">
            <v>FISIOKINESITERAPIA</v>
          </cell>
          <cell r="L636" t="str">
            <v>FISIOKINESITERAPIA</v>
          </cell>
          <cell r="M636" t="str">
            <v>SINGOLA</v>
          </cell>
          <cell r="N636">
            <v>101754</v>
          </cell>
          <cell r="P636" t="str">
            <v>BIENNALE</v>
          </cell>
          <cell r="Q636" t="str">
            <v>ANNUALE</v>
          </cell>
          <cell r="R636" t="str">
            <v>NON PREVISTO</v>
          </cell>
          <cell r="T636" t="str">
            <v>DA FARE</v>
          </cell>
          <cell r="U636">
            <v>1754</v>
          </cell>
          <cell r="V636">
            <v>46219</v>
          </cell>
          <cell r="W636" t="str">
            <v>POSITIVO</v>
          </cell>
          <cell r="X636">
            <v>0</v>
          </cell>
          <cell r="Y636" t="str">
            <v>DA FARE</v>
          </cell>
          <cell r="Z636">
            <v>1754</v>
          </cell>
          <cell r="AA636">
            <v>46219</v>
          </cell>
          <cell r="AB636" t="str">
            <v>POSITIVO</v>
          </cell>
          <cell r="AC636">
            <v>0</v>
          </cell>
          <cell r="AD636" t="str">
            <v>NON PREVISTO</v>
          </cell>
          <cell r="AE636" t="str">
            <v>NON PREVISTO</v>
          </cell>
          <cell r="AF636" t="str">
            <v>NON PREVISTO</v>
          </cell>
          <cell r="AG636" t="str">
            <v>NON PREVISTO</v>
          </cell>
          <cell r="AH636" t="str">
            <v>NON PREVISTO</v>
          </cell>
        </row>
        <row r="637">
          <cell r="A637">
            <v>101755</v>
          </cell>
          <cell r="B637" t="str">
            <v>TERAPIA AD ULTRASUONI, APPARECCHIO PER</v>
          </cell>
          <cell r="C637" t="str">
            <v>BIOREM GROUP</v>
          </cell>
          <cell r="D637" t="str">
            <v>ECOSCAN BRT5</v>
          </cell>
          <cell r="E637" t="str">
            <v>00/1014338</v>
          </cell>
          <cell r="F637" t="str">
            <v>SINGOLA</v>
          </cell>
          <cell r="G637">
            <v>101755</v>
          </cell>
          <cell r="I637" t="str">
            <v>S.PIETRO</v>
          </cell>
          <cell r="J637" t="str">
            <v>FISIOKINESITERAPIA</v>
          </cell>
          <cell r="K637" t="str">
            <v>FISIOKINESITERAPIA</v>
          </cell>
          <cell r="L637" t="str">
            <v>FISIOKINESITERAPIA</v>
          </cell>
          <cell r="M637" t="str">
            <v>SINGOLA</v>
          </cell>
          <cell r="N637">
            <v>101755</v>
          </cell>
          <cell r="P637" t="str">
            <v>BIENNALE</v>
          </cell>
          <cell r="Q637" t="str">
            <v>ANNUALE</v>
          </cell>
          <cell r="R637" t="str">
            <v>NON PREVISTO</v>
          </cell>
          <cell r="T637" t="str">
            <v>NON PREVISTO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 t="str">
            <v>DA FARE</v>
          </cell>
          <cell r="Z637">
            <v>1755</v>
          </cell>
          <cell r="AA637">
            <v>46218</v>
          </cell>
          <cell r="AB637" t="str">
            <v>POSITIVO</v>
          </cell>
          <cell r="AC637">
            <v>0</v>
          </cell>
          <cell r="AD637" t="str">
            <v>NON PREVISTO</v>
          </cell>
          <cell r="AE637" t="str">
            <v>NON PREVISTO</v>
          </cell>
          <cell r="AF637" t="str">
            <v>NON PREVISTO</v>
          </cell>
          <cell r="AG637" t="str">
            <v>NON PREVISTO</v>
          </cell>
          <cell r="AH637" t="str">
            <v>NON PREVISTO</v>
          </cell>
        </row>
        <row r="638">
          <cell r="A638">
            <v>101756</v>
          </cell>
          <cell r="B638" t="str">
            <v>TERAPIA AD ULTRASUONI, APPARECCHIO PER</v>
          </cell>
          <cell r="C638" t="str">
            <v>BIOREM GROUP</v>
          </cell>
          <cell r="D638" t="str">
            <v>ECOSCAN BRT5</v>
          </cell>
          <cell r="E638" t="str">
            <v>96/097098</v>
          </cell>
          <cell r="F638" t="str">
            <v>SINGOLA</v>
          </cell>
          <cell r="G638">
            <v>101756</v>
          </cell>
          <cell r="I638" t="str">
            <v>S.PIETRO</v>
          </cell>
          <cell r="J638" t="str">
            <v>FISIOKINESITERAPIA</v>
          </cell>
          <cell r="K638" t="str">
            <v>FISIOKINESITERAPIA</v>
          </cell>
          <cell r="L638" t="str">
            <v>FISIOKINESITERAPIA</v>
          </cell>
          <cell r="M638" t="str">
            <v>SINGOLA</v>
          </cell>
          <cell r="N638">
            <v>101756</v>
          </cell>
          <cell r="P638" t="str">
            <v>BIENNALE</v>
          </cell>
          <cell r="Q638" t="str">
            <v>ANNUALE</v>
          </cell>
          <cell r="R638" t="str">
            <v>NON PREVISTO</v>
          </cell>
          <cell r="T638" t="str">
            <v>NON PREVISTO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 t="str">
            <v>DA FARE</v>
          </cell>
          <cell r="Z638">
            <v>1756</v>
          </cell>
          <cell r="AA638">
            <v>46218</v>
          </cell>
          <cell r="AB638" t="str">
            <v>POSITIVO</v>
          </cell>
          <cell r="AC638">
            <v>0</v>
          </cell>
          <cell r="AD638" t="str">
            <v>NON PREVISTO</v>
          </cell>
          <cell r="AE638" t="str">
            <v>NON PREVISTO</v>
          </cell>
          <cell r="AF638" t="str">
            <v>NON PREVISTO</v>
          </cell>
          <cell r="AG638" t="str">
            <v>NON PREVISTO</v>
          </cell>
          <cell r="AH638" t="str">
            <v>NON PREVISTO</v>
          </cell>
        </row>
        <row r="639">
          <cell r="A639">
            <v>101757</v>
          </cell>
          <cell r="B639" t="str">
            <v>ELETTROTERAPIA, APPARECCHIO PER</v>
          </cell>
          <cell r="C639" t="str">
            <v>BIOREM GROUP</v>
          </cell>
          <cell r="D639" t="str">
            <v>EXPERT MINI BRT8</v>
          </cell>
          <cell r="E639" t="str">
            <v>00/0613519</v>
          </cell>
          <cell r="F639" t="str">
            <v>SINGOLA</v>
          </cell>
          <cell r="G639">
            <v>101757</v>
          </cell>
          <cell r="I639" t="str">
            <v>S.PIETRO</v>
          </cell>
          <cell r="J639" t="str">
            <v>FISIOKINESITERAPIA</v>
          </cell>
          <cell r="K639" t="str">
            <v>FISIOKINESITERAPIA</v>
          </cell>
          <cell r="L639" t="str">
            <v>FISIOKINESITERAPIA</v>
          </cell>
          <cell r="M639" t="str">
            <v>SINGOLA</v>
          </cell>
          <cell r="N639">
            <v>101757</v>
          </cell>
          <cell r="P639" t="str">
            <v>BIENNALE</v>
          </cell>
          <cell r="Q639" t="str">
            <v>ANNUALE</v>
          </cell>
          <cell r="R639" t="str">
            <v>NON PREVISTO</v>
          </cell>
          <cell r="T639" t="str">
            <v>NON PREVISTO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 t="str">
            <v>DA FARE</v>
          </cell>
          <cell r="Z639">
            <v>1757</v>
          </cell>
          <cell r="AA639">
            <v>46218</v>
          </cell>
          <cell r="AB639" t="str">
            <v>POSITIVO</v>
          </cell>
          <cell r="AC639">
            <v>0</v>
          </cell>
          <cell r="AD639" t="str">
            <v>NON PREVISTO</v>
          </cell>
          <cell r="AE639" t="str">
            <v>NON PREVISTO</v>
          </cell>
          <cell r="AF639" t="str">
            <v>NON PREVISTO</v>
          </cell>
          <cell r="AG639" t="str">
            <v>NON PREVISTO</v>
          </cell>
          <cell r="AH639" t="str">
            <v>NON PREVISTO</v>
          </cell>
        </row>
        <row r="640">
          <cell r="A640">
            <v>101758</v>
          </cell>
          <cell r="B640" t="str">
            <v>IPERTERMIA ONCOLOGICA MULTIDISTRETTUALE, APPARECCHIO PER</v>
          </cell>
          <cell r="C640" t="str">
            <v>EASYTECH SRL</v>
          </cell>
          <cell r="D640" t="str">
            <v>DELTA</v>
          </cell>
          <cell r="E640" t="str">
            <v>0393</v>
          </cell>
          <cell r="F640" t="str">
            <v>SINGOLA</v>
          </cell>
          <cell r="G640">
            <v>101758</v>
          </cell>
          <cell r="I640" t="str">
            <v>S.PIETRO</v>
          </cell>
          <cell r="J640" t="str">
            <v>FISIOKINESITERAPIA</v>
          </cell>
          <cell r="K640" t="str">
            <v>FISIOKINESITERAPIA</v>
          </cell>
          <cell r="L640" t="str">
            <v>FISIOKINESITERAPIA</v>
          </cell>
          <cell r="M640" t="str">
            <v>SINGOLA</v>
          </cell>
          <cell r="N640">
            <v>101758</v>
          </cell>
          <cell r="P640" t="str">
            <v>BIENNALE</v>
          </cell>
          <cell r="Q640" t="str">
            <v>ANNUALE</v>
          </cell>
          <cell r="R640" t="str">
            <v>NON PREVISTO</v>
          </cell>
          <cell r="T640" t="str">
            <v>NON PREVISTO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 t="str">
            <v>DA FARE</v>
          </cell>
          <cell r="Z640">
            <v>1758</v>
          </cell>
          <cell r="AA640">
            <v>46218</v>
          </cell>
          <cell r="AB640" t="str">
            <v>POSITIVO</v>
          </cell>
          <cell r="AC640">
            <v>0</v>
          </cell>
          <cell r="AD640" t="str">
            <v>NON PREVISTO</v>
          </cell>
          <cell r="AE640" t="str">
            <v>NON PREVISTO</v>
          </cell>
          <cell r="AF640" t="str">
            <v>NON PREVISTO</v>
          </cell>
          <cell r="AG640" t="str">
            <v>NON PREVISTO</v>
          </cell>
          <cell r="AH640" t="str">
            <v>NON PREVISTO</v>
          </cell>
        </row>
        <row r="641">
          <cell r="A641">
            <v>101759</v>
          </cell>
          <cell r="B641" t="str">
            <v>TERAPIA A MICROONDE, APPARECCHIO PER</v>
          </cell>
          <cell r="C641" t="str">
            <v>BIOREM GROUP</v>
          </cell>
          <cell r="D641" t="str">
            <v>BRT 6A ENDOTHERM CP</v>
          </cell>
          <cell r="E641" t="str">
            <v>130</v>
          </cell>
          <cell r="F641" t="str">
            <v>SINGOLA</v>
          </cell>
          <cell r="G641">
            <v>101759</v>
          </cell>
          <cell r="I641" t="str">
            <v>S.PIETRO</v>
          </cell>
          <cell r="J641" t="str">
            <v>FISIOKINESITERAPIA</v>
          </cell>
          <cell r="K641" t="str">
            <v>FISIOKINESITERAPIA</v>
          </cell>
          <cell r="L641" t="str">
            <v>FISIOKINESITERAPIA</v>
          </cell>
          <cell r="M641" t="str">
            <v>SINGOLA</v>
          </cell>
          <cell r="N641">
            <v>101759</v>
          </cell>
          <cell r="P641" t="str">
            <v>BIENNALE</v>
          </cell>
          <cell r="Q641" t="str">
            <v>ANNUALE</v>
          </cell>
          <cell r="R641" t="str">
            <v>NON PREVISTO</v>
          </cell>
          <cell r="T641" t="str">
            <v>NON PREVISTO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 t="str">
            <v>DA FARE</v>
          </cell>
          <cell r="Z641">
            <v>1759</v>
          </cell>
          <cell r="AA641">
            <v>46218</v>
          </cell>
          <cell r="AB641" t="str">
            <v>POSITIVO</v>
          </cell>
          <cell r="AC641">
            <v>0</v>
          </cell>
          <cell r="AD641" t="str">
            <v>NON PREVISTO</v>
          </cell>
          <cell r="AE641" t="str">
            <v>NON PREVISTO</v>
          </cell>
          <cell r="AF641" t="str">
            <v>NON PREVISTO</v>
          </cell>
          <cell r="AG641" t="str">
            <v>NON PREVISTO</v>
          </cell>
          <cell r="AH641" t="str">
            <v>NON PREVISTO</v>
          </cell>
        </row>
        <row r="642">
          <cell r="A642">
            <v>101760</v>
          </cell>
          <cell r="B642" t="str">
            <v>ELETTROTERAPIA, APPARECCHIO PER</v>
          </cell>
          <cell r="C642" t="str">
            <v>BIOREM GROUP</v>
          </cell>
          <cell r="D642" t="str">
            <v>EXPERT MINI BRT8</v>
          </cell>
          <cell r="E642" t="str">
            <v>00/0613530</v>
          </cell>
          <cell r="F642" t="str">
            <v>SINGOLA</v>
          </cell>
          <cell r="G642">
            <v>101760</v>
          </cell>
          <cell r="I642" t="str">
            <v>S.PIETRO</v>
          </cell>
          <cell r="J642" t="str">
            <v>FISIOKINESITERAPIA</v>
          </cell>
          <cell r="K642" t="str">
            <v>FISIOKINESITERAPIA</v>
          </cell>
          <cell r="L642" t="str">
            <v>FISIOKINESITERAPIA</v>
          </cell>
          <cell r="M642" t="str">
            <v>SINGOLA</v>
          </cell>
          <cell r="N642">
            <v>101760</v>
          </cell>
          <cell r="P642" t="str">
            <v>BIENNALE</v>
          </cell>
          <cell r="Q642" t="str">
            <v>ANNUALE</v>
          </cell>
          <cell r="R642" t="str">
            <v>NON PREVISTO</v>
          </cell>
          <cell r="T642" t="str">
            <v>NON PREVISTO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 t="str">
            <v>DA FARE</v>
          </cell>
          <cell r="Z642">
            <v>1760</v>
          </cell>
          <cell r="AA642">
            <v>46219</v>
          </cell>
          <cell r="AB642" t="str">
            <v>POSITIVO</v>
          </cell>
          <cell r="AC642">
            <v>0</v>
          </cell>
          <cell r="AD642" t="str">
            <v>NON PREVISTO</v>
          </cell>
          <cell r="AE642" t="str">
            <v>NON PREVISTO</v>
          </cell>
          <cell r="AF642" t="str">
            <v>NON PREVISTO</v>
          </cell>
          <cell r="AG642" t="str">
            <v>NON PREVISTO</v>
          </cell>
          <cell r="AH642" t="str">
            <v>NON PREVISTO</v>
          </cell>
        </row>
        <row r="643">
          <cell r="A643">
            <v>101761</v>
          </cell>
          <cell r="B643" t="str">
            <v>TERAPIA AD ULTRASUONI, APPARECCHIO PER</v>
          </cell>
          <cell r="C643" t="str">
            <v>BIOREM GROUP</v>
          </cell>
          <cell r="D643" t="str">
            <v>ECOSCAN BRT5</v>
          </cell>
          <cell r="E643" t="str">
            <v>00/1014337</v>
          </cell>
          <cell r="F643" t="str">
            <v>SINGOLA</v>
          </cell>
          <cell r="G643">
            <v>101761</v>
          </cell>
          <cell r="I643" t="str">
            <v>S.PIETRO</v>
          </cell>
          <cell r="J643" t="str">
            <v>FISIOKINESITERAPIA</v>
          </cell>
          <cell r="K643" t="str">
            <v>FISIOKINESITERAPIA</v>
          </cell>
          <cell r="L643" t="str">
            <v>FISIOKINESITERAPIA</v>
          </cell>
          <cell r="M643" t="str">
            <v>SINGOLA</v>
          </cell>
          <cell r="N643">
            <v>101761</v>
          </cell>
          <cell r="P643" t="str">
            <v>BIENNALE</v>
          </cell>
          <cell r="Q643" t="str">
            <v>ANNUALE</v>
          </cell>
          <cell r="R643" t="str">
            <v>NON PREVISTO</v>
          </cell>
          <cell r="T643" t="str">
            <v>NON PREVISTO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 t="str">
            <v>DA FARE</v>
          </cell>
          <cell r="Z643">
            <v>1761</v>
          </cell>
          <cell r="AA643">
            <v>46219</v>
          </cell>
          <cell r="AB643" t="str">
            <v>POSITIVO</v>
          </cell>
          <cell r="AC643">
            <v>0</v>
          </cell>
          <cell r="AD643" t="str">
            <v>NON PREVISTO</v>
          </cell>
          <cell r="AE643" t="str">
            <v>NON PREVISTO</v>
          </cell>
          <cell r="AF643" t="str">
            <v>NON PREVISTO</v>
          </cell>
          <cell r="AG643" t="str">
            <v>NON PREVISTO</v>
          </cell>
          <cell r="AH643" t="str">
            <v>NON PREVISTO</v>
          </cell>
        </row>
        <row r="644">
          <cell r="A644">
            <v>101762</v>
          </cell>
          <cell r="B644" t="str">
            <v>LASER TERAPEUTICO</v>
          </cell>
          <cell r="C644" t="str">
            <v>MECTRONIC MEDICALE SRL</v>
          </cell>
          <cell r="D644" t="str">
            <v>OPTON 2</v>
          </cell>
          <cell r="E644" t="str">
            <v>ZM0549</v>
          </cell>
          <cell r="F644" t="str">
            <v>SINGOLA</v>
          </cell>
          <cell r="G644">
            <v>101762</v>
          </cell>
          <cell r="I644" t="str">
            <v>S.PIETRO</v>
          </cell>
          <cell r="J644" t="str">
            <v>FISIOKINESITERAPIA</v>
          </cell>
          <cell r="K644" t="str">
            <v>FISIOKINESITERAPIA</v>
          </cell>
          <cell r="L644" t="str">
            <v>FISIOKINESITERAPIA</v>
          </cell>
          <cell r="M644" t="str">
            <v>SINGOLA</v>
          </cell>
          <cell r="N644">
            <v>101762</v>
          </cell>
          <cell r="P644" t="str">
            <v>BIENNALE</v>
          </cell>
          <cell r="Q644" t="str">
            <v>ANNUALE</v>
          </cell>
          <cell r="R644" t="str">
            <v>NON PREVISTO</v>
          </cell>
          <cell r="T644" t="str">
            <v>NON PREVISTO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 t="str">
            <v>DA FARE</v>
          </cell>
          <cell r="Z644">
            <v>1762</v>
          </cell>
          <cell r="AA644">
            <v>46219</v>
          </cell>
          <cell r="AB644" t="str">
            <v>POSITIVO</v>
          </cell>
          <cell r="AC644">
            <v>0</v>
          </cell>
          <cell r="AD644" t="str">
            <v>NON PREVISTO</v>
          </cell>
          <cell r="AE644" t="str">
            <v>NON PREVISTO</v>
          </cell>
          <cell r="AF644" t="str">
            <v>NON PREVISTO</v>
          </cell>
          <cell r="AG644" t="str">
            <v>NON PREVISTO</v>
          </cell>
          <cell r="AH644" t="str">
            <v>NON PREVISTO</v>
          </cell>
        </row>
        <row r="645">
          <cell r="A645">
            <v>101763</v>
          </cell>
          <cell r="B645" t="str">
            <v>LAMPADA RAGGI INFRAROSSI</v>
          </cell>
          <cell r="C645" t="str">
            <v>HYDROSUN MEDIZINTECHNIK GMBH</v>
          </cell>
          <cell r="D645" t="str">
            <v>HYDROSUN 500</v>
          </cell>
          <cell r="E645" t="str">
            <v>025639</v>
          </cell>
          <cell r="F645" t="str">
            <v>SINGOLA</v>
          </cell>
          <cell r="G645">
            <v>101763</v>
          </cell>
          <cell r="I645" t="str">
            <v>S.PIETRO</v>
          </cell>
          <cell r="J645" t="str">
            <v>FISIOKINESITERAPIA</v>
          </cell>
          <cell r="K645" t="str">
            <v>FISIOKINESITERAPIA</v>
          </cell>
          <cell r="L645" t="str">
            <v>FISIOKINESITERAPIA</v>
          </cell>
          <cell r="M645" t="str">
            <v>SINGOLA</v>
          </cell>
          <cell r="N645">
            <v>101763</v>
          </cell>
          <cell r="P645" t="str">
            <v>BIENNALE</v>
          </cell>
          <cell r="Q645" t="str">
            <v>ANNUALE</v>
          </cell>
          <cell r="R645" t="str">
            <v>NON PREVISTO</v>
          </cell>
          <cell r="T645" t="str">
            <v>NON PREVISTO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 t="str">
            <v>DA FARE</v>
          </cell>
          <cell r="Z645">
            <v>1763</v>
          </cell>
          <cell r="AA645">
            <v>46218</v>
          </cell>
          <cell r="AB645" t="str">
            <v>POSITIVO</v>
          </cell>
          <cell r="AC645">
            <v>0</v>
          </cell>
          <cell r="AD645" t="str">
            <v>NON PREVISTO</v>
          </cell>
          <cell r="AE645" t="str">
            <v>NON PREVISTO</v>
          </cell>
          <cell r="AF645" t="str">
            <v>NON PREVISTO</v>
          </cell>
          <cell r="AG645" t="str">
            <v>NON PREVISTO</v>
          </cell>
          <cell r="AH645" t="str">
            <v>NON PREVISTO</v>
          </cell>
        </row>
        <row r="646">
          <cell r="A646">
            <v>101764</v>
          </cell>
          <cell r="B646" t="str">
            <v>TERAPIA AD ULTRASUONI, APPARECCHIO PER</v>
          </cell>
          <cell r="C646" t="str">
            <v>BIOREM GROUP</v>
          </cell>
          <cell r="D646" t="str">
            <v>ECOSCAN BRT5</v>
          </cell>
          <cell r="E646" t="str">
            <v>96/097109</v>
          </cell>
          <cell r="F646" t="str">
            <v>SINGOLA</v>
          </cell>
          <cell r="G646">
            <v>101764</v>
          </cell>
          <cell r="I646" t="str">
            <v>S.PIETRO</v>
          </cell>
          <cell r="J646" t="str">
            <v>FISIOKINESITERAPIA</v>
          </cell>
          <cell r="K646" t="str">
            <v>FISIOKINESITERAPIA</v>
          </cell>
          <cell r="L646" t="str">
            <v>FISIOKINESITERAPIA</v>
          </cell>
          <cell r="M646" t="str">
            <v>SINGOLA</v>
          </cell>
          <cell r="N646">
            <v>101764</v>
          </cell>
          <cell r="P646" t="str">
            <v>BIENNALE</v>
          </cell>
          <cell r="Q646" t="str">
            <v>ANNUALE</v>
          </cell>
          <cell r="R646" t="str">
            <v>NON PREVISTO</v>
          </cell>
          <cell r="T646" t="str">
            <v>NON PREVISTO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 t="str">
            <v>DA FARE</v>
          </cell>
          <cell r="Z646">
            <v>1764</v>
          </cell>
          <cell r="AA646">
            <v>46218</v>
          </cell>
          <cell r="AB646" t="str">
            <v>POSITIVO</v>
          </cell>
          <cell r="AC646">
            <v>0</v>
          </cell>
          <cell r="AD646" t="str">
            <v>NON PREVISTO</v>
          </cell>
          <cell r="AE646" t="str">
            <v>NON PREVISTO</v>
          </cell>
          <cell r="AF646" t="str">
            <v>NON PREVISTO</v>
          </cell>
          <cell r="AG646" t="str">
            <v>NON PREVISTO</v>
          </cell>
          <cell r="AH646" t="str">
            <v>NON PREVISTO</v>
          </cell>
        </row>
        <row r="647">
          <cell r="A647">
            <v>101765</v>
          </cell>
          <cell r="B647" t="str">
            <v>ELETTROTERAPIA, APPARECCHIO PER</v>
          </cell>
          <cell r="C647" t="str">
            <v>BIOREM GROUP</v>
          </cell>
          <cell r="D647" t="str">
            <v>EXPERT MINI BRT8</v>
          </cell>
          <cell r="E647" t="str">
            <v>06/0722008</v>
          </cell>
          <cell r="F647" t="str">
            <v>SINGOLA</v>
          </cell>
          <cell r="G647">
            <v>101765</v>
          </cell>
          <cell r="I647" t="str">
            <v>S.PIETRO</v>
          </cell>
          <cell r="J647" t="str">
            <v>FISIOKINESITERAPIA</v>
          </cell>
          <cell r="K647" t="str">
            <v>FISIOKINESITERAPIA</v>
          </cell>
          <cell r="L647" t="str">
            <v>FISIOKINESITERAPIA</v>
          </cell>
          <cell r="M647" t="str">
            <v>SINGOLA</v>
          </cell>
          <cell r="N647">
            <v>101765</v>
          </cell>
          <cell r="P647" t="str">
            <v>BIENNALE</v>
          </cell>
          <cell r="Q647" t="str">
            <v>ANNUALE</v>
          </cell>
          <cell r="R647" t="str">
            <v>NON PREVISTO</v>
          </cell>
          <cell r="T647" t="str">
            <v>NON PREVISTO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 t="str">
            <v>DA FARE</v>
          </cell>
          <cell r="Z647">
            <v>1765</v>
          </cell>
          <cell r="AA647">
            <v>46219</v>
          </cell>
          <cell r="AB647" t="str">
            <v>POSITIVO</v>
          </cell>
          <cell r="AC647">
            <v>0</v>
          </cell>
          <cell r="AD647" t="str">
            <v>NON PREVISTO</v>
          </cell>
          <cell r="AE647" t="str">
            <v>NON PREVISTO</v>
          </cell>
          <cell r="AF647" t="str">
            <v>NON PREVISTO</v>
          </cell>
          <cell r="AG647" t="str">
            <v>NON PREVISTO</v>
          </cell>
          <cell r="AH647" t="str">
            <v>NON PREVISTO</v>
          </cell>
        </row>
        <row r="648">
          <cell r="A648">
            <v>101766</v>
          </cell>
          <cell r="B648" t="str">
            <v>MAGNETOTERAPIA, APPARECCHIO PER</v>
          </cell>
          <cell r="C648" t="str">
            <v>LEVEL PRINCE INTERNATIONAL</v>
          </cell>
          <cell r="D648" t="str">
            <v>MAGNETIC SYSTEM</v>
          </cell>
          <cell r="E648" t="str">
            <v>31136</v>
          </cell>
          <cell r="F648" t="str">
            <v>SINGOLA</v>
          </cell>
          <cell r="G648">
            <v>101766</v>
          </cell>
          <cell r="I648" t="str">
            <v>S.PIETRO</v>
          </cell>
          <cell r="J648" t="str">
            <v>FISIOKINESITERAPIA</v>
          </cell>
          <cell r="K648" t="str">
            <v>FISIOKINESITERAPIA</v>
          </cell>
          <cell r="L648" t="str">
            <v>FISIOKINESITERAPIA</v>
          </cell>
          <cell r="M648" t="str">
            <v>SINGOLA</v>
          </cell>
          <cell r="N648">
            <v>101766</v>
          </cell>
          <cell r="P648" t="str">
            <v>BIENNALE</v>
          </cell>
          <cell r="Q648" t="str">
            <v>ANNUALE</v>
          </cell>
          <cell r="R648" t="str">
            <v>NON PREVISTO</v>
          </cell>
          <cell r="T648" t="str">
            <v>NON PREVISTO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 t="str">
            <v>DA FARE</v>
          </cell>
          <cell r="Z648">
            <v>1766</v>
          </cell>
          <cell r="AA648">
            <v>46218</v>
          </cell>
          <cell r="AB648" t="str">
            <v>POSITIVO</v>
          </cell>
          <cell r="AC648">
            <v>0</v>
          </cell>
          <cell r="AD648" t="str">
            <v>NON PREVISTO</v>
          </cell>
          <cell r="AE648" t="str">
            <v>NON PREVISTO</v>
          </cell>
          <cell r="AF648" t="str">
            <v>NON PREVISTO</v>
          </cell>
          <cell r="AG648" t="str">
            <v>NON PREVISTO</v>
          </cell>
          <cell r="AH648" t="str">
            <v>NON PREVISTO</v>
          </cell>
        </row>
        <row r="649">
          <cell r="A649">
            <v>101767</v>
          </cell>
          <cell r="B649" t="str">
            <v>TERAPIA AD ULTRASUONI, APPARECCHIO PER</v>
          </cell>
          <cell r="C649" t="str">
            <v>BIOREM GROUP</v>
          </cell>
          <cell r="D649" t="str">
            <v>ECOSCAN BRT5</v>
          </cell>
          <cell r="E649" t="str">
            <v>96/097100</v>
          </cell>
          <cell r="F649" t="str">
            <v>SINGOLA</v>
          </cell>
          <cell r="G649">
            <v>101767</v>
          </cell>
          <cell r="I649" t="str">
            <v>S.PIETRO</v>
          </cell>
          <cell r="J649" t="str">
            <v>FISIOKINESITERAPIA</v>
          </cell>
          <cell r="K649" t="str">
            <v>FISIOKINESITERAPIA</v>
          </cell>
          <cell r="L649" t="str">
            <v>FISIOKINESITERAPIA</v>
          </cell>
          <cell r="M649" t="str">
            <v>SINGOLA</v>
          </cell>
          <cell r="N649">
            <v>101767</v>
          </cell>
          <cell r="P649" t="str">
            <v>BIENNALE</v>
          </cell>
          <cell r="Q649" t="str">
            <v>ANNUALE</v>
          </cell>
          <cell r="R649" t="str">
            <v>NON PREVISTO</v>
          </cell>
          <cell r="T649" t="str">
            <v>NON PREVISTO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 t="str">
            <v>DA FARE</v>
          </cell>
          <cell r="Z649">
            <v>1767</v>
          </cell>
          <cell r="AA649">
            <v>46219</v>
          </cell>
          <cell r="AB649" t="str">
            <v>POSITIVO</v>
          </cell>
          <cell r="AC649">
            <v>0</v>
          </cell>
          <cell r="AD649" t="str">
            <v>NON PREVISTO</v>
          </cell>
          <cell r="AE649" t="str">
            <v>NON PREVISTO</v>
          </cell>
          <cell r="AF649" t="str">
            <v>NON PREVISTO</v>
          </cell>
          <cell r="AG649" t="str">
            <v>NON PREVISTO</v>
          </cell>
          <cell r="AH649" t="str">
            <v>NON PREVISTO</v>
          </cell>
        </row>
        <row r="650">
          <cell r="A650">
            <v>101768</v>
          </cell>
          <cell r="B650" t="str">
            <v>ELETTROTERAPIA, APPARECCHIO PER</v>
          </cell>
          <cell r="C650" t="str">
            <v>BIOREM GROUP</v>
          </cell>
          <cell r="D650" t="str">
            <v>EXPERT MINI BRT8</v>
          </cell>
          <cell r="E650" t="str">
            <v>00/0613526</v>
          </cell>
          <cell r="F650" t="str">
            <v>SINGOLA</v>
          </cell>
          <cell r="G650">
            <v>101768</v>
          </cell>
          <cell r="I650" t="str">
            <v>S.PIETRO</v>
          </cell>
          <cell r="J650" t="str">
            <v>FISIOKINESITERAPIA</v>
          </cell>
          <cell r="K650" t="str">
            <v>FISIOKINESITERAPIA</v>
          </cell>
          <cell r="L650" t="str">
            <v>FISIOKINESITERAPIA</v>
          </cell>
          <cell r="M650" t="str">
            <v>SINGOLA</v>
          </cell>
          <cell r="N650">
            <v>101768</v>
          </cell>
          <cell r="P650" t="str">
            <v>BIENNALE</v>
          </cell>
          <cell r="Q650" t="str">
            <v>ANNUALE</v>
          </cell>
          <cell r="R650" t="str">
            <v>NON PREVISTO</v>
          </cell>
          <cell r="T650" t="str">
            <v>NON PREVISTO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 t="str">
            <v>DA FARE</v>
          </cell>
          <cell r="Z650">
            <v>1768</v>
          </cell>
          <cell r="AA650">
            <v>46218</v>
          </cell>
          <cell r="AB650" t="str">
            <v>POSITIVO</v>
          </cell>
          <cell r="AC650">
            <v>0</v>
          </cell>
          <cell r="AD650" t="str">
            <v>NON PREVISTO</v>
          </cell>
          <cell r="AE650" t="str">
            <v>NON PREVISTO</v>
          </cell>
          <cell r="AF650" t="str">
            <v>NON PREVISTO</v>
          </cell>
          <cell r="AG650" t="str">
            <v>NON PREVISTO</v>
          </cell>
          <cell r="AH650" t="str">
            <v>NON PREVISTO</v>
          </cell>
        </row>
        <row r="651">
          <cell r="A651">
            <v>101769</v>
          </cell>
          <cell r="B651" t="str">
            <v>DIAFANOSCOPIO</v>
          </cell>
          <cell r="C651" t="str">
            <v>IREM SNC</v>
          </cell>
          <cell r="D651" t="str">
            <v>A17 120X86</v>
          </cell>
          <cell r="E651" t="str">
            <v>129/09</v>
          </cell>
          <cell r="F651" t="str">
            <v>SINGOLA</v>
          </cell>
          <cell r="G651">
            <v>101769</v>
          </cell>
          <cell r="I651" t="str">
            <v>S.PIETRO</v>
          </cell>
          <cell r="J651" t="str">
            <v>FISIOKINESITERAPIA</v>
          </cell>
          <cell r="K651" t="str">
            <v>FISIOKINESITERAPIA</v>
          </cell>
          <cell r="L651" t="str">
            <v>FISIOKINESITERAPIA</v>
          </cell>
          <cell r="M651" t="str">
            <v>SINGOLA</v>
          </cell>
          <cell r="N651">
            <v>101769</v>
          </cell>
          <cell r="P651" t="str">
            <v>BIENNALE</v>
          </cell>
          <cell r="Q651" t="str">
            <v>ANNUALE</v>
          </cell>
          <cell r="R651" t="str">
            <v>NON PREVISTO</v>
          </cell>
          <cell r="T651" t="str">
            <v>DA FARE</v>
          </cell>
          <cell r="U651">
            <v>1769</v>
          </cell>
          <cell r="V651">
            <v>46218</v>
          </cell>
          <cell r="W651" t="str">
            <v>POSITIVO</v>
          </cell>
          <cell r="X651">
            <v>0</v>
          </cell>
          <cell r="Y651" t="str">
            <v>DA FARE</v>
          </cell>
          <cell r="Z651">
            <v>1769</v>
          </cell>
          <cell r="AA651">
            <v>46218</v>
          </cell>
          <cell r="AB651" t="str">
            <v>POSITIVO</v>
          </cell>
          <cell r="AC651">
            <v>0</v>
          </cell>
          <cell r="AD651" t="str">
            <v>NON PREVISTO</v>
          </cell>
          <cell r="AE651" t="str">
            <v>NON PREVISTO</v>
          </cell>
          <cell r="AF651" t="str">
            <v>NON PREVISTO</v>
          </cell>
          <cell r="AG651" t="str">
            <v>NON PREVISTO</v>
          </cell>
          <cell r="AH651" t="str">
            <v>NON PREVISTO</v>
          </cell>
        </row>
        <row r="652">
          <cell r="A652">
            <v>101770</v>
          </cell>
          <cell r="B652" t="str">
            <v>LETTINO DA VISITA ELETTRIFICATO</v>
          </cell>
          <cell r="C652" t="str">
            <v>SNELL HABITAT SPA</v>
          </cell>
          <cell r="D652" t="str">
            <v>40.41.20</v>
          </cell>
          <cell r="E652" t="str">
            <v>31083</v>
          </cell>
          <cell r="F652" t="str">
            <v>SINGOLA</v>
          </cell>
          <cell r="G652">
            <v>101770</v>
          </cell>
          <cell r="I652" t="str">
            <v>S.PIETRO</v>
          </cell>
          <cell r="J652" t="str">
            <v>FISIOKINESITERAPIA</v>
          </cell>
          <cell r="K652" t="str">
            <v>FISIOKINESITERAPIA</v>
          </cell>
          <cell r="L652" t="str">
            <v>FISIOKINESITERAPIA</v>
          </cell>
          <cell r="M652" t="str">
            <v>SINGOLA</v>
          </cell>
          <cell r="N652">
            <v>101770</v>
          </cell>
          <cell r="P652" t="str">
            <v>BIENNALE</v>
          </cell>
          <cell r="Q652" t="str">
            <v>ANNUALE</v>
          </cell>
          <cell r="R652" t="str">
            <v>NON PREVISTO</v>
          </cell>
          <cell r="T652" t="str">
            <v>DA FARE</v>
          </cell>
          <cell r="U652">
            <v>1770</v>
          </cell>
          <cell r="V652">
            <v>46218</v>
          </cell>
          <cell r="W652" t="str">
            <v>POSITIVO</v>
          </cell>
          <cell r="X652">
            <v>0</v>
          </cell>
          <cell r="Y652" t="str">
            <v>DA FARE</v>
          </cell>
          <cell r="Z652">
            <v>1770</v>
          </cell>
          <cell r="AA652">
            <v>46218</v>
          </cell>
          <cell r="AB652" t="str">
            <v>POSITIVO</v>
          </cell>
          <cell r="AC652">
            <v>0</v>
          </cell>
          <cell r="AD652" t="str">
            <v>NON PREVISTO</v>
          </cell>
          <cell r="AE652" t="str">
            <v>NON PREVISTO</v>
          </cell>
          <cell r="AF652" t="str">
            <v>NON PREVISTO</v>
          </cell>
          <cell r="AG652" t="str">
            <v>NON PREVISTO</v>
          </cell>
          <cell r="AH652" t="str">
            <v>NON PREVISTO</v>
          </cell>
        </row>
        <row r="653">
          <cell r="A653">
            <v>101771</v>
          </cell>
          <cell r="B653" t="str">
            <v>DIAFANOSCOPIO</v>
          </cell>
          <cell r="C653" t="str">
            <v>IREM SNC</v>
          </cell>
          <cell r="D653" t="str">
            <v>A23 90X43</v>
          </cell>
          <cell r="E653" t="str">
            <v>158/09</v>
          </cell>
          <cell r="F653" t="str">
            <v>SINGOLA</v>
          </cell>
          <cell r="G653">
            <v>101771</v>
          </cell>
          <cell r="I653" t="str">
            <v>S.PIETRO</v>
          </cell>
          <cell r="J653" t="str">
            <v>FISIOKINESITERAPIA</v>
          </cell>
          <cell r="K653" t="str">
            <v>FISIOKINESITERAPIA</v>
          </cell>
          <cell r="L653" t="str">
            <v>FISIOKINESITERAPIA</v>
          </cell>
          <cell r="M653" t="str">
            <v>SINGOLA</v>
          </cell>
          <cell r="N653">
            <v>101771</v>
          </cell>
          <cell r="P653" t="str">
            <v>BIENNALE</v>
          </cell>
          <cell r="Q653" t="str">
            <v>ANNUALE</v>
          </cell>
          <cell r="R653" t="str">
            <v>NON PREVISTO</v>
          </cell>
          <cell r="T653" t="str">
            <v>DA FARE</v>
          </cell>
          <cell r="U653">
            <v>1771</v>
          </cell>
          <cell r="V653">
            <v>46218</v>
          </cell>
          <cell r="W653" t="str">
            <v>POSITIVO</v>
          </cell>
          <cell r="X653">
            <v>0</v>
          </cell>
          <cell r="Y653" t="str">
            <v>DA FARE</v>
          </cell>
          <cell r="Z653">
            <v>1771</v>
          </cell>
          <cell r="AA653">
            <v>46218</v>
          </cell>
          <cell r="AB653" t="str">
            <v>POSITIVO</v>
          </cell>
          <cell r="AC653">
            <v>0</v>
          </cell>
          <cell r="AD653" t="str">
            <v>NON PREVISTO</v>
          </cell>
          <cell r="AE653" t="str">
            <v>NON PREVISTO</v>
          </cell>
          <cell r="AF653" t="str">
            <v>NON PREVISTO</v>
          </cell>
          <cell r="AG653" t="str">
            <v>NON PREVISTO</v>
          </cell>
          <cell r="AH653" t="str">
            <v>NON PREVISTO</v>
          </cell>
        </row>
        <row r="654">
          <cell r="A654">
            <v>101772</v>
          </cell>
          <cell r="B654" t="str">
            <v>SISTEMA ELETTROMECCANICO PER TERAPIA FISICA</v>
          </cell>
          <cell r="C654" t="str">
            <v>FISIOTECH SRL</v>
          </cell>
          <cell r="D654">
            <v>30045</v>
          </cell>
          <cell r="E654" t="str">
            <v>41</v>
          </cell>
          <cell r="F654" t="str">
            <v>SINGOLA</v>
          </cell>
          <cell r="G654">
            <v>101772</v>
          </cell>
          <cell r="I654" t="str">
            <v>S.PIETRO</v>
          </cell>
          <cell r="J654" t="str">
            <v>FISIOKINESITERAPIA</v>
          </cell>
          <cell r="K654" t="str">
            <v>FISIOKINESITERAPIA</v>
          </cell>
          <cell r="L654" t="str">
            <v>FISIOKINESITERAPIA</v>
          </cell>
          <cell r="M654" t="str">
            <v>SINGOLA</v>
          </cell>
          <cell r="N654">
            <v>101772</v>
          </cell>
          <cell r="P654" t="str">
            <v>BIENNALE</v>
          </cell>
          <cell r="Q654" t="str">
            <v>ANNUALE</v>
          </cell>
          <cell r="R654" t="str">
            <v>NON PREVISTO</v>
          </cell>
          <cell r="T654" t="str">
            <v>DA FARE</v>
          </cell>
          <cell r="U654">
            <v>1772</v>
          </cell>
          <cell r="V654">
            <v>46218</v>
          </cell>
          <cell r="W654" t="str">
            <v>POSITIVO</v>
          </cell>
          <cell r="X654">
            <v>0</v>
          </cell>
          <cell r="Y654" t="str">
            <v>DA FARE</v>
          </cell>
          <cell r="Z654">
            <v>1772</v>
          </cell>
          <cell r="AA654">
            <v>46218</v>
          </cell>
          <cell r="AB654" t="str">
            <v>POSITIVO</v>
          </cell>
          <cell r="AC654">
            <v>0</v>
          </cell>
          <cell r="AD654" t="str">
            <v>NON PREVISTO</v>
          </cell>
          <cell r="AE654" t="str">
            <v>NON PREVISTO</v>
          </cell>
          <cell r="AF654" t="str">
            <v>NON PREVISTO</v>
          </cell>
          <cell r="AG654" t="str">
            <v>NON PREVISTO</v>
          </cell>
          <cell r="AH654" t="str">
            <v>NON PREVISTO</v>
          </cell>
        </row>
        <row r="655">
          <cell r="A655">
            <v>101774</v>
          </cell>
          <cell r="B655" t="str">
            <v>DENSITOMETRO OSSEO</v>
          </cell>
          <cell r="C655" t="str">
            <v>HOLOGIC INC</v>
          </cell>
          <cell r="D655" t="str">
            <v>QDR DISCOVERY W</v>
          </cell>
          <cell r="E655" t="str">
            <v>84026</v>
          </cell>
          <cell r="F655" t="str">
            <v>PRINCIPALE</v>
          </cell>
          <cell r="G655">
            <v>101774</v>
          </cell>
          <cell r="I655" t="str">
            <v>S.PIETRO</v>
          </cell>
          <cell r="J655" t="str">
            <v>RADIOLOGIA</v>
          </cell>
          <cell r="K655" t="str">
            <v>RADIOLOGIA</v>
          </cell>
          <cell r="L655" t="str">
            <v>NON TROVATO</v>
          </cell>
          <cell r="P655" t="str">
            <v>BIENNALE</v>
          </cell>
          <cell r="Q655" t="str">
            <v>ANNUALE</v>
          </cell>
          <cell r="R655" t="str">
            <v>NON PREVISTO</v>
          </cell>
          <cell r="T655" t="str">
            <v>DA FARE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 t="str">
            <v>DA FARE</v>
          </cell>
          <cell r="Z655">
            <v>0</v>
          </cell>
          <cell r="AA655">
            <v>0</v>
          </cell>
          <cell r="AB655">
            <v>0</v>
          </cell>
          <cell r="AC655">
            <v>0</v>
          </cell>
          <cell r="AD655" t="str">
            <v>NON PREVISTO</v>
          </cell>
          <cell r="AE655" t="str">
            <v>NON PREVISTO</v>
          </cell>
          <cell r="AF655" t="str">
            <v>NON PREVISTO</v>
          </cell>
          <cell r="AG655" t="str">
            <v>NON PREVISTO</v>
          </cell>
          <cell r="AH655" t="str">
            <v>NON PREVISTO</v>
          </cell>
        </row>
        <row r="656">
          <cell r="A656">
            <v>101776</v>
          </cell>
          <cell r="B656" t="str">
            <v>STAMPANTE PER PC</v>
          </cell>
          <cell r="C656" t="str">
            <v>HEWLETT PACKARD CO</v>
          </cell>
          <cell r="D656" t="str">
            <v>LASERJET 4250 N</v>
          </cell>
          <cell r="E656" t="str">
            <v>NR</v>
          </cell>
          <cell r="F656" t="str">
            <v>COMPONENTE</v>
          </cell>
          <cell r="G656">
            <v>101774</v>
          </cell>
          <cell r="I656" t="str">
            <v>S.PIETRO</v>
          </cell>
          <cell r="J656" t="str">
            <v>RADIOLOGIA</v>
          </cell>
          <cell r="K656" t="str">
            <v>RADIOLOGIA</v>
          </cell>
          <cell r="L656" t="str">
            <v>NON TROVATO</v>
          </cell>
          <cell r="P656" t="str">
            <v>BIENNALE</v>
          </cell>
          <cell r="Q656" t="str">
            <v>ANNUALE</v>
          </cell>
          <cell r="R656" t="str">
            <v>NON PREVISTO</v>
          </cell>
          <cell r="T656" t="str">
            <v>DA FARE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 t="str">
            <v>DA FARE</v>
          </cell>
          <cell r="Z656">
            <v>0</v>
          </cell>
          <cell r="AA656">
            <v>0</v>
          </cell>
          <cell r="AB656">
            <v>0</v>
          </cell>
          <cell r="AC656">
            <v>0</v>
          </cell>
          <cell r="AD656" t="str">
            <v>NON PREVISTO</v>
          </cell>
          <cell r="AE656" t="str">
            <v>NON PREVISTO</v>
          </cell>
          <cell r="AF656" t="str">
            <v>NON PREVISTO</v>
          </cell>
          <cell r="AG656" t="str">
            <v>NON PREVISTO</v>
          </cell>
          <cell r="AH656" t="str">
            <v>NON PREVISTO</v>
          </cell>
        </row>
        <row r="657">
          <cell r="A657">
            <v>101777</v>
          </cell>
          <cell r="B657" t="str">
            <v>MONITOR PER PERSONAL COMPUTER</v>
          </cell>
          <cell r="C657" t="str">
            <v>NR</v>
          </cell>
          <cell r="D657" t="str">
            <v>NR</v>
          </cell>
          <cell r="E657" t="str">
            <v>VB172T</v>
          </cell>
          <cell r="F657" t="str">
            <v>COMPONENTE</v>
          </cell>
          <cell r="G657">
            <v>101774</v>
          </cell>
          <cell r="I657" t="str">
            <v>S.PIETRO</v>
          </cell>
          <cell r="J657" t="str">
            <v>RADIOLOGIA</v>
          </cell>
          <cell r="K657" t="str">
            <v>RADIOLOGIA</v>
          </cell>
          <cell r="L657" t="str">
            <v>NON TROVATO</v>
          </cell>
          <cell r="P657" t="str">
            <v>BIENNALE</v>
          </cell>
          <cell r="Q657" t="str">
            <v>ANNUALE</v>
          </cell>
          <cell r="R657" t="str">
            <v>NON PREVISTO</v>
          </cell>
          <cell r="T657" t="str">
            <v>DA FARE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 t="str">
            <v>DA FARE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 t="str">
            <v>NON PREVISTO</v>
          </cell>
          <cell r="AE657" t="str">
            <v>NON PREVISTO</v>
          </cell>
          <cell r="AF657" t="str">
            <v>NON PREVISTO</v>
          </cell>
          <cell r="AG657" t="str">
            <v>NON PREVISTO</v>
          </cell>
          <cell r="AH657" t="str">
            <v>NON PREVISTO</v>
          </cell>
        </row>
        <row r="658">
          <cell r="A658">
            <v>101778</v>
          </cell>
          <cell r="B658" t="str">
            <v>BAGNO TERMOSTATICO</v>
          </cell>
          <cell r="C658" t="str">
            <v>INTERCONTINENTAL SRL</v>
          </cell>
          <cell r="D658" t="str">
            <v>NR</v>
          </cell>
          <cell r="E658" t="str">
            <v>145/2007</v>
          </cell>
          <cell r="F658" t="str">
            <v>SINGOLA</v>
          </cell>
          <cell r="G658">
            <v>101778</v>
          </cell>
          <cell r="I658" t="str">
            <v>S.PIETRO</v>
          </cell>
          <cell r="J658" t="str">
            <v>CENTRO GENETICA</v>
          </cell>
          <cell r="K658" t="str">
            <v>CENTRO GENETICA</v>
          </cell>
          <cell r="L658" t="str">
            <v>CENTRO GENETICA</v>
          </cell>
          <cell r="M658" t="str">
            <v>SINGOLA</v>
          </cell>
          <cell r="N658" t="str">
            <v>101778</v>
          </cell>
          <cell r="P658" t="str">
            <v>BIENNALE (NON DI NS COMPETENZA)</v>
          </cell>
          <cell r="Q658" t="str">
            <v>ANNUALE (NON DI NS COMPETENZA)</v>
          </cell>
          <cell r="R658" t="str">
            <v>NON PREVISTO</v>
          </cell>
          <cell r="T658" t="str">
            <v>NON PREVISTO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 t="str">
            <v>NON PREVISTO</v>
          </cell>
          <cell r="Z658">
            <v>0</v>
          </cell>
          <cell r="AA658">
            <v>0</v>
          </cell>
          <cell r="AB658">
            <v>0</v>
          </cell>
          <cell r="AC658">
            <v>0</v>
          </cell>
          <cell r="AD658" t="str">
            <v>NON PREVISTO</v>
          </cell>
          <cell r="AE658" t="str">
            <v>NON PREVISTO</v>
          </cell>
          <cell r="AF658" t="str">
            <v>NON PREVISTO</v>
          </cell>
          <cell r="AG658" t="str">
            <v>NON PREVISTO</v>
          </cell>
          <cell r="AH658" t="str">
            <v>NON PREVISTO</v>
          </cell>
        </row>
        <row r="659">
          <cell r="A659">
            <v>101779</v>
          </cell>
          <cell r="B659" t="str">
            <v>BILANCIA TECNICA</v>
          </cell>
          <cell r="C659" t="str">
            <v>OHAUS CORP</v>
          </cell>
          <cell r="D659" t="str">
            <v>GT 4100</v>
          </cell>
          <cell r="E659">
            <v>1127120952</v>
          </cell>
          <cell r="F659" t="str">
            <v>SINGOLA</v>
          </cell>
          <cell r="G659">
            <v>101779</v>
          </cell>
          <cell r="I659" t="str">
            <v>S.PIETRO</v>
          </cell>
          <cell r="J659" t="str">
            <v>CENTRO GENETICA</v>
          </cell>
          <cell r="K659" t="str">
            <v>CENTRO GENETICA</v>
          </cell>
          <cell r="L659" t="str">
            <v>CENTRO GENETICA</v>
          </cell>
          <cell r="M659" t="str">
            <v>SINGOLA</v>
          </cell>
          <cell r="N659">
            <v>101779</v>
          </cell>
          <cell r="P659" t="str">
            <v>BIENNALE (NON DI NS COMPETENZA)</v>
          </cell>
          <cell r="Q659" t="str">
            <v>ANNUALE (NON DI NS COMPETENZA)</v>
          </cell>
          <cell r="R659" t="str">
            <v>NON PREVISTO</v>
          </cell>
          <cell r="T659" t="str">
            <v>NON PREVISTO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 t="str">
            <v>NON PREVISTO</v>
          </cell>
          <cell r="Z659">
            <v>0</v>
          </cell>
          <cell r="AA659">
            <v>0</v>
          </cell>
          <cell r="AB659">
            <v>0</v>
          </cell>
          <cell r="AC659">
            <v>0</v>
          </cell>
          <cell r="AD659" t="str">
            <v>NON PREVISTO</v>
          </cell>
          <cell r="AE659" t="str">
            <v>NON PREVISTO</v>
          </cell>
          <cell r="AF659" t="str">
            <v>NON PREVISTO</v>
          </cell>
          <cell r="AG659" t="str">
            <v>NON PREVISTO</v>
          </cell>
          <cell r="AH659" t="str">
            <v>NON PREVISTO</v>
          </cell>
        </row>
        <row r="660">
          <cell r="A660">
            <v>101780</v>
          </cell>
          <cell r="B660" t="str">
            <v>CONGELATORE DA LABORATORIO</v>
          </cell>
          <cell r="C660" t="str">
            <v>NEW BRUNSWICK SCIENTIFIC CO</v>
          </cell>
          <cell r="D660" t="str">
            <v>U 410-86</v>
          </cell>
          <cell r="E660" t="str">
            <v>1004-81020-0607</v>
          </cell>
          <cell r="F660" t="str">
            <v>SINGOLA</v>
          </cell>
          <cell r="G660">
            <v>101780</v>
          </cell>
          <cell r="I660" t="str">
            <v>S.PIETRO</v>
          </cell>
          <cell r="J660" t="str">
            <v>CENTRO GENETICA</v>
          </cell>
          <cell r="K660" t="str">
            <v>CENTRO GENETICA</v>
          </cell>
          <cell r="L660" t="str">
            <v>CENTRO GENETICA</v>
          </cell>
          <cell r="M660" t="str">
            <v>SINGOLA</v>
          </cell>
          <cell r="N660" t="str">
            <v>101780</v>
          </cell>
          <cell r="P660" t="str">
            <v>BIENNALE (NON DI NS COMPETENZA)</v>
          </cell>
          <cell r="Q660" t="str">
            <v>ANNUALE (NON DI NS COMPETENZA)</v>
          </cell>
          <cell r="R660" t="str">
            <v>NON PREVISTO</v>
          </cell>
          <cell r="T660" t="str">
            <v>NON PREVISTO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 t="str">
            <v>NON PREVISTO</v>
          </cell>
          <cell r="Z660">
            <v>0</v>
          </cell>
          <cell r="AA660">
            <v>0</v>
          </cell>
          <cell r="AB660">
            <v>0</v>
          </cell>
          <cell r="AC660">
            <v>0</v>
          </cell>
          <cell r="AD660" t="str">
            <v>NON PREVISTO</v>
          </cell>
          <cell r="AE660" t="str">
            <v>NON PREVISTO</v>
          </cell>
          <cell r="AF660" t="str">
            <v>NON PREVISTO</v>
          </cell>
          <cell r="AG660" t="str">
            <v>NON PREVISTO</v>
          </cell>
          <cell r="AH660" t="str">
            <v>NON PREVISTO</v>
          </cell>
        </row>
        <row r="661">
          <cell r="A661">
            <v>101781</v>
          </cell>
          <cell r="B661" t="str">
            <v>CAPPA STERILE</v>
          </cell>
          <cell r="C661" t="str">
            <v>STERIL SPA</v>
          </cell>
          <cell r="D661" t="str">
            <v>VBH 48 MP</v>
          </cell>
          <cell r="E661">
            <v>14795</v>
          </cell>
          <cell r="F661" t="str">
            <v>SINGOLA</v>
          </cell>
          <cell r="G661">
            <v>101781</v>
          </cell>
          <cell r="I661" t="str">
            <v>S.PIETRO</v>
          </cell>
          <cell r="J661" t="str">
            <v>CENTRO GENETICA</v>
          </cell>
          <cell r="K661" t="str">
            <v>CENTRO GENETICA</v>
          </cell>
          <cell r="L661" t="str">
            <v>CENTRO GENETICA</v>
          </cell>
          <cell r="M661" t="str">
            <v>SINGOLA</v>
          </cell>
          <cell r="N661" t="str">
            <v>101781</v>
          </cell>
          <cell r="P661" t="str">
            <v>BIENNALE (NON DI NS COMPETENZA)</v>
          </cell>
          <cell r="Q661" t="str">
            <v>ANNUALE (NON DI NS COMPETENZA)</v>
          </cell>
          <cell r="R661" t="str">
            <v>NON PREVISTO</v>
          </cell>
          <cell r="T661" t="str">
            <v>NON PREVISTO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 t="str">
            <v>NON PREVISTO</v>
          </cell>
          <cell r="Z661">
            <v>0</v>
          </cell>
          <cell r="AA661">
            <v>0</v>
          </cell>
          <cell r="AB661">
            <v>0</v>
          </cell>
          <cell r="AC661">
            <v>0</v>
          </cell>
          <cell r="AD661" t="str">
            <v>NON PREVISTO</v>
          </cell>
          <cell r="AE661" t="str">
            <v>NON PREVISTO</v>
          </cell>
          <cell r="AF661" t="str">
            <v>NON PREVISTO</v>
          </cell>
          <cell r="AG661" t="str">
            <v>NON PREVISTO</v>
          </cell>
          <cell r="AH661" t="str">
            <v>NON PREVISTO</v>
          </cell>
        </row>
        <row r="662">
          <cell r="A662">
            <v>101782</v>
          </cell>
          <cell r="B662" t="str">
            <v>CAPPA STERILE</v>
          </cell>
          <cell r="C662" t="str">
            <v>BIOAIR INSTRUMENTS SRL</v>
          </cell>
          <cell r="D662" t="str">
            <v>SAFEMATE</v>
          </cell>
          <cell r="E662" t="str">
            <v>H6L57N0418</v>
          </cell>
          <cell r="F662" t="str">
            <v>SINGOLA</v>
          </cell>
          <cell r="G662">
            <v>101782</v>
          </cell>
          <cell r="I662" t="str">
            <v>S.PIETRO</v>
          </cell>
          <cell r="J662" t="str">
            <v>CENTRO GENETICA</v>
          </cell>
          <cell r="K662" t="str">
            <v>CENTRO GENETICA</v>
          </cell>
          <cell r="L662" t="str">
            <v>CENTRO GENETICA</v>
          </cell>
          <cell r="M662" t="str">
            <v>SINGOLA</v>
          </cell>
          <cell r="N662" t="str">
            <v>101782</v>
          </cell>
          <cell r="P662" t="str">
            <v>BIENNALE (NON DI NS COMPETENZA)</v>
          </cell>
          <cell r="Q662" t="str">
            <v>ANNUALE (NON DI NS COMPETENZA)</v>
          </cell>
          <cell r="R662" t="str">
            <v>NON PREVISTO</v>
          </cell>
          <cell r="T662" t="str">
            <v>NON PREVISTO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 t="str">
            <v>NON PREVISTO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 t="str">
            <v>NON PREVISTO</v>
          </cell>
          <cell r="AE662" t="str">
            <v>NON PREVISTO</v>
          </cell>
          <cell r="AF662" t="str">
            <v>NON PREVISTO</v>
          </cell>
          <cell r="AG662" t="str">
            <v>NON PREVISTO</v>
          </cell>
          <cell r="AH662" t="str">
            <v>NON PREVISTO</v>
          </cell>
        </row>
        <row r="663">
          <cell r="A663">
            <v>101785</v>
          </cell>
          <cell r="B663" t="str">
            <v>MICROSCOPIO OTTICO DA LABORATORIO</v>
          </cell>
          <cell r="C663" t="str">
            <v>NIKON CORP</v>
          </cell>
          <cell r="D663" t="str">
            <v>ECLIPSE TI S</v>
          </cell>
          <cell r="E663">
            <v>533368</v>
          </cell>
          <cell r="F663" t="str">
            <v>SINGOLA</v>
          </cell>
          <cell r="G663">
            <v>101785</v>
          </cell>
          <cell r="I663" t="str">
            <v>S.PIETRO</v>
          </cell>
          <cell r="J663" t="str">
            <v>CENTRO GENETICA</v>
          </cell>
          <cell r="K663" t="str">
            <v>CENTRO GENETICA</v>
          </cell>
          <cell r="L663" t="str">
            <v>CENTRO GENETICA</v>
          </cell>
          <cell r="M663" t="str">
            <v>SINGOLA</v>
          </cell>
          <cell r="N663" t="str">
            <v>101785</v>
          </cell>
          <cell r="P663" t="str">
            <v>BIENNALE (NON DI NS COMPETENZA)</v>
          </cell>
          <cell r="Q663" t="str">
            <v>ANNUALE (NON DI NS COMPETENZA)</v>
          </cell>
          <cell r="R663" t="str">
            <v>NON PREVISTO</v>
          </cell>
          <cell r="T663" t="str">
            <v>NON PREVISTO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 t="str">
            <v>NON PREVISTO</v>
          </cell>
          <cell r="Z663">
            <v>0</v>
          </cell>
          <cell r="AA663">
            <v>0</v>
          </cell>
          <cell r="AB663">
            <v>0</v>
          </cell>
          <cell r="AC663">
            <v>0</v>
          </cell>
          <cell r="AD663" t="str">
            <v>NON PREVISTO</v>
          </cell>
          <cell r="AE663" t="str">
            <v>NON PREVISTO</v>
          </cell>
          <cell r="AF663" t="str">
            <v>NON PREVISTO</v>
          </cell>
          <cell r="AG663" t="str">
            <v>NON PREVISTO</v>
          </cell>
          <cell r="AH663" t="str">
            <v>NON PREVISTO</v>
          </cell>
        </row>
        <row r="664">
          <cell r="A664">
            <v>101786</v>
          </cell>
          <cell r="B664" t="str">
            <v>INCUBATORE AD ANIDRIDE CARBONICA</v>
          </cell>
          <cell r="C664" t="str">
            <v>RS BIOTECH LABORATORY EQUIPMENT LTD</v>
          </cell>
          <cell r="D664" t="str">
            <v>GALAXY S PLUS</v>
          </cell>
          <cell r="E664">
            <v>12364</v>
          </cell>
          <cell r="F664" t="str">
            <v>SINGOLA</v>
          </cell>
          <cell r="G664">
            <v>101786</v>
          </cell>
          <cell r="I664" t="str">
            <v>S.PIETRO</v>
          </cell>
          <cell r="J664" t="str">
            <v>CENTRO GENETICA</v>
          </cell>
          <cell r="K664" t="str">
            <v>CENTRO GENETICA</v>
          </cell>
          <cell r="L664" t="str">
            <v>CENTRO GENETICA</v>
          </cell>
          <cell r="M664" t="str">
            <v>SINGOLA</v>
          </cell>
          <cell r="N664" t="str">
            <v>101786</v>
          </cell>
          <cell r="P664" t="str">
            <v>BIENNALE (NON DI NS COMPETENZA)</v>
          </cell>
          <cell r="Q664" t="str">
            <v>ANNUALE (NON DI NS COMPETENZA)</v>
          </cell>
          <cell r="R664" t="str">
            <v>NON PREVISTO</v>
          </cell>
          <cell r="T664" t="str">
            <v>NON PREVISTO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 t="str">
            <v>NON PREVISTO</v>
          </cell>
          <cell r="Z664">
            <v>0</v>
          </cell>
          <cell r="AA664">
            <v>0</v>
          </cell>
          <cell r="AB664">
            <v>0</v>
          </cell>
          <cell r="AC664">
            <v>0</v>
          </cell>
          <cell r="AD664" t="str">
            <v>NON PREVISTO</v>
          </cell>
          <cell r="AE664" t="str">
            <v>NON PREVISTO</v>
          </cell>
          <cell r="AF664" t="str">
            <v>NON PREVISTO</v>
          </cell>
          <cell r="AG664" t="str">
            <v>NON PREVISTO</v>
          </cell>
          <cell r="AH664" t="str">
            <v>NON PREVISTO</v>
          </cell>
        </row>
        <row r="665">
          <cell r="A665">
            <v>101787</v>
          </cell>
          <cell r="B665" t="str">
            <v>INCUBATORE AD ANIDRIDE CARBONICA</v>
          </cell>
          <cell r="C665" t="str">
            <v>RS BIOTECH LABORATORY EQUIPMENT LTD</v>
          </cell>
          <cell r="D665" t="str">
            <v>GALAXY S PLUS</v>
          </cell>
          <cell r="E665">
            <v>12365</v>
          </cell>
          <cell r="F665" t="str">
            <v>SINGOLA</v>
          </cell>
          <cell r="G665">
            <v>101787</v>
          </cell>
          <cell r="I665" t="str">
            <v>S.PIETRO</v>
          </cell>
          <cell r="J665" t="str">
            <v>CENTRO GENETICA</v>
          </cell>
          <cell r="K665" t="str">
            <v>CENTRO GENETICA</v>
          </cell>
          <cell r="L665" t="str">
            <v>CENTRO GENETICA</v>
          </cell>
          <cell r="M665" t="str">
            <v>SINGOLA</v>
          </cell>
          <cell r="P665" t="str">
            <v>BIENNALE (NON DI NS COMPETENZA)</v>
          </cell>
          <cell r="Q665" t="str">
            <v>ANNUALE (NON DI NS COMPETENZA)</v>
          </cell>
          <cell r="R665" t="str">
            <v>NON PREVISTO</v>
          </cell>
          <cell r="T665" t="str">
            <v>NON PREVISTO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 t="str">
            <v>NON PREVISTO</v>
          </cell>
          <cell r="Z665">
            <v>0</v>
          </cell>
          <cell r="AA665">
            <v>0</v>
          </cell>
          <cell r="AB665">
            <v>0</v>
          </cell>
          <cell r="AC665">
            <v>0</v>
          </cell>
          <cell r="AD665" t="str">
            <v>NON PREVISTO</v>
          </cell>
          <cell r="AE665" t="str">
            <v>NON PREVISTO</v>
          </cell>
          <cell r="AF665" t="str">
            <v>NON PREVISTO</v>
          </cell>
          <cell r="AG665" t="str">
            <v>NON PREVISTO</v>
          </cell>
          <cell r="AH665" t="str">
            <v>NON PREVISTO</v>
          </cell>
        </row>
        <row r="666">
          <cell r="A666">
            <v>101788</v>
          </cell>
          <cell r="B666" t="str">
            <v>PREPARATORE DEI CAMPIONI PER L'ANALISI CROMOSOMICA</v>
          </cell>
          <cell r="C666" t="str">
            <v>EUROCLONE LTD</v>
          </cell>
          <cell r="D666" t="str">
            <v>OPTICHROME</v>
          </cell>
          <cell r="E666">
            <v>10065010</v>
          </cell>
          <cell r="F666" t="str">
            <v>SINGOLA</v>
          </cell>
          <cell r="G666">
            <v>101788</v>
          </cell>
          <cell r="I666" t="str">
            <v>S.PIETRO</v>
          </cell>
          <cell r="J666" t="str">
            <v>CENTRO GENETICA</v>
          </cell>
          <cell r="K666" t="str">
            <v>CENTRO GENETICA</v>
          </cell>
          <cell r="L666" t="str">
            <v>CENTRO GENETICA</v>
          </cell>
          <cell r="M666" t="str">
            <v>SINGOLA</v>
          </cell>
          <cell r="N666" t="str">
            <v>101788</v>
          </cell>
          <cell r="P666" t="str">
            <v>BIENNALE (NON DI NS COMPETENZA)</v>
          </cell>
          <cell r="Q666" t="str">
            <v>ANNUALE (NON DI NS COMPETENZA)</v>
          </cell>
          <cell r="R666" t="str">
            <v>NON PREVISTO</v>
          </cell>
          <cell r="T666" t="str">
            <v>NON PREVISTO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 t="str">
            <v>NON PREVISTO</v>
          </cell>
          <cell r="Z666">
            <v>0</v>
          </cell>
          <cell r="AA666">
            <v>0</v>
          </cell>
          <cell r="AB666">
            <v>0</v>
          </cell>
          <cell r="AC666">
            <v>0</v>
          </cell>
          <cell r="AD666" t="str">
            <v>NON PREVISTO</v>
          </cell>
          <cell r="AE666" t="str">
            <v>NON PREVISTO</v>
          </cell>
          <cell r="AF666" t="str">
            <v>NON PREVISTO</v>
          </cell>
          <cell r="AG666" t="str">
            <v>NON PREVISTO</v>
          </cell>
          <cell r="AH666" t="str">
            <v>NON PREVISTO</v>
          </cell>
        </row>
        <row r="667">
          <cell r="A667">
            <v>101789</v>
          </cell>
          <cell r="B667" t="str">
            <v>BILANCIA TECNICA</v>
          </cell>
          <cell r="C667" t="str">
            <v>OHAUS CORP</v>
          </cell>
          <cell r="D667" t="str">
            <v>ADV.PRO AV2102C</v>
          </cell>
          <cell r="E667">
            <v>8727132541</v>
          </cell>
          <cell r="F667" t="str">
            <v>SINGOLA</v>
          </cell>
          <cell r="G667">
            <v>101789</v>
          </cell>
          <cell r="I667" t="str">
            <v>S.PIETRO</v>
          </cell>
          <cell r="J667" t="str">
            <v>CENTRO GENETICA</v>
          </cell>
          <cell r="K667" t="str">
            <v>CENTRO GENETICA</v>
          </cell>
          <cell r="L667" t="str">
            <v>CENTRO GENETICA</v>
          </cell>
          <cell r="M667" t="str">
            <v>SINGOLA</v>
          </cell>
          <cell r="N667" t="str">
            <v>101789</v>
          </cell>
          <cell r="P667" t="str">
            <v>BIENNALE (NON DI NS COMPETENZA)</v>
          </cell>
          <cell r="Q667" t="str">
            <v>ANNUALE (NON DI NS COMPETENZA)</v>
          </cell>
          <cell r="R667" t="str">
            <v>NON PREVISTO</v>
          </cell>
          <cell r="T667" t="str">
            <v>NON PREVISTO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 t="str">
            <v>NON PREVISTO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 t="str">
            <v>NON PREVISTO</v>
          </cell>
          <cell r="AE667" t="str">
            <v>NON PREVISTO</v>
          </cell>
          <cell r="AF667" t="str">
            <v>NON PREVISTO</v>
          </cell>
          <cell r="AG667" t="str">
            <v>NON PREVISTO</v>
          </cell>
          <cell r="AH667" t="str">
            <v>NON PREVISTO</v>
          </cell>
        </row>
        <row r="668">
          <cell r="A668">
            <v>101790</v>
          </cell>
          <cell r="B668" t="str">
            <v>CAPPA ASPIRANTE</v>
          </cell>
          <cell r="C668" t="str">
            <v>MOMO LINE SRL</v>
          </cell>
          <cell r="D668" t="str">
            <v>BELAIR 56</v>
          </cell>
          <cell r="E668">
            <v>332</v>
          </cell>
          <cell r="F668" t="str">
            <v>SINGOLA</v>
          </cell>
          <cell r="G668">
            <v>101790</v>
          </cell>
          <cell r="I668" t="str">
            <v>S.PIETRO</v>
          </cell>
          <cell r="J668" t="str">
            <v>CENTRO GENETICA</v>
          </cell>
          <cell r="K668" t="str">
            <v>CENTRO GENETICA</v>
          </cell>
          <cell r="L668" t="str">
            <v>CENTRO GENETICA</v>
          </cell>
          <cell r="M668" t="str">
            <v>SINGOLA</v>
          </cell>
          <cell r="N668" t="str">
            <v>101790</v>
          </cell>
          <cell r="P668" t="str">
            <v>BIENNALE (NON DI NS COMPETENZA)</v>
          </cell>
          <cell r="Q668" t="str">
            <v>ANNUALE (NON DI NS COMPETENZA)</v>
          </cell>
          <cell r="R668" t="str">
            <v>NON PREVISTO</v>
          </cell>
          <cell r="T668" t="str">
            <v>NON PREVISTO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 t="str">
            <v>NON PREVISTO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 t="str">
            <v>NON PREVISTO</v>
          </cell>
          <cell r="AE668" t="str">
            <v>NON PREVISTO</v>
          </cell>
          <cell r="AF668" t="str">
            <v>NON PREVISTO</v>
          </cell>
          <cell r="AG668" t="str">
            <v>NON PREVISTO</v>
          </cell>
          <cell r="AH668" t="str">
            <v>NON PREVISTO</v>
          </cell>
        </row>
        <row r="669">
          <cell r="A669">
            <v>101791</v>
          </cell>
          <cell r="B669" t="str">
            <v>FRIGORIFERO BIOLOGICO</v>
          </cell>
          <cell r="C669" t="str">
            <v>INTERCONTINENTAL SRL</v>
          </cell>
          <cell r="D669" t="str">
            <v>EBA210515</v>
          </cell>
          <cell r="E669" t="str">
            <v>719MB17737</v>
          </cell>
          <cell r="F669" t="str">
            <v>SINGOLA</v>
          </cell>
          <cell r="G669">
            <v>101791</v>
          </cell>
          <cell r="I669" t="str">
            <v>S.PIETRO</v>
          </cell>
          <cell r="J669" t="str">
            <v>CENTRO GENETICA</v>
          </cell>
          <cell r="K669" t="str">
            <v>CENTRO GENETICA</v>
          </cell>
          <cell r="L669" t="str">
            <v>CENTRO GENETICA</v>
          </cell>
          <cell r="M669" t="str">
            <v>SINGOLA</v>
          </cell>
          <cell r="N669" t="str">
            <v>101791</v>
          </cell>
          <cell r="P669" t="str">
            <v>BIENNALE (NON DI NS COMPETENZA)</v>
          </cell>
          <cell r="Q669" t="str">
            <v>ANNUALE (NON DI NS COMPETENZA)</v>
          </cell>
          <cell r="R669" t="str">
            <v>NON PREVISTO</v>
          </cell>
          <cell r="T669" t="str">
            <v>NON PREVISTO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 t="str">
            <v>NON PREVISTO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 t="str">
            <v>NON PREVISTO</v>
          </cell>
          <cell r="AE669" t="str">
            <v>NON PREVISTO</v>
          </cell>
          <cell r="AF669" t="str">
            <v>NON PREVISTO</v>
          </cell>
          <cell r="AG669" t="str">
            <v>NON PREVISTO</v>
          </cell>
          <cell r="AH669" t="str">
            <v>NON PREVISTO</v>
          </cell>
        </row>
        <row r="670">
          <cell r="A670">
            <v>101792</v>
          </cell>
          <cell r="B670" t="str">
            <v>BAGNO TERMOSTATICO</v>
          </cell>
          <cell r="C670" t="str">
            <v>INTERCONTINENTAL SRL</v>
          </cell>
          <cell r="D670" t="str">
            <v>NR</v>
          </cell>
          <cell r="E670" t="str">
            <v>144-2007</v>
          </cell>
          <cell r="F670" t="str">
            <v>SINGOLA</v>
          </cell>
          <cell r="G670">
            <v>101792</v>
          </cell>
          <cell r="I670" t="str">
            <v>S.PIETRO</v>
          </cell>
          <cell r="J670" t="str">
            <v>CENTRO GENETICA</v>
          </cell>
          <cell r="K670" t="str">
            <v>CENTRO GENETICA</v>
          </cell>
          <cell r="L670" t="str">
            <v>CENTRO GENETICA</v>
          </cell>
          <cell r="M670" t="str">
            <v>SINGOLA</v>
          </cell>
          <cell r="N670" t="str">
            <v>101792</v>
          </cell>
          <cell r="P670" t="str">
            <v>BIENNALE (NON DI NS COMPETENZA)</v>
          </cell>
          <cell r="Q670" t="str">
            <v>ANNUALE (NON DI NS COMPETENZA)</v>
          </cell>
          <cell r="R670" t="str">
            <v>NON PREVISTO</v>
          </cell>
          <cell r="T670" t="str">
            <v>NON PREVISTO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 t="str">
            <v>NON PREVISTO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 t="str">
            <v>NON PREVISTO</v>
          </cell>
          <cell r="AE670" t="str">
            <v>NON PREVISTO</v>
          </cell>
          <cell r="AF670" t="str">
            <v>NON PREVISTO</v>
          </cell>
          <cell r="AG670" t="str">
            <v>NON PREVISTO</v>
          </cell>
          <cell r="AH670" t="str">
            <v>NON PREVISTO</v>
          </cell>
        </row>
        <row r="671">
          <cell r="A671">
            <v>101794</v>
          </cell>
          <cell r="B671" t="str">
            <v>CENTRIFUGA REFRIGERATA</v>
          </cell>
          <cell r="C671" t="str">
            <v>SIGMA LABORZENTRIFUGEN GMBH</v>
          </cell>
          <cell r="D671" t="str">
            <v>3 16K</v>
          </cell>
          <cell r="E671">
            <v>118724</v>
          </cell>
          <cell r="F671" t="str">
            <v>SINGOLA</v>
          </cell>
          <cell r="G671">
            <v>101794</v>
          </cell>
          <cell r="I671" t="str">
            <v>S.PIETRO</v>
          </cell>
          <cell r="J671" t="str">
            <v>CENTRO GENETICA</v>
          </cell>
          <cell r="K671" t="str">
            <v>CENTRO GENETICA</v>
          </cell>
          <cell r="L671" t="str">
            <v>CENTRO GENETICA</v>
          </cell>
          <cell r="M671" t="str">
            <v>SINGOLA</v>
          </cell>
          <cell r="N671" t="str">
            <v>101794</v>
          </cell>
          <cell r="P671" t="str">
            <v>BIENNALE (NON DI NS COMPETENZA)</v>
          </cell>
          <cell r="Q671" t="str">
            <v>ANNUALE (NON DI NS COMPETENZA)</v>
          </cell>
          <cell r="R671" t="str">
            <v>NON PREVISTO</v>
          </cell>
          <cell r="T671" t="str">
            <v>NON PREVISTO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 t="str">
            <v>NON PREVISTO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 t="str">
            <v>NON PREVISTO</v>
          </cell>
          <cell r="AE671" t="str">
            <v>NON PREVISTO</v>
          </cell>
          <cell r="AF671" t="str">
            <v>NON PREVISTO</v>
          </cell>
          <cell r="AG671" t="str">
            <v>NON PREVISTO</v>
          </cell>
          <cell r="AH671" t="str">
            <v>NON PREVISTO</v>
          </cell>
        </row>
        <row r="672">
          <cell r="A672">
            <v>101796</v>
          </cell>
          <cell r="B672" t="str">
            <v>FRIGORIFERO DOMESTICO</v>
          </cell>
          <cell r="C672" t="str">
            <v>BOSCH WAGESYSTEME GMBH</v>
          </cell>
          <cell r="D672" t="str">
            <v>FD 8410</v>
          </cell>
          <cell r="E672" t="str">
            <v>KSR40401IE/05</v>
          </cell>
          <cell r="F672" t="str">
            <v>SINGOLA</v>
          </cell>
          <cell r="G672">
            <v>101796</v>
          </cell>
          <cell r="I672" t="str">
            <v>S.PIETRO</v>
          </cell>
          <cell r="J672" t="str">
            <v>CENTRO GENETICA</v>
          </cell>
          <cell r="K672" t="str">
            <v>CENTRO GENETICA</v>
          </cell>
          <cell r="L672" t="str">
            <v>CENTRO GENETICA</v>
          </cell>
          <cell r="M672" t="str">
            <v>SINGOLA</v>
          </cell>
          <cell r="N672">
            <v>101796</v>
          </cell>
          <cell r="P672" t="str">
            <v>BIENNALE (NON DI NS COMPETENZA)</v>
          </cell>
          <cell r="Q672" t="str">
            <v>ANNUALE (NON DI NS COMPETENZA)</v>
          </cell>
          <cell r="R672" t="str">
            <v>NON PREVISTO</v>
          </cell>
          <cell r="T672" t="str">
            <v>NON PREVISTO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 t="str">
            <v>NON PREVISTO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 t="str">
            <v>NON PREVISTO</v>
          </cell>
          <cell r="AE672" t="str">
            <v>NON PREVISTO</v>
          </cell>
          <cell r="AF672" t="str">
            <v>NON PREVISTO</v>
          </cell>
          <cell r="AG672" t="str">
            <v>NON PREVISTO</v>
          </cell>
          <cell r="AH672" t="str">
            <v>NON PREVISTO</v>
          </cell>
        </row>
        <row r="673">
          <cell r="A673">
            <v>101797</v>
          </cell>
          <cell r="B673" t="str">
            <v>STUFA ESSICCATRICE</v>
          </cell>
          <cell r="C673" t="str">
            <v>INTERCONTINENTAL SRL</v>
          </cell>
          <cell r="D673" t="str">
            <v>NR</v>
          </cell>
          <cell r="E673" t="str">
            <v>240.2007</v>
          </cell>
          <cell r="F673" t="str">
            <v>SINGOLA</v>
          </cell>
          <cell r="G673">
            <v>101797</v>
          </cell>
          <cell r="I673" t="str">
            <v>S.PIETRO</v>
          </cell>
          <cell r="J673" t="str">
            <v>CENTRO GENETICA</v>
          </cell>
          <cell r="K673" t="str">
            <v>CENTRO GENETICA</v>
          </cell>
          <cell r="L673" t="str">
            <v>CENTRO GENETICA</v>
          </cell>
          <cell r="M673" t="str">
            <v>SINGOLA</v>
          </cell>
          <cell r="N673">
            <v>101797</v>
          </cell>
          <cell r="P673" t="str">
            <v>BIENNALE (NON DI NS COMPETENZA)</v>
          </cell>
          <cell r="Q673" t="str">
            <v>ANNUALE (NON DI NS COMPETENZA)</v>
          </cell>
          <cell r="R673" t="str">
            <v>NON PREVISTO</v>
          </cell>
          <cell r="T673" t="str">
            <v>NON PREVISTO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 t="str">
            <v>NON PREVISTO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 t="str">
            <v>NON PREVISTO</v>
          </cell>
          <cell r="AE673" t="str">
            <v>NON PREVISTO</v>
          </cell>
          <cell r="AF673" t="str">
            <v>NON PREVISTO</v>
          </cell>
          <cell r="AG673" t="str">
            <v>NON PREVISTO</v>
          </cell>
          <cell r="AH673" t="str">
            <v>NON PREVISTO</v>
          </cell>
        </row>
        <row r="674">
          <cell r="A674">
            <v>101799</v>
          </cell>
          <cell r="B674" t="str">
            <v>MICROSCOPIO ELETTRONICO</v>
          </cell>
          <cell r="C674" t="str">
            <v>NIKON CORP</v>
          </cell>
          <cell r="D674" t="str">
            <v>80I</v>
          </cell>
          <cell r="E674" t="str">
            <v>550513</v>
          </cell>
          <cell r="F674" t="str">
            <v>PRINCIPALE</v>
          </cell>
          <cell r="G674">
            <v>101799</v>
          </cell>
          <cell r="I674" t="str">
            <v>S.PIETRO</v>
          </cell>
          <cell r="J674" t="str">
            <v>CENTRO GENETICA</v>
          </cell>
          <cell r="K674" t="str">
            <v>CENTRO GENETICA</v>
          </cell>
          <cell r="L674" t="str">
            <v>CENTRO GENETICA</v>
          </cell>
          <cell r="M674" t="str">
            <v>SINGOLA</v>
          </cell>
          <cell r="N674" t="str">
            <v>101799</v>
          </cell>
          <cell r="P674" t="str">
            <v>BIENNALE (NON DI NS COMPETENZA)</v>
          </cell>
          <cell r="Q674" t="str">
            <v>ANNUALE (NON DI NS COMPETENZA)</v>
          </cell>
          <cell r="R674" t="str">
            <v>NON PREVISTO</v>
          </cell>
          <cell r="T674" t="str">
            <v>NON PREVISTO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 t="str">
            <v>NON PREVISTO</v>
          </cell>
          <cell r="Z674">
            <v>0</v>
          </cell>
          <cell r="AA674">
            <v>0</v>
          </cell>
          <cell r="AB674">
            <v>0</v>
          </cell>
          <cell r="AC674">
            <v>0</v>
          </cell>
          <cell r="AD674" t="str">
            <v>NON PREVISTO</v>
          </cell>
          <cell r="AE674" t="str">
            <v>NON PREVISTO</v>
          </cell>
          <cell r="AF674" t="str">
            <v>NON PREVISTO</v>
          </cell>
          <cell r="AG674" t="str">
            <v>NON PREVISTO</v>
          </cell>
          <cell r="AH674" t="str">
            <v>NON PREVISTO</v>
          </cell>
        </row>
        <row r="675">
          <cell r="A675">
            <v>101801</v>
          </cell>
          <cell r="B675" t="str">
            <v>MICROSCOPIO ELETTRONICO</v>
          </cell>
          <cell r="C675" t="str">
            <v>NIKON CORP</v>
          </cell>
          <cell r="D675" t="str">
            <v>80I</v>
          </cell>
          <cell r="E675" t="str">
            <v>550958</v>
          </cell>
          <cell r="F675" t="str">
            <v>PRINCIPALE</v>
          </cell>
          <cell r="G675">
            <v>101801</v>
          </cell>
          <cell r="I675" t="str">
            <v>S.PIETRO</v>
          </cell>
          <cell r="J675" t="str">
            <v>CENTRO GENETICA</v>
          </cell>
          <cell r="K675" t="str">
            <v>CENTRO GENETICA</v>
          </cell>
          <cell r="L675" t="str">
            <v>CENTRO GENETICA</v>
          </cell>
          <cell r="M675" t="str">
            <v>SINGOLA</v>
          </cell>
          <cell r="N675" t="str">
            <v>101801</v>
          </cell>
          <cell r="P675" t="str">
            <v>BIENNALE (NON DI NS COMPETENZA)</v>
          </cell>
          <cell r="Q675" t="str">
            <v>ANNUALE (NON DI NS COMPETENZA)</v>
          </cell>
          <cell r="R675" t="str">
            <v>NON PREVISTO</v>
          </cell>
          <cell r="T675" t="str">
            <v>NON PREVISTO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 t="str">
            <v>NON PREVISTO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 t="str">
            <v>NON PREVISTO</v>
          </cell>
          <cell r="AE675" t="str">
            <v>NON PREVISTO</v>
          </cell>
          <cell r="AF675" t="str">
            <v>NON PREVISTO</v>
          </cell>
          <cell r="AG675" t="str">
            <v>NON PREVISTO</v>
          </cell>
          <cell r="AH675" t="str">
            <v>NON PREVISTO</v>
          </cell>
        </row>
        <row r="676">
          <cell r="A676">
            <v>101803</v>
          </cell>
          <cell r="B676" t="str">
            <v>FRIGORIFERO DOMESTICO</v>
          </cell>
          <cell r="C676" t="str">
            <v>ARISTON THERMO GROUP</v>
          </cell>
          <cell r="D676" t="str">
            <v>SD 1721</v>
          </cell>
          <cell r="E676" t="str">
            <v>704180042</v>
          </cell>
          <cell r="F676" t="str">
            <v>SINGOLA</v>
          </cell>
          <cell r="G676">
            <v>101803</v>
          </cell>
          <cell r="I676" t="str">
            <v>S.PIETRO</v>
          </cell>
          <cell r="J676" t="str">
            <v>CENTRO GENETICA</v>
          </cell>
          <cell r="K676" t="str">
            <v>CENTRO GENETICA</v>
          </cell>
          <cell r="L676" t="str">
            <v>CENTRO GENETICA</v>
          </cell>
          <cell r="M676" t="str">
            <v>SINGOLA</v>
          </cell>
          <cell r="N676" t="str">
            <v>101803</v>
          </cell>
          <cell r="P676" t="str">
            <v>BIENNALE (NON DI NS COMPETENZA)</v>
          </cell>
          <cell r="Q676" t="str">
            <v>ANNUALE (NON DI NS COMPETENZA)</v>
          </cell>
          <cell r="R676" t="str">
            <v>NON PREVISTO</v>
          </cell>
          <cell r="T676" t="str">
            <v>NON PREVISTO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 t="str">
            <v>NON PREVISTO</v>
          </cell>
          <cell r="Z676">
            <v>0</v>
          </cell>
          <cell r="AA676">
            <v>0</v>
          </cell>
          <cell r="AB676">
            <v>0</v>
          </cell>
          <cell r="AC676">
            <v>0</v>
          </cell>
          <cell r="AD676" t="str">
            <v>NON PREVISTO</v>
          </cell>
          <cell r="AE676" t="str">
            <v>NON PREVISTO</v>
          </cell>
          <cell r="AF676" t="str">
            <v>NON PREVISTO</v>
          </cell>
          <cell r="AG676" t="str">
            <v>NON PREVISTO</v>
          </cell>
          <cell r="AH676" t="str">
            <v>NON PREVISTO</v>
          </cell>
        </row>
        <row r="677">
          <cell r="A677">
            <v>101805</v>
          </cell>
          <cell r="B677" t="str">
            <v>PIASTRA RISCALDANTE</v>
          </cell>
          <cell r="C677" t="str">
            <v>EUROCLONE LTD</v>
          </cell>
          <cell r="D677" t="str">
            <v>HY CHROME</v>
          </cell>
          <cell r="E677">
            <v>26547</v>
          </cell>
          <cell r="F677" t="str">
            <v>SINGOLA</v>
          </cell>
          <cell r="G677">
            <v>101805</v>
          </cell>
          <cell r="I677" t="str">
            <v>S.PIETRO</v>
          </cell>
          <cell r="J677" t="str">
            <v>CENTRO GENETICA</v>
          </cell>
          <cell r="K677" t="str">
            <v>CENTRO GENETICA</v>
          </cell>
          <cell r="L677" t="str">
            <v>CENTRO GENETICA</v>
          </cell>
          <cell r="M677" t="str">
            <v>SINGOLA</v>
          </cell>
          <cell r="N677" t="str">
            <v>101805</v>
          </cell>
          <cell r="P677" t="str">
            <v>BIENNALE (NON DI NS COMPETENZA)</v>
          </cell>
          <cell r="Q677" t="str">
            <v>ANNUALE (NON DI NS COMPETENZA)</v>
          </cell>
          <cell r="R677" t="str">
            <v>NON PREVISTO</v>
          </cell>
          <cell r="T677" t="str">
            <v>NON PREVISTO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 t="str">
            <v>NON PREVISTO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 t="str">
            <v>NON PREVISTO</v>
          </cell>
          <cell r="AE677" t="str">
            <v>NON PREVISTO</v>
          </cell>
          <cell r="AF677" t="str">
            <v>NON PREVISTO</v>
          </cell>
          <cell r="AG677" t="str">
            <v>NON PREVISTO</v>
          </cell>
          <cell r="AH677" t="str">
            <v>NON PREVISTO</v>
          </cell>
        </row>
        <row r="678">
          <cell r="A678">
            <v>101806</v>
          </cell>
          <cell r="B678" t="str">
            <v>FRIGORIFERO DOMESTICO</v>
          </cell>
          <cell r="C678" t="str">
            <v>OCEAN GROUP</v>
          </cell>
          <cell r="D678" t="str">
            <v>VA 130</v>
          </cell>
          <cell r="E678" t="str">
            <v>06-50-00076</v>
          </cell>
          <cell r="F678" t="str">
            <v>SINGOLA</v>
          </cell>
          <cell r="G678">
            <v>101806</v>
          </cell>
          <cell r="I678" t="str">
            <v>S.PIETRO</v>
          </cell>
          <cell r="J678" t="str">
            <v>CENTRO GENETICA</v>
          </cell>
          <cell r="K678" t="str">
            <v>CENTRO GENETICA</v>
          </cell>
          <cell r="L678" t="str">
            <v>CENTRO GENETICA</v>
          </cell>
          <cell r="M678" t="str">
            <v>SINGOLA</v>
          </cell>
          <cell r="N678">
            <v>101806</v>
          </cell>
          <cell r="P678" t="str">
            <v>BIENNALE (NON DI NS COMPETENZA)</v>
          </cell>
          <cell r="Q678" t="str">
            <v>ANNUALE (NON DI NS COMPETENZA)</v>
          </cell>
          <cell r="R678" t="str">
            <v>NON PREVISTO</v>
          </cell>
          <cell r="T678" t="str">
            <v>NON PREVISTO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 t="str">
            <v>NON PREVISTO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 t="str">
            <v>NON PREVISTO</v>
          </cell>
          <cell r="AE678" t="str">
            <v>NON PREVISTO</v>
          </cell>
          <cell r="AF678" t="str">
            <v>NON PREVISTO</v>
          </cell>
          <cell r="AG678" t="str">
            <v>NON PREVISTO</v>
          </cell>
          <cell r="AH678" t="str">
            <v>NON PREVISTO</v>
          </cell>
        </row>
        <row r="679">
          <cell r="A679">
            <v>101807</v>
          </cell>
          <cell r="B679" t="str">
            <v>CENTRIFUGA</v>
          </cell>
          <cell r="C679" t="str">
            <v>SIGMA LABORZENTRIFUGEN GMBH</v>
          </cell>
          <cell r="D679" t="str">
            <v>1 15</v>
          </cell>
          <cell r="E679">
            <v>10892</v>
          </cell>
          <cell r="F679" t="str">
            <v>SINGOLA</v>
          </cell>
          <cell r="G679">
            <v>101807</v>
          </cell>
          <cell r="I679" t="str">
            <v>S.PIETRO</v>
          </cell>
          <cell r="J679" t="str">
            <v>CENTRO GENETICA</v>
          </cell>
          <cell r="K679" t="str">
            <v>CENTRO GENETICA</v>
          </cell>
          <cell r="L679" t="str">
            <v>CENTRO GENETICA</v>
          </cell>
          <cell r="M679" t="str">
            <v>SINGOLA</v>
          </cell>
          <cell r="N679">
            <v>101807</v>
          </cell>
          <cell r="P679" t="str">
            <v>BIENNALE (NON DI NS COMPETENZA)</v>
          </cell>
          <cell r="Q679" t="str">
            <v>ANNUALE (NON DI NS COMPETENZA)</v>
          </cell>
          <cell r="R679" t="str">
            <v>NON PREVISTO</v>
          </cell>
          <cell r="T679" t="str">
            <v>NON PREVISTO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 t="str">
            <v>NON PREVISTO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 t="str">
            <v>NON PREVISTO</v>
          </cell>
          <cell r="AE679" t="str">
            <v>NON PREVISTO</v>
          </cell>
          <cell r="AF679" t="str">
            <v>NON PREVISTO</v>
          </cell>
          <cell r="AG679" t="str">
            <v>NON PREVISTO</v>
          </cell>
          <cell r="AH679" t="str">
            <v>NON PREVISTO</v>
          </cell>
        </row>
        <row r="680">
          <cell r="A680">
            <v>101808</v>
          </cell>
          <cell r="B680" t="str">
            <v>AGITATORE DA LABORATORIO</v>
          </cell>
          <cell r="C680" t="str">
            <v>INTERCONTINENTAL SRL</v>
          </cell>
          <cell r="D680" t="str">
            <v>SUPERMIXER</v>
          </cell>
          <cell r="E680" t="str">
            <v>14/2007</v>
          </cell>
          <cell r="F680" t="str">
            <v>SINGOLA</v>
          </cell>
          <cell r="G680">
            <v>101808</v>
          </cell>
          <cell r="I680" t="str">
            <v>S.PIETRO</v>
          </cell>
          <cell r="J680" t="str">
            <v>CENTRO GENETICA</v>
          </cell>
          <cell r="K680" t="str">
            <v>CENTRO GENETICA</v>
          </cell>
          <cell r="L680" t="str">
            <v>CENTRO GENETICA</v>
          </cell>
          <cell r="M680" t="str">
            <v>SINGOLA</v>
          </cell>
          <cell r="N680" t="str">
            <v>101808</v>
          </cell>
          <cell r="P680" t="str">
            <v>BIENNALE (NON DI NS COMPETENZA)</v>
          </cell>
          <cell r="Q680" t="str">
            <v>ANNUALE (NON DI NS COMPETENZA)</v>
          </cell>
          <cell r="R680" t="str">
            <v>NON PREVISTO</v>
          </cell>
          <cell r="T680" t="str">
            <v>NON PREVISTO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 t="str">
            <v>NON PREVISTO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 t="str">
            <v>NON PREVISTO</v>
          </cell>
          <cell r="AE680" t="str">
            <v>NON PREVISTO</v>
          </cell>
          <cell r="AF680" t="str">
            <v>NON PREVISTO</v>
          </cell>
          <cell r="AG680" t="str">
            <v>NON PREVISTO</v>
          </cell>
          <cell r="AH680" t="str">
            <v>NON PREVISTO</v>
          </cell>
        </row>
        <row r="681">
          <cell r="A681">
            <v>101811</v>
          </cell>
          <cell r="B681" t="str">
            <v>PULSOSSIMETRO</v>
          </cell>
          <cell r="C681" t="str">
            <v>NELLCOR PURITAN BENNETT INC</v>
          </cell>
          <cell r="D681" t="str">
            <v>N 600 X OXIMAX</v>
          </cell>
          <cell r="E681" t="str">
            <v>G09818013</v>
          </cell>
          <cell r="F681" t="str">
            <v>SINGOLA</v>
          </cell>
          <cell r="G681">
            <v>101811</v>
          </cell>
          <cell r="I681" t="str">
            <v>S.PIETRO</v>
          </cell>
          <cell r="J681" t="str">
            <v>RADIOTERAPIA</v>
          </cell>
          <cell r="K681" t="str">
            <v>RADIOTERAPIA</v>
          </cell>
          <cell r="L681" t="str">
            <v>RADIOTERAPIA</v>
          </cell>
          <cell r="M681" t="str">
            <v>SINGOLA</v>
          </cell>
          <cell r="N681" t="str">
            <v>101811</v>
          </cell>
          <cell r="P681" t="str">
            <v>BIENNALE</v>
          </cell>
          <cell r="Q681" t="str">
            <v>ANNUALE</v>
          </cell>
          <cell r="R681" t="str">
            <v>NON PREVISTO</v>
          </cell>
          <cell r="T681" t="str">
            <v>NON PREVISTO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 t="str">
            <v>DA FARE</v>
          </cell>
          <cell r="Z681">
            <v>1811</v>
          </cell>
          <cell r="AA681">
            <v>46273</v>
          </cell>
          <cell r="AB681" t="str">
            <v>POSITIVO</v>
          </cell>
          <cell r="AC681">
            <v>0</v>
          </cell>
          <cell r="AD681" t="str">
            <v>NON PREVISTO</v>
          </cell>
          <cell r="AE681" t="str">
            <v>NON PREVISTO</v>
          </cell>
          <cell r="AF681" t="str">
            <v>NON PREVISTO</v>
          </cell>
          <cell r="AG681" t="str">
            <v>NON PREVISTO</v>
          </cell>
          <cell r="AH681" t="str">
            <v>NON PREVISTO</v>
          </cell>
        </row>
        <row r="682">
          <cell r="A682">
            <v>101812</v>
          </cell>
          <cell r="B682" t="str">
            <v>ASPIRATORE MEDICO CHIRURGICO</v>
          </cell>
          <cell r="C682" t="str">
            <v>FASET SPA</v>
          </cell>
          <cell r="D682" t="str">
            <v>205 STANDARD</v>
          </cell>
          <cell r="E682" t="str">
            <v>050301</v>
          </cell>
          <cell r="F682" t="str">
            <v>SINGOLA</v>
          </cell>
          <cell r="G682">
            <v>101812</v>
          </cell>
          <cell r="I682" t="str">
            <v>S.PIETRO</v>
          </cell>
          <cell r="J682" t="str">
            <v>RADIOTERAPIA</v>
          </cell>
          <cell r="K682" t="str">
            <v>RADIOTERAPIA</v>
          </cell>
          <cell r="L682" t="str">
            <v>RADIOTERAPIA</v>
          </cell>
          <cell r="M682" t="str">
            <v>SINGOLA</v>
          </cell>
          <cell r="N682">
            <v>101812</v>
          </cell>
          <cell r="P682" t="str">
            <v>BIENNALE</v>
          </cell>
          <cell r="Q682" t="str">
            <v>ANNUALE</v>
          </cell>
          <cell r="R682" t="str">
            <v>NON PREVISTO</v>
          </cell>
          <cell r="T682" t="str">
            <v>NON PREVISTO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 t="str">
            <v>DA FARE</v>
          </cell>
          <cell r="Z682">
            <v>1812</v>
          </cell>
          <cell r="AA682">
            <v>46273</v>
          </cell>
          <cell r="AB682" t="str">
            <v>POSITIVO</v>
          </cell>
          <cell r="AC682">
            <v>0</v>
          </cell>
          <cell r="AD682" t="str">
            <v>NON PREVISTO</v>
          </cell>
          <cell r="AE682" t="str">
            <v>NON PREVISTO</v>
          </cell>
          <cell r="AF682" t="str">
            <v>NON PREVISTO</v>
          </cell>
          <cell r="AG682" t="str">
            <v>NON PREVISTO</v>
          </cell>
          <cell r="AH682" t="str">
            <v>NON PREVISTO</v>
          </cell>
        </row>
        <row r="683">
          <cell r="A683">
            <v>101814</v>
          </cell>
          <cell r="B683" t="str">
            <v>LAMPADA SCIALITICA</v>
          </cell>
          <cell r="C683" t="str">
            <v>MARTIN MEDIZINTECHNIK GMBH</v>
          </cell>
          <cell r="D683" t="str">
            <v>ML 300</v>
          </cell>
          <cell r="E683" t="str">
            <v>030004S611</v>
          </cell>
          <cell r="F683" t="str">
            <v>SINGOLA</v>
          </cell>
          <cell r="G683">
            <v>101814</v>
          </cell>
          <cell r="I683" t="str">
            <v>S.PIETRO</v>
          </cell>
          <cell r="J683" t="str">
            <v>EMODINAMICA</v>
          </cell>
          <cell r="K683" t="str">
            <v>EMODINAMICA</v>
          </cell>
          <cell r="L683" t="str">
            <v>AMB. CHIRURGIA</v>
          </cell>
          <cell r="M683" t="str">
            <v>SINGOLA</v>
          </cell>
          <cell r="N683" t="str">
            <v>101814</v>
          </cell>
          <cell r="P683" t="str">
            <v>ANNUALE</v>
          </cell>
          <cell r="Q683" t="str">
            <v>ANNUALE</v>
          </cell>
          <cell r="R683" t="str">
            <v>NON PREVISTO</v>
          </cell>
          <cell r="T683" t="str">
            <v>DA FARE</v>
          </cell>
          <cell r="U683" t="str">
            <v>1814</v>
          </cell>
          <cell r="V683">
            <v>46245</v>
          </cell>
          <cell r="W683" t="str">
            <v>POSITIVO</v>
          </cell>
          <cell r="X683">
            <v>0</v>
          </cell>
          <cell r="Y683" t="str">
            <v>DA FARE</v>
          </cell>
          <cell r="Z683" t="str">
            <v>1814</v>
          </cell>
          <cell r="AA683">
            <v>46245</v>
          </cell>
          <cell r="AB683" t="str">
            <v>POSITIVO</v>
          </cell>
          <cell r="AC683">
            <v>0</v>
          </cell>
          <cell r="AD683" t="str">
            <v>NON PREVISTO</v>
          </cell>
          <cell r="AE683" t="str">
            <v>NON PREVISTO</v>
          </cell>
          <cell r="AF683" t="str">
            <v>NON PREVISTO</v>
          </cell>
          <cell r="AG683" t="str">
            <v>NON PREVISTO</v>
          </cell>
          <cell r="AH683" t="str">
            <v>NON PREVISTO</v>
          </cell>
        </row>
        <row r="684">
          <cell r="A684">
            <v>101822</v>
          </cell>
          <cell r="B684" t="str">
            <v>VENTILATORE POLMONARE PER USO OSPEDALIERO</v>
          </cell>
          <cell r="C684" t="str">
            <v>DRAEGER MEDICAL AG &amp; CO KG</v>
          </cell>
          <cell r="D684" t="str">
            <v>EVITA 4</v>
          </cell>
          <cell r="E684" t="str">
            <v>ARSK 0394</v>
          </cell>
          <cell r="F684" t="str">
            <v>SINGOLA</v>
          </cell>
          <cell r="G684">
            <v>101822</v>
          </cell>
          <cell r="I684" t="str">
            <v>S.PIETRO</v>
          </cell>
          <cell r="J684" t="str">
            <v>RIANIMAZIONE</v>
          </cell>
          <cell r="K684" t="str">
            <v>RIANIMAZIONE</v>
          </cell>
          <cell r="L684" t="str">
            <v>RIANIMAZIONE</v>
          </cell>
          <cell r="M684" t="str">
            <v>SINGOLA</v>
          </cell>
          <cell r="N684">
            <v>101822</v>
          </cell>
          <cell r="P684" t="str">
            <v>ANNUALE</v>
          </cell>
          <cell r="Q684" t="str">
            <v>ANNUALE</v>
          </cell>
          <cell r="R684" t="str">
            <v>NON PREVISTO</v>
          </cell>
          <cell r="T684" t="str">
            <v>DA FARE</v>
          </cell>
          <cell r="U684">
            <v>1822</v>
          </cell>
          <cell r="V684">
            <v>46197</v>
          </cell>
          <cell r="W684" t="str">
            <v>POSITIVO</v>
          </cell>
          <cell r="X684">
            <v>0</v>
          </cell>
          <cell r="Y684" t="str">
            <v>DA FARE</v>
          </cell>
          <cell r="Z684">
            <v>1822</v>
          </cell>
          <cell r="AA684">
            <v>46197</v>
          </cell>
          <cell r="AB684" t="str">
            <v>POSITIVO</v>
          </cell>
          <cell r="AC684">
            <v>0</v>
          </cell>
          <cell r="AD684" t="str">
            <v>NON PREVISTO</v>
          </cell>
          <cell r="AE684" t="str">
            <v>NON PREVISTO</v>
          </cell>
          <cell r="AF684" t="str">
            <v>NON PREVISTO</v>
          </cell>
          <cell r="AG684" t="str">
            <v>NON PREVISTO</v>
          </cell>
          <cell r="AH684" t="str">
            <v>NON PREVISTO</v>
          </cell>
        </row>
        <row r="685">
          <cell r="A685">
            <v>101824</v>
          </cell>
          <cell r="B685" t="str">
            <v>MONITOR</v>
          </cell>
          <cell r="C685" t="str">
            <v>DRAEGER MEDICAL AG &amp; CO KG</v>
          </cell>
          <cell r="D685" t="str">
            <v>INFINITY DELTA XL</v>
          </cell>
          <cell r="E685" t="str">
            <v>5398842349</v>
          </cell>
          <cell r="F685" t="str">
            <v>SINGOLA</v>
          </cell>
          <cell r="G685">
            <v>101824</v>
          </cell>
          <cell r="I685" t="str">
            <v>S.PIETRO</v>
          </cell>
          <cell r="J685" t="str">
            <v>AMB. CARDIOLOGIA</v>
          </cell>
          <cell r="K685" t="str">
            <v>S. CARLO ECOCARDIOGRAFIA</v>
          </cell>
          <cell r="L685" t="str">
            <v>S. CARLO ECOCARDIOGRAFIA</v>
          </cell>
          <cell r="M685" t="str">
            <v>SINGOLA</v>
          </cell>
          <cell r="N685" t="str">
            <v>101824</v>
          </cell>
          <cell r="P685" t="str">
            <v>BIENNALE</v>
          </cell>
          <cell r="Q685" t="str">
            <v>ANNUALE</v>
          </cell>
          <cell r="R685" t="str">
            <v>NON PREVISTO</v>
          </cell>
          <cell r="T685" t="str">
            <v>DA FARE</v>
          </cell>
          <cell r="U685" t="str">
            <v>1824</v>
          </cell>
          <cell r="V685">
            <v>0</v>
          </cell>
          <cell r="W685" t="str">
            <v>POSITIVO</v>
          </cell>
          <cell r="X685">
            <v>0</v>
          </cell>
          <cell r="Y685" t="str">
            <v>DA FARE</v>
          </cell>
          <cell r="Z685" t="str">
            <v>1824</v>
          </cell>
          <cell r="AA685">
            <v>46267</v>
          </cell>
          <cell r="AB685" t="str">
            <v>POSITIVO</v>
          </cell>
          <cell r="AC685">
            <v>0</v>
          </cell>
          <cell r="AD685" t="str">
            <v>NON PREVISTO</v>
          </cell>
          <cell r="AE685" t="str">
            <v>NON PREVISTO</v>
          </cell>
          <cell r="AF685" t="str">
            <v>NON PREVISTO</v>
          </cell>
          <cell r="AG685" t="str">
            <v>NON PREVISTO</v>
          </cell>
          <cell r="AH685" t="str">
            <v>NON PREVISTO</v>
          </cell>
        </row>
        <row r="686">
          <cell r="A686">
            <v>101839</v>
          </cell>
          <cell r="B686" t="str">
            <v>MONITOR</v>
          </cell>
          <cell r="C686" t="str">
            <v>DATASCOPE CORP</v>
          </cell>
          <cell r="D686" t="str">
            <v>PASSPORT 2</v>
          </cell>
          <cell r="E686" t="str">
            <v>CM3484-J1</v>
          </cell>
          <cell r="F686" t="str">
            <v>SINGOLA</v>
          </cell>
          <cell r="G686">
            <v>101839</v>
          </cell>
          <cell r="I686" t="str">
            <v>S.PIETRO</v>
          </cell>
          <cell r="J686" t="str">
            <v>UTIN</v>
          </cell>
          <cell r="K686" t="str">
            <v>UTIN</v>
          </cell>
          <cell r="L686" t="str">
            <v>UTIN</v>
          </cell>
          <cell r="M686" t="str">
            <v>SINGOLA</v>
          </cell>
          <cell r="N686">
            <v>101839</v>
          </cell>
          <cell r="P686" t="str">
            <v>ANNUALE</v>
          </cell>
          <cell r="Q686" t="str">
            <v>ANNUALE</v>
          </cell>
          <cell r="R686" t="str">
            <v>NON PREVISTO</v>
          </cell>
          <cell r="T686" t="str">
            <v>DA FARE</v>
          </cell>
          <cell r="U686">
            <v>1839</v>
          </cell>
          <cell r="V686">
            <v>46142</v>
          </cell>
          <cell r="W686" t="str">
            <v>POSITIVO</v>
          </cell>
          <cell r="X686">
            <v>0</v>
          </cell>
          <cell r="Y686" t="str">
            <v>DA FARE</v>
          </cell>
          <cell r="Z686">
            <v>1839</v>
          </cell>
          <cell r="AA686">
            <v>46142</v>
          </cell>
          <cell r="AB686" t="str">
            <v>POSITIVO</v>
          </cell>
          <cell r="AC686">
            <v>0</v>
          </cell>
          <cell r="AD686" t="str">
            <v>NON PREVISTO</v>
          </cell>
          <cell r="AE686" t="str">
            <v>NON PREVISTO</v>
          </cell>
          <cell r="AF686" t="str">
            <v>NON PREVISTO</v>
          </cell>
          <cell r="AG686" t="str">
            <v>NON PREVISTO</v>
          </cell>
          <cell r="AH686" t="str">
            <v>NON PREVISTO</v>
          </cell>
        </row>
        <row r="687">
          <cell r="A687">
            <v>101840</v>
          </cell>
          <cell r="B687" t="str">
            <v>MONITOR</v>
          </cell>
          <cell r="C687" t="str">
            <v>DATASCOPE CORP</v>
          </cell>
          <cell r="D687" t="str">
            <v>PASSPORT 2</v>
          </cell>
          <cell r="E687" t="str">
            <v>CM01633-CO</v>
          </cell>
          <cell r="F687" t="str">
            <v>SINGOLA</v>
          </cell>
          <cell r="G687">
            <v>101840</v>
          </cell>
          <cell r="I687" t="str">
            <v>S.PIETRO</v>
          </cell>
          <cell r="J687" t="str">
            <v>UTIN</v>
          </cell>
          <cell r="K687" t="str">
            <v>SALA PARTO</v>
          </cell>
          <cell r="L687" t="str">
            <v>SALA PARTO</v>
          </cell>
          <cell r="M687" t="str">
            <v>SINGOLA</v>
          </cell>
          <cell r="N687" t="str">
            <v>101840</v>
          </cell>
          <cell r="P687" t="str">
            <v>ANNUALE</v>
          </cell>
          <cell r="Q687" t="str">
            <v>ANNUALE</v>
          </cell>
          <cell r="R687" t="str">
            <v>NON PREVISTO</v>
          </cell>
          <cell r="T687" t="str">
            <v>DA FARE</v>
          </cell>
          <cell r="U687" t="str">
            <v>1840</v>
          </cell>
          <cell r="V687">
            <v>46248</v>
          </cell>
          <cell r="W687" t="str">
            <v>POSITIVO</v>
          </cell>
          <cell r="X687">
            <v>0</v>
          </cell>
          <cell r="Y687" t="str">
            <v>DA FARE</v>
          </cell>
          <cell r="Z687" t="str">
            <v>1840</v>
          </cell>
          <cell r="AA687">
            <v>46248</v>
          </cell>
          <cell r="AB687" t="str">
            <v>POSITIVO</v>
          </cell>
          <cell r="AC687">
            <v>0</v>
          </cell>
          <cell r="AD687" t="str">
            <v>NON PREVISTO</v>
          </cell>
          <cell r="AE687" t="str">
            <v>NON PREVISTO</v>
          </cell>
          <cell r="AF687" t="str">
            <v>NON PREVISTO</v>
          </cell>
          <cell r="AG687" t="str">
            <v>NON PREVISTO</v>
          </cell>
          <cell r="AH687" t="str">
            <v>NON PREVISTO</v>
          </cell>
        </row>
        <row r="688">
          <cell r="A688">
            <v>101841</v>
          </cell>
          <cell r="B688" t="str">
            <v>MONITOR</v>
          </cell>
          <cell r="C688" t="str">
            <v>DATASCOPE CORP</v>
          </cell>
          <cell r="D688" t="str">
            <v>PASSPORT 2</v>
          </cell>
          <cell r="E688" t="str">
            <v>9399-D1</v>
          </cell>
          <cell r="F688" t="str">
            <v>SINGOLA</v>
          </cell>
          <cell r="G688">
            <v>101841</v>
          </cell>
          <cell r="I688" t="str">
            <v>S.PIETRO</v>
          </cell>
          <cell r="J688" t="str">
            <v>UTIN</v>
          </cell>
          <cell r="K688" t="str">
            <v>UTIN</v>
          </cell>
          <cell r="L688" t="str">
            <v>NON TROVATO</v>
          </cell>
          <cell r="P688" t="str">
            <v>ANNUALE</v>
          </cell>
          <cell r="Q688" t="str">
            <v>ANNUALE</v>
          </cell>
          <cell r="R688" t="str">
            <v>NON PREVISTO</v>
          </cell>
          <cell r="T688" t="str">
            <v>DA FARE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 t="str">
            <v>DA FARE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D688" t="str">
            <v>NON PREVISTO</v>
          </cell>
          <cell r="AE688" t="str">
            <v>NON PREVISTO</v>
          </cell>
          <cell r="AF688" t="str">
            <v>NON PREVISTO</v>
          </cell>
          <cell r="AG688" t="str">
            <v>NON PREVISTO</v>
          </cell>
          <cell r="AH688" t="str">
            <v>NON PREVISTO</v>
          </cell>
        </row>
        <row r="689">
          <cell r="A689">
            <v>101846</v>
          </cell>
          <cell r="B689" t="str">
            <v>INCUBATRICE NEONATALE</v>
          </cell>
          <cell r="C689" t="str">
            <v>DRAEGER MEDICAL AG &amp; CO KG</v>
          </cell>
          <cell r="D689" t="str">
            <v>CALEO</v>
          </cell>
          <cell r="E689" t="str">
            <v>ASBF-0006</v>
          </cell>
          <cell r="F689" t="str">
            <v>SINGOLA</v>
          </cell>
          <cell r="G689">
            <v>101846</v>
          </cell>
          <cell r="I689" t="str">
            <v>S.PIETRO</v>
          </cell>
          <cell r="J689" t="str">
            <v>UTIN</v>
          </cell>
          <cell r="K689" t="str">
            <v>UTIN</v>
          </cell>
          <cell r="L689" t="str">
            <v>UTIN</v>
          </cell>
          <cell r="M689" t="str">
            <v>SINGOLA</v>
          </cell>
          <cell r="N689">
            <v>102613</v>
          </cell>
          <cell r="P689" t="str">
            <v>ANNUALE</v>
          </cell>
          <cell r="Q689" t="str">
            <v>ANNUALE</v>
          </cell>
          <cell r="R689" t="str">
            <v>NON PREVISTO</v>
          </cell>
          <cell r="T689" t="str">
            <v>DA FARE</v>
          </cell>
          <cell r="U689">
            <v>1846</v>
          </cell>
          <cell r="V689">
            <v>46146</v>
          </cell>
          <cell r="W689" t="str">
            <v>POSITIVO</v>
          </cell>
          <cell r="X689">
            <v>0</v>
          </cell>
          <cell r="Y689" t="str">
            <v>DA FARE</v>
          </cell>
          <cell r="Z689">
            <v>1846</v>
          </cell>
          <cell r="AA689">
            <v>46146</v>
          </cell>
          <cell r="AB689" t="str">
            <v>POSITIVO</v>
          </cell>
          <cell r="AC689">
            <v>0</v>
          </cell>
          <cell r="AD689" t="str">
            <v>NON PREVISTO</v>
          </cell>
          <cell r="AE689" t="str">
            <v>NON PREVISTO</v>
          </cell>
          <cell r="AF689" t="str">
            <v>NON PREVISTO</v>
          </cell>
          <cell r="AG689" t="str">
            <v>NON PREVISTO</v>
          </cell>
          <cell r="AH689" t="str">
            <v>NON PREVISTO</v>
          </cell>
        </row>
        <row r="690">
          <cell r="A690">
            <v>101847</v>
          </cell>
          <cell r="B690" t="str">
            <v>INCUBATRICE NEONATALE</v>
          </cell>
          <cell r="C690" t="str">
            <v>DRAEGER MEDICAL AG &amp; CO KG</v>
          </cell>
          <cell r="D690" t="str">
            <v>CALEO</v>
          </cell>
          <cell r="E690" t="str">
            <v>ASBF-0007</v>
          </cell>
          <cell r="F690" t="str">
            <v>SINGOLA</v>
          </cell>
          <cell r="G690">
            <v>101847</v>
          </cell>
          <cell r="I690" t="str">
            <v>S.PIETRO</v>
          </cell>
          <cell r="J690" t="str">
            <v>UTIN</v>
          </cell>
          <cell r="K690" t="str">
            <v>UTIN</v>
          </cell>
          <cell r="L690" t="str">
            <v>UTIN</v>
          </cell>
          <cell r="M690" t="str">
            <v>SINGOLA</v>
          </cell>
          <cell r="N690">
            <v>101847</v>
          </cell>
          <cell r="P690" t="str">
            <v>ANNUALE</v>
          </cell>
          <cell r="Q690" t="str">
            <v>ANNUALE</v>
          </cell>
          <cell r="R690" t="str">
            <v>NON PREVISTO</v>
          </cell>
          <cell r="T690" t="str">
            <v>DA FARE</v>
          </cell>
          <cell r="U690">
            <v>1847</v>
          </cell>
          <cell r="V690">
            <v>46146</v>
          </cell>
          <cell r="W690" t="str">
            <v>POSITIVO</v>
          </cell>
          <cell r="X690">
            <v>0</v>
          </cell>
          <cell r="Y690" t="str">
            <v>DA FARE</v>
          </cell>
          <cell r="Z690">
            <v>1847</v>
          </cell>
          <cell r="AA690">
            <v>46146</v>
          </cell>
          <cell r="AB690" t="str">
            <v>POSITIVO</v>
          </cell>
          <cell r="AC690">
            <v>0</v>
          </cell>
          <cell r="AD690" t="str">
            <v>NON PREVISTO</v>
          </cell>
          <cell r="AE690" t="str">
            <v>NON PREVISTO</v>
          </cell>
          <cell r="AF690" t="str">
            <v>NON PREVISTO</v>
          </cell>
          <cell r="AG690" t="str">
            <v>NON PREVISTO</v>
          </cell>
          <cell r="AH690" t="str">
            <v>NON PREVISTO</v>
          </cell>
        </row>
        <row r="691">
          <cell r="A691">
            <v>101851</v>
          </cell>
          <cell r="B691" t="str">
            <v>FONTE LUMINOSA GENERICA (PER ES: LAMPADE DA VISITA AMB.)</v>
          </cell>
          <cell r="C691" t="str">
            <v>DERUNGS LICHT AG</v>
          </cell>
          <cell r="D691" t="str">
            <v>HALUX 50 SX</v>
          </cell>
          <cell r="E691" t="str">
            <v>13371 4034716</v>
          </cell>
          <cell r="F691" t="str">
            <v>SINGOLA</v>
          </cell>
          <cell r="G691">
            <v>101851</v>
          </cell>
          <cell r="I691" t="str">
            <v>S.PIETRO</v>
          </cell>
          <cell r="J691" t="str">
            <v>UTIN</v>
          </cell>
          <cell r="K691" t="str">
            <v>UTIN</v>
          </cell>
          <cell r="L691" t="str">
            <v>UTIN</v>
          </cell>
          <cell r="M691" t="str">
            <v>SINGOLA</v>
          </cell>
          <cell r="N691" t="str">
            <v>101851</v>
          </cell>
          <cell r="P691" t="str">
            <v>ANNUALE</v>
          </cell>
          <cell r="Q691" t="str">
            <v>ANNUALE</v>
          </cell>
          <cell r="R691" t="str">
            <v>NON PREVISTO</v>
          </cell>
          <cell r="T691" t="str">
            <v>DA FARE</v>
          </cell>
          <cell r="U691">
            <v>1851</v>
          </cell>
          <cell r="V691">
            <v>46134</v>
          </cell>
          <cell r="W691" t="str">
            <v>POSITIVO</v>
          </cell>
          <cell r="X691">
            <v>0</v>
          </cell>
          <cell r="Y691" t="str">
            <v>DA FARE</v>
          </cell>
          <cell r="Z691">
            <v>1851</v>
          </cell>
          <cell r="AA691">
            <v>46134</v>
          </cell>
          <cell r="AB691" t="str">
            <v>POSITIVO</v>
          </cell>
          <cell r="AC691">
            <v>0</v>
          </cell>
          <cell r="AD691" t="str">
            <v>NON PREVISTO</v>
          </cell>
          <cell r="AE691" t="str">
            <v>NON PREVISTO</v>
          </cell>
          <cell r="AF691" t="str">
            <v>NON PREVISTO</v>
          </cell>
          <cell r="AG691" t="str">
            <v>NON PREVISTO</v>
          </cell>
          <cell r="AH691" t="str">
            <v>NON PREVISTO</v>
          </cell>
        </row>
        <row r="692">
          <cell r="A692">
            <v>101855</v>
          </cell>
          <cell r="B692" t="str">
            <v>FONTE LUMINOSA GENERICA (PER ES: LAMPADE DA VISITA AMB.)</v>
          </cell>
          <cell r="C692" t="str">
            <v>DERUNGS LICHT AG</v>
          </cell>
          <cell r="D692" t="str">
            <v>HALUX 20 SX</v>
          </cell>
          <cell r="E692" t="str">
            <v>12082 4023408</v>
          </cell>
          <cell r="F692" t="str">
            <v>SINGOLA</v>
          </cell>
          <cell r="G692">
            <v>101855</v>
          </cell>
          <cell r="I692" t="str">
            <v>S.PIETRO</v>
          </cell>
          <cell r="J692" t="str">
            <v>UTIN</v>
          </cell>
          <cell r="K692" t="str">
            <v>UTIN</v>
          </cell>
          <cell r="L692" t="str">
            <v>UTIN</v>
          </cell>
          <cell r="M692" t="str">
            <v>SINGOLA</v>
          </cell>
          <cell r="N692">
            <v>101855</v>
          </cell>
          <cell r="P692" t="str">
            <v>ANNUALE</v>
          </cell>
          <cell r="Q692" t="str">
            <v>ANNUALE</v>
          </cell>
          <cell r="R692" t="str">
            <v>NON PREVISTO</v>
          </cell>
          <cell r="T692" t="str">
            <v>DA FARE</v>
          </cell>
          <cell r="U692">
            <v>1855</v>
          </cell>
          <cell r="V692">
            <v>46126</v>
          </cell>
          <cell r="W692" t="str">
            <v>POSITIVO</v>
          </cell>
          <cell r="X692">
            <v>0</v>
          </cell>
          <cell r="Y692" t="str">
            <v>DA FARE</v>
          </cell>
          <cell r="Z692">
            <v>1855</v>
          </cell>
          <cell r="AA692">
            <v>46126</v>
          </cell>
          <cell r="AB692" t="str">
            <v>POSITIVO</v>
          </cell>
          <cell r="AC692">
            <v>0</v>
          </cell>
          <cell r="AD692" t="str">
            <v>NON PREVISTO</v>
          </cell>
          <cell r="AE692" t="str">
            <v>NON PREVISTO</v>
          </cell>
          <cell r="AF692" t="str">
            <v>NON PREVISTO</v>
          </cell>
          <cell r="AG692" t="str">
            <v>NON PREVISTO</v>
          </cell>
          <cell r="AH692" t="str">
            <v>NON PREVISTO</v>
          </cell>
        </row>
        <row r="693">
          <cell r="A693">
            <v>101862</v>
          </cell>
          <cell r="B693" t="str">
            <v>MICROSCOPIO OPERATORIO</v>
          </cell>
          <cell r="C693" t="str">
            <v>LEICA MICROSCOPY AND SCIENTIFIC INSTRUMENTS</v>
          </cell>
          <cell r="D693" t="str">
            <v>M 844 F40</v>
          </cell>
          <cell r="E693" t="str">
            <v>061210002</v>
          </cell>
          <cell r="F693" t="str">
            <v>SINGOLA</v>
          </cell>
          <cell r="G693">
            <v>101862</v>
          </cell>
          <cell r="I693" t="str">
            <v>S.PIETRO</v>
          </cell>
          <cell r="J693" t="str">
            <v>SALA OPERATORIA PAMPURI</v>
          </cell>
          <cell r="K693" t="str">
            <v>SALA OP. OCULISTICA</v>
          </cell>
          <cell r="L693" t="str">
            <v>SALA OP. OCULISTICA</v>
          </cell>
          <cell r="M693" t="str">
            <v>SINGOLA</v>
          </cell>
          <cell r="N693" t="str">
            <v>101862</v>
          </cell>
          <cell r="P693" t="str">
            <v>ANNUALE</v>
          </cell>
          <cell r="Q693" t="str">
            <v>ANNUALE (NON DI NS COMPETENZA)</v>
          </cell>
          <cell r="R693" t="str">
            <v>NON PREVISTO</v>
          </cell>
          <cell r="S693" t="str">
            <v>MP DA FARE CMQ</v>
          </cell>
          <cell r="T693" t="str">
            <v>DA FARE</v>
          </cell>
          <cell r="U693" t="str">
            <v>1862</v>
          </cell>
          <cell r="V693">
            <v>46273</v>
          </cell>
          <cell r="W693" t="str">
            <v>POSITIVO</v>
          </cell>
          <cell r="X693">
            <v>0</v>
          </cell>
          <cell r="Y693" t="str">
            <v>MP DA FARE CMQ</v>
          </cell>
          <cell r="Z693" t="str">
            <v>1862</v>
          </cell>
          <cell r="AA693">
            <v>0</v>
          </cell>
          <cell r="AB693" t="str">
            <v>POSITIVO</v>
          </cell>
          <cell r="AC693">
            <v>0</v>
          </cell>
          <cell r="AD693" t="str">
            <v>NON PREVISTO</v>
          </cell>
          <cell r="AE693" t="str">
            <v>NON PREVISTO</v>
          </cell>
          <cell r="AF693" t="str">
            <v>NON PREVISTO</v>
          </cell>
          <cell r="AG693" t="str">
            <v>NON PREVISTO</v>
          </cell>
          <cell r="AH693" t="str">
            <v>NON PREVISTO</v>
          </cell>
        </row>
        <row r="694">
          <cell r="A694">
            <v>101863</v>
          </cell>
          <cell r="B694" t="str">
            <v>POLTRONA PER TERAPIA</v>
          </cell>
          <cell r="C694" t="str">
            <v>GIVAS SRL</v>
          </cell>
          <cell r="D694" t="str">
            <v>AP 4096</v>
          </cell>
          <cell r="E694" t="str">
            <v>001073566</v>
          </cell>
          <cell r="F694" t="str">
            <v>SINGOLA</v>
          </cell>
          <cell r="G694">
            <v>101863</v>
          </cell>
          <cell r="I694" t="str">
            <v>S.PIETRO</v>
          </cell>
          <cell r="J694" t="str">
            <v>SALA PRELIEVI</v>
          </cell>
          <cell r="K694" t="str">
            <v>SALA PRELIEVI</v>
          </cell>
          <cell r="L694" t="str">
            <v>SALA PRELIEVI</v>
          </cell>
          <cell r="M694" t="str">
            <v>SINGOLA</v>
          </cell>
          <cell r="N694" t="str">
            <v>101863</v>
          </cell>
          <cell r="P694" t="str">
            <v>BIENNALE</v>
          </cell>
          <cell r="Q694" t="str">
            <v>ANNUALE</v>
          </cell>
          <cell r="R694" t="str">
            <v>NON PREVISTO</v>
          </cell>
          <cell r="T694" t="str">
            <v>DA FARE</v>
          </cell>
          <cell r="U694">
            <v>1863</v>
          </cell>
          <cell r="V694">
            <v>46107</v>
          </cell>
          <cell r="W694" t="str">
            <v>POSITIVO</v>
          </cell>
          <cell r="X694">
            <v>0</v>
          </cell>
          <cell r="Y694" t="str">
            <v>DA FARE</v>
          </cell>
          <cell r="Z694">
            <v>1863</v>
          </cell>
          <cell r="AA694">
            <v>46107</v>
          </cell>
          <cell r="AB694" t="str">
            <v>POSITIVO</v>
          </cell>
          <cell r="AC694">
            <v>0</v>
          </cell>
          <cell r="AD694" t="str">
            <v>NON PREVISTO</v>
          </cell>
          <cell r="AE694" t="str">
            <v>NON PREVISTO</v>
          </cell>
          <cell r="AF694" t="str">
            <v>NON PREVISTO</v>
          </cell>
          <cell r="AG694" t="str">
            <v>NON PREVISTO</v>
          </cell>
          <cell r="AH694" t="str">
            <v>NON PREVISTO</v>
          </cell>
        </row>
        <row r="695">
          <cell r="A695">
            <v>101864</v>
          </cell>
          <cell r="B695" t="str">
            <v>POLTRONA PER TERAPIA</v>
          </cell>
          <cell r="C695" t="str">
            <v>GIVAS SRL</v>
          </cell>
          <cell r="D695" t="str">
            <v>AP 4096</v>
          </cell>
          <cell r="E695" t="str">
            <v>001073562</v>
          </cell>
          <cell r="F695" t="str">
            <v>SINGOLA</v>
          </cell>
          <cell r="G695">
            <v>101864</v>
          </cell>
          <cell r="I695" t="str">
            <v>S.PIETRO</v>
          </cell>
          <cell r="J695" t="str">
            <v>SALA PRELIEVI</v>
          </cell>
          <cell r="K695" t="str">
            <v>SALA PRELIEVI</v>
          </cell>
          <cell r="L695" t="str">
            <v>SALA PRELIEVI</v>
          </cell>
          <cell r="M695" t="str">
            <v>SINGOLA</v>
          </cell>
          <cell r="N695" t="str">
            <v>101864</v>
          </cell>
          <cell r="P695" t="str">
            <v>BIENNALE</v>
          </cell>
          <cell r="Q695" t="str">
            <v>ANNUALE</v>
          </cell>
          <cell r="R695" t="str">
            <v>NON PREVISTO</v>
          </cell>
          <cell r="T695" t="str">
            <v>DA FARE</v>
          </cell>
          <cell r="U695">
            <v>1864</v>
          </cell>
          <cell r="V695">
            <v>46107</v>
          </cell>
          <cell r="W695" t="str">
            <v>POSITIVO</v>
          </cell>
          <cell r="X695">
            <v>0</v>
          </cell>
          <cell r="Y695" t="str">
            <v>DA FARE</v>
          </cell>
          <cell r="Z695">
            <v>1864</v>
          </cell>
          <cell r="AA695">
            <v>46107</v>
          </cell>
          <cell r="AB695" t="str">
            <v>POSITIVO</v>
          </cell>
          <cell r="AC695">
            <v>0</v>
          </cell>
          <cell r="AD695" t="str">
            <v>NON PREVISTO</v>
          </cell>
          <cell r="AE695" t="str">
            <v>NON PREVISTO</v>
          </cell>
          <cell r="AF695" t="str">
            <v>NON PREVISTO</v>
          </cell>
          <cell r="AG695" t="str">
            <v>NON PREVISTO</v>
          </cell>
          <cell r="AH695" t="str">
            <v>NON PREVISTO</v>
          </cell>
        </row>
        <row r="696">
          <cell r="A696">
            <v>101865</v>
          </cell>
          <cell r="B696" t="str">
            <v>POLTRONA PER TERAPIA</v>
          </cell>
          <cell r="C696" t="str">
            <v>GIVAS SRL</v>
          </cell>
          <cell r="D696" t="str">
            <v>AP 4096</v>
          </cell>
          <cell r="E696" t="str">
            <v>001073567</v>
          </cell>
          <cell r="F696" t="str">
            <v>SINGOLA</v>
          </cell>
          <cell r="G696">
            <v>101865</v>
          </cell>
          <cell r="I696" t="str">
            <v>S.PIETRO</v>
          </cell>
          <cell r="J696" t="str">
            <v>SALA PRELIEVI</v>
          </cell>
          <cell r="K696" t="str">
            <v>SALA PRELIEVI</v>
          </cell>
          <cell r="L696" t="str">
            <v>SALA PRELIEVI</v>
          </cell>
          <cell r="M696" t="str">
            <v>SINGOLA</v>
          </cell>
          <cell r="N696" t="str">
            <v>101865</v>
          </cell>
          <cell r="P696" t="str">
            <v>BIENNALE</v>
          </cell>
          <cell r="Q696" t="str">
            <v>ANNUALE</v>
          </cell>
          <cell r="R696" t="str">
            <v>NON PREVISTO</v>
          </cell>
          <cell r="T696" t="str">
            <v>DA FARE</v>
          </cell>
          <cell r="U696">
            <v>1865</v>
          </cell>
          <cell r="V696">
            <v>46107</v>
          </cell>
          <cell r="W696" t="str">
            <v>POSITIVO</v>
          </cell>
          <cell r="X696">
            <v>0</v>
          </cell>
          <cell r="Y696" t="str">
            <v>DA FARE</v>
          </cell>
          <cell r="Z696">
            <v>1865</v>
          </cell>
          <cell r="AA696">
            <v>46107</v>
          </cell>
          <cell r="AB696" t="str">
            <v>POSITIVO</v>
          </cell>
          <cell r="AC696">
            <v>0</v>
          </cell>
          <cell r="AD696" t="str">
            <v>NON PREVISTO</v>
          </cell>
          <cell r="AE696" t="str">
            <v>NON PREVISTO</v>
          </cell>
          <cell r="AF696" t="str">
            <v>NON PREVISTO</v>
          </cell>
          <cell r="AG696" t="str">
            <v>NON PREVISTO</v>
          </cell>
          <cell r="AH696" t="str">
            <v>NON PREVISTO</v>
          </cell>
        </row>
        <row r="697">
          <cell r="A697">
            <v>101866</v>
          </cell>
          <cell r="B697" t="str">
            <v>LETTINO DA VISITA ELETTRIFICATO</v>
          </cell>
          <cell r="C697" t="str">
            <v>SNELL HABITAT SPA</v>
          </cell>
          <cell r="D697" t="str">
            <v>40.41.20</v>
          </cell>
          <cell r="E697" t="str">
            <v>31091</v>
          </cell>
          <cell r="F697" t="str">
            <v>SINGOLA</v>
          </cell>
          <cell r="G697">
            <v>101866</v>
          </cell>
          <cell r="I697" t="str">
            <v>S.PIETRO</v>
          </cell>
          <cell r="J697" t="str">
            <v>SALA PRELIEVI</v>
          </cell>
          <cell r="K697" t="str">
            <v>SALA PRELIEVI</v>
          </cell>
          <cell r="L697" t="str">
            <v>SALA PRELIEVI</v>
          </cell>
          <cell r="M697" t="str">
            <v>SINGOLA</v>
          </cell>
          <cell r="N697" t="str">
            <v>101866</v>
          </cell>
          <cell r="P697" t="str">
            <v>BIENNALE</v>
          </cell>
          <cell r="Q697" t="str">
            <v>ANNUALE</v>
          </cell>
          <cell r="R697" t="str">
            <v>NON PREVISTO</v>
          </cell>
          <cell r="T697" t="str">
            <v>DA FARE</v>
          </cell>
          <cell r="U697">
            <v>1866</v>
          </cell>
          <cell r="V697">
            <v>46107</v>
          </cell>
          <cell r="W697" t="str">
            <v>POSITIVO</v>
          </cell>
          <cell r="X697">
            <v>0</v>
          </cell>
          <cell r="Y697" t="str">
            <v>DA FARE</v>
          </cell>
          <cell r="Z697">
            <v>1866</v>
          </cell>
          <cell r="AA697">
            <v>46107</v>
          </cell>
          <cell r="AB697" t="str">
            <v>POSITIVO CON RISERVA</v>
          </cell>
          <cell r="AC697" t="str">
            <v xml:space="preserve">NC 2 NON PRENDE COMANDI ALZATA E ABBASSATA </v>
          </cell>
          <cell r="AD697" t="str">
            <v>NON PREVISTO</v>
          </cell>
          <cell r="AE697" t="str">
            <v>NON PREVISTO</v>
          </cell>
          <cell r="AF697" t="str">
            <v>NON PREVISTO</v>
          </cell>
          <cell r="AG697" t="str">
            <v>NON PREVISTO</v>
          </cell>
          <cell r="AH697" t="str">
            <v>NON PREVISTO</v>
          </cell>
        </row>
        <row r="698">
          <cell r="A698">
            <v>101867</v>
          </cell>
          <cell r="B698" t="str">
            <v>LETTINO DA VISITA ELETTRIFICATO</v>
          </cell>
          <cell r="C698" t="str">
            <v>SNELL HABITAT SPA</v>
          </cell>
          <cell r="D698" t="str">
            <v>40.41.20</v>
          </cell>
          <cell r="E698" t="str">
            <v>31077</v>
          </cell>
          <cell r="F698" t="str">
            <v>SINGOLA</v>
          </cell>
          <cell r="G698">
            <v>101867</v>
          </cell>
          <cell r="I698" t="str">
            <v>S.PIETRO</v>
          </cell>
          <cell r="J698" t="str">
            <v>SALA PRELIEVI</v>
          </cell>
          <cell r="K698" t="str">
            <v>SALA PRELIEVI</v>
          </cell>
          <cell r="L698" t="str">
            <v>SALA PRELIEVI</v>
          </cell>
          <cell r="M698" t="str">
            <v>SINGOLA</v>
          </cell>
          <cell r="N698" t="str">
            <v>101867</v>
          </cell>
          <cell r="P698" t="str">
            <v>BIENNALE</v>
          </cell>
          <cell r="Q698" t="str">
            <v>ANNUALE</v>
          </cell>
          <cell r="R698" t="str">
            <v>NON PREVISTO</v>
          </cell>
          <cell r="T698" t="str">
            <v>DA FARE</v>
          </cell>
          <cell r="U698">
            <v>1867</v>
          </cell>
          <cell r="V698">
            <v>46107</v>
          </cell>
          <cell r="W698" t="str">
            <v>POSITIVO</v>
          </cell>
          <cell r="X698">
            <v>0</v>
          </cell>
          <cell r="Y698" t="str">
            <v>DA FARE</v>
          </cell>
          <cell r="Z698">
            <v>1867</v>
          </cell>
          <cell r="AA698">
            <v>46107</v>
          </cell>
          <cell r="AB698" t="str">
            <v>POSITIVO</v>
          </cell>
          <cell r="AC698">
            <v>0</v>
          </cell>
          <cell r="AD698" t="str">
            <v>NON PREVISTO</v>
          </cell>
          <cell r="AE698" t="str">
            <v>NON PREVISTO</v>
          </cell>
          <cell r="AF698" t="str">
            <v>NON PREVISTO</v>
          </cell>
          <cell r="AG698" t="str">
            <v>NON PREVISTO</v>
          </cell>
          <cell r="AH698" t="str">
            <v>NON PREVISTO</v>
          </cell>
        </row>
        <row r="699">
          <cell r="A699">
            <v>101868</v>
          </cell>
          <cell r="B699" t="str">
            <v>DEFIBRILLATORE</v>
          </cell>
          <cell r="C699" t="str">
            <v>SCHILLER AG</v>
          </cell>
          <cell r="D699" t="str">
            <v>DEFIGARD 5000</v>
          </cell>
          <cell r="E699" t="str">
            <v>101997001428</v>
          </cell>
          <cell r="F699" t="str">
            <v>SINGOLA</v>
          </cell>
          <cell r="G699">
            <v>101868</v>
          </cell>
          <cell r="I699" t="str">
            <v>S.PIETRO</v>
          </cell>
          <cell r="J699" t="str">
            <v>S. G. ANTIDA</v>
          </cell>
          <cell r="K699" t="str">
            <v>S. G. ANTIDA</v>
          </cell>
          <cell r="L699" t="str">
            <v>S. G. ANTIDA</v>
          </cell>
          <cell r="M699" t="str">
            <v>SINGOLA</v>
          </cell>
          <cell r="N699" t="str">
            <v>101868</v>
          </cell>
          <cell r="P699" t="str">
            <v>ANNUALE</v>
          </cell>
          <cell r="Q699" t="str">
            <v>ANNUALE</v>
          </cell>
          <cell r="R699" t="str">
            <v>NON PREVISTO</v>
          </cell>
          <cell r="T699" t="str">
            <v>DA FARE</v>
          </cell>
          <cell r="U699">
            <v>1868</v>
          </cell>
          <cell r="V699">
            <v>46119</v>
          </cell>
          <cell r="W699" t="str">
            <v>POSITIVO</v>
          </cell>
          <cell r="X699">
            <v>0</v>
          </cell>
          <cell r="Y699" t="str">
            <v>DA FARE</v>
          </cell>
          <cell r="Z699">
            <v>1868</v>
          </cell>
          <cell r="AA699">
            <v>46119</v>
          </cell>
          <cell r="AB699" t="str">
            <v>POSITIVO</v>
          </cell>
          <cell r="AC699">
            <v>0</v>
          </cell>
          <cell r="AD699" t="str">
            <v>DA FARE</v>
          </cell>
          <cell r="AE699">
            <v>1868</v>
          </cell>
          <cell r="AF699">
            <v>46119</v>
          </cell>
          <cell r="AG699" t="str">
            <v>POSITIVO</v>
          </cell>
          <cell r="AH699">
            <v>0</v>
          </cell>
        </row>
        <row r="700">
          <cell r="A700">
            <v>101869</v>
          </cell>
          <cell r="B700" t="str">
            <v>CONTENITORE CRIOGENICO</v>
          </cell>
          <cell r="C700" t="str">
            <v>SURGICAL DYNAMICS INC</v>
          </cell>
          <cell r="D700" t="str">
            <v>NR</v>
          </cell>
          <cell r="E700" t="str">
            <v>NR</v>
          </cell>
          <cell r="F700" t="str">
            <v>SINGOLA</v>
          </cell>
          <cell r="G700">
            <v>101869</v>
          </cell>
          <cell r="I700" t="str">
            <v>S.PIETRO</v>
          </cell>
          <cell r="J700" t="str">
            <v>SALA PRELIEVI</v>
          </cell>
          <cell r="K700" t="str">
            <v>SALA PRELIEVI</v>
          </cell>
          <cell r="L700" t="str">
            <v>NON TROVATO</v>
          </cell>
          <cell r="P700" t="str">
            <v>BIENNALE</v>
          </cell>
          <cell r="Q700" t="str">
            <v>ANNUALE</v>
          </cell>
          <cell r="R700" t="str">
            <v>NON PREVISTO</v>
          </cell>
          <cell r="T700" t="str">
            <v>DA FARE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 t="str">
            <v>DA FARE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 t="str">
            <v>NON PREVISTO</v>
          </cell>
          <cell r="AE700" t="str">
            <v>NON PREVISTO</v>
          </cell>
          <cell r="AF700" t="str">
            <v>NON PREVISTO</v>
          </cell>
          <cell r="AG700" t="str">
            <v>NON PREVISTO</v>
          </cell>
          <cell r="AH700" t="str">
            <v>NON PREVISTO</v>
          </cell>
        </row>
        <row r="701">
          <cell r="A701">
            <v>101871</v>
          </cell>
          <cell r="B701" t="str">
            <v>LETTINO DA VISITA ELETTRIFICATO</v>
          </cell>
          <cell r="C701" t="str">
            <v>SNELL HABITAT SPA</v>
          </cell>
          <cell r="D701" t="str">
            <v>40.41.20</v>
          </cell>
          <cell r="E701" t="str">
            <v>31092</v>
          </cell>
          <cell r="F701" t="str">
            <v>SINGOLA</v>
          </cell>
          <cell r="G701">
            <v>101871</v>
          </cell>
          <cell r="I701" t="str">
            <v>S.PIETRO</v>
          </cell>
          <cell r="J701" t="str">
            <v>SALA PRELIEVI</v>
          </cell>
          <cell r="K701" t="str">
            <v>SALA PRELIEVI</v>
          </cell>
          <cell r="L701" t="str">
            <v>SALA PRELIEVI</v>
          </cell>
          <cell r="M701" t="str">
            <v>SINGOLA</v>
          </cell>
          <cell r="N701" t="str">
            <v>101871</v>
          </cell>
          <cell r="P701" t="str">
            <v>BIENNALE</v>
          </cell>
          <cell r="Q701" t="str">
            <v>ANNUALE</v>
          </cell>
          <cell r="R701" t="str">
            <v>NON PREVISTO</v>
          </cell>
          <cell r="T701" t="str">
            <v>NON PREVISTO</v>
          </cell>
          <cell r="U701">
            <v>1871</v>
          </cell>
          <cell r="V701">
            <v>46107</v>
          </cell>
          <cell r="W701" t="str">
            <v>POSITIVO</v>
          </cell>
          <cell r="X701">
            <v>0</v>
          </cell>
          <cell r="Y701" t="str">
            <v>DA FARE</v>
          </cell>
          <cell r="Z701">
            <v>1871</v>
          </cell>
          <cell r="AA701">
            <v>46107</v>
          </cell>
          <cell r="AB701" t="str">
            <v>POSITIVO</v>
          </cell>
          <cell r="AC701">
            <v>0</v>
          </cell>
          <cell r="AD701" t="str">
            <v>NON PREVISTO</v>
          </cell>
          <cell r="AE701" t="str">
            <v>NON PREVISTO</v>
          </cell>
          <cell r="AF701" t="str">
            <v>NON PREVISTO</v>
          </cell>
          <cell r="AG701" t="str">
            <v>NON PREVISTO</v>
          </cell>
          <cell r="AH701" t="str">
            <v>NON PREVISTO</v>
          </cell>
        </row>
        <row r="702">
          <cell r="A702">
            <v>101872</v>
          </cell>
          <cell r="B702" t="str">
            <v>DIAFANOSCOPIO</v>
          </cell>
          <cell r="C702" t="str">
            <v>NR</v>
          </cell>
          <cell r="D702" t="str">
            <v>75-47</v>
          </cell>
          <cell r="E702" t="str">
            <v>62</v>
          </cell>
          <cell r="F702" t="str">
            <v>SINGOLA</v>
          </cell>
          <cell r="G702">
            <v>101872</v>
          </cell>
          <cell r="I702" t="str">
            <v>S.PIETRO</v>
          </cell>
          <cell r="J702" t="str">
            <v>AMB. GINECOLOGIA</v>
          </cell>
          <cell r="K702" t="str">
            <v>AMB. ALLERGOLOGIA</v>
          </cell>
          <cell r="L702" t="str">
            <v>NON TROVATO</v>
          </cell>
          <cell r="P702" t="str">
            <v>BIENNALE</v>
          </cell>
          <cell r="Q702" t="str">
            <v>ANNUALE</v>
          </cell>
          <cell r="R702" t="str">
            <v>NON PREVISTO</v>
          </cell>
          <cell r="T702" t="str">
            <v>DA FARE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 t="str">
            <v>DA FARE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 t="str">
            <v>NON PREVISTO</v>
          </cell>
          <cell r="AE702" t="str">
            <v>NON PREVISTO</v>
          </cell>
          <cell r="AF702" t="str">
            <v>NON PREVISTO</v>
          </cell>
          <cell r="AG702" t="str">
            <v>NON PREVISTO</v>
          </cell>
          <cell r="AH702" t="str">
            <v>NON PREVISTO</v>
          </cell>
        </row>
        <row r="703">
          <cell r="A703">
            <v>101873</v>
          </cell>
          <cell r="B703" t="str">
            <v>FRIGORIFERO BIOLOGICO</v>
          </cell>
          <cell r="C703" t="str">
            <v>CF DI CIRO FIOCCHETTI &amp; C SNC</v>
          </cell>
          <cell r="D703" t="str">
            <v>MEDIKA 140</v>
          </cell>
          <cell r="E703" t="str">
            <v>30713</v>
          </cell>
          <cell r="F703" t="str">
            <v>SINGOLA</v>
          </cell>
          <cell r="G703">
            <v>101873</v>
          </cell>
          <cell r="I703" t="str">
            <v>S.PIETRO</v>
          </cell>
          <cell r="J703" t="str">
            <v>RADIOLOGIA</v>
          </cell>
          <cell r="K703" t="str">
            <v>RADIOLOGIA</v>
          </cell>
          <cell r="L703" t="str">
            <v>RADIOLOGIA</v>
          </cell>
          <cell r="M703" t="str">
            <v>SINGOLA</v>
          </cell>
          <cell r="N703">
            <v>101873</v>
          </cell>
          <cell r="P703" t="str">
            <v>BIENNALE</v>
          </cell>
          <cell r="Q703" t="str">
            <v>ANNUALE</v>
          </cell>
          <cell r="R703" t="str">
            <v>NON PREVISTO</v>
          </cell>
          <cell r="T703" t="str">
            <v>DA FARE</v>
          </cell>
          <cell r="U703">
            <v>1873</v>
          </cell>
          <cell r="V703">
            <v>46220</v>
          </cell>
          <cell r="W703" t="str">
            <v>POSITIVO</v>
          </cell>
          <cell r="X703">
            <v>0</v>
          </cell>
          <cell r="Y703" t="str">
            <v>DA FARE</v>
          </cell>
          <cell r="Z703">
            <v>1873</v>
          </cell>
          <cell r="AA703">
            <v>46220</v>
          </cell>
          <cell r="AB703" t="str">
            <v>POSITIVO</v>
          </cell>
          <cell r="AC703">
            <v>0</v>
          </cell>
          <cell r="AD703" t="str">
            <v>NON PREVISTO</v>
          </cell>
          <cell r="AE703" t="str">
            <v>NON PREVISTO</v>
          </cell>
          <cell r="AF703" t="str">
            <v>NON PREVISTO</v>
          </cell>
          <cell r="AG703" t="str">
            <v>NON PREVISTO</v>
          </cell>
          <cell r="AH703" t="str">
            <v>NON PREVISTO</v>
          </cell>
        </row>
        <row r="704">
          <cell r="A704">
            <v>101879</v>
          </cell>
          <cell r="B704" t="str">
            <v>FRIGORIFERO BIOLOGICO</v>
          </cell>
          <cell r="C704" t="str">
            <v>CF DI CIRO FIOCCHETTI &amp; C SNC</v>
          </cell>
          <cell r="D704" t="str">
            <v>MEDIKA 140</v>
          </cell>
          <cell r="E704" t="str">
            <v>30712</v>
          </cell>
          <cell r="F704" t="str">
            <v>SINGOLA</v>
          </cell>
          <cell r="G704">
            <v>101879</v>
          </cell>
          <cell r="I704" t="str">
            <v>S.PIETRO</v>
          </cell>
          <cell r="J704" t="str">
            <v>AMB. PEDIATRIA</v>
          </cell>
          <cell r="K704" t="str">
            <v>AMB. PEDIATRIA</v>
          </cell>
          <cell r="L704" t="str">
            <v>AMB. PEDIATRIA</v>
          </cell>
          <cell r="M704" t="str">
            <v>SINGOLA</v>
          </cell>
          <cell r="N704" t="str">
            <v>101879</v>
          </cell>
          <cell r="P704" t="str">
            <v>BIENNALE</v>
          </cell>
          <cell r="Q704" t="str">
            <v>ANNUALE</v>
          </cell>
          <cell r="R704" t="str">
            <v>NON PREVISTO</v>
          </cell>
          <cell r="T704" t="str">
            <v>DA FARE</v>
          </cell>
          <cell r="U704" t="str">
            <v>1879</v>
          </cell>
          <cell r="V704">
            <v>46266</v>
          </cell>
          <cell r="W704" t="str">
            <v>POSITIVO</v>
          </cell>
          <cell r="X704">
            <v>0</v>
          </cell>
          <cell r="Y704" t="str">
            <v>DA FARE</v>
          </cell>
          <cell r="Z704" t="str">
            <v>1879</v>
          </cell>
          <cell r="AA704">
            <v>46236</v>
          </cell>
          <cell r="AB704" t="str">
            <v>POSITIVO</v>
          </cell>
          <cell r="AC704">
            <v>0</v>
          </cell>
          <cell r="AD704" t="str">
            <v>NON PREVISTO</v>
          </cell>
          <cell r="AE704" t="str">
            <v>NON PREVISTO</v>
          </cell>
          <cell r="AF704" t="str">
            <v>NON PREVISTO</v>
          </cell>
          <cell r="AG704" t="str">
            <v>NON PREVISTO</v>
          </cell>
          <cell r="AH704" t="str">
            <v>NON PREVISTO</v>
          </cell>
        </row>
        <row r="705">
          <cell r="A705">
            <v>101880</v>
          </cell>
          <cell r="B705" t="str">
            <v>LETTINO DA VISITA ELETTRIFICATO</v>
          </cell>
          <cell r="C705" t="str">
            <v>SNELL HABITAT SPA</v>
          </cell>
          <cell r="D705" t="str">
            <v>40.41.20</v>
          </cell>
          <cell r="E705" t="str">
            <v>31081</v>
          </cell>
          <cell r="F705" t="str">
            <v>SINGOLA</v>
          </cell>
          <cell r="G705">
            <v>101880</v>
          </cell>
          <cell r="I705" t="str">
            <v>S.PIETRO</v>
          </cell>
          <cell r="J705" t="str">
            <v>AMB. ORL</v>
          </cell>
          <cell r="K705" t="str">
            <v>AMB. ORL</v>
          </cell>
          <cell r="L705" t="str">
            <v>AMB. ORL</v>
          </cell>
          <cell r="M705" t="str">
            <v>SINGOLA</v>
          </cell>
          <cell r="N705" t="str">
            <v>101880</v>
          </cell>
          <cell r="P705" t="str">
            <v>BIENNALE</v>
          </cell>
          <cell r="Q705" t="str">
            <v>ANNUALE</v>
          </cell>
          <cell r="R705" t="str">
            <v>NON PREVISTO</v>
          </cell>
          <cell r="T705" t="str">
            <v>DA FARE</v>
          </cell>
          <cell r="U705" t="str">
            <v>1880</v>
          </cell>
          <cell r="V705">
            <v>46265</v>
          </cell>
          <cell r="W705" t="str">
            <v>POSITIVO</v>
          </cell>
          <cell r="X705">
            <v>0</v>
          </cell>
          <cell r="Y705" t="str">
            <v>DA FARE</v>
          </cell>
          <cell r="Z705" t="str">
            <v>1880</v>
          </cell>
          <cell r="AA705">
            <v>46265</v>
          </cell>
          <cell r="AB705" t="str">
            <v>POSITIVO</v>
          </cell>
          <cell r="AC705">
            <v>0</v>
          </cell>
          <cell r="AD705" t="str">
            <v>NON PREVISTO</v>
          </cell>
          <cell r="AE705" t="str">
            <v>NON PREVISTO</v>
          </cell>
          <cell r="AF705" t="str">
            <v>NON PREVISTO</v>
          </cell>
          <cell r="AG705" t="str">
            <v>NON PREVISTO</v>
          </cell>
          <cell r="AH705" t="str">
            <v>NON PREVISTO</v>
          </cell>
        </row>
        <row r="706">
          <cell r="A706">
            <v>101881</v>
          </cell>
          <cell r="B706" t="str">
            <v>POLTRONA PER TERAPIA</v>
          </cell>
          <cell r="C706" t="str">
            <v>FRASTEMA OPHTHALMICS SRL</v>
          </cell>
          <cell r="D706" t="str">
            <v>NR</v>
          </cell>
          <cell r="E706" t="str">
            <v>4197</v>
          </cell>
          <cell r="F706" t="str">
            <v>SINGOLA</v>
          </cell>
          <cell r="G706">
            <v>101881</v>
          </cell>
          <cell r="I706" t="str">
            <v>S.PIETRO</v>
          </cell>
          <cell r="J706" t="str">
            <v>MAGAZZINO TECNICO_x000D_</v>
          </cell>
          <cell r="K706" t="str">
            <v>AMB. ORL</v>
          </cell>
          <cell r="L706" t="str">
            <v>NON TROVATO</v>
          </cell>
          <cell r="P706" t="str">
            <v>BIENNALE</v>
          </cell>
          <cell r="Q706" t="str">
            <v>ANNUALE</v>
          </cell>
          <cell r="R706" t="str">
            <v>NON PREVISTO</v>
          </cell>
          <cell r="T706" t="str">
            <v>DA FARE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 t="str">
            <v>DA FARE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 t="str">
            <v>NON PREVISTO</v>
          </cell>
          <cell r="AE706" t="str">
            <v>NON PREVISTO</v>
          </cell>
          <cell r="AF706" t="str">
            <v>NON PREVISTO</v>
          </cell>
          <cell r="AG706" t="str">
            <v>NON PREVISTO</v>
          </cell>
          <cell r="AH706" t="str">
            <v>NON PREVISTO</v>
          </cell>
        </row>
        <row r="707">
          <cell r="A707">
            <v>101883</v>
          </cell>
          <cell r="B707" t="str">
            <v>LETTINO DA VISITA ELETTRIFICATO</v>
          </cell>
          <cell r="C707" t="str">
            <v>SNELL HABITAT SPA</v>
          </cell>
          <cell r="D707" t="str">
            <v>40.41.20</v>
          </cell>
          <cell r="E707" t="str">
            <v>NR</v>
          </cell>
          <cell r="F707" t="str">
            <v>SINGOLA</v>
          </cell>
          <cell r="G707">
            <v>101883</v>
          </cell>
          <cell r="I707" t="str">
            <v>S.PIETRO</v>
          </cell>
          <cell r="J707" t="str">
            <v>AMB. ORL</v>
          </cell>
          <cell r="K707" t="str">
            <v>AMB. ORL</v>
          </cell>
          <cell r="L707" t="str">
            <v>AMB. ORL</v>
          </cell>
          <cell r="M707" t="str">
            <v>SINGOLA</v>
          </cell>
          <cell r="N707" t="str">
            <v>101883</v>
          </cell>
          <cell r="P707" t="str">
            <v>BIENNALE</v>
          </cell>
          <cell r="Q707" t="str">
            <v>ANNUALE</v>
          </cell>
          <cell r="R707" t="str">
            <v>NON PREVISTO</v>
          </cell>
          <cell r="T707" t="str">
            <v>DA FARE</v>
          </cell>
          <cell r="U707" t="str">
            <v>1883</v>
          </cell>
          <cell r="V707">
            <v>46265</v>
          </cell>
          <cell r="W707" t="str">
            <v>POSITIVO</v>
          </cell>
          <cell r="X707">
            <v>0</v>
          </cell>
          <cell r="Y707" t="str">
            <v>DA FARE</v>
          </cell>
          <cell r="Z707" t="str">
            <v>1883</v>
          </cell>
          <cell r="AA707">
            <v>46265</v>
          </cell>
          <cell r="AB707" t="str">
            <v>POSITIVO</v>
          </cell>
          <cell r="AC707">
            <v>0</v>
          </cell>
          <cell r="AD707" t="str">
            <v>NON PREVISTO</v>
          </cell>
          <cell r="AE707" t="str">
            <v>NON PREVISTO</v>
          </cell>
          <cell r="AF707" t="str">
            <v>NON PREVISTO</v>
          </cell>
          <cell r="AG707" t="str">
            <v>NON PREVISTO</v>
          </cell>
          <cell r="AH707" t="str">
            <v>NON PREVISTO</v>
          </cell>
        </row>
        <row r="708">
          <cell r="A708">
            <v>101884</v>
          </cell>
          <cell r="B708" t="str">
            <v>IMPEDENZOMETRO</v>
          </cell>
          <cell r="C708" t="str">
            <v>AMPLIFON SPA</v>
          </cell>
          <cell r="D708" t="str">
            <v>A 766 AMPLAID</v>
          </cell>
          <cell r="E708" t="str">
            <v>MRA76660647010</v>
          </cell>
          <cell r="F708" t="str">
            <v>SINGOLA</v>
          </cell>
          <cell r="G708">
            <v>101884</v>
          </cell>
          <cell r="I708" t="str">
            <v>S.PIETRO</v>
          </cell>
          <cell r="J708" t="str">
            <v>AMB. ORL</v>
          </cell>
          <cell r="K708" t="str">
            <v>AMB. ORL</v>
          </cell>
          <cell r="L708" t="str">
            <v>AMB. ORL</v>
          </cell>
          <cell r="M708" t="str">
            <v>SINGOLA</v>
          </cell>
          <cell r="N708" t="str">
            <v>101884</v>
          </cell>
          <cell r="P708" t="str">
            <v>BIENNALE</v>
          </cell>
          <cell r="Q708" t="str">
            <v>ANNUALE</v>
          </cell>
          <cell r="R708" t="str">
            <v>NON PREVISTO</v>
          </cell>
          <cell r="T708" t="str">
            <v>DA FARE</v>
          </cell>
          <cell r="U708" t="str">
            <v>1884</v>
          </cell>
          <cell r="V708">
            <v>46265</v>
          </cell>
          <cell r="W708" t="str">
            <v>POSITIVO</v>
          </cell>
          <cell r="X708">
            <v>0</v>
          </cell>
          <cell r="Y708" t="str">
            <v>DA FARE</v>
          </cell>
          <cell r="Z708" t="str">
            <v>1884</v>
          </cell>
          <cell r="AA708">
            <v>46265</v>
          </cell>
          <cell r="AB708">
            <v>0</v>
          </cell>
          <cell r="AC708">
            <v>0</v>
          </cell>
          <cell r="AD708" t="str">
            <v>NON PREVISTO</v>
          </cell>
          <cell r="AE708" t="str">
            <v>NON PREVISTO</v>
          </cell>
          <cell r="AF708" t="str">
            <v>NON PREVISTO</v>
          </cell>
          <cell r="AG708" t="str">
            <v>NON PREVISTO</v>
          </cell>
          <cell r="AH708" t="str">
            <v>NON PREVISTO</v>
          </cell>
        </row>
        <row r="709">
          <cell r="A709">
            <v>101886</v>
          </cell>
          <cell r="B709" t="str">
            <v>CAMERA PER AUDIOMETRIA</v>
          </cell>
          <cell r="C709" t="str">
            <v>AMPLAID SPA</v>
          </cell>
          <cell r="D709" t="str">
            <v>SILENT ROOM</v>
          </cell>
          <cell r="E709" t="str">
            <v>1448/2008</v>
          </cell>
          <cell r="F709" t="str">
            <v>COMPONENTE</v>
          </cell>
          <cell r="G709">
            <v>102649</v>
          </cell>
          <cell r="I709" t="str">
            <v>S.PIETRO</v>
          </cell>
          <cell r="J709" t="str">
            <v>AMB. ORL</v>
          </cell>
          <cell r="K709" t="str">
            <v>AMB. ORL</v>
          </cell>
          <cell r="L709" t="str">
            <v>AMB. ORL</v>
          </cell>
          <cell r="M709" t="str">
            <v>COMPONENTE</v>
          </cell>
          <cell r="N709">
            <v>102649</v>
          </cell>
          <cell r="P709" t="str">
            <v>BIENNALE</v>
          </cell>
          <cell r="Q709" t="str">
            <v>ANNUALE</v>
          </cell>
          <cell r="R709" t="str">
            <v>NON PREVISTO</v>
          </cell>
          <cell r="T709" t="str">
            <v>DA FARE</v>
          </cell>
          <cell r="U709" t="str">
            <v>1886</v>
          </cell>
          <cell r="V709">
            <v>46265</v>
          </cell>
          <cell r="W709" t="str">
            <v>POSITIVO</v>
          </cell>
          <cell r="X709">
            <v>0</v>
          </cell>
          <cell r="Y709" t="str">
            <v>DA FARE</v>
          </cell>
          <cell r="Z709" t="str">
            <v>1886</v>
          </cell>
          <cell r="AA709">
            <v>46265</v>
          </cell>
          <cell r="AB709">
            <v>0</v>
          </cell>
          <cell r="AC709">
            <v>0</v>
          </cell>
          <cell r="AD709" t="str">
            <v>NON PREVISTO</v>
          </cell>
          <cell r="AE709" t="str">
            <v>NON PREVISTO</v>
          </cell>
          <cell r="AF709" t="str">
            <v>NON PREVISTO</v>
          </cell>
          <cell r="AG709" t="str">
            <v>NON PREVISTO</v>
          </cell>
          <cell r="AH709" t="str">
            <v>NON PREVISTO</v>
          </cell>
        </row>
        <row r="710">
          <cell r="A710">
            <v>101888</v>
          </cell>
          <cell r="B710" t="str">
            <v>RIUNITO OTORINOLARINGOIATRICO</v>
          </cell>
          <cell r="C710" t="str">
            <v>EUROCLINIC SRL</v>
          </cell>
          <cell r="D710" t="str">
            <v>OTOPLUS</v>
          </cell>
          <cell r="E710" t="str">
            <v>NR</v>
          </cell>
          <cell r="F710" t="str">
            <v>SINGOLA</v>
          </cell>
          <cell r="G710">
            <v>101888</v>
          </cell>
          <cell r="I710" t="str">
            <v>S.PIETRO</v>
          </cell>
          <cell r="J710" t="str">
            <v>AMB. ORL</v>
          </cell>
          <cell r="K710" t="str">
            <v>AMB. ORL</v>
          </cell>
          <cell r="L710" t="str">
            <v>AMB. ORL</v>
          </cell>
          <cell r="M710" t="str">
            <v>SINGOLA</v>
          </cell>
          <cell r="N710" t="str">
            <v>101888</v>
          </cell>
          <cell r="P710" t="str">
            <v>BIENNALE</v>
          </cell>
          <cell r="Q710" t="str">
            <v>ANNUALE</v>
          </cell>
          <cell r="R710" t="str">
            <v>NON PREVISTO</v>
          </cell>
          <cell r="T710" t="str">
            <v>DA FARE</v>
          </cell>
          <cell r="U710" t="str">
            <v>1888</v>
          </cell>
          <cell r="V710">
            <v>46265</v>
          </cell>
          <cell r="W710" t="str">
            <v>POSITIVO</v>
          </cell>
          <cell r="X710">
            <v>0</v>
          </cell>
          <cell r="Y710" t="str">
            <v>DA FARE</v>
          </cell>
          <cell r="Z710" t="str">
            <v>1888</v>
          </cell>
          <cell r="AA710">
            <v>46265</v>
          </cell>
          <cell r="AB710" t="str">
            <v>POSITIVO</v>
          </cell>
          <cell r="AC710">
            <v>0</v>
          </cell>
          <cell r="AD710" t="str">
            <v>NON PREVISTO</v>
          </cell>
          <cell r="AE710" t="str">
            <v>NON PREVISTO</v>
          </cell>
          <cell r="AF710" t="str">
            <v>NON PREVISTO</v>
          </cell>
          <cell r="AG710" t="str">
            <v>NON PREVISTO</v>
          </cell>
          <cell r="AH710" t="str">
            <v>NON PREVISTO</v>
          </cell>
        </row>
        <row r="711">
          <cell r="A711">
            <v>101889</v>
          </cell>
          <cell r="B711" t="str">
            <v>RIUNITO OTORINOLARINGOIATRICO</v>
          </cell>
          <cell r="C711" t="str">
            <v>EUROCLINIC SRL</v>
          </cell>
          <cell r="D711" t="str">
            <v>OTOPLUS</v>
          </cell>
          <cell r="E711" t="str">
            <v>NR</v>
          </cell>
          <cell r="F711" t="str">
            <v>SINGOLA</v>
          </cell>
          <cell r="G711">
            <v>101889</v>
          </cell>
          <cell r="I711" t="str">
            <v>S.PIETRO</v>
          </cell>
          <cell r="J711" t="str">
            <v>AMB. ORL</v>
          </cell>
          <cell r="K711" t="str">
            <v>AMB. ORL</v>
          </cell>
          <cell r="L711" t="str">
            <v>AMB. ORL</v>
          </cell>
          <cell r="M711" t="str">
            <v>SINGOLA</v>
          </cell>
          <cell r="N711" t="str">
            <v>101889</v>
          </cell>
          <cell r="P711" t="str">
            <v>BIENNALE</v>
          </cell>
          <cell r="Q711" t="str">
            <v>ANNUALE</v>
          </cell>
          <cell r="R711" t="str">
            <v>NON PREVISTO</v>
          </cell>
          <cell r="T711" t="str">
            <v>DA FARE</v>
          </cell>
          <cell r="U711" t="str">
            <v>1889</v>
          </cell>
          <cell r="V711">
            <v>46265</v>
          </cell>
          <cell r="W711" t="str">
            <v>POSITIVO</v>
          </cell>
          <cell r="X711">
            <v>0</v>
          </cell>
          <cell r="Y711" t="str">
            <v>DA FARE</v>
          </cell>
          <cell r="Z711" t="str">
            <v>1889</v>
          </cell>
          <cell r="AA711">
            <v>46265</v>
          </cell>
          <cell r="AB711" t="str">
            <v>POSITIVO</v>
          </cell>
          <cell r="AC711">
            <v>0</v>
          </cell>
          <cell r="AD711" t="str">
            <v>NON PREVISTO</v>
          </cell>
          <cell r="AE711" t="str">
            <v>NON PREVISTO</v>
          </cell>
          <cell r="AF711" t="str">
            <v>NON PREVISTO</v>
          </cell>
          <cell r="AG711" t="str">
            <v>NON PREVISTO</v>
          </cell>
          <cell r="AH711" t="str">
            <v>NON PREVISTO</v>
          </cell>
        </row>
        <row r="712">
          <cell r="A712">
            <v>101890</v>
          </cell>
          <cell r="B712" t="str">
            <v>RIUNITO OTORINOLARINGOIATRICO</v>
          </cell>
          <cell r="C712" t="str">
            <v>COPEGA SRL</v>
          </cell>
          <cell r="D712" t="str">
            <v>NR</v>
          </cell>
          <cell r="E712" t="str">
            <v>0380395</v>
          </cell>
          <cell r="F712" t="str">
            <v>SINGOLA</v>
          </cell>
          <cell r="G712">
            <v>101890</v>
          </cell>
          <cell r="I712" t="str">
            <v>S.PIETRO</v>
          </cell>
          <cell r="J712" t="str">
            <v>AMB. ORL</v>
          </cell>
          <cell r="K712" t="str">
            <v>AMB. ORL</v>
          </cell>
          <cell r="L712" t="str">
            <v>AMB. ORL</v>
          </cell>
          <cell r="M712" t="str">
            <v>SINGOLA</v>
          </cell>
          <cell r="N712">
            <v>101890</v>
          </cell>
          <cell r="P712" t="str">
            <v>BIENNALE</v>
          </cell>
          <cell r="Q712" t="str">
            <v>ANNUALE</v>
          </cell>
          <cell r="R712" t="str">
            <v>NON PREVISTO</v>
          </cell>
          <cell r="T712" t="str">
            <v>DA FARE</v>
          </cell>
          <cell r="U712" t="str">
            <v>1890</v>
          </cell>
          <cell r="V712">
            <v>46265</v>
          </cell>
          <cell r="W712" t="str">
            <v>POSITIVO</v>
          </cell>
          <cell r="X712">
            <v>0</v>
          </cell>
          <cell r="Y712" t="str">
            <v>DA FARE</v>
          </cell>
          <cell r="Z712" t="str">
            <v>1890</v>
          </cell>
          <cell r="AA712">
            <v>46265</v>
          </cell>
          <cell r="AB712" t="str">
            <v>POSITIVO</v>
          </cell>
          <cell r="AC712">
            <v>0</v>
          </cell>
          <cell r="AD712" t="str">
            <v>NON PREVISTO</v>
          </cell>
          <cell r="AE712" t="str">
            <v>NON PREVISTO</v>
          </cell>
          <cell r="AF712" t="str">
            <v>NON PREVISTO</v>
          </cell>
          <cell r="AG712" t="str">
            <v>NON PREVISTO</v>
          </cell>
          <cell r="AH712" t="str">
            <v>NON PREVISTO</v>
          </cell>
        </row>
        <row r="713">
          <cell r="A713">
            <v>101891</v>
          </cell>
          <cell r="B713" t="str">
            <v>FONTE LUMINOSA PER ENDOSCOPIA</v>
          </cell>
          <cell r="C713" t="str">
            <v>STORZ KARL GMBH &amp; CO KG</v>
          </cell>
          <cell r="D713" t="str">
            <v>20112320 HALOGEN 150 TWIN</v>
          </cell>
          <cell r="E713" t="str">
            <v>KJ4042</v>
          </cell>
          <cell r="F713" t="str">
            <v>SINGOLA</v>
          </cell>
          <cell r="G713">
            <v>101891</v>
          </cell>
          <cell r="I713" t="str">
            <v>S.PIETRO</v>
          </cell>
          <cell r="J713" t="str">
            <v>AMB. ORL</v>
          </cell>
          <cell r="K713" t="str">
            <v>AMB. ORL</v>
          </cell>
          <cell r="L713" t="str">
            <v>NON TROVATO</v>
          </cell>
          <cell r="P713" t="str">
            <v>BIENNALE</v>
          </cell>
          <cell r="Q713" t="str">
            <v>ANNUALE</v>
          </cell>
          <cell r="R713" t="str">
            <v>NON PREVISTO</v>
          </cell>
          <cell r="T713" t="str">
            <v>DA FARE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 t="str">
            <v>DA FARE</v>
          </cell>
          <cell r="Z713">
            <v>0</v>
          </cell>
          <cell r="AA713">
            <v>0</v>
          </cell>
          <cell r="AB713">
            <v>0</v>
          </cell>
          <cell r="AC713">
            <v>0</v>
          </cell>
          <cell r="AD713" t="str">
            <v>NON PREVISTO</v>
          </cell>
          <cell r="AE713" t="str">
            <v>NON PREVISTO</v>
          </cell>
          <cell r="AF713" t="str">
            <v>NON PREVISTO</v>
          </cell>
          <cell r="AG713" t="str">
            <v>NON PREVISTO</v>
          </cell>
          <cell r="AH713" t="str">
            <v>NON PREVISTO</v>
          </cell>
        </row>
        <row r="714">
          <cell r="A714">
            <v>101892</v>
          </cell>
          <cell r="B714" t="str">
            <v>FONTE LUMINOSA PER ENDOSCOPIA</v>
          </cell>
          <cell r="C714" t="str">
            <v>STORZ KARL GMBH &amp; CO KG</v>
          </cell>
          <cell r="D714" t="str">
            <v>485 B</v>
          </cell>
          <cell r="E714" t="str">
            <v>ET0000050057</v>
          </cell>
          <cell r="F714" t="str">
            <v>SINGOLA</v>
          </cell>
          <cell r="G714">
            <v>101892</v>
          </cell>
          <cell r="I714" t="str">
            <v>S.PIETRO</v>
          </cell>
          <cell r="J714" t="str">
            <v>AMB. ORL</v>
          </cell>
          <cell r="K714" t="str">
            <v>AMB. ORL</v>
          </cell>
          <cell r="L714" t="str">
            <v>NON TROVATO</v>
          </cell>
          <cell r="P714" t="str">
            <v>BIENNALE</v>
          </cell>
          <cell r="Q714" t="str">
            <v>ANNUALE</v>
          </cell>
          <cell r="R714" t="str">
            <v>NON PREVISTO</v>
          </cell>
          <cell r="T714" t="str">
            <v>DA FARE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 t="str">
            <v>DA FARE</v>
          </cell>
          <cell r="Z714">
            <v>0</v>
          </cell>
          <cell r="AA714">
            <v>0</v>
          </cell>
          <cell r="AB714">
            <v>0</v>
          </cell>
          <cell r="AC714">
            <v>0</v>
          </cell>
          <cell r="AD714" t="str">
            <v>NON PREVISTO</v>
          </cell>
          <cell r="AE714" t="str">
            <v>NON PREVISTO</v>
          </cell>
          <cell r="AF714" t="str">
            <v>NON PREVISTO</v>
          </cell>
          <cell r="AG714" t="str">
            <v>NON PREVISTO</v>
          </cell>
          <cell r="AH714" t="str">
            <v>NON PREVISTO</v>
          </cell>
        </row>
        <row r="715">
          <cell r="A715">
            <v>101899</v>
          </cell>
          <cell r="B715" t="str">
            <v>POLTRONA PER TERAPIA</v>
          </cell>
          <cell r="C715" t="str">
            <v>NR</v>
          </cell>
          <cell r="D715" t="str">
            <v>NR</v>
          </cell>
          <cell r="E715" t="str">
            <v>NR</v>
          </cell>
          <cell r="F715" t="str">
            <v>SINGOLA</v>
          </cell>
          <cell r="G715">
            <v>101899</v>
          </cell>
          <cell r="I715" t="str">
            <v>S.PIETRO</v>
          </cell>
          <cell r="J715" t="str">
            <v>AMB. ORL</v>
          </cell>
          <cell r="K715" t="str">
            <v>AMB. ORL</v>
          </cell>
          <cell r="L715" t="str">
            <v>NON TROVATO</v>
          </cell>
          <cell r="P715" t="str">
            <v>BIENNALE</v>
          </cell>
          <cell r="Q715" t="str">
            <v>ANNUALE</v>
          </cell>
          <cell r="R715" t="str">
            <v>NON PREVISTO</v>
          </cell>
          <cell r="T715" t="str">
            <v>DA FARE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 t="str">
            <v>DA FARE</v>
          </cell>
          <cell r="Z715">
            <v>0</v>
          </cell>
          <cell r="AA715">
            <v>0</v>
          </cell>
          <cell r="AB715">
            <v>0</v>
          </cell>
          <cell r="AC715">
            <v>0</v>
          </cell>
          <cell r="AD715" t="str">
            <v>NON PREVISTO</v>
          </cell>
          <cell r="AE715" t="str">
            <v>NON PREVISTO</v>
          </cell>
          <cell r="AF715" t="str">
            <v>NON PREVISTO</v>
          </cell>
          <cell r="AG715" t="str">
            <v>NON PREVISTO</v>
          </cell>
          <cell r="AH715" t="str">
            <v>NON PREVISTO</v>
          </cell>
        </row>
        <row r="716">
          <cell r="A716">
            <v>101900</v>
          </cell>
          <cell r="B716" t="str">
            <v>POLTRONA PER TERAPIA</v>
          </cell>
          <cell r="C716" t="str">
            <v>NR</v>
          </cell>
          <cell r="D716" t="str">
            <v>NR</v>
          </cell>
          <cell r="E716">
            <v>101900</v>
          </cell>
          <cell r="F716" t="str">
            <v>SINGOLA</v>
          </cell>
          <cell r="G716">
            <v>101900</v>
          </cell>
          <cell r="I716" t="str">
            <v>S.PIETRO</v>
          </cell>
          <cell r="J716" t="str">
            <v>AMB. ORL</v>
          </cell>
          <cell r="K716" t="str">
            <v>AMB. ORL</v>
          </cell>
          <cell r="L716" t="str">
            <v>AMB. ORL</v>
          </cell>
          <cell r="M716" t="str">
            <v>SINGOLA</v>
          </cell>
          <cell r="N716" t="str">
            <v>101900</v>
          </cell>
          <cell r="P716" t="str">
            <v>BIENNALE</v>
          </cell>
          <cell r="Q716" t="str">
            <v>ANNUALE</v>
          </cell>
          <cell r="R716" t="str">
            <v>NON PREVISTO</v>
          </cell>
          <cell r="T716" t="str">
            <v>NON PREVISTO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 t="str">
            <v>DA FARE</v>
          </cell>
          <cell r="Z716" t="str">
            <v>1900</v>
          </cell>
          <cell r="AA716">
            <v>46265</v>
          </cell>
          <cell r="AB716">
            <v>0</v>
          </cell>
          <cell r="AC716">
            <v>0</v>
          </cell>
          <cell r="AD716" t="str">
            <v>NON PREVISTO</v>
          </cell>
          <cell r="AE716" t="str">
            <v>NON PREVISTO</v>
          </cell>
          <cell r="AF716" t="str">
            <v>NON PREVISTO</v>
          </cell>
          <cell r="AG716" t="str">
            <v>NON PREVISTO</v>
          </cell>
          <cell r="AH716" t="str">
            <v>NON PREVISTO</v>
          </cell>
        </row>
        <row r="717">
          <cell r="A717">
            <v>101901</v>
          </cell>
          <cell r="B717" t="str">
            <v>ASPIRATORE MEDICO CHIRURGICO</v>
          </cell>
          <cell r="C717" t="str">
            <v>ATMOS MEDIZINTECHNIK GMBH &amp; CO</v>
          </cell>
          <cell r="D717" t="str">
            <v>C 361</v>
          </cell>
          <cell r="E717" t="str">
            <v>2007-03</v>
          </cell>
          <cell r="F717" t="str">
            <v>SINGOLA</v>
          </cell>
          <cell r="G717">
            <v>101901</v>
          </cell>
          <cell r="I717" t="str">
            <v>S.PIETRO</v>
          </cell>
          <cell r="J717" t="str">
            <v>AMB. ORL</v>
          </cell>
          <cell r="K717" t="str">
            <v>AMB. ORL</v>
          </cell>
          <cell r="L717" t="str">
            <v>AMB. ORL</v>
          </cell>
          <cell r="M717" t="str">
            <v>SINGOLA</v>
          </cell>
          <cell r="N717" t="str">
            <v>101901</v>
          </cell>
          <cell r="P717" t="str">
            <v>BIENNALE</v>
          </cell>
          <cell r="Q717" t="str">
            <v>ANNUALE</v>
          </cell>
          <cell r="R717" t="str">
            <v>NON PREVISTO</v>
          </cell>
          <cell r="T717" t="str">
            <v>DA FARE</v>
          </cell>
          <cell r="U717" t="str">
            <v>1901</v>
          </cell>
          <cell r="V717">
            <v>46265</v>
          </cell>
          <cell r="W717" t="str">
            <v>POSITIVO</v>
          </cell>
          <cell r="X717">
            <v>0</v>
          </cell>
          <cell r="Y717" t="str">
            <v>DA FARE</v>
          </cell>
          <cell r="Z717" t="str">
            <v>1901</v>
          </cell>
          <cell r="AA717">
            <v>46265</v>
          </cell>
          <cell r="AB717">
            <v>0</v>
          </cell>
          <cell r="AC717">
            <v>0</v>
          </cell>
          <cell r="AD717" t="str">
            <v>NON PREVISTO</v>
          </cell>
          <cell r="AE717" t="str">
            <v>NON PREVISTO</v>
          </cell>
          <cell r="AF717" t="str">
            <v>NON PREVISTO</v>
          </cell>
          <cell r="AG717" t="str">
            <v>NON PREVISTO</v>
          </cell>
          <cell r="AH717" t="str">
            <v>NON PREVISTO</v>
          </cell>
        </row>
        <row r="718">
          <cell r="A718">
            <v>101902</v>
          </cell>
          <cell r="B718" t="str">
            <v>RIUNITO OTORINOLARINGOIATRICO</v>
          </cell>
          <cell r="C718" t="str">
            <v>NR</v>
          </cell>
          <cell r="D718" t="str">
            <v>NR</v>
          </cell>
          <cell r="E718">
            <v>101902</v>
          </cell>
          <cell r="F718" t="str">
            <v>SINGOLA</v>
          </cell>
          <cell r="G718">
            <v>101902</v>
          </cell>
          <cell r="I718" t="str">
            <v>S.PIETRO</v>
          </cell>
          <cell r="J718" t="str">
            <v>AMB. ORL</v>
          </cell>
          <cell r="K718" t="str">
            <v>AMB. ORL</v>
          </cell>
          <cell r="L718" t="str">
            <v>AMB. ORL</v>
          </cell>
          <cell r="M718" t="str">
            <v>SINGOLA</v>
          </cell>
          <cell r="N718" t="str">
            <v>101902</v>
          </cell>
          <cell r="P718" t="str">
            <v>BIENNALE</v>
          </cell>
          <cell r="Q718" t="str">
            <v>ANNUALE</v>
          </cell>
          <cell r="R718" t="str">
            <v>NON PREVISTO</v>
          </cell>
          <cell r="T718" t="str">
            <v>DA FARE</v>
          </cell>
          <cell r="U718" t="str">
            <v>1902</v>
          </cell>
          <cell r="V718">
            <v>46265</v>
          </cell>
          <cell r="W718" t="str">
            <v>POSITIVO</v>
          </cell>
          <cell r="X718">
            <v>0</v>
          </cell>
          <cell r="Y718" t="str">
            <v>DA FARE</v>
          </cell>
          <cell r="Z718" t="str">
            <v>1902</v>
          </cell>
          <cell r="AA718">
            <v>46265</v>
          </cell>
          <cell r="AB718" t="str">
            <v>POSITIVO</v>
          </cell>
          <cell r="AC718">
            <v>0</v>
          </cell>
          <cell r="AD718" t="str">
            <v>NON PREVISTO</v>
          </cell>
          <cell r="AE718" t="str">
            <v>NON PREVISTO</v>
          </cell>
          <cell r="AF718" t="str">
            <v>NON PREVISTO</v>
          </cell>
          <cell r="AG718" t="str">
            <v>NON PREVISTO</v>
          </cell>
          <cell r="AH718" t="str">
            <v>NON PREVISTO</v>
          </cell>
        </row>
        <row r="719">
          <cell r="A719">
            <v>101903</v>
          </cell>
          <cell r="B719" t="str">
            <v>FONTE LUMINOSA PER ENDOSCOPIA</v>
          </cell>
          <cell r="C719" t="str">
            <v>HEINE OPTOTECHNIK</v>
          </cell>
          <cell r="D719" t="str">
            <v>HK 4000</v>
          </cell>
          <cell r="E719" t="str">
            <v>1/3953</v>
          </cell>
          <cell r="F719" t="str">
            <v>SINGOLA</v>
          </cell>
          <cell r="G719">
            <v>101903</v>
          </cell>
          <cell r="I719" t="str">
            <v>S.PIETRO</v>
          </cell>
          <cell r="J719" t="str">
            <v>AMB. ORL</v>
          </cell>
          <cell r="K719" t="str">
            <v>SALA OPERATORIA ORL</v>
          </cell>
          <cell r="L719" t="str">
            <v>NON TROVATO</v>
          </cell>
          <cell r="P719" t="str">
            <v>ANNUALE</v>
          </cell>
          <cell r="Q719" t="str">
            <v>ANNUALE</v>
          </cell>
          <cell r="R719" t="str">
            <v>NON PREVISTO</v>
          </cell>
          <cell r="T719" t="str">
            <v>DA FARE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  <cell r="Y719" t="str">
            <v>DA FARE</v>
          </cell>
          <cell r="Z719">
            <v>0</v>
          </cell>
          <cell r="AA719">
            <v>0</v>
          </cell>
          <cell r="AB719">
            <v>0</v>
          </cell>
          <cell r="AC719">
            <v>0</v>
          </cell>
          <cell r="AD719" t="str">
            <v>NON PREVISTO</v>
          </cell>
          <cell r="AE719" t="str">
            <v>NON PREVISTO</v>
          </cell>
          <cell r="AF719" t="str">
            <v>NON PREVISTO</v>
          </cell>
          <cell r="AG719" t="str">
            <v>NON PREVISTO</v>
          </cell>
          <cell r="AH719" t="str">
            <v>NON PREVISTO</v>
          </cell>
        </row>
        <row r="720">
          <cell r="A720">
            <v>101904</v>
          </cell>
          <cell r="B720" t="str">
            <v>FONTE LUMINOSA GENERICA (PER ES: LAMPADE DA VISITA AMB.)</v>
          </cell>
          <cell r="C720" t="str">
            <v>IREM SNC</v>
          </cell>
          <cell r="D720" t="str">
            <v>H 03</v>
          </cell>
          <cell r="E720" t="str">
            <v>505</v>
          </cell>
          <cell r="F720" t="str">
            <v>SINGOLA</v>
          </cell>
          <cell r="G720">
            <v>101904</v>
          </cell>
          <cell r="I720" t="str">
            <v>S.PIETRO</v>
          </cell>
          <cell r="J720" t="str">
            <v>AMB. ORTOPEDIA</v>
          </cell>
          <cell r="K720" t="str">
            <v>AMB. ORTOPEDIA</v>
          </cell>
          <cell r="L720" t="str">
            <v>AMB. ORTOPEDIA</v>
          </cell>
          <cell r="M720" t="str">
            <v>SINGOLA</v>
          </cell>
          <cell r="N720" t="str">
            <v>101904</v>
          </cell>
          <cell r="P720" t="str">
            <v>BIENNALE</v>
          </cell>
          <cell r="Q720" t="str">
            <v>ANNUALE</v>
          </cell>
          <cell r="R720" t="str">
            <v>NON PREVISTO</v>
          </cell>
          <cell r="T720" t="str">
            <v>DA FARE</v>
          </cell>
          <cell r="U720" t="str">
            <v>1904</v>
          </cell>
          <cell r="V720">
            <v>46265</v>
          </cell>
          <cell r="W720" t="str">
            <v>POSITIVO</v>
          </cell>
          <cell r="X720">
            <v>0</v>
          </cell>
          <cell r="Y720" t="str">
            <v>DA FARE</v>
          </cell>
          <cell r="Z720" t="str">
            <v>1904</v>
          </cell>
          <cell r="AA720">
            <v>46265</v>
          </cell>
          <cell r="AB720">
            <v>0</v>
          </cell>
          <cell r="AC720">
            <v>0</v>
          </cell>
          <cell r="AD720" t="str">
            <v>NON PREVISTO</v>
          </cell>
          <cell r="AE720" t="str">
            <v>NON PREVISTO</v>
          </cell>
          <cell r="AF720" t="str">
            <v>NON PREVISTO</v>
          </cell>
          <cell r="AG720" t="str">
            <v>NON PREVISTO</v>
          </cell>
          <cell r="AH720" t="str">
            <v>NON PREVISTO</v>
          </cell>
        </row>
        <row r="721">
          <cell r="A721">
            <v>101905</v>
          </cell>
          <cell r="B721" t="str">
            <v>FONTE LUMINOSA GENERICA (PER ES: LAMPADE DA VISITA AMB.)</v>
          </cell>
          <cell r="C721" t="str">
            <v>IREM SNC</v>
          </cell>
          <cell r="D721" t="str">
            <v>H 03</v>
          </cell>
          <cell r="E721" t="str">
            <v>504</v>
          </cell>
          <cell r="F721" t="str">
            <v>SINGOLA</v>
          </cell>
          <cell r="G721">
            <v>101905</v>
          </cell>
          <cell r="I721" t="str">
            <v>S.PIETRO</v>
          </cell>
          <cell r="J721" t="str">
            <v>AMB. ORTOPEDIA</v>
          </cell>
          <cell r="K721" t="str">
            <v>OSTETRICIA (B.MENNI)</v>
          </cell>
          <cell r="L721" t="str">
            <v>OSTETRICIA (B.MENNI)</v>
          </cell>
          <cell r="M721" t="str">
            <v>SINGOLA</v>
          </cell>
          <cell r="N721">
            <v>101905</v>
          </cell>
          <cell r="P721" t="str">
            <v>BIENNALE</v>
          </cell>
          <cell r="Q721" t="str">
            <v>ANNUALE</v>
          </cell>
          <cell r="R721" t="str">
            <v>NON PREVISTO</v>
          </cell>
          <cell r="T721" t="str">
            <v>DA FARE</v>
          </cell>
          <cell r="U721">
            <v>1905</v>
          </cell>
          <cell r="V721">
            <v>46150</v>
          </cell>
          <cell r="W721" t="str">
            <v>POSITIVO</v>
          </cell>
          <cell r="X721">
            <v>0</v>
          </cell>
          <cell r="Y721" t="str">
            <v>DA FARE</v>
          </cell>
          <cell r="Z721">
            <v>1905</v>
          </cell>
          <cell r="AA721">
            <v>46150</v>
          </cell>
          <cell r="AB721" t="str">
            <v>POSITIVO</v>
          </cell>
          <cell r="AC721">
            <v>0</v>
          </cell>
          <cell r="AD721" t="str">
            <v>NON PREVISTO</v>
          </cell>
          <cell r="AE721" t="str">
            <v>NON PREVISTO</v>
          </cell>
          <cell r="AF721" t="str">
            <v>NON PREVISTO</v>
          </cell>
          <cell r="AG721" t="str">
            <v>NON PREVISTO</v>
          </cell>
          <cell r="AH721" t="str">
            <v>NON PREVISTO</v>
          </cell>
        </row>
        <row r="722">
          <cell r="A722">
            <v>101906</v>
          </cell>
          <cell r="B722" t="str">
            <v>SEGA PER GESSI</v>
          </cell>
          <cell r="C722" t="str">
            <v>DE SOUTTER MEDICAL LTD</v>
          </cell>
          <cell r="D722" t="str">
            <v>CC5 DESOUTTER</v>
          </cell>
          <cell r="E722" t="str">
            <v>00608117</v>
          </cell>
          <cell r="F722" t="str">
            <v>SINGOLA</v>
          </cell>
          <cell r="G722">
            <v>101906</v>
          </cell>
          <cell r="I722" t="str">
            <v>S.PIETRO</v>
          </cell>
          <cell r="J722" t="str">
            <v>AMB. ORTOPEDIA</v>
          </cell>
          <cell r="K722" t="str">
            <v>AMB. ORTOPEDIA</v>
          </cell>
          <cell r="L722" t="str">
            <v>NON TROVATO</v>
          </cell>
          <cell r="P722" t="str">
            <v>BIENNALE</v>
          </cell>
          <cell r="Q722" t="str">
            <v>ANNUALE</v>
          </cell>
          <cell r="R722" t="str">
            <v>NON PREVISTO</v>
          </cell>
          <cell r="T722" t="str">
            <v>DA FARE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 t="str">
            <v>DA FARE</v>
          </cell>
          <cell r="Z722">
            <v>0</v>
          </cell>
          <cell r="AA722">
            <v>0</v>
          </cell>
          <cell r="AB722">
            <v>0</v>
          </cell>
          <cell r="AC722">
            <v>0</v>
          </cell>
          <cell r="AD722" t="str">
            <v>NON PREVISTO</v>
          </cell>
          <cell r="AE722" t="str">
            <v>NON PREVISTO</v>
          </cell>
          <cell r="AF722" t="str">
            <v>NON PREVISTO</v>
          </cell>
          <cell r="AG722" t="str">
            <v>NON PREVISTO</v>
          </cell>
          <cell r="AH722" t="str">
            <v>NON PREVISTO</v>
          </cell>
        </row>
        <row r="723">
          <cell r="A723">
            <v>101909</v>
          </cell>
          <cell r="B723" t="str">
            <v>DIAFANOSCOPIO</v>
          </cell>
          <cell r="C723" t="str">
            <v>IREM SNC</v>
          </cell>
          <cell r="D723" t="str">
            <v>A11 60X120</v>
          </cell>
          <cell r="E723" t="str">
            <v>125/09</v>
          </cell>
          <cell r="F723" t="str">
            <v>SINGOLA</v>
          </cell>
          <cell r="G723">
            <v>101909</v>
          </cell>
          <cell r="I723" t="str">
            <v>S.PIETRO</v>
          </cell>
          <cell r="J723" t="str">
            <v>AMB. ORTOPEDIA</v>
          </cell>
          <cell r="K723" t="str">
            <v>AMB. ORTOPEDIA</v>
          </cell>
          <cell r="L723" t="str">
            <v>AMB. ORTOPEDIA</v>
          </cell>
          <cell r="M723" t="str">
            <v>SINGOLA</v>
          </cell>
          <cell r="N723" t="str">
            <v>101909</v>
          </cell>
          <cell r="P723" t="str">
            <v>BIENNALE</v>
          </cell>
          <cell r="Q723" t="str">
            <v>ANNUALE</v>
          </cell>
          <cell r="R723" t="str">
            <v>NON PREVISTO</v>
          </cell>
          <cell r="T723" t="str">
            <v>DA FARE</v>
          </cell>
          <cell r="U723" t="str">
            <v>1909</v>
          </cell>
          <cell r="V723">
            <v>46265</v>
          </cell>
          <cell r="W723" t="str">
            <v>POSITIVO</v>
          </cell>
          <cell r="X723">
            <v>0</v>
          </cell>
          <cell r="Y723" t="str">
            <v>DA FARE</v>
          </cell>
          <cell r="Z723" t="str">
            <v>1909</v>
          </cell>
          <cell r="AA723">
            <v>46265</v>
          </cell>
          <cell r="AB723">
            <v>0</v>
          </cell>
          <cell r="AC723">
            <v>0</v>
          </cell>
          <cell r="AD723" t="str">
            <v>NON PREVISTO</v>
          </cell>
          <cell r="AE723" t="str">
            <v>NON PREVISTO</v>
          </cell>
          <cell r="AF723" t="str">
            <v>NON PREVISTO</v>
          </cell>
          <cell r="AG723" t="str">
            <v>NON PREVISTO</v>
          </cell>
          <cell r="AH723" t="str">
            <v>NON PREVISTO</v>
          </cell>
        </row>
        <row r="724">
          <cell r="A724">
            <v>101910</v>
          </cell>
          <cell r="B724" t="str">
            <v>DIAFANOSCOPIO</v>
          </cell>
          <cell r="C724" t="str">
            <v>IREM SNC</v>
          </cell>
          <cell r="D724" t="str">
            <v>A23 90X43</v>
          </cell>
          <cell r="E724" t="str">
            <v>147/09</v>
          </cell>
          <cell r="F724" t="str">
            <v>SINGOLA</v>
          </cell>
          <cell r="G724">
            <v>101910</v>
          </cell>
          <cell r="I724" t="str">
            <v>S.PIETRO</v>
          </cell>
          <cell r="J724" t="str">
            <v>AMB. ORTOPEDIA</v>
          </cell>
          <cell r="K724" t="str">
            <v>AMB. ORTOPEDIA</v>
          </cell>
          <cell r="L724" t="str">
            <v>AMB. ORTOPEDIA</v>
          </cell>
          <cell r="M724" t="str">
            <v>SINGOLA</v>
          </cell>
          <cell r="N724" t="str">
            <v>101910</v>
          </cell>
          <cell r="P724" t="str">
            <v>BIENNALE</v>
          </cell>
          <cell r="Q724" t="str">
            <v>ANNUALE</v>
          </cell>
          <cell r="R724" t="str">
            <v>NON PREVISTO</v>
          </cell>
          <cell r="T724" t="str">
            <v>DA FARE</v>
          </cell>
          <cell r="U724" t="str">
            <v>1910</v>
          </cell>
          <cell r="V724">
            <v>46265</v>
          </cell>
          <cell r="W724" t="str">
            <v>POSITIVO</v>
          </cell>
          <cell r="X724">
            <v>0</v>
          </cell>
          <cell r="Y724" t="str">
            <v>DA FARE</v>
          </cell>
          <cell r="Z724" t="str">
            <v>1910</v>
          </cell>
          <cell r="AA724">
            <v>46265</v>
          </cell>
          <cell r="AB724">
            <v>0</v>
          </cell>
          <cell r="AC724">
            <v>0</v>
          </cell>
          <cell r="AD724" t="str">
            <v>NON PREVISTO</v>
          </cell>
          <cell r="AE724" t="str">
            <v>NON PREVISTO</v>
          </cell>
          <cell r="AF724" t="str">
            <v>NON PREVISTO</v>
          </cell>
          <cell r="AG724" t="str">
            <v>NON PREVISTO</v>
          </cell>
          <cell r="AH724" t="str">
            <v>NON PREVISTO</v>
          </cell>
        </row>
        <row r="725">
          <cell r="A725">
            <v>101911</v>
          </cell>
          <cell r="B725" t="str">
            <v>FONTE LUMINOSA GENERICA (PER ES: LAMPADE DA VISITA AMB.)</v>
          </cell>
          <cell r="C725" t="str">
            <v>IREM SNC</v>
          </cell>
          <cell r="D725" t="str">
            <v>H 03</v>
          </cell>
          <cell r="E725" t="str">
            <v>NR</v>
          </cell>
          <cell r="F725" t="str">
            <v>SINGOLA</v>
          </cell>
          <cell r="G725">
            <v>101911</v>
          </cell>
          <cell r="I725" t="str">
            <v>S.PIETRO</v>
          </cell>
          <cell r="J725" t="str">
            <v>AMB. ORTOPEDIA</v>
          </cell>
          <cell r="K725" t="str">
            <v>AMB. CHIRURGIA VASCOLARE</v>
          </cell>
          <cell r="L725" t="str">
            <v>AMB. CHIRURGIA VASCOLARE</v>
          </cell>
          <cell r="M725" t="str">
            <v>SINGOLA</v>
          </cell>
          <cell r="N725" t="str">
            <v>101911</v>
          </cell>
          <cell r="P725" t="str">
            <v>BIENNALE</v>
          </cell>
          <cell r="Q725" t="str">
            <v>ANNUALE</v>
          </cell>
          <cell r="R725" t="str">
            <v>NON PREVISTO</v>
          </cell>
          <cell r="T725" t="str">
            <v>DA FARE</v>
          </cell>
          <cell r="U725" t="str">
            <v>1911</v>
          </cell>
          <cell r="V725">
            <v>46272</v>
          </cell>
          <cell r="W725" t="str">
            <v>POSITIVO</v>
          </cell>
          <cell r="X725">
            <v>0</v>
          </cell>
          <cell r="Y725" t="str">
            <v>DA FARE</v>
          </cell>
          <cell r="Z725">
            <v>1911</v>
          </cell>
          <cell r="AA725">
            <v>46272</v>
          </cell>
          <cell r="AB725" t="str">
            <v>POSITIVO</v>
          </cell>
          <cell r="AC725">
            <v>0</v>
          </cell>
          <cell r="AD725" t="str">
            <v>NON PREVISTO</v>
          </cell>
          <cell r="AE725" t="str">
            <v>NON PREVISTO</v>
          </cell>
          <cell r="AF725" t="str">
            <v>NON PREVISTO</v>
          </cell>
          <cell r="AG725" t="str">
            <v>NON PREVISTO</v>
          </cell>
          <cell r="AH725" t="str">
            <v>NON PREVISTO</v>
          </cell>
        </row>
        <row r="726">
          <cell r="A726">
            <v>101912</v>
          </cell>
          <cell r="B726" t="str">
            <v>LETTINO DA VISITA ELETTRIFICATO</v>
          </cell>
          <cell r="C726" t="str">
            <v>SNELL HABITAT SPA</v>
          </cell>
          <cell r="D726" t="str">
            <v>40.41.20</v>
          </cell>
          <cell r="E726" t="str">
            <v>31086</v>
          </cell>
          <cell r="F726" t="str">
            <v>SINGOLA</v>
          </cell>
          <cell r="G726">
            <v>101912</v>
          </cell>
          <cell r="I726" t="str">
            <v>S.PIETRO</v>
          </cell>
          <cell r="J726" t="str">
            <v>AMB. ORTOPEDIA</v>
          </cell>
          <cell r="K726" t="str">
            <v>AMB. ORTOPEDIA</v>
          </cell>
          <cell r="L726" t="str">
            <v>AMB. ORTOPEDIA</v>
          </cell>
          <cell r="M726" t="str">
            <v>SINGOLA</v>
          </cell>
          <cell r="N726" t="str">
            <v>101912</v>
          </cell>
          <cell r="P726" t="str">
            <v>BIENNALE</v>
          </cell>
          <cell r="Q726" t="str">
            <v>ANNUALE</v>
          </cell>
          <cell r="R726" t="str">
            <v>NON PREVISTO</v>
          </cell>
          <cell r="T726" t="str">
            <v>DA FARE</v>
          </cell>
          <cell r="U726" t="str">
            <v>1912</v>
          </cell>
          <cell r="V726">
            <v>46265</v>
          </cell>
          <cell r="W726" t="str">
            <v>POSITIVO</v>
          </cell>
          <cell r="X726">
            <v>0</v>
          </cell>
          <cell r="Y726" t="str">
            <v>DA FARE</v>
          </cell>
          <cell r="Z726" t="str">
            <v>1912</v>
          </cell>
          <cell r="AA726">
            <v>46265</v>
          </cell>
          <cell r="AB726" t="str">
            <v>POSITIVO</v>
          </cell>
          <cell r="AC726">
            <v>0</v>
          </cell>
          <cell r="AD726" t="str">
            <v>NON PREVISTO</v>
          </cell>
          <cell r="AE726" t="str">
            <v>NON PREVISTO</v>
          </cell>
          <cell r="AF726" t="str">
            <v>NON PREVISTO</v>
          </cell>
          <cell r="AG726" t="str">
            <v>NON PREVISTO</v>
          </cell>
          <cell r="AH726" t="str">
            <v>NON PREVISTO</v>
          </cell>
        </row>
        <row r="727">
          <cell r="A727">
            <v>101914</v>
          </cell>
          <cell r="B727" t="str">
            <v>LETTINO DA VISITA ELETTRIFICATO</v>
          </cell>
          <cell r="C727" t="str">
            <v>SNELL HABITAT SPA</v>
          </cell>
          <cell r="D727" t="str">
            <v>40.41.20</v>
          </cell>
          <cell r="E727">
            <v>235112</v>
          </cell>
          <cell r="F727" t="str">
            <v>SINGOLA</v>
          </cell>
          <cell r="G727">
            <v>101914</v>
          </cell>
          <cell r="I727" t="str">
            <v>S.PIETRO</v>
          </cell>
          <cell r="J727" t="str">
            <v>AMB. ORTOPEDIA</v>
          </cell>
          <cell r="K727" t="str">
            <v>AMB. ORTOPEDIA</v>
          </cell>
          <cell r="L727" t="str">
            <v>AMB. ORTOPEDIA</v>
          </cell>
          <cell r="M727" t="str">
            <v>SINGOLA</v>
          </cell>
          <cell r="N727" t="str">
            <v>101914</v>
          </cell>
          <cell r="P727" t="str">
            <v>BIENNALE</v>
          </cell>
          <cell r="Q727" t="str">
            <v>ANNUALE</v>
          </cell>
          <cell r="R727" t="str">
            <v>NON PREVISTO</v>
          </cell>
          <cell r="T727" t="str">
            <v>DA FARE</v>
          </cell>
          <cell r="U727" t="str">
            <v>1914</v>
          </cell>
          <cell r="V727">
            <v>46265</v>
          </cell>
          <cell r="W727" t="str">
            <v>POSITIVO</v>
          </cell>
          <cell r="X727">
            <v>0</v>
          </cell>
          <cell r="Y727" t="str">
            <v>DA FARE</v>
          </cell>
          <cell r="Z727" t="str">
            <v>1914</v>
          </cell>
          <cell r="AA727">
            <v>46265</v>
          </cell>
          <cell r="AB727" t="str">
            <v>POSITIVO</v>
          </cell>
          <cell r="AC727">
            <v>0</v>
          </cell>
          <cell r="AD727" t="str">
            <v>NON PREVISTO</v>
          </cell>
          <cell r="AE727" t="str">
            <v>NON PREVISTO</v>
          </cell>
          <cell r="AF727" t="str">
            <v>NON PREVISTO</v>
          </cell>
          <cell r="AG727" t="str">
            <v>NON PREVISTO</v>
          </cell>
          <cell r="AH727" t="str">
            <v>NON PREVISTO</v>
          </cell>
        </row>
        <row r="728">
          <cell r="A728">
            <v>101915</v>
          </cell>
          <cell r="B728" t="str">
            <v>DIAFANOSCOPIO</v>
          </cell>
          <cell r="C728" t="str">
            <v>IREM SNC</v>
          </cell>
          <cell r="D728" t="str">
            <v>A23 90X43</v>
          </cell>
          <cell r="E728" t="str">
            <v>149/09</v>
          </cell>
          <cell r="F728" t="str">
            <v>SINGOLA</v>
          </cell>
          <cell r="G728">
            <v>101915</v>
          </cell>
          <cell r="I728" t="str">
            <v>S.PIETRO</v>
          </cell>
          <cell r="J728" t="str">
            <v>AMB. ORTOPEDIA</v>
          </cell>
          <cell r="K728" t="str">
            <v>AMB. ORTOPEDIA</v>
          </cell>
          <cell r="L728" t="str">
            <v>AMB. ORTOPEDIA</v>
          </cell>
          <cell r="M728" t="str">
            <v>SINGOLA</v>
          </cell>
          <cell r="N728" t="str">
            <v>101915</v>
          </cell>
          <cell r="P728" t="str">
            <v>BIENNALE</v>
          </cell>
          <cell r="Q728" t="str">
            <v>ANNUALE</v>
          </cell>
          <cell r="R728" t="str">
            <v>NON PREVISTO</v>
          </cell>
          <cell r="T728" t="str">
            <v>DA FARE</v>
          </cell>
          <cell r="U728" t="str">
            <v>1915</v>
          </cell>
          <cell r="V728">
            <v>46265</v>
          </cell>
          <cell r="W728" t="str">
            <v>POSITIVO</v>
          </cell>
          <cell r="X728">
            <v>0</v>
          </cell>
          <cell r="Y728" t="str">
            <v>DA FARE</v>
          </cell>
          <cell r="Z728" t="str">
            <v>1915</v>
          </cell>
          <cell r="AA728">
            <v>46265</v>
          </cell>
          <cell r="AB728">
            <v>0</v>
          </cell>
          <cell r="AC728">
            <v>0</v>
          </cell>
          <cell r="AD728" t="str">
            <v>NON PREVISTO</v>
          </cell>
          <cell r="AE728" t="str">
            <v>NON PREVISTO</v>
          </cell>
          <cell r="AF728" t="str">
            <v>NON PREVISTO</v>
          </cell>
          <cell r="AG728" t="str">
            <v>NON PREVISTO</v>
          </cell>
          <cell r="AH728" t="str">
            <v>NON PREVISTO</v>
          </cell>
        </row>
        <row r="729">
          <cell r="A729">
            <v>101916</v>
          </cell>
          <cell r="B729" t="str">
            <v>LETTINO DA VISITA ELETTRIFICATO</v>
          </cell>
          <cell r="C729" t="str">
            <v>SNELL HABITAT SPA</v>
          </cell>
          <cell r="D729" t="str">
            <v>40.41.20</v>
          </cell>
          <cell r="E729">
            <v>31089</v>
          </cell>
          <cell r="F729" t="str">
            <v>SINGOLA</v>
          </cell>
          <cell r="G729">
            <v>101916</v>
          </cell>
          <cell r="I729" t="str">
            <v>S.PIETRO</v>
          </cell>
          <cell r="J729" t="str">
            <v>AMB. ORTOPEDIA</v>
          </cell>
          <cell r="K729" t="str">
            <v>AMB. ORTOPEDIA</v>
          </cell>
          <cell r="L729" t="str">
            <v>AMB. ORTOPEDIA</v>
          </cell>
          <cell r="M729" t="str">
            <v>SINGOLA</v>
          </cell>
          <cell r="N729" t="str">
            <v>101916</v>
          </cell>
          <cell r="P729" t="str">
            <v>BIENNALE</v>
          </cell>
          <cell r="Q729" t="str">
            <v>ANNUALE</v>
          </cell>
          <cell r="R729" t="str">
            <v>NON PREVISTO</v>
          </cell>
          <cell r="T729" t="str">
            <v>DA FARE</v>
          </cell>
          <cell r="U729" t="str">
            <v>1916</v>
          </cell>
          <cell r="V729">
            <v>46265</v>
          </cell>
          <cell r="W729" t="str">
            <v>POSITIVO</v>
          </cell>
          <cell r="X729">
            <v>0</v>
          </cell>
          <cell r="Y729" t="str">
            <v>DA FARE</v>
          </cell>
          <cell r="Z729" t="str">
            <v>1916</v>
          </cell>
          <cell r="AA729">
            <v>46265</v>
          </cell>
          <cell r="AB729" t="str">
            <v>POSITIVO</v>
          </cell>
          <cell r="AC729">
            <v>0</v>
          </cell>
          <cell r="AD729" t="str">
            <v>NON PREVISTO</v>
          </cell>
          <cell r="AE729" t="str">
            <v>NON PREVISTO</v>
          </cell>
          <cell r="AF729" t="str">
            <v>NON PREVISTO</v>
          </cell>
          <cell r="AG729" t="str">
            <v>NON PREVISTO</v>
          </cell>
          <cell r="AH729" t="str">
            <v>NON PREVISTO</v>
          </cell>
        </row>
        <row r="730">
          <cell r="A730">
            <v>101917</v>
          </cell>
          <cell r="B730" t="str">
            <v>DIAFANOSCOPIO</v>
          </cell>
          <cell r="C730" t="str">
            <v>IREM SNC</v>
          </cell>
          <cell r="D730" t="str">
            <v>A23 90X43</v>
          </cell>
          <cell r="E730" t="str">
            <v>148/09</v>
          </cell>
          <cell r="F730" t="str">
            <v>SINGOLA</v>
          </cell>
          <cell r="G730">
            <v>101917</v>
          </cell>
          <cell r="I730" t="str">
            <v>S.PIETRO</v>
          </cell>
          <cell r="J730" t="str">
            <v>AMB. ORTOPEDIA</v>
          </cell>
          <cell r="K730" t="str">
            <v>AMB. ORTOPEDIA</v>
          </cell>
          <cell r="L730" t="str">
            <v>AMB. ORTOPEDIA</v>
          </cell>
          <cell r="M730" t="str">
            <v>SINGOLA</v>
          </cell>
          <cell r="N730" t="str">
            <v>101917</v>
          </cell>
          <cell r="P730" t="str">
            <v>BIENNALE</v>
          </cell>
          <cell r="Q730" t="str">
            <v>ANNUALE</v>
          </cell>
          <cell r="R730" t="str">
            <v>NON PREVISTO</v>
          </cell>
          <cell r="T730" t="str">
            <v>DA FARE</v>
          </cell>
          <cell r="U730" t="str">
            <v>1917</v>
          </cell>
          <cell r="V730">
            <v>46265</v>
          </cell>
          <cell r="W730" t="str">
            <v>POSITIVO</v>
          </cell>
          <cell r="X730">
            <v>0</v>
          </cell>
          <cell r="Y730" t="str">
            <v>DA FARE</v>
          </cell>
          <cell r="Z730" t="str">
            <v>1917</v>
          </cell>
          <cell r="AA730">
            <v>46265</v>
          </cell>
          <cell r="AB730">
            <v>0</v>
          </cell>
          <cell r="AC730">
            <v>0</v>
          </cell>
          <cell r="AD730" t="str">
            <v>NON PREVISTO</v>
          </cell>
          <cell r="AE730" t="str">
            <v>NON PREVISTO</v>
          </cell>
          <cell r="AF730" t="str">
            <v>NON PREVISTO</v>
          </cell>
          <cell r="AG730" t="str">
            <v>NON PREVISTO</v>
          </cell>
          <cell r="AH730" t="str">
            <v>NON PREVISTO</v>
          </cell>
        </row>
        <row r="731">
          <cell r="A731">
            <v>101918</v>
          </cell>
          <cell r="B731" t="str">
            <v>DIAFANOSCOPIO</v>
          </cell>
          <cell r="C731" t="str">
            <v>NR</v>
          </cell>
          <cell r="D731" t="str">
            <v>NR</v>
          </cell>
          <cell r="E731" t="str">
            <v>NR</v>
          </cell>
          <cell r="F731" t="str">
            <v>SINGOLA</v>
          </cell>
          <cell r="G731">
            <v>101918</v>
          </cell>
          <cell r="I731" t="str">
            <v>S.PIETRO</v>
          </cell>
          <cell r="J731" t="str">
            <v>AMB. GINECOLOGIA</v>
          </cell>
          <cell r="K731" t="str">
            <v>AMB. GINECOLOGIA</v>
          </cell>
          <cell r="L731" t="str">
            <v>AMB. GINECOLOGIA</v>
          </cell>
          <cell r="M731" t="str">
            <v>SINGOLA</v>
          </cell>
          <cell r="N731" t="str">
            <v>101918</v>
          </cell>
          <cell r="P731" t="str">
            <v>BIENNALE</v>
          </cell>
          <cell r="Q731" t="str">
            <v>ANNUALE</v>
          </cell>
          <cell r="R731" t="str">
            <v>NON PREVISTO</v>
          </cell>
          <cell r="T731" t="str">
            <v>DA FARE</v>
          </cell>
          <cell r="U731" t="str">
            <v>1918</v>
          </cell>
          <cell r="V731">
            <v>46231</v>
          </cell>
          <cell r="W731" t="str">
            <v>POSITIVO</v>
          </cell>
          <cell r="X731">
            <v>0</v>
          </cell>
          <cell r="Y731" t="str">
            <v>DA FARE</v>
          </cell>
          <cell r="Z731" t="str">
            <v>1918</v>
          </cell>
          <cell r="AA731">
            <v>46231</v>
          </cell>
          <cell r="AB731" t="str">
            <v>POSITIVO</v>
          </cell>
          <cell r="AC731">
            <v>0</v>
          </cell>
          <cell r="AD731" t="str">
            <v>NON PREVISTO</v>
          </cell>
          <cell r="AE731" t="str">
            <v>NON PREVISTO</v>
          </cell>
          <cell r="AF731" t="str">
            <v>NON PREVISTO</v>
          </cell>
          <cell r="AG731" t="str">
            <v>NON PREVISTO</v>
          </cell>
          <cell r="AH731" t="str">
            <v>NON PREVISTO</v>
          </cell>
        </row>
        <row r="732">
          <cell r="A732">
            <v>101919</v>
          </cell>
          <cell r="B732" t="str">
            <v>POLTRONA OPERATORIA</v>
          </cell>
          <cell r="C732" t="str">
            <v>GIVAS SRL</v>
          </cell>
          <cell r="D732" t="str">
            <v>AV 4010</v>
          </cell>
          <cell r="E732" t="str">
            <v>001074199</v>
          </cell>
          <cell r="F732" t="str">
            <v>SINGOLA</v>
          </cell>
          <cell r="G732">
            <v>101919</v>
          </cell>
          <cell r="I732" t="str">
            <v>S.PIETRO</v>
          </cell>
          <cell r="J732" t="str">
            <v>AMB. GINECOLOGIA</v>
          </cell>
          <cell r="K732" t="str">
            <v>AMB. GINECOLOGIA</v>
          </cell>
          <cell r="L732" t="str">
            <v>AMB. GINECOLOGIA</v>
          </cell>
          <cell r="M732" t="str">
            <v>SINGOLA</v>
          </cell>
          <cell r="N732" t="str">
            <v>101919</v>
          </cell>
          <cell r="P732" t="str">
            <v>BIENNALE</v>
          </cell>
          <cell r="Q732" t="str">
            <v>ANNUALE</v>
          </cell>
          <cell r="R732" t="str">
            <v>NON PREVISTO</v>
          </cell>
          <cell r="T732" t="str">
            <v>DA FARE</v>
          </cell>
          <cell r="U732" t="str">
            <v>1919</v>
          </cell>
          <cell r="V732">
            <v>46231</v>
          </cell>
          <cell r="W732" t="str">
            <v>POSITIVO</v>
          </cell>
          <cell r="X732">
            <v>0</v>
          </cell>
          <cell r="Y732" t="str">
            <v>DA FARE</v>
          </cell>
          <cell r="Z732" t="str">
            <v>1919</v>
          </cell>
          <cell r="AA732">
            <v>46231</v>
          </cell>
          <cell r="AB732" t="str">
            <v>POSITIVO</v>
          </cell>
          <cell r="AC732">
            <v>0</v>
          </cell>
          <cell r="AD732" t="str">
            <v>NON PREVISTO</v>
          </cell>
          <cell r="AE732" t="str">
            <v>NON PREVISTO</v>
          </cell>
          <cell r="AF732" t="str">
            <v>NON PREVISTO</v>
          </cell>
          <cell r="AG732" t="str">
            <v>NON PREVISTO</v>
          </cell>
          <cell r="AH732" t="str">
            <v>NON PREVISTO</v>
          </cell>
        </row>
        <row r="733">
          <cell r="A733">
            <v>101920</v>
          </cell>
          <cell r="B733" t="str">
            <v>FONTE LUMINOSA GENERICA (PER ES: LAMPADE DA VISITA AMB.)</v>
          </cell>
          <cell r="C733" t="str">
            <v>IREM SNC</v>
          </cell>
          <cell r="D733" t="str">
            <v>H 03</v>
          </cell>
          <cell r="E733" t="str">
            <v>506</v>
          </cell>
          <cell r="F733" t="str">
            <v>SINGOLA</v>
          </cell>
          <cell r="G733">
            <v>101920</v>
          </cell>
          <cell r="I733" t="str">
            <v>S.PIETRO</v>
          </cell>
          <cell r="J733" t="str">
            <v>AMB. GINECOLOGIA</v>
          </cell>
          <cell r="K733" t="str">
            <v>AMB. GINECOLOGIA</v>
          </cell>
          <cell r="L733" t="str">
            <v>AMB. GINECOLOGIA</v>
          </cell>
          <cell r="M733" t="str">
            <v>SINGOLA</v>
          </cell>
          <cell r="N733">
            <v>101920</v>
          </cell>
          <cell r="P733" t="str">
            <v>BIENNALE</v>
          </cell>
          <cell r="Q733" t="str">
            <v>ANNUALE</v>
          </cell>
          <cell r="R733" t="str">
            <v>NON PREVISTO</v>
          </cell>
          <cell r="T733" t="str">
            <v>DA FARE</v>
          </cell>
          <cell r="U733" t="str">
            <v>1920</v>
          </cell>
          <cell r="V733">
            <v>46231</v>
          </cell>
          <cell r="W733" t="str">
            <v>POSITIVO</v>
          </cell>
          <cell r="X733">
            <v>0</v>
          </cell>
          <cell r="Y733" t="str">
            <v>DA FARE</v>
          </cell>
          <cell r="Z733" t="str">
            <v>1920</v>
          </cell>
          <cell r="AA733">
            <v>46231</v>
          </cell>
          <cell r="AB733" t="str">
            <v>POSITIVO</v>
          </cell>
          <cell r="AC733">
            <v>0</v>
          </cell>
          <cell r="AD733" t="str">
            <v>NON PREVISTO</v>
          </cell>
          <cell r="AE733" t="str">
            <v>NON PREVISTO</v>
          </cell>
          <cell r="AF733" t="str">
            <v>NON PREVISTO</v>
          </cell>
          <cell r="AG733" t="str">
            <v>NON PREVISTO</v>
          </cell>
          <cell r="AH733" t="str">
            <v>NON PREVISTO</v>
          </cell>
        </row>
        <row r="734">
          <cell r="A734">
            <v>101922</v>
          </cell>
          <cell r="B734" t="str">
            <v>LASER CHIRURGICO</v>
          </cell>
          <cell r="C734" t="str">
            <v>DEKA M.E.L.A. SRL GRUPPO EL EN</v>
          </cell>
          <cell r="D734" t="str">
            <v>SMARTCLINIC</v>
          </cell>
          <cell r="E734" t="str">
            <v>SF0A231</v>
          </cell>
          <cell r="F734" t="str">
            <v>SINGOLA</v>
          </cell>
          <cell r="G734">
            <v>101922</v>
          </cell>
          <cell r="I734" t="str">
            <v>S.PIETRO</v>
          </cell>
          <cell r="J734" t="str">
            <v>AMB. GINECOLOGIA</v>
          </cell>
          <cell r="K734" t="str">
            <v>AMB. GINECOLOGIA</v>
          </cell>
          <cell r="L734" t="str">
            <v>AMB. GINECOLOGIA</v>
          </cell>
          <cell r="M734" t="str">
            <v>SINGOLA</v>
          </cell>
          <cell r="N734">
            <v>101922</v>
          </cell>
          <cell r="P734" t="str">
            <v>BIENNALE</v>
          </cell>
          <cell r="Q734" t="str">
            <v>ANNUALE</v>
          </cell>
          <cell r="R734" t="str">
            <v>NON PREVISTO</v>
          </cell>
          <cell r="T734" t="str">
            <v>DA FARE</v>
          </cell>
          <cell r="U734" t="str">
            <v>1922</v>
          </cell>
          <cell r="V734">
            <v>46231</v>
          </cell>
          <cell r="W734" t="str">
            <v>NON ESEGUIBILE</v>
          </cell>
          <cell r="X734" t="str">
            <v>GESTITO CON RIT 31273 PROPOSTO FUORI USO</v>
          </cell>
          <cell r="Y734" t="str">
            <v>DA FARE</v>
          </cell>
          <cell r="Z734" t="str">
            <v>1922</v>
          </cell>
          <cell r="AA734">
            <v>46231</v>
          </cell>
          <cell r="AB734" t="str">
            <v>NON ESEGUIBILE</v>
          </cell>
          <cell r="AC734" t="str">
            <v>GESTITO CON RIT 31273 PROPOSTO FUORI USO</v>
          </cell>
          <cell r="AD734" t="str">
            <v>NON PREVISTO</v>
          </cell>
          <cell r="AE734" t="str">
            <v>NON PREVISTO</v>
          </cell>
          <cell r="AF734" t="str">
            <v>NON PREVISTO</v>
          </cell>
          <cell r="AG734" t="str">
            <v>NON PREVISTO</v>
          </cell>
          <cell r="AH734" t="str">
            <v>NON PREVISTO</v>
          </cell>
        </row>
        <row r="735">
          <cell r="A735">
            <v>101923</v>
          </cell>
          <cell r="B735" t="str">
            <v>ELETTROBISTURI</v>
          </cell>
          <cell r="C735" t="str">
            <v>COOPER SURGICAL INC</v>
          </cell>
          <cell r="D735" t="str">
            <v>LEEP SYSTEM 1000</v>
          </cell>
          <cell r="E735" t="str">
            <v>0002F1492</v>
          </cell>
          <cell r="F735" t="str">
            <v>SINGOLA</v>
          </cell>
          <cell r="G735">
            <v>101923</v>
          </cell>
          <cell r="I735" t="str">
            <v>S.PIETRO</v>
          </cell>
          <cell r="J735" t="str">
            <v>AMB. GINECOLOGIA</v>
          </cell>
          <cell r="K735" t="str">
            <v>AMB. GINECOLOGIA</v>
          </cell>
          <cell r="L735" t="str">
            <v>AMB. GINECOLOGIA</v>
          </cell>
          <cell r="M735" t="str">
            <v>SINGOLA</v>
          </cell>
          <cell r="N735">
            <v>101923</v>
          </cell>
          <cell r="P735" t="str">
            <v>ANNUALE</v>
          </cell>
          <cell r="Q735" t="str">
            <v>ANNUALE</v>
          </cell>
          <cell r="R735" t="str">
            <v>NON PREVISTO</v>
          </cell>
          <cell r="T735" t="str">
            <v>DA FARE</v>
          </cell>
          <cell r="U735" t="str">
            <v>1923</v>
          </cell>
          <cell r="V735">
            <v>46231</v>
          </cell>
          <cell r="W735" t="str">
            <v>POSITIVO</v>
          </cell>
          <cell r="X735">
            <v>0</v>
          </cell>
          <cell r="Y735" t="str">
            <v>DA FARE</v>
          </cell>
          <cell r="Z735" t="str">
            <v>1923</v>
          </cell>
          <cell r="AA735">
            <v>46231</v>
          </cell>
          <cell r="AB735" t="str">
            <v>POSITIVO</v>
          </cell>
          <cell r="AC735">
            <v>0</v>
          </cell>
          <cell r="AD735" t="str">
            <v>NON PREVISTO</v>
          </cell>
          <cell r="AE735" t="str">
            <v>NON PREVISTO</v>
          </cell>
          <cell r="AF735" t="str">
            <v>NON PREVISTO</v>
          </cell>
          <cell r="AG735" t="str">
            <v>NON PREVISTO</v>
          </cell>
          <cell r="AH735" t="str">
            <v>NON PREVISTO</v>
          </cell>
        </row>
        <row r="736">
          <cell r="A736">
            <v>101924</v>
          </cell>
          <cell r="B736" t="str">
            <v>ASPIRATORE FUMI CHIRURGICI</v>
          </cell>
          <cell r="C736" t="str">
            <v>DEKA M.E.L.A. SRL GRUPPO EL EN</v>
          </cell>
          <cell r="D736" t="str">
            <v>NR</v>
          </cell>
          <cell r="E736" t="str">
            <v>SM 0A241</v>
          </cell>
          <cell r="F736" t="str">
            <v>SINGOLA</v>
          </cell>
          <cell r="G736">
            <v>101924</v>
          </cell>
          <cell r="I736" t="str">
            <v>S.PIETRO</v>
          </cell>
          <cell r="J736" t="str">
            <v>AMB. GINECOLOGIA</v>
          </cell>
          <cell r="K736" t="str">
            <v>AMB. GINECOLOGIA</v>
          </cell>
          <cell r="L736" t="str">
            <v>AMB. GINECOLOGIA</v>
          </cell>
          <cell r="M736" t="str">
            <v>SINGOLA</v>
          </cell>
          <cell r="N736">
            <v>101924</v>
          </cell>
          <cell r="P736" t="str">
            <v>BIENNALE</v>
          </cell>
          <cell r="Q736" t="str">
            <v>ANNUALE</v>
          </cell>
          <cell r="R736" t="str">
            <v>NON PREVISTO</v>
          </cell>
          <cell r="T736" t="str">
            <v>DA FARE</v>
          </cell>
          <cell r="U736" t="str">
            <v>1924</v>
          </cell>
          <cell r="V736">
            <v>46231</v>
          </cell>
          <cell r="W736" t="str">
            <v>POSITIVO</v>
          </cell>
          <cell r="X736">
            <v>0</v>
          </cell>
          <cell r="Y736" t="str">
            <v>DA FARE</v>
          </cell>
          <cell r="Z736" t="str">
            <v>1924</v>
          </cell>
          <cell r="AA736">
            <v>46231</v>
          </cell>
          <cell r="AB736" t="str">
            <v>POSITIVO</v>
          </cell>
          <cell r="AC736">
            <v>0</v>
          </cell>
          <cell r="AD736" t="str">
            <v>NON PREVISTO</v>
          </cell>
          <cell r="AE736" t="str">
            <v>NON PREVISTO</v>
          </cell>
          <cell r="AF736" t="str">
            <v>NON PREVISTO</v>
          </cell>
          <cell r="AG736" t="str">
            <v>NON PREVISTO</v>
          </cell>
          <cell r="AH736" t="str">
            <v>NON PREVISTO</v>
          </cell>
        </row>
        <row r="737">
          <cell r="A737">
            <v>101925</v>
          </cell>
          <cell r="B737" t="str">
            <v>COLPOSCOPIO</v>
          </cell>
          <cell r="C737" t="str">
            <v>ZEISS CARL</v>
          </cell>
          <cell r="D737" t="str">
            <v>OPMI PLUS</v>
          </cell>
          <cell r="E737" t="str">
            <v>314212</v>
          </cell>
          <cell r="F737" t="str">
            <v>SINGOLA</v>
          </cell>
          <cell r="G737">
            <v>101925</v>
          </cell>
          <cell r="I737" t="str">
            <v>S.PIETRO</v>
          </cell>
          <cell r="J737" t="str">
            <v>AMB. GINECOLOGIA</v>
          </cell>
          <cell r="K737" t="str">
            <v>AMB. GINECOLOGIA</v>
          </cell>
          <cell r="L737" t="str">
            <v>AMB. GINECOLOGIA</v>
          </cell>
          <cell r="M737" t="str">
            <v>SINGOLA</v>
          </cell>
          <cell r="N737" t="str">
            <v>101925</v>
          </cell>
          <cell r="P737" t="str">
            <v>BIENNALE</v>
          </cell>
          <cell r="Q737" t="str">
            <v>ANNUALE</v>
          </cell>
          <cell r="R737" t="str">
            <v>NON PREVISTO</v>
          </cell>
          <cell r="T737" t="str">
            <v>DA FARE</v>
          </cell>
          <cell r="U737" t="str">
            <v>1925</v>
          </cell>
          <cell r="V737">
            <v>46231</v>
          </cell>
          <cell r="W737" t="str">
            <v>POSITIVO</v>
          </cell>
          <cell r="X737">
            <v>0</v>
          </cell>
          <cell r="Y737" t="str">
            <v>DA FARE</v>
          </cell>
          <cell r="Z737" t="str">
            <v>1925</v>
          </cell>
          <cell r="AA737">
            <v>46231</v>
          </cell>
          <cell r="AB737" t="str">
            <v>POSITIVO</v>
          </cell>
          <cell r="AC737">
            <v>0</v>
          </cell>
          <cell r="AD737" t="str">
            <v>NON PREVISTO</v>
          </cell>
          <cell r="AE737" t="str">
            <v>NON PREVISTO</v>
          </cell>
          <cell r="AF737" t="str">
            <v>NON PREVISTO</v>
          </cell>
          <cell r="AG737" t="str">
            <v>NON PREVISTO</v>
          </cell>
          <cell r="AH737" t="str">
            <v>NON PREVISTO</v>
          </cell>
        </row>
        <row r="738">
          <cell r="A738">
            <v>101926</v>
          </cell>
          <cell r="B738" t="str">
            <v>COLPOSCOPIO</v>
          </cell>
          <cell r="C738" t="str">
            <v>ZEISS CARL</v>
          </cell>
          <cell r="D738" t="str">
            <v>OPMI PLUS</v>
          </cell>
          <cell r="E738" t="str">
            <v>335004</v>
          </cell>
          <cell r="F738" t="str">
            <v>SINGOLA</v>
          </cell>
          <cell r="G738">
            <v>101926</v>
          </cell>
          <cell r="I738" t="str">
            <v>S.PIETRO</v>
          </cell>
          <cell r="J738" t="str">
            <v>AMB. GINECOLOGIA</v>
          </cell>
          <cell r="K738" t="str">
            <v>AMB. GINECOLOGIA</v>
          </cell>
          <cell r="L738" t="str">
            <v>AMB. GINECOLOGIA</v>
          </cell>
          <cell r="M738" t="str">
            <v>SINGOLA</v>
          </cell>
          <cell r="N738" t="str">
            <v>101926</v>
          </cell>
          <cell r="P738" t="str">
            <v>BIENNALE</v>
          </cell>
          <cell r="Q738" t="str">
            <v>ANNUALE</v>
          </cell>
          <cell r="R738" t="str">
            <v>NON PREVISTO</v>
          </cell>
          <cell r="T738" t="str">
            <v>DA FARE</v>
          </cell>
          <cell r="U738" t="str">
            <v>1926</v>
          </cell>
          <cell r="V738">
            <v>46231</v>
          </cell>
          <cell r="W738" t="str">
            <v>POSITIVO</v>
          </cell>
          <cell r="X738">
            <v>0</v>
          </cell>
          <cell r="Y738" t="str">
            <v>DA FARE</v>
          </cell>
          <cell r="Z738" t="str">
            <v>1926</v>
          </cell>
          <cell r="AA738">
            <v>46231</v>
          </cell>
          <cell r="AB738" t="str">
            <v>POSITIVO</v>
          </cell>
          <cell r="AC738">
            <v>0</v>
          </cell>
          <cell r="AD738" t="str">
            <v>NON PREVISTO</v>
          </cell>
          <cell r="AE738" t="str">
            <v>NON PREVISTO</v>
          </cell>
          <cell r="AF738" t="str">
            <v>NON PREVISTO</v>
          </cell>
          <cell r="AG738" t="str">
            <v>NON PREVISTO</v>
          </cell>
          <cell r="AH738" t="str">
            <v>NON PREVISTO</v>
          </cell>
        </row>
        <row r="739">
          <cell r="A739">
            <v>101927</v>
          </cell>
          <cell r="B739" t="str">
            <v>POLTRONA PER TERAPIA</v>
          </cell>
          <cell r="C739" t="str">
            <v>GIVAS SRL</v>
          </cell>
          <cell r="D739" t="str">
            <v>AP 4096</v>
          </cell>
          <cell r="E739" t="str">
            <v>001073565</v>
          </cell>
          <cell r="F739" t="str">
            <v>SINGOLA</v>
          </cell>
          <cell r="G739">
            <v>101927</v>
          </cell>
          <cell r="I739" t="str">
            <v>S.PIETRO</v>
          </cell>
          <cell r="J739" t="str">
            <v>AMB. GINECOLOGIA</v>
          </cell>
          <cell r="K739" t="str">
            <v>AMB. GINECOLOGIA</v>
          </cell>
          <cell r="L739" t="str">
            <v>AMB. GINECOLOGIA</v>
          </cell>
          <cell r="M739" t="str">
            <v>SINGOLA</v>
          </cell>
          <cell r="N739" t="str">
            <v>101927</v>
          </cell>
          <cell r="P739" t="str">
            <v>BIENNALE</v>
          </cell>
          <cell r="Q739" t="str">
            <v>ANNUALE</v>
          </cell>
          <cell r="R739" t="str">
            <v>NON PREVISTO</v>
          </cell>
          <cell r="T739" t="str">
            <v>DA FARE</v>
          </cell>
          <cell r="U739" t="str">
            <v>1927</v>
          </cell>
          <cell r="V739">
            <v>46231</v>
          </cell>
          <cell r="W739" t="str">
            <v>POSITIVO</v>
          </cell>
          <cell r="X739">
            <v>0</v>
          </cell>
          <cell r="Y739" t="str">
            <v>DA FARE</v>
          </cell>
          <cell r="Z739" t="str">
            <v>1927</v>
          </cell>
          <cell r="AA739">
            <v>46231</v>
          </cell>
          <cell r="AB739" t="str">
            <v>POSITIVO</v>
          </cell>
          <cell r="AC739">
            <v>0</v>
          </cell>
          <cell r="AD739" t="str">
            <v>NON PREVISTO</v>
          </cell>
          <cell r="AE739" t="str">
            <v>NON PREVISTO</v>
          </cell>
          <cell r="AF739" t="str">
            <v>NON PREVISTO</v>
          </cell>
          <cell r="AG739" t="str">
            <v>NON PREVISTO</v>
          </cell>
          <cell r="AH739" t="str">
            <v>NON PREVISTO</v>
          </cell>
        </row>
        <row r="740">
          <cell r="A740">
            <v>101928</v>
          </cell>
          <cell r="B740" t="str">
            <v>POLTRONA PER TERAPIA</v>
          </cell>
          <cell r="C740" t="str">
            <v>GIVAS SRL</v>
          </cell>
          <cell r="D740" t="str">
            <v>AP 4096</v>
          </cell>
          <cell r="E740" t="str">
            <v>001073561</v>
          </cell>
          <cell r="F740" t="str">
            <v>SINGOLA</v>
          </cell>
          <cell r="G740">
            <v>101928</v>
          </cell>
          <cell r="I740" t="str">
            <v>S.PIETRO</v>
          </cell>
          <cell r="J740" t="str">
            <v>AMB. GINECOLOGIA</v>
          </cell>
          <cell r="K740" t="str">
            <v>AMB. GINECOLOGIA</v>
          </cell>
          <cell r="L740" t="str">
            <v>AMB. GINECOLOGIA</v>
          </cell>
          <cell r="M740" t="str">
            <v>SINGOLA</v>
          </cell>
          <cell r="N740" t="str">
            <v>101928</v>
          </cell>
          <cell r="P740" t="str">
            <v>BIENNALE</v>
          </cell>
          <cell r="Q740" t="str">
            <v>ANNUALE</v>
          </cell>
          <cell r="R740" t="str">
            <v>NON PREVISTO</v>
          </cell>
          <cell r="T740" t="str">
            <v>DA FARE</v>
          </cell>
          <cell r="U740" t="str">
            <v>1928</v>
          </cell>
          <cell r="V740">
            <v>46231</v>
          </cell>
          <cell r="W740" t="str">
            <v>POSITIVO</v>
          </cell>
          <cell r="X740">
            <v>0</v>
          </cell>
          <cell r="Y740" t="str">
            <v>DA FARE</v>
          </cell>
          <cell r="Z740" t="str">
            <v>1928</v>
          </cell>
          <cell r="AA740">
            <v>46231</v>
          </cell>
          <cell r="AB740" t="str">
            <v>POSITIVO</v>
          </cell>
          <cell r="AC740">
            <v>0</v>
          </cell>
          <cell r="AD740" t="str">
            <v>NON PREVISTO</v>
          </cell>
          <cell r="AE740" t="str">
            <v>NON PREVISTO</v>
          </cell>
          <cell r="AF740" t="str">
            <v>NON PREVISTO</v>
          </cell>
          <cell r="AG740" t="str">
            <v>NON PREVISTO</v>
          </cell>
          <cell r="AH740" t="str">
            <v>NON PREVISTO</v>
          </cell>
        </row>
        <row r="741">
          <cell r="A741">
            <v>101929</v>
          </cell>
          <cell r="B741" t="str">
            <v>POLTRONA PER TERAPIA</v>
          </cell>
          <cell r="C741" t="str">
            <v>GIVAS SRL</v>
          </cell>
          <cell r="D741" t="str">
            <v>AP 4096</v>
          </cell>
          <cell r="E741" t="str">
            <v>001073563</v>
          </cell>
          <cell r="F741" t="str">
            <v>SINGOLA</v>
          </cell>
          <cell r="G741">
            <v>101929</v>
          </cell>
          <cell r="I741" t="str">
            <v>S.PIETRO</v>
          </cell>
          <cell r="J741" t="str">
            <v>AMB. GINECOLOGIA</v>
          </cell>
          <cell r="K741" t="str">
            <v>AMB. GINECOLOGIA</v>
          </cell>
          <cell r="L741" t="str">
            <v>AMB. GINECOLOGIA</v>
          </cell>
          <cell r="M741" t="str">
            <v>SINGOLA</v>
          </cell>
          <cell r="N741" t="str">
            <v>101929</v>
          </cell>
          <cell r="P741" t="str">
            <v>BIENNALE</v>
          </cell>
          <cell r="Q741" t="str">
            <v>ANNUALE</v>
          </cell>
          <cell r="R741" t="str">
            <v>NON PREVISTO</v>
          </cell>
          <cell r="T741" t="str">
            <v>DA FARE</v>
          </cell>
          <cell r="U741" t="str">
            <v>1929</v>
          </cell>
          <cell r="V741">
            <v>46231</v>
          </cell>
          <cell r="W741" t="str">
            <v>POSITIVO</v>
          </cell>
          <cell r="X741">
            <v>0</v>
          </cell>
          <cell r="Y741" t="str">
            <v>DA FARE</v>
          </cell>
          <cell r="Z741" t="str">
            <v>1929</v>
          </cell>
          <cell r="AA741">
            <v>46231</v>
          </cell>
          <cell r="AB741" t="str">
            <v>POSITIVO</v>
          </cell>
          <cell r="AC741">
            <v>0</v>
          </cell>
          <cell r="AD741" t="str">
            <v>NON PREVISTO</v>
          </cell>
          <cell r="AE741" t="str">
            <v>NON PREVISTO</v>
          </cell>
          <cell r="AF741" t="str">
            <v>NON PREVISTO</v>
          </cell>
          <cell r="AG741" t="str">
            <v>NON PREVISTO</v>
          </cell>
          <cell r="AH741" t="str">
            <v>NON PREVISTO</v>
          </cell>
        </row>
        <row r="742">
          <cell r="A742">
            <v>101930</v>
          </cell>
          <cell r="B742" t="str">
            <v>POLTRONA PER TERAPIA</v>
          </cell>
          <cell r="C742" t="str">
            <v>GIVAS SRL</v>
          </cell>
          <cell r="D742" t="str">
            <v>AP 4096</v>
          </cell>
          <cell r="E742" t="str">
            <v>001073564</v>
          </cell>
          <cell r="F742" t="str">
            <v>SINGOLA</v>
          </cell>
          <cell r="G742">
            <v>101930</v>
          </cell>
          <cell r="I742" t="str">
            <v>S.PIETRO</v>
          </cell>
          <cell r="J742" t="str">
            <v>AMB. GINECOLOGIA</v>
          </cell>
          <cell r="K742" t="str">
            <v>AMB. GINECOLOGIA</v>
          </cell>
          <cell r="L742" t="str">
            <v>AMB. GINECOLOGIA</v>
          </cell>
          <cell r="M742" t="str">
            <v>SINGOLA</v>
          </cell>
          <cell r="N742" t="str">
            <v>101930</v>
          </cell>
          <cell r="P742" t="str">
            <v>BIENNALE</v>
          </cell>
          <cell r="Q742" t="str">
            <v>ANNUALE</v>
          </cell>
          <cell r="R742" t="str">
            <v>NON PREVISTO</v>
          </cell>
          <cell r="T742" t="str">
            <v>DA FARE</v>
          </cell>
          <cell r="U742" t="str">
            <v>1930</v>
          </cell>
          <cell r="V742">
            <v>46231</v>
          </cell>
          <cell r="W742" t="str">
            <v>POSITIVO</v>
          </cell>
          <cell r="X742">
            <v>0</v>
          </cell>
          <cell r="Y742" t="str">
            <v>DA FARE</v>
          </cell>
          <cell r="Z742" t="str">
            <v>1930</v>
          </cell>
          <cell r="AA742">
            <v>46231</v>
          </cell>
          <cell r="AB742" t="str">
            <v>POSITIVO</v>
          </cell>
          <cell r="AC742">
            <v>0</v>
          </cell>
          <cell r="AD742" t="str">
            <v>NON PREVISTO</v>
          </cell>
          <cell r="AE742" t="str">
            <v>NON PREVISTO</v>
          </cell>
          <cell r="AF742" t="str">
            <v>NON PREVISTO</v>
          </cell>
          <cell r="AG742" t="str">
            <v>NON PREVISTO</v>
          </cell>
          <cell r="AH742" t="str">
            <v>NON PREVISTO</v>
          </cell>
        </row>
        <row r="743">
          <cell r="A743">
            <v>101931</v>
          </cell>
          <cell r="B743" t="str">
            <v>POLTRONA OPERATORIA</v>
          </cell>
          <cell r="C743" t="str">
            <v>NR</v>
          </cell>
          <cell r="D743" t="str">
            <v>NR</v>
          </cell>
          <cell r="E743" t="str">
            <v>58921</v>
          </cell>
          <cell r="F743" t="str">
            <v>SINGOLA</v>
          </cell>
          <cell r="G743">
            <v>101931</v>
          </cell>
          <cell r="I743" t="str">
            <v>S.PIETRO</v>
          </cell>
          <cell r="J743" t="str">
            <v>AMB. GINECOLOGIA</v>
          </cell>
          <cell r="K743" t="str">
            <v>AMB. GINECOLOGIA</v>
          </cell>
          <cell r="L743" t="str">
            <v>AMB. GINECOLOGIA</v>
          </cell>
          <cell r="M743" t="str">
            <v>SINGOLA</v>
          </cell>
          <cell r="N743" t="str">
            <v>101931</v>
          </cell>
          <cell r="P743" t="str">
            <v>BIENNALE</v>
          </cell>
          <cell r="Q743" t="str">
            <v>ANNUALE</v>
          </cell>
          <cell r="R743" t="str">
            <v>NON PREVISTO</v>
          </cell>
          <cell r="T743" t="str">
            <v>DA FARE</v>
          </cell>
          <cell r="U743" t="str">
            <v>1931</v>
          </cell>
          <cell r="V743">
            <v>46231</v>
          </cell>
          <cell r="W743" t="str">
            <v>POSITIVO</v>
          </cell>
          <cell r="X743">
            <v>0</v>
          </cell>
          <cell r="Y743" t="str">
            <v>DA FARE</v>
          </cell>
          <cell r="Z743" t="str">
            <v>1931</v>
          </cell>
          <cell r="AA743">
            <v>46231</v>
          </cell>
          <cell r="AB743" t="str">
            <v>POSITIVO</v>
          </cell>
          <cell r="AC743">
            <v>0</v>
          </cell>
          <cell r="AD743" t="str">
            <v>NON PREVISTO</v>
          </cell>
          <cell r="AE743" t="str">
            <v>NON PREVISTO</v>
          </cell>
          <cell r="AF743" t="str">
            <v>NON PREVISTO</v>
          </cell>
          <cell r="AG743" t="str">
            <v>NON PREVISTO</v>
          </cell>
          <cell r="AH743" t="str">
            <v>NON PREVISTO</v>
          </cell>
        </row>
        <row r="744">
          <cell r="A744">
            <v>101935</v>
          </cell>
          <cell r="B744" t="str">
            <v>RIVELATORE BATTITO CARDIACO FETALE</v>
          </cell>
          <cell r="C744" t="str">
            <v>SONICAID LTD OXFORD INSTRUMENTS</v>
          </cell>
          <cell r="D744" t="str">
            <v>SONICAID TEAM CARE</v>
          </cell>
          <cell r="E744" t="str">
            <v>9615138</v>
          </cell>
          <cell r="F744" t="str">
            <v>SINGOLA</v>
          </cell>
          <cell r="G744">
            <v>101935</v>
          </cell>
          <cell r="I744" t="str">
            <v>S.PIETRO</v>
          </cell>
          <cell r="J744" t="str">
            <v>AMB. GINECOLOGIA</v>
          </cell>
          <cell r="K744" t="str">
            <v>SALA PARTO</v>
          </cell>
          <cell r="L744" t="str">
            <v>NON TROVATO</v>
          </cell>
          <cell r="P744" t="str">
            <v>ANNUALE</v>
          </cell>
          <cell r="Q744" t="str">
            <v>ANNUALE</v>
          </cell>
          <cell r="R744" t="str">
            <v>NON PREVISTO</v>
          </cell>
          <cell r="T744" t="str">
            <v>DA FARE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 t="str">
            <v>DA FARE</v>
          </cell>
          <cell r="Z744">
            <v>0</v>
          </cell>
          <cell r="AA744">
            <v>0</v>
          </cell>
          <cell r="AB744">
            <v>0</v>
          </cell>
          <cell r="AC744">
            <v>0</v>
          </cell>
          <cell r="AD744" t="str">
            <v>NON PREVISTO</v>
          </cell>
          <cell r="AE744" t="str">
            <v>NON PREVISTO</v>
          </cell>
          <cell r="AF744" t="str">
            <v>NON PREVISTO</v>
          </cell>
          <cell r="AG744" t="str">
            <v>NON PREVISTO</v>
          </cell>
          <cell r="AH744" t="str">
            <v>NON PREVISTO</v>
          </cell>
        </row>
        <row r="745">
          <cell r="A745">
            <v>101936</v>
          </cell>
          <cell r="B745" t="str">
            <v>MONITOR FETALE</v>
          </cell>
          <cell r="C745" t="str">
            <v>HEWLETT PACKARD CO</v>
          </cell>
          <cell r="D745" t="str">
            <v>M 1351 A</v>
          </cell>
          <cell r="E745" t="str">
            <v>3816G16074</v>
          </cell>
          <cell r="F745" t="str">
            <v>SINGOLA</v>
          </cell>
          <cell r="G745">
            <v>101936</v>
          </cell>
          <cell r="I745" t="str">
            <v>S.PIETRO</v>
          </cell>
          <cell r="J745" t="str">
            <v>OSTETRICIA/GINECOLOGIA</v>
          </cell>
          <cell r="K745" t="str">
            <v>OSTETRICIA/GINECOLOGIA</v>
          </cell>
          <cell r="L745" t="str">
            <v>NON TROVATO</v>
          </cell>
          <cell r="P745" t="str">
            <v>BIENNALE</v>
          </cell>
          <cell r="Q745" t="str">
            <v>ANNUALE</v>
          </cell>
          <cell r="R745" t="str">
            <v>NON PREVISTO</v>
          </cell>
          <cell r="T745" t="str">
            <v>DA FARE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 t="str">
            <v>DA FARE</v>
          </cell>
          <cell r="Z745">
            <v>0</v>
          </cell>
          <cell r="AA745">
            <v>0</v>
          </cell>
          <cell r="AB745">
            <v>0</v>
          </cell>
          <cell r="AC745">
            <v>0</v>
          </cell>
          <cell r="AD745" t="str">
            <v>NON PREVISTO</v>
          </cell>
          <cell r="AE745" t="str">
            <v>NON PREVISTO</v>
          </cell>
          <cell r="AF745" t="str">
            <v>NON PREVISTO</v>
          </cell>
          <cell r="AG745" t="str">
            <v>NON PREVISTO</v>
          </cell>
          <cell r="AH745" t="str">
            <v>NON PREVISTO</v>
          </cell>
        </row>
        <row r="746">
          <cell r="A746">
            <v>101937</v>
          </cell>
          <cell r="B746" t="str">
            <v>ECOTOMOGRAFO</v>
          </cell>
          <cell r="C746" t="str">
            <v>GE HEALTHCARE</v>
          </cell>
          <cell r="D746" t="str">
            <v>VOLUSON E8</v>
          </cell>
          <cell r="E746" t="str">
            <v>D10357</v>
          </cell>
          <cell r="F746" t="str">
            <v>PRINCIPALE</v>
          </cell>
          <cell r="G746">
            <v>101937</v>
          </cell>
          <cell r="H746" t="str">
            <v>ECO1 (101937)</v>
          </cell>
          <cell r="I746" t="str">
            <v>S.PIETRO</v>
          </cell>
          <cell r="J746" t="str">
            <v>OSTETRICIA/GINECOLOGIA</v>
          </cell>
          <cell r="K746" t="str">
            <v>OSTETRICIA/GINECOLOGIA</v>
          </cell>
          <cell r="L746" t="str">
            <v>NON TROVATO</v>
          </cell>
          <cell r="P746" t="str">
            <v>BIENNALE</v>
          </cell>
          <cell r="Q746" t="str">
            <v>ANNUALE</v>
          </cell>
          <cell r="R746" t="str">
            <v>ANNUALE</v>
          </cell>
          <cell r="T746" t="str">
            <v>DA FARE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 t="str">
            <v>DA FARE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 t="str">
            <v>DA FARE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</row>
        <row r="747">
          <cell r="A747">
            <v>101938</v>
          </cell>
          <cell r="B747" t="str">
            <v>MONITOR TELEVISIVO PER BIOIMMAGINI</v>
          </cell>
          <cell r="C747" t="str">
            <v>GE HEALTHCARE</v>
          </cell>
          <cell r="D747" t="str">
            <v>VMI 20 HR</v>
          </cell>
          <cell r="E747" t="str">
            <v>NR</v>
          </cell>
          <cell r="F747" t="str">
            <v>COMPONENTE</v>
          </cell>
          <cell r="G747">
            <v>101937</v>
          </cell>
          <cell r="H747" t="str">
            <v>ECO1 (101937)</v>
          </cell>
          <cell r="I747" t="str">
            <v>S.PIETRO</v>
          </cell>
          <cell r="J747" t="str">
            <v>OSTETRICIA/GINECOLOGIA</v>
          </cell>
          <cell r="K747" t="str">
            <v>OSTETRICIA/GINECOLOGIA</v>
          </cell>
          <cell r="L747" t="str">
            <v>NON TROVATO</v>
          </cell>
          <cell r="P747" t="str">
            <v>BIENNALE</v>
          </cell>
          <cell r="Q747" t="str">
            <v>ANNUALE</v>
          </cell>
          <cell r="R747" t="str">
            <v>NON PREVISTO</v>
          </cell>
          <cell r="T747" t="str">
            <v>DA FARE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 t="str">
            <v>DA FARE</v>
          </cell>
          <cell r="Z747">
            <v>0</v>
          </cell>
          <cell r="AA747">
            <v>0</v>
          </cell>
          <cell r="AB747">
            <v>0</v>
          </cell>
          <cell r="AC747">
            <v>0</v>
          </cell>
          <cell r="AD747" t="str">
            <v>NON PREVISTO</v>
          </cell>
          <cell r="AE747" t="str">
            <v>NON PREVISTO</v>
          </cell>
          <cell r="AF747" t="str">
            <v>NON PREVISTO</v>
          </cell>
          <cell r="AG747" t="str">
            <v>NON PREVISTO</v>
          </cell>
          <cell r="AH747" t="str">
            <v>NON PREVISTO</v>
          </cell>
        </row>
        <row r="748">
          <cell r="A748">
            <v>101939</v>
          </cell>
          <cell r="B748" t="str">
            <v>RIPRODUTTORE VIDEO O DIGITALE DI BIOIMMAGINI</v>
          </cell>
          <cell r="C748" t="str">
            <v>SONY CORP</v>
          </cell>
          <cell r="D748" t="str">
            <v>UP D 23 MD</v>
          </cell>
          <cell r="E748" t="str">
            <v>108191</v>
          </cell>
          <cell r="F748" t="str">
            <v>COMPONENTE</v>
          </cell>
          <cell r="G748">
            <v>101154</v>
          </cell>
          <cell r="H748" t="str">
            <v>ECO2 (101154)</v>
          </cell>
          <cell r="I748" t="str">
            <v>S.PIETRO</v>
          </cell>
          <cell r="J748" t="str">
            <v>OSTETRICIA/GINECOLOGIA</v>
          </cell>
          <cell r="K748" t="str">
            <v>S. CARLO ECOCARDIOGRAFIA</v>
          </cell>
          <cell r="L748" t="str">
            <v>S. CARLO ECOCARDIOGRAFIA</v>
          </cell>
          <cell r="M748" t="str">
            <v>COMPONENTE</v>
          </cell>
          <cell r="N748" t="str">
            <v>101154</v>
          </cell>
          <cell r="O748" t="str">
            <v>ECO2 (101154)</v>
          </cell>
          <cell r="P748" t="str">
            <v>BIENNALE</v>
          </cell>
          <cell r="Q748" t="str">
            <v>ANNUALE</v>
          </cell>
          <cell r="R748" t="str">
            <v>NON PREVISTO</v>
          </cell>
          <cell r="T748" t="str">
            <v>DA FARE</v>
          </cell>
          <cell r="U748" t="str">
            <v>1939</v>
          </cell>
          <cell r="V748">
            <v>46267</v>
          </cell>
          <cell r="W748" t="str">
            <v>POSITIVO</v>
          </cell>
          <cell r="X748">
            <v>0</v>
          </cell>
          <cell r="Y748" t="str">
            <v>DA FARE</v>
          </cell>
          <cell r="Z748" t="str">
            <v>1939</v>
          </cell>
          <cell r="AA748">
            <v>46267</v>
          </cell>
          <cell r="AB748" t="str">
            <v>POSITIVO</v>
          </cell>
          <cell r="AC748">
            <v>0</v>
          </cell>
          <cell r="AD748" t="str">
            <v>NON PREVISTO</v>
          </cell>
          <cell r="AE748" t="str">
            <v>NON PREVISTO</v>
          </cell>
          <cell r="AF748" t="str">
            <v>NON PREVISTO</v>
          </cell>
          <cell r="AG748" t="str">
            <v>NON PREVISTO</v>
          </cell>
          <cell r="AH748" t="str">
            <v>NON PREVISTO</v>
          </cell>
        </row>
        <row r="749">
          <cell r="A749">
            <v>101940</v>
          </cell>
          <cell r="B749" t="str">
            <v>RIPRODUTTORE VIDEO O DIGITALE DI BIOIMMAGINI</v>
          </cell>
          <cell r="C749" t="str">
            <v>SONY CORP</v>
          </cell>
          <cell r="D749" t="str">
            <v>UP 897 MD</v>
          </cell>
          <cell r="E749" t="str">
            <v>147414</v>
          </cell>
          <cell r="F749" t="str">
            <v>COMPONENTE</v>
          </cell>
          <cell r="G749">
            <v>102854</v>
          </cell>
          <cell r="H749" t="str">
            <v>ECO10 (102854)</v>
          </cell>
          <cell r="I749" t="str">
            <v>S.PIETRO</v>
          </cell>
          <cell r="J749" t="str">
            <v>OSTETRICIA/GINECOLOGIA</v>
          </cell>
          <cell r="K749" t="str">
            <v>SALA OP. PAMPURI</v>
          </cell>
          <cell r="L749" t="str">
            <v>SALA OP. PAMPURI</v>
          </cell>
          <cell r="M749" t="str">
            <v>COMPONENTE</v>
          </cell>
          <cell r="N749" t="str">
            <v>102854</v>
          </cell>
          <cell r="O749" t="str">
            <v>ECO10 (102854)</v>
          </cell>
          <cell r="P749" t="str">
            <v>ANNUALE</v>
          </cell>
          <cell r="Q749" t="str">
            <v>ANNUALE</v>
          </cell>
          <cell r="R749" t="str">
            <v>NON PREVISTO</v>
          </cell>
          <cell r="T749" t="str">
            <v>DA FARE</v>
          </cell>
          <cell r="U749" t="str">
            <v>1940</v>
          </cell>
          <cell r="V749">
            <v>46227</v>
          </cell>
          <cell r="W749" t="str">
            <v>POSITIVO</v>
          </cell>
          <cell r="X749">
            <v>0</v>
          </cell>
          <cell r="Y749" t="str">
            <v>DA FARE</v>
          </cell>
          <cell r="Z749">
            <v>1940</v>
          </cell>
          <cell r="AA749">
            <v>46227</v>
          </cell>
          <cell r="AB749" t="str">
            <v>POSITIVO</v>
          </cell>
          <cell r="AC749">
            <v>0</v>
          </cell>
          <cell r="AD749" t="str">
            <v>NON PREVISTO</v>
          </cell>
          <cell r="AE749" t="str">
            <v>NON PREVISTO</v>
          </cell>
          <cell r="AF749" t="str">
            <v>NON PREVISTO</v>
          </cell>
          <cell r="AG749" t="str">
            <v>NON PREVISTO</v>
          </cell>
          <cell r="AH749" t="str">
            <v>NON PREVISTO</v>
          </cell>
        </row>
        <row r="750">
          <cell r="A750">
            <v>101943</v>
          </cell>
          <cell r="B750" t="str">
            <v>SONDA ECOGRAFICA</v>
          </cell>
          <cell r="C750" t="str">
            <v>GE HEALTHCARE</v>
          </cell>
          <cell r="D750" t="str">
            <v>H48651MS ENDOC. RIC5-9-D</v>
          </cell>
          <cell r="E750" t="str">
            <v>92420KR1</v>
          </cell>
          <cell r="F750" t="str">
            <v>COMPONENTE</v>
          </cell>
          <cell r="G750">
            <v>101937</v>
          </cell>
          <cell r="H750" t="str">
            <v>ECO1 (101937)</v>
          </cell>
          <cell r="I750" t="str">
            <v>S.PIETRO</v>
          </cell>
          <cell r="J750" t="str">
            <v>OSTETRICIA/GINECOLOGIA</v>
          </cell>
          <cell r="K750" t="str">
            <v>OSTETRICIA/GINECOLOGIA</v>
          </cell>
          <cell r="L750" t="str">
            <v>NON TROVATO</v>
          </cell>
          <cell r="P750" t="str">
            <v>BIENNALE CON APP PADRE</v>
          </cell>
          <cell r="Q750" t="str">
            <v>ANNUALE</v>
          </cell>
          <cell r="R750" t="str">
            <v>ANNUALE</v>
          </cell>
          <cell r="T750" t="str">
            <v>DA FARE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 t="str">
            <v>DA FARE</v>
          </cell>
          <cell r="Z750">
            <v>0</v>
          </cell>
          <cell r="AA750">
            <v>0</v>
          </cell>
          <cell r="AB750">
            <v>0</v>
          </cell>
          <cell r="AC750">
            <v>0</v>
          </cell>
          <cell r="AD750" t="str">
            <v>DA FARE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</row>
        <row r="751">
          <cell r="A751">
            <v>101945</v>
          </cell>
          <cell r="B751" t="str">
            <v>POLTRONA OPERATORIA</v>
          </cell>
          <cell r="C751" t="str">
            <v>GIVAS SRL</v>
          </cell>
          <cell r="D751" t="str">
            <v>AV 4010</v>
          </cell>
          <cell r="E751" t="str">
            <v>001074200</v>
          </cell>
          <cell r="F751" t="str">
            <v>SINGOLA</v>
          </cell>
          <cell r="G751">
            <v>101945</v>
          </cell>
          <cell r="I751" t="str">
            <v>S.PIETRO</v>
          </cell>
          <cell r="J751" t="str">
            <v>AMB. GINECOLOGIA</v>
          </cell>
          <cell r="K751" t="str">
            <v>AMB. GINECOLOGIA</v>
          </cell>
          <cell r="L751" t="str">
            <v>AMB. GINECOLOGIA</v>
          </cell>
          <cell r="M751" t="str">
            <v>SINGOLA</v>
          </cell>
          <cell r="N751" t="str">
            <v>101945</v>
          </cell>
          <cell r="P751" t="str">
            <v>BIENNALE</v>
          </cell>
          <cell r="Q751" t="str">
            <v>ANNUALE</v>
          </cell>
          <cell r="R751" t="str">
            <v>NON PREVISTO</v>
          </cell>
          <cell r="T751" t="str">
            <v>DA FARE</v>
          </cell>
          <cell r="U751" t="str">
            <v>1945</v>
          </cell>
          <cell r="V751">
            <v>46231</v>
          </cell>
          <cell r="W751" t="str">
            <v>POSITIVO</v>
          </cell>
          <cell r="X751">
            <v>0</v>
          </cell>
          <cell r="Y751" t="str">
            <v>DA FARE</v>
          </cell>
          <cell r="Z751" t="str">
            <v>1945</v>
          </cell>
          <cell r="AA751">
            <v>46231</v>
          </cell>
          <cell r="AB751" t="str">
            <v>POSITIVO</v>
          </cell>
          <cell r="AC751">
            <v>0</v>
          </cell>
          <cell r="AD751" t="str">
            <v>NON PREVISTO</v>
          </cell>
          <cell r="AE751" t="str">
            <v>NON PREVISTO</v>
          </cell>
          <cell r="AF751" t="str">
            <v>NON PREVISTO</v>
          </cell>
          <cell r="AG751" t="str">
            <v>NON PREVISTO</v>
          </cell>
          <cell r="AH751" t="str">
            <v>NON PREVISTO</v>
          </cell>
        </row>
        <row r="752">
          <cell r="A752">
            <v>101947</v>
          </cell>
          <cell r="B752" t="str">
            <v>SISTEMA TELEVISIVO PER ENDOSCOPIA</v>
          </cell>
          <cell r="C752" t="str">
            <v>STORZ KARL GMBH &amp; CO KG</v>
          </cell>
          <cell r="D752" t="str">
            <v>20230020 DX CAM PAL</v>
          </cell>
          <cell r="E752" t="str">
            <v>IEB 47303</v>
          </cell>
          <cell r="F752" t="str">
            <v>PRINCIPALE</v>
          </cell>
          <cell r="G752">
            <v>101947</v>
          </cell>
          <cell r="I752" t="str">
            <v>S.PIETRO</v>
          </cell>
          <cell r="J752" t="str">
            <v>AMB. GINECOLOGIA</v>
          </cell>
          <cell r="K752" t="str">
            <v>AMB. GINECOLOGIA</v>
          </cell>
          <cell r="L752" t="str">
            <v>AMB. GINECOLOGIA</v>
          </cell>
          <cell r="M752" t="str">
            <v>PRINCIPALE</v>
          </cell>
          <cell r="N752" t="str">
            <v>101947</v>
          </cell>
          <cell r="P752" t="str">
            <v>BIENNALE</v>
          </cell>
          <cell r="Q752" t="str">
            <v>ANNUALE</v>
          </cell>
          <cell r="R752" t="str">
            <v>NON PREVISTO</v>
          </cell>
          <cell r="T752" t="str">
            <v>DA FARE</v>
          </cell>
          <cell r="U752" t="str">
            <v>1947</v>
          </cell>
          <cell r="V752" t="str">
            <v>28/072026</v>
          </cell>
          <cell r="W752" t="str">
            <v>POSITIVO</v>
          </cell>
          <cell r="X752">
            <v>0</v>
          </cell>
          <cell r="Y752" t="str">
            <v>DA FARE</v>
          </cell>
          <cell r="Z752" t="str">
            <v>1947</v>
          </cell>
          <cell r="AA752">
            <v>46231</v>
          </cell>
          <cell r="AB752" t="str">
            <v>POSITIVO</v>
          </cell>
          <cell r="AC752">
            <v>0</v>
          </cell>
          <cell r="AD752" t="str">
            <v>NON PREVISTO</v>
          </cell>
          <cell r="AE752" t="str">
            <v>NON PREVISTO</v>
          </cell>
          <cell r="AF752" t="str">
            <v>NON PREVISTO</v>
          </cell>
          <cell r="AG752" t="str">
            <v>NON PREVISTO</v>
          </cell>
          <cell r="AH752" t="str">
            <v>NON PREVISTO</v>
          </cell>
        </row>
        <row r="753">
          <cell r="A753">
            <v>101948</v>
          </cell>
          <cell r="B753" t="str">
            <v>INSUFFLATORE DI GAS</v>
          </cell>
          <cell r="C753" t="str">
            <v>STORZ KARL GMBH &amp; CO KG</v>
          </cell>
          <cell r="D753" t="str">
            <v>26431520</v>
          </cell>
          <cell r="E753" t="str">
            <v>000388</v>
          </cell>
          <cell r="F753" t="str">
            <v>COMPONENTE</v>
          </cell>
          <cell r="G753">
            <v>101947</v>
          </cell>
          <cell r="I753" t="str">
            <v>S.PIETRO</v>
          </cell>
          <cell r="J753" t="str">
            <v>AMB. GINECOLOGIA</v>
          </cell>
          <cell r="K753" t="str">
            <v>AMB. GINECOLOGIA</v>
          </cell>
          <cell r="L753" t="str">
            <v>AMB. GINECOLOGIA</v>
          </cell>
          <cell r="M753" t="str">
            <v>COMPONENTE</v>
          </cell>
          <cell r="N753" t="str">
            <v>101947</v>
          </cell>
          <cell r="P753" t="str">
            <v>BIENNALE</v>
          </cell>
          <cell r="Q753" t="str">
            <v>ANNUALE</v>
          </cell>
          <cell r="R753" t="str">
            <v>NON PREVISTO</v>
          </cell>
          <cell r="T753" t="str">
            <v>DA FARE</v>
          </cell>
          <cell r="U753" t="str">
            <v>1948</v>
          </cell>
          <cell r="V753" t="str">
            <v>28/072026</v>
          </cell>
          <cell r="W753" t="str">
            <v>POSITIVO</v>
          </cell>
          <cell r="X753">
            <v>0</v>
          </cell>
          <cell r="Y753" t="str">
            <v>DA FARE</v>
          </cell>
          <cell r="Z753" t="str">
            <v>1948</v>
          </cell>
          <cell r="AA753">
            <v>46231</v>
          </cell>
          <cell r="AB753" t="str">
            <v>POSITIVO</v>
          </cell>
          <cell r="AC753">
            <v>0</v>
          </cell>
          <cell r="AD753" t="str">
            <v>NON PREVISTO</v>
          </cell>
          <cell r="AE753" t="str">
            <v>NON PREVISTO</v>
          </cell>
          <cell r="AF753" t="str">
            <v>NON PREVISTO</v>
          </cell>
          <cell r="AG753" t="str">
            <v>NON PREVISTO</v>
          </cell>
          <cell r="AH753" t="str">
            <v>NON PREVISTO</v>
          </cell>
        </row>
        <row r="754">
          <cell r="A754">
            <v>101950</v>
          </cell>
          <cell r="B754" t="str">
            <v>URODINAMICA, SISTEMA PER</v>
          </cell>
          <cell r="C754" t="str">
            <v>MEDTRONIC INC</v>
          </cell>
          <cell r="D754" t="str">
            <v>DUET LOGIC G/2</v>
          </cell>
          <cell r="E754" t="str">
            <v>4322</v>
          </cell>
          <cell r="F754" t="str">
            <v>COMPONENTE</v>
          </cell>
          <cell r="G754">
            <v>101951</v>
          </cell>
          <cell r="I754" t="str">
            <v>S.PIETRO</v>
          </cell>
          <cell r="J754" t="str">
            <v>AMB. GINECOLOGIA</v>
          </cell>
          <cell r="K754" t="str">
            <v>AMB. GINECOLOGIA</v>
          </cell>
          <cell r="L754" t="str">
            <v>AMB. GINECOLOGIA</v>
          </cell>
          <cell r="M754" t="str">
            <v>COMPONENTE</v>
          </cell>
          <cell r="N754" t="str">
            <v>101951</v>
          </cell>
          <cell r="P754" t="str">
            <v>BIENNALE</v>
          </cell>
          <cell r="Q754" t="str">
            <v>ANNUALE (NON DI NS COMPETENZA)</v>
          </cell>
          <cell r="R754" t="str">
            <v>NON PREVISTO</v>
          </cell>
          <cell r="S754" t="str">
            <v>MP DA FARE CMQ</v>
          </cell>
          <cell r="T754" t="str">
            <v>DA FARE</v>
          </cell>
          <cell r="U754" t="str">
            <v>1950</v>
          </cell>
          <cell r="V754" t="str">
            <v>28/072026</v>
          </cell>
          <cell r="W754" t="str">
            <v>POSITIVO</v>
          </cell>
          <cell r="X754">
            <v>0</v>
          </cell>
          <cell r="Y754" t="str">
            <v>MP DA FARE CMQ</v>
          </cell>
          <cell r="Z754" t="str">
            <v>1950</v>
          </cell>
          <cell r="AA754">
            <v>0</v>
          </cell>
          <cell r="AB754" t="str">
            <v>POSITIVO</v>
          </cell>
          <cell r="AC754">
            <v>0</v>
          </cell>
          <cell r="AD754" t="str">
            <v>NON PREVISTO</v>
          </cell>
          <cell r="AE754" t="str">
            <v>NON PREVISTO</v>
          </cell>
          <cell r="AF754" t="str">
            <v>NON PREVISTO</v>
          </cell>
          <cell r="AG754" t="str">
            <v>NON PREVISTO</v>
          </cell>
          <cell r="AH754" t="str">
            <v>NON PREVISTO</v>
          </cell>
        </row>
        <row r="755">
          <cell r="A755">
            <v>101951</v>
          </cell>
          <cell r="B755" t="str">
            <v>CARRELLO ELETTRIFICATO</v>
          </cell>
          <cell r="C755" t="str">
            <v>MEDTRONIC INC</v>
          </cell>
          <cell r="D755" t="str">
            <v>NR</v>
          </cell>
          <cell r="E755" t="str">
            <v>4997</v>
          </cell>
          <cell r="F755" t="str">
            <v>PRINCIPALE</v>
          </cell>
          <cell r="G755">
            <v>101951</v>
          </cell>
          <cell r="I755" t="str">
            <v>S.PIETRO</v>
          </cell>
          <cell r="J755" t="str">
            <v>AMB. GINECOLOGIA</v>
          </cell>
          <cell r="K755" t="str">
            <v>AMB. GINECOLOGIA</v>
          </cell>
          <cell r="L755" t="str">
            <v>AMB. GINECOLOGIA</v>
          </cell>
          <cell r="M755" t="str">
            <v>PRINCIPALE</v>
          </cell>
          <cell r="N755" t="str">
            <v>101951</v>
          </cell>
          <cell r="P755" t="str">
            <v>BIENNALE</v>
          </cell>
          <cell r="Q755" t="str">
            <v>ANNUALE (NON DI NS COMPETENZA)</v>
          </cell>
          <cell r="R755" t="str">
            <v>NON PREVISTO</v>
          </cell>
          <cell r="T755" t="str">
            <v>DA FARE</v>
          </cell>
          <cell r="U755" t="str">
            <v>1951</v>
          </cell>
          <cell r="V755" t="str">
            <v>28/072026</v>
          </cell>
          <cell r="W755" t="str">
            <v>POSITIVO</v>
          </cell>
          <cell r="X755">
            <v>0</v>
          </cell>
          <cell r="Y755" t="str">
            <v>NON PREVISTO</v>
          </cell>
          <cell r="Z755">
            <v>0</v>
          </cell>
          <cell r="AA755">
            <v>0</v>
          </cell>
          <cell r="AB755">
            <v>0</v>
          </cell>
          <cell r="AC755">
            <v>0</v>
          </cell>
          <cell r="AD755" t="str">
            <v>NON PREVISTO</v>
          </cell>
          <cell r="AE755" t="str">
            <v>NON PREVISTO</v>
          </cell>
          <cell r="AF755" t="str">
            <v>NON PREVISTO</v>
          </cell>
          <cell r="AG755" t="str">
            <v>NON PREVISTO</v>
          </cell>
          <cell r="AH755" t="str">
            <v>NON PREVISTO</v>
          </cell>
        </row>
        <row r="756">
          <cell r="A756">
            <v>101952</v>
          </cell>
          <cell r="B756" t="str">
            <v>MONITOR PER PERSONAL COMPUTER</v>
          </cell>
          <cell r="C756" t="str">
            <v>PHILIPS</v>
          </cell>
          <cell r="D756" t="str">
            <v>LCD 17"</v>
          </cell>
          <cell r="E756" t="str">
            <v>4224</v>
          </cell>
          <cell r="F756" t="str">
            <v>COMPONENTE</v>
          </cell>
          <cell r="G756">
            <v>101951</v>
          </cell>
          <cell r="I756" t="str">
            <v>S.PIETRO</v>
          </cell>
          <cell r="J756" t="str">
            <v>AMB. GINECOLOGIA</v>
          </cell>
          <cell r="K756" t="str">
            <v>AMB. GINECOLOGIA</v>
          </cell>
          <cell r="L756" t="str">
            <v>AMB. GINECOLOGIA</v>
          </cell>
          <cell r="M756" t="str">
            <v>COMPONENTE</v>
          </cell>
          <cell r="N756" t="str">
            <v>101951</v>
          </cell>
          <cell r="P756" t="str">
            <v>BIENNALE</v>
          </cell>
          <cell r="Q756" t="str">
            <v>ANNUALE (NON DI NS COMPETENZA)</v>
          </cell>
          <cell r="R756" t="str">
            <v>NON PREVISTO</v>
          </cell>
          <cell r="S756" t="str">
            <v>MP DA FARE CMQ</v>
          </cell>
          <cell r="T756" t="str">
            <v>DA FARE</v>
          </cell>
          <cell r="U756" t="str">
            <v>1952</v>
          </cell>
          <cell r="V756" t="str">
            <v>28/072026</v>
          </cell>
          <cell r="W756" t="str">
            <v>POSITIVO</v>
          </cell>
          <cell r="X756">
            <v>0</v>
          </cell>
          <cell r="Y756" t="str">
            <v>MP DA FARE CMQ</v>
          </cell>
          <cell r="Z756" t="str">
            <v>1952</v>
          </cell>
          <cell r="AA756">
            <v>0</v>
          </cell>
          <cell r="AB756" t="str">
            <v>POSITIVO</v>
          </cell>
          <cell r="AC756">
            <v>0</v>
          </cell>
          <cell r="AD756" t="str">
            <v>NON PREVISTO</v>
          </cell>
          <cell r="AE756" t="str">
            <v>NON PREVISTO</v>
          </cell>
          <cell r="AF756" t="str">
            <v>NON PREVISTO</v>
          </cell>
          <cell r="AG756" t="str">
            <v>NON PREVISTO</v>
          </cell>
          <cell r="AH756" t="str">
            <v>NON PREVISTO</v>
          </cell>
        </row>
        <row r="757">
          <cell r="A757">
            <v>101953</v>
          </cell>
          <cell r="B757" t="str">
            <v>POMPA PERISTALTICA</v>
          </cell>
          <cell r="C757" t="str">
            <v>MEDTRONIC INC</v>
          </cell>
          <cell r="D757" t="str">
            <v>NR</v>
          </cell>
          <cell r="E757">
            <v>101953</v>
          </cell>
          <cell r="F757" t="str">
            <v>COMPONENTE</v>
          </cell>
          <cell r="G757">
            <v>101951</v>
          </cell>
          <cell r="I757" t="str">
            <v>S.PIETRO</v>
          </cell>
          <cell r="J757" t="str">
            <v>AMB. GINECOLOGIA</v>
          </cell>
          <cell r="K757" t="str">
            <v>AMB. GINECOLOGIA</v>
          </cell>
          <cell r="L757" t="str">
            <v>AMB. GINECOLOGIA</v>
          </cell>
          <cell r="M757" t="str">
            <v>COMPONENTE</v>
          </cell>
          <cell r="N757" t="str">
            <v>101951</v>
          </cell>
          <cell r="P757" t="str">
            <v>BIENNALE</v>
          </cell>
          <cell r="Q757" t="str">
            <v>ANNUALE (NON DI NS COMPETENZA)</v>
          </cell>
          <cell r="R757" t="str">
            <v>NON PREVISTO</v>
          </cell>
          <cell r="S757" t="str">
            <v>MP DA FARE CMQ</v>
          </cell>
          <cell r="T757" t="str">
            <v>DA FARE</v>
          </cell>
          <cell r="U757" t="str">
            <v>1953</v>
          </cell>
          <cell r="V757" t="str">
            <v>28/072026</v>
          </cell>
          <cell r="W757" t="str">
            <v>POSITIVO</v>
          </cell>
          <cell r="X757">
            <v>0</v>
          </cell>
          <cell r="Y757" t="str">
            <v>MP DA FARE CMQ</v>
          </cell>
          <cell r="Z757" t="str">
            <v>1953</v>
          </cell>
          <cell r="AA757">
            <v>0</v>
          </cell>
          <cell r="AB757" t="str">
            <v>POSITIVO</v>
          </cell>
          <cell r="AC757">
            <v>0</v>
          </cell>
          <cell r="AD757" t="str">
            <v>NON PREVISTO</v>
          </cell>
          <cell r="AE757" t="str">
            <v>NON PREVISTO</v>
          </cell>
          <cell r="AF757" t="str">
            <v>NON PREVISTO</v>
          </cell>
          <cell r="AG757" t="str">
            <v>NON PREVISTO</v>
          </cell>
          <cell r="AH757" t="str">
            <v>NON PREVISTO</v>
          </cell>
        </row>
        <row r="758">
          <cell r="A758">
            <v>101958</v>
          </cell>
          <cell r="B758" t="str">
            <v>CENTRIFUGA</v>
          </cell>
          <cell r="C758" t="str">
            <v>THERMO ELECTRON CORP IEC</v>
          </cell>
          <cell r="D758" t="str">
            <v>MICRO CL 17</v>
          </cell>
          <cell r="E758" t="str">
            <v>75002495</v>
          </cell>
          <cell r="F758" t="str">
            <v>SINGOLA</v>
          </cell>
          <cell r="G758">
            <v>101958</v>
          </cell>
          <cell r="I758" t="str">
            <v>S.PIETRO</v>
          </cell>
          <cell r="J758" t="str">
            <v>UTIN</v>
          </cell>
          <cell r="K758" t="str">
            <v>OSTETRICIA 1  (S.G.DI DIO)</v>
          </cell>
          <cell r="L758" t="str">
            <v>OSTETRICIA 1 (S.G.DI DIO)</v>
          </cell>
          <cell r="M758" t="str">
            <v>SINGOLA</v>
          </cell>
          <cell r="N758" t="str">
            <v>101958</v>
          </cell>
          <cell r="P758" t="str">
            <v>BIENNALE</v>
          </cell>
          <cell r="Q758" t="str">
            <v>ANNUALE</v>
          </cell>
          <cell r="R758" t="str">
            <v>NON PREVISTO</v>
          </cell>
          <cell r="T758" t="str">
            <v>NON PREVISTO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 t="str">
            <v>DA FARE</v>
          </cell>
          <cell r="Z758">
            <v>1958</v>
          </cell>
          <cell r="AA758">
            <v>46226</v>
          </cell>
          <cell r="AB758" t="str">
            <v>POSITIVO</v>
          </cell>
          <cell r="AC758">
            <v>0</v>
          </cell>
          <cell r="AD758" t="str">
            <v>NON PREVISTO</v>
          </cell>
          <cell r="AE758" t="str">
            <v>NON PREVISTO</v>
          </cell>
          <cell r="AF758" t="str">
            <v>NON PREVISTO</v>
          </cell>
          <cell r="AG758" t="str">
            <v>NON PREVISTO</v>
          </cell>
          <cell r="AH758" t="str">
            <v>NON PREVISTO</v>
          </cell>
        </row>
        <row r="759">
          <cell r="A759">
            <v>101959</v>
          </cell>
          <cell r="B759" t="str">
            <v>MONITOR FETALE</v>
          </cell>
          <cell r="C759" t="str">
            <v>HEWLETT PACKARD CO</v>
          </cell>
          <cell r="D759" t="str">
            <v>M 1351 A</v>
          </cell>
          <cell r="E759" t="str">
            <v>3816G16075</v>
          </cell>
          <cell r="F759" t="str">
            <v>SINGOLA</v>
          </cell>
          <cell r="G759">
            <v>101959</v>
          </cell>
          <cell r="I759" t="str">
            <v>S.PIETRO</v>
          </cell>
          <cell r="J759" t="str">
            <v>OSTETRICIA/GINECOLOGIA</v>
          </cell>
          <cell r="K759" t="str">
            <v>SALA PARTO</v>
          </cell>
          <cell r="L759" t="str">
            <v>NON TROVATO</v>
          </cell>
          <cell r="P759" t="str">
            <v>ANNUALE</v>
          </cell>
          <cell r="Q759" t="str">
            <v>ANNUALE</v>
          </cell>
          <cell r="R759" t="str">
            <v>NON PREVISTO</v>
          </cell>
          <cell r="T759" t="str">
            <v>DA FARE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 t="str">
            <v>DA FARE</v>
          </cell>
          <cell r="Z759">
            <v>0</v>
          </cell>
          <cell r="AA759">
            <v>0</v>
          </cell>
          <cell r="AB759">
            <v>0</v>
          </cell>
          <cell r="AC759">
            <v>0</v>
          </cell>
          <cell r="AD759" t="str">
            <v>NON PREVISTO</v>
          </cell>
          <cell r="AE759" t="str">
            <v>NON PREVISTO</v>
          </cell>
          <cell r="AF759" t="str">
            <v>NON PREVISTO</v>
          </cell>
          <cell r="AG759" t="str">
            <v>NON PREVISTO</v>
          </cell>
          <cell r="AH759" t="str">
            <v>NON PREVISTO</v>
          </cell>
        </row>
        <row r="760">
          <cell r="A760">
            <v>101965</v>
          </cell>
          <cell r="B760" t="str">
            <v>LETTINO DA VISITA ELETTRIFICATO</v>
          </cell>
          <cell r="C760" t="str">
            <v>SNELL HABITAT SPA</v>
          </cell>
          <cell r="D760" t="str">
            <v>40.41.20</v>
          </cell>
          <cell r="E760" t="str">
            <v>31080</v>
          </cell>
          <cell r="F760" t="str">
            <v>SINGOLA</v>
          </cell>
          <cell r="G760">
            <v>101965</v>
          </cell>
          <cell r="I760" t="str">
            <v>S.PIETRO</v>
          </cell>
          <cell r="J760" t="str">
            <v>AMB. NEUROLOGIA</v>
          </cell>
          <cell r="K760" t="str">
            <v>AMB. NEUROLOGIA</v>
          </cell>
          <cell r="L760" t="str">
            <v>AMB. NEUROLOGIA</v>
          </cell>
          <cell r="M760" t="str">
            <v>SINGOLA</v>
          </cell>
          <cell r="N760" t="str">
            <v>101965</v>
          </cell>
          <cell r="P760" t="str">
            <v>BIENNALE</v>
          </cell>
          <cell r="Q760" t="str">
            <v>ANNUALE</v>
          </cell>
          <cell r="R760" t="str">
            <v>NON PREVISTO</v>
          </cell>
          <cell r="T760" t="str">
            <v>DA FARE</v>
          </cell>
          <cell r="U760" t="str">
            <v>1965</v>
          </cell>
          <cell r="V760">
            <v>46245</v>
          </cell>
          <cell r="W760" t="str">
            <v>POSITIVO</v>
          </cell>
          <cell r="X760">
            <v>0</v>
          </cell>
          <cell r="Y760" t="str">
            <v>DA FARE</v>
          </cell>
          <cell r="Z760" t="str">
            <v>1965</v>
          </cell>
          <cell r="AA760">
            <v>46245</v>
          </cell>
          <cell r="AB760" t="str">
            <v>POSITIVO</v>
          </cell>
          <cell r="AC760">
            <v>0</v>
          </cell>
          <cell r="AD760" t="str">
            <v>NON PREVISTO</v>
          </cell>
          <cell r="AE760" t="str">
            <v>NON PREVISTO</v>
          </cell>
          <cell r="AF760" t="str">
            <v>NON PREVISTO</v>
          </cell>
          <cell r="AG760" t="str">
            <v>NON PREVISTO</v>
          </cell>
          <cell r="AH760" t="str">
            <v>NON PREVISTO</v>
          </cell>
        </row>
        <row r="761">
          <cell r="A761">
            <v>101966</v>
          </cell>
          <cell r="B761" t="str">
            <v>FONTE LUMINOSA GENERICA (PER ES: LAMPADE DA VISITA AMB.)</v>
          </cell>
          <cell r="C761" t="str">
            <v>LUXO ASA</v>
          </cell>
          <cell r="D761" t="str">
            <v>LFM 101 95VA</v>
          </cell>
          <cell r="E761" t="str">
            <v>8306-122</v>
          </cell>
          <cell r="F761" t="str">
            <v>SINGOLA</v>
          </cell>
          <cell r="G761">
            <v>101966</v>
          </cell>
          <cell r="I761" t="str">
            <v>S.PIETRO</v>
          </cell>
          <cell r="J761" t="str">
            <v>AMB. NEUROLOGIA</v>
          </cell>
          <cell r="K761" t="str">
            <v>AMB. NEUROLOGIA</v>
          </cell>
          <cell r="L761" t="str">
            <v>NON TROVATO</v>
          </cell>
          <cell r="P761" t="str">
            <v>BIENNALE</v>
          </cell>
          <cell r="Q761" t="str">
            <v>ANNUALE</v>
          </cell>
          <cell r="R761" t="str">
            <v>NON PREVISTO</v>
          </cell>
          <cell r="T761" t="str">
            <v>DA FARE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 t="str">
            <v>DA FARE</v>
          </cell>
          <cell r="Z761">
            <v>0</v>
          </cell>
          <cell r="AA761">
            <v>0</v>
          </cell>
          <cell r="AB761">
            <v>0</v>
          </cell>
          <cell r="AC761">
            <v>0</v>
          </cell>
          <cell r="AD761" t="str">
            <v>NON PREVISTO</v>
          </cell>
          <cell r="AE761" t="str">
            <v>NON PREVISTO</v>
          </cell>
          <cell r="AF761" t="str">
            <v>NON PREVISTO</v>
          </cell>
          <cell r="AG761" t="str">
            <v>NON PREVISTO</v>
          </cell>
          <cell r="AH761" t="str">
            <v>NON PREVISTO</v>
          </cell>
        </row>
        <row r="762">
          <cell r="A762">
            <v>101967</v>
          </cell>
          <cell r="B762" t="str">
            <v>DIAFANOSCOPIO</v>
          </cell>
          <cell r="C762" t="str">
            <v>IREM SNC</v>
          </cell>
          <cell r="D762" t="str">
            <v>A23 90X43</v>
          </cell>
          <cell r="E762" t="str">
            <v>150/09</v>
          </cell>
          <cell r="F762" t="str">
            <v>SINGOLA</v>
          </cell>
          <cell r="G762">
            <v>101967</v>
          </cell>
          <cell r="I762" t="str">
            <v>S.PIETRO</v>
          </cell>
          <cell r="J762" t="str">
            <v>AMB. NEUROLOGIA</v>
          </cell>
          <cell r="K762" t="str">
            <v>AMB. NEUROLOGIA</v>
          </cell>
          <cell r="L762" t="str">
            <v>AMB. NEUROLOGIA</v>
          </cell>
          <cell r="M762" t="str">
            <v>SINGOLA</v>
          </cell>
          <cell r="N762" t="str">
            <v>101967</v>
          </cell>
          <cell r="P762" t="str">
            <v>BIENNALE</v>
          </cell>
          <cell r="Q762" t="str">
            <v>ANNUALE</v>
          </cell>
          <cell r="R762" t="str">
            <v>NON PREVISTO</v>
          </cell>
          <cell r="T762" t="str">
            <v>DA FARE</v>
          </cell>
          <cell r="U762" t="str">
            <v>1967</v>
          </cell>
          <cell r="V762">
            <v>46245</v>
          </cell>
          <cell r="W762" t="str">
            <v>POSITIVO</v>
          </cell>
          <cell r="X762">
            <v>0</v>
          </cell>
          <cell r="Y762" t="str">
            <v>DA FARE</v>
          </cell>
          <cell r="Z762" t="str">
            <v>1967</v>
          </cell>
          <cell r="AA762">
            <v>46245</v>
          </cell>
          <cell r="AB762" t="str">
            <v>POSITIVO</v>
          </cell>
          <cell r="AC762">
            <v>0</v>
          </cell>
          <cell r="AD762" t="str">
            <v>NON PREVISTO</v>
          </cell>
          <cell r="AE762" t="str">
            <v>NON PREVISTO</v>
          </cell>
          <cell r="AF762" t="str">
            <v>NON PREVISTO</v>
          </cell>
          <cell r="AG762" t="str">
            <v>NON PREVISTO</v>
          </cell>
          <cell r="AH762" t="str">
            <v>NON PREVISTO</v>
          </cell>
        </row>
        <row r="763">
          <cell r="A763">
            <v>101968</v>
          </cell>
          <cell r="B763" t="str">
            <v>DIAFANOSCOPIO</v>
          </cell>
          <cell r="C763" t="str">
            <v>IREM SNC</v>
          </cell>
          <cell r="D763" t="str">
            <v>A23 90X43</v>
          </cell>
          <cell r="E763" t="str">
            <v>151/09</v>
          </cell>
          <cell r="F763" t="str">
            <v>SINGOLA</v>
          </cell>
          <cell r="G763">
            <v>101968</v>
          </cell>
          <cell r="I763" t="str">
            <v>S.PIETRO</v>
          </cell>
          <cell r="J763" t="str">
            <v>AMB. NEUROLOGIA</v>
          </cell>
          <cell r="K763" t="str">
            <v>AMB. NEUROLOGIA</v>
          </cell>
          <cell r="L763" t="str">
            <v>NON TROVATO</v>
          </cell>
          <cell r="P763" t="str">
            <v>BIENNALE</v>
          </cell>
          <cell r="Q763" t="str">
            <v>ANNUALE</v>
          </cell>
          <cell r="R763" t="str">
            <v>NON PREVISTO</v>
          </cell>
          <cell r="T763" t="str">
            <v>DA FARE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 t="str">
            <v>DA FARE</v>
          </cell>
          <cell r="Z763">
            <v>0</v>
          </cell>
          <cell r="AA763">
            <v>0</v>
          </cell>
          <cell r="AB763">
            <v>0</v>
          </cell>
          <cell r="AC763">
            <v>0</v>
          </cell>
          <cell r="AD763" t="str">
            <v>NON PREVISTO</v>
          </cell>
          <cell r="AE763" t="str">
            <v>NON PREVISTO</v>
          </cell>
          <cell r="AF763" t="str">
            <v>NON PREVISTO</v>
          </cell>
          <cell r="AG763" t="str">
            <v>NON PREVISTO</v>
          </cell>
          <cell r="AH763" t="str">
            <v>NON PREVISTO</v>
          </cell>
        </row>
        <row r="764">
          <cell r="A764">
            <v>101969</v>
          </cell>
          <cell r="B764" t="str">
            <v>LETTINO DA VISITA ELETTRIFICATO</v>
          </cell>
          <cell r="C764" t="str">
            <v>SNELL HABITAT SPA</v>
          </cell>
          <cell r="D764" t="str">
            <v>40.41.20</v>
          </cell>
          <cell r="E764" t="str">
            <v>31075</v>
          </cell>
          <cell r="F764" t="str">
            <v>SINGOLA</v>
          </cell>
          <cell r="G764">
            <v>101969</v>
          </cell>
          <cell r="I764" t="str">
            <v>S.PIETRO</v>
          </cell>
          <cell r="J764" t="str">
            <v>AMB. NEUROLOGIA</v>
          </cell>
          <cell r="K764" t="str">
            <v>AMB. NEUROLOGIA</v>
          </cell>
          <cell r="L764" t="str">
            <v>AMB. NEUROLOGIA</v>
          </cell>
          <cell r="M764" t="str">
            <v>SINGOLA</v>
          </cell>
          <cell r="N764" t="str">
            <v>101969</v>
          </cell>
          <cell r="P764" t="str">
            <v>BIENNALE</v>
          </cell>
          <cell r="Q764" t="str">
            <v>ANNUALE</v>
          </cell>
          <cell r="R764" t="str">
            <v>NON PREVISTO</v>
          </cell>
          <cell r="T764" t="str">
            <v>DA FARE</v>
          </cell>
          <cell r="U764" t="str">
            <v>1969</v>
          </cell>
          <cell r="V764">
            <v>46245</v>
          </cell>
          <cell r="W764" t="str">
            <v>POSITIVO</v>
          </cell>
          <cell r="X764">
            <v>0</v>
          </cell>
          <cell r="Y764" t="str">
            <v>DA FARE</v>
          </cell>
          <cell r="Z764" t="str">
            <v>1969</v>
          </cell>
          <cell r="AA764">
            <v>46245</v>
          </cell>
          <cell r="AB764" t="str">
            <v>POSITIVO</v>
          </cell>
          <cell r="AC764">
            <v>0</v>
          </cell>
          <cell r="AD764" t="str">
            <v>NON PREVISTO</v>
          </cell>
          <cell r="AE764" t="str">
            <v>NON PREVISTO</v>
          </cell>
          <cell r="AF764" t="str">
            <v>NON PREVISTO</v>
          </cell>
          <cell r="AG764" t="str">
            <v>NON PREVISTO</v>
          </cell>
          <cell r="AH764" t="str">
            <v>NON PREVISTO</v>
          </cell>
        </row>
        <row r="765">
          <cell r="A765">
            <v>101975</v>
          </cell>
          <cell r="B765" t="str">
            <v>DIAFANOSCOPIO</v>
          </cell>
          <cell r="C765" t="str">
            <v>IREM SNC</v>
          </cell>
          <cell r="D765" t="str">
            <v>A09 60X90</v>
          </cell>
          <cell r="E765" t="str">
            <v>509/09</v>
          </cell>
          <cell r="F765" t="str">
            <v>SINGOLA</v>
          </cell>
          <cell r="G765">
            <v>101975</v>
          </cell>
          <cell r="I765" t="str">
            <v>S.PIETRO</v>
          </cell>
          <cell r="J765" t="str">
            <v>AMB. NEUROLOGIA</v>
          </cell>
          <cell r="K765" t="str">
            <v>AMB. NEUROLOGIA</v>
          </cell>
          <cell r="L765" t="str">
            <v>AMB. NEUROLOGIA</v>
          </cell>
          <cell r="M765" t="str">
            <v>SINGOLA</v>
          </cell>
          <cell r="N765" t="str">
            <v>101975</v>
          </cell>
          <cell r="P765" t="str">
            <v>BIENNALE</v>
          </cell>
          <cell r="Q765" t="str">
            <v>ANNUALE</v>
          </cell>
          <cell r="R765" t="str">
            <v>NON PREVISTO</v>
          </cell>
          <cell r="T765" t="str">
            <v>NON PREVISTO</v>
          </cell>
          <cell r="U765">
            <v>0</v>
          </cell>
          <cell r="V765">
            <v>0</v>
          </cell>
          <cell r="W765">
            <v>0</v>
          </cell>
          <cell r="X765">
            <v>0</v>
          </cell>
          <cell r="Y765" t="str">
            <v>DA FARE</v>
          </cell>
          <cell r="Z765" t="str">
            <v>1975</v>
          </cell>
          <cell r="AA765">
            <v>46245</v>
          </cell>
          <cell r="AB765" t="str">
            <v>POSITIVO</v>
          </cell>
          <cell r="AC765">
            <v>0</v>
          </cell>
          <cell r="AD765" t="str">
            <v>NON PREVISTO</v>
          </cell>
          <cell r="AE765" t="str">
            <v>NON PREVISTO</v>
          </cell>
          <cell r="AF765" t="str">
            <v>NON PREVISTO</v>
          </cell>
          <cell r="AG765" t="str">
            <v>NON PREVISTO</v>
          </cell>
          <cell r="AH765" t="str">
            <v>NON PREVISTO</v>
          </cell>
        </row>
        <row r="766">
          <cell r="A766">
            <v>101976</v>
          </cell>
          <cell r="B766" t="str">
            <v>LETTINO DA VISITA ELETTRIFICATO</v>
          </cell>
          <cell r="C766" t="str">
            <v>SNELL HABITAT SPA</v>
          </cell>
          <cell r="D766" t="str">
            <v>40.41.20</v>
          </cell>
          <cell r="E766" t="str">
            <v>31078</v>
          </cell>
          <cell r="F766" t="str">
            <v>SINGOLA</v>
          </cell>
          <cell r="G766">
            <v>101976</v>
          </cell>
          <cell r="I766" t="str">
            <v>S.PIETRO</v>
          </cell>
          <cell r="J766" t="str">
            <v>AMB. NEUROLOGIA</v>
          </cell>
          <cell r="K766" t="str">
            <v>AMB. NEUROLOGIA</v>
          </cell>
          <cell r="L766" t="str">
            <v>AMB. NEUROLOGIA</v>
          </cell>
          <cell r="M766" t="str">
            <v>SINGOLA</v>
          </cell>
          <cell r="N766" t="str">
            <v>101976</v>
          </cell>
          <cell r="P766" t="str">
            <v>BIENNALE</v>
          </cell>
          <cell r="Q766" t="str">
            <v>ANNUALE</v>
          </cell>
          <cell r="R766" t="str">
            <v>NON PREVISTO</v>
          </cell>
          <cell r="T766" t="str">
            <v>DA FARE</v>
          </cell>
          <cell r="U766" t="str">
            <v>1976</v>
          </cell>
          <cell r="V766">
            <v>46245</v>
          </cell>
          <cell r="W766" t="str">
            <v>POSITIVO</v>
          </cell>
          <cell r="X766">
            <v>0</v>
          </cell>
          <cell r="Y766" t="str">
            <v>DA FARE</v>
          </cell>
          <cell r="Z766" t="str">
            <v>1976</v>
          </cell>
          <cell r="AA766">
            <v>46245</v>
          </cell>
          <cell r="AB766" t="str">
            <v>POSITIVO</v>
          </cell>
          <cell r="AC766">
            <v>0</v>
          </cell>
          <cell r="AD766" t="str">
            <v>NON PREVISTO</v>
          </cell>
          <cell r="AE766" t="str">
            <v>NON PREVISTO</v>
          </cell>
          <cell r="AF766" t="str">
            <v>NON PREVISTO</v>
          </cell>
          <cell r="AG766" t="str">
            <v>NON PREVISTO</v>
          </cell>
          <cell r="AH766" t="str">
            <v>NON PREVISTO</v>
          </cell>
        </row>
        <row r="767">
          <cell r="A767">
            <v>101979</v>
          </cell>
          <cell r="B767" t="str">
            <v>TESTINA PAZIENTE</v>
          </cell>
          <cell r="C767" t="str">
            <v>EB NEURO SPA</v>
          </cell>
          <cell r="D767" t="str">
            <v>BE LIGHT</v>
          </cell>
          <cell r="E767" t="str">
            <v>10796</v>
          </cell>
          <cell r="F767" t="str">
            <v>COMPONENTE</v>
          </cell>
          <cell r="G767">
            <v>101977</v>
          </cell>
          <cell r="I767" t="str">
            <v>S.PIETRO</v>
          </cell>
          <cell r="J767" t="str">
            <v>AMB. NEUROLOGIA</v>
          </cell>
          <cell r="K767" t="str">
            <v>AMB. NEUROLOGIA</v>
          </cell>
          <cell r="L767" t="str">
            <v>NON TROVATO</v>
          </cell>
          <cell r="P767" t="str">
            <v>BIENNALE</v>
          </cell>
          <cell r="Q767" t="str">
            <v>ANNUALE</v>
          </cell>
          <cell r="R767" t="str">
            <v>NON PREVISTO</v>
          </cell>
          <cell r="T767" t="str">
            <v>DA FARE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 t="str">
            <v>DA FARE</v>
          </cell>
          <cell r="Z767">
            <v>0</v>
          </cell>
          <cell r="AA767">
            <v>0</v>
          </cell>
          <cell r="AB767">
            <v>0</v>
          </cell>
          <cell r="AC767">
            <v>0</v>
          </cell>
          <cell r="AD767" t="str">
            <v>NON PREVISTO</v>
          </cell>
          <cell r="AE767" t="str">
            <v>NON PREVISTO</v>
          </cell>
          <cell r="AF767" t="str">
            <v>NON PREVISTO</v>
          </cell>
          <cell r="AG767" t="str">
            <v>NON PREVISTO</v>
          </cell>
          <cell r="AH767" t="str">
            <v>NON PREVISTO</v>
          </cell>
        </row>
        <row r="768">
          <cell r="A768">
            <v>101981</v>
          </cell>
          <cell r="B768" t="str">
            <v>LETTINO DA VISITA ELETTRIFICATO</v>
          </cell>
          <cell r="C768" t="str">
            <v>SNELL HABITAT SPA</v>
          </cell>
          <cell r="D768" t="str">
            <v>40.41.20</v>
          </cell>
          <cell r="E768" t="str">
            <v>31079</v>
          </cell>
          <cell r="F768" t="str">
            <v>SINGOLA</v>
          </cell>
          <cell r="G768">
            <v>101981</v>
          </cell>
          <cell r="I768" t="str">
            <v>S.PIETRO</v>
          </cell>
          <cell r="J768" t="str">
            <v>AMB. NEUROLOGIA</v>
          </cell>
          <cell r="K768" t="str">
            <v>AMB. NEUROLOGIA</v>
          </cell>
          <cell r="L768" t="str">
            <v>NON TROVATO</v>
          </cell>
          <cell r="P768" t="str">
            <v>BIENNALE</v>
          </cell>
          <cell r="Q768" t="str">
            <v>ANNUALE</v>
          </cell>
          <cell r="R768" t="str">
            <v>NON PREVISTO</v>
          </cell>
          <cell r="T768" t="str">
            <v>DA FARE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 t="str">
            <v>DA FARE</v>
          </cell>
          <cell r="Z768">
            <v>0</v>
          </cell>
          <cell r="AA768">
            <v>0</v>
          </cell>
          <cell r="AB768">
            <v>0</v>
          </cell>
          <cell r="AC768">
            <v>0</v>
          </cell>
          <cell r="AD768" t="str">
            <v>NON PREVISTO</v>
          </cell>
          <cell r="AE768" t="str">
            <v>NON PREVISTO</v>
          </cell>
          <cell r="AF768" t="str">
            <v>NON PREVISTO</v>
          </cell>
          <cell r="AG768" t="str">
            <v>NON PREVISTO</v>
          </cell>
          <cell r="AH768" t="str">
            <v>NON PREVISTO</v>
          </cell>
        </row>
        <row r="769">
          <cell r="A769">
            <v>101990</v>
          </cell>
          <cell r="B769" t="str">
            <v>DIAFANOSCOPIO</v>
          </cell>
          <cell r="C769" t="str">
            <v>IREM SNC</v>
          </cell>
          <cell r="D769" t="str">
            <v>A23 90X43</v>
          </cell>
          <cell r="E769" t="str">
            <v>160/09</v>
          </cell>
          <cell r="F769" t="str">
            <v>SINGOLA</v>
          </cell>
          <cell r="G769">
            <v>101990</v>
          </cell>
          <cell r="I769" t="str">
            <v>S.PIETRO</v>
          </cell>
          <cell r="J769" t="str">
            <v>AMB. NEUROLOGIA</v>
          </cell>
          <cell r="K769" t="str">
            <v>AMB. NEUROLOGIA</v>
          </cell>
          <cell r="L769" t="str">
            <v>AMB. NEUROLOGIA</v>
          </cell>
          <cell r="M769" t="str">
            <v>SINGOLA</v>
          </cell>
          <cell r="N769" t="str">
            <v>101990</v>
          </cell>
          <cell r="P769" t="str">
            <v>BIENNALE</v>
          </cell>
          <cell r="Q769" t="str">
            <v>ANNUALE</v>
          </cell>
          <cell r="R769" t="str">
            <v>NON PREVISTO</v>
          </cell>
          <cell r="T769" t="str">
            <v>DA FARE</v>
          </cell>
          <cell r="U769" t="str">
            <v>1990</v>
          </cell>
          <cell r="V769">
            <v>46245</v>
          </cell>
          <cell r="W769" t="str">
            <v>POSITIVO</v>
          </cell>
          <cell r="X769">
            <v>0</v>
          </cell>
          <cell r="Y769" t="str">
            <v>DA FARE</v>
          </cell>
          <cell r="Z769" t="str">
            <v>1990</v>
          </cell>
          <cell r="AA769">
            <v>46245</v>
          </cell>
          <cell r="AB769" t="str">
            <v>POSITIVO</v>
          </cell>
          <cell r="AC769">
            <v>0</v>
          </cell>
          <cell r="AD769" t="str">
            <v>NON PREVISTO</v>
          </cell>
          <cell r="AE769" t="str">
            <v>NON PREVISTO</v>
          </cell>
          <cell r="AF769" t="str">
            <v>NON PREVISTO</v>
          </cell>
          <cell r="AG769" t="str">
            <v>NON PREVISTO</v>
          </cell>
          <cell r="AH769" t="str">
            <v>NON PREVISTO</v>
          </cell>
        </row>
        <row r="770">
          <cell r="A770">
            <v>101991</v>
          </cell>
          <cell r="B770" t="str">
            <v>POLTRONA PER TERAPIA</v>
          </cell>
          <cell r="C770" t="str">
            <v>NR</v>
          </cell>
          <cell r="D770" t="str">
            <v>NR</v>
          </cell>
          <cell r="E770" t="str">
            <v>AR 090057</v>
          </cell>
          <cell r="F770" t="str">
            <v>SINGOLA</v>
          </cell>
          <cell r="G770">
            <v>101991</v>
          </cell>
          <cell r="I770" t="str">
            <v>S.PIETRO</v>
          </cell>
          <cell r="J770" t="str">
            <v>AMB. NEUROLOGIA</v>
          </cell>
          <cell r="K770" t="str">
            <v>AMB. NEUROLOGIA</v>
          </cell>
          <cell r="L770" t="str">
            <v>NON TROVATO</v>
          </cell>
          <cell r="P770" t="str">
            <v>BIENNALE</v>
          </cell>
          <cell r="Q770" t="str">
            <v>ANNUALE</v>
          </cell>
          <cell r="R770" t="str">
            <v>NON PREVISTO</v>
          </cell>
          <cell r="T770" t="str">
            <v>DA FARE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 t="str">
            <v>DA FARE</v>
          </cell>
          <cell r="Z770">
            <v>0</v>
          </cell>
          <cell r="AA770">
            <v>0</v>
          </cell>
          <cell r="AB770">
            <v>0</v>
          </cell>
          <cell r="AC770">
            <v>0</v>
          </cell>
          <cell r="AD770" t="str">
            <v>NON PREVISTO</v>
          </cell>
          <cell r="AE770" t="str">
            <v>NON PREVISTO</v>
          </cell>
          <cell r="AF770" t="str">
            <v>NON PREVISTO</v>
          </cell>
          <cell r="AG770" t="str">
            <v>NON PREVISTO</v>
          </cell>
          <cell r="AH770" t="str">
            <v>NON PREVISTO</v>
          </cell>
        </row>
        <row r="771">
          <cell r="A771">
            <v>101999</v>
          </cell>
          <cell r="B771" t="str">
            <v>TAVOLI PORTA-STRUMENTI OFTALMOLOGICI</v>
          </cell>
          <cell r="C771" t="str">
            <v>CSO COSTRUZIONI STRUMENTI OFTALMICI SRL</v>
          </cell>
          <cell r="D771" t="str">
            <v>TWIN TABLE</v>
          </cell>
          <cell r="E771" t="str">
            <v>NR</v>
          </cell>
          <cell r="F771" t="str">
            <v>PRINCIPALE</v>
          </cell>
          <cell r="G771">
            <v>101999</v>
          </cell>
          <cell r="I771" t="str">
            <v>S.PIETRO</v>
          </cell>
          <cell r="J771" t="str">
            <v>AMB. OCULISTICA</v>
          </cell>
          <cell r="K771" t="str">
            <v>AMB. OCULISTICA</v>
          </cell>
          <cell r="L771" t="str">
            <v>AMB. OCULISTICA</v>
          </cell>
          <cell r="M771" t="str">
            <v>PRINCIPALE</v>
          </cell>
          <cell r="N771" t="str">
            <v>101999</v>
          </cell>
          <cell r="P771" t="str">
            <v>BIENNALE</v>
          </cell>
          <cell r="Q771" t="str">
            <v>ANNUALE</v>
          </cell>
          <cell r="R771" t="str">
            <v>NON PREVISTO</v>
          </cell>
          <cell r="T771" t="str">
            <v>DA FARE</v>
          </cell>
          <cell r="U771" t="str">
            <v>1999</v>
          </cell>
          <cell r="V771">
            <v>46265</v>
          </cell>
          <cell r="W771" t="str">
            <v>POSITIVO</v>
          </cell>
          <cell r="X771">
            <v>0</v>
          </cell>
          <cell r="Y771" t="str">
            <v>DA FARE</v>
          </cell>
          <cell r="Z771" t="str">
            <v>1999</v>
          </cell>
          <cell r="AA771">
            <v>46265</v>
          </cell>
          <cell r="AB771">
            <v>0</v>
          </cell>
          <cell r="AC771">
            <v>0</v>
          </cell>
          <cell r="AD771" t="str">
            <v>NON PREVISTO</v>
          </cell>
          <cell r="AE771" t="str">
            <v>NON PREVISTO</v>
          </cell>
          <cell r="AF771" t="str">
            <v>NON PREVISTO</v>
          </cell>
          <cell r="AG771" t="str">
            <v>NON PREVISTO</v>
          </cell>
          <cell r="AH771" t="str">
            <v>NON PREVISTO</v>
          </cell>
        </row>
        <row r="772">
          <cell r="A772">
            <v>102000</v>
          </cell>
          <cell r="B772" t="str">
            <v>LAMPADA A FESSURA</v>
          </cell>
          <cell r="C772" t="str">
            <v>CSO COSTRUZIONI STRUMENTI OFTALMICI SRL</v>
          </cell>
          <cell r="D772" t="str">
            <v>NR</v>
          </cell>
          <cell r="E772" t="str">
            <v>NR</v>
          </cell>
          <cell r="F772" t="str">
            <v>COMPONENTE</v>
          </cell>
          <cell r="G772">
            <v>101999</v>
          </cell>
          <cell r="I772" t="str">
            <v>S.PIETRO</v>
          </cell>
          <cell r="J772" t="str">
            <v>AMB. OCULISTICA</v>
          </cell>
          <cell r="K772" t="str">
            <v>AMB. OCULISTICA</v>
          </cell>
          <cell r="L772" t="str">
            <v>AMB. OCULISTICA</v>
          </cell>
          <cell r="M772" t="str">
            <v>COMPONENTE</v>
          </cell>
          <cell r="N772" t="str">
            <v>101999</v>
          </cell>
          <cell r="P772" t="str">
            <v>BIENNALE</v>
          </cell>
          <cell r="Q772" t="str">
            <v>ANNUALE</v>
          </cell>
          <cell r="R772" t="str">
            <v>NON PREVISTO</v>
          </cell>
          <cell r="T772" t="str">
            <v>DA FARE</v>
          </cell>
          <cell r="U772" t="str">
            <v>2000</v>
          </cell>
          <cell r="V772">
            <v>46265</v>
          </cell>
          <cell r="W772" t="str">
            <v>POSITIVO</v>
          </cell>
          <cell r="X772">
            <v>0</v>
          </cell>
          <cell r="Y772" t="str">
            <v>DA FARE</v>
          </cell>
          <cell r="Z772" t="str">
            <v>2000</v>
          </cell>
          <cell r="AA772">
            <v>46265</v>
          </cell>
          <cell r="AB772">
            <v>0</v>
          </cell>
          <cell r="AC772">
            <v>0</v>
          </cell>
          <cell r="AD772" t="str">
            <v>NON PREVISTO</v>
          </cell>
          <cell r="AE772" t="str">
            <v>NON PREVISTO</v>
          </cell>
          <cell r="AF772" t="str">
            <v>NON PREVISTO</v>
          </cell>
          <cell r="AG772" t="str">
            <v>NON PREVISTO</v>
          </cell>
          <cell r="AH772" t="str">
            <v>NON PREVISTO</v>
          </cell>
        </row>
        <row r="773">
          <cell r="A773">
            <v>102001</v>
          </cell>
          <cell r="B773" t="str">
            <v>OFTALMOMETRO</v>
          </cell>
          <cell r="C773" t="str">
            <v>CSO COSTRUZIONI STRUMENTI OFTALMICI SRL</v>
          </cell>
          <cell r="D773" t="str">
            <v>NR</v>
          </cell>
          <cell r="E773" t="str">
            <v>NR</v>
          </cell>
          <cell r="F773" t="str">
            <v>COMPONENTE</v>
          </cell>
          <cell r="G773">
            <v>101999</v>
          </cell>
          <cell r="I773" t="str">
            <v>S.PIETRO</v>
          </cell>
          <cell r="J773" t="str">
            <v>AMB. OCULISTICA</v>
          </cell>
          <cell r="K773" t="str">
            <v>AMB. OCULISTICA</v>
          </cell>
          <cell r="L773" t="str">
            <v>AMB. OCULISTICA</v>
          </cell>
          <cell r="M773" t="str">
            <v>COMPONENTE</v>
          </cell>
          <cell r="N773" t="str">
            <v>101999</v>
          </cell>
          <cell r="P773" t="str">
            <v>BIENNALE</v>
          </cell>
          <cell r="Q773" t="str">
            <v>ANNUALE</v>
          </cell>
          <cell r="R773" t="str">
            <v>NON PREVISTO</v>
          </cell>
          <cell r="T773" t="str">
            <v>DA FARE</v>
          </cell>
          <cell r="U773" t="str">
            <v>2001</v>
          </cell>
          <cell r="V773">
            <v>46265</v>
          </cell>
          <cell r="W773" t="str">
            <v>POSITIVO</v>
          </cell>
          <cell r="X773">
            <v>0</v>
          </cell>
          <cell r="Y773" t="str">
            <v>DA FARE</v>
          </cell>
          <cell r="Z773" t="str">
            <v>2001</v>
          </cell>
          <cell r="AA773">
            <v>46265</v>
          </cell>
          <cell r="AB773">
            <v>0</v>
          </cell>
          <cell r="AC773">
            <v>0</v>
          </cell>
          <cell r="AD773" t="str">
            <v>NON PREVISTO</v>
          </cell>
          <cell r="AE773" t="str">
            <v>NON PREVISTO</v>
          </cell>
          <cell r="AF773" t="str">
            <v>NON PREVISTO</v>
          </cell>
          <cell r="AG773" t="str">
            <v>NON PREVISTO</v>
          </cell>
          <cell r="AH773" t="str">
            <v>NON PREVISTO</v>
          </cell>
        </row>
        <row r="774">
          <cell r="A774">
            <v>102002</v>
          </cell>
          <cell r="B774" t="str">
            <v>OPTOMETRO</v>
          </cell>
          <cell r="C774" t="str">
            <v>NR</v>
          </cell>
          <cell r="D774" t="str">
            <v>NR</v>
          </cell>
          <cell r="E774" t="str">
            <v>NR</v>
          </cell>
          <cell r="F774" t="str">
            <v>SINGOLA</v>
          </cell>
          <cell r="G774">
            <v>102002</v>
          </cell>
          <cell r="I774" t="str">
            <v>S.PIETRO</v>
          </cell>
          <cell r="J774" t="str">
            <v>AMB. OCULISTICA</v>
          </cell>
          <cell r="K774" t="str">
            <v>AMB. OCULISTICA</v>
          </cell>
          <cell r="L774" t="str">
            <v>NON TROVATO</v>
          </cell>
          <cell r="P774" t="str">
            <v>BIENNALE</v>
          </cell>
          <cell r="Q774" t="str">
            <v>ANNUALE</v>
          </cell>
          <cell r="R774" t="str">
            <v>NON PREVISTO</v>
          </cell>
          <cell r="T774" t="str">
            <v>DA FARE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 t="str">
            <v>DA FARE</v>
          </cell>
          <cell r="Z774">
            <v>0</v>
          </cell>
          <cell r="AA774">
            <v>0</v>
          </cell>
          <cell r="AB774">
            <v>0</v>
          </cell>
          <cell r="AC774">
            <v>0</v>
          </cell>
          <cell r="AD774" t="str">
            <v>NON PREVISTO</v>
          </cell>
          <cell r="AE774" t="str">
            <v>NON PREVISTO</v>
          </cell>
          <cell r="AF774" t="str">
            <v>NON PREVISTO</v>
          </cell>
          <cell r="AG774" t="str">
            <v>NON PREVISTO</v>
          </cell>
          <cell r="AH774" t="str">
            <v>NON PREVISTO</v>
          </cell>
        </row>
        <row r="775">
          <cell r="A775">
            <v>102010</v>
          </cell>
          <cell r="B775" t="str">
            <v>PACHIMETRO</v>
          </cell>
          <cell r="C775" t="str">
            <v>TOMEY CORP</v>
          </cell>
          <cell r="D775" t="str">
            <v>AL-1000</v>
          </cell>
          <cell r="E775" t="str">
            <v>974202</v>
          </cell>
          <cell r="F775" t="str">
            <v>SINGOLA</v>
          </cell>
          <cell r="G775">
            <v>102010</v>
          </cell>
          <cell r="I775" t="str">
            <v>S.PIETRO</v>
          </cell>
          <cell r="J775" t="str">
            <v>AMB. OCULISTICA</v>
          </cell>
          <cell r="K775" t="str">
            <v>AMB. OCULISTICA</v>
          </cell>
          <cell r="L775" t="str">
            <v>AMB. OCULISTICA</v>
          </cell>
          <cell r="M775" t="str">
            <v>SINGOLA</v>
          </cell>
          <cell r="N775" t="str">
            <v>102010</v>
          </cell>
          <cell r="P775" t="str">
            <v>BIENNALE</v>
          </cell>
          <cell r="Q775" t="str">
            <v>ANNUALE</v>
          </cell>
          <cell r="R775" t="str">
            <v>NON PREVISTO</v>
          </cell>
          <cell r="T775" t="str">
            <v>DA FARE</v>
          </cell>
          <cell r="U775" t="str">
            <v>2010</v>
          </cell>
          <cell r="V775">
            <v>46265</v>
          </cell>
          <cell r="W775" t="str">
            <v>POSITIVO</v>
          </cell>
          <cell r="X775">
            <v>0</v>
          </cell>
          <cell r="Y775" t="str">
            <v>DA FARE</v>
          </cell>
          <cell r="Z775" t="str">
            <v>2010</v>
          </cell>
          <cell r="AA775">
            <v>46265</v>
          </cell>
          <cell r="AB775">
            <v>0</v>
          </cell>
          <cell r="AC775">
            <v>0</v>
          </cell>
          <cell r="AD775" t="str">
            <v>NON PREVISTO</v>
          </cell>
          <cell r="AE775" t="str">
            <v>NON PREVISTO</v>
          </cell>
          <cell r="AF775" t="str">
            <v>NON PREVISTO</v>
          </cell>
          <cell r="AG775" t="str">
            <v>NON PREVISTO</v>
          </cell>
          <cell r="AH775" t="str">
            <v>NON PREVISTO</v>
          </cell>
        </row>
        <row r="776">
          <cell r="A776">
            <v>102011</v>
          </cell>
          <cell r="B776" t="str">
            <v>TAVOLI PORTA-STRUMENTI OFTALMOLOGICI</v>
          </cell>
          <cell r="C776" t="str">
            <v>ZEISS CARL</v>
          </cell>
          <cell r="D776" t="str">
            <v>IT 3L</v>
          </cell>
          <cell r="E776" t="str">
            <v>950495</v>
          </cell>
          <cell r="F776" t="str">
            <v>PRINCIPALE</v>
          </cell>
          <cell r="G776">
            <v>102011</v>
          </cell>
          <cell r="I776" t="str">
            <v>S.PIETRO</v>
          </cell>
          <cell r="J776" t="str">
            <v>AMB. OCULISTICA</v>
          </cell>
          <cell r="K776" t="str">
            <v>AMB. OCULISTICA</v>
          </cell>
          <cell r="L776" t="str">
            <v>AMB. OCULISTICA</v>
          </cell>
          <cell r="M776" t="str">
            <v>PRINCIPALE</v>
          </cell>
          <cell r="N776" t="str">
            <v>102011</v>
          </cell>
          <cell r="P776" t="str">
            <v>BIENNALE</v>
          </cell>
          <cell r="Q776" t="str">
            <v>ANNUALE (NON DI NS COMPETENZA)</v>
          </cell>
          <cell r="R776" t="str">
            <v>NON PREVISTO</v>
          </cell>
          <cell r="T776" t="str">
            <v>DA FARE</v>
          </cell>
          <cell r="U776" t="str">
            <v>2011</v>
          </cell>
          <cell r="V776">
            <v>46265</v>
          </cell>
          <cell r="W776" t="str">
            <v>POSITIVO</v>
          </cell>
          <cell r="X776">
            <v>0</v>
          </cell>
          <cell r="Y776" t="str">
            <v>NON PREVISTO</v>
          </cell>
          <cell r="Z776">
            <v>0</v>
          </cell>
          <cell r="AA776">
            <v>0</v>
          </cell>
          <cell r="AB776">
            <v>0</v>
          </cell>
          <cell r="AC776">
            <v>0</v>
          </cell>
          <cell r="AD776" t="str">
            <v>NON PREVISTO</v>
          </cell>
          <cell r="AE776" t="str">
            <v>NON PREVISTO</v>
          </cell>
          <cell r="AF776" t="str">
            <v>NON PREVISTO</v>
          </cell>
          <cell r="AG776" t="str">
            <v>NON PREVISTO</v>
          </cell>
          <cell r="AH776" t="str">
            <v>NON PREVISTO</v>
          </cell>
        </row>
        <row r="777">
          <cell r="A777">
            <v>102012</v>
          </cell>
          <cell r="B777" t="str">
            <v>STAMPANTE PER PC</v>
          </cell>
          <cell r="C777" t="str">
            <v>HEWLETT PACKARD CO</v>
          </cell>
          <cell r="D777" t="str">
            <v>LASERJET 1018</v>
          </cell>
          <cell r="E777" t="str">
            <v>CNC1516024</v>
          </cell>
          <cell r="F777" t="str">
            <v>COMPONENTE</v>
          </cell>
          <cell r="G777">
            <v>102011</v>
          </cell>
          <cell r="I777" t="str">
            <v>S.PIETRO</v>
          </cell>
          <cell r="J777" t="str">
            <v>AMB. OCULISTICA</v>
          </cell>
          <cell r="K777" t="str">
            <v>AMB. OCULISTICA</v>
          </cell>
          <cell r="L777" t="str">
            <v>AMB. OCULISTICA</v>
          </cell>
          <cell r="M777" t="str">
            <v>COMPONENTE</v>
          </cell>
          <cell r="N777" t="str">
            <v>102011</v>
          </cell>
          <cell r="P777" t="str">
            <v>BIENNALE</v>
          </cell>
          <cell r="Q777" t="str">
            <v>ANNUALE (NON DI NS COMPETENZA)</v>
          </cell>
          <cell r="R777" t="str">
            <v>NON PREVISTO</v>
          </cell>
          <cell r="T777" t="str">
            <v>DA FARE</v>
          </cell>
          <cell r="U777" t="str">
            <v>2012</v>
          </cell>
          <cell r="V777">
            <v>46265</v>
          </cell>
          <cell r="W777" t="str">
            <v>POSITIVO</v>
          </cell>
          <cell r="X777">
            <v>0</v>
          </cell>
          <cell r="Y777" t="str">
            <v>NON PREVISTO</v>
          </cell>
          <cell r="Z777">
            <v>0</v>
          </cell>
          <cell r="AA777">
            <v>0</v>
          </cell>
          <cell r="AB777">
            <v>0</v>
          </cell>
          <cell r="AC777">
            <v>0</v>
          </cell>
          <cell r="AD777" t="str">
            <v>NON PREVISTO</v>
          </cell>
          <cell r="AE777" t="str">
            <v>NON PREVISTO</v>
          </cell>
          <cell r="AF777" t="str">
            <v>NON PREVISTO</v>
          </cell>
          <cell r="AG777" t="str">
            <v>NON PREVISTO</v>
          </cell>
          <cell r="AH777" t="str">
            <v>NON PREVISTO</v>
          </cell>
        </row>
        <row r="778">
          <cell r="A778">
            <v>102013</v>
          </cell>
          <cell r="B778" t="str">
            <v>BIOMETRO OTTICO COMPUTERIZZATO</v>
          </cell>
          <cell r="C778" t="str">
            <v>ZEISS CARL</v>
          </cell>
          <cell r="D778" t="str">
            <v>IOL MASTER</v>
          </cell>
          <cell r="E778" t="str">
            <v>980315</v>
          </cell>
          <cell r="F778" t="str">
            <v>COMPONENTE</v>
          </cell>
          <cell r="G778">
            <v>102011</v>
          </cell>
          <cell r="I778" t="str">
            <v>S.PIETRO</v>
          </cell>
          <cell r="J778" t="str">
            <v>AMB. OCULISTICA</v>
          </cell>
          <cell r="K778" t="str">
            <v>AMB. OCULISTICA</v>
          </cell>
          <cell r="L778" t="str">
            <v>AMB. OCULISTICA</v>
          </cell>
          <cell r="M778" t="str">
            <v>COMPONENTE</v>
          </cell>
          <cell r="N778" t="str">
            <v>102011</v>
          </cell>
          <cell r="P778" t="str">
            <v>BIENNALE</v>
          </cell>
          <cell r="Q778" t="str">
            <v>ANNUALE</v>
          </cell>
          <cell r="R778" t="str">
            <v>NON PREVISTO</v>
          </cell>
          <cell r="T778" t="str">
            <v>DA FARE</v>
          </cell>
          <cell r="U778" t="str">
            <v>2013</v>
          </cell>
          <cell r="V778">
            <v>46265</v>
          </cell>
          <cell r="W778" t="str">
            <v>POSITIVO</v>
          </cell>
          <cell r="X778">
            <v>0</v>
          </cell>
          <cell r="Y778" t="str">
            <v>DA FARE</v>
          </cell>
          <cell r="Z778" t="str">
            <v>2013</v>
          </cell>
          <cell r="AA778">
            <v>46265</v>
          </cell>
          <cell r="AB778">
            <v>0</v>
          </cell>
          <cell r="AC778">
            <v>0</v>
          </cell>
          <cell r="AD778" t="str">
            <v>NON PREVISTO</v>
          </cell>
          <cell r="AE778" t="str">
            <v>NON PREVISTO</v>
          </cell>
          <cell r="AF778" t="str">
            <v>NON PREVISTO</v>
          </cell>
          <cell r="AG778" t="str">
            <v>NON PREVISTO</v>
          </cell>
          <cell r="AH778" t="str">
            <v>NON PREVISTO</v>
          </cell>
        </row>
        <row r="779">
          <cell r="A779">
            <v>102014</v>
          </cell>
          <cell r="B779" t="str">
            <v>TAVOLI PORTA-STRUMENTI OFTALMOLOGICI</v>
          </cell>
          <cell r="C779" t="str">
            <v>CSO COSTRUZIONI STRUMENTI OFTALMICI SRL</v>
          </cell>
          <cell r="D779" t="str">
            <v>96-SCH</v>
          </cell>
          <cell r="E779">
            <v>1054</v>
          </cell>
          <cell r="F779" t="str">
            <v>PRINCIPALE</v>
          </cell>
          <cell r="G779">
            <v>102014</v>
          </cell>
          <cell r="I779" t="str">
            <v>S.PIETRO</v>
          </cell>
          <cell r="J779" t="str">
            <v>AMB. OCULISTICA</v>
          </cell>
          <cell r="K779" t="str">
            <v>AMB. OCULISTICA</v>
          </cell>
          <cell r="L779" t="str">
            <v>AMB. OCULISTICA</v>
          </cell>
          <cell r="M779" t="str">
            <v>PRINCIPALE</v>
          </cell>
          <cell r="N779" t="str">
            <v>102014</v>
          </cell>
          <cell r="P779" t="str">
            <v>BIENNALE</v>
          </cell>
          <cell r="Q779" t="str">
            <v>ANNUALE</v>
          </cell>
          <cell r="R779" t="str">
            <v>NON PREVISTO</v>
          </cell>
          <cell r="T779" t="str">
            <v>DA FARE</v>
          </cell>
          <cell r="U779" t="str">
            <v>2014</v>
          </cell>
          <cell r="V779">
            <v>46265</v>
          </cell>
          <cell r="W779" t="str">
            <v>POSITIVO</v>
          </cell>
          <cell r="X779">
            <v>0</v>
          </cell>
          <cell r="Y779" t="str">
            <v>DA FARE</v>
          </cell>
          <cell r="Z779" t="str">
            <v>2014</v>
          </cell>
          <cell r="AA779">
            <v>46265</v>
          </cell>
          <cell r="AB779">
            <v>0</v>
          </cell>
          <cell r="AC779">
            <v>0</v>
          </cell>
          <cell r="AD779" t="str">
            <v>NON PREVISTO</v>
          </cell>
          <cell r="AE779" t="str">
            <v>NON PREVISTO</v>
          </cell>
          <cell r="AF779" t="str">
            <v>NON PREVISTO</v>
          </cell>
          <cell r="AG779" t="str">
            <v>NON PREVISTO</v>
          </cell>
          <cell r="AH779" t="str">
            <v>NON PREVISTO</v>
          </cell>
        </row>
        <row r="780">
          <cell r="A780">
            <v>102015</v>
          </cell>
          <cell r="B780" t="str">
            <v>LAMPADA A FESSURA</v>
          </cell>
          <cell r="C780" t="str">
            <v>CSO COSTRUZIONI STRUMENTI OFTALMICI SRL</v>
          </cell>
          <cell r="D780" t="str">
            <v>NR</v>
          </cell>
          <cell r="E780" t="str">
            <v>NR</v>
          </cell>
          <cell r="F780" t="str">
            <v>COMPONENTE</v>
          </cell>
          <cell r="G780">
            <v>102014</v>
          </cell>
          <cell r="I780" t="str">
            <v>S.PIETRO</v>
          </cell>
          <cell r="J780" t="str">
            <v>AMB. OCULISTICA</v>
          </cell>
          <cell r="K780" t="str">
            <v>AMB. OCULISTICA</v>
          </cell>
          <cell r="L780" t="str">
            <v>AMB. OCULISTICA</v>
          </cell>
          <cell r="M780" t="str">
            <v>COMPONENTE</v>
          </cell>
          <cell r="N780" t="str">
            <v>102014</v>
          </cell>
          <cell r="P780" t="str">
            <v>BIENNALE</v>
          </cell>
          <cell r="Q780" t="str">
            <v>ANNUALE</v>
          </cell>
          <cell r="R780" t="str">
            <v>NON PREVISTO</v>
          </cell>
          <cell r="T780" t="str">
            <v>DA FARE</v>
          </cell>
          <cell r="U780" t="str">
            <v>2015</v>
          </cell>
          <cell r="V780">
            <v>46265</v>
          </cell>
          <cell r="W780" t="str">
            <v>POSITIVO</v>
          </cell>
          <cell r="X780">
            <v>0</v>
          </cell>
          <cell r="Y780" t="str">
            <v>DA FARE</v>
          </cell>
          <cell r="Z780" t="str">
            <v>2015</v>
          </cell>
          <cell r="AA780">
            <v>46265</v>
          </cell>
          <cell r="AB780">
            <v>0</v>
          </cell>
          <cell r="AC780">
            <v>0</v>
          </cell>
          <cell r="AD780" t="str">
            <v>NON PREVISTO</v>
          </cell>
          <cell r="AE780" t="str">
            <v>NON PREVISTO</v>
          </cell>
          <cell r="AF780" t="str">
            <v>NON PREVISTO</v>
          </cell>
          <cell r="AG780" t="str">
            <v>NON PREVISTO</v>
          </cell>
          <cell r="AH780" t="str">
            <v>NON PREVISTO</v>
          </cell>
        </row>
        <row r="781">
          <cell r="A781">
            <v>102016</v>
          </cell>
          <cell r="B781" t="str">
            <v>OFTALMOMETRO</v>
          </cell>
          <cell r="C781" t="str">
            <v>CSO COSTRUZIONI STRUMENTI OFTALMICI SRL</v>
          </cell>
          <cell r="D781" t="str">
            <v>NR</v>
          </cell>
          <cell r="E781" t="str">
            <v>NR</v>
          </cell>
          <cell r="F781" t="str">
            <v>COMPONENTE</v>
          </cell>
          <cell r="G781">
            <v>102014</v>
          </cell>
          <cell r="I781" t="str">
            <v>S.PIETRO</v>
          </cell>
          <cell r="J781" t="str">
            <v>AMB. OCULISTICA</v>
          </cell>
          <cell r="K781" t="str">
            <v>AMB. OCULISTICA</v>
          </cell>
          <cell r="L781" t="str">
            <v>AMB. OCULISTICA</v>
          </cell>
          <cell r="M781" t="str">
            <v>COMPONENTE</v>
          </cell>
          <cell r="N781" t="str">
            <v>102014</v>
          </cell>
          <cell r="P781" t="str">
            <v>BIENNALE</v>
          </cell>
          <cell r="Q781" t="str">
            <v>ANNUALE</v>
          </cell>
          <cell r="R781" t="str">
            <v>NON PREVISTO</v>
          </cell>
          <cell r="T781" t="str">
            <v>DA FARE</v>
          </cell>
          <cell r="U781" t="str">
            <v>2016</v>
          </cell>
          <cell r="V781">
            <v>46265</v>
          </cell>
          <cell r="W781" t="str">
            <v>POSITIVO</v>
          </cell>
          <cell r="X781">
            <v>0</v>
          </cell>
          <cell r="Y781" t="str">
            <v>DA FARE</v>
          </cell>
          <cell r="Z781" t="str">
            <v>2016</v>
          </cell>
          <cell r="AA781">
            <v>46265</v>
          </cell>
          <cell r="AB781">
            <v>0</v>
          </cell>
          <cell r="AC781">
            <v>0</v>
          </cell>
          <cell r="AD781" t="str">
            <v>NON PREVISTO</v>
          </cell>
          <cell r="AE781" t="str">
            <v>NON PREVISTO</v>
          </cell>
          <cell r="AF781" t="str">
            <v>NON PREVISTO</v>
          </cell>
          <cell r="AG781" t="str">
            <v>NON PREVISTO</v>
          </cell>
          <cell r="AH781" t="str">
            <v>NON PREVISTO</v>
          </cell>
        </row>
        <row r="782">
          <cell r="A782">
            <v>102018</v>
          </cell>
          <cell r="B782" t="str">
            <v>TAVOLI PORTA-STRUMENTI OFTALMOLOGICI</v>
          </cell>
          <cell r="C782" t="str">
            <v>FIORENTINO A M SRL</v>
          </cell>
          <cell r="D782" t="str">
            <v>AMF 510 P</v>
          </cell>
          <cell r="E782" t="str">
            <v>200404</v>
          </cell>
          <cell r="F782" t="str">
            <v>PRINCIPALE</v>
          </cell>
          <cell r="G782">
            <v>102018</v>
          </cell>
          <cell r="I782" t="str">
            <v>S.PIETRO</v>
          </cell>
          <cell r="J782" t="str">
            <v>AMB. OCULISTICA</v>
          </cell>
          <cell r="K782" t="str">
            <v>AMB. OCULISTICA</v>
          </cell>
          <cell r="L782" t="str">
            <v>AMB. OCULISTICA</v>
          </cell>
          <cell r="M782" t="str">
            <v>PRINCIPALE</v>
          </cell>
          <cell r="N782" t="str">
            <v>102018</v>
          </cell>
          <cell r="P782" t="str">
            <v>BIENNALE</v>
          </cell>
          <cell r="Q782" t="str">
            <v>ANNUALE</v>
          </cell>
          <cell r="R782" t="str">
            <v>NON PREVISTO</v>
          </cell>
          <cell r="T782" t="str">
            <v>DA FARE</v>
          </cell>
          <cell r="U782" t="str">
            <v>2018</v>
          </cell>
          <cell r="V782">
            <v>46265</v>
          </cell>
          <cell r="W782" t="str">
            <v>POSITIVO</v>
          </cell>
          <cell r="X782">
            <v>0</v>
          </cell>
          <cell r="Y782" t="str">
            <v>DA FARE</v>
          </cell>
          <cell r="Z782" t="str">
            <v>2018</v>
          </cell>
          <cell r="AA782">
            <v>46265</v>
          </cell>
          <cell r="AB782">
            <v>0</v>
          </cell>
          <cell r="AC782">
            <v>0</v>
          </cell>
          <cell r="AD782" t="str">
            <v>NON PREVISTO</v>
          </cell>
          <cell r="AE782" t="str">
            <v>NON PREVISTO</v>
          </cell>
          <cell r="AF782" t="str">
            <v>NON PREVISTO</v>
          </cell>
          <cell r="AG782" t="str">
            <v>NON PREVISTO</v>
          </cell>
          <cell r="AH782" t="str">
            <v>NON PREVISTO</v>
          </cell>
        </row>
        <row r="783">
          <cell r="A783">
            <v>102019</v>
          </cell>
          <cell r="B783" t="str">
            <v>VALUTAZIONE FUNZIONALE VISIVA, APPARECCHIO PER</v>
          </cell>
          <cell r="C783" t="str">
            <v>NIDEK CO LTD</v>
          </cell>
          <cell r="D783" t="str">
            <v>ARK 2000S</v>
          </cell>
          <cell r="E783" t="str">
            <v>23602</v>
          </cell>
          <cell r="F783" t="str">
            <v>SINGOLA</v>
          </cell>
          <cell r="G783">
            <v>102019</v>
          </cell>
          <cell r="I783" t="str">
            <v>S.PIETRO</v>
          </cell>
          <cell r="J783" t="str">
            <v>AMB. OCULISTICA</v>
          </cell>
          <cell r="K783" t="str">
            <v>AMB. OCULISTICA</v>
          </cell>
          <cell r="L783" t="str">
            <v>AMB. OCULISTICA</v>
          </cell>
          <cell r="M783" t="str">
            <v>SINGOLA</v>
          </cell>
          <cell r="N783" t="str">
            <v>102019</v>
          </cell>
          <cell r="P783" t="str">
            <v>BIENNALE</v>
          </cell>
          <cell r="Q783" t="str">
            <v>ANNUALE</v>
          </cell>
          <cell r="R783" t="str">
            <v>NON PREVISTO</v>
          </cell>
          <cell r="T783" t="str">
            <v>DA FARE</v>
          </cell>
          <cell r="U783" t="str">
            <v>2019</v>
          </cell>
          <cell r="V783">
            <v>46265</v>
          </cell>
          <cell r="W783" t="str">
            <v>POSITIVO</v>
          </cell>
          <cell r="X783">
            <v>0</v>
          </cell>
          <cell r="Y783" t="str">
            <v>DA FARE</v>
          </cell>
          <cell r="Z783" t="str">
            <v>2019</v>
          </cell>
          <cell r="AA783">
            <v>46265</v>
          </cell>
          <cell r="AB783">
            <v>0</v>
          </cell>
          <cell r="AC783">
            <v>0</v>
          </cell>
          <cell r="AD783" t="str">
            <v>NON PREVISTO</v>
          </cell>
          <cell r="AE783" t="str">
            <v>NON PREVISTO</v>
          </cell>
          <cell r="AF783" t="str">
            <v>NON PREVISTO</v>
          </cell>
          <cell r="AG783" t="str">
            <v>NON PREVISTO</v>
          </cell>
          <cell r="AH783" t="str">
            <v>NON PREVISTO</v>
          </cell>
        </row>
        <row r="784">
          <cell r="A784">
            <v>102020</v>
          </cell>
          <cell r="B784" t="str">
            <v>PROIETTORE / TAVOLA OPTOMETRICA</v>
          </cell>
          <cell r="C784" t="str">
            <v>OPTIKON 2000 SPA</v>
          </cell>
          <cell r="D784" t="str">
            <v>O2</v>
          </cell>
          <cell r="E784">
            <v>102020</v>
          </cell>
          <cell r="F784" t="str">
            <v>SINGOLA</v>
          </cell>
          <cell r="G784">
            <v>102020</v>
          </cell>
          <cell r="I784" t="str">
            <v>S.PIETRO</v>
          </cell>
          <cell r="J784" t="str">
            <v>AMB. OCULISTICA</v>
          </cell>
          <cell r="K784" t="str">
            <v>AMB. OCULISTICA</v>
          </cell>
          <cell r="L784" t="str">
            <v>AMB. OCULISTICA</v>
          </cell>
          <cell r="M784" t="str">
            <v>SINGOLA</v>
          </cell>
          <cell r="N784" t="str">
            <v>102020</v>
          </cell>
          <cell r="P784" t="str">
            <v>BIENNALE</v>
          </cell>
          <cell r="Q784" t="str">
            <v>ANNUALE</v>
          </cell>
          <cell r="R784" t="str">
            <v>NON PREVISTO</v>
          </cell>
          <cell r="T784" t="str">
            <v>DA FARE</v>
          </cell>
          <cell r="U784" t="str">
            <v>2020</v>
          </cell>
          <cell r="V784">
            <v>46265</v>
          </cell>
          <cell r="W784" t="str">
            <v>POSITIVO</v>
          </cell>
          <cell r="X784">
            <v>0</v>
          </cell>
          <cell r="Y784" t="str">
            <v>DA FARE</v>
          </cell>
          <cell r="Z784" t="str">
            <v>2020</v>
          </cell>
          <cell r="AA784">
            <v>46265</v>
          </cell>
          <cell r="AB784">
            <v>0</v>
          </cell>
          <cell r="AC784">
            <v>0</v>
          </cell>
          <cell r="AD784" t="str">
            <v>NON PREVISTO</v>
          </cell>
          <cell r="AE784" t="str">
            <v>NON PREVISTO</v>
          </cell>
          <cell r="AF784" t="str">
            <v>NON PREVISTO</v>
          </cell>
          <cell r="AG784" t="str">
            <v>NON PREVISTO</v>
          </cell>
          <cell r="AH784" t="str">
            <v>NON PREVISTO</v>
          </cell>
        </row>
        <row r="785">
          <cell r="A785">
            <v>102021</v>
          </cell>
          <cell r="B785" t="str">
            <v>FRONTIFOCOMETRO</v>
          </cell>
          <cell r="C785" t="str">
            <v>TOPCON CORP</v>
          </cell>
          <cell r="D785" t="str">
            <v>CL 100</v>
          </cell>
          <cell r="E785" t="str">
            <v>3682565</v>
          </cell>
          <cell r="F785" t="str">
            <v>SINGOLA</v>
          </cell>
          <cell r="G785">
            <v>102021</v>
          </cell>
          <cell r="I785" t="str">
            <v>S.PIETRO</v>
          </cell>
          <cell r="J785" t="str">
            <v>AMB. OCULISTICA</v>
          </cell>
          <cell r="K785" t="str">
            <v>AMB. OCULISTICA</v>
          </cell>
          <cell r="L785" t="str">
            <v>NON TROVATO</v>
          </cell>
          <cell r="P785" t="str">
            <v>BIENNALE</v>
          </cell>
          <cell r="Q785" t="str">
            <v>ANNUALE</v>
          </cell>
          <cell r="R785" t="str">
            <v>NON PREVISTO</v>
          </cell>
          <cell r="T785" t="str">
            <v>DA FARE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 t="str">
            <v>DA FARE</v>
          </cell>
          <cell r="Z785">
            <v>0</v>
          </cell>
          <cell r="AA785">
            <v>0</v>
          </cell>
          <cell r="AB785">
            <v>0</v>
          </cell>
          <cell r="AC785">
            <v>0</v>
          </cell>
          <cell r="AD785" t="str">
            <v>NON PREVISTO</v>
          </cell>
          <cell r="AE785" t="str">
            <v>NON PREVISTO</v>
          </cell>
          <cell r="AF785" t="str">
            <v>NON PREVISTO</v>
          </cell>
          <cell r="AG785" t="str">
            <v>NON PREVISTO</v>
          </cell>
          <cell r="AH785" t="str">
            <v>NON PREVISTO</v>
          </cell>
        </row>
        <row r="786">
          <cell r="A786">
            <v>102022</v>
          </cell>
          <cell r="B786" t="str">
            <v>TAVOLI PORTA-STRUMENTI OFTALMOLOGICI</v>
          </cell>
          <cell r="C786" t="str">
            <v>ZEISS CARL</v>
          </cell>
          <cell r="D786" t="str">
            <v>POWER TABLE</v>
          </cell>
          <cell r="E786" t="str">
            <v>2940550</v>
          </cell>
          <cell r="F786" t="str">
            <v>PRINCIPALE</v>
          </cell>
          <cell r="G786">
            <v>102022</v>
          </cell>
          <cell r="I786" t="str">
            <v>S.PIETRO</v>
          </cell>
          <cell r="J786" t="str">
            <v>AMB. OCULISTICA</v>
          </cell>
          <cell r="K786" t="str">
            <v>AMB. OCULISTICA</v>
          </cell>
          <cell r="L786" t="str">
            <v>NON TROVATO</v>
          </cell>
          <cell r="P786" t="str">
            <v>BIENNALE</v>
          </cell>
          <cell r="Q786" t="str">
            <v>ANNUALE (NON DI NS COMPETENZA)</v>
          </cell>
          <cell r="R786" t="str">
            <v>NON PREVISTO</v>
          </cell>
          <cell r="T786" t="str">
            <v>DA FARE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 t="str">
            <v>NON PREVISTO</v>
          </cell>
          <cell r="Z786">
            <v>0</v>
          </cell>
          <cell r="AA786">
            <v>0</v>
          </cell>
          <cell r="AB786">
            <v>0</v>
          </cell>
          <cell r="AC786">
            <v>0</v>
          </cell>
          <cell r="AD786" t="str">
            <v>NON PREVISTO</v>
          </cell>
          <cell r="AE786" t="str">
            <v>NON PREVISTO</v>
          </cell>
          <cell r="AF786" t="str">
            <v>NON PREVISTO</v>
          </cell>
          <cell r="AG786" t="str">
            <v>NON PREVISTO</v>
          </cell>
          <cell r="AH786" t="str">
            <v>NON PREVISTO</v>
          </cell>
        </row>
        <row r="787">
          <cell r="A787">
            <v>102023</v>
          </cell>
          <cell r="B787" t="str">
            <v>CAMPIMETRO</v>
          </cell>
          <cell r="C787" t="str">
            <v>ZEISS CARL</v>
          </cell>
          <cell r="D787">
            <v>720</v>
          </cell>
          <cell r="E787" t="str">
            <v>720-3812</v>
          </cell>
          <cell r="F787" t="str">
            <v>COMPONENTE</v>
          </cell>
          <cell r="G787">
            <v>102022</v>
          </cell>
          <cell r="I787" t="str">
            <v>S.PIETRO</v>
          </cell>
          <cell r="J787" t="str">
            <v>AMB. OCULISTICA</v>
          </cell>
          <cell r="K787" t="str">
            <v>AMB. OCULISTICA</v>
          </cell>
          <cell r="L787" t="str">
            <v>AMB. OCULISTICA</v>
          </cell>
          <cell r="M787" t="str">
            <v>COMPONENTE</v>
          </cell>
          <cell r="N787" t="str">
            <v>102022</v>
          </cell>
          <cell r="P787" t="str">
            <v>BIENNALE</v>
          </cell>
          <cell r="Q787" t="str">
            <v>ANNUALE (NON DI NS COMPETENZA)</v>
          </cell>
          <cell r="R787" t="str">
            <v>NON PREVISTO</v>
          </cell>
          <cell r="T787" t="str">
            <v>DA FARE</v>
          </cell>
          <cell r="U787" t="str">
            <v>2023</v>
          </cell>
          <cell r="V787">
            <v>46265</v>
          </cell>
          <cell r="W787" t="str">
            <v>POSITIVO</v>
          </cell>
          <cell r="X787">
            <v>0</v>
          </cell>
          <cell r="Y787" t="str">
            <v>NON PREVISTO</v>
          </cell>
          <cell r="Z787">
            <v>0</v>
          </cell>
          <cell r="AA787">
            <v>0</v>
          </cell>
          <cell r="AB787">
            <v>0</v>
          </cell>
          <cell r="AC787">
            <v>0</v>
          </cell>
          <cell r="AD787" t="str">
            <v>NON PREVISTO</v>
          </cell>
          <cell r="AE787" t="str">
            <v>NON PREVISTO</v>
          </cell>
          <cell r="AF787" t="str">
            <v>NON PREVISTO</v>
          </cell>
          <cell r="AG787" t="str">
            <v>NON PREVISTO</v>
          </cell>
          <cell r="AH787" t="str">
            <v>NON PREVISTO</v>
          </cell>
        </row>
        <row r="788">
          <cell r="A788">
            <v>102025</v>
          </cell>
          <cell r="B788" t="str">
            <v>VALUTAZIONE FUNZIONALE VISIVA, APPARECCHIO PER</v>
          </cell>
          <cell r="C788" t="str">
            <v>TOPCON CORP</v>
          </cell>
          <cell r="D788" t="str">
            <v>RM 8000 B</v>
          </cell>
          <cell r="E788" t="str">
            <v>2096577</v>
          </cell>
          <cell r="F788" t="str">
            <v>COMPONENTE</v>
          </cell>
          <cell r="G788">
            <v>102018</v>
          </cell>
          <cell r="I788" t="str">
            <v>S.PIETRO</v>
          </cell>
          <cell r="J788" t="str">
            <v>AMB. OCULISTICA</v>
          </cell>
          <cell r="K788" t="str">
            <v>AMB. OCULISTICA</v>
          </cell>
          <cell r="L788" t="str">
            <v>AMB. OCULISTICA</v>
          </cell>
          <cell r="M788" t="str">
            <v>COMPONENTE</v>
          </cell>
          <cell r="N788" t="str">
            <v>102018</v>
          </cell>
          <cell r="P788" t="str">
            <v>BIENNALE</v>
          </cell>
          <cell r="Q788" t="str">
            <v>ANNUALE</v>
          </cell>
          <cell r="R788" t="str">
            <v>NON PREVISTO</v>
          </cell>
          <cell r="T788" t="str">
            <v>DA FARE</v>
          </cell>
          <cell r="U788" t="str">
            <v>2025</v>
          </cell>
          <cell r="V788">
            <v>46265</v>
          </cell>
          <cell r="W788" t="str">
            <v>POSITIVO</v>
          </cell>
          <cell r="X788">
            <v>0</v>
          </cell>
          <cell r="Y788" t="str">
            <v>DA FARE</v>
          </cell>
          <cell r="Z788" t="str">
            <v>2025</v>
          </cell>
          <cell r="AA788">
            <v>46265</v>
          </cell>
          <cell r="AB788">
            <v>0</v>
          </cell>
          <cell r="AC788">
            <v>0</v>
          </cell>
          <cell r="AD788" t="str">
            <v>NON PREVISTO</v>
          </cell>
          <cell r="AE788" t="str">
            <v>NON PREVISTO</v>
          </cell>
          <cell r="AF788" t="str">
            <v>NON PREVISTO</v>
          </cell>
          <cell r="AG788" t="str">
            <v>NON PREVISTO</v>
          </cell>
          <cell r="AH788" t="str">
            <v>NON PREVISTO</v>
          </cell>
        </row>
        <row r="789">
          <cell r="A789">
            <v>102031</v>
          </cell>
          <cell r="B789" t="str">
            <v>OPTOMETRO</v>
          </cell>
          <cell r="C789" t="str">
            <v>NR</v>
          </cell>
          <cell r="D789" t="str">
            <v>NR</v>
          </cell>
          <cell r="E789" t="str">
            <v>NR</v>
          </cell>
          <cell r="F789" t="str">
            <v>SINGOLA</v>
          </cell>
          <cell r="G789">
            <v>102031</v>
          </cell>
          <cell r="I789" t="str">
            <v>S.PIETRO</v>
          </cell>
          <cell r="J789" t="str">
            <v>AMB. OCULISTICA</v>
          </cell>
          <cell r="K789" t="str">
            <v>AMB. OCULISTICA</v>
          </cell>
          <cell r="L789" t="str">
            <v>NON TROVATO</v>
          </cell>
          <cell r="P789" t="str">
            <v>BIENNALE</v>
          </cell>
          <cell r="Q789" t="str">
            <v>ANNUALE</v>
          </cell>
          <cell r="R789" t="str">
            <v>NON PREVISTO</v>
          </cell>
          <cell r="T789" t="str">
            <v>DA FARE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 t="str">
            <v>DA FARE</v>
          </cell>
          <cell r="Z789">
            <v>0</v>
          </cell>
          <cell r="AA789">
            <v>0</v>
          </cell>
          <cell r="AB789">
            <v>0</v>
          </cell>
          <cell r="AC789">
            <v>0</v>
          </cell>
          <cell r="AD789" t="str">
            <v>NON PREVISTO</v>
          </cell>
          <cell r="AE789" t="str">
            <v>NON PREVISTO</v>
          </cell>
          <cell r="AF789" t="str">
            <v>NON PREVISTO</v>
          </cell>
          <cell r="AG789" t="str">
            <v>NON PREVISTO</v>
          </cell>
          <cell r="AH789" t="str">
            <v>NON PREVISTO</v>
          </cell>
        </row>
        <row r="790">
          <cell r="A790">
            <v>102033</v>
          </cell>
          <cell r="B790" t="str">
            <v>OFTALMOMETRO</v>
          </cell>
          <cell r="C790" t="str">
            <v>CSO COSTRUZIONI STRUMENTI OFTALMICI SRL</v>
          </cell>
          <cell r="D790" t="str">
            <v>NR</v>
          </cell>
          <cell r="E790" t="str">
            <v>NR</v>
          </cell>
          <cell r="F790" t="str">
            <v>COMPONENTE</v>
          </cell>
          <cell r="G790">
            <v>102464</v>
          </cell>
          <cell r="I790" t="str">
            <v>S.PIETRO</v>
          </cell>
          <cell r="J790" t="str">
            <v>AMB. OCULISTICA</v>
          </cell>
          <cell r="K790" t="str">
            <v>AMB. OCULISTICA</v>
          </cell>
          <cell r="L790" t="str">
            <v>AMB. OCULISTICA</v>
          </cell>
          <cell r="M790" t="str">
            <v>COMPONENTE</v>
          </cell>
          <cell r="N790" t="str">
            <v>102464</v>
          </cell>
          <cell r="P790" t="str">
            <v>BIENNALE</v>
          </cell>
          <cell r="Q790" t="str">
            <v>ANNUALE</v>
          </cell>
          <cell r="R790" t="str">
            <v>NON PREVISTO</v>
          </cell>
          <cell r="T790" t="str">
            <v>DA FARE</v>
          </cell>
          <cell r="U790" t="str">
            <v>2033</v>
          </cell>
          <cell r="V790">
            <v>46265</v>
          </cell>
          <cell r="W790" t="str">
            <v>POSITIVO</v>
          </cell>
          <cell r="X790">
            <v>0</v>
          </cell>
          <cell r="Y790" t="str">
            <v>DA FARE</v>
          </cell>
          <cell r="Z790" t="str">
            <v>2033</v>
          </cell>
          <cell r="AA790">
            <v>46265</v>
          </cell>
          <cell r="AB790">
            <v>0</v>
          </cell>
          <cell r="AC790">
            <v>0</v>
          </cell>
          <cell r="AD790" t="str">
            <v>NON PREVISTO</v>
          </cell>
          <cell r="AE790" t="str">
            <v>NON PREVISTO</v>
          </cell>
          <cell r="AF790" t="str">
            <v>NON PREVISTO</v>
          </cell>
          <cell r="AG790" t="str">
            <v>NON PREVISTO</v>
          </cell>
          <cell r="AH790" t="str">
            <v>NON PREVISTO</v>
          </cell>
        </row>
        <row r="791">
          <cell r="A791">
            <v>102035</v>
          </cell>
          <cell r="B791" t="str">
            <v>OPTOMETRO</v>
          </cell>
          <cell r="C791" t="str">
            <v>NR</v>
          </cell>
          <cell r="D791" t="str">
            <v>NR</v>
          </cell>
          <cell r="E791" t="str">
            <v>NR</v>
          </cell>
          <cell r="F791" t="str">
            <v>SINGOLA</v>
          </cell>
          <cell r="G791">
            <v>102035</v>
          </cell>
          <cell r="I791" t="str">
            <v>S.PIETRO</v>
          </cell>
          <cell r="J791" t="str">
            <v>AMB. OCULISTICA</v>
          </cell>
          <cell r="K791" t="str">
            <v>AMB. OCULISTICA</v>
          </cell>
          <cell r="L791" t="str">
            <v>AMB. OCULISTICA</v>
          </cell>
          <cell r="M791" t="str">
            <v>SINGOLA</v>
          </cell>
          <cell r="N791" t="str">
            <v>102035</v>
          </cell>
          <cell r="P791" t="str">
            <v>BIENNALE</v>
          </cell>
          <cell r="Q791" t="str">
            <v>ANNUALE</v>
          </cell>
          <cell r="R791" t="str">
            <v>NON PREVISTO</v>
          </cell>
          <cell r="T791" t="str">
            <v>DA FARE</v>
          </cell>
          <cell r="U791" t="str">
            <v>2035</v>
          </cell>
          <cell r="V791">
            <v>46265</v>
          </cell>
          <cell r="W791" t="str">
            <v>POSITIVO</v>
          </cell>
          <cell r="X791">
            <v>0</v>
          </cell>
          <cell r="Y791" t="str">
            <v>DA FARE</v>
          </cell>
          <cell r="Z791" t="str">
            <v>2035</v>
          </cell>
          <cell r="AA791">
            <v>46265</v>
          </cell>
          <cell r="AB791">
            <v>0</v>
          </cell>
          <cell r="AC791">
            <v>0</v>
          </cell>
          <cell r="AD791" t="str">
            <v>NON PREVISTO</v>
          </cell>
          <cell r="AE791" t="str">
            <v>NON PREVISTO</v>
          </cell>
          <cell r="AF791" t="str">
            <v>NON PREVISTO</v>
          </cell>
          <cell r="AG791" t="str">
            <v>NON PREVISTO</v>
          </cell>
          <cell r="AH791" t="str">
            <v>NON PREVISTO</v>
          </cell>
        </row>
        <row r="792">
          <cell r="A792">
            <v>102036</v>
          </cell>
          <cell r="B792" t="str">
            <v>ALIMENTATORE</v>
          </cell>
          <cell r="C792" t="str">
            <v>NR</v>
          </cell>
          <cell r="D792" t="str">
            <v>NR</v>
          </cell>
          <cell r="E792" t="str">
            <v>06060054</v>
          </cell>
          <cell r="F792" t="str">
            <v>SINGOLA</v>
          </cell>
          <cell r="G792">
            <v>102036</v>
          </cell>
          <cell r="I792" t="str">
            <v>S.PIETRO</v>
          </cell>
          <cell r="J792" t="str">
            <v>AMB. OCULISTICA</v>
          </cell>
          <cell r="K792" t="str">
            <v>AMB. OCULISTICA</v>
          </cell>
          <cell r="L792" t="str">
            <v>AMB. OCULISTICA</v>
          </cell>
          <cell r="M792" t="str">
            <v>PRINCIPALE</v>
          </cell>
          <cell r="N792" t="str">
            <v>102036</v>
          </cell>
          <cell r="P792" t="str">
            <v>BIENNALE</v>
          </cell>
          <cell r="Q792" t="str">
            <v>ANNUALE</v>
          </cell>
          <cell r="R792" t="str">
            <v>NON PREVISTO</v>
          </cell>
          <cell r="T792" t="str">
            <v>DA FARE</v>
          </cell>
          <cell r="U792" t="str">
            <v>2036</v>
          </cell>
          <cell r="V792">
            <v>46265</v>
          </cell>
          <cell r="W792" t="str">
            <v>POSITIVO</v>
          </cell>
          <cell r="X792">
            <v>0</v>
          </cell>
          <cell r="Y792" t="str">
            <v>DA FARE</v>
          </cell>
          <cell r="Z792" t="str">
            <v>2036</v>
          </cell>
          <cell r="AA792">
            <v>46265</v>
          </cell>
          <cell r="AB792">
            <v>0</v>
          </cell>
          <cell r="AC792">
            <v>0</v>
          </cell>
          <cell r="AD792" t="str">
            <v>NON PREVISTO</v>
          </cell>
          <cell r="AE792" t="str">
            <v>NON PREVISTO</v>
          </cell>
          <cell r="AF792" t="str">
            <v>NON PREVISTO</v>
          </cell>
          <cell r="AG792" t="str">
            <v>NON PREVISTO</v>
          </cell>
          <cell r="AH792" t="str">
            <v>NON PREVISTO</v>
          </cell>
        </row>
        <row r="793">
          <cell r="A793">
            <v>102037</v>
          </cell>
          <cell r="B793" t="str">
            <v>OFTALMOSCOPIO</v>
          </cell>
          <cell r="C793" t="str">
            <v>KEELER LTD</v>
          </cell>
          <cell r="D793" t="str">
            <v>ALL PUPIL</v>
          </cell>
          <cell r="E793">
            <v>3688</v>
          </cell>
          <cell r="F793" t="str">
            <v>COMPONENTE</v>
          </cell>
          <cell r="G793">
            <v>102036</v>
          </cell>
          <cell r="I793" t="str">
            <v>S.PIETRO</v>
          </cell>
          <cell r="J793" t="str">
            <v>AMB. OCULISTICA</v>
          </cell>
          <cell r="K793" t="str">
            <v>AMB. OCULISTICA</v>
          </cell>
          <cell r="L793" t="str">
            <v>AMB. OCULISTICA</v>
          </cell>
          <cell r="M793" t="str">
            <v>COMPONENTE</v>
          </cell>
          <cell r="N793" t="str">
            <v>102036</v>
          </cell>
          <cell r="P793" t="str">
            <v>BIENNALE</v>
          </cell>
          <cell r="Q793" t="str">
            <v>ANNUALE</v>
          </cell>
          <cell r="R793" t="str">
            <v>NON PREVISTO</v>
          </cell>
          <cell r="T793" t="str">
            <v>DA FARE</v>
          </cell>
          <cell r="U793" t="str">
            <v>2037</v>
          </cell>
          <cell r="V793">
            <v>46265</v>
          </cell>
          <cell r="W793" t="str">
            <v>POSITIVO</v>
          </cell>
          <cell r="X793">
            <v>0</v>
          </cell>
          <cell r="Y793" t="str">
            <v>DA FARE</v>
          </cell>
          <cell r="Z793" t="str">
            <v>2037</v>
          </cell>
          <cell r="AA793">
            <v>46265</v>
          </cell>
          <cell r="AB793">
            <v>0</v>
          </cell>
          <cell r="AC793">
            <v>0</v>
          </cell>
          <cell r="AD793" t="str">
            <v>NON PREVISTO</v>
          </cell>
          <cell r="AE793" t="str">
            <v>NON PREVISTO</v>
          </cell>
          <cell r="AF793" t="str">
            <v>NON PREVISTO</v>
          </cell>
          <cell r="AG793" t="str">
            <v>NON PREVISTO</v>
          </cell>
          <cell r="AH793" t="str">
            <v>NON PREVISTO</v>
          </cell>
        </row>
        <row r="794">
          <cell r="A794">
            <v>102038</v>
          </cell>
          <cell r="B794" t="str">
            <v>TAVOLI PORTA-STRUMENTI OFTALMOLOGICI</v>
          </cell>
          <cell r="C794" t="str">
            <v>CSO COSTRUZIONI STRUMENTI OFTALMICI SRL</v>
          </cell>
          <cell r="D794" t="str">
            <v>TWIN TABLE</v>
          </cell>
          <cell r="E794" t="str">
            <v>183859</v>
          </cell>
          <cell r="F794" t="str">
            <v>PRINCIPALE</v>
          </cell>
          <cell r="G794">
            <v>102038</v>
          </cell>
          <cell r="I794" t="str">
            <v>S.PIETRO</v>
          </cell>
          <cell r="J794" t="str">
            <v>AMB. OCULISTICA</v>
          </cell>
          <cell r="K794" t="str">
            <v>AMB. OCULISTICA</v>
          </cell>
          <cell r="L794" t="str">
            <v>AMB. OCULISTICA</v>
          </cell>
          <cell r="M794" t="str">
            <v>PRINCIPALE</v>
          </cell>
          <cell r="N794" t="str">
            <v>102038</v>
          </cell>
          <cell r="P794" t="str">
            <v>BIENNALE</v>
          </cell>
          <cell r="Q794" t="str">
            <v>ANNUALE</v>
          </cell>
          <cell r="R794" t="str">
            <v>NON PREVISTO</v>
          </cell>
          <cell r="T794" t="str">
            <v>DA FARE</v>
          </cell>
          <cell r="U794" t="str">
            <v>2038</v>
          </cell>
          <cell r="V794">
            <v>46265</v>
          </cell>
          <cell r="W794" t="str">
            <v>POSITIVO</v>
          </cell>
          <cell r="X794">
            <v>0</v>
          </cell>
          <cell r="Y794" t="str">
            <v>DA FARE</v>
          </cell>
          <cell r="Z794" t="str">
            <v>2038</v>
          </cell>
          <cell r="AA794">
            <v>46265</v>
          </cell>
          <cell r="AB794">
            <v>0</v>
          </cell>
          <cell r="AC794">
            <v>0</v>
          </cell>
          <cell r="AD794" t="str">
            <v>NON PREVISTO</v>
          </cell>
          <cell r="AE794" t="str">
            <v>NON PREVISTO</v>
          </cell>
          <cell r="AF794" t="str">
            <v>NON PREVISTO</v>
          </cell>
          <cell r="AG794" t="str">
            <v>NON PREVISTO</v>
          </cell>
          <cell r="AH794" t="str">
            <v>NON PREVISTO</v>
          </cell>
        </row>
        <row r="795">
          <cell r="A795">
            <v>102039</v>
          </cell>
          <cell r="B795" t="str">
            <v>OFTALMOMETRO</v>
          </cell>
          <cell r="C795" t="str">
            <v>TOMEY CORP</v>
          </cell>
          <cell r="D795" t="str">
            <v>NR</v>
          </cell>
          <cell r="E795" t="str">
            <v>60741</v>
          </cell>
          <cell r="F795" t="str">
            <v>COMPONENTE</v>
          </cell>
          <cell r="G795">
            <v>102038</v>
          </cell>
          <cell r="I795" t="str">
            <v>S.PIETRO</v>
          </cell>
          <cell r="J795" t="str">
            <v>AMB. OCULISTICA</v>
          </cell>
          <cell r="K795" t="str">
            <v>AMB. OCULISTICA</v>
          </cell>
          <cell r="L795" t="str">
            <v>AMB. OCULISTICA</v>
          </cell>
          <cell r="M795" t="str">
            <v>COMPONENTE</v>
          </cell>
          <cell r="N795" t="str">
            <v>102038</v>
          </cell>
          <cell r="P795" t="str">
            <v>BIENNALE</v>
          </cell>
          <cell r="Q795" t="str">
            <v>ANNUALE</v>
          </cell>
          <cell r="R795" t="str">
            <v>NON PREVISTO</v>
          </cell>
          <cell r="T795" t="str">
            <v>DA FARE</v>
          </cell>
          <cell r="U795" t="str">
            <v>2039</v>
          </cell>
          <cell r="V795">
            <v>46265</v>
          </cell>
          <cell r="W795" t="str">
            <v>POSITIVO</v>
          </cell>
          <cell r="X795">
            <v>0</v>
          </cell>
          <cell r="Y795" t="str">
            <v>DA FARE</v>
          </cell>
          <cell r="Z795" t="str">
            <v>2039</v>
          </cell>
          <cell r="AA795">
            <v>46265</v>
          </cell>
          <cell r="AB795">
            <v>0</v>
          </cell>
          <cell r="AC795">
            <v>0</v>
          </cell>
          <cell r="AD795" t="str">
            <v>NON PREVISTO</v>
          </cell>
          <cell r="AE795" t="str">
            <v>NON PREVISTO</v>
          </cell>
          <cell r="AF795" t="str">
            <v>NON PREVISTO</v>
          </cell>
          <cell r="AG795" t="str">
            <v>NON PREVISTO</v>
          </cell>
          <cell r="AH795" t="str">
            <v>NON PREVISTO</v>
          </cell>
        </row>
        <row r="796">
          <cell r="A796">
            <v>102040</v>
          </cell>
          <cell r="B796" t="str">
            <v>LAMPADA A FESSURA</v>
          </cell>
          <cell r="C796" t="str">
            <v>TOMEY CORP</v>
          </cell>
          <cell r="D796" t="str">
            <v>SL990/3</v>
          </cell>
          <cell r="E796" t="str">
            <v>60741</v>
          </cell>
          <cell r="F796" t="str">
            <v>COMPONENTE</v>
          </cell>
          <cell r="G796">
            <v>102038</v>
          </cell>
          <cell r="I796" t="str">
            <v>S.PIETRO</v>
          </cell>
          <cell r="J796" t="str">
            <v>AMB. OCULISTICA</v>
          </cell>
          <cell r="K796" t="str">
            <v>AMB. OCULISTICA</v>
          </cell>
          <cell r="L796" t="str">
            <v>AMB. OCULISTICA</v>
          </cell>
          <cell r="M796" t="str">
            <v>COMPONENTE</v>
          </cell>
          <cell r="N796" t="str">
            <v>102038</v>
          </cell>
          <cell r="P796" t="str">
            <v>BIENNALE</v>
          </cell>
          <cell r="Q796" t="str">
            <v>ANNUALE</v>
          </cell>
          <cell r="R796" t="str">
            <v>NON PREVISTO</v>
          </cell>
          <cell r="T796" t="str">
            <v>DA FARE</v>
          </cell>
          <cell r="U796" t="str">
            <v>2040</v>
          </cell>
          <cell r="V796">
            <v>46265</v>
          </cell>
          <cell r="W796" t="str">
            <v>POSITIVO</v>
          </cell>
          <cell r="X796">
            <v>0</v>
          </cell>
          <cell r="Y796" t="str">
            <v>DA FARE</v>
          </cell>
          <cell r="Z796" t="str">
            <v>2040</v>
          </cell>
          <cell r="AA796">
            <v>46265</v>
          </cell>
          <cell r="AB796">
            <v>0</v>
          </cell>
          <cell r="AC796">
            <v>0</v>
          </cell>
          <cell r="AD796" t="str">
            <v>NON PREVISTO</v>
          </cell>
          <cell r="AE796" t="str">
            <v>NON PREVISTO</v>
          </cell>
          <cell r="AF796" t="str">
            <v>NON PREVISTO</v>
          </cell>
          <cell r="AG796" t="str">
            <v>NON PREVISTO</v>
          </cell>
          <cell r="AH796" t="str">
            <v>NON PREVISTO</v>
          </cell>
        </row>
        <row r="797">
          <cell r="A797">
            <v>102043</v>
          </cell>
          <cell r="B797" t="str">
            <v>LAMPADA A FESSURA</v>
          </cell>
          <cell r="C797" t="str">
            <v>INAMI &amp; CO LTD</v>
          </cell>
          <cell r="D797" t="str">
            <v>L 0187</v>
          </cell>
          <cell r="E797" t="str">
            <v>J00920</v>
          </cell>
          <cell r="F797" t="str">
            <v>COMPONENTE</v>
          </cell>
          <cell r="G797">
            <v>102042</v>
          </cell>
          <cell r="I797" t="str">
            <v>S.PIETRO</v>
          </cell>
          <cell r="J797" t="str">
            <v>AMB. OCULISTICA</v>
          </cell>
          <cell r="K797" t="str">
            <v>AMB. OCULISTICA</v>
          </cell>
          <cell r="L797" t="str">
            <v>NON TROVATO</v>
          </cell>
          <cell r="P797" t="str">
            <v>BIENNALE</v>
          </cell>
          <cell r="Q797" t="str">
            <v>ANNUALE</v>
          </cell>
          <cell r="R797" t="str">
            <v>NON PREVISTO</v>
          </cell>
          <cell r="T797" t="str">
            <v>DA FARE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 t="str">
            <v>DA FARE</v>
          </cell>
          <cell r="Z797">
            <v>0</v>
          </cell>
          <cell r="AA797">
            <v>0</v>
          </cell>
          <cell r="AB797">
            <v>0</v>
          </cell>
          <cell r="AC797">
            <v>0</v>
          </cell>
          <cell r="AD797" t="str">
            <v>NON PREVISTO</v>
          </cell>
          <cell r="AE797" t="str">
            <v>NON PREVISTO</v>
          </cell>
          <cell r="AF797" t="str">
            <v>NON PREVISTO</v>
          </cell>
          <cell r="AG797" t="str">
            <v>NON PREVISTO</v>
          </cell>
          <cell r="AH797" t="str">
            <v>NON PREVISTO</v>
          </cell>
        </row>
        <row r="798">
          <cell r="A798">
            <v>102045</v>
          </cell>
          <cell r="B798" t="str">
            <v>CARRELLO ELETTRIFICATO</v>
          </cell>
          <cell r="C798" t="str">
            <v>MEDTRONIC INC</v>
          </cell>
          <cell r="D798" t="str">
            <v>NR</v>
          </cell>
          <cell r="E798" t="str">
            <v>4645</v>
          </cell>
          <cell r="F798" t="str">
            <v>PRINCIPALE</v>
          </cell>
          <cell r="G798">
            <v>102045</v>
          </cell>
          <cell r="I798" t="str">
            <v>S.PIETRO</v>
          </cell>
          <cell r="J798" t="str">
            <v>AMB. CHIRURGIA G.</v>
          </cell>
          <cell r="K798" t="str">
            <v>S. G. GRANDE</v>
          </cell>
          <cell r="L798" t="str">
            <v>S. G. GRANDE</v>
          </cell>
          <cell r="M798" t="str">
            <v>PRINCIPALE</v>
          </cell>
          <cell r="N798" t="str">
            <v>102045</v>
          </cell>
          <cell r="P798" t="str">
            <v>BIENNALE</v>
          </cell>
          <cell r="Q798" t="str">
            <v>ANNUALE</v>
          </cell>
          <cell r="R798" t="str">
            <v>NON PREVISTO</v>
          </cell>
          <cell r="T798" t="str">
            <v>DA FARE</v>
          </cell>
          <cell r="U798" t="str">
            <v>2045</v>
          </cell>
          <cell r="V798">
            <v>46227</v>
          </cell>
          <cell r="W798" t="str">
            <v>POSITIVO</v>
          </cell>
          <cell r="X798">
            <v>0</v>
          </cell>
          <cell r="Y798" t="str">
            <v>DA FARE</v>
          </cell>
          <cell r="Z798" t="str">
            <v>2045</v>
          </cell>
          <cell r="AA798">
            <v>46227</v>
          </cell>
          <cell r="AB798" t="str">
            <v>POSITIVO</v>
          </cell>
          <cell r="AC798">
            <v>0</v>
          </cell>
          <cell r="AD798" t="str">
            <v>NON PREVISTO</v>
          </cell>
          <cell r="AE798" t="str">
            <v>NON PREVISTO</v>
          </cell>
          <cell r="AF798" t="str">
            <v>NON PREVISTO</v>
          </cell>
          <cell r="AG798" t="str">
            <v>NON PREVISTO</v>
          </cell>
          <cell r="AH798" t="str">
            <v>NON PREVISTO</v>
          </cell>
        </row>
        <row r="799">
          <cell r="A799">
            <v>102046</v>
          </cell>
          <cell r="B799" t="str">
            <v>MONITOR PER PERSONAL COMPUTER</v>
          </cell>
          <cell r="C799" t="str">
            <v>PHILIPS</v>
          </cell>
          <cell r="D799" t="str">
            <v>LCD 17"</v>
          </cell>
          <cell r="E799" t="str">
            <v>BZ000527313223</v>
          </cell>
          <cell r="F799" t="str">
            <v>COMPONENTE</v>
          </cell>
          <cell r="G799">
            <v>102045</v>
          </cell>
          <cell r="I799" t="str">
            <v>S.PIETRO</v>
          </cell>
          <cell r="J799" t="str">
            <v>AMB. CHIRURGIA G.</v>
          </cell>
          <cell r="K799" t="str">
            <v>S. G. GRANDE</v>
          </cell>
          <cell r="L799" t="str">
            <v>S. G. GRANDE</v>
          </cell>
          <cell r="M799" t="str">
            <v>COMPONENTE</v>
          </cell>
          <cell r="N799" t="str">
            <v>102046</v>
          </cell>
          <cell r="P799" t="str">
            <v>BIENNALE</v>
          </cell>
          <cell r="Q799" t="str">
            <v>ANNUALE</v>
          </cell>
          <cell r="R799" t="str">
            <v>NON PREVISTO</v>
          </cell>
          <cell r="T799" t="str">
            <v>DA FARE</v>
          </cell>
          <cell r="U799" t="str">
            <v>2046</v>
          </cell>
          <cell r="V799">
            <v>46227</v>
          </cell>
          <cell r="W799" t="str">
            <v>POSITIVO</v>
          </cell>
          <cell r="X799">
            <v>0</v>
          </cell>
          <cell r="Y799" t="str">
            <v>DA FARE</v>
          </cell>
          <cell r="Z799" t="str">
            <v>2046</v>
          </cell>
          <cell r="AA799">
            <v>46227</v>
          </cell>
          <cell r="AB799" t="str">
            <v>POSITIVO</v>
          </cell>
          <cell r="AC799">
            <v>0</v>
          </cell>
          <cell r="AD799" t="str">
            <v>NON PREVISTO</v>
          </cell>
          <cell r="AE799" t="str">
            <v>NON PREVISTO</v>
          </cell>
          <cell r="AF799" t="str">
            <v>NON PREVISTO</v>
          </cell>
          <cell r="AG799" t="str">
            <v>NON PREVISTO</v>
          </cell>
          <cell r="AH799" t="str">
            <v>NON PREVISTO</v>
          </cell>
        </row>
        <row r="800">
          <cell r="A800">
            <v>102047</v>
          </cell>
          <cell r="B800" t="str">
            <v>POLIGRAFO</v>
          </cell>
          <cell r="C800" t="str">
            <v>MEDTRONIC INC</v>
          </cell>
          <cell r="D800" t="str">
            <v>NR</v>
          </cell>
          <cell r="E800" t="str">
            <v>14715</v>
          </cell>
          <cell r="F800" t="str">
            <v>COMPONENTE</v>
          </cell>
          <cell r="G800">
            <v>102045</v>
          </cell>
          <cell r="I800" t="str">
            <v>S.PIETRO</v>
          </cell>
          <cell r="J800" t="str">
            <v>AMB. CHIRURGIA G.</v>
          </cell>
          <cell r="K800" t="str">
            <v>S. G. GRANDE</v>
          </cell>
          <cell r="L800" t="str">
            <v>S. G. GRANDE</v>
          </cell>
          <cell r="M800" t="str">
            <v>COMPONENTE</v>
          </cell>
          <cell r="N800" t="str">
            <v>102045</v>
          </cell>
          <cell r="P800" t="str">
            <v>BIENNALE</v>
          </cell>
          <cell r="Q800" t="str">
            <v>ANNUALE</v>
          </cell>
          <cell r="R800" t="str">
            <v>NON PREVISTO</v>
          </cell>
          <cell r="T800" t="str">
            <v>DA FARE</v>
          </cell>
          <cell r="U800" t="str">
            <v>2047</v>
          </cell>
          <cell r="V800">
            <v>46227</v>
          </cell>
          <cell r="W800" t="str">
            <v>POSITIVO</v>
          </cell>
          <cell r="X800">
            <v>0</v>
          </cell>
          <cell r="Y800" t="str">
            <v>DA FARE</v>
          </cell>
          <cell r="Z800" t="str">
            <v>2047</v>
          </cell>
          <cell r="AA800">
            <v>46227</v>
          </cell>
          <cell r="AB800" t="str">
            <v>POSITIVO</v>
          </cell>
          <cell r="AC800">
            <v>0</v>
          </cell>
          <cell r="AD800" t="str">
            <v>NON PREVISTO</v>
          </cell>
          <cell r="AE800" t="str">
            <v>NON PREVISTO</v>
          </cell>
          <cell r="AF800" t="str">
            <v>NON PREVISTO</v>
          </cell>
          <cell r="AG800" t="str">
            <v>NON PREVISTO</v>
          </cell>
          <cell r="AH800" t="str">
            <v>NON PREVISTO</v>
          </cell>
        </row>
        <row r="801">
          <cell r="A801">
            <v>102048</v>
          </cell>
          <cell r="B801" t="str">
            <v>ANALISI FUNZIONALITA' ESOFAGEA, SISTEMA PER</v>
          </cell>
          <cell r="C801" t="str">
            <v>MUI SCIENTIFIC INC</v>
          </cell>
          <cell r="D801" t="str">
            <v>PIP 4 8SS</v>
          </cell>
          <cell r="E801" t="str">
            <v>MS4-2642</v>
          </cell>
          <cell r="F801" t="str">
            <v>COMPONENTE</v>
          </cell>
          <cell r="G801">
            <v>102045</v>
          </cell>
          <cell r="I801" t="str">
            <v>S.PIETRO</v>
          </cell>
          <cell r="J801" t="str">
            <v>AMB. CHIRURGIA G.</v>
          </cell>
          <cell r="K801" t="str">
            <v>S. G. GRANDE</v>
          </cell>
          <cell r="L801" t="str">
            <v>S. G. GRANDE</v>
          </cell>
          <cell r="M801" t="str">
            <v>COMPONENTE</v>
          </cell>
          <cell r="N801" t="str">
            <v>102048</v>
          </cell>
          <cell r="P801" t="str">
            <v>BIENNALE</v>
          </cell>
          <cell r="Q801" t="str">
            <v>ANNUALE</v>
          </cell>
          <cell r="R801" t="str">
            <v>NON PREVISTO</v>
          </cell>
          <cell r="T801" t="str">
            <v>DA FARE</v>
          </cell>
          <cell r="U801" t="str">
            <v>2048</v>
          </cell>
          <cell r="V801">
            <v>46227</v>
          </cell>
          <cell r="W801" t="str">
            <v>POSITIVO</v>
          </cell>
          <cell r="X801">
            <v>0</v>
          </cell>
          <cell r="Y801" t="str">
            <v>DA FARE</v>
          </cell>
          <cell r="Z801" t="str">
            <v>2048</v>
          </cell>
          <cell r="AA801">
            <v>46227</v>
          </cell>
          <cell r="AB801" t="str">
            <v>POSITIVO</v>
          </cell>
          <cell r="AC801">
            <v>0</v>
          </cell>
          <cell r="AD801" t="str">
            <v>NON PREVISTO</v>
          </cell>
          <cell r="AE801" t="str">
            <v>NON PREVISTO</v>
          </cell>
          <cell r="AF801" t="str">
            <v>NON PREVISTO</v>
          </cell>
          <cell r="AG801" t="str">
            <v>NON PREVISTO</v>
          </cell>
          <cell r="AH801" t="str">
            <v>NON PREVISTO</v>
          </cell>
        </row>
        <row r="802">
          <cell r="A802">
            <v>102049</v>
          </cell>
          <cell r="B802" t="str">
            <v>ANALISI FUNZIONALITA' ESOFAGEA, SISTEMA PER</v>
          </cell>
          <cell r="C802" t="str">
            <v>MEDTRONIC INC</v>
          </cell>
          <cell r="D802" t="str">
            <v>POLYGRAF ID-POLYGRAM NET</v>
          </cell>
          <cell r="E802" t="str">
            <v>10528</v>
          </cell>
          <cell r="F802" t="str">
            <v>COMPONENTE</v>
          </cell>
          <cell r="G802">
            <v>102045</v>
          </cell>
          <cell r="I802" t="str">
            <v>S.PIETRO</v>
          </cell>
          <cell r="J802" t="str">
            <v>AMB. CHIRURGIA G.</v>
          </cell>
          <cell r="K802" t="str">
            <v>S. G. GRANDE</v>
          </cell>
          <cell r="L802" t="str">
            <v>S. G. GRANDE</v>
          </cell>
          <cell r="M802" t="str">
            <v>COMPONENTE</v>
          </cell>
          <cell r="N802" t="str">
            <v>102049</v>
          </cell>
          <cell r="P802" t="str">
            <v>BIENNALE</v>
          </cell>
          <cell r="Q802" t="str">
            <v>ANNUALE</v>
          </cell>
          <cell r="R802" t="str">
            <v>NON PREVISTO</v>
          </cell>
          <cell r="T802" t="str">
            <v>DA FARE</v>
          </cell>
          <cell r="U802" t="str">
            <v>2049</v>
          </cell>
          <cell r="V802">
            <v>46227</v>
          </cell>
          <cell r="W802" t="str">
            <v>POSITIVO</v>
          </cell>
          <cell r="X802">
            <v>0</v>
          </cell>
          <cell r="Y802" t="str">
            <v>DA FARE</v>
          </cell>
          <cell r="Z802" t="str">
            <v>2049</v>
          </cell>
          <cell r="AA802">
            <v>46227</v>
          </cell>
          <cell r="AB802" t="str">
            <v>POSITIVO</v>
          </cell>
          <cell r="AC802">
            <v>0</v>
          </cell>
          <cell r="AD802" t="str">
            <v>NON PREVISTO</v>
          </cell>
          <cell r="AE802" t="str">
            <v>NON PREVISTO</v>
          </cell>
          <cell r="AF802" t="str">
            <v>NON PREVISTO</v>
          </cell>
          <cell r="AG802" t="str">
            <v>NON PREVISTO</v>
          </cell>
          <cell r="AH802" t="str">
            <v>NON PREVISTO</v>
          </cell>
        </row>
        <row r="803">
          <cell r="A803">
            <v>102051</v>
          </cell>
          <cell r="B803" t="str">
            <v>LAMPADA SCIALITICA</v>
          </cell>
          <cell r="C803" t="str">
            <v>MARTIN MEDIZINTECHNIK GMBH</v>
          </cell>
          <cell r="D803" t="str">
            <v>NR</v>
          </cell>
          <cell r="E803" t="str">
            <v>10052510101047</v>
          </cell>
          <cell r="F803" t="str">
            <v>SINGOLA</v>
          </cell>
          <cell r="G803">
            <v>102051</v>
          </cell>
          <cell r="I803" t="str">
            <v>S.PIETRO</v>
          </cell>
          <cell r="J803" t="str">
            <v>AMB. CHIRURGIA PLASTICA</v>
          </cell>
          <cell r="K803" t="str">
            <v>AMB. CHIRURGIA PLASTICA</v>
          </cell>
          <cell r="L803" t="str">
            <v>AMB. CHIRURGIA PLASTICA</v>
          </cell>
          <cell r="M803" t="str">
            <v>SINGOLA</v>
          </cell>
          <cell r="N803">
            <v>102051</v>
          </cell>
          <cell r="P803" t="str">
            <v>BIENNALE</v>
          </cell>
          <cell r="Q803" t="str">
            <v>ANNUALE</v>
          </cell>
          <cell r="R803" t="str">
            <v>NON PREVISTO</v>
          </cell>
          <cell r="T803" t="str">
            <v>DA FARE</v>
          </cell>
          <cell r="U803" t="str">
            <v>2051</v>
          </cell>
          <cell r="V803">
            <v>46245</v>
          </cell>
          <cell r="W803" t="str">
            <v>POSITIVO</v>
          </cell>
          <cell r="X803">
            <v>0</v>
          </cell>
          <cell r="Y803" t="str">
            <v>DA FARE</v>
          </cell>
          <cell r="Z803" t="str">
            <v>2051</v>
          </cell>
          <cell r="AA803">
            <v>46245</v>
          </cell>
          <cell r="AB803" t="str">
            <v>POSITIVO</v>
          </cell>
          <cell r="AC803">
            <v>0</v>
          </cell>
          <cell r="AD803" t="str">
            <v>NON PREVISTO</v>
          </cell>
          <cell r="AE803" t="str">
            <v>NON PREVISTO</v>
          </cell>
          <cell r="AF803" t="str">
            <v>NON PREVISTO</v>
          </cell>
          <cell r="AG803" t="str">
            <v>NON PREVISTO</v>
          </cell>
          <cell r="AH803" t="str">
            <v>NON PREVISTO</v>
          </cell>
        </row>
        <row r="804">
          <cell r="A804">
            <v>102052</v>
          </cell>
          <cell r="B804" t="str">
            <v>ELETTROBISTURI</v>
          </cell>
          <cell r="C804" t="str">
            <v>ERBE ELEKTROMEDIZIN GMBH</v>
          </cell>
          <cell r="D804" t="str">
            <v>ERBOTOM ICC 200</v>
          </cell>
          <cell r="E804" t="str">
            <v>D-3948</v>
          </cell>
          <cell r="F804" t="str">
            <v>SINGOLA</v>
          </cell>
          <cell r="G804">
            <v>102052</v>
          </cell>
          <cell r="I804" t="str">
            <v>S.PIETRO</v>
          </cell>
          <cell r="J804" t="str">
            <v>AMB. CHIRURGIA PLASTICA</v>
          </cell>
          <cell r="K804" t="str">
            <v>AMB. CHIRURGIA PLASTICA</v>
          </cell>
          <cell r="L804" t="str">
            <v>AMB. CHIRURGIA PLASTICA</v>
          </cell>
          <cell r="M804" t="str">
            <v>SINGOLA</v>
          </cell>
          <cell r="N804" t="str">
            <v>102052</v>
          </cell>
          <cell r="P804" t="str">
            <v>ANNUALE</v>
          </cell>
          <cell r="Q804" t="str">
            <v>ANNUALE</v>
          </cell>
          <cell r="R804" t="str">
            <v>NON PREVISTO</v>
          </cell>
          <cell r="T804" t="str">
            <v>DA FARE</v>
          </cell>
          <cell r="U804" t="str">
            <v>2052</v>
          </cell>
          <cell r="V804">
            <v>46245</v>
          </cell>
          <cell r="W804" t="str">
            <v>POSITIVO</v>
          </cell>
          <cell r="X804">
            <v>0</v>
          </cell>
          <cell r="Y804" t="str">
            <v>DA FARE</v>
          </cell>
          <cell r="Z804" t="str">
            <v>2052</v>
          </cell>
          <cell r="AA804">
            <v>46245</v>
          </cell>
          <cell r="AB804" t="str">
            <v>POSITIVO</v>
          </cell>
          <cell r="AC804">
            <v>0</v>
          </cell>
          <cell r="AD804" t="str">
            <v>NON PREVISTO</v>
          </cell>
          <cell r="AE804" t="str">
            <v>NON PREVISTO</v>
          </cell>
          <cell r="AF804" t="str">
            <v>NON PREVISTO</v>
          </cell>
          <cell r="AG804" t="str">
            <v>NON PREVISTO</v>
          </cell>
          <cell r="AH804" t="str">
            <v>NON PREVISTO</v>
          </cell>
        </row>
        <row r="805">
          <cell r="A805">
            <v>102055</v>
          </cell>
          <cell r="B805" t="str">
            <v>SONDA ECOGRAFICA</v>
          </cell>
          <cell r="C805" t="str">
            <v>ESAOTE SPA</v>
          </cell>
          <cell r="D805" t="str">
            <v>CA 621 7-3</v>
          </cell>
          <cell r="E805">
            <v>3806</v>
          </cell>
          <cell r="F805" t="str">
            <v>COMPONENTE</v>
          </cell>
          <cell r="G805">
            <v>102053</v>
          </cell>
          <cell r="H805" t="str">
            <v>ECO36 (102053)</v>
          </cell>
          <cell r="I805" t="str">
            <v>S.PIETRO</v>
          </cell>
          <cell r="J805" t="str">
            <v>S. CAMILLO (MED. UOMINI)</v>
          </cell>
          <cell r="K805" t="str">
            <v>S. CAMILLO (MED. UOMINI)</v>
          </cell>
          <cell r="L805" t="str">
            <v>NON TROVATO</v>
          </cell>
          <cell r="P805" t="str">
            <v>BIENNALE CON APP PADRE</v>
          </cell>
          <cell r="Q805" t="str">
            <v>ANNUALE</v>
          </cell>
          <cell r="R805" t="str">
            <v>ANNUALE</v>
          </cell>
          <cell r="T805" t="str">
            <v>DA FARE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 t="str">
            <v>DA FARE</v>
          </cell>
          <cell r="Z805">
            <v>0</v>
          </cell>
          <cell r="AA805">
            <v>0</v>
          </cell>
          <cell r="AB805">
            <v>0</v>
          </cell>
          <cell r="AC805">
            <v>0</v>
          </cell>
          <cell r="AD805" t="str">
            <v>DA FARE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</row>
        <row r="806">
          <cell r="A806">
            <v>102057</v>
          </cell>
          <cell r="B806" t="str">
            <v>LETTINO DA VISITA ELETTRIFICATO</v>
          </cell>
          <cell r="C806" t="str">
            <v>SNELL HABITAT SPA</v>
          </cell>
          <cell r="D806" t="str">
            <v>40.41.20</v>
          </cell>
          <cell r="E806" t="str">
            <v>31084</v>
          </cell>
          <cell r="F806" t="str">
            <v>SINGOLA</v>
          </cell>
          <cell r="G806">
            <v>102057</v>
          </cell>
          <cell r="I806" t="str">
            <v>S.PIETRO</v>
          </cell>
          <cell r="J806" t="str">
            <v>AMB. REUMATOLOGIA</v>
          </cell>
          <cell r="K806" t="str">
            <v>AMB. REUMATOLOGIA</v>
          </cell>
          <cell r="L806" t="str">
            <v>AMB. PNEUMOLOGIA</v>
          </cell>
          <cell r="M806" t="str">
            <v>SINGOLA</v>
          </cell>
          <cell r="N806" t="str">
            <v>102057</v>
          </cell>
          <cell r="P806" t="str">
            <v>BIENNALE</v>
          </cell>
          <cell r="Q806" t="str">
            <v>ANNUALE</v>
          </cell>
          <cell r="R806" t="str">
            <v>NON PREVISTO</v>
          </cell>
          <cell r="T806" t="str">
            <v>DA FARE</v>
          </cell>
          <cell r="U806" t="str">
            <v>2057</v>
          </cell>
          <cell r="V806">
            <v>46231</v>
          </cell>
          <cell r="W806" t="str">
            <v>POSITIVO</v>
          </cell>
          <cell r="X806">
            <v>0</v>
          </cell>
          <cell r="Y806" t="str">
            <v>DA FARE</v>
          </cell>
          <cell r="Z806" t="str">
            <v>2057</v>
          </cell>
          <cell r="AA806">
            <v>46231</v>
          </cell>
          <cell r="AB806" t="str">
            <v>POSITIVO</v>
          </cell>
          <cell r="AC806">
            <v>0</v>
          </cell>
          <cell r="AD806" t="str">
            <v>NON PREVISTO</v>
          </cell>
          <cell r="AE806" t="str">
            <v>NON PREVISTO</v>
          </cell>
          <cell r="AF806" t="str">
            <v>NON PREVISTO</v>
          </cell>
          <cell r="AG806" t="str">
            <v>NON PREVISTO</v>
          </cell>
          <cell r="AH806" t="str">
            <v>NON PREVISTO</v>
          </cell>
        </row>
        <row r="807">
          <cell r="A807">
            <v>102058</v>
          </cell>
          <cell r="B807" t="str">
            <v>LETTINO DA VISITA ELETTRIFICATO</v>
          </cell>
          <cell r="C807" t="str">
            <v>SNELL HABITAT SPA</v>
          </cell>
          <cell r="D807" t="str">
            <v>40.41.20</v>
          </cell>
          <cell r="E807" t="str">
            <v>31085</v>
          </cell>
          <cell r="F807" t="str">
            <v>SINGOLA</v>
          </cell>
          <cell r="G807">
            <v>102058</v>
          </cell>
          <cell r="I807" t="str">
            <v>S.PIETRO</v>
          </cell>
          <cell r="J807" t="str">
            <v>AMB. DIABETOLOGIA</v>
          </cell>
          <cell r="K807" t="str">
            <v>AMB. DIABETOLOGIA</v>
          </cell>
          <cell r="L807" t="str">
            <v>AMB. DIABETOLOGIA</v>
          </cell>
          <cell r="M807" t="str">
            <v>SINGOLA</v>
          </cell>
          <cell r="N807" t="str">
            <v>102058</v>
          </cell>
          <cell r="P807" t="str">
            <v>BIENNALE</v>
          </cell>
          <cell r="Q807" t="str">
            <v>ANNUALE</v>
          </cell>
          <cell r="R807" t="str">
            <v>NON PREVISTO</v>
          </cell>
          <cell r="T807" t="str">
            <v>DA FARE</v>
          </cell>
          <cell r="U807" t="str">
            <v>2058</v>
          </cell>
          <cell r="V807">
            <v>46231</v>
          </cell>
          <cell r="W807" t="str">
            <v>POSITIVO</v>
          </cell>
          <cell r="X807">
            <v>0</v>
          </cell>
          <cell r="Y807" t="str">
            <v>DA FARE</v>
          </cell>
          <cell r="Z807" t="str">
            <v>2058</v>
          </cell>
          <cell r="AA807">
            <v>46231</v>
          </cell>
          <cell r="AB807" t="str">
            <v>POSITIVO</v>
          </cell>
          <cell r="AC807">
            <v>0</v>
          </cell>
          <cell r="AD807" t="str">
            <v>NON PREVISTO</v>
          </cell>
          <cell r="AE807" t="str">
            <v>NON PREVISTO</v>
          </cell>
          <cell r="AF807" t="str">
            <v>NON PREVISTO</v>
          </cell>
          <cell r="AG807" t="str">
            <v>NON PREVISTO</v>
          </cell>
          <cell r="AH807" t="str">
            <v>NON PREVISTO</v>
          </cell>
        </row>
        <row r="808">
          <cell r="A808">
            <v>102059</v>
          </cell>
          <cell r="B808" t="str">
            <v>FRIGORIFERO BIOLOGICO</v>
          </cell>
          <cell r="C808" t="str">
            <v>CF DI CIRO FIOCCHETTI &amp; C SNC</v>
          </cell>
          <cell r="D808" t="str">
            <v>MEDIKA 140</v>
          </cell>
          <cell r="E808" t="str">
            <v>30711</v>
          </cell>
          <cell r="F808" t="str">
            <v>SINGOLA</v>
          </cell>
          <cell r="G808">
            <v>102059</v>
          </cell>
          <cell r="I808" t="str">
            <v>S.PIETRO</v>
          </cell>
          <cell r="J808" t="str">
            <v>AMB. DIABETOLOGIA</v>
          </cell>
          <cell r="K808" t="str">
            <v>AMB. DIABETOLOGIA</v>
          </cell>
          <cell r="L808" t="str">
            <v>AMB. DIABETOLOGIA</v>
          </cell>
          <cell r="M808" t="str">
            <v>SINGOLA</v>
          </cell>
          <cell r="N808" t="str">
            <v>102059</v>
          </cell>
          <cell r="P808" t="str">
            <v>BIENNALE</v>
          </cell>
          <cell r="Q808" t="str">
            <v>ANNUALE</v>
          </cell>
          <cell r="R808" t="str">
            <v>NON PREVISTO</v>
          </cell>
          <cell r="T808" t="str">
            <v>DA FARE</v>
          </cell>
          <cell r="U808" t="str">
            <v>2059</v>
          </cell>
          <cell r="V808">
            <v>46231</v>
          </cell>
          <cell r="W808" t="str">
            <v>POSITIVO</v>
          </cell>
          <cell r="X808">
            <v>0</v>
          </cell>
          <cell r="Y808" t="str">
            <v>DA FARE</v>
          </cell>
          <cell r="Z808" t="str">
            <v>2059</v>
          </cell>
          <cell r="AA808">
            <v>46231</v>
          </cell>
          <cell r="AB808" t="str">
            <v>POSITIVO</v>
          </cell>
          <cell r="AC808">
            <v>0</v>
          </cell>
          <cell r="AD808" t="str">
            <v>NON PREVISTO</v>
          </cell>
          <cell r="AE808" t="str">
            <v>NON PREVISTO</v>
          </cell>
          <cell r="AF808" t="str">
            <v>NON PREVISTO</v>
          </cell>
          <cell r="AG808" t="str">
            <v>NON PREVISTO</v>
          </cell>
          <cell r="AH808" t="str">
            <v>NON PREVISTO</v>
          </cell>
        </row>
        <row r="809">
          <cell r="A809">
            <v>102060</v>
          </cell>
          <cell r="B809" t="str">
            <v>LETTINO DA VISITA ELETTRIFICATO</v>
          </cell>
          <cell r="C809" t="str">
            <v>SNELL HABITAT SPA</v>
          </cell>
          <cell r="D809" t="str">
            <v>40.41.20</v>
          </cell>
          <cell r="E809" t="str">
            <v>31076</v>
          </cell>
          <cell r="F809" t="str">
            <v>SINGOLA</v>
          </cell>
          <cell r="G809">
            <v>102060</v>
          </cell>
          <cell r="I809" t="str">
            <v>S.PIETRO</v>
          </cell>
          <cell r="J809" t="str">
            <v>AMB. PNEUMOLOGIA</v>
          </cell>
          <cell r="K809" t="str">
            <v>AMB. PNEUMOLOGIA</v>
          </cell>
          <cell r="L809" t="str">
            <v>AMB. PNEUMOLOGIA</v>
          </cell>
          <cell r="M809" t="str">
            <v>SINGOLA</v>
          </cell>
          <cell r="N809" t="str">
            <v>102060</v>
          </cell>
          <cell r="P809" t="str">
            <v>BIENNALE</v>
          </cell>
          <cell r="Q809" t="str">
            <v>ANNUALE</v>
          </cell>
          <cell r="R809" t="str">
            <v>NON PREVISTO</v>
          </cell>
          <cell r="T809" t="str">
            <v>DA FARE</v>
          </cell>
          <cell r="U809" t="str">
            <v>2060</v>
          </cell>
          <cell r="V809">
            <v>46231</v>
          </cell>
          <cell r="W809" t="str">
            <v>POSITIVO</v>
          </cell>
          <cell r="X809">
            <v>0</v>
          </cell>
          <cell r="Y809" t="str">
            <v>DA FARE</v>
          </cell>
          <cell r="Z809" t="str">
            <v>2060</v>
          </cell>
          <cell r="AA809">
            <v>46231</v>
          </cell>
          <cell r="AB809" t="str">
            <v>POSITIVO</v>
          </cell>
          <cell r="AC809">
            <v>0</v>
          </cell>
          <cell r="AD809" t="str">
            <v>NON PREVISTO</v>
          </cell>
          <cell r="AE809" t="str">
            <v>NON PREVISTO</v>
          </cell>
          <cell r="AF809" t="str">
            <v>NON PREVISTO</v>
          </cell>
          <cell r="AG809" t="str">
            <v>NON PREVISTO</v>
          </cell>
          <cell r="AH809" t="str">
            <v>NON PREVISTO</v>
          </cell>
        </row>
        <row r="810">
          <cell r="A810">
            <v>102061</v>
          </cell>
          <cell r="B810" t="str">
            <v>DEFIBRILLATORE</v>
          </cell>
          <cell r="C810" t="str">
            <v>ESAOTE SPA</v>
          </cell>
          <cell r="D810" t="str">
            <v>MDF</v>
          </cell>
          <cell r="E810" t="str">
            <v>101141987</v>
          </cell>
          <cell r="F810" t="str">
            <v>SINGOLA</v>
          </cell>
          <cell r="G810">
            <v>102061</v>
          </cell>
          <cell r="I810" t="str">
            <v>S.PIETRO</v>
          </cell>
          <cell r="J810" t="str">
            <v>AMB. PNEUMOLOGIA</v>
          </cell>
          <cell r="K810" t="str">
            <v>AMB. PNEUMOLOGIA</v>
          </cell>
          <cell r="L810" t="str">
            <v>AMB. PNEUMOLOGIA</v>
          </cell>
          <cell r="M810" t="str">
            <v>SINGOLA</v>
          </cell>
          <cell r="N810" t="str">
            <v>102061</v>
          </cell>
          <cell r="P810" t="str">
            <v>ANNUALE</v>
          </cell>
          <cell r="Q810" t="str">
            <v>ANNUALE</v>
          </cell>
          <cell r="R810" t="str">
            <v>NON PREVISTO</v>
          </cell>
          <cell r="T810" t="str">
            <v>DA FARE</v>
          </cell>
          <cell r="U810" t="str">
            <v>2061</v>
          </cell>
          <cell r="V810">
            <v>46231</v>
          </cell>
          <cell r="W810" t="str">
            <v>POSITIVO</v>
          </cell>
          <cell r="X810">
            <v>0</v>
          </cell>
          <cell r="Y810" t="str">
            <v>DA FARE</v>
          </cell>
          <cell r="Z810" t="str">
            <v>2061</v>
          </cell>
          <cell r="AA810">
            <v>46231</v>
          </cell>
          <cell r="AB810" t="str">
            <v>POSITIVO</v>
          </cell>
          <cell r="AC810">
            <v>0</v>
          </cell>
          <cell r="AD810" t="str">
            <v>DA FARE</v>
          </cell>
          <cell r="AE810">
            <v>2061</v>
          </cell>
          <cell r="AF810">
            <v>46231</v>
          </cell>
          <cell r="AG810" t="str">
            <v>POSITIVO</v>
          </cell>
          <cell r="AH810">
            <v>0</v>
          </cell>
        </row>
        <row r="811">
          <cell r="A811">
            <v>102066</v>
          </cell>
          <cell r="B811" t="str">
            <v>POLTRONA PER TERAPIA</v>
          </cell>
          <cell r="C811" t="str">
            <v>BIONIC MEDIZINTECHNIK GMBH</v>
          </cell>
          <cell r="D811" t="str">
            <v>UNIVERSAL LINE</v>
          </cell>
          <cell r="E811" t="str">
            <v>09C23-012</v>
          </cell>
          <cell r="F811" t="str">
            <v>SINGOLA</v>
          </cell>
          <cell r="G811">
            <v>102066</v>
          </cell>
          <cell r="I811" t="str">
            <v>S.PIETRO</v>
          </cell>
          <cell r="J811" t="str">
            <v>PREOSPEDALIZZAZIONE</v>
          </cell>
          <cell r="K811" t="str">
            <v>PREOSPEDALIZZAZIONE</v>
          </cell>
          <cell r="L811" t="str">
            <v>AMB. REUMATOLOGIA</v>
          </cell>
          <cell r="M811" t="str">
            <v>SINGOLA</v>
          </cell>
          <cell r="N811" t="str">
            <v>102066</v>
          </cell>
          <cell r="P811" t="str">
            <v>BIENNALE</v>
          </cell>
          <cell r="Q811" t="str">
            <v>ANNUALE</v>
          </cell>
          <cell r="R811" t="str">
            <v>NON PREVISTO</v>
          </cell>
          <cell r="T811" t="str">
            <v>DA FARE</v>
          </cell>
          <cell r="U811" t="str">
            <v>2066</v>
          </cell>
          <cell r="V811">
            <v>46231</v>
          </cell>
          <cell r="W811" t="str">
            <v>POSITIVO</v>
          </cell>
          <cell r="X811">
            <v>0</v>
          </cell>
          <cell r="Y811" t="str">
            <v>DA FARE</v>
          </cell>
          <cell r="Z811" t="str">
            <v>2066</v>
          </cell>
          <cell r="AA811">
            <v>46231</v>
          </cell>
          <cell r="AB811" t="str">
            <v>POSITIVO</v>
          </cell>
          <cell r="AC811">
            <v>0</v>
          </cell>
          <cell r="AD811" t="str">
            <v>NON PREVISTO</v>
          </cell>
          <cell r="AE811" t="str">
            <v>NON PREVISTO</v>
          </cell>
          <cell r="AF811" t="str">
            <v>NON PREVISTO</v>
          </cell>
          <cell r="AG811" t="str">
            <v>NON PREVISTO</v>
          </cell>
          <cell r="AH811" t="str">
            <v>NON PREVISTO</v>
          </cell>
        </row>
        <row r="812">
          <cell r="A812">
            <v>102067</v>
          </cell>
          <cell r="B812" t="str">
            <v>POLTRONA PER TERAPIA</v>
          </cell>
          <cell r="C812" t="str">
            <v>BIONIC MEDIZINTECHNIK GMBH</v>
          </cell>
          <cell r="D812" t="str">
            <v>UNIVERSAL LINE</v>
          </cell>
          <cell r="E812" t="str">
            <v>09C23-011</v>
          </cell>
          <cell r="F812" t="str">
            <v>SINGOLA</v>
          </cell>
          <cell r="G812">
            <v>102067</v>
          </cell>
          <cell r="I812" t="str">
            <v>S.PIETRO</v>
          </cell>
          <cell r="J812" t="str">
            <v>PREOSPEDALIZZAZIONE</v>
          </cell>
          <cell r="K812" t="str">
            <v>PREOSPEDALIZZAZIONE</v>
          </cell>
          <cell r="L812" t="str">
            <v>AMB. REUMATOLOGIA</v>
          </cell>
          <cell r="M812" t="str">
            <v>SINGOLA</v>
          </cell>
          <cell r="N812" t="str">
            <v>102067</v>
          </cell>
          <cell r="P812" t="str">
            <v>BIENNALE</v>
          </cell>
          <cell r="Q812" t="str">
            <v>ANNUALE</v>
          </cell>
          <cell r="R812" t="str">
            <v>NON PREVISTO</v>
          </cell>
          <cell r="T812" t="str">
            <v>DA FARE</v>
          </cell>
          <cell r="U812" t="str">
            <v>2067</v>
          </cell>
          <cell r="V812">
            <v>46231</v>
          </cell>
          <cell r="W812" t="str">
            <v>POSITIVO</v>
          </cell>
          <cell r="X812">
            <v>0</v>
          </cell>
          <cell r="Y812" t="str">
            <v>DA FARE</v>
          </cell>
          <cell r="Z812" t="str">
            <v>2067</v>
          </cell>
          <cell r="AA812">
            <v>46231</v>
          </cell>
          <cell r="AB812" t="str">
            <v>POSITIVO</v>
          </cell>
          <cell r="AC812">
            <v>0</v>
          </cell>
          <cell r="AD812" t="str">
            <v>NON PREVISTO</v>
          </cell>
          <cell r="AE812" t="str">
            <v>NON PREVISTO</v>
          </cell>
          <cell r="AF812" t="str">
            <v>NON PREVISTO</v>
          </cell>
          <cell r="AG812" t="str">
            <v>NON PREVISTO</v>
          </cell>
          <cell r="AH812" t="str">
            <v>NON PREVISTO</v>
          </cell>
        </row>
        <row r="813">
          <cell r="A813">
            <v>102068</v>
          </cell>
          <cell r="B813" t="str">
            <v>LETTINO DA VISITA ELETTRIFICATO</v>
          </cell>
          <cell r="C813" t="str">
            <v>SNELL HABITAT SPA</v>
          </cell>
          <cell r="D813" t="str">
            <v>22.05.05</v>
          </cell>
          <cell r="E813" t="str">
            <v>31071</v>
          </cell>
          <cell r="F813" t="str">
            <v>SINGOLA</v>
          </cell>
          <cell r="G813">
            <v>102068</v>
          </cell>
          <cell r="I813" t="str">
            <v>S.PIETRO</v>
          </cell>
          <cell r="J813" t="str">
            <v>PREOSPEDALIZZAZIONE</v>
          </cell>
          <cell r="K813" t="str">
            <v>PREOSPEDALIZZAZIONE</v>
          </cell>
          <cell r="L813" t="str">
            <v>AMB. REUMATOLOGIA</v>
          </cell>
          <cell r="M813" t="str">
            <v>SINGOLA</v>
          </cell>
          <cell r="N813" t="str">
            <v>102068</v>
          </cell>
          <cell r="P813" t="str">
            <v>BIENNALE</v>
          </cell>
          <cell r="Q813" t="str">
            <v>ANNUALE</v>
          </cell>
          <cell r="R813" t="str">
            <v>NON PREVISTO</v>
          </cell>
          <cell r="T813" t="str">
            <v>DA FARE</v>
          </cell>
          <cell r="U813" t="str">
            <v>2068</v>
          </cell>
          <cell r="V813">
            <v>46231</v>
          </cell>
          <cell r="W813" t="str">
            <v>POSITIVO</v>
          </cell>
          <cell r="X813">
            <v>0</v>
          </cell>
          <cell r="Y813" t="str">
            <v>DA FARE</v>
          </cell>
          <cell r="Z813" t="str">
            <v>2068</v>
          </cell>
          <cell r="AA813">
            <v>46231</v>
          </cell>
          <cell r="AB813" t="str">
            <v>POSITIVO</v>
          </cell>
          <cell r="AC813">
            <v>0</v>
          </cell>
          <cell r="AD813" t="str">
            <v>NON PREVISTO</v>
          </cell>
          <cell r="AE813" t="str">
            <v>NON PREVISTO</v>
          </cell>
          <cell r="AF813" t="str">
            <v>NON PREVISTO</v>
          </cell>
          <cell r="AG813" t="str">
            <v>NON PREVISTO</v>
          </cell>
          <cell r="AH813" t="str">
            <v>NON PREVISTO</v>
          </cell>
        </row>
        <row r="814">
          <cell r="A814">
            <v>102069</v>
          </cell>
          <cell r="B814" t="str">
            <v>LETTINO DA VISITA ELETTRIFICATO</v>
          </cell>
          <cell r="C814" t="str">
            <v>SNELL HABITAT SPA</v>
          </cell>
          <cell r="D814" t="str">
            <v>22.05.05</v>
          </cell>
          <cell r="E814" t="str">
            <v>31070</v>
          </cell>
          <cell r="F814" t="str">
            <v>SINGOLA</v>
          </cell>
          <cell r="G814">
            <v>102069</v>
          </cell>
          <cell r="I814" t="str">
            <v>S.PIETRO</v>
          </cell>
          <cell r="J814" t="str">
            <v>PREOSPEDALIZZAZIONE</v>
          </cell>
          <cell r="K814" t="str">
            <v>PREOSPEDALIZZAZIONE</v>
          </cell>
          <cell r="L814" t="str">
            <v>AMB. REUMATOLOGIA</v>
          </cell>
          <cell r="M814" t="str">
            <v>SINGOLA</v>
          </cell>
          <cell r="N814" t="str">
            <v>102069</v>
          </cell>
          <cell r="P814" t="str">
            <v>BIENNALE</v>
          </cell>
          <cell r="Q814" t="str">
            <v>ANNUALE</v>
          </cell>
          <cell r="R814" t="str">
            <v>NON PREVISTO</v>
          </cell>
          <cell r="T814" t="str">
            <v>DA FARE</v>
          </cell>
          <cell r="U814" t="str">
            <v>2069</v>
          </cell>
          <cell r="V814">
            <v>46231</v>
          </cell>
          <cell r="W814" t="str">
            <v>POSITIVO</v>
          </cell>
          <cell r="X814">
            <v>0</v>
          </cell>
          <cell r="Y814" t="str">
            <v>DA FARE</v>
          </cell>
          <cell r="Z814" t="str">
            <v>2069</v>
          </cell>
          <cell r="AA814">
            <v>46231</v>
          </cell>
          <cell r="AB814" t="str">
            <v>POSITIVO</v>
          </cell>
          <cell r="AC814">
            <v>0</v>
          </cell>
          <cell r="AD814" t="str">
            <v>NON PREVISTO</v>
          </cell>
          <cell r="AE814" t="str">
            <v>NON PREVISTO</v>
          </cell>
          <cell r="AF814" t="str">
            <v>NON PREVISTO</v>
          </cell>
          <cell r="AG814" t="str">
            <v>NON PREVISTO</v>
          </cell>
          <cell r="AH814" t="str">
            <v>NON PREVISTO</v>
          </cell>
        </row>
        <row r="815">
          <cell r="A815">
            <v>102073</v>
          </cell>
          <cell r="B815" t="str">
            <v>ELETTROCARDIOGRAFO</v>
          </cell>
          <cell r="C815" t="str">
            <v>ESAOTE SPA</v>
          </cell>
          <cell r="D815" t="str">
            <v>P 80 POWER</v>
          </cell>
          <cell r="E815" t="str">
            <v>01231</v>
          </cell>
          <cell r="F815" t="str">
            <v>SINGOLA</v>
          </cell>
          <cell r="G815">
            <v>102073</v>
          </cell>
          <cell r="I815" t="str">
            <v>S.PIETRO</v>
          </cell>
          <cell r="J815" t="str">
            <v>S. G. GRANDE</v>
          </cell>
          <cell r="K815" t="str">
            <v>S. G. GRANDE</v>
          </cell>
          <cell r="L815" t="str">
            <v>NON TROVATO</v>
          </cell>
          <cell r="P815" t="str">
            <v>BIENNALE</v>
          </cell>
          <cell r="Q815" t="str">
            <v>ANNUALE</v>
          </cell>
          <cell r="R815" t="str">
            <v>NON PREVISTO</v>
          </cell>
          <cell r="T815" t="str">
            <v>DA FARE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 t="str">
            <v>DA FARE</v>
          </cell>
          <cell r="Z815">
            <v>0</v>
          </cell>
          <cell r="AA815">
            <v>0</v>
          </cell>
          <cell r="AB815">
            <v>0</v>
          </cell>
          <cell r="AC815">
            <v>0</v>
          </cell>
          <cell r="AD815" t="str">
            <v>NON PREVISTO</v>
          </cell>
          <cell r="AE815" t="str">
            <v>NON PREVISTO</v>
          </cell>
          <cell r="AF815" t="str">
            <v>NON PREVISTO</v>
          </cell>
          <cell r="AG815" t="str">
            <v>NON PREVISTO</v>
          </cell>
          <cell r="AH815" t="str">
            <v>NON PREVISTO</v>
          </cell>
        </row>
        <row r="816">
          <cell r="A816">
            <v>102074</v>
          </cell>
          <cell r="B816" t="str">
            <v>REGISTRATORE HOLTER DEL PH GASTROESOFAGEO</v>
          </cell>
          <cell r="C816" t="str">
            <v>ALPINE BIOMED APS</v>
          </cell>
          <cell r="D816" t="str">
            <v>ACCUTRAC PH Z</v>
          </cell>
          <cell r="E816" t="str">
            <v>J10B016B</v>
          </cell>
          <cell r="F816" t="str">
            <v>COMPONENTE</v>
          </cell>
          <cell r="G816">
            <v>102045</v>
          </cell>
          <cell r="I816" t="str">
            <v>S.PIETRO</v>
          </cell>
          <cell r="J816" t="str">
            <v>AMB. CHIRURGIA G.</v>
          </cell>
          <cell r="K816" t="str">
            <v>S. G. GRANDE</v>
          </cell>
          <cell r="L816" t="str">
            <v>NON TROVATO</v>
          </cell>
          <cell r="P816" t="str">
            <v>BIENNALE</v>
          </cell>
          <cell r="Q816" t="str">
            <v>ANNUALE</v>
          </cell>
          <cell r="R816" t="str">
            <v>NON PREVISTO</v>
          </cell>
          <cell r="T816" t="str">
            <v>DA FARE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 t="str">
            <v>DA FARE</v>
          </cell>
          <cell r="Z816">
            <v>0</v>
          </cell>
          <cell r="AA816">
            <v>0</v>
          </cell>
          <cell r="AB816">
            <v>0</v>
          </cell>
          <cell r="AC816">
            <v>0</v>
          </cell>
          <cell r="AD816" t="str">
            <v>NON PREVISTO</v>
          </cell>
          <cell r="AE816" t="str">
            <v>NON PREVISTO</v>
          </cell>
          <cell r="AF816" t="str">
            <v>NON PREVISTO</v>
          </cell>
          <cell r="AG816" t="str">
            <v>NON PREVISTO</v>
          </cell>
          <cell r="AH816" t="str">
            <v>NON PREVISTO</v>
          </cell>
        </row>
        <row r="817">
          <cell r="A817">
            <v>102076</v>
          </cell>
          <cell r="B817" t="str">
            <v>INCUBATRICE NEONATALE</v>
          </cell>
          <cell r="C817" t="str">
            <v>DRAEGER MEDICAL AG &amp; CO KG</v>
          </cell>
          <cell r="D817" t="str">
            <v>CALEO</v>
          </cell>
          <cell r="E817" t="str">
            <v>ASCC-0060</v>
          </cell>
          <cell r="F817" t="str">
            <v>SINGOLA</v>
          </cell>
          <cell r="G817">
            <v>102076</v>
          </cell>
          <cell r="I817" t="str">
            <v>S.PIETRO</v>
          </cell>
          <cell r="J817" t="str">
            <v>UTIN</v>
          </cell>
          <cell r="K817" t="str">
            <v>UTIN</v>
          </cell>
          <cell r="L817" t="str">
            <v>UTIN</v>
          </cell>
          <cell r="M817" t="str">
            <v>SINGOLA</v>
          </cell>
          <cell r="N817">
            <v>102613</v>
          </cell>
          <cell r="P817" t="str">
            <v>ANNUALE</v>
          </cell>
          <cell r="Q817" t="str">
            <v>ANNUALE</v>
          </cell>
          <cell r="R817" t="str">
            <v>NON PREVISTO</v>
          </cell>
          <cell r="T817" t="str">
            <v>DA FARE</v>
          </cell>
          <cell r="U817">
            <v>2076</v>
          </cell>
          <cell r="V817">
            <v>46146</v>
          </cell>
          <cell r="W817" t="str">
            <v>POSITIVO</v>
          </cell>
          <cell r="X817">
            <v>0</v>
          </cell>
          <cell r="Y817" t="str">
            <v>DA FARE</v>
          </cell>
          <cell r="Z817">
            <v>2076</v>
          </cell>
          <cell r="AA817">
            <v>46146</v>
          </cell>
          <cell r="AB817" t="str">
            <v>POSITIVO</v>
          </cell>
          <cell r="AC817">
            <v>0</v>
          </cell>
          <cell r="AD817" t="str">
            <v>NON PREVISTO</v>
          </cell>
          <cell r="AE817" t="str">
            <v>NON PREVISTO</v>
          </cell>
          <cell r="AF817" t="str">
            <v>NON PREVISTO</v>
          </cell>
          <cell r="AG817" t="str">
            <v>NON PREVISTO</v>
          </cell>
          <cell r="AH817" t="str">
            <v>NON PREVISTO</v>
          </cell>
        </row>
        <row r="818">
          <cell r="A818">
            <v>102077</v>
          </cell>
          <cell r="B818" t="str">
            <v>INCUBATRICE NEONATALE</v>
          </cell>
          <cell r="C818" t="str">
            <v>DRAEGER MEDICAL AG &amp; CO KG</v>
          </cell>
          <cell r="D818" t="str">
            <v>CALEO</v>
          </cell>
          <cell r="E818" t="str">
            <v>ASCC-0059</v>
          </cell>
          <cell r="F818" t="str">
            <v>SINGOLA</v>
          </cell>
          <cell r="G818">
            <v>102077</v>
          </cell>
          <cell r="I818" t="str">
            <v>S.PIETRO</v>
          </cell>
          <cell r="J818" t="str">
            <v>UTIN</v>
          </cell>
          <cell r="K818" t="str">
            <v>S. MARIA GORETTI</v>
          </cell>
          <cell r="L818" t="str">
            <v>NON TROVATO</v>
          </cell>
          <cell r="P818" t="str">
            <v>BIENNALE</v>
          </cell>
          <cell r="Q818" t="str">
            <v>ANNUALE</v>
          </cell>
          <cell r="R818" t="str">
            <v>NON PREVISTO</v>
          </cell>
          <cell r="T818" t="str">
            <v>NON PREVISTO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 t="str">
            <v>DA FARE</v>
          </cell>
          <cell r="Z818">
            <v>0</v>
          </cell>
          <cell r="AA818">
            <v>0</v>
          </cell>
          <cell r="AB818">
            <v>0</v>
          </cell>
          <cell r="AC818">
            <v>0</v>
          </cell>
          <cell r="AD818" t="str">
            <v>NON PREVISTO</v>
          </cell>
          <cell r="AE818" t="str">
            <v>NON PREVISTO</v>
          </cell>
          <cell r="AF818" t="str">
            <v>NON PREVISTO</v>
          </cell>
          <cell r="AG818" t="str">
            <v>NON PREVISTO</v>
          </cell>
          <cell r="AH818" t="str">
            <v>NON PREVISTO</v>
          </cell>
        </row>
        <row r="819">
          <cell r="A819">
            <v>102078</v>
          </cell>
          <cell r="B819" t="str">
            <v>INCUBATRICE NEONATALE</v>
          </cell>
          <cell r="C819" t="str">
            <v>DRAEGER MEDICAL AG &amp; CO KG</v>
          </cell>
          <cell r="D819" t="str">
            <v>CALEO</v>
          </cell>
          <cell r="E819" t="str">
            <v>ASCC-0058</v>
          </cell>
          <cell r="F819" t="str">
            <v>SINGOLA</v>
          </cell>
          <cell r="G819">
            <v>102078</v>
          </cell>
          <cell r="I819" t="str">
            <v>S.PIETRO</v>
          </cell>
          <cell r="J819" t="str">
            <v>UTIN</v>
          </cell>
          <cell r="K819" t="str">
            <v>UTIN</v>
          </cell>
          <cell r="L819" t="str">
            <v>NON TROVATO</v>
          </cell>
          <cell r="P819" t="str">
            <v>ANNUALE</v>
          </cell>
          <cell r="Q819" t="str">
            <v>ANNUALE</v>
          </cell>
          <cell r="R819" t="str">
            <v>NON PREVISTO</v>
          </cell>
          <cell r="T819" t="str">
            <v>DA FARE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 t="str">
            <v>DA FARE</v>
          </cell>
          <cell r="Z819">
            <v>0</v>
          </cell>
          <cell r="AA819">
            <v>0</v>
          </cell>
          <cell r="AB819">
            <v>0</v>
          </cell>
          <cell r="AC819">
            <v>0</v>
          </cell>
          <cell r="AD819" t="str">
            <v>NON PREVISTO</v>
          </cell>
          <cell r="AE819" t="str">
            <v>NON PREVISTO</v>
          </cell>
          <cell r="AF819" t="str">
            <v>NON PREVISTO</v>
          </cell>
          <cell r="AG819" t="str">
            <v>NON PREVISTO</v>
          </cell>
          <cell r="AH819" t="str">
            <v>NON PREVISTO</v>
          </cell>
        </row>
        <row r="820">
          <cell r="A820">
            <v>102079</v>
          </cell>
          <cell r="B820" t="str">
            <v>INCUBATRICE NEONATALE</v>
          </cell>
          <cell r="C820" t="str">
            <v>DRAEGER MEDICAL AG &amp; CO KG</v>
          </cell>
          <cell r="D820" t="str">
            <v>CALEO</v>
          </cell>
          <cell r="E820" t="str">
            <v>ASCC-0057</v>
          </cell>
          <cell r="F820" t="str">
            <v>SINGOLA</v>
          </cell>
          <cell r="G820">
            <v>102079</v>
          </cell>
          <cell r="I820" t="str">
            <v>S.PIETRO</v>
          </cell>
          <cell r="J820" t="str">
            <v>UTIN</v>
          </cell>
          <cell r="K820" t="str">
            <v>UTIN</v>
          </cell>
          <cell r="L820" t="str">
            <v>NON TROVATO</v>
          </cell>
          <cell r="P820" t="str">
            <v>ANNUALE</v>
          </cell>
          <cell r="Q820" t="str">
            <v>ANNUALE</v>
          </cell>
          <cell r="R820" t="str">
            <v>NON PREVISTO</v>
          </cell>
          <cell r="T820" t="str">
            <v>DA FARE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 t="str">
            <v>DA FARE</v>
          </cell>
          <cell r="Z820">
            <v>0</v>
          </cell>
          <cell r="AA820">
            <v>0</v>
          </cell>
          <cell r="AB820">
            <v>0</v>
          </cell>
          <cell r="AC820">
            <v>0</v>
          </cell>
          <cell r="AD820" t="str">
            <v>NON PREVISTO</v>
          </cell>
          <cell r="AE820" t="str">
            <v>NON PREVISTO</v>
          </cell>
          <cell r="AF820" t="str">
            <v>NON PREVISTO</v>
          </cell>
          <cell r="AG820" t="str">
            <v>NON PREVISTO</v>
          </cell>
          <cell r="AH820" t="str">
            <v>NON PREVISTO</v>
          </cell>
        </row>
        <row r="821">
          <cell r="A821">
            <v>102080</v>
          </cell>
          <cell r="B821" t="str">
            <v>INCUBATRICE NEONATALE</v>
          </cell>
          <cell r="C821" t="str">
            <v>DRAEGER MEDICAL AG &amp; CO KG</v>
          </cell>
          <cell r="D821" t="str">
            <v>CALEO</v>
          </cell>
          <cell r="E821" t="str">
            <v>ASCC-0061</v>
          </cell>
          <cell r="F821" t="str">
            <v>SINGOLA</v>
          </cell>
          <cell r="G821">
            <v>102080</v>
          </cell>
          <cell r="I821" t="str">
            <v>S.PIETRO</v>
          </cell>
          <cell r="J821" t="str">
            <v>UTIN</v>
          </cell>
          <cell r="K821" t="str">
            <v>UTIN</v>
          </cell>
          <cell r="L821" t="str">
            <v>NON TROVATO</v>
          </cell>
          <cell r="P821" t="str">
            <v>ANNUALE</v>
          </cell>
          <cell r="Q821" t="str">
            <v>ANNUALE</v>
          </cell>
          <cell r="R821" t="str">
            <v>NON PREVISTO</v>
          </cell>
          <cell r="T821" t="str">
            <v>DA FARE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 t="str">
            <v>DA FARE</v>
          </cell>
          <cell r="Z821">
            <v>0</v>
          </cell>
          <cell r="AA821">
            <v>0</v>
          </cell>
          <cell r="AB821">
            <v>0</v>
          </cell>
          <cell r="AC821">
            <v>0</v>
          </cell>
          <cell r="AD821" t="str">
            <v>NON PREVISTO</v>
          </cell>
          <cell r="AE821" t="str">
            <v>NON PREVISTO</v>
          </cell>
          <cell r="AF821" t="str">
            <v>NON PREVISTO</v>
          </cell>
          <cell r="AG821" t="str">
            <v>NON PREVISTO</v>
          </cell>
          <cell r="AH821" t="str">
            <v>NON PREVISTO</v>
          </cell>
        </row>
        <row r="822">
          <cell r="A822">
            <v>102081</v>
          </cell>
          <cell r="B822" t="str">
            <v>DEFIBRILLATORE</v>
          </cell>
          <cell r="C822" t="str">
            <v>SCHILLER AG</v>
          </cell>
          <cell r="D822" t="str">
            <v>DEFIGARD 5000</v>
          </cell>
          <cell r="E822" t="str">
            <v>101990005443</v>
          </cell>
          <cell r="F822" t="str">
            <v>SINGOLA</v>
          </cell>
          <cell r="G822">
            <v>102081</v>
          </cell>
          <cell r="I822" t="str">
            <v>S.PIETRO</v>
          </cell>
          <cell r="J822" t="str">
            <v>BLOCCO OPERATORIO NUOVO/ORT.VASC.</v>
          </cell>
          <cell r="K822" t="str">
            <v>BLOCCO OPERATORIO NUOVO/ORT.VASC.</v>
          </cell>
          <cell r="L822" t="str">
            <v>LABORATORIO SEAB</v>
          </cell>
          <cell r="M822" t="str">
            <v>SINGOLA</v>
          </cell>
          <cell r="N822">
            <v>102081</v>
          </cell>
          <cell r="P822" t="str">
            <v>ANNUALE</v>
          </cell>
          <cell r="Q822" t="str">
            <v>ANNUALE</v>
          </cell>
          <cell r="R822" t="str">
            <v>NON PREVISTO</v>
          </cell>
          <cell r="T822" t="str">
            <v>DA FARE</v>
          </cell>
          <cell r="U822" t="str">
            <v>2081</v>
          </cell>
          <cell r="V822">
            <v>0</v>
          </cell>
          <cell r="W822" t="str">
            <v>POSITIVO</v>
          </cell>
          <cell r="X822">
            <v>0</v>
          </cell>
          <cell r="Y822" t="str">
            <v>DA FARE</v>
          </cell>
          <cell r="Z822">
            <v>2081</v>
          </cell>
          <cell r="AA822">
            <v>46276</v>
          </cell>
          <cell r="AB822" t="str">
            <v>NEGATIVO</v>
          </cell>
          <cell r="AC822" t="str">
            <v>SCHEDA ALIMENTAZIONE DANNEGGIATA GESTITO CON RIT 49713</v>
          </cell>
          <cell r="AD822" t="str">
            <v>DA FARE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</row>
        <row r="823">
          <cell r="A823">
            <v>102083</v>
          </cell>
          <cell r="B823" t="str">
            <v>SISTEMA ELETTROMECCANICO PER TERAPIA FISICA</v>
          </cell>
          <cell r="C823" t="str">
            <v>RIMEC SRL</v>
          </cell>
          <cell r="D823" t="str">
            <v>FISIOTEK 2000 N</v>
          </cell>
          <cell r="E823" t="str">
            <v>03949</v>
          </cell>
          <cell r="F823" t="str">
            <v>SINGOLA</v>
          </cell>
          <cell r="G823">
            <v>102083</v>
          </cell>
          <cell r="I823" t="str">
            <v>S.PIETRO</v>
          </cell>
          <cell r="J823" t="str">
            <v>S. GIUSEPPE</v>
          </cell>
          <cell r="K823" t="str">
            <v>S. GIUSEPPE</v>
          </cell>
          <cell r="L823" t="str">
            <v>S. CATERINA SOLVENTI</v>
          </cell>
          <cell r="M823" t="str">
            <v>SINGOLA</v>
          </cell>
          <cell r="N823" t="str">
            <v>102083</v>
          </cell>
          <cell r="P823" t="str">
            <v>BIENNALE</v>
          </cell>
          <cell r="Q823" t="str">
            <v>ANNUALE</v>
          </cell>
          <cell r="R823" t="str">
            <v>NON PREVISTO</v>
          </cell>
          <cell r="T823" t="str">
            <v>NON PREVISTO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 t="str">
            <v>DA FARE</v>
          </cell>
          <cell r="Z823">
            <v>2083</v>
          </cell>
          <cell r="AA823">
            <v>46111</v>
          </cell>
          <cell r="AB823" t="str">
            <v>POSITIVO</v>
          </cell>
          <cell r="AC823">
            <v>0</v>
          </cell>
          <cell r="AD823" t="str">
            <v>NON PREVISTO</v>
          </cell>
          <cell r="AE823" t="str">
            <v>NON PREVISTO</v>
          </cell>
          <cell r="AF823" t="str">
            <v>NON PREVISTO</v>
          </cell>
          <cell r="AG823" t="str">
            <v>NON PREVISTO</v>
          </cell>
          <cell r="AH823" t="str">
            <v>NON PREVISTO</v>
          </cell>
        </row>
        <row r="824">
          <cell r="A824">
            <v>102084</v>
          </cell>
          <cell r="B824" t="str">
            <v>SISTEMA ELETTROMECCANICO PER TERAPIA FISICA</v>
          </cell>
          <cell r="C824" t="str">
            <v>RIMEC SRL</v>
          </cell>
          <cell r="D824" t="str">
            <v>FISIOTEK 2000 N</v>
          </cell>
          <cell r="E824" t="str">
            <v>03909</v>
          </cell>
          <cell r="F824" t="str">
            <v>SINGOLA</v>
          </cell>
          <cell r="G824">
            <v>102084</v>
          </cell>
          <cell r="I824" t="str">
            <v>S.PIETRO</v>
          </cell>
          <cell r="J824" t="str">
            <v>S. CATERINA SOLVENTI</v>
          </cell>
          <cell r="K824" t="str">
            <v>S. CATERINA SOLVENTI</v>
          </cell>
          <cell r="L824" t="str">
            <v>S. CATERINA SOLVENTI</v>
          </cell>
          <cell r="M824" t="str">
            <v>SINGOLA</v>
          </cell>
          <cell r="N824" t="str">
            <v>102084</v>
          </cell>
          <cell r="P824" t="str">
            <v>BIENNALE</v>
          </cell>
          <cell r="Q824" t="str">
            <v>ANNUALE</v>
          </cell>
          <cell r="R824" t="str">
            <v>NON PREVISTO</v>
          </cell>
          <cell r="T824" t="str">
            <v>NON PREVISTO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 t="str">
            <v>DA FARE</v>
          </cell>
          <cell r="Z824">
            <v>2084</v>
          </cell>
          <cell r="AA824">
            <v>46111</v>
          </cell>
          <cell r="AB824" t="str">
            <v>POSITIVO</v>
          </cell>
          <cell r="AC824">
            <v>0</v>
          </cell>
          <cell r="AD824" t="str">
            <v>NON PREVISTO</v>
          </cell>
          <cell r="AE824" t="str">
            <v>NON PREVISTO</v>
          </cell>
          <cell r="AF824" t="str">
            <v>NON PREVISTO</v>
          </cell>
          <cell r="AG824" t="str">
            <v>NON PREVISTO</v>
          </cell>
          <cell r="AH824" t="str">
            <v>NON PREVISTO</v>
          </cell>
        </row>
        <row r="825">
          <cell r="A825">
            <v>102085</v>
          </cell>
          <cell r="B825" t="str">
            <v>SISTEMA ELETTROMECCANICO PER TERAPIA FISICA</v>
          </cell>
          <cell r="C825" t="str">
            <v>RIMEC SRL</v>
          </cell>
          <cell r="D825" t="str">
            <v>FISIOTEK 2000 N</v>
          </cell>
          <cell r="E825" t="str">
            <v>04045</v>
          </cell>
          <cell r="F825" t="str">
            <v>SINGOLA</v>
          </cell>
          <cell r="G825">
            <v>102085</v>
          </cell>
          <cell r="I825" t="str">
            <v>S.PIETRO</v>
          </cell>
          <cell r="J825" t="str">
            <v>S. RAFFAELE</v>
          </cell>
          <cell r="K825" t="str">
            <v>S. GIUSEPPE</v>
          </cell>
          <cell r="L825" t="str">
            <v>S. GIUSEPPE</v>
          </cell>
          <cell r="M825" t="str">
            <v>SINGOLA</v>
          </cell>
          <cell r="N825" t="str">
            <v>102085</v>
          </cell>
          <cell r="P825" t="str">
            <v>BIENNALE</v>
          </cell>
          <cell r="Q825" t="str">
            <v>ANNUALE</v>
          </cell>
          <cell r="R825" t="str">
            <v>NON PREVISTO</v>
          </cell>
          <cell r="T825" t="str">
            <v>NON PREVISTO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 t="str">
            <v>DA FARE</v>
          </cell>
          <cell r="Z825" t="str">
            <v>2085</v>
          </cell>
          <cell r="AA825">
            <v>46244</v>
          </cell>
          <cell r="AB825" t="str">
            <v>POSITIVO</v>
          </cell>
          <cell r="AC825">
            <v>0</v>
          </cell>
          <cell r="AD825" t="str">
            <v>NON PREVISTO</v>
          </cell>
          <cell r="AE825" t="str">
            <v>NON PREVISTO</v>
          </cell>
          <cell r="AF825" t="str">
            <v>NON PREVISTO</v>
          </cell>
          <cell r="AG825" t="str">
            <v>NON PREVISTO</v>
          </cell>
          <cell r="AH825" t="str">
            <v>NON PREVISTO</v>
          </cell>
        </row>
        <row r="826">
          <cell r="A826">
            <v>102087</v>
          </cell>
          <cell r="B826" t="str">
            <v>SONDA ECOGRAFICA</v>
          </cell>
          <cell r="C826" t="str">
            <v>TOSHIBA CORP MEDICAL SYSTEMS</v>
          </cell>
          <cell r="D826" t="str">
            <v>PVT 770 RT</v>
          </cell>
          <cell r="E826" t="str">
            <v>99A1122579</v>
          </cell>
          <cell r="F826" t="str">
            <v>COMPONENTE</v>
          </cell>
          <cell r="G826">
            <v>103793</v>
          </cell>
          <cell r="H826" t="str">
            <v>ECO30 (103793)</v>
          </cell>
          <cell r="I826" t="str">
            <v>S.PIETRO</v>
          </cell>
          <cell r="J826" t="str">
            <v>RADIOLOGIA</v>
          </cell>
          <cell r="K826" t="str">
            <v>RADIOLOGIA</v>
          </cell>
          <cell r="L826" t="str">
            <v>NON TROVATO</v>
          </cell>
          <cell r="P826" t="str">
            <v>BIENNALE CON APP PADRE</v>
          </cell>
          <cell r="Q826" t="str">
            <v>ANNUALE</v>
          </cell>
          <cell r="R826" t="str">
            <v>ANNUALE</v>
          </cell>
          <cell r="T826" t="str">
            <v>DA FARE</v>
          </cell>
          <cell r="U826">
            <v>0</v>
          </cell>
          <cell r="V826">
            <v>0</v>
          </cell>
          <cell r="W826">
            <v>0</v>
          </cell>
          <cell r="X826">
            <v>0</v>
          </cell>
          <cell r="Y826" t="str">
            <v>DA FARE</v>
          </cell>
          <cell r="Z826">
            <v>0</v>
          </cell>
          <cell r="AA826">
            <v>0</v>
          </cell>
          <cell r="AB826">
            <v>0</v>
          </cell>
          <cell r="AC826">
            <v>0</v>
          </cell>
          <cell r="AD826" t="str">
            <v>DA FARE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</row>
        <row r="827">
          <cell r="A827">
            <v>102088</v>
          </cell>
          <cell r="B827" t="str">
            <v>MICROSCOPIO OPERATORIO</v>
          </cell>
          <cell r="C827" t="str">
            <v>LEICA MICROSCOPY AND SCIENTIFIC INSTRUMENTS</v>
          </cell>
          <cell r="D827" t="str">
            <v>M 525</v>
          </cell>
          <cell r="E827" t="str">
            <v>0400710002</v>
          </cell>
          <cell r="F827" t="str">
            <v>SINGOLA</v>
          </cell>
          <cell r="G827">
            <v>102088</v>
          </cell>
          <cell r="I827" t="str">
            <v>S.PIETRO</v>
          </cell>
          <cell r="J827" t="str">
            <v>BLOCCO OPERATORIO NUOVO/ORT.VASC.</v>
          </cell>
          <cell r="K827" t="str">
            <v>AMB. ORL</v>
          </cell>
          <cell r="L827" t="str">
            <v>AMB. ORL</v>
          </cell>
          <cell r="M827" t="str">
            <v>SINGOLA</v>
          </cell>
          <cell r="N827">
            <v>102088</v>
          </cell>
          <cell r="P827" t="str">
            <v>BIENNALE</v>
          </cell>
          <cell r="Q827" t="str">
            <v>ANNUALE</v>
          </cell>
          <cell r="R827" t="str">
            <v>NON PREVISTO</v>
          </cell>
          <cell r="T827" t="str">
            <v>NON PREVISTO</v>
          </cell>
          <cell r="U827">
            <v>0</v>
          </cell>
          <cell r="V827">
            <v>0</v>
          </cell>
          <cell r="W827">
            <v>0</v>
          </cell>
          <cell r="X827">
            <v>0</v>
          </cell>
          <cell r="Y827" t="str">
            <v>DA FARE</v>
          </cell>
          <cell r="Z827" t="str">
            <v>2088</v>
          </cell>
          <cell r="AA827">
            <v>46265</v>
          </cell>
          <cell r="AB827">
            <v>0</v>
          </cell>
          <cell r="AC827">
            <v>0</v>
          </cell>
          <cell r="AD827" t="str">
            <v>NON PREVISTO</v>
          </cell>
          <cell r="AE827" t="str">
            <v>NON PREVISTO</v>
          </cell>
          <cell r="AF827" t="str">
            <v>NON PREVISTO</v>
          </cell>
          <cell r="AG827" t="str">
            <v>NON PREVISTO</v>
          </cell>
          <cell r="AH827" t="str">
            <v>NON PREVISTO</v>
          </cell>
        </row>
        <row r="828">
          <cell r="A828">
            <v>102089</v>
          </cell>
          <cell r="B828" t="str">
            <v>POMPA DI INFUSIONE</v>
          </cell>
          <cell r="C828" t="str">
            <v>B BRAUN GMBH</v>
          </cell>
          <cell r="D828" t="str">
            <v>INFUSOMAT SPACE</v>
          </cell>
          <cell r="E828" t="str">
            <v>48506</v>
          </cell>
          <cell r="F828" t="str">
            <v>SINGOLA</v>
          </cell>
          <cell r="G828">
            <v>102089</v>
          </cell>
          <cell r="I828" t="str">
            <v>S.PIETRO</v>
          </cell>
          <cell r="J828" t="str">
            <v>RIANIMAZIONE</v>
          </cell>
          <cell r="K828" t="str">
            <v>RIANIMAZIONE</v>
          </cell>
          <cell r="L828" t="str">
            <v>NON TROVATO</v>
          </cell>
          <cell r="P828" t="str">
            <v>ANNUALE</v>
          </cell>
          <cell r="Q828" t="str">
            <v>ANNUALE (NON DI NS COMPETENZA)</v>
          </cell>
          <cell r="R828" t="str">
            <v>NON PREVISTO</v>
          </cell>
          <cell r="S828" t="str">
            <v>MP DA FARE CMQ</v>
          </cell>
          <cell r="T828" t="str">
            <v>DA FARE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 t="str">
            <v>NON PREVISTO</v>
          </cell>
          <cell r="Z828">
            <v>0</v>
          </cell>
          <cell r="AA828">
            <v>0</v>
          </cell>
          <cell r="AB828">
            <v>0</v>
          </cell>
          <cell r="AC828">
            <v>0</v>
          </cell>
          <cell r="AD828" t="str">
            <v>NON PREVISTO</v>
          </cell>
          <cell r="AE828" t="str">
            <v>NON PREVISTO</v>
          </cell>
          <cell r="AF828" t="str">
            <v>NON PREVISTO</v>
          </cell>
          <cell r="AG828" t="str">
            <v>NON PREVISTO</v>
          </cell>
          <cell r="AH828" t="str">
            <v>NON PREVISTO</v>
          </cell>
        </row>
        <row r="829">
          <cell r="A829">
            <v>102092</v>
          </cell>
          <cell r="B829" t="str">
            <v>REGISTRATORE HOLTER DEL PH GASTROESOFAGEO</v>
          </cell>
          <cell r="C829" t="str">
            <v>MEDTRONIC INC</v>
          </cell>
          <cell r="D829" t="str">
            <v>DIGITRAPPER PH 400</v>
          </cell>
          <cell r="E829" t="str">
            <v>82076</v>
          </cell>
          <cell r="F829" t="str">
            <v>SINGOLA</v>
          </cell>
          <cell r="G829">
            <v>102092</v>
          </cell>
          <cell r="I829" t="str">
            <v>S.PIETRO</v>
          </cell>
          <cell r="J829" t="str">
            <v>S. MARIA GORETTI</v>
          </cell>
          <cell r="K829" t="str">
            <v>S. MARIA GORETTI</v>
          </cell>
          <cell r="L829" t="str">
            <v>NON TROVATO</v>
          </cell>
          <cell r="P829" t="str">
            <v>BIENNALE</v>
          </cell>
          <cell r="Q829" t="str">
            <v>ANNUALE</v>
          </cell>
          <cell r="R829" t="str">
            <v>NON PREVISTO</v>
          </cell>
          <cell r="T829" t="str">
            <v>DA FARE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 t="str">
            <v>DA FARE</v>
          </cell>
          <cell r="Z829">
            <v>0</v>
          </cell>
          <cell r="AA829">
            <v>0</v>
          </cell>
          <cell r="AB829">
            <v>0</v>
          </cell>
          <cell r="AC829">
            <v>0</v>
          </cell>
          <cell r="AD829" t="str">
            <v>NON PREVISTO</v>
          </cell>
          <cell r="AE829" t="str">
            <v>NON PREVISTO</v>
          </cell>
          <cell r="AF829" t="str">
            <v>NON PREVISTO</v>
          </cell>
          <cell r="AG829" t="str">
            <v>NON PREVISTO</v>
          </cell>
          <cell r="AH829" t="str">
            <v>NON PREVISTO</v>
          </cell>
        </row>
        <row r="830">
          <cell r="A830">
            <v>102093</v>
          </cell>
          <cell r="B830" t="str">
            <v>LAMPADA SCIALITICA</v>
          </cell>
          <cell r="C830" t="str">
            <v>MARTIN MEDIZINTECHNIK GMBH</v>
          </cell>
          <cell r="D830" t="str">
            <v>ML 301</v>
          </cell>
          <cell r="E830" t="str">
            <v>ML301000000W388</v>
          </cell>
          <cell r="F830" t="str">
            <v>SINGOLA</v>
          </cell>
          <cell r="G830">
            <v>102093</v>
          </cell>
          <cell r="I830" t="str">
            <v>S.PIETRO</v>
          </cell>
          <cell r="J830" t="str">
            <v>PRONTO SOCCORSO</v>
          </cell>
          <cell r="K830" t="str">
            <v>PRONTO SOCCORSO</v>
          </cell>
          <cell r="L830" t="str">
            <v>PRONTO SOCCORSO</v>
          </cell>
          <cell r="M830" t="str">
            <v>SINGOLA</v>
          </cell>
          <cell r="N830">
            <v>102093</v>
          </cell>
          <cell r="P830" t="str">
            <v>ANNUALE</v>
          </cell>
          <cell r="Q830" t="str">
            <v>ANNUALE</v>
          </cell>
          <cell r="R830" t="str">
            <v>NON PREVISTO</v>
          </cell>
          <cell r="T830" t="str">
            <v>DA FARE</v>
          </cell>
          <cell r="U830" t="str">
            <v>2093</v>
          </cell>
          <cell r="V830">
            <v>46262</v>
          </cell>
          <cell r="W830" t="str">
            <v>POSITIVO</v>
          </cell>
          <cell r="X830">
            <v>0</v>
          </cell>
          <cell r="Y830" t="str">
            <v>DA FARE</v>
          </cell>
          <cell r="Z830" t="str">
            <v>2093</v>
          </cell>
          <cell r="AA830">
            <v>46262</v>
          </cell>
          <cell r="AB830" t="str">
            <v>POSITIVO</v>
          </cell>
          <cell r="AC830">
            <v>0</v>
          </cell>
          <cell r="AD830" t="str">
            <v>NON PREVISTO</v>
          </cell>
          <cell r="AE830" t="str">
            <v>NON PREVISTO</v>
          </cell>
          <cell r="AF830" t="str">
            <v>NON PREVISTO</v>
          </cell>
          <cell r="AG830" t="str">
            <v>NON PREVISTO</v>
          </cell>
          <cell r="AH830" t="str">
            <v>NON PREVISTO</v>
          </cell>
        </row>
        <row r="831">
          <cell r="A831">
            <v>102095</v>
          </cell>
          <cell r="B831" t="str">
            <v>INSUFFLATORE DI GAS</v>
          </cell>
          <cell r="C831" t="str">
            <v>STRYKER CORP</v>
          </cell>
          <cell r="D831" t="str">
            <v>SURE XL</v>
          </cell>
          <cell r="E831" t="str">
            <v>1010CE585</v>
          </cell>
          <cell r="F831" t="str">
            <v>COMPONENTE</v>
          </cell>
          <cell r="G831">
            <v>102097</v>
          </cell>
          <cell r="I831" t="str">
            <v>S.PIETRO</v>
          </cell>
          <cell r="J831" t="str">
            <v>BLOCCO OPERATORIO</v>
          </cell>
          <cell r="K831" t="str">
            <v>BLOCCO OPERATORIO</v>
          </cell>
          <cell r="L831" t="str">
            <v>BLOCCO OPERATORIO MAGAZZINO</v>
          </cell>
          <cell r="M831" t="str">
            <v>COMPONENTE</v>
          </cell>
          <cell r="N831" t="str">
            <v>102097</v>
          </cell>
          <cell r="P831" t="str">
            <v>ANNUALE</v>
          </cell>
          <cell r="Q831" t="str">
            <v>ANNUALE</v>
          </cell>
          <cell r="R831" t="str">
            <v>NON PREVISTO</v>
          </cell>
          <cell r="T831" t="str">
            <v>DA FARE</v>
          </cell>
          <cell r="U831" t="str">
            <v>2095</v>
          </cell>
          <cell r="V831">
            <v>46259</v>
          </cell>
          <cell r="W831" t="str">
            <v>POSITIVO</v>
          </cell>
          <cell r="X831">
            <v>0</v>
          </cell>
          <cell r="Y831" t="str">
            <v>DA FARE</v>
          </cell>
          <cell r="Z831" t="str">
            <v>2095</v>
          </cell>
          <cell r="AA831">
            <v>46259</v>
          </cell>
          <cell r="AB831" t="str">
            <v>POSITIVO</v>
          </cell>
          <cell r="AC831">
            <v>0</v>
          </cell>
          <cell r="AD831" t="str">
            <v>NON PREVISTO</v>
          </cell>
          <cell r="AE831" t="str">
            <v>NON PREVISTO</v>
          </cell>
          <cell r="AF831" t="str">
            <v>NON PREVISTO</v>
          </cell>
          <cell r="AG831" t="str">
            <v>NON PREVISTO</v>
          </cell>
          <cell r="AH831" t="str">
            <v>NON PREVISTO</v>
          </cell>
        </row>
        <row r="832">
          <cell r="A832">
            <v>102097</v>
          </cell>
          <cell r="B832" t="str">
            <v>CARRELLO SERVITORE PER ENDOSCOPI</v>
          </cell>
          <cell r="C832" t="str">
            <v>STRYKER CORP</v>
          </cell>
          <cell r="D832" t="str">
            <v>ST 4</v>
          </cell>
          <cell r="E832" t="str">
            <v>138325</v>
          </cell>
          <cell r="F832" t="str">
            <v xml:space="preserve">PRINCIPALE </v>
          </cell>
          <cell r="G832">
            <v>102097</v>
          </cell>
          <cell r="I832" t="str">
            <v>S.PIETRO</v>
          </cell>
          <cell r="J832" t="str">
            <v>BLOCCO OPERATORIO</v>
          </cell>
          <cell r="K832" t="str">
            <v>BLOCCO OPERATORIO</v>
          </cell>
          <cell r="L832" t="str">
            <v>BLOCCO OPERATORIO MAGAZZINO</v>
          </cell>
          <cell r="M832" t="str">
            <v>PRINCIPALE</v>
          </cell>
          <cell r="N832" t="str">
            <v>102097</v>
          </cell>
          <cell r="P832" t="str">
            <v>ANNUALE</v>
          </cell>
          <cell r="Q832" t="str">
            <v>ANNUALE</v>
          </cell>
          <cell r="R832" t="str">
            <v>NON PREVISTO</v>
          </cell>
          <cell r="T832" t="str">
            <v>DA FARE</v>
          </cell>
          <cell r="U832" t="str">
            <v>2097</v>
          </cell>
          <cell r="V832">
            <v>46259</v>
          </cell>
          <cell r="W832" t="str">
            <v>POSITIVO</v>
          </cell>
          <cell r="X832">
            <v>0</v>
          </cell>
          <cell r="Y832" t="str">
            <v>DA FARE</v>
          </cell>
          <cell r="Z832" t="str">
            <v>2097</v>
          </cell>
          <cell r="AA832">
            <v>46259</v>
          </cell>
          <cell r="AB832" t="str">
            <v>POSITIVO</v>
          </cell>
          <cell r="AC832">
            <v>0</v>
          </cell>
          <cell r="AD832" t="str">
            <v>NON PREVISTO</v>
          </cell>
          <cell r="AE832" t="str">
            <v>NON PREVISTO</v>
          </cell>
          <cell r="AF832" t="str">
            <v>NON PREVISTO</v>
          </cell>
          <cell r="AG832" t="str">
            <v>NON PREVISTO</v>
          </cell>
          <cell r="AH832" t="str">
            <v>NON PREVISTO</v>
          </cell>
        </row>
        <row r="833">
          <cell r="A833">
            <v>102098</v>
          </cell>
          <cell r="B833" t="str">
            <v>MONITOR TELEVISIVO PER BIOIMMAGINI</v>
          </cell>
          <cell r="C833" t="str">
            <v>STRYKER CORP</v>
          </cell>
          <cell r="D833" t="str">
            <v>VISION ELECT HDTV 26"</v>
          </cell>
          <cell r="E833" t="str">
            <v>VEH260D0229</v>
          </cell>
          <cell r="F833" t="str">
            <v>COMPONENTE</v>
          </cell>
          <cell r="G833">
            <v>102097</v>
          </cell>
          <cell r="I833" t="str">
            <v>S.PIETRO</v>
          </cell>
          <cell r="J833" t="str">
            <v>BLOCCO OPERATORIO</v>
          </cell>
          <cell r="K833" t="str">
            <v>BLOCCO OPERATORIO</v>
          </cell>
          <cell r="L833" t="str">
            <v>NON TROVATO</v>
          </cell>
          <cell r="P833" t="str">
            <v>ANNUALE</v>
          </cell>
          <cell r="Q833" t="str">
            <v>ANNUALE</v>
          </cell>
          <cell r="R833" t="str">
            <v>NON PREVISTO</v>
          </cell>
          <cell r="T833" t="str">
            <v>DA FARE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 t="str">
            <v>DA FARE</v>
          </cell>
          <cell r="Z833">
            <v>0</v>
          </cell>
          <cell r="AA833">
            <v>0</v>
          </cell>
          <cell r="AB833">
            <v>0</v>
          </cell>
          <cell r="AC833">
            <v>0</v>
          </cell>
          <cell r="AD833" t="str">
            <v>NON PREVISTO</v>
          </cell>
          <cell r="AE833" t="str">
            <v>NON PREVISTO</v>
          </cell>
          <cell r="AF833" t="str">
            <v>NON PREVISTO</v>
          </cell>
          <cell r="AG833" t="str">
            <v>NON PREVISTO</v>
          </cell>
          <cell r="AH833" t="str">
            <v>NON PREVISTO</v>
          </cell>
        </row>
        <row r="834">
          <cell r="A834">
            <v>102099</v>
          </cell>
          <cell r="B834" t="str">
            <v>MONITOR TELEVISIVO PER BIOIMMAGINI</v>
          </cell>
          <cell r="C834" t="str">
            <v>STRYKER CORP</v>
          </cell>
          <cell r="D834" t="str">
            <v>VISION ELECT HDTV 26"</v>
          </cell>
          <cell r="E834" t="str">
            <v>VEH260G0363</v>
          </cell>
          <cell r="F834" t="str">
            <v>COMPONENTE</v>
          </cell>
          <cell r="G834">
            <v>102097</v>
          </cell>
          <cell r="I834" t="str">
            <v>S.PIETRO</v>
          </cell>
          <cell r="J834" t="str">
            <v>BLOCCO OPERATORIO</v>
          </cell>
          <cell r="K834" t="str">
            <v>BLOCCO OPERATORIO</v>
          </cell>
          <cell r="L834" t="str">
            <v>NON TROVATO</v>
          </cell>
          <cell r="P834" t="str">
            <v>ANNUALE</v>
          </cell>
          <cell r="Q834" t="str">
            <v>ANNUALE</v>
          </cell>
          <cell r="R834" t="str">
            <v>NON PREVISTO</v>
          </cell>
          <cell r="T834" t="str">
            <v>DA FARE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 t="str">
            <v>DA FARE</v>
          </cell>
          <cell r="Z834">
            <v>0</v>
          </cell>
          <cell r="AA834">
            <v>0</v>
          </cell>
          <cell r="AB834">
            <v>0</v>
          </cell>
          <cell r="AC834">
            <v>0</v>
          </cell>
          <cell r="AD834" t="str">
            <v>NON PREVISTO</v>
          </cell>
          <cell r="AE834" t="str">
            <v>NON PREVISTO</v>
          </cell>
          <cell r="AF834" t="str">
            <v>NON PREVISTO</v>
          </cell>
          <cell r="AG834" t="str">
            <v>NON PREVISTO</v>
          </cell>
          <cell r="AH834" t="str">
            <v>NON PREVISTO</v>
          </cell>
        </row>
        <row r="835">
          <cell r="A835">
            <v>102101</v>
          </cell>
          <cell r="B835" t="str">
            <v>ELETTROTERAPIA, APPARECCHIO PER</v>
          </cell>
          <cell r="C835" t="str">
            <v>BIOREM GROUP</v>
          </cell>
          <cell r="D835" t="str">
            <v>EXPERT MINI BRT8</v>
          </cell>
          <cell r="E835" t="str">
            <v>96/066832</v>
          </cell>
          <cell r="F835" t="str">
            <v>SINGOLA</v>
          </cell>
          <cell r="G835">
            <v>102101</v>
          </cell>
          <cell r="I835" t="str">
            <v>S.PIETRO</v>
          </cell>
          <cell r="J835" t="str">
            <v>FISIOKINESITERAPIA</v>
          </cell>
          <cell r="K835" t="str">
            <v>FISIOKINESITERAPIA</v>
          </cell>
          <cell r="L835" t="str">
            <v>FISIOKINESITERAPIA</v>
          </cell>
          <cell r="M835" t="str">
            <v>SINGOLA</v>
          </cell>
          <cell r="N835">
            <v>102101</v>
          </cell>
          <cell r="P835" t="str">
            <v>BIENNALE</v>
          </cell>
          <cell r="Q835" t="str">
            <v>ANNUALE</v>
          </cell>
          <cell r="R835" t="str">
            <v>NON PREVISTO</v>
          </cell>
          <cell r="T835" t="str">
            <v>NON PREVISTO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 t="str">
            <v>DA FARE</v>
          </cell>
          <cell r="Z835">
            <v>2101</v>
          </cell>
          <cell r="AA835">
            <v>46218</v>
          </cell>
          <cell r="AB835" t="str">
            <v>POSITIVO</v>
          </cell>
          <cell r="AC835">
            <v>0</v>
          </cell>
          <cell r="AD835" t="str">
            <v>NON PREVISTO</v>
          </cell>
          <cell r="AE835" t="str">
            <v>NON PREVISTO</v>
          </cell>
          <cell r="AF835" t="str">
            <v>NON PREVISTO</v>
          </cell>
          <cell r="AG835" t="str">
            <v>NON PREVISTO</v>
          </cell>
          <cell r="AH835" t="str">
            <v>NON PREVISTO</v>
          </cell>
        </row>
        <row r="836">
          <cell r="A836">
            <v>102102</v>
          </cell>
          <cell r="B836" t="str">
            <v>DEFIBRILLATORE</v>
          </cell>
          <cell r="C836" t="str">
            <v>SCHILLER AG</v>
          </cell>
          <cell r="D836" t="str">
            <v>DEFIGARD 5000</v>
          </cell>
          <cell r="E836" t="str">
            <v>101990005447</v>
          </cell>
          <cell r="F836" t="str">
            <v>SINGOLA</v>
          </cell>
          <cell r="G836">
            <v>102102</v>
          </cell>
          <cell r="I836" t="str">
            <v>S.PIETRO</v>
          </cell>
          <cell r="J836" t="str">
            <v>S. R. PAMPURI (DAY HOSPITAL)</v>
          </cell>
          <cell r="K836" t="str">
            <v>S. R. PAMPURI (DAY HOSPITAL)</v>
          </cell>
          <cell r="L836" t="str">
            <v>S. R. PAMPURI (DAY HOSPITAL)</v>
          </cell>
          <cell r="M836" t="str">
            <v>SINGOLA</v>
          </cell>
          <cell r="N836" t="str">
            <v>102102</v>
          </cell>
          <cell r="P836" t="str">
            <v>ANNUALE</v>
          </cell>
          <cell r="Q836" t="str">
            <v>ANNUALE</v>
          </cell>
          <cell r="R836" t="str">
            <v>NON PREVISTO</v>
          </cell>
          <cell r="T836" t="str">
            <v>DA FARE</v>
          </cell>
          <cell r="U836">
            <v>2102</v>
          </cell>
          <cell r="V836">
            <v>46227</v>
          </cell>
          <cell r="W836" t="str">
            <v>POSITIVO</v>
          </cell>
          <cell r="X836">
            <v>0</v>
          </cell>
          <cell r="Y836" t="str">
            <v>DA FARE</v>
          </cell>
          <cell r="Z836">
            <v>2102</v>
          </cell>
          <cell r="AA836">
            <v>46227</v>
          </cell>
          <cell r="AB836" t="str">
            <v>POSITIVO CON RISERVA</v>
          </cell>
          <cell r="AC836" t="str">
            <v>NC 48 CAVO PIASTRE SGUAINATO E CAVO ECG DIFETTOSO</v>
          </cell>
          <cell r="AD836" t="str">
            <v>DA FARE</v>
          </cell>
          <cell r="AE836">
            <v>2102</v>
          </cell>
          <cell r="AF836">
            <v>46227</v>
          </cell>
          <cell r="AG836" t="str">
            <v>POSITIVO</v>
          </cell>
          <cell r="AH836">
            <v>0</v>
          </cell>
        </row>
        <row r="837">
          <cell r="A837">
            <v>102103</v>
          </cell>
          <cell r="B837" t="str">
            <v>DEFIBRILLATORE</v>
          </cell>
          <cell r="C837" t="str">
            <v>SCHILLER AG</v>
          </cell>
          <cell r="D837" t="str">
            <v>DEFIGARD 5000</v>
          </cell>
          <cell r="E837" t="str">
            <v>101990004805</v>
          </cell>
          <cell r="F837" t="str">
            <v>SINGOLA</v>
          </cell>
          <cell r="G837">
            <v>102103</v>
          </cell>
          <cell r="I837" t="str">
            <v>S.PIETRO</v>
          </cell>
          <cell r="J837" t="str">
            <v>AMB. ENDOSCOPIA L.P. 3°P</v>
          </cell>
          <cell r="K837" t="str">
            <v>AMB. ENDOSCOPIA L.P. 3°P</v>
          </cell>
          <cell r="L837" t="str">
            <v>AMB. ENDOSCOPIA L.P. 3°P</v>
          </cell>
          <cell r="M837" t="str">
            <v>SINGOLA</v>
          </cell>
          <cell r="N837" t="str">
            <v>102103</v>
          </cell>
          <cell r="P837" t="str">
            <v>ANNUALE</v>
          </cell>
          <cell r="Q837" t="str">
            <v>ANNUALE</v>
          </cell>
          <cell r="R837" t="str">
            <v>NON PREVISTO</v>
          </cell>
          <cell r="T837" t="str">
            <v>DA FARE</v>
          </cell>
          <cell r="U837" t="str">
            <v>2103</v>
          </cell>
          <cell r="V837">
            <v>46245</v>
          </cell>
          <cell r="W837" t="str">
            <v>POSITIVO</v>
          </cell>
          <cell r="X837">
            <v>0</v>
          </cell>
          <cell r="Y837" t="str">
            <v>DA FARE</v>
          </cell>
          <cell r="Z837" t="str">
            <v>2103</v>
          </cell>
          <cell r="AA837">
            <v>46245</v>
          </cell>
          <cell r="AB837" t="str">
            <v>POSITIVO CON RISERVA</v>
          </cell>
          <cell r="AC837" t="str">
            <v>NC 60 CAVO PIASTRE SGUAINATO</v>
          </cell>
          <cell r="AD837" t="str">
            <v>DA FARE</v>
          </cell>
          <cell r="AE837">
            <v>2103</v>
          </cell>
          <cell r="AF837">
            <v>46245</v>
          </cell>
          <cell r="AG837" t="str">
            <v>POSITIVO</v>
          </cell>
          <cell r="AH837">
            <v>0</v>
          </cell>
        </row>
        <row r="838">
          <cell r="A838">
            <v>102106</v>
          </cell>
          <cell r="B838" t="str">
            <v>POMPA DI INFUSIONE</v>
          </cell>
          <cell r="C838" t="str">
            <v>B BRAUN GMBH</v>
          </cell>
          <cell r="D838" t="str">
            <v>INFUSOMAT FM</v>
          </cell>
          <cell r="E838" t="str">
            <v>51606</v>
          </cell>
          <cell r="F838" t="str">
            <v>SINGOLA</v>
          </cell>
          <cell r="G838">
            <v>102106</v>
          </cell>
          <cell r="I838" t="str">
            <v>S.PIETRO</v>
          </cell>
          <cell r="J838" t="str">
            <v>UTIC</v>
          </cell>
          <cell r="K838" t="str">
            <v>S. MARIA GORETTI</v>
          </cell>
          <cell r="L838" t="str">
            <v>NON TROVATO</v>
          </cell>
          <cell r="P838" t="str">
            <v>BIENNALE</v>
          </cell>
          <cell r="Q838" t="str">
            <v>ANNUALE</v>
          </cell>
          <cell r="R838" t="str">
            <v>NON PREVISTO</v>
          </cell>
          <cell r="T838" t="str">
            <v>DA FARE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 t="str">
            <v>DA FARE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 t="str">
            <v>NON PREVISTO</v>
          </cell>
          <cell r="AE838" t="str">
            <v>NON PREVISTO</v>
          </cell>
          <cell r="AF838" t="str">
            <v>NON PREVISTO</v>
          </cell>
          <cell r="AG838" t="str">
            <v>NON PREVISTO</v>
          </cell>
          <cell r="AH838" t="str">
            <v>NON PREVISTO</v>
          </cell>
        </row>
        <row r="839">
          <cell r="A839">
            <v>102107</v>
          </cell>
          <cell r="B839" t="str">
            <v>POMPA DI INFUSIONE</v>
          </cell>
          <cell r="C839" t="str">
            <v>B BRAUN GMBH</v>
          </cell>
          <cell r="D839" t="str">
            <v>INFUSOMAT FM</v>
          </cell>
          <cell r="E839" t="str">
            <v>51581</v>
          </cell>
          <cell r="F839" t="str">
            <v>SINGOLA</v>
          </cell>
          <cell r="G839">
            <v>102107</v>
          </cell>
          <cell r="I839" t="str">
            <v>S.PIETRO</v>
          </cell>
          <cell r="J839" t="str">
            <v>S. MARIA GORETTI</v>
          </cell>
          <cell r="K839" t="str">
            <v>S. MARIA GORETTI</v>
          </cell>
          <cell r="L839" t="str">
            <v>NON TROVATO</v>
          </cell>
          <cell r="P839" t="str">
            <v>BIENNALE</v>
          </cell>
          <cell r="Q839" t="str">
            <v>ANNUALE</v>
          </cell>
          <cell r="R839" t="str">
            <v>NON PREVISTO</v>
          </cell>
          <cell r="T839" t="str">
            <v>DA FARE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 t="str">
            <v>DA FARE</v>
          </cell>
          <cell r="Z839">
            <v>0</v>
          </cell>
          <cell r="AA839">
            <v>0</v>
          </cell>
          <cell r="AB839">
            <v>0</v>
          </cell>
          <cell r="AC839">
            <v>0</v>
          </cell>
          <cell r="AD839" t="str">
            <v>NON PREVISTO</v>
          </cell>
          <cell r="AE839" t="str">
            <v>NON PREVISTO</v>
          </cell>
          <cell r="AF839" t="str">
            <v>NON PREVISTO</v>
          </cell>
          <cell r="AG839" t="str">
            <v>NON PREVISTO</v>
          </cell>
          <cell r="AH839" t="str">
            <v>NON PREVISTO</v>
          </cell>
        </row>
        <row r="840">
          <cell r="A840">
            <v>102110</v>
          </cell>
          <cell r="B840" t="str">
            <v>PULSOSSIMETRO</v>
          </cell>
          <cell r="C840" t="str">
            <v>NELLCOR PURITAN BENNETT INC</v>
          </cell>
          <cell r="D840" t="str">
            <v>N 65 OXIMAX</v>
          </cell>
          <cell r="E840" t="str">
            <v>P11802908</v>
          </cell>
          <cell r="F840" t="str">
            <v>SINGOLA</v>
          </cell>
          <cell r="G840">
            <v>102110</v>
          </cell>
          <cell r="I840" t="str">
            <v>S.PIETRO</v>
          </cell>
          <cell r="J840" t="str">
            <v>S. G. GRANDE</v>
          </cell>
          <cell r="K840" t="str">
            <v>S. CAMILLO (MED. UOMINI)</v>
          </cell>
          <cell r="L840" t="str">
            <v>NON TROVATO</v>
          </cell>
          <cell r="P840" t="str">
            <v>BIENNALE</v>
          </cell>
          <cell r="Q840" t="str">
            <v>ANNUALE</v>
          </cell>
          <cell r="R840" t="str">
            <v>NON PREVISTO</v>
          </cell>
          <cell r="T840" t="str">
            <v>DA FARE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 t="str">
            <v>DA FARE</v>
          </cell>
          <cell r="Z840">
            <v>0</v>
          </cell>
          <cell r="AA840">
            <v>0</v>
          </cell>
          <cell r="AB840">
            <v>0</v>
          </cell>
          <cell r="AC840">
            <v>0</v>
          </cell>
          <cell r="AD840" t="str">
            <v>NON PREVISTO</v>
          </cell>
          <cell r="AE840" t="str">
            <v>NON PREVISTO</v>
          </cell>
          <cell r="AF840" t="str">
            <v>NON PREVISTO</v>
          </cell>
          <cell r="AG840" t="str">
            <v>NON PREVISTO</v>
          </cell>
          <cell r="AH840" t="str">
            <v>NON PREVISTO</v>
          </cell>
        </row>
        <row r="841">
          <cell r="A841">
            <v>102111</v>
          </cell>
          <cell r="B841" t="str">
            <v>PULSOSSIMETRO</v>
          </cell>
          <cell r="C841" t="str">
            <v>NELLCOR PURITAN BENNETT INC</v>
          </cell>
          <cell r="D841" t="str">
            <v>N 600 X OXIMAX</v>
          </cell>
          <cell r="E841" t="str">
            <v>G09834320</v>
          </cell>
          <cell r="F841" t="str">
            <v>SINGOLA</v>
          </cell>
          <cell r="G841">
            <v>102111</v>
          </cell>
          <cell r="I841" t="str">
            <v>S.PIETRO</v>
          </cell>
          <cell r="J841" t="str">
            <v>S. G. ANTIDA</v>
          </cell>
          <cell r="K841" t="str">
            <v>OSTETRICIA 1  (S.G.DI DIO)</v>
          </cell>
          <cell r="L841" t="str">
            <v>OSTETRICIA 1 (S.G.DI DIO)</v>
          </cell>
          <cell r="M841" t="str">
            <v>SINGOLA</v>
          </cell>
          <cell r="N841" t="str">
            <v>102111</v>
          </cell>
          <cell r="P841" t="str">
            <v>BIENNALE</v>
          </cell>
          <cell r="Q841" t="str">
            <v>ANNUALE</v>
          </cell>
          <cell r="R841" t="str">
            <v>NON PREVISTO</v>
          </cell>
          <cell r="T841" t="str">
            <v>DA FARE</v>
          </cell>
          <cell r="U841">
            <v>2111</v>
          </cell>
          <cell r="V841">
            <v>46226</v>
          </cell>
          <cell r="W841" t="str">
            <v>POSITIVO</v>
          </cell>
          <cell r="X841">
            <v>0</v>
          </cell>
          <cell r="Y841" t="str">
            <v>DA FARE</v>
          </cell>
          <cell r="Z841">
            <v>2111</v>
          </cell>
          <cell r="AA841">
            <v>46226</v>
          </cell>
          <cell r="AB841" t="str">
            <v>POSITIVO</v>
          </cell>
          <cell r="AC841">
            <v>0</v>
          </cell>
          <cell r="AD841" t="str">
            <v>NON PREVISTO</v>
          </cell>
          <cell r="AE841" t="str">
            <v>NON PREVISTO</v>
          </cell>
          <cell r="AF841" t="str">
            <v>NON PREVISTO</v>
          </cell>
          <cell r="AG841" t="str">
            <v>NON PREVISTO</v>
          </cell>
          <cell r="AH841" t="str">
            <v>NON PREVISTO</v>
          </cell>
        </row>
        <row r="842">
          <cell r="A842">
            <v>102112</v>
          </cell>
          <cell r="B842" t="str">
            <v>PULSOSSIMETRO</v>
          </cell>
          <cell r="C842" t="str">
            <v>NELLCOR PURITAN BENNETT INC</v>
          </cell>
          <cell r="D842" t="str">
            <v>N 600 X OXIMAX</v>
          </cell>
          <cell r="E842" t="str">
            <v>G09830268</v>
          </cell>
          <cell r="F842" t="str">
            <v>SINGOLA</v>
          </cell>
          <cell r="G842">
            <v>102112</v>
          </cell>
          <cell r="I842" t="str">
            <v>S.PIETRO</v>
          </cell>
          <cell r="J842" t="str">
            <v>S. G. ANTIDA</v>
          </cell>
          <cell r="K842" t="str">
            <v>PRONTO SOCCORSO</v>
          </cell>
          <cell r="L842" t="str">
            <v>NON TROVATO</v>
          </cell>
          <cell r="P842" t="str">
            <v>ANNUALE</v>
          </cell>
          <cell r="Q842" t="str">
            <v>ANNUALE</v>
          </cell>
          <cell r="R842" t="str">
            <v>NON PREVISTO</v>
          </cell>
          <cell r="T842" t="str">
            <v>DA FARE</v>
          </cell>
          <cell r="U842">
            <v>0</v>
          </cell>
          <cell r="V842">
            <v>0</v>
          </cell>
          <cell r="W842">
            <v>0</v>
          </cell>
          <cell r="X842">
            <v>0</v>
          </cell>
          <cell r="Y842" t="str">
            <v>DA FARE</v>
          </cell>
          <cell r="Z842">
            <v>0</v>
          </cell>
          <cell r="AA842">
            <v>0</v>
          </cell>
          <cell r="AB842">
            <v>0</v>
          </cell>
          <cell r="AC842">
            <v>0</v>
          </cell>
          <cell r="AD842" t="str">
            <v>NON PREVISTO</v>
          </cell>
          <cell r="AE842" t="str">
            <v>NON PREVISTO</v>
          </cell>
          <cell r="AF842" t="str">
            <v>NON PREVISTO</v>
          </cell>
          <cell r="AG842" t="str">
            <v>NON PREVISTO</v>
          </cell>
          <cell r="AH842" t="str">
            <v>NON PREVISTO</v>
          </cell>
        </row>
        <row r="843">
          <cell r="A843">
            <v>102115</v>
          </cell>
          <cell r="B843" t="str">
            <v>VIDEOGASTROSCOPIO</v>
          </cell>
          <cell r="C843" t="str">
            <v>OLYMPUS OPTICAL CO LTD</v>
          </cell>
          <cell r="D843" t="str">
            <v>GIF XP 160</v>
          </cell>
          <cell r="E843" t="str">
            <v>2311337</v>
          </cell>
          <cell r="F843" t="str">
            <v>COMPONENTE</v>
          </cell>
          <cell r="G843">
            <v>104270</v>
          </cell>
          <cell r="H843" t="str">
            <v>SYS 2 (104269)</v>
          </cell>
          <cell r="I843" t="str">
            <v>S.PIETRO</v>
          </cell>
          <cell r="J843" t="str">
            <v>AMB. ENDOSCOPIA</v>
          </cell>
          <cell r="K843" t="str">
            <v>AMB. ENDOSCOPIA</v>
          </cell>
          <cell r="L843" t="str">
            <v>AMB. ENDOSCOPIA</v>
          </cell>
          <cell r="M843" t="str">
            <v>COMPONENTE</v>
          </cell>
          <cell r="N843" t="str">
            <v>104270</v>
          </cell>
          <cell r="O843" t="str">
            <v>SYS 2 (104269)</v>
          </cell>
          <cell r="P843" t="str">
            <v>BIENNALE</v>
          </cell>
          <cell r="Q843" t="str">
            <v>ANNUALE</v>
          </cell>
          <cell r="R843" t="str">
            <v>NON PREVISTO</v>
          </cell>
          <cell r="T843" t="str">
            <v>DA FARE</v>
          </cell>
          <cell r="U843" t="str">
            <v>2115</v>
          </cell>
          <cell r="V843">
            <v>46266</v>
          </cell>
          <cell r="W843" t="str">
            <v>POSITIVO</v>
          </cell>
          <cell r="X843" t="str">
            <v>VERIFICATO CON FONTE LUMINOSA</v>
          </cell>
          <cell r="Y843" t="str">
            <v>DA FARE</v>
          </cell>
          <cell r="Z843">
            <v>2115</v>
          </cell>
          <cell r="AA843">
            <v>46266</v>
          </cell>
          <cell r="AB843" t="str">
            <v>POSITIVO</v>
          </cell>
          <cell r="AC843">
            <v>0</v>
          </cell>
          <cell r="AD843" t="str">
            <v>NON PREVISTO</v>
          </cell>
          <cell r="AE843" t="str">
            <v>NON PREVISTO</v>
          </cell>
          <cell r="AF843" t="str">
            <v>NON PREVISTO</v>
          </cell>
          <cell r="AG843" t="str">
            <v>NON PREVISTO</v>
          </cell>
          <cell r="AH843" t="str">
            <v>NON PREVISTO</v>
          </cell>
        </row>
        <row r="844">
          <cell r="A844">
            <v>102121</v>
          </cell>
          <cell r="B844" t="str">
            <v>OTOSCOPIO DIRETTO AMBULATORIALE</v>
          </cell>
          <cell r="C844" t="str">
            <v>WELCH ALLYN INC</v>
          </cell>
          <cell r="D844" t="str">
            <v>25282 PROFESSIONAL</v>
          </cell>
          <cell r="E844" t="str">
            <v>04218562A</v>
          </cell>
          <cell r="F844" t="str">
            <v>SINGOLA</v>
          </cell>
          <cell r="G844">
            <v>102121</v>
          </cell>
          <cell r="I844" t="str">
            <v>S.PIETRO</v>
          </cell>
          <cell r="J844" t="str">
            <v>PRONTO SOCCORSO</v>
          </cell>
          <cell r="K844" t="str">
            <v>PRONTO SOCCORSO</v>
          </cell>
          <cell r="L844" t="str">
            <v>PRONTO SOCCORSO</v>
          </cell>
          <cell r="M844" t="str">
            <v>SINGOLA</v>
          </cell>
          <cell r="N844">
            <v>102121</v>
          </cell>
          <cell r="P844" t="str">
            <v>ANNUALE</v>
          </cell>
          <cell r="Q844" t="str">
            <v>ANNUALE</v>
          </cell>
          <cell r="R844" t="str">
            <v>NON PREVISTO</v>
          </cell>
          <cell r="T844" t="str">
            <v>DA FARE</v>
          </cell>
          <cell r="U844" t="str">
            <v>2121</v>
          </cell>
          <cell r="V844">
            <v>46262</v>
          </cell>
          <cell r="W844" t="str">
            <v>POSITIVO</v>
          </cell>
          <cell r="X844">
            <v>0</v>
          </cell>
          <cell r="Y844" t="str">
            <v>DA FARE</v>
          </cell>
          <cell r="Z844" t="str">
            <v>2121</v>
          </cell>
          <cell r="AA844">
            <v>46262</v>
          </cell>
          <cell r="AB844" t="str">
            <v>POSITIVO</v>
          </cell>
          <cell r="AC844">
            <v>0</v>
          </cell>
          <cell r="AD844" t="str">
            <v>NON PREVISTO</v>
          </cell>
          <cell r="AE844" t="str">
            <v>NON PREVISTO</v>
          </cell>
          <cell r="AF844" t="str">
            <v>NON PREVISTO</v>
          </cell>
          <cell r="AG844" t="str">
            <v>NON PREVISTO</v>
          </cell>
          <cell r="AH844" t="str">
            <v>NON PREVISTO</v>
          </cell>
        </row>
        <row r="845">
          <cell r="A845">
            <v>102122</v>
          </cell>
          <cell r="B845" t="str">
            <v>OTOSCOPIO DIRETTO AMBULATORIALE</v>
          </cell>
          <cell r="C845" t="str">
            <v>WELCH ALLYN INC</v>
          </cell>
          <cell r="D845" t="str">
            <v>25282 PROFESSIONAL</v>
          </cell>
          <cell r="E845" t="str">
            <v>01408703A</v>
          </cell>
          <cell r="F845" t="str">
            <v>SINGOLA</v>
          </cell>
          <cell r="G845">
            <v>102122</v>
          </cell>
          <cell r="I845" t="str">
            <v>S.PIETRO</v>
          </cell>
          <cell r="J845" t="str">
            <v>AMB. ORL</v>
          </cell>
          <cell r="K845" t="str">
            <v>AMB. ORL</v>
          </cell>
          <cell r="L845" t="str">
            <v>AMB. ORL</v>
          </cell>
          <cell r="M845" t="str">
            <v>SINGOLA</v>
          </cell>
          <cell r="N845" t="str">
            <v>102122</v>
          </cell>
          <cell r="P845" t="str">
            <v>BIENNALE</v>
          </cell>
          <cell r="Q845" t="str">
            <v>ANNUALE</v>
          </cell>
          <cell r="R845" t="str">
            <v>NON PREVISTO</v>
          </cell>
          <cell r="T845" t="str">
            <v>DA FARE</v>
          </cell>
          <cell r="U845" t="str">
            <v>2122</v>
          </cell>
          <cell r="V845">
            <v>46265</v>
          </cell>
          <cell r="W845" t="str">
            <v>POSITIVO</v>
          </cell>
          <cell r="X845">
            <v>0</v>
          </cell>
          <cell r="Y845" t="str">
            <v>DA FARE</v>
          </cell>
          <cell r="Z845" t="str">
            <v>2122</v>
          </cell>
          <cell r="AA845">
            <v>46265</v>
          </cell>
          <cell r="AB845">
            <v>0</v>
          </cell>
          <cell r="AC845">
            <v>0</v>
          </cell>
          <cell r="AD845" t="str">
            <v>NON PREVISTO</v>
          </cell>
          <cell r="AE845" t="str">
            <v>NON PREVISTO</v>
          </cell>
          <cell r="AF845" t="str">
            <v>NON PREVISTO</v>
          </cell>
          <cell r="AG845" t="str">
            <v>NON PREVISTO</v>
          </cell>
          <cell r="AH845" t="str">
            <v>NON PREVISTO</v>
          </cell>
        </row>
        <row r="846">
          <cell r="A846">
            <v>102123</v>
          </cell>
          <cell r="B846" t="str">
            <v>OTOSCOPIO DIRETTO AMBULATORIALE</v>
          </cell>
          <cell r="C846" t="str">
            <v>WELCH ALLYN INC</v>
          </cell>
          <cell r="D846" t="str">
            <v>25282 PROFESSIONAL</v>
          </cell>
          <cell r="E846" t="str">
            <v>04218628A</v>
          </cell>
          <cell r="F846" t="str">
            <v>SINGOLA</v>
          </cell>
          <cell r="G846">
            <v>102123</v>
          </cell>
          <cell r="I846" t="str">
            <v>S.PIETRO</v>
          </cell>
          <cell r="J846" t="str">
            <v>PRONTO SOCCORSO</v>
          </cell>
          <cell r="K846" t="str">
            <v>PRONTO SOCCORSO</v>
          </cell>
          <cell r="L846" t="str">
            <v>PRONTO SOCCORSO</v>
          </cell>
          <cell r="M846" t="str">
            <v>SINGOLA</v>
          </cell>
          <cell r="N846" t="str">
            <v>102123</v>
          </cell>
          <cell r="P846" t="str">
            <v>ANNUALE</v>
          </cell>
          <cell r="Q846" t="str">
            <v>ANNUALE</v>
          </cell>
          <cell r="R846" t="str">
            <v>NON PREVISTO</v>
          </cell>
          <cell r="T846" t="str">
            <v>DA FARE</v>
          </cell>
          <cell r="U846" t="str">
            <v>2123</v>
          </cell>
          <cell r="V846">
            <v>46262</v>
          </cell>
          <cell r="W846" t="str">
            <v>POSITIVO</v>
          </cell>
          <cell r="X846">
            <v>0</v>
          </cell>
          <cell r="Y846" t="str">
            <v>DA FARE</v>
          </cell>
          <cell r="Z846" t="str">
            <v>2123</v>
          </cell>
          <cell r="AA846">
            <v>46262</v>
          </cell>
          <cell r="AB846" t="str">
            <v>POSITIVO</v>
          </cell>
          <cell r="AC846">
            <v>0</v>
          </cell>
          <cell r="AD846" t="str">
            <v>NON PREVISTO</v>
          </cell>
          <cell r="AE846" t="str">
            <v>NON PREVISTO</v>
          </cell>
          <cell r="AF846" t="str">
            <v>NON PREVISTO</v>
          </cell>
          <cell r="AG846" t="str">
            <v>NON PREVISTO</v>
          </cell>
          <cell r="AH846" t="str">
            <v>NON PREVISTO</v>
          </cell>
        </row>
        <row r="847">
          <cell r="A847">
            <v>102124</v>
          </cell>
          <cell r="B847" t="str">
            <v>RIVELATORE BATTITO CARDIACO FETALE</v>
          </cell>
          <cell r="C847" t="str">
            <v>SONICS &amp; MATERIALS INC</v>
          </cell>
          <cell r="D847" t="str">
            <v>A820052</v>
          </cell>
          <cell r="E847" t="str">
            <v>SZABA82005202420D</v>
          </cell>
          <cell r="F847" t="str">
            <v>SINGOLA</v>
          </cell>
          <cell r="G847">
            <v>102124</v>
          </cell>
          <cell r="I847" t="str">
            <v>S.PIETRO</v>
          </cell>
          <cell r="J847" t="str">
            <v>S. GIOVANNI DI DIO (MED. DONNE)</v>
          </cell>
          <cell r="K847" t="str">
            <v>OSTETRICIA 1  (S.G.DI DIO)</v>
          </cell>
          <cell r="L847" t="str">
            <v>NON TROVATO</v>
          </cell>
          <cell r="P847" t="str">
            <v>BIENNALE</v>
          </cell>
          <cell r="Q847" t="str">
            <v>ANNUALE</v>
          </cell>
          <cell r="R847" t="str">
            <v>NON PREVISTO</v>
          </cell>
          <cell r="T847" t="str">
            <v>DA FARE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 t="str">
            <v>DA FARE</v>
          </cell>
          <cell r="Z847">
            <v>0</v>
          </cell>
          <cell r="AA847">
            <v>0</v>
          </cell>
          <cell r="AB847">
            <v>0</v>
          </cell>
          <cell r="AC847">
            <v>0</v>
          </cell>
          <cell r="AD847" t="str">
            <v>NON PREVISTO</v>
          </cell>
          <cell r="AE847" t="str">
            <v>NON PREVISTO</v>
          </cell>
          <cell r="AF847" t="str">
            <v>NON PREVISTO</v>
          </cell>
          <cell r="AG847" t="str">
            <v>NON PREVISTO</v>
          </cell>
          <cell r="AH847" t="str">
            <v>NON PREVISTO</v>
          </cell>
        </row>
        <row r="848">
          <cell r="A848">
            <v>102125</v>
          </cell>
          <cell r="B848" t="str">
            <v>OTOSCOPIO DIRETTO AMBULATORIALE</v>
          </cell>
          <cell r="C848" t="str">
            <v>WELCH ALLYN INC</v>
          </cell>
          <cell r="D848" t="str">
            <v>25282 PROFESSIONAL</v>
          </cell>
          <cell r="E848" t="str">
            <v>00525981A</v>
          </cell>
          <cell r="F848" t="str">
            <v>SINGOLA</v>
          </cell>
          <cell r="G848">
            <v>102125</v>
          </cell>
          <cell r="I848" t="str">
            <v>S.PIETRO</v>
          </cell>
          <cell r="J848" t="str">
            <v>PRONTO SOCCORSO</v>
          </cell>
          <cell r="K848" t="str">
            <v>PRONTO SOCCORSO</v>
          </cell>
          <cell r="L848" t="str">
            <v>PRONTO SOCCORSO</v>
          </cell>
          <cell r="M848" t="str">
            <v>SINGOLA</v>
          </cell>
          <cell r="N848" t="str">
            <v>102125</v>
          </cell>
          <cell r="P848" t="str">
            <v>ANNUALE</v>
          </cell>
          <cell r="Q848" t="str">
            <v>ANNUALE</v>
          </cell>
          <cell r="R848" t="str">
            <v>NON PREVISTO</v>
          </cell>
          <cell r="T848" t="str">
            <v>DA FARE</v>
          </cell>
          <cell r="U848" t="str">
            <v>2125</v>
          </cell>
          <cell r="V848">
            <v>46262</v>
          </cell>
          <cell r="W848" t="str">
            <v>POSITIVO</v>
          </cell>
          <cell r="X848">
            <v>0</v>
          </cell>
          <cell r="Y848" t="str">
            <v>DA FARE</v>
          </cell>
          <cell r="Z848" t="str">
            <v>2125</v>
          </cell>
          <cell r="AA848">
            <v>46262</v>
          </cell>
          <cell r="AB848" t="str">
            <v>POSITIVO</v>
          </cell>
          <cell r="AC848">
            <v>0</v>
          </cell>
          <cell r="AD848" t="str">
            <v>NON PREVISTO</v>
          </cell>
          <cell r="AE848" t="str">
            <v>NON PREVISTO</v>
          </cell>
          <cell r="AF848" t="str">
            <v>NON PREVISTO</v>
          </cell>
          <cell r="AG848" t="str">
            <v>NON PREVISTO</v>
          </cell>
          <cell r="AH848" t="str">
            <v>NON PREVISTO</v>
          </cell>
        </row>
        <row r="849">
          <cell r="A849">
            <v>102126</v>
          </cell>
          <cell r="B849" t="str">
            <v>POMPA A SIRINGA</v>
          </cell>
          <cell r="C849" t="str">
            <v>B BRAUN GMBH</v>
          </cell>
          <cell r="D849" t="str">
            <v>PERFUSOR COMPACT</v>
          </cell>
          <cell r="E849" t="str">
            <v>91214</v>
          </cell>
          <cell r="F849" t="str">
            <v>SINGOLA</v>
          </cell>
          <cell r="G849">
            <v>102126</v>
          </cell>
          <cell r="I849" t="str">
            <v>S.PIETRO</v>
          </cell>
          <cell r="J849" t="str">
            <v>BLOCCO OPERATORIO</v>
          </cell>
          <cell r="K849" t="str">
            <v>BLOCCO OPERATORIO</v>
          </cell>
          <cell r="L849" t="str">
            <v>BLOCCO OPERATORIO SALA PREPARAZIONE</v>
          </cell>
          <cell r="M849" t="str">
            <v>SINGOLA</v>
          </cell>
          <cell r="N849" t="str">
            <v>102126</v>
          </cell>
          <cell r="P849" t="str">
            <v>ANNUALE</v>
          </cell>
          <cell r="Q849" t="str">
            <v>ANNUALE</v>
          </cell>
          <cell r="R849" t="str">
            <v>NON PREVISTO</v>
          </cell>
          <cell r="T849" t="str">
            <v>DA FARE</v>
          </cell>
          <cell r="U849" t="str">
            <v>2126</v>
          </cell>
          <cell r="V849">
            <v>46260</v>
          </cell>
          <cell r="W849" t="str">
            <v>POSITIVO</v>
          </cell>
          <cell r="X849">
            <v>0</v>
          </cell>
          <cell r="Y849" t="str">
            <v>DA FARE</v>
          </cell>
          <cell r="Z849">
            <v>2126</v>
          </cell>
          <cell r="AA849">
            <v>46260</v>
          </cell>
          <cell r="AB849" t="str">
            <v>POSITIVO</v>
          </cell>
          <cell r="AC849">
            <v>0</v>
          </cell>
          <cell r="AD849" t="str">
            <v>NON PREVISTO</v>
          </cell>
          <cell r="AE849" t="str">
            <v>NON PREVISTO</v>
          </cell>
          <cell r="AF849" t="str">
            <v>NON PREVISTO</v>
          </cell>
          <cell r="AG849" t="str">
            <v>NON PREVISTO</v>
          </cell>
          <cell r="AH849" t="str">
            <v>NON PREVISTO</v>
          </cell>
        </row>
        <row r="850">
          <cell r="A850">
            <v>102127</v>
          </cell>
          <cell r="B850" t="str">
            <v>POMPA A SIRINGA</v>
          </cell>
          <cell r="C850" t="str">
            <v>B BRAUN GMBH</v>
          </cell>
          <cell r="D850" t="str">
            <v>PERFUSOR COMPACT</v>
          </cell>
          <cell r="E850" t="str">
            <v>90296</v>
          </cell>
          <cell r="F850" t="str">
            <v>SINGOLA</v>
          </cell>
          <cell r="G850">
            <v>102127</v>
          </cell>
          <cell r="I850" t="str">
            <v>S.PIETRO</v>
          </cell>
          <cell r="J850" t="str">
            <v>BLOCCO OPERATORIO</v>
          </cell>
          <cell r="K850" t="str">
            <v>BLOCCO OPERATORIO</v>
          </cell>
          <cell r="L850" t="str">
            <v>BLOCCO OPERATORIO SALA PREPARAZIONE</v>
          </cell>
          <cell r="M850" t="str">
            <v>SINGOLA</v>
          </cell>
          <cell r="N850" t="str">
            <v>102127</v>
          </cell>
          <cell r="P850" t="str">
            <v>ANNUALE</v>
          </cell>
          <cell r="Q850" t="str">
            <v>ANNUALE (NON DI NS COMPETENZA)</v>
          </cell>
          <cell r="R850" t="str">
            <v>NON PREVISTO</v>
          </cell>
          <cell r="S850" t="str">
            <v>MP DA FARE CMQ</v>
          </cell>
          <cell r="T850" t="str">
            <v>DA FARE</v>
          </cell>
          <cell r="U850" t="str">
            <v>2127</v>
          </cell>
          <cell r="V850">
            <v>46260</v>
          </cell>
          <cell r="W850" t="str">
            <v>POSITIVO</v>
          </cell>
          <cell r="X850">
            <v>0</v>
          </cell>
          <cell r="Y850" t="str">
            <v>MP DA FARE CMQ</v>
          </cell>
          <cell r="Z850" t="str">
            <v>2127</v>
          </cell>
          <cell r="AA850">
            <v>0</v>
          </cell>
          <cell r="AB850" t="str">
            <v>POSITIVO</v>
          </cell>
          <cell r="AC850">
            <v>0</v>
          </cell>
          <cell r="AD850" t="str">
            <v>NON PREVISTO</v>
          </cell>
          <cell r="AE850" t="str">
            <v>NON PREVISTO</v>
          </cell>
          <cell r="AF850" t="str">
            <v>NON PREVISTO</v>
          </cell>
          <cell r="AG850" t="str">
            <v>NON PREVISTO</v>
          </cell>
          <cell r="AH850" t="str">
            <v>NON PREVISTO</v>
          </cell>
        </row>
        <row r="851">
          <cell r="A851">
            <v>102141</v>
          </cell>
          <cell r="B851" t="str">
            <v>MONITOR</v>
          </cell>
          <cell r="C851" t="str">
            <v>COMPUR ELECTRONIC GMBH</v>
          </cell>
          <cell r="D851" t="str">
            <v>NR</v>
          </cell>
          <cell r="E851" t="str">
            <v>NR</v>
          </cell>
          <cell r="I851" t="str">
            <v>S.PIETRO</v>
          </cell>
          <cell r="J851" t="str">
            <v>S. CARLO ELETTROSTIMOLAZIONE</v>
          </cell>
          <cell r="K851" t="str">
            <v>S. CARLO ELETTROSTIMOLAZIONE</v>
          </cell>
          <cell r="L851" t="str">
            <v>NON TROVATO</v>
          </cell>
          <cell r="P851" t="str">
            <v>BIENNALE</v>
          </cell>
          <cell r="Q851" t="str">
            <v>ANNUALE</v>
          </cell>
          <cell r="R851" t="str">
            <v>NON PREVISTO</v>
          </cell>
          <cell r="T851" t="str">
            <v>DA FARE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  <cell r="Y851" t="str">
            <v>DA FARE</v>
          </cell>
          <cell r="Z851">
            <v>0</v>
          </cell>
          <cell r="AA851">
            <v>0</v>
          </cell>
          <cell r="AB851">
            <v>0</v>
          </cell>
          <cell r="AC851">
            <v>0</v>
          </cell>
          <cell r="AD851" t="str">
            <v>NON PREVISTO</v>
          </cell>
          <cell r="AE851" t="str">
            <v>NON PREVISTO</v>
          </cell>
          <cell r="AF851" t="str">
            <v>NON PREVISTO</v>
          </cell>
          <cell r="AG851" t="str">
            <v>NON PREVISTO</v>
          </cell>
          <cell r="AH851" t="str">
            <v>NON PREVISTO</v>
          </cell>
        </row>
        <row r="852">
          <cell r="A852">
            <v>102143</v>
          </cell>
          <cell r="B852" t="str">
            <v>REGISTRATORE HOLTER DEL PH GASTROESOFAGEO</v>
          </cell>
          <cell r="C852" t="str">
            <v>MEDTRONIC INC</v>
          </cell>
          <cell r="D852" t="str">
            <v>DIGITRAPPER PH 400</v>
          </cell>
          <cell r="E852">
            <v>143</v>
          </cell>
          <cell r="F852" t="str">
            <v>SINGOLA</v>
          </cell>
          <cell r="G852">
            <v>102143</v>
          </cell>
          <cell r="I852" t="str">
            <v>S.PIETRO</v>
          </cell>
          <cell r="J852" t="str">
            <v>AMB. CHIRURGIA G.</v>
          </cell>
          <cell r="K852" t="str">
            <v>S. RAFFAELE</v>
          </cell>
          <cell r="L852" t="str">
            <v>NON TROVATO</v>
          </cell>
          <cell r="P852" t="str">
            <v>BIENNALE</v>
          </cell>
          <cell r="Q852" t="str">
            <v>ANNUALE</v>
          </cell>
          <cell r="R852" t="str">
            <v>NON PREVISTO</v>
          </cell>
          <cell r="T852" t="str">
            <v>DA FARE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 t="str">
            <v>DA FARE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 t="str">
            <v>NON PREVISTO</v>
          </cell>
          <cell r="AE852" t="str">
            <v>NON PREVISTO</v>
          </cell>
          <cell r="AF852" t="str">
            <v>NON PREVISTO</v>
          </cell>
          <cell r="AG852" t="str">
            <v>NON PREVISTO</v>
          </cell>
          <cell r="AH852" t="str">
            <v>NON PREVISTO</v>
          </cell>
        </row>
        <row r="853">
          <cell r="A853">
            <v>102144</v>
          </cell>
          <cell r="B853" t="str">
            <v>TRAPANO OTOLOGICO</v>
          </cell>
          <cell r="C853" t="str">
            <v>STORZ KARL GMBH &amp; CO KG</v>
          </cell>
          <cell r="D853" t="str">
            <v>20711520 UNIDRIVE II PLUS</v>
          </cell>
          <cell r="E853" t="str">
            <v>DG2565</v>
          </cell>
          <cell r="I853" t="str">
            <v>S.PIETRO</v>
          </cell>
          <cell r="J853" t="str">
            <v>SALA OPERATORIA PAMPURI</v>
          </cell>
          <cell r="K853" t="str">
            <v>SALA OPERATORIA ORL</v>
          </cell>
          <cell r="L853" t="str">
            <v>NON TROVATO</v>
          </cell>
          <cell r="P853" t="str">
            <v>ANNUALE</v>
          </cell>
          <cell r="Q853" t="str">
            <v>ANNUALE</v>
          </cell>
          <cell r="R853" t="str">
            <v>NON PREVISTO</v>
          </cell>
          <cell r="T853" t="str">
            <v>DA FARE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 t="str">
            <v>DA FARE</v>
          </cell>
          <cell r="Z853">
            <v>0</v>
          </cell>
          <cell r="AA853">
            <v>0</v>
          </cell>
          <cell r="AB853">
            <v>0</v>
          </cell>
          <cell r="AC853">
            <v>0</v>
          </cell>
          <cell r="AD853" t="str">
            <v>NON PREVISTO</v>
          </cell>
          <cell r="AE853" t="str">
            <v>NON PREVISTO</v>
          </cell>
          <cell r="AF853" t="str">
            <v>NON PREVISTO</v>
          </cell>
          <cell r="AG853" t="str">
            <v>NON PREVISTO</v>
          </cell>
          <cell r="AH853" t="str">
            <v>NON PREVISTO</v>
          </cell>
        </row>
        <row r="854">
          <cell r="A854">
            <v>102146</v>
          </cell>
          <cell r="B854" t="str">
            <v>MONITOR FETALE</v>
          </cell>
          <cell r="C854" t="str">
            <v>PHILIPS MEDICAL SYSTEMS</v>
          </cell>
          <cell r="D854" t="str">
            <v>AVALON FM20</v>
          </cell>
          <cell r="E854" t="str">
            <v>DE53018550</v>
          </cell>
          <cell r="F854" t="str">
            <v>SINGOLA</v>
          </cell>
          <cell r="G854">
            <v>102146</v>
          </cell>
          <cell r="I854" t="str">
            <v>S.PIETRO</v>
          </cell>
          <cell r="J854" t="str">
            <v>SALA TRAVAGLIO</v>
          </cell>
          <cell r="K854" t="str">
            <v>OSTETRICIA 1  (S.G.DI DIO)</v>
          </cell>
          <cell r="L854" t="str">
            <v>OSTETRICIA 1 (S.G.DI DIO)</v>
          </cell>
          <cell r="M854" t="str">
            <v>SINGOLA</v>
          </cell>
          <cell r="N854" t="str">
            <v>102146</v>
          </cell>
          <cell r="P854" t="str">
            <v>BIENNALE</v>
          </cell>
          <cell r="Q854" t="str">
            <v>ANNUALE</v>
          </cell>
          <cell r="R854" t="str">
            <v>NON PREVISTO</v>
          </cell>
          <cell r="T854" t="str">
            <v>NON PREVISTO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 t="str">
            <v>DA FARE</v>
          </cell>
          <cell r="Z854">
            <v>2146</v>
          </cell>
          <cell r="AA854">
            <v>46226</v>
          </cell>
          <cell r="AB854" t="str">
            <v>POSITIVO</v>
          </cell>
          <cell r="AC854">
            <v>0</v>
          </cell>
          <cell r="AD854" t="str">
            <v>NON PREVISTO</v>
          </cell>
          <cell r="AE854" t="str">
            <v>NON PREVISTO</v>
          </cell>
          <cell r="AF854" t="str">
            <v>NON PREVISTO</v>
          </cell>
          <cell r="AG854" t="str">
            <v>NON PREVISTO</v>
          </cell>
          <cell r="AH854" t="str">
            <v>NON PREVISTO</v>
          </cell>
        </row>
        <row r="855">
          <cell r="A855">
            <v>102147</v>
          </cell>
          <cell r="B855" t="str">
            <v>MONITOR FETALE</v>
          </cell>
          <cell r="C855" t="str">
            <v>PHILIPS MEDICAL SYSTEMS</v>
          </cell>
          <cell r="D855" t="str">
            <v>AVALON FM20</v>
          </cell>
          <cell r="E855" t="str">
            <v>DE53018587</v>
          </cell>
          <cell r="F855" t="str">
            <v>SINGOLA</v>
          </cell>
          <cell r="G855">
            <v>102147</v>
          </cell>
          <cell r="I855" t="str">
            <v>S.PIETRO</v>
          </cell>
          <cell r="J855" t="str">
            <v>S. GIOVANNI DI DIO (MED. DONNE)</v>
          </cell>
          <cell r="K855" t="str">
            <v>AMB. GINECOLOGIA</v>
          </cell>
          <cell r="L855" t="str">
            <v>AMB. GINECOLOGIA</v>
          </cell>
          <cell r="M855" t="str">
            <v>SINGOLA</v>
          </cell>
          <cell r="N855" t="str">
            <v>102147</v>
          </cell>
          <cell r="P855" t="str">
            <v>BIENNALE</v>
          </cell>
          <cell r="Q855" t="str">
            <v>ANNUALE</v>
          </cell>
          <cell r="R855" t="str">
            <v>NON PREVISTO</v>
          </cell>
          <cell r="T855" t="str">
            <v>DA FARE</v>
          </cell>
          <cell r="U855" t="str">
            <v>2147</v>
          </cell>
          <cell r="V855">
            <v>46231</v>
          </cell>
          <cell r="W855" t="str">
            <v>POSITIVO</v>
          </cell>
          <cell r="X855">
            <v>0</v>
          </cell>
          <cell r="Y855" t="str">
            <v>DA FARE</v>
          </cell>
          <cell r="Z855" t="str">
            <v>2147</v>
          </cell>
          <cell r="AA855">
            <v>46231</v>
          </cell>
          <cell r="AB855" t="str">
            <v>POSITIVO</v>
          </cell>
          <cell r="AC855">
            <v>0</v>
          </cell>
          <cell r="AD855" t="str">
            <v>NON PREVISTO</v>
          </cell>
          <cell r="AE855" t="str">
            <v>NON PREVISTO</v>
          </cell>
          <cell r="AF855" t="str">
            <v>NON PREVISTO</v>
          </cell>
          <cell r="AG855" t="str">
            <v>NON PREVISTO</v>
          </cell>
          <cell r="AH855" t="str">
            <v>NON PREVISTO</v>
          </cell>
        </row>
        <row r="856">
          <cell r="A856">
            <v>102148</v>
          </cell>
          <cell r="B856" t="str">
            <v>MONITOR FETALE</v>
          </cell>
          <cell r="C856" t="str">
            <v>PHILIPS MEDICAL SYSTEMS</v>
          </cell>
          <cell r="D856" t="str">
            <v>AVALON FM20</v>
          </cell>
          <cell r="E856" t="str">
            <v>DE53018573</v>
          </cell>
          <cell r="F856" t="str">
            <v>SINGOLA</v>
          </cell>
          <cell r="G856">
            <v>102148</v>
          </cell>
          <cell r="I856" t="str">
            <v>S.PIETRO</v>
          </cell>
          <cell r="J856" t="str">
            <v>PRONTO SOCCORSO OSTETRICO</v>
          </cell>
          <cell r="K856" t="str">
            <v>PRONTO SOCCORSO OSTETRICO</v>
          </cell>
          <cell r="L856" t="str">
            <v>PRONTO SOCCORSO OSTETRICO</v>
          </cell>
          <cell r="M856" t="str">
            <v>SINGOLA</v>
          </cell>
          <cell r="N856" t="str">
            <v>102148</v>
          </cell>
          <cell r="P856" t="str">
            <v>ANNUALE</v>
          </cell>
          <cell r="Q856" t="str">
            <v>ANNUALE</v>
          </cell>
          <cell r="R856" t="str">
            <v>NON PREVISTO</v>
          </cell>
          <cell r="T856" t="str">
            <v>DA FARE</v>
          </cell>
          <cell r="U856" t="str">
            <v>2148</v>
          </cell>
          <cell r="V856">
            <v>46252</v>
          </cell>
          <cell r="W856" t="str">
            <v>POSITIVO</v>
          </cell>
          <cell r="X856">
            <v>0</v>
          </cell>
          <cell r="Y856" t="str">
            <v>DA FARE</v>
          </cell>
          <cell r="Z856" t="str">
            <v>2148</v>
          </cell>
          <cell r="AA856">
            <v>46252</v>
          </cell>
          <cell r="AB856" t="str">
            <v>POSITIVO</v>
          </cell>
          <cell r="AC856">
            <v>0</v>
          </cell>
          <cell r="AD856" t="str">
            <v>NON PREVISTO</v>
          </cell>
          <cell r="AE856" t="str">
            <v>NON PREVISTO</v>
          </cell>
          <cell r="AF856" t="str">
            <v>NON PREVISTO</v>
          </cell>
          <cell r="AG856" t="str">
            <v>NON PREVISTO</v>
          </cell>
          <cell r="AH856" t="str">
            <v>NON PREVISTO</v>
          </cell>
        </row>
        <row r="857">
          <cell r="A857">
            <v>102149</v>
          </cell>
          <cell r="B857" t="str">
            <v>MONITOR FETALE</v>
          </cell>
          <cell r="C857" t="str">
            <v>PHILIPS MEDICAL SYSTEMS</v>
          </cell>
          <cell r="D857" t="str">
            <v>AVALON FM20</v>
          </cell>
          <cell r="E857" t="str">
            <v>DE53018577</v>
          </cell>
          <cell r="F857" t="str">
            <v>SINGOLA</v>
          </cell>
          <cell r="G857">
            <v>102149</v>
          </cell>
          <cell r="I857" t="str">
            <v>S.PIETRO</v>
          </cell>
          <cell r="J857" t="str">
            <v>PRONTO SOCCORSO OSTETRICO</v>
          </cell>
          <cell r="K857" t="str">
            <v>PRONTO SOCCORSO OSTETRICO</v>
          </cell>
          <cell r="L857" t="str">
            <v>PRONTO SOCCORSO OSTETRICO</v>
          </cell>
          <cell r="M857" t="str">
            <v>SINGOLA</v>
          </cell>
          <cell r="N857" t="str">
            <v>102149</v>
          </cell>
          <cell r="P857" t="str">
            <v>ANNUALE</v>
          </cell>
          <cell r="Q857" t="str">
            <v>ANNUALE</v>
          </cell>
          <cell r="R857" t="str">
            <v>NON PREVISTO</v>
          </cell>
          <cell r="T857" t="str">
            <v>DA FARE</v>
          </cell>
          <cell r="U857" t="str">
            <v>2149</v>
          </cell>
          <cell r="V857">
            <v>46252</v>
          </cell>
          <cell r="W857" t="str">
            <v>POSITIVO</v>
          </cell>
          <cell r="X857">
            <v>0</v>
          </cell>
          <cell r="Y857" t="str">
            <v>DA FARE</v>
          </cell>
          <cell r="Z857" t="str">
            <v>2149</v>
          </cell>
          <cell r="AA857">
            <v>46252</v>
          </cell>
          <cell r="AB857" t="str">
            <v>POSITIVO</v>
          </cell>
          <cell r="AC857">
            <v>0</v>
          </cell>
          <cell r="AD857" t="str">
            <v>NON PREVISTO</v>
          </cell>
          <cell r="AE857" t="str">
            <v>NON PREVISTO</v>
          </cell>
          <cell r="AF857" t="str">
            <v>NON PREVISTO</v>
          </cell>
          <cell r="AG857" t="str">
            <v>NON PREVISTO</v>
          </cell>
          <cell r="AH857" t="str">
            <v>NON PREVISTO</v>
          </cell>
        </row>
        <row r="858">
          <cell r="A858">
            <v>102150</v>
          </cell>
          <cell r="B858" t="str">
            <v>ECOTOMOGRAFO</v>
          </cell>
          <cell r="C858" t="str">
            <v>TOSHIBA CORP MEDICAL SYSTEMS</v>
          </cell>
          <cell r="D858" t="str">
            <v xml:space="preserve">APLIO XG SSA-790A </v>
          </cell>
          <cell r="E858" t="str">
            <v>99K1116148</v>
          </cell>
          <cell r="F858" t="str">
            <v>PRINCIPALE</v>
          </cell>
          <cell r="G858">
            <v>102150</v>
          </cell>
          <cell r="H858" t="str">
            <v>ECO3 (102150)</v>
          </cell>
          <cell r="I858" t="str">
            <v>S.PIETRO</v>
          </cell>
          <cell r="J858" t="str">
            <v>RADIOLOGIA</v>
          </cell>
          <cell r="K858" t="str">
            <v>RADIOLOGIA (SENOLOGIA)</v>
          </cell>
          <cell r="L858" t="str">
            <v>RADIOLOGIA (SENOLOGIA)</v>
          </cell>
          <cell r="M858" t="str">
            <v>PRINCIPALE</v>
          </cell>
          <cell r="N858" t="str">
            <v>102150</v>
          </cell>
          <cell r="O858" t="str">
            <v>ECO3 (102150)</v>
          </cell>
          <cell r="P858" t="str">
            <v>BIENNALE</v>
          </cell>
          <cell r="Q858" t="str">
            <v>ANNUALE</v>
          </cell>
          <cell r="R858" t="str">
            <v>ANNUALE</v>
          </cell>
          <cell r="T858" t="str">
            <v>DA FARE</v>
          </cell>
          <cell r="U858" t="str">
            <v>2150</v>
          </cell>
          <cell r="V858">
            <v>46279</v>
          </cell>
          <cell r="W858" t="str">
            <v>POSITIVO</v>
          </cell>
          <cell r="X858" t="str">
            <v>VSE ESEGUITO CON APP 102302, 102303, 102309</v>
          </cell>
          <cell r="Y858" t="str">
            <v>DA FARE</v>
          </cell>
          <cell r="Z858">
            <v>2150</v>
          </cell>
          <cell r="AA858">
            <v>46279</v>
          </cell>
          <cell r="AB858" t="str">
            <v>POSITIVO</v>
          </cell>
          <cell r="AC858">
            <v>0</v>
          </cell>
          <cell r="AD858" t="str">
            <v>DA FARE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</row>
        <row r="859">
          <cell r="A859">
            <v>102151</v>
          </cell>
          <cell r="B859" t="str">
            <v>MONITOR TELEVISIVO PER BIOIMMAGINI</v>
          </cell>
          <cell r="C859" t="str">
            <v>TOSHIBA CORP MEDICAL SYSTEMS</v>
          </cell>
          <cell r="D859" t="str">
            <v>NR</v>
          </cell>
          <cell r="E859" t="str">
            <v>NR</v>
          </cell>
          <cell r="F859" t="str">
            <v>COMPONENTE</v>
          </cell>
          <cell r="G859">
            <v>102150</v>
          </cell>
          <cell r="H859" t="str">
            <v>ECO3 (102150)</v>
          </cell>
          <cell r="I859" t="str">
            <v>S.PIETRO</v>
          </cell>
          <cell r="J859" t="str">
            <v>RADIOLOGIA (SENOLOGIA)</v>
          </cell>
          <cell r="K859" t="str">
            <v>RADIOLOGIA (SENOLOGIA)</v>
          </cell>
          <cell r="L859" t="str">
            <v>RADIOLOGIA (SENOLOGIA)</v>
          </cell>
          <cell r="M859" t="str">
            <v>COMPONENTE</v>
          </cell>
          <cell r="N859" t="str">
            <v>102150</v>
          </cell>
          <cell r="O859" t="str">
            <v>ECO3 (12150)</v>
          </cell>
          <cell r="P859" t="str">
            <v>BIENNALE</v>
          </cell>
          <cell r="Q859" t="str">
            <v>ANNUALE</v>
          </cell>
          <cell r="R859" t="str">
            <v>NON PREVISTO</v>
          </cell>
          <cell r="T859" t="str">
            <v>DA FARE</v>
          </cell>
          <cell r="U859" t="str">
            <v>2151</v>
          </cell>
          <cell r="V859">
            <v>46279</v>
          </cell>
          <cell r="W859" t="str">
            <v>POSITIVO</v>
          </cell>
          <cell r="X859">
            <v>0</v>
          </cell>
          <cell r="Y859" t="str">
            <v>DA FARE</v>
          </cell>
          <cell r="Z859">
            <v>2151</v>
          </cell>
          <cell r="AA859">
            <v>46279</v>
          </cell>
          <cell r="AB859" t="str">
            <v>POSITIVO</v>
          </cell>
          <cell r="AC859">
            <v>0</v>
          </cell>
          <cell r="AD859" t="str">
            <v>NON PREVISTO</v>
          </cell>
          <cell r="AE859" t="str">
            <v>NON PREVISTO</v>
          </cell>
          <cell r="AF859" t="str">
            <v>NON PREVISTO</v>
          </cell>
          <cell r="AG859" t="str">
            <v>NON PREVISTO</v>
          </cell>
          <cell r="AH859" t="str">
            <v>NON PREVISTO</v>
          </cell>
        </row>
        <row r="860">
          <cell r="A860">
            <v>102152</v>
          </cell>
          <cell r="B860" t="str">
            <v>RIPRODUTTORE VIDEO O DIGITALE DI BIOIMMAGINI</v>
          </cell>
          <cell r="C860" t="str">
            <v>SONY CORP</v>
          </cell>
          <cell r="D860" t="str">
            <v>UP D 897</v>
          </cell>
          <cell r="E860" t="str">
            <v>194561</v>
          </cell>
          <cell r="F860" t="str">
            <v>COMPONENTE</v>
          </cell>
          <cell r="G860">
            <v>102150</v>
          </cell>
          <cell r="H860" t="str">
            <v>ECO3 (102150)</v>
          </cell>
          <cell r="I860" t="str">
            <v>S.PIETRO</v>
          </cell>
          <cell r="J860" t="str">
            <v>RADIOLOGIA (SENOLOGIA)</v>
          </cell>
          <cell r="K860" t="str">
            <v>RADIOLOGIA (SENOLOGIA)</v>
          </cell>
          <cell r="L860" t="str">
            <v>RADIOLOGIA (SENOLOGIA)</v>
          </cell>
          <cell r="M860" t="str">
            <v>COMPONENTE</v>
          </cell>
          <cell r="N860" t="str">
            <v>102150</v>
          </cell>
          <cell r="O860" t="str">
            <v>ECO3 (102150)</v>
          </cell>
          <cell r="P860" t="str">
            <v>BIENNALE</v>
          </cell>
          <cell r="Q860" t="str">
            <v>ANNUALE</v>
          </cell>
          <cell r="R860" t="str">
            <v>NON PREVISTO</v>
          </cell>
          <cell r="T860" t="str">
            <v>DA FARE</v>
          </cell>
          <cell r="U860" t="str">
            <v>2152</v>
          </cell>
          <cell r="V860">
            <v>46279</v>
          </cell>
          <cell r="W860" t="str">
            <v>POSITIVO</v>
          </cell>
          <cell r="X860">
            <v>0</v>
          </cell>
          <cell r="Y860" t="str">
            <v>DA FARE</v>
          </cell>
          <cell r="Z860">
            <v>2152</v>
          </cell>
          <cell r="AA860">
            <v>46279</v>
          </cell>
          <cell r="AB860" t="str">
            <v>POSITIVO</v>
          </cell>
          <cell r="AC860">
            <v>0</v>
          </cell>
          <cell r="AD860" t="str">
            <v>NON PREVISTO</v>
          </cell>
          <cell r="AE860" t="str">
            <v>NON PREVISTO</v>
          </cell>
          <cell r="AF860" t="str">
            <v>NON PREVISTO</v>
          </cell>
          <cell r="AG860" t="str">
            <v>NON PREVISTO</v>
          </cell>
          <cell r="AH860" t="str">
            <v>NON PREVISTO</v>
          </cell>
        </row>
        <row r="861">
          <cell r="A861">
            <v>102155</v>
          </cell>
          <cell r="B861" t="str">
            <v>RIPRODUTTORE VIDEO O DIGITALE DI BIOIMMAGINI</v>
          </cell>
          <cell r="C861" t="str">
            <v>MITSUBISHI ELECTRIC CORP</v>
          </cell>
          <cell r="D861" t="str">
            <v>CP 30 DW</v>
          </cell>
          <cell r="E861" t="str">
            <v>602587M</v>
          </cell>
          <cell r="F861" t="str">
            <v>COMPONENTE</v>
          </cell>
          <cell r="G861">
            <v>102150</v>
          </cell>
          <cell r="H861" t="str">
            <v>ECO3 (102150)</v>
          </cell>
          <cell r="I861" t="str">
            <v>S.PIETRO</v>
          </cell>
          <cell r="J861" t="str">
            <v>RADIOLOGIA (SENOLOGIA)</v>
          </cell>
          <cell r="K861" t="str">
            <v>RADIOLOGIA</v>
          </cell>
          <cell r="L861" t="str">
            <v>NON TROVATO</v>
          </cell>
          <cell r="P861" t="str">
            <v>BIENNALE</v>
          </cell>
          <cell r="Q861" t="str">
            <v>ANNUALE</v>
          </cell>
          <cell r="R861" t="str">
            <v>NON PREVISTO</v>
          </cell>
          <cell r="T861" t="str">
            <v>DA FARE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 t="str">
            <v>DA FARE</v>
          </cell>
          <cell r="Z861">
            <v>0</v>
          </cell>
          <cell r="AA861">
            <v>0</v>
          </cell>
          <cell r="AB861">
            <v>0</v>
          </cell>
          <cell r="AC861">
            <v>0</v>
          </cell>
          <cell r="AD861" t="str">
            <v>NON PREVISTO</v>
          </cell>
          <cell r="AE861" t="str">
            <v>NON PREVISTO</v>
          </cell>
          <cell r="AF861" t="str">
            <v>NON PREVISTO</v>
          </cell>
          <cell r="AG861" t="str">
            <v>NON PREVISTO</v>
          </cell>
          <cell r="AH861" t="str">
            <v>NON PREVISTO</v>
          </cell>
        </row>
        <row r="862">
          <cell r="A862">
            <v>102156</v>
          </cell>
          <cell r="B862" t="str">
            <v>ECOTOMOGRAFO</v>
          </cell>
          <cell r="C862" t="str">
            <v>TOSHIBA CORP MEDICAL SYSTEMS</v>
          </cell>
          <cell r="D862" t="str">
            <v>NEMIO XG</v>
          </cell>
          <cell r="E862" t="str">
            <v>E7B10Y4436</v>
          </cell>
          <cell r="F862" t="str">
            <v>PRINCIPALE</v>
          </cell>
          <cell r="G862">
            <v>102156</v>
          </cell>
          <cell r="H862" t="str">
            <v>ECO4 (102156)</v>
          </cell>
          <cell r="I862" t="str">
            <v>S.PIETRO</v>
          </cell>
          <cell r="J862" t="str">
            <v>AMB. CHIRURGIA VASCOLARE</v>
          </cell>
          <cell r="K862" t="str">
            <v>AMB. CHIRURGIA VASCOLARE</v>
          </cell>
          <cell r="L862" t="str">
            <v>AMB. UROLOGIA</v>
          </cell>
          <cell r="M862" t="str">
            <v>PRINCIPALE</v>
          </cell>
          <cell r="N862">
            <v>102156</v>
          </cell>
          <cell r="O862" t="str">
            <v>ECO4 (102156)</v>
          </cell>
          <cell r="P862" t="str">
            <v>BIENNALE</v>
          </cell>
          <cell r="Q862" t="str">
            <v>ANNUALE (NON DI NS COMPETENZA)</v>
          </cell>
          <cell r="R862" t="str">
            <v>ANNUALE</v>
          </cell>
          <cell r="S862" t="str">
            <v>MP DA FARE CMQ</v>
          </cell>
          <cell r="T862" t="str">
            <v>DA FARE</v>
          </cell>
          <cell r="U862">
            <v>2156</v>
          </cell>
          <cell r="V862">
            <v>46213</v>
          </cell>
          <cell r="W862" t="str">
            <v>POSITIVO</v>
          </cell>
          <cell r="X862" t="str">
            <v>EFFETTUATA CON APP 102160 E 102161</v>
          </cell>
          <cell r="Y862" t="str">
            <v>NON PREVISTO</v>
          </cell>
          <cell r="Z862">
            <v>2156</v>
          </cell>
          <cell r="AA862">
            <v>46213</v>
          </cell>
          <cell r="AB862" t="str">
            <v>POSITIVO</v>
          </cell>
          <cell r="AC862">
            <v>0</v>
          </cell>
          <cell r="AD862" t="str">
            <v>DA FARE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</row>
        <row r="863">
          <cell r="A863">
            <v>102157</v>
          </cell>
          <cell r="B863" t="str">
            <v>MONITOR TELEVISIVO PER BIOIMMAGINI</v>
          </cell>
          <cell r="C863" t="str">
            <v>TOSHIBA CORP MEDICAL SYSTEMS</v>
          </cell>
          <cell r="D863" t="str">
            <v>NR</v>
          </cell>
          <cell r="E863">
            <v>2157</v>
          </cell>
          <cell r="F863" t="str">
            <v>COMPONENTE</v>
          </cell>
          <cell r="G863">
            <v>102156</v>
          </cell>
          <cell r="H863" t="str">
            <v>ECO4 (102156)</v>
          </cell>
          <cell r="I863" t="str">
            <v>S.PIETRO</v>
          </cell>
          <cell r="J863" t="str">
            <v>AMB. CHIRURGIA VASCOLARE</v>
          </cell>
          <cell r="K863" t="str">
            <v>AMB. CHIRURGIA VASCOLARE</v>
          </cell>
          <cell r="L863" t="str">
            <v>AMB. UROLOGIA</v>
          </cell>
          <cell r="M863" t="str">
            <v>COMPONENTE</v>
          </cell>
          <cell r="N863">
            <v>102156</v>
          </cell>
          <cell r="O863" t="str">
            <v>ECO4 (102156)</v>
          </cell>
          <cell r="P863" t="str">
            <v>BIENNALE</v>
          </cell>
          <cell r="Q863" t="str">
            <v>ANNUALE (NON DI NS COMPETENZA)</v>
          </cell>
          <cell r="R863" t="str">
            <v>NON PREVISTO</v>
          </cell>
          <cell r="S863" t="str">
            <v>MP DA FARE CMQ</v>
          </cell>
          <cell r="T863" t="str">
            <v>DA FARE</v>
          </cell>
          <cell r="U863">
            <v>2157</v>
          </cell>
          <cell r="V863">
            <v>46213</v>
          </cell>
          <cell r="W863" t="str">
            <v>POSITIVO</v>
          </cell>
          <cell r="X863">
            <v>0</v>
          </cell>
          <cell r="Y863" t="str">
            <v>NON PREVISTO</v>
          </cell>
          <cell r="Z863">
            <v>2157</v>
          </cell>
          <cell r="AA863">
            <v>46213</v>
          </cell>
          <cell r="AB863" t="str">
            <v>POSITIVO</v>
          </cell>
          <cell r="AC863">
            <v>0</v>
          </cell>
          <cell r="AD863" t="str">
            <v>NON PREVISTO</v>
          </cell>
          <cell r="AE863" t="str">
            <v>NON PREVISTO</v>
          </cell>
          <cell r="AF863" t="str">
            <v>NON PREVISTO</v>
          </cell>
          <cell r="AG863" t="str">
            <v>NON PREVISTO</v>
          </cell>
          <cell r="AH863" t="str">
            <v>NON PREVISTO</v>
          </cell>
        </row>
        <row r="864">
          <cell r="A864">
            <v>102158</v>
          </cell>
          <cell r="B864" t="str">
            <v>RIPRODUTTORE VIDEO O DIGITALE DI BIOIMMAGINI</v>
          </cell>
          <cell r="C864" t="str">
            <v>MITSUBISHI ELECTRIC CORP</v>
          </cell>
          <cell r="D864" t="str">
            <v>CP 30 DW</v>
          </cell>
          <cell r="E864" t="str">
            <v>602590M</v>
          </cell>
          <cell r="F864" t="str">
            <v>COMPONENTE</v>
          </cell>
          <cell r="G864">
            <v>102156</v>
          </cell>
          <cell r="H864" t="str">
            <v>ECO4 (102156)</v>
          </cell>
          <cell r="I864" t="str">
            <v>S.PIETRO</v>
          </cell>
          <cell r="J864" t="str">
            <v>AMB. CHIRURGIA VASCOLARE</v>
          </cell>
          <cell r="K864" t="str">
            <v>AMB. CHIRURGIA VASCOLARE</v>
          </cell>
          <cell r="L864" t="str">
            <v>AMB. UROLOGIA</v>
          </cell>
          <cell r="M864" t="str">
            <v>COMPONENTE</v>
          </cell>
          <cell r="N864">
            <v>102156</v>
          </cell>
          <cell r="O864" t="str">
            <v>ECO4 (102156)</v>
          </cell>
          <cell r="P864" t="str">
            <v>BIENNALE</v>
          </cell>
          <cell r="Q864" t="str">
            <v>ANNUALE</v>
          </cell>
          <cell r="R864" t="str">
            <v>NON PREVISTO</v>
          </cell>
          <cell r="T864" t="str">
            <v>DA FARE</v>
          </cell>
          <cell r="U864">
            <v>2158</v>
          </cell>
          <cell r="V864">
            <v>46213</v>
          </cell>
          <cell r="W864" t="str">
            <v>POSITIVO</v>
          </cell>
          <cell r="X864">
            <v>0</v>
          </cell>
          <cell r="Y864" t="str">
            <v>DA FARE</v>
          </cell>
          <cell r="Z864">
            <v>2158</v>
          </cell>
          <cell r="AA864">
            <v>46213</v>
          </cell>
          <cell r="AB864" t="str">
            <v>POSITIVO</v>
          </cell>
          <cell r="AC864">
            <v>0</v>
          </cell>
          <cell r="AD864" t="str">
            <v>NON PREVISTO</v>
          </cell>
          <cell r="AE864" t="str">
            <v>NON PREVISTO</v>
          </cell>
          <cell r="AF864" t="str">
            <v>NON PREVISTO</v>
          </cell>
          <cell r="AG864" t="str">
            <v>NON PREVISTO</v>
          </cell>
          <cell r="AH864" t="str">
            <v>NON PREVISTO</v>
          </cell>
        </row>
        <row r="865">
          <cell r="A865">
            <v>102159</v>
          </cell>
          <cell r="B865" t="str">
            <v>RIPRODUTTORE VIDEO O DIGITALE DI BIOIMMAGINI</v>
          </cell>
          <cell r="C865" t="str">
            <v>SONY CORP</v>
          </cell>
          <cell r="D865" t="str">
            <v>UP D 897</v>
          </cell>
          <cell r="E865" t="str">
            <v>194562</v>
          </cell>
          <cell r="F865" t="str">
            <v>COMPONENTE</v>
          </cell>
          <cell r="G865">
            <v>102156</v>
          </cell>
          <cell r="H865" t="str">
            <v>ECO4 (102156)</v>
          </cell>
          <cell r="I865" t="str">
            <v>S.PIETRO</v>
          </cell>
          <cell r="J865" t="str">
            <v>AMB. CHIRURGIA VASCOLARE</v>
          </cell>
          <cell r="K865" t="str">
            <v>AMB. CHIRURGIA VASCOLARE</v>
          </cell>
          <cell r="L865" t="str">
            <v>AMB. UROLOGIA</v>
          </cell>
          <cell r="M865" t="str">
            <v>COMPONENTE</v>
          </cell>
          <cell r="N865">
            <v>102156</v>
          </cell>
          <cell r="O865" t="str">
            <v>ECO4 (102156)</v>
          </cell>
          <cell r="P865" t="str">
            <v>BIENNALE</v>
          </cell>
          <cell r="Q865" t="str">
            <v>ANNUALE</v>
          </cell>
          <cell r="R865" t="str">
            <v>NON PREVISTO</v>
          </cell>
          <cell r="T865" t="str">
            <v>DA FARE</v>
          </cell>
          <cell r="U865">
            <v>2159</v>
          </cell>
          <cell r="V865">
            <v>46213</v>
          </cell>
          <cell r="W865" t="str">
            <v>POSITIVO</v>
          </cell>
          <cell r="X865">
            <v>0</v>
          </cell>
          <cell r="Y865" t="str">
            <v>DA FARE</v>
          </cell>
          <cell r="Z865">
            <v>2159</v>
          </cell>
          <cell r="AA865">
            <v>46213</v>
          </cell>
          <cell r="AB865" t="str">
            <v>POSITIVO</v>
          </cell>
          <cell r="AC865">
            <v>0</v>
          </cell>
          <cell r="AD865" t="str">
            <v>NON PREVISTO</v>
          </cell>
          <cell r="AE865" t="str">
            <v>NON PREVISTO</v>
          </cell>
          <cell r="AF865" t="str">
            <v>NON PREVISTO</v>
          </cell>
          <cell r="AG865" t="str">
            <v>NON PREVISTO</v>
          </cell>
          <cell r="AH865" t="str">
            <v>NON PREVISTO</v>
          </cell>
        </row>
        <row r="866">
          <cell r="A866">
            <v>102160</v>
          </cell>
          <cell r="B866" t="str">
            <v>SONDA ECOGRAFICA</v>
          </cell>
          <cell r="C866" t="str">
            <v>TOSHIBA CORP MEDICAL SYSTEMS</v>
          </cell>
          <cell r="D866" t="str">
            <v>PLM 703 AT</v>
          </cell>
          <cell r="E866" t="str">
            <v>TDA10X4966</v>
          </cell>
          <cell r="F866" t="str">
            <v>COMPONENTE</v>
          </cell>
          <cell r="G866">
            <v>102156</v>
          </cell>
          <cell r="H866" t="str">
            <v>ECO4 (102156)</v>
          </cell>
          <cell r="I866" t="str">
            <v>S.PIETRO</v>
          </cell>
          <cell r="J866" t="str">
            <v>AMB. CHIRURGIA VASCOLARE</v>
          </cell>
          <cell r="K866" t="str">
            <v>AMB. CHIRURGIA VASCOLARE</v>
          </cell>
          <cell r="L866" t="str">
            <v>AMB. UROLOGIA</v>
          </cell>
          <cell r="M866" t="str">
            <v>COMPONENTE</v>
          </cell>
          <cell r="N866">
            <v>102156</v>
          </cell>
          <cell r="O866" t="str">
            <v>ECO4 (102156)</v>
          </cell>
          <cell r="P866" t="str">
            <v>BIENNALE CON APP PADRE</v>
          </cell>
          <cell r="Q866" t="str">
            <v>ANNUALE (NON DI NS COMPETENZA)</v>
          </cell>
          <cell r="R866" t="str">
            <v>ANNUALE</v>
          </cell>
          <cell r="S866" t="str">
            <v>MP DA FARE CMQ</v>
          </cell>
          <cell r="T866" t="str">
            <v>DA FARE</v>
          </cell>
          <cell r="U866">
            <v>2156</v>
          </cell>
          <cell r="V866">
            <v>46213</v>
          </cell>
          <cell r="W866" t="str">
            <v>POSITIVO</v>
          </cell>
          <cell r="X866" t="str">
            <v>EFFETTUATA CON APP PADRE 102156</v>
          </cell>
          <cell r="Y866" t="str">
            <v>NON PREVISTO</v>
          </cell>
          <cell r="Z866">
            <v>2160</v>
          </cell>
          <cell r="AA866">
            <v>46213</v>
          </cell>
          <cell r="AB866" t="str">
            <v>POSITIVO</v>
          </cell>
          <cell r="AC866">
            <v>0</v>
          </cell>
          <cell r="AD866" t="str">
            <v>DA FARE</v>
          </cell>
          <cell r="AE866">
            <v>102156</v>
          </cell>
          <cell r="AF866">
            <v>0</v>
          </cell>
          <cell r="AG866">
            <v>0</v>
          </cell>
          <cell r="AH866">
            <v>0</v>
          </cell>
        </row>
        <row r="867">
          <cell r="A867">
            <v>102161</v>
          </cell>
          <cell r="B867" t="str">
            <v>SONDA ECOGRAFICA</v>
          </cell>
          <cell r="C867" t="str">
            <v>TOSHIBA CORP MEDICAL SYSTEMS</v>
          </cell>
          <cell r="D867" t="str">
            <v xml:space="preserve">PVM 375 AT </v>
          </cell>
          <cell r="E867" t="str">
            <v>TDA10Y3890</v>
          </cell>
          <cell r="F867" t="str">
            <v>COMPONENTE</v>
          </cell>
          <cell r="G867">
            <v>102156</v>
          </cell>
          <cell r="H867" t="str">
            <v>ECO4 (102156)</v>
          </cell>
          <cell r="I867" t="str">
            <v>S.PIETRO</v>
          </cell>
          <cell r="J867" t="str">
            <v>AMB. CHIRURGIA VASCOLARE</v>
          </cell>
          <cell r="K867" t="str">
            <v>AMB. CHIRURGIA VASCOLARE</v>
          </cell>
          <cell r="L867" t="str">
            <v>AMB. UROLOGIA</v>
          </cell>
          <cell r="M867" t="str">
            <v>COMPONENTE</v>
          </cell>
          <cell r="N867">
            <v>102156</v>
          </cell>
          <cell r="O867" t="str">
            <v>ECO4 (102156)</v>
          </cell>
          <cell r="P867" t="str">
            <v>BIENNALE CON APP PADRE</v>
          </cell>
          <cell r="Q867" t="str">
            <v>ANNUALE (NON DI NS COMPETENZA)</v>
          </cell>
          <cell r="R867" t="str">
            <v>ANNUALE</v>
          </cell>
          <cell r="S867" t="str">
            <v>MP DA FARE CMQ</v>
          </cell>
          <cell r="T867" t="str">
            <v>DA FARE</v>
          </cell>
          <cell r="U867">
            <v>2156</v>
          </cell>
          <cell r="V867">
            <v>46213</v>
          </cell>
          <cell r="W867" t="str">
            <v>POSITIVO</v>
          </cell>
          <cell r="X867" t="str">
            <v>EFFETTUATA CON APP PADRE 102156</v>
          </cell>
          <cell r="Y867" t="str">
            <v>NON PREVISTO</v>
          </cell>
          <cell r="Z867">
            <v>2161</v>
          </cell>
          <cell r="AA867">
            <v>46213</v>
          </cell>
          <cell r="AB867" t="str">
            <v>POSITIVO</v>
          </cell>
          <cell r="AC867">
            <v>0</v>
          </cell>
          <cell r="AD867" t="str">
            <v>DA FARE</v>
          </cell>
          <cell r="AE867">
            <v>102156</v>
          </cell>
          <cell r="AF867">
            <v>0</v>
          </cell>
          <cell r="AG867">
            <v>0</v>
          </cell>
          <cell r="AH867">
            <v>0</v>
          </cell>
        </row>
        <row r="868">
          <cell r="A868">
            <v>102162</v>
          </cell>
          <cell r="B868" t="str">
            <v>ECOTOMOGRAFO</v>
          </cell>
          <cell r="C868" t="str">
            <v>GE HEALTHCARE</v>
          </cell>
          <cell r="D868" t="str">
            <v>LOGIQ P5 PREMIUM</v>
          </cell>
          <cell r="E868" t="str">
            <v>1428SU6</v>
          </cell>
          <cell r="F868" t="str">
            <v>PRINCIPALE</v>
          </cell>
          <cell r="G868">
            <v>102162</v>
          </cell>
          <cell r="H868" t="str">
            <v>ECO5 (102162)</v>
          </cell>
          <cell r="I868" t="str">
            <v>S.PIETRO</v>
          </cell>
          <cell r="J868" t="str">
            <v>AMB. REUMATOLOGIA</v>
          </cell>
          <cell r="K868" t="str">
            <v>AMB. REUMATOLOGIA</v>
          </cell>
          <cell r="L868" t="str">
            <v>NON TROVATO</v>
          </cell>
          <cell r="P868" t="str">
            <v>BIENNALE</v>
          </cell>
          <cell r="Q868" t="str">
            <v>ANNUALE (NON DI NS COMPETENZA)</v>
          </cell>
          <cell r="R868" t="str">
            <v>ANNUALE</v>
          </cell>
          <cell r="S868" t="str">
            <v>MP DA FARE CMQ</v>
          </cell>
          <cell r="T868" t="str">
            <v>DA FARE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 t="str">
            <v>NON PREVISTO</v>
          </cell>
          <cell r="Z868">
            <v>0</v>
          </cell>
          <cell r="AA868">
            <v>0</v>
          </cell>
          <cell r="AB868">
            <v>0</v>
          </cell>
          <cell r="AC868">
            <v>0</v>
          </cell>
          <cell r="AD868" t="str">
            <v>DA FARE</v>
          </cell>
          <cell r="AE868">
            <v>0</v>
          </cell>
          <cell r="AF868">
            <v>0</v>
          </cell>
          <cell r="AG868">
            <v>0</v>
          </cell>
          <cell r="AH868">
            <v>0</v>
          </cell>
        </row>
        <row r="869">
          <cell r="A869">
            <v>102163</v>
          </cell>
          <cell r="B869" t="str">
            <v>RIPRODUTTORE VIDEO O DIGITALE DI BIOIMMAGINI</v>
          </cell>
          <cell r="C869" t="str">
            <v>SONY CORP</v>
          </cell>
          <cell r="D869" t="str">
            <v>UP D 25 MD</v>
          </cell>
          <cell r="E869" t="str">
            <v>71620</v>
          </cell>
          <cell r="F869" t="str">
            <v>COMPONENTE</v>
          </cell>
          <cell r="G869">
            <v>102162</v>
          </cell>
          <cell r="H869" t="str">
            <v>ECO5 (102162)</v>
          </cell>
          <cell r="I869" t="str">
            <v>S.PIETRO</v>
          </cell>
          <cell r="J869" t="str">
            <v>AMB. REUMATOLOGIA</v>
          </cell>
          <cell r="K869" t="str">
            <v>AMB. REUMATOLOGIA</v>
          </cell>
          <cell r="L869" t="str">
            <v>NON TROVATO</v>
          </cell>
          <cell r="P869" t="str">
            <v>BIENNALE</v>
          </cell>
          <cell r="Q869" t="str">
            <v>ANNUALE</v>
          </cell>
          <cell r="R869" t="str">
            <v>NON PREVISTO</v>
          </cell>
          <cell r="T869" t="str">
            <v>DA FARE</v>
          </cell>
          <cell r="U869">
            <v>0</v>
          </cell>
          <cell r="V869">
            <v>0</v>
          </cell>
          <cell r="W869">
            <v>0</v>
          </cell>
          <cell r="X869">
            <v>0</v>
          </cell>
          <cell r="Y869" t="str">
            <v>DA FARE</v>
          </cell>
          <cell r="Z869">
            <v>0</v>
          </cell>
          <cell r="AA869">
            <v>0</v>
          </cell>
          <cell r="AB869">
            <v>0</v>
          </cell>
          <cell r="AC869">
            <v>0</v>
          </cell>
          <cell r="AD869" t="str">
            <v>NON PREVISTO</v>
          </cell>
          <cell r="AE869" t="str">
            <v>NON PREVISTO</v>
          </cell>
          <cell r="AF869" t="str">
            <v>NON PREVISTO</v>
          </cell>
          <cell r="AG869" t="str">
            <v>NON PREVISTO</v>
          </cell>
          <cell r="AH869" t="str">
            <v>NON PREVISTO</v>
          </cell>
        </row>
        <row r="870">
          <cell r="A870">
            <v>102164</v>
          </cell>
          <cell r="B870" t="str">
            <v>SONDA ECOGRAFICA</v>
          </cell>
          <cell r="C870" t="str">
            <v>GE HEALTHCARE</v>
          </cell>
          <cell r="D870" t="str">
            <v>11L</v>
          </cell>
          <cell r="E870" t="str">
            <v>102395WP1</v>
          </cell>
          <cell r="F870" t="str">
            <v>COMPONENTE</v>
          </cell>
          <cell r="G870">
            <v>102162</v>
          </cell>
          <cell r="H870" t="str">
            <v>ECO5 (102162)</v>
          </cell>
          <cell r="I870" t="str">
            <v>S.PIETRO</v>
          </cell>
          <cell r="J870" t="str">
            <v>AMB. REUMATOLOGIA</v>
          </cell>
          <cell r="K870" t="str">
            <v>AMB. REUMATOLOGIA</v>
          </cell>
          <cell r="L870" t="str">
            <v>NON TROVATO</v>
          </cell>
          <cell r="P870" t="str">
            <v>BIENNALE CON APP PADRE</v>
          </cell>
          <cell r="Q870" t="str">
            <v>ANNUALE (NON DI NS COMPETENZA)</v>
          </cell>
          <cell r="R870" t="str">
            <v>ANNUALE</v>
          </cell>
          <cell r="S870" t="str">
            <v>MP DA FARE CMQ</v>
          </cell>
          <cell r="T870" t="str">
            <v>DA FARE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 t="str">
            <v>NON PREVISTO</v>
          </cell>
          <cell r="Z870">
            <v>0</v>
          </cell>
          <cell r="AA870">
            <v>0</v>
          </cell>
          <cell r="AB870">
            <v>0</v>
          </cell>
          <cell r="AC870">
            <v>0</v>
          </cell>
          <cell r="AD870" t="str">
            <v>DA FARE</v>
          </cell>
          <cell r="AE870">
            <v>0</v>
          </cell>
          <cell r="AF870">
            <v>0</v>
          </cell>
          <cell r="AG870">
            <v>0</v>
          </cell>
          <cell r="AH870">
            <v>0</v>
          </cell>
        </row>
        <row r="871">
          <cell r="A871">
            <v>102165</v>
          </cell>
          <cell r="B871" t="str">
            <v>RIPRODUTTORE VIDEO O DIGITALE DI BIOIMMAGINI</v>
          </cell>
          <cell r="C871" t="str">
            <v>SONY CORP</v>
          </cell>
          <cell r="D871" t="str">
            <v>UP D 897</v>
          </cell>
          <cell r="E871" t="str">
            <v>1588-7313</v>
          </cell>
          <cell r="F871" t="str">
            <v>COMPONENTE</v>
          </cell>
          <cell r="G871">
            <v>102162</v>
          </cell>
          <cell r="H871" t="str">
            <v>ECO5 (102162)</v>
          </cell>
          <cell r="I871" t="str">
            <v>S.PIETRO</v>
          </cell>
          <cell r="J871" t="str">
            <v>AMB. REUMATOLOGIA</v>
          </cell>
          <cell r="K871" t="str">
            <v>AMB. REUMATOLOGIA</v>
          </cell>
          <cell r="L871" t="str">
            <v>NON TROVATO</v>
          </cell>
          <cell r="P871" t="str">
            <v>BIENNALE</v>
          </cell>
          <cell r="Q871" t="str">
            <v>ANNUALE</v>
          </cell>
          <cell r="R871" t="str">
            <v>NON PREVISTO</v>
          </cell>
          <cell r="T871" t="str">
            <v>DA FARE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 t="str">
            <v>DA FARE</v>
          </cell>
          <cell r="Z871">
            <v>0</v>
          </cell>
          <cell r="AA871">
            <v>0</v>
          </cell>
          <cell r="AB871">
            <v>0</v>
          </cell>
          <cell r="AC871">
            <v>0</v>
          </cell>
          <cell r="AD871" t="str">
            <v>NON PREVISTO</v>
          </cell>
          <cell r="AE871" t="str">
            <v>NON PREVISTO</v>
          </cell>
          <cell r="AF871" t="str">
            <v>NON PREVISTO</v>
          </cell>
          <cell r="AG871" t="str">
            <v>NON PREVISTO</v>
          </cell>
          <cell r="AH871" t="str">
            <v>NON PREVISTO</v>
          </cell>
        </row>
        <row r="872">
          <cell r="A872">
            <v>102176</v>
          </cell>
          <cell r="B872" t="str">
            <v>FRIGORIFERO BIOLOGICO</v>
          </cell>
          <cell r="C872" t="str">
            <v>CF DI CIRO FIOCCHETTI &amp; C SNC</v>
          </cell>
          <cell r="D872" t="str">
            <v>MEDIKA 2300</v>
          </cell>
          <cell r="E872" t="str">
            <v>28754</v>
          </cell>
          <cell r="F872" t="str">
            <v>SINGOLA</v>
          </cell>
          <cell r="G872">
            <v>102176</v>
          </cell>
          <cell r="I872" t="str">
            <v>S.PIETRO</v>
          </cell>
          <cell r="J872" t="str">
            <v>FARMACIA</v>
          </cell>
          <cell r="K872" t="str">
            <v>FARMACIA</v>
          </cell>
          <cell r="L872" t="str">
            <v>FARMACIA</v>
          </cell>
          <cell r="M872" t="str">
            <v>SINGOLA</v>
          </cell>
          <cell r="N872">
            <v>102176</v>
          </cell>
          <cell r="P872" t="str">
            <v>BIENNALE</v>
          </cell>
          <cell r="Q872" t="str">
            <v>ANNUALE</v>
          </cell>
          <cell r="R872" t="str">
            <v>NON PREVISTO</v>
          </cell>
          <cell r="T872" t="str">
            <v>DA FARE</v>
          </cell>
          <cell r="U872" t="str">
            <v>2176</v>
          </cell>
          <cell r="V872">
            <v>46261</v>
          </cell>
          <cell r="W872" t="str">
            <v>POSITIVO</v>
          </cell>
          <cell r="X872">
            <v>0</v>
          </cell>
          <cell r="Y872" t="str">
            <v>DA FARE</v>
          </cell>
          <cell r="Z872">
            <v>2176</v>
          </cell>
          <cell r="AA872">
            <v>46261</v>
          </cell>
          <cell r="AB872" t="str">
            <v>NON ESEGUIBILE</v>
          </cell>
          <cell r="AC872" t="str">
            <v>DISMESSO CON PROT825SP 30149</v>
          </cell>
          <cell r="AD872" t="str">
            <v>NON PREVISTO</v>
          </cell>
          <cell r="AE872" t="str">
            <v>NON PREVISTO</v>
          </cell>
          <cell r="AF872" t="str">
            <v>NON PREVISTO</v>
          </cell>
          <cell r="AG872" t="str">
            <v>NON PREVISTO</v>
          </cell>
          <cell r="AH872" t="str">
            <v>NON PREVISTO</v>
          </cell>
        </row>
        <row r="873">
          <cell r="A873">
            <v>102177</v>
          </cell>
          <cell r="B873" t="str">
            <v>FRIGORIFERO BIOLOGICO</v>
          </cell>
          <cell r="C873" t="str">
            <v>CF DI CIRO FIOCCHETTI &amp; C SNC</v>
          </cell>
          <cell r="D873" t="str">
            <v>MEDIKA 2300</v>
          </cell>
          <cell r="E873" t="str">
            <v>28755</v>
          </cell>
          <cell r="F873" t="str">
            <v>SINGOLA</v>
          </cell>
          <cell r="G873">
            <v>102177</v>
          </cell>
          <cell r="I873" t="str">
            <v>S.PIETRO</v>
          </cell>
          <cell r="J873" t="str">
            <v>FARMACIA</v>
          </cell>
          <cell r="K873" t="str">
            <v>FARMACIA</v>
          </cell>
          <cell r="L873" t="str">
            <v>FARMACIA</v>
          </cell>
          <cell r="M873" t="str">
            <v>SINGOLA</v>
          </cell>
          <cell r="N873">
            <v>102177</v>
          </cell>
          <cell r="P873" t="str">
            <v>BIENNALE</v>
          </cell>
          <cell r="Q873" t="str">
            <v>ANNUALE</v>
          </cell>
          <cell r="R873" t="str">
            <v>NON PREVISTO</v>
          </cell>
          <cell r="T873" t="str">
            <v>DA FARE</v>
          </cell>
          <cell r="U873" t="str">
            <v>2177</v>
          </cell>
          <cell r="V873">
            <v>46261</v>
          </cell>
          <cell r="W873" t="str">
            <v>POSITIVO</v>
          </cell>
          <cell r="X873">
            <v>0</v>
          </cell>
          <cell r="Y873" t="str">
            <v>DA FARE</v>
          </cell>
          <cell r="Z873">
            <v>2177</v>
          </cell>
          <cell r="AA873">
            <v>46261</v>
          </cell>
          <cell r="AB873" t="str">
            <v>POSITIVO</v>
          </cell>
          <cell r="AC873">
            <v>0</v>
          </cell>
          <cell r="AD873" t="str">
            <v>NON PREVISTO</v>
          </cell>
          <cell r="AE873" t="str">
            <v>NON PREVISTO</v>
          </cell>
          <cell r="AF873" t="str">
            <v>NON PREVISTO</v>
          </cell>
          <cell r="AG873" t="str">
            <v>NON PREVISTO</v>
          </cell>
          <cell r="AH873" t="str">
            <v>NON PREVISTO</v>
          </cell>
        </row>
        <row r="874">
          <cell r="A874">
            <v>102183</v>
          </cell>
          <cell r="B874" t="str">
            <v>BISTURI AD ULTRASUONI</v>
          </cell>
          <cell r="C874" t="str">
            <v>ETHICON ENDO SURGERY INC</v>
          </cell>
          <cell r="D874" t="str">
            <v>GENERATORE G11</v>
          </cell>
          <cell r="E874" t="str">
            <v>1111127611</v>
          </cell>
          <cell r="F874" t="str">
            <v>SINGOLA</v>
          </cell>
          <cell r="G874">
            <v>102183</v>
          </cell>
          <cell r="I874" t="str">
            <v>S.PIETRO</v>
          </cell>
          <cell r="J874" t="str">
            <v>BLOCCO OPERATORIO</v>
          </cell>
          <cell r="K874" t="str">
            <v>BLOCCO OPERATORIO</v>
          </cell>
          <cell r="L874" t="str">
            <v>BLOCCO OPERATORIO SALA 3</v>
          </cell>
          <cell r="M874" t="str">
            <v>SINGOLA</v>
          </cell>
          <cell r="N874" t="str">
            <v>102183</v>
          </cell>
          <cell r="P874" t="str">
            <v>ANNUALE</v>
          </cell>
          <cell r="Q874" t="str">
            <v>ANNUALE (NON DI NS COMPETENZA)</v>
          </cell>
          <cell r="R874" t="str">
            <v>NON PREVISTO</v>
          </cell>
          <cell r="T874" t="str">
            <v>DA FARE</v>
          </cell>
          <cell r="U874" t="str">
            <v>2183</v>
          </cell>
          <cell r="V874">
            <v>46259</v>
          </cell>
          <cell r="W874" t="str">
            <v>POSITIVO</v>
          </cell>
          <cell r="X874">
            <v>0</v>
          </cell>
          <cell r="Y874" t="str">
            <v>NON PREVISTO</v>
          </cell>
          <cell r="Z874">
            <v>0</v>
          </cell>
          <cell r="AA874">
            <v>0</v>
          </cell>
          <cell r="AB874">
            <v>0</v>
          </cell>
          <cell r="AC874">
            <v>0</v>
          </cell>
          <cell r="AD874" t="str">
            <v>NON PREVISTO</v>
          </cell>
          <cell r="AE874" t="str">
            <v>NON PREVISTO</v>
          </cell>
          <cell r="AF874" t="str">
            <v>NON PREVISTO</v>
          </cell>
          <cell r="AG874" t="str">
            <v>NON PREVISTO</v>
          </cell>
          <cell r="AH874" t="str">
            <v>NON PREVISTO</v>
          </cell>
        </row>
        <row r="875">
          <cell r="A875">
            <v>102184</v>
          </cell>
          <cell r="B875" t="str">
            <v>BISTURI AD ULTRASUONI</v>
          </cell>
          <cell r="C875" t="str">
            <v>ETHICON ENDO SURGERY INC</v>
          </cell>
          <cell r="D875" t="str">
            <v>GENERATORE G11</v>
          </cell>
          <cell r="E875" t="str">
            <v>1111125415</v>
          </cell>
          <cell r="F875" t="str">
            <v>SINGOLA</v>
          </cell>
          <cell r="G875">
            <v>102184</v>
          </cell>
          <cell r="I875" t="str">
            <v>S.PIETRO</v>
          </cell>
          <cell r="J875" t="str">
            <v>BLOCCO OPERATORIO</v>
          </cell>
          <cell r="K875" t="str">
            <v>BLOCCO OPERATORIO</v>
          </cell>
          <cell r="L875" t="str">
            <v>BLOCCO OPERATORIO SALA 3</v>
          </cell>
          <cell r="M875" t="str">
            <v>SINGOLA</v>
          </cell>
          <cell r="N875" t="str">
            <v>102184</v>
          </cell>
          <cell r="P875" t="str">
            <v>ANNUALE</v>
          </cell>
          <cell r="Q875" t="str">
            <v>ANNUALE (NON DI NS COMPETENZA)</v>
          </cell>
          <cell r="R875" t="str">
            <v>NON PREVISTO</v>
          </cell>
          <cell r="T875" t="str">
            <v>DA FARE</v>
          </cell>
          <cell r="U875" t="str">
            <v>2184</v>
          </cell>
          <cell r="V875">
            <v>46259</v>
          </cell>
          <cell r="W875" t="str">
            <v>POSITIVO</v>
          </cell>
          <cell r="X875">
            <v>0</v>
          </cell>
          <cell r="Y875" t="str">
            <v>NON PREVISTO</v>
          </cell>
          <cell r="Z875">
            <v>0</v>
          </cell>
          <cell r="AA875">
            <v>0</v>
          </cell>
          <cell r="AB875">
            <v>0</v>
          </cell>
          <cell r="AC875">
            <v>0</v>
          </cell>
          <cell r="AD875" t="str">
            <v>NON PREVISTO</v>
          </cell>
          <cell r="AE875" t="str">
            <v>NON PREVISTO</v>
          </cell>
          <cell r="AF875" t="str">
            <v>NON PREVISTO</v>
          </cell>
          <cell r="AG875" t="str">
            <v>NON PREVISTO</v>
          </cell>
          <cell r="AH875" t="str">
            <v>NON PREVISTO</v>
          </cell>
        </row>
        <row r="876">
          <cell r="A876">
            <v>102185</v>
          </cell>
          <cell r="B876" t="str">
            <v>VENTILATORE POLMONARE PER USO OSPEDALIERO</v>
          </cell>
          <cell r="C876" t="str">
            <v>DRAEGER MEDICAL AG &amp; CO KG</v>
          </cell>
          <cell r="D876" t="str">
            <v>BABYLOG VN500</v>
          </cell>
          <cell r="E876" t="str">
            <v>ASCH-0035</v>
          </cell>
          <cell r="F876" t="str">
            <v>SINGOLA</v>
          </cell>
          <cell r="G876">
            <v>102185</v>
          </cell>
          <cell r="I876" t="str">
            <v>S.PIETRO</v>
          </cell>
          <cell r="J876" t="str">
            <v>UTIN</v>
          </cell>
          <cell r="K876" t="str">
            <v>UTIN</v>
          </cell>
          <cell r="L876" t="str">
            <v>UTIN</v>
          </cell>
          <cell r="M876" t="str">
            <v>SINGOLA</v>
          </cell>
          <cell r="N876" t="str">
            <v>102185</v>
          </cell>
          <cell r="P876" t="str">
            <v>ANNUALE</v>
          </cell>
          <cell r="Q876" t="str">
            <v>ANNUALE</v>
          </cell>
          <cell r="R876" t="str">
            <v>NON PREVISTO</v>
          </cell>
          <cell r="T876" t="str">
            <v>DA FARE</v>
          </cell>
          <cell r="U876">
            <v>2185</v>
          </cell>
          <cell r="V876">
            <v>46126</v>
          </cell>
          <cell r="W876" t="str">
            <v>POSITIVO</v>
          </cell>
          <cell r="X876">
            <v>0</v>
          </cell>
          <cell r="Y876" t="str">
            <v>DA FARE</v>
          </cell>
          <cell r="Z876">
            <v>2185</v>
          </cell>
          <cell r="AA876">
            <v>46126</v>
          </cell>
          <cell r="AB876" t="str">
            <v>POSITIVO</v>
          </cell>
          <cell r="AC876">
            <v>0</v>
          </cell>
          <cell r="AD876" t="str">
            <v>NON PREVISTO</v>
          </cell>
          <cell r="AE876" t="str">
            <v>NON PREVISTO</v>
          </cell>
          <cell r="AF876" t="str">
            <v>NON PREVISTO</v>
          </cell>
          <cell r="AG876" t="str">
            <v>NON PREVISTO</v>
          </cell>
          <cell r="AH876" t="str">
            <v>NON PREVISTO</v>
          </cell>
        </row>
        <row r="877">
          <cell r="A877">
            <v>102186</v>
          </cell>
          <cell r="B877" t="str">
            <v>VENTILATORE POLMONARE PER USO OSPEDALIERO</v>
          </cell>
          <cell r="C877" t="str">
            <v>DRAEGER MEDICAL AG &amp; CO KG</v>
          </cell>
          <cell r="D877" t="str">
            <v>BABYLOG VN500</v>
          </cell>
          <cell r="E877" t="str">
            <v>ASCH-0036</v>
          </cell>
          <cell r="F877" t="str">
            <v>SINGOLA</v>
          </cell>
          <cell r="G877">
            <v>102186</v>
          </cell>
          <cell r="I877" t="str">
            <v>S.PIETRO</v>
          </cell>
          <cell r="J877" t="str">
            <v>UTIN</v>
          </cell>
          <cell r="K877" t="str">
            <v>UTIN</v>
          </cell>
          <cell r="L877" t="str">
            <v>UTIN</v>
          </cell>
          <cell r="M877" t="str">
            <v>SINGOLA</v>
          </cell>
          <cell r="N877">
            <v>102186</v>
          </cell>
          <cell r="P877" t="str">
            <v>ANNUALE</v>
          </cell>
          <cell r="Q877" t="str">
            <v>ANNUALE</v>
          </cell>
          <cell r="R877" t="str">
            <v>NON PREVISTO</v>
          </cell>
          <cell r="T877" t="str">
            <v>DA FARE</v>
          </cell>
          <cell r="U877">
            <v>2186</v>
          </cell>
          <cell r="V877">
            <v>46126</v>
          </cell>
          <cell r="W877" t="str">
            <v>POSITIVO</v>
          </cell>
          <cell r="X877">
            <v>0</v>
          </cell>
          <cell r="Y877" t="str">
            <v>DA FARE</v>
          </cell>
          <cell r="Z877">
            <v>2186</v>
          </cell>
          <cell r="AA877">
            <v>46126</v>
          </cell>
          <cell r="AB877" t="str">
            <v>POSITIVO</v>
          </cell>
          <cell r="AC877">
            <v>0</v>
          </cell>
          <cell r="AD877" t="str">
            <v>NON PREVISTO</v>
          </cell>
          <cell r="AE877" t="str">
            <v>NON PREVISTO</v>
          </cell>
          <cell r="AF877" t="str">
            <v>NON PREVISTO</v>
          </cell>
          <cell r="AG877" t="str">
            <v>NON PREVISTO</v>
          </cell>
          <cell r="AH877" t="str">
            <v>NON PREVISTO</v>
          </cell>
        </row>
        <row r="878">
          <cell r="A878">
            <v>102187</v>
          </cell>
          <cell r="B878" t="str">
            <v>FRIGORIFERO BIOLOGICO</v>
          </cell>
          <cell r="C878" t="str">
            <v>CF DI CIRO FIOCCHETTI &amp; C SNC</v>
          </cell>
          <cell r="D878" t="str">
            <v>MEDIKA 1500 2T LUX</v>
          </cell>
          <cell r="E878" t="str">
            <v>39841</v>
          </cell>
          <cell r="F878" t="str">
            <v>SINGOLA</v>
          </cell>
          <cell r="G878">
            <v>102187</v>
          </cell>
          <cell r="I878" t="str">
            <v>S.PIETRO</v>
          </cell>
          <cell r="J878" t="str">
            <v>FARMACIA</v>
          </cell>
          <cell r="K878" t="str">
            <v>FARMACIA</v>
          </cell>
          <cell r="L878" t="str">
            <v>FARMACIA</v>
          </cell>
          <cell r="M878" t="str">
            <v>SINGOLA</v>
          </cell>
          <cell r="N878">
            <v>102187</v>
          </cell>
          <cell r="P878" t="str">
            <v>BIENNALE</v>
          </cell>
          <cell r="Q878" t="str">
            <v>ANNUALE</v>
          </cell>
          <cell r="R878" t="str">
            <v>NON PREVISTO</v>
          </cell>
          <cell r="T878" t="str">
            <v>DA FARE</v>
          </cell>
          <cell r="U878" t="str">
            <v>2187</v>
          </cell>
          <cell r="V878">
            <v>46261</v>
          </cell>
          <cell r="W878" t="str">
            <v>POSITIVO</v>
          </cell>
          <cell r="X878">
            <v>0</v>
          </cell>
          <cell r="Y878" t="str">
            <v>DA FARE</v>
          </cell>
          <cell r="Z878">
            <v>2187</v>
          </cell>
          <cell r="AA878">
            <v>46261</v>
          </cell>
          <cell r="AB878" t="str">
            <v>POSITIVO</v>
          </cell>
          <cell r="AC878">
            <v>0</v>
          </cell>
          <cell r="AD878" t="str">
            <v>NON PREVISTO</v>
          </cell>
          <cell r="AE878" t="str">
            <v>NON PREVISTO</v>
          </cell>
          <cell r="AF878" t="str">
            <v>NON PREVISTO</v>
          </cell>
          <cell r="AG878" t="str">
            <v>NON PREVISTO</v>
          </cell>
          <cell r="AH878" t="str">
            <v>NON PREVISTO</v>
          </cell>
        </row>
        <row r="879">
          <cell r="A879">
            <v>102190</v>
          </cell>
          <cell r="B879" t="str">
            <v>MODULO ACQUISIZIONE IMMAGINI</v>
          </cell>
          <cell r="C879" t="str">
            <v>STRYKER CORP</v>
          </cell>
          <cell r="D879" t="str">
            <v>SDC ULTRA</v>
          </cell>
          <cell r="E879" t="str">
            <v>10H056604</v>
          </cell>
          <cell r="F879" t="str">
            <v>COMPONENTE</v>
          </cell>
          <cell r="G879">
            <v>102097</v>
          </cell>
          <cell r="I879" t="str">
            <v>S.PIETRO</v>
          </cell>
          <cell r="J879" t="str">
            <v>BLOCCO OPERATORIO</v>
          </cell>
          <cell r="K879" t="str">
            <v>BLOCCO OPERATORIO</v>
          </cell>
          <cell r="L879" t="str">
            <v>BLOCCO OPERATORIO MAGAZZINO</v>
          </cell>
          <cell r="M879" t="str">
            <v>COMPONENTE</v>
          </cell>
          <cell r="N879" t="str">
            <v>102097</v>
          </cell>
          <cell r="P879" t="str">
            <v>ANNUALE</v>
          </cell>
          <cell r="Q879" t="str">
            <v>ANNUALE</v>
          </cell>
          <cell r="R879" t="str">
            <v>NON PREVISTO</v>
          </cell>
          <cell r="T879" t="str">
            <v>DA FARE</v>
          </cell>
          <cell r="U879" t="str">
            <v>2190</v>
          </cell>
          <cell r="V879">
            <v>46259</v>
          </cell>
          <cell r="W879" t="str">
            <v>POSITIVO</v>
          </cell>
          <cell r="X879">
            <v>0</v>
          </cell>
          <cell r="Y879" t="str">
            <v>DA FARE</v>
          </cell>
          <cell r="Z879" t="str">
            <v>2190</v>
          </cell>
          <cell r="AA879">
            <v>46259</v>
          </cell>
          <cell r="AB879" t="str">
            <v>POSITIVO</v>
          </cell>
          <cell r="AC879">
            <v>0</v>
          </cell>
          <cell r="AD879" t="str">
            <v>NON PREVISTO</v>
          </cell>
          <cell r="AE879" t="str">
            <v>NON PREVISTO</v>
          </cell>
          <cell r="AF879" t="str">
            <v>NON PREVISTO</v>
          </cell>
          <cell r="AG879" t="str">
            <v>NON PREVISTO</v>
          </cell>
          <cell r="AH879" t="str">
            <v>NON PREVISTO</v>
          </cell>
        </row>
        <row r="880">
          <cell r="A880">
            <v>102191</v>
          </cell>
          <cell r="B880" t="str">
            <v>PORTATILE PER RADIOSCOPIA, APPARECCHIO</v>
          </cell>
          <cell r="C880" t="str">
            <v>PHILIPS MEDICAL SYSTEMS</v>
          </cell>
          <cell r="D880" t="str">
            <v>BV PULSERA 12"</v>
          </cell>
          <cell r="E880" t="str">
            <v>IT53761169</v>
          </cell>
          <cell r="F880" t="str">
            <v>PRINCIPALE</v>
          </cell>
          <cell r="G880">
            <v>102191</v>
          </cell>
          <cell r="I880" t="str">
            <v>S.PIETRO</v>
          </cell>
          <cell r="J880" t="str">
            <v>BLOCCO OPERATORIO NUOVO/ORT.VASC.</v>
          </cell>
          <cell r="K880" t="str">
            <v>BLOCCO OPERATORIO</v>
          </cell>
          <cell r="L880" t="str">
            <v>BLOCCO OPERATORIO SALA ATTREZZI</v>
          </cell>
          <cell r="M880" t="str">
            <v>PRINCIPALE</v>
          </cell>
          <cell r="N880" t="str">
            <v>10219</v>
          </cell>
          <cell r="P880" t="str">
            <v>ANNUALE</v>
          </cell>
          <cell r="Q880" t="str">
            <v>ANNUALE (NON DI NS COMPETENZA)</v>
          </cell>
          <cell r="R880" t="str">
            <v>NON PREVISTO</v>
          </cell>
          <cell r="S880" t="str">
            <v>MP DA FARE CMQ</v>
          </cell>
          <cell r="T880" t="str">
            <v>DA FARE</v>
          </cell>
          <cell r="U880" t="str">
            <v>2191</v>
          </cell>
          <cell r="V880">
            <v>46261</v>
          </cell>
          <cell r="W880" t="str">
            <v>POSITIVO</v>
          </cell>
          <cell r="X880">
            <v>0</v>
          </cell>
          <cell r="Y880" t="str">
            <v>MP DA FARE CMQ</v>
          </cell>
          <cell r="Z880" t="str">
            <v>2191</v>
          </cell>
          <cell r="AA880">
            <v>0</v>
          </cell>
          <cell r="AB880" t="str">
            <v>POSITIVO</v>
          </cell>
          <cell r="AC880">
            <v>0</v>
          </cell>
          <cell r="AD880" t="str">
            <v>NON PREVISTO</v>
          </cell>
          <cell r="AE880" t="str">
            <v>NON PREVISTO</v>
          </cell>
          <cell r="AF880" t="str">
            <v>NON PREVISTO</v>
          </cell>
          <cell r="AG880" t="str">
            <v>NON PREVISTO</v>
          </cell>
          <cell r="AH880" t="str">
            <v>NON PREVISTO</v>
          </cell>
        </row>
        <row r="881">
          <cell r="A881">
            <v>102192</v>
          </cell>
          <cell r="B881" t="str">
            <v>CATENA TV</v>
          </cell>
          <cell r="C881" t="str">
            <v>PHILIPS MEDICAL SYSTEMS</v>
          </cell>
          <cell r="D881" t="str">
            <v>XTV 3</v>
          </cell>
          <cell r="E881" t="str">
            <v>002055</v>
          </cell>
          <cell r="F881" t="str">
            <v>COMPONENTE</v>
          </cell>
          <cell r="G881">
            <v>102191</v>
          </cell>
          <cell r="I881" t="str">
            <v>S.PIETRO</v>
          </cell>
          <cell r="J881" t="str">
            <v>BLOCCO OPERATORIO NUOVO/ORT.VASC.</v>
          </cell>
          <cell r="K881" t="str">
            <v>BLOCCO OPERATORIO</v>
          </cell>
          <cell r="L881" t="str">
            <v>NON TROVATO</v>
          </cell>
          <cell r="P881" t="str">
            <v>ANNUALE</v>
          </cell>
          <cell r="Q881" t="str">
            <v>ANNUALE (NON DI NS COMPETENZA)</v>
          </cell>
          <cell r="R881" t="str">
            <v>NON PREVISTO</v>
          </cell>
          <cell r="S881" t="str">
            <v>MP DA FARE CMQ</v>
          </cell>
          <cell r="T881" t="str">
            <v>DA FARE</v>
          </cell>
          <cell r="U881">
            <v>0</v>
          </cell>
          <cell r="V881">
            <v>0</v>
          </cell>
          <cell r="W881">
            <v>0</v>
          </cell>
          <cell r="X881">
            <v>0</v>
          </cell>
          <cell r="Y881" t="str">
            <v>NON PREVISTO</v>
          </cell>
          <cell r="Z881">
            <v>0</v>
          </cell>
          <cell r="AA881">
            <v>0</v>
          </cell>
          <cell r="AB881">
            <v>0</v>
          </cell>
          <cell r="AC881">
            <v>0</v>
          </cell>
          <cell r="AD881" t="str">
            <v>NON PREVISTO</v>
          </cell>
          <cell r="AE881" t="str">
            <v>NON PREVISTO</v>
          </cell>
          <cell r="AF881" t="str">
            <v>NON PREVISTO</v>
          </cell>
          <cell r="AG881" t="str">
            <v>NON PREVISTO</v>
          </cell>
          <cell r="AH881" t="str">
            <v>NON PREVISTO</v>
          </cell>
        </row>
        <row r="882">
          <cell r="A882">
            <v>102193</v>
          </cell>
          <cell r="B882" t="str">
            <v>MONITOR TELEVISIVO PER BIOIMMAGINI</v>
          </cell>
          <cell r="C882" t="str">
            <v>PHILIPS MEDICAL SYSTEMS</v>
          </cell>
          <cell r="D882" t="str">
            <v>EL 8119 19"</v>
          </cell>
          <cell r="E882">
            <v>102193</v>
          </cell>
          <cell r="F882" t="str">
            <v>COMPONENTE</v>
          </cell>
          <cell r="G882">
            <v>102191</v>
          </cell>
          <cell r="I882" t="str">
            <v>S.PIETRO</v>
          </cell>
          <cell r="J882" t="str">
            <v>BLOCCO OPERATORIO NUOVO/ORT.VASC.</v>
          </cell>
          <cell r="K882" t="str">
            <v>BLOCCO OPERATORIO</v>
          </cell>
          <cell r="L882" t="str">
            <v>NON TROVATO</v>
          </cell>
          <cell r="P882" t="str">
            <v>ANNUALE</v>
          </cell>
          <cell r="Q882" t="str">
            <v>ANNUALE (NON DI NS COMPETENZA)</v>
          </cell>
          <cell r="R882" t="str">
            <v>NON PREVISTO</v>
          </cell>
          <cell r="S882" t="str">
            <v>MP DA FARE CMQ</v>
          </cell>
          <cell r="T882" t="str">
            <v>DA FARE</v>
          </cell>
          <cell r="U882">
            <v>0</v>
          </cell>
          <cell r="V882">
            <v>0</v>
          </cell>
          <cell r="W882">
            <v>0</v>
          </cell>
          <cell r="X882">
            <v>0</v>
          </cell>
          <cell r="Y882" t="str">
            <v>NON PREVISTO</v>
          </cell>
          <cell r="Z882">
            <v>0</v>
          </cell>
          <cell r="AA882">
            <v>0</v>
          </cell>
          <cell r="AB882">
            <v>0</v>
          </cell>
          <cell r="AC882">
            <v>0</v>
          </cell>
          <cell r="AD882" t="str">
            <v>NON PREVISTO</v>
          </cell>
          <cell r="AE882" t="str">
            <v>NON PREVISTO</v>
          </cell>
          <cell r="AF882" t="str">
            <v>NON PREVISTO</v>
          </cell>
          <cell r="AG882" t="str">
            <v>NON PREVISTO</v>
          </cell>
          <cell r="AH882" t="str">
            <v>NON PREVISTO</v>
          </cell>
        </row>
        <row r="883">
          <cell r="A883">
            <v>102194</v>
          </cell>
          <cell r="B883" t="str">
            <v>MONITOR TELEVISIVO PER BIOIMMAGINI</v>
          </cell>
          <cell r="C883" t="str">
            <v>PHILIPS MEDICAL SYSTEMS</v>
          </cell>
          <cell r="D883" t="str">
            <v>EL 8119 19"</v>
          </cell>
          <cell r="E883">
            <v>102194</v>
          </cell>
          <cell r="F883" t="str">
            <v>COMPONENTE</v>
          </cell>
          <cell r="G883">
            <v>102191</v>
          </cell>
          <cell r="I883" t="str">
            <v>S.PIETRO</v>
          </cell>
          <cell r="J883" t="str">
            <v>BLOCCO OPERATORIO NUOVO/ORT.VASC.</v>
          </cell>
          <cell r="K883" t="str">
            <v>BLOCCO OPERATORIO</v>
          </cell>
          <cell r="L883" t="str">
            <v>BLOCCO OPERATORIO SALA ATTREZZI</v>
          </cell>
          <cell r="M883" t="str">
            <v>COMPONENTE</v>
          </cell>
          <cell r="N883" t="str">
            <v>102191</v>
          </cell>
          <cell r="P883" t="str">
            <v>ANNUALE</v>
          </cell>
          <cell r="Q883" t="str">
            <v>ANNUALE (NON DI NS COMPETENZA)</v>
          </cell>
          <cell r="R883" t="str">
            <v>NON PREVISTO</v>
          </cell>
          <cell r="S883" t="str">
            <v>MP DA FARE CMQ</v>
          </cell>
          <cell r="T883" t="str">
            <v>DA FARE</v>
          </cell>
          <cell r="U883" t="str">
            <v>2194</v>
          </cell>
          <cell r="V883">
            <v>46261</v>
          </cell>
          <cell r="W883" t="str">
            <v>POSITIVO</v>
          </cell>
          <cell r="X883" t="str">
            <v>VSE ESEGUITA CON APP. PADRE</v>
          </cell>
          <cell r="Y883" t="str">
            <v>MP DA FARE CMQ</v>
          </cell>
          <cell r="Z883" t="str">
            <v>2194</v>
          </cell>
          <cell r="AA883">
            <v>0</v>
          </cell>
          <cell r="AB883" t="str">
            <v>POSITIVO</v>
          </cell>
          <cell r="AC883">
            <v>0</v>
          </cell>
          <cell r="AD883" t="str">
            <v>NON PREVISTO</v>
          </cell>
          <cell r="AE883" t="str">
            <v>NON PREVISTO</v>
          </cell>
          <cell r="AF883" t="str">
            <v>NON PREVISTO</v>
          </cell>
          <cell r="AG883" t="str">
            <v>NON PREVISTO</v>
          </cell>
          <cell r="AH883" t="str">
            <v>NON PREVISTO</v>
          </cell>
        </row>
        <row r="884">
          <cell r="A884">
            <v>102197</v>
          </cell>
          <cell r="B884" t="str">
            <v>ASPIRATORE MEDICO CHIRURGICO</v>
          </cell>
          <cell r="C884" t="str">
            <v>NR</v>
          </cell>
          <cell r="D884" t="str">
            <v>NR</v>
          </cell>
          <cell r="E884" t="str">
            <v>2989001</v>
          </cell>
          <cell r="F884" t="str">
            <v>SINGOLA</v>
          </cell>
          <cell r="G884">
            <v>102197</v>
          </cell>
          <cell r="I884" t="str">
            <v>S.PIETRO</v>
          </cell>
          <cell r="J884" t="str">
            <v>CENTRO GENETICA</v>
          </cell>
          <cell r="K884" t="str">
            <v>CENTRO GENETICA</v>
          </cell>
          <cell r="L884" t="str">
            <v>CENTRO GENETICA</v>
          </cell>
          <cell r="M884" t="str">
            <v>SINGOLA</v>
          </cell>
          <cell r="N884">
            <v>102197</v>
          </cell>
          <cell r="P884" t="str">
            <v>BIENNALE (NON DI NS COMPETENZA)</v>
          </cell>
          <cell r="Q884" t="str">
            <v>ANNUALE (NON DI NS COMPETENZA)</v>
          </cell>
          <cell r="R884" t="str">
            <v>NON PREVISTO</v>
          </cell>
          <cell r="T884" t="str">
            <v>NON PREVISTO</v>
          </cell>
          <cell r="U884">
            <v>0</v>
          </cell>
          <cell r="V884">
            <v>0</v>
          </cell>
          <cell r="W884">
            <v>0</v>
          </cell>
          <cell r="X884">
            <v>0</v>
          </cell>
          <cell r="Y884" t="str">
            <v>NON PREVISTO</v>
          </cell>
          <cell r="Z884">
            <v>0</v>
          </cell>
          <cell r="AA884">
            <v>0</v>
          </cell>
          <cell r="AB884">
            <v>0</v>
          </cell>
          <cell r="AC884">
            <v>0</v>
          </cell>
          <cell r="AD884" t="str">
            <v>NON PREVISTO</v>
          </cell>
          <cell r="AE884" t="str">
            <v>NON PREVISTO</v>
          </cell>
          <cell r="AF884" t="str">
            <v>NON PREVISTO</v>
          </cell>
          <cell r="AG884" t="str">
            <v>NON PREVISTO</v>
          </cell>
          <cell r="AH884" t="str">
            <v>NON PREVISTO</v>
          </cell>
        </row>
        <row r="885">
          <cell r="A885">
            <v>102198</v>
          </cell>
          <cell r="B885" t="str">
            <v>PORTA MODULI</v>
          </cell>
          <cell r="C885" t="str">
            <v>FUKUDA DENSHI CO LTD</v>
          </cell>
          <cell r="D885" t="str">
            <v>INPUT BOX IB 5006</v>
          </cell>
          <cell r="E885" t="str">
            <v>29071735</v>
          </cell>
          <cell r="F885" t="str">
            <v>COMPONENTE</v>
          </cell>
          <cell r="G885">
            <v>100091</v>
          </cell>
          <cell r="I885" t="str">
            <v>S.PIETRO</v>
          </cell>
          <cell r="J885" t="str">
            <v>BLOCCO OPERATORIO</v>
          </cell>
          <cell r="K885" t="str">
            <v>BLOCCO OPERATORIO NUOVO/ORT.VASC.</v>
          </cell>
          <cell r="L885" t="str">
            <v>BLOCCO OPERATORIO NUOVO/ORT.VASC.</v>
          </cell>
          <cell r="M885" t="str">
            <v>COMPONENTE</v>
          </cell>
          <cell r="N885" t="str">
            <v>100091</v>
          </cell>
          <cell r="P885" t="str">
            <v>ANNUALE</v>
          </cell>
          <cell r="Q885" t="str">
            <v>ANNUALE</v>
          </cell>
          <cell r="R885" t="str">
            <v>NON PREVISTO</v>
          </cell>
          <cell r="T885" t="str">
            <v>DA FARE</v>
          </cell>
          <cell r="U885" t="str">
            <v>91</v>
          </cell>
          <cell r="V885">
            <v>46276</v>
          </cell>
          <cell r="W885" t="str">
            <v>POSITIVO</v>
          </cell>
          <cell r="X885" t="str">
            <v>VSE ESEGUITA CON APP PADRE</v>
          </cell>
          <cell r="Y885" t="str">
            <v>DA FARE</v>
          </cell>
          <cell r="Z885" t="str">
            <v>2198</v>
          </cell>
          <cell r="AA885">
            <v>46276</v>
          </cell>
          <cell r="AB885" t="str">
            <v>POSITIVO</v>
          </cell>
          <cell r="AC885">
            <v>0</v>
          </cell>
          <cell r="AD885" t="str">
            <v>NON PREVISTO</v>
          </cell>
          <cell r="AE885" t="str">
            <v>NON PREVISTO</v>
          </cell>
          <cell r="AF885" t="str">
            <v>NON PREVISTO</v>
          </cell>
          <cell r="AG885" t="str">
            <v>NON PREVISTO</v>
          </cell>
          <cell r="AH885" t="str">
            <v>NON PREVISTO</v>
          </cell>
        </row>
        <row r="886">
          <cell r="A886">
            <v>102202</v>
          </cell>
          <cell r="B886" t="str">
            <v>ECOTOMOGRAFO</v>
          </cell>
          <cell r="C886" t="str">
            <v>GE HEALTHCARE</v>
          </cell>
          <cell r="D886" t="str">
            <v>VOLUSON E6</v>
          </cell>
          <cell r="E886" t="str">
            <v>D53640</v>
          </cell>
          <cell r="F886" t="str">
            <v>PRINCIPALE</v>
          </cell>
          <cell r="G886">
            <v>102202</v>
          </cell>
          <cell r="H886" t="str">
            <v>ECO6 (102202)</v>
          </cell>
          <cell r="I886" t="str">
            <v>S.PIETRO</v>
          </cell>
          <cell r="J886" t="str">
            <v>SALA PARTO</v>
          </cell>
          <cell r="K886" t="str">
            <v>PRONTO SOCCORSO OSTETRICO</v>
          </cell>
          <cell r="L886" t="str">
            <v>PRONTO SOCCORSO OSTETRICO</v>
          </cell>
          <cell r="M886" t="str">
            <v>PRINCIPALE</v>
          </cell>
          <cell r="N886" t="str">
            <v>102202</v>
          </cell>
          <cell r="O886" t="str">
            <v>ECO6 (102202)</v>
          </cell>
          <cell r="P886" t="str">
            <v>ANNUALE</v>
          </cell>
          <cell r="Q886" t="str">
            <v>ANNUALE</v>
          </cell>
          <cell r="R886" t="str">
            <v>ANNUALE</v>
          </cell>
          <cell r="T886" t="str">
            <v>DA FARE</v>
          </cell>
          <cell r="U886" t="str">
            <v>2202</v>
          </cell>
          <cell r="V886">
            <v>46252</v>
          </cell>
          <cell r="W886" t="str">
            <v>POSITIVO</v>
          </cell>
          <cell r="X886" t="str">
            <v>VSE ESEGUITA CON APP 103332, 104138, 104664</v>
          </cell>
          <cell r="Y886" t="str">
            <v>DA FARE</v>
          </cell>
          <cell r="Z886" t="str">
            <v>2202</v>
          </cell>
          <cell r="AA886">
            <v>46252</v>
          </cell>
          <cell r="AB886" t="str">
            <v>POSITIVO</v>
          </cell>
          <cell r="AC886">
            <v>0</v>
          </cell>
          <cell r="AD886" t="str">
            <v>DA FARE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</row>
        <row r="887">
          <cell r="A887">
            <v>102203</v>
          </cell>
          <cell r="B887" t="str">
            <v>RIPRODUTTORE VIDEO O DIGITALE DI BIOIMMAGINI</v>
          </cell>
          <cell r="C887" t="str">
            <v>SONY CORP</v>
          </cell>
          <cell r="D887" t="str">
            <v>UP D 897</v>
          </cell>
          <cell r="E887" t="str">
            <v>212239</v>
          </cell>
          <cell r="F887" t="str">
            <v>COMPONENTE</v>
          </cell>
          <cell r="G887">
            <v>102202</v>
          </cell>
          <cell r="H887" t="str">
            <v>ECO6 (102202)</v>
          </cell>
          <cell r="I887" t="str">
            <v>S.PIETRO</v>
          </cell>
          <cell r="J887" t="str">
            <v>SALA PARTO</v>
          </cell>
          <cell r="K887" t="str">
            <v>PRONTO SOCCORSO OSTETRICO</v>
          </cell>
          <cell r="L887" t="str">
            <v>PRONTO SOCCORSO OSTETRICO</v>
          </cell>
          <cell r="M887" t="str">
            <v>COMPONENTE</v>
          </cell>
          <cell r="N887" t="str">
            <v>102202</v>
          </cell>
          <cell r="O887" t="str">
            <v>ECO6 (102202)</v>
          </cell>
          <cell r="P887" t="str">
            <v>ANNUALE</v>
          </cell>
          <cell r="Q887" t="str">
            <v>ANNUALE</v>
          </cell>
          <cell r="R887" t="str">
            <v>NON PREVISTO</v>
          </cell>
          <cell r="T887" t="str">
            <v>DA FARE</v>
          </cell>
          <cell r="U887" t="str">
            <v>2203</v>
          </cell>
          <cell r="V887">
            <v>46252</v>
          </cell>
          <cell r="W887" t="str">
            <v>POSITIVO</v>
          </cell>
          <cell r="X887">
            <v>0</v>
          </cell>
          <cell r="Y887" t="str">
            <v>DA FARE</v>
          </cell>
          <cell r="Z887" t="str">
            <v>2203</v>
          </cell>
          <cell r="AA887">
            <v>46262</v>
          </cell>
          <cell r="AB887" t="str">
            <v>POSITIVO</v>
          </cell>
          <cell r="AC887">
            <v>0</v>
          </cell>
          <cell r="AD887" t="str">
            <v>NON PREVISTO</v>
          </cell>
          <cell r="AE887" t="str">
            <v>NON PREVISTO</v>
          </cell>
          <cell r="AF887" t="str">
            <v>NON PREVISTO</v>
          </cell>
          <cell r="AG887" t="str">
            <v>NON PREVISTO</v>
          </cell>
          <cell r="AH887" t="str">
            <v>NON PREVISTO</v>
          </cell>
        </row>
        <row r="888">
          <cell r="A888">
            <v>102209</v>
          </cell>
          <cell r="B888" t="str">
            <v>ANALIZZATORE OSSIGENO</v>
          </cell>
          <cell r="C888" t="str">
            <v>MAXTEC INC</v>
          </cell>
          <cell r="D888" t="str">
            <v>MAXO OM 25ME</v>
          </cell>
          <cell r="E888" t="str">
            <v>TB89299014</v>
          </cell>
          <cell r="F888" t="str">
            <v>SINGOLA</v>
          </cell>
          <cell r="G888">
            <v>102209</v>
          </cell>
          <cell r="I888" t="str">
            <v>S.PIETRO</v>
          </cell>
          <cell r="J888" t="str">
            <v>UTIN</v>
          </cell>
          <cell r="K888" t="str">
            <v>UTIN</v>
          </cell>
          <cell r="L888" t="str">
            <v>NON TROVATO</v>
          </cell>
          <cell r="P888" t="str">
            <v>ANNUALE</v>
          </cell>
          <cell r="Q888" t="str">
            <v>ANNUALE</v>
          </cell>
          <cell r="R888" t="str">
            <v>NON PREVISTO</v>
          </cell>
          <cell r="T888" t="str">
            <v>DA FARE</v>
          </cell>
          <cell r="U888">
            <v>0</v>
          </cell>
          <cell r="V888">
            <v>0</v>
          </cell>
          <cell r="W888">
            <v>0</v>
          </cell>
          <cell r="X888">
            <v>0</v>
          </cell>
          <cell r="Y888" t="str">
            <v>DA FARE</v>
          </cell>
          <cell r="Z888">
            <v>0</v>
          </cell>
          <cell r="AA888">
            <v>0</v>
          </cell>
          <cell r="AB888">
            <v>0</v>
          </cell>
          <cell r="AC888">
            <v>0</v>
          </cell>
          <cell r="AD888" t="str">
            <v>NON PREVISTO</v>
          </cell>
          <cell r="AE888" t="str">
            <v>NON PREVISTO</v>
          </cell>
          <cell r="AF888" t="str">
            <v>NON PREVISTO</v>
          </cell>
          <cell r="AG888" t="str">
            <v>NON PREVISTO</v>
          </cell>
          <cell r="AH888" t="str">
            <v>NON PREVISTO</v>
          </cell>
        </row>
        <row r="889">
          <cell r="A889">
            <v>102213</v>
          </cell>
          <cell r="B889" t="str">
            <v>PULSOSSIMETRO</v>
          </cell>
          <cell r="C889" t="str">
            <v>NELLCOR PURITAN BENNETT INC</v>
          </cell>
          <cell r="D889" t="str">
            <v>N 65 OXIMAX</v>
          </cell>
          <cell r="E889" t="str">
            <v>P10801531</v>
          </cell>
          <cell r="F889" t="str">
            <v>SINGOLA</v>
          </cell>
          <cell r="G889">
            <v>102213</v>
          </cell>
          <cell r="I889" t="str">
            <v>S.PIETRO</v>
          </cell>
          <cell r="J889" t="str">
            <v>S. CATERINA SOLVENTI</v>
          </cell>
          <cell r="K889" t="str">
            <v>S. CATERINA SOLVENTI</v>
          </cell>
          <cell r="L889" t="str">
            <v>NON TROVATO</v>
          </cell>
          <cell r="P889" t="str">
            <v>BIENNALE</v>
          </cell>
          <cell r="Q889" t="str">
            <v>ANNUALE</v>
          </cell>
          <cell r="R889" t="str">
            <v>NON PREVISTO</v>
          </cell>
          <cell r="T889" t="str">
            <v>DA FARE</v>
          </cell>
          <cell r="U889">
            <v>0</v>
          </cell>
          <cell r="V889">
            <v>0</v>
          </cell>
          <cell r="W889">
            <v>0</v>
          </cell>
          <cell r="X889">
            <v>0</v>
          </cell>
          <cell r="Y889" t="str">
            <v>DA FARE</v>
          </cell>
          <cell r="Z889">
            <v>0</v>
          </cell>
          <cell r="AA889">
            <v>0</v>
          </cell>
          <cell r="AB889">
            <v>0</v>
          </cell>
          <cell r="AC889">
            <v>0</v>
          </cell>
          <cell r="AD889" t="str">
            <v>NON PREVISTO</v>
          </cell>
          <cell r="AE889" t="str">
            <v>NON PREVISTO</v>
          </cell>
          <cell r="AF889" t="str">
            <v>NON PREVISTO</v>
          </cell>
          <cell r="AG889" t="str">
            <v>NON PREVISTO</v>
          </cell>
          <cell r="AH889" t="str">
            <v>NON PREVISTO</v>
          </cell>
        </row>
        <row r="890">
          <cell r="A890">
            <v>102214</v>
          </cell>
          <cell r="B890" t="str">
            <v>DEFIBRILLATORE</v>
          </cell>
          <cell r="C890" t="str">
            <v>SCHILLER AG</v>
          </cell>
          <cell r="D890" t="str">
            <v>FRED EASY</v>
          </cell>
          <cell r="E890" t="str">
            <v>58991047579</v>
          </cell>
          <cell r="F890" t="str">
            <v>SINGOLA</v>
          </cell>
          <cell r="G890">
            <v>102214</v>
          </cell>
          <cell r="I890" t="str">
            <v>S.PIETRO</v>
          </cell>
          <cell r="J890" t="str">
            <v>S. MARIA GORETTI</v>
          </cell>
          <cell r="K890" t="str">
            <v>S. MARIA GORETTI</v>
          </cell>
          <cell r="L890" t="str">
            <v>S. MARIA GORETTI</v>
          </cell>
          <cell r="M890" t="str">
            <v>SINGOLA</v>
          </cell>
          <cell r="N890" t="str">
            <v>102214</v>
          </cell>
          <cell r="P890" t="str">
            <v>ANNUALE</v>
          </cell>
          <cell r="Q890" t="str">
            <v>ANNUALE</v>
          </cell>
          <cell r="R890" t="str">
            <v>NON PREVISTO</v>
          </cell>
          <cell r="T890" t="str">
            <v>DA FARE</v>
          </cell>
          <cell r="U890">
            <v>2214</v>
          </cell>
          <cell r="V890">
            <v>46227</v>
          </cell>
          <cell r="W890" t="str">
            <v>POSITIVO</v>
          </cell>
          <cell r="X890">
            <v>0</v>
          </cell>
          <cell r="Y890" t="str">
            <v>DA FARE</v>
          </cell>
          <cell r="Z890">
            <v>2214</v>
          </cell>
          <cell r="AA890">
            <v>46227</v>
          </cell>
          <cell r="AB890" t="str">
            <v>POSITIVO</v>
          </cell>
          <cell r="AC890">
            <v>0</v>
          </cell>
          <cell r="AD890" t="str">
            <v>DA FARE</v>
          </cell>
          <cell r="AE890">
            <v>2214</v>
          </cell>
          <cell r="AF890">
            <v>46227</v>
          </cell>
          <cell r="AG890" t="str">
            <v>POSITIVO</v>
          </cell>
          <cell r="AH890">
            <v>0</v>
          </cell>
        </row>
        <row r="891">
          <cell r="A891">
            <v>102216</v>
          </cell>
          <cell r="B891" t="str">
            <v>SISTEMA OSSIGENO TERAPIA ALTI FLUSSI</v>
          </cell>
          <cell r="C891" t="str">
            <v>VAPOTHERM</v>
          </cell>
          <cell r="D891" t="str">
            <v>PRECISION FLOW</v>
          </cell>
          <cell r="E891" t="str">
            <v>PF00006815-S</v>
          </cell>
          <cell r="F891" t="str">
            <v>SINGOLA</v>
          </cell>
          <cell r="G891">
            <v>102216</v>
          </cell>
          <cell r="I891" t="str">
            <v>S.PIETRO</v>
          </cell>
          <cell r="J891" t="str">
            <v>S. MARIA GORETTI</v>
          </cell>
          <cell r="K891" t="str">
            <v>S. MARIA GORETTI</v>
          </cell>
          <cell r="L891" t="str">
            <v>S. MARIA GORETTI</v>
          </cell>
          <cell r="M891" t="str">
            <v>SINGOLA</v>
          </cell>
          <cell r="N891" t="str">
            <v>102216</v>
          </cell>
          <cell r="P891" t="str">
            <v>BIENNALE</v>
          </cell>
          <cell r="Q891" t="str">
            <v>ANNUALE</v>
          </cell>
          <cell r="R891" t="str">
            <v>NON PREVISTO</v>
          </cell>
          <cell r="T891" t="str">
            <v>DA FARE</v>
          </cell>
          <cell r="U891">
            <v>2216</v>
          </cell>
          <cell r="V891">
            <v>46227</v>
          </cell>
          <cell r="W891" t="str">
            <v>POSITIVO</v>
          </cell>
          <cell r="X891">
            <v>0</v>
          </cell>
          <cell r="Y891" t="str">
            <v>DA FARE</v>
          </cell>
          <cell r="Z891">
            <v>2216</v>
          </cell>
          <cell r="AA891">
            <v>46227</v>
          </cell>
          <cell r="AB891" t="str">
            <v>POSITIVO</v>
          </cell>
          <cell r="AC891">
            <v>0</v>
          </cell>
          <cell r="AD891" t="str">
            <v>NON PREVISTO</v>
          </cell>
          <cell r="AE891" t="str">
            <v>NON PREVISTO</v>
          </cell>
          <cell r="AF891" t="str">
            <v>NON PREVISTO</v>
          </cell>
          <cell r="AG891" t="str">
            <v>NON PREVISTO</v>
          </cell>
          <cell r="AH891" t="str">
            <v>NON PREVISTO</v>
          </cell>
        </row>
        <row r="892">
          <cell r="A892">
            <v>102222</v>
          </cell>
          <cell r="B892" t="str">
            <v>SEPARATORE CELLULARE</v>
          </cell>
          <cell r="C892" t="str">
            <v>HAEMONETICS CORP</v>
          </cell>
          <cell r="D892" t="str">
            <v>MCS PLUS</v>
          </cell>
          <cell r="E892" t="str">
            <v>09C070</v>
          </cell>
          <cell r="F892" t="str">
            <v>SINGOLA</v>
          </cell>
          <cell r="G892">
            <v>102222</v>
          </cell>
          <cell r="I892" t="str">
            <v>S.PIETRO</v>
          </cell>
          <cell r="J892" t="str">
            <v>CENTRO TRASFUSIONALE: SETTORE DONATORI</v>
          </cell>
          <cell r="K892" t="str">
            <v>CENTRO TRASFUSIONALE: SETTORE DONATORI</v>
          </cell>
          <cell r="L892" t="str">
            <v>CENTRO TRASFUSIONALE: SETTORE DONATORI</v>
          </cell>
          <cell r="M892" t="str">
            <v>SINGOLA</v>
          </cell>
          <cell r="N892">
            <v>102222</v>
          </cell>
          <cell r="P892" t="str">
            <v>BIENNALE</v>
          </cell>
          <cell r="Q892" t="str">
            <v>SEMESTRALE (NON DI NS COMPETENZA)</v>
          </cell>
          <cell r="R892" t="str">
            <v>NON PREVISTO</v>
          </cell>
          <cell r="T892" t="str">
            <v>DA FARE</v>
          </cell>
          <cell r="U892">
            <v>2222</v>
          </cell>
          <cell r="V892">
            <v>46188</v>
          </cell>
          <cell r="W892" t="str">
            <v>POSITIVO</v>
          </cell>
          <cell r="X892">
            <v>0</v>
          </cell>
          <cell r="Y892" t="str">
            <v>NON PREVISTO</v>
          </cell>
          <cell r="Z892">
            <v>0</v>
          </cell>
          <cell r="AA892">
            <v>0</v>
          </cell>
          <cell r="AB892">
            <v>0</v>
          </cell>
          <cell r="AC892">
            <v>0</v>
          </cell>
          <cell r="AD892" t="str">
            <v>NON PREVISTO</v>
          </cell>
          <cell r="AE892" t="str">
            <v>NON PREVISTO</v>
          </cell>
          <cell r="AF892" t="str">
            <v>NON PREVISTO</v>
          </cell>
          <cell r="AG892" t="str">
            <v>NON PREVISTO</v>
          </cell>
          <cell r="AH892" t="str">
            <v>NON PREVISTO</v>
          </cell>
        </row>
        <row r="893">
          <cell r="A893">
            <v>102223</v>
          </cell>
          <cell r="B893" t="str">
            <v>SEPARATORE CELLULARE</v>
          </cell>
          <cell r="C893" t="str">
            <v>HAEMONETICS CORP</v>
          </cell>
          <cell r="D893" t="str">
            <v>MCS PLUS</v>
          </cell>
          <cell r="E893" t="str">
            <v>01A050</v>
          </cell>
          <cell r="F893" t="str">
            <v>SINGOLA</v>
          </cell>
          <cell r="G893">
            <v>102223</v>
          </cell>
          <cell r="I893" t="str">
            <v>S.PIETRO</v>
          </cell>
          <cell r="J893" t="str">
            <v>CENTRO TRASFUSIONALE: SETTORE DONATORI</v>
          </cell>
          <cell r="K893" t="str">
            <v>CENTRO TRASFUSIONALE: SETTORE DONATORI</v>
          </cell>
          <cell r="L893" t="str">
            <v>CENTRO TRASFUSIONALE: SETTORE DONATORI</v>
          </cell>
          <cell r="M893" t="str">
            <v>SINGOLA</v>
          </cell>
          <cell r="N893">
            <v>102223</v>
          </cell>
          <cell r="P893" t="str">
            <v>BIENNALE</v>
          </cell>
          <cell r="Q893" t="str">
            <v>SEMESTRALE (NON DI NS COMPETENZA)</v>
          </cell>
          <cell r="R893" t="str">
            <v>NON PREVISTO</v>
          </cell>
          <cell r="T893" t="str">
            <v>DA FARE</v>
          </cell>
          <cell r="U893">
            <v>2223</v>
          </cell>
          <cell r="V893">
            <v>46188</v>
          </cell>
          <cell r="W893" t="str">
            <v>POSITIVO</v>
          </cell>
          <cell r="X893">
            <v>0</v>
          </cell>
          <cell r="Y893" t="str">
            <v>NON PREVISTO</v>
          </cell>
          <cell r="Z893">
            <v>0</v>
          </cell>
          <cell r="AA893">
            <v>0</v>
          </cell>
          <cell r="AB893">
            <v>0</v>
          </cell>
          <cell r="AC893">
            <v>0</v>
          </cell>
          <cell r="AD893" t="str">
            <v>NON PREVISTO</v>
          </cell>
          <cell r="AE893" t="str">
            <v>NON PREVISTO</v>
          </cell>
          <cell r="AF893" t="str">
            <v>NON PREVISTO</v>
          </cell>
          <cell r="AG893" t="str">
            <v>NON PREVISTO</v>
          </cell>
          <cell r="AH893" t="str">
            <v>NON PREVISTO</v>
          </cell>
        </row>
        <row r="894">
          <cell r="A894">
            <v>102224</v>
          </cell>
          <cell r="B894" t="str">
            <v>POTENZIALI EVOCATI, APPARECCHIO PER L'ANALISI DEI</v>
          </cell>
          <cell r="C894" t="str">
            <v>NATUS MEDICAL INC</v>
          </cell>
          <cell r="D894" t="str">
            <v>ALGO 3</v>
          </cell>
          <cell r="E894" t="str">
            <v>90711</v>
          </cell>
          <cell r="F894" t="str">
            <v>SINGOLA</v>
          </cell>
          <cell r="G894">
            <v>102224</v>
          </cell>
          <cell r="I894" t="str">
            <v>S.PIETRO</v>
          </cell>
          <cell r="J894" t="str">
            <v>UTIN</v>
          </cell>
          <cell r="K894" t="str">
            <v>UTIN</v>
          </cell>
          <cell r="L894" t="str">
            <v>NON TROVATO</v>
          </cell>
          <cell r="P894" t="str">
            <v>ANNUALE</v>
          </cell>
          <cell r="Q894" t="str">
            <v>ANNUALE</v>
          </cell>
          <cell r="R894" t="str">
            <v>NON PREVISTO</v>
          </cell>
          <cell r="T894" t="str">
            <v>DA FARE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 t="str">
            <v>DA FARE</v>
          </cell>
          <cell r="Z894">
            <v>0</v>
          </cell>
          <cell r="AA894">
            <v>0</v>
          </cell>
          <cell r="AB894">
            <v>0</v>
          </cell>
          <cell r="AC894">
            <v>0</v>
          </cell>
          <cell r="AD894" t="str">
            <v>NON PREVISTO</v>
          </cell>
          <cell r="AE894" t="str">
            <v>NON PREVISTO</v>
          </cell>
          <cell r="AF894" t="str">
            <v>NON PREVISTO</v>
          </cell>
          <cell r="AG894" t="str">
            <v>NON PREVISTO</v>
          </cell>
          <cell r="AH894" t="str">
            <v>NON PREVISTO</v>
          </cell>
        </row>
        <row r="895">
          <cell r="A895">
            <v>102225</v>
          </cell>
          <cell r="B895" t="str">
            <v>STAMPANTE PER ETICHETTE</v>
          </cell>
          <cell r="C895" t="str">
            <v>NR</v>
          </cell>
          <cell r="D895" t="str">
            <v>NR</v>
          </cell>
          <cell r="E895" t="str">
            <v>425056001486</v>
          </cell>
          <cell r="I895" t="str">
            <v>S.PIETRO</v>
          </cell>
          <cell r="J895" t="str">
            <v>UTIN</v>
          </cell>
          <cell r="K895" t="str">
            <v>UTIN</v>
          </cell>
          <cell r="L895" t="str">
            <v>NON TROVATO</v>
          </cell>
          <cell r="P895" t="str">
            <v>ANNUALE</v>
          </cell>
          <cell r="Q895" t="str">
            <v>ANNUALE (NON DI NS COMPETENZA)</v>
          </cell>
          <cell r="R895" t="str">
            <v>NON PREVISTO</v>
          </cell>
          <cell r="S895" t="str">
            <v>MP DA FARE CMQ</v>
          </cell>
          <cell r="T895" t="str">
            <v>DA FARE</v>
          </cell>
          <cell r="U895">
            <v>0</v>
          </cell>
          <cell r="V895">
            <v>0</v>
          </cell>
          <cell r="W895">
            <v>0</v>
          </cell>
          <cell r="X895">
            <v>0</v>
          </cell>
          <cell r="Y895" t="str">
            <v>NON PREVISTO</v>
          </cell>
          <cell r="Z895">
            <v>0</v>
          </cell>
          <cell r="AA895">
            <v>0</v>
          </cell>
          <cell r="AB895">
            <v>0</v>
          </cell>
          <cell r="AC895">
            <v>0</v>
          </cell>
          <cell r="AD895" t="str">
            <v>NON PREVISTO</v>
          </cell>
          <cell r="AE895" t="str">
            <v>NON PREVISTO</v>
          </cell>
          <cell r="AF895" t="str">
            <v>NON PREVISTO</v>
          </cell>
          <cell r="AG895" t="str">
            <v>NON PREVISTO</v>
          </cell>
          <cell r="AH895" t="str">
            <v>NON PREVISTO</v>
          </cell>
        </row>
        <row r="896">
          <cell r="A896">
            <v>102226</v>
          </cell>
          <cell r="B896" t="str">
            <v>BAGNO TERMOSTATICO</v>
          </cell>
          <cell r="C896" t="str">
            <v>FALC INSTRUMENTS SRL</v>
          </cell>
          <cell r="D896" t="str">
            <v>WB M15</v>
          </cell>
          <cell r="E896" t="str">
            <v>B101813</v>
          </cell>
          <cell r="F896" t="str">
            <v>SINGOLA</v>
          </cell>
          <cell r="G896">
            <v>102226</v>
          </cell>
          <cell r="I896" t="str">
            <v>S.PIETRO</v>
          </cell>
          <cell r="J896" t="str">
            <v>SALA PARTO</v>
          </cell>
          <cell r="K896" t="str">
            <v>SALA PARTO</v>
          </cell>
          <cell r="L896" t="str">
            <v>NON TROVATO</v>
          </cell>
          <cell r="P896" t="str">
            <v>ANNUALE</v>
          </cell>
          <cell r="Q896" t="str">
            <v>ANNUALE</v>
          </cell>
          <cell r="R896" t="str">
            <v>NON PREVISTO</v>
          </cell>
          <cell r="T896" t="str">
            <v>DA FARE</v>
          </cell>
          <cell r="U896">
            <v>0</v>
          </cell>
          <cell r="V896">
            <v>0</v>
          </cell>
          <cell r="W896">
            <v>0</v>
          </cell>
          <cell r="X896">
            <v>0</v>
          </cell>
          <cell r="Y896" t="str">
            <v>DA FARE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D896" t="str">
            <v>NON PREVISTO</v>
          </cell>
          <cell r="AE896" t="str">
            <v>NON PREVISTO</v>
          </cell>
          <cell r="AF896" t="str">
            <v>NON PREVISTO</v>
          </cell>
          <cell r="AG896" t="str">
            <v>NON PREVISTO</v>
          </cell>
          <cell r="AH896" t="str">
            <v>NON PREVISTO</v>
          </cell>
        </row>
        <row r="897">
          <cell r="A897">
            <v>102227</v>
          </cell>
          <cell r="B897" t="str">
            <v>REGISTRATORE HOLTER DELLA PRESSIONE SANGUIGNA</v>
          </cell>
          <cell r="C897" t="str">
            <v>DEL MAR AVIONICS</v>
          </cell>
          <cell r="D897" t="str">
            <v>BR 102</v>
          </cell>
          <cell r="E897" t="str">
            <v>29002443</v>
          </cell>
          <cell r="F897" t="str">
            <v>SINGOLA</v>
          </cell>
          <cell r="G897">
            <v>102227</v>
          </cell>
          <cell r="I897" t="str">
            <v>S.PIETRO</v>
          </cell>
          <cell r="J897" t="str">
            <v>S. G. GRANDE</v>
          </cell>
          <cell r="K897" t="str">
            <v>S. G. GRANDE</v>
          </cell>
          <cell r="L897" t="str">
            <v>NON TROVATO</v>
          </cell>
          <cell r="P897" t="str">
            <v>BIENNALE</v>
          </cell>
          <cell r="Q897" t="str">
            <v>ANNUALE</v>
          </cell>
          <cell r="R897" t="str">
            <v>NON PREVISTO</v>
          </cell>
          <cell r="T897" t="str">
            <v>DA FARE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  <cell r="Y897" t="str">
            <v>DA FARE</v>
          </cell>
          <cell r="Z897">
            <v>0</v>
          </cell>
          <cell r="AA897">
            <v>0</v>
          </cell>
          <cell r="AB897">
            <v>0</v>
          </cell>
          <cell r="AC897">
            <v>0</v>
          </cell>
          <cell r="AD897" t="str">
            <v>NON PREVISTO</v>
          </cell>
          <cell r="AE897" t="str">
            <v>NON PREVISTO</v>
          </cell>
          <cell r="AF897" t="str">
            <v>NON PREVISTO</v>
          </cell>
          <cell r="AG897" t="str">
            <v>NON PREVISTO</v>
          </cell>
          <cell r="AH897" t="str">
            <v>NON PREVISTO</v>
          </cell>
        </row>
        <row r="898">
          <cell r="A898">
            <v>102229</v>
          </cell>
          <cell r="B898" t="str">
            <v>PULSOSSIMETRO</v>
          </cell>
          <cell r="C898" t="str">
            <v>NELLCOR PURITAN BENNETT INC</v>
          </cell>
          <cell r="D898" t="str">
            <v>N 65 OXIMAX</v>
          </cell>
          <cell r="E898" t="str">
            <v>P11819039</v>
          </cell>
          <cell r="F898" t="str">
            <v>SINGOLA</v>
          </cell>
          <cell r="G898">
            <v>102229</v>
          </cell>
          <cell r="I898" t="str">
            <v>S.PIETRO</v>
          </cell>
          <cell r="J898" t="str">
            <v>S. G. GRANDE</v>
          </cell>
          <cell r="K898" t="str">
            <v>S. G. GRANDE</v>
          </cell>
          <cell r="L898" t="str">
            <v>NON TROVATO</v>
          </cell>
          <cell r="P898" t="str">
            <v>BIENNALE</v>
          </cell>
          <cell r="Q898" t="str">
            <v>ANNUALE</v>
          </cell>
          <cell r="R898" t="str">
            <v>NON PREVISTO</v>
          </cell>
          <cell r="T898" t="str">
            <v>DA FARE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 t="str">
            <v>DA FARE</v>
          </cell>
          <cell r="Z898">
            <v>0</v>
          </cell>
          <cell r="AA898">
            <v>0</v>
          </cell>
          <cell r="AB898">
            <v>0</v>
          </cell>
          <cell r="AC898">
            <v>0</v>
          </cell>
          <cell r="AD898" t="str">
            <v>NON PREVISTO</v>
          </cell>
          <cell r="AE898" t="str">
            <v>NON PREVISTO</v>
          </cell>
          <cell r="AF898" t="str">
            <v>NON PREVISTO</v>
          </cell>
          <cell r="AG898" t="str">
            <v>NON PREVISTO</v>
          </cell>
          <cell r="AH898" t="str">
            <v>NON PREVISTO</v>
          </cell>
        </row>
        <row r="899">
          <cell r="A899">
            <v>102230</v>
          </cell>
          <cell r="B899" t="str">
            <v>PULSOSSIMETRO</v>
          </cell>
          <cell r="C899" t="str">
            <v>NELLCOR PURITAN BENNETT INC</v>
          </cell>
          <cell r="D899" t="str">
            <v>N 65 OXIMAX</v>
          </cell>
          <cell r="E899" t="str">
            <v>P11819174</v>
          </cell>
          <cell r="F899" t="str">
            <v>SINGOLA</v>
          </cell>
          <cell r="G899">
            <v>102230</v>
          </cell>
          <cell r="I899" t="str">
            <v>S.PIETRO</v>
          </cell>
          <cell r="J899" t="str">
            <v>S. G. GRANDE</v>
          </cell>
          <cell r="K899" t="str">
            <v>S. G. GRANDE</v>
          </cell>
          <cell r="L899" t="str">
            <v>NON TROVATO</v>
          </cell>
          <cell r="P899" t="str">
            <v>BIENNALE</v>
          </cell>
          <cell r="Q899" t="str">
            <v>ANNUALE</v>
          </cell>
          <cell r="R899" t="str">
            <v>NON PREVISTO</v>
          </cell>
          <cell r="T899" t="str">
            <v>DA FARE</v>
          </cell>
          <cell r="U899">
            <v>0</v>
          </cell>
          <cell r="V899">
            <v>0</v>
          </cell>
          <cell r="W899">
            <v>0</v>
          </cell>
          <cell r="X899">
            <v>0</v>
          </cell>
          <cell r="Y899" t="str">
            <v>DA FARE</v>
          </cell>
          <cell r="Z899">
            <v>0</v>
          </cell>
          <cell r="AA899">
            <v>0</v>
          </cell>
          <cell r="AB899">
            <v>0</v>
          </cell>
          <cell r="AC899">
            <v>0</v>
          </cell>
          <cell r="AD899" t="str">
            <v>NON PREVISTO</v>
          </cell>
          <cell r="AE899" t="str">
            <v>NON PREVISTO</v>
          </cell>
          <cell r="AF899" t="str">
            <v>NON PREVISTO</v>
          </cell>
          <cell r="AG899" t="str">
            <v>NON PREVISTO</v>
          </cell>
          <cell r="AH899" t="str">
            <v>NON PREVISTO</v>
          </cell>
        </row>
        <row r="900">
          <cell r="A900">
            <v>102231</v>
          </cell>
          <cell r="B900" t="str">
            <v>PULSOSSIMETRO</v>
          </cell>
          <cell r="C900" t="str">
            <v>NELLCOR PURITAN BENNETT INC</v>
          </cell>
          <cell r="D900" t="str">
            <v>N 560 OXIMAX</v>
          </cell>
          <cell r="E900" t="str">
            <v>011109060479</v>
          </cell>
          <cell r="F900" t="str">
            <v>SINGOLA</v>
          </cell>
          <cell r="G900">
            <v>102231</v>
          </cell>
          <cell r="I900" t="str">
            <v>S.PIETRO</v>
          </cell>
          <cell r="J900" t="str">
            <v>RADIOTERAPIA</v>
          </cell>
          <cell r="K900" t="str">
            <v>RADIOTERAPIA</v>
          </cell>
          <cell r="L900" t="str">
            <v>RADIOTERAPIA</v>
          </cell>
          <cell r="M900" t="str">
            <v>SINGOLA</v>
          </cell>
          <cell r="N900" t="str">
            <v>102231</v>
          </cell>
          <cell r="P900" t="str">
            <v>BIENNALE</v>
          </cell>
          <cell r="Q900" t="str">
            <v>ANNUALE</v>
          </cell>
          <cell r="R900" t="str">
            <v>NON PREVISTO</v>
          </cell>
          <cell r="T900" t="str">
            <v>NON PREVISTO</v>
          </cell>
          <cell r="U900">
            <v>0</v>
          </cell>
          <cell r="V900">
            <v>0</v>
          </cell>
          <cell r="W900">
            <v>0</v>
          </cell>
          <cell r="X900">
            <v>0</v>
          </cell>
          <cell r="Y900" t="str">
            <v>DA FARE</v>
          </cell>
          <cell r="Z900">
            <v>2231</v>
          </cell>
          <cell r="AA900">
            <v>46273</v>
          </cell>
          <cell r="AB900" t="str">
            <v>POSITIVO</v>
          </cell>
          <cell r="AC900">
            <v>0</v>
          </cell>
          <cell r="AD900" t="str">
            <v>NON PREVISTO</v>
          </cell>
          <cell r="AE900" t="str">
            <v>NON PREVISTO</v>
          </cell>
          <cell r="AF900" t="str">
            <v>NON PREVISTO</v>
          </cell>
          <cell r="AG900" t="str">
            <v>NON PREVISTO</v>
          </cell>
          <cell r="AH900" t="str">
            <v>NON PREVISTO</v>
          </cell>
        </row>
        <row r="901">
          <cell r="A901">
            <v>102232</v>
          </cell>
          <cell r="B901" t="str">
            <v>PULSOSSIMETRO</v>
          </cell>
          <cell r="C901" t="str">
            <v>NELLCOR PURITAN BENNETT INC</v>
          </cell>
          <cell r="D901" t="str">
            <v>N 560 OXIMAX</v>
          </cell>
          <cell r="E901" t="str">
            <v>011109120419</v>
          </cell>
          <cell r="F901" t="str">
            <v>SINGOLA</v>
          </cell>
          <cell r="G901">
            <v>102232</v>
          </cell>
          <cell r="I901" t="str">
            <v>S.PIETRO</v>
          </cell>
          <cell r="J901" t="str">
            <v>S. RAFFAELE</v>
          </cell>
          <cell r="K901" t="str">
            <v>S. RAFFAELE</v>
          </cell>
          <cell r="L901" t="str">
            <v>NON TROVATO</v>
          </cell>
          <cell r="P901" t="str">
            <v>BIENNALE</v>
          </cell>
          <cell r="Q901" t="str">
            <v>ANNUALE</v>
          </cell>
          <cell r="R901" t="str">
            <v>NON PREVISTO</v>
          </cell>
          <cell r="T901" t="str">
            <v>DA FARE</v>
          </cell>
          <cell r="U901">
            <v>0</v>
          </cell>
          <cell r="V901">
            <v>0</v>
          </cell>
          <cell r="W901">
            <v>0</v>
          </cell>
          <cell r="X901">
            <v>0</v>
          </cell>
          <cell r="Y901" t="str">
            <v>DA FARE</v>
          </cell>
          <cell r="Z901">
            <v>0</v>
          </cell>
          <cell r="AA901">
            <v>0</v>
          </cell>
          <cell r="AB901">
            <v>0</v>
          </cell>
          <cell r="AC901">
            <v>0</v>
          </cell>
          <cell r="AD901" t="str">
            <v>NON PREVISTO</v>
          </cell>
          <cell r="AE901" t="str">
            <v>NON PREVISTO</v>
          </cell>
          <cell r="AF901" t="str">
            <v>NON PREVISTO</v>
          </cell>
          <cell r="AG901" t="str">
            <v>NON PREVISTO</v>
          </cell>
          <cell r="AH901" t="str">
            <v>NON PREVISTO</v>
          </cell>
        </row>
        <row r="902">
          <cell r="A902">
            <v>102235</v>
          </cell>
          <cell r="B902" t="str">
            <v>ELETTROBISTURI</v>
          </cell>
          <cell r="C902" t="str">
            <v>MITEK SURGICAL PRODUCTS</v>
          </cell>
          <cell r="D902" t="str">
            <v>VAPR SYSTEM III</v>
          </cell>
          <cell r="E902" t="str">
            <v>0220984</v>
          </cell>
          <cell r="F902" t="str">
            <v>SINGOLA</v>
          </cell>
          <cell r="G902">
            <v>102235</v>
          </cell>
          <cell r="I902" t="str">
            <v>S.PIETRO</v>
          </cell>
          <cell r="J902" t="str">
            <v>BLOCCO OPERATORIO</v>
          </cell>
          <cell r="K902" t="str">
            <v>BLOCCO OPERATORIO</v>
          </cell>
          <cell r="L902" t="str">
            <v>NON TROVATO</v>
          </cell>
          <cell r="P902" t="str">
            <v>ANNUALE</v>
          </cell>
          <cell r="Q902" t="str">
            <v>ANNUALE</v>
          </cell>
          <cell r="R902" t="str">
            <v>NON PREVISTO</v>
          </cell>
          <cell r="T902" t="str">
            <v>DA FARE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 t="str">
            <v>DA FARE</v>
          </cell>
          <cell r="Z902">
            <v>0</v>
          </cell>
          <cell r="AA902">
            <v>0</v>
          </cell>
          <cell r="AB902">
            <v>0</v>
          </cell>
          <cell r="AC902">
            <v>0</v>
          </cell>
          <cell r="AD902" t="str">
            <v>NON PREVISTO</v>
          </cell>
          <cell r="AE902" t="str">
            <v>NON PREVISTO</v>
          </cell>
          <cell r="AF902" t="str">
            <v>NON PREVISTO</v>
          </cell>
          <cell r="AG902" t="str">
            <v>NON PREVISTO</v>
          </cell>
          <cell r="AH902" t="str">
            <v>NON PREVISTO</v>
          </cell>
        </row>
        <row r="903">
          <cell r="A903">
            <v>102236</v>
          </cell>
          <cell r="B903" t="str">
            <v>ECOTOMOGRAFO</v>
          </cell>
          <cell r="C903" t="str">
            <v>ESAOTE SPA</v>
          </cell>
          <cell r="D903" t="str">
            <v>MYLAB ONE</v>
          </cell>
          <cell r="E903" t="str">
            <v>91106049</v>
          </cell>
          <cell r="F903" t="str">
            <v>PRINCIPALE</v>
          </cell>
          <cell r="G903">
            <v>102236</v>
          </cell>
          <cell r="H903" t="str">
            <v>ECO7 (102236)</v>
          </cell>
          <cell r="I903" t="str">
            <v>S.PIETRO</v>
          </cell>
          <cell r="J903" t="str">
            <v>BLOCCO OPERATORIO</v>
          </cell>
          <cell r="K903" t="str">
            <v>BLOCCO OPERATORIO</v>
          </cell>
          <cell r="L903" t="str">
            <v>BLOCCO OPERATORIO SALA PREPARAZIONE</v>
          </cell>
          <cell r="M903" t="str">
            <v>PRINCIPALE</v>
          </cell>
          <cell r="N903" t="str">
            <v>102236</v>
          </cell>
          <cell r="O903" t="str">
            <v>ECO7 (102236)</v>
          </cell>
          <cell r="P903" t="str">
            <v>ANNUALE</v>
          </cell>
          <cell r="Q903" t="str">
            <v>ANNUALE</v>
          </cell>
          <cell r="R903" t="str">
            <v>ANNUALE</v>
          </cell>
          <cell r="T903" t="str">
            <v>DA FARE</v>
          </cell>
          <cell r="U903" t="str">
            <v>2236</v>
          </cell>
          <cell r="V903">
            <v>46260</v>
          </cell>
          <cell r="W903" t="str">
            <v>POSITIVO</v>
          </cell>
          <cell r="X903">
            <v>0</v>
          </cell>
          <cell r="Y903" t="str">
            <v>DA FARE</v>
          </cell>
          <cell r="Z903">
            <v>2236</v>
          </cell>
          <cell r="AA903">
            <v>46260</v>
          </cell>
          <cell r="AB903" t="str">
            <v>POSITIVO</v>
          </cell>
          <cell r="AC903">
            <v>0</v>
          </cell>
          <cell r="AD903" t="str">
            <v>DA FARE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</row>
        <row r="904">
          <cell r="A904">
            <v>102241</v>
          </cell>
          <cell r="B904" t="str">
            <v>PIASTRA RISCALDANTE</v>
          </cell>
          <cell r="C904" t="str">
            <v>BARLOWORLD SCIENTIFIC STUART</v>
          </cell>
          <cell r="D904" t="str">
            <v>SB 162</v>
          </cell>
          <cell r="E904" t="str">
            <v>R000109689</v>
          </cell>
          <cell r="F904" t="str">
            <v>SINGOLA</v>
          </cell>
          <cell r="G904">
            <v>102241</v>
          </cell>
          <cell r="I904" t="str">
            <v>S.PIETRO</v>
          </cell>
          <cell r="J904" t="str">
            <v>CENTRO GENETICA</v>
          </cell>
          <cell r="K904" t="str">
            <v>CENTRO GENETICA</v>
          </cell>
          <cell r="L904" t="str">
            <v>CENTRO GENETICA</v>
          </cell>
          <cell r="M904" t="str">
            <v>SINGOLA</v>
          </cell>
          <cell r="N904">
            <v>102241</v>
          </cell>
          <cell r="P904" t="str">
            <v>BIENNALE (NON DI NS COMPETENZA)</v>
          </cell>
          <cell r="Q904" t="str">
            <v>ANNUALE (NON DI NS COMPETENZA)</v>
          </cell>
          <cell r="R904" t="str">
            <v>NON PREVISTO</v>
          </cell>
          <cell r="T904" t="str">
            <v>NON PREVISTO</v>
          </cell>
          <cell r="U904">
            <v>0</v>
          </cell>
          <cell r="V904">
            <v>0</v>
          </cell>
          <cell r="W904">
            <v>0</v>
          </cell>
          <cell r="X904">
            <v>0</v>
          </cell>
          <cell r="Y904" t="str">
            <v>NON PREVISTO</v>
          </cell>
          <cell r="Z904">
            <v>0</v>
          </cell>
          <cell r="AA904">
            <v>0</v>
          </cell>
          <cell r="AB904">
            <v>0</v>
          </cell>
          <cell r="AC904">
            <v>0</v>
          </cell>
          <cell r="AD904" t="str">
            <v>NON PREVISTO</v>
          </cell>
          <cell r="AE904" t="str">
            <v>NON PREVISTO</v>
          </cell>
          <cell r="AF904" t="str">
            <v>NON PREVISTO</v>
          </cell>
          <cell r="AG904" t="str">
            <v>NON PREVISTO</v>
          </cell>
          <cell r="AH904" t="str">
            <v>NON PREVISTO</v>
          </cell>
        </row>
        <row r="905">
          <cell r="A905">
            <v>102242</v>
          </cell>
          <cell r="B905" t="str">
            <v>MICROSCOPIO ELETTRONICO</v>
          </cell>
          <cell r="C905" t="str">
            <v>NIKON CORP</v>
          </cell>
          <cell r="D905" t="str">
            <v>80I</v>
          </cell>
          <cell r="E905">
            <v>552359</v>
          </cell>
          <cell r="F905" t="str">
            <v>SINGOLA</v>
          </cell>
          <cell r="G905">
            <v>102242</v>
          </cell>
          <cell r="I905" t="str">
            <v>S.PIETRO</v>
          </cell>
          <cell r="J905" t="str">
            <v>CENTRO GENETICA</v>
          </cell>
          <cell r="K905" t="str">
            <v>CENTRO GENETICA</v>
          </cell>
          <cell r="L905" t="str">
            <v>CENTRO GENETICA</v>
          </cell>
          <cell r="M905" t="str">
            <v>SINGOLA</v>
          </cell>
          <cell r="N905">
            <v>102242</v>
          </cell>
          <cell r="P905" t="str">
            <v>BIENNALE (NON DI NS COMPETENZA)</v>
          </cell>
          <cell r="Q905" t="str">
            <v>ANNUALE (NON DI NS COMPETENZA)</v>
          </cell>
          <cell r="R905" t="str">
            <v>NON PREVISTO</v>
          </cell>
          <cell r="T905" t="str">
            <v>NON PREVISTO</v>
          </cell>
          <cell r="U905">
            <v>0</v>
          </cell>
          <cell r="V905">
            <v>0</v>
          </cell>
          <cell r="W905">
            <v>0</v>
          </cell>
          <cell r="X905">
            <v>0</v>
          </cell>
          <cell r="Y905" t="str">
            <v>NON PREVISTO</v>
          </cell>
          <cell r="Z905">
            <v>0</v>
          </cell>
          <cell r="AA905">
            <v>0</v>
          </cell>
          <cell r="AB905">
            <v>0</v>
          </cell>
          <cell r="AC905">
            <v>0</v>
          </cell>
          <cell r="AD905" t="str">
            <v>NON PREVISTO</v>
          </cell>
          <cell r="AE905" t="str">
            <v>NON PREVISTO</v>
          </cell>
          <cell r="AF905" t="str">
            <v>NON PREVISTO</v>
          </cell>
          <cell r="AG905" t="str">
            <v>NON PREVISTO</v>
          </cell>
          <cell r="AH905" t="str">
            <v>NON PREVISTO</v>
          </cell>
        </row>
        <row r="906">
          <cell r="A906">
            <v>102243</v>
          </cell>
          <cell r="B906" t="str">
            <v>INCUBATORE</v>
          </cell>
          <cell r="C906" t="str">
            <v>INTERCONTINENTAL SRL</v>
          </cell>
          <cell r="D906" t="str">
            <v>DAS 73010</v>
          </cell>
          <cell r="E906" t="str">
            <v>0100121/10</v>
          </cell>
          <cell r="F906" t="str">
            <v>SINGOLA</v>
          </cell>
          <cell r="G906">
            <v>102243</v>
          </cell>
          <cell r="I906" t="str">
            <v>S.PIETRO</v>
          </cell>
          <cell r="J906" t="str">
            <v>CENTRO GENETICA</v>
          </cell>
          <cell r="K906" t="str">
            <v>CENTRO GENETICA</v>
          </cell>
          <cell r="L906" t="str">
            <v>CENTRO GENETICA</v>
          </cell>
          <cell r="M906" t="str">
            <v>SINGOLA</v>
          </cell>
          <cell r="N906" t="str">
            <v>102243</v>
          </cell>
          <cell r="P906" t="str">
            <v>BIENNALE (NON DI NS COMPETENZA)</v>
          </cell>
          <cell r="Q906" t="str">
            <v>ANNUALE (NON DI NS COMPETENZA)</v>
          </cell>
          <cell r="R906" t="str">
            <v>NON PREVISTO</v>
          </cell>
          <cell r="T906" t="str">
            <v>NON PREVISTO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  <cell r="Y906" t="str">
            <v>NON PREVISTO</v>
          </cell>
          <cell r="Z906">
            <v>0</v>
          </cell>
          <cell r="AA906">
            <v>0</v>
          </cell>
          <cell r="AB906">
            <v>0</v>
          </cell>
          <cell r="AC906">
            <v>0</v>
          </cell>
          <cell r="AD906" t="str">
            <v>NON PREVISTO</v>
          </cell>
          <cell r="AE906" t="str">
            <v>NON PREVISTO</v>
          </cell>
          <cell r="AF906" t="str">
            <v>NON PREVISTO</v>
          </cell>
          <cell r="AG906" t="str">
            <v>NON PREVISTO</v>
          </cell>
          <cell r="AH906" t="str">
            <v>NON PREVISTO</v>
          </cell>
        </row>
        <row r="907">
          <cell r="A907">
            <v>102245</v>
          </cell>
          <cell r="B907" t="str">
            <v>FONTE LUMINOSA PER ENDOSCOPIA</v>
          </cell>
          <cell r="C907" t="str">
            <v>OLYMPUS OPTICAL CO LTD</v>
          </cell>
          <cell r="D907" t="str">
            <v>CLV 180 EXERA II</v>
          </cell>
          <cell r="E907" t="str">
            <v>7111453</v>
          </cell>
          <cell r="F907" t="str">
            <v>COMPONENTE</v>
          </cell>
          <cell r="G907">
            <v>102251</v>
          </cell>
          <cell r="H907" t="str">
            <v>SYS 1 (102251)</v>
          </cell>
          <cell r="I907" t="str">
            <v>S.PIETRO</v>
          </cell>
          <cell r="J907" t="str">
            <v>AMB. ENDOSCOPIA L.P. 3°P</v>
          </cell>
          <cell r="K907" t="str">
            <v>AMB. ENDOSCOPIA L.P. 3°P</v>
          </cell>
          <cell r="L907" t="str">
            <v>AMB. ENDOSCOPIA L.P. 3°P</v>
          </cell>
          <cell r="M907" t="str">
            <v>COMPONENTE</v>
          </cell>
          <cell r="N907" t="str">
            <v>102251</v>
          </cell>
          <cell r="O907" t="str">
            <v>SYS 1 (102251)</v>
          </cell>
          <cell r="P907" t="str">
            <v>BIENNALE</v>
          </cell>
          <cell r="Q907" t="str">
            <v>ANNUALE</v>
          </cell>
          <cell r="R907" t="str">
            <v>NON PREVISTO</v>
          </cell>
          <cell r="T907" t="str">
            <v>DA FARE</v>
          </cell>
          <cell r="U907" t="str">
            <v>2245</v>
          </cell>
          <cell r="V907">
            <v>46245</v>
          </cell>
          <cell r="W907" t="str">
            <v>POSITIVO</v>
          </cell>
          <cell r="X907">
            <v>0</v>
          </cell>
          <cell r="Y907" t="str">
            <v>DA FARE</v>
          </cell>
          <cell r="Z907" t="str">
            <v>2245</v>
          </cell>
          <cell r="AA907">
            <v>46245</v>
          </cell>
          <cell r="AB907" t="str">
            <v>POSITIVO</v>
          </cell>
          <cell r="AC907">
            <v>0</v>
          </cell>
          <cell r="AD907" t="str">
            <v>NON PREVISTO</v>
          </cell>
          <cell r="AE907" t="str">
            <v>NON PREVISTO</v>
          </cell>
          <cell r="AF907" t="str">
            <v>NON PREVISTO</v>
          </cell>
          <cell r="AG907" t="str">
            <v>NON PREVISTO</v>
          </cell>
          <cell r="AH907" t="str">
            <v>NON PREVISTO</v>
          </cell>
        </row>
        <row r="908">
          <cell r="A908">
            <v>102246</v>
          </cell>
          <cell r="B908" t="str">
            <v>SISTEMA TELEVISIVO PER ENDOSCOPIA</v>
          </cell>
          <cell r="C908" t="str">
            <v>OLYMPUS OPTICAL CO LTD</v>
          </cell>
          <cell r="D908" t="str">
            <v>CV 180 EXERA II</v>
          </cell>
          <cell r="E908" t="str">
            <v>7102806</v>
          </cell>
          <cell r="F908" t="str">
            <v>COMPONENTE</v>
          </cell>
          <cell r="G908">
            <v>102251</v>
          </cell>
          <cell r="H908" t="str">
            <v>SYS 1 (102251)</v>
          </cell>
          <cell r="I908" t="str">
            <v>S.PIETRO</v>
          </cell>
          <cell r="J908" t="str">
            <v>AMB. ENDOSCOPIA L.P. 3°P</v>
          </cell>
          <cell r="K908" t="str">
            <v>AMB. ENDOSCOPIA L.P. 3°P</v>
          </cell>
          <cell r="L908" t="str">
            <v>AMB. ENDOSCOPIA L.P. 3°P</v>
          </cell>
          <cell r="M908" t="str">
            <v>COMPONENTE</v>
          </cell>
          <cell r="N908" t="str">
            <v>102251</v>
          </cell>
          <cell r="O908" t="str">
            <v>SYS 1 (102251)</v>
          </cell>
          <cell r="P908" t="str">
            <v>BIENNALE</v>
          </cell>
          <cell r="Q908" t="str">
            <v>ANNUALE</v>
          </cell>
          <cell r="R908" t="str">
            <v>NON PREVISTO</v>
          </cell>
          <cell r="T908" t="str">
            <v>DA FARE</v>
          </cell>
          <cell r="U908" t="str">
            <v>2246</v>
          </cell>
          <cell r="V908">
            <v>46245</v>
          </cell>
          <cell r="W908" t="str">
            <v>POSITIVO</v>
          </cell>
          <cell r="X908">
            <v>0</v>
          </cell>
          <cell r="Y908" t="str">
            <v>DA FARE</v>
          </cell>
          <cell r="Z908" t="str">
            <v>2246</v>
          </cell>
          <cell r="AA908">
            <v>46245</v>
          </cell>
          <cell r="AB908" t="str">
            <v>POSITIVO</v>
          </cell>
          <cell r="AC908">
            <v>0</v>
          </cell>
          <cell r="AD908" t="str">
            <v>NON PREVISTO</v>
          </cell>
          <cell r="AE908" t="str">
            <v>NON PREVISTO</v>
          </cell>
          <cell r="AF908" t="str">
            <v>NON PREVISTO</v>
          </cell>
          <cell r="AG908" t="str">
            <v>NON PREVISTO</v>
          </cell>
          <cell r="AH908" t="str">
            <v>NON PREVISTO</v>
          </cell>
        </row>
        <row r="909">
          <cell r="A909">
            <v>102247</v>
          </cell>
          <cell r="B909" t="str">
            <v>VIDEOPROCESSORE PER ECOENDOSCOPIA</v>
          </cell>
          <cell r="C909" t="str">
            <v>OLYMPUS OPTICAL CO LTD</v>
          </cell>
          <cell r="D909" t="str">
            <v>EU ME1</v>
          </cell>
          <cell r="E909" t="str">
            <v>1121419</v>
          </cell>
          <cell r="F909" t="str">
            <v>COMPONENTE</v>
          </cell>
          <cell r="G909">
            <v>102247</v>
          </cell>
          <cell r="H909" t="str">
            <v>OLY (102247)</v>
          </cell>
          <cell r="I909" t="str">
            <v>S.PIETRO</v>
          </cell>
          <cell r="J909" t="str">
            <v>AMB. ENDOSCOPIA L.P. 3°P</v>
          </cell>
          <cell r="K909" t="str">
            <v>AMB. ENDOSCOPIA L.P. 3°P</v>
          </cell>
          <cell r="L909" t="str">
            <v>NON TROVATO</v>
          </cell>
          <cell r="P909" t="str">
            <v>BIENNALE</v>
          </cell>
          <cell r="Q909" t="str">
            <v>ANNUALE</v>
          </cell>
          <cell r="R909" t="str">
            <v>NON PREVISTO</v>
          </cell>
          <cell r="T909" t="str">
            <v>DA FARE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 t="str">
            <v>DA FARE</v>
          </cell>
          <cell r="Z909">
            <v>0</v>
          </cell>
          <cell r="AA909">
            <v>0</v>
          </cell>
          <cell r="AB909">
            <v>0</v>
          </cell>
          <cell r="AC909">
            <v>0</v>
          </cell>
          <cell r="AD909" t="str">
            <v>NON PREVISTO</v>
          </cell>
          <cell r="AE909" t="str">
            <v>NON PREVISTO</v>
          </cell>
          <cell r="AF909" t="str">
            <v>NON PREVISTO</v>
          </cell>
          <cell r="AG909" t="str">
            <v>NON PREVISTO</v>
          </cell>
          <cell r="AH909" t="str">
            <v>NON PREVISTO</v>
          </cell>
        </row>
        <row r="910">
          <cell r="A910">
            <v>102248</v>
          </cell>
          <cell r="B910" t="str">
            <v>POMPA PERISTALTICA</v>
          </cell>
          <cell r="C910" t="str">
            <v>OLYMPUS OPTICAL CO LTD</v>
          </cell>
          <cell r="D910" t="str">
            <v>OFP 2</v>
          </cell>
          <cell r="E910" t="str">
            <v>21124753</v>
          </cell>
          <cell r="F910" t="str">
            <v>COMPONENTE</v>
          </cell>
          <cell r="G910">
            <v>102251</v>
          </cell>
          <cell r="H910" t="str">
            <v>SYS 1 (102251)</v>
          </cell>
          <cell r="I910" t="str">
            <v>S.PIETRO</v>
          </cell>
          <cell r="J910" t="str">
            <v>AMB. ENDOSCOPIA L.P. 3°P</v>
          </cell>
          <cell r="K910" t="str">
            <v>AMB. ENDOSCOPIA L.P. 3°P</v>
          </cell>
          <cell r="L910" t="str">
            <v>AMB. ENDOSCOPIA L.P. 3°P</v>
          </cell>
          <cell r="M910" t="str">
            <v>COMPONENTE</v>
          </cell>
          <cell r="N910" t="str">
            <v>102251</v>
          </cell>
          <cell r="O910" t="str">
            <v>SYS 1 (102251)</v>
          </cell>
          <cell r="P910" t="str">
            <v>BIENNALE</v>
          </cell>
          <cell r="Q910" t="str">
            <v>ANNUALE</v>
          </cell>
          <cell r="R910" t="str">
            <v>NON PREVISTO</v>
          </cell>
          <cell r="T910" t="str">
            <v>DA FARE</v>
          </cell>
          <cell r="U910" t="str">
            <v>2248</v>
          </cell>
          <cell r="V910">
            <v>46245</v>
          </cell>
          <cell r="W910" t="str">
            <v>POSITIVO</v>
          </cell>
          <cell r="X910">
            <v>0</v>
          </cell>
          <cell r="Y910" t="str">
            <v>DA FARE</v>
          </cell>
          <cell r="Z910" t="str">
            <v>2248</v>
          </cell>
          <cell r="AA910">
            <v>46245</v>
          </cell>
          <cell r="AB910" t="str">
            <v>POSITIVO</v>
          </cell>
          <cell r="AC910">
            <v>0</v>
          </cell>
          <cell r="AD910" t="str">
            <v>NON PREVISTO</v>
          </cell>
          <cell r="AE910" t="str">
            <v>NON PREVISTO</v>
          </cell>
          <cell r="AF910" t="str">
            <v>NON PREVISTO</v>
          </cell>
          <cell r="AG910" t="str">
            <v>NON PREVISTO</v>
          </cell>
          <cell r="AH910" t="str">
            <v>NON PREVISTO</v>
          </cell>
        </row>
        <row r="911">
          <cell r="A911">
            <v>102250</v>
          </cell>
          <cell r="B911" t="str">
            <v>MONITOR TELEVISIVO PER BIOIMMAGINI</v>
          </cell>
          <cell r="C911" t="str">
            <v>ADVAN INTERNATIONAL CORP</v>
          </cell>
          <cell r="D911" t="str">
            <v>MONITOR PIATTO HD 21"</v>
          </cell>
          <cell r="E911" t="str">
            <v>211BMP0017</v>
          </cell>
          <cell r="F911" t="str">
            <v>COMPONENTE</v>
          </cell>
          <cell r="G911">
            <v>102251</v>
          </cell>
          <cell r="H911" t="str">
            <v>SYS 1 (102251)</v>
          </cell>
          <cell r="I911" t="str">
            <v>S.PIETRO</v>
          </cell>
          <cell r="J911" t="str">
            <v>AMB. ENDOSCOPIA L.P. 3°P</v>
          </cell>
          <cell r="K911" t="str">
            <v>AMB. ENDOSCOPIA L.P. 3°P</v>
          </cell>
          <cell r="L911" t="str">
            <v>AMB. ENDOSCOPIA L.P. 3°P</v>
          </cell>
          <cell r="M911" t="str">
            <v>COMPONENTE</v>
          </cell>
          <cell r="N911" t="str">
            <v>102251</v>
          </cell>
          <cell r="O911" t="str">
            <v>SYS 1 (102251)</v>
          </cell>
          <cell r="P911" t="str">
            <v>BIENNALE</v>
          </cell>
          <cell r="Q911" t="str">
            <v>ANNUALE</v>
          </cell>
          <cell r="R911" t="str">
            <v>NON PREVISTO</v>
          </cell>
          <cell r="T911" t="str">
            <v>DA FARE</v>
          </cell>
          <cell r="U911" t="str">
            <v>2250</v>
          </cell>
          <cell r="V911">
            <v>46245</v>
          </cell>
          <cell r="W911" t="str">
            <v>POSITIVO</v>
          </cell>
          <cell r="X911">
            <v>0</v>
          </cell>
          <cell r="Y911" t="str">
            <v>DA FARE</v>
          </cell>
          <cell r="Z911" t="str">
            <v>2250</v>
          </cell>
          <cell r="AA911">
            <v>46245</v>
          </cell>
          <cell r="AB911" t="str">
            <v>POSITIVO</v>
          </cell>
          <cell r="AC911">
            <v>0</v>
          </cell>
          <cell r="AD911" t="str">
            <v>NON PREVISTO</v>
          </cell>
          <cell r="AE911" t="str">
            <v>NON PREVISTO</v>
          </cell>
          <cell r="AF911" t="str">
            <v>NON PREVISTO</v>
          </cell>
          <cell r="AG911" t="str">
            <v>NON PREVISTO</v>
          </cell>
          <cell r="AH911" t="str">
            <v>NON PREVISTO</v>
          </cell>
        </row>
        <row r="912">
          <cell r="A912">
            <v>102251</v>
          </cell>
          <cell r="B912" t="str">
            <v>CARRELLO SERVITORE PER ENDOSCOPI</v>
          </cell>
          <cell r="C912" t="str">
            <v>OLYMPUS OPTICAL CO LTD</v>
          </cell>
          <cell r="D912" t="str">
            <v>WM NP1</v>
          </cell>
          <cell r="E912" t="str">
            <v>21122796</v>
          </cell>
          <cell r="F912" t="str">
            <v xml:space="preserve">PRINCIPALE </v>
          </cell>
          <cell r="G912">
            <v>102251</v>
          </cell>
          <cell r="H912" t="str">
            <v>SYS 1 (102251)</v>
          </cell>
          <cell r="I912" t="str">
            <v>S.PIETRO</v>
          </cell>
          <cell r="J912" t="str">
            <v>AMB. ENDOSCOPIA L.P. 3°P</v>
          </cell>
          <cell r="K912" t="str">
            <v>AMB. ENDOSCOPIA L.P. 3°P</v>
          </cell>
          <cell r="L912" t="str">
            <v>AMB. ENDOSCOPIA L.P. 3°P</v>
          </cell>
          <cell r="M912" t="str">
            <v>PRINCIPALE</v>
          </cell>
          <cell r="N912" t="str">
            <v>102251</v>
          </cell>
          <cell r="O912" t="str">
            <v>SYS 1 (102251)</v>
          </cell>
          <cell r="P912" t="str">
            <v>BIENNALE</v>
          </cell>
          <cell r="Q912" t="str">
            <v>ANNUALE</v>
          </cell>
          <cell r="R912" t="str">
            <v>NON PREVISTO</v>
          </cell>
          <cell r="T912" t="str">
            <v>DA FARE</v>
          </cell>
          <cell r="U912" t="str">
            <v>2251</v>
          </cell>
          <cell r="V912">
            <v>46245</v>
          </cell>
          <cell r="W912" t="str">
            <v>POSITIVO</v>
          </cell>
          <cell r="X912">
            <v>0</v>
          </cell>
          <cell r="Y912" t="str">
            <v>DA FARE</v>
          </cell>
          <cell r="Z912" t="str">
            <v>2251</v>
          </cell>
          <cell r="AA912">
            <v>46245</v>
          </cell>
          <cell r="AB912" t="str">
            <v>POSITIVO</v>
          </cell>
          <cell r="AC912">
            <v>0</v>
          </cell>
          <cell r="AD912" t="str">
            <v>NON PREVISTO</v>
          </cell>
          <cell r="AE912" t="str">
            <v>NON PREVISTO</v>
          </cell>
          <cell r="AF912" t="str">
            <v>NON PREVISTO</v>
          </cell>
          <cell r="AG912" t="str">
            <v>NON PREVISTO</v>
          </cell>
          <cell r="AH912" t="str">
            <v>NON PREVISTO</v>
          </cell>
        </row>
        <row r="913">
          <cell r="A913">
            <v>102252</v>
          </cell>
          <cell r="B913" t="str">
            <v>VIDEOCOLONSCOPIO</v>
          </cell>
          <cell r="C913" t="str">
            <v>OLYMPUS OPTICAL CO LTD</v>
          </cell>
          <cell r="D913" t="str">
            <v>CF Q 165 I</v>
          </cell>
          <cell r="E913" t="str">
            <v>2103194</v>
          </cell>
          <cell r="F913" t="str">
            <v>COMPONENTE</v>
          </cell>
          <cell r="G913">
            <v>102251</v>
          </cell>
          <cell r="H913" t="str">
            <v>SYS 1 (102251)</v>
          </cell>
          <cell r="I913" t="str">
            <v>S.PIETRO</v>
          </cell>
          <cell r="J913" t="str">
            <v>AMB. ENDOSCOPIA L.P. 3°P</v>
          </cell>
          <cell r="K913" t="str">
            <v>AMB. ENDOSCOPIA L.P. 3°P</v>
          </cell>
          <cell r="L913" t="str">
            <v>AMB. ENDOSCOPIA L.P. 3°P</v>
          </cell>
          <cell r="M913" t="str">
            <v>COMPONENTE</v>
          </cell>
          <cell r="N913">
            <v>102251</v>
          </cell>
          <cell r="O913" t="str">
            <v>SYS 1 (102251)</v>
          </cell>
          <cell r="P913" t="str">
            <v>BIENNALE</v>
          </cell>
          <cell r="Q913" t="str">
            <v>ANNUALE</v>
          </cell>
          <cell r="R913" t="str">
            <v>NON PREVISTO</v>
          </cell>
          <cell r="T913" t="str">
            <v>DA FARE</v>
          </cell>
          <cell r="U913" t="str">
            <v>2251</v>
          </cell>
          <cell r="V913">
            <v>46245</v>
          </cell>
          <cell r="W913" t="str">
            <v>POSITIVO</v>
          </cell>
          <cell r="X913" t="str">
            <v>VERIFICATO CON FONTE LUMINOSA</v>
          </cell>
          <cell r="Y913" t="str">
            <v>DA FARE</v>
          </cell>
          <cell r="Z913" t="str">
            <v>2252</v>
          </cell>
          <cell r="AA913">
            <v>0</v>
          </cell>
          <cell r="AB913" t="str">
            <v>POSITIVO</v>
          </cell>
          <cell r="AC913">
            <v>0</v>
          </cell>
          <cell r="AD913" t="str">
            <v>NON PREVISTO</v>
          </cell>
          <cell r="AE913" t="str">
            <v>NON PREVISTO</v>
          </cell>
          <cell r="AF913" t="str">
            <v>NON PREVISTO</v>
          </cell>
          <cell r="AG913" t="str">
            <v>NON PREVISTO</v>
          </cell>
          <cell r="AH913" t="str">
            <v>NON PREVISTO</v>
          </cell>
        </row>
        <row r="914">
          <cell r="A914">
            <v>102253</v>
          </cell>
          <cell r="B914" t="str">
            <v>VIDEOGASTROSCOPIO</v>
          </cell>
          <cell r="C914" t="str">
            <v>OLYMPUS OPTICAL CO LTD</v>
          </cell>
          <cell r="D914" t="str">
            <v>GIF H 180</v>
          </cell>
          <cell r="E914" t="str">
            <v>2106090</v>
          </cell>
          <cell r="F914" t="str">
            <v>COMPONENTE</v>
          </cell>
          <cell r="G914">
            <v>102251</v>
          </cell>
          <cell r="H914" t="str">
            <v>SYS 1 (102251)</v>
          </cell>
          <cell r="I914" t="str">
            <v>S.PIETRO</v>
          </cell>
          <cell r="J914" t="str">
            <v>AMB. ENDOSCOPIA L.P. 3°P</v>
          </cell>
          <cell r="K914" t="str">
            <v>AMB. ENDOSCOPIA L.P. 3°P</v>
          </cell>
          <cell r="L914" t="str">
            <v>AMB. ENDOSCOPIA L.P. 3°P</v>
          </cell>
          <cell r="M914" t="str">
            <v>COMPONENTE</v>
          </cell>
          <cell r="N914">
            <v>102251</v>
          </cell>
          <cell r="O914" t="str">
            <v>SYS 1 (102251)</v>
          </cell>
          <cell r="P914" t="str">
            <v>BIENNALE</v>
          </cell>
          <cell r="Q914" t="str">
            <v>ANNUALE</v>
          </cell>
          <cell r="R914" t="str">
            <v>NON PREVISTO</v>
          </cell>
          <cell r="T914" t="str">
            <v>DA FARE</v>
          </cell>
          <cell r="U914" t="str">
            <v>2251</v>
          </cell>
          <cell r="V914">
            <v>46245</v>
          </cell>
          <cell r="W914" t="str">
            <v>POSITIVO</v>
          </cell>
          <cell r="X914" t="str">
            <v>VERIFICATO CON FONTE LUMINOSA</v>
          </cell>
          <cell r="Y914" t="str">
            <v>DA FARE</v>
          </cell>
          <cell r="Z914" t="str">
            <v>2253</v>
          </cell>
          <cell r="AA914">
            <v>0</v>
          </cell>
          <cell r="AB914" t="str">
            <v>POSITIVO</v>
          </cell>
          <cell r="AC914">
            <v>0</v>
          </cell>
          <cell r="AD914" t="str">
            <v>NON PREVISTO</v>
          </cell>
          <cell r="AE914" t="str">
            <v>NON PREVISTO</v>
          </cell>
          <cell r="AF914" t="str">
            <v>NON PREVISTO</v>
          </cell>
          <cell r="AG914" t="str">
            <v>NON PREVISTO</v>
          </cell>
          <cell r="AH914" t="str">
            <v>NON PREVISTO</v>
          </cell>
        </row>
        <row r="915">
          <cell r="A915">
            <v>102254</v>
          </cell>
          <cell r="B915" t="str">
            <v>ECOGASTROSCOPIO</v>
          </cell>
          <cell r="C915" t="str">
            <v>OLYMPUS OPTICAL CO LTD</v>
          </cell>
          <cell r="D915" t="str">
            <v>GF UCT 180</v>
          </cell>
          <cell r="E915" t="str">
            <v>1110357</v>
          </cell>
          <cell r="F915" t="str">
            <v>SINGOLA</v>
          </cell>
          <cell r="G915">
            <v>102254</v>
          </cell>
          <cell r="I915" t="str">
            <v>S.PIETRO</v>
          </cell>
          <cell r="J915" t="str">
            <v>AMB. ENDOSCOPIA L.P. 3°P</v>
          </cell>
          <cell r="K915" t="str">
            <v>AMB. ENDOSCOPIA L.P. 3°P</v>
          </cell>
          <cell r="L915" t="str">
            <v>NON TROVATO</v>
          </cell>
          <cell r="P915" t="str">
            <v>BIENNALE</v>
          </cell>
          <cell r="Q915" t="str">
            <v>ANNUALE</v>
          </cell>
          <cell r="R915" t="str">
            <v>NON PREVISTO</v>
          </cell>
          <cell r="T915" t="str">
            <v>DA FARE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 t="str">
            <v>DA FARE</v>
          </cell>
          <cell r="Z915">
            <v>0</v>
          </cell>
          <cell r="AA915">
            <v>0</v>
          </cell>
          <cell r="AB915">
            <v>0</v>
          </cell>
          <cell r="AC915">
            <v>0</v>
          </cell>
          <cell r="AD915" t="str">
            <v>NON PREVISTO</v>
          </cell>
          <cell r="AE915" t="str">
            <v>NON PREVISTO</v>
          </cell>
          <cell r="AF915" t="str">
            <v>NON PREVISTO</v>
          </cell>
          <cell r="AG915" t="str">
            <v>NON PREVISTO</v>
          </cell>
          <cell r="AH915" t="str">
            <v>NON PREVISTO</v>
          </cell>
        </row>
        <row r="916">
          <cell r="A916">
            <v>102256</v>
          </cell>
          <cell r="B916" t="str">
            <v>UNITA' DI CONTROLLO</v>
          </cell>
          <cell r="C916" t="str">
            <v>OLYMPUS OPTICAL CO LTD</v>
          </cell>
          <cell r="D916" t="str">
            <v>UNITA' MOTORE MAJ 935</v>
          </cell>
          <cell r="E916" t="str">
            <v>1101992</v>
          </cell>
          <cell r="F916" t="str">
            <v>PRINCIPALE</v>
          </cell>
          <cell r="G916">
            <v>102246</v>
          </cell>
          <cell r="I916" t="str">
            <v>S.PIETRO</v>
          </cell>
          <cell r="J916" t="str">
            <v>AMB. ENDOSCOPIA L.P. 3°P</v>
          </cell>
          <cell r="K916" t="str">
            <v>AMB. ENDOSCOPIA L.P. 3°P</v>
          </cell>
          <cell r="L916" t="str">
            <v>NON TROVATO</v>
          </cell>
          <cell r="P916" t="str">
            <v>BIENNALE</v>
          </cell>
          <cell r="Q916" t="str">
            <v>ANNUALE</v>
          </cell>
          <cell r="R916" t="str">
            <v>NON PREVISTO</v>
          </cell>
          <cell r="T916" t="str">
            <v>DA FARE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 t="str">
            <v>DA FARE</v>
          </cell>
          <cell r="Z916">
            <v>0</v>
          </cell>
          <cell r="AA916">
            <v>0</v>
          </cell>
          <cell r="AB916">
            <v>0</v>
          </cell>
          <cell r="AC916">
            <v>0</v>
          </cell>
          <cell r="AD916" t="str">
            <v>NON PREVISTO</v>
          </cell>
          <cell r="AE916" t="str">
            <v>NON PREVISTO</v>
          </cell>
          <cell r="AF916" t="str">
            <v>NON PREVISTO</v>
          </cell>
          <cell r="AG916" t="str">
            <v>NON PREVISTO</v>
          </cell>
          <cell r="AH916" t="str">
            <v>NON PREVISTO</v>
          </cell>
        </row>
        <row r="917">
          <cell r="A917">
            <v>102257</v>
          </cell>
          <cell r="B917" t="str">
            <v>BOBINA RISONANZA MAGNETICA</v>
          </cell>
          <cell r="C917" t="str">
            <v>MEDTRONIC INC</v>
          </cell>
          <cell r="D917" t="str">
            <v>BOBINA A FARFALLA</v>
          </cell>
          <cell r="E917" t="str">
            <v>215</v>
          </cell>
          <cell r="F917" t="str">
            <v>COMPONENTE</v>
          </cell>
          <cell r="G917">
            <v>101982</v>
          </cell>
          <cell r="I917" t="str">
            <v>S.PIETRO</v>
          </cell>
          <cell r="J917" t="str">
            <v>AMB. NEUROLOGIA</v>
          </cell>
          <cell r="K917" t="str">
            <v>AMB. NEUROLOGIA</v>
          </cell>
          <cell r="L917" t="str">
            <v>NON TROVATO</v>
          </cell>
          <cell r="P917" t="str">
            <v>BIENNALE</v>
          </cell>
          <cell r="Q917" t="str">
            <v>ANNUALE</v>
          </cell>
          <cell r="R917" t="str">
            <v>NON PREVISTO</v>
          </cell>
          <cell r="T917" t="str">
            <v>DA FARE</v>
          </cell>
          <cell r="U917">
            <v>0</v>
          </cell>
          <cell r="V917">
            <v>0</v>
          </cell>
          <cell r="W917">
            <v>0</v>
          </cell>
          <cell r="X917">
            <v>0</v>
          </cell>
          <cell r="Y917" t="str">
            <v>DA FARE</v>
          </cell>
          <cell r="Z917">
            <v>0</v>
          </cell>
          <cell r="AA917">
            <v>0</v>
          </cell>
          <cell r="AB917">
            <v>0</v>
          </cell>
          <cell r="AC917">
            <v>0</v>
          </cell>
          <cell r="AD917" t="str">
            <v>NON PREVISTO</v>
          </cell>
          <cell r="AE917" t="str">
            <v>NON PREVISTO</v>
          </cell>
          <cell r="AF917" t="str">
            <v>NON PREVISTO</v>
          </cell>
          <cell r="AG917" t="str">
            <v>NON PREVISTO</v>
          </cell>
          <cell r="AH917" t="str">
            <v>NON PREVISTO</v>
          </cell>
        </row>
        <row r="918">
          <cell r="A918">
            <v>102261</v>
          </cell>
          <cell r="B918" t="str">
            <v>TELECAMERA</v>
          </cell>
          <cell r="C918" t="str">
            <v>JVC LTD</v>
          </cell>
          <cell r="D918" t="str">
            <v>NR</v>
          </cell>
          <cell r="E918" t="str">
            <v>Q22954</v>
          </cell>
          <cell r="I918" t="str">
            <v>S.PIETRO</v>
          </cell>
          <cell r="J918" t="str">
            <v>CENTRO GENETICA</v>
          </cell>
          <cell r="K918" t="str">
            <v>CENTRO GENETICA</v>
          </cell>
          <cell r="L918" t="str">
            <v>CENTRO GENETICA</v>
          </cell>
          <cell r="M918" t="str">
            <v>SINGOLA</v>
          </cell>
          <cell r="N918" t="str">
            <v>102261</v>
          </cell>
          <cell r="P918" t="str">
            <v>BIENNALE (NON DI NS COMPETENZA)</v>
          </cell>
          <cell r="Q918" t="str">
            <v>ANNUALE (NON DI NS COMPETENZA)</v>
          </cell>
          <cell r="R918" t="str">
            <v>NON PREVISTO</v>
          </cell>
          <cell r="T918" t="str">
            <v>NON PREVISTO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 t="str">
            <v>NON PREVISTO</v>
          </cell>
          <cell r="Z918">
            <v>0</v>
          </cell>
          <cell r="AA918">
            <v>0</v>
          </cell>
          <cell r="AB918">
            <v>0</v>
          </cell>
          <cell r="AC918">
            <v>0</v>
          </cell>
          <cell r="AD918" t="str">
            <v>NON PREVISTO</v>
          </cell>
          <cell r="AE918" t="str">
            <v>NON PREVISTO</v>
          </cell>
          <cell r="AF918" t="str">
            <v>NON PREVISTO</v>
          </cell>
          <cell r="AG918" t="str">
            <v>NON PREVISTO</v>
          </cell>
          <cell r="AH918" t="str">
            <v>NON PREVISTO</v>
          </cell>
        </row>
        <row r="919">
          <cell r="A919">
            <v>102263</v>
          </cell>
          <cell r="B919" t="str">
            <v>PULSOSSIMETRO</v>
          </cell>
          <cell r="C919" t="str">
            <v>NELLCOR PURITAN BENNETT INC</v>
          </cell>
          <cell r="D919" t="str">
            <v>N 600 X OXIMAX</v>
          </cell>
          <cell r="E919" t="str">
            <v>G11817812</v>
          </cell>
          <cell r="F919" t="str">
            <v>SINGOLA</v>
          </cell>
          <cell r="G919">
            <v>102263</v>
          </cell>
          <cell r="I919" t="str">
            <v>S.PIETRO</v>
          </cell>
          <cell r="J919" t="str">
            <v>AMB. ENDOSCOPIA</v>
          </cell>
          <cell r="K919" t="str">
            <v>AMB. ENDOSCOPIA L.P. 3°P</v>
          </cell>
          <cell r="L919" t="str">
            <v>AMB. ENDOSCOPIA L.P. 3°P</v>
          </cell>
          <cell r="M919" t="str">
            <v>SINGOLA</v>
          </cell>
          <cell r="N919" t="str">
            <v>102263</v>
          </cell>
          <cell r="P919" t="str">
            <v>BIENNALE</v>
          </cell>
          <cell r="Q919" t="str">
            <v>ANNUALE</v>
          </cell>
          <cell r="R919" t="str">
            <v>NON PREVISTO</v>
          </cell>
          <cell r="T919" t="str">
            <v>DA FARE</v>
          </cell>
          <cell r="U919" t="str">
            <v>2263</v>
          </cell>
          <cell r="V919">
            <v>46245</v>
          </cell>
          <cell r="W919" t="str">
            <v>POSITIVO</v>
          </cell>
          <cell r="X919">
            <v>0</v>
          </cell>
          <cell r="Y919" t="str">
            <v>DA FARE</v>
          </cell>
          <cell r="Z919" t="str">
            <v>2263</v>
          </cell>
          <cell r="AA919">
            <v>46245</v>
          </cell>
          <cell r="AB919" t="str">
            <v>POSITIVO</v>
          </cell>
          <cell r="AC919">
            <v>0</v>
          </cell>
          <cell r="AD919" t="str">
            <v>NON PREVISTO</v>
          </cell>
          <cell r="AE919" t="str">
            <v>NON PREVISTO</v>
          </cell>
          <cell r="AF919" t="str">
            <v>NON PREVISTO</v>
          </cell>
          <cell r="AG919" t="str">
            <v>NON PREVISTO</v>
          </cell>
          <cell r="AH919" t="str">
            <v>NON PREVISTO</v>
          </cell>
        </row>
        <row r="920">
          <cell r="A920">
            <v>102264</v>
          </cell>
          <cell r="B920" t="str">
            <v>PULSOSSIMETRO</v>
          </cell>
          <cell r="C920" t="str">
            <v>NELLCOR PURITAN BENNETT INC</v>
          </cell>
          <cell r="D920" t="str">
            <v>N 600 X OXIMAX</v>
          </cell>
          <cell r="E920" t="str">
            <v>G10801172</v>
          </cell>
          <cell r="F920" t="str">
            <v>SINGOLA</v>
          </cell>
          <cell r="G920">
            <v>102264</v>
          </cell>
          <cell r="I920" t="str">
            <v>S.PIETRO</v>
          </cell>
          <cell r="J920" t="str">
            <v>PREOSPEDALIZZAZIONE</v>
          </cell>
          <cell r="K920" t="str">
            <v>PREOSPEDALIZZAZIONE</v>
          </cell>
          <cell r="L920" t="str">
            <v>PREOSPEDALIZZAZIONE</v>
          </cell>
          <cell r="M920" t="str">
            <v>SINGOLA</v>
          </cell>
          <cell r="N920" t="str">
            <v>102264</v>
          </cell>
          <cell r="P920" t="str">
            <v>BIENNALE</v>
          </cell>
          <cell r="Q920" t="str">
            <v>ANNUALE</v>
          </cell>
          <cell r="R920" t="str">
            <v>NON PREVISTO</v>
          </cell>
          <cell r="T920" t="str">
            <v>DA FARE</v>
          </cell>
          <cell r="U920" t="str">
            <v>2264</v>
          </cell>
          <cell r="V920">
            <v>46245</v>
          </cell>
          <cell r="W920" t="str">
            <v>POSITIVO</v>
          </cell>
          <cell r="X920">
            <v>0</v>
          </cell>
          <cell r="Y920" t="str">
            <v>DA FARE</v>
          </cell>
          <cell r="Z920" t="str">
            <v>2264</v>
          </cell>
          <cell r="AA920">
            <v>46245</v>
          </cell>
          <cell r="AB920" t="str">
            <v>POSITIVO</v>
          </cell>
          <cell r="AC920">
            <v>0</v>
          </cell>
          <cell r="AD920" t="str">
            <v>NON PREVISTO</v>
          </cell>
          <cell r="AE920" t="str">
            <v>NON PREVISTO</v>
          </cell>
          <cell r="AF920" t="str">
            <v>NON PREVISTO</v>
          </cell>
          <cell r="AG920" t="str">
            <v>NON PREVISTO</v>
          </cell>
          <cell r="AH920" t="str">
            <v>NON PREVISTO</v>
          </cell>
        </row>
        <row r="921">
          <cell r="A921">
            <v>102265</v>
          </cell>
          <cell r="B921" t="str">
            <v>MONITOR</v>
          </cell>
          <cell r="C921" t="str">
            <v>NELLCOR PURITAN BENNETT INC</v>
          </cell>
          <cell r="D921" t="str">
            <v>N 5600</v>
          </cell>
          <cell r="E921" t="str">
            <v>023210040021</v>
          </cell>
          <cell r="F921" t="str">
            <v>SINGOLA</v>
          </cell>
          <cell r="G921">
            <v>102265</v>
          </cell>
          <cell r="I921" t="str">
            <v>S.PIETRO</v>
          </cell>
          <cell r="J921" t="str">
            <v>SALA OPERATORIA PAMPURI</v>
          </cell>
          <cell r="K921" t="str">
            <v>SALA OPERATORIA ORL</v>
          </cell>
          <cell r="L921" t="str">
            <v>NON TROVATO</v>
          </cell>
          <cell r="P921" t="str">
            <v>ANNUALE</v>
          </cell>
          <cell r="Q921" t="str">
            <v>ANNUALE</v>
          </cell>
          <cell r="R921" t="str">
            <v>NON PREVISTO</v>
          </cell>
          <cell r="T921" t="str">
            <v>DA FARE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 t="str">
            <v>DA FARE</v>
          </cell>
          <cell r="Z921">
            <v>0</v>
          </cell>
          <cell r="AA921">
            <v>0</v>
          </cell>
          <cell r="AB921">
            <v>0</v>
          </cell>
          <cell r="AC921">
            <v>0</v>
          </cell>
          <cell r="AD921" t="str">
            <v>NON PREVISTO</v>
          </cell>
          <cell r="AE921" t="str">
            <v>NON PREVISTO</v>
          </cell>
          <cell r="AF921" t="str">
            <v>NON PREVISTO</v>
          </cell>
          <cell r="AG921" t="str">
            <v>NON PREVISTO</v>
          </cell>
          <cell r="AH921" t="str">
            <v>NON PREVISTO</v>
          </cell>
        </row>
        <row r="922">
          <cell r="A922">
            <v>102267</v>
          </cell>
          <cell r="B922" t="str">
            <v>SISTEMA TELEVISIVO PER ENDOSCOPIA</v>
          </cell>
          <cell r="C922" t="str">
            <v>STRYKER CORP</v>
          </cell>
          <cell r="D922" t="str">
            <v>1288 HD</v>
          </cell>
          <cell r="E922" t="str">
            <v>11K049894</v>
          </cell>
          <cell r="F922" t="str">
            <v>COMPONENTE</v>
          </cell>
          <cell r="G922">
            <v>100180</v>
          </cell>
          <cell r="I922" t="str">
            <v>S.PIETRO</v>
          </cell>
          <cell r="J922" t="str">
            <v>BLOCCO OPERATORIO</v>
          </cell>
          <cell r="K922" t="str">
            <v>BLOCCO OPERATORIO</v>
          </cell>
          <cell r="L922" t="str">
            <v>BLOCCO OPERATORIO MAGAZZINO</v>
          </cell>
          <cell r="M922" t="str">
            <v>COMPONENTE</v>
          </cell>
          <cell r="N922" t="str">
            <v>100180</v>
          </cell>
          <cell r="P922" t="str">
            <v>ANNUALE</v>
          </cell>
          <cell r="Q922" t="str">
            <v>ANNUALE (NON DI NS COMPETENZA)</v>
          </cell>
          <cell r="R922" t="str">
            <v>NON PREVISTO</v>
          </cell>
          <cell r="S922" t="str">
            <v>MP DA FARE CMQ</v>
          </cell>
          <cell r="T922" t="str">
            <v>DA FARE</v>
          </cell>
          <cell r="U922" t="str">
            <v>2267</v>
          </cell>
          <cell r="V922">
            <v>46259</v>
          </cell>
          <cell r="W922" t="str">
            <v>POSITIVO</v>
          </cell>
          <cell r="X922">
            <v>0</v>
          </cell>
          <cell r="Y922" t="str">
            <v>MP DA FARE CMQ</v>
          </cell>
          <cell r="Z922" t="str">
            <v>2267</v>
          </cell>
          <cell r="AA922">
            <v>0</v>
          </cell>
          <cell r="AB922" t="str">
            <v>POSITIVO</v>
          </cell>
          <cell r="AC922">
            <v>0</v>
          </cell>
          <cell r="AD922" t="str">
            <v>NON PREVISTO</v>
          </cell>
          <cell r="AE922" t="str">
            <v>NON PREVISTO</v>
          </cell>
          <cell r="AF922" t="str">
            <v>NON PREVISTO</v>
          </cell>
          <cell r="AG922" t="str">
            <v>NON PREVISTO</v>
          </cell>
          <cell r="AH922" t="str">
            <v>NON PREVISTO</v>
          </cell>
        </row>
        <row r="923">
          <cell r="A923">
            <v>102268</v>
          </cell>
          <cell r="B923" t="str">
            <v>MONITOR TELEVISIVO PER BIOIMMAGINI</v>
          </cell>
          <cell r="C923" t="str">
            <v>STRYKER CORP</v>
          </cell>
          <cell r="D923" t="str">
            <v>VISION ELECT HDTV 26"</v>
          </cell>
          <cell r="E923" t="str">
            <v>VEH261J0514</v>
          </cell>
          <cell r="F923" t="str">
            <v>COMPONENTE</v>
          </cell>
          <cell r="G923">
            <v>100180</v>
          </cell>
          <cell r="I923" t="str">
            <v>S.PIETRO</v>
          </cell>
          <cell r="J923" t="str">
            <v>BLOCCO OPERATORIO</v>
          </cell>
          <cell r="K923" t="str">
            <v>AMB. ORL</v>
          </cell>
          <cell r="L923" t="str">
            <v>AMB. ORL</v>
          </cell>
          <cell r="M923" t="str">
            <v>COMPONENTE</v>
          </cell>
          <cell r="N923" t="str">
            <v>100180</v>
          </cell>
          <cell r="P923" t="str">
            <v>BIENNALE</v>
          </cell>
          <cell r="Q923" t="str">
            <v>ANNUALE (NON DI NS COMPETENZA)</v>
          </cell>
          <cell r="R923" t="str">
            <v>NON PREVISTO</v>
          </cell>
          <cell r="S923" t="str">
            <v>MP DA FARE CMQ</v>
          </cell>
          <cell r="T923" t="str">
            <v>NON PREVISTO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 t="str">
            <v>MP DA FARE CMQ</v>
          </cell>
          <cell r="Z923" t="str">
            <v>2268</v>
          </cell>
          <cell r="AA923">
            <v>0</v>
          </cell>
          <cell r="AB923" t="str">
            <v>POSITIVO</v>
          </cell>
          <cell r="AC923">
            <v>0</v>
          </cell>
          <cell r="AD923" t="str">
            <v>NON PREVISTO</v>
          </cell>
          <cell r="AE923" t="str">
            <v>NON PREVISTO</v>
          </cell>
          <cell r="AF923" t="str">
            <v>NON PREVISTO</v>
          </cell>
          <cell r="AG923" t="str">
            <v>NON PREVISTO</v>
          </cell>
          <cell r="AH923" t="str">
            <v>NON PREVISTO</v>
          </cell>
        </row>
        <row r="924">
          <cell r="A924">
            <v>102269</v>
          </cell>
          <cell r="B924" t="str">
            <v>TELECAMERA</v>
          </cell>
          <cell r="C924" t="str">
            <v>STRYKER CORP</v>
          </cell>
          <cell r="D924" t="str">
            <v>TESTINA 1288HD</v>
          </cell>
          <cell r="E924" t="str">
            <v>12/009924</v>
          </cell>
          <cell r="F924" t="str">
            <v>COMPONENTE</v>
          </cell>
          <cell r="G924">
            <v>100180</v>
          </cell>
          <cell r="I924" t="str">
            <v>S.PIETRO</v>
          </cell>
          <cell r="J924" t="str">
            <v>BLOCCO OPERATORIO</v>
          </cell>
          <cell r="K924" t="str">
            <v>BLOCCO OPERATORIO</v>
          </cell>
          <cell r="L924" t="str">
            <v>AMB. ORL</v>
          </cell>
          <cell r="M924" t="str">
            <v>COMPONENTE</v>
          </cell>
          <cell r="N924" t="str">
            <v>100180</v>
          </cell>
          <cell r="P924" t="str">
            <v>ANNUALE</v>
          </cell>
          <cell r="Q924" t="str">
            <v>ANNUALE (NON DI NS COMPETENZA)</v>
          </cell>
          <cell r="R924" t="str">
            <v>NON PREVISTO</v>
          </cell>
          <cell r="S924" t="str">
            <v>MP DA FARE CMQ</v>
          </cell>
          <cell r="T924" t="str">
            <v>DA FARE</v>
          </cell>
          <cell r="U924" t="str">
            <v>2269</v>
          </cell>
          <cell r="V924">
            <v>46265</v>
          </cell>
          <cell r="W924" t="str">
            <v>POSITIVO</v>
          </cell>
          <cell r="X924" t="str">
            <v>VSE ESEGUITO CON APP PADRE</v>
          </cell>
          <cell r="Y924" t="str">
            <v>MP DA FARE CMQ</v>
          </cell>
          <cell r="Z924" t="str">
            <v>2269</v>
          </cell>
          <cell r="AA924">
            <v>0</v>
          </cell>
          <cell r="AB924" t="str">
            <v>POSITIVO</v>
          </cell>
          <cell r="AC924">
            <v>0</v>
          </cell>
          <cell r="AD924" t="str">
            <v>NON PREVISTO</v>
          </cell>
          <cell r="AE924" t="str">
            <v>NON PREVISTO</v>
          </cell>
          <cell r="AF924" t="str">
            <v>NON PREVISTO</v>
          </cell>
          <cell r="AG924" t="str">
            <v>NON PREVISTO</v>
          </cell>
          <cell r="AH924" t="str">
            <v>NON PREVISTO</v>
          </cell>
        </row>
        <row r="925">
          <cell r="A925">
            <v>102270</v>
          </cell>
          <cell r="B925" t="str">
            <v>PULSOSSIMETRO</v>
          </cell>
          <cell r="C925" t="str">
            <v>NELLCOR PURITAN BENNETT INC</v>
          </cell>
          <cell r="D925" t="str">
            <v>N 560 OXIMAX</v>
          </cell>
          <cell r="E925" t="str">
            <v>011110020954</v>
          </cell>
          <cell r="F925" t="str">
            <v>SINGOLA</v>
          </cell>
          <cell r="G925">
            <v>102270</v>
          </cell>
          <cell r="I925" t="str">
            <v>S.PIETRO</v>
          </cell>
          <cell r="J925" t="str">
            <v>S. CAMILLO (MED. UOMINI)</v>
          </cell>
          <cell r="K925" t="str">
            <v>S. VINCENZO</v>
          </cell>
          <cell r="L925" t="str">
            <v>S. VINCENZO</v>
          </cell>
          <cell r="M925" t="str">
            <v>SINGOLA</v>
          </cell>
          <cell r="N925">
            <v>102270</v>
          </cell>
          <cell r="P925" t="str">
            <v>BIENNALE</v>
          </cell>
          <cell r="Q925" t="str">
            <v>ANNUALE</v>
          </cell>
          <cell r="R925" t="str">
            <v>NON PREVISTO</v>
          </cell>
          <cell r="T925" t="str">
            <v>DA FARE</v>
          </cell>
          <cell r="U925">
            <v>2270</v>
          </cell>
          <cell r="V925">
            <v>46153</v>
          </cell>
          <cell r="W925" t="str">
            <v>POSITIVO</v>
          </cell>
          <cell r="X925">
            <v>0</v>
          </cell>
          <cell r="Y925" t="str">
            <v>DA FARE</v>
          </cell>
          <cell r="Z925">
            <v>2270</v>
          </cell>
          <cell r="AA925">
            <v>46153</v>
          </cell>
          <cell r="AB925" t="str">
            <v>POSITIVO CON RISERVA</v>
          </cell>
          <cell r="AC925" t="str">
            <v>NC 37 ERRORE 528 E BATTERIA NON FUNZIONANTE</v>
          </cell>
          <cell r="AD925" t="str">
            <v>NON PREVISTO</v>
          </cell>
          <cell r="AE925" t="str">
            <v>NON PREVISTO</v>
          </cell>
          <cell r="AF925" t="str">
            <v>NON PREVISTO</v>
          </cell>
          <cell r="AG925" t="str">
            <v>NON PREVISTO</v>
          </cell>
          <cell r="AH925" t="str">
            <v>NON PREVISTO</v>
          </cell>
        </row>
        <row r="926">
          <cell r="A926">
            <v>102271</v>
          </cell>
          <cell r="B926" t="str">
            <v>PULSOSSIMETRO</v>
          </cell>
          <cell r="C926" t="str">
            <v>NELLCOR PURITAN BENNETT INC</v>
          </cell>
          <cell r="D926" t="str">
            <v>N 560 OXIMAX</v>
          </cell>
          <cell r="E926" t="str">
            <v>011111050542</v>
          </cell>
          <cell r="F926" t="str">
            <v>SINGOLA</v>
          </cell>
          <cell r="G926">
            <v>102271</v>
          </cell>
          <cell r="I926" t="str">
            <v>S.PIETRO</v>
          </cell>
          <cell r="J926" t="str">
            <v>S. CAMILLO (MED. UOMINI)</v>
          </cell>
          <cell r="K926" t="str">
            <v>S. G. ANTIDA</v>
          </cell>
          <cell r="L926" t="str">
            <v>S. G. ANTIDA</v>
          </cell>
          <cell r="M926" t="str">
            <v>SINGOLA</v>
          </cell>
          <cell r="N926" t="str">
            <v>102271</v>
          </cell>
          <cell r="P926" t="str">
            <v>BIENNALE</v>
          </cell>
          <cell r="Q926" t="str">
            <v>ANNUALE</v>
          </cell>
          <cell r="R926" t="str">
            <v>NON PREVISTO</v>
          </cell>
          <cell r="T926" t="str">
            <v>DA FARE</v>
          </cell>
          <cell r="U926">
            <v>2271</v>
          </cell>
          <cell r="V926">
            <v>46119</v>
          </cell>
          <cell r="W926" t="str">
            <v>POSITIVO</v>
          </cell>
          <cell r="X926">
            <v>0</v>
          </cell>
          <cell r="Y926" t="str">
            <v>DA FARE</v>
          </cell>
          <cell r="Z926">
            <v>2271</v>
          </cell>
          <cell r="AA926">
            <v>46119</v>
          </cell>
          <cell r="AB926" t="str">
            <v>POSITIVO</v>
          </cell>
          <cell r="AC926">
            <v>0</v>
          </cell>
          <cell r="AD926" t="str">
            <v>NON PREVISTO</v>
          </cell>
          <cell r="AE926" t="str">
            <v>NON PREVISTO</v>
          </cell>
          <cell r="AF926" t="str">
            <v>NON PREVISTO</v>
          </cell>
          <cell r="AG926" t="str">
            <v>NON PREVISTO</v>
          </cell>
          <cell r="AH926" t="str">
            <v>NON PREVISTO</v>
          </cell>
        </row>
        <row r="927">
          <cell r="A927">
            <v>102274</v>
          </cell>
          <cell r="B927" t="str">
            <v>ELETTROBISTURI</v>
          </cell>
          <cell r="C927" t="str">
            <v>SUTTER CORP</v>
          </cell>
          <cell r="D927" t="str">
            <v>CURIS RF BM 1700</v>
          </cell>
          <cell r="E927" t="str">
            <v>BM1700020112059</v>
          </cell>
          <cell r="F927" t="str">
            <v>PRINCIPALE</v>
          </cell>
          <cell r="G927">
            <v>102274</v>
          </cell>
          <cell r="I927" t="str">
            <v>S.PIETRO</v>
          </cell>
          <cell r="J927" t="str">
            <v>BLOCCO OPERATORIO</v>
          </cell>
          <cell r="K927" t="str">
            <v>BLOCCO OPERATORIO</v>
          </cell>
          <cell r="L927" t="str">
            <v>BLOCCO OPERATORIO SALA 1</v>
          </cell>
          <cell r="M927" t="str">
            <v>PRINCIPALE</v>
          </cell>
          <cell r="N927" t="str">
            <v>102274</v>
          </cell>
          <cell r="P927" t="str">
            <v>ANNUALE</v>
          </cell>
          <cell r="Q927" t="str">
            <v>ANNUALE</v>
          </cell>
          <cell r="R927" t="str">
            <v>NON PREVISTO</v>
          </cell>
          <cell r="T927" t="str">
            <v>DA FARE</v>
          </cell>
          <cell r="U927" t="str">
            <v>2274</v>
          </cell>
          <cell r="V927">
            <v>46260</v>
          </cell>
          <cell r="W927" t="str">
            <v>POSITIVO</v>
          </cell>
          <cell r="X927" t="str">
            <v>VSE ESEGUITA CON APP 102274</v>
          </cell>
          <cell r="Y927" t="str">
            <v>DA FARE</v>
          </cell>
          <cell r="Z927">
            <v>2274</v>
          </cell>
          <cell r="AA927">
            <v>46260</v>
          </cell>
          <cell r="AB927" t="str">
            <v>POSITIVO</v>
          </cell>
          <cell r="AC927">
            <v>0</v>
          </cell>
          <cell r="AD927" t="str">
            <v>NON PREVISTO</v>
          </cell>
          <cell r="AE927" t="str">
            <v>NON PREVISTO</v>
          </cell>
          <cell r="AF927" t="str">
            <v>NON PREVISTO</v>
          </cell>
          <cell r="AG927" t="str">
            <v>NON PREVISTO</v>
          </cell>
          <cell r="AH927" t="str">
            <v>NON PREVISTO</v>
          </cell>
        </row>
        <row r="928">
          <cell r="A928">
            <v>102275</v>
          </cell>
          <cell r="B928" t="str">
            <v>AUTOCLAVE</v>
          </cell>
          <cell r="C928" t="str">
            <v>MOCOM SRL</v>
          </cell>
          <cell r="D928" t="str">
            <v>MILLENIUM B MICRO</v>
          </cell>
          <cell r="E928" t="str">
            <v>10MM0027</v>
          </cell>
          <cell r="F928" t="str">
            <v>SINGOLA</v>
          </cell>
          <cell r="G928">
            <v>102275</v>
          </cell>
          <cell r="I928" t="str">
            <v>S.PIETRO</v>
          </cell>
          <cell r="J928" t="str">
            <v>ODONTOSTOMATOLOGIA</v>
          </cell>
          <cell r="K928" t="str">
            <v>ODONTOSTOMATOLOGIA</v>
          </cell>
          <cell r="L928" t="str">
            <v>NON TROVATO</v>
          </cell>
          <cell r="P928" t="str">
            <v>BIENNALE (NON DI NS COMPETENZA)</v>
          </cell>
          <cell r="Q928" t="str">
            <v>ANNUALE (NON DI NS COMPETENZA)</v>
          </cell>
          <cell r="R928" t="str">
            <v>NON PREVISTO</v>
          </cell>
          <cell r="T928" t="str">
            <v>NON PREVISTO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 t="str">
            <v>NON PREVISTO</v>
          </cell>
          <cell r="Z928">
            <v>0</v>
          </cell>
          <cell r="AA928">
            <v>0</v>
          </cell>
          <cell r="AB928">
            <v>0</v>
          </cell>
          <cell r="AC928">
            <v>0</v>
          </cell>
          <cell r="AD928" t="str">
            <v>NON PREVISTO</v>
          </cell>
          <cell r="AE928" t="str">
            <v>NON PREVISTO</v>
          </cell>
          <cell r="AF928" t="str">
            <v>NON PREVISTO</v>
          </cell>
          <cell r="AG928" t="str">
            <v>NON PREVISTO</v>
          </cell>
          <cell r="AH928" t="str">
            <v>NON PREVISTO</v>
          </cell>
        </row>
        <row r="929">
          <cell r="A929">
            <v>102276</v>
          </cell>
          <cell r="B929" t="str">
            <v>PEDALIERA PER ELETTROBISTURI</v>
          </cell>
          <cell r="C929" t="str">
            <v>SUTTER CORP</v>
          </cell>
          <cell r="D929" t="str">
            <v>NR</v>
          </cell>
          <cell r="E929" t="str">
            <v>00418</v>
          </cell>
          <cell r="F929" t="str">
            <v>COMPONENTE</v>
          </cell>
          <cell r="G929">
            <v>102274</v>
          </cell>
          <cell r="I929" t="str">
            <v>S.PIETRO</v>
          </cell>
          <cell r="J929" t="str">
            <v>SALA OPERATORIA PAMPURI</v>
          </cell>
          <cell r="K929" t="str">
            <v>BLOCCO OPERATORIO</v>
          </cell>
          <cell r="L929" t="str">
            <v>BLOCCO OPERATORIO SALA 1</v>
          </cell>
          <cell r="M929" t="str">
            <v>COMPONENTE</v>
          </cell>
          <cell r="N929" t="str">
            <v>102274</v>
          </cell>
          <cell r="P929" t="str">
            <v>ANNUALE</v>
          </cell>
          <cell r="Q929" t="str">
            <v>ANNUALE</v>
          </cell>
          <cell r="R929" t="str">
            <v>NON PREVISTO</v>
          </cell>
          <cell r="T929" t="str">
            <v>DA FARE</v>
          </cell>
          <cell r="U929" t="str">
            <v>2276</v>
          </cell>
          <cell r="V929">
            <v>46260</v>
          </cell>
          <cell r="W929" t="str">
            <v>POSITIVO</v>
          </cell>
          <cell r="X929" t="str">
            <v>VSE ESEGUITA CON APP PADRE</v>
          </cell>
          <cell r="Y929" t="str">
            <v>DA FARE</v>
          </cell>
          <cell r="Z929">
            <v>2276</v>
          </cell>
          <cell r="AA929">
            <v>46260</v>
          </cell>
          <cell r="AB929" t="str">
            <v>POSITIVO</v>
          </cell>
          <cell r="AC929">
            <v>0</v>
          </cell>
          <cell r="AD929" t="str">
            <v>NON PREVISTO</v>
          </cell>
          <cell r="AE929" t="str">
            <v>NON PREVISTO</v>
          </cell>
          <cell r="AF929" t="str">
            <v>NON PREVISTO</v>
          </cell>
          <cell r="AG929" t="str">
            <v>NON PREVISTO</v>
          </cell>
          <cell r="AH929" t="str">
            <v>NON PREVISTO</v>
          </cell>
        </row>
        <row r="930">
          <cell r="A930">
            <v>102280</v>
          </cell>
          <cell r="B930" t="str">
            <v>LAMPADA SCIALITICA</v>
          </cell>
          <cell r="C930" t="str">
            <v>MARTIN MEDIZINTECHNIK GMBH</v>
          </cell>
          <cell r="D930" t="str">
            <v>MARLED E3</v>
          </cell>
          <cell r="E930" t="str">
            <v>000011W3770</v>
          </cell>
          <cell r="F930" t="str">
            <v>SINGOLA</v>
          </cell>
          <cell r="G930">
            <v>102280</v>
          </cell>
          <cell r="I930" t="str">
            <v>S.PIETRO</v>
          </cell>
          <cell r="J930" t="str">
            <v>PRONTO SOCCORSO</v>
          </cell>
          <cell r="K930" t="str">
            <v>PRONTO SOCCORSO</v>
          </cell>
          <cell r="L930" t="str">
            <v>NON TROVATO</v>
          </cell>
          <cell r="P930" t="str">
            <v>ANNUALE</v>
          </cell>
          <cell r="Q930" t="str">
            <v>ANNUALE</v>
          </cell>
          <cell r="R930" t="str">
            <v>NON PREVISTO</v>
          </cell>
          <cell r="T930" t="str">
            <v>DA FARE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  <cell r="Y930" t="str">
            <v>DA FARE</v>
          </cell>
          <cell r="Z930">
            <v>0</v>
          </cell>
          <cell r="AA930">
            <v>0</v>
          </cell>
          <cell r="AB930">
            <v>0</v>
          </cell>
          <cell r="AC930">
            <v>0</v>
          </cell>
          <cell r="AD930" t="str">
            <v>NON PREVISTO</v>
          </cell>
          <cell r="AE930" t="str">
            <v>NON PREVISTO</v>
          </cell>
          <cell r="AF930" t="str">
            <v>NON PREVISTO</v>
          </cell>
          <cell r="AG930" t="str">
            <v>NON PREVISTO</v>
          </cell>
          <cell r="AH930" t="str">
            <v>NON PREVISTO</v>
          </cell>
        </row>
        <row r="931">
          <cell r="A931">
            <v>102281</v>
          </cell>
          <cell r="B931" t="str">
            <v>OTOSCOPIO DIRETTO AMBULATORIALE</v>
          </cell>
          <cell r="C931" t="str">
            <v>WELCH ALLYN INC</v>
          </cell>
          <cell r="D931" t="str">
            <v>NR</v>
          </cell>
          <cell r="E931" t="str">
            <v>NR</v>
          </cell>
          <cell r="F931" t="str">
            <v>SINGOLA</v>
          </cell>
          <cell r="G931">
            <v>102281</v>
          </cell>
          <cell r="I931" t="str">
            <v>S.PIETRO</v>
          </cell>
          <cell r="J931" t="str">
            <v>PRONTO SOCCORSO</v>
          </cell>
          <cell r="K931" t="str">
            <v>PRONTO SOCCORSO</v>
          </cell>
          <cell r="L931" t="str">
            <v>PRONTO SOCCORSO</v>
          </cell>
          <cell r="M931" t="str">
            <v>SINGOLA</v>
          </cell>
          <cell r="N931">
            <v>102281</v>
          </cell>
          <cell r="P931" t="str">
            <v>ANNUALE</v>
          </cell>
          <cell r="Q931" t="str">
            <v>ANNUALE</v>
          </cell>
          <cell r="R931" t="str">
            <v>NON PREVISTO</v>
          </cell>
          <cell r="T931" t="str">
            <v>DA FARE</v>
          </cell>
          <cell r="U931" t="str">
            <v>2281</v>
          </cell>
          <cell r="V931">
            <v>46262</v>
          </cell>
          <cell r="W931" t="str">
            <v>POSITIVO</v>
          </cell>
          <cell r="X931">
            <v>0</v>
          </cell>
          <cell r="Y931" t="str">
            <v>DA FARE</v>
          </cell>
          <cell r="Z931" t="str">
            <v>2281</v>
          </cell>
          <cell r="AA931">
            <v>46262</v>
          </cell>
          <cell r="AB931" t="str">
            <v>POSITIVO</v>
          </cell>
          <cell r="AC931">
            <v>0</v>
          </cell>
          <cell r="AD931" t="str">
            <v>NON PREVISTO</v>
          </cell>
          <cell r="AE931" t="str">
            <v>NON PREVISTO</v>
          </cell>
          <cell r="AF931" t="str">
            <v>NON PREVISTO</v>
          </cell>
          <cell r="AG931" t="str">
            <v>NON PREVISTO</v>
          </cell>
          <cell r="AH931" t="str">
            <v>NON PREVISTO</v>
          </cell>
        </row>
        <row r="932">
          <cell r="A932">
            <v>102282</v>
          </cell>
          <cell r="B932" t="str">
            <v>LAMPADA SCIALITICA</v>
          </cell>
          <cell r="C932" t="str">
            <v>MARTIN MEDIZINTECHNIK GMBH</v>
          </cell>
          <cell r="D932" t="str">
            <v>MARLED E3</v>
          </cell>
          <cell r="E932" t="str">
            <v>000011W3768</v>
          </cell>
          <cell r="F932" t="str">
            <v>SINGOLA</v>
          </cell>
          <cell r="G932">
            <v>102282</v>
          </cell>
          <cell r="I932" t="str">
            <v>S.PIETRO</v>
          </cell>
          <cell r="J932" t="str">
            <v>PRONTO SOCCORSO</v>
          </cell>
          <cell r="K932" t="str">
            <v>PRONTO SOCCORSO</v>
          </cell>
          <cell r="L932" t="str">
            <v>PRONTO SOCCORSO</v>
          </cell>
          <cell r="M932" t="str">
            <v>SINGOLA</v>
          </cell>
          <cell r="N932" t="str">
            <v>102282</v>
          </cell>
          <cell r="P932" t="str">
            <v>ANNUALE</v>
          </cell>
          <cell r="Q932" t="str">
            <v>ANNUALE</v>
          </cell>
          <cell r="R932" t="str">
            <v>NON PREVISTO</v>
          </cell>
          <cell r="T932" t="str">
            <v>DA FARE</v>
          </cell>
          <cell r="U932" t="str">
            <v>2282</v>
          </cell>
          <cell r="V932">
            <v>46262</v>
          </cell>
          <cell r="W932" t="str">
            <v>POSITIVO</v>
          </cell>
          <cell r="X932">
            <v>0</v>
          </cell>
          <cell r="Y932" t="str">
            <v>DA FARE</v>
          </cell>
          <cell r="Z932" t="str">
            <v>2282</v>
          </cell>
          <cell r="AA932">
            <v>46262</v>
          </cell>
          <cell r="AB932" t="str">
            <v>POSITIVO</v>
          </cell>
          <cell r="AC932">
            <v>0</v>
          </cell>
          <cell r="AD932" t="str">
            <v>NON PREVISTO</v>
          </cell>
          <cell r="AE932" t="str">
            <v>NON PREVISTO</v>
          </cell>
          <cell r="AF932" t="str">
            <v>NON PREVISTO</v>
          </cell>
          <cell r="AG932" t="str">
            <v>NON PREVISTO</v>
          </cell>
          <cell r="AH932" t="str">
            <v>NON PREVISTO</v>
          </cell>
        </row>
        <row r="933">
          <cell r="A933">
            <v>102283</v>
          </cell>
          <cell r="B933" t="str">
            <v>OTOSCOPIO DIRETTO AMBULATORIALE</v>
          </cell>
          <cell r="C933" t="str">
            <v>WELCH ALLYN INC</v>
          </cell>
          <cell r="D933" t="str">
            <v>NR</v>
          </cell>
          <cell r="E933" t="str">
            <v>NR</v>
          </cell>
          <cell r="F933" t="str">
            <v>SINGOLA</v>
          </cell>
          <cell r="G933">
            <v>102283</v>
          </cell>
          <cell r="I933" t="str">
            <v>S.PIETRO</v>
          </cell>
          <cell r="J933" t="str">
            <v>PRONTO SOCCORSO</v>
          </cell>
          <cell r="K933" t="str">
            <v>PRONTO SOCCORSO</v>
          </cell>
          <cell r="L933" t="str">
            <v>PRONTO SOCCORSO</v>
          </cell>
          <cell r="M933" t="str">
            <v>SINGOLA</v>
          </cell>
          <cell r="N933" t="str">
            <v>102283</v>
          </cell>
          <cell r="P933" t="str">
            <v>ANNUALE</v>
          </cell>
          <cell r="Q933" t="str">
            <v>ANNUALE</v>
          </cell>
          <cell r="R933" t="str">
            <v>NON PREVISTO</v>
          </cell>
          <cell r="T933" t="str">
            <v>DA FARE</v>
          </cell>
          <cell r="U933" t="str">
            <v>2283</v>
          </cell>
          <cell r="V933">
            <v>46262</v>
          </cell>
          <cell r="W933" t="str">
            <v>POSITIVO</v>
          </cell>
          <cell r="X933">
            <v>0</v>
          </cell>
          <cell r="Y933" t="str">
            <v>DA FARE</v>
          </cell>
          <cell r="Z933" t="str">
            <v>2283</v>
          </cell>
          <cell r="AA933">
            <v>46262</v>
          </cell>
          <cell r="AB933" t="str">
            <v>POSITIVO</v>
          </cell>
          <cell r="AC933">
            <v>0</v>
          </cell>
          <cell r="AD933" t="str">
            <v>NON PREVISTO</v>
          </cell>
          <cell r="AE933" t="str">
            <v>NON PREVISTO</v>
          </cell>
          <cell r="AF933" t="str">
            <v>NON PREVISTO</v>
          </cell>
          <cell r="AG933" t="str">
            <v>NON PREVISTO</v>
          </cell>
          <cell r="AH933" t="str">
            <v>NON PREVISTO</v>
          </cell>
        </row>
        <row r="934">
          <cell r="A934">
            <v>102284</v>
          </cell>
          <cell r="B934" t="str">
            <v>LAMPADA SCIALITICA</v>
          </cell>
          <cell r="C934" t="str">
            <v>MARTIN MEDIZINTECHNIK GMBH</v>
          </cell>
          <cell r="D934" t="str">
            <v>MARLED E3</v>
          </cell>
          <cell r="E934" t="str">
            <v>000011W3769</v>
          </cell>
          <cell r="F934" t="str">
            <v>SINGOLA</v>
          </cell>
          <cell r="G934">
            <v>102284</v>
          </cell>
          <cell r="I934" t="str">
            <v>S.PIETRO</v>
          </cell>
          <cell r="J934" t="str">
            <v>PRONTO SOCCORSO</v>
          </cell>
          <cell r="K934" t="str">
            <v>PRONTO SOCCORSO</v>
          </cell>
          <cell r="L934" t="str">
            <v>PRONTO SOCCORSO</v>
          </cell>
          <cell r="M934" t="str">
            <v>SINGOLA</v>
          </cell>
          <cell r="N934">
            <v>102284</v>
          </cell>
          <cell r="P934" t="str">
            <v>ANNUALE</v>
          </cell>
          <cell r="Q934" t="str">
            <v>ANNUALE</v>
          </cell>
          <cell r="R934" t="str">
            <v>NON PREVISTO</v>
          </cell>
          <cell r="T934" t="str">
            <v>DA FARE</v>
          </cell>
          <cell r="U934" t="str">
            <v>2284</v>
          </cell>
          <cell r="V934">
            <v>46262</v>
          </cell>
          <cell r="W934" t="str">
            <v>POSITIVO</v>
          </cell>
          <cell r="X934">
            <v>0</v>
          </cell>
          <cell r="Y934" t="str">
            <v>DA FARE</v>
          </cell>
          <cell r="Z934" t="str">
            <v>2284</v>
          </cell>
          <cell r="AA934">
            <v>46262</v>
          </cell>
          <cell r="AB934" t="str">
            <v>POSITIVO</v>
          </cell>
          <cell r="AC934">
            <v>0</v>
          </cell>
          <cell r="AD934" t="str">
            <v>NON PREVISTO</v>
          </cell>
          <cell r="AE934" t="str">
            <v>NON PREVISTO</v>
          </cell>
          <cell r="AF934" t="str">
            <v>NON PREVISTO</v>
          </cell>
          <cell r="AG934" t="str">
            <v>NON PREVISTO</v>
          </cell>
          <cell r="AH934" t="str">
            <v>NON PREVISTO</v>
          </cell>
        </row>
        <row r="935">
          <cell r="A935">
            <v>102285</v>
          </cell>
          <cell r="B935" t="str">
            <v>LAMPADA SCIALITICA</v>
          </cell>
          <cell r="C935" t="str">
            <v>MARTIN MEDIZINTECHNIK GMBH</v>
          </cell>
          <cell r="D935" t="str">
            <v>ML 301</v>
          </cell>
          <cell r="E935" t="str">
            <v>05000653363</v>
          </cell>
          <cell r="F935" t="str">
            <v>SINGOLA</v>
          </cell>
          <cell r="G935">
            <v>102285</v>
          </cell>
          <cell r="I935" t="str">
            <v>S.PIETRO</v>
          </cell>
          <cell r="J935" t="str">
            <v>SALA OPERATORIA OCULISTICA</v>
          </cell>
          <cell r="K935" t="str">
            <v>OSTETRICIA (B.MENNI)</v>
          </cell>
          <cell r="L935" t="str">
            <v>OSTETRICIA (B.MENNI)</v>
          </cell>
          <cell r="M935" t="str">
            <v>SINGOLA</v>
          </cell>
          <cell r="N935">
            <v>102285</v>
          </cell>
          <cell r="P935" t="str">
            <v>BIENNALE</v>
          </cell>
          <cell r="Q935" t="str">
            <v>ANNUALE</v>
          </cell>
          <cell r="R935" t="str">
            <v>NON PREVISTO</v>
          </cell>
          <cell r="T935" t="str">
            <v>NON PREVISTO</v>
          </cell>
          <cell r="U935">
            <v>0</v>
          </cell>
          <cell r="V935">
            <v>0</v>
          </cell>
          <cell r="W935">
            <v>0</v>
          </cell>
          <cell r="X935">
            <v>0</v>
          </cell>
          <cell r="Y935" t="str">
            <v>DA FARE</v>
          </cell>
          <cell r="Z935">
            <v>2285</v>
          </cell>
          <cell r="AA935">
            <v>46150</v>
          </cell>
          <cell r="AB935" t="str">
            <v>POSITIVO</v>
          </cell>
          <cell r="AC935">
            <v>0</v>
          </cell>
          <cell r="AD935" t="str">
            <v>NON PREVISTO</v>
          </cell>
          <cell r="AE935" t="str">
            <v>NON PREVISTO</v>
          </cell>
          <cell r="AF935" t="str">
            <v>NON PREVISTO</v>
          </cell>
          <cell r="AG935" t="str">
            <v>NON PREVISTO</v>
          </cell>
          <cell r="AH935" t="str">
            <v>NON PREVISTO</v>
          </cell>
        </row>
        <row r="936">
          <cell r="A936">
            <v>102289</v>
          </cell>
          <cell r="B936" t="str">
            <v>CARDIOSTIMOLATORE ESTERNO</v>
          </cell>
          <cell r="C936" t="str">
            <v>MEDTRONIC INC</v>
          </cell>
          <cell r="D936" t="str">
            <v>5348</v>
          </cell>
          <cell r="E936" t="str">
            <v>PEP104388R</v>
          </cell>
          <cell r="F936" t="str">
            <v>SINGOLA</v>
          </cell>
          <cell r="G936">
            <v>102289</v>
          </cell>
          <cell r="I936" t="str">
            <v>S.PIETRO</v>
          </cell>
          <cell r="J936" t="str">
            <v>UTIC</v>
          </cell>
          <cell r="K936" t="str">
            <v>UTIC</v>
          </cell>
          <cell r="L936" t="str">
            <v>NON TROVATO</v>
          </cell>
          <cell r="P936" t="str">
            <v>ANNUALE</v>
          </cell>
          <cell r="Q936" t="str">
            <v>ANNUALE</v>
          </cell>
          <cell r="R936" t="str">
            <v>NON PREVISTO</v>
          </cell>
          <cell r="T936" t="str">
            <v>DA FARE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 t="str">
            <v>DA FARE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 t="str">
            <v>NON PREVISTO</v>
          </cell>
          <cell r="AE936" t="str">
            <v>NON PREVISTO</v>
          </cell>
          <cell r="AF936" t="str">
            <v>NON PREVISTO</v>
          </cell>
          <cell r="AG936" t="str">
            <v>NON PREVISTO</v>
          </cell>
          <cell r="AH936" t="str">
            <v>NON PREVISTO</v>
          </cell>
        </row>
        <row r="937">
          <cell r="A937">
            <v>102290</v>
          </cell>
          <cell r="B937" t="str">
            <v>VAPORIZZATORE</v>
          </cell>
          <cell r="C937" t="str">
            <v>DRAEGER MEDICAL AG &amp; CO KG</v>
          </cell>
          <cell r="D937" t="str">
            <v>D VAPOR</v>
          </cell>
          <cell r="E937" t="str">
            <v>ASCJ-0744</v>
          </cell>
          <cell r="F937" t="str">
            <v>SINGOLA</v>
          </cell>
          <cell r="G937">
            <v>102290</v>
          </cell>
          <cell r="I937" t="str">
            <v>S.PIETRO</v>
          </cell>
          <cell r="J937" t="str">
            <v>BLOCCO OPERATORIO</v>
          </cell>
          <cell r="K937" t="str">
            <v>SALE TRAVAGLIO NUOVE</v>
          </cell>
          <cell r="L937" t="str">
            <v>NON TROVATO</v>
          </cell>
          <cell r="P937" t="str">
            <v>ANNUALE</v>
          </cell>
          <cell r="Q937" t="str">
            <v>ANNUALE (NON DI NS COMPETENZA)</v>
          </cell>
          <cell r="R937" t="str">
            <v>NON PREVISTO</v>
          </cell>
          <cell r="S937" t="str">
            <v>MP DA FARE CMQ</v>
          </cell>
          <cell r="T937" t="str">
            <v>DA FARE</v>
          </cell>
          <cell r="U937">
            <v>0</v>
          </cell>
          <cell r="V937">
            <v>0</v>
          </cell>
          <cell r="W937">
            <v>0</v>
          </cell>
          <cell r="X937">
            <v>0</v>
          </cell>
          <cell r="Y937" t="str">
            <v>NON PREVISTO</v>
          </cell>
          <cell r="Z937">
            <v>0</v>
          </cell>
          <cell r="AA937">
            <v>0</v>
          </cell>
          <cell r="AB937">
            <v>0</v>
          </cell>
          <cell r="AC937">
            <v>0</v>
          </cell>
          <cell r="AD937" t="str">
            <v>NON PREVISTO</v>
          </cell>
          <cell r="AE937" t="str">
            <v>NON PREVISTO</v>
          </cell>
          <cell r="AF937" t="str">
            <v>NON PREVISTO</v>
          </cell>
          <cell r="AG937" t="str">
            <v>NON PREVISTO</v>
          </cell>
          <cell r="AH937" t="str">
            <v>NON PREVISTO</v>
          </cell>
        </row>
        <row r="938">
          <cell r="A938">
            <v>102300</v>
          </cell>
          <cell r="B938" t="str">
            <v>FRIGORIFERO BIOLOGICO</v>
          </cell>
          <cell r="C938" t="str">
            <v>CF DI CIRO FIOCCHETTI &amp; C SNC</v>
          </cell>
          <cell r="D938" t="str">
            <v>MEDIKA 1500 2T LUX</v>
          </cell>
          <cell r="E938" t="str">
            <v>41809</v>
          </cell>
          <cell r="F938" t="str">
            <v>SINGOLA</v>
          </cell>
          <cell r="G938">
            <v>102300</v>
          </cell>
          <cell r="I938" t="str">
            <v>S.PIETRO</v>
          </cell>
          <cell r="J938" t="str">
            <v>FARMACIA</v>
          </cell>
          <cell r="K938" t="str">
            <v>FARMACIA</v>
          </cell>
          <cell r="L938" t="str">
            <v>FARMACIA</v>
          </cell>
          <cell r="M938" t="str">
            <v>SINGOLA</v>
          </cell>
          <cell r="N938">
            <v>102300</v>
          </cell>
          <cell r="P938" t="str">
            <v>BIENNALE</v>
          </cell>
          <cell r="Q938" t="str">
            <v>ANNUALE</v>
          </cell>
          <cell r="R938" t="str">
            <v>NON PREVISTO</v>
          </cell>
          <cell r="T938" t="str">
            <v>DA FARE</v>
          </cell>
          <cell r="U938" t="str">
            <v>2300</v>
          </cell>
          <cell r="V938">
            <v>46261</v>
          </cell>
          <cell r="W938" t="str">
            <v>POSITIVO</v>
          </cell>
          <cell r="X938">
            <v>0</v>
          </cell>
          <cell r="Y938" t="str">
            <v>DA FARE</v>
          </cell>
          <cell r="Z938">
            <v>2300</v>
          </cell>
          <cell r="AA938">
            <v>46261</v>
          </cell>
          <cell r="AB938" t="str">
            <v>POSITIVO CON RISERVA</v>
          </cell>
          <cell r="AC938" t="str">
            <v>ERRORE EVAPORATORE GESTITO CON RIT 49620</v>
          </cell>
          <cell r="AD938" t="str">
            <v>NON PREVISTO</v>
          </cell>
          <cell r="AE938" t="str">
            <v>NON PREVISTO</v>
          </cell>
          <cell r="AF938" t="str">
            <v>NON PREVISTO</v>
          </cell>
          <cell r="AG938" t="str">
            <v>NON PREVISTO</v>
          </cell>
          <cell r="AH938" t="str">
            <v>NON PREVISTO</v>
          </cell>
        </row>
        <row r="939">
          <cell r="A939">
            <v>102301</v>
          </cell>
          <cell r="B939" t="str">
            <v>IPO-IPERTERMIA, APPARECCHIO PER</v>
          </cell>
          <cell r="C939" t="str">
            <v>KANMED AB</v>
          </cell>
          <cell r="D939" t="str">
            <v>BABY WARMER 50 W</v>
          </cell>
          <cell r="E939" t="str">
            <v>B9364/09</v>
          </cell>
          <cell r="F939" t="str">
            <v>SINGOLA</v>
          </cell>
          <cell r="G939">
            <v>102301</v>
          </cell>
          <cell r="I939" t="str">
            <v>S.PIETRO</v>
          </cell>
          <cell r="J939" t="str">
            <v>UTIN</v>
          </cell>
          <cell r="K939" t="str">
            <v>UTIN</v>
          </cell>
          <cell r="L939" t="str">
            <v>UTIN</v>
          </cell>
          <cell r="M939" t="str">
            <v>SINGOLA</v>
          </cell>
          <cell r="N939">
            <v>102301</v>
          </cell>
          <cell r="P939" t="str">
            <v>ANNUALE</v>
          </cell>
          <cell r="Q939" t="str">
            <v>ANNUALE</v>
          </cell>
          <cell r="R939" t="str">
            <v>NON PREVISTO</v>
          </cell>
          <cell r="T939" t="str">
            <v>DA FARE</v>
          </cell>
          <cell r="U939">
            <v>2301</v>
          </cell>
          <cell r="V939">
            <v>46140</v>
          </cell>
          <cell r="W939" t="str">
            <v>POSITIVO</v>
          </cell>
          <cell r="X939">
            <v>0</v>
          </cell>
          <cell r="Y939" t="str">
            <v>DA FARE</v>
          </cell>
          <cell r="Z939">
            <v>2301</v>
          </cell>
          <cell r="AA939">
            <v>46140</v>
          </cell>
          <cell r="AB939" t="str">
            <v>POSITIVO</v>
          </cell>
          <cell r="AC939">
            <v>0</v>
          </cell>
          <cell r="AD939" t="str">
            <v>NON PREVISTO</v>
          </cell>
          <cell r="AE939" t="str">
            <v>NON PREVISTO</v>
          </cell>
          <cell r="AF939" t="str">
            <v>NON PREVISTO</v>
          </cell>
          <cell r="AG939" t="str">
            <v>NON PREVISTO</v>
          </cell>
          <cell r="AH939" t="str">
            <v>NON PREVISTO</v>
          </cell>
        </row>
        <row r="940">
          <cell r="A940">
            <v>102302</v>
          </cell>
          <cell r="B940" t="str">
            <v>SONDA ECOGRAFICA</v>
          </cell>
          <cell r="C940" t="str">
            <v>TOSHIBA CORP MEDICAL SYSTEMS</v>
          </cell>
          <cell r="D940" t="str">
            <v>PLT 704 SBT</v>
          </cell>
          <cell r="E940" t="str">
            <v>PPB1234426</v>
          </cell>
          <cell r="F940" t="str">
            <v>COMPONENTE</v>
          </cell>
          <cell r="G940">
            <v>102150</v>
          </cell>
          <cell r="H940" t="str">
            <v>ECO3 (102150)</v>
          </cell>
          <cell r="I940" t="str">
            <v>S.PIETRO</v>
          </cell>
          <cell r="J940" t="str">
            <v>RADIOLOGIA (SENOLOGIA)</v>
          </cell>
          <cell r="K940" t="str">
            <v>RADIOLOGIA (SENOLOGIA)</v>
          </cell>
          <cell r="L940" t="str">
            <v>RADIOLOGIA (SENOLOGIA)</v>
          </cell>
          <cell r="M940" t="str">
            <v>COMPONENTE</v>
          </cell>
          <cell r="N940" t="str">
            <v>102150</v>
          </cell>
          <cell r="O940" t="str">
            <v>ECO3 (102150)</v>
          </cell>
          <cell r="P940" t="str">
            <v>BIENNALE CON APP PADRE</v>
          </cell>
          <cell r="Q940" t="str">
            <v>ANNUALE</v>
          </cell>
          <cell r="R940" t="str">
            <v>ANNUALE</v>
          </cell>
          <cell r="T940" t="str">
            <v>DA FARE</v>
          </cell>
          <cell r="U940" t="str">
            <v>2150</v>
          </cell>
          <cell r="V940">
            <v>46279</v>
          </cell>
          <cell r="W940" t="str">
            <v>POSITIVO</v>
          </cell>
          <cell r="X940" t="str">
            <v>VSE ESEGUITO CON APP PADRE</v>
          </cell>
          <cell r="Y940" t="str">
            <v>DA FARE</v>
          </cell>
          <cell r="Z940">
            <v>2302</v>
          </cell>
          <cell r="AA940">
            <v>46279</v>
          </cell>
          <cell r="AB940" t="str">
            <v>POSITIVO</v>
          </cell>
          <cell r="AC940">
            <v>0</v>
          </cell>
          <cell r="AD940" t="str">
            <v>DA FARE</v>
          </cell>
          <cell r="AE940" t="str">
            <v>102150</v>
          </cell>
          <cell r="AF940">
            <v>0</v>
          </cell>
          <cell r="AG940">
            <v>0</v>
          </cell>
          <cell r="AH940">
            <v>0</v>
          </cell>
        </row>
        <row r="941">
          <cell r="A941">
            <v>102303</v>
          </cell>
          <cell r="B941" t="str">
            <v>SONDA ECOGRAFICA</v>
          </cell>
          <cell r="C941" t="str">
            <v>TOSHIBA CORP MEDICAL SYSTEMS</v>
          </cell>
          <cell r="D941" t="str">
            <v>PLT 805 AT</v>
          </cell>
          <cell r="E941" t="str">
            <v>TDA1223309</v>
          </cell>
          <cell r="F941" t="str">
            <v>COMPONENTE</v>
          </cell>
          <cell r="G941">
            <v>102150</v>
          </cell>
          <cell r="H941" t="str">
            <v>ECO3 (102150)</v>
          </cell>
          <cell r="I941" t="str">
            <v>S.PIETRO</v>
          </cell>
          <cell r="J941" t="str">
            <v>RADIOLOGIA (SENOLOGIA)</v>
          </cell>
          <cell r="K941" t="str">
            <v>RADIOLOGIA (SENOLOGIA)</v>
          </cell>
          <cell r="L941" t="str">
            <v>RADIOLOGIA (SENOLOGIA)</v>
          </cell>
          <cell r="M941" t="str">
            <v>COMPONENTE</v>
          </cell>
          <cell r="N941" t="str">
            <v>102150</v>
          </cell>
          <cell r="O941" t="str">
            <v>ECO3 (102150)</v>
          </cell>
          <cell r="P941" t="str">
            <v>BIENNALE CON APP PADRE</v>
          </cell>
          <cell r="Q941" t="str">
            <v>ANNUALE</v>
          </cell>
          <cell r="R941" t="str">
            <v>ANNUALE</v>
          </cell>
          <cell r="T941" t="str">
            <v>DA FARE</v>
          </cell>
          <cell r="U941" t="str">
            <v>2150</v>
          </cell>
          <cell r="V941">
            <v>46279</v>
          </cell>
          <cell r="W941" t="str">
            <v>POSITIVO</v>
          </cell>
          <cell r="X941" t="str">
            <v>VSE ESEGUITO CON APP PADRE</v>
          </cell>
          <cell r="Y941" t="str">
            <v>DA FARE</v>
          </cell>
          <cell r="Z941">
            <v>2303</v>
          </cell>
          <cell r="AA941">
            <v>46279</v>
          </cell>
          <cell r="AB941" t="str">
            <v>POSITIVO</v>
          </cell>
          <cell r="AC941">
            <v>0</v>
          </cell>
          <cell r="AD941" t="str">
            <v>DA FARE</v>
          </cell>
          <cell r="AE941" t="str">
            <v>102150</v>
          </cell>
          <cell r="AF941">
            <v>0</v>
          </cell>
          <cell r="AG941">
            <v>0</v>
          </cell>
          <cell r="AH941">
            <v>0</v>
          </cell>
        </row>
        <row r="942">
          <cell r="A942">
            <v>102304</v>
          </cell>
          <cell r="B942" t="str">
            <v>OTOSCOPIO DIRETTO AMBULATORIALE</v>
          </cell>
          <cell r="C942" t="str">
            <v>WELCH ALLYN INC</v>
          </cell>
          <cell r="D942" t="str">
            <v>NR</v>
          </cell>
          <cell r="E942">
            <v>102304</v>
          </cell>
          <cell r="F942" t="str">
            <v>SINGOLA</v>
          </cell>
          <cell r="G942">
            <v>102304</v>
          </cell>
          <cell r="I942" t="str">
            <v>S.PIETRO</v>
          </cell>
          <cell r="J942" t="str">
            <v>PRONTO SOCCORSO</v>
          </cell>
          <cell r="K942" t="str">
            <v>PRONTO SOCCORSO</v>
          </cell>
          <cell r="L942" t="str">
            <v>PRONTO SOCCORSO</v>
          </cell>
          <cell r="M942" t="str">
            <v>SINGOLA</v>
          </cell>
          <cell r="N942">
            <v>102304</v>
          </cell>
          <cell r="P942" t="str">
            <v>ANNUALE</v>
          </cell>
          <cell r="Q942" t="str">
            <v>ANNUALE</v>
          </cell>
          <cell r="R942" t="str">
            <v>NON PREVISTO</v>
          </cell>
          <cell r="T942" t="str">
            <v>DA FARE</v>
          </cell>
          <cell r="U942" t="str">
            <v>2304</v>
          </cell>
          <cell r="V942">
            <v>46262</v>
          </cell>
          <cell r="W942" t="str">
            <v>POSITIVO</v>
          </cell>
          <cell r="X942">
            <v>0</v>
          </cell>
          <cell r="Y942" t="str">
            <v>DA FARE</v>
          </cell>
          <cell r="Z942" t="str">
            <v>2304</v>
          </cell>
          <cell r="AA942">
            <v>46262</v>
          </cell>
          <cell r="AB942" t="str">
            <v>POSITIVO</v>
          </cell>
          <cell r="AC942">
            <v>0</v>
          </cell>
          <cell r="AD942" t="str">
            <v>NON PREVISTO</v>
          </cell>
          <cell r="AE942" t="str">
            <v>NON PREVISTO</v>
          </cell>
          <cell r="AF942" t="str">
            <v>NON PREVISTO</v>
          </cell>
          <cell r="AG942" t="str">
            <v>NON PREVISTO</v>
          </cell>
          <cell r="AH942" t="str">
            <v>NON PREVISTO</v>
          </cell>
        </row>
        <row r="943">
          <cell r="A943">
            <v>102306</v>
          </cell>
          <cell r="B943" t="str">
            <v>CAPPA ASPIRANTE</v>
          </cell>
          <cell r="C943" t="str">
            <v>ASAL SRL</v>
          </cell>
          <cell r="D943" t="str">
            <v>CARBO 900</v>
          </cell>
          <cell r="E943" t="str">
            <v>750</v>
          </cell>
          <cell r="F943" t="str">
            <v>SINGOLA</v>
          </cell>
          <cell r="G943">
            <v>102306</v>
          </cell>
          <cell r="I943" t="str">
            <v>S.PIETRO</v>
          </cell>
          <cell r="J943" t="str">
            <v>RADIOTERAPIA</v>
          </cell>
          <cell r="K943" t="str">
            <v>RADIOTERAPIA</v>
          </cell>
          <cell r="L943" t="str">
            <v>RADIOTERAPIA</v>
          </cell>
          <cell r="M943" t="str">
            <v>SINGOLA</v>
          </cell>
          <cell r="N943" t="str">
            <v>102306</v>
          </cell>
          <cell r="P943" t="str">
            <v>BIENNALE</v>
          </cell>
          <cell r="Q943" t="str">
            <v>SEMESTRALE</v>
          </cell>
          <cell r="R943" t="str">
            <v>NON PREVISTO</v>
          </cell>
          <cell r="T943" t="str">
            <v>NON PREVISTO</v>
          </cell>
          <cell r="U943">
            <v>0</v>
          </cell>
          <cell r="V943">
            <v>0</v>
          </cell>
          <cell r="W943">
            <v>0</v>
          </cell>
          <cell r="X943">
            <v>0</v>
          </cell>
          <cell r="Y943" t="str">
            <v>DA FARE</v>
          </cell>
          <cell r="Z943">
            <v>2306</v>
          </cell>
          <cell r="AA943">
            <v>46273</v>
          </cell>
          <cell r="AB943" t="str">
            <v>POSITIVO</v>
          </cell>
          <cell r="AC943">
            <v>0</v>
          </cell>
          <cell r="AD943" t="str">
            <v>NON PREVISTO</v>
          </cell>
          <cell r="AE943" t="str">
            <v>NON PREVISTO</v>
          </cell>
          <cell r="AF943" t="str">
            <v>NON PREVISTO</v>
          </cell>
          <cell r="AG943" t="str">
            <v>NON PREVISTO</v>
          </cell>
          <cell r="AH943" t="str">
            <v>NON PREVISTO</v>
          </cell>
        </row>
        <row r="944">
          <cell r="A944">
            <v>102309</v>
          </cell>
          <cell r="B944" t="str">
            <v>SONDA ECOGRAFICA</v>
          </cell>
          <cell r="C944" t="str">
            <v>TOSHIBA CORP MEDICAL SYSTEMS</v>
          </cell>
          <cell r="D944" t="str">
            <v>PVT 375 BT</v>
          </cell>
          <cell r="E944" t="str">
            <v>FDA1225424</v>
          </cell>
          <cell r="F944" t="str">
            <v>COMPONENTE</v>
          </cell>
          <cell r="G944">
            <v>102150</v>
          </cell>
          <cell r="H944" t="str">
            <v>ECO3 (102150)</v>
          </cell>
          <cell r="I944" t="str">
            <v>S.PIETRO</v>
          </cell>
          <cell r="J944" t="str">
            <v>RADIOLOGIA (SENOLOGIA)</v>
          </cell>
          <cell r="K944" t="str">
            <v>RADIOLOGIA (SENOLOGIA)</v>
          </cell>
          <cell r="L944" t="str">
            <v>RADIOLOGIA (SENOLOGIA)</v>
          </cell>
          <cell r="M944" t="str">
            <v>COMPONENTE</v>
          </cell>
          <cell r="N944" t="str">
            <v>102150</v>
          </cell>
          <cell r="O944" t="str">
            <v>ECO3 (102150)</v>
          </cell>
          <cell r="P944" t="str">
            <v>BIENNALE CON APP PADRE</v>
          </cell>
          <cell r="Q944" t="str">
            <v>ANNUALE</v>
          </cell>
          <cell r="R944" t="str">
            <v>ANNUALE</v>
          </cell>
          <cell r="T944" t="str">
            <v>DA FARE</v>
          </cell>
          <cell r="U944" t="str">
            <v>2150</v>
          </cell>
          <cell r="V944">
            <v>46279</v>
          </cell>
          <cell r="W944" t="str">
            <v>POSITIVO</v>
          </cell>
          <cell r="X944" t="str">
            <v>VSE ESEGUITO CON APP PADRE</v>
          </cell>
          <cell r="Y944" t="str">
            <v>DA FARE</v>
          </cell>
          <cell r="Z944">
            <v>2039</v>
          </cell>
          <cell r="AA944">
            <v>46279</v>
          </cell>
          <cell r="AB944" t="str">
            <v>POSITIVO</v>
          </cell>
          <cell r="AC944">
            <v>0</v>
          </cell>
          <cell r="AD944" t="str">
            <v>DA FARE</v>
          </cell>
          <cell r="AE944" t="str">
            <v>102150</v>
          </cell>
          <cell r="AF944">
            <v>0</v>
          </cell>
          <cell r="AG944">
            <v>0</v>
          </cell>
          <cell r="AH944">
            <v>0</v>
          </cell>
        </row>
        <row r="945">
          <cell r="A945">
            <v>102314</v>
          </cell>
          <cell r="B945" t="str">
            <v>CENTRIFUGA</v>
          </cell>
          <cell r="C945" t="str">
            <v>INTERCONTINENTAL SRL</v>
          </cell>
          <cell r="D945" t="str">
            <v>CENTRIC 322A</v>
          </cell>
          <cell r="E945" t="str">
            <v>1/00067/07</v>
          </cell>
          <cell r="F945" t="str">
            <v>SINGOLA</v>
          </cell>
          <cell r="G945">
            <v>102314</v>
          </cell>
          <cell r="I945" t="str">
            <v>S.PIETRO</v>
          </cell>
          <cell r="J945" t="str">
            <v>ISTOPATOLOGIA</v>
          </cell>
          <cell r="K945" t="str">
            <v>ISTOPATOLOGIA</v>
          </cell>
          <cell r="L945" t="str">
            <v>ISTOPATOLOGIA</v>
          </cell>
          <cell r="M945" t="str">
            <v>SINGOLA</v>
          </cell>
          <cell r="N945">
            <v>102314</v>
          </cell>
          <cell r="P945" t="str">
            <v>BIENNALE</v>
          </cell>
          <cell r="Q945" t="str">
            <v>ANNUALE</v>
          </cell>
          <cell r="R945" t="str">
            <v>NON PREVISTO</v>
          </cell>
          <cell r="T945" t="str">
            <v>NON PREVISTO</v>
          </cell>
          <cell r="U945">
            <v>0</v>
          </cell>
          <cell r="V945">
            <v>0</v>
          </cell>
          <cell r="W945">
            <v>0</v>
          </cell>
          <cell r="X945">
            <v>0</v>
          </cell>
          <cell r="Y945" t="str">
            <v>DA FARE</v>
          </cell>
          <cell r="Z945">
            <v>2314</v>
          </cell>
          <cell r="AA945">
            <v>46216</v>
          </cell>
          <cell r="AB945" t="str">
            <v>POSITIVO</v>
          </cell>
          <cell r="AC945">
            <v>0</v>
          </cell>
          <cell r="AD945" t="str">
            <v>NON PREVISTO</v>
          </cell>
          <cell r="AE945" t="str">
            <v>NON PREVISTO</v>
          </cell>
          <cell r="AF945" t="str">
            <v>NON PREVISTO</v>
          </cell>
          <cell r="AG945" t="str">
            <v>NON PREVISTO</v>
          </cell>
          <cell r="AH945" t="str">
            <v>NON PREVISTO</v>
          </cell>
        </row>
        <row r="946">
          <cell r="A946">
            <v>102315</v>
          </cell>
          <cell r="B946" t="str">
            <v>IMPEDENZA CORPOREA, ANALIZZATORE DI</v>
          </cell>
          <cell r="C946" t="str">
            <v>AKERN SRL</v>
          </cell>
          <cell r="D946" t="str">
            <v>BIA 101</v>
          </cell>
          <cell r="E946" t="str">
            <v>200506039</v>
          </cell>
          <cell r="F946" t="str">
            <v>SINGOLA</v>
          </cell>
          <cell r="G946">
            <v>102315</v>
          </cell>
          <cell r="I946" t="str">
            <v>S.PIETRO</v>
          </cell>
          <cell r="J946" t="str">
            <v>SERVIZIO DIETISTA</v>
          </cell>
          <cell r="K946" t="str">
            <v>SERVIZIO DIETISTA</v>
          </cell>
          <cell r="L946" t="str">
            <v>NON TROVATO</v>
          </cell>
          <cell r="P946" t="str">
            <v>BIENNALE</v>
          </cell>
          <cell r="Q946" t="str">
            <v>ANNUALE</v>
          </cell>
          <cell r="R946" t="str">
            <v>NON PREVISTO</v>
          </cell>
          <cell r="T946" t="str">
            <v>DA FARE</v>
          </cell>
          <cell r="U946">
            <v>0</v>
          </cell>
          <cell r="V946">
            <v>0</v>
          </cell>
          <cell r="W946">
            <v>0</v>
          </cell>
          <cell r="X946">
            <v>0</v>
          </cell>
          <cell r="Y946" t="str">
            <v>DA FARE</v>
          </cell>
          <cell r="Z946">
            <v>0</v>
          </cell>
          <cell r="AA946">
            <v>0</v>
          </cell>
          <cell r="AB946">
            <v>0</v>
          </cell>
          <cell r="AC946">
            <v>0</v>
          </cell>
          <cell r="AD946" t="str">
            <v>NON PREVISTO</v>
          </cell>
          <cell r="AE946" t="str">
            <v>NON PREVISTO</v>
          </cell>
          <cell r="AF946" t="str">
            <v>NON PREVISTO</v>
          </cell>
          <cell r="AG946" t="str">
            <v>NON PREVISTO</v>
          </cell>
          <cell r="AH946" t="str">
            <v>NON PREVISTO</v>
          </cell>
        </row>
        <row r="947">
          <cell r="A947">
            <v>102317</v>
          </cell>
          <cell r="B947" t="str">
            <v>LAVATRICE PER ENDOSCOPI</v>
          </cell>
          <cell r="C947" t="str">
            <v>OLYMPUS OPTICAL CO LTD</v>
          </cell>
          <cell r="D947" t="str">
            <v>ETD 3 PLUS PAA</v>
          </cell>
          <cell r="E947" t="str">
            <v>12131415</v>
          </cell>
          <cell r="F947" t="str">
            <v>PRINCIPALE</v>
          </cell>
          <cell r="G947">
            <v>102317</v>
          </cell>
          <cell r="I947" t="str">
            <v>S.PIETRO</v>
          </cell>
          <cell r="J947" t="str">
            <v>AMB. ENDOSCOPIA L.P. 3°P</v>
          </cell>
          <cell r="K947" t="str">
            <v>AMB. ENDOSCOPIA L.P. 3°P</v>
          </cell>
          <cell r="L947" t="str">
            <v>AMB. ENDOSCOPIA L.P. 3°P</v>
          </cell>
          <cell r="M947" t="str">
            <v>SINGOLA</v>
          </cell>
          <cell r="N947" t="str">
            <v>102317</v>
          </cell>
          <cell r="P947" t="str">
            <v>BIENNALE</v>
          </cell>
          <cell r="Q947" t="str">
            <v>ANNUALE</v>
          </cell>
          <cell r="R947" t="str">
            <v>NON PREVISTO</v>
          </cell>
          <cell r="T947" t="str">
            <v>DA FARE</v>
          </cell>
          <cell r="U947" t="str">
            <v>2317</v>
          </cell>
          <cell r="V947">
            <v>46245</v>
          </cell>
          <cell r="W947" t="str">
            <v>POSITIVO</v>
          </cell>
          <cell r="X947">
            <v>0</v>
          </cell>
          <cell r="Y947" t="str">
            <v>DA FARE</v>
          </cell>
          <cell r="Z947" t="str">
            <v>2317</v>
          </cell>
          <cell r="AA947">
            <v>46245</v>
          </cell>
          <cell r="AB947" t="str">
            <v>POSITIVO</v>
          </cell>
          <cell r="AC947">
            <v>0</v>
          </cell>
          <cell r="AD947" t="str">
            <v>NON PREVISTO</v>
          </cell>
          <cell r="AE947" t="str">
            <v>NON PREVISTO</v>
          </cell>
          <cell r="AF947" t="str">
            <v>NON PREVISTO</v>
          </cell>
          <cell r="AG947" t="str">
            <v>NON PREVISTO</v>
          </cell>
          <cell r="AH947" t="str">
            <v>NON PREVISTO</v>
          </cell>
        </row>
        <row r="948">
          <cell r="A948">
            <v>102318</v>
          </cell>
          <cell r="B948" t="str">
            <v>STAMPANTE PER ETICHETTE</v>
          </cell>
          <cell r="C948" t="str">
            <v>EPSON</v>
          </cell>
          <cell r="D948" t="str">
            <v>TM U220 D</v>
          </cell>
          <cell r="E948" t="str">
            <v>FDCF017552</v>
          </cell>
          <cell r="F948" t="str">
            <v>COMPONENTE</v>
          </cell>
          <cell r="G948">
            <v>102317</v>
          </cell>
          <cell r="I948" t="str">
            <v>S.PIETRO</v>
          </cell>
          <cell r="J948" t="str">
            <v>AMB. ENDOSCOPIA L.P. 3°P</v>
          </cell>
          <cell r="K948" t="str">
            <v>AMB. ENDOSCOPIA L.P. 3°P</v>
          </cell>
          <cell r="L948" t="str">
            <v>AMB. ENDOSCOPIA L.P. 3°P</v>
          </cell>
          <cell r="M948" t="str">
            <v>COMPONENTE</v>
          </cell>
          <cell r="N948" t="str">
            <v>102317</v>
          </cell>
          <cell r="P948" t="str">
            <v>BIENNALE</v>
          </cell>
          <cell r="Q948" t="str">
            <v>ANNUALE</v>
          </cell>
          <cell r="R948" t="str">
            <v>NON PREVISTO</v>
          </cell>
          <cell r="T948" t="str">
            <v>DA FARE</v>
          </cell>
          <cell r="U948" t="str">
            <v>2318</v>
          </cell>
          <cell r="V948">
            <v>46245</v>
          </cell>
          <cell r="W948" t="str">
            <v>POSITIVO</v>
          </cell>
          <cell r="X948">
            <v>0</v>
          </cell>
          <cell r="Y948" t="str">
            <v>DA FARE</v>
          </cell>
          <cell r="Z948" t="str">
            <v>2318</v>
          </cell>
          <cell r="AA948">
            <v>46245</v>
          </cell>
          <cell r="AB948" t="str">
            <v>POSITIVO</v>
          </cell>
          <cell r="AC948">
            <v>0</v>
          </cell>
          <cell r="AD948" t="str">
            <v>NON PREVISTO</v>
          </cell>
          <cell r="AE948" t="str">
            <v>NON PREVISTO</v>
          </cell>
          <cell r="AF948" t="str">
            <v>NON PREVISTO</v>
          </cell>
          <cell r="AG948" t="str">
            <v>NON PREVISTO</v>
          </cell>
          <cell r="AH948" t="str">
            <v>NON PREVISTO</v>
          </cell>
        </row>
        <row r="949">
          <cell r="A949">
            <v>102323</v>
          </cell>
          <cell r="B949" t="str">
            <v>PULSOSSIMETRO</v>
          </cell>
          <cell r="C949" t="str">
            <v>NELLCOR PURITAN BENNETT INC</v>
          </cell>
          <cell r="D949" t="str">
            <v>N 65 OXIMAX</v>
          </cell>
          <cell r="E949" t="str">
            <v>P11802803</v>
          </cell>
          <cell r="F949" t="str">
            <v>SINGOLA</v>
          </cell>
          <cell r="G949">
            <v>102323</v>
          </cell>
          <cell r="I949" t="str">
            <v>S.PIETRO</v>
          </cell>
          <cell r="J949" t="str">
            <v>S. CAMILLO (MED. UOMINI)</v>
          </cell>
          <cell r="K949" t="str">
            <v>S. CAMILLO (MED. UOMINI)</v>
          </cell>
          <cell r="L949" t="str">
            <v>NON TROVATO</v>
          </cell>
          <cell r="P949" t="str">
            <v>BIENNALE</v>
          </cell>
          <cell r="Q949" t="str">
            <v>ANNUALE</v>
          </cell>
          <cell r="R949" t="str">
            <v>NON PREVISTO</v>
          </cell>
          <cell r="T949" t="str">
            <v>DA FARE</v>
          </cell>
          <cell r="U949">
            <v>0</v>
          </cell>
          <cell r="V949">
            <v>0</v>
          </cell>
          <cell r="W949">
            <v>0</v>
          </cell>
          <cell r="X949">
            <v>0</v>
          </cell>
          <cell r="Y949" t="str">
            <v>DA FARE</v>
          </cell>
          <cell r="Z949">
            <v>0</v>
          </cell>
          <cell r="AA949">
            <v>0</v>
          </cell>
          <cell r="AB949">
            <v>0</v>
          </cell>
          <cell r="AC949">
            <v>0</v>
          </cell>
          <cell r="AD949" t="str">
            <v>NON PREVISTO</v>
          </cell>
          <cell r="AE949" t="str">
            <v>NON PREVISTO</v>
          </cell>
          <cell r="AF949" t="str">
            <v>NON PREVISTO</v>
          </cell>
          <cell r="AG949" t="str">
            <v>NON PREVISTO</v>
          </cell>
          <cell r="AH949" t="str">
            <v>NON PREVISTO</v>
          </cell>
        </row>
        <row r="950">
          <cell r="A950">
            <v>102327</v>
          </cell>
          <cell r="B950" t="str">
            <v>PERSONAL COMPUTER</v>
          </cell>
          <cell r="C950" t="str">
            <v>NR</v>
          </cell>
          <cell r="D950" t="str">
            <v>NR</v>
          </cell>
          <cell r="E950" t="str">
            <v>NR</v>
          </cell>
          <cell r="I950" t="str">
            <v>S.PIETRO</v>
          </cell>
          <cell r="J950" t="str">
            <v>S. CARLO ELETTROSTIMOLAZIONE</v>
          </cell>
          <cell r="K950" t="str">
            <v>S. CARLO ELETTROSTIMOLAZIONE</v>
          </cell>
          <cell r="L950" t="str">
            <v>NON TROVATO</v>
          </cell>
          <cell r="P950" t="str">
            <v>BIENNALE</v>
          </cell>
          <cell r="Q950" t="str">
            <v>ANNUALE</v>
          </cell>
          <cell r="R950" t="str">
            <v>NON PREVISTO</v>
          </cell>
          <cell r="T950" t="str">
            <v>DA FARE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 t="str">
            <v>DA FARE</v>
          </cell>
          <cell r="Z950">
            <v>0</v>
          </cell>
          <cell r="AA950">
            <v>0</v>
          </cell>
          <cell r="AB950">
            <v>0</v>
          </cell>
          <cell r="AC950">
            <v>0</v>
          </cell>
          <cell r="AD950" t="str">
            <v>NON PREVISTO</v>
          </cell>
          <cell r="AE950" t="str">
            <v>NON PREVISTO</v>
          </cell>
          <cell r="AF950" t="str">
            <v>NON PREVISTO</v>
          </cell>
          <cell r="AG950" t="str">
            <v>NON PREVISTO</v>
          </cell>
          <cell r="AH950" t="str">
            <v>NON PREVISTO</v>
          </cell>
        </row>
        <row r="951">
          <cell r="A951">
            <v>102331</v>
          </cell>
          <cell r="B951" t="str">
            <v>MICROSCOPIO OTTICO DA LABORATORIO</v>
          </cell>
          <cell r="C951" t="str">
            <v>NIKON CORP</v>
          </cell>
          <cell r="D951" t="str">
            <v>ECLIPSE E 200 POL</v>
          </cell>
          <cell r="E951" t="str">
            <v>147122</v>
          </cell>
          <cell r="F951" t="str">
            <v>SINGOLA</v>
          </cell>
          <cell r="G951">
            <v>102331</v>
          </cell>
          <cell r="I951" t="str">
            <v>S.PIETRO</v>
          </cell>
          <cell r="J951" t="str">
            <v>LABORATORIO ANALISI</v>
          </cell>
          <cell r="K951" t="str">
            <v>LABORATORIO ANALISI</v>
          </cell>
          <cell r="L951" t="str">
            <v>LABORATORIO ANALISI</v>
          </cell>
          <cell r="M951" t="str">
            <v>SINGOLA</v>
          </cell>
          <cell r="N951">
            <v>102331</v>
          </cell>
          <cell r="P951" t="str">
            <v>BIENNALE</v>
          </cell>
          <cell r="Q951" t="str">
            <v>ANNUALE</v>
          </cell>
          <cell r="R951" t="str">
            <v>NON PREVISTO</v>
          </cell>
          <cell r="T951" t="str">
            <v>NON PREVISTO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  <cell r="Y951" t="str">
            <v>DA FARE</v>
          </cell>
          <cell r="Z951">
            <v>2331</v>
          </cell>
          <cell r="AA951">
            <v>46217</v>
          </cell>
          <cell r="AB951" t="str">
            <v>POSITIVO</v>
          </cell>
          <cell r="AC951">
            <v>0</v>
          </cell>
          <cell r="AD951" t="str">
            <v>NON PREVISTO</v>
          </cell>
          <cell r="AE951" t="str">
            <v>NON PREVISTO</v>
          </cell>
          <cell r="AF951" t="str">
            <v>NON PREVISTO</v>
          </cell>
          <cell r="AG951" t="str">
            <v>NON PREVISTO</v>
          </cell>
          <cell r="AH951" t="str">
            <v>NON PREVISTO</v>
          </cell>
        </row>
        <row r="952">
          <cell r="A952">
            <v>102337</v>
          </cell>
          <cell r="B952" t="str">
            <v>COLORATORE AUTOMATICO DI TESSUTI</v>
          </cell>
          <cell r="C952" t="str">
            <v>WESCOR INC</v>
          </cell>
          <cell r="D952" t="str">
            <v>7320 AEROSPRAY</v>
          </cell>
          <cell r="E952" t="str">
            <v>NR</v>
          </cell>
          <cell r="F952" t="str">
            <v>SINGOLA</v>
          </cell>
          <cell r="G952">
            <v>102337</v>
          </cell>
          <cell r="I952" t="str">
            <v>S.PIETRO</v>
          </cell>
          <cell r="J952" t="str">
            <v>LABORATORIO ANALISI</v>
          </cell>
          <cell r="K952" t="str">
            <v>LABORATORIO ANALISI</v>
          </cell>
          <cell r="L952" t="str">
            <v>LABORATORIO ANALISI</v>
          </cell>
          <cell r="M952" t="str">
            <v>SINGOLA</v>
          </cell>
          <cell r="N952">
            <v>102337</v>
          </cell>
          <cell r="P952" t="str">
            <v>BIENNALE</v>
          </cell>
          <cell r="Q952" t="str">
            <v>ANNUALE (NON DI NS COMPETENZA)</v>
          </cell>
          <cell r="R952" t="str">
            <v>NON PREVISTO</v>
          </cell>
          <cell r="T952" t="str">
            <v>NON PREVISTO</v>
          </cell>
          <cell r="U952">
            <v>0</v>
          </cell>
          <cell r="V952">
            <v>0</v>
          </cell>
          <cell r="W952">
            <v>0</v>
          </cell>
          <cell r="X952">
            <v>0</v>
          </cell>
          <cell r="Y952" t="str">
            <v>NON PREVISTO</v>
          </cell>
          <cell r="Z952">
            <v>0</v>
          </cell>
          <cell r="AA952">
            <v>0</v>
          </cell>
          <cell r="AB952">
            <v>0</v>
          </cell>
          <cell r="AC952">
            <v>0</v>
          </cell>
          <cell r="AD952" t="str">
            <v>NON PREVISTO</v>
          </cell>
          <cell r="AE952" t="str">
            <v>NON PREVISTO</v>
          </cell>
          <cell r="AF952" t="str">
            <v>NON PREVISTO</v>
          </cell>
          <cell r="AG952" t="str">
            <v>NON PREVISTO</v>
          </cell>
          <cell r="AH952" t="str">
            <v>NON PREVISTO</v>
          </cell>
        </row>
        <row r="953">
          <cell r="A953">
            <v>102346</v>
          </cell>
          <cell r="B953" t="str">
            <v>NASO FARINGO/LARINGOSCOPIO</v>
          </cell>
          <cell r="C953" t="str">
            <v>STORZ KARL GMBH &amp; CO KG</v>
          </cell>
          <cell r="D953" t="str">
            <v>11001 RD1</v>
          </cell>
          <cell r="E953" t="str">
            <v>2815888</v>
          </cell>
          <cell r="I953" t="str">
            <v>S.PIETRO</v>
          </cell>
          <cell r="J953" t="str">
            <v>RADIOTERAPIA</v>
          </cell>
          <cell r="K953" t="str">
            <v>RADIOTERAPIA</v>
          </cell>
          <cell r="L953" t="str">
            <v>NON TROVATO</v>
          </cell>
          <cell r="P953" t="str">
            <v>BIENNALE</v>
          </cell>
          <cell r="Q953" t="str">
            <v>ANNUALE</v>
          </cell>
          <cell r="R953" t="str">
            <v>NON PREVISTO</v>
          </cell>
          <cell r="T953" t="str">
            <v>DA FARE</v>
          </cell>
          <cell r="U953">
            <v>0</v>
          </cell>
          <cell r="V953">
            <v>0</v>
          </cell>
          <cell r="W953">
            <v>0</v>
          </cell>
          <cell r="X953">
            <v>0</v>
          </cell>
          <cell r="Y953" t="str">
            <v>DA FARE</v>
          </cell>
          <cell r="Z953">
            <v>0</v>
          </cell>
          <cell r="AA953">
            <v>0</v>
          </cell>
          <cell r="AB953">
            <v>0</v>
          </cell>
          <cell r="AC953">
            <v>0</v>
          </cell>
          <cell r="AD953" t="str">
            <v>NON PREVISTO</v>
          </cell>
          <cell r="AE953" t="str">
            <v>NON PREVISTO</v>
          </cell>
          <cell r="AF953" t="str">
            <v>NON PREVISTO</v>
          </cell>
          <cell r="AG953" t="str">
            <v>NON PREVISTO</v>
          </cell>
          <cell r="AH953" t="str">
            <v>NON PREVISTO</v>
          </cell>
        </row>
        <row r="954">
          <cell r="A954">
            <v>102350</v>
          </cell>
          <cell r="B954" t="str">
            <v>FRIGORIFERO BIOLOGICO</v>
          </cell>
          <cell r="C954" t="str">
            <v>CF DI CIRO FIOCCHETTI &amp; C SNC</v>
          </cell>
          <cell r="D954" t="str">
            <v>MEDIKA 700 LUX</v>
          </cell>
          <cell r="E954" t="str">
            <v>43890</v>
          </cell>
          <cell r="F954" t="str">
            <v>SINGOLA</v>
          </cell>
          <cell r="G954">
            <v>102350</v>
          </cell>
          <cell r="I954" t="str">
            <v>S.PIETRO</v>
          </cell>
          <cell r="J954" t="str">
            <v>LABORATORIO ANALISI</v>
          </cell>
          <cell r="K954" t="str">
            <v>LABORATORIO ANALISI</v>
          </cell>
          <cell r="L954" t="str">
            <v>LABORATORIO ANALISI</v>
          </cell>
          <cell r="M954" t="str">
            <v>SINGOLA</v>
          </cell>
          <cell r="N954">
            <v>102350</v>
          </cell>
          <cell r="P954" t="str">
            <v>BIENNALE</v>
          </cell>
          <cell r="Q954" t="str">
            <v>ANNUALE</v>
          </cell>
          <cell r="R954" t="str">
            <v>NON PREVISTO</v>
          </cell>
          <cell r="T954" t="str">
            <v>NON PREVISTO</v>
          </cell>
          <cell r="U954">
            <v>0</v>
          </cell>
          <cell r="V954">
            <v>0</v>
          </cell>
          <cell r="W954">
            <v>0</v>
          </cell>
          <cell r="X954">
            <v>0</v>
          </cell>
          <cell r="Y954" t="str">
            <v>DA FARE</v>
          </cell>
          <cell r="Z954">
            <v>2350</v>
          </cell>
          <cell r="AA954">
            <v>46217</v>
          </cell>
          <cell r="AB954" t="str">
            <v>POSITIVO</v>
          </cell>
          <cell r="AC954">
            <v>0</v>
          </cell>
          <cell r="AD954" t="str">
            <v>NON PREVISTO</v>
          </cell>
          <cell r="AE954" t="str">
            <v>NON PREVISTO</v>
          </cell>
          <cell r="AF954" t="str">
            <v>NON PREVISTO</v>
          </cell>
          <cell r="AG954" t="str">
            <v>NON PREVISTO</v>
          </cell>
          <cell r="AH954" t="str">
            <v>NON PREVISTO</v>
          </cell>
        </row>
        <row r="955">
          <cell r="A955">
            <v>102351</v>
          </cell>
          <cell r="B955" t="str">
            <v>FRIGORIFERO BIOLOGICO</v>
          </cell>
          <cell r="C955" t="str">
            <v>CF DI CIRO FIOCCHETTI &amp; C SNC</v>
          </cell>
          <cell r="D955" t="str">
            <v>MEDIKA 1500 LUX</v>
          </cell>
          <cell r="E955" t="str">
            <v>43889</v>
          </cell>
          <cell r="F955" t="str">
            <v>SINGOLA</v>
          </cell>
          <cell r="G955">
            <v>102351</v>
          </cell>
          <cell r="I955" t="str">
            <v>S.PIETRO</v>
          </cell>
          <cell r="J955" t="str">
            <v>LABORATORIO ANALISI</v>
          </cell>
          <cell r="K955" t="str">
            <v>LABORATORIO ANALISI</v>
          </cell>
          <cell r="L955" t="str">
            <v>LABORATORIO ANALISI</v>
          </cell>
          <cell r="M955" t="str">
            <v>SINGOLA</v>
          </cell>
          <cell r="N955">
            <v>102351</v>
          </cell>
          <cell r="P955" t="str">
            <v>BIENNALE</v>
          </cell>
          <cell r="Q955" t="str">
            <v>ANNUALE</v>
          </cell>
          <cell r="R955" t="str">
            <v>NON PREVISTO</v>
          </cell>
          <cell r="T955" t="str">
            <v>NON PREVISTO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 t="str">
            <v>DA FARE</v>
          </cell>
          <cell r="Z955">
            <v>2351</v>
          </cell>
          <cell r="AA955">
            <v>46217</v>
          </cell>
          <cell r="AB955" t="str">
            <v>POSITIVO</v>
          </cell>
          <cell r="AC955">
            <v>0</v>
          </cell>
          <cell r="AD955" t="str">
            <v>NON PREVISTO</v>
          </cell>
          <cell r="AE955" t="str">
            <v>NON PREVISTO</v>
          </cell>
          <cell r="AF955" t="str">
            <v>NON PREVISTO</v>
          </cell>
          <cell r="AG955" t="str">
            <v>NON PREVISTO</v>
          </cell>
          <cell r="AH955" t="str">
            <v>NON PREVISTO</v>
          </cell>
        </row>
        <row r="956">
          <cell r="A956">
            <v>102352</v>
          </cell>
          <cell r="B956" t="str">
            <v>CAPPA ASPIRANTE</v>
          </cell>
          <cell r="C956" t="str">
            <v>BLUEAIR SRL</v>
          </cell>
          <cell r="D956" t="str">
            <v>BLUECARB 4</v>
          </cell>
          <cell r="E956" t="str">
            <v>BC4001/002</v>
          </cell>
          <cell r="F956" t="str">
            <v>SINGOLA</v>
          </cell>
          <cell r="G956">
            <v>102352</v>
          </cell>
          <cell r="I956" t="str">
            <v>S.PIETRO</v>
          </cell>
          <cell r="J956" t="str">
            <v>LABORATORIO ANALISI</v>
          </cell>
          <cell r="K956" t="str">
            <v>LABORATORIO ANALISI</v>
          </cell>
          <cell r="L956" t="str">
            <v>LABORATORIO ANALISI</v>
          </cell>
          <cell r="M956" t="str">
            <v>SINGOLA</v>
          </cell>
          <cell r="N956">
            <v>102352</v>
          </cell>
          <cell r="P956" t="str">
            <v>BIENNALE</v>
          </cell>
          <cell r="Q956" t="str">
            <v>SEMESTRALE</v>
          </cell>
          <cell r="R956" t="str">
            <v>NON PREVISTO</v>
          </cell>
          <cell r="T956" t="str">
            <v>NON PREVISTO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 t="str">
            <v>DA FARE</v>
          </cell>
          <cell r="Z956">
            <v>2352</v>
          </cell>
          <cell r="AA956">
            <v>46217</v>
          </cell>
          <cell r="AB956" t="str">
            <v>POSITIVO</v>
          </cell>
          <cell r="AC956">
            <v>0</v>
          </cell>
          <cell r="AD956" t="str">
            <v>NON PREVISTO</v>
          </cell>
          <cell r="AE956" t="str">
            <v>NON PREVISTO</v>
          </cell>
          <cell r="AF956" t="str">
            <v>NON PREVISTO</v>
          </cell>
          <cell r="AG956" t="str">
            <v>NON PREVISTO</v>
          </cell>
          <cell r="AH956" t="str">
            <v>NON PREVISTO</v>
          </cell>
        </row>
        <row r="957">
          <cell r="A957">
            <v>102353</v>
          </cell>
          <cell r="B957" t="str">
            <v>PULSOSSIMETRO</v>
          </cell>
          <cell r="C957" t="str">
            <v>NELLCOR PURITAN BENNETT INC</v>
          </cell>
          <cell r="D957" t="str">
            <v>N 560 OXIMAX</v>
          </cell>
          <cell r="E957" t="str">
            <v>011109061096</v>
          </cell>
          <cell r="F957" t="str">
            <v>SINGOLA</v>
          </cell>
          <cell r="G957">
            <v>102353</v>
          </cell>
          <cell r="I957" t="str">
            <v>S.PIETRO</v>
          </cell>
          <cell r="J957" t="str">
            <v>SALA PRELIEVI</v>
          </cell>
          <cell r="K957" t="str">
            <v>SALA PRELIEVI</v>
          </cell>
          <cell r="L957" t="str">
            <v>SALA PRELIEVI</v>
          </cell>
          <cell r="M957" t="str">
            <v>SINGOLA</v>
          </cell>
          <cell r="N957" t="str">
            <v>102353</v>
          </cell>
          <cell r="P957" t="str">
            <v>BIENNALE</v>
          </cell>
          <cell r="Q957" t="str">
            <v>ANNUALE</v>
          </cell>
          <cell r="R957" t="str">
            <v>NON PREVISTO</v>
          </cell>
          <cell r="T957" t="str">
            <v>DA FARE</v>
          </cell>
          <cell r="U957">
            <v>2353</v>
          </cell>
          <cell r="V957">
            <v>46107</v>
          </cell>
          <cell r="W957" t="str">
            <v>POSITIVO</v>
          </cell>
          <cell r="X957">
            <v>0</v>
          </cell>
          <cell r="Y957" t="str">
            <v>DA FARE</v>
          </cell>
          <cell r="Z957">
            <v>2353</v>
          </cell>
          <cell r="AA957">
            <v>46107</v>
          </cell>
          <cell r="AB957" t="str">
            <v>POSITIVO</v>
          </cell>
          <cell r="AC957">
            <v>0</v>
          </cell>
          <cell r="AD957" t="str">
            <v>NON PREVISTO</v>
          </cell>
          <cell r="AE957" t="str">
            <v>NON PREVISTO</v>
          </cell>
          <cell r="AF957" t="str">
            <v>NON PREVISTO</v>
          </cell>
          <cell r="AG957" t="str">
            <v>NON PREVISTO</v>
          </cell>
          <cell r="AH957" t="str">
            <v>NON PREVISTO</v>
          </cell>
        </row>
        <row r="958">
          <cell r="A958">
            <v>102355</v>
          </cell>
          <cell r="B958" t="str">
            <v>AUTOCLAVE PER PICCOLI CARICHI</v>
          </cell>
          <cell r="C958" t="str">
            <v>GETINGE INFECTION CONTROL AB</v>
          </cell>
          <cell r="D958" t="str">
            <v>HS 22 K7</v>
          </cell>
          <cell r="E958" t="str">
            <v>12138253</v>
          </cell>
          <cell r="F958" t="str">
            <v>SINGOLA</v>
          </cell>
          <cell r="G958">
            <v>102355</v>
          </cell>
          <cell r="I958" t="str">
            <v>S.PIETRO</v>
          </cell>
          <cell r="J958" t="str">
            <v>ODONTOSTOMATOLOGIA</v>
          </cell>
          <cell r="K958" t="str">
            <v>ODONTOSTOMATOLOGIA</v>
          </cell>
          <cell r="L958" t="str">
            <v>ODONTOSTOMATOLOGIA</v>
          </cell>
          <cell r="M958" t="str">
            <v>SINGOLA</v>
          </cell>
          <cell r="N958" t="str">
            <v>102355</v>
          </cell>
          <cell r="P958" t="str">
            <v>BIENNALE</v>
          </cell>
          <cell r="Q958" t="str">
            <v>ANNUALE</v>
          </cell>
          <cell r="R958" t="str">
            <v>NON PREVISTO</v>
          </cell>
          <cell r="T958" t="str">
            <v>NON PREVISTO</v>
          </cell>
          <cell r="U958">
            <v>0</v>
          </cell>
          <cell r="V958">
            <v>0</v>
          </cell>
          <cell r="W958">
            <v>0</v>
          </cell>
          <cell r="X958">
            <v>0</v>
          </cell>
          <cell r="Y958" t="str">
            <v>DA FARE</v>
          </cell>
          <cell r="Z958">
            <v>2355</v>
          </cell>
          <cell r="AA958">
            <v>46230</v>
          </cell>
          <cell r="AB958" t="str">
            <v>POSITIVO</v>
          </cell>
          <cell r="AC958">
            <v>0</v>
          </cell>
          <cell r="AD958" t="str">
            <v>NON PREVISTO</v>
          </cell>
          <cell r="AE958" t="str">
            <v>NON PREVISTO</v>
          </cell>
          <cell r="AF958" t="str">
            <v>NON PREVISTO</v>
          </cell>
          <cell r="AG958" t="str">
            <v>NON PREVISTO</v>
          </cell>
          <cell r="AH958" t="str">
            <v>NON PREVISTO</v>
          </cell>
        </row>
        <row r="959">
          <cell r="A959">
            <v>102357</v>
          </cell>
          <cell r="B959" t="str">
            <v>PULSOSSIMETRO</v>
          </cell>
          <cell r="C959" t="str">
            <v>MASIMO CORP</v>
          </cell>
          <cell r="D959" t="str">
            <v>RADICAL 7</v>
          </cell>
          <cell r="E959" t="str">
            <v>190780/008636</v>
          </cell>
          <cell r="F959" t="str">
            <v>SINGOLA</v>
          </cell>
          <cell r="G959">
            <v>102357</v>
          </cell>
          <cell r="I959" t="str">
            <v>S.PIETRO</v>
          </cell>
          <cell r="J959" t="str">
            <v>S. R. PAMPURI (DAY HOSPITAL)</v>
          </cell>
          <cell r="K959" t="str">
            <v>UTIN</v>
          </cell>
          <cell r="L959" t="str">
            <v>UTIN</v>
          </cell>
          <cell r="M959" t="str">
            <v>SINGOLA</v>
          </cell>
          <cell r="N959">
            <v>102357</v>
          </cell>
          <cell r="P959" t="str">
            <v>ANNUALE</v>
          </cell>
          <cell r="Q959" t="str">
            <v>ANNUALE</v>
          </cell>
          <cell r="R959" t="str">
            <v>NON PREVISTO</v>
          </cell>
          <cell r="T959" t="str">
            <v>DA FARE</v>
          </cell>
          <cell r="U959">
            <v>2357</v>
          </cell>
          <cell r="V959">
            <v>46140</v>
          </cell>
          <cell r="W959" t="str">
            <v>POSITIVO CON RISERVA</v>
          </cell>
          <cell r="X959" t="str">
            <v>NC 22 BATTERIA NON FUNZIONANTE</v>
          </cell>
          <cell r="Y959" t="str">
            <v>DA FARE</v>
          </cell>
          <cell r="Z959">
            <v>2357</v>
          </cell>
          <cell r="AA959">
            <v>46140</v>
          </cell>
          <cell r="AB959" t="str">
            <v>POSITIVO CON RISERVA</v>
          </cell>
          <cell r="AC959" t="str">
            <v>NC 22 BATTERIA NON FUNZIONANTE</v>
          </cell>
          <cell r="AD959" t="str">
            <v>NON PREVISTO</v>
          </cell>
          <cell r="AE959" t="str">
            <v>NON PREVISTO</v>
          </cell>
          <cell r="AF959" t="str">
            <v>NON PREVISTO</v>
          </cell>
          <cell r="AG959" t="str">
            <v>NON PREVISTO</v>
          </cell>
          <cell r="AH959" t="str">
            <v>NON PREVISTO</v>
          </cell>
          <cell r="AI959" t="str">
            <v>SN: Q08685</v>
          </cell>
        </row>
        <row r="960">
          <cell r="A960">
            <v>102358</v>
          </cell>
          <cell r="B960" t="str">
            <v>PULSOSSIMETRO</v>
          </cell>
          <cell r="C960" t="str">
            <v>MASIMO CORP</v>
          </cell>
          <cell r="D960" t="str">
            <v>RADICAL 7</v>
          </cell>
          <cell r="E960" t="str">
            <v>191561/008574</v>
          </cell>
          <cell r="F960" t="str">
            <v>SINGOLA</v>
          </cell>
          <cell r="G960">
            <v>102358</v>
          </cell>
          <cell r="I960" t="str">
            <v>S.PIETRO</v>
          </cell>
          <cell r="J960" t="str">
            <v>UTIN</v>
          </cell>
          <cell r="K960" t="str">
            <v>UTIN</v>
          </cell>
          <cell r="L960" t="str">
            <v>NON TROVATO</v>
          </cell>
          <cell r="P960" t="str">
            <v>ANNUALE</v>
          </cell>
          <cell r="Q960" t="str">
            <v>ANNUALE</v>
          </cell>
          <cell r="R960" t="str">
            <v>NON PREVISTO</v>
          </cell>
          <cell r="T960" t="str">
            <v>DA FARE</v>
          </cell>
          <cell r="U960">
            <v>0</v>
          </cell>
          <cell r="V960">
            <v>0</v>
          </cell>
          <cell r="W960">
            <v>0</v>
          </cell>
          <cell r="X960">
            <v>0</v>
          </cell>
          <cell r="Y960" t="str">
            <v>DA FARE</v>
          </cell>
          <cell r="Z960">
            <v>0</v>
          </cell>
          <cell r="AA960">
            <v>0</v>
          </cell>
          <cell r="AB960">
            <v>0</v>
          </cell>
          <cell r="AC960">
            <v>0</v>
          </cell>
          <cell r="AD960" t="str">
            <v>NON PREVISTO</v>
          </cell>
          <cell r="AE960" t="str">
            <v>NON PREVISTO</v>
          </cell>
          <cell r="AF960" t="str">
            <v>NON PREVISTO</v>
          </cell>
          <cell r="AG960" t="str">
            <v>NON PREVISTO</v>
          </cell>
          <cell r="AH960" t="str">
            <v>NON PREVISTO</v>
          </cell>
        </row>
        <row r="961">
          <cell r="A961">
            <v>102359</v>
          </cell>
          <cell r="B961" t="str">
            <v>CAPPA STERILE</v>
          </cell>
          <cell r="C961" t="str">
            <v>DWYER INSTRUMENTS INC</v>
          </cell>
          <cell r="D961" t="str">
            <v>CHIMICA MARK II</v>
          </cell>
          <cell r="E961" t="str">
            <v>NR</v>
          </cell>
          <cell r="F961" t="str">
            <v>SINGOLA</v>
          </cell>
          <cell r="G961">
            <v>102359</v>
          </cell>
          <cell r="I961" t="str">
            <v>S.PIETRO</v>
          </cell>
          <cell r="J961" t="str">
            <v>CENTRO GENETICA</v>
          </cell>
          <cell r="K961" t="str">
            <v>CENTRO GENETICA</v>
          </cell>
          <cell r="L961" t="str">
            <v>CENTRO GENETICA</v>
          </cell>
          <cell r="M961" t="str">
            <v>SINGOLA</v>
          </cell>
          <cell r="N961">
            <v>102359</v>
          </cell>
          <cell r="P961" t="str">
            <v>BIENNALE (NON DI NS COMPETENZA)</v>
          </cell>
          <cell r="Q961" t="str">
            <v>ANNUALE (NON DI NS COMPETENZA)</v>
          </cell>
          <cell r="R961" t="str">
            <v>NON PREVISTO</v>
          </cell>
          <cell r="T961" t="str">
            <v>NON PREVISTO</v>
          </cell>
          <cell r="U961">
            <v>0</v>
          </cell>
          <cell r="V961">
            <v>0</v>
          </cell>
          <cell r="W961">
            <v>0</v>
          </cell>
          <cell r="X961">
            <v>0</v>
          </cell>
          <cell r="Y961" t="str">
            <v>NON PREVISTO</v>
          </cell>
          <cell r="Z961">
            <v>0</v>
          </cell>
          <cell r="AA961">
            <v>0</v>
          </cell>
          <cell r="AB961">
            <v>0</v>
          </cell>
          <cell r="AC961">
            <v>0</v>
          </cell>
          <cell r="AD961" t="str">
            <v>NON PREVISTO</v>
          </cell>
          <cell r="AE961" t="str">
            <v>NON PREVISTO</v>
          </cell>
          <cell r="AF961" t="str">
            <v>NON PREVISTO</v>
          </cell>
          <cell r="AG961" t="str">
            <v>NON PREVISTO</v>
          </cell>
          <cell r="AH961" t="str">
            <v>NON PREVISTO</v>
          </cell>
        </row>
        <row r="962">
          <cell r="A962">
            <v>102362</v>
          </cell>
          <cell r="B962" t="str">
            <v>TRAPANO ORTOPEDICO</v>
          </cell>
          <cell r="C962" t="str">
            <v>SMITH &amp; NEPHEW PLC</v>
          </cell>
          <cell r="D962" t="str">
            <v>NR</v>
          </cell>
          <cell r="E962" t="str">
            <v>WA04489</v>
          </cell>
          <cell r="I962" t="str">
            <v>S.PIETRO</v>
          </cell>
          <cell r="J962" t="str">
            <v>BLOCCO OPERATORIO NUOVO/ORT.VASC.</v>
          </cell>
          <cell r="K962" t="str">
            <v>BLOCCO OPERATORIO NUOVO/ORT.VASC.</v>
          </cell>
          <cell r="L962" t="str">
            <v>NON TROVATO</v>
          </cell>
          <cell r="P962" t="str">
            <v>ANNUALE</v>
          </cell>
          <cell r="Q962" t="str">
            <v>ANNUALE (NON DI NS COMPETENZA)</v>
          </cell>
          <cell r="R962" t="str">
            <v>NON PREVISTO</v>
          </cell>
          <cell r="S962" t="str">
            <v>MP DA FARE CMQ</v>
          </cell>
          <cell r="T962" t="str">
            <v>DA FARE</v>
          </cell>
          <cell r="U962">
            <v>0</v>
          </cell>
          <cell r="V962">
            <v>0</v>
          </cell>
          <cell r="W962">
            <v>0</v>
          </cell>
          <cell r="X962">
            <v>0</v>
          </cell>
          <cell r="Y962" t="str">
            <v>NON PREVISTO</v>
          </cell>
          <cell r="Z962">
            <v>0</v>
          </cell>
          <cell r="AA962">
            <v>0</v>
          </cell>
          <cell r="AB962">
            <v>0</v>
          </cell>
          <cell r="AC962">
            <v>0</v>
          </cell>
          <cell r="AD962" t="str">
            <v>NON PREVISTO</v>
          </cell>
          <cell r="AE962" t="str">
            <v>NON PREVISTO</v>
          </cell>
          <cell r="AF962" t="str">
            <v>NON PREVISTO</v>
          </cell>
          <cell r="AG962" t="str">
            <v>NON PREVISTO</v>
          </cell>
          <cell r="AH962" t="str">
            <v>NON PREVISTO</v>
          </cell>
        </row>
        <row r="963">
          <cell r="A963">
            <v>102363</v>
          </cell>
          <cell r="B963" t="str">
            <v>PULSOSSIMETRO</v>
          </cell>
          <cell r="C963" t="str">
            <v>NELLCOR PURITAN BENNETT INC</v>
          </cell>
          <cell r="D963" t="str">
            <v>N 65 OXIMAX</v>
          </cell>
          <cell r="E963" t="str">
            <v>P12824902</v>
          </cell>
          <cell r="F963" t="str">
            <v>SINGOLA</v>
          </cell>
          <cell r="G963">
            <v>102363</v>
          </cell>
          <cell r="I963" t="str">
            <v>S.PIETRO</v>
          </cell>
          <cell r="J963" t="str">
            <v>B. MENNI</v>
          </cell>
          <cell r="K963" t="str">
            <v>OSTETRICIA (B.MENNI)</v>
          </cell>
          <cell r="L963" t="str">
            <v>NON TROVATO</v>
          </cell>
          <cell r="P963" t="str">
            <v>BIENNALE</v>
          </cell>
          <cell r="Q963" t="str">
            <v>ANNUALE</v>
          </cell>
          <cell r="R963" t="str">
            <v>NON PREVISTO</v>
          </cell>
          <cell r="T963" t="str">
            <v>DA FARE</v>
          </cell>
          <cell r="U963">
            <v>0</v>
          </cell>
          <cell r="V963">
            <v>0</v>
          </cell>
          <cell r="W963">
            <v>0</v>
          </cell>
          <cell r="X963">
            <v>0</v>
          </cell>
          <cell r="Y963" t="str">
            <v>DA FARE</v>
          </cell>
          <cell r="Z963">
            <v>0</v>
          </cell>
          <cell r="AA963">
            <v>0</v>
          </cell>
          <cell r="AB963">
            <v>0</v>
          </cell>
          <cell r="AC963">
            <v>0</v>
          </cell>
          <cell r="AD963" t="str">
            <v>NON PREVISTO</v>
          </cell>
          <cell r="AE963" t="str">
            <v>NON PREVISTO</v>
          </cell>
          <cell r="AF963" t="str">
            <v>NON PREVISTO</v>
          </cell>
          <cell r="AG963" t="str">
            <v>NON PREVISTO</v>
          </cell>
          <cell r="AH963" t="str">
            <v>NON PREVISTO</v>
          </cell>
        </row>
        <row r="964">
          <cell r="A964">
            <v>102364</v>
          </cell>
          <cell r="B964" t="str">
            <v>AUTOCLAVE PER PICCOLI CARICHI</v>
          </cell>
          <cell r="C964" t="str">
            <v>GETINGE INFECTION CONTROL AB</v>
          </cell>
          <cell r="D964" t="str">
            <v>HS 22 K7</v>
          </cell>
          <cell r="E964" t="str">
            <v>12138248</v>
          </cell>
          <cell r="F964" t="str">
            <v>SINGOLA</v>
          </cell>
          <cell r="G964">
            <v>102364</v>
          </cell>
          <cell r="I964" t="str">
            <v>S.PIETRO</v>
          </cell>
          <cell r="J964" t="str">
            <v>ODONTOSTOMATOLOGIA</v>
          </cell>
          <cell r="K964" t="str">
            <v>ODONTOSTOMATOLOGIA</v>
          </cell>
          <cell r="L964" t="str">
            <v>ODONTOSTOMATOLOGIA</v>
          </cell>
          <cell r="M964" t="str">
            <v>SINGOLA</v>
          </cell>
          <cell r="N964" t="str">
            <v>102364</v>
          </cell>
          <cell r="P964" t="str">
            <v>BIENNALE</v>
          </cell>
          <cell r="Q964" t="str">
            <v>ANNUALE</v>
          </cell>
          <cell r="R964" t="str">
            <v>NON PREVISTO</v>
          </cell>
          <cell r="T964" t="str">
            <v>NON PREVISTO</v>
          </cell>
          <cell r="U964">
            <v>0</v>
          </cell>
          <cell r="V964">
            <v>0</v>
          </cell>
          <cell r="W964">
            <v>0</v>
          </cell>
          <cell r="X964">
            <v>0</v>
          </cell>
          <cell r="Y964" t="str">
            <v>DA FARE</v>
          </cell>
          <cell r="Z964">
            <v>2364</v>
          </cell>
          <cell r="AA964">
            <v>46230</v>
          </cell>
          <cell r="AB964" t="str">
            <v>POSITIVO CON RISERVA</v>
          </cell>
          <cell r="AC964" t="str">
            <v>TASTIERA BLOCCATA GESTITA CON RIT 31380</v>
          </cell>
          <cell r="AD964" t="str">
            <v>NON PREVISTO</v>
          </cell>
          <cell r="AE964" t="str">
            <v>NON PREVISTO</v>
          </cell>
          <cell r="AF964" t="str">
            <v>NON PREVISTO</v>
          </cell>
          <cell r="AG964" t="str">
            <v>NON PREVISTO</v>
          </cell>
          <cell r="AH964" t="str">
            <v>NON PREVISTO</v>
          </cell>
        </row>
        <row r="965">
          <cell r="A965">
            <v>102365</v>
          </cell>
          <cell r="B965" t="str">
            <v>MICROMANIPOLATORE</v>
          </cell>
          <cell r="C965" t="str">
            <v>DEKA M.E.L.A. SRL GRUPPO EL EN</v>
          </cell>
          <cell r="D965" t="str">
            <v>NR</v>
          </cell>
          <cell r="E965" t="str">
            <v>KM 0A241</v>
          </cell>
          <cell r="F965" t="str">
            <v>COMPONENTE</v>
          </cell>
          <cell r="G965">
            <v>100981</v>
          </cell>
          <cell r="I965" t="str">
            <v>S.PIETRO</v>
          </cell>
          <cell r="J965" t="str">
            <v>AMB. GINECOLOGIA</v>
          </cell>
          <cell r="K965" t="str">
            <v>AMB. GINECOLOGIA</v>
          </cell>
          <cell r="L965" t="str">
            <v>NON TROVATO</v>
          </cell>
          <cell r="P965" t="str">
            <v>BIENNALE</v>
          </cell>
          <cell r="Q965" t="str">
            <v>ANNUALE</v>
          </cell>
          <cell r="R965" t="str">
            <v>NON PREVISTO</v>
          </cell>
          <cell r="T965" t="str">
            <v>DA FARE</v>
          </cell>
          <cell r="U965">
            <v>0</v>
          </cell>
          <cell r="V965">
            <v>0</v>
          </cell>
          <cell r="W965">
            <v>0</v>
          </cell>
          <cell r="X965">
            <v>0</v>
          </cell>
          <cell r="Y965" t="str">
            <v>DA FARE</v>
          </cell>
          <cell r="Z965">
            <v>0</v>
          </cell>
          <cell r="AA965">
            <v>0</v>
          </cell>
          <cell r="AB965">
            <v>0</v>
          </cell>
          <cell r="AC965">
            <v>0</v>
          </cell>
          <cell r="AD965" t="str">
            <v>NON PREVISTO</v>
          </cell>
          <cell r="AE965" t="str">
            <v>NON PREVISTO</v>
          </cell>
          <cell r="AF965" t="str">
            <v>NON PREVISTO</v>
          </cell>
          <cell r="AG965" t="str">
            <v>NON PREVISTO</v>
          </cell>
          <cell r="AH965" t="str">
            <v>NON PREVISTO</v>
          </cell>
        </row>
        <row r="966">
          <cell r="A966">
            <v>102367</v>
          </cell>
          <cell r="B966" t="str">
            <v>POMPA DI INFUSIONE</v>
          </cell>
          <cell r="C966" t="str">
            <v>B BRAUN GMBH</v>
          </cell>
          <cell r="D966" t="str">
            <v>INFUSOMAT FMS</v>
          </cell>
          <cell r="E966" t="str">
            <v>63984</v>
          </cell>
          <cell r="F966" t="str">
            <v>SINGOLA</v>
          </cell>
          <cell r="G966">
            <v>102367</v>
          </cell>
          <cell r="I966" t="str">
            <v>S.PIETRO</v>
          </cell>
          <cell r="J966" t="str">
            <v>S. G. ANTIDA</v>
          </cell>
          <cell r="K966" t="str">
            <v>S. G. ANTIDA</v>
          </cell>
          <cell r="L966" t="str">
            <v>NON TROVATO</v>
          </cell>
          <cell r="P966" t="str">
            <v>BIENNALE</v>
          </cell>
          <cell r="Q966" t="str">
            <v>ANNUALE</v>
          </cell>
          <cell r="R966" t="str">
            <v>NON PREVISTO</v>
          </cell>
          <cell r="T966" t="str">
            <v>DA FARE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 t="str">
            <v>DA FARE</v>
          </cell>
          <cell r="Z966">
            <v>0</v>
          </cell>
          <cell r="AA966">
            <v>0</v>
          </cell>
          <cell r="AB966">
            <v>0</v>
          </cell>
          <cell r="AC966">
            <v>0</v>
          </cell>
          <cell r="AD966" t="str">
            <v>NON PREVISTO</v>
          </cell>
          <cell r="AE966" t="str">
            <v>NON PREVISTO</v>
          </cell>
          <cell r="AF966" t="str">
            <v>NON PREVISTO</v>
          </cell>
          <cell r="AG966" t="str">
            <v>NON PREVISTO</v>
          </cell>
          <cell r="AH966" t="str">
            <v>NON PREVISTO</v>
          </cell>
        </row>
        <row r="967">
          <cell r="A967">
            <v>102368</v>
          </cell>
          <cell r="B967" t="str">
            <v>OFTALMOSCOPIO</v>
          </cell>
          <cell r="C967" t="str">
            <v>HEINE OPTOTECHNIK</v>
          </cell>
          <cell r="D967" t="str">
            <v>EN 20 1</v>
          </cell>
          <cell r="E967" t="str">
            <v>1/8212</v>
          </cell>
          <cell r="F967" t="str">
            <v>SINGOLA</v>
          </cell>
          <cell r="G967">
            <v>102368</v>
          </cell>
          <cell r="I967" t="str">
            <v>S.PIETRO</v>
          </cell>
          <cell r="J967" t="str">
            <v>AMB. OCULISTICA</v>
          </cell>
          <cell r="K967" t="str">
            <v>AMB. OCULISTICA</v>
          </cell>
          <cell r="L967" t="str">
            <v>AMB. OCULISTICA</v>
          </cell>
          <cell r="M967" t="str">
            <v>SINGOLA</v>
          </cell>
          <cell r="N967" t="str">
            <v>102368</v>
          </cell>
          <cell r="P967" t="str">
            <v>BIENNALE</v>
          </cell>
          <cell r="Q967" t="str">
            <v>ANNUALE</v>
          </cell>
          <cell r="R967" t="str">
            <v>NON PREVISTO</v>
          </cell>
          <cell r="T967" t="str">
            <v>DA FARE</v>
          </cell>
          <cell r="U967" t="str">
            <v>2368</v>
          </cell>
          <cell r="V967">
            <v>46265</v>
          </cell>
          <cell r="W967" t="str">
            <v>POSITIVO</v>
          </cell>
          <cell r="X967">
            <v>0</v>
          </cell>
          <cell r="Y967" t="str">
            <v>DA FARE</v>
          </cell>
          <cell r="Z967" t="str">
            <v>2368</v>
          </cell>
          <cell r="AA967">
            <v>46265</v>
          </cell>
          <cell r="AB967">
            <v>0</v>
          </cell>
          <cell r="AC967">
            <v>0</v>
          </cell>
          <cell r="AD967" t="str">
            <v>NON PREVISTO</v>
          </cell>
          <cell r="AE967" t="str">
            <v>NON PREVISTO</v>
          </cell>
          <cell r="AF967" t="str">
            <v>NON PREVISTO</v>
          </cell>
          <cell r="AG967" t="str">
            <v>NON PREVISTO</v>
          </cell>
          <cell r="AH967" t="str">
            <v>NON PREVISTO</v>
          </cell>
        </row>
        <row r="968">
          <cell r="A968">
            <v>102369</v>
          </cell>
          <cell r="B968" t="str">
            <v>PULSOSSIMETRO</v>
          </cell>
          <cell r="C968" t="str">
            <v>NELLCOR PURITAN BENNETT INC</v>
          </cell>
          <cell r="D968" t="str">
            <v>N 65 OXIMAX</v>
          </cell>
          <cell r="E968" t="str">
            <v>P12824740</v>
          </cell>
          <cell r="F968" t="str">
            <v>SINGOLA</v>
          </cell>
          <cell r="G968">
            <v>102369</v>
          </cell>
          <cell r="I968" t="str">
            <v>S.PIETRO</v>
          </cell>
          <cell r="J968" t="str">
            <v>S. G. GRANDE</v>
          </cell>
          <cell r="K968" t="str">
            <v>S. G. GRANDE</v>
          </cell>
          <cell r="L968" t="str">
            <v>NON TROVATO</v>
          </cell>
          <cell r="P968" t="str">
            <v>BIENNALE</v>
          </cell>
          <cell r="Q968" t="str">
            <v>ANNUALE</v>
          </cell>
          <cell r="R968" t="str">
            <v>NON PREVISTO</v>
          </cell>
          <cell r="T968" t="str">
            <v>DA FARE</v>
          </cell>
          <cell r="U968">
            <v>0</v>
          </cell>
          <cell r="V968">
            <v>0</v>
          </cell>
          <cell r="W968">
            <v>0</v>
          </cell>
          <cell r="X968">
            <v>0</v>
          </cell>
          <cell r="Y968" t="str">
            <v>DA FARE</v>
          </cell>
          <cell r="Z968">
            <v>0</v>
          </cell>
          <cell r="AA968">
            <v>0</v>
          </cell>
          <cell r="AB968">
            <v>0</v>
          </cell>
          <cell r="AC968">
            <v>0</v>
          </cell>
          <cell r="AD968" t="str">
            <v>NON PREVISTO</v>
          </cell>
          <cell r="AE968" t="str">
            <v>NON PREVISTO</v>
          </cell>
          <cell r="AF968" t="str">
            <v>NON PREVISTO</v>
          </cell>
          <cell r="AG968" t="str">
            <v>NON PREVISTO</v>
          </cell>
          <cell r="AH968" t="str">
            <v>NON PREVISTO</v>
          </cell>
        </row>
        <row r="969">
          <cell r="A969">
            <v>102374</v>
          </cell>
          <cell r="B969" t="str">
            <v>DEFIBRILLATORE</v>
          </cell>
          <cell r="C969" t="str">
            <v>SCHILLER AG</v>
          </cell>
          <cell r="D969" t="str">
            <v>DEFIGARD 5000</v>
          </cell>
          <cell r="E969" t="str">
            <v>101992006834</v>
          </cell>
          <cell r="F969" t="str">
            <v>SINGOLA</v>
          </cell>
          <cell r="G969">
            <v>102374</v>
          </cell>
          <cell r="I969" t="str">
            <v>S.PIETRO</v>
          </cell>
          <cell r="J969" t="str">
            <v>BLOCCO OPERATORIO</v>
          </cell>
          <cell r="K969" t="str">
            <v>BLOCCO OPERATORIO NUOVO/ORT.VASC.</v>
          </cell>
          <cell r="L969" t="str">
            <v>BLOCCO OPERATORIO SALA 1</v>
          </cell>
          <cell r="M969" t="str">
            <v>SINGOLA</v>
          </cell>
          <cell r="N969" t="str">
            <v>102374</v>
          </cell>
          <cell r="P969" t="str">
            <v>ANNUALE</v>
          </cell>
          <cell r="Q969" t="str">
            <v>ANNUALE</v>
          </cell>
          <cell r="R969" t="str">
            <v>NON PREVISTO</v>
          </cell>
          <cell r="T969" t="str">
            <v>DA FARE</v>
          </cell>
          <cell r="U969" t="str">
            <v>2374</v>
          </cell>
          <cell r="V969">
            <v>46260</v>
          </cell>
          <cell r="W969" t="str">
            <v>POSITIVO</v>
          </cell>
          <cell r="X969">
            <v>0</v>
          </cell>
          <cell r="Y969" t="str">
            <v>DA FARE</v>
          </cell>
          <cell r="Z969">
            <v>2374</v>
          </cell>
          <cell r="AA969">
            <v>46260</v>
          </cell>
          <cell r="AB969" t="str">
            <v>POSITIVO</v>
          </cell>
          <cell r="AC969">
            <v>0</v>
          </cell>
          <cell r="AD969" t="str">
            <v>DA FARE</v>
          </cell>
          <cell r="AE969">
            <v>2374</v>
          </cell>
          <cell r="AF969">
            <v>46260</v>
          </cell>
          <cell r="AG969" t="str">
            <v>POSITIVO</v>
          </cell>
          <cell r="AH969">
            <v>0</v>
          </cell>
        </row>
        <row r="970">
          <cell r="A970">
            <v>102375</v>
          </cell>
          <cell r="B970" t="str">
            <v>DEFIBRILLATORE</v>
          </cell>
          <cell r="C970" t="str">
            <v>SCHILLER AG</v>
          </cell>
          <cell r="D970" t="str">
            <v>DEFIGARD 5000</v>
          </cell>
          <cell r="E970" t="str">
            <v>101991006057</v>
          </cell>
          <cell r="F970" t="str">
            <v>SINGOLA</v>
          </cell>
          <cell r="G970">
            <v>102375</v>
          </cell>
          <cell r="I970" t="str">
            <v>S.PIETRO</v>
          </cell>
          <cell r="J970" t="str">
            <v>BLOCCO OPERATORIO</v>
          </cell>
          <cell r="K970" t="str">
            <v>BLOCCO OPERATORIO</v>
          </cell>
          <cell r="L970" t="str">
            <v>BLOCCO OPERATORIO SALA 3</v>
          </cell>
          <cell r="M970" t="str">
            <v>SINGOLA</v>
          </cell>
          <cell r="N970" t="str">
            <v>102375</v>
          </cell>
          <cell r="P970" t="str">
            <v>ANNUALE</v>
          </cell>
          <cell r="Q970" t="str">
            <v>ANNUALE</v>
          </cell>
          <cell r="R970" t="str">
            <v>NON PREVISTO</v>
          </cell>
          <cell r="T970" t="str">
            <v>DA FARE</v>
          </cell>
          <cell r="U970" t="str">
            <v>2375</v>
          </cell>
          <cell r="V970">
            <v>46259</v>
          </cell>
          <cell r="W970" t="str">
            <v>POSITIVO</v>
          </cell>
          <cell r="X970">
            <v>0</v>
          </cell>
          <cell r="Y970" t="str">
            <v>DA FARE</v>
          </cell>
          <cell r="Z970">
            <v>2375</v>
          </cell>
          <cell r="AA970">
            <v>46259</v>
          </cell>
          <cell r="AB970" t="str">
            <v>POSITIVO</v>
          </cell>
          <cell r="AC970">
            <v>0</v>
          </cell>
          <cell r="AD970" t="str">
            <v>DA FARE</v>
          </cell>
          <cell r="AE970">
            <v>2375</v>
          </cell>
          <cell r="AF970">
            <v>46260</v>
          </cell>
          <cell r="AG970" t="str">
            <v>POSITIVO</v>
          </cell>
          <cell r="AH970">
            <v>0</v>
          </cell>
        </row>
        <row r="971">
          <cell r="A971">
            <v>102376</v>
          </cell>
          <cell r="B971" t="str">
            <v>DEFIBRILLATORE</v>
          </cell>
          <cell r="C971" t="str">
            <v>SCHILLER AG</v>
          </cell>
          <cell r="D971" t="str">
            <v>DEFIGARD 5000</v>
          </cell>
          <cell r="E971" t="str">
            <v>101992006833</v>
          </cell>
          <cell r="F971" t="str">
            <v>SINGOLA</v>
          </cell>
          <cell r="G971">
            <v>102376</v>
          </cell>
          <cell r="I971" t="str">
            <v>S.PIETRO</v>
          </cell>
          <cell r="J971" t="str">
            <v>BLOCCO OPERATORIO NUOVO/ORT.VASC.</v>
          </cell>
          <cell r="K971" t="str">
            <v>BLOCCO OPERATORIO NUOVO/ORT.VASC.</v>
          </cell>
          <cell r="L971" t="str">
            <v>BLOCCO OPERATORIO NUOVO/ORT.VASC.</v>
          </cell>
          <cell r="M971" t="str">
            <v>SINGOLA</v>
          </cell>
          <cell r="N971" t="str">
            <v>102376</v>
          </cell>
          <cell r="P971" t="str">
            <v>ANNUALE</v>
          </cell>
          <cell r="Q971" t="str">
            <v>ANNUALE</v>
          </cell>
          <cell r="R971" t="str">
            <v>NON PREVISTO</v>
          </cell>
          <cell r="T971" t="str">
            <v>DA FARE</v>
          </cell>
          <cell r="U971" t="str">
            <v>2198</v>
          </cell>
          <cell r="V971">
            <v>46276</v>
          </cell>
          <cell r="W971" t="str">
            <v>POSITIVO</v>
          </cell>
          <cell r="X971">
            <v>0</v>
          </cell>
          <cell r="Y971" t="str">
            <v>DA FARE</v>
          </cell>
          <cell r="Z971" t="str">
            <v>2376</v>
          </cell>
          <cell r="AA971">
            <v>46276</v>
          </cell>
          <cell r="AB971" t="str">
            <v>POSITIVO</v>
          </cell>
          <cell r="AC971">
            <v>0</v>
          </cell>
          <cell r="AD971" t="str">
            <v>DA FARE</v>
          </cell>
          <cell r="AE971">
            <v>0</v>
          </cell>
          <cell r="AF971">
            <v>0</v>
          </cell>
          <cell r="AG971">
            <v>0</v>
          </cell>
          <cell r="AH971">
            <v>0</v>
          </cell>
        </row>
        <row r="972">
          <cell r="A972">
            <v>102378</v>
          </cell>
          <cell r="B972" t="str">
            <v>DEFIBRILLATORE</v>
          </cell>
          <cell r="C972" t="str">
            <v>SCHILLER AG</v>
          </cell>
          <cell r="D972" t="str">
            <v>DEFIGARD 5000</v>
          </cell>
          <cell r="E972" t="str">
            <v>101992006832</v>
          </cell>
          <cell r="F972" t="str">
            <v>SINGOLA</v>
          </cell>
          <cell r="G972">
            <v>102378</v>
          </cell>
          <cell r="I972" t="str">
            <v>S.PIETRO</v>
          </cell>
          <cell r="J972" t="str">
            <v>RADIOLOGIA</v>
          </cell>
          <cell r="K972" t="str">
            <v>RADIOLOGIA</v>
          </cell>
          <cell r="L972" t="str">
            <v>RADIOLOGIA</v>
          </cell>
          <cell r="M972" t="str">
            <v>SINGOLA</v>
          </cell>
          <cell r="N972">
            <v>102378</v>
          </cell>
          <cell r="P972" t="str">
            <v>ANNUALE</v>
          </cell>
          <cell r="Q972" t="str">
            <v>ANNUALE</v>
          </cell>
          <cell r="R972" t="str">
            <v>NON PREVISTO</v>
          </cell>
          <cell r="T972" t="str">
            <v>DA FARE</v>
          </cell>
          <cell r="U972">
            <v>2378</v>
          </cell>
          <cell r="V972">
            <v>46223</v>
          </cell>
          <cell r="W972" t="str">
            <v>POSITIVO</v>
          </cell>
          <cell r="X972">
            <v>0</v>
          </cell>
          <cell r="Y972" t="str">
            <v>DA FARE</v>
          </cell>
          <cell r="Z972">
            <v>2378</v>
          </cell>
          <cell r="AA972">
            <v>46223</v>
          </cell>
          <cell r="AB972" t="str">
            <v>POSITIVO</v>
          </cell>
          <cell r="AC972">
            <v>0</v>
          </cell>
          <cell r="AD972" t="str">
            <v>DA FARE</v>
          </cell>
          <cell r="AE972">
            <v>2378</v>
          </cell>
          <cell r="AF972">
            <v>46223</v>
          </cell>
          <cell r="AG972" t="str">
            <v>POSITIVO</v>
          </cell>
          <cell r="AH972">
            <v>0</v>
          </cell>
        </row>
        <row r="973">
          <cell r="A973">
            <v>102379</v>
          </cell>
          <cell r="B973" t="str">
            <v>PULSOSSIMETRO</v>
          </cell>
          <cell r="C973" t="str">
            <v>MASIMO CORP</v>
          </cell>
          <cell r="D973" t="str">
            <v>RADICAL 7</v>
          </cell>
          <cell r="E973" t="str">
            <v>192503/008685</v>
          </cell>
          <cell r="F973" t="str">
            <v>SINGOLA</v>
          </cell>
          <cell r="G973">
            <v>102379</v>
          </cell>
          <cell r="I973" t="str">
            <v>S.PIETRO</v>
          </cell>
          <cell r="J973" t="str">
            <v>UTIN</v>
          </cell>
          <cell r="K973" t="str">
            <v>UTIN</v>
          </cell>
          <cell r="L973" t="str">
            <v>UTIN</v>
          </cell>
          <cell r="M973" t="str">
            <v>SINGOLA</v>
          </cell>
          <cell r="N973">
            <v>102379</v>
          </cell>
          <cell r="P973" t="str">
            <v>ANNUALE</v>
          </cell>
          <cell r="Q973" t="str">
            <v>ANNUALE</v>
          </cell>
          <cell r="R973" t="str">
            <v>NON PREVISTO</v>
          </cell>
          <cell r="T973" t="str">
            <v>DA FARE</v>
          </cell>
          <cell r="U973">
            <v>2379</v>
          </cell>
          <cell r="V973">
            <v>46148</v>
          </cell>
          <cell r="W973" t="str">
            <v>POSITIVO CON RISERVA</v>
          </cell>
          <cell r="X973" t="str">
            <v>NC 25 BATTERIA NON FUNZIONANTE</v>
          </cell>
          <cell r="Y973" t="str">
            <v>DA FARE</v>
          </cell>
          <cell r="Z973">
            <v>2379</v>
          </cell>
          <cell r="AA973">
            <v>46148</v>
          </cell>
          <cell r="AB973" t="str">
            <v>POSITIVO CON RISERVA</v>
          </cell>
          <cell r="AC973" t="str">
            <v>NC 25 BATTERIA NON FUNZIONANTE</v>
          </cell>
          <cell r="AD973" t="str">
            <v>NON PREVISTO</v>
          </cell>
          <cell r="AE973" t="str">
            <v>NON PREVISTO</v>
          </cell>
          <cell r="AF973" t="str">
            <v>NON PREVISTO</v>
          </cell>
          <cell r="AG973" t="str">
            <v>NON PREVISTO</v>
          </cell>
          <cell r="AH973" t="str">
            <v>NON PREVISTO</v>
          </cell>
          <cell r="AI973" t="str">
            <v>SN: Q08636</v>
          </cell>
        </row>
        <row r="974">
          <cell r="A974">
            <v>102381</v>
          </cell>
          <cell r="B974" t="str">
            <v>SPIROMETRO A USO CLINICO DIAGNOSTICO</v>
          </cell>
          <cell r="C974" t="str">
            <v>COSMED SRL</v>
          </cell>
          <cell r="D974" t="str">
            <v>QUARK PFT ERGO</v>
          </cell>
          <cell r="E974" t="str">
            <v>2012100515</v>
          </cell>
          <cell r="F974" t="str">
            <v>PRINCIPALE</v>
          </cell>
          <cell r="G974">
            <v>102381</v>
          </cell>
          <cell r="I974" t="str">
            <v>S.PIETRO</v>
          </cell>
          <cell r="J974" t="str">
            <v>AMB. PNEUMOLOGIA</v>
          </cell>
          <cell r="K974" t="str">
            <v>AMB. PNEUMOLOGIA</v>
          </cell>
          <cell r="L974" t="str">
            <v>AMB. PNEUMOLOGIA</v>
          </cell>
          <cell r="M974" t="str">
            <v>PRINCIPALE</v>
          </cell>
          <cell r="N974" t="str">
            <v>102381</v>
          </cell>
          <cell r="P974" t="str">
            <v>BIENNALE</v>
          </cell>
          <cell r="Q974" t="str">
            <v>ANNUALE</v>
          </cell>
          <cell r="R974" t="str">
            <v>NON PREVISTO</v>
          </cell>
          <cell r="T974" t="str">
            <v>DA FARE</v>
          </cell>
          <cell r="U974" t="str">
            <v>2381</v>
          </cell>
          <cell r="V974">
            <v>46231</v>
          </cell>
          <cell r="W974" t="str">
            <v>POSITIVO</v>
          </cell>
          <cell r="X974">
            <v>0</v>
          </cell>
          <cell r="Y974" t="str">
            <v>DA FARE</v>
          </cell>
          <cell r="Z974" t="str">
            <v>2381</v>
          </cell>
          <cell r="AA974">
            <v>46231</v>
          </cell>
          <cell r="AB974" t="str">
            <v>POSITIVO</v>
          </cell>
          <cell r="AC974">
            <v>0</v>
          </cell>
          <cell r="AD974" t="str">
            <v>NON PREVISTO</v>
          </cell>
          <cell r="AE974" t="str">
            <v>NON PREVISTO</v>
          </cell>
          <cell r="AF974" t="str">
            <v>NON PREVISTO</v>
          </cell>
          <cell r="AG974" t="str">
            <v>NON PREVISTO</v>
          </cell>
          <cell r="AH974" t="str">
            <v>NON PREVISTO</v>
          </cell>
        </row>
        <row r="975">
          <cell r="A975">
            <v>102382</v>
          </cell>
          <cell r="B975" t="str">
            <v>MONITOR PER PERSONAL COMPUTER</v>
          </cell>
          <cell r="C975" t="str">
            <v>DELL COMPUTER CORP</v>
          </cell>
          <cell r="D975" t="str">
            <v>LCD 22"</v>
          </cell>
          <cell r="E975" t="str">
            <v>742611CR225J</v>
          </cell>
          <cell r="F975" t="str">
            <v>COMPONENTE</v>
          </cell>
          <cell r="G975">
            <v>102381</v>
          </cell>
          <cell r="I975" t="str">
            <v>S.PIETRO</v>
          </cell>
          <cell r="J975" t="str">
            <v>AMB. PNEUMOLOGIA</v>
          </cell>
          <cell r="K975" t="str">
            <v>AMB. PNEUMOLOGIA</v>
          </cell>
          <cell r="L975" t="str">
            <v>AMB. PNEUMOLOGIA</v>
          </cell>
          <cell r="M975" t="str">
            <v>COMPONENTE</v>
          </cell>
          <cell r="N975" t="str">
            <v>102381</v>
          </cell>
          <cell r="P975" t="str">
            <v>BIENNALE</v>
          </cell>
          <cell r="Q975" t="str">
            <v>ANNUALE</v>
          </cell>
          <cell r="R975" t="str">
            <v>NON PREVISTO</v>
          </cell>
          <cell r="T975" t="str">
            <v>DA FARE</v>
          </cell>
          <cell r="U975" t="str">
            <v>2382</v>
          </cell>
          <cell r="V975">
            <v>46231</v>
          </cell>
          <cell r="W975" t="str">
            <v>POSITIVO</v>
          </cell>
          <cell r="X975">
            <v>0</v>
          </cell>
          <cell r="Y975" t="str">
            <v>DA FARE</v>
          </cell>
          <cell r="Z975" t="str">
            <v>2382</v>
          </cell>
          <cell r="AA975">
            <v>46231</v>
          </cell>
          <cell r="AB975" t="str">
            <v>POSITIVO</v>
          </cell>
          <cell r="AC975">
            <v>0</v>
          </cell>
          <cell r="AD975" t="str">
            <v>NON PREVISTO</v>
          </cell>
          <cell r="AE975" t="str">
            <v>NON PREVISTO</v>
          </cell>
          <cell r="AF975" t="str">
            <v>NON PREVISTO</v>
          </cell>
          <cell r="AG975" t="str">
            <v>NON PREVISTO</v>
          </cell>
          <cell r="AH975" t="str">
            <v>NON PREVISTO</v>
          </cell>
        </row>
        <row r="976">
          <cell r="A976">
            <v>102383</v>
          </cell>
          <cell r="B976" t="str">
            <v>PERSONAL COMPUTER</v>
          </cell>
          <cell r="C976" t="str">
            <v>DELL COMPUTER CORP</v>
          </cell>
          <cell r="D976" t="str">
            <v>NR</v>
          </cell>
          <cell r="E976" t="str">
            <v>75B5H5J</v>
          </cell>
          <cell r="F976" t="str">
            <v>COMPONENTE</v>
          </cell>
          <cell r="G976">
            <v>102381</v>
          </cell>
          <cell r="I976" t="str">
            <v>S.PIETRO</v>
          </cell>
          <cell r="J976" t="str">
            <v>AMB. PNEUMOLOGIA</v>
          </cell>
          <cell r="K976" t="str">
            <v>AMB. PNEUMOLOGIA</v>
          </cell>
          <cell r="L976" t="str">
            <v>AMB. PNEUMOLOGIA</v>
          </cell>
          <cell r="M976" t="str">
            <v>COMPONENTE</v>
          </cell>
          <cell r="N976" t="str">
            <v>102381</v>
          </cell>
          <cell r="P976" t="str">
            <v>BIENNALE</v>
          </cell>
          <cell r="Q976" t="str">
            <v>ANNUALE</v>
          </cell>
          <cell r="R976" t="str">
            <v>NON PREVISTO</v>
          </cell>
          <cell r="T976" t="str">
            <v>DA FARE</v>
          </cell>
          <cell r="U976" t="str">
            <v>2383</v>
          </cell>
          <cell r="V976">
            <v>46231</v>
          </cell>
          <cell r="W976" t="str">
            <v>POSITIVO</v>
          </cell>
          <cell r="X976">
            <v>0</v>
          </cell>
          <cell r="Y976" t="str">
            <v>DA FARE</v>
          </cell>
          <cell r="Z976" t="str">
            <v>2383</v>
          </cell>
          <cell r="AA976">
            <v>46231</v>
          </cell>
          <cell r="AB976" t="str">
            <v>POSITIVO</v>
          </cell>
          <cell r="AC976">
            <v>0</v>
          </cell>
          <cell r="AD976" t="str">
            <v>NON PREVISTO</v>
          </cell>
          <cell r="AE976" t="str">
            <v>NON PREVISTO</v>
          </cell>
          <cell r="AF976" t="str">
            <v>NON PREVISTO</v>
          </cell>
          <cell r="AG976" t="str">
            <v>NON PREVISTO</v>
          </cell>
          <cell r="AH976" t="str">
            <v>NON PREVISTO</v>
          </cell>
        </row>
        <row r="977">
          <cell r="A977">
            <v>102384</v>
          </cell>
          <cell r="B977" t="str">
            <v>STAMPANTE PER PC</v>
          </cell>
          <cell r="C977" t="str">
            <v>BROTHER</v>
          </cell>
          <cell r="D977" t="str">
            <v>HL 4140 CN</v>
          </cell>
          <cell r="E977" t="str">
            <v>L1J223300</v>
          </cell>
          <cell r="F977" t="str">
            <v>COMPONENTE</v>
          </cell>
          <cell r="G977">
            <v>102381</v>
          </cell>
          <cell r="I977" t="str">
            <v>S.PIETRO</v>
          </cell>
          <cell r="J977" t="str">
            <v>AMB. PNEUMOLOGIA</v>
          </cell>
          <cell r="K977" t="str">
            <v>AMB. PNEUMOLOGIA</v>
          </cell>
          <cell r="L977" t="str">
            <v>AMB. PNEUMOLOGIA</v>
          </cell>
          <cell r="M977" t="str">
            <v>COMPONENTE</v>
          </cell>
          <cell r="N977" t="str">
            <v>102381</v>
          </cell>
          <cell r="P977" t="str">
            <v>BIENNALE</v>
          </cell>
          <cell r="Q977" t="str">
            <v>ANNUALE</v>
          </cell>
          <cell r="R977" t="str">
            <v>NON PREVISTO</v>
          </cell>
          <cell r="T977" t="str">
            <v>DA FARE</v>
          </cell>
          <cell r="U977" t="str">
            <v>2384</v>
          </cell>
          <cell r="V977">
            <v>46231</v>
          </cell>
          <cell r="W977" t="str">
            <v>POSITIVO</v>
          </cell>
          <cell r="X977">
            <v>0</v>
          </cell>
          <cell r="Y977" t="str">
            <v>DA FARE</v>
          </cell>
          <cell r="Z977" t="str">
            <v>2384</v>
          </cell>
          <cell r="AA977">
            <v>46231</v>
          </cell>
          <cell r="AB977" t="str">
            <v>POSITIVO</v>
          </cell>
          <cell r="AC977">
            <v>0</v>
          </cell>
          <cell r="AD977" t="str">
            <v>NON PREVISTO</v>
          </cell>
          <cell r="AE977" t="str">
            <v>NON PREVISTO</v>
          </cell>
          <cell r="AF977" t="str">
            <v>NON PREVISTO</v>
          </cell>
          <cell r="AG977" t="str">
            <v>NON PREVISTO</v>
          </cell>
          <cell r="AH977" t="str">
            <v>NON PREVISTO</v>
          </cell>
        </row>
        <row r="978">
          <cell r="A978">
            <v>102385</v>
          </cell>
          <cell r="B978" t="str">
            <v>CARRELLO ELETTRIFICATO</v>
          </cell>
          <cell r="C978" t="str">
            <v>NR</v>
          </cell>
          <cell r="D978" t="str">
            <v>NR</v>
          </cell>
          <cell r="E978" t="str">
            <v>2012110441</v>
          </cell>
          <cell r="F978" t="str">
            <v>COMPONENTE</v>
          </cell>
          <cell r="G978">
            <v>102381</v>
          </cell>
          <cell r="I978" t="str">
            <v>S.PIETRO</v>
          </cell>
          <cell r="J978" t="str">
            <v>AMB. PNEUMOLOGIA</v>
          </cell>
          <cell r="K978" t="str">
            <v>AMB. PNEUMOLOGIA</v>
          </cell>
          <cell r="L978" t="str">
            <v>AMB. PNEUMOLOGIA</v>
          </cell>
          <cell r="M978" t="str">
            <v>PRINCIPALE</v>
          </cell>
          <cell r="N978" t="str">
            <v>102381</v>
          </cell>
          <cell r="P978" t="str">
            <v>BIENNALE</v>
          </cell>
          <cell r="Q978" t="str">
            <v>ANNUALE</v>
          </cell>
          <cell r="R978" t="str">
            <v>NON PREVISTO</v>
          </cell>
          <cell r="T978" t="str">
            <v>DA FARE</v>
          </cell>
          <cell r="U978" t="str">
            <v>2385</v>
          </cell>
          <cell r="V978">
            <v>46231</v>
          </cell>
          <cell r="W978" t="str">
            <v>POSITIVO</v>
          </cell>
          <cell r="X978">
            <v>0</v>
          </cell>
          <cell r="Y978" t="str">
            <v>DA FARE</v>
          </cell>
          <cell r="Z978" t="str">
            <v>2385</v>
          </cell>
          <cell r="AA978">
            <v>46231</v>
          </cell>
          <cell r="AB978" t="str">
            <v>POSITIVO</v>
          </cell>
          <cell r="AC978">
            <v>0</v>
          </cell>
          <cell r="AD978" t="str">
            <v>NON PREVISTO</v>
          </cell>
          <cell r="AE978" t="str">
            <v>NON PREVISTO</v>
          </cell>
          <cell r="AF978" t="str">
            <v>NON PREVISTO</v>
          </cell>
          <cell r="AG978" t="str">
            <v>NON PREVISTO</v>
          </cell>
          <cell r="AH978" t="str">
            <v>NON PREVISTO</v>
          </cell>
        </row>
        <row r="979">
          <cell r="A979">
            <v>102388</v>
          </cell>
          <cell r="B979" t="str">
            <v>ECOTOMOGRAFO PORTATILE</v>
          </cell>
          <cell r="C979" t="str">
            <v>ESAOTE SPA</v>
          </cell>
          <cell r="D979" t="str">
            <v>MYLAB 30 GOLG CARDIOVASCULAR</v>
          </cell>
          <cell r="E979" t="str">
            <v>05929</v>
          </cell>
          <cell r="F979" t="str">
            <v>PRINCIPALE</v>
          </cell>
          <cell r="G979">
            <v>102388</v>
          </cell>
          <cell r="H979" t="str">
            <v>ECO8 (102388)</v>
          </cell>
          <cell r="I979" t="str">
            <v>S.PIETRO</v>
          </cell>
          <cell r="J979" t="str">
            <v>BLOCCO OPERATORIO NUOVO/ORT.VASC.</v>
          </cell>
          <cell r="K979" t="str">
            <v>S. G. GRANDE</v>
          </cell>
          <cell r="L979" t="str">
            <v>NON TROVATO</v>
          </cell>
          <cell r="P979" t="str">
            <v>BIENNALE</v>
          </cell>
          <cell r="Q979" t="str">
            <v>ANNUALE</v>
          </cell>
          <cell r="R979" t="str">
            <v>ANNUALE</v>
          </cell>
          <cell r="T979" t="str">
            <v>DA FARE</v>
          </cell>
          <cell r="U979" t="str">
            <v>2388</v>
          </cell>
          <cell r="V979">
            <v>0</v>
          </cell>
          <cell r="W979" t="str">
            <v>NEGATIVO</v>
          </cell>
          <cell r="X979" t="str">
            <v>IMPOSSIBILE EFFETTUARE VERIFICA IN QUANTO NON SI ACCENDE</v>
          </cell>
          <cell r="Y979" t="str">
            <v>DA FARE</v>
          </cell>
          <cell r="Z979">
            <v>0</v>
          </cell>
          <cell r="AA979">
            <v>0</v>
          </cell>
          <cell r="AB979">
            <v>0</v>
          </cell>
          <cell r="AC979">
            <v>0</v>
          </cell>
          <cell r="AD979" t="str">
            <v>DA FARE</v>
          </cell>
          <cell r="AE979">
            <v>0</v>
          </cell>
          <cell r="AF979">
            <v>0</v>
          </cell>
          <cell r="AG979">
            <v>0</v>
          </cell>
          <cell r="AH979">
            <v>0</v>
          </cell>
        </row>
        <row r="980">
          <cell r="A980">
            <v>102389</v>
          </cell>
          <cell r="B980" t="str">
            <v>SONDA ECOGRAFICA</v>
          </cell>
          <cell r="C980" t="str">
            <v>ESAOTE SPA</v>
          </cell>
          <cell r="D980" t="str">
            <v>CA 430 E</v>
          </cell>
          <cell r="E980" t="str">
            <v>03473</v>
          </cell>
          <cell r="F980" t="str">
            <v>COMPONENTE</v>
          </cell>
          <cell r="G980">
            <v>102388</v>
          </cell>
          <cell r="H980" t="str">
            <v>ECO8 (102388)</v>
          </cell>
          <cell r="I980" t="str">
            <v>S.PIETRO</v>
          </cell>
          <cell r="J980" t="str">
            <v>BLOCCO OPERATORIO NUOVO/ORT.VASC.</v>
          </cell>
          <cell r="K980" t="str">
            <v>S. G. GRANDE</v>
          </cell>
          <cell r="L980" t="str">
            <v>NON TROVATO</v>
          </cell>
          <cell r="P980" t="str">
            <v>BIENNALE CON APP PADRE</v>
          </cell>
          <cell r="Q980" t="str">
            <v>ANNUALE</v>
          </cell>
          <cell r="R980" t="str">
            <v>ANNUALE</v>
          </cell>
          <cell r="T980" t="str">
            <v>DA FARE</v>
          </cell>
          <cell r="U980">
            <v>0</v>
          </cell>
          <cell r="V980">
            <v>0</v>
          </cell>
          <cell r="W980">
            <v>0</v>
          </cell>
          <cell r="X980">
            <v>0</v>
          </cell>
          <cell r="Y980" t="str">
            <v>DA FARE</v>
          </cell>
          <cell r="Z980">
            <v>0</v>
          </cell>
          <cell r="AA980">
            <v>0</v>
          </cell>
          <cell r="AB980">
            <v>0</v>
          </cell>
          <cell r="AC980">
            <v>0</v>
          </cell>
          <cell r="AD980" t="str">
            <v>DA FARE</v>
          </cell>
          <cell r="AE980">
            <v>0</v>
          </cell>
          <cell r="AF980">
            <v>0</v>
          </cell>
          <cell r="AG980">
            <v>0</v>
          </cell>
          <cell r="AH980">
            <v>0</v>
          </cell>
        </row>
        <row r="981">
          <cell r="A981">
            <v>102390</v>
          </cell>
          <cell r="B981" t="str">
            <v>SONDA ECOGRAFICA</v>
          </cell>
          <cell r="C981" t="str">
            <v>ESAOTE SPA</v>
          </cell>
          <cell r="D981" t="str">
            <v>LA 523 E</v>
          </cell>
          <cell r="E981" t="str">
            <v>32169</v>
          </cell>
          <cell r="F981" t="str">
            <v>COMPONENTE</v>
          </cell>
          <cell r="G981">
            <v>102388</v>
          </cell>
          <cell r="H981" t="str">
            <v>ECO8 (102388)</v>
          </cell>
          <cell r="I981" t="str">
            <v>S.PIETRO</v>
          </cell>
          <cell r="J981" t="str">
            <v>BLOCCO OPERATORIO NUOVO/ORT.VASC.</v>
          </cell>
          <cell r="K981" t="str">
            <v>S. G. GRANDE</v>
          </cell>
          <cell r="L981" t="str">
            <v>NON TROVATO</v>
          </cell>
          <cell r="P981" t="str">
            <v>BIENNALE CON APP PADRE</v>
          </cell>
          <cell r="Q981" t="str">
            <v>ANNUALE</v>
          </cell>
          <cell r="R981" t="str">
            <v>ANNUALE</v>
          </cell>
          <cell r="T981" t="str">
            <v>DA FARE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 t="str">
            <v>DA FARE</v>
          </cell>
          <cell r="Z981">
            <v>0</v>
          </cell>
          <cell r="AA981">
            <v>0</v>
          </cell>
          <cell r="AB981">
            <v>0</v>
          </cell>
          <cell r="AC981">
            <v>0</v>
          </cell>
          <cell r="AD981" t="str">
            <v>DA FARE</v>
          </cell>
          <cell r="AE981">
            <v>0</v>
          </cell>
          <cell r="AF981">
            <v>0</v>
          </cell>
          <cell r="AG981">
            <v>0</v>
          </cell>
          <cell r="AH981">
            <v>0</v>
          </cell>
        </row>
        <row r="982">
          <cell r="A982">
            <v>102391</v>
          </cell>
          <cell r="B982" t="str">
            <v>CARRELLO ELETTRIFICATO</v>
          </cell>
          <cell r="C982" t="str">
            <v>ESAOTE SPA</v>
          </cell>
          <cell r="D982" t="str">
            <v>NR</v>
          </cell>
          <cell r="E982" t="str">
            <v>106399</v>
          </cell>
          <cell r="F982" t="str">
            <v>COMPONENTE</v>
          </cell>
          <cell r="G982">
            <v>102388</v>
          </cell>
          <cell r="I982" t="str">
            <v>S.PIETRO</v>
          </cell>
          <cell r="J982" t="str">
            <v>BLOCCO OPERATORIO NUOVO/ORT.VASC.</v>
          </cell>
          <cell r="K982" t="str">
            <v>S. G. GRANDE</v>
          </cell>
          <cell r="L982" t="str">
            <v>NON TROVATO</v>
          </cell>
          <cell r="P982" t="str">
            <v>BIENNALE</v>
          </cell>
          <cell r="Q982" t="str">
            <v>ANNUALE</v>
          </cell>
          <cell r="R982" t="str">
            <v>NON PREVISTO</v>
          </cell>
          <cell r="T982" t="str">
            <v>DA FARE</v>
          </cell>
          <cell r="U982" t="str">
            <v>2391</v>
          </cell>
          <cell r="V982">
            <v>46289</v>
          </cell>
          <cell r="W982" t="str">
            <v>NEGATIVO</v>
          </cell>
          <cell r="X982" t="str">
            <v>NON ESEGUIBILE, NON SI ALIMENTA</v>
          </cell>
          <cell r="Y982" t="str">
            <v>DA FARE</v>
          </cell>
          <cell r="Z982">
            <v>0</v>
          </cell>
          <cell r="AA982">
            <v>0</v>
          </cell>
          <cell r="AB982">
            <v>0</v>
          </cell>
          <cell r="AC982">
            <v>0</v>
          </cell>
          <cell r="AD982" t="str">
            <v>NON PREVISTO</v>
          </cell>
          <cell r="AE982" t="str">
            <v>NON PREVISTO</v>
          </cell>
          <cell r="AF982" t="str">
            <v>NON PREVISTO</v>
          </cell>
          <cell r="AG982" t="str">
            <v>NON PREVISTO</v>
          </cell>
          <cell r="AH982" t="str">
            <v>NON PREVISTO</v>
          </cell>
        </row>
        <row r="983">
          <cell r="A983">
            <v>102395</v>
          </cell>
          <cell r="B983" t="str">
            <v>DEFIBRILLATORE</v>
          </cell>
          <cell r="C983" t="str">
            <v>SCHILLER AG</v>
          </cell>
          <cell r="D983" t="str">
            <v>DEFIGARD 5000</v>
          </cell>
          <cell r="E983" t="str">
            <v>101992007036</v>
          </cell>
          <cell r="F983" t="str">
            <v>SINGOLA</v>
          </cell>
          <cell r="G983">
            <v>102395</v>
          </cell>
          <cell r="I983" t="str">
            <v>S.PIETRO</v>
          </cell>
          <cell r="J983" t="str">
            <v>FISIOKINESITERAPIA</v>
          </cell>
          <cell r="K983" t="str">
            <v>FISIOKINESITERAPIA</v>
          </cell>
          <cell r="L983" t="str">
            <v>FISIOKINESITERAPIA</v>
          </cell>
          <cell r="M983" t="str">
            <v>SINGOLA</v>
          </cell>
          <cell r="N983">
            <v>102395</v>
          </cell>
          <cell r="P983" t="str">
            <v>ANNUALE</v>
          </cell>
          <cell r="Q983" t="str">
            <v>ANNUALE</v>
          </cell>
          <cell r="R983" t="str">
            <v>NON PREVISTO</v>
          </cell>
          <cell r="T983" t="str">
            <v>DA FARE</v>
          </cell>
          <cell r="U983">
            <v>2395</v>
          </cell>
          <cell r="V983">
            <v>46218</v>
          </cell>
          <cell r="W983" t="str">
            <v>POSITIVO</v>
          </cell>
          <cell r="X983">
            <v>0</v>
          </cell>
          <cell r="Y983" t="str">
            <v>DA FARE</v>
          </cell>
          <cell r="Z983">
            <v>2395</v>
          </cell>
          <cell r="AA983">
            <v>46218</v>
          </cell>
          <cell r="AB983" t="str">
            <v>POSITIVO</v>
          </cell>
          <cell r="AC983">
            <v>0</v>
          </cell>
          <cell r="AD983" t="str">
            <v>DA FARE</v>
          </cell>
          <cell r="AE983">
            <v>2395</v>
          </cell>
          <cell r="AF983">
            <v>46218</v>
          </cell>
          <cell r="AG983" t="str">
            <v>POSITIVO</v>
          </cell>
          <cell r="AH983">
            <v>0</v>
          </cell>
        </row>
        <row r="984">
          <cell r="A984">
            <v>102400</v>
          </cell>
          <cell r="B984" t="str">
            <v>FRIGORIFERO BIOLOGICO</v>
          </cell>
          <cell r="C984" t="str">
            <v>CF DI CIRO FIOCCHETTI &amp; C SNC</v>
          </cell>
          <cell r="D984" t="str">
            <v>MEDIKA 140 ECT-F TOUCH (MED0142B1TV1094)</v>
          </cell>
          <cell r="E984" t="str">
            <v>45914</v>
          </cell>
          <cell r="F984" t="str">
            <v>SINGOLA</v>
          </cell>
          <cell r="G984">
            <v>102400</v>
          </cell>
          <cell r="I984" t="str">
            <v>S.PIETRO</v>
          </cell>
          <cell r="J984" t="str">
            <v>UTIN</v>
          </cell>
          <cell r="K984" t="str">
            <v>UTIN</v>
          </cell>
          <cell r="L984" t="str">
            <v>UTIN</v>
          </cell>
          <cell r="M984" t="str">
            <v>SINGOLA</v>
          </cell>
          <cell r="N984">
            <v>102400</v>
          </cell>
          <cell r="P984" t="str">
            <v>ANNUALE</v>
          </cell>
          <cell r="Q984" t="str">
            <v>ANNUALE</v>
          </cell>
          <cell r="R984" t="str">
            <v>NON PREVISTO</v>
          </cell>
          <cell r="T984" t="str">
            <v>DA FARE</v>
          </cell>
          <cell r="U984">
            <v>2400</v>
          </cell>
          <cell r="V984">
            <v>46148</v>
          </cell>
          <cell r="W984" t="str">
            <v>POSITIVO</v>
          </cell>
          <cell r="X984">
            <v>0</v>
          </cell>
          <cell r="Y984" t="str">
            <v>DA FARE</v>
          </cell>
          <cell r="Z984">
            <v>2400</v>
          </cell>
          <cell r="AA984">
            <v>46148</v>
          </cell>
          <cell r="AB984" t="str">
            <v>POSITIVO</v>
          </cell>
          <cell r="AC984">
            <v>0</v>
          </cell>
          <cell r="AD984" t="str">
            <v>NON PREVISTO</v>
          </cell>
          <cell r="AE984" t="str">
            <v>NON PREVISTO</v>
          </cell>
          <cell r="AF984" t="str">
            <v>NON PREVISTO</v>
          </cell>
          <cell r="AG984" t="str">
            <v>NON PREVISTO</v>
          </cell>
          <cell r="AH984" t="str">
            <v>NON PREVISTO</v>
          </cell>
        </row>
        <row r="985">
          <cell r="A985">
            <v>102401</v>
          </cell>
          <cell r="B985" t="str">
            <v>FRIGORIFERO BIOLOGICO</v>
          </cell>
          <cell r="C985" t="str">
            <v>CF DI CIRO FIOCCHETTI &amp; C SNC</v>
          </cell>
          <cell r="D985" t="str">
            <v>MEDIKA 140 ECT-F TOUCH (MED0142B1TV1094)</v>
          </cell>
          <cell r="E985" t="str">
            <v>45915</v>
          </cell>
          <cell r="F985" t="str">
            <v>SINGOLA</v>
          </cell>
          <cell r="G985">
            <v>102401</v>
          </cell>
          <cell r="I985" t="str">
            <v>S.PIETRO</v>
          </cell>
          <cell r="J985" t="str">
            <v>UTIN</v>
          </cell>
          <cell r="K985" t="str">
            <v>UTIN</v>
          </cell>
          <cell r="L985" t="str">
            <v>UTIN</v>
          </cell>
          <cell r="M985" t="str">
            <v>SINGOLA</v>
          </cell>
          <cell r="N985" t="str">
            <v>102401</v>
          </cell>
          <cell r="P985" t="str">
            <v>ANNUALE</v>
          </cell>
          <cell r="Q985" t="str">
            <v>ANNUALE</v>
          </cell>
          <cell r="R985" t="str">
            <v>NON PREVISTO</v>
          </cell>
          <cell r="T985" t="str">
            <v>DA FARE</v>
          </cell>
          <cell r="U985">
            <v>2401</v>
          </cell>
          <cell r="V985">
            <v>46113</v>
          </cell>
          <cell r="W985" t="str">
            <v>POSITIVO</v>
          </cell>
          <cell r="X985">
            <v>0</v>
          </cell>
          <cell r="Y985" t="str">
            <v>DA FARE</v>
          </cell>
          <cell r="Z985">
            <v>2401</v>
          </cell>
          <cell r="AA985">
            <v>46113</v>
          </cell>
          <cell r="AB985" t="str">
            <v>POSITIVO</v>
          </cell>
          <cell r="AC985">
            <v>0</v>
          </cell>
          <cell r="AD985" t="str">
            <v>NON PREVISTO</v>
          </cell>
          <cell r="AE985" t="str">
            <v>NON PREVISTO</v>
          </cell>
          <cell r="AF985" t="str">
            <v>NON PREVISTO</v>
          </cell>
          <cell r="AG985" t="str">
            <v>NON PREVISTO</v>
          </cell>
          <cell r="AH985" t="str">
            <v>NON PREVISTO</v>
          </cell>
        </row>
        <row r="986">
          <cell r="A986">
            <v>102402</v>
          </cell>
          <cell r="B986" t="str">
            <v>FRIGORIFERO BIOLOGICO</v>
          </cell>
          <cell r="C986" t="str">
            <v>CF DI CIRO FIOCCHETTI &amp; C SNC</v>
          </cell>
          <cell r="D986" t="str">
            <v>MEDIKA 140 ECT-F TOUCH (MED0142B1TV1094)</v>
          </cell>
          <cell r="E986" t="str">
            <v>45916</v>
          </cell>
          <cell r="F986" t="str">
            <v>SINGOLA</v>
          </cell>
          <cell r="G986">
            <v>102402</v>
          </cell>
          <cell r="I986" t="str">
            <v>S.PIETRO</v>
          </cell>
          <cell r="J986" t="str">
            <v>EMODINAMICA</v>
          </cell>
          <cell r="K986" t="str">
            <v>S. CATERINA SOLVENTI</v>
          </cell>
          <cell r="L986" t="str">
            <v>S. CATERINA SOLVENTI</v>
          </cell>
          <cell r="M986" t="str">
            <v>SINGOLA</v>
          </cell>
          <cell r="N986" t="str">
            <v>102402</v>
          </cell>
          <cell r="P986" t="str">
            <v>BIENNALE</v>
          </cell>
          <cell r="Q986" t="str">
            <v>ANNUALE</v>
          </cell>
          <cell r="R986" t="str">
            <v>NON PREVISTO</v>
          </cell>
          <cell r="T986" t="str">
            <v>DA FARE</v>
          </cell>
          <cell r="U986">
            <v>2402</v>
          </cell>
          <cell r="V986">
            <v>46108</v>
          </cell>
          <cell r="W986" t="str">
            <v>NEGATIVO</v>
          </cell>
          <cell r="X986" t="str">
            <v>IMPOSSIBILE EFFETTUARE VERIFICA IN QUANTO PROBLEMA SCHEDA ALIMENTAZIONE. APERTO RIT 29066</v>
          </cell>
          <cell r="Y986" t="str">
            <v>DA FARE</v>
          </cell>
          <cell r="Z986">
            <v>2402</v>
          </cell>
          <cell r="AA986">
            <v>46108</v>
          </cell>
          <cell r="AB986" t="str">
            <v>POSITIVO</v>
          </cell>
          <cell r="AC986">
            <v>0</v>
          </cell>
          <cell r="AD986" t="str">
            <v>NON PREVISTO</v>
          </cell>
          <cell r="AE986" t="str">
            <v>NON PREVISTO</v>
          </cell>
          <cell r="AF986" t="str">
            <v>NON PREVISTO</v>
          </cell>
          <cell r="AG986" t="str">
            <v>NON PREVISTO</v>
          </cell>
          <cell r="AH986" t="str">
            <v>NON PREVISTO</v>
          </cell>
        </row>
        <row r="987">
          <cell r="A987">
            <v>102403</v>
          </cell>
          <cell r="B987" t="str">
            <v>LETTO ELETTROCOMANDATO PER TERAPIA INTENSIVA O RIANIMAZIONE</v>
          </cell>
          <cell r="C987" t="str">
            <v>KARISMEDICA SPA</v>
          </cell>
          <cell r="D987" t="str">
            <v>727 RT050</v>
          </cell>
          <cell r="E987" t="str">
            <v>10046790</v>
          </cell>
          <cell r="F987" t="str">
            <v>SINGOLA</v>
          </cell>
          <cell r="G987">
            <v>102403</v>
          </cell>
          <cell r="I987" t="str">
            <v>S.PIETRO</v>
          </cell>
          <cell r="J987" t="str">
            <v>RIANIMAZIONE</v>
          </cell>
          <cell r="K987" t="str">
            <v>RIANIMAZIONE</v>
          </cell>
          <cell r="L987" t="str">
            <v>RIANIMAZIONE</v>
          </cell>
          <cell r="M987" t="str">
            <v>SINGOLA</v>
          </cell>
          <cell r="N987">
            <v>102403</v>
          </cell>
          <cell r="P987" t="str">
            <v>ANNUALE</v>
          </cell>
          <cell r="Q987" t="str">
            <v>ANNUALE</v>
          </cell>
          <cell r="R987" t="str">
            <v>NON PREVISTO</v>
          </cell>
          <cell r="T987" t="str">
            <v>DA FARE</v>
          </cell>
          <cell r="U987">
            <v>2403</v>
          </cell>
          <cell r="V987">
            <v>46198</v>
          </cell>
          <cell r="W987" t="str">
            <v>POSITIVO</v>
          </cell>
          <cell r="X987">
            <v>0</v>
          </cell>
          <cell r="Y987" t="str">
            <v>DA FARE</v>
          </cell>
          <cell r="Z987">
            <v>2403</v>
          </cell>
          <cell r="AA987">
            <v>46198</v>
          </cell>
          <cell r="AB987" t="str">
            <v>POSITIVO</v>
          </cell>
          <cell r="AC987">
            <v>0</v>
          </cell>
          <cell r="AD987" t="str">
            <v>NON PREVISTO</v>
          </cell>
          <cell r="AE987" t="str">
            <v>NON PREVISTO</v>
          </cell>
          <cell r="AF987" t="str">
            <v>NON PREVISTO</v>
          </cell>
          <cell r="AG987" t="str">
            <v>NON PREVISTO</v>
          </cell>
          <cell r="AH987" t="str">
            <v>NON PREVISTO</v>
          </cell>
        </row>
        <row r="988">
          <cell r="A988">
            <v>102404</v>
          </cell>
          <cell r="B988" t="str">
            <v>LETTO ELETTROCOMANDATO PER TERAPIA INTENSIVA O RIANIMAZIONE</v>
          </cell>
          <cell r="C988" t="str">
            <v>KARISMEDICA SPA</v>
          </cell>
          <cell r="D988" t="str">
            <v>727 RT050</v>
          </cell>
          <cell r="E988" t="str">
            <v>10046791</v>
          </cell>
          <cell r="F988" t="str">
            <v>SINGOLA</v>
          </cell>
          <cell r="G988">
            <v>102404</v>
          </cell>
          <cell r="I988" t="str">
            <v>S.PIETRO</v>
          </cell>
          <cell r="J988" t="str">
            <v>RIANIMAZIONE</v>
          </cell>
          <cell r="K988" t="str">
            <v>RIANIMAZIONE</v>
          </cell>
          <cell r="L988" t="str">
            <v>RIANIMAZIONE</v>
          </cell>
          <cell r="M988" t="str">
            <v>SINGOLA</v>
          </cell>
          <cell r="N988">
            <v>102404</v>
          </cell>
          <cell r="P988" t="str">
            <v>ANNUALE</v>
          </cell>
          <cell r="Q988" t="str">
            <v>ANNUALE</v>
          </cell>
          <cell r="R988" t="str">
            <v>NON PREVISTO</v>
          </cell>
          <cell r="T988" t="str">
            <v>DA FARE</v>
          </cell>
          <cell r="U988">
            <v>2404</v>
          </cell>
          <cell r="V988">
            <v>46210</v>
          </cell>
          <cell r="W988" t="str">
            <v>POSITVO</v>
          </cell>
          <cell r="X988">
            <v>0</v>
          </cell>
          <cell r="Y988" t="str">
            <v>DA FARE</v>
          </cell>
          <cell r="Z988">
            <v>2404</v>
          </cell>
          <cell r="AA988">
            <v>46210</v>
          </cell>
          <cell r="AB988" t="str">
            <v>POSITIVO</v>
          </cell>
          <cell r="AC988">
            <v>0</v>
          </cell>
          <cell r="AD988" t="str">
            <v>NON PREVISTO</v>
          </cell>
          <cell r="AE988" t="str">
            <v>NON PREVISTO</v>
          </cell>
          <cell r="AF988" t="str">
            <v>NON PREVISTO</v>
          </cell>
          <cell r="AG988" t="str">
            <v>NON PREVISTO</v>
          </cell>
          <cell r="AH988" t="str">
            <v>NON PREVISTO</v>
          </cell>
        </row>
        <row r="989">
          <cell r="A989">
            <v>102405</v>
          </cell>
          <cell r="B989" t="str">
            <v>LETTO ELETTROCOMANDATO PER TERAPIA INTENSIVA O RIANIMAZIONE</v>
          </cell>
          <cell r="C989" t="str">
            <v>KARISMEDICA SPA</v>
          </cell>
          <cell r="D989" t="str">
            <v>727 RT050</v>
          </cell>
          <cell r="E989">
            <v>10046787</v>
          </cell>
          <cell r="F989" t="str">
            <v>SINGOLA</v>
          </cell>
          <cell r="G989">
            <v>102405</v>
          </cell>
          <cell r="I989" t="str">
            <v>S.PIETRO</v>
          </cell>
          <cell r="J989" t="str">
            <v>RIANIMAZIONE</v>
          </cell>
          <cell r="K989" t="str">
            <v>RIANIMAZIONE</v>
          </cell>
          <cell r="L989" t="str">
            <v>RIANIMAZIONE</v>
          </cell>
          <cell r="M989" t="str">
            <v>SINGOLA</v>
          </cell>
          <cell r="N989">
            <v>102405</v>
          </cell>
          <cell r="P989" t="str">
            <v>ANNUALE</v>
          </cell>
          <cell r="Q989" t="str">
            <v>ANNUALE</v>
          </cell>
          <cell r="R989" t="str">
            <v>NON PREVISTO</v>
          </cell>
          <cell r="T989" t="str">
            <v>DA FARE</v>
          </cell>
          <cell r="U989">
            <v>2405</v>
          </cell>
          <cell r="V989">
            <v>46210</v>
          </cell>
          <cell r="W989" t="str">
            <v>POSITVO</v>
          </cell>
          <cell r="X989">
            <v>0</v>
          </cell>
          <cell r="Y989" t="str">
            <v>DA FARE</v>
          </cell>
          <cell r="Z989">
            <v>2405</v>
          </cell>
          <cell r="AA989">
            <v>46210</v>
          </cell>
          <cell r="AB989" t="str">
            <v>POSITIVO</v>
          </cell>
          <cell r="AC989">
            <v>0</v>
          </cell>
          <cell r="AD989" t="str">
            <v>NON PREVISTO</v>
          </cell>
          <cell r="AE989" t="str">
            <v>NON PREVISTO</v>
          </cell>
          <cell r="AF989" t="str">
            <v>NON PREVISTO</v>
          </cell>
          <cell r="AG989" t="str">
            <v>NON PREVISTO</v>
          </cell>
          <cell r="AH989" t="str">
            <v>NON PREVISTO</v>
          </cell>
        </row>
        <row r="990">
          <cell r="A990">
            <v>102406</v>
          </cell>
          <cell r="B990" t="str">
            <v>LETTO ELETTROCOMANDATO PER TERAPIA INTENSIVA O RIANIMAZIONE</v>
          </cell>
          <cell r="C990" t="str">
            <v>KARISMEDICA SPA</v>
          </cell>
          <cell r="D990" t="str">
            <v>727 RT050</v>
          </cell>
          <cell r="E990" t="str">
            <v>10046788</v>
          </cell>
          <cell r="F990" t="str">
            <v>SINGOLA</v>
          </cell>
          <cell r="G990">
            <v>102406</v>
          </cell>
          <cell r="I990" t="str">
            <v>S.PIETRO</v>
          </cell>
          <cell r="J990" t="str">
            <v>RIANIMAZIONE</v>
          </cell>
          <cell r="K990" t="str">
            <v>RIANIMAZIONE</v>
          </cell>
          <cell r="L990" t="str">
            <v>RIANIMAZIONE</v>
          </cell>
          <cell r="M990" t="str">
            <v>SINGOLA</v>
          </cell>
          <cell r="N990">
            <v>102406</v>
          </cell>
          <cell r="P990" t="str">
            <v>ANNUALE</v>
          </cell>
          <cell r="Q990" t="str">
            <v>ANNUALE</v>
          </cell>
          <cell r="R990" t="str">
            <v>NON PREVISTO</v>
          </cell>
          <cell r="T990" t="str">
            <v>DA FARE</v>
          </cell>
          <cell r="U990">
            <v>2406</v>
          </cell>
          <cell r="V990">
            <v>46210</v>
          </cell>
          <cell r="W990" t="str">
            <v>POSITVO</v>
          </cell>
          <cell r="X990">
            <v>0</v>
          </cell>
          <cell r="Y990" t="str">
            <v>DA FARE</v>
          </cell>
          <cell r="Z990">
            <v>2406</v>
          </cell>
          <cell r="AA990">
            <v>46210</v>
          </cell>
          <cell r="AB990" t="str">
            <v>POSITIVO</v>
          </cell>
          <cell r="AC990">
            <v>0</v>
          </cell>
          <cell r="AD990" t="str">
            <v>NON PREVISTO</v>
          </cell>
          <cell r="AE990" t="str">
            <v>NON PREVISTO</v>
          </cell>
          <cell r="AF990" t="str">
            <v>NON PREVISTO</v>
          </cell>
          <cell r="AG990" t="str">
            <v>NON PREVISTO</v>
          </cell>
          <cell r="AH990" t="str">
            <v>NON PREVISTO</v>
          </cell>
        </row>
        <row r="991">
          <cell r="A991">
            <v>102407</v>
          </cell>
          <cell r="B991" t="str">
            <v>LETTO ELETTROCOMANDATO PER TERAPIA INTENSIVA O RIANIMAZIONE</v>
          </cell>
          <cell r="C991" t="str">
            <v>KARISMEDICA SPA</v>
          </cell>
          <cell r="D991" t="str">
            <v>727 RT050</v>
          </cell>
          <cell r="E991" t="str">
            <v>10046789</v>
          </cell>
          <cell r="F991" t="str">
            <v>SINGOLA</v>
          </cell>
          <cell r="G991">
            <v>102407</v>
          </cell>
          <cell r="I991" t="str">
            <v>S.PIETRO</v>
          </cell>
          <cell r="J991" t="str">
            <v>RIANIMAZIONE</v>
          </cell>
          <cell r="K991" t="str">
            <v>RIANIMAZIONE</v>
          </cell>
          <cell r="L991" t="str">
            <v>NON TROVATO</v>
          </cell>
          <cell r="P991" t="str">
            <v>ANNUALE</v>
          </cell>
          <cell r="Q991" t="str">
            <v>ANNUALE</v>
          </cell>
          <cell r="R991" t="str">
            <v>NON PREVISTO</v>
          </cell>
          <cell r="T991" t="str">
            <v>DA FARE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  <cell r="Y991" t="str">
            <v>DA FARE</v>
          </cell>
          <cell r="Z991">
            <v>0</v>
          </cell>
          <cell r="AA991">
            <v>0</v>
          </cell>
          <cell r="AB991">
            <v>0</v>
          </cell>
          <cell r="AC991">
            <v>0</v>
          </cell>
          <cell r="AD991" t="str">
            <v>NON PREVISTO</v>
          </cell>
          <cell r="AE991" t="str">
            <v>NON PREVISTO</v>
          </cell>
          <cell r="AF991" t="str">
            <v>NON PREVISTO</v>
          </cell>
          <cell r="AG991" t="str">
            <v>NON PREVISTO</v>
          </cell>
          <cell r="AH991" t="str">
            <v>NON PREVISTO</v>
          </cell>
        </row>
        <row r="992">
          <cell r="A992">
            <v>102408</v>
          </cell>
          <cell r="B992" t="str">
            <v>LETTO ELETTROCOMANDATO PER TERAPIA INTENSIVA O RIANIMAZIONE</v>
          </cell>
          <cell r="C992" t="str">
            <v>KARISMEDICA SPA</v>
          </cell>
          <cell r="D992" t="str">
            <v>727 RT050</v>
          </cell>
          <cell r="E992" t="str">
            <v>10046786</v>
          </cell>
          <cell r="F992" t="str">
            <v>SINGOLA</v>
          </cell>
          <cell r="G992">
            <v>102408</v>
          </cell>
          <cell r="I992" t="str">
            <v>S.PIETRO</v>
          </cell>
          <cell r="J992" t="str">
            <v>RIANIMAZIONE</v>
          </cell>
          <cell r="K992" t="str">
            <v>RIANIMAZIONE</v>
          </cell>
          <cell r="L992" t="str">
            <v>RIANIMAZIONE</v>
          </cell>
          <cell r="M992" t="str">
            <v>SINGOLA</v>
          </cell>
          <cell r="N992">
            <v>102408</v>
          </cell>
          <cell r="P992" t="str">
            <v>ANNUALE</v>
          </cell>
          <cell r="Q992" t="str">
            <v>ANNUALE</v>
          </cell>
          <cell r="R992" t="str">
            <v>NON PREVISTO</v>
          </cell>
          <cell r="T992" t="str">
            <v>DA FARE</v>
          </cell>
          <cell r="U992">
            <v>2408</v>
          </cell>
          <cell r="V992">
            <v>46210</v>
          </cell>
          <cell r="W992" t="str">
            <v>POSITVO</v>
          </cell>
          <cell r="X992">
            <v>0</v>
          </cell>
          <cell r="Y992" t="str">
            <v>DA FARE</v>
          </cell>
          <cell r="Z992">
            <v>2408</v>
          </cell>
          <cell r="AA992">
            <v>46210</v>
          </cell>
          <cell r="AB992" t="str">
            <v>POSITIVO</v>
          </cell>
          <cell r="AC992">
            <v>0</v>
          </cell>
          <cell r="AD992" t="str">
            <v>NON PREVISTO</v>
          </cell>
          <cell r="AE992" t="str">
            <v>NON PREVISTO</v>
          </cell>
          <cell r="AF992" t="str">
            <v>NON PREVISTO</v>
          </cell>
          <cell r="AG992" t="str">
            <v>NON PREVISTO</v>
          </cell>
          <cell r="AH992" t="str">
            <v>NON PREVISTO</v>
          </cell>
        </row>
        <row r="993">
          <cell r="A993">
            <v>102409</v>
          </cell>
          <cell r="B993" t="str">
            <v>LETTO ELETTROCOMANDATO PER TERAPIA INTENSIVA O RIANIMAZIONE</v>
          </cell>
          <cell r="C993" t="str">
            <v>KARISMEDICA SPA</v>
          </cell>
          <cell r="D993" t="str">
            <v>727 RT050</v>
          </cell>
          <cell r="E993" t="str">
            <v>10046784</v>
          </cell>
          <cell r="F993" t="str">
            <v>SINGOLA</v>
          </cell>
          <cell r="G993">
            <v>102409</v>
          </cell>
          <cell r="I993" t="str">
            <v>S.PIETRO</v>
          </cell>
          <cell r="J993" t="str">
            <v>RIANIMAZIONE</v>
          </cell>
          <cell r="K993" t="str">
            <v>RIANIMAZIONE</v>
          </cell>
          <cell r="L993" t="str">
            <v>RIANIMAZIONE</v>
          </cell>
          <cell r="M993" t="str">
            <v>SINGOLA</v>
          </cell>
          <cell r="N993">
            <v>102409</v>
          </cell>
          <cell r="P993" t="str">
            <v>ANNUALE</v>
          </cell>
          <cell r="Q993" t="str">
            <v>ANNUALE</v>
          </cell>
          <cell r="R993" t="str">
            <v>NON PREVISTO</v>
          </cell>
          <cell r="T993" t="str">
            <v>DA FARE</v>
          </cell>
          <cell r="U993">
            <v>2409</v>
          </cell>
          <cell r="V993">
            <v>46210</v>
          </cell>
          <cell r="W993" t="str">
            <v>POSITVO</v>
          </cell>
          <cell r="X993">
            <v>0</v>
          </cell>
          <cell r="Y993" t="str">
            <v>DA FARE</v>
          </cell>
          <cell r="Z993">
            <v>2409</v>
          </cell>
          <cell r="AA993">
            <v>46210</v>
          </cell>
          <cell r="AB993" t="str">
            <v>POSITIVO</v>
          </cell>
          <cell r="AC993">
            <v>0</v>
          </cell>
          <cell r="AD993" t="str">
            <v>NON PREVISTO</v>
          </cell>
          <cell r="AE993" t="str">
            <v>NON PREVISTO</v>
          </cell>
          <cell r="AF993" t="str">
            <v>NON PREVISTO</v>
          </cell>
          <cell r="AG993" t="str">
            <v>NON PREVISTO</v>
          </cell>
          <cell r="AH993" t="str">
            <v>NON PREVISTO</v>
          </cell>
        </row>
        <row r="994">
          <cell r="A994">
            <v>102410</v>
          </cell>
          <cell r="B994" t="str">
            <v>LETTO ELETTROCOMANDATO PER TERAPIA INTENSIVA O RIANIMAZIONE</v>
          </cell>
          <cell r="C994" t="str">
            <v>KARISMEDICA SPA</v>
          </cell>
          <cell r="D994" t="str">
            <v>727 RT050</v>
          </cell>
          <cell r="E994" t="str">
            <v>10046785</v>
          </cell>
          <cell r="F994" t="str">
            <v>SINGOLA</v>
          </cell>
          <cell r="G994">
            <v>102410</v>
          </cell>
          <cell r="I994" t="str">
            <v>S.PIETRO</v>
          </cell>
          <cell r="J994" t="str">
            <v>RIANIMAZIONE</v>
          </cell>
          <cell r="K994" t="str">
            <v>RIANIMAZIONE</v>
          </cell>
          <cell r="L994" t="str">
            <v>RIANIMAZIONE</v>
          </cell>
          <cell r="M994" t="str">
            <v>SINGOLA</v>
          </cell>
          <cell r="N994">
            <v>102410</v>
          </cell>
          <cell r="P994" t="str">
            <v>ANNUALE</v>
          </cell>
          <cell r="Q994" t="str">
            <v>ANNUALE</v>
          </cell>
          <cell r="R994" t="str">
            <v>NON PREVISTO</v>
          </cell>
          <cell r="T994" t="str">
            <v>DA FARE</v>
          </cell>
          <cell r="U994">
            <v>2410</v>
          </cell>
          <cell r="V994">
            <v>46198</v>
          </cell>
          <cell r="W994" t="str">
            <v>POSITIVO</v>
          </cell>
          <cell r="X994">
            <v>0</v>
          </cell>
          <cell r="Y994" t="str">
            <v>DA FARE</v>
          </cell>
          <cell r="Z994">
            <v>2410</v>
          </cell>
          <cell r="AA994">
            <v>46198</v>
          </cell>
          <cell r="AB994" t="str">
            <v>POSITIVO</v>
          </cell>
          <cell r="AC994">
            <v>0</v>
          </cell>
          <cell r="AD994" t="str">
            <v>NON PREVISTO</v>
          </cell>
          <cell r="AE994" t="str">
            <v>NON PREVISTO</v>
          </cell>
          <cell r="AF994" t="str">
            <v>NON PREVISTO</v>
          </cell>
          <cell r="AG994" t="str">
            <v>NON PREVISTO</v>
          </cell>
          <cell r="AH994" t="str">
            <v>NON PREVISTO</v>
          </cell>
        </row>
        <row r="995">
          <cell r="A995">
            <v>102413</v>
          </cell>
          <cell r="B995" t="str">
            <v>FLUORANGIOGRAFO</v>
          </cell>
          <cell r="C995" t="str">
            <v>ZEISS CARL</v>
          </cell>
          <cell r="D995" t="str">
            <v>VISUCAM 500</v>
          </cell>
          <cell r="E995" t="str">
            <v>1100608</v>
          </cell>
          <cell r="F995" t="str">
            <v>COMPONENTE</v>
          </cell>
          <cell r="G995">
            <v>102415</v>
          </cell>
          <cell r="I995" t="str">
            <v>S.PIETRO</v>
          </cell>
          <cell r="J995" t="str">
            <v>AMB. OCULISTICA</v>
          </cell>
          <cell r="K995" t="str">
            <v>AMB. OCULISTICA</v>
          </cell>
          <cell r="L995" t="str">
            <v>AMB. OCULISTICA</v>
          </cell>
          <cell r="M995" t="str">
            <v>COMPONENTE</v>
          </cell>
          <cell r="N995" t="str">
            <v>102415</v>
          </cell>
          <cell r="P995" t="str">
            <v>BIENNALE</v>
          </cell>
          <cell r="Q995" t="str">
            <v>ANNUALE</v>
          </cell>
          <cell r="R995" t="str">
            <v>NON PREVISTO</v>
          </cell>
          <cell r="T995" t="str">
            <v>DA FARE</v>
          </cell>
          <cell r="U995" t="str">
            <v>2413</v>
          </cell>
          <cell r="V995">
            <v>46265</v>
          </cell>
          <cell r="W995" t="str">
            <v>POSITIVO</v>
          </cell>
          <cell r="X995">
            <v>0</v>
          </cell>
          <cell r="Y995" t="str">
            <v>DA FARE</v>
          </cell>
          <cell r="Z995" t="str">
            <v>2413</v>
          </cell>
          <cell r="AA995">
            <v>46265</v>
          </cell>
          <cell r="AB995" t="str">
            <v>POSITIVO</v>
          </cell>
          <cell r="AC995">
            <v>0</v>
          </cell>
          <cell r="AD995" t="str">
            <v>NON PREVISTO</v>
          </cell>
          <cell r="AE995" t="str">
            <v>NON PREVISTO</v>
          </cell>
          <cell r="AF995" t="str">
            <v>NON PREVISTO</v>
          </cell>
          <cell r="AG995" t="str">
            <v>NON PREVISTO</v>
          </cell>
          <cell r="AH995" t="str">
            <v>NON PREVISTO</v>
          </cell>
        </row>
        <row r="996">
          <cell r="A996">
            <v>102414</v>
          </cell>
          <cell r="B996" t="str">
            <v>MONITOR PER PERSONAL COMPUTER</v>
          </cell>
          <cell r="C996" t="str">
            <v>HEWLETT PACKARD CO</v>
          </cell>
          <cell r="D996" t="str">
            <v>LA 1951 G</v>
          </cell>
          <cell r="E996" t="str">
            <v>CNK2193ZR</v>
          </cell>
          <cell r="F996" t="str">
            <v>COMPONENTE</v>
          </cell>
          <cell r="G996">
            <v>102415</v>
          </cell>
          <cell r="I996" t="str">
            <v>S.PIETRO</v>
          </cell>
          <cell r="J996" t="str">
            <v>AMB. OCULISTICA</v>
          </cell>
          <cell r="K996" t="str">
            <v>AMB. OCULISTICA</v>
          </cell>
          <cell r="L996" t="str">
            <v>AMB. OCULISTICA</v>
          </cell>
          <cell r="M996" t="str">
            <v>COMPONENTE</v>
          </cell>
          <cell r="N996" t="str">
            <v>102415</v>
          </cell>
          <cell r="P996" t="str">
            <v>BIENNALE</v>
          </cell>
          <cell r="Q996" t="str">
            <v>ANNUALE</v>
          </cell>
          <cell r="R996" t="str">
            <v>NON PREVISTO</v>
          </cell>
          <cell r="T996" t="str">
            <v>DA FARE</v>
          </cell>
          <cell r="U996" t="str">
            <v>2414</v>
          </cell>
          <cell r="V996">
            <v>46265</v>
          </cell>
          <cell r="W996" t="str">
            <v>POSITIVO</v>
          </cell>
          <cell r="X996">
            <v>0</v>
          </cell>
          <cell r="Y996" t="str">
            <v>DA FARE</v>
          </cell>
          <cell r="Z996" t="str">
            <v>2414</v>
          </cell>
          <cell r="AA996">
            <v>46265</v>
          </cell>
          <cell r="AB996">
            <v>0</v>
          </cell>
          <cell r="AC996">
            <v>0</v>
          </cell>
          <cell r="AD996" t="str">
            <v>NON PREVISTO</v>
          </cell>
          <cell r="AE996" t="str">
            <v>NON PREVISTO</v>
          </cell>
          <cell r="AF996" t="str">
            <v>NON PREVISTO</v>
          </cell>
          <cell r="AG996" t="str">
            <v>NON PREVISTO</v>
          </cell>
          <cell r="AH996" t="str">
            <v>NON PREVISTO</v>
          </cell>
        </row>
        <row r="997">
          <cell r="A997">
            <v>102415</v>
          </cell>
          <cell r="B997" t="str">
            <v>TAVOLI PORTA-STRUMENTI OFTALMOLOGICI</v>
          </cell>
          <cell r="C997" t="str">
            <v>ZEISS CARL</v>
          </cell>
          <cell r="D997" t="str">
            <v>POWER TABLE</v>
          </cell>
          <cell r="E997" t="str">
            <v>2003484</v>
          </cell>
          <cell r="F997" t="str">
            <v>PRINCIPALE</v>
          </cell>
          <cell r="G997">
            <v>102415</v>
          </cell>
          <cell r="I997" t="str">
            <v>S.PIETRO</v>
          </cell>
          <cell r="J997" t="str">
            <v>AMB. OCULISTICA</v>
          </cell>
          <cell r="K997" t="str">
            <v>AMB. OCULISTICA</v>
          </cell>
          <cell r="L997" t="str">
            <v>AMB. OCULISTICA</v>
          </cell>
          <cell r="M997" t="str">
            <v>PRINCIPALE</v>
          </cell>
          <cell r="N997" t="str">
            <v>102415</v>
          </cell>
          <cell r="P997" t="str">
            <v>BIENNALE</v>
          </cell>
          <cell r="Q997" t="str">
            <v>ANNUALE</v>
          </cell>
          <cell r="R997" t="str">
            <v>NON PREVISTO</v>
          </cell>
          <cell r="T997" t="str">
            <v>DA FARE</v>
          </cell>
          <cell r="U997" t="str">
            <v>2415</v>
          </cell>
          <cell r="V997">
            <v>46265</v>
          </cell>
          <cell r="W997" t="str">
            <v>POSITIVO</v>
          </cell>
          <cell r="X997">
            <v>0</v>
          </cell>
          <cell r="Y997" t="str">
            <v>DA FARE</v>
          </cell>
          <cell r="Z997" t="str">
            <v>2415</v>
          </cell>
          <cell r="AA997">
            <v>46265</v>
          </cell>
          <cell r="AB997">
            <v>0</v>
          </cell>
          <cell r="AC997">
            <v>0</v>
          </cell>
          <cell r="AD997" t="str">
            <v>NON PREVISTO</v>
          </cell>
          <cell r="AE997" t="str">
            <v>NON PREVISTO</v>
          </cell>
          <cell r="AF997" t="str">
            <v>NON PREVISTO</v>
          </cell>
          <cell r="AG997" t="str">
            <v>NON PREVISTO</v>
          </cell>
          <cell r="AH997" t="str">
            <v>NON PREVISTO</v>
          </cell>
        </row>
        <row r="998">
          <cell r="A998">
            <v>102418</v>
          </cell>
          <cell r="B998" t="str">
            <v>LETTO PER RIANIMAZIONE NEONATALE</v>
          </cell>
          <cell r="C998" t="str">
            <v>DRAEGER MEDICAL AG &amp; CO KG</v>
          </cell>
          <cell r="D998" t="str">
            <v>BABYTHERM 8004</v>
          </cell>
          <cell r="E998" t="str">
            <v>ASED-0029</v>
          </cell>
          <cell r="F998" t="str">
            <v>SINGOLA</v>
          </cell>
          <cell r="G998">
            <v>102418</v>
          </cell>
          <cell r="I998" t="str">
            <v>S.PIETRO</v>
          </cell>
          <cell r="J998" t="str">
            <v>UTIN</v>
          </cell>
          <cell r="K998" t="str">
            <v>UTIN</v>
          </cell>
          <cell r="L998" t="str">
            <v>UTIN</v>
          </cell>
          <cell r="M998" t="str">
            <v>SINGOLA</v>
          </cell>
          <cell r="N998" t="str">
            <v>102418</v>
          </cell>
          <cell r="P998" t="str">
            <v>ANNUALE</v>
          </cell>
          <cell r="Q998" t="str">
            <v>ANNUALE</v>
          </cell>
          <cell r="R998" t="str">
            <v>NON PREVISTO</v>
          </cell>
          <cell r="T998" t="str">
            <v>DA FARE</v>
          </cell>
          <cell r="U998">
            <v>2418</v>
          </cell>
          <cell r="V998">
            <v>46142</v>
          </cell>
          <cell r="W998" t="str">
            <v>POSITIVO</v>
          </cell>
          <cell r="X998">
            <v>0</v>
          </cell>
          <cell r="Y998" t="str">
            <v>DA FARE</v>
          </cell>
          <cell r="Z998">
            <v>2418</v>
          </cell>
          <cell r="AA998">
            <v>46142</v>
          </cell>
          <cell r="AB998" t="str">
            <v>POSITIVO</v>
          </cell>
          <cell r="AC998">
            <v>0</v>
          </cell>
          <cell r="AD998" t="str">
            <v>NON PREVISTO</v>
          </cell>
          <cell r="AE998" t="str">
            <v>NON PREVISTO</v>
          </cell>
          <cell r="AF998" t="str">
            <v>NON PREVISTO</v>
          </cell>
          <cell r="AG998" t="str">
            <v>NON PREVISTO</v>
          </cell>
          <cell r="AH998" t="str">
            <v>NON PREVISTO</v>
          </cell>
        </row>
        <row r="999">
          <cell r="A999">
            <v>102419</v>
          </cell>
          <cell r="B999" t="str">
            <v>BILANCIA TECNICA</v>
          </cell>
          <cell r="C999" t="str">
            <v>KERN &amp; SOHN GMBH GOTTLIEB</v>
          </cell>
          <cell r="D999" t="str">
            <v>440 49N</v>
          </cell>
          <cell r="E999" t="str">
            <v>WC0652572</v>
          </cell>
          <cell r="F999" t="str">
            <v>SINGOLA</v>
          </cell>
          <cell r="G999">
            <v>102419</v>
          </cell>
          <cell r="I999" t="str">
            <v>S.PIETRO</v>
          </cell>
          <cell r="J999" t="str">
            <v>PREOSPEDALIZZAZIONE</v>
          </cell>
          <cell r="K999" t="str">
            <v>PREOSPEDALIZZAZIONE</v>
          </cell>
          <cell r="L999" t="str">
            <v>NON TROVATO</v>
          </cell>
          <cell r="P999" t="str">
            <v>BIENNALE</v>
          </cell>
          <cell r="Q999" t="str">
            <v>ANNUALE</v>
          </cell>
          <cell r="R999" t="str">
            <v>NON PREVISTO</v>
          </cell>
          <cell r="T999" t="str">
            <v>NON PREVISTO</v>
          </cell>
          <cell r="U999">
            <v>0</v>
          </cell>
          <cell r="V999">
            <v>0</v>
          </cell>
          <cell r="W999">
            <v>0</v>
          </cell>
          <cell r="X999">
            <v>0</v>
          </cell>
          <cell r="Y999" t="str">
            <v>DA FARE</v>
          </cell>
          <cell r="Z999">
            <v>0</v>
          </cell>
          <cell r="AA999">
            <v>0</v>
          </cell>
          <cell r="AB999">
            <v>0</v>
          </cell>
          <cell r="AC999">
            <v>0</v>
          </cell>
          <cell r="AD999" t="str">
            <v>NON PREVISTO</v>
          </cell>
          <cell r="AE999" t="str">
            <v>NON PREVISTO</v>
          </cell>
          <cell r="AF999" t="str">
            <v>NON PREVISTO</v>
          </cell>
          <cell r="AG999" t="str">
            <v>NON PREVISTO</v>
          </cell>
          <cell r="AH999" t="str">
            <v>NON PREVISTO</v>
          </cell>
        </row>
        <row r="1000">
          <cell r="A1000">
            <v>102420</v>
          </cell>
          <cell r="B1000" t="str">
            <v>VIDEODUODENOSCOPIO</v>
          </cell>
          <cell r="C1000" t="str">
            <v>OLYMPUS OPTICAL CO LTD</v>
          </cell>
          <cell r="D1000" t="str">
            <v>TJF 160 VR</v>
          </cell>
          <cell r="E1000" t="str">
            <v>2500599</v>
          </cell>
          <cell r="F1000" t="str">
            <v>SINGOLA</v>
          </cell>
          <cell r="G1000">
            <v>102524</v>
          </cell>
          <cell r="H1000" t="str">
            <v>SYS 4 (102527)</v>
          </cell>
          <cell r="I1000" t="str">
            <v>S.PIETRO</v>
          </cell>
          <cell r="J1000" t="str">
            <v>BLOCCO OPERATORIO</v>
          </cell>
          <cell r="K1000" t="str">
            <v>BLOCCO OPERATORIO</v>
          </cell>
          <cell r="L1000" t="str">
            <v>NON TROVATO</v>
          </cell>
          <cell r="P1000" t="str">
            <v>ANNUALE</v>
          </cell>
          <cell r="Q1000" t="str">
            <v>ANNUALE</v>
          </cell>
          <cell r="R1000" t="str">
            <v>NON PREVISTO</v>
          </cell>
          <cell r="T1000" t="str">
            <v>DA FARE</v>
          </cell>
          <cell r="U1000">
            <v>0</v>
          </cell>
          <cell r="V1000">
            <v>0</v>
          </cell>
          <cell r="W1000">
            <v>0</v>
          </cell>
          <cell r="X1000">
            <v>0</v>
          </cell>
          <cell r="Y1000" t="str">
            <v>DA FARE</v>
          </cell>
          <cell r="Z1000">
            <v>0</v>
          </cell>
          <cell r="AA1000">
            <v>0</v>
          </cell>
          <cell r="AB1000">
            <v>0</v>
          </cell>
          <cell r="AC1000">
            <v>0</v>
          </cell>
          <cell r="AD1000" t="str">
            <v>NON PREVISTO</v>
          </cell>
          <cell r="AE1000" t="str">
            <v>NON PREVISTO</v>
          </cell>
          <cell r="AF1000" t="str">
            <v>NON PREVISTO</v>
          </cell>
          <cell r="AG1000" t="str">
            <v>NON PREVISTO</v>
          </cell>
          <cell r="AH1000" t="str">
            <v>NON PREVISTO</v>
          </cell>
        </row>
        <row r="1001">
          <cell r="A1001">
            <v>102421</v>
          </cell>
          <cell r="B1001" t="str">
            <v>FOTOCOAGULATORE LASER</v>
          </cell>
          <cell r="C1001" t="str">
            <v>MERIDIAN AG</v>
          </cell>
          <cell r="D1001" t="str">
            <v>MERILAS 532 ALPHA</v>
          </cell>
          <cell r="E1001" t="str">
            <v>MGA 130366</v>
          </cell>
          <cell r="F1001" t="str">
            <v>PRINCIPALE</v>
          </cell>
          <cell r="G1001">
            <v>102421</v>
          </cell>
          <cell r="I1001" t="str">
            <v>S.PIETRO</v>
          </cell>
          <cell r="J1001" t="str">
            <v>AMB. OCULISTICA</v>
          </cell>
          <cell r="K1001" t="str">
            <v>AMB. OCULISTICA</v>
          </cell>
          <cell r="L1001" t="str">
            <v>AMB. OCULISTICA</v>
          </cell>
          <cell r="M1001" t="str">
            <v>PRINCIPALE</v>
          </cell>
          <cell r="N1001" t="str">
            <v>102421</v>
          </cell>
          <cell r="P1001" t="str">
            <v>BIENNALE</v>
          </cell>
          <cell r="Q1001" t="str">
            <v>ANNUALE</v>
          </cell>
          <cell r="R1001" t="str">
            <v>NON PREVISTO</v>
          </cell>
          <cell r="T1001" t="str">
            <v>DA FARE</v>
          </cell>
          <cell r="U1001" t="str">
            <v>2421</v>
          </cell>
          <cell r="V1001">
            <v>46265</v>
          </cell>
          <cell r="W1001" t="str">
            <v>POSITIVO</v>
          </cell>
          <cell r="X1001">
            <v>0</v>
          </cell>
          <cell r="Y1001" t="str">
            <v>DA FARE</v>
          </cell>
          <cell r="Z1001" t="str">
            <v>2421</v>
          </cell>
          <cell r="AA1001">
            <v>46265</v>
          </cell>
          <cell r="AB1001" t="str">
            <v>POSITIVO</v>
          </cell>
          <cell r="AC1001">
            <v>0</v>
          </cell>
          <cell r="AD1001" t="str">
            <v>NON PREVISTO</v>
          </cell>
          <cell r="AE1001" t="str">
            <v>NON PREVISTO</v>
          </cell>
          <cell r="AF1001" t="str">
            <v>NON PREVISTO</v>
          </cell>
          <cell r="AG1001" t="str">
            <v>NON PREVISTO</v>
          </cell>
          <cell r="AH1001" t="str">
            <v>NON PREVISTO</v>
          </cell>
        </row>
        <row r="1002">
          <cell r="A1002">
            <v>102422</v>
          </cell>
          <cell r="B1002" t="str">
            <v>MICROMANIPOLATORE</v>
          </cell>
          <cell r="C1002" t="str">
            <v>MERIDIAN AG</v>
          </cell>
          <cell r="D1002" t="str">
            <v>MMAMRJ</v>
          </cell>
          <cell r="E1002" t="str">
            <v>0164</v>
          </cell>
          <cell r="F1002" t="str">
            <v>COMPONENTE</v>
          </cell>
          <cell r="G1002">
            <v>102421</v>
          </cell>
          <cell r="I1002" t="str">
            <v>S.PIETRO</v>
          </cell>
          <cell r="J1002" t="str">
            <v>AMB. OCULISTICA</v>
          </cell>
          <cell r="K1002" t="str">
            <v>AMB. OCULISTICA</v>
          </cell>
          <cell r="L1002" t="str">
            <v>AMB. OCULISTICA</v>
          </cell>
          <cell r="M1002" t="str">
            <v>COMPONENTE</v>
          </cell>
          <cell r="N1002" t="str">
            <v>102421</v>
          </cell>
          <cell r="P1002" t="str">
            <v>BIENNALE</v>
          </cell>
          <cell r="Q1002" t="str">
            <v>ANNUALE</v>
          </cell>
          <cell r="R1002" t="str">
            <v>NON PREVISTO</v>
          </cell>
          <cell r="T1002" t="str">
            <v>DA FARE</v>
          </cell>
          <cell r="U1002">
            <v>2421</v>
          </cell>
          <cell r="V1002">
            <v>46265</v>
          </cell>
          <cell r="W1002" t="str">
            <v>POSITIVO</v>
          </cell>
          <cell r="X1002" t="str">
            <v>VSE EFFETTUATA CON APP PADRE</v>
          </cell>
          <cell r="Y1002" t="str">
            <v>DA FARE</v>
          </cell>
          <cell r="Z1002" t="str">
            <v>2422</v>
          </cell>
          <cell r="AA1002">
            <v>46265</v>
          </cell>
          <cell r="AB1002">
            <v>0</v>
          </cell>
          <cell r="AC1002">
            <v>0</v>
          </cell>
          <cell r="AD1002" t="str">
            <v>NON PREVISTO</v>
          </cell>
          <cell r="AE1002" t="str">
            <v>NON PREVISTO</v>
          </cell>
          <cell r="AF1002" t="str">
            <v>NON PREVISTO</v>
          </cell>
          <cell r="AG1002" t="str">
            <v>NON PREVISTO</v>
          </cell>
          <cell r="AH1002" t="str">
            <v>NON PREVISTO</v>
          </cell>
        </row>
        <row r="1003">
          <cell r="A1003">
            <v>102423</v>
          </cell>
          <cell r="B1003" t="str">
            <v>OFTALMOSCOPIO</v>
          </cell>
          <cell r="C1003" t="str">
            <v>HEINE OPTOTECHNIK</v>
          </cell>
          <cell r="D1003" t="str">
            <v>OMEGA 500</v>
          </cell>
          <cell r="E1003" t="str">
            <v>0097</v>
          </cell>
          <cell r="F1003" t="str">
            <v>COMPONENTE</v>
          </cell>
          <cell r="G1003">
            <v>102421</v>
          </cell>
          <cell r="I1003" t="str">
            <v>S.PIETRO</v>
          </cell>
          <cell r="J1003" t="str">
            <v>AMB. OCULISTICA</v>
          </cell>
          <cell r="K1003" t="str">
            <v>AMB. OCULISTICA</v>
          </cell>
          <cell r="L1003" t="str">
            <v>AMB. OCULISTICA</v>
          </cell>
          <cell r="M1003" t="str">
            <v>COMPONENTE</v>
          </cell>
          <cell r="N1003" t="str">
            <v>102421</v>
          </cell>
          <cell r="P1003" t="str">
            <v>BIENNALE</v>
          </cell>
          <cell r="Q1003" t="str">
            <v>ANNUALE</v>
          </cell>
          <cell r="R1003" t="str">
            <v>NON PREVISTO</v>
          </cell>
          <cell r="T1003" t="str">
            <v>DA FARE</v>
          </cell>
          <cell r="U1003" t="str">
            <v>2423</v>
          </cell>
          <cell r="V1003">
            <v>46265</v>
          </cell>
          <cell r="W1003" t="str">
            <v>POSITIVO</v>
          </cell>
          <cell r="X1003">
            <v>0</v>
          </cell>
          <cell r="Y1003" t="str">
            <v>DA FARE</v>
          </cell>
          <cell r="Z1003" t="str">
            <v>2423</v>
          </cell>
          <cell r="AA1003">
            <v>46265</v>
          </cell>
          <cell r="AB1003">
            <v>0</v>
          </cell>
          <cell r="AC1003">
            <v>0</v>
          </cell>
          <cell r="AD1003" t="str">
            <v>NON PREVISTO</v>
          </cell>
          <cell r="AE1003" t="str">
            <v>NON PREVISTO</v>
          </cell>
          <cell r="AF1003" t="str">
            <v>NON PREVISTO</v>
          </cell>
          <cell r="AG1003" t="str">
            <v>NON PREVISTO</v>
          </cell>
          <cell r="AH1003" t="str">
            <v>NON PREVISTO</v>
          </cell>
        </row>
        <row r="1004">
          <cell r="A1004">
            <v>102424</v>
          </cell>
          <cell r="B1004" t="str">
            <v>ALIMENTATORE</v>
          </cell>
          <cell r="C1004" t="str">
            <v>HEINE OPTOTECHNIK</v>
          </cell>
          <cell r="D1004" t="str">
            <v>ALTHEN</v>
          </cell>
          <cell r="E1004" t="str">
            <v>1080002719</v>
          </cell>
          <cell r="F1004" t="str">
            <v>COMPONENTE</v>
          </cell>
          <cell r="G1004">
            <v>102423</v>
          </cell>
          <cell r="I1004" t="str">
            <v>S.PIETRO</v>
          </cell>
          <cell r="J1004" t="str">
            <v>AMB. OCULISTICA</v>
          </cell>
          <cell r="K1004" t="str">
            <v>AMB. OCULISTICA</v>
          </cell>
          <cell r="L1004" t="str">
            <v>AMB. OCULISTICA</v>
          </cell>
          <cell r="M1004" t="str">
            <v>COMPONENTE</v>
          </cell>
          <cell r="N1004" t="str">
            <v>102423</v>
          </cell>
          <cell r="P1004" t="str">
            <v>BIENNALE</v>
          </cell>
          <cell r="Q1004" t="str">
            <v>ANNUALE</v>
          </cell>
          <cell r="R1004" t="str">
            <v>NON PREVISTO</v>
          </cell>
          <cell r="T1004" t="str">
            <v>DA FARE</v>
          </cell>
          <cell r="U1004" t="str">
            <v>2424</v>
          </cell>
          <cell r="V1004">
            <v>46265</v>
          </cell>
          <cell r="W1004" t="str">
            <v>POSITIVO</v>
          </cell>
          <cell r="X1004">
            <v>0</v>
          </cell>
          <cell r="Y1004" t="str">
            <v>DA FARE</v>
          </cell>
          <cell r="Z1004" t="str">
            <v>2424</v>
          </cell>
          <cell r="AA1004">
            <v>46265</v>
          </cell>
          <cell r="AB1004">
            <v>0</v>
          </cell>
          <cell r="AC1004">
            <v>0</v>
          </cell>
          <cell r="AD1004" t="str">
            <v>NON PREVISTO</v>
          </cell>
          <cell r="AE1004" t="str">
            <v>NON PREVISTO</v>
          </cell>
          <cell r="AF1004" t="str">
            <v>NON PREVISTO</v>
          </cell>
          <cell r="AG1004" t="str">
            <v>NON PREVISTO</v>
          </cell>
          <cell r="AH1004" t="str">
            <v>NON PREVISTO</v>
          </cell>
        </row>
        <row r="1005">
          <cell r="A1005">
            <v>102425</v>
          </cell>
          <cell r="B1005" t="str">
            <v>PEDALE</v>
          </cell>
          <cell r="C1005" t="str">
            <v>MERIDIAN AG</v>
          </cell>
          <cell r="D1005" t="str">
            <v>MKFS 1PW-MED</v>
          </cell>
          <cell r="E1005" t="str">
            <v>33231904</v>
          </cell>
          <cell r="F1005" t="str">
            <v>COMPONENTE</v>
          </cell>
          <cell r="G1005">
            <v>102421</v>
          </cell>
          <cell r="I1005" t="str">
            <v>S.PIETRO</v>
          </cell>
          <cell r="J1005" t="str">
            <v>AMB. OCULISTICA</v>
          </cell>
          <cell r="K1005" t="str">
            <v>AMB. OCULISTICA</v>
          </cell>
          <cell r="L1005" t="str">
            <v>AMB. OCULISTICA</v>
          </cell>
          <cell r="M1005" t="str">
            <v>COMPONENTE</v>
          </cell>
          <cell r="N1005" t="str">
            <v>102421</v>
          </cell>
          <cell r="P1005" t="str">
            <v>BIENNALE</v>
          </cell>
          <cell r="Q1005" t="str">
            <v>ANNUALE</v>
          </cell>
          <cell r="R1005" t="str">
            <v>NON PREVISTO</v>
          </cell>
          <cell r="T1005" t="str">
            <v>DA FARE</v>
          </cell>
          <cell r="U1005" t="str">
            <v>2425</v>
          </cell>
          <cell r="V1005">
            <v>46265</v>
          </cell>
          <cell r="W1005" t="str">
            <v>POSITIVO</v>
          </cell>
          <cell r="X1005" t="str">
            <v>VSE ESEGUITO CON APP PADRE</v>
          </cell>
          <cell r="Y1005" t="str">
            <v>DA FARE</v>
          </cell>
          <cell r="Z1005" t="str">
            <v>2425</v>
          </cell>
          <cell r="AA1005">
            <v>46265</v>
          </cell>
          <cell r="AB1005">
            <v>0</v>
          </cell>
          <cell r="AC1005">
            <v>0</v>
          </cell>
          <cell r="AD1005" t="str">
            <v>NON PREVISTO</v>
          </cell>
          <cell r="AE1005" t="str">
            <v>NON PREVISTO</v>
          </cell>
          <cell r="AF1005" t="str">
            <v>NON PREVISTO</v>
          </cell>
          <cell r="AG1005" t="str">
            <v>NON PREVISTO</v>
          </cell>
          <cell r="AH1005" t="str">
            <v>NON PREVISTO</v>
          </cell>
        </row>
        <row r="1006">
          <cell r="A1006">
            <v>102426</v>
          </cell>
          <cell r="B1006" t="str">
            <v>FRIGORIFERO BIOLOGICO</v>
          </cell>
          <cell r="C1006" t="str">
            <v>CF DI CIRO FIOCCHETTI &amp; C SNC</v>
          </cell>
          <cell r="D1006" t="str">
            <v>MEDIKA 140 ECT-F TOUCH (MED0142B1TV1094)</v>
          </cell>
          <cell r="E1006" t="str">
            <v>46962</v>
          </cell>
          <cell r="F1006" t="str">
            <v>SINGOLA</v>
          </cell>
          <cell r="G1006">
            <v>102426</v>
          </cell>
          <cell r="I1006" t="str">
            <v>S.PIETRO</v>
          </cell>
          <cell r="J1006" t="str">
            <v>PRONTO SOCCORSO</v>
          </cell>
          <cell r="K1006" t="str">
            <v>AMB. DERMATOLOGIA</v>
          </cell>
          <cell r="L1006" t="str">
            <v>AMB. DERMATOLOGIA</v>
          </cell>
          <cell r="M1006" t="str">
            <v>SINGOLA</v>
          </cell>
          <cell r="N1006" t="str">
            <v>102426</v>
          </cell>
          <cell r="P1006" t="str">
            <v>BIENNALE</v>
          </cell>
          <cell r="Q1006" t="str">
            <v>ANNUALE</v>
          </cell>
          <cell r="R1006" t="str">
            <v>NON PREVISTO</v>
          </cell>
          <cell r="T1006" t="str">
            <v>NON PREVISTO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 t="str">
            <v>DA FARE</v>
          </cell>
          <cell r="Z1006">
            <v>2426</v>
          </cell>
          <cell r="AA1006">
            <v>46272</v>
          </cell>
          <cell r="AB1006" t="str">
            <v>POSITIVO</v>
          </cell>
          <cell r="AC1006">
            <v>0</v>
          </cell>
          <cell r="AD1006" t="str">
            <v>NON PREVISTO</v>
          </cell>
          <cell r="AE1006" t="str">
            <v>NON PREVISTO</v>
          </cell>
          <cell r="AF1006" t="str">
            <v>NON PREVISTO</v>
          </cell>
          <cell r="AG1006" t="str">
            <v>NON PREVISTO</v>
          </cell>
          <cell r="AH1006" t="str">
            <v>NON PREVISTO</v>
          </cell>
        </row>
        <row r="1007">
          <cell r="A1007">
            <v>102427</v>
          </cell>
          <cell r="B1007" t="str">
            <v>FRIGORIFERO BIOLOGICO</v>
          </cell>
          <cell r="C1007" t="str">
            <v>CF DI CIRO FIOCCHETTI &amp; C SNC</v>
          </cell>
          <cell r="D1007" t="str">
            <v>MEDIKA 140 ECT-F TOUCH (MED0142B1TV1094)</v>
          </cell>
          <cell r="E1007" t="str">
            <v>46961</v>
          </cell>
          <cell r="F1007" t="str">
            <v>SINGOLA</v>
          </cell>
          <cell r="G1007">
            <v>102427</v>
          </cell>
          <cell r="I1007" t="str">
            <v>S.PIETRO</v>
          </cell>
          <cell r="J1007" t="str">
            <v>FARMACIA</v>
          </cell>
          <cell r="K1007" t="str">
            <v>FARMACIA</v>
          </cell>
          <cell r="L1007" t="str">
            <v>FARMACIA</v>
          </cell>
          <cell r="M1007" t="str">
            <v>SINGOLA</v>
          </cell>
          <cell r="N1007">
            <v>102427</v>
          </cell>
          <cell r="P1007" t="str">
            <v>BIENNALE</v>
          </cell>
          <cell r="Q1007" t="str">
            <v>ANNUALE</v>
          </cell>
          <cell r="R1007" t="str">
            <v>NON PREVISTO</v>
          </cell>
          <cell r="T1007" t="str">
            <v>DA FARE</v>
          </cell>
          <cell r="U1007" t="str">
            <v>2427</v>
          </cell>
          <cell r="V1007">
            <v>46261</v>
          </cell>
          <cell r="W1007" t="str">
            <v>POSITIVO</v>
          </cell>
          <cell r="X1007">
            <v>0</v>
          </cell>
          <cell r="Y1007" t="str">
            <v>DA FARE</v>
          </cell>
          <cell r="Z1007">
            <v>2427</v>
          </cell>
          <cell r="AA1007">
            <v>46261</v>
          </cell>
          <cell r="AB1007" t="str">
            <v>POSITIVO</v>
          </cell>
          <cell r="AC1007">
            <v>0</v>
          </cell>
          <cell r="AD1007" t="str">
            <v>NON PREVISTO</v>
          </cell>
          <cell r="AE1007" t="str">
            <v>NON PREVISTO</v>
          </cell>
          <cell r="AF1007" t="str">
            <v>NON PREVISTO</v>
          </cell>
          <cell r="AG1007" t="str">
            <v>NON PREVISTO</v>
          </cell>
          <cell r="AH1007" t="str">
            <v>NON PREVISTO</v>
          </cell>
        </row>
        <row r="1008">
          <cell r="A1008">
            <v>102428</v>
          </cell>
          <cell r="B1008" t="str">
            <v>FRIGORIFERO BIOLOGICO</v>
          </cell>
          <cell r="C1008" t="str">
            <v>CF DI CIRO FIOCCHETTI &amp; C SNC</v>
          </cell>
          <cell r="D1008" t="str">
            <v>MEDIKA 140 ECT-F TOUCH (MED0142B1TV1094)</v>
          </cell>
          <cell r="E1008" t="str">
            <v>46960</v>
          </cell>
          <cell r="F1008" t="str">
            <v>SINGOLA</v>
          </cell>
          <cell r="G1008">
            <v>102428</v>
          </cell>
          <cell r="I1008" t="str">
            <v>S.PIETRO</v>
          </cell>
          <cell r="J1008" t="str">
            <v>BLOCCO OPERATORIO</v>
          </cell>
          <cell r="K1008" t="str">
            <v>BLOCCO OPERATORIO</v>
          </cell>
          <cell r="L1008" t="str">
            <v>BLOCCO OPERATORIO SALA PREPARAZIONE</v>
          </cell>
          <cell r="M1008" t="str">
            <v>SINGOLA</v>
          </cell>
          <cell r="N1008" t="str">
            <v>102428</v>
          </cell>
          <cell r="P1008" t="str">
            <v>ANNUALE</v>
          </cell>
          <cell r="Q1008" t="str">
            <v>ANNUALE</v>
          </cell>
          <cell r="R1008" t="str">
            <v>NON PREVISTO</v>
          </cell>
          <cell r="T1008" t="str">
            <v>DA FARE</v>
          </cell>
          <cell r="U1008" t="str">
            <v>2428</v>
          </cell>
          <cell r="V1008">
            <v>46260</v>
          </cell>
          <cell r="W1008" t="str">
            <v>POSITIVO</v>
          </cell>
          <cell r="X1008">
            <v>0</v>
          </cell>
          <cell r="Y1008" t="str">
            <v>DA FARE</v>
          </cell>
          <cell r="Z1008" t="str">
            <v>2428</v>
          </cell>
          <cell r="AA1008">
            <v>46260</v>
          </cell>
          <cell r="AB1008" t="str">
            <v>POSITIVO</v>
          </cell>
          <cell r="AC1008">
            <v>0</v>
          </cell>
          <cell r="AD1008" t="str">
            <v>NON PREVISTO</v>
          </cell>
          <cell r="AE1008" t="str">
            <v>NON PREVISTO</v>
          </cell>
          <cell r="AF1008" t="str">
            <v>NON PREVISTO</v>
          </cell>
          <cell r="AG1008" t="str">
            <v>NON PREVISTO</v>
          </cell>
          <cell r="AH1008" t="str">
            <v>NON PREVISTO</v>
          </cell>
        </row>
        <row r="1009">
          <cell r="A1009">
            <v>102429</v>
          </cell>
          <cell r="B1009" t="str">
            <v>PULSOSSIMETRO</v>
          </cell>
          <cell r="C1009" t="str">
            <v>NELLCOR PURITAN BENNETT INC</v>
          </cell>
          <cell r="D1009" t="str">
            <v>N 65 OXIMAX</v>
          </cell>
          <cell r="E1009" t="str">
            <v>P12823528</v>
          </cell>
          <cell r="F1009" t="str">
            <v>SINGOLA</v>
          </cell>
          <cell r="G1009">
            <v>102429</v>
          </cell>
          <cell r="I1009" t="str">
            <v>S.PIETRO</v>
          </cell>
          <cell r="J1009" t="str">
            <v>S. G. ANTIDA</v>
          </cell>
          <cell r="K1009" t="str">
            <v>S. CARLO SOLVENTI</v>
          </cell>
          <cell r="L1009" t="str">
            <v>NON TROVATO</v>
          </cell>
          <cell r="P1009" t="str">
            <v>BIENNALE</v>
          </cell>
          <cell r="Q1009" t="str">
            <v>ANNUALE</v>
          </cell>
          <cell r="R1009" t="str">
            <v>NON PREVISTO</v>
          </cell>
          <cell r="T1009" t="str">
            <v>DA FARE</v>
          </cell>
          <cell r="U1009">
            <v>0</v>
          </cell>
          <cell r="V1009">
            <v>0</v>
          </cell>
          <cell r="W1009">
            <v>0</v>
          </cell>
          <cell r="X1009">
            <v>0</v>
          </cell>
          <cell r="Y1009" t="str">
            <v>DA FARE</v>
          </cell>
          <cell r="Z1009">
            <v>0</v>
          </cell>
          <cell r="AA1009">
            <v>0</v>
          </cell>
          <cell r="AB1009">
            <v>0</v>
          </cell>
          <cell r="AC1009">
            <v>0</v>
          </cell>
          <cell r="AD1009" t="str">
            <v>NON PREVISTO</v>
          </cell>
          <cell r="AE1009" t="str">
            <v>NON PREVISTO</v>
          </cell>
          <cell r="AF1009" t="str">
            <v>NON PREVISTO</v>
          </cell>
          <cell r="AG1009" t="str">
            <v>NON PREVISTO</v>
          </cell>
          <cell r="AH1009" t="str">
            <v>NON PREVISTO</v>
          </cell>
        </row>
        <row r="1010">
          <cell r="A1010">
            <v>102430</v>
          </cell>
          <cell r="B1010" t="str">
            <v>POLTRONA PER TERAPIA</v>
          </cell>
          <cell r="C1010" t="str">
            <v>GARDHEN BILANCE SRL</v>
          </cell>
          <cell r="D1010" t="str">
            <v>NR</v>
          </cell>
          <cell r="E1010" t="str">
            <v>13DP0499</v>
          </cell>
          <cell r="F1010" t="str">
            <v>SINGOLA</v>
          </cell>
          <cell r="G1010">
            <v>102430</v>
          </cell>
          <cell r="I1010" t="str">
            <v>S.PIETRO</v>
          </cell>
          <cell r="J1010" t="str">
            <v>D.H. ONCOLOGIA</v>
          </cell>
          <cell r="K1010" t="str">
            <v>D.H. ONCOLOGIA</v>
          </cell>
          <cell r="L1010" t="str">
            <v>D.H. ONCOLOGIA</v>
          </cell>
          <cell r="M1010" t="str">
            <v>SINGOLA</v>
          </cell>
          <cell r="N1010">
            <v>102430</v>
          </cell>
          <cell r="P1010" t="str">
            <v>BIENNALE</v>
          </cell>
          <cell r="Q1010" t="str">
            <v>ANNUALE</v>
          </cell>
          <cell r="R1010" t="str">
            <v>NON PREVISTO</v>
          </cell>
          <cell r="T1010" t="str">
            <v>NON PREVISTO</v>
          </cell>
          <cell r="U1010">
            <v>0</v>
          </cell>
          <cell r="V1010">
            <v>0</v>
          </cell>
          <cell r="W1010">
            <v>0</v>
          </cell>
          <cell r="X1010">
            <v>0</v>
          </cell>
          <cell r="Y1010" t="str">
            <v>DA FARE</v>
          </cell>
          <cell r="Z1010">
            <v>2430</v>
          </cell>
          <cell r="AA1010">
            <v>46211</v>
          </cell>
          <cell r="AB1010" t="str">
            <v>POSITIVO</v>
          </cell>
          <cell r="AC1010">
            <v>0</v>
          </cell>
          <cell r="AD1010" t="str">
            <v>NON PREVISTO</v>
          </cell>
          <cell r="AE1010" t="str">
            <v>NON PREVISTO</v>
          </cell>
          <cell r="AF1010" t="str">
            <v>NON PREVISTO</v>
          </cell>
          <cell r="AG1010" t="str">
            <v>NON PREVISTO</v>
          </cell>
          <cell r="AH1010" t="str">
            <v>NON PREVISTO</v>
          </cell>
        </row>
        <row r="1011">
          <cell r="A1011">
            <v>102432</v>
          </cell>
          <cell r="B1011" t="str">
            <v>PULSOSSIMETRO</v>
          </cell>
          <cell r="C1011" t="str">
            <v>NELLCOR PURITAN BENNETT INC</v>
          </cell>
          <cell r="D1011" t="str">
            <v>N 65 OXIMAX</v>
          </cell>
          <cell r="E1011" t="str">
            <v>P12823412</v>
          </cell>
          <cell r="F1011" t="str">
            <v>SINGOLA</v>
          </cell>
          <cell r="G1011">
            <v>102432</v>
          </cell>
          <cell r="I1011" t="str">
            <v>S.PIETRO</v>
          </cell>
          <cell r="J1011" t="str">
            <v>S. G. ANTIDA</v>
          </cell>
          <cell r="K1011" t="str">
            <v>S. G. ANTIDA</v>
          </cell>
          <cell r="L1011" t="str">
            <v>NON TROVATO</v>
          </cell>
          <cell r="P1011" t="str">
            <v>BIENNALE</v>
          </cell>
          <cell r="Q1011" t="str">
            <v>ANNUALE</v>
          </cell>
          <cell r="R1011" t="str">
            <v>NON PREVISTO</v>
          </cell>
          <cell r="T1011" t="str">
            <v>DA FARE</v>
          </cell>
          <cell r="U1011">
            <v>0</v>
          </cell>
          <cell r="V1011">
            <v>0</v>
          </cell>
          <cell r="W1011">
            <v>0</v>
          </cell>
          <cell r="X1011">
            <v>0</v>
          </cell>
          <cell r="Y1011" t="str">
            <v>DA FARE</v>
          </cell>
          <cell r="Z1011">
            <v>0</v>
          </cell>
          <cell r="AA1011">
            <v>0</v>
          </cell>
          <cell r="AB1011">
            <v>0</v>
          </cell>
          <cell r="AC1011">
            <v>0</v>
          </cell>
          <cell r="AD1011" t="str">
            <v>NON PREVISTO</v>
          </cell>
          <cell r="AE1011" t="str">
            <v>NON PREVISTO</v>
          </cell>
          <cell r="AF1011" t="str">
            <v>NON PREVISTO</v>
          </cell>
          <cell r="AG1011" t="str">
            <v>NON PREVISTO</v>
          </cell>
          <cell r="AH1011" t="str">
            <v>NON PREVISTO</v>
          </cell>
        </row>
        <row r="1012">
          <cell r="A1012">
            <v>102433</v>
          </cell>
          <cell r="B1012" t="str">
            <v>INCUBATORE AD ANIDRIDE CARBONICA</v>
          </cell>
          <cell r="C1012" t="str">
            <v>EUROCLONE LTD</v>
          </cell>
          <cell r="D1012" t="str">
            <v>S@FEGROW 188 (CO20010)</v>
          </cell>
          <cell r="E1012" t="str">
            <v>M6820</v>
          </cell>
          <cell r="F1012" t="str">
            <v>SINGOLA</v>
          </cell>
          <cell r="G1012">
            <v>102433</v>
          </cell>
          <cell r="I1012" t="str">
            <v>S.PIETRO</v>
          </cell>
          <cell r="J1012" t="str">
            <v>CENTRO GENETICA</v>
          </cell>
          <cell r="K1012" t="str">
            <v>CENTRO GENETICA</v>
          </cell>
          <cell r="L1012" t="str">
            <v>CENTRO GENETICA</v>
          </cell>
          <cell r="M1012" t="str">
            <v>SINGOLA</v>
          </cell>
          <cell r="N1012">
            <v>102433</v>
          </cell>
          <cell r="P1012" t="str">
            <v>BIENNALE (NON DI NS COMPETENZA)</v>
          </cell>
          <cell r="Q1012" t="str">
            <v>ANNUALE (NON DI NS COMPETENZA)</v>
          </cell>
          <cell r="R1012" t="str">
            <v>NON PREVISTO</v>
          </cell>
          <cell r="T1012" t="str">
            <v>NON PREVISTO</v>
          </cell>
          <cell r="U1012">
            <v>0</v>
          </cell>
          <cell r="V1012">
            <v>0</v>
          </cell>
          <cell r="W1012">
            <v>0</v>
          </cell>
          <cell r="X1012">
            <v>0</v>
          </cell>
          <cell r="Y1012" t="str">
            <v>NON PREVISTO</v>
          </cell>
          <cell r="Z1012">
            <v>0</v>
          </cell>
          <cell r="AA1012">
            <v>0</v>
          </cell>
          <cell r="AB1012">
            <v>0</v>
          </cell>
          <cell r="AC1012">
            <v>0</v>
          </cell>
          <cell r="AD1012" t="str">
            <v>NON PREVISTO</v>
          </cell>
          <cell r="AE1012" t="str">
            <v>NON PREVISTO</v>
          </cell>
          <cell r="AF1012" t="str">
            <v>NON PREVISTO</v>
          </cell>
          <cell r="AG1012" t="str">
            <v>NON PREVISTO</v>
          </cell>
          <cell r="AH1012" t="str">
            <v>NON PREVISTO</v>
          </cell>
        </row>
        <row r="1013">
          <cell r="A1013">
            <v>102434</v>
          </cell>
          <cell r="B1013" t="str">
            <v>CONGELATORE DA LABORATORIO</v>
          </cell>
          <cell r="C1013" t="str">
            <v>KW APPARECCHI SCIENTIFICI SRL</v>
          </cell>
          <cell r="D1013" t="str">
            <v>K 60 PL</v>
          </cell>
          <cell r="E1013" t="str">
            <v>74498</v>
          </cell>
          <cell r="F1013" t="str">
            <v>SINGOLA</v>
          </cell>
          <cell r="G1013">
            <v>102434</v>
          </cell>
          <cell r="I1013" t="str">
            <v>S.PIETRO</v>
          </cell>
          <cell r="J1013" t="str">
            <v>SALA CONGELATORI E FRIGOEMOTECA</v>
          </cell>
          <cell r="K1013" t="str">
            <v>SALA CONGELATORI E FRIGOEMOTECA</v>
          </cell>
          <cell r="L1013" t="str">
            <v>SALA CONGELATORI E FRIGOEMOTECA</v>
          </cell>
          <cell r="M1013" t="str">
            <v>SINGOLA</v>
          </cell>
          <cell r="N1013">
            <v>102434</v>
          </cell>
          <cell r="P1013" t="str">
            <v>BIENNALE</v>
          </cell>
          <cell r="Q1013" t="str">
            <v>ANNUALE</v>
          </cell>
          <cell r="R1013" t="str">
            <v>NON PREVISTO</v>
          </cell>
          <cell r="T1013" t="str">
            <v>DA FARE</v>
          </cell>
          <cell r="U1013">
            <v>2434</v>
          </cell>
          <cell r="V1013">
            <v>46188</v>
          </cell>
          <cell r="W1013" t="str">
            <v>POSITIVO</v>
          </cell>
          <cell r="X1013">
            <v>0</v>
          </cell>
          <cell r="Y1013" t="str">
            <v>DA FARE</v>
          </cell>
          <cell r="Z1013">
            <v>2434</v>
          </cell>
          <cell r="AA1013">
            <v>46188</v>
          </cell>
          <cell r="AB1013" t="str">
            <v>POSITIVO</v>
          </cell>
          <cell r="AC1013">
            <v>0</v>
          </cell>
          <cell r="AD1013" t="str">
            <v>NON PREVISTO</v>
          </cell>
          <cell r="AE1013" t="str">
            <v>NON PREVISTO</v>
          </cell>
          <cell r="AF1013" t="str">
            <v>NON PREVISTO</v>
          </cell>
          <cell r="AG1013" t="str">
            <v>NON PREVISTO</v>
          </cell>
          <cell r="AH1013" t="str">
            <v>NON PREVISTO</v>
          </cell>
        </row>
        <row r="1014">
          <cell r="A1014">
            <v>102435</v>
          </cell>
          <cell r="B1014" t="str">
            <v>CONGELATORE DA LABORATORIO</v>
          </cell>
          <cell r="C1014" t="str">
            <v>KW APPARECCHI SCIENTIFICI SRL</v>
          </cell>
          <cell r="D1014" t="str">
            <v>K 60 PL</v>
          </cell>
          <cell r="E1014" t="str">
            <v>74499</v>
          </cell>
          <cell r="F1014" t="str">
            <v>SINGOLA</v>
          </cell>
          <cell r="G1014">
            <v>102435</v>
          </cell>
          <cell r="I1014" t="str">
            <v>S.PIETRO</v>
          </cell>
          <cell r="J1014" t="str">
            <v>FARMACIA</v>
          </cell>
          <cell r="K1014" t="str">
            <v>FARMACIA</v>
          </cell>
          <cell r="L1014" t="str">
            <v>NON TROVATO</v>
          </cell>
          <cell r="P1014" t="str">
            <v>BIENNALE</v>
          </cell>
          <cell r="Q1014" t="str">
            <v>ANNUALE</v>
          </cell>
          <cell r="R1014" t="str">
            <v>NON PREVISTO</v>
          </cell>
          <cell r="T1014" t="str">
            <v>DA FARE</v>
          </cell>
          <cell r="U1014">
            <v>0</v>
          </cell>
          <cell r="V1014">
            <v>0</v>
          </cell>
          <cell r="W1014">
            <v>0</v>
          </cell>
          <cell r="X1014">
            <v>0</v>
          </cell>
          <cell r="Y1014" t="str">
            <v>DA FARE</v>
          </cell>
          <cell r="Z1014">
            <v>0</v>
          </cell>
          <cell r="AA1014">
            <v>0</v>
          </cell>
          <cell r="AB1014">
            <v>0</v>
          </cell>
          <cell r="AC1014">
            <v>0</v>
          </cell>
          <cell r="AD1014" t="str">
            <v>NON PREVISTO</v>
          </cell>
          <cell r="AE1014" t="str">
            <v>NON PREVISTO</v>
          </cell>
          <cell r="AF1014" t="str">
            <v>NON PREVISTO</v>
          </cell>
          <cell r="AG1014" t="str">
            <v>NON PREVISTO</v>
          </cell>
          <cell r="AH1014" t="str">
            <v>NON PREVISTO</v>
          </cell>
        </row>
        <row r="1015">
          <cell r="A1015">
            <v>102436</v>
          </cell>
          <cell r="B1015" t="str">
            <v>RIVELATORE BATTITO CARDIACO FETALE</v>
          </cell>
          <cell r="C1015" t="str">
            <v>CONTEC MEDICAL INC</v>
          </cell>
          <cell r="D1015" t="str">
            <v>SONOLINE B</v>
          </cell>
          <cell r="E1015" t="str">
            <v>11AD055558</v>
          </cell>
          <cell r="F1015" t="str">
            <v>SINGOLA</v>
          </cell>
          <cell r="G1015">
            <v>102436</v>
          </cell>
          <cell r="I1015" t="str">
            <v>S.PIETRO</v>
          </cell>
          <cell r="J1015" t="str">
            <v>SALA PARTO</v>
          </cell>
          <cell r="K1015" t="str">
            <v>SALA PARTO</v>
          </cell>
          <cell r="L1015" t="str">
            <v>NON TROVATO</v>
          </cell>
          <cell r="P1015" t="str">
            <v>ANNUALE</v>
          </cell>
          <cell r="Q1015" t="str">
            <v>ANNUALE</v>
          </cell>
          <cell r="R1015" t="str">
            <v>NON PREVISTO</v>
          </cell>
          <cell r="T1015" t="str">
            <v>DA FARE</v>
          </cell>
          <cell r="U1015">
            <v>0</v>
          </cell>
          <cell r="V1015">
            <v>0</v>
          </cell>
          <cell r="W1015">
            <v>0</v>
          </cell>
          <cell r="X1015">
            <v>0</v>
          </cell>
          <cell r="Y1015" t="str">
            <v>DA FARE</v>
          </cell>
          <cell r="Z1015">
            <v>0</v>
          </cell>
          <cell r="AA1015">
            <v>0</v>
          </cell>
          <cell r="AB1015">
            <v>0</v>
          </cell>
          <cell r="AC1015">
            <v>0</v>
          </cell>
          <cell r="AD1015" t="str">
            <v>NON PREVISTO</v>
          </cell>
          <cell r="AE1015" t="str">
            <v>NON PREVISTO</v>
          </cell>
          <cell r="AF1015" t="str">
            <v>NON PREVISTO</v>
          </cell>
          <cell r="AG1015" t="str">
            <v>NON PREVISTO</v>
          </cell>
          <cell r="AH1015" t="str">
            <v>NON PREVISTO</v>
          </cell>
        </row>
        <row r="1016">
          <cell r="A1016">
            <v>102437</v>
          </cell>
          <cell r="B1016" t="str">
            <v>PULSOSSIMETRO</v>
          </cell>
          <cell r="C1016" t="str">
            <v>NELLCOR PURITAN BENNETT INC</v>
          </cell>
          <cell r="D1016" t="str">
            <v>N 65 OXIMAX</v>
          </cell>
          <cell r="E1016" t="str">
            <v>P12823014</v>
          </cell>
          <cell r="F1016" t="str">
            <v>SINGOLA</v>
          </cell>
          <cell r="G1016">
            <v>102437</v>
          </cell>
          <cell r="I1016" t="str">
            <v>S.PIETRO</v>
          </cell>
          <cell r="J1016" t="str">
            <v>S. RAFFAELE</v>
          </cell>
          <cell r="K1016" t="str">
            <v>S. RAFFAELE</v>
          </cell>
          <cell r="L1016" t="str">
            <v>S. RAFFAELE</v>
          </cell>
          <cell r="M1016" t="str">
            <v>SINGOLA</v>
          </cell>
          <cell r="N1016">
            <v>102437</v>
          </cell>
          <cell r="P1016" t="str">
            <v>BIENNALE</v>
          </cell>
          <cell r="Q1016" t="str">
            <v>ANNUALE</v>
          </cell>
          <cell r="R1016" t="str">
            <v>NON PREVISTO</v>
          </cell>
          <cell r="T1016" t="str">
            <v>DA FARE</v>
          </cell>
          <cell r="U1016">
            <v>2437</v>
          </cell>
          <cell r="V1016">
            <v>46212</v>
          </cell>
          <cell r="W1016" t="str">
            <v>POSITIVO</v>
          </cell>
          <cell r="X1016">
            <v>0</v>
          </cell>
          <cell r="Y1016" t="str">
            <v>DA FARE</v>
          </cell>
          <cell r="Z1016">
            <v>2437</v>
          </cell>
          <cell r="AA1016">
            <v>46212</v>
          </cell>
          <cell r="AB1016" t="str">
            <v>POSITIVO</v>
          </cell>
          <cell r="AC1016">
            <v>0</v>
          </cell>
          <cell r="AD1016" t="str">
            <v>NON PREVISTO</v>
          </cell>
          <cell r="AE1016" t="str">
            <v>NON PREVISTO</v>
          </cell>
          <cell r="AF1016" t="str">
            <v>NON PREVISTO</v>
          </cell>
          <cell r="AG1016" t="str">
            <v>NON PREVISTO</v>
          </cell>
          <cell r="AH1016" t="str">
            <v>NON PREVISTO</v>
          </cell>
        </row>
        <row r="1017">
          <cell r="A1017">
            <v>102439</v>
          </cell>
          <cell r="B1017" t="str">
            <v>PULSOSSIMETRO</v>
          </cell>
          <cell r="C1017" t="str">
            <v>NELLCOR PURITAN BENNETT INC</v>
          </cell>
          <cell r="D1017" t="str">
            <v>N 65 OXIMAX</v>
          </cell>
          <cell r="E1017" t="str">
            <v>MBB1200094</v>
          </cell>
          <cell r="F1017" t="str">
            <v>SINGOLA</v>
          </cell>
          <cell r="G1017">
            <v>102439</v>
          </cell>
          <cell r="I1017" t="str">
            <v>S.PIETRO</v>
          </cell>
          <cell r="J1017" t="str">
            <v>AMB. OCULISTICA</v>
          </cell>
          <cell r="K1017" t="str">
            <v>AMB. ORTOPEDIA</v>
          </cell>
          <cell r="L1017" t="str">
            <v>AMB. ORTOPEDIA</v>
          </cell>
          <cell r="M1017" t="str">
            <v>SINGOLA</v>
          </cell>
          <cell r="N1017" t="str">
            <v>102439</v>
          </cell>
          <cell r="P1017" t="str">
            <v>BIENNALE</v>
          </cell>
          <cell r="Q1017" t="str">
            <v>ANNUALE</v>
          </cell>
          <cell r="R1017" t="str">
            <v>NON PREVISTO</v>
          </cell>
          <cell r="T1017" t="str">
            <v>DA FARE</v>
          </cell>
          <cell r="U1017" t="str">
            <v>2439</v>
          </cell>
          <cell r="V1017">
            <v>46265</v>
          </cell>
          <cell r="W1017" t="str">
            <v>POSITIVO</v>
          </cell>
          <cell r="X1017">
            <v>0</v>
          </cell>
          <cell r="Y1017" t="str">
            <v>DA FARE</v>
          </cell>
          <cell r="Z1017" t="str">
            <v>2439</v>
          </cell>
          <cell r="AA1017">
            <v>46265</v>
          </cell>
          <cell r="AB1017">
            <v>0</v>
          </cell>
          <cell r="AC1017">
            <v>0</v>
          </cell>
          <cell r="AD1017" t="str">
            <v>NON PREVISTO</v>
          </cell>
          <cell r="AE1017" t="str">
            <v>NON PREVISTO</v>
          </cell>
          <cell r="AF1017" t="str">
            <v>NON PREVISTO</v>
          </cell>
          <cell r="AG1017" t="str">
            <v>NON PREVISTO</v>
          </cell>
          <cell r="AH1017" t="str">
            <v>NON PREVISTO</v>
          </cell>
        </row>
        <row r="1018">
          <cell r="A1018">
            <v>102440</v>
          </cell>
          <cell r="B1018" t="str">
            <v>PULSOSSIMETRO</v>
          </cell>
          <cell r="C1018" t="str">
            <v>NELLCOR PURITAN BENNETT INC</v>
          </cell>
          <cell r="D1018" t="str">
            <v>N 65 OXIMAX</v>
          </cell>
          <cell r="E1018" t="str">
            <v>P12822751</v>
          </cell>
          <cell r="F1018" t="str">
            <v>SINGOLA</v>
          </cell>
          <cell r="G1018">
            <v>102440</v>
          </cell>
          <cell r="I1018" t="str">
            <v>S.PIETRO</v>
          </cell>
          <cell r="J1018" t="str">
            <v>S. CAMILLO (MED. UOMINI)</v>
          </cell>
          <cell r="K1018" t="str">
            <v>UTIC</v>
          </cell>
          <cell r="L1018" t="str">
            <v>UTIC</v>
          </cell>
          <cell r="M1018" t="str">
            <v>SINGOLA</v>
          </cell>
          <cell r="N1018" t="str">
            <v>102440</v>
          </cell>
          <cell r="P1018" t="str">
            <v>ANNUALE</v>
          </cell>
          <cell r="Q1018" t="str">
            <v>ANNUALE</v>
          </cell>
          <cell r="R1018" t="str">
            <v>NON PREVISTO</v>
          </cell>
          <cell r="T1018" t="str">
            <v>DA FARE</v>
          </cell>
          <cell r="U1018" t="str">
            <v>2440</v>
          </cell>
          <cell r="V1018">
            <v>46233</v>
          </cell>
          <cell r="W1018" t="str">
            <v>POSITIVO</v>
          </cell>
          <cell r="X1018">
            <v>0</v>
          </cell>
          <cell r="Y1018" t="str">
            <v>DA FARE</v>
          </cell>
          <cell r="Z1018" t="str">
            <v>2440</v>
          </cell>
          <cell r="AA1018">
            <v>46233</v>
          </cell>
          <cell r="AB1018" t="str">
            <v>POSITIVO</v>
          </cell>
          <cell r="AC1018">
            <v>0</v>
          </cell>
          <cell r="AD1018" t="str">
            <v>NON PREVISTO</v>
          </cell>
          <cell r="AE1018" t="str">
            <v>NON PREVISTO</v>
          </cell>
          <cell r="AF1018" t="str">
            <v>NON PREVISTO</v>
          </cell>
          <cell r="AG1018" t="str">
            <v>NON PREVISTO</v>
          </cell>
          <cell r="AH1018" t="str">
            <v>NON PREVISTO</v>
          </cell>
        </row>
        <row r="1019">
          <cell r="A1019">
            <v>102441</v>
          </cell>
          <cell r="B1019" t="str">
            <v>SALDATORE DI SACCHE</v>
          </cell>
          <cell r="C1019" t="str">
            <v>DELCON SRL</v>
          </cell>
          <cell r="D1019" t="str">
            <v>HEMOWELD T</v>
          </cell>
          <cell r="E1019">
            <v>31113210</v>
          </cell>
          <cell r="F1019" t="str">
            <v>SINGOLA</v>
          </cell>
          <cell r="G1019">
            <v>102441</v>
          </cell>
          <cell r="I1019" t="str">
            <v>S.PIETRO</v>
          </cell>
          <cell r="J1019" t="str">
            <v>PREOSPEDALIZZAZIONE</v>
          </cell>
          <cell r="K1019" t="str">
            <v>PREOSPEDALIZZAZIONE</v>
          </cell>
          <cell r="L1019" t="str">
            <v>NON TROVATO</v>
          </cell>
          <cell r="P1019" t="str">
            <v>BIENNALE</v>
          </cell>
          <cell r="Q1019" t="str">
            <v>ANNUALE</v>
          </cell>
          <cell r="R1019" t="str">
            <v>NON PREVISTO</v>
          </cell>
          <cell r="T1019" t="str">
            <v>NON PREVISTO</v>
          </cell>
          <cell r="U1019">
            <v>0</v>
          </cell>
          <cell r="V1019">
            <v>0</v>
          </cell>
          <cell r="W1019">
            <v>0</v>
          </cell>
          <cell r="X1019">
            <v>0</v>
          </cell>
          <cell r="Y1019" t="str">
            <v>DA FARE</v>
          </cell>
          <cell r="Z1019">
            <v>0</v>
          </cell>
          <cell r="AA1019">
            <v>0</v>
          </cell>
          <cell r="AB1019">
            <v>0</v>
          </cell>
          <cell r="AC1019">
            <v>0</v>
          </cell>
          <cell r="AD1019" t="str">
            <v>NON PREVISTO</v>
          </cell>
          <cell r="AE1019" t="str">
            <v>NON PREVISTO</v>
          </cell>
          <cell r="AF1019" t="str">
            <v>NON PREVISTO</v>
          </cell>
          <cell r="AG1019" t="str">
            <v>NON PREVISTO</v>
          </cell>
          <cell r="AH1019" t="str">
            <v>NON PREVISTO</v>
          </cell>
        </row>
        <row r="1020">
          <cell r="A1020">
            <v>102442</v>
          </cell>
          <cell r="B1020" t="str">
            <v>PULSOSSIMETRO</v>
          </cell>
          <cell r="C1020" t="str">
            <v>NELLCOR PURITAN BENNETT INC</v>
          </cell>
          <cell r="D1020" t="str">
            <v>N 600 X OXIMAX</v>
          </cell>
          <cell r="E1020" t="str">
            <v>G12805716</v>
          </cell>
          <cell r="F1020" t="str">
            <v>SINGOLA</v>
          </cell>
          <cell r="G1020">
            <v>102442</v>
          </cell>
          <cell r="I1020" t="str">
            <v>S.PIETRO</v>
          </cell>
          <cell r="J1020" t="str">
            <v>AMB. ENDOSCOPIA L.P. 3°P</v>
          </cell>
          <cell r="K1020" t="str">
            <v>AMB. ENDOSCOPIA L.P. 3°P</v>
          </cell>
          <cell r="L1020" t="str">
            <v>AMB. ENDOSCOPIA L.P. 3°P</v>
          </cell>
          <cell r="M1020" t="str">
            <v>SINGOLA</v>
          </cell>
          <cell r="N1020" t="str">
            <v>102442</v>
          </cell>
          <cell r="P1020" t="str">
            <v>BIENNALE</v>
          </cell>
          <cell r="Q1020" t="str">
            <v>ANNUALE</v>
          </cell>
          <cell r="R1020" t="str">
            <v>NON PREVISTO</v>
          </cell>
          <cell r="T1020" t="str">
            <v>DA FARE</v>
          </cell>
          <cell r="U1020" t="str">
            <v>2442</v>
          </cell>
          <cell r="V1020">
            <v>46245</v>
          </cell>
          <cell r="W1020" t="str">
            <v>POSITIVO</v>
          </cell>
          <cell r="X1020">
            <v>0</v>
          </cell>
          <cell r="Y1020" t="str">
            <v>DA FARE</v>
          </cell>
          <cell r="Z1020" t="str">
            <v>2442</v>
          </cell>
          <cell r="AA1020">
            <v>46245</v>
          </cell>
          <cell r="AB1020" t="str">
            <v>POSITIVO</v>
          </cell>
          <cell r="AC1020">
            <v>0</v>
          </cell>
          <cell r="AD1020" t="str">
            <v>NON PREVISTO</v>
          </cell>
          <cell r="AE1020" t="str">
            <v>NON PREVISTO</v>
          </cell>
          <cell r="AF1020" t="str">
            <v>NON PREVISTO</v>
          </cell>
          <cell r="AG1020" t="str">
            <v>NON PREVISTO</v>
          </cell>
          <cell r="AH1020" t="str">
            <v>NON PREVISTO</v>
          </cell>
        </row>
        <row r="1021">
          <cell r="A1021">
            <v>102444</v>
          </cell>
          <cell r="B1021" t="str">
            <v>POMPA A SIRINGA</v>
          </cell>
          <cell r="C1021" t="str">
            <v>FRESENIUS VIAL SA</v>
          </cell>
          <cell r="D1021" t="str">
            <v>PILOTE ENTERAL</v>
          </cell>
          <cell r="E1021" t="str">
            <v>21781453</v>
          </cell>
          <cell r="F1021" t="str">
            <v>SINGOLA</v>
          </cell>
          <cell r="G1021">
            <v>102444</v>
          </cell>
          <cell r="I1021" t="str">
            <v>S.PIETRO</v>
          </cell>
          <cell r="J1021" t="str">
            <v>UTIN</v>
          </cell>
          <cell r="K1021" t="str">
            <v>UTIN</v>
          </cell>
          <cell r="L1021" t="str">
            <v>UTIN</v>
          </cell>
          <cell r="M1021" t="str">
            <v>SINGOLA</v>
          </cell>
          <cell r="N1021">
            <v>102444</v>
          </cell>
          <cell r="P1021" t="str">
            <v>ANNUALE</v>
          </cell>
          <cell r="Q1021" t="str">
            <v>ANNUALE (NON DI NS COMPETENZA)</v>
          </cell>
          <cell r="R1021" t="str">
            <v>NON PREVISTO</v>
          </cell>
          <cell r="T1021" t="str">
            <v>DA FARE</v>
          </cell>
          <cell r="U1021">
            <v>2444</v>
          </cell>
          <cell r="V1021">
            <v>46122</v>
          </cell>
          <cell r="W1021" t="str">
            <v>POSITIVO CON RISERVA</v>
          </cell>
          <cell r="X1021" t="str">
            <v>NC 12 BATTERIA GUASTA, FUNZIONA SOLO CON CAVO ALIMENTAZIONE</v>
          </cell>
          <cell r="Y1021" t="str">
            <v>NON PREVISTO</v>
          </cell>
          <cell r="Z1021">
            <v>0</v>
          </cell>
          <cell r="AA1021">
            <v>0</v>
          </cell>
          <cell r="AB1021">
            <v>0</v>
          </cell>
          <cell r="AC1021">
            <v>0</v>
          </cell>
          <cell r="AD1021" t="str">
            <v>NON PREVISTO</v>
          </cell>
          <cell r="AE1021" t="str">
            <v>NON PREVISTO</v>
          </cell>
          <cell r="AF1021" t="str">
            <v>NON PREVISTO</v>
          </cell>
          <cell r="AG1021" t="str">
            <v>NON PREVISTO</v>
          </cell>
          <cell r="AH1021" t="str">
            <v>NON PREVISTO</v>
          </cell>
        </row>
        <row r="1022">
          <cell r="A1022">
            <v>102445</v>
          </cell>
          <cell r="B1022" t="str">
            <v>POMPA A SIRINGA</v>
          </cell>
          <cell r="C1022" t="str">
            <v>FRESENIUS VIAL SA</v>
          </cell>
          <cell r="D1022" t="str">
            <v>PILOTE ENTERAL</v>
          </cell>
          <cell r="E1022" t="str">
            <v>21781456</v>
          </cell>
          <cell r="F1022" t="str">
            <v>SINGOLA</v>
          </cell>
          <cell r="G1022">
            <v>102445</v>
          </cell>
          <cell r="I1022" t="str">
            <v>S.PIETRO</v>
          </cell>
          <cell r="J1022" t="str">
            <v>UTIN</v>
          </cell>
          <cell r="K1022" t="str">
            <v>UTIN</v>
          </cell>
          <cell r="L1022" t="str">
            <v>NON TROVATO</v>
          </cell>
          <cell r="P1022" t="str">
            <v>ANNUALE</v>
          </cell>
          <cell r="Q1022" t="str">
            <v>ANNUALE (NON DI NS COMPETENZA)</v>
          </cell>
          <cell r="R1022" t="str">
            <v>NON PREVISTO</v>
          </cell>
          <cell r="T1022" t="str">
            <v>DA FARE</v>
          </cell>
          <cell r="U1022">
            <v>0</v>
          </cell>
          <cell r="V1022">
            <v>0</v>
          </cell>
          <cell r="W1022">
            <v>0</v>
          </cell>
          <cell r="X1022">
            <v>0</v>
          </cell>
          <cell r="Y1022" t="str">
            <v>NON PREVISTO</v>
          </cell>
          <cell r="Z1022">
            <v>0</v>
          </cell>
          <cell r="AA1022">
            <v>0</v>
          </cell>
          <cell r="AB1022">
            <v>0</v>
          </cell>
          <cell r="AC1022">
            <v>0</v>
          </cell>
          <cell r="AD1022" t="str">
            <v>NON PREVISTO</v>
          </cell>
          <cell r="AE1022" t="str">
            <v>NON PREVISTO</v>
          </cell>
          <cell r="AF1022" t="str">
            <v>NON PREVISTO</v>
          </cell>
          <cell r="AG1022" t="str">
            <v>NON PREVISTO</v>
          </cell>
          <cell r="AH1022" t="str">
            <v>NON PREVISTO</v>
          </cell>
        </row>
        <row r="1023">
          <cell r="A1023">
            <v>102448</v>
          </cell>
          <cell r="B1023" t="str">
            <v>POLTRONA PER TERAPIA</v>
          </cell>
          <cell r="C1023" t="str">
            <v>GIVAS SRL</v>
          </cell>
          <cell r="D1023" t="str">
            <v>AP 4096</v>
          </cell>
          <cell r="E1023" t="str">
            <v>001135636</v>
          </cell>
          <cell r="F1023" t="str">
            <v>SINGOLA</v>
          </cell>
          <cell r="G1023">
            <v>102448</v>
          </cell>
          <cell r="I1023" t="str">
            <v>S.PIETRO</v>
          </cell>
          <cell r="J1023" t="str">
            <v>S. R. PAMPURI (DAY HOSPITAL)</v>
          </cell>
          <cell r="K1023" t="str">
            <v>S. R. PAMPURI (DAY HOSPITAL)</v>
          </cell>
          <cell r="L1023" t="str">
            <v>S. R. PAMPURI (DAY HOSPITAL)</v>
          </cell>
          <cell r="M1023" t="str">
            <v>SINGOLA</v>
          </cell>
          <cell r="N1023" t="str">
            <v>102448</v>
          </cell>
          <cell r="P1023" t="str">
            <v>BIENNALE</v>
          </cell>
          <cell r="Q1023" t="str">
            <v>ANNUALE</v>
          </cell>
          <cell r="R1023" t="str">
            <v>NON PREVISTO</v>
          </cell>
          <cell r="T1023" t="str">
            <v>DA FARE</v>
          </cell>
          <cell r="U1023">
            <v>2448</v>
          </cell>
          <cell r="V1023">
            <v>46227</v>
          </cell>
          <cell r="W1023" t="str">
            <v>POSITIVO</v>
          </cell>
          <cell r="X1023">
            <v>0</v>
          </cell>
          <cell r="Y1023" t="str">
            <v>DA FARE</v>
          </cell>
          <cell r="Z1023">
            <v>2448</v>
          </cell>
          <cell r="AA1023">
            <v>46227</v>
          </cell>
          <cell r="AB1023" t="str">
            <v>POSITIVO</v>
          </cell>
          <cell r="AC1023">
            <v>0</v>
          </cell>
          <cell r="AD1023" t="str">
            <v>NON PREVISTO</v>
          </cell>
          <cell r="AE1023" t="str">
            <v>NON PREVISTO</v>
          </cell>
          <cell r="AF1023" t="str">
            <v>NON PREVISTO</v>
          </cell>
          <cell r="AG1023" t="str">
            <v>NON PREVISTO</v>
          </cell>
          <cell r="AH1023" t="str">
            <v>NON PREVISTO</v>
          </cell>
        </row>
        <row r="1024">
          <cell r="A1024">
            <v>102449</v>
          </cell>
          <cell r="B1024" t="str">
            <v>POLTRONA PER TERAPIA</v>
          </cell>
          <cell r="C1024" t="str">
            <v>GIVAS SRL</v>
          </cell>
          <cell r="D1024" t="str">
            <v>AP 4096</v>
          </cell>
          <cell r="E1024" t="str">
            <v>001135633</v>
          </cell>
          <cell r="F1024" t="str">
            <v>SINGOLA</v>
          </cell>
          <cell r="G1024">
            <v>102449</v>
          </cell>
          <cell r="I1024" t="str">
            <v>S.PIETRO</v>
          </cell>
          <cell r="J1024" t="str">
            <v>S. R. PAMPURI (DAY HOSPITAL)</v>
          </cell>
          <cell r="K1024" t="str">
            <v>S. R. PAMPURI (DAY HOSPITAL)</v>
          </cell>
          <cell r="L1024" t="str">
            <v>S. R. PAMPURI (DAY HOSPITAL)</v>
          </cell>
          <cell r="M1024" t="str">
            <v>SINGOLA</v>
          </cell>
          <cell r="N1024" t="str">
            <v>102449</v>
          </cell>
          <cell r="P1024" t="str">
            <v>BIENNALE</v>
          </cell>
          <cell r="Q1024" t="str">
            <v>ANNUALE</v>
          </cell>
          <cell r="R1024" t="str">
            <v>NON PREVISTO</v>
          </cell>
          <cell r="T1024" t="str">
            <v>DA FARE</v>
          </cell>
          <cell r="U1024">
            <v>2449</v>
          </cell>
          <cell r="V1024">
            <v>46227</v>
          </cell>
          <cell r="W1024" t="str">
            <v>POSITIVO</v>
          </cell>
          <cell r="X1024">
            <v>0</v>
          </cell>
          <cell r="Y1024" t="str">
            <v>DA FARE</v>
          </cell>
          <cell r="Z1024">
            <v>2449</v>
          </cell>
          <cell r="AA1024">
            <v>46227</v>
          </cell>
          <cell r="AB1024" t="str">
            <v>POSITIVO</v>
          </cell>
          <cell r="AC1024">
            <v>0</v>
          </cell>
          <cell r="AD1024" t="str">
            <v>NON PREVISTO</v>
          </cell>
          <cell r="AE1024" t="str">
            <v>NON PREVISTO</v>
          </cell>
          <cell r="AF1024" t="str">
            <v>NON PREVISTO</v>
          </cell>
          <cell r="AG1024" t="str">
            <v>NON PREVISTO</v>
          </cell>
          <cell r="AH1024" t="str">
            <v>NON PREVISTO</v>
          </cell>
        </row>
        <row r="1025">
          <cell r="A1025">
            <v>102450</v>
          </cell>
          <cell r="B1025" t="str">
            <v>POLTRONA PER TERAPIA</v>
          </cell>
          <cell r="C1025" t="str">
            <v>GIVAS SRL</v>
          </cell>
          <cell r="D1025" t="str">
            <v>AP 4096</v>
          </cell>
          <cell r="E1025" t="str">
            <v>001135631</v>
          </cell>
          <cell r="F1025" t="str">
            <v>SINGOLA</v>
          </cell>
          <cell r="G1025">
            <v>102450</v>
          </cell>
          <cell r="I1025" t="str">
            <v>S.PIETRO</v>
          </cell>
          <cell r="J1025" t="str">
            <v>S. R. PAMPURI (DAY HOSPITAL)</v>
          </cell>
          <cell r="K1025" t="str">
            <v>S. R. PAMPURI (DAY HOSPITAL)</v>
          </cell>
          <cell r="L1025" t="str">
            <v>S. R. PAMPURI (DAY HOSPITAL)</v>
          </cell>
          <cell r="M1025" t="str">
            <v>SINGOLA</v>
          </cell>
          <cell r="N1025" t="str">
            <v>102450</v>
          </cell>
          <cell r="P1025" t="str">
            <v>BIENNALE</v>
          </cell>
          <cell r="Q1025" t="str">
            <v>ANNUALE</v>
          </cell>
          <cell r="R1025" t="str">
            <v>NON PREVISTO</v>
          </cell>
          <cell r="T1025" t="str">
            <v>DA FARE</v>
          </cell>
          <cell r="U1025">
            <v>2450</v>
          </cell>
          <cell r="V1025">
            <v>46227</v>
          </cell>
          <cell r="W1025" t="str">
            <v>POSITIVO</v>
          </cell>
          <cell r="X1025">
            <v>0</v>
          </cell>
          <cell r="Y1025" t="str">
            <v>DA FARE</v>
          </cell>
          <cell r="Z1025">
            <v>2450</v>
          </cell>
          <cell r="AA1025">
            <v>46227</v>
          </cell>
          <cell r="AB1025" t="str">
            <v>POSITIVO</v>
          </cell>
          <cell r="AC1025">
            <v>0</v>
          </cell>
          <cell r="AD1025" t="str">
            <v>NON PREVISTO</v>
          </cell>
          <cell r="AE1025" t="str">
            <v>NON PREVISTO</v>
          </cell>
          <cell r="AF1025" t="str">
            <v>NON PREVISTO</v>
          </cell>
          <cell r="AG1025" t="str">
            <v>NON PREVISTO</v>
          </cell>
          <cell r="AH1025" t="str">
            <v>NON PREVISTO</v>
          </cell>
        </row>
        <row r="1026">
          <cell r="A1026">
            <v>102451</v>
          </cell>
          <cell r="B1026" t="str">
            <v>POLTRONA PER TERAPIA</v>
          </cell>
          <cell r="C1026" t="str">
            <v>GIVAS SRL</v>
          </cell>
          <cell r="D1026" t="str">
            <v>AP 4096</v>
          </cell>
          <cell r="E1026" t="str">
            <v>001135632</v>
          </cell>
          <cell r="F1026" t="str">
            <v>SINGOLA</v>
          </cell>
          <cell r="G1026">
            <v>102451</v>
          </cell>
          <cell r="I1026" t="str">
            <v>S.PIETRO</v>
          </cell>
          <cell r="J1026" t="str">
            <v>S. R. PAMPURI (DAY HOSPITAL)</v>
          </cell>
          <cell r="K1026" t="str">
            <v>S. R. PAMPURI (DAY HOSPITAL)</v>
          </cell>
          <cell r="L1026" t="str">
            <v>S. R. PAMPURI (DAY HOSPITAL)</v>
          </cell>
          <cell r="M1026" t="str">
            <v>SINGOLA</v>
          </cell>
          <cell r="N1026" t="str">
            <v>102451</v>
          </cell>
          <cell r="P1026" t="str">
            <v>BIENNALE</v>
          </cell>
          <cell r="Q1026" t="str">
            <v>ANNUALE</v>
          </cell>
          <cell r="R1026" t="str">
            <v>NON PREVISTO</v>
          </cell>
          <cell r="T1026" t="str">
            <v>DA FARE</v>
          </cell>
          <cell r="U1026">
            <v>2451</v>
          </cell>
          <cell r="V1026">
            <v>46227</v>
          </cell>
          <cell r="W1026" t="str">
            <v>POSITIVO</v>
          </cell>
          <cell r="X1026">
            <v>0</v>
          </cell>
          <cell r="Y1026" t="str">
            <v>DA FARE</v>
          </cell>
          <cell r="Z1026">
            <v>2451</v>
          </cell>
          <cell r="AA1026">
            <v>46227</v>
          </cell>
          <cell r="AB1026" t="str">
            <v>POSITIVO</v>
          </cell>
          <cell r="AC1026">
            <v>0</v>
          </cell>
          <cell r="AD1026" t="str">
            <v>NON PREVISTO</v>
          </cell>
          <cell r="AE1026" t="str">
            <v>NON PREVISTO</v>
          </cell>
          <cell r="AF1026" t="str">
            <v>NON PREVISTO</v>
          </cell>
          <cell r="AG1026" t="str">
            <v>NON PREVISTO</v>
          </cell>
          <cell r="AH1026" t="str">
            <v>NON PREVISTO</v>
          </cell>
        </row>
        <row r="1027">
          <cell r="A1027">
            <v>102452</v>
          </cell>
          <cell r="B1027" t="str">
            <v>POLTRONA PER TERAPIA</v>
          </cell>
          <cell r="C1027" t="str">
            <v>GIVAS SRL</v>
          </cell>
          <cell r="D1027" t="str">
            <v>AP 4096</v>
          </cell>
          <cell r="E1027" t="str">
            <v>001135634</v>
          </cell>
          <cell r="F1027" t="str">
            <v>SINGOLA</v>
          </cell>
          <cell r="G1027">
            <v>102452</v>
          </cell>
          <cell r="I1027" t="str">
            <v>S.PIETRO</v>
          </cell>
          <cell r="J1027" t="str">
            <v>S. R. PAMPURI (DAY HOSPITAL)</v>
          </cell>
          <cell r="K1027" t="str">
            <v>S. R. PAMPURI (DAY HOSPITAL)</v>
          </cell>
          <cell r="L1027" t="str">
            <v>S. R. PAMPURI (DAY HOSPITAL)</v>
          </cell>
          <cell r="M1027" t="str">
            <v>SINGOLA</v>
          </cell>
          <cell r="N1027" t="str">
            <v>102452</v>
          </cell>
          <cell r="P1027" t="str">
            <v>BIENNALE</v>
          </cell>
          <cell r="Q1027" t="str">
            <v>ANNUALE</v>
          </cell>
          <cell r="R1027" t="str">
            <v>NON PREVISTO</v>
          </cell>
          <cell r="T1027" t="str">
            <v>DA FARE</v>
          </cell>
          <cell r="U1027">
            <v>2452</v>
          </cell>
          <cell r="V1027">
            <v>46227</v>
          </cell>
          <cell r="W1027" t="str">
            <v>POSITIVO</v>
          </cell>
          <cell r="X1027">
            <v>0</v>
          </cell>
          <cell r="Y1027" t="str">
            <v>DA FARE</v>
          </cell>
          <cell r="Z1027">
            <v>2452</v>
          </cell>
          <cell r="AA1027">
            <v>46227</v>
          </cell>
          <cell r="AB1027" t="str">
            <v>POSITIVO</v>
          </cell>
          <cell r="AC1027">
            <v>0</v>
          </cell>
          <cell r="AD1027" t="str">
            <v>NON PREVISTO</v>
          </cell>
          <cell r="AE1027" t="str">
            <v>NON PREVISTO</v>
          </cell>
          <cell r="AF1027" t="str">
            <v>NON PREVISTO</v>
          </cell>
          <cell r="AG1027" t="str">
            <v>NON PREVISTO</v>
          </cell>
          <cell r="AH1027" t="str">
            <v>NON PREVISTO</v>
          </cell>
        </row>
        <row r="1028">
          <cell r="A1028">
            <v>102453</v>
          </cell>
          <cell r="B1028" t="str">
            <v>POLTRONA PER TERAPIA</v>
          </cell>
          <cell r="C1028" t="str">
            <v>GIVAS SRL</v>
          </cell>
          <cell r="D1028" t="str">
            <v>AP 4096</v>
          </cell>
          <cell r="E1028" t="str">
            <v>001135635</v>
          </cell>
          <cell r="F1028" t="str">
            <v>SINGOLA</v>
          </cell>
          <cell r="G1028">
            <v>102453</v>
          </cell>
          <cell r="I1028" t="str">
            <v>S.PIETRO</v>
          </cell>
          <cell r="J1028" t="str">
            <v>S. R. PAMPURI (DAY HOSPITAL)</v>
          </cell>
          <cell r="K1028" t="str">
            <v>S. R. PAMPURI (DAY HOSPITAL)</v>
          </cell>
          <cell r="L1028" t="str">
            <v>S. R. PAMPURI (DAY HOSPITAL)</v>
          </cell>
          <cell r="M1028" t="str">
            <v>SINGOLA</v>
          </cell>
          <cell r="N1028" t="str">
            <v>102453</v>
          </cell>
          <cell r="P1028" t="str">
            <v>BIENNALE</v>
          </cell>
          <cell r="Q1028" t="str">
            <v>ANNUALE</v>
          </cell>
          <cell r="R1028" t="str">
            <v>NON PREVISTO</v>
          </cell>
          <cell r="T1028" t="str">
            <v>DA FARE</v>
          </cell>
          <cell r="U1028">
            <v>2453</v>
          </cell>
          <cell r="V1028">
            <v>46227</v>
          </cell>
          <cell r="W1028" t="str">
            <v>POSITIVO</v>
          </cell>
          <cell r="X1028">
            <v>0</v>
          </cell>
          <cell r="Y1028" t="str">
            <v>DA FARE</v>
          </cell>
          <cell r="Z1028">
            <v>2453</v>
          </cell>
          <cell r="AA1028">
            <v>46227</v>
          </cell>
          <cell r="AB1028" t="str">
            <v>POSITIVO</v>
          </cell>
          <cell r="AC1028">
            <v>0</v>
          </cell>
          <cell r="AD1028" t="str">
            <v>NON PREVISTO</v>
          </cell>
          <cell r="AE1028" t="str">
            <v>NON PREVISTO</v>
          </cell>
          <cell r="AF1028" t="str">
            <v>NON PREVISTO</v>
          </cell>
          <cell r="AG1028" t="str">
            <v>NON PREVISTO</v>
          </cell>
          <cell r="AH1028" t="str">
            <v>NON PREVISTO</v>
          </cell>
        </row>
        <row r="1029">
          <cell r="A1029">
            <v>102454</v>
          </cell>
          <cell r="B1029" t="str">
            <v>ECOTOMOGRAFO</v>
          </cell>
          <cell r="C1029" t="str">
            <v>ESAOTE SPA</v>
          </cell>
          <cell r="D1029" t="str">
            <v>MYLAB CLASS C</v>
          </cell>
          <cell r="E1029" t="str">
            <v>3141</v>
          </cell>
          <cell r="F1029" t="str">
            <v>PRINCIPALE</v>
          </cell>
          <cell r="G1029">
            <v>102454</v>
          </cell>
          <cell r="H1029" t="str">
            <v>ECO9 (102454)</v>
          </cell>
          <cell r="I1029" t="str">
            <v>S.PIETRO</v>
          </cell>
          <cell r="J1029" t="str">
            <v>RADIOLOGIA (MAMMOGRAFIA)</v>
          </cell>
          <cell r="K1029" t="str">
            <v>RADIOLOGIA (MAMMOGRAFIA)</v>
          </cell>
          <cell r="L1029" t="str">
            <v>RADIOLOGIA</v>
          </cell>
          <cell r="M1029" t="str">
            <v>PRINCIPALE</v>
          </cell>
          <cell r="N1029">
            <v>102454</v>
          </cell>
          <cell r="O1029" t="str">
            <v>ECO9 (102454)</v>
          </cell>
          <cell r="P1029" t="str">
            <v>BIENNALE</v>
          </cell>
          <cell r="Q1029" t="str">
            <v>ANNUALE</v>
          </cell>
          <cell r="R1029" t="str">
            <v>ANNUALE</v>
          </cell>
          <cell r="T1029" t="str">
            <v>DA FARE</v>
          </cell>
          <cell r="U1029">
            <v>2454</v>
          </cell>
          <cell r="V1029">
            <v>46223</v>
          </cell>
          <cell r="W1029" t="str">
            <v>POSITIVO</v>
          </cell>
          <cell r="X1029">
            <v>0</v>
          </cell>
          <cell r="Y1029" t="str">
            <v>DA FARE</v>
          </cell>
          <cell r="Z1029">
            <v>2454</v>
          </cell>
          <cell r="AA1029">
            <v>46223</v>
          </cell>
          <cell r="AB1029" t="str">
            <v>POSITIVO</v>
          </cell>
          <cell r="AC1029">
            <v>0</v>
          </cell>
          <cell r="AD1029" t="str">
            <v>DA FARE</v>
          </cell>
          <cell r="AE1029">
            <v>0</v>
          </cell>
          <cell r="AF1029">
            <v>0</v>
          </cell>
          <cell r="AG1029">
            <v>0</v>
          </cell>
          <cell r="AH1029">
            <v>0</v>
          </cell>
        </row>
        <row r="1030">
          <cell r="A1030">
            <v>102456</v>
          </cell>
          <cell r="B1030" t="str">
            <v>SONDA ECOGRAFICA</v>
          </cell>
          <cell r="C1030" t="str">
            <v>ESAOTE SPA</v>
          </cell>
          <cell r="D1030" t="str">
            <v>CA 541 (121010900)</v>
          </cell>
          <cell r="E1030" t="str">
            <v>03803</v>
          </cell>
          <cell r="F1030" t="str">
            <v>COMPONENTE</v>
          </cell>
          <cell r="G1030">
            <v>102454</v>
          </cell>
          <cell r="H1030" t="str">
            <v>ECO9 (102454)</v>
          </cell>
          <cell r="I1030" t="str">
            <v>S.PIETRO</v>
          </cell>
          <cell r="J1030" t="str">
            <v>RADIOLOGIA (MAMMOGRAFIA)</v>
          </cell>
          <cell r="K1030" t="str">
            <v>RADIOLOGIA (MAMMOGRAFIA)</v>
          </cell>
          <cell r="L1030" t="str">
            <v>RADIOLOGIA</v>
          </cell>
          <cell r="M1030" t="str">
            <v>COMPONENTE</v>
          </cell>
          <cell r="N1030">
            <v>102454</v>
          </cell>
          <cell r="O1030" t="str">
            <v>ECO9 (102454)</v>
          </cell>
          <cell r="P1030" t="str">
            <v>BIENNALE CON APP PADRE</v>
          </cell>
          <cell r="Q1030" t="str">
            <v>ANNUALE</v>
          </cell>
          <cell r="R1030" t="str">
            <v>ANNUALE</v>
          </cell>
          <cell r="T1030" t="str">
            <v>DA FARE</v>
          </cell>
          <cell r="U1030">
            <v>2454</v>
          </cell>
          <cell r="V1030">
            <v>46223</v>
          </cell>
          <cell r="W1030" t="str">
            <v>POSITIVO</v>
          </cell>
          <cell r="X1030" t="str">
            <v>VERIFICATA CON APP PADRE</v>
          </cell>
          <cell r="Y1030" t="str">
            <v>DA FARE</v>
          </cell>
          <cell r="Z1030">
            <v>2456</v>
          </cell>
          <cell r="AA1030">
            <v>46223</v>
          </cell>
          <cell r="AB1030" t="str">
            <v>POSITIVO</v>
          </cell>
          <cell r="AC1030">
            <v>0</v>
          </cell>
          <cell r="AD1030" t="str">
            <v>DA FARE</v>
          </cell>
          <cell r="AE1030">
            <v>102454</v>
          </cell>
          <cell r="AF1030">
            <v>0</v>
          </cell>
          <cell r="AG1030">
            <v>0</v>
          </cell>
          <cell r="AH1030">
            <v>0</v>
          </cell>
        </row>
        <row r="1031">
          <cell r="A1031">
            <v>102458</v>
          </cell>
          <cell r="B1031" t="str">
            <v>FOTOTERAPIA PEDIATRICA, APPARECCHIO PER</v>
          </cell>
          <cell r="C1031" t="str">
            <v>GINEVRI SRL</v>
          </cell>
          <cell r="D1031" t="str">
            <v>MIZAR</v>
          </cell>
          <cell r="E1031" t="str">
            <v>029/13</v>
          </cell>
          <cell r="F1031" t="str">
            <v>SINGOLA</v>
          </cell>
          <cell r="G1031">
            <v>102458</v>
          </cell>
          <cell r="I1031" t="str">
            <v>S.PIETRO</v>
          </cell>
          <cell r="J1031" t="str">
            <v>UTIN</v>
          </cell>
          <cell r="K1031" t="str">
            <v>UTIN</v>
          </cell>
          <cell r="L1031" t="str">
            <v>UTIN</v>
          </cell>
          <cell r="M1031" t="str">
            <v>SINGOLA</v>
          </cell>
          <cell r="N1031">
            <v>102458</v>
          </cell>
          <cell r="P1031" t="str">
            <v>ANNUALE</v>
          </cell>
          <cell r="Q1031" t="str">
            <v>ANNUALE</v>
          </cell>
          <cell r="R1031" t="str">
            <v>NON PREVISTO</v>
          </cell>
          <cell r="T1031" t="str">
            <v>DA FARE</v>
          </cell>
          <cell r="U1031">
            <v>2458</v>
          </cell>
          <cell r="V1031">
            <v>46149</v>
          </cell>
          <cell r="W1031" t="str">
            <v>POSITIVO</v>
          </cell>
          <cell r="X1031">
            <v>0</v>
          </cell>
          <cell r="Y1031" t="str">
            <v>DA FARE</v>
          </cell>
          <cell r="Z1031">
            <v>2458</v>
          </cell>
          <cell r="AA1031">
            <v>46149</v>
          </cell>
          <cell r="AB1031" t="str">
            <v>POSITIVO</v>
          </cell>
          <cell r="AC1031">
            <v>0</v>
          </cell>
          <cell r="AD1031" t="str">
            <v>NON PREVISTO</v>
          </cell>
          <cell r="AE1031" t="str">
            <v>NON PREVISTO</v>
          </cell>
          <cell r="AF1031" t="str">
            <v>NON PREVISTO</v>
          </cell>
          <cell r="AG1031" t="str">
            <v>NON PREVISTO</v>
          </cell>
          <cell r="AH1031" t="str">
            <v>NON PREVISTO</v>
          </cell>
        </row>
        <row r="1032">
          <cell r="A1032">
            <v>102460</v>
          </cell>
          <cell r="B1032" t="str">
            <v>CISTOSCOPIO FLESSIBILE</v>
          </cell>
          <cell r="C1032" t="str">
            <v>OLYMPUS OPTICAL CO LTD</v>
          </cell>
          <cell r="D1032" t="str">
            <v>CYF 5</v>
          </cell>
          <cell r="E1032" t="str">
            <v>W358863</v>
          </cell>
          <cell r="F1032" t="str">
            <v>SINGOLA</v>
          </cell>
          <cell r="G1032">
            <v>102460</v>
          </cell>
          <cell r="I1032" t="str">
            <v>S.PIETRO</v>
          </cell>
          <cell r="J1032" t="str">
            <v>AMB. UROLOGIA</v>
          </cell>
          <cell r="K1032" t="str">
            <v>AMB. UROLOGIA</v>
          </cell>
          <cell r="L1032" t="str">
            <v>AMB. UROLOGIA</v>
          </cell>
          <cell r="M1032" t="str">
            <v>SINGOLA</v>
          </cell>
          <cell r="N1032">
            <v>102460</v>
          </cell>
          <cell r="P1032" t="str">
            <v>BIENNALE</v>
          </cell>
          <cell r="Q1032" t="str">
            <v>ANNUALE</v>
          </cell>
          <cell r="R1032" t="str">
            <v>NON PREVISTO</v>
          </cell>
          <cell r="T1032" t="str">
            <v>NON PREVISTO</v>
          </cell>
          <cell r="U1032">
            <v>0</v>
          </cell>
          <cell r="V1032">
            <v>0</v>
          </cell>
          <cell r="W1032">
            <v>0</v>
          </cell>
          <cell r="X1032">
            <v>0</v>
          </cell>
          <cell r="Y1032" t="str">
            <v>DA FARE</v>
          </cell>
          <cell r="Z1032">
            <v>2460</v>
          </cell>
          <cell r="AA1032">
            <v>46213</v>
          </cell>
          <cell r="AB1032" t="str">
            <v>POSITIVO</v>
          </cell>
          <cell r="AC1032">
            <v>0</v>
          </cell>
          <cell r="AD1032" t="str">
            <v>NON PREVISTO</v>
          </cell>
          <cell r="AE1032" t="str">
            <v>NON PREVISTO</v>
          </cell>
          <cell r="AF1032" t="str">
            <v>NON PREVISTO</v>
          </cell>
          <cell r="AG1032" t="str">
            <v>NON PREVISTO</v>
          </cell>
          <cell r="AH1032" t="str">
            <v>NON PREVISTO</v>
          </cell>
        </row>
        <row r="1033">
          <cell r="A1033">
            <v>102462</v>
          </cell>
          <cell r="B1033" t="str">
            <v>ELETTROBISTURI</v>
          </cell>
          <cell r="C1033" t="str">
            <v>VALLEYLAB INC</v>
          </cell>
          <cell r="D1033" t="str">
            <v>FORCE TRIAD</v>
          </cell>
          <cell r="E1033" t="str">
            <v>T3J37858EX</v>
          </cell>
          <cell r="F1033" t="str">
            <v>SINGOLA</v>
          </cell>
          <cell r="G1033">
            <v>102462</v>
          </cell>
          <cell r="I1033" t="str">
            <v>S.PIETRO</v>
          </cell>
          <cell r="J1033" t="str">
            <v>BLOCCO OPERATORIO</v>
          </cell>
          <cell r="K1033" t="str">
            <v>BLOCCO OPERATORIO</v>
          </cell>
          <cell r="L1033" t="str">
            <v>BLOCCO OPERATORIO SALA 3</v>
          </cell>
          <cell r="M1033" t="str">
            <v>SINGOLA</v>
          </cell>
          <cell r="N1033" t="str">
            <v>102462</v>
          </cell>
          <cell r="P1033" t="str">
            <v>ANNUALE</v>
          </cell>
          <cell r="Q1033" t="str">
            <v>ANNUALE</v>
          </cell>
          <cell r="R1033" t="str">
            <v>NON PREVISTO</v>
          </cell>
          <cell r="T1033" t="str">
            <v>DA FARE</v>
          </cell>
          <cell r="U1033" t="str">
            <v>2462</v>
          </cell>
          <cell r="V1033">
            <v>46259</v>
          </cell>
          <cell r="W1033" t="str">
            <v>POSITIVO</v>
          </cell>
          <cell r="X1033">
            <v>0</v>
          </cell>
          <cell r="Y1033" t="str">
            <v>DA FARE</v>
          </cell>
          <cell r="Z1033">
            <v>2462</v>
          </cell>
          <cell r="AA1033">
            <v>46259</v>
          </cell>
          <cell r="AB1033" t="str">
            <v>POSITIVO</v>
          </cell>
          <cell r="AC1033">
            <v>0</v>
          </cell>
          <cell r="AD1033" t="str">
            <v>NON PREVISTO</v>
          </cell>
          <cell r="AE1033" t="str">
            <v>NON PREVISTO</v>
          </cell>
          <cell r="AF1033" t="str">
            <v>NON PREVISTO</v>
          </cell>
          <cell r="AG1033" t="str">
            <v>NON PREVISTO</v>
          </cell>
          <cell r="AH1033" t="str">
            <v>NON PREVISTO</v>
          </cell>
        </row>
        <row r="1034">
          <cell r="A1034">
            <v>102463</v>
          </cell>
          <cell r="B1034" t="str">
            <v>LAMPADA A FESSURA</v>
          </cell>
          <cell r="C1034" t="str">
            <v>SHIN NIPPON COMMERCE INC</v>
          </cell>
          <cell r="D1034" t="str">
            <v>SL 500</v>
          </cell>
          <cell r="E1034" t="str">
            <v>2011-0359</v>
          </cell>
          <cell r="F1034" t="str">
            <v>COMPONENTE</v>
          </cell>
          <cell r="G1034">
            <v>102464</v>
          </cell>
          <cell r="I1034" t="str">
            <v>S.PIETRO</v>
          </cell>
          <cell r="J1034" t="str">
            <v>AMB. OCULISTICA</v>
          </cell>
          <cell r="K1034" t="str">
            <v>AMB. OCULISTICA</v>
          </cell>
          <cell r="L1034" t="str">
            <v>AMB. OCULISTICA</v>
          </cell>
          <cell r="M1034" t="str">
            <v>COMPONENTE</v>
          </cell>
          <cell r="N1034" t="str">
            <v>102464</v>
          </cell>
          <cell r="P1034" t="str">
            <v>BIENNALE</v>
          </cell>
          <cell r="Q1034" t="str">
            <v>ANNUALE</v>
          </cell>
          <cell r="R1034" t="str">
            <v>NON PREVISTO</v>
          </cell>
          <cell r="T1034" t="str">
            <v>DA FARE</v>
          </cell>
          <cell r="U1034" t="str">
            <v>2463</v>
          </cell>
          <cell r="V1034">
            <v>46265</v>
          </cell>
          <cell r="W1034" t="str">
            <v>POSITIVO</v>
          </cell>
          <cell r="X1034">
            <v>0</v>
          </cell>
          <cell r="Y1034" t="str">
            <v>DA FARE</v>
          </cell>
          <cell r="Z1034" t="str">
            <v>2463</v>
          </cell>
          <cell r="AA1034">
            <v>46265</v>
          </cell>
          <cell r="AB1034">
            <v>0</v>
          </cell>
          <cell r="AC1034">
            <v>0</v>
          </cell>
          <cell r="AD1034" t="str">
            <v>NON PREVISTO</v>
          </cell>
          <cell r="AE1034" t="str">
            <v>NON PREVISTO</v>
          </cell>
          <cell r="AF1034" t="str">
            <v>NON PREVISTO</v>
          </cell>
          <cell r="AG1034" t="str">
            <v>NON PREVISTO</v>
          </cell>
          <cell r="AH1034" t="str">
            <v>NON PREVISTO</v>
          </cell>
        </row>
        <row r="1035">
          <cell r="A1035">
            <v>102464</v>
          </cell>
          <cell r="B1035" t="str">
            <v>TAVOLI PORTA-STRUMENTI OFTALMOLOGICI</v>
          </cell>
          <cell r="C1035" t="str">
            <v>MDT J.ZYCH A.BUDYN SP.J</v>
          </cell>
          <cell r="D1035" t="str">
            <v>MD 3</v>
          </cell>
          <cell r="E1035" t="str">
            <v>11066</v>
          </cell>
          <cell r="F1035" t="str">
            <v>PRINCIPALE</v>
          </cell>
          <cell r="G1035">
            <v>102464</v>
          </cell>
          <cell r="I1035" t="str">
            <v>S.PIETRO</v>
          </cell>
          <cell r="J1035" t="str">
            <v>AMB. OCULISTICA</v>
          </cell>
          <cell r="K1035" t="str">
            <v>AMB. OCULISTICA</v>
          </cell>
          <cell r="L1035" t="str">
            <v>AMB. OCULISTICA</v>
          </cell>
          <cell r="M1035" t="str">
            <v>PRINCIPALE</v>
          </cell>
          <cell r="N1035" t="str">
            <v>102464</v>
          </cell>
          <cell r="P1035" t="str">
            <v>BIENNALE</v>
          </cell>
          <cell r="Q1035" t="str">
            <v>ANNUALE</v>
          </cell>
          <cell r="R1035" t="str">
            <v>NON PREVISTO</v>
          </cell>
          <cell r="T1035" t="str">
            <v>DA FARE</v>
          </cell>
          <cell r="U1035" t="str">
            <v>2464</v>
          </cell>
          <cell r="V1035">
            <v>46265</v>
          </cell>
          <cell r="W1035" t="str">
            <v>POSITIVO</v>
          </cell>
          <cell r="X1035">
            <v>0</v>
          </cell>
          <cell r="Y1035" t="str">
            <v>DA FARE</v>
          </cell>
          <cell r="Z1035" t="str">
            <v>2464</v>
          </cell>
          <cell r="AA1035">
            <v>46265</v>
          </cell>
          <cell r="AB1035">
            <v>0</v>
          </cell>
          <cell r="AC1035">
            <v>0</v>
          </cell>
          <cell r="AD1035" t="str">
            <v>NON PREVISTO</v>
          </cell>
          <cell r="AE1035" t="str">
            <v>NON PREVISTO</v>
          </cell>
          <cell r="AF1035" t="str">
            <v>NON PREVISTO</v>
          </cell>
          <cell r="AG1035" t="str">
            <v>NON PREVISTO</v>
          </cell>
          <cell r="AH1035" t="str">
            <v>NON PREVISTO</v>
          </cell>
        </row>
        <row r="1036">
          <cell r="A1036">
            <v>102467</v>
          </cell>
          <cell r="B1036" t="str">
            <v>BISTURI AD ULTRASUONI</v>
          </cell>
          <cell r="C1036" t="str">
            <v>OLYMPUS OPTICAL CO LTD</v>
          </cell>
          <cell r="D1036" t="str">
            <v>G2 SONOSURG</v>
          </cell>
          <cell r="E1036" t="str">
            <v>9327893</v>
          </cell>
          <cell r="F1036" t="str">
            <v>SINGOLA</v>
          </cell>
          <cell r="G1036">
            <v>102467</v>
          </cell>
          <cell r="I1036" t="str">
            <v>S.PIETRO</v>
          </cell>
          <cell r="J1036" t="str">
            <v>BLOCCO OPERATORIO</v>
          </cell>
          <cell r="K1036" t="str">
            <v>BLOCCO OPERATORIO</v>
          </cell>
          <cell r="L1036" t="str">
            <v>NON TROVATO</v>
          </cell>
          <cell r="P1036" t="str">
            <v>ANNUALE</v>
          </cell>
          <cell r="Q1036" t="str">
            <v>ANNUALE (NON DI NS COMPETENZA)</v>
          </cell>
          <cell r="R1036" t="str">
            <v>NON PREVISTO</v>
          </cell>
          <cell r="T1036" t="str">
            <v>DA FARE</v>
          </cell>
          <cell r="U1036">
            <v>0</v>
          </cell>
          <cell r="V1036">
            <v>0</v>
          </cell>
          <cell r="W1036">
            <v>0</v>
          </cell>
          <cell r="X1036">
            <v>0</v>
          </cell>
          <cell r="Y1036" t="str">
            <v>NON PREVISTO</v>
          </cell>
          <cell r="Z1036">
            <v>0</v>
          </cell>
          <cell r="AA1036">
            <v>0</v>
          </cell>
          <cell r="AB1036">
            <v>0</v>
          </cell>
          <cell r="AC1036">
            <v>0</v>
          </cell>
          <cell r="AD1036" t="str">
            <v>NON PREVISTO</v>
          </cell>
          <cell r="AE1036" t="str">
            <v>NON PREVISTO</v>
          </cell>
          <cell r="AF1036" t="str">
            <v>NON PREVISTO</v>
          </cell>
          <cell r="AG1036" t="str">
            <v>NON PREVISTO</v>
          </cell>
          <cell r="AH1036" t="str">
            <v>NON PREVISTO</v>
          </cell>
        </row>
        <row r="1037">
          <cell r="A1037">
            <v>102468</v>
          </cell>
          <cell r="B1037" t="str">
            <v>EMISSIONI OTOACUSTICHE, APPARECCHIO PER</v>
          </cell>
          <cell r="C1037" t="str">
            <v>GN OTOMETRICS AS</v>
          </cell>
          <cell r="D1037" t="str">
            <v>ACCUSCREEN</v>
          </cell>
          <cell r="E1037" t="str">
            <v>641000</v>
          </cell>
          <cell r="F1037" t="str">
            <v>PRINCIPALE</v>
          </cell>
          <cell r="G1037">
            <v>102468</v>
          </cell>
          <cell r="I1037" t="str">
            <v>S.PIETRO</v>
          </cell>
          <cell r="J1037" t="str">
            <v>UTIN</v>
          </cell>
          <cell r="K1037" t="str">
            <v>UTIN</v>
          </cell>
          <cell r="L1037" t="str">
            <v>UTIN</v>
          </cell>
          <cell r="M1037" t="str">
            <v>PRINCIPALE</v>
          </cell>
          <cell r="N1037">
            <v>102468</v>
          </cell>
          <cell r="P1037" t="str">
            <v>ANNUALE</v>
          </cell>
          <cell r="Q1037" t="str">
            <v>ANNUALE</v>
          </cell>
          <cell r="R1037" t="str">
            <v>NON PREVISTO</v>
          </cell>
          <cell r="T1037" t="str">
            <v>DA FARE</v>
          </cell>
          <cell r="U1037">
            <v>2468</v>
          </cell>
          <cell r="V1037">
            <v>46149</v>
          </cell>
          <cell r="W1037" t="str">
            <v>POSITIVO</v>
          </cell>
          <cell r="X1037">
            <v>0</v>
          </cell>
          <cell r="Y1037" t="str">
            <v>DA FARE</v>
          </cell>
          <cell r="Z1037">
            <v>2468</v>
          </cell>
          <cell r="AA1037">
            <v>46149</v>
          </cell>
          <cell r="AB1037" t="str">
            <v>POSITIVO</v>
          </cell>
          <cell r="AC1037">
            <v>0</v>
          </cell>
          <cell r="AD1037" t="str">
            <v>NON PREVISTO</v>
          </cell>
          <cell r="AE1037" t="str">
            <v>NON PREVISTO</v>
          </cell>
          <cell r="AF1037" t="str">
            <v>NON PREVISTO</v>
          </cell>
          <cell r="AG1037" t="str">
            <v>NON PREVISTO</v>
          </cell>
          <cell r="AH1037" t="str">
            <v>NON PREVISTO</v>
          </cell>
        </row>
        <row r="1038">
          <cell r="A1038">
            <v>102469</v>
          </cell>
          <cell r="B1038" t="str">
            <v>DOCKING STATION</v>
          </cell>
          <cell r="C1038" t="str">
            <v>GN OTOMETRICS AS</v>
          </cell>
          <cell r="D1038" t="str">
            <v>ACCUSCREEN</v>
          </cell>
          <cell r="E1038" t="str">
            <v>8-69-41000</v>
          </cell>
          <cell r="F1038" t="str">
            <v>COMPONENTE</v>
          </cell>
          <cell r="G1038">
            <v>102468</v>
          </cell>
          <cell r="I1038" t="str">
            <v>S.PIETRO</v>
          </cell>
          <cell r="J1038" t="str">
            <v>UTIN</v>
          </cell>
          <cell r="K1038" t="str">
            <v>UTIN</v>
          </cell>
          <cell r="L1038" t="str">
            <v>UTIN</v>
          </cell>
          <cell r="M1038" t="str">
            <v>COMPONENTE</v>
          </cell>
          <cell r="N1038">
            <v>102468</v>
          </cell>
          <cell r="P1038" t="str">
            <v>ANNUALE</v>
          </cell>
          <cell r="Q1038" t="str">
            <v>ANNUALE</v>
          </cell>
          <cell r="R1038" t="str">
            <v>NON PREVISTO</v>
          </cell>
          <cell r="T1038" t="str">
            <v>DA FARE</v>
          </cell>
          <cell r="U1038">
            <v>2469</v>
          </cell>
          <cell r="V1038">
            <v>46149</v>
          </cell>
          <cell r="W1038" t="str">
            <v>POSITIVO</v>
          </cell>
          <cell r="X1038">
            <v>0</v>
          </cell>
          <cell r="Y1038" t="str">
            <v>DA FARE</v>
          </cell>
          <cell r="Z1038">
            <v>2469</v>
          </cell>
          <cell r="AA1038">
            <v>46149</v>
          </cell>
          <cell r="AB1038" t="str">
            <v>POSITIVO</v>
          </cell>
          <cell r="AC1038">
            <v>0</v>
          </cell>
          <cell r="AD1038" t="str">
            <v>NON PREVISTO</v>
          </cell>
          <cell r="AE1038" t="str">
            <v>NON PREVISTO</v>
          </cell>
          <cell r="AF1038" t="str">
            <v>NON PREVISTO</v>
          </cell>
          <cell r="AG1038" t="str">
            <v>NON PREVISTO</v>
          </cell>
          <cell r="AH1038" t="str">
            <v>NON PREVISTO</v>
          </cell>
        </row>
        <row r="1039">
          <cell r="A1039">
            <v>102471</v>
          </cell>
          <cell r="B1039" t="str">
            <v>FRIGORIFERO BIOLOGICO</v>
          </cell>
          <cell r="C1039" t="str">
            <v>CF DI CIRO FIOCCHETTI &amp; C SNC</v>
          </cell>
          <cell r="D1039" t="str">
            <v>MEDIKA 140 ECT-F TOUCH (MED0142B1TV1094)</v>
          </cell>
          <cell r="E1039" t="str">
            <v>49298</v>
          </cell>
          <cell r="F1039" t="str">
            <v>SINGOLA</v>
          </cell>
          <cell r="G1039">
            <v>102471</v>
          </cell>
          <cell r="I1039" t="str">
            <v>S.PIETRO</v>
          </cell>
          <cell r="J1039" t="str">
            <v>AMB. OCULISTICA</v>
          </cell>
          <cell r="K1039" t="str">
            <v>AMB. OCULISTICA</v>
          </cell>
          <cell r="L1039" t="str">
            <v>AMB. OCULISTICA</v>
          </cell>
          <cell r="M1039" t="str">
            <v>SINGOLA</v>
          </cell>
          <cell r="N1039" t="str">
            <v>102741</v>
          </cell>
          <cell r="P1039" t="str">
            <v>BIENNALE</v>
          </cell>
          <cell r="Q1039" t="str">
            <v>ANNUALE</v>
          </cell>
          <cell r="R1039" t="str">
            <v>NON PREVISTO</v>
          </cell>
          <cell r="T1039" t="str">
            <v>DA FARE</v>
          </cell>
          <cell r="U1039" t="str">
            <v>2471</v>
          </cell>
          <cell r="V1039">
            <v>46265</v>
          </cell>
          <cell r="W1039" t="str">
            <v>POSITIVO</v>
          </cell>
          <cell r="X1039">
            <v>0</v>
          </cell>
          <cell r="Y1039" t="str">
            <v>DA FARE</v>
          </cell>
          <cell r="Z1039" t="str">
            <v>2471</v>
          </cell>
          <cell r="AA1039">
            <v>46265</v>
          </cell>
          <cell r="AB1039" t="str">
            <v>POSITIVO</v>
          </cell>
          <cell r="AC1039">
            <v>0</v>
          </cell>
          <cell r="AD1039" t="str">
            <v>NON PREVISTO</v>
          </cell>
          <cell r="AE1039" t="str">
            <v>NON PREVISTO</v>
          </cell>
          <cell r="AF1039" t="str">
            <v>NON PREVISTO</v>
          </cell>
          <cell r="AG1039" t="str">
            <v>NON PREVISTO</v>
          </cell>
          <cell r="AH1039" t="str">
            <v>NON PREVISTO</v>
          </cell>
        </row>
        <row r="1040">
          <cell r="A1040">
            <v>102477</v>
          </cell>
          <cell r="B1040" t="str">
            <v>FRIGORIFERO BIOLOGICO</v>
          </cell>
          <cell r="C1040" t="str">
            <v>CF DI CIRO FIOCCHETTI &amp; C SNC</v>
          </cell>
          <cell r="D1040" t="str">
            <v>MEDIKA 140 ECT-F TOUCH (MED0142B1TV1094)</v>
          </cell>
          <cell r="E1040" t="str">
            <v>49296</v>
          </cell>
          <cell r="F1040" t="str">
            <v>SINGOLA</v>
          </cell>
          <cell r="G1040">
            <v>102477</v>
          </cell>
          <cell r="I1040" t="str">
            <v>S.PIETRO</v>
          </cell>
          <cell r="J1040" t="str">
            <v>S. G. ANTIDA</v>
          </cell>
          <cell r="K1040" t="str">
            <v>S. G. ANTIDA</v>
          </cell>
          <cell r="L1040" t="str">
            <v>S. G. ANTIDA</v>
          </cell>
          <cell r="M1040" t="str">
            <v>SINGOLA</v>
          </cell>
          <cell r="N1040" t="str">
            <v>102477</v>
          </cell>
          <cell r="P1040" t="str">
            <v>BIENNALE</v>
          </cell>
          <cell r="Q1040" t="str">
            <v>ANNUALE</v>
          </cell>
          <cell r="R1040" t="str">
            <v>NON PREVISTO</v>
          </cell>
          <cell r="T1040" t="str">
            <v>DA FARE</v>
          </cell>
          <cell r="U1040">
            <v>2477</v>
          </cell>
          <cell r="V1040">
            <v>46119</v>
          </cell>
          <cell r="W1040" t="str">
            <v>POSITIVO CON RISERVA</v>
          </cell>
          <cell r="X1040" t="str">
            <v>NON SI AVVIA. GESTITO CON RIT 28535</v>
          </cell>
          <cell r="Y1040" t="str">
            <v>DA FARE</v>
          </cell>
          <cell r="Z1040">
            <v>2477</v>
          </cell>
          <cell r="AA1040">
            <v>46119</v>
          </cell>
          <cell r="AB1040" t="str">
            <v>POSITIVO CON RISERVA</v>
          </cell>
          <cell r="AC1040" t="str">
            <v>NON SI AVVIA. GESTITO CON RIT 28535</v>
          </cell>
          <cell r="AD1040" t="str">
            <v>NON PREVISTO</v>
          </cell>
          <cell r="AE1040" t="str">
            <v>NON PREVISTO</v>
          </cell>
          <cell r="AF1040" t="str">
            <v>NON PREVISTO</v>
          </cell>
          <cell r="AG1040" t="str">
            <v>NON PREVISTO</v>
          </cell>
          <cell r="AH1040" t="str">
            <v>NON PREVISTO</v>
          </cell>
        </row>
        <row r="1041">
          <cell r="A1041">
            <v>102478</v>
          </cell>
          <cell r="B1041" t="str">
            <v>FRIGORIFERO BIOLOGICO</v>
          </cell>
          <cell r="C1041" t="str">
            <v>CF DI CIRO FIOCCHETTI &amp; C SNC</v>
          </cell>
          <cell r="D1041" t="str">
            <v>MEDIKA 140 ECT-F TOUCH (MED0142B1TV1094)</v>
          </cell>
          <cell r="E1041" t="str">
            <v>49297</v>
          </cell>
          <cell r="F1041" t="str">
            <v>SINGOLA</v>
          </cell>
          <cell r="G1041">
            <v>102478</v>
          </cell>
          <cell r="I1041" t="str">
            <v>S.PIETRO</v>
          </cell>
          <cell r="J1041" t="str">
            <v>UTIC</v>
          </cell>
          <cell r="K1041" t="str">
            <v>UTIC</v>
          </cell>
          <cell r="L1041" t="str">
            <v>UTIC</v>
          </cell>
          <cell r="M1041" t="str">
            <v>SINGOLA</v>
          </cell>
          <cell r="N1041" t="str">
            <v>102478</v>
          </cell>
          <cell r="P1041" t="str">
            <v>ANNUALE</v>
          </cell>
          <cell r="Q1041" t="str">
            <v>ANNUALE</v>
          </cell>
          <cell r="R1041" t="str">
            <v>NON PREVISTO</v>
          </cell>
          <cell r="T1041" t="str">
            <v>DA FARE</v>
          </cell>
          <cell r="U1041" t="str">
            <v>2478</v>
          </cell>
          <cell r="V1041">
            <v>46233</v>
          </cell>
          <cell r="W1041" t="str">
            <v>POSITIVO</v>
          </cell>
          <cell r="X1041">
            <v>0</v>
          </cell>
          <cell r="Y1041" t="str">
            <v>DA FARE</v>
          </cell>
          <cell r="Z1041" t="str">
            <v>2478</v>
          </cell>
          <cell r="AA1041">
            <v>46233</v>
          </cell>
          <cell r="AB1041" t="str">
            <v>POSITIVO</v>
          </cell>
          <cell r="AC1041">
            <v>0</v>
          </cell>
          <cell r="AD1041" t="str">
            <v>NON PREVISTO</v>
          </cell>
          <cell r="AE1041" t="str">
            <v>NON PREVISTO</v>
          </cell>
          <cell r="AF1041" t="str">
            <v>NON PREVISTO</v>
          </cell>
          <cell r="AG1041" t="str">
            <v>NON PREVISTO</v>
          </cell>
          <cell r="AH1041" t="str">
            <v>NON PREVISTO</v>
          </cell>
        </row>
        <row r="1042">
          <cell r="A1042">
            <v>102479</v>
          </cell>
          <cell r="B1042" t="str">
            <v>FRIGORIFERO BIOLOGICO</v>
          </cell>
          <cell r="C1042" t="str">
            <v>CF DI CIRO FIOCCHETTI &amp; C SNC</v>
          </cell>
          <cell r="D1042" t="str">
            <v>MEDIKA 280 2T ECT-F TOUCH</v>
          </cell>
          <cell r="E1042" t="str">
            <v>49299</v>
          </cell>
          <cell r="F1042" t="str">
            <v>SINGOLA</v>
          </cell>
          <cell r="G1042">
            <v>102479</v>
          </cell>
          <cell r="I1042" t="str">
            <v>S.PIETRO</v>
          </cell>
          <cell r="J1042" t="str">
            <v>SALA TRAVAGLIO</v>
          </cell>
          <cell r="K1042" t="str">
            <v>SALA TRAVAGLIO</v>
          </cell>
          <cell r="L1042" t="str">
            <v>SALA TRAVAGLIO</v>
          </cell>
          <cell r="M1042" t="str">
            <v>SINGOLA</v>
          </cell>
          <cell r="N1042" t="str">
            <v>102479</v>
          </cell>
          <cell r="P1042" t="str">
            <v>ANNUALE</v>
          </cell>
          <cell r="Q1042" t="str">
            <v>ANNUALE</v>
          </cell>
          <cell r="R1042" t="str">
            <v>NON PREVISTO</v>
          </cell>
          <cell r="T1042" t="str">
            <v>DA FARE</v>
          </cell>
          <cell r="U1042" t="str">
            <v>2479</v>
          </cell>
          <cell r="V1042">
            <v>46248</v>
          </cell>
          <cell r="W1042" t="str">
            <v>POSITIVO</v>
          </cell>
          <cell r="X1042">
            <v>0</v>
          </cell>
          <cell r="Y1042" t="str">
            <v>DA FARE</v>
          </cell>
          <cell r="Z1042" t="str">
            <v>2479</v>
          </cell>
          <cell r="AA1042">
            <v>46248</v>
          </cell>
          <cell r="AB1042" t="str">
            <v>POSITIVO</v>
          </cell>
          <cell r="AC1042">
            <v>0</v>
          </cell>
          <cell r="AD1042" t="str">
            <v>NON PREVISTO</v>
          </cell>
          <cell r="AE1042" t="str">
            <v>NON PREVISTO</v>
          </cell>
          <cell r="AF1042" t="str">
            <v>NON PREVISTO</v>
          </cell>
          <cell r="AG1042" t="str">
            <v>NON PREVISTO</v>
          </cell>
          <cell r="AH1042" t="str">
            <v>NON PREVISTO</v>
          </cell>
        </row>
        <row r="1043">
          <cell r="A1043">
            <v>102486</v>
          </cell>
          <cell r="B1043" t="str">
            <v>SALDATORE DI SACCHE</v>
          </cell>
          <cell r="C1043" t="str">
            <v>FRESENIUS KABI AG</v>
          </cell>
          <cell r="D1043" t="str">
            <v>COMPOSEAL MOBILEA</v>
          </cell>
          <cell r="E1043" t="str">
            <v>1NMA2746</v>
          </cell>
          <cell r="F1043" t="str">
            <v>SINGOLA</v>
          </cell>
          <cell r="G1043">
            <v>102486</v>
          </cell>
          <cell r="I1043" t="str">
            <v>S.PIETRO</v>
          </cell>
          <cell r="J1043" t="str">
            <v>CENTRO TRASFUSIONALE: SETTORE DONATORI</v>
          </cell>
          <cell r="K1043" t="str">
            <v>CENTRO TRASFUSIONALE: SETTORE DONATORI</v>
          </cell>
          <cell r="L1043" t="str">
            <v>CENTRO TRASFUSIONALE: SETTORE DONATORI</v>
          </cell>
          <cell r="M1043" t="str">
            <v>SINGOLA</v>
          </cell>
          <cell r="N1043">
            <v>102486</v>
          </cell>
          <cell r="P1043" t="str">
            <v>BIENNALE</v>
          </cell>
          <cell r="Q1043" t="str">
            <v>ANNUALE</v>
          </cell>
          <cell r="R1043" t="str">
            <v>NON PREVISTO</v>
          </cell>
          <cell r="T1043" t="str">
            <v>DA FARE</v>
          </cell>
          <cell r="U1043">
            <v>2486</v>
          </cell>
          <cell r="V1043">
            <v>46188</v>
          </cell>
          <cell r="W1043" t="str">
            <v>POSITIVO</v>
          </cell>
          <cell r="X1043">
            <v>0</v>
          </cell>
          <cell r="Y1043" t="str">
            <v>DA FARE</v>
          </cell>
          <cell r="Z1043">
            <v>2486</v>
          </cell>
          <cell r="AA1043">
            <v>46188</v>
          </cell>
          <cell r="AB1043" t="str">
            <v>POSITIVO</v>
          </cell>
          <cell r="AC1043">
            <v>0</v>
          </cell>
          <cell r="AD1043" t="str">
            <v>NON PREVISTO</v>
          </cell>
          <cell r="AE1043" t="str">
            <v>NON PREVISTO</v>
          </cell>
          <cell r="AF1043" t="str">
            <v>NON PREVISTO</v>
          </cell>
          <cell r="AG1043" t="str">
            <v>NON PREVISTO</v>
          </cell>
          <cell r="AH1043" t="str">
            <v>NON PREVISTO</v>
          </cell>
        </row>
        <row r="1044">
          <cell r="A1044">
            <v>102488</v>
          </cell>
          <cell r="B1044" t="str">
            <v>CENTRIFUGA</v>
          </cell>
          <cell r="C1044" t="str">
            <v>THERMO FISHER SCIENTIFIC</v>
          </cell>
          <cell r="D1044" t="str">
            <v>MEGAFUGE16 75004230</v>
          </cell>
          <cell r="E1044" t="str">
            <v>41617424</v>
          </cell>
          <cell r="F1044" t="str">
            <v>SINGOLA</v>
          </cell>
          <cell r="G1044">
            <v>102488</v>
          </cell>
          <cell r="I1044" t="str">
            <v>S.PIETRO</v>
          </cell>
          <cell r="J1044" t="str">
            <v>LABORATORIO ANALISI</v>
          </cell>
          <cell r="K1044" t="str">
            <v>LABORATORIO ANALISI</v>
          </cell>
          <cell r="L1044" t="str">
            <v>LABORATORIO ANALISI</v>
          </cell>
          <cell r="M1044" t="str">
            <v>SINGOLA</v>
          </cell>
          <cell r="N1044">
            <v>102488</v>
          </cell>
          <cell r="P1044" t="str">
            <v>BIENNALE</v>
          </cell>
          <cell r="Q1044" t="str">
            <v>ANNUALE</v>
          </cell>
          <cell r="R1044" t="str">
            <v>NON PREVISTO</v>
          </cell>
          <cell r="T1044" t="str">
            <v>NON PREVISTO</v>
          </cell>
          <cell r="U1044">
            <v>0</v>
          </cell>
          <cell r="V1044">
            <v>0</v>
          </cell>
          <cell r="W1044">
            <v>0</v>
          </cell>
          <cell r="X1044">
            <v>0</v>
          </cell>
          <cell r="Y1044" t="str">
            <v>DA FARE</v>
          </cell>
          <cell r="Z1044">
            <v>2488</v>
          </cell>
          <cell r="AA1044">
            <v>46217</v>
          </cell>
          <cell r="AB1044" t="str">
            <v>POSITIVO</v>
          </cell>
          <cell r="AC1044">
            <v>0</v>
          </cell>
          <cell r="AD1044" t="str">
            <v>NON PREVISTO</v>
          </cell>
          <cell r="AE1044" t="str">
            <v>NON PREVISTO</v>
          </cell>
          <cell r="AF1044" t="str">
            <v>NON PREVISTO</v>
          </cell>
          <cell r="AG1044" t="str">
            <v>NON PREVISTO</v>
          </cell>
          <cell r="AH1044" t="str">
            <v>NON PREVISTO</v>
          </cell>
        </row>
        <row r="1045">
          <cell r="A1045">
            <v>102489</v>
          </cell>
          <cell r="B1045" t="str">
            <v>CENTRIFUGA</v>
          </cell>
          <cell r="C1045" t="str">
            <v>THERMO FISHER SCIENTIFIC</v>
          </cell>
          <cell r="D1045" t="str">
            <v>MEGAFUGE16 75004230</v>
          </cell>
          <cell r="E1045" t="str">
            <v>41617423</v>
          </cell>
          <cell r="F1045" t="str">
            <v>SINGOLA</v>
          </cell>
          <cell r="G1045">
            <v>102489</v>
          </cell>
          <cell r="I1045" t="str">
            <v>S.PIETRO</v>
          </cell>
          <cell r="J1045" t="str">
            <v>LABORATORIO ANALISI</v>
          </cell>
          <cell r="K1045" t="str">
            <v>LABORATORIO ANALISI</v>
          </cell>
          <cell r="L1045" t="str">
            <v>LABORATORIO ANALISI</v>
          </cell>
          <cell r="M1045" t="str">
            <v>SINGOLA</v>
          </cell>
          <cell r="N1045">
            <v>102489</v>
          </cell>
          <cell r="P1045" t="str">
            <v>BIENNALE</v>
          </cell>
          <cell r="Q1045" t="str">
            <v>ANNUALE</v>
          </cell>
          <cell r="R1045" t="str">
            <v>NON PREVISTO</v>
          </cell>
          <cell r="T1045" t="str">
            <v>NON PREVISTO</v>
          </cell>
          <cell r="U1045">
            <v>0</v>
          </cell>
          <cell r="V1045">
            <v>0</v>
          </cell>
          <cell r="W1045">
            <v>0</v>
          </cell>
          <cell r="X1045">
            <v>0</v>
          </cell>
          <cell r="Y1045" t="str">
            <v>DA FARE</v>
          </cell>
          <cell r="Z1045">
            <v>2489</v>
          </cell>
          <cell r="AA1045">
            <v>46217</v>
          </cell>
          <cell r="AB1045" t="str">
            <v>POSITIVO</v>
          </cell>
          <cell r="AC1045">
            <v>0</v>
          </cell>
          <cell r="AD1045" t="str">
            <v>NON PREVISTO</v>
          </cell>
          <cell r="AE1045" t="str">
            <v>NON PREVISTO</v>
          </cell>
          <cell r="AF1045" t="str">
            <v>NON PREVISTO</v>
          </cell>
          <cell r="AG1045" t="str">
            <v>NON PREVISTO</v>
          </cell>
          <cell r="AH1045" t="str">
            <v>NON PREVISTO</v>
          </cell>
        </row>
        <row r="1046">
          <cell r="A1046">
            <v>102490</v>
          </cell>
          <cell r="B1046" t="str">
            <v>TRANSILLUMINATORE</v>
          </cell>
          <cell r="C1046" t="str">
            <v>PAM SNC DI PASIAN &amp; C</v>
          </cell>
          <cell r="D1046" t="str">
            <v>F 350</v>
          </cell>
          <cell r="E1046" t="str">
            <v>598</v>
          </cell>
          <cell r="F1046" t="str">
            <v>SINGOLA</v>
          </cell>
          <cell r="G1046">
            <v>102490</v>
          </cell>
          <cell r="I1046" t="str">
            <v>S.PIETRO</v>
          </cell>
          <cell r="J1046" t="str">
            <v>CENTRO TRASFUSIONALE: EMOCOMPONENTI</v>
          </cell>
          <cell r="K1046" t="str">
            <v>CENTRO TRASFUSIONALE: EMOCOMPONENTI</v>
          </cell>
          <cell r="L1046" t="str">
            <v>NON TROVATO</v>
          </cell>
          <cell r="P1046" t="str">
            <v>BIENNALE</v>
          </cell>
          <cell r="Q1046" t="str">
            <v>ANNUALE</v>
          </cell>
          <cell r="R1046" t="str">
            <v>NON PREVISTO</v>
          </cell>
          <cell r="T1046" t="str">
            <v>DA FARE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 t="str">
            <v>DA FARE</v>
          </cell>
          <cell r="Z1046">
            <v>0</v>
          </cell>
          <cell r="AA1046">
            <v>0</v>
          </cell>
          <cell r="AB1046">
            <v>0</v>
          </cell>
          <cell r="AC1046">
            <v>0</v>
          </cell>
          <cell r="AD1046" t="str">
            <v>NON PREVISTO</v>
          </cell>
          <cell r="AE1046" t="str">
            <v>NON PREVISTO</v>
          </cell>
          <cell r="AF1046" t="str">
            <v>NON PREVISTO</v>
          </cell>
          <cell r="AG1046" t="str">
            <v>NON PREVISTO</v>
          </cell>
          <cell r="AH1046" t="str">
            <v>NON PREVISTO</v>
          </cell>
        </row>
        <row r="1047">
          <cell r="A1047">
            <v>102491</v>
          </cell>
          <cell r="B1047" t="str">
            <v>POLTRONA PER TERAPIA</v>
          </cell>
          <cell r="C1047" t="str">
            <v>GIVAS SRL</v>
          </cell>
          <cell r="D1047" t="str">
            <v>AP 4095</v>
          </cell>
          <cell r="E1047" t="str">
            <v>00114342</v>
          </cell>
          <cell r="F1047" t="str">
            <v>SINGOLA</v>
          </cell>
          <cell r="G1047">
            <v>102491</v>
          </cell>
          <cell r="I1047" t="str">
            <v>S.PIETRO</v>
          </cell>
          <cell r="J1047" t="str">
            <v>CENTRO TRASFUSIONALE: SETTORE DONATORI</v>
          </cell>
          <cell r="K1047" t="str">
            <v>CENTRO TRASFUSIONALE: SETTORE DONATORI</v>
          </cell>
          <cell r="L1047" t="str">
            <v>CENTRO TRASFUSIONALE: SETTORE DONATORI</v>
          </cell>
          <cell r="M1047" t="str">
            <v>SINGOLA</v>
          </cell>
          <cell r="N1047">
            <v>102491</v>
          </cell>
          <cell r="P1047" t="str">
            <v>BIENNALE</v>
          </cell>
          <cell r="Q1047" t="str">
            <v>ANNUALE</v>
          </cell>
          <cell r="R1047" t="str">
            <v>NON PREVISTO</v>
          </cell>
          <cell r="T1047" t="str">
            <v>DA FARE</v>
          </cell>
          <cell r="U1047">
            <v>2491</v>
          </cell>
          <cell r="V1047">
            <v>46188</v>
          </cell>
          <cell r="W1047" t="str">
            <v>POSITIVO</v>
          </cell>
          <cell r="X1047">
            <v>0</v>
          </cell>
          <cell r="Y1047" t="str">
            <v>DA FARE</v>
          </cell>
          <cell r="Z1047">
            <v>2491</v>
          </cell>
          <cell r="AA1047">
            <v>46188</v>
          </cell>
          <cell r="AB1047" t="str">
            <v>POSITIVO</v>
          </cell>
          <cell r="AC1047">
            <v>0</v>
          </cell>
          <cell r="AD1047" t="str">
            <v>NON PREVISTO</v>
          </cell>
          <cell r="AE1047" t="str">
            <v>NON PREVISTO</v>
          </cell>
          <cell r="AF1047" t="str">
            <v>NON PREVISTO</v>
          </cell>
          <cell r="AG1047" t="str">
            <v>NON PREVISTO</v>
          </cell>
          <cell r="AH1047" t="str">
            <v>NON PREVISTO</v>
          </cell>
        </row>
        <row r="1048">
          <cell r="A1048">
            <v>102494</v>
          </cell>
          <cell r="B1048" t="str">
            <v>AUTOCLAVE</v>
          </cell>
          <cell r="C1048" t="str">
            <v>STERIS SURGICAL TECHNOLOGIES</v>
          </cell>
          <cell r="D1048" t="str">
            <v>AMSCO V PRO 1</v>
          </cell>
          <cell r="E1048" t="str">
            <v>0301314-17</v>
          </cell>
          <cell r="F1048" t="str">
            <v>SINGOLA</v>
          </cell>
          <cell r="G1048">
            <v>102494</v>
          </cell>
          <cell r="I1048" t="str">
            <v>S.PIETRO</v>
          </cell>
          <cell r="J1048" t="str">
            <v>CENTRALE DI STERILIZZAZIONE</v>
          </cell>
          <cell r="K1048" t="str">
            <v>CENTRALE DI STERILIZZAZIONE</v>
          </cell>
          <cell r="L1048" t="str">
            <v>CENTRALE DI STERILIZZAZIONE</v>
          </cell>
          <cell r="M1048" t="str">
            <v>SINGOLA</v>
          </cell>
          <cell r="N1048" t="str">
            <v>102494</v>
          </cell>
          <cell r="P1048" t="str">
            <v>BIENNALE</v>
          </cell>
          <cell r="Q1048" t="str">
            <v>ANNUALE (NON DI NS COMPETENZA)</v>
          </cell>
          <cell r="R1048" t="str">
            <v>NON PREVISTO</v>
          </cell>
          <cell r="T1048" t="str">
            <v>NON PREVISTO</v>
          </cell>
          <cell r="U1048">
            <v>0</v>
          </cell>
          <cell r="V1048">
            <v>0</v>
          </cell>
          <cell r="W1048">
            <v>0</v>
          </cell>
          <cell r="X1048">
            <v>0</v>
          </cell>
          <cell r="Y1048" t="str">
            <v>NON PREVISTO</v>
          </cell>
          <cell r="Z1048">
            <v>0</v>
          </cell>
          <cell r="AA1048">
            <v>0</v>
          </cell>
          <cell r="AB1048">
            <v>0</v>
          </cell>
          <cell r="AC1048">
            <v>0</v>
          </cell>
          <cell r="AD1048" t="str">
            <v>NON PREVISTO</v>
          </cell>
          <cell r="AE1048" t="str">
            <v>NON PREVISTO</v>
          </cell>
          <cell r="AF1048" t="str">
            <v>NON PREVISTO</v>
          </cell>
          <cell r="AG1048" t="str">
            <v>NON PREVISTO</v>
          </cell>
          <cell r="AH1048" t="str">
            <v>NON PREVISTO</v>
          </cell>
        </row>
        <row r="1049">
          <cell r="A1049">
            <v>102496</v>
          </cell>
          <cell r="B1049" t="str">
            <v>TOMOGRAFO A RISONANZA MAGNETICA</v>
          </cell>
          <cell r="C1049" t="str">
            <v>TOSHIBA CORP MEDICAL SYSTEMS</v>
          </cell>
          <cell r="D1049" t="str">
            <v>VANTAGE TITAN W M POWER</v>
          </cell>
          <cell r="E1049" t="str">
            <v>F4B13X2053</v>
          </cell>
          <cell r="F1049" t="str">
            <v>PRINCIPALE</v>
          </cell>
          <cell r="G1049">
            <v>102496</v>
          </cell>
          <cell r="I1049" t="str">
            <v>S.PIETRO</v>
          </cell>
          <cell r="J1049" t="str">
            <v>RADIOLOGIA</v>
          </cell>
          <cell r="K1049" t="str">
            <v>RADIOLOGIA</v>
          </cell>
          <cell r="L1049" t="str">
            <v>RADIOLOGIA</v>
          </cell>
          <cell r="M1049" t="str">
            <v>PRINCIPALE</v>
          </cell>
          <cell r="N1049">
            <v>102496</v>
          </cell>
          <cell r="P1049" t="str">
            <v>BIENNALE (NON DI NS COMPETENZA)</v>
          </cell>
          <cell r="Q1049" t="str">
            <v>ANNUALE (NON DI NS COMPETENZA)</v>
          </cell>
          <cell r="R1049" t="str">
            <v>NON PREVISTO</v>
          </cell>
          <cell r="T1049" t="str">
            <v>NON PREVISTO</v>
          </cell>
          <cell r="U1049">
            <v>0</v>
          </cell>
          <cell r="V1049">
            <v>0</v>
          </cell>
          <cell r="W1049">
            <v>0</v>
          </cell>
          <cell r="X1049">
            <v>0</v>
          </cell>
          <cell r="Y1049" t="str">
            <v>NON PREVISTO</v>
          </cell>
          <cell r="Z1049">
            <v>0</v>
          </cell>
          <cell r="AA1049">
            <v>0</v>
          </cell>
          <cell r="AB1049">
            <v>0</v>
          </cell>
          <cell r="AC1049">
            <v>0</v>
          </cell>
          <cell r="AD1049" t="str">
            <v>NON PREVISTO</v>
          </cell>
          <cell r="AE1049" t="str">
            <v>NON PREVISTO</v>
          </cell>
          <cell r="AF1049" t="str">
            <v>NON PREVISTO</v>
          </cell>
          <cell r="AG1049" t="str">
            <v>NON PREVISTO</v>
          </cell>
          <cell r="AH1049" t="str">
            <v>NON PREVISTO</v>
          </cell>
        </row>
        <row r="1050">
          <cell r="A1050">
            <v>102498</v>
          </cell>
          <cell r="B1050" t="str">
            <v>CONSOLLE DI COMANDO PER TAVOLO PER PAZIENTE</v>
          </cell>
          <cell r="C1050" t="str">
            <v>TOSHIBA CORP MEDICAL SYSTEMS</v>
          </cell>
          <cell r="D1050" t="str">
            <v>CTPTOS</v>
          </cell>
          <cell r="E1050" t="str">
            <v>A33434</v>
          </cell>
          <cell r="F1050" t="str">
            <v>COMPONENTE</v>
          </cell>
          <cell r="G1050">
            <v>102496</v>
          </cell>
          <cell r="I1050" t="str">
            <v>S.PIETRO</v>
          </cell>
          <cell r="J1050" t="str">
            <v>RADIOLOGIA</v>
          </cell>
          <cell r="K1050" t="str">
            <v>RADIOLOGIA</v>
          </cell>
          <cell r="L1050" t="str">
            <v>RADIOLOGIA</v>
          </cell>
          <cell r="M1050" t="str">
            <v>COMPONENTE</v>
          </cell>
          <cell r="N1050">
            <v>102496</v>
          </cell>
          <cell r="P1050" t="str">
            <v>BIENNALE (NON DI NS COMPETENZA)</v>
          </cell>
          <cell r="Q1050" t="str">
            <v>ANNUALE (NON DI NS COMPETENZA)</v>
          </cell>
          <cell r="R1050" t="str">
            <v>NON PREVISTO</v>
          </cell>
          <cell r="T1050" t="str">
            <v>NON PREVISTO</v>
          </cell>
          <cell r="U1050">
            <v>0</v>
          </cell>
          <cell r="V1050">
            <v>0</v>
          </cell>
          <cell r="W1050">
            <v>0</v>
          </cell>
          <cell r="X1050">
            <v>0</v>
          </cell>
          <cell r="Y1050" t="str">
            <v>NON PREVISTO</v>
          </cell>
          <cell r="Z1050">
            <v>0</v>
          </cell>
          <cell r="AA1050">
            <v>0</v>
          </cell>
          <cell r="AB1050">
            <v>0</v>
          </cell>
          <cell r="AC1050">
            <v>0</v>
          </cell>
          <cell r="AD1050" t="str">
            <v>NON PREVISTO</v>
          </cell>
          <cell r="AE1050" t="str">
            <v>NON PREVISTO</v>
          </cell>
          <cell r="AF1050" t="str">
            <v>NON PREVISTO</v>
          </cell>
          <cell r="AG1050" t="str">
            <v>NON PREVISTO</v>
          </cell>
          <cell r="AH1050" t="str">
            <v>NON PREVISTO</v>
          </cell>
        </row>
        <row r="1051">
          <cell r="A1051">
            <v>102499</v>
          </cell>
          <cell r="B1051" t="str">
            <v>MONITOR TELEVISIVO PER BIOIMMAGINI</v>
          </cell>
          <cell r="C1051" t="str">
            <v>TOSHIBA CORP MEDICAL SYSTEMS</v>
          </cell>
          <cell r="D1051" t="str">
            <v>MTVTOS</v>
          </cell>
          <cell r="E1051">
            <v>120515001</v>
          </cell>
          <cell r="F1051" t="str">
            <v>COMPONENTE</v>
          </cell>
          <cell r="G1051">
            <v>102496</v>
          </cell>
          <cell r="I1051" t="str">
            <v>S.PIETRO</v>
          </cell>
          <cell r="J1051" t="str">
            <v>RADIOLOGIA</v>
          </cell>
          <cell r="K1051" t="str">
            <v>RADIOLOGIA</v>
          </cell>
          <cell r="L1051" t="str">
            <v>RADIOLOGIA</v>
          </cell>
          <cell r="M1051" t="str">
            <v>COMPONENTE</v>
          </cell>
          <cell r="N1051">
            <v>102496</v>
          </cell>
          <cell r="P1051" t="str">
            <v>BIENNALE (NON DI NS COMPETENZA)</v>
          </cell>
          <cell r="Q1051" t="str">
            <v>ANNUALE (NON DI NS COMPETENZA)</v>
          </cell>
          <cell r="R1051" t="str">
            <v>NON PREVISTO</v>
          </cell>
          <cell r="T1051" t="str">
            <v>NON PREVISTO</v>
          </cell>
          <cell r="U1051">
            <v>0</v>
          </cell>
          <cell r="V1051">
            <v>0</v>
          </cell>
          <cell r="W1051">
            <v>0</v>
          </cell>
          <cell r="X1051">
            <v>0</v>
          </cell>
          <cell r="Y1051" t="str">
            <v>NON PREVISTO</v>
          </cell>
          <cell r="Z1051">
            <v>0</v>
          </cell>
          <cell r="AA1051">
            <v>0</v>
          </cell>
          <cell r="AB1051">
            <v>0</v>
          </cell>
          <cell r="AC1051">
            <v>0</v>
          </cell>
          <cell r="AD1051" t="str">
            <v>NON PREVISTO</v>
          </cell>
          <cell r="AE1051" t="str">
            <v>NON PREVISTO</v>
          </cell>
          <cell r="AF1051" t="str">
            <v>NON PREVISTO</v>
          </cell>
          <cell r="AG1051" t="str">
            <v>NON PREVISTO</v>
          </cell>
          <cell r="AH1051" t="str">
            <v>NON PREVISTO</v>
          </cell>
        </row>
        <row r="1052">
          <cell r="A1052">
            <v>102500</v>
          </cell>
          <cell r="B1052" t="str">
            <v>MONITOR</v>
          </cell>
          <cell r="C1052" t="str">
            <v>TOSHIBA CORP MEDICAL SYSTEMS</v>
          </cell>
          <cell r="D1052" t="str">
            <v>MONTOS</v>
          </cell>
          <cell r="E1052" t="str">
            <v>L511D00406</v>
          </cell>
          <cell r="F1052" t="str">
            <v>COMPONENTE</v>
          </cell>
          <cell r="G1052">
            <v>102496</v>
          </cell>
          <cell r="I1052" t="str">
            <v>S.PIETRO</v>
          </cell>
          <cell r="J1052" t="str">
            <v>RADIOLOGIA</v>
          </cell>
          <cell r="K1052" t="str">
            <v>RADIOLOGIA</v>
          </cell>
          <cell r="L1052" t="str">
            <v>RADIOLOGIA</v>
          </cell>
          <cell r="M1052" t="str">
            <v>COMPONENTE</v>
          </cell>
          <cell r="N1052">
            <v>102496</v>
          </cell>
          <cell r="P1052" t="str">
            <v>BIENNALE (NON DI NS COMPETENZA)</v>
          </cell>
          <cell r="Q1052" t="str">
            <v>ANNUALE (NON DI NS COMPETENZA)</v>
          </cell>
          <cell r="R1052" t="str">
            <v>NON PREVISTO</v>
          </cell>
          <cell r="T1052" t="str">
            <v>NON PREVISTO</v>
          </cell>
          <cell r="U1052">
            <v>0</v>
          </cell>
          <cell r="V1052">
            <v>0</v>
          </cell>
          <cell r="W1052">
            <v>0</v>
          </cell>
          <cell r="X1052">
            <v>0</v>
          </cell>
          <cell r="Y1052" t="str">
            <v>NON PREVISTO</v>
          </cell>
          <cell r="Z1052">
            <v>0</v>
          </cell>
          <cell r="AA1052">
            <v>0</v>
          </cell>
          <cell r="AB1052">
            <v>0</v>
          </cell>
          <cell r="AC1052">
            <v>0</v>
          </cell>
          <cell r="AD1052" t="str">
            <v>NON PREVISTO</v>
          </cell>
          <cell r="AE1052" t="str">
            <v>NON PREVISTO</v>
          </cell>
          <cell r="AF1052" t="str">
            <v>NON PREVISTO</v>
          </cell>
          <cell r="AG1052" t="str">
            <v>NON PREVISTO</v>
          </cell>
          <cell r="AH1052" t="str">
            <v>NON PREVISTO</v>
          </cell>
        </row>
        <row r="1053">
          <cell r="A1053">
            <v>102501</v>
          </cell>
          <cell r="B1053" t="str">
            <v>MONITOR PER PERSONAL COMPUTER</v>
          </cell>
          <cell r="C1053" t="str">
            <v>TOSHIBA CORP MEDICAL SYSTEMS</v>
          </cell>
          <cell r="D1053" t="str">
            <v>MP1TOS</v>
          </cell>
          <cell r="E1053" t="str">
            <v>L511D00410</v>
          </cell>
          <cell r="F1053" t="str">
            <v>COMPONENTE</v>
          </cell>
          <cell r="G1053">
            <v>102496</v>
          </cell>
          <cell r="I1053" t="str">
            <v>S.PIETRO</v>
          </cell>
          <cell r="J1053" t="str">
            <v>RADIOLOGIA</v>
          </cell>
          <cell r="K1053" t="str">
            <v>RADIOLOGIA</v>
          </cell>
          <cell r="L1053" t="str">
            <v>RADIOLOGIA</v>
          </cell>
          <cell r="M1053" t="str">
            <v>COMPONENTE</v>
          </cell>
          <cell r="N1053">
            <v>102496</v>
          </cell>
          <cell r="P1053" t="str">
            <v>BIENNALE (NON DI NS COMPETENZA)</v>
          </cell>
          <cell r="Q1053" t="str">
            <v>ANNUALE (NON DI NS COMPETENZA)</v>
          </cell>
          <cell r="R1053" t="str">
            <v>NON PREVISTO</v>
          </cell>
          <cell r="T1053" t="str">
            <v>NON PREVISTO</v>
          </cell>
          <cell r="U1053">
            <v>0</v>
          </cell>
          <cell r="V1053">
            <v>0</v>
          </cell>
          <cell r="W1053">
            <v>0</v>
          </cell>
          <cell r="X1053">
            <v>0</v>
          </cell>
          <cell r="Y1053" t="str">
            <v>NON PREVISTO</v>
          </cell>
          <cell r="Z1053">
            <v>0</v>
          </cell>
          <cell r="AA1053">
            <v>0</v>
          </cell>
          <cell r="AB1053">
            <v>0</v>
          </cell>
          <cell r="AC1053">
            <v>0</v>
          </cell>
          <cell r="AD1053" t="str">
            <v>NON PREVISTO</v>
          </cell>
          <cell r="AE1053" t="str">
            <v>NON PREVISTO</v>
          </cell>
          <cell r="AF1053" t="str">
            <v>NON PREVISTO</v>
          </cell>
          <cell r="AG1053" t="str">
            <v>NON PREVISTO</v>
          </cell>
          <cell r="AH1053" t="str">
            <v>NON PREVISTO</v>
          </cell>
        </row>
        <row r="1054">
          <cell r="A1054">
            <v>102502</v>
          </cell>
          <cell r="B1054" t="str">
            <v>BOBINA RISONANZA MAGNETICA</v>
          </cell>
          <cell r="C1054" t="str">
            <v>TOSHIBA CORP MEDICAL SYSTEMS</v>
          </cell>
          <cell r="D1054" t="str">
            <v>ATLAS SPEEDER SPINE COIL (MJAS-147A/E1)</v>
          </cell>
          <cell r="E1054" t="str">
            <v>E1C1262687</v>
          </cell>
          <cell r="F1054" t="str">
            <v>COMPONENTE</v>
          </cell>
          <cell r="G1054">
            <v>102496</v>
          </cell>
          <cell r="I1054" t="str">
            <v>S.PIETRO</v>
          </cell>
          <cell r="J1054" t="str">
            <v>RADIOLOGIA</v>
          </cell>
          <cell r="K1054" t="str">
            <v>RADIOLOGIA</v>
          </cell>
          <cell r="L1054" t="str">
            <v>RADIOLOGIA</v>
          </cell>
          <cell r="M1054" t="str">
            <v>COMPONENTE</v>
          </cell>
          <cell r="N1054">
            <v>102496</v>
          </cell>
          <cell r="P1054" t="str">
            <v>BIENNALE (NON DI NS COMPETENZA)</v>
          </cell>
          <cell r="Q1054" t="str">
            <v>ANNUALE (NON DI NS COMPETENZA)</v>
          </cell>
          <cell r="R1054" t="str">
            <v>NON PREVISTO</v>
          </cell>
          <cell r="T1054" t="str">
            <v>NON PREVISTO</v>
          </cell>
          <cell r="U1054">
            <v>0</v>
          </cell>
          <cell r="V1054">
            <v>0</v>
          </cell>
          <cell r="W1054">
            <v>0</v>
          </cell>
          <cell r="X1054">
            <v>0</v>
          </cell>
          <cell r="Y1054" t="str">
            <v>NON PREVISTO</v>
          </cell>
          <cell r="Z1054">
            <v>0</v>
          </cell>
          <cell r="AA1054">
            <v>0</v>
          </cell>
          <cell r="AB1054">
            <v>0</v>
          </cell>
          <cell r="AC1054">
            <v>0</v>
          </cell>
          <cell r="AD1054" t="str">
            <v>NON PREVISTO</v>
          </cell>
          <cell r="AE1054" t="str">
            <v>NON PREVISTO</v>
          </cell>
          <cell r="AF1054" t="str">
            <v>NON PREVISTO</v>
          </cell>
          <cell r="AG1054" t="str">
            <v>NON PREVISTO</v>
          </cell>
          <cell r="AH1054" t="str">
            <v>NON PREVISTO</v>
          </cell>
        </row>
        <row r="1055">
          <cell r="A1055">
            <v>102503</v>
          </cell>
          <cell r="B1055" t="str">
            <v>BOBINA RISONANZA MAGNETICA</v>
          </cell>
          <cell r="C1055" t="str">
            <v>TOSHIBA CORP MEDICAL SYSTEMS</v>
          </cell>
          <cell r="D1055" t="str">
            <v>BREAST SPEEDER COIL (800334)</v>
          </cell>
          <cell r="E1055" t="str">
            <v>36797</v>
          </cell>
          <cell r="F1055" t="str">
            <v>COMPONENTE</v>
          </cell>
          <cell r="G1055">
            <v>102496</v>
          </cell>
          <cell r="I1055" t="str">
            <v>S.PIETRO</v>
          </cell>
          <cell r="J1055" t="str">
            <v>RADIOLOGIA</v>
          </cell>
          <cell r="K1055" t="str">
            <v>RADIOLOGIA</v>
          </cell>
          <cell r="L1055" t="str">
            <v>RADIOLOGIA</v>
          </cell>
          <cell r="M1055" t="str">
            <v>COMPONENTE</v>
          </cell>
          <cell r="N1055">
            <v>102496</v>
          </cell>
          <cell r="P1055" t="str">
            <v>BIENNALE (NON DI NS COMPETENZA)</v>
          </cell>
          <cell r="Q1055" t="str">
            <v>ANNUALE (NON DI NS COMPETENZA)</v>
          </cell>
          <cell r="R1055" t="str">
            <v>NON PREVISTO</v>
          </cell>
          <cell r="T1055" t="str">
            <v>NON PREVISTO</v>
          </cell>
          <cell r="U1055">
            <v>0</v>
          </cell>
          <cell r="V1055">
            <v>0</v>
          </cell>
          <cell r="W1055">
            <v>0</v>
          </cell>
          <cell r="X1055">
            <v>0</v>
          </cell>
          <cell r="Y1055" t="str">
            <v>NON PREVISTO</v>
          </cell>
          <cell r="Z1055">
            <v>0</v>
          </cell>
          <cell r="AA1055">
            <v>0</v>
          </cell>
          <cell r="AB1055">
            <v>0</v>
          </cell>
          <cell r="AC1055">
            <v>0</v>
          </cell>
          <cell r="AD1055" t="str">
            <v>NON PREVISTO</v>
          </cell>
          <cell r="AE1055" t="str">
            <v>NON PREVISTO</v>
          </cell>
          <cell r="AF1055" t="str">
            <v>NON PREVISTO</v>
          </cell>
          <cell r="AG1055" t="str">
            <v>NON PREVISTO</v>
          </cell>
          <cell r="AH1055" t="str">
            <v>NON PREVISTO</v>
          </cell>
        </row>
        <row r="1056">
          <cell r="A1056">
            <v>102504</v>
          </cell>
          <cell r="B1056" t="str">
            <v>BOBINA RISONANZA MAGNETICA</v>
          </cell>
          <cell r="C1056" t="str">
            <v>TOSHIBA CORP MEDICAL SYSTEMS</v>
          </cell>
          <cell r="D1056" t="str">
            <v>QD KNEE/FOOT COIL (MJQJ-167A/S1)</v>
          </cell>
          <cell r="E1056" t="str">
            <v>S1B1412266</v>
          </cell>
          <cell r="F1056" t="str">
            <v>COMPONENTE</v>
          </cell>
          <cell r="G1056">
            <v>102496</v>
          </cell>
          <cell r="I1056" t="str">
            <v>S.PIETRO</v>
          </cell>
          <cell r="J1056" t="str">
            <v>RADIOLOGIA</v>
          </cell>
          <cell r="K1056" t="str">
            <v>RADIOLOGIA</v>
          </cell>
          <cell r="L1056" t="str">
            <v>RADIOLOGIA</v>
          </cell>
          <cell r="M1056" t="str">
            <v>COMPONENTE</v>
          </cell>
          <cell r="N1056">
            <v>102496</v>
          </cell>
          <cell r="P1056" t="str">
            <v>BIENNALE (NON DI NS COMPETENZA)</v>
          </cell>
          <cell r="Q1056" t="str">
            <v>ANNUALE (NON DI NS COMPETENZA)</v>
          </cell>
          <cell r="R1056" t="str">
            <v>NON PREVISTO</v>
          </cell>
          <cell r="T1056" t="str">
            <v>NON PREVISTO</v>
          </cell>
          <cell r="U1056">
            <v>0</v>
          </cell>
          <cell r="V1056">
            <v>0</v>
          </cell>
          <cell r="W1056">
            <v>0</v>
          </cell>
          <cell r="X1056">
            <v>0</v>
          </cell>
          <cell r="Y1056" t="str">
            <v>NON PREVISTO</v>
          </cell>
          <cell r="Z1056">
            <v>0</v>
          </cell>
          <cell r="AA1056">
            <v>0</v>
          </cell>
          <cell r="AB1056">
            <v>0</v>
          </cell>
          <cell r="AC1056">
            <v>0</v>
          </cell>
          <cell r="AD1056" t="str">
            <v>NON PREVISTO</v>
          </cell>
          <cell r="AE1056" t="str">
            <v>NON PREVISTO</v>
          </cell>
          <cell r="AF1056" t="str">
            <v>NON PREVISTO</v>
          </cell>
          <cell r="AG1056" t="str">
            <v>NON PREVISTO</v>
          </cell>
          <cell r="AH1056" t="str">
            <v>NON PREVISTO</v>
          </cell>
        </row>
        <row r="1057">
          <cell r="A1057">
            <v>102505</v>
          </cell>
          <cell r="B1057" t="str">
            <v>BOBINA RISONANZA MAGNETICA</v>
          </cell>
          <cell r="C1057" t="str">
            <v>TOSHIBA CORP MEDICAL SYSTEMS</v>
          </cell>
          <cell r="D1057" t="str">
            <v>ATLAS SPDR HEAD/CERV COIL (MJAH-137A/E2)</v>
          </cell>
          <cell r="E1057" t="str">
            <v>E2C1412266</v>
          </cell>
          <cell r="F1057" t="str">
            <v>COMPONENTE</v>
          </cell>
          <cell r="G1057">
            <v>102496</v>
          </cell>
          <cell r="I1057" t="str">
            <v>S.PIETRO</v>
          </cell>
          <cell r="J1057" t="str">
            <v>RADIOLOGIA</v>
          </cell>
          <cell r="K1057" t="str">
            <v>RADIOLOGIA</v>
          </cell>
          <cell r="L1057" t="str">
            <v>RADIOLOGIA</v>
          </cell>
          <cell r="M1057" t="str">
            <v>COMPONENTE</v>
          </cell>
          <cell r="N1057">
            <v>102496</v>
          </cell>
          <cell r="P1057" t="str">
            <v>BIENNALE (NON DI NS COMPETENZA)</v>
          </cell>
          <cell r="Q1057" t="str">
            <v>ANNUALE (NON DI NS COMPETENZA)</v>
          </cell>
          <cell r="R1057" t="str">
            <v>NON PREVISTO</v>
          </cell>
          <cell r="T1057" t="str">
            <v>NON PREVISTO</v>
          </cell>
          <cell r="U1057">
            <v>0</v>
          </cell>
          <cell r="V1057">
            <v>0</v>
          </cell>
          <cell r="W1057">
            <v>0</v>
          </cell>
          <cell r="X1057">
            <v>0</v>
          </cell>
          <cell r="Y1057" t="str">
            <v>NON PREVISTO</v>
          </cell>
          <cell r="Z1057">
            <v>0</v>
          </cell>
          <cell r="AA1057">
            <v>0</v>
          </cell>
          <cell r="AB1057">
            <v>0</v>
          </cell>
          <cell r="AC1057">
            <v>0</v>
          </cell>
          <cell r="AD1057" t="str">
            <v>NON PREVISTO</v>
          </cell>
          <cell r="AE1057" t="str">
            <v>NON PREVISTO</v>
          </cell>
          <cell r="AF1057" t="str">
            <v>NON PREVISTO</v>
          </cell>
          <cell r="AG1057" t="str">
            <v>NON PREVISTO</v>
          </cell>
          <cell r="AH1057" t="str">
            <v>NON PREVISTO</v>
          </cell>
        </row>
        <row r="1058">
          <cell r="A1058">
            <v>102506</v>
          </cell>
          <cell r="B1058" t="str">
            <v>BOBINA RISONANZA MAGNETICA</v>
          </cell>
          <cell r="C1058" t="str">
            <v>TOSHIBA CORP MEDICAL SYSTEMS</v>
          </cell>
          <cell r="D1058" t="str">
            <v>16CH FLEX SPEEDER COIL MEDIUM (MJAJ-217A/S1)</v>
          </cell>
          <cell r="E1058" t="str">
            <v>S1C1422092</v>
          </cell>
          <cell r="F1058" t="str">
            <v>COMPONENTE</v>
          </cell>
          <cell r="G1058">
            <v>102496</v>
          </cell>
          <cell r="I1058" t="str">
            <v>S.PIETRO</v>
          </cell>
          <cell r="J1058" t="str">
            <v>RADIOLOGIA</v>
          </cell>
          <cell r="K1058" t="str">
            <v>RADIOLOGIA</v>
          </cell>
          <cell r="L1058" t="str">
            <v>RADIOLOGIA</v>
          </cell>
          <cell r="M1058" t="str">
            <v>COMPONENTE</v>
          </cell>
          <cell r="N1058">
            <v>102496</v>
          </cell>
          <cell r="P1058" t="str">
            <v>BIENNALE (NON DI NS COMPETENZA)</v>
          </cell>
          <cell r="Q1058" t="str">
            <v>ANNUALE (NON DI NS COMPETENZA)</v>
          </cell>
          <cell r="R1058" t="str">
            <v>NON PREVISTO</v>
          </cell>
          <cell r="T1058" t="str">
            <v>NON PREVISTO</v>
          </cell>
          <cell r="U1058">
            <v>0</v>
          </cell>
          <cell r="V1058">
            <v>0</v>
          </cell>
          <cell r="W1058">
            <v>0</v>
          </cell>
          <cell r="X1058">
            <v>0</v>
          </cell>
          <cell r="Y1058" t="str">
            <v>NON PREVISTO</v>
          </cell>
          <cell r="Z1058">
            <v>0</v>
          </cell>
          <cell r="AA1058">
            <v>0</v>
          </cell>
          <cell r="AB1058">
            <v>0</v>
          </cell>
          <cell r="AC1058">
            <v>0</v>
          </cell>
          <cell r="AD1058" t="str">
            <v>NON PREVISTO</v>
          </cell>
          <cell r="AE1058" t="str">
            <v>NON PREVISTO</v>
          </cell>
          <cell r="AF1058" t="str">
            <v>NON PREVISTO</v>
          </cell>
          <cell r="AG1058" t="str">
            <v>NON PREVISTO</v>
          </cell>
          <cell r="AH1058" t="str">
            <v>NON PREVISTO</v>
          </cell>
        </row>
        <row r="1059">
          <cell r="A1059">
            <v>102507</v>
          </cell>
          <cell r="B1059" t="str">
            <v>BOBINA RISONANZA MAGNETICA</v>
          </cell>
          <cell r="C1059" t="str">
            <v>TOSHIBA CORP MEDICAL SYSTEMS</v>
          </cell>
          <cell r="D1059" t="str">
            <v>ATLAS SPEEDER BODY COIL (MJAB-167A/P1)</v>
          </cell>
          <cell r="E1059" t="str">
            <v>P1B126413</v>
          </cell>
          <cell r="F1059" t="str">
            <v>COMPONENTE</v>
          </cell>
          <cell r="G1059">
            <v>102496</v>
          </cell>
          <cell r="I1059" t="str">
            <v>S.PIETRO</v>
          </cell>
          <cell r="J1059" t="str">
            <v>RADIOLOGIA</v>
          </cell>
          <cell r="K1059" t="str">
            <v>RADIOLOGIA</v>
          </cell>
          <cell r="L1059" t="str">
            <v>RADIOLOGIA</v>
          </cell>
          <cell r="M1059" t="str">
            <v>COMPONENTE</v>
          </cell>
          <cell r="N1059">
            <v>102496</v>
          </cell>
          <cell r="P1059" t="str">
            <v>BIENNALE (NON DI NS COMPETENZA)</v>
          </cell>
          <cell r="Q1059" t="str">
            <v>ANNUALE (NON DI NS COMPETENZA)</v>
          </cell>
          <cell r="R1059" t="str">
            <v>NON PREVISTO</v>
          </cell>
          <cell r="T1059" t="str">
            <v>NON PREVISTO</v>
          </cell>
          <cell r="U1059">
            <v>0</v>
          </cell>
          <cell r="V1059">
            <v>0</v>
          </cell>
          <cell r="W1059">
            <v>0</v>
          </cell>
          <cell r="X1059">
            <v>0</v>
          </cell>
          <cell r="Y1059" t="str">
            <v>NON PREVISTO</v>
          </cell>
          <cell r="Z1059">
            <v>0</v>
          </cell>
          <cell r="AA1059">
            <v>0</v>
          </cell>
          <cell r="AB1059">
            <v>0</v>
          </cell>
          <cell r="AC1059">
            <v>0</v>
          </cell>
          <cell r="AD1059" t="str">
            <v>NON PREVISTO</v>
          </cell>
          <cell r="AE1059" t="str">
            <v>NON PREVISTO</v>
          </cell>
          <cell r="AF1059" t="str">
            <v>NON PREVISTO</v>
          </cell>
          <cell r="AG1059" t="str">
            <v>NON PREVISTO</v>
          </cell>
          <cell r="AH1059" t="str">
            <v>NON PREVISTO</v>
          </cell>
        </row>
        <row r="1060">
          <cell r="A1060">
            <v>102509</v>
          </cell>
          <cell r="B1060" t="str">
            <v>SISTEMA ANTIDECUBITO</v>
          </cell>
          <cell r="C1060" t="str">
            <v>ARJO HOSPITAL EQUIPMENT AB</v>
          </cell>
          <cell r="D1060" t="str">
            <v>ALPHA ACTIVE 4</v>
          </cell>
          <cell r="E1060" t="str">
            <v>648410113</v>
          </cell>
          <cell r="F1060" t="str">
            <v>SINGOLA</v>
          </cell>
          <cell r="G1060">
            <v>102509</v>
          </cell>
          <cell r="I1060" t="str">
            <v>S.PIETRO</v>
          </cell>
          <cell r="J1060" t="str">
            <v>RIANIMAZIONE</v>
          </cell>
          <cell r="K1060" t="str">
            <v>RIANIMAZIONE</v>
          </cell>
          <cell r="L1060" t="str">
            <v>RIANIMAZIONE</v>
          </cell>
          <cell r="M1060" t="str">
            <v>SINGOLA</v>
          </cell>
          <cell r="N1060">
            <v>102509</v>
          </cell>
          <cell r="P1060" t="str">
            <v>ANNUALE</v>
          </cell>
          <cell r="Q1060" t="str">
            <v>ANNUALE</v>
          </cell>
          <cell r="R1060" t="str">
            <v>NON PREVISTO</v>
          </cell>
          <cell r="T1060" t="str">
            <v>DA FARE</v>
          </cell>
          <cell r="U1060">
            <v>2509</v>
          </cell>
          <cell r="V1060">
            <v>46210</v>
          </cell>
          <cell r="W1060" t="str">
            <v>POSITVO</v>
          </cell>
          <cell r="X1060">
            <v>0</v>
          </cell>
          <cell r="Y1060" t="str">
            <v>DA FARE</v>
          </cell>
          <cell r="Z1060">
            <v>2509</v>
          </cell>
          <cell r="AA1060">
            <v>46210</v>
          </cell>
          <cell r="AB1060" t="str">
            <v>POSITIVO</v>
          </cell>
          <cell r="AC1060">
            <v>0</v>
          </cell>
          <cell r="AD1060" t="str">
            <v>NON PREVISTO</v>
          </cell>
          <cell r="AE1060" t="str">
            <v>NON PREVISTO</v>
          </cell>
          <cell r="AF1060" t="str">
            <v>NON PREVISTO</v>
          </cell>
          <cell r="AG1060" t="str">
            <v>NON PREVISTO</v>
          </cell>
          <cell r="AH1060" t="str">
            <v>NON PREVISTO</v>
          </cell>
        </row>
        <row r="1061">
          <cell r="A1061">
            <v>102510</v>
          </cell>
          <cell r="B1061" t="str">
            <v>SISTEMA ANTIDECUBITO</v>
          </cell>
          <cell r="C1061" t="str">
            <v>ARJO HOSPITAL EQUIPMENT AB</v>
          </cell>
          <cell r="D1061" t="str">
            <v>ALPHA ACTIVE 4</v>
          </cell>
          <cell r="E1061" t="str">
            <v>648410112</v>
          </cell>
          <cell r="F1061" t="str">
            <v>SINGOLA</v>
          </cell>
          <cell r="G1061">
            <v>102510</v>
          </cell>
          <cell r="I1061" t="str">
            <v>S.PIETRO</v>
          </cell>
          <cell r="J1061" t="str">
            <v>RIANIMAZIONE</v>
          </cell>
          <cell r="K1061" t="str">
            <v>RIANIMAZIONE</v>
          </cell>
          <cell r="L1061" t="str">
            <v>RIANIMAZIONE</v>
          </cell>
          <cell r="M1061" t="str">
            <v>SINGOLA</v>
          </cell>
          <cell r="N1061">
            <v>102510</v>
          </cell>
          <cell r="P1061" t="str">
            <v>ANNUALE</v>
          </cell>
          <cell r="Q1061" t="str">
            <v>ANNUALE</v>
          </cell>
          <cell r="R1061" t="str">
            <v>NON PREVISTO</v>
          </cell>
          <cell r="T1061" t="str">
            <v>DA FARE</v>
          </cell>
          <cell r="U1061">
            <v>2510</v>
          </cell>
          <cell r="V1061">
            <v>46210</v>
          </cell>
          <cell r="W1061" t="str">
            <v>POSITVO</v>
          </cell>
          <cell r="X1061">
            <v>0</v>
          </cell>
          <cell r="Y1061" t="str">
            <v>DA FARE</v>
          </cell>
          <cell r="Z1061">
            <v>2510</v>
          </cell>
          <cell r="AA1061">
            <v>46210</v>
          </cell>
          <cell r="AB1061" t="str">
            <v>POSITIVO</v>
          </cell>
          <cell r="AC1061">
            <v>0</v>
          </cell>
          <cell r="AD1061" t="str">
            <v>NON PREVISTO</v>
          </cell>
          <cell r="AE1061" t="str">
            <v>NON PREVISTO</v>
          </cell>
          <cell r="AF1061" t="str">
            <v>NON PREVISTO</v>
          </cell>
          <cell r="AG1061" t="str">
            <v>NON PREVISTO</v>
          </cell>
          <cell r="AH1061" t="str">
            <v>NON PREVISTO</v>
          </cell>
        </row>
        <row r="1062">
          <cell r="A1062">
            <v>102511</v>
          </cell>
          <cell r="B1062" t="str">
            <v>SISTEMA ANTIDECUBITO</v>
          </cell>
          <cell r="C1062" t="str">
            <v>ARJO HOSPITAL EQUIPMENT AB</v>
          </cell>
          <cell r="D1062" t="str">
            <v>ALPHA ACTIVE 4</v>
          </cell>
          <cell r="E1062" t="str">
            <v>648410111</v>
          </cell>
          <cell r="F1062" t="str">
            <v>SINGOLA</v>
          </cell>
          <cell r="G1062">
            <v>102511</v>
          </cell>
          <cell r="I1062" t="str">
            <v>S.PIETRO</v>
          </cell>
          <cell r="J1062" t="str">
            <v>RIANIMAZIONE</v>
          </cell>
          <cell r="K1062" t="str">
            <v>RIANIMAZIONE</v>
          </cell>
          <cell r="L1062" t="str">
            <v>RIANIMAZIONE</v>
          </cell>
          <cell r="M1062" t="str">
            <v>SINGOLA</v>
          </cell>
          <cell r="N1062">
            <v>102511</v>
          </cell>
          <cell r="P1062" t="str">
            <v>ANNUALE</v>
          </cell>
          <cell r="Q1062" t="str">
            <v>ANNUALE</v>
          </cell>
          <cell r="R1062" t="str">
            <v>NON PREVISTO</v>
          </cell>
          <cell r="T1062" t="str">
            <v>DA FARE</v>
          </cell>
          <cell r="U1062">
            <v>2511</v>
          </cell>
          <cell r="V1062">
            <v>46197</v>
          </cell>
          <cell r="W1062" t="str">
            <v>POSITIVO</v>
          </cell>
          <cell r="X1062">
            <v>0</v>
          </cell>
          <cell r="Y1062" t="str">
            <v>DA FARE</v>
          </cell>
          <cell r="Z1062">
            <v>2511</v>
          </cell>
          <cell r="AA1062">
            <v>46197</v>
          </cell>
          <cell r="AB1062" t="str">
            <v>POSITIVO</v>
          </cell>
          <cell r="AC1062">
            <v>0</v>
          </cell>
          <cell r="AD1062" t="str">
            <v>NON PREVISTO</v>
          </cell>
          <cell r="AE1062" t="str">
            <v>NON PREVISTO</v>
          </cell>
          <cell r="AF1062" t="str">
            <v>NON PREVISTO</v>
          </cell>
          <cell r="AG1062" t="str">
            <v>NON PREVISTO</v>
          </cell>
          <cell r="AH1062" t="str">
            <v>NON PREVISTO</v>
          </cell>
        </row>
        <row r="1063">
          <cell r="A1063">
            <v>102512</v>
          </cell>
          <cell r="B1063" t="str">
            <v>SISTEMA ANTIDECUBITO</v>
          </cell>
          <cell r="C1063" t="str">
            <v>ARJO HOSPITAL EQUIPMENT AB</v>
          </cell>
          <cell r="D1063" t="str">
            <v>ALPHA ACTIVE 4</v>
          </cell>
          <cell r="E1063" t="str">
            <v>648410110</v>
          </cell>
          <cell r="F1063" t="str">
            <v>SINGOLA</v>
          </cell>
          <cell r="G1063">
            <v>102512</v>
          </cell>
          <cell r="I1063" t="str">
            <v>S.PIETRO</v>
          </cell>
          <cell r="J1063" t="str">
            <v>RIANIMAZIONE</v>
          </cell>
          <cell r="K1063" t="str">
            <v>RIANIMAZIONE</v>
          </cell>
          <cell r="L1063" t="str">
            <v>RIANIMAZIONE</v>
          </cell>
          <cell r="M1063" t="str">
            <v>SINGOLA</v>
          </cell>
          <cell r="N1063">
            <v>102512</v>
          </cell>
          <cell r="P1063" t="str">
            <v>ANNUALE</v>
          </cell>
          <cell r="Q1063" t="str">
            <v>ANNUALE</v>
          </cell>
          <cell r="R1063" t="str">
            <v>NON PREVISTO</v>
          </cell>
          <cell r="T1063" t="str">
            <v>DA FARE</v>
          </cell>
          <cell r="U1063">
            <v>2512</v>
          </cell>
          <cell r="V1063">
            <v>46198</v>
          </cell>
          <cell r="W1063" t="str">
            <v>POSITIVO</v>
          </cell>
          <cell r="X1063">
            <v>0</v>
          </cell>
          <cell r="Y1063" t="str">
            <v>DA FARE</v>
          </cell>
          <cell r="Z1063">
            <v>2512</v>
          </cell>
          <cell r="AA1063">
            <v>46198</v>
          </cell>
          <cell r="AB1063" t="str">
            <v>POSITIVO</v>
          </cell>
          <cell r="AC1063">
            <v>0</v>
          </cell>
          <cell r="AD1063" t="str">
            <v>NON PREVISTO</v>
          </cell>
          <cell r="AE1063" t="str">
            <v>NON PREVISTO</v>
          </cell>
          <cell r="AF1063" t="str">
            <v>NON PREVISTO</v>
          </cell>
          <cell r="AG1063" t="str">
            <v>NON PREVISTO</v>
          </cell>
          <cell r="AH1063" t="str">
            <v>NON PREVISTO</v>
          </cell>
        </row>
        <row r="1064">
          <cell r="A1064">
            <v>102513</v>
          </cell>
          <cell r="B1064" t="str">
            <v>SISTEMA ANTIDECUBITO</v>
          </cell>
          <cell r="C1064" t="str">
            <v>ARJO HOSPITAL EQUIPMENT AB</v>
          </cell>
          <cell r="D1064" t="str">
            <v>ALPHA ACTIVE 4</v>
          </cell>
          <cell r="E1064" t="str">
            <v>648410183</v>
          </cell>
          <cell r="F1064" t="str">
            <v>SINGOLA</v>
          </cell>
          <cell r="G1064">
            <v>102513</v>
          </cell>
          <cell r="I1064" t="str">
            <v>S.PIETRO</v>
          </cell>
          <cell r="J1064" t="str">
            <v>RIANIMAZIONE</v>
          </cell>
          <cell r="K1064" t="str">
            <v>RIANIMAZIONE</v>
          </cell>
          <cell r="L1064" t="str">
            <v>RIANIMAZIONE</v>
          </cell>
          <cell r="M1064" t="str">
            <v>SINGOLA</v>
          </cell>
          <cell r="N1064">
            <v>102513</v>
          </cell>
          <cell r="P1064" t="str">
            <v>ANNUALE</v>
          </cell>
          <cell r="Q1064" t="str">
            <v>ANNUALE</v>
          </cell>
          <cell r="R1064" t="str">
            <v>NON PREVISTO</v>
          </cell>
          <cell r="T1064" t="str">
            <v>DA FARE</v>
          </cell>
          <cell r="U1064">
            <v>2513</v>
          </cell>
          <cell r="V1064">
            <v>46210</v>
          </cell>
          <cell r="W1064" t="str">
            <v>POSITVO</v>
          </cell>
          <cell r="X1064">
            <v>0</v>
          </cell>
          <cell r="Y1064" t="str">
            <v>DA FARE</v>
          </cell>
          <cell r="Z1064">
            <v>2513</v>
          </cell>
          <cell r="AA1064">
            <v>46210</v>
          </cell>
          <cell r="AB1064" t="str">
            <v>POSITIVO</v>
          </cell>
          <cell r="AC1064">
            <v>0</v>
          </cell>
          <cell r="AD1064" t="str">
            <v>NON PREVISTO</v>
          </cell>
          <cell r="AE1064" t="str">
            <v>NON PREVISTO</v>
          </cell>
          <cell r="AF1064" t="str">
            <v>NON PREVISTO</v>
          </cell>
          <cell r="AG1064" t="str">
            <v>NON PREVISTO</v>
          </cell>
          <cell r="AH1064" t="str">
            <v>NON PREVISTO</v>
          </cell>
        </row>
        <row r="1065">
          <cell r="A1065">
            <v>102514</v>
          </cell>
          <cell r="B1065" t="str">
            <v>SISTEMA ANTIDECUBITO</v>
          </cell>
          <cell r="C1065" t="str">
            <v>ARJO HOSPITAL EQUIPMENT AB</v>
          </cell>
          <cell r="D1065" t="str">
            <v>ALPHA ACTIVE 4</v>
          </cell>
          <cell r="E1065" t="str">
            <v>948410184</v>
          </cell>
          <cell r="F1065" t="str">
            <v>SINGOLA</v>
          </cell>
          <cell r="G1065">
            <v>102514</v>
          </cell>
          <cell r="I1065" t="str">
            <v>S.PIETRO</v>
          </cell>
          <cell r="J1065" t="str">
            <v>RIANIMAZIONE</v>
          </cell>
          <cell r="K1065" t="str">
            <v>RIANIMAZIONE</v>
          </cell>
          <cell r="L1065" t="str">
            <v>RIANIMAZIONE</v>
          </cell>
          <cell r="M1065" t="str">
            <v>SINGOLA</v>
          </cell>
          <cell r="N1065">
            <v>102514</v>
          </cell>
          <cell r="P1065" t="str">
            <v>ANNUALE</v>
          </cell>
          <cell r="Q1065" t="str">
            <v>ANNUALE</v>
          </cell>
          <cell r="R1065" t="str">
            <v>NON PREVISTO</v>
          </cell>
          <cell r="T1065" t="str">
            <v>DA FARE</v>
          </cell>
          <cell r="U1065">
            <v>2514</v>
          </cell>
          <cell r="V1065">
            <v>46210</v>
          </cell>
          <cell r="W1065" t="str">
            <v>POSITVO</v>
          </cell>
          <cell r="X1065">
            <v>0</v>
          </cell>
          <cell r="Y1065" t="str">
            <v>DA FARE</v>
          </cell>
          <cell r="Z1065">
            <v>2514</v>
          </cell>
          <cell r="AA1065">
            <v>46210</v>
          </cell>
          <cell r="AB1065" t="str">
            <v>POSITIVO</v>
          </cell>
          <cell r="AC1065">
            <v>0</v>
          </cell>
          <cell r="AD1065" t="str">
            <v>NON PREVISTO</v>
          </cell>
          <cell r="AE1065" t="str">
            <v>NON PREVISTO</v>
          </cell>
          <cell r="AF1065" t="str">
            <v>NON PREVISTO</v>
          </cell>
          <cell r="AG1065" t="str">
            <v>NON PREVISTO</v>
          </cell>
          <cell r="AH1065" t="str">
            <v>NON PREVISTO</v>
          </cell>
        </row>
        <row r="1066">
          <cell r="A1066">
            <v>102515</v>
          </cell>
          <cell r="B1066" t="str">
            <v>SISTEMA ANTIDECUBITO</v>
          </cell>
          <cell r="C1066" t="str">
            <v>ARJO HOSPITAL EQUIPMENT AB</v>
          </cell>
          <cell r="D1066" t="str">
            <v>ALPHA ACTIVE 4</v>
          </cell>
          <cell r="E1066" t="str">
            <v>648410185</v>
          </cell>
          <cell r="F1066" t="str">
            <v>SINGOLA</v>
          </cell>
          <cell r="G1066">
            <v>102515</v>
          </cell>
          <cell r="I1066" t="str">
            <v>S.PIETRO</v>
          </cell>
          <cell r="J1066" t="str">
            <v>RIANIMAZIONE</v>
          </cell>
          <cell r="K1066" t="str">
            <v>RIANIMAZIONE</v>
          </cell>
          <cell r="L1066" t="str">
            <v>RIANIMAZIONE</v>
          </cell>
          <cell r="M1066" t="str">
            <v>SINGOLA</v>
          </cell>
          <cell r="N1066">
            <v>102515</v>
          </cell>
          <cell r="P1066" t="str">
            <v>ANNUALE</v>
          </cell>
          <cell r="Q1066" t="str">
            <v>ANNUALE</v>
          </cell>
          <cell r="R1066" t="str">
            <v>NON PREVISTO</v>
          </cell>
          <cell r="T1066" t="str">
            <v>DA FARE</v>
          </cell>
          <cell r="U1066">
            <v>2515</v>
          </cell>
          <cell r="V1066">
            <v>46210</v>
          </cell>
          <cell r="W1066" t="str">
            <v>POSITVO</v>
          </cell>
          <cell r="X1066">
            <v>0</v>
          </cell>
          <cell r="Y1066" t="str">
            <v>DA FARE</v>
          </cell>
          <cell r="Z1066">
            <v>2515</v>
          </cell>
          <cell r="AA1066">
            <v>46210</v>
          </cell>
          <cell r="AB1066" t="str">
            <v>POSITIVO</v>
          </cell>
          <cell r="AC1066">
            <v>0</v>
          </cell>
          <cell r="AD1066" t="str">
            <v>NON PREVISTO</v>
          </cell>
          <cell r="AE1066" t="str">
            <v>NON PREVISTO</v>
          </cell>
          <cell r="AF1066" t="str">
            <v>NON PREVISTO</v>
          </cell>
          <cell r="AG1066" t="str">
            <v>NON PREVISTO</v>
          </cell>
          <cell r="AH1066" t="str">
            <v>NON PREVISTO</v>
          </cell>
        </row>
        <row r="1067">
          <cell r="A1067">
            <v>102517</v>
          </cell>
          <cell r="B1067" t="str">
            <v>LETTO PER DEGENZA ELETTRIFICATO</v>
          </cell>
          <cell r="C1067" t="str">
            <v>HUNTLEIGH HEALTHCARE</v>
          </cell>
          <cell r="D1067" t="str">
            <v>ENTERPRISE 8000</v>
          </cell>
          <cell r="E1067">
            <v>102517</v>
          </cell>
          <cell r="F1067" t="str">
            <v>SINGOLA</v>
          </cell>
          <cell r="G1067">
            <v>102517</v>
          </cell>
          <cell r="I1067" t="str">
            <v>S.PIETRO</v>
          </cell>
          <cell r="J1067" t="str">
            <v>S. RAFFAELE</v>
          </cell>
          <cell r="K1067" t="str">
            <v>S. RAFFAELE</v>
          </cell>
          <cell r="L1067" t="str">
            <v>S. RAFFAELE</v>
          </cell>
          <cell r="M1067" t="str">
            <v>SINGOLA</v>
          </cell>
          <cell r="N1067">
            <v>102517</v>
          </cell>
          <cell r="P1067" t="str">
            <v>BIENNALE</v>
          </cell>
          <cell r="Q1067" t="str">
            <v>ANNUALE</v>
          </cell>
          <cell r="R1067" t="str">
            <v>NON PREVISTO</v>
          </cell>
          <cell r="T1067" t="str">
            <v>DA FARE</v>
          </cell>
          <cell r="U1067">
            <v>2517</v>
          </cell>
          <cell r="V1067">
            <v>46213</v>
          </cell>
          <cell r="W1067" t="str">
            <v>POSITIVO</v>
          </cell>
          <cell r="X1067">
            <v>0</v>
          </cell>
          <cell r="Y1067" t="str">
            <v>DA FARE</v>
          </cell>
          <cell r="Z1067">
            <v>2517</v>
          </cell>
          <cell r="AA1067">
            <v>46213</v>
          </cell>
          <cell r="AB1067" t="str">
            <v>POSITIVO CON RISERVA</v>
          </cell>
          <cell r="AC1067" t="str">
            <v>LETTO NON SI ABBASSA E MANCANZA GANCIO TELECOMANDO PAZIENTE GESTITA CON RIT 31140</v>
          </cell>
          <cell r="AD1067" t="str">
            <v>NON PREVISTO</v>
          </cell>
          <cell r="AE1067" t="str">
            <v>NON PREVISTO</v>
          </cell>
          <cell r="AF1067" t="str">
            <v>NON PREVISTO</v>
          </cell>
          <cell r="AG1067" t="str">
            <v>NON PREVISTO</v>
          </cell>
          <cell r="AH1067" t="str">
            <v>NON PREVISTO</v>
          </cell>
        </row>
        <row r="1068">
          <cell r="A1068">
            <v>102518</v>
          </cell>
          <cell r="B1068" t="str">
            <v>LETTO PER DEGENZA ELETTRIFICATO</v>
          </cell>
          <cell r="C1068" t="str">
            <v>HUNTLEIGH HEALTHCARE</v>
          </cell>
          <cell r="D1068" t="str">
            <v>ENTERPRISE 8000</v>
          </cell>
          <cell r="E1068">
            <v>102518</v>
          </cell>
          <cell r="F1068" t="str">
            <v>SINGOLA</v>
          </cell>
          <cell r="G1068">
            <v>102518</v>
          </cell>
          <cell r="I1068" t="str">
            <v>S.PIETRO</v>
          </cell>
          <cell r="J1068" t="str">
            <v>S. G. ANTIDA</v>
          </cell>
          <cell r="K1068" t="str">
            <v>S. RAFFAELE</v>
          </cell>
          <cell r="L1068" t="str">
            <v>S. RAFFAELE</v>
          </cell>
          <cell r="M1068" t="str">
            <v>SINGOLA</v>
          </cell>
          <cell r="N1068">
            <v>102518</v>
          </cell>
          <cell r="P1068" t="str">
            <v>BIENNALE</v>
          </cell>
          <cell r="Q1068" t="str">
            <v>ANNUALE</v>
          </cell>
          <cell r="R1068" t="str">
            <v>NON PREVISTO</v>
          </cell>
          <cell r="T1068" t="str">
            <v>DA FARE</v>
          </cell>
          <cell r="U1068">
            <v>2518</v>
          </cell>
          <cell r="V1068">
            <v>46213</v>
          </cell>
          <cell r="W1068" t="str">
            <v>POSITIVO</v>
          </cell>
          <cell r="X1068">
            <v>0</v>
          </cell>
          <cell r="Y1068" t="str">
            <v>DA FARE</v>
          </cell>
          <cell r="Z1068">
            <v>2518</v>
          </cell>
          <cell r="AA1068">
            <v>46213</v>
          </cell>
          <cell r="AB1068" t="str">
            <v>POSITIVO</v>
          </cell>
          <cell r="AC1068">
            <v>0</v>
          </cell>
          <cell r="AD1068" t="str">
            <v>NON PREVISTO</v>
          </cell>
          <cell r="AE1068" t="str">
            <v>NON PREVISTO</v>
          </cell>
          <cell r="AF1068" t="str">
            <v>NON PREVISTO</v>
          </cell>
          <cell r="AG1068" t="str">
            <v>NON PREVISTO</v>
          </cell>
          <cell r="AH1068" t="str">
            <v>NON PREVISTO</v>
          </cell>
        </row>
        <row r="1069">
          <cell r="A1069">
            <v>102519</v>
          </cell>
          <cell r="B1069" t="str">
            <v>LETTO PER DEGENZA ELETTRIFICATO</v>
          </cell>
          <cell r="C1069" t="str">
            <v>HUNTLEIGH HEALTHCARE</v>
          </cell>
          <cell r="D1069" t="str">
            <v>ENTERPRISE 8000</v>
          </cell>
          <cell r="E1069">
            <v>102519</v>
          </cell>
          <cell r="F1069" t="str">
            <v>SINGOLA</v>
          </cell>
          <cell r="G1069">
            <v>102519</v>
          </cell>
          <cell r="I1069" t="str">
            <v>S.PIETRO</v>
          </cell>
          <cell r="J1069" t="str">
            <v>S. RAFFAELE</v>
          </cell>
          <cell r="K1069" t="str">
            <v>S. G. ANTIDA</v>
          </cell>
          <cell r="L1069" t="str">
            <v>S. G. ANTIDA</v>
          </cell>
          <cell r="M1069" t="str">
            <v>SINGOLA</v>
          </cell>
          <cell r="N1069">
            <v>102519</v>
          </cell>
          <cell r="P1069" t="str">
            <v>BIENNALE</v>
          </cell>
          <cell r="Q1069" t="str">
            <v>ANNUALE</v>
          </cell>
          <cell r="R1069" t="str">
            <v>NON PREVISTO</v>
          </cell>
          <cell r="T1069" t="str">
            <v>DA FARE</v>
          </cell>
          <cell r="U1069">
            <v>2519</v>
          </cell>
          <cell r="V1069">
            <v>46119</v>
          </cell>
          <cell r="W1069" t="str">
            <v xml:space="preserve">POSITIVO </v>
          </cell>
          <cell r="X1069">
            <v>0</v>
          </cell>
          <cell r="Y1069" t="str">
            <v>DA FARE</v>
          </cell>
          <cell r="Z1069">
            <v>2519</v>
          </cell>
          <cell r="AA1069">
            <v>46119</v>
          </cell>
          <cell r="AB1069" t="str">
            <v>POSITIVO</v>
          </cell>
          <cell r="AC1069">
            <v>0</v>
          </cell>
          <cell r="AD1069" t="str">
            <v>NON PREVISTO</v>
          </cell>
          <cell r="AE1069" t="str">
            <v>NON PREVISTO</v>
          </cell>
          <cell r="AF1069" t="str">
            <v>NON PREVISTO</v>
          </cell>
          <cell r="AG1069" t="str">
            <v>NON PREVISTO</v>
          </cell>
          <cell r="AH1069" t="str">
            <v>NON PREVISTO</v>
          </cell>
        </row>
        <row r="1070">
          <cell r="A1070">
            <v>102520</v>
          </cell>
          <cell r="B1070" t="str">
            <v>LETTO PER DEGENZA ELETTRIFICATO</v>
          </cell>
          <cell r="C1070" t="str">
            <v>HUNTLEIGH HEALTHCARE</v>
          </cell>
          <cell r="D1070" t="str">
            <v>ENTERPRISE 8000</v>
          </cell>
          <cell r="E1070">
            <v>102520</v>
          </cell>
          <cell r="F1070" t="str">
            <v>SINGOLA</v>
          </cell>
          <cell r="G1070">
            <v>102520</v>
          </cell>
          <cell r="I1070" t="str">
            <v>S.PIETRO</v>
          </cell>
          <cell r="J1070" t="str">
            <v>S. RAFFAELE</v>
          </cell>
          <cell r="K1070" t="str">
            <v>S. RAFFAELE</v>
          </cell>
          <cell r="L1070" t="str">
            <v>S. RAFFAELE</v>
          </cell>
          <cell r="M1070" t="str">
            <v>SINGOLA</v>
          </cell>
          <cell r="N1070">
            <v>102520</v>
          </cell>
          <cell r="P1070" t="str">
            <v>BIENNALE</v>
          </cell>
          <cell r="Q1070" t="str">
            <v>ANNUALE</v>
          </cell>
          <cell r="R1070" t="str">
            <v>NON PREVISTO</v>
          </cell>
          <cell r="T1070" t="str">
            <v>DA FARE</v>
          </cell>
          <cell r="U1070">
            <v>2520</v>
          </cell>
          <cell r="V1070">
            <v>46212</v>
          </cell>
          <cell r="W1070" t="str">
            <v>POSITIVO</v>
          </cell>
          <cell r="X1070">
            <v>0</v>
          </cell>
          <cell r="Y1070" t="str">
            <v>DA FARE</v>
          </cell>
          <cell r="Z1070">
            <v>2520</v>
          </cell>
          <cell r="AA1070">
            <v>46212</v>
          </cell>
          <cell r="AB1070" t="str">
            <v>POSITIVO</v>
          </cell>
          <cell r="AC1070">
            <v>0</v>
          </cell>
          <cell r="AD1070" t="str">
            <v>NON PREVISTO</v>
          </cell>
          <cell r="AE1070" t="str">
            <v>NON PREVISTO</v>
          </cell>
          <cell r="AF1070" t="str">
            <v>NON PREVISTO</v>
          </cell>
          <cell r="AG1070" t="str">
            <v>NON PREVISTO</v>
          </cell>
          <cell r="AH1070" t="str">
            <v>NON PREVISTO</v>
          </cell>
        </row>
        <row r="1071">
          <cell r="A1071">
            <v>102521</v>
          </cell>
          <cell r="B1071" t="str">
            <v>BOBINA RISONANZA MAGNETICA</v>
          </cell>
          <cell r="C1071" t="str">
            <v>TOSHIBA CORP MEDICAL SYSTEMS</v>
          </cell>
          <cell r="D1071" t="str">
            <v>QD HEAD COIL (MJQH-147A/J1)</v>
          </cell>
          <cell r="E1071" t="str">
            <v>J1B1442035</v>
          </cell>
          <cell r="F1071" t="str">
            <v>COMPONENTE</v>
          </cell>
          <cell r="G1071">
            <v>102496</v>
          </cell>
          <cell r="I1071" t="str">
            <v>S.PIETRO</v>
          </cell>
          <cell r="J1071" t="str">
            <v>RADIOLOGIA</v>
          </cell>
          <cell r="K1071" t="str">
            <v>RADIOLOGIA</v>
          </cell>
          <cell r="L1071" t="str">
            <v>RADIOLOGIA</v>
          </cell>
          <cell r="M1071" t="str">
            <v>COMPONENTE</v>
          </cell>
          <cell r="N1071">
            <v>102496</v>
          </cell>
          <cell r="P1071" t="str">
            <v>BIENNALE (NON DI NS COMPETENZA)</v>
          </cell>
          <cell r="Q1071" t="str">
            <v>ANNUALE (NON DI NS COMPETENZA)</v>
          </cell>
          <cell r="R1071" t="str">
            <v>NON PREVISTO</v>
          </cell>
          <cell r="T1071" t="str">
            <v>NON PREVISTO</v>
          </cell>
          <cell r="U1071">
            <v>0</v>
          </cell>
          <cell r="V1071">
            <v>0</v>
          </cell>
          <cell r="W1071">
            <v>0</v>
          </cell>
          <cell r="X1071">
            <v>0</v>
          </cell>
          <cell r="Y1071" t="str">
            <v>NON PREVISTO</v>
          </cell>
          <cell r="Z1071">
            <v>0</v>
          </cell>
          <cell r="AA1071">
            <v>0</v>
          </cell>
          <cell r="AB1071">
            <v>0</v>
          </cell>
          <cell r="AC1071">
            <v>0</v>
          </cell>
          <cell r="AD1071" t="str">
            <v>NON PREVISTO</v>
          </cell>
          <cell r="AE1071" t="str">
            <v>NON PREVISTO</v>
          </cell>
          <cell r="AF1071" t="str">
            <v>NON PREVISTO</v>
          </cell>
          <cell r="AG1071" t="str">
            <v>NON PREVISTO</v>
          </cell>
          <cell r="AH1071" t="str">
            <v>NON PREVISTO</v>
          </cell>
        </row>
        <row r="1072">
          <cell r="A1072">
            <v>102522</v>
          </cell>
          <cell r="B1072" t="str">
            <v>VAPORIZZATORE</v>
          </cell>
          <cell r="C1072" t="str">
            <v>DRAEGER MEDICAL AG &amp; CO KG</v>
          </cell>
          <cell r="D1072" t="str">
            <v>D VAPOR</v>
          </cell>
          <cell r="E1072" t="str">
            <v>ASEC0009</v>
          </cell>
          <cell r="F1072" t="str">
            <v>COMPONENTE</v>
          </cell>
          <cell r="G1072">
            <v>100158</v>
          </cell>
          <cell r="I1072" t="str">
            <v>S.PIETRO</v>
          </cell>
          <cell r="J1072" t="str">
            <v>BLOCCO OPERATORIO</v>
          </cell>
          <cell r="K1072" t="str">
            <v>BLOCCO OPERATORIO</v>
          </cell>
          <cell r="L1072" t="str">
            <v>BLOCCO OPERATORIO SALA 2</v>
          </cell>
          <cell r="M1072" t="str">
            <v>COMPONENTE</v>
          </cell>
          <cell r="N1072" t="str">
            <v>100138</v>
          </cell>
          <cell r="P1072" t="str">
            <v>ANNUALE</v>
          </cell>
          <cell r="Q1072" t="str">
            <v>ANNUALE (NON DI NS COMPETENZA)</v>
          </cell>
          <cell r="R1072" t="str">
            <v>NON PREVISTO</v>
          </cell>
          <cell r="T1072" t="str">
            <v>DA FARE</v>
          </cell>
          <cell r="U1072" t="str">
            <v>2522</v>
          </cell>
          <cell r="V1072">
            <v>46259</v>
          </cell>
          <cell r="W1072" t="str">
            <v>POSITIVO</v>
          </cell>
          <cell r="X1072" t="str">
            <v>VSE ESEGUITA CON APP. PADRE</v>
          </cell>
          <cell r="Y1072" t="str">
            <v>NON PREVISTO</v>
          </cell>
          <cell r="Z1072">
            <v>0</v>
          </cell>
          <cell r="AA1072">
            <v>0</v>
          </cell>
          <cell r="AB1072">
            <v>0</v>
          </cell>
          <cell r="AC1072">
            <v>0</v>
          </cell>
          <cell r="AD1072" t="str">
            <v>NON PREVISTO</v>
          </cell>
          <cell r="AE1072" t="str">
            <v>NON PREVISTO</v>
          </cell>
          <cell r="AF1072" t="str">
            <v>NON PREVISTO</v>
          </cell>
          <cell r="AG1072" t="str">
            <v>NON PREVISTO</v>
          </cell>
          <cell r="AH1072" t="str">
            <v>NON PREVISTO</v>
          </cell>
        </row>
        <row r="1073">
          <cell r="A1073">
            <v>102524</v>
          </cell>
          <cell r="B1073" t="str">
            <v>SISTEMA TELEVISIVO PER ENDOSCOPIA</v>
          </cell>
          <cell r="C1073" t="str">
            <v>OLYMPUS OPTICAL CO LTD</v>
          </cell>
          <cell r="D1073" t="str">
            <v>CV 190 EXERA</v>
          </cell>
          <cell r="E1073" t="str">
            <v>7403658</v>
          </cell>
          <cell r="F1073" t="str">
            <v>COMPONENTE</v>
          </cell>
          <cell r="G1073">
            <v>102527</v>
          </cell>
          <cell r="H1073" t="str">
            <v>SYS 4 (102527)</v>
          </cell>
          <cell r="I1073" t="str">
            <v>S.PIETRO</v>
          </cell>
          <cell r="J1073" t="str">
            <v>BLOCCO OPERATORIO</v>
          </cell>
          <cell r="K1073" t="str">
            <v>BLOCCO OPERATORIO</v>
          </cell>
          <cell r="L1073" t="str">
            <v>BLOCCO OPERATORIO MAGAZZINO</v>
          </cell>
          <cell r="M1073" t="str">
            <v>COMPONENTE</v>
          </cell>
          <cell r="N1073" t="str">
            <v>102527</v>
          </cell>
          <cell r="O1073" t="str">
            <v>SYS 4 (102527)</v>
          </cell>
          <cell r="P1073" t="str">
            <v>ANNUALE</v>
          </cell>
          <cell r="Q1073" t="str">
            <v>ANNUALE</v>
          </cell>
          <cell r="R1073" t="str">
            <v>NON PREVISTO</v>
          </cell>
          <cell r="T1073" t="str">
            <v>DA FARE</v>
          </cell>
          <cell r="U1073" t="str">
            <v>2524</v>
          </cell>
          <cell r="V1073">
            <v>46259</v>
          </cell>
          <cell r="W1073" t="str">
            <v>POSITIVO</v>
          </cell>
          <cell r="X1073">
            <v>0</v>
          </cell>
          <cell r="Y1073" t="str">
            <v>DA FARE</v>
          </cell>
          <cell r="Z1073" t="str">
            <v>2524</v>
          </cell>
          <cell r="AA1073">
            <v>46259</v>
          </cell>
          <cell r="AB1073" t="str">
            <v>POSITIVO</v>
          </cell>
          <cell r="AC1073">
            <v>0</v>
          </cell>
          <cell r="AD1073" t="str">
            <v>NON PREVISTO</v>
          </cell>
          <cell r="AE1073" t="str">
            <v>NON PREVISTO</v>
          </cell>
          <cell r="AF1073" t="str">
            <v>NON PREVISTO</v>
          </cell>
          <cell r="AG1073" t="str">
            <v>NON PREVISTO</v>
          </cell>
          <cell r="AH1073" t="str">
            <v>NON PREVISTO</v>
          </cell>
        </row>
        <row r="1074">
          <cell r="A1074">
            <v>102525</v>
          </cell>
          <cell r="B1074" t="str">
            <v>FONTE LUMINOSA PER ENDOSCOPIA</v>
          </cell>
          <cell r="C1074" t="str">
            <v>OLYMPUS OPTICAL CO LTD</v>
          </cell>
          <cell r="D1074" t="str">
            <v>CLV 190 EXERA III</v>
          </cell>
          <cell r="E1074" t="str">
            <v>7452792</v>
          </cell>
          <cell r="F1074" t="str">
            <v>COMPONENTE</v>
          </cell>
          <cell r="G1074">
            <v>102527</v>
          </cell>
          <cell r="H1074" t="str">
            <v>SYS 4 (102527)</v>
          </cell>
          <cell r="I1074" t="str">
            <v>S.PIETRO</v>
          </cell>
          <cell r="J1074" t="str">
            <v>BLOCCO OPERATORIO</v>
          </cell>
          <cell r="K1074" t="str">
            <v>BLOCCO OPERATORIO</v>
          </cell>
          <cell r="L1074" t="str">
            <v>BLOCCO OPERATORIO MAGAZZINO</v>
          </cell>
          <cell r="M1074" t="str">
            <v>COMPONENTE</v>
          </cell>
          <cell r="N1074" t="str">
            <v>102527</v>
          </cell>
          <cell r="O1074" t="str">
            <v>SYS 4 (102527)</v>
          </cell>
          <cell r="P1074" t="str">
            <v>ANNUALE</v>
          </cell>
          <cell r="Q1074" t="str">
            <v>ANNUALE</v>
          </cell>
          <cell r="R1074" t="str">
            <v>NON PREVISTO</v>
          </cell>
          <cell r="T1074" t="str">
            <v>DA FARE</v>
          </cell>
          <cell r="U1074" t="str">
            <v>2525</v>
          </cell>
          <cell r="V1074">
            <v>46259</v>
          </cell>
          <cell r="W1074" t="str">
            <v>POSITIVO</v>
          </cell>
          <cell r="X1074">
            <v>0</v>
          </cell>
          <cell r="Y1074" t="str">
            <v>DA FARE</v>
          </cell>
          <cell r="Z1074">
            <v>2525</v>
          </cell>
          <cell r="AA1074">
            <v>46259</v>
          </cell>
          <cell r="AB1074" t="str">
            <v>POSITIVO</v>
          </cell>
          <cell r="AC1074">
            <v>0</v>
          </cell>
          <cell r="AD1074" t="str">
            <v>NON PREVISTO</v>
          </cell>
          <cell r="AE1074" t="str">
            <v>NON PREVISTO</v>
          </cell>
          <cell r="AF1074" t="str">
            <v>NON PREVISTO</v>
          </cell>
          <cell r="AG1074" t="str">
            <v>NON PREVISTO</v>
          </cell>
          <cell r="AH1074" t="str">
            <v>NON PREVISTO</v>
          </cell>
        </row>
        <row r="1075">
          <cell r="A1075">
            <v>102526</v>
          </cell>
          <cell r="B1075" t="str">
            <v>MONITOR TELEVISIVO PER BIOIMMAGINI</v>
          </cell>
          <cell r="C1075" t="str">
            <v>OLYMPUS OPTICAL CO LTD</v>
          </cell>
          <cell r="D1075" t="str">
            <v>OEV 261H</v>
          </cell>
          <cell r="E1075" t="str">
            <v>7459909</v>
          </cell>
          <cell r="F1075" t="str">
            <v>COMPONENTE</v>
          </cell>
          <cell r="G1075">
            <v>102527</v>
          </cell>
          <cell r="H1075" t="str">
            <v>SYS 4 (102527)</v>
          </cell>
          <cell r="I1075" t="str">
            <v>S.PIETRO</v>
          </cell>
          <cell r="J1075" t="str">
            <v>BLOCCO OPERATORIO</v>
          </cell>
          <cell r="K1075" t="str">
            <v>BLOCCO OPERATORIO</v>
          </cell>
          <cell r="L1075" t="str">
            <v>BLOCCO OPERATORIO MAGAZZINO</v>
          </cell>
          <cell r="M1075" t="str">
            <v>COMPONENTE</v>
          </cell>
          <cell r="N1075" t="str">
            <v>102527</v>
          </cell>
          <cell r="O1075" t="str">
            <v>SYS 4 (102527)</v>
          </cell>
          <cell r="P1075" t="str">
            <v>ANNUALE</v>
          </cell>
          <cell r="Q1075" t="str">
            <v>ANNUALE</v>
          </cell>
          <cell r="R1075" t="str">
            <v>NON PREVISTO</v>
          </cell>
          <cell r="T1075" t="str">
            <v>DA FARE</v>
          </cell>
          <cell r="U1075" t="str">
            <v>2526</v>
          </cell>
          <cell r="V1075">
            <v>46259</v>
          </cell>
          <cell r="W1075" t="str">
            <v>POSITIVO</v>
          </cell>
          <cell r="X1075">
            <v>0</v>
          </cell>
          <cell r="Y1075" t="str">
            <v>DA FARE</v>
          </cell>
          <cell r="Z1075" t="str">
            <v>2526</v>
          </cell>
          <cell r="AA1075">
            <v>46259</v>
          </cell>
          <cell r="AB1075" t="str">
            <v>POSITIVO</v>
          </cell>
          <cell r="AC1075">
            <v>0</v>
          </cell>
          <cell r="AD1075" t="str">
            <v>NON PREVISTO</v>
          </cell>
          <cell r="AE1075" t="str">
            <v>NON PREVISTO</v>
          </cell>
          <cell r="AF1075" t="str">
            <v>NON PREVISTO</v>
          </cell>
          <cell r="AG1075" t="str">
            <v>NON PREVISTO</v>
          </cell>
          <cell r="AH1075" t="str">
            <v>NON PREVISTO</v>
          </cell>
        </row>
        <row r="1076">
          <cell r="A1076">
            <v>102527</v>
          </cell>
          <cell r="B1076" t="str">
            <v>CARRELLO SERVITORE PER ENDOSCOPI</v>
          </cell>
          <cell r="C1076" t="str">
            <v>OLYMPUS OPTICAL CO LTD</v>
          </cell>
          <cell r="D1076" t="str">
            <v>NR</v>
          </cell>
          <cell r="E1076" t="str">
            <v>21408067</v>
          </cell>
          <cell r="F1076" t="str">
            <v xml:space="preserve">PRINCIPALE </v>
          </cell>
          <cell r="G1076">
            <v>102527</v>
          </cell>
          <cell r="H1076" t="str">
            <v>SYS 4 (102527)</v>
          </cell>
          <cell r="I1076" t="str">
            <v>S.PIETRO</v>
          </cell>
          <cell r="J1076" t="str">
            <v>BLOCCO OPERATORIO</v>
          </cell>
          <cell r="K1076" t="str">
            <v>BLOCCO OPERATORIO</v>
          </cell>
          <cell r="L1076" t="str">
            <v>BLOCCO OPERATORIO MAGAZZINO</v>
          </cell>
          <cell r="M1076" t="str">
            <v>PRINCIPALE</v>
          </cell>
          <cell r="N1076" t="str">
            <v>102527</v>
          </cell>
          <cell r="O1076" t="str">
            <v>SYS 4 (102527)</v>
          </cell>
          <cell r="P1076" t="str">
            <v>ANNUALE</v>
          </cell>
          <cell r="Q1076" t="str">
            <v>ANNUALE</v>
          </cell>
          <cell r="R1076" t="str">
            <v>NON PREVISTO</v>
          </cell>
          <cell r="T1076" t="str">
            <v>DA FARE</v>
          </cell>
          <cell r="U1076" t="str">
            <v>2527</v>
          </cell>
          <cell r="V1076">
            <v>46259</v>
          </cell>
          <cell r="W1076" t="str">
            <v>POSITIVO</v>
          </cell>
          <cell r="X1076">
            <v>0</v>
          </cell>
          <cell r="Y1076" t="str">
            <v>DA FARE</v>
          </cell>
          <cell r="Z1076" t="str">
            <v>2527</v>
          </cell>
          <cell r="AA1076">
            <v>46259</v>
          </cell>
          <cell r="AB1076" t="str">
            <v>POSITIVO</v>
          </cell>
          <cell r="AC1076">
            <v>0</v>
          </cell>
          <cell r="AD1076" t="str">
            <v>NON PREVISTO</v>
          </cell>
          <cell r="AE1076" t="str">
            <v>NON PREVISTO</v>
          </cell>
          <cell r="AF1076" t="str">
            <v>NON PREVISTO</v>
          </cell>
          <cell r="AG1076" t="str">
            <v>NON PREVISTO</v>
          </cell>
          <cell r="AH1076" t="str">
            <v>NON PREVISTO</v>
          </cell>
        </row>
        <row r="1077">
          <cell r="A1077">
            <v>102528</v>
          </cell>
          <cell r="B1077" t="str">
            <v>VIDEOCOLONSCOPIO</v>
          </cell>
          <cell r="C1077" t="str">
            <v>OLYMPUS OPTICAL CO LTD</v>
          </cell>
          <cell r="D1077" t="str">
            <v>CF Q 165 L</v>
          </cell>
          <cell r="E1077" t="str">
            <v>2404904</v>
          </cell>
          <cell r="F1077" t="str">
            <v>COMPONENTE</v>
          </cell>
          <cell r="G1077">
            <v>102524</v>
          </cell>
          <cell r="H1077" t="str">
            <v>SYS 4 (102527)</v>
          </cell>
          <cell r="I1077" t="str">
            <v>S.PIETRO</v>
          </cell>
          <cell r="J1077" t="str">
            <v>BLOCCO OPERATORIO</v>
          </cell>
          <cell r="K1077" t="str">
            <v>AMB. ENDOSCOPIA L.P. 3°P</v>
          </cell>
          <cell r="L1077" t="str">
            <v>AMB. ENDOSCOPIA L.P. 3°P</v>
          </cell>
          <cell r="M1077" t="str">
            <v>COMPONENTE</v>
          </cell>
          <cell r="N1077">
            <v>102524</v>
          </cell>
          <cell r="O1077" t="str">
            <v>SYS 4 (102527)</v>
          </cell>
          <cell r="P1077" t="str">
            <v>BIENNALE</v>
          </cell>
          <cell r="Q1077" t="str">
            <v>ANNUALE</v>
          </cell>
          <cell r="R1077" t="str">
            <v>NON PREVISTO</v>
          </cell>
          <cell r="T1077" t="str">
            <v>NON PREVISTO</v>
          </cell>
          <cell r="U1077">
            <v>0</v>
          </cell>
          <cell r="V1077">
            <v>0</v>
          </cell>
          <cell r="W1077">
            <v>0</v>
          </cell>
          <cell r="X1077">
            <v>0</v>
          </cell>
          <cell r="Y1077" t="str">
            <v>DA FARE</v>
          </cell>
          <cell r="Z1077" t="str">
            <v>2528</v>
          </cell>
          <cell r="AA1077">
            <v>0</v>
          </cell>
          <cell r="AB1077" t="str">
            <v>POSITIVO</v>
          </cell>
          <cell r="AC1077">
            <v>0</v>
          </cell>
          <cell r="AD1077" t="str">
            <v>NON PREVISTO</v>
          </cell>
          <cell r="AE1077" t="str">
            <v>NON PREVISTO</v>
          </cell>
          <cell r="AF1077" t="str">
            <v>NON PREVISTO</v>
          </cell>
          <cell r="AG1077" t="str">
            <v>NON PREVISTO</v>
          </cell>
          <cell r="AH1077" t="str">
            <v>NON PREVISTO</v>
          </cell>
        </row>
        <row r="1078">
          <cell r="A1078">
            <v>102529</v>
          </cell>
          <cell r="B1078" t="str">
            <v>VIDEOGASTROSCOPIO</v>
          </cell>
          <cell r="C1078" t="str">
            <v>OLYMPUS OPTICAL CO LTD</v>
          </cell>
          <cell r="D1078" t="str">
            <v>GIF Q 165</v>
          </cell>
          <cell r="E1078" t="str">
            <v>2418790</v>
          </cell>
          <cell r="F1078" t="str">
            <v>COMPONENTE</v>
          </cell>
          <cell r="G1078">
            <v>102524</v>
          </cell>
          <cell r="H1078" t="str">
            <v>SYS 4 (102527)</v>
          </cell>
          <cell r="I1078" t="str">
            <v>S.PIETRO</v>
          </cell>
          <cell r="J1078" t="str">
            <v>BLOCCO OPERATORIO</v>
          </cell>
          <cell r="K1078" t="str">
            <v>AMB. ENDOSCOPIA L.P. 3°P</v>
          </cell>
          <cell r="L1078" t="str">
            <v>AMB. ENDOSCOPIA L.P. 3°P</v>
          </cell>
          <cell r="M1078" t="str">
            <v>COMPONENTE</v>
          </cell>
          <cell r="N1078">
            <v>102524</v>
          </cell>
          <cell r="O1078" t="str">
            <v>SYS 4 (102527)</v>
          </cell>
          <cell r="P1078" t="str">
            <v>BIENNALE</v>
          </cell>
          <cell r="Q1078" t="str">
            <v>ANNUALE</v>
          </cell>
          <cell r="R1078" t="str">
            <v>NON PREVISTO</v>
          </cell>
          <cell r="T1078" t="str">
            <v>NON PREVISTO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 t="str">
            <v>DA FARE</v>
          </cell>
          <cell r="Z1078" t="str">
            <v>2529</v>
          </cell>
          <cell r="AA1078">
            <v>0</v>
          </cell>
          <cell r="AB1078" t="str">
            <v>POSITIVO</v>
          </cell>
          <cell r="AC1078">
            <v>0</v>
          </cell>
          <cell r="AD1078" t="str">
            <v>NON PREVISTO</v>
          </cell>
          <cell r="AE1078" t="str">
            <v>NON PREVISTO</v>
          </cell>
          <cell r="AF1078" t="str">
            <v>NON PREVISTO</v>
          </cell>
          <cell r="AG1078" t="str">
            <v>NON PREVISTO</v>
          </cell>
          <cell r="AH1078" t="str">
            <v>NON PREVISTO</v>
          </cell>
        </row>
        <row r="1079">
          <cell r="A1079">
            <v>102530</v>
          </cell>
          <cell r="B1079" t="str">
            <v>LAVATRICE PER ENDOSCOPI</v>
          </cell>
          <cell r="C1079" t="str">
            <v>OLYMPUS OPTICAL CO LTD</v>
          </cell>
          <cell r="D1079" t="str">
            <v>MINI ETD 2 PLUS PAA</v>
          </cell>
          <cell r="E1079" t="str">
            <v>14842771</v>
          </cell>
          <cell r="F1079" t="str">
            <v>PRINCIPALE</v>
          </cell>
          <cell r="G1079">
            <v>102530</v>
          </cell>
          <cell r="I1079" t="str">
            <v>S.PIETRO</v>
          </cell>
          <cell r="J1079" t="str">
            <v>AMB. UROLOGIA</v>
          </cell>
          <cell r="K1079" t="str">
            <v>AMB. UROLOGIA</v>
          </cell>
          <cell r="L1079" t="str">
            <v>AMB. UROLOGIA</v>
          </cell>
          <cell r="M1079" t="str">
            <v>PRINCIPALE</v>
          </cell>
          <cell r="N1079">
            <v>102530</v>
          </cell>
          <cell r="P1079" t="str">
            <v>BIENNALE</v>
          </cell>
          <cell r="Q1079" t="str">
            <v>ANNUALE</v>
          </cell>
          <cell r="R1079" t="str">
            <v>NON PREVISTO</v>
          </cell>
          <cell r="T1079" t="str">
            <v>NON PREVISTO</v>
          </cell>
          <cell r="U1079">
            <v>0</v>
          </cell>
          <cell r="V1079">
            <v>0</v>
          </cell>
          <cell r="W1079">
            <v>0</v>
          </cell>
          <cell r="X1079">
            <v>0</v>
          </cell>
          <cell r="Y1079" t="str">
            <v>DA FARE</v>
          </cell>
          <cell r="Z1079">
            <v>2530</v>
          </cell>
          <cell r="AA1079">
            <v>46213</v>
          </cell>
          <cell r="AB1079" t="str">
            <v>POSITIVO</v>
          </cell>
          <cell r="AC1079">
            <v>0</v>
          </cell>
          <cell r="AD1079" t="str">
            <v>NON PREVISTO</v>
          </cell>
          <cell r="AE1079" t="str">
            <v>NON PREVISTO</v>
          </cell>
          <cell r="AF1079" t="str">
            <v>NON PREVISTO</v>
          </cell>
          <cell r="AG1079" t="str">
            <v>NON PREVISTO</v>
          </cell>
          <cell r="AH1079" t="str">
            <v>NON PREVISTO</v>
          </cell>
        </row>
        <row r="1080">
          <cell r="A1080">
            <v>102531</v>
          </cell>
          <cell r="B1080" t="str">
            <v>STAMPANTE PER ETICHETTE</v>
          </cell>
          <cell r="C1080" t="str">
            <v>EPSON</v>
          </cell>
          <cell r="D1080" t="str">
            <v>TM U220 D</v>
          </cell>
          <cell r="E1080" t="str">
            <v>FJTF220593</v>
          </cell>
          <cell r="F1080" t="str">
            <v>COMPONENTE</v>
          </cell>
          <cell r="G1080">
            <v>102530</v>
          </cell>
          <cell r="I1080" t="str">
            <v>S.PIETRO</v>
          </cell>
          <cell r="J1080" t="str">
            <v>AMB. UROLOGIA</v>
          </cell>
          <cell r="K1080" t="str">
            <v>AMB. UROLOGIA</v>
          </cell>
          <cell r="L1080" t="str">
            <v>AMB. UROLOGIA</v>
          </cell>
          <cell r="M1080" t="str">
            <v>COMPONENTE</v>
          </cell>
          <cell r="N1080">
            <v>102530</v>
          </cell>
          <cell r="P1080" t="str">
            <v>BIENNALE</v>
          </cell>
          <cell r="Q1080" t="str">
            <v>ANNUALE</v>
          </cell>
          <cell r="R1080" t="str">
            <v>NON PREVISTO</v>
          </cell>
          <cell r="T1080" t="str">
            <v>NON PREVISTO</v>
          </cell>
          <cell r="U1080">
            <v>0</v>
          </cell>
          <cell r="V1080">
            <v>0</v>
          </cell>
          <cell r="W1080">
            <v>0</v>
          </cell>
          <cell r="X1080">
            <v>0</v>
          </cell>
          <cell r="Y1080" t="str">
            <v>DA FARE</v>
          </cell>
          <cell r="Z1080">
            <v>2531</v>
          </cell>
          <cell r="AA1080">
            <v>46213</v>
          </cell>
          <cell r="AB1080" t="str">
            <v>POSITIVO</v>
          </cell>
          <cell r="AC1080">
            <v>0</v>
          </cell>
          <cell r="AD1080" t="str">
            <v>NON PREVISTO</v>
          </cell>
          <cell r="AE1080" t="str">
            <v>NON PREVISTO</v>
          </cell>
          <cell r="AF1080" t="str">
            <v>NON PREVISTO</v>
          </cell>
          <cell r="AG1080" t="str">
            <v>NON PREVISTO</v>
          </cell>
          <cell r="AH1080" t="str">
            <v>NON PREVISTO</v>
          </cell>
        </row>
        <row r="1081">
          <cell r="A1081">
            <v>102532</v>
          </cell>
          <cell r="B1081" t="str">
            <v>MONITOR</v>
          </cell>
          <cell r="C1081" t="str">
            <v>FUKUDA DENSHI CO LTD</v>
          </cell>
          <cell r="D1081" t="str">
            <v>DS 7100</v>
          </cell>
          <cell r="E1081">
            <v>50000022</v>
          </cell>
          <cell r="F1081" t="str">
            <v>SINGOLA</v>
          </cell>
          <cell r="G1081">
            <v>102532</v>
          </cell>
          <cell r="I1081" t="str">
            <v>S.PIETRO</v>
          </cell>
          <cell r="J1081" t="str">
            <v>RIANIMAZIONE</v>
          </cell>
          <cell r="K1081" t="str">
            <v>RIANIMAZIONE</v>
          </cell>
          <cell r="L1081" t="str">
            <v>NON TROVATO</v>
          </cell>
          <cell r="P1081" t="str">
            <v>ANNUALE</v>
          </cell>
          <cell r="Q1081" t="str">
            <v>ANNUALE</v>
          </cell>
          <cell r="R1081" t="str">
            <v>NON PREVISTO</v>
          </cell>
          <cell r="T1081" t="str">
            <v>DA FARE</v>
          </cell>
          <cell r="U1081">
            <v>0</v>
          </cell>
          <cell r="V1081">
            <v>0</v>
          </cell>
          <cell r="W1081">
            <v>0</v>
          </cell>
          <cell r="X1081">
            <v>0</v>
          </cell>
          <cell r="Y1081" t="str">
            <v>DA FARE</v>
          </cell>
          <cell r="Z1081">
            <v>0</v>
          </cell>
          <cell r="AA1081">
            <v>0</v>
          </cell>
          <cell r="AB1081">
            <v>0</v>
          </cell>
          <cell r="AC1081">
            <v>0</v>
          </cell>
          <cell r="AD1081" t="str">
            <v>NON PREVISTO</v>
          </cell>
          <cell r="AE1081" t="str">
            <v>NON PREVISTO</v>
          </cell>
          <cell r="AF1081" t="str">
            <v>NON PREVISTO</v>
          </cell>
          <cell r="AG1081" t="str">
            <v>NON PREVISTO</v>
          </cell>
          <cell r="AH1081" t="str">
            <v>NON PREVISTO</v>
          </cell>
        </row>
        <row r="1082">
          <cell r="A1082">
            <v>102535</v>
          </cell>
          <cell r="B1082" t="str">
            <v>UMIDIFICATORE</v>
          </cell>
          <cell r="C1082" t="str">
            <v>FISHER &amp; PAYKEL HEALTHCARE</v>
          </cell>
          <cell r="D1082" t="str">
            <v>MR 850 ALV</v>
          </cell>
          <cell r="E1082" t="str">
            <v>140212206192</v>
          </cell>
          <cell r="F1082" t="str">
            <v>SINGOLA</v>
          </cell>
          <cell r="G1082">
            <v>102535</v>
          </cell>
          <cell r="I1082" t="str">
            <v>S.PIETRO</v>
          </cell>
          <cell r="J1082" t="str">
            <v>UTIN</v>
          </cell>
          <cell r="K1082" t="str">
            <v>UTIN</v>
          </cell>
          <cell r="L1082" t="str">
            <v>UTIN</v>
          </cell>
          <cell r="M1082" t="str">
            <v>SINGOLA</v>
          </cell>
          <cell r="N1082" t="str">
            <v>102535</v>
          </cell>
          <cell r="P1082" t="str">
            <v>ANNUALE</v>
          </cell>
          <cell r="Q1082" t="str">
            <v>ANNUALE</v>
          </cell>
          <cell r="R1082" t="str">
            <v>NON PREVISTO</v>
          </cell>
          <cell r="T1082" t="str">
            <v>DA FARE</v>
          </cell>
          <cell r="U1082">
            <v>2535</v>
          </cell>
          <cell r="V1082">
            <v>46126</v>
          </cell>
          <cell r="W1082" t="str">
            <v>POSITIVO</v>
          </cell>
          <cell r="X1082">
            <v>0</v>
          </cell>
          <cell r="Y1082" t="str">
            <v>DA FARE</v>
          </cell>
          <cell r="Z1082">
            <v>2535</v>
          </cell>
          <cell r="AA1082">
            <v>46126</v>
          </cell>
          <cell r="AB1082" t="str">
            <v>POSITIVO</v>
          </cell>
          <cell r="AC1082">
            <v>0</v>
          </cell>
          <cell r="AD1082" t="str">
            <v>NON PREVISTO</v>
          </cell>
          <cell r="AE1082" t="str">
            <v>NON PREVISTO</v>
          </cell>
          <cell r="AF1082" t="str">
            <v>NON PREVISTO</v>
          </cell>
          <cell r="AG1082" t="str">
            <v>NON PREVISTO</v>
          </cell>
          <cell r="AH1082" t="str">
            <v>NON PREVISTO</v>
          </cell>
        </row>
        <row r="1083">
          <cell r="A1083">
            <v>102537</v>
          </cell>
          <cell r="B1083" t="str">
            <v>UMIDIFICATORE</v>
          </cell>
          <cell r="C1083" t="str">
            <v>FISHER &amp; PAYKEL HEALTHCARE</v>
          </cell>
          <cell r="D1083" t="str">
            <v>MR 850 ALV</v>
          </cell>
          <cell r="E1083" t="str">
            <v>140212206168</v>
          </cell>
          <cell r="F1083" t="str">
            <v>SINGOLA</v>
          </cell>
          <cell r="G1083">
            <v>102537</v>
          </cell>
          <cell r="I1083" t="str">
            <v>S.PIETRO</v>
          </cell>
          <cell r="J1083" t="str">
            <v>UTIN</v>
          </cell>
          <cell r="K1083" t="str">
            <v>UTIN</v>
          </cell>
          <cell r="L1083" t="str">
            <v>NON TROVATO</v>
          </cell>
          <cell r="P1083" t="str">
            <v>ANNUALE</v>
          </cell>
          <cell r="Q1083" t="str">
            <v>ANNUALE</v>
          </cell>
          <cell r="R1083" t="str">
            <v>NON PREVISTO</v>
          </cell>
          <cell r="T1083" t="str">
            <v>DA FARE</v>
          </cell>
          <cell r="U1083">
            <v>0</v>
          </cell>
          <cell r="V1083">
            <v>0</v>
          </cell>
          <cell r="W1083">
            <v>0</v>
          </cell>
          <cell r="X1083">
            <v>0</v>
          </cell>
          <cell r="Y1083" t="str">
            <v>DA FARE</v>
          </cell>
          <cell r="Z1083">
            <v>0</v>
          </cell>
          <cell r="AA1083">
            <v>0</v>
          </cell>
          <cell r="AB1083">
            <v>0</v>
          </cell>
          <cell r="AC1083">
            <v>0</v>
          </cell>
          <cell r="AD1083" t="str">
            <v>NON PREVISTO</v>
          </cell>
          <cell r="AE1083" t="str">
            <v>NON PREVISTO</v>
          </cell>
          <cell r="AF1083" t="str">
            <v>NON PREVISTO</v>
          </cell>
          <cell r="AG1083" t="str">
            <v>NON PREVISTO</v>
          </cell>
          <cell r="AH1083" t="str">
            <v>NON PREVISTO</v>
          </cell>
        </row>
        <row r="1084">
          <cell r="A1084">
            <v>102539</v>
          </cell>
          <cell r="B1084" t="str">
            <v>UMIDIFICATORE</v>
          </cell>
          <cell r="C1084" t="str">
            <v>FISHER &amp; PAYKEL HEALTHCARE</v>
          </cell>
          <cell r="D1084" t="str">
            <v>MR 850 ALV</v>
          </cell>
          <cell r="E1084" t="str">
            <v>140212206169</v>
          </cell>
          <cell r="F1084" t="str">
            <v>SINGOLA</v>
          </cell>
          <cell r="G1084">
            <v>102539</v>
          </cell>
          <cell r="I1084" t="str">
            <v>S.PIETRO</v>
          </cell>
          <cell r="J1084" t="str">
            <v>UTIN</v>
          </cell>
          <cell r="K1084" t="str">
            <v>UTIN</v>
          </cell>
          <cell r="L1084" t="str">
            <v>UTIN</v>
          </cell>
          <cell r="M1084" t="str">
            <v>SINGOLA</v>
          </cell>
          <cell r="N1084">
            <v>102539</v>
          </cell>
          <cell r="P1084" t="str">
            <v>ANNUALE</v>
          </cell>
          <cell r="Q1084" t="str">
            <v>ANNUALE</v>
          </cell>
          <cell r="R1084" t="str">
            <v>NON PREVISTO</v>
          </cell>
          <cell r="T1084" t="str">
            <v>DA FARE</v>
          </cell>
          <cell r="U1084">
            <v>2539</v>
          </cell>
          <cell r="V1084">
            <v>46120</v>
          </cell>
          <cell r="W1084" t="str">
            <v>POSITIVO</v>
          </cell>
          <cell r="X1084">
            <v>0</v>
          </cell>
          <cell r="Y1084" t="str">
            <v>DA FARE</v>
          </cell>
          <cell r="Z1084">
            <v>2539</v>
          </cell>
          <cell r="AA1084">
            <v>46120</v>
          </cell>
          <cell r="AB1084" t="str">
            <v>POSITIVO</v>
          </cell>
          <cell r="AC1084">
            <v>0</v>
          </cell>
          <cell r="AD1084" t="str">
            <v>NON PREVISTO</v>
          </cell>
          <cell r="AE1084" t="str">
            <v>NON PREVISTO</v>
          </cell>
          <cell r="AF1084" t="str">
            <v>NON PREVISTO</v>
          </cell>
          <cell r="AG1084" t="str">
            <v>NON PREVISTO</v>
          </cell>
          <cell r="AH1084" t="str">
            <v>NON PREVISTO</v>
          </cell>
        </row>
        <row r="1085">
          <cell r="A1085">
            <v>102540</v>
          </cell>
          <cell r="B1085" t="str">
            <v>UMIDIFICATORE</v>
          </cell>
          <cell r="C1085" t="str">
            <v>FISHER &amp; PAYKEL HEALTHCARE</v>
          </cell>
          <cell r="D1085" t="str">
            <v>MR 850 ALV</v>
          </cell>
          <cell r="E1085" t="str">
            <v>140212206197</v>
          </cell>
          <cell r="F1085" t="str">
            <v>SINGOLA</v>
          </cell>
          <cell r="G1085">
            <v>102540</v>
          </cell>
          <cell r="I1085" t="str">
            <v>S.PIETRO</v>
          </cell>
          <cell r="J1085" t="str">
            <v>UTIN</v>
          </cell>
          <cell r="K1085" t="str">
            <v>UTIN</v>
          </cell>
          <cell r="L1085" t="str">
            <v>UTIN</v>
          </cell>
          <cell r="M1085" t="str">
            <v>SINGOLA</v>
          </cell>
          <cell r="N1085">
            <v>102540</v>
          </cell>
          <cell r="P1085" t="str">
            <v>ANNUALE</v>
          </cell>
          <cell r="Q1085" t="str">
            <v>ANNUALE</v>
          </cell>
          <cell r="R1085" t="str">
            <v>NON PREVISTO</v>
          </cell>
          <cell r="T1085" t="str">
            <v>DA FARE</v>
          </cell>
          <cell r="U1085">
            <v>2540</v>
          </cell>
          <cell r="V1085">
            <v>46120</v>
          </cell>
          <cell r="W1085" t="str">
            <v>POSITIVO</v>
          </cell>
          <cell r="X1085">
            <v>0</v>
          </cell>
          <cell r="Y1085" t="str">
            <v>DA FARE</v>
          </cell>
          <cell r="Z1085">
            <v>2540</v>
          </cell>
          <cell r="AA1085">
            <v>46120</v>
          </cell>
          <cell r="AB1085" t="str">
            <v>POSITIVO</v>
          </cell>
          <cell r="AC1085">
            <v>0</v>
          </cell>
          <cell r="AD1085" t="str">
            <v>NON PREVISTO</v>
          </cell>
          <cell r="AE1085" t="str">
            <v>NON PREVISTO</v>
          </cell>
          <cell r="AF1085" t="str">
            <v>NON PREVISTO</v>
          </cell>
          <cell r="AG1085" t="str">
            <v>NON PREVISTO</v>
          </cell>
          <cell r="AH1085" t="str">
            <v>NON PREVISTO</v>
          </cell>
        </row>
        <row r="1086">
          <cell r="A1086">
            <v>102542</v>
          </cell>
          <cell r="B1086" t="str">
            <v>BILANCIA PRELIEVI</v>
          </cell>
          <cell r="C1086" t="str">
            <v>VASINI DI VASINI CARLO BILANCE SRL</v>
          </cell>
          <cell r="D1086" t="str">
            <v>E051P B TC RF</v>
          </cell>
          <cell r="E1086">
            <v>1155</v>
          </cell>
          <cell r="F1086" t="str">
            <v>SINGOLA</v>
          </cell>
          <cell r="G1086">
            <v>102542</v>
          </cell>
          <cell r="I1086" t="str">
            <v>S.PIETRO</v>
          </cell>
          <cell r="J1086" t="str">
            <v>CENTRO TRASFUSIONALE: SETTORE DONATORI</v>
          </cell>
          <cell r="K1086" t="str">
            <v>CENTRO TRASFUSIONALE: SETTORE DONATORI</v>
          </cell>
          <cell r="L1086" t="str">
            <v>CENTRO TRASFUSIONALE: SETTORE DONATORI</v>
          </cell>
          <cell r="M1086" t="str">
            <v>PRINCIPALE</v>
          </cell>
          <cell r="N1086">
            <v>102542</v>
          </cell>
          <cell r="P1086" t="str">
            <v>BIENNALE</v>
          </cell>
          <cell r="Q1086" t="str">
            <v>ANNUALE</v>
          </cell>
          <cell r="R1086" t="str">
            <v>NON PREVISTO</v>
          </cell>
          <cell r="T1086" t="str">
            <v>DA FARE</v>
          </cell>
          <cell r="U1086">
            <v>2542</v>
          </cell>
          <cell r="V1086">
            <v>46188</v>
          </cell>
          <cell r="W1086" t="str">
            <v>POSITIVO</v>
          </cell>
          <cell r="X1086" t="str">
            <v>EFFETTUATO CON APP. 102550</v>
          </cell>
          <cell r="Y1086" t="str">
            <v>DA FARE</v>
          </cell>
          <cell r="Z1086">
            <v>2542</v>
          </cell>
          <cell r="AA1086">
            <v>46188</v>
          </cell>
          <cell r="AB1086" t="str">
            <v>POSITIVO</v>
          </cell>
          <cell r="AC1086">
            <v>0</v>
          </cell>
          <cell r="AD1086" t="str">
            <v>NON PREVISTO</v>
          </cell>
          <cell r="AE1086" t="str">
            <v>NON PREVISTO</v>
          </cell>
          <cell r="AF1086" t="str">
            <v>NON PREVISTO</v>
          </cell>
          <cell r="AG1086" t="str">
            <v>NON PREVISTO</v>
          </cell>
          <cell r="AH1086" t="str">
            <v>NON PREVISTO</v>
          </cell>
        </row>
        <row r="1087">
          <cell r="A1087">
            <v>102543</v>
          </cell>
          <cell r="B1087" t="str">
            <v>BILANCIA PRELIEVI</v>
          </cell>
          <cell r="C1087" t="str">
            <v>VASINI DI VASINI CARLO BILANCE SRL</v>
          </cell>
          <cell r="D1087" t="str">
            <v>E051P B TC R</v>
          </cell>
          <cell r="E1087">
            <v>1156</v>
          </cell>
          <cell r="F1087" t="str">
            <v>SINGOLA</v>
          </cell>
          <cell r="G1087">
            <v>102543</v>
          </cell>
          <cell r="I1087" t="str">
            <v>S.PIETRO</v>
          </cell>
          <cell r="J1087" t="str">
            <v>CENTRO TRASFUSIONALE: SETTORE DONATORI</v>
          </cell>
          <cell r="K1087" t="str">
            <v>CENTRO TRASFUSIONALE: SETTORE DONATORI</v>
          </cell>
          <cell r="L1087" t="str">
            <v>CENTRO TRASFUSIONALE: SETTORE DONATORI</v>
          </cell>
          <cell r="M1087" t="str">
            <v>PRINCIPALE</v>
          </cell>
          <cell r="N1087">
            <v>102543</v>
          </cell>
          <cell r="P1087" t="str">
            <v>BIENNALE</v>
          </cell>
          <cell r="Q1087" t="str">
            <v>ANNUALE</v>
          </cell>
          <cell r="R1087" t="str">
            <v>NON PREVISTO</v>
          </cell>
          <cell r="T1087" t="str">
            <v>DA FARE</v>
          </cell>
          <cell r="U1087">
            <v>2543</v>
          </cell>
          <cell r="V1087">
            <v>46188</v>
          </cell>
          <cell r="W1087" t="str">
            <v>POSITIVO</v>
          </cell>
          <cell r="X1087" t="str">
            <v>EFFETTUATO CON APP. 102547</v>
          </cell>
          <cell r="Y1087" t="str">
            <v>DA FARE</v>
          </cell>
          <cell r="Z1087">
            <v>2543</v>
          </cell>
          <cell r="AA1087">
            <v>46188</v>
          </cell>
          <cell r="AB1087" t="str">
            <v>POSITIVO</v>
          </cell>
          <cell r="AC1087">
            <v>0</v>
          </cell>
          <cell r="AD1087" t="str">
            <v>NON PREVISTO</v>
          </cell>
          <cell r="AE1087" t="str">
            <v>NON PREVISTO</v>
          </cell>
          <cell r="AF1087" t="str">
            <v>NON PREVISTO</v>
          </cell>
          <cell r="AG1087" t="str">
            <v>NON PREVISTO</v>
          </cell>
          <cell r="AH1087" t="str">
            <v>NON PREVISTO</v>
          </cell>
        </row>
        <row r="1088">
          <cell r="A1088">
            <v>102544</v>
          </cell>
          <cell r="B1088" t="str">
            <v>BILANCIA PRELIEVI</v>
          </cell>
          <cell r="C1088" t="str">
            <v>VASINI DI VASINI CARLO BILANCE SRL</v>
          </cell>
          <cell r="D1088" t="str">
            <v>E051P B TC R</v>
          </cell>
          <cell r="E1088">
            <v>1157</v>
          </cell>
          <cell r="F1088" t="str">
            <v>SINGOLA</v>
          </cell>
          <cell r="G1088">
            <v>102544</v>
          </cell>
          <cell r="I1088" t="str">
            <v>S.PIETRO</v>
          </cell>
          <cell r="J1088" t="str">
            <v>CENTRO TRASFUSIONALE: SETTORE DONATORI</v>
          </cell>
          <cell r="K1088" t="str">
            <v>CENTRO TRASFUSIONALE: SETTORE DONATORI</v>
          </cell>
          <cell r="L1088" t="str">
            <v>CENTRO TRASFUSIONALE: SETTORE DONATORI</v>
          </cell>
          <cell r="M1088" t="str">
            <v>PRINCIPALE</v>
          </cell>
          <cell r="N1088" t="str">
            <v>102544</v>
          </cell>
          <cell r="P1088" t="str">
            <v>BIENNALE</v>
          </cell>
          <cell r="Q1088" t="str">
            <v>ANNUALE</v>
          </cell>
          <cell r="R1088" t="str">
            <v>NON PREVISTO</v>
          </cell>
          <cell r="T1088" t="str">
            <v>DA FARE</v>
          </cell>
          <cell r="U1088">
            <v>2544</v>
          </cell>
          <cell r="V1088">
            <v>46188</v>
          </cell>
          <cell r="W1088" t="str">
            <v>POSITIVO</v>
          </cell>
          <cell r="X1088" t="str">
            <v>EFFETTUATO CON APP. 102548</v>
          </cell>
          <cell r="Y1088" t="str">
            <v>DA FARE</v>
          </cell>
          <cell r="Z1088">
            <v>2544</v>
          </cell>
          <cell r="AA1088">
            <v>46188</v>
          </cell>
          <cell r="AB1088" t="str">
            <v>POSITIVO</v>
          </cell>
          <cell r="AC1088">
            <v>0</v>
          </cell>
          <cell r="AD1088" t="str">
            <v>NON PREVISTO</v>
          </cell>
          <cell r="AE1088" t="str">
            <v>NON PREVISTO</v>
          </cell>
          <cell r="AF1088" t="str">
            <v>NON PREVISTO</v>
          </cell>
          <cell r="AG1088" t="str">
            <v>NON PREVISTO</v>
          </cell>
          <cell r="AH1088" t="str">
            <v>NON PREVISTO</v>
          </cell>
        </row>
        <row r="1089">
          <cell r="A1089">
            <v>102545</v>
          </cell>
          <cell r="B1089" t="str">
            <v>BILANCIA PRELIEVI</v>
          </cell>
          <cell r="C1089" t="str">
            <v>VASINI DI VASINI CARLO BILANCE SRL</v>
          </cell>
          <cell r="D1089" t="str">
            <v>E051P B TC RF</v>
          </cell>
          <cell r="E1089">
            <v>1158</v>
          </cell>
          <cell r="F1089" t="str">
            <v>SINGOLA</v>
          </cell>
          <cell r="G1089">
            <v>102545</v>
          </cell>
          <cell r="I1089" t="str">
            <v>S.PIETRO</v>
          </cell>
          <cell r="J1089" t="str">
            <v>CENTRO TRASFUSIONALE: SETTORE DONATORI</v>
          </cell>
          <cell r="K1089" t="str">
            <v>CENTRO TRASFUSIONALE: SETTORE DONATORI</v>
          </cell>
          <cell r="L1089" t="str">
            <v>CENTRO TRASFUSIONALE: SETTORE DONATORI</v>
          </cell>
          <cell r="M1089" t="str">
            <v>PRINCIPALE</v>
          </cell>
          <cell r="N1089">
            <v>102545</v>
          </cell>
          <cell r="P1089" t="str">
            <v>BIENNALE</v>
          </cell>
          <cell r="Q1089" t="str">
            <v>ANNUALE</v>
          </cell>
          <cell r="R1089" t="str">
            <v>NON PREVISTO</v>
          </cell>
          <cell r="T1089" t="str">
            <v>DA FARE</v>
          </cell>
          <cell r="U1089">
            <v>2545</v>
          </cell>
          <cell r="V1089">
            <v>46188</v>
          </cell>
          <cell r="W1089" t="str">
            <v>POSITIVO</v>
          </cell>
          <cell r="X1089" t="str">
            <v>EFFETTUATO CON APP 102549</v>
          </cell>
          <cell r="Y1089" t="str">
            <v>DA FARE</v>
          </cell>
          <cell r="Z1089">
            <v>2545</v>
          </cell>
          <cell r="AA1089">
            <v>46188</v>
          </cell>
          <cell r="AB1089" t="str">
            <v>POSITIVO</v>
          </cell>
          <cell r="AC1089">
            <v>0</v>
          </cell>
          <cell r="AD1089" t="str">
            <v>NON PREVISTO</v>
          </cell>
          <cell r="AE1089" t="str">
            <v>NON PREVISTO</v>
          </cell>
          <cell r="AF1089" t="str">
            <v>NON PREVISTO</v>
          </cell>
          <cell r="AG1089" t="str">
            <v>NON PREVISTO</v>
          </cell>
          <cell r="AH1089" t="str">
            <v>NON PREVISTO</v>
          </cell>
        </row>
        <row r="1090">
          <cell r="A1090">
            <v>102546</v>
          </cell>
          <cell r="B1090" t="str">
            <v>BILANCIA PRELIEVI</v>
          </cell>
          <cell r="C1090" t="str">
            <v>VASINI DI VASINI CARLO BILANCE SRL</v>
          </cell>
          <cell r="D1090" t="str">
            <v>E051P B TC RF</v>
          </cell>
          <cell r="E1090">
            <v>1159</v>
          </cell>
          <cell r="F1090" t="str">
            <v>SINGOLA</v>
          </cell>
          <cell r="G1090">
            <v>102546</v>
          </cell>
          <cell r="I1090" t="str">
            <v>S.PIETRO</v>
          </cell>
          <cell r="J1090" t="str">
            <v>CENTRO TRASFUSIONALE: SETTORE DONATORI</v>
          </cell>
          <cell r="K1090" t="str">
            <v>CENTRO TRASFUSIONALE: SETTORE DONATORI</v>
          </cell>
          <cell r="L1090" t="str">
            <v>CENTRO TRASFUSIONALE: SETTORE DONATORI</v>
          </cell>
          <cell r="M1090" t="str">
            <v>PRINCIPALE</v>
          </cell>
          <cell r="N1090">
            <v>102546</v>
          </cell>
          <cell r="P1090" t="str">
            <v>BIENNALE</v>
          </cell>
          <cell r="Q1090" t="str">
            <v>ANNUALE</v>
          </cell>
          <cell r="R1090" t="str">
            <v>NON PREVISTO</v>
          </cell>
          <cell r="T1090" t="str">
            <v>DA FARE</v>
          </cell>
          <cell r="U1090">
            <v>2546</v>
          </cell>
          <cell r="V1090">
            <v>46188</v>
          </cell>
          <cell r="W1090" t="str">
            <v>POSITIVO</v>
          </cell>
          <cell r="X1090" t="str">
            <v>EFFETTUATO CON APP. 102551</v>
          </cell>
          <cell r="Y1090" t="str">
            <v>DA FARE</v>
          </cell>
          <cell r="Z1090">
            <v>2546</v>
          </cell>
          <cell r="AA1090">
            <v>46188</v>
          </cell>
          <cell r="AB1090" t="str">
            <v>POSITIVO</v>
          </cell>
          <cell r="AC1090">
            <v>0</v>
          </cell>
          <cell r="AD1090" t="str">
            <v>NON PREVISTO</v>
          </cell>
          <cell r="AE1090" t="str">
            <v>NON PREVISTO</v>
          </cell>
          <cell r="AF1090" t="str">
            <v>NON PREVISTO</v>
          </cell>
          <cell r="AG1090" t="str">
            <v>NON PREVISTO</v>
          </cell>
          <cell r="AH1090" t="str">
            <v>NON PREVISTO</v>
          </cell>
        </row>
        <row r="1091">
          <cell r="A1091">
            <v>102547</v>
          </cell>
          <cell r="B1091" t="str">
            <v>LETTORE CODICE A BARRE</v>
          </cell>
          <cell r="C1091" t="str">
            <v>VASINI DI VASINI CARLO BILANCE SRL</v>
          </cell>
          <cell r="D1091" t="str">
            <v>TD 1100</v>
          </cell>
          <cell r="E1091" t="str">
            <v>G13H39979</v>
          </cell>
          <cell r="F1091" t="str">
            <v>COMPONENTE</v>
          </cell>
          <cell r="G1091">
            <v>102543</v>
          </cell>
          <cell r="I1091" t="str">
            <v>S.PIETRO</v>
          </cell>
          <cell r="J1091" t="str">
            <v>CENTRO TRASFUSIONALE: SETTORE DONATORI</v>
          </cell>
          <cell r="K1091" t="str">
            <v>CENTRO TRASFUSIONALE: SETTORE DONATORI</v>
          </cell>
          <cell r="L1091" t="str">
            <v>CENTRO TRASFUSIONALE: SETTORE DONATORI</v>
          </cell>
          <cell r="M1091" t="str">
            <v>COMPONENTE</v>
          </cell>
          <cell r="N1091" t="str">
            <v>102543</v>
          </cell>
          <cell r="P1091" t="str">
            <v>BIENNALE</v>
          </cell>
          <cell r="Q1091" t="str">
            <v>ANNUALE</v>
          </cell>
          <cell r="R1091" t="str">
            <v>NON PREVISTO</v>
          </cell>
          <cell r="T1091" t="str">
            <v>DA FARE</v>
          </cell>
          <cell r="U1091">
            <v>2545</v>
          </cell>
          <cell r="V1091">
            <v>46188</v>
          </cell>
          <cell r="W1091" t="str">
            <v>POSITIVO</v>
          </cell>
          <cell r="X1091" t="str">
            <v>EFFETTUATO CON APP. PADRE 102543</v>
          </cell>
          <cell r="Y1091" t="str">
            <v>DA FARE</v>
          </cell>
          <cell r="Z1091">
            <v>2547</v>
          </cell>
          <cell r="AA1091">
            <v>46188</v>
          </cell>
          <cell r="AB1091" t="str">
            <v>POSITIVO</v>
          </cell>
          <cell r="AC1091">
            <v>0</v>
          </cell>
          <cell r="AD1091" t="str">
            <v>NON PREVISTO</v>
          </cell>
          <cell r="AE1091" t="str">
            <v>NON PREVISTO</v>
          </cell>
          <cell r="AF1091" t="str">
            <v>NON PREVISTO</v>
          </cell>
          <cell r="AG1091" t="str">
            <v>NON PREVISTO</v>
          </cell>
          <cell r="AH1091" t="str">
            <v>NON PREVISTO</v>
          </cell>
        </row>
        <row r="1092">
          <cell r="A1092">
            <v>102548</v>
          </cell>
          <cell r="B1092" t="str">
            <v>LETTORE CODICE A BARRE</v>
          </cell>
          <cell r="C1092" t="str">
            <v>VASINI DI VASINI CARLO BILANCE SRL</v>
          </cell>
          <cell r="D1092" t="str">
            <v>TD 1100</v>
          </cell>
          <cell r="E1092" t="str">
            <v>G13H39996</v>
          </cell>
          <cell r="F1092" t="str">
            <v>COMPONENTE</v>
          </cell>
          <cell r="G1092">
            <v>102544</v>
          </cell>
          <cell r="I1092" t="str">
            <v>S.PIETRO</v>
          </cell>
          <cell r="J1092" t="str">
            <v>CENTRO TRASFUSIONALE: SETTORE DONATORI</v>
          </cell>
          <cell r="K1092" t="str">
            <v>CENTRO TRASFUSIONALE: SETTORE DONATORI</v>
          </cell>
          <cell r="L1092" t="str">
            <v>CENTRO TRASFUSIONALE: SETTORE DONATORI</v>
          </cell>
          <cell r="M1092" t="str">
            <v>COMPONENTE</v>
          </cell>
          <cell r="N1092" t="str">
            <v>102544</v>
          </cell>
          <cell r="P1092" t="str">
            <v>BIENNALE</v>
          </cell>
          <cell r="Q1092" t="str">
            <v>ANNUALE</v>
          </cell>
          <cell r="R1092" t="str">
            <v>NON PREVISTO</v>
          </cell>
          <cell r="T1092" t="str">
            <v>DA FARE</v>
          </cell>
          <cell r="U1092">
            <v>2544</v>
          </cell>
          <cell r="V1092">
            <v>46188</v>
          </cell>
          <cell r="W1092" t="str">
            <v>POSITIVO</v>
          </cell>
          <cell r="X1092" t="str">
            <v xml:space="preserve">EFFETTUATO CON APP. PADRE </v>
          </cell>
          <cell r="Y1092" t="str">
            <v>DA FARE</v>
          </cell>
          <cell r="Z1092">
            <v>2548</v>
          </cell>
          <cell r="AA1092">
            <v>46188</v>
          </cell>
          <cell r="AB1092" t="str">
            <v>POSITIVO</v>
          </cell>
          <cell r="AC1092">
            <v>0</v>
          </cell>
          <cell r="AD1092" t="str">
            <v>NON PREVISTO</v>
          </cell>
          <cell r="AE1092" t="str">
            <v>NON PREVISTO</v>
          </cell>
          <cell r="AF1092" t="str">
            <v>NON PREVISTO</v>
          </cell>
          <cell r="AG1092" t="str">
            <v>NON PREVISTO</v>
          </cell>
          <cell r="AH1092" t="str">
            <v>NON PREVISTO</v>
          </cell>
        </row>
        <row r="1093">
          <cell r="A1093">
            <v>102549</v>
          </cell>
          <cell r="B1093" t="str">
            <v>LETTORE CODICE A BARRE</v>
          </cell>
          <cell r="C1093" t="str">
            <v>VASINI DI VASINI CARLO BILANCE SRL</v>
          </cell>
          <cell r="D1093" t="str">
            <v>TD 1100</v>
          </cell>
          <cell r="E1093" t="str">
            <v>G13H49648</v>
          </cell>
          <cell r="F1093" t="str">
            <v>COMPONENTE</v>
          </cell>
          <cell r="G1093">
            <v>102545</v>
          </cell>
          <cell r="I1093" t="str">
            <v>S.PIETRO</v>
          </cell>
          <cell r="J1093" t="str">
            <v>CENTRO TRASFUSIONALE: SETTORE DONATORI</v>
          </cell>
          <cell r="K1093" t="str">
            <v>CENTRO TRASFUSIONALE: SETTORE DONATORI</v>
          </cell>
          <cell r="L1093" t="str">
            <v>CENTRO TRASFUSIONALE: SETTORE DONATORI</v>
          </cell>
          <cell r="M1093" t="str">
            <v>COMPONENTE</v>
          </cell>
          <cell r="N1093">
            <v>102545</v>
          </cell>
          <cell r="P1093" t="str">
            <v>BIENNALE</v>
          </cell>
          <cell r="Q1093" t="str">
            <v>ANNUALE</v>
          </cell>
          <cell r="R1093" t="str">
            <v>NON PREVISTO</v>
          </cell>
          <cell r="T1093" t="str">
            <v>DA FARE</v>
          </cell>
          <cell r="U1093">
            <v>2545</v>
          </cell>
          <cell r="V1093">
            <v>46188</v>
          </cell>
          <cell r="W1093" t="str">
            <v>POSITIVO</v>
          </cell>
          <cell r="X1093" t="str">
            <v>EFFETTUATO CON APP. PADRE</v>
          </cell>
          <cell r="Y1093" t="str">
            <v>DA FARE</v>
          </cell>
          <cell r="Z1093">
            <v>2549</v>
          </cell>
          <cell r="AA1093">
            <v>46188</v>
          </cell>
          <cell r="AB1093" t="str">
            <v>POSITIVO</v>
          </cell>
          <cell r="AC1093">
            <v>0</v>
          </cell>
          <cell r="AD1093" t="str">
            <v>NON PREVISTO</v>
          </cell>
          <cell r="AE1093" t="str">
            <v>NON PREVISTO</v>
          </cell>
          <cell r="AF1093" t="str">
            <v>NON PREVISTO</v>
          </cell>
          <cell r="AG1093" t="str">
            <v>NON PREVISTO</v>
          </cell>
          <cell r="AH1093" t="str">
            <v>NON PREVISTO</v>
          </cell>
        </row>
        <row r="1094">
          <cell r="A1094">
            <v>102550</v>
          </cell>
          <cell r="B1094" t="str">
            <v>LETTORE CODICE A BARRE</v>
          </cell>
          <cell r="C1094" t="str">
            <v>VASINI DI VASINI CARLO BILANCE SRL</v>
          </cell>
          <cell r="D1094" t="str">
            <v>TD 1100</v>
          </cell>
          <cell r="E1094" t="str">
            <v>G13H39961</v>
          </cell>
          <cell r="F1094" t="str">
            <v>COMPONENTE</v>
          </cell>
          <cell r="G1094">
            <v>102542</v>
          </cell>
          <cell r="I1094" t="str">
            <v>S.PIETRO</v>
          </cell>
          <cell r="J1094" t="str">
            <v>CENTRO TRASFUSIONALE: SETTORE DONATORI</v>
          </cell>
          <cell r="K1094" t="str">
            <v>CENTRO TRASFUSIONALE: SETTORE DONATORI</v>
          </cell>
          <cell r="L1094" t="str">
            <v>CENTRO TRASFUSIONALE: SETTORE DONATORI</v>
          </cell>
          <cell r="M1094" t="str">
            <v>COMPONENTE</v>
          </cell>
          <cell r="N1094">
            <v>102542</v>
          </cell>
          <cell r="P1094" t="str">
            <v>BIENNALE</v>
          </cell>
          <cell r="Q1094" t="str">
            <v>ANNUALE</v>
          </cell>
          <cell r="R1094" t="str">
            <v>NON PREVISTO</v>
          </cell>
          <cell r="T1094" t="str">
            <v>DA FARE</v>
          </cell>
          <cell r="U1094">
            <v>2542</v>
          </cell>
          <cell r="V1094">
            <v>46188</v>
          </cell>
          <cell r="W1094" t="str">
            <v>POSITIVO</v>
          </cell>
          <cell r="X1094" t="str">
            <v>EFFETTUATO CON APP. PADRE 102542</v>
          </cell>
          <cell r="Y1094" t="str">
            <v>DA FARE</v>
          </cell>
          <cell r="Z1094">
            <v>2550</v>
          </cell>
          <cell r="AA1094">
            <v>46188</v>
          </cell>
          <cell r="AB1094" t="str">
            <v>POSITIVO</v>
          </cell>
          <cell r="AC1094">
            <v>0</v>
          </cell>
          <cell r="AD1094" t="str">
            <v>NON PREVISTO</v>
          </cell>
          <cell r="AE1094" t="str">
            <v>NON PREVISTO</v>
          </cell>
          <cell r="AF1094" t="str">
            <v>NON PREVISTO</v>
          </cell>
          <cell r="AG1094" t="str">
            <v>NON PREVISTO</v>
          </cell>
          <cell r="AH1094" t="str">
            <v>NON PREVISTO</v>
          </cell>
        </row>
        <row r="1095">
          <cell r="A1095">
            <v>102551</v>
          </cell>
          <cell r="B1095" t="str">
            <v>LETTORE CODICE A BARRE</v>
          </cell>
          <cell r="C1095" t="str">
            <v>VASINI DI VASINI CARLO BILANCE SRL</v>
          </cell>
          <cell r="D1095" t="str">
            <v>TD 1100</v>
          </cell>
          <cell r="E1095" t="str">
            <v>G13I05417</v>
          </cell>
          <cell r="F1095" t="str">
            <v>COMPONENTE</v>
          </cell>
          <cell r="G1095">
            <v>102546</v>
          </cell>
          <cell r="I1095" t="str">
            <v>S.PIETRO</v>
          </cell>
          <cell r="J1095" t="str">
            <v>CENTRO TRASFUSIONALE: SETTORE DONATORI</v>
          </cell>
          <cell r="K1095" t="str">
            <v>CENTRO TRASFUSIONALE: SETTORE DONATORI</v>
          </cell>
          <cell r="L1095" t="str">
            <v>CENTRO TRASFUSIONALE: SETTORE DONATORI</v>
          </cell>
          <cell r="M1095" t="str">
            <v>COMPONENTE</v>
          </cell>
          <cell r="N1095">
            <v>102546</v>
          </cell>
          <cell r="P1095" t="str">
            <v>BIENNALE</v>
          </cell>
          <cell r="Q1095" t="str">
            <v>ANNUALE</v>
          </cell>
          <cell r="R1095" t="str">
            <v>NON PREVISTO</v>
          </cell>
          <cell r="T1095" t="str">
            <v>DA FARE</v>
          </cell>
          <cell r="U1095">
            <v>2546</v>
          </cell>
          <cell r="V1095">
            <v>46188</v>
          </cell>
          <cell r="W1095" t="str">
            <v>POSITIVO</v>
          </cell>
          <cell r="X1095" t="str">
            <v>EFFETTUATO CON APP PADRE</v>
          </cell>
          <cell r="Y1095" t="str">
            <v>DA FARE</v>
          </cell>
          <cell r="Z1095">
            <v>2551</v>
          </cell>
          <cell r="AA1095">
            <v>46188</v>
          </cell>
          <cell r="AB1095" t="str">
            <v>POSITIVO</v>
          </cell>
          <cell r="AC1095">
            <v>0</v>
          </cell>
          <cell r="AD1095" t="str">
            <v>NON PREVISTO</v>
          </cell>
          <cell r="AE1095" t="str">
            <v>NON PREVISTO</v>
          </cell>
          <cell r="AF1095" t="str">
            <v>NON PREVISTO</v>
          </cell>
          <cell r="AG1095" t="str">
            <v>NON PREVISTO</v>
          </cell>
          <cell r="AH1095" t="str">
            <v>NON PREVISTO</v>
          </cell>
        </row>
        <row r="1096">
          <cell r="A1096">
            <v>102556</v>
          </cell>
          <cell r="B1096" t="str">
            <v>PULSOSSIMETRO</v>
          </cell>
          <cell r="C1096" t="str">
            <v>NELLCOR PURITAN BENNETT INC</v>
          </cell>
          <cell r="D1096" t="str">
            <v>PM 10 N</v>
          </cell>
          <cell r="E1096" t="str">
            <v>MBP000503</v>
          </cell>
          <cell r="F1096" t="str">
            <v>SINGOLA</v>
          </cell>
          <cell r="G1096">
            <v>102556</v>
          </cell>
          <cell r="I1096" t="str">
            <v>S.PIETRO</v>
          </cell>
          <cell r="J1096" t="str">
            <v>S. G. ANTIDA</v>
          </cell>
          <cell r="K1096" t="str">
            <v>S. VINCENZO</v>
          </cell>
          <cell r="L1096" t="str">
            <v>S. VINCENZO</v>
          </cell>
          <cell r="M1096" t="str">
            <v>SINGOLA</v>
          </cell>
          <cell r="N1096">
            <v>102556</v>
          </cell>
          <cell r="P1096" t="str">
            <v>BIENNALE</v>
          </cell>
          <cell r="Q1096" t="str">
            <v>ANNUALE</v>
          </cell>
          <cell r="R1096" t="str">
            <v>NON PREVISTO</v>
          </cell>
          <cell r="T1096" t="str">
            <v>NON PREVISTO</v>
          </cell>
          <cell r="U1096">
            <v>0</v>
          </cell>
          <cell r="V1096">
            <v>0</v>
          </cell>
          <cell r="W1096">
            <v>0</v>
          </cell>
          <cell r="X1096">
            <v>0</v>
          </cell>
          <cell r="Y1096" t="str">
            <v>DA FARE</v>
          </cell>
          <cell r="Z1096">
            <v>2556</v>
          </cell>
          <cell r="AA1096">
            <v>46154</v>
          </cell>
          <cell r="AB1096" t="str">
            <v>POSITIVO</v>
          </cell>
          <cell r="AC1096">
            <v>0</v>
          </cell>
          <cell r="AD1096" t="str">
            <v>NON PREVISTO</v>
          </cell>
          <cell r="AE1096" t="str">
            <v>NON PREVISTO</v>
          </cell>
          <cell r="AF1096" t="str">
            <v>NON PREVISTO</v>
          </cell>
          <cell r="AG1096" t="str">
            <v>NON PREVISTO</v>
          </cell>
          <cell r="AH1096" t="str">
            <v>NON PREVISTO</v>
          </cell>
        </row>
        <row r="1097">
          <cell r="A1097">
            <v>102557</v>
          </cell>
          <cell r="B1097" t="str">
            <v>PORTATILE PER RADIOGRAFIA, APPARECCHIO</v>
          </cell>
          <cell r="C1097" t="str">
            <v>ITALRAY SRL</v>
          </cell>
          <cell r="D1097" t="str">
            <v>CORSIX R32</v>
          </cell>
          <cell r="E1097" t="str">
            <v>0808001400002</v>
          </cell>
          <cell r="F1097" t="str">
            <v>SINGOLA</v>
          </cell>
          <cell r="G1097">
            <v>102557</v>
          </cell>
          <cell r="I1097" t="str">
            <v>S.PIETRO</v>
          </cell>
          <cell r="J1097" t="str">
            <v>RADIOLOGIA</v>
          </cell>
          <cell r="K1097" t="str">
            <v>RADIOLOGIA</v>
          </cell>
          <cell r="L1097" t="str">
            <v>RADIOLOGIA</v>
          </cell>
          <cell r="M1097" t="str">
            <v>SINGOLA</v>
          </cell>
          <cell r="N1097">
            <v>102557</v>
          </cell>
          <cell r="P1097" t="str">
            <v>BIENNALE</v>
          </cell>
          <cell r="Q1097" t="str">
            <v>ANNUALE</v>
          </cell>
          <cell r="R1097" t="str">
            <v>NON PREVISTO</v>
          </cell>
          <cell r="T1097" t="str">
            <v>DA FARE</v>
          </cell>
          <cell r="U1097">
            <v>2557</v>
          </cell>
          <cell r="V1097">
            <v>46223</v>
          </cell>
          <cell r="W1097" t="str">
            <v>POSITIVO</v>
          </cell>
          <cell r="X1097">
            <v>0</v>
          </cell>
          <cell r="Y1097" t="str">
            <v>DA FARE</v>
          </cell>
          <cell r="Z1097">
            <v>2557</v>
          </cell>
          <cell r="AA1097">
            <v>46223</v>
          </cell>
          <cell r="AB1097" t="str">
            <v>POSITIVO</v>
          </cell>
          <cell r="AC1097">
            <v>0</v>
          </cell>
          <cell r="AD1097" t="str">
            <v>NON PREVISTO</v>
          </cell>
          <cell r="AE1097" t="str">
            <v>NON PREVISTO</v>
          </cell>
          <cell r="AF1097" t="str">
            <v>NON PREVISTO</v>
          </cell>
          <cell r="AG1097" t="str">
            <v>NON PREVISTO</v>
          </cell>
          <cell r="AH1097" t="str">
            <v>NON PREVISTO</v>
          </cell>
        </row>
        <row r="1098">
          <cell r="A1098">
            <v>102558</v>
          </cell>
          <cell r="B1098" t="str">
            <v>DEFIBRILLATORE</v>
          </cell>
          <cell r="C1098" t="str">
            <v>SCHILLER AG</v>
          </cell>
          <cell r="D1098" t="str">
            <v>DEFIGARD 5000</v>
          </cell>
          <cell r="E1098" t="str">
            <v>101994100448</v>
          </cell>
          <cell r="F1098" t="str">
            <v>SINGOLA</v>
          </cell>
          <cell r="G1098">
            <v>102558</v>
          </cell>
          <cell r="I1098" t="str">
            <v>S.PIETRO</v>
          </cell>
          <cell r="J1098" t="str">
            <v>PRONTO SOCCORSO</v>
          </cell>
          <cell r="K1098" t="str">
            <v>AMB. ORTOPEDIA</v>
          </cell>
          <cell r="L1098" t="str">
            <v>AMB. ORTOPEDIA</v>
          </cell>
          <cell r="M1098" t="str">
            <v>SINGOLA</v>
          </cell>
          <cell r="N1098" t="str">
            <v>102558</v>
          </cell>
          <cell r="P1098" t="str">
            <v>ANNUALE</v>
          </cell>
          <cell r="Q1098" t="str">
            <v>ANNUALE</v>
          </cell>
          <cell r="R1098" t="str">
            <v>NON PREVISTO</v>
          </cell>
          <cell r="T1098" t="str">
            <v>DA FARE</v>
          </cell>
          <cell r="U1098" t="str">
            <v>2558</v>
          </cell>
          <cell r="V1098">
            <v>46265</v>
          </cell>
          <cell r="W1098" t="str">
            <v>POSITIVO CON RISERVA</v>
          </cell>
          <cell r="X1098" t="str">
            <v>NC 61 SECONDA BATTERIA NON FUNZIONANTE</v>
          </cell>
          <cell r="Y1098" t="str">
            <v>DA FARE</v>
          </cell>
          <cell r="Z1098" t="str">
            <v>2558</v>
          </cell>
          <cell r="AA1098">
            <v>46265</v>
          </cell>
          <cell r="AB1098" t="str">
            <v>POSITIVO CON RISERVA</v>
          </cell>
          <cell r="AC1098" t="str">
            <v>NC 61 BATTERIA SECONDARIA NON REGGE LA CARICA</v>
          </cell>
          <cell r="AD1098" t="str">
            <v>DA FARE</v>
          </cell>
          <cell r="AE1098">
            <v>2558</v>
          </cell>
          <cell r="AF1098">
            <v>46265</v>
          </cell>
          <cell r="AG1098" t="str">
            <v>POSITIVO</v>
          </cell>
          <cell r="AH1098">
            <v>0</v>
          </cell>
        </row>
        <row r="1099">
          <cell r="A1099">
            <v>102559</v>
          </cell>
          <cell r="B1099" t="str">
            <v>DEFIBRILLATORE</v>
          </cell>
          <cell r="C1099" t="str">
            <v>SCHILLER AG</v>
          </cell>
          <cell r="D1099" t="str">
            <v>DEFIGARD 5000</v>
          </cell>
          <cell r="E1099" t="str">
            <v>101994100449</v>
          </cell>
          <cell r="F1099" t="str">
            <v>SINGOLA</v>
          </cell>
          <cell r="G1099">
            <v>102559</v>
          </cell>
          <cell r="I1099" t="str">
            <v>S.PIETRO</v>
          </cell>
          <cell r="J1099" t="str">
            <v>RADIOTERAPIA</v>
          </cell>
          <cell r="K1099" t="str">
            <v>RADIOTERAPIA</v>
          </cell>
          <cell r="L1099" t="str">
            <v>RADIOTERAPIA</v>
          </cell>
          <cell r="M1099" t="str">
            <v>SINGOLA</v>
          </cell>
          <cell r="N1099" t="str">
            <v>102559</v>
          </cell>
          <cell r="P1099" t="str">
            <v>ANNUALE</v>
          </cell>
          <cell r="Q1099" t="str">
            <v>ANNUALE</v>
          </cell>
          <cell r="R1099" t="str">
            <v>NON PREVISTO</v>
          </cell>
          <cell r="T1099" t="str">
            <v>DA FARE</v>
          </cell>
          <cell r="U1099" t="str">
            <v>2559</v>
          </cell>
          <cell r="V1099">
            <v>46273</v>
          </cell>
          <cell r="W1099" t="str">
            <v>POSITIVO</v>
          </cell>
          <cell r="X1099">
            <v>0</v>
          </cell>
          <cell r="Y1099" t="str">
            <v>DA FARE</v>
          </cell>
          <cell r="Z1099">
            <v>2559</v>
          </cell>
          <cell r="AA1099">
            <v>46273</v>
          </cell>
          <cell r="AB1099" t="str">
            <v>POSITIVO</v>
          </cell>
          <cell r="AC1099">
            <v>0</v>
          </cell>
          <cell r="AD1099" t="str">
            <v>DA FARE</v>
          </cell>
          <cell r="AE1099">
            <v>2559</v>
          </cell>
          <cell r="AF1099">
            <v>46273</v>
          </cell>
          <cell r="AG1099" t="str">
            <v>POSITIVO</v>
          </cell>
          <cell r="AH1099">
            <v>0</v>
          </cell>
        </row>
        <row r="1100">
          <cell r="A1100">
            <v>102560</v>
          </cell>
          <cell r="B1100" t="str">
            <v>DEFIBRILLATORE</v>
          </cell>
          <cell r="C1100" t="str">
            <v>SCHILLER AG</v>
          </cell>
          <cell r="D1100" t="str">
            <v>DEFIGARD 5000</v>
          </cell>
          <cell r="E1100" t="str">
            <v>101994100450</v>
          </cell>
          <cell r="F1100" t="str">
            <v>SINGOLA</v>
          </cell>
          <cell r="G1100">
            <v>102560</v>
          </cell>
          <cell r="I1100" t="str">
            <v>S.PIETRO</v>
          </cell>
          <cell r="J1100" t="str">
            <v>AMB. CHIRURGIA VASCOLARE</v>
          </cell>
          <cell r="K1100" t="str">
            <v>SALA PARTO</v>
          </cell>
          <cell r="L1100" t="str">
            <v>NON TROVATO</v>
          </cell>
          <cell r="P1100" t="str">
            <v>ANNUALE</v>
          </cell>
          <cell r="Q1100" t="str">
            <v>ANNUALE</v>
          </cell>
          <cell r="R1100" t="str">
            <v>NON PREVISTO</v>
          </cell>
          <cell r="T1100" t="str">
            <v>DA FARE</v>
          </cell>
          <cell r="U1100">
            <v>0</v>
          </cell>
          <cell r="V1100">
            <v>0</v>
          </cell>
          <cell r="W1100">
            <v>0</v>
          </cell>
          <cell r="X1100">
            <v>0</v>
          </cell>
          <cell r="Y1100" t="str">
            <v>DA FARE</v>
          </cell>
          <cell r="Z1100">
            <v>0</v>
          </cell>
          <cell r="AA1100">
            <v>0</v>
          </cell>
          <cell r="AB1100">
            <v>0</v>
          </cell>
          <cell r="AC1100">
            <v>0</v>
          </cell>
          <cell r="AD1100" t="str">
            <v>DA FARE</v>
          </cell>
          <cell r="AE1100">
            <v>0</v>
          </cell>
          <cell r="AF1100">
            <v>0</v>
          </cell>
          <cell r="AG1100">
            <v>0</v>
          </cell>
          <cell r="AH1100">
            <v>0</v>
          </cell>
        </row>
        <row r="1101">
          <cell r="A1101">
            <v>102561</v>
          </cell>
          <cell r="B1101" t="str">
            <v>DEFIBRILLATORE</v>
          </cell>
          <cell r="C1101" t="str">
            <v>SCHILLER AG</v>
          </cell>
          <cell r="D1101" t="str">
            <v>DEFIGARD 5000</v>
          </cell>
          <cell r="E1101" t="str">
            <v>101994100447</v>
          </cell>
          <cell r="F1101" t="str">
            <v>SINGOLA</v>
          </cell>
          <cell r="G1101">
            <v>102561</v>
          </cell>
          <cell r="I1101" t="str">
            <v>S.PIETRO</v>
          </cell>
          <cell r="J1101" t="str">
            <v>SALA OPERATORIA PAMPURI</v>
          </cell>
          <cell r="K1101" t="str">
            <v>SALA OP. PAMPURI</v>
          </cell>
          <cell r="L1101" t="str">
            <v>SALA OP. PAMPURI</v>
          </cell>
          <cell r="M1101" t="str">
            <v>SINGOLA</v>
          </cell>
          <cell r="N1101" t="str">
            <v>102561</v>
          </cell>
          <cell r="P1101" t="str">
            <v>ANNUALE</v>
          </cell>
          <cell r="Q1101" t="str">
            <v>ANNUALE</v>
          </cell>
          <cell r="R1101" t="str">
            <v>NON PREVISTO</v>
          </cell>
          <cell r="T1101" t="str">
            <v>DA FARE</v>
          </cell>
          <cell r="U1101">
            <v>2561</v>
          </cell>
          <cell r="V1101">
            <v>46227</v>
          </cell>
          <cell r="W1101" t="str">
            <v>POSITIVO</v>
          </cell>
          <cell r="X1101">
            <v>0</v>
          </cell>
          <cell r="Y1101" t="str">
            <v>DA FARE</v>
          </cell>
          <cell r="Z1101">
            <v>2561</v>
          </cell>
          <cell r="AA1101">
            <v>46227</v>
          </cell>
          <cell r="AB1101" t="str">
            <v>POSITIVO</v>
          </cell>
          <cell r="AC1101">
            <v>0</v>
          </cell>
          <cell r="AD1101" t="str">
            <v>DA FARE</v>
          </cell>
          <cell r="AE1101">
            <v>2561</v>
          </cell>
          <cell r="AF1101">
            <v>46227</v>
          </cell>
          <cell r="AG1101" t="str">
            <v>POSITIVO</v>
          </cell>
          <cell r="AH1101">
            <v>0</v>
          </cell>
        </row>
        <row r="1102">
          <cell r="A1102">
            <v>102562</v>
          </cell>
          <cell r="B1102" t="str">
            <v>PULSOSSIMETRO</v>
          </cell>
          <cell r="C1102" t="str">
            <v>NELLCOR PURITAN BENNETT INC</v>
          </cell>
          <cell r="D1102" t="str">
            <v>N 600 OXIMAX</v>
          </cell>
          <cell r="E1102" t="str">
            <v>G11815738</v>
          </cell>
          <cell r="F1102" t="str">
            <v>SINGOLA</v>
          </cell>
          <cell r="G1102">
            <v>102562</v>
          </cell>
          <cell r="I1102" t="str">
            <v>S.PIETRO</v>
          </cell>
          <cell r="J1102" t="str">
            <v>AMB. CHIRURGIA VASCOLARE</v>
          </cell>
          <cell r="K1102" t="str">
            <v>D.H. ONCOLOGIA</v>
          </cell>
          <cell r="L1102" t="str">
            <v>D.H. ONCOLOGIA</v>
          </cell>
          <cell r="M1102" t="str">
            <v>SINGOLA</v>
          </cell>
          <cell r="N1102">
            <v>102562</v>
          </cell>
          <cell r="P1102" t="str">
            <v>BIENNALE</v>
          </cell>
          <cell r="Q1102" t="str">
            <v>ANNUALE</v>
          </cell>
          <cell r="R1102" t="str">
            <v>NON PREVISTO</v>
          </cell>
          <cell r="T1102" t="str">
            <v>NON PREVISTO</v>
          </cell>
          <cell r="U1102">
            <v>0</v>
          </cell>
          <cell r="V1102">
            <v>0</v>
          </cell>
          <cell r="W1102">
            <v>0</v>
          </cell>
          <cell r="X1102">
            <v>0</v>
          </cell>
          <cell r="Y1102" t="str">
            <v>DA FARE</v>
          </cell>
          <cell r="Z1102">
            <v>2562</v>
          </cell>
          <cell r="AA1102">
            <v>46211</v>
          </cell>
          <cell r="AB1102" t="str">
            <v>POSITIVO</v>
          </cell>
          <cell r="AC1102">
            <v>0</v>
          </cell>
          <cell r="AD1102" t="str">
            <v>NON PREVISTO</v>
          </cell>
          <cell r="AE1102" t="str">
            <v>NON PREVISTO</v>
          </cell>
          <cell r="AF1102" t="str">
            <v>NON PREVISTO</v>
          </cell>
          <cell r="AG1102" t="str">
            <v>NON PREVISTO</v>
          </cell>
          <cell r="AH1102" t="str">
            <v>NON PREVISTO</v>
          </cell>
        </row>
        <row r="1103">
          <cell r="A1103">
            <v>102563</v>
          </cell>
          <cell r="B1103" t="str">
            <v>PULSOSSIMETRO</v>
          </cell>
          <cell r="C1103" t="str">
            <v>NELLCOR PURITAN BENNETT INC</v>
          </cell>
          <cell r="D1103" t="str">
            <v>N 600 X OXIMAX</v>
          </cell>
          <cell r="E1103" t="str">
            <v>G12806021</v>
          </cell>
          <cell r="F1103" t="str">
            <v>SINGOLA</v>
          </cell>
          <cell r="G1103">
            <v>102563</v>
          </cell>
          <cell r="I1103" t="str">
            <v>S.PIETRO</v>
          </cell>
          <cell r="J1103" t="str">
            <v>AMB. CARDIOLOGIA</v>
          </cell>
          <cell r="K1103" t="str">
            <v>AMB. CARDIOLOGIA</v>
          </cell>
          <cell r="L1103" t="str">
            <v>NON TROVATO</v>
          </cell>
          <cell r="P1103" t="str">
            <v>BIENNALE</v>
          </cell>
          <cell r="Q1103" t="str">
            <v>ANNUALE</v>
          </cell>
          <cell r="R1103" t="str">
            <v>NON PREVISTO</v>
          </cell>
          <cell r="T1103" t="str">
            <v>DA FARE</v>
          </cell>
          <cell r="U1103">
            <v>0</v>
          </cell>
          <cell r="V1103">
            <v>0</v>
          </cell>
          <cell r="W1103">
            <v>0</v>
          </cell>
          <cell r="X1103">
            <v>0</v>
          </cell>
          <cell r="Y1103" t="str">
            <v>DA FARE</v>
          </cell>
          <cell r="Z1103">
            <v>0</v>
          </cell>
          <cell r="AA1103">
            <v>0</v>
          </cell>
          <cell r="AB1103">
            <v>0</v>
          </cell>
          <cell r="AC1103">
            <v>0</v>
          </cell>
          <cell r="AD1103" t="str">
            <v>NON PREVISTO</v>
          </cell>
          <cell r="AE1103" t="str">
            <v>NON PREVISTO</v>
          </cell>
          <cell r="AF1103" t="str">
            <v>NON PREVISTO</v>
          </cell>
          <cell r="AG1103" t="str">
            <v>NON PREVISTO</v>
          </cell>
          <cell r="AH1103" t="str">
            <v>NON PREVISTO</v>
          </cell>
        </row>
        <row r="1104">
          <cell r="A1104">
            <v>102564</v>
          </cell>
          <cell r="B1104" t="str">
            <v>UNITA' DI CONTROLLO</v>
          </cell>
          <cell r="C1104" t="str">
            <v>NR</v>
          </cell>
          <cell r="D1104" t="str">
            <v>NR</v>
          </cell>
          <cell r="E1104" t="str">
            <v>00371/OEM__76310</v>
          </cell>
          <cell r="F1104" t="str">
            <v>COMPONENTE</v>
          </cell>
          <cell r="G1104">
            <v>101774</v>
          </cell>
          <cell r="I1104" t="str">
            <v>S.PIETRO</v>
          </cell>
          <cell r="J1104" t="str">
            <v>RADIOLOGIA</v>
          </cell>
          <cell r="K1104" t="str">
            <v>RADIOLOGIA</v>
          </cell>
          <cell r="L1104" t="str">
            <v>NON TROVATO</v>
          </cell>
          <cell r="P1104" t="str">
            <v>BIENNALE</v>
          </cell>
          <cell r="Q1104" t="str">
            <v>ANNUALE</v>
          </cell>
          <cell r="R1104" t="str">
            <v>NON PREVISTO</v>
          </cell>
          <cell r="T1104" t="str">
            <v>DA FARE</v>
          </cell>
          <cell r="U1104">
            <v>0</v>
          </cell>
          <cell r="V1104">
            <v>0</v>
          </cell>
          <cell r="W1104">
            <v>0</v>
          </cell>
          <cell r="X1104">
            <v>0</v>
          </cell>
          <cell r="Y1104" t="str">
            <v>DA FARE</v>
          </cell>
          <cell r="Z1104">
            <v>0</v>
          </cell>
          <cell r="AA1104">
            <v>0</v>
          </cell>
          <cell r="AB1104">
            <v>0</v>
          </cell>
          <cell r="AC1104">
            <v>0</v>
          </cell>
          <cell r="AD1104" t="str">
            <v>NON PREVISTO</v>
          </cell>
          <cell r="AE1104" t="str">
            <v>NON PREVISTO</v>
          </cell>
          <cell r="AF1104" t="str">
            <v>NON PREVISTO</v>
          </cell>
          <cell r="AG1104" t="str">
            <v>NON PREVISTO</v>
          </cell>
          <cell r="AH1104" t="str">
            <v>NON PREVISTO</v>
          </cell>
        </row>
        <row r="1105">
          <cell r="A1105">
            <v>102565</v>
          </cell>
          <cell r="B1105" t="str">
            <v>LETTO PER DEGENZA ELETTRIFICATO</v>
          </cell>
          <cell r="C1105" t="str">
            <v>GUANGDONG FOSHAN SHUNDE MEDICAL TECNO.EQUIP.FACTORY</v>
          </cell>
          <cell r="D1105" t="str">
            <v>DR C539 LTD007/DRB5SM</v>
          </cell>
          <cell r="E1105">
            <v>102565</v>
          </cell>
          <cell r="F1105" t="str">
            <v>SINGOLA</v>
          </cell>
          <cell r="G1105">
            <v>102565</v>
          </cell>
          <cell r="I1105" t="str">
            <v>S.PIETRO</v>
          </cell>
          <cell r="J1105" t="str">
            <v>S. GIUSEPPE</v>
          </cell>
          <cell r="K1105" t="str">
            <v>S. GIUSEPPE</v>
          </cell>
          <cell r="L1105" t="str">
            <v>S. GIUSEPPE</v>
          </cell>
          <cell r="M1105" t="str">
            <v>SINGOLA</v>
          </cell>
          <cell r="N1105" t="str">
            <v>102565</v>
          </cell>
          <cell r="P1105" t="str">
            <v>BIENNALE</v>
          </cell>
          <cell r="Q1105" t="str">
            <v>ANNUALE</v>
          </cell>
          <cell r="R1105" t="str">
            <v>NON PREVISTO</v>
          </cell>
          <cell r="T1105" t="str">
            <v>DA FARE</v>
          </cell>
          <cell r="U1105" t="str">
            <v>2565</v>
          </cell>
          <cell r="V1105">
            <v>46244</v>
          </cell>
          <cell r="W1105" t="str">
            <v>POSITIVO</v>
          </cell>
          <cell r="X1105">
            <v>0</v>
          </cell>
          <cell r="Y1105" t="str">
            <v>DA FARE</v>
          </cell>
          <cell r="Z1105" t="str">
            <v>2565</v>
          </cell>
          <cell r="AA1105">
            <v>46244</v>
          </cell>
          <cell r="AB1105" t="str">
            <v>POSITIVO CON RISERVA</v>
          </cell>
          <cell r="AC1105" t="str">
            <v xml:space="preserve">NC 51 COPRITASTO TELECOMANDO ASSENTE </v>
          </cell>
          <cell r="AD1105" t="str">
            <v>NON PREVISTO</v>
          </cell>
          <cell r="AE1105" t="str">
            <v>NON PREVISTO</v>
          </cell>
          <cell r="AF1105" t="str">
            <v>NON PREVISTO</v>
          </cell>
          <cell r="AG1105" t="str">
            <v>NON PREVISTO</v>
          </cell>
          <cell r="AH1105" t="str">
            <v>NON PREVISTO</v>
          </cell>
        </row>
        <row r="1106">
          <cell r="A1106">
            <v>102566</v>
          </cell>
          <cell r="B1106" t="str">
            <v>LETTO PER DEGENZA ELETTRIFICATO</v>
          </cell>
          <cell r="C1106" t="str">
            <v>GUANGDONG FOSHAN SHUNDE MEDICAL TECNO.EQUIP.FACTORY</v>
          </cell>
          <cell r="D1106" t="str">
            <v>DR C539 LTD007/DRB5SM</v>
          </cell>
          <cell r="E1106">
            <v>102566</v>
          </cell>
          <cell r="F1106" t="str">
            <v>SINGOLA</v>
          </cell>
          <cell r="G1106">
            <v>102566</v>
          </cell>
          <cell r="I1106" t="str">
            <v>S.PIETRO</v>
          </cell>
          <cell r="J1106" t="str">
            <v>S. GIUSEPPE</v>
          </cell>
          <cell r="K1106" t="str">
            <v>S. GIUSEPPE</v>
          </cell>
          <cell r="L1106" t="str">
            <v>S. GIUSEPPE</v>
          </cell>
          <cell r="M1106" t="str">
            <v>SINGOLA</v>
          </cell>
          <cell r="N1106" t="str">
            <v>102566</v>
          </cell>
          <cell r="P1106" t="str">
            <v>BIENNALE</v>
          </cell>
          <cell r="Q1106" t="str">
            <v>ANNUALE</v>
          </cell>
          <cell r="R1106" t="str">
            <v>NON PREVISTO</v>
          </cell>
          <cell r="T1106" t="str">
            <v>DA FARE</v>
          </cell>
          <cell r="U1106" t="str">
            <v>2566</v>
          </cell>
          <cell r="V1106">
            <v>46244</v>
          </cell>
          <cell r="W1106" t="str">
            <v>POSITIVO</v>
          </cell>
          <cell r="X1106">
            <v>0</v>
          </cell>
          <cell r="Y1106" t="str">
            <v>DA FARE</v>
          </cell>
          <cell r="Z1106" t="str">
            <v>2566</v>
          </cell>
          <cell r="AA1106">
            <v>46244</v>
          </cell>
          <cell r="AB1106" t="str">
            <v>POSITIVO</v>
          </cell>
          <cell r="AC1106">
            <v>0</v>
          </cell>
          <cell r="AD1106" t="str">
            <v>NON PREVISTO</v>
          </cell>
          <cell r="AE1106" t="str">
            <v>NON PREVISTO</v>
          </cell>
          <cell r="AF1106" t="str">
            <v>NON PREVISTO</v>
          </cell>
          <cell r="AG1106" t="str">
            <v>NON PREVISTO</v>
          </cell>
          <cell r="AH1106" t="str">
            <v>NON PREVISTO</v>
          </cell>
        </row>
        <row r="1107">
          <cell r="A1107">
            <v>102567</v>
          </cell>
          <cell r="B1107" t="str">
            <v>LETTO PER DEGENZA ELETTRIFICATO</v>
          </cell>
          <cell r="C1107" t="str">
            <v>GUANGDONG FOSHAN SHUNDE MEDICAL TECNO.EQUIP.FACTORY</v>
          </cell>
          <cell r="D1107" t="str">
            <v>DR C539 LTD007/DRB5SM</v>
          </cell>
          <cell r="E1107">
            <v>102567</v>
          </cell>
          <cell r="F1107" t="str">
            <v>SINGOLA</v>
          </cell>
          <cell r="G1107">
            <v>102567</v>
          </cell>
          <cell r="I1107" t="str">
            <v>S.PIETRO</v>
          </cell>
          <cell r="J1107" t="str">
            <v>S. GIUSEPPE</v>
          </cell>
          <cell r="K1107" t="str">
            <v>S. G. GRANDE</v>
          </cell>
          <cell r="L1107" t="str">
            <v>RIANIMAZIONE - NUOVA VERTICALE</v>
          </cell>
          <cell r="M1107" t="str">
            <v>SINGOLA</v>
          </cell>
          <cell r="N1107" t="str">
            <v>102567</v>
          </cell>
          <cell r="P1107" t="str">
            <v>BIENNALE</v>
          </cell>
          <cell r="Q1107" t="str">
            <v>ANNUALE</v>
          </cell>
          <cell r="R1107" t="str">
            <v>NON PREVISTO</v>
          </cell>
          <cell r="T1107" t="str">
            <v>DA FARE</v>
          </cell>
          <cell r="U1107" t="str">
            <v>2567</v>
          </cell>
          <cell r="V1107">
            <v>46253</v>
          </cell>
          <cell r="W1107" t="str">
            <v>POSITIVO</v>
          </cell>
          <cell r="X1107">
            <v>0</v>
          </cell>
          <cell r="Y1107" t="str">
            <v>DA FARE</v>
          </cell>
          <cell r="Z1107" t="str">
            <v>2567</v>
          </cell>
          <cell r="AA1107">
            <v>46253</v>
          </cell>
          <cell r="AB1107" t="str">
            <v>POSITIVO</v>
          </cell>
          <cell r="AC1107">
            <v>0</v>
          </cell>
          <cell r="AD1107" t="str">
            <v>NON PREVISTO</v>
          </cell>
          <cell r="AE1107" t="str">
            <v>NON PREVISTO</v>
          </cell>
          <cell r="AF1107" t="str">
            <v>NON PREVISTO</v>
          </cell>
          <cell r="AG1107" t="str">
            <v>NON PREVISTO</v>
          </cell>
          <cell r="AH1107" t="str">
            <v>NON PREVISTO</v>
          </cell>
        </row>
        <row r="1108">
          <cell r="A1108">
            <v>102568</v>
          </cell>
          <cell r="B1108" t="str">
            <v>LETTO PER DEGENZA ELETTRIFICATO</v>
          </cell>
          <cell r="C1108" t="str">
            <v>GUANGDONG FOSHAN SHUNDE MEDICAL TECNO.EQUIP.FACTORY</v>
          </cell>
          <cell r="D1108" t="str">
            <v>DR C539 LTD007/DRB5SM</v>
          </cell>
          <cell r="E1108">
            <v>102568</v>
          </cell>
          <cell r="F1108" t="str">
            <v>SINGOLA</v>
          </cell>
          <cell r="G1108">
            <v>102568</v>
          </cell>
          <cell r="I1108" t="str">
            <v>S.PIETRO</v>
          </cell>
          <cell r="J1108" t="str">
            <v>S. GIUSEPPE</v>
          </cell>
          <cell r="K1108" t="str">
            <v>S. G. GRANDE</v>
          </cell>
          <cell r="L1108" t="str">
            <v>RIANIMAZIONE - NUOVA VERTICALE</v>
          </cell>
          <cell r="M1108" t="str">
            <v>SINGOLA</v>
          </cell>
          <cell r="N1108" t="str">
            <v>102568</v>
          </cell>
          <cell r="P1108" t="str">
            <v>BIENNALE</v>
          </cell>
          <cell r="Q1108" t="str">
            <v>ANNUALE</v>
          </cell>
          <cell r="R1108" t="str">
            <v>NON PREVISTO</v>
          </cell>
          <cell r="T1108" t="str">
            <v>DA FARE</v>
          </cell>
          <cell r="U1108" t="str">
            <v>2568</v>
          </cell>
          <cell r="V1108">
            <v>46253</v>
          </cell>
          <cell r="W1108" t="str">
            <v>POSITIVO</v>
          </cell>
          <cell r="X1108">
            <v>0</v>
          </cell>
          <cell r="Y1108" t="str">
            <v>DA FARE</v>
          </cell>
          <cell r="Z1108" t="str">
            <v>2568</v>
          </cell>
          <cell r="AA1108">
            <v>46253</v>
          </cell>
          <cell r="AB1108" t="str">
            <v>POSITIVO</v>
          </cell>
          <cell r="AC1108">
            <v>0</v>
          </cell>
          <cell r="AD1108" t="str">
            <v>NON PREVISTO</v>
          </cell>
          <cell r="AE1108" t="str">
            <v>NON PREVISTO</v>
          </cell>
          <cell r="AF1108" t="str">
            <v>NON PREVISTO</v>
          </cell>
          <cell r="AG1108" t="str">
            <v>NON PREVISTO</v>
          </cell>
          <cell r="AH1108" t="str">
            <v>NON PREVISTO</v>
          </cell>
        </row>
        <row r="1109">
          <cell r="A1109">
            <v>102569</v>
          </cell>
          <cell r="B1109" t="str">
            <v>LETTO PER DEGENZA ELETTRIFICATO</v>
          </cell>
          <cell r="C1109" t="str">
            <v>GUANGDONG FOSHAN SHUNDE MEDICAL TECNO.EQUIP.FACTORY</v>
          </cell>
          <cell r="D1109" t="str">
            <v>DR C539 LTD007/DRB5SM</v>
          </cell>
          <cell r="E1109">
            <v>102569</v>
          </cell>
          <cell r="F1109" t="str">
            <v>SINGOLA</v>
          </cell>
          <cell r="G1109">
            <v>102569</v>
          </cell>
          <cell r="I1109" t="str">
            <v>S.PIETRO</v>
          </cell>
          <cell r="J1109" t="str">
            <v>S. GIUSEPPE</v>
          </cell>
          <cell r="K1109" t="str">
            <v>S. GIUSEPPE</v>
          </cell>
          <cell r="L1109" t="str">
            <v>S. G. ANTIDA</v>
          </cell>
          <cell r="M1109" t="str">
            <v>SINGOLA</v>
          </cell>
          <cell r="N1109">
            <v>102569</v>
          </cell>
          <cell r="P1109" t="str">
            <v>BIENNALE</v>
          </cell>
          <cell r="Q1109" t="str">
            <v>ANNUALE</v>
          </cell>
          <cell r="R1109" t="str">
            <v>NON PREVISTO</v>
          </cell>
          <cell r="T1109" t="str">
            <v>DA FARE</v>
          </cell>
          <cell r="U1109">
            <v>2569</v>
          </cell>
          <cell r="V1109">
            <v>46119</v>
          </cell>
          <cell r="W1109" t="str">
            <v xml:space="preserve">POSITIVO </v>
          </cell>
          <cell r="X1109">
            <v>0</v>
          </cell>
          <cell r="Y1109" t="str">
            <v>DA FARE</v>
          </cell>
          <cell r="Z1109">
            <v>2569</v>
          </cell>
          <cell r="AA1109">
            <v>46119</v>
          </cell>
          <cell r="AB1109" t="str">
            <v>POSITIVO</v>
          </cell>
          <cell r="AC1109">
            <v>0</v>
          </cell>
          <cell r="AD1109" t="str">
            <v>NON PREVISTO</v>
          </cell>
          <cell r="AE1109" t="str">
            <v>NON PREVISTO</v>
          </cell>
          <cell r="AF1109" t="str">
            <v>NON PREVISTO</v>
          </cell>
          <cell r="AG1109" t="str">
            <v>NON PREVISTO</v>
          </cell>
          <cell r="AH1109" t="str">
            <v>NON PREVISTO</v>
          </cell>
        </row>
        <row r="1110">
          <cell r="A1110">
            <v>102570</v>
          </cell>
          <cell r="B1110" t="str">
            <v>LETTO PER DEGENZA ELETTRIFICATO</v>
          </cell>
          <cell r="C1110" t="str">
            <v>GUANGDONG FOSHAN SHUNDE MEDICAL TECNO.EQUIP.FACTORY</v>
          </cell>
          <cell r="D1110" t="str">
            <v>DR C539 LTD007/DRB5SM</v>
          </cell>
          <cell r="E1110">
            <v>102570</v>
          </cell>
          <cell r="F1110" t="str">
            <v>SINGOLA</v>
          </cell>
          <cell r="G1110">
            <v>102570</v>
          </cell>
          <cell r="I1110" t="str">
            <v>S.PIETRO</v>
          </cell>
          <cell r="J1110" t="str">
            <v>S. GIUSEPPE</v>
          </cell>
          <cell r="K1110" t="str">
            <v>S. GIUSEPPE</v>
          </cell>
          <cell r="L1110" t="str">
            <v>S. GIUSEPPE</v>
          </cell>
          <cell r="M1110" t="str">
            <v>SINGOLA</v>
          </cell>
          <cell r="N1110" t="str">
            <v>102570</v>
          </cell>
          <cell r="P1110" t="str">
            <v>BIENNALE</v>
          </cell>
          <cell r="Q1110" t="str">
            <v>ANNUALE</v>
          </cell>
          <cell r="R1110" t="str">
            <v>NON PREVISTO</v>
          </cell>
          <cell r="T1110" t="str">
            <v>DA FARE</v>
          </cell>
          <cell r="U1110" t="str">
            <v>2570</v>
          </cell>
          <cell r="V1110">
            <v>46244</v>
          </cell>
          <cell r="W1110" t="str">
            <v>POSITIVO</v>
          </cell>
          <cell r="X1110">
            <v>0</v>
          </cell>
          <cell r="Y1110" t="str">
            <v>DA FARE</v>
          </cell>
          <cell r="Z1110" t="str">
            <v>2570</v>
          </cell>
          <cell r="AA1110">
            <v>46244</v>
          </cell>
          <cell r="AB1110" t="str">
            <v>POSITIVO</v>
          </cell>
          <cell r="AC1110">
            <v>0</v>
          </cell>
          <cell r="AD1110" t="str">
            <v>NON PREVISTO</v>
          </cell>
          <cell r="AE1110" t="str">
            <v>NON PREVISTO</v>
          </cell>
          <cell r="AF1110" t="str">
            <v>NON PREVISTO</v>
          </cell>
          <cell r="AG1110" t="str">
            <v>NON PREVISTO</v>
          </cell>
          <cell r="AH1110" t="str">
            <v>NON PREVISTO</v>
          </cell>
        </row>
        <row r="1111">
          <cell r="A1111">
            <v>102571</v>
          </cell>
          <cell r="B1111" t="str">
            <v>LETTO PER DEGENZA ELETTRIFICATO</v>
          </cell>
          <cell r="C1111" t="str">
            <v>GUANGDONG FOSHAN SHUNDE MEDICAL TECNO.EQUIP.FACTORY</v>
          </cell>
          <cell r="D1111" t="str">
            <v>DR C539 LTD007/DRB5SM</v>
          </cell>
          <cell r="E1111">
            <v>102571</v>
          </cell>
          <cell r="F1111" t="str">
            <v>SINGOLA</v>
          </cell>
          <cell r="G1111">
            <v>102571</v>
          </cell>
          <cell r="I1111" t="str">
            <v>S.PIETRO</v>
          </cell>
          <cell r="J1111" t="str">
            <v>S. G. ANTIDA</v>
          </cell>
          <cell r="K1111" t="str">
            <v>S. G. ANTIDA</v>
          </cell>
          <cell r="L1111" t="str">
            <v>S. G. ANTIDA</v>
          </cell>
          <cell r="M1111" t="str">
            <v>SINGOLA</v>
          </cell>
          <cell r="N1111" t="str">
            <v>102571</v>
          </cell>
          <cell r="P1111" t="str">
            <v>BIENNALE</v>
          </cell>
          <cell r="Q1111" t="str">
            <v>ANNUALE</v>
          </cell>
          <cell r="R1111" t="str">
            <v>NON PREVISTO</v>
          </cell>
          <cell r="T1111" t="str">
            <v>DA FARE</v>
          </cell>
          <cell r="U1111">
            <v>2571</v>
          </cell>
          <cell r="V1111">
            <v>46119</v>
          </cell>
          <cell r="W1111" t="str">
            <v xml:space="preserve">POSITIVO </v>
          </cell>
          <cell r="X1111">
            <v>0</v>
          </cell>
          <cell r="Y1111" t="str">
            <v>DA FARE</v>
          </cell>
          <cell r="Z1111">
            <v>2571</v>
          </cell>
          <cell r="AA1111">
            <v>46119</v>
          </cell>
          <cell r="AB1111" t="str">
            <v>POSITIVO</v>
          </cell>
          <cell r="AC1111">
            <v>0</v>
          </cell>
          <cell r="AD1111" t="str">
            <v>NON PREVISTO</v>
          </cell>
          <cell r="AE1111" t="str">
            <v>NON PREVISTO</v>
          </cell>
          <cell r="AF1111" t="str">
            <v>NON PREVISTO</v>
          </cell>
          <cell r="AG1111" t="str">
            <v>NON PREVISTO</v>
          </cell>
          <cell r="AH1111" t="str">
            <v>NON PREVISTO</v>
          </cell>
        </row>
        <row r="1112">
          <cell r="A1112">
            <v>102572</v>
          </cell>
          <cell r="B1112" t="str">
            <v>LETTO PER DEGENZA ELETTRIFICATO</v>
          </cell>
          <cell r="C1112" t="str">
            <v>GUANGDONG FOSHAN SHUNDE MEDICAL TECNO.EQUIP.FACTORY</v>
          </cell>
          <cell r="D1112" t="str">
            <v>DR C539 LTD007/DRB5SM</v>
          </cell>
          <cell r="E1112">
            <v>102572</v>
          </cell>
          <cell r="F1112" t="str">
            <v>SINGOLA</v>
          </cell>
          <cell r="G1112">
            <v>102572</v>
          </cell>
          <cell r="I1112" t="str">
            <v>S.PIETRO</v>
          </cell>
          <cell r="J1112" t="str">
            <v>S. G. ANTIDA</v>
          </cell>
          <cell r="K1112" t="str">
            <v>S. G. GRANDE</v>
          </cell>
          <cell r="L1112" t="str">
            <v>NON TROVATO</v>
          </cell>
          <cell r="P1112" t="str">
            <v>BIENNALE</v>
          </cell>
          <cell r="Q1112" t="str">
            <v>ANNUALE</v>
          </cell>
          <cell r="R1112" t="str">
            <v>NON PREVISTO</v>
          </cell>
          <cell r="T1112" t="str">
            <v>DA FARE</v>
          </cell>
          <cell r="U1112">
            <v>0</v>
          </cell>
          <cell r="V1112">
            <v>0</v>
          </cell>
          <cell r="W1112">
            <v>0</v>
          </cell>
          <cell r="X1112">
            <v>0</v>
          </cell>
          <cell r="Y1112" t="str">
            <v>DA FARE</v>
          </cell>
          <cell r="Z1112">
            <v>0</v>
          </cell>
          <cell r="AA1112">
            <v>0</v>
          </cell>
          <cell r="AB1112">
            <v>0</v>
          </cell>
          <cell r="AC1112">
            <v>0</v>
          </cell>
          <cell r="AD1112" t="str">
            <v>NON PREVISTO</v>
          </cell>
          <cell r="AE1112" t="str">
            <v>NON PREVISTO</v>
          </cell>
          <cell r="AF1112" t="str">
            <v>NON PREVISTO</v>
          </cell>
          <cell r="AG1112" t="str">
            <v>NON PREVISTO</v>
          </cell>
          <cell r="AH1112" t="str">
            <v>NON PREVISTO</v>
          </cell>
        </row>
        <row r="1113">
          <cell r="A1113">
            <v>102573</v>
          </cell>
          <cell r="B1113" t="str">
            <v>LETTO PER DEGENZA ELETTRIFICATO</v>
          </cell>
          <cell r="C1113" t="str">
            <v>GUANGDONG FOSHAN SHUNDE MEDICAL TECNO.EQUIP.FACTORY</v>
          </cell>
          <cell r="D1113" t="str">
            <v>DR C539 LTD007/DRB5SM</v>
          </cell>
          <cell r="E1113">
            <v>102573</v>
          </cell>
          <cell r="F1113" t="str">
            <v>SINGOLA</v>
          </cell>
          <cell r="G1113">
            <v>102573</v>
          </cell>
          <cell r="I1113" t="str">
            <v>S.PIETRO</v>
          </cell>
          <cell r="J1113" t="str">
            <v>S. GIUSEPPE</v>
          </cell>
          <cell r="K1113" t="str">
            <v>S. CATERINA SOLVENTI</v>
          </cell>
          <cell r="L1113" t="str">
            <v>S. CATERINA SOLVENTI</v>
          </cell>
          <cell r="M1113" t="str">
            <v>SINGOLA</v>
          </cell>
          <cell r="N1113" t="str">
            <v>102573</v>
          </cell>
          <cell r="P1113" t="str">
            <v>BIENNALE</v>
          </cell>
          <cell r="Q1113" t="str">
            <v>ANNUALE</v>
          </cell>
          <cell r="R1113" t="str">
            <v>NON PREVISTO</v>
          </cell>
          <cell r="T1113" t="str">
            <v>DA FARE</v>
          </cell>
          <cell r="U1113">
            <v>2573</v>
          </cell>
          <cell r="V1113">
            <v>46111</v>
          </cell>
          <cell r="W1113" t="str">
            <v>POSITIVO</v>
          </cell>
          <cell r="X1113">
            <v>0</v>
          </cell>
          <cell r="Y1113" t="str">
            <v>DA FARE</v>
          </cell>
          <cell r="Z1113">
            <v>2573</v>
          </cell>
          <cell r="AA1113">
            <v>46111</v>
          </cell>
          <cell r="AB1113" t="str">
            <v>POSITIVO</v>
          </cell>
          <cell r="AC1113">
            <v>0</v>
          </cell>
          <cell r="AD1113" t="str">
            <v>NON PREVISTO</v>
          </cell>
          <cell r="AE1113" t="str">
            <v>NON PREVISTO</v>
          </cell>
          <cell r="AF1113" t="str">
            <v>NON PREVISTO</v>
          </cell>
          <cell r="AG1113" t="str">
            <v>NON PREVISTO</v>
          </cell>
          <cell r="AH1113" t="str">
            <v>NON PREVISTO</v>
          </cell>
        </row>
        <row r="1114">
          <cell r="A1114">
            <v>102574</v>
          </cell>
          <cell r="B1114" t="str">
            <v>LETTO PER DEGENZA ELETTRIFICATO</v>
          </cell>
          <cell r="C1114" t="str">
            <v>GUANGDONG FOSHAN SHUNDE MEDICAL TECNO.EQUIP.FACTORY</v>
          </cell>
          <cell r="D1114" t="str">
            <v>DR C539 LTD007/DRB5SM</v>
          </cell>
          <cell r="E1114">
            <v>102574</v>
          </cell>
          <cell r="F1114" t="str">
            <v>SINGOLA</v>
          </cell>
          <cell r="G1114">
            <v>102574</v>
          </cell>
          <cell r="I1114" t="str">
            <v>S.PIETRO</v>
          </cell>
          <cell r="J1114" t="str">
            <v>S. GIUSEPPE</v>
          </cell>
          <cell r="K1114" t="str">
            <v>S. GIUSEPPE</v>
          </cell>
          <cell r="L1114" t="str">
            <v>S. GIUSEPPE</v>
          </cell>
          <cell r="M1114" t="str">
            <v>SINGOLA</v>
          </cell>
          <cell r="N1114" t="str">
            <v>102574</v>
          </cell>
          <cell r="P1114" t="str">
            <v>BIENNALE</v>
          </cell>
          <cell r="Q1114" t="str">
            <v>ANNUALE</v>
          </cell>
          <cell r="R1114" t="str">
            <v>NON PREVISTO</v>
          </cell>
          <cell r="T1114" t="str">
            <v>DA FARE</v>
          </cell>
          <cell r="U1114" t="str">
            <v>2574</v>
          </cell>
          <cell r="V1114">
            <v>46244</v>
          </cell>
          <cell r="W1114" t="str">
            <v>POSITIVO</v>
          </cell>
          <cell r="X1114">
            <v>0</v>
          </cell>
          <cell r="Y1114" t="str">
            <v>DA FARE</v>
          </cell>
          <cell r="Z1114" t="str">
            <v>2574</v>
          </cell>
          <cell r="AA1114">
            <v>46244</v>
          </cell>
          <cell r="AB1114" t="str">
            <v>POSITIVO CON RISERVA</v>
          </cell>
          <cell r="AC1114" t="str">
            <v xml:space="preserve">NC 52 COPRITASTO TELECOMANDO ASSENTE </v>
          </cell>
          <cell r="AD1114" t="str">
            <v>NON PREVISTO</v>
          </cell>
          <cell r="AE1114" t="str">
            <v>NON PREVISTO</v>
          </cell>
          <cell r="AF1114" t="str">
            <v>NON PREVISTO</v>
          </cell>
          <cell r="AG1114" t="str">
            <v>NON PREVISTO</v>
          </cell>
          <cell r="AH1114" t="str">
            <v>NON PREVISTO</v>
          </cell>
        </row>
        <row r="1115">
          <cell r="A1115">
            <v>102575</v>
          </cell>
          <cell r="B1115" t="str">
            <v>LETTO PER DEGENZA ELETTRIFICATO</v>
          </cell>
          <cell r="C1115" t="str">
            <v>GUANGDONG FOSHAN SHUNDE MEDICAL TECNO.EQUIP.FACTORY</v>
          </cell>
          <cell r="D1115" t="str">
            <v>DR C539 LTD007/DRB5SM</v>
          </cell>
          <cell r="E1115">
            <v>102575</v>
          </cell>
          <cell r="F1115" t="str">
            <v>SINGOLA</v>
          </cell>
          <cell r="G1115">
            <v>102575</v>
          </cell>
          <cell r="I1115" t="str">
            <v>S.PIETRO</v>
          </cell>
          <cell r="J1115" t="str">
            <v>S. GIUSEPPE</v>
          </cell>
          <cell r="K1115" t="str">
            <v>S. GIUSEPPE</v>
          </cell>
          <cell r="L1115" t="str">
            <v>S. GIUSEPPE</v>
          </cell>
          <cell r="M1115" t="str">
            <v>SINGOLA</v>
          </cell>
          <cell r="N1115" t="str">
            <v>102575</v>
          </cell>
          <cell r="P1115" t="str">
            <v>BIENNALE</v>
          </cell>
          <cell r="Q1115" t="str">
            <v>ANNUALE</v>
          </cell>
          <cell r="R1115" t="str">
            <v>NON PREVISTO</v>
          </cell>
          <cell r="T1115" t="str">
            <v>DA FARE</v>
          </cell>
          <cell r="U1115" t="str">
            <v>2575</v>
          </cell>
          <cell r="V1115">
            <v>46244</v>
          </cell>
          <cell r="W1115" t="str">
            <v>POSITIVO</v>
          </cell>
          <cell r="X1115">
            <v>0</v>
          </cell>
          <cell r="Y1115" t="str">
            <v>DA FARE</v>
          </cell>
          <cell r="Z1115" t="str">
            <v>2575</v>
          </cell>
          <cell r="AA1115">
            <v>46244</v>
          </cell>
          <cell r="AB1115" t="str">
            <v>POSITIVO</v>
          </cell>
          <cell r="AC1115">
            <v>0</v>
          </cell>
          <cell r="AD1115" t="str">
            <v>NON PREVISTO</v>
          </cell>
          <cell r="AE1115" t="str">
            <v>NON PREVISTO</v>
          </cell>
          <cell r="AF1115" t="str">
            <v>NON PREVISTO</v>
          </cell>
          <cell r="AG1115" t="str">
            <v>NON PREVISTO</v>
          </cell>
          <cell r="AH1115" t="str">
            <v>NON PREVISTO</v>
          </cell>
        </row>
        <row r="1116">
          <cell r="A1116">
            <v>102576</v>
          </cell>
          <cell r="B1116" t="str">
            <v>LETTO PER DEGENZA ELETTRIFICATO</v>
          </cell>
          <cell r="C1116" t="str">
            <v>GUANGDONG FOSHAN SHUNDE MEDICAL TECNO.EQUIP.FACTORY</v>
          </cell>
          <cell r="D1116" t="str">
            <v>DR C539 LTD007/DRB5SM</v>
          </cell>
          <cell r="E1116">
            <v>102576</v>
          </cell>
          <cell r="F1116" t="str">
            <v>SINGOLA</v>
          </cell>
          <cell r="G1116">
            <v>102576</v>
          </cell>
          <cell r="I1116" t="str">
            <v>S.PIETRO</v>
          </cell>
          <cell r="J1116" t="str">
            <v>S. GIUSEPPE</v>
          </cell>
          <cell r="K1116" t="str">
            <v>S. VINCENZO</v>
          </cell>
          <cell r="L1116" t="str">
            <v>NON TROVATO</v>
          </cell>
          <cell r="P1116" t="str">
            <v>BIENNALE</v>
          </cell>
          <cell r="Q1116" t="str">
            <v>ANNUALE</v>
          </cell>
          <cell r="R1116" t="str">
            <v>NON PREVISTO</v>
          </cell>
          <cell r="T1116" t="str">
            <v>DA FARE</v>
          </cell>
          <cell r="U1116">
            <v>0</v>
          </cell>
          <cell r="V1116">
            <v>0</v>
          </cell>
          <cell r="W1116">
            <v>0</v>
          </cell>
          <cell r="X1116">
            <v>0</v>
          </cell>
          <cell r="Y1116" t="str">
            <v>DA FARE</v>
          </cell>
          <cell r="Z1116">
            <v>0</v>
          </cell>
          <cell r="AA1116">
            <v>0</v>
          </cell>
          <cell r="AB1116">
            <v>0</v>
          </cell>
          <cell r="AC1116">
            <v>0</v>
          </cell>
          <cell r="AD1116" t="str">
            <v>NON PREVISTO</v>
          </cell>
          <cell r="AE1116" t="str">
            <v>NON PREVISTO</v>
          </cell>
          <cell r="AF1116" t="str">
            <v>NON PREVISTO</v>
          </cell>
          <cell r="AG1116" t="str">
            <v>NON PREVISTO</v>
          </cell>
          <cell r="AH1116" t="str">
            <v>NON PREVISTO</v>
          </cell>
        </row>
        <row r="1117">
          <cell r="A1117">
            <v>102577</v>
          </cell>
          <cell r="B1117" t="str">
            <v>LETTO PER DEGENZA ELETTRIFICATO</v>
          </cell>
          <cell r="C1117" t="str">
            <v>GUANGDONG FOSHAN SHUNDE MEDICAL TECNO.EQUIP.FACTORY</v>
          </cell>
          <cell r="D1117" t="str">
            <v>DR C539 LTD007/DRB5SM</v>
          </cell>
          <cell r="E1117">
            <v>102577</v>
          </cell>
          <cell r="F1117" t="str">
            <v>SINGOLA</v>
          </cell>
          <cell r="G1117">
            <v>102577</v>
          </cell>
          <cell r="I1117" t="str">
            <v>S.PIETRO</v>
          </cell>
          <cell r="J1117" t="str">
            <v>S. GIUSEPPE</v>
          </cell>
          <cell r="K1117" t="str">
            <v>S. GIUSEPPE</v>
          </cell>
          <cell r="L1117" t="str">
            <v>S. GIUSEPPE</v>
          </cell>
          <cell r="M1117" t="str">
            <v>SINGOLA</v>
          </cell>
          <cell r="N1117" t="str">
            <v>102577</v>
          </cell>
          <cell r="P1117" t="str">
            <v>BIENNALE</v>
          </cell>
          <cell r="Q1117" t="str">
            <v>ANNUALE</v>
          </cell>
          <cell r="R1117" t="str">
            <v>NON PREVISTO</v>
          </cell>
          <cell r="T1117" t="str">
            <v>DA FARE</v>
          </cell>
          <cell r="U1117" t="str">
            <v>2577</v>
          </cell>
          <cell r="V1117">
            <v>46244</v>
          </cell>
          <cell r="W1117" t="str">
            <v>POSITIVO</v>
          </cell>
          <cell r="X1117">
            <v>0</v>
          </cell>
          <cell r="Y1117" t="str">
            <v>DA FARE</v>
          </cell>
          <cell r="Z1117" t="str">
            <v>2577</v>
          </cell>
          <cell r="AA1117">
            <v>46244</v>
          </cell>
          <cell r="AB1117" t="str">
            <v>POSITIVO</v>
          </cell>
          <cell r="AC1117">
            <v>0</v>
          </cell>
          <cell r="AD1117" t="str">
            <v>NON PREVISTO</v>
          </cell>
          <cell r="AE1117" t="str">
            <v>NON PREVISTO</v>
          </cell>
          <cell r="AF1117" t="str">
            <v>NON PREVISTO</v>
          </cell>
          <cell r="AG1117" t="str">
            <v>NON PREVISTO</v>
          </cell>
          <cell r="AH1117" t="str">
            <v>NON PREVISTO</v>
          </cell>
        </row>
        <row r="1118">
          <cell r="A1118">
            <v>102578</v>
          </cell>
          <cell r="B1118" t="str">
            <v>LETTO PER DEGENZA ELETTRIFICATO</v>
          </cell>
          <cell r="C1118" t="str">
            <v>GUANGDONG FOSHAN SHUNDE MEDICAL TECNO.EQUIP.FACTORY</v>
          </cell>
          <cell r="D1118" t="str">
            <v>DR C539 LTD007/DRB5SM</v>
          </cell>
          <cell r="E1118">
            <v>102578</v>
          </cell>
          <cell r="F1118" t="str">
            <v>SINGOLA</v>
          </cell>
          <cell r="G1118">
            <v>102578</v>
          </cell>
          <cell r="I1118" t="str">
            <v>S.PIETRO</v>
          </cell>
          <cell r="J1118" t="str">
            <v>S. GIUSEPPE</v>
          </cell>
          <cell r="K1118" t="str">
            <v>S. GIUSEPPE</v>
          </cell>
          <cell r="L1118" t="str">
            <v>S. GIUSEPPE</v>
          </cell>
          <cell r="M1118" t="str">
            <v>SINGOLA</v>
          </cell>
          <cell r="N1118" t="str">
            <v>102578</v>
          </cell>
          <cell r="P1118" t="str">
            <v>BIENNALE</v>
          </cell>
          <cell r="Q1118" t="str">
            <v>ANNUALE</v>
          </cell>
          <cell r="R1118" t="str">
            <v>NON PREVISTO</v>
          </cell>
          <cell r="T1118" t="str">
            <v>DA FARE</v>
          </cell>
          <cell r="U1118" t="str">
            <v>2578</v>
          </cell>
          <cell r="V1118">
            <v>46244</v>
          </cell>
          <cell r="W1118" t="str">
            <v>POSITIVO</v>
          </cell>
          <cell r="X1118">
            <v>0</v>
          </cell>
          <cell r="Y1118" t="str">
            <v>DA FARE</v>
          </cell>
          <cell r="Z1118" t="str">
            <v>2578</v>
          </cell>
          <cell r="AA1118">
            <v>46244</v>
          </cell>
          <cell r="AB1118" t="str">
            <v>POSITIVO</v>
          </cell>
          <cell r="AC1118">
            <v>0</v>
          </cell>
          <cell r="AD1118" t="str">
            <v>NON PREVISTO</v>
          </cell>
          <cell r="AE1118" t="str">
            <v>NON PREVISTO</v>
          </cell>
          <cell r="AF1118" t="str">
            <v>NON PREVISTO</v>
          </cell>
          <cell r="AG1118" t="str">
            <v>NON PREVISTO</v>
          </cell>
          <cell r="AH1118" t="str">
            <v>NON PREVISTO</v>
          </cell>
        </row>
        <row r="1119">
          <cell r="A1119">
            <v>102579</v>
          </cell>
          <cell r="B1119" t="str">
            <v>LETTO PER DEGENZA ELETTRIFICATO</v>
          </cell>
          <cell r="C1119" t="str">
            <v>GUANGDONG FOSHAN SHUNDE MEDICAL TECNO.EQUIP.FACTORY</v>
          </cell>
          <cell r="D1119" t="str">
            <v>DR C539 LTD007/DRB5SM</v>
          </cell>
          <cell r="E1119">
            <v>102579</v>
          </cell>
          <cell r="F1119" t="str">
            <v>SINGOLA</v>
          </cell>
          <cell r="G1119">
            <v>102579</v>
          </cell>
          <cell r="I1119" t="str">
            <v>S.PIETRO</v>
          </cell>
          <cell r="J1119" t="str">
            <v>S. GIUSEPPE</v>
          </cell>
          <cell r="K1119" t="str">
            <v>S. G. GRANDE</v>
          </cell>
          <cell r="L1119" t="str">
            <v>NON TROVATO</v>
          </cell>
          <cell r="P1119" t="str">
            <v>BIENNALE</v>
          </cell>
          <cell r="Q1119" t="str">
            <v>ANNUALE</v>
          </cell>
          <cell r="R1119" t="str">
            <v>NON PREVISTO</v>
          </cell>
          <cell r="T1119" t="str">
            <v>DA FARE</v>
          </cell>
          <cell r="U1119">
            <v>0</v>
          </cell>
          <cell r="V1119">
            <v>0</v>
          </cell>
          <cell r="W1119">
            <v>0</v>
          </cell>
          <cell r="X1119">
            <v>0</v>
          </cell>
          <cell r="Y1119" t="str">
            <v>DA FARE</v>
          </cell>
          <cell r="Z1119">
            <v>0</v>
          </cell>
          <cell r="AA1119">
            <v>0</v>
          </cell>
          <cell r="AB1119">
            <v>0</v>
          </cell>
          <cell r="AC1119">
            <v>0</v>
          </cell>
          <cell r="AD1119" t="str">
            <v>NON PREVISTO</v>
          </cell>
          <cell r="AE1119" t="str">
            <v>NON PREVISTO</v>
          </cell>
          <cell r="AF1119" t="str">
            <v>NON PREVISTO</v>
          </cell>
          <cell r="AG1119" t="str">
            <v>NON PREVISTO</v>
          </cell>
          <cell r="AH1119" t="str">
            <v>NON PREVISTO</v>
          </cell>
        </row>
        <row r="1120">
          <cell r="A1120">
            <v>102580</v>
          </cell>
          <cell r="B1120" t="str">
            <v>LETTO PER DEGENZA ELETTRIFICATO</v>
          </cell>
          <cell r="C1120" t="str">
            <v>GUANGDONG FOSHAN SHUNDE MEDICAL TECNO.EQUIP.FACTORY</v>
          </cell>
          <cell r="D1120" t="str">
            <v>DR C539 LTD007/DRB5SM</v>
          </cell>
          <cell r="E1120">
            <v>102580</v>
          </cell>
          <cell r="F1120" t="str">
            <v>SINGOLA</v>
          </cell>
          <cell r="G1120">
            <v>102580</v>
          </cell>
          <cell r="I1120" t="str">
            <v>S.PIETRO</v>
          </cell>
          <cell r="J1120" t="str">
            <v>S. GIUSEPPE</v>
          </cell>
          <cell r="K1120" t="str">
            <v>S. GIUSEPPE</v>
          </cell>
          <cell r="L1120" t="str">
            <v>S. GIUSEPPE</v>
          </cell>
          <cell r="M1120" t="str">
            <v>SINGOLA</v>
          </cell>
          <cell r="N1120" t="str">
            <v>102580</v>
          </cell>
          <cell r="P1120" t="str">
            <v>BIENNALE</v>
          </cell>
          <cell r="Q1120" t="str">
            <v>ANNUALE</v>
          </cell>
          <cell r="R1120" t="str">
            <v>NON PREVISTO</v>
          </cell>
          <cell r="T1120" t="str">
            <v>DA FARE</v>
          </cell>
          <cell r="U1120" t="str">
            <v>2580</v>
          </cell>
          <cell r="V1120">
            <v>46244</v>
          </cell>
          <cell r="W1120" t="str">
            <v>POSITIVO</v>
          </cell>
          <cell r="X1120">
            <v>0</v>
          </cell>
          <cell r="Y1120" t="str">
            <v>DA FARE</v>
          </cell>
          <cell r="Z1120" t="str">
            <v>2580</v>
          </cell>
          <cell r="AA1120">
            <v>46244</v>
          </cell>
          <cell r="AB1120" t="str">
            <v>POSITIVO</v>
          </cell>
          <cell r="AC1120">
            <v>0</v>
          </cell>
          <cell r="AD1120" t="str">
            <v>NON PREVISTO</v>
          </cell>
          <cell r="AE1120" t="str">
            <v>NON PREVISTO</v>
          </cell>
          <cell r="AF1120" t="str">
            <v>NON PREVISTO</v>
          </cell>
          <cell r="AG1120" t="str">
            <v>NON PREVISTO</v>
          </cell>
          <cell r="AH1120" t="str">
            <v>NON PREVISTO</v>
          </cell>
        </row>
        <row r="1121">
          <cell r="A1121">
            <v>102581</v>
          </cell>
          <cell r="B1121" t="str">
            <v>LETTO PER DEGENZA ELETTRIFICATO</v>
          </cell>
          <cell r="C1121" t="str">
            <v>GUANGDONG FOSHAN SHUNDE MEDICAL TECNO.EQUIP.FACTORY</v>
          </cell>
          <cell r="D1121" t="str">
            <v>DR C539 LTD007/DRB5SM</v>
          </cell>
          <cell r="E1121">
            <v>102581</v>
          </cell>
          <cell r="F1121" t="str">
            <v>SINGOLA</v>
          </cell>
          <cell r="G1121">
            <v>102581</v>
          </cell>
          <cell r="I1121" t="str">
            <v>S.PIETRO</v>
          </cell>
          <cell r="J1121" t="str">
            <v>S. GIUSEPPE</v>
          </cell>
          <cell r="K1121" t="str">
            <v>S. GIUSEPPE</v>
          </cell>
          <cell r="L1121" t="str">
            <v>S. GIUSEPPE</v>
          </cell>
          <cell r="M1121" t="str">
            <v>SINGOLA</v>
          </cell>
          <cell r="N1121" t="str">
            <v>102581</v>
          </cell>
          <cell r="P1121" t="str">
            <v>BIENNALE</v>
          </cell>
          <cell r="Q1121" t="str">
            <v>ANNUALE</v>
          </cell>
          <cell r="R1121" t="str">
            <v>NON PREVISTO</v>
          </cell>
          <cell r="T1121" t="str">
            <v>DA FARE</v>
          </cell>
          <cell r="U1121" t="str">
            <v>2581</v>
          </cell>
          <cell r="V1121">
            <v>46244</v>
          </cell>
          <cell r="W1121" t="str">
            <v>POSITIVO</v>
          </cell>
          <cell r="X1121">
            <v>0</v>
          </cell>
          <cell r="Y1121" t="str">
            <v>DA FARE</v>
          </cell>
          <cell r="Z1121" t="str">
            <v>2581</v>
          </cell>
          <cell r="AA1121">
            <v>46244</v>
          </cell>
          <cell r="AB1121" t="str">
            <v>POSITIVO CON RISERVA</v>
          </cell>
          <cell r="AC1121" t="str">
            <v xml:space="preserve">NC 53 COPRITASTO TELECOMANDO ASSENTE </v>
          </cell>
          <cell r="AD1121" t="str">
            <v>NON PREVISTO</v>
          </cell>
          <cell r="AE1121" t="str">
            <v>NON PREVISTO</v>
          </cell>
          <cell r="AF1121" t="str">
            <v>NON PREVISTO</v>
          </cell>
          <cell r="AG1121" t="str">
            <v>NON PREVISTO</v>
          </cell>
          <cell r="AH1121" t="str">
            <v>NON PREVISTO</v>
          </cell>
        </row>
        <row r="1122">
          <cell r="A1122">
            <v>102582</v>
          </cell>
          <cell r="B1122" t="str">
            <v>LETTO PER DEGENZA ELETTRIFICATO</v>
          </cell>
          <cell r="C1122" t="str">
            <v>GUANGDONG FOSHAN SHUNDE MEDICAL TECNO.EQUIP.FACTORY</v>
          </cell>
          <cell r="D1122" t="str">
            <v>DR C539 LTD007/DRB5SM</v>
          </cell>
          <cell r="E1122">
            <v>102582</v>
          </cell>
          <cell r="F1122" t="str">
            <v>SINGOLA</v>
          </cell>
          <cell r="G1122">
            <v>102582</v>
          </cell>
          <cell r="I1122" t="str">
            <v>S.PIETRO</v>
          </cell>
          <cell r="J1122" t="str">
            <v>S. GIUSEPPE</v>
          </cell>
          <cell r="K1122" t="str">
            <v>S. GIUSEPPE</v>
          </cell>
          <cell r="L1122" t="str">
            <v>NON TROVATO</v>
          </cell>
          <cell r="P1122" t="str">
            <v>BIENNALE</v>
          </cell>
          <cell r="Q1122" t="str">
            <v>ANNUALE</v>
          </cell>
          <cell r="R1122" t="str">
            <v>NON PREVISTO</v>
          </cell>
          <cell r="T1122" t="str">
            <v>DA FARE</v>
          </cell>
          <cell r="U1122">
            <v>0</v>
          </cell>
          <cell r="V1122">
            <v>0</v>
          </cell>
          <cell r="W1122">
            <v>0</v>
          </cell>
          <cell r="X1122">
            <v>0</v>
          </cell>
          <cell r="Y1122" t="str">
            <v>DA FARE</v>
          </cell>
          <cell r="Z1122">
            <v>0</v>
          </cell>
          <cell r="AA1122">
            <v>0</v>
          </cell>
          <cell r="AB1122">
            <v>0</v>
          </cell>
          <cell r="AC1122">
            <v>0</v>
          </cell>
          <cell r="AD1122" t="str">
            <v>NON PREVISTO</v>
          </cell>
          <cell r="AE1122" t="str">
            <v>NON PREVISTO</v>
          </cell>
          <cell r="AF1122" t="str">
            <v>NON PREVISTO</v>
          </cell>
          <cell r="AG1122" t="str">
            <v>NON PREVISTO</v>
          </cell>
          <cell r="AH1122" t="str">
            <v>NON PREVISTO</v>
          </cell>
        </row>
        <row r="1123">
          <cell r="A1123">
            <v>102583</v>
          </cell>
          <cell r="B1123" t="str">
            <v>LETTO PER DEGENZA ELETTRIFICATO</v>
          </cell>
          <cell r="C1123" t="str">
            <v>GUANGDONG FOSHAN SHUNDE MEDICAL TECNO.EQUIP.FACTORY</v>
          </cell>
          <cell r="D1123" t="str">
            <v>DR C539 LTD007/DRB5SM</v>
          </cell>
          <cell r="E1123">
            <v>102583</v>
          </cell>
          <cell r="F1123" t="str">
            <v>SINGOLA</v>
          </cell>
          <cell r="G1123">
            <v>102583</v>
          </cell>
          <cell r="I1123" t="str">
            <v>S.PIETRO</v>
          </cell>
          <cell r="J1123" t="str">
            <v>S. GIUSEPPE</v>
          </cell>
          <cell r="K1123" t="str">
            <v>S. GIUSEPPE</v>
          </cell>
          <cell r="L1123" t="str">
            <v>S. GIUSEPPE</v>
          </cell>
          <cell r="M1123" t="str">
            <v>SINGOLA</v>
          </cell>
          <cell r="N1123" t="str">
            <v>102583</v>
          </cell>
          <cell r="P1123" t="str">
            <v>BIENNALE</v>
          </cell>
          <cell r="Q1123" t="str">
            <v>ANNUALE</v>
          </cell>
          <cell r="R1123" t="str">
            <v>NON PREVISTO</v>
          </cell>
          <cell r="T1123" t="str">
            <v>DA FARE</v>
          </cell>
          <cell r="U1123" t="str">
            <v>2583</v>
          </cell>
          <cell r="V1123">
            <v>46244</v>
          </cell>
          <cell r="W1123" t="str">
            <v>POSITIVO</v>
          </cell>
          <cell r="X1123">
            <v>0</v>
          </cell>
          <cell r="Y1123" t="str">
            <v>DA FARE</v>
          </cell>
          <cell r="Z1123" t="str">
            <v>2583</v>
          </cell>
          <cell r="AA1123">
            <v>46244</v>
          </cell>
          <cell r="AB1123" t="str">
            <v>POSITIVO</v>
          </cell>
          <cell r="AC1123">
            <v>0</v>
          </cell>
          <cell r="AD1123" t="str">
            <v>NON PREVISTO</v>
          </cell>
          <cell r="AE1123" t="str">
            <v>NON PREVISTO</v>
          </cell>
          <cell r="AF1123" t="str">
            <v>NON PREVISTO</v>
          </cell>
          <cell r="AG1123" t="str">
            <v>NON PREVISTO</v>
          </cell>
          <cell r="AH1123" t="str">
            <v>NON PREVISTO</v>
          </cell>
        </row>
        <row r="1124">
          <cell r="A1124">
            <v>102584</v>
          </cell>
          <cell r="B1124" t="str">
            <v>LETTO PER DEGENZA ELETTRIFICATO</v>
          </cell>
          <cell r="C1124" t="str">
            <v>GUANGDONG FOSHAN SHUNDE MEDICAL TECNO.EQUIP.FACTORY</v>
          </cell>
          <cell r="D1124" t="str">
            <v>DR C539 LTD007/DRB5SM</v>
          </cell>
          <cell r="E1124">
            <v>102584</v>
          </cell>
          <cell r="F1124" t="str">
            <v>SINGOLA</v>
          </cell>
          <cell r="G1124">
            <v>102584</v>
          </cell>
          <cell r="I1124" t="str">
            <v>S.PIETRO</v>
          </cell>
          <cell r="J1124" t="str">
            <v>S. GIUSEPPE</v>
          </cell>
          <cell r="K1124" t="str">
            <v>S. GIUSEPPE</v>
          </cell>
          <cell r="L1124" t="str">
            <v>S. GIUSEPPE</v>
          </cell>
          <cell r="M1124" t="str">
            <v>SINGOLA</v>
          </cell>
          <cell r="N1124" t="str">
            <v>102584</v>
          </cell>
          <cell r="P1124" t="str">
            <v>BIENNALE</v>
          </cell>
          <cell r="Q1124" t="str">
            <v>ANNUALE</v>
          </cell>
          <cell r="R1124" t="str">
            <v>NON PREVISTO</v>
          </cell>
          <cell r="T1124" t="str">
            <v>DA FARE</v>
          </cell>
          <cell r="U1124" t="str">
            <v>2584</v>
          </cell>
          <cell r="V1124">
            <v>46244</v>
          </cell>
          <cell r="W1124" t="str">
            <v>POSITIVO</v>
          </cell>
          <cell r="X1124">
            <v>0</v>
          </cell>
          <cell r="Y1124" t="str">
            <v>DA FARE</v>
          </cell>
          <cell r="Z1124" t="str">
            <v>2584</v>
          </cell>
          <cell r="AA1124">
            <v>46244</v>
          </cell>
          <cell r="AB1124" t="str">
            <v>POSITIVO CON RISERVA</v>
          </cell>
          <cell r="AC1124" t="str">
            <v xml:space="preserve">NC 54 COPRITASTO TELECOMANDO ASSENTE </v>
          </cell>
          <cell r="AD1124" t="str">
            <v>NON PREVISTO</v>
          </cell>
          <cell r="AE1124" t="str">
            <v>NON PREVISTO</v>
          </cell>
          <cell r="AF1124" t="str">
            <v>NON PREVISTO</v>
          </cell>
          <cell r="AG1124" t="str">
            <v>NON PREVISTO</v>
          </cell>
          <cell r="AH1124" t="str">
            <v>NON PREVISTO</v>
          </cell>
        </row>
        <row r="1125">
          <cell r="A1125">
            <v>102585</v>
          </cell>
          <cell r="B1125" t="str">
            <v>LETTO PER DEGENZA ELETTRIFICATO</v>
          </cell>
          <cell r="C1125" t="str">
            <v>GUANGDONG FOSHAN SHUNDE MEDICAL TECNO.EQUIP.FACTORY</v>
          </cell>
          <cell r="D1125" t="str">
            <v>DR C539 LTD007/DRB5SM</v>
          </cell>
          <cell r="E1125">
            <v>102585</v>
          </cell>
          <cell r="F1125" t="str">
            <v>SINGOLA</v>
          </cell>
          <cell r="G1125">
            <v>102585</v>
          </cell>
          <cell r="I1125" t="str">
            <v>S.PIETRO</v>
          </cell>
          <cell r="J1125" t="str">
            <v>S. GIUSEPPE</v>
          </cell>
          <cell r="K1125" t="str">
            <v>S. G. GRANDE</v>
          </cell>
          <cell r="L1125" t="str">
            <v>NON TROVATO</v>
          </cell>
          <cell r="P1125" t="str">
            <v>BIENNALE</v>
          </cell>
          <cell r="Q1125" t="str">
            <v>ANNUALE</v>
          </cell>
          <cell r="R1125" t="str">
            <v>NON PREVISTO</v>
          </cell>
          <cell r="T1125" t="str">
            <v>DA FARE</v>
          </cell>
          <cell r="U1125">
            <v>0</v>
          </cell>
          <cell r="V1125">
            <v>0</v>
          </cell>
          <cell r="W1125">
            <v>0</v>
          </cell>
          <cell r="X1125">
            <v>0</v>
          </cell>
          <cell r="Y1125" t="str">
            <v>DA FARE</v>
          </cell>
          <cell r="Z1125">
            <v>0</v>
          </cell>
          <cell r="AA1125">
            <v>0</v>
          </cell>
          <cell r="AB1125">
            <v>0</v>
          </cell>
          <cell r="AC1125">
            <v>0</v>
          </cell>
          <cell r="AD1125" t="str">
            <v>NON PREVISTO</v>
          </cell>
          <cell r="AE1125" t="str">
            <v>NON PREVISTO</v>
          </cell>
          <cell r="AF1125" t="str">
            <v>NON PREVISTO</v>
          </cell>
          <cell r="AG1125" t="str">
            <v>NON PREVISTO</v>
          </cell>
          <cell r="AH1125" t="str">
            <v>NON PREVISTO</v>
          </cell>
        </row>
        <row r="1126">
          <cell r="A1126">
            <v>102586</v>
          </cell>
          <cell r="B1126" t="str">
            <v>LETTO PER DEGENZA ELETTRIFICATO</v>
          </cell>
          <cell r="C1126" t="str">
            <v>GUANGDONG FOSHAN SHUNDE MEDICAL TECNO.EQUIP.FACTORY</v>
          </cell>
          <cell r="D1126" t="str">
            <v>DR C539 LTD007/DRB5SM</v>
          </cell>
          <cell r="E1126">
            <v>102586</v>
          </cell>
          <cell r="F1126" t="str">
            <v>SINGOLA</v>
          </cell>
          <cell r="G1126">
            <v>102586</v>
          </cell>
          <cell r="I1126" t="str">
            <v>S.PIETRO</v>
          </cell>
          <cell r="J1126" t="str">
            <v>S. GIUSEPPE</v>
          </cell>
          <cell r="K1126" t="str">
            <v>S. GIUSEPPE</v>
          </cell>
          <cell r="L1126" t="str">
            <v>S. GIUSEPPE</v>
          </cell>
          <cell r="M1126" t="str">
            <v>SINGOLA</v>
          </cell>
          <cell r="N1126" t="str">
            <v>102586</v>
          </cell>
          <cell r="P1126" t="str">
            <v>BIENNALE</v>
          </cell>
          <cell r="Q1126" t="str">
            <v>ANNUALE</v>
          </cell>
          <cell r="R1126" t="str">
            <v>NON PREVISTO</v>
          </cell>
          <cell r="T1126" t="str">
            <v>DA FARE</v>
          </cell>
          <cell r="U1126" t="str">
            <v>2586</v>
          </cell>
          <cell r="V1126">
            <v>46244</v>
          </cell>
          <cell r="W1126" t="str">
            <v>POSITIVO</v>
          </cell>
          <cell r="X1126">
            <v>0</v>
          </cell>
          <cell r="Y1126" t="str">
            <v>DA FARE</v>
          </cell>
          <cell r="Z1126" t="str">
            <v>2586</v>
          </cell>
          <cell r="AA1126">
            <v>46244</v>
          </cell>
          <cell r="AB1126" t="str">
            <v>POSITIVO CON RISERVA</v>
          </cell>
          <cell r="AC1126" t="str">
            <v xml:space="preserve">NC 55 COPRITASTO TELECOMANDO ASSENTE </v>
          </cell>
          <cell r="AD1126" t="str">
            <v>NON PREVISTO</v>
          </cell>
          <cell r="AE1126" t="str">
            <v>NON PREVISTO</v>
          </cell>
          <cell r="AF1126" t="str">
            <v>NON PREVISTO</v>
          </cell>
          <cell r="AG1126" t="str">
            <v>NON PREVISTO</v>
          </cell>
          <cell r="AH1126" t="str">
            <v>NON PREVISTO</v>
          </cell>
        </row>
        <row r="1127">
          <cell r="A1127">
            <v>102587</v>
          </cell>
          <cell r="B1127" t="str">
            <v>LETTO PER DEGENZA ELETTRIFICATO</v>
          </cell>
          <cell r="C1127" t="str">
            <v>GUANGDONG FOSHAN SHUNDE MEDICAL TECNO.EQUIP.FACTORY</v>
          </cell>
          <cell r="D1127" t="str">
            <v>DR C539 LTD007/DRB5SM</v>
          </cell>
          <cell r="E1127">
            <v>102587</v>
          </cell>
          <cell r="F1127" t="str">
            <v>SINGOLA</v>
          </cell>
          <cell r="G1127">
            <v>102587</v>
          </cell>
          <cell r="I1127" t="str">
            <v>S.PIETRO</v>
          </cell>
          <cell r="J1127" t="str">
            <v>S. GIUSEPPE</v>
          </cell>
          <cell r="K1127" t="str">
            <v>S. GIUSEPPE</v>
          </cell>
          <cell r="L1127" t="str">
            <v>S. GIUSEPPE</v>
          </cell>
          <cell r="M1127" t="str">
            <v>SINGOLA</v>
          </cell>
          <cell r="N1127" t="str">
            <v>102587</v>
          </cell>
          <cell r="P1127" t="str">
            <v>BIENNALE</v>
          </cell>
          <cell r="Q1127" t="str">
            <v>ANNUALE</v>
          </cell>
          <cell r="R1127" t="str">
            <v>NON PREVISTO</v>
          </cell>
          <cell r="T1127" t="str">
            <v>DA FARE</v>
          </cell>
          <cell r="U1127" t="str">
            <v>2587</v>
          </cell>
          <cell r="V1127">
            <v>46244</v>
          </cell>
          <cell r="W1127" t="str">
            <v>POSITIVO</v>
          </cell>
          <cell r="X1127">
            <v>0</v>
          </cell>
          <cell r="Y1127" t="str">
            <v>DA FARE</v>
          </cell>
          <cell r="Z1127" t="str">
            <v>2587</v>
          </cell>
          <cell r="AA1127">
            <v>46244</v>
          </cell>
          <cell r="AB1127" t="str">
            <v>POSITIVO CON RISERVA</v>
          </cell>
          <cell r="AC1127" t="str">
            <v>GESTITO CON RIT 31039 TESTIERA DISSALDATA</v>
          </cell>
          <cell r="AD1127" t="str">
            <v>NON PREVISTO</v>
          </cell>
          <cell r="AE1127" t="str">
            <v>NON PREVISTO</v>
          </cell>
          <cell r="AF1127" t="str">
            <v>NON PREVISTO</v>
          </cell>
          <cell r="AG1127" t="str">
            <v>NON PREVISTO</v>
          </cell>
          <cell r="AH1127" t="str">
            <v>NON PREVISTO</v>
          </cell>
        </row>
        <row r="1128">
          <cell r="A1128">
            <v>102588</v>
          </cell>
          <cell r="B1128" t="str">
            <v>LETTO PER DEGENZA ELETTRIFICATO</v>
          </cell>
          <cell r="C1128" t="str">
            <v>GUANGDONG FOSHAN SHUNDE MEDICAL TECNO.EQUIP.FACTORY</v>
          </cell>
          <cell r="D1128" t="str">
            <v>DR C539 LTD007/DRB5SM</v>
          </cell>
          <cell r="E1128">
            <v>102588</v>
          </cell>
          <cell r="F1128" t="str">
            <v>SINGOLA</v>
          </cell>
          <cell r="G1128">
            <v>102588</v>
          </cell>
          <cell r="I1128" t="str">
            <v>S.PIETRO</v>
          </cell>
          <cell r="J1128" t="str">
            <v>S. VINCENZO</v>
          </cell>
          <cell r="K1128" t="str">
            <v>S. GIUSEPPE</v>
          </cell>
          <cell r="L1128" t="str">
            <v>S. GIUSEPPE</v>
          </cell>
          <cell r="M1128" t="str">
            <v>SINGOLA</v>
          </cell>
          <cell r="N1128" t="str">
            <v>102588</v>
          </cell>
          <cell r="P1128" t="str">
            <v>BIENNALE</v>
          </cell>
          <cell r="Q1128" t="str">
            <v>ANNUALE</v>
          </cell>
          <cell r="R1128" t="str">
            <v>NON PREVISTO</v>
          </cell>
          <cell r="T1128" t="str">
            <v>DA FARE</v>
          </cell>
          <cell r="U1128" t="str">
            <v>2588</v>
          </cell>
          <cell r="V1128">
            <v>46244</v>
          </cell>
          <cell r="W1128" t="str">
            <v>POSITIVO</v>
          </cell>
          <cell r="X1128">
            <v>0</v>
          </cell>
          <cell r="Y1128" t="str">
            <v>DA FARE</v>
          </cell>
          <cell r="Z1128" t="str">
            <v>2588</v>
          </cell>
          <cell r="AA1128">
            <v>46244</v>
          </cell>
          <cell r="AB1128" t="str">
            <v>POSITIVO CON RISERVA</v>
          </cell>
          <cell r="AC1128" t="str">
            <v xml:space="preserve">NC 56 COPRITASTO TELECOMANDO ASSENTE </v>
          </cell>
          <cell r="AD1128" t="str">
            <v>NON PREVISTO</v>
          </cell>
          <cell r="AE1128" t="str">
            <v>NON PREVISTO</v>
          </cell>
          <cell r="AF1128" t="str">
            <v>NON PREVISTO</v>
          </cell>
          <cell r="AG1128" t="str">
            <v>NON PREVISTO</v>
          </cell>
          <cell r="AH1128" t="str">
            <v>NON PREVISTO</v>
          </cell>
        </row>
        <row r="1129">
          <cell r="A1129">
            <v>102589</v>
          </cell>
          <cell r="B1129" t="str">
            <v>LETTO PER DEGENZA ELETTRIFICATO</v>
          </cell>
          <cell r="C1129" t="str">
            <v>GUANGDONG FOSHAN SHUNDE MEDICAL TECNO.EQUIP.FACTORY</v>
          </cell>
          <cell r="D1129" t="str">
            <v>DR C539 LTD007/DRB5SM</v>
          </cell>
          <cell r="E1129">
            <v>102589</v>
          </cell>
          <cell r="F1129" t="str">
            <v>SINGOLA</v>
          </cell>
          <cell r="G1129">
            <v>102589</v>
          </cell>
          <cell r="I1129" t="str">
            <v>S.PIETRO</v>
          </cell>
          <cell r="J1129" t="str">
            <v>S. GIUSEPPE</v>
          </cell>
          <cell r="K1129" t="str">
            <v>S. GIUSEPPE</v>
          </cell>
          <cell r="L1129" t="str">
            <v>NON TROVATO</v>
          </cell>
          <cell r="P1129" t="str">
            <v>BIENNALE</v>
          </cell>
          <cell r="Q1129" t="str">
            <v>ANNUALE</v>
          </cell>
          <cell r="R1129" t="str">
            <v>NON PREVISTO</v>
          </cell>
          <cell r="T1129" t="str">
            <v>DA FARE</v>
          </cell>
          <cell r="U1129">
            <v>0</v>
          </cell>
          <cell r="V1129">
            <v>0</v>
          </cell>
          <cell r="W1129">
            <v>0</v>
          </cell>
          <cell r="X1129">
            <v>0</v>
          </cell>
          <cell r="Y1129" t="str">
            <v>DA FARE</v>
          </cell>
          <cell r="Z1129">
            <v>0</v>
          </cell>
          <cell r="AA1129">
            <v>0</v>
          </cell>
          <cell r="AB1129">
            <v>0</v>
          </cell>
          <cell r="AC1129">
            <v>0</v>
          </cell>
          <cell r="AD1129" t="str">
            <v>NON PREVISTO</v>
          </cell>
          <cell r="AE1129" t="str">
            <v>NON PREVISTO</v>
          </cell>
          <cell r="AF1129" t="str">
            <v>NON PREVISTO</v>
          </cell>
          <cell r="AG1129" t="str">
            <v>NON PREVISTO</v>
          </cell>
          <cell r="AH1129" t="str">
            <v>NON PREVISTO</v>
          </cell>
        </row>
        <row r="1130">
          <cell r="A1130">
            <v>102590</v>
          </cell>
          <cell r="B1130" t="str">
            <v>LETTO PER DEGENZA ELETTRIFICATO</v>
          </cell>
          <cell r="C1130" t="str">
            <v>GUANGDONG FOSHAN SHUNDE MEDICAL TECNO.EQUIP.FACTORY</v>
          </cell>
          <cell r="D1130" t="str">
            <v>DR C539 LTD007/DRB5SM</v>
          </cell>
          <cell r="E1130">
            <v>102590</v>
          </cell>
          <cell r="F1130" t="str">
            <v>SINGOLA</v>
          </cell>
          <cell r="G1130">
            <v>102590</v>
          </cell>
          <cell r="I1130" t="str">
            <v>S.PIETRO</v>
          </cell>
          <cell r="J1130" t="str">
            <v>S. GIUSEPPE</v>
          </cell>
          <cell r="K1130" t="str">
            <v>S. GIUSEPPE</v>
          </cell>
          <cell r="L1130" t="str">
            <v>S. GIUSEPPE</v>
          </cell>
          <cell r="M1130" t="str">
            <v>SINGOLA</v>
          </cell>
          <cell r="N1130" t="str">
            <v>102590</v>
          </cell>
          <cell r="P1130" t="str">
            <v>BIENNALE</v>
          </cell>
          <cell r="Q1130" t="str">
            <v>ANNUALE</v>
          </cell>
          <cell r="R1130" t="str">
            <v>NON PREVISTO</v>
          </cell>
          <cell r="T1130" t="str">
            <v>DA FARE</v>
          </cell>
          <cell r="U1130" t="str">
            <v>2590</v>
          </cell>
          <cell r="V1130">
            <v>46244</v>
          </cell>
          <cell r="W1130" t="str">
            <v>POSITIVO</v>
          </cell>
          <cell r="X1130">
            <v>0</v>
          </cell>
          <cell r="Y1130" t="str">
            <v>DA FARE</v>
          </cell>
          <cell r="Z1130" t="str">
            <v>2590</v>
          </cell>
          <cell r="AA1130">
            <v>46244</v>
          </cell>
          <cell r="AB1130" t="str">
            <v>POSITIVO</v>
          </cell>
          <cell r="AC1130">
            <v>0</v>
          </cell>
          <cell r="AD1130" t="str">
            <v>NON PREVISTO</v>
          </cell>
          <cell r="AE1130" t="str">
            <v>NON PREVISTO</v>
          </cell>
          <cell r="AF1130" t="str">
            <v>NON PREVISTO</v>
          </cell>
          <cell r="AG1130" t="str">
            <v>NON PREVISTO</v>
          </cell>
          <cell r="AH1130" t="str">
            <v>NON PREVISTO</v>
          </cell>
        </row>
        <row r="1131">
          <cell r="A1131">
            <v>102591</v>
          </cell>
          <cell r="B1131" t="str">
            <v>LETTO PER DEGENZA ELETTRIFICATO</v>
          </cell>
          <cell r="C1131" t="str">
            <v>GUANGDONG FOSHAN SHUNDE MEDICAL TECNO.EQUIP.FACTORY</v>
          </cell>
          <cell r="D1131" t="str">
            <v>DR C539 LTD007/DRB5SM</v>
          </cell>
          <cell r="E1131">
            <v>102591</v>
          </cell>
          <cell r="F1131" t="str">
            <v>SINGOLA</v>
          </cell>
          <cell r="G1131">
            <v>102591</v>
          </cell>
          <cell r="I1131" t="str">
            <v>S.PIETRO</v>
          </cell>
          <cell r="J1131" t="str">
            <v>S. G. ANTIDA</v>
          </cell>
          <cell r="K1131" t="str">
            <v>S. GIUSEPPE</v>
          </cell>
          <cell r="L1131" t="str">
            <v>S. GIUSEPPE</v>
          </cell>
          <cell r="M1131" t="str">
            <v>SINGOLA</v>
          </cell>
          <cell r="N1131" t="str">
            <v>102591</v>
          </cell>
          <cell r="P1131" t="str">
            <v>BIENNALE</v>
          </cell>
          <cell r="Q1131" t="str">
            <v>ANNUALE</v>
          </cell>
          <cell r="R1131" t="str">
            <v>NON PREVISTO</v>
          </cell>
          <cell r="T1131" t="str">
            <v>DA FARE</v>
          </cell>
          <cell r="U1131" t="str">
            <v>2591</v>
          </cell>
          <cell r="V1131">
            <v>46244</v>
          </cell>
          <cell r="W1131" t="str">
            <v>POSITIVO</v>
          </cell>
          <cell r="X1131">
            <v>0</v>
          </cell>
          <cell r="Y1131" t="str">
            <v>DA FARE</v>
          </cell>
          <cell r="Z1131" t="str">
            <v>2591</v>
          </cell>
          <cell r="AA1131">
            <v>46244</v>
          </cell>
          <cell r="AB1131" t="str">
            <v>POSITIVO CON RISERVA</v>
          </cell>
          <cell r="AC1131" t="str">
            <v xml:space="preserve">NC 57 COPRITASTO TELECOMANDO ASSENTE </v>
          </cell>
          <cell r="AD1131" t="str">
            <v>NON PREVISTO</v>
          </cell>
          <cell r="AE1131" t="str">
            <v>NON PREVISTO</v>
          </cell>
          <cell r="AF1131" t="str">
            <v>NON PREVISTO</v>
          </cell>
          <cell r="AG1131" t="str">
            <v>NON PREVISTO</v>
          </cell>
          <cell r="AH1131" t="str">
            <v>NON PREVISTO</v>
          </cell>
        </row>
        <row r="1132">
          <cell r="A1132">
            <v>102592</v>
          </cell>
          <cell r="B1132" t="str">
            <v>LETTO PER DEGENZA ELETTRIFICATO</v>
          </cell>
          <cell r="C1132" t="str">
            <v>GUANGDONG FOSHAN SHUNDE MEDICAL TECNO.EQUIP.FACTORY</v>
          </cell>
          <cell r="D1132" t="str">
            <v>DR C539 LTD007/DRB5SM</v>
          </cell>
          <cell r="E1132">
            <v>102592</v>
          </cell>
          <cell r="F1132" t="str">
            <v>SINGOLA</v>
          </cell>
          <cell r="G1132">
            <v>102592</v>
          </cell>
          <cell r="I1132" t="str">
            <v>S.PIETRO</v>
          </cell>
          <cell r="J1132" t="str">
            <v>S. GIUSEPPE</v>
          </cell>
          <cell r="K1132" t="str">
            <v>S. GIUSEPPE</v>
          </cell>
          <cell r="L1132" t="str">
            <v>S. GIUSEPPE</v>
          </cell>
          <cell r="M1132" t="str">
            <v>SINGOLA</v>
          </cell>
          <cell r="N1132" t="str">
            <v>102592</v>
          </cell>
          <cell r="P1132" t="str">
            <v>BIENNALE</v>
          </cell>
          <cell r="Q1132" t="str">
            <v>ANNUALE</v>
          </cell>
          <cell r="R1132" t="str">
            <v>NON PREVISTO</v>
          </cell>
          <cell r="T1132" t="str">
            <v>DA FARE</v>
          </cell>
          <cell r="U1132" t="str">
            <v>2592</v>
          </cell>
          <cell r="V1132">
            <v>46244</v>
          </cell>
          <cell r="W1132" t="str">
            <v>POSITIVO</v>
          </cell>
          <cell r="X1132">
            <v>0</v>
          </cell>
          <cell r="Y1132" t="str">
            <v>DA FARE</v>
          </cell>
          <cell r="Z1132" t="str">
            <v>2592</v>
          </cell>
          <cell r="AA1132">
            <v>46244</v>
          </cell>
          <cell r="AB1132" t="str">
            <v>POSITIVO CON RISERVA</v>
          </cell>
          <cell r="AC1132" t="str">
            <v xml:space="preserve">NC 58 COPRITASTO TELECOMANDO ASSENTE </v>
          </cell>
          <cell r="AD1132" t="str">
            <v>NON PREVISTO</v>
          </cell>
          <cell r="AE1132" t="str">
            <v>NON PREVISTO</v>
          </cell>
          <cell r="AF1132" t="str">
            <v>NON PREVISTO</v>
          </cell>
          <cell r="AG1132" t="str">
            <v>NON PREVISTO</v>
          </cell>
          <cell r="AH1132" t="str">
            <v>NON PREVISTO</v>
          </cell>
        </row>
        <row r="1133">
          <cell r="A1133">
            <v>102593</v>
          </cell>
          <cell r="B1133" t="str">
            <v>LETTO PER DEGENZA ELETTRIFICATO</v>
          </cell>
          <cell r="C1133" t="str">
            <v>GUANGDONG FOSHAN SHUNDE MEDICAL TECNO.EQUIP.FACTORY</v>
          </cell>
          <cell r="D1133" t="str">
            <v>DR C539 LTD007/DRB5SM</v>
          </cell>
          <cell r="E1133">
            <v>102593</v>
          </cell>
          <cell r="F1133" t="str">
            <v>SINGOLA</v>
          </cell>
          <cell r="G1133">
            <v>102593</v>
          </cell>
          <cell r="I1133" t="str">
            <v>S.PIETRO</v>
          </cell>
          <cell r="J1133" t="str">
            <v>S. G. ANTIDA</v>
          </cell>
          <cell r="K1133" t="str">
            <v>S. G. ANTIDA</v>
          </cell>
          <cell r="L1133" t="str">
            <v>S. G. ANTIDA</v>
          </cell>
          <cell r="M1133" t="str">
            <v>SINGOLA</v>
          </cell>
          <cell r="N1133">
            <v>102593</v>
          </cell>
          <cell r="P1133" t="str">
            <v>BIENNALE</v>
          </cell>
          <cell r="Q1133" t="str">
            <v>ANNUALE</v>
          </cell>
          <cell r="R1133" t="str">
            <v>NON PREVISTO</v>
          </cell>
          <cell r="T1133" t="str">
            <v>DA FARE</v>
          </cell>
          <cell r="U1133">
            <v>2593</v>
          </cell>
          <cell r="V1133">
            <v>46119</v>
          </cell>
          <cell r="W1133" t="str">
            <v xml:space="preserve">POSITIVO </v>
          </cell>
          <cell r="X1133">
            <v>0</v>
          </cell>
          <cell r="Y1133" t="str">
            <v>DA FARE</v>
          </cell>
          <cell r="Z1133">
            <v>2593</v>
          </cell>
          <cell r="AA1133">
            <v>46119</v>
          </cell>
          <cell r="AB1133" t="str">
            <v>POSITIVO</v>
          </cell>
          <cell r="AC1133">
            <v>0</v>
          </cell>
          <cell r="AD1133" t="str">
            <v>NON PREVISTO</v>
          </cell>
          <cell r="AE1133" t="str">
            <v>NON PREVISTO</v>
          </cell>
          <cell r="AF1133" t="str">
            <v>NON PREVISTO</v>
          </cell>
          <cell r="AG1133" t="str">
            <v>NON PREVISTO</v>
          </cell>
          <cell r="AH1133" t="str">
            <v>NON PREVISTO</v>
          </cell>
        </row>
        <row r="1134">
          <cell r="A1134">
            <v>102594</v>
          </cell>
          <cell r="B1134" t="str">
            <v>LETTO PER DEGENZA ELETTRIFICATO</v>
          </cell>
          <cell r="C1134" t="str">
            <v>GUANGDONG FOSHAN SHUNDE MEDICAL TECNO.EQUIP.FACTORY</v>
          </cell>
          <cell r="D1134" t="str">
            <v>DR C539 LTD007/DRB5SM</v>
          </cell>
          <cell r="E1134">
            <v>102594</v>
          </cell>
          <cell r="F1134" t="str">
            <v>SINGOLA</v>
          </cell>
          <cell r="G1134">
            <v>102594</v>
          </cell>
          <cell r="I1134" t="str">
            <v>S.PIETRO</v>
          </cell>
          <cell r="J1134" t="str">
            <v>S. GIUSEPPE</v>
          </cell>
          <cell r="K1134" t="str">
            <v>S. GIUSEPPE</v>
          </cell>
          <cell r="L1134" t="str">
            <v>S. G. ANTIDA</v>
          </cell>
          <cell r="M1134" t="str">
            <v>SINGOLA</v>
          </cell>
          <cell r="N1134">
            <v>102594</v>
          </cell>
          <cell r="P1134" t="str">
            <v>BIENNALE</v>
          </cell>
          <cell r="Q1134" t="str">
            <v>ANNUALE</v>
          </cell>
          <cell r="R1134" t="str">
            <v>NON PREVISTO</v>
          </cell>
          <cell r="T1134" t="str">
            <v>DA FARE</v>
          </cell>
          <cell r="U1134">
            <v>2594</v>
          </cell>
          <cell r="V1134">
            <v>46119</v>
          </cell>
          <cell r="W1134" t="str">
            <v xml:space="preserve">POSITIVO </v>
          </cell>
          <cell r="X1134">
            <v>0</v>
          </cell>
          <cell r="Y1134" t="str">
            <v>DA FARE</v>
          </cell>
          <cell r="Z1134">
            <v>2594</v>
          </cell>
          <cell r="AA1134">
            <v>46119</v>
          </cell>
          <cell r="AB1134" t="str">
            <v>POSITIVO</v>
          </cell>
          <cell r="AC1134">
            <v>0</v>
          </cell>
          <cell r="AD1134" t="str">
            <v>NON PREVISTO</v>
          </cell>
          <cell r="AE1134" t="str">
            <v>NON PREVISTO</v>
          </cell>
          <cell r="AF1134" t="str">
            <v>NON PREVISTO</v>
          </cell>
          <cell r="AG1134" t="str">
            <v>NON PREVISTO</v>
          </cell>
          <cell r="AH1134" t="str">
            <v>NON PREVISTO</v>
          </cell>
        </row>
        <row r="1135">
          <cell r="A1135">
            <v>102595</v>
          </cell>
          <cell r="B1135" t="str">
            <v>LETTO PER DEGENZA ELETTRIFICATO</v>
          </cell>
          <cell r="C1135" t="str">
            <v>GUANGDONG FOSHAN SHUNDE MEDICAL TECNO.EQUIP.FACTORY</v>
          </cell>
          <cell r="D1135" t="str">
            <v>DR C539 LTD007/DRB5SM</v>
          </cell>
          <cell r="E1135">
            <v>102595</v>
          </cell>
          <cell r="F1135" t="str">
            <v>SINGOLA</v>
          </cell>
          <cell r="G1135">
            <v>102595</v>
          </cell>
          <cell r="I1135" t="str">
            <v>S.PIETRO</v>
          </cell>
          <cell r="J1135" t="str">
            <v>S. GIUSEPPE</v>
          </cell>
          <cell r="K1135" t="str">
            <v>S. GIUSEPPE</v>
          </cell>
          <cell r="L1135" t="str">
            <v>S. GIUSEPPE</v>
          </cell>
          <cell r="M1135" t="str">
            <v>SINGOLA</v>
          </cell>
          <cell r="N1135" t="str">
            <v>102595</v>
          </cell>
          <cell r="P1135" t="str">
            <v>BIENNALE</v>
          </cell>
          <cell r="Q1135" t="str">
            <v>ANNUALE</v>
          </cell>
          <cell r="R1135" t="str">
            <v>NON PREVISTO</v>
          </cell>
          <cell r="T1135" t="str">
            <v>DA FARE</v>
          </cell>
          <cell r="U1135" t="str">
            <v>2595</v>
          </cell>
          <cell r="V1135">
            <v>46244</v>
          </cell>
          <cell r="W1135" t="str">
            <v>POSITIVO</v>
          </cell>
          <cell r="X1135">
            <v>0</v>
          </cell>
          <cell r="Y1135" t="str">
            <v>DA FARE</v>
          </cell>
          <cell r="Z1135" t="str">
            <v>2595</v>
          </cell>
          <cell r="AA1135">
            <v>46244</v>
          </cell>
          <cell r="AB1135" t="str">
            <v>POSITIVO CON RISERVA</v>
          </cell>
          <cell r="AC1135" t="str">
            <v xml:space="preserve">NC 59 COPRITASTO TELECOMANDO ASSENTE </v>
          </cell>
          <cell r="AD1135" t="str">
            <v>NON PREVISTO</v>
          </cell>
          <cell r="AE1135" t="str">
            <v>NON PREVISTO</v>
          </cell>
          <cell r="AF1135" t="str">
            <v>NON PREVISTO</v>
          </cell>
          <cell r="AG1135" t="str">
            <v>NON PREVISTO</v>
          </cell>
          <cell r="AH1135" t="str">
            <v>NON PREVISTO</v>
          </cell>
        </row>
        <row r="1136">
          <cell r="A1136">
            <v>102596</v>
          </cell>
          <cell r="B1136" t="str">
            <v>LETTO PER DEGENZA ELETTRIFICATO</v>
          </cell>
          <cell r="C1136" t="str">
            <v>GUANGDONG FOSHAN SHUNDE MEDICAL TECNO.EQUIP.FACTORY</v>
          </cell>
          <cell r="D1136" t="str">
            <v>DR 858 LTD005/DRB8</v>
          </cell>
          <cell r="E1136" t="str">
            <v>NR</v>
          </cell>
          <cell r="F1136" t="str">
            <v>SINGOLA</v>
          </cell>
          <cell r="G1136">
            <v>102596</v>
          </cell>
          <cell r="I1136" t="str">
            <v>S.PIETRO</v>
          </cell>
          <cell r="J1136" t="str">
            <v>S. G. ANTIDA</v>
          </cell>
          <cell r="K1136" t="str">
            <v>S. G. ANTIDA</v>
          </cell>
          <cell r="L1136" t="str">
            <v>S. G. ANTIDA</v>
          </cell>
          <cell r="M1136" t="str">
            <v>SINGOLA</v>
          </cell>
          <cell r="N1136">
            <v>102596</v>
          </cell>
          <cell r="P1136" t="str">
            <v>BIENNALE</v>
          </cell>
          <cell r="Q1136" t="str">
            <v>ANNUALE</v>
          </cell>
          <cell r="R1136" t="str">
            <v>NON PREVISTO</v>
          </cell>
          <cell r="T1136" t="str">
            <v>DA FARE</v>
          </cell>
          <cell r="U1136">
            <v>2596</v>
          </cell>
          <cell r="V1136">
            <v>46119</v>
          </cell>
          <cell r="W1136" t="str">
            <v xml:space="preserve">POSITIVO </v>
          </cell>
          <cell r="X1136">
            <v>0</v>
          </cell>
          <cell r="Y1136" t="str">
            <v>DA FARE</v>
          </cell>
          <cell r="Z1136">
            <v>2596</v>
          </cell>
          <cell r="AA1136">
            <v>46119</v>
          </cell>
          <cell r="AB1136" t="str">
            <v>POSITIVO</v>
          </cell>
          <cell r="AC1136">
            <v>0</v>
          </cell>
          <cell r="AD1136" t="str">
            <v>NON PREVISTO</v>
          </cell>
          <cell r="AE1136" t="str">
            <v>NON PREVISTO</v>
          </cell>
          <cell r="AF1136" t="str">
            <v>NON PREVISTO</v>
          </cell>
          <cell r="AG1136" t="str">
            <v>NON PREVISTO</v>
          </cell>
          <cell r="AH1136" t="str">
            <v>NON PREVISTO</v>
          </cell>
        </row>
        <row r="1137">
          <cell r="A1137">
            <v>102597</v>
          </cell>
          <cell r="B1137" t="str">
            <v>LETTO PER DEGENZA ELETTRIFICATO</v>
          </cell>
          <cell r="C1137" t="str">
            <v>GUANGDONG FOSHAN SHUNDE MEDICAL TECNO.EQUIP.FACTORY</v>
          </cell>
          <cell r="D1137" t="str">
            <v>DR C539 LTD007/DRB5SM</v>
          </cell>
          <cell r="E1137">
            <v>102597</v>
          </cell>
          <cell r="F1137" t="str">
            <v>SINGOLA</v>
          </cell>
          <cell r="G1137">
            <v>102597</v>
          </cell>
          <cell r="I1137" t="str">
            <v>S.PIETRO</v>
          </cell>
          <cell r="J1137" t="str">
            <v>S. CATERINA SOLVENTI</v>
          </cell>
          <cell r="K1137" t="str">
            <v>S. CATERINA SOLVENTI</v>
          </cell>
          <cell r="L1137" t="str">
            <v>S. CATERINA SOLVENTI</v>
          </cell>
          <cell r="M1137" t="str">
            <v>SINGOLA</v>
          </cell>
          <cell r="N1137" t="str">
            <v>102597</v>
          </cell>
          <cell r="P1137" t="str">
            <v>BIENNALE</v>
          </cell>
          <cell r="Q1137" t="str">
            <v>ANNUALE</v>
          </cell>
          <cell r="R1137" t="str">
            <v>NON PREVISTO</v>
          </cell>
          <cell r="T1137" t="str">
            <v>DA FARE</v>
          </cell>
          <cell r="U1137">
            <v>2597</v>
          </cell>
          <cell r="V1137">
            <v>46111</v>
          </cell>
          <cell r="W1137" t="str">
            <v>POSITIVO</v>
          </cell>
          <cell r="X1137">
            <v>0</v>
          </cell>
          <cell r="Y1137" t="str">
            <v>DA FARE</v>
          </cell>
          <cell r="Z1137">
            <v>2597</v>
          </cell>
          <cell r="AA1137">
            <v>46111</v>
          </cell>
          <cell r="AB1137" t="str">
            <v>POSITIVO</v>
          </cell>
          <cell r="AC1137">
            <v>0</v>
          </cell>
          <cell r="AD1137" t="str">
            <v>NON PREVISTO</v>
          </cell>
          <cell r="AE1137" t="str">
            <v>NON PREVISTO</v>
          </cell>
          <cell r="AF1137" t="str">
            <v>NON PREVISTO</v>
          </cell>
          <cell r="AG1137" t="str">
            <v>NON PREVISTO</v>
          </cell>
          <cell r="AH1137" t="str">
            <v>NON PREVISTO</v>
          </cell>
        </row>
        <row r="1138">
          <cell r="A1138">
            <v>102598</v>
          </cell>
          <cell r="B1138" t="str">
            <v>LETTO PER DEGENZA ELETTRIFICATO</v>
          </cell>
          <cell r="C1138" t="str">
            <v>GUANGDONG FOSHAN SHUNDE MEDICAL TECNO.EQUIP.FACTORY</v>
          </cell>
          <cell r="D1138" t="str">
            <v>DR C539 LTD007/DRB5SM</v>
          </cell>
          <cell r="E1138">
            <v>102598</v>
          </cell>
          <cell r="F1138" t="str">
            <v>SINGOLA</v>
          </cell>
          <cell r="G1138">
            <v>102598</v>
          </cell>
          <cell r="I1138" t="str">
            <v>S.PIETRO</v>
          </cell>
          <cell r="J1138" t="str">
            <v>S. CATERINA SOLVENTI</v>
          </cell>
          <cell r="K1138" t="str">
            <v>S. CATERINA SOLVENTI</v>
          </cell>
          <cell r="L1138" t="str">
            <v>S. CATERINA SOLVENTI</v>
          </cell>
          <cell r="M1138" t="str">
            <v>SINGOLA</v>
          </cell>
          <cell r="N1138" t="str">
            <v>102598</v>
          </cell>
          <cell r="P1138" t="str">
            <v>BIENNALE</v>
          </cell>
          <cell r="Q1138" t="str">
            <v>ANNUALE</v>
          </cell>
          <cell r="R1138" t="str">
            <v>NON PREVISTO</v>
          </cell>
          <cell r="T1138" t="str">
            <v>DA FARE</v>
          </cell>
          <cell r="U1138">
            <v>2598</v>
          </cell>
          <cell r="V1138">
            <v>46111</v>
          </cell>
          <cell r="W1138" t="str">
            <v>POSITIVO</v>
          </cell>
          <cell r="X1138">
            <v>0</v>
          </cell>
          <cell r="Y1138" t="str">
            <v>DA FARE</v>
          </cell>
          <cell r="Z1138">
            <v>2598</v>
          </cell>
          <cell r="AA1138">
            <v>46111</v>
          </cell>
          <cell r="AB1138" t="str">
            <v>POSITIVO</v>
          </cell>
          <cell r="AC1138">
            <v>0</v>
          </cell>
          <cell r="AD1138" t="str">
            <v>NON PREVISTO</v>
          </cell>
          <cell r="AE1138" t="str">
            <v>NON PREVISTO</v>
          </cell>
          <cell r="AF1138" t="str">
            <v>NON PREVISTO</v>
          </cell>
          <cell r="AG1138" t="str">
            <v>NON PREVISTO</v>
          </cell>
          <cell r="AH1138" t="str">
            <v>NON PREVISTO</v>
          </cell>
        </row>
        <row r="1139">
          <cell r="A1139">
            <v>102599</v>
          </cell>
          <cell r="B1139" t="str">
            <v>LETTO PER DEGENZA ELETTRIFICATO</v>
          </cell>
          <cell r="C1139" t="str">
            <v>GUANGDONG FOSHAN SHUNDE MEDICAL TECNO.EQUIP.FACTORY</v>
          </cell>
          <cell r="D1139" t="str">
            <v>DR C539 LTD007/DRB5SM</v>
          </cell>
          <cell r="E1139">
            <v>102599</v>
          </cell>
          <cell r="F1139" t="str">
            <v>SINGOLA</v>
          </cell>
          <cell r="G1139">
            <v>102599</v>
          </cell>
          <cell r="I1139" t="str">
            <v>S.PIETRO</v>
          </cell>
          <cell r="J1139" t="str">
            <v>S. CATERINA SOLVENTI</v>
          </cell>
          <cell r="K1139" t="str">
            <v>S. CATERINA SOLVENTI</v>
          </cell>
          <cell r="L1139" t="str">
            <v>S. CATERINA SOLVENTI</v>
          </cell>
          <cell r="M1139" t="str">
            <v>SINGOLA</v>
          </cell>
          <cell r="N1139" t="str">
            <v>102599</v>
          </cell>
          <cell r="P1139" t="str">
            <v>BIENNALE</v>
          </cell>
          <cell r="Q1139" t="str">
            <v>ANNUALE</v>
          </cell>
          <cell r="R1139" t="str">
            <v>NON PREVISTO</v>
          </cell>
          <cell r="T1139" t="str">
            <v>DA FARE</v>
          </cell>
          <cell r="U1139">
            <v>2599</v>
          </cell>
          <cell r="V1139">
            <v>46111</v>
          </cell>
          <cell r="W1139" t="str">
            <v>POSITIVO</v>
          </cell>
          <cell r="X1139">
            <v>0</v>
          </cell>
          <cell r="Y1139" t="str">
            <v>DA FARE</v>
          </cell>
          <cell r="Z1139">
            <v>2599</v>
          </cell>
          <cell r="AA1139">
            <v>46111</v>
          </cell>
          <cell r="AB1139" t="str">
            <v>POSITIVO</v>
          </cell>
          <cell r="AC1139">
            <v>0</v>
          </cell>
          <cell r="AD1139" t="str">
            <v>NON PREVISTO</v>
          </cell>
          <cell r="AE1139" t="str">
            <v>NON PREVISTO</v>
          </cell>
          <cell r="AF1139" t="str">
            <v>NON PREVISTO</v>
          </cell>
          <cell r="AG1139" t="str">
            <v>NON PREVISTO</v>
          </cell>
          <cell r="AH1139" t="str">
            <v>NON PREVISTO</v>
          </cell>
        </row>
        <row r="1140">
          <cell r="A1140">
            <v>102600</v>
          </cell>
          <cell r="B1140" t="str">
            <v>LETTO PER DEGENZA ELETTRIFICATO</v>
          </cell>
          <cell r="C1140" t="str">
            <v>GUANGDONG FOSHAN SHUNDE MEDICAL TECNO.EQUIP.FACTORY</v>
          </cell>
          <cell r="D1140" t="str">
            <v>DR C539 LTD007/DRB5SM</v>
          </cell>
          <cell r="E1140">
            <v>102600</v>
          </cell>
          <cell r="F1140" t="str">
            <v>SINGOLA</v>
          </cell>
          <cell r="G1140">
            <v>102600</v>
          </cell>
          <cell r="I1140" t="str">
            <v>S.PIETRO</v>
          </cell>
          <cell r="J1140" t="str">
            <v>S. CATERINA SOLVENTI</v>
          </cell>
          <cell r="K1140" t="str">
            <v>S. CATERINA SOLVENTI</v>
          </cell>
          <cell r="L1140" t="str">
            <v>S. CATERINA SOLVENTI</v>
          </cell>
          <cell r="M1140" t="str">
            <v>SINGOLA</v>
          </cell>
          <cell r="N1140" t="str">
            <v>102600</v>
          </cell>
          <cell r="P1140" t="str">
            <v>BIENNALE</v>
          </cell>
          <cell r="Q1140" t="str">
            <v>ANNUALE</v>
          </cell>
          <cell r="R1140" t="str">
            <v>NON PREVISTO</v>
          </cell>
          <cell r="T1140" t="str">
            <v>DA FARE</v>
          </cell>
          <cell r="U1140">
            <v>2600</v>
          </cell>
          <cell r="V1140">
            <v>46111</v>
          </cell>
          <cell r="W1140" t="str">
            <v>POSITIVO</v>
          </cell>
          <cell r="X1140">
            <v>0</v>
          </cell>
          <cell r="Y1140" t="str">
            <v>DA FARE</v>
          </cell>
          <cell r="Z1140">
            <v>2600</v>
          </cell>
          <cell r="AA1140">
            <v>46111</v>
          </cell>
          <cell r="AB1140" t="str">
            <v>POSITIVO CON RISERVA</v>
          </cell>
          <cell r="AC1140" t="str">
            <v>NC4 TASTI TELECOMANDO ROTTI</v>
          </cell>
          <cell r="AD1140" t="str">
            <v>NON PREVISTO</v>
          </cell>
          <cell r="AE1140" t="str">
            <v>NON PREVISTO</v>
          </cell>
          <cell r="AF1140" t="str">
            <v>NON PREVISTO</v>
          </cell>
          <cell r="AG1140" t="str">
            <v>NON PREVISTO</v>
          </cell>
          <cell r="AH1140" t="str">
            <v>NON PREVISTO</v>
          </cell>
        </row>
        <row r="1141">
          <cell r="A1141">
            <v>102601</v>
          </cell>
          <cell r="B1141" t="str">
            <v>LETTO PER DEGENZA ELETTRIFICATO</v>
          </cell>
          <cell r="C1141" t="str">
            <v>GUANGDONG FOSHAN SHUNDE MEDICAL TECNO.EQUIP.FACTORY</v>
          </cell>
          <cell r="D1141" t="str">
            <v>DR C539 LTD007/DRB5SM</v>
          </cell>
          <cell r="E1141">
            <v>102601</v>
          </cell>
          <cell r="F1141" t="str">
            <v>SINGOLA</v>
          </cell>
          <cell r="G1141">
            <v>102601</v>
          </cell>
          <cell r="I1141" t="str">
            <v>S.PIETRO</v>
          </cell>
          <cell r="J1141" t="str">
            <v>S. CATERINA SOLVENTI</v>
          </cell>
          <cell r="K1141" t="str">
            <v>S. CATERINA SOLVENTI</v>
          </cell>
          <cell r="L1141" t="str">
            <v>S. CATERINA SOLVENTI</v>
          </cell>
          <cell r="M1141" t="str">
            <v>SINGOLA</v>
          </cell>
          <cell r="N1141" t="str">
            <v>102601</v>
          </cell>
          <cell r="P1141" t="str">
            <v>BIENNALE</v>
          </cell>
          <cell r="Q1141" t="str">
            <v>ANNUALE</v>
          </cell>
          <cell r="R1141" t="str">
            <v>NON PREVISTO</v>
          </cell>
          <cell r="T1141" t="str">
            <v>DA FARE</v>
          </cell>
          <cell r="U1141">
            <v>2601</v>
          </cell>
          <cell r="V1141">
            <v>46111</v>
          </cell>
          <cell r="W1141" t="str">
            <v>POSITIVO</v>
          </cell>
          <cell r="X1141">
            <v>0</v>
          </cell>
          <cell r="Y1141" t="str">
            <v>DA FARE</v>
          </cell>
          <cell r="Z1141">
            <v>2601</v>
          </cell>
          <cell r="AA1141">
            <v>46111</v>
          </cell>
          <cell r="AB1141" t="str">
            <v>POSITIVO</v>
          </cell>
          <cell r="AC1141">
            <v>0</v>
          </cell>
          <cell r="AD1141" t="str">
            <v>NON PREVISTO</v>
          </cell>
          <cell r="AE1141" t="str">
            <v>NON PREVISTO</v>
          </cell>
          <cell r="AF1141" t="str">
            <v>NON PREVISTO</v>
          </cell>
          <cell r="AG1141" t="str">
            <v>NON PREVISTO</v>
          </cell>
          <cell r="AH1141" t="str">
            <v>NON PREVISTO</v>
          </cell>
        </row>
        <row r="1142">
          <cell r="A1142">
            <v>102602</v>
          </cell>
          <cell r="B1142" t="str">
            <v>LETTO PER DEGENZA ELETTRIFICATO</v>
          </cell>
          <cell r="C1142" t="str">
            <v>GUANGDONG FOSHAN SHUNDE MEDICAL TECNO.EQUIP.FACTORY</v>
          </cell>
          <cell r="D1142" t="str">
            <v>DR C539 LTD007/DRB5SM</v>
          </cell>
          <cell r="E1142">
            <v>102602</v>
          </cell>
          <cell r="F1142" t="str">
            <v>SINGOLA</v>
          </cell>
          <cell r="G1142">
            <v>102602</v>
          </cell>
          <cell r="I1142" t="str">
            <v>S.PIETRO</v>
          </cell>
          <cell r="J1142" t="str">
            <v>S. CATERINA SOLVENTI</v>
          </cell>
          <cell r="K1142" t="str">
            <v>S. CATERINA SOLVENTI</v>
          </cell>
          <cell r="L1142" t="str">
            <v>S. CATERINA SOLVENTI</v>
          </cell>
          <cell r="M1142" t="str">
            <v>SINGOLA</v>
          </cell>
          <cell r="N1142" t="str">
            <v>102602</v>
          </cell>
          <cell r="P1142" t="str">
            <v>BIENNALE</v>
          </cell>
          <cell r="Q1142" t="str">
            <v>ANNUALE</v>
          </cell>
          <cell r="R1142" t="str">
            <v>NON PREVISTO</v>
          </cell>
          <cell r="T1142" t="str">
            <v>DA FARE</v>
          </cell>
          <cell r="U1142">
            <v>2602</v>
          </cell>
          <cell r="V1142">
            <v>46111</v>
          </cell>
          <cell r="W1142" t="str">
            <v>POSITIVO</v>
          </cell>
          <cell r="X1142">
            <v>0</v>
          </cell>
          <cell r="Y1142" t="str">
            <v>DA FARE</v>
          </cell>
          <cell r="Z1142">
            <v>2602</v>
          </cell>
          <cell r="AA1142">
            <v>46111</v>
          </cell>
          <cell r="AB1142" t="str">
            <v>POSITIVO</v>
          </cell>
          <cell r="AC1142">
            <v>0</v>
          </cell>
          <cell r="AD1142" t="str">
            <v>NON PREVISTO</v>
          </cell>
          <cell r="AE1142" t="str">
            <v>NON PREVISTO</v>
          </cell>
          <cell r="AF1142" t="str">
            <v>NON PREVISTO</v>
          </cell>
          <cell r="AG1142" t="str">
            <v>NON PREVISTO</v>
          </cell>
          <cell r="AH1142" t="str">
            <v>NON PREVISTO</v>
          </cell>
        </row>
        <row r="1143">
          <cell r="A1143">
            <v>102603</v>
          </cell>
          <cell r="B1143" t="str">
            <v>LETTO PER DEGENZA ELETTRIFICATO</v>
          </cell>
          <cell r="C1143" t="str">
            <v>GUANGDONG FOSHAN SHUNDE MEDICAL TECNO.EQUIP.FACTORY</v>
          </cell>
          <cell r="D1143" t="str">
            <v>DR C539 LTD007/DRB5SM</v>
          </cell>
          <cell r="E1143">
            <v>102603</v>
          </cell>
          <cell r="F1143" t="str">
            <v>SINGOLA</v>
          </cell>
          <cell r="G1143">
            <v>102603</v>
          </cell>
          <cell r="I1143" t="str">
            <v>S.PIETRO</v>
          </cell>
          <cell r="J1143" t="str">
            <v>S. CATERINA SOLVENTI</v>
          </cell>
          <cell r="K1143" t="str">
            <v>S. CATERINA SOLVENTI</v>
          </cell>
          <cell r="L1143" t="str">
            <v>S. CATERINA SOLVENTI</v>
          </cell>
          <cell r="M1143" t="str">
            <v>SINGOLA</v>
          </cell>
          <cell r="N1143" t="str">
            <v>102603</v>
          </cell>
          <cell r="P1143" t="str">
            <v>BIENNALE</v>
          </cell>
          <cell r="Q1143" t="str">
            <v>ANNUALE</v>
          </cell>
          <cell r="R1143" t="str">
            <v>NON PREVISTO</v>
          </cell>
          <cell r="T1143" t="str">
            <v>DA FARE</v>
          </cell>
          <cell r="U1143">
            <v>2603</v>
          </cell>
          <cell r="V1143">
            <v>46111</v>
          </cell>
          <cell r="W1143" t="str">
            <v>POSITIVO</v>
          </cell>
          <cell r="X1143">
            <v>0</v>
          </cell>
          <cell r="Y1143" t="str">
            <v>DA FARE</v>
          </cell>
          <cell r="Z1143">
            <v>2603</v>
          </cell>
          <cell r="AA1143">
            <v>46111</v>
          </cell>
          <cell r="AB1143" t="str">
            <v>POSITIVO</v>
          </cell>
          <cell r="AC1143">
            <v>0</v>
          </cell>
          <cell r="AD1143" t="str">
            <v>NON PREVISTO</v>
          </cell>
          <cell r="AE1143" t="str">
            <v>NON PREVISTO</v>
          </cell>
          <cell r="AF1143" t="str">
            <v>NON PREVISTO</v>
          </cell>
          <cell r="AG1143" t="str">
            <v>NON PREVISTO</v>
          </cell>
          <cell r="AH1143" t="str">
            <v>NON PREVISTO</v>
          </cell>
        </row>
        <row r="1144">
          <cell r="A1144">
            <v>102604</v>
          </cell>
          <cell r="B1144" t="str">
            <v>LETTO PER DEGENZA ELETTRIFICATO</v>
          </cell>
          <cell r="C1144" t="str">
            <v>GUANGDONG FOSHAN SHUNDE MEDICAL TECNO.EQUIP.FACTORY</v>
          </cell>
          <cell r="D1144" t="str">
            <v>DR C539 LTD007/DRB5SM</v>
          </cell>
          <cell r="E1144">
            <v>102604</v>
          </cell>
          <cell r="F1144" t="str">
            <v>SINGOLA</v>
          </cell>
          <cell r="G1144">
            <v>102604</v>
          </cell>
          <cell r="I1144" t="str">
            <v>S.PIETRO</v>
          </cell>
          <cell r="J1144" t="str">
            <v>S. CATERINA SOLVENTI</v>
          </cell>
          <cell r="K1144" t="str">
            <v>S. CATERINA SOLVENTI</v>
          </cell>
          <cell r="L1144" t="str">
            <v>S. CATERINA SOLVENTI</v>
          </cell>
          <cell r="M1144" t="str">
            <v>SINGOLA</v>
          </cell>
          <cell r="N1144" t="str">
            <v>102604</v>
          </cell>
          <cell r="P1144" t="str">
            <v>BIENNALE</v>
          </cell>
          <cell r="Q1144" t="str">
            <v>ANNUALE</v>
          </cell>
          <cell r="R1144" t="str">
            <v>NON PREVISTO</v>
          </cell>
          <cell r="T1144" t="str">
            <v>DA FARE</v>
          </cell>
          <cell r="U1144">
            <v>2604</v>
          </cell>
          <cell r="V1144">
            <v>46111</v>
          </cell>
          <cell r="W1144" t="str">
            <v>POSITIVO</v>
          </cell>
          <cell r="X1144">
            <v>0</v>
          </cell>
          <cell r="Y1144" t="str">
            <v>DA FARE</v>
          </cell>
          <cell r="Z1144">
            <v>2604</v>
          </cell>
          <cell r="AA1144">
            <v>46111</v>
          </cell>
          <cell r="AB1144" t="str">
            <v>POSITIVO</v>
          </cell>
          <cell r="AC1144">
            <v>0</v>
          </cell>
          <cell r="AD1144" t="str">
            <v>NON PREVISTO</v>
          </cell>
          <cell r="AE1144" t="str">
            <v>NON PREVISTO</v>
          </cell>
          <cell r="AF1144" t="str">
            <v>NON PREVISTO</v>
          </cell>
          <cell r="AG1144" t="str">
            <v>NON PREVISTO</v>
          </cell>
          <cell r="AH1144" t="str">
            <v>NON PREVISTO</v>
          </cell>
        </row>
        <row r="1145">
          <cell r="A1145">
            <v>102606</v>
          </cell>
          <cell r="B1145" t="str">
            <v>MONITOR TELEVISIVO PER BIOIMMAGINI</v>
          </cell>
          <cell r="C1145" t="str">
            <v>AMBU INTERNATIONAL AS</v>
          </cell>
          <cell r="D1145" t="str">
            <v>AVIEW</v>
          </cell>
          <cell r="E1145" t="str">
            <v>AM14100151</v>
          </cell>
          <cell r="I1145" t="str">
            <v>S.PIETRO</v>
          </cell>
          <cell r="J1145" t="str">
            <v>BLOCCO OPERATORIO</v>
          </cell>
          <cell r="K1145" t="str">
            <v>BLOCCO OPERATORIO</v>
          </cell>
          <cell r="L1145" t="str">
            <v>NON TROVATO</v>
          </cell>
          <cell r="P1145" t="str">
            <v>ANNUALE</v>
          </cell>
          <cell r="Q1145" t="str">
            <v>ANNUALE</v>
          </cell>
          <cell r="R1145" t="str">
            <v>NON PREVISTO</v>
          </cell>
          <cell r="T1145" t="str">
            <v>DA FARE</v>
          </cell>
          <cell r="U1145">
            <v>0</v>
          </cell>
          <cell r="V1145">
            <v>0</v>
          </cell>
          <cell r="W1145">
            <v>0</v>
          </cell>
          <cell r="X1145">
            <v>0</v>
          </cell>
          <cell r="Y1145" t="str">
            <v>DA FARE</v>
          </cell>
          <cell r="Z1145">
            <v>0</v>
          </cell>
          <cell r="AA1145">
            <v>0</v>
          </cell>
          <cell r="AB1145">
            <v>0</v>
          </cell>
          <cell r="AC1145">
            <v>0</v>
          </cell>
          <cell r="AD1145" t="str">
            <v>NON PREVISTO</v>
          </cell>
          <cell r="AE1145" t="str">
            <v>NON PREVISTO</v>
          </cell>
          <cell r="AF1145" t="str">
            <v>NON PREVISTO</v>
          </cell>
          <cell r="AG1145" t="str">
            <v>NON PREVISTO</v>
          </cell>
          <cell r="AH1145" t="str">
            <v>NON PREVISTO</v>
          </cell>
        </row>
        <row r="1146">
          <cell r="A1146">
            <v>102608</v>
          </cell>
          <cell r="B1146" t="str">
            <v>DOCKING STATION</v>
          </cell>
          <cell r="C1146" t="str">
            <v>BEAC BIOMEDICAL</v>
          </cell>
          <cell r="D1146" t="str">
            <v>NR</v>
          </cell>
          <cell r="E1146" t="str">
            <v>101214-27</v>
          </cell>
          <cell r="F1146" t="str">
            <v>COMPONENTE</v>
          </cell>
          <cell r="G1146">
            <v>102609</v>
          </cell>
          <cell r="I1146" t="str">
            <v>S.PIETRO</v>
          </cell>
          <cell r="J1146" t="str">
            <v>AMB. CHIRURGIA G.</v>
          </cell>
          <cell r="K1146" t="str">
            <v>AMB. CHIRURGIA G.</v>
          </cell>
          <cell r="L1146" t="str">
            <v>NON TROVATO</v>
          </cell>
          <cell r="P1146" t="str">
            <v>BIENNALE</v>
          </cell>
          <cell r="Q1146" t="str">
            <v>ANNUALE</v>
          </cell>
          <cell r="R1146" t="str">
            <v>NON PREVISTO</v>
          </cell>
          <cell r="T1146" t="str">
            <v>DA FARE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 t="str">
            <v>DA FARE</v>
          </cell>
          <cell r="Z1146">
            <v>0</v>
          </cell>
          <cell r="AA1146">
            <v>0</v>
          </cell>
          <cell r="AB1146">
            <v>0</v>
          </cell>
          <cell r="AC1146">
            <v>0</v>
          </cell>
          <cell r="AD1146" t="str">
            <v>NON PREVISTO</v>
          </cell>
          <cell r="AE1146" t="str">
            <v>NON PREVISTO</v>
          </cell>
          <cell r="AF1146" t="str">
            <v>NON PREVISTO</v>
          </cell>
          <cell r="AG1146" t="str">
            <v>NON PREVISTO</v>
          </cell>
          <cell r="AH1146" t="str">
            <v>NON PREVISTO</v>
          </cell>
        </row>
        <row r="1147">
          <cell r="A1147">
            <v>102609</v>
          </cell>
          <cell r="B1147" t="str">
            <v>BIO-FEEDBACK, APPARECCHIATURA PER</v>
          </cell>
          <cell r="C1147" t="str">
            <v>BEAC BIOMEDICAL</v>
          </cell>
          <cell r="D1147" t="str">
            <v>PELVY TUTOR</v>
          </cell>
          <cell r="E1147" t="str">
            <v>101214-27</v>
          </cell>
          <cell r="I1147" t="str">
            <v>S.PIETRO</v>
          </cell>
          <cell r="J1147" t="str">
            <v>AMB. CHIRURGIA G.</v>
          </cell>
          <cell r="K1147" t="str">
            <v>AMB. ENDOSCOPIA</v>
          </cell>
          <cell r="L1147" t="str">
            <v>NON TROVATO</v>
          </cell>
          <cell r="P1147" t="str">
            <v>BIENNALE</v>
          </cell>
          <cell r="Q1147" t="str">
            <v>ANNUALE</v>
          </cell>
          <cell r="R1147" t="str">
            <v>NON PREVISTO</v>
          </cell>
          <cell r="T1147" t="str">
            <v>DA FARE</v>
          </cell>
          <cell r="U1147">
            <v>0</v>
          </cell>
          <cell r="V1147">
            <v>0</v>
          </cell>
          <cell r="W1147">
            <v>0</v>
          </cell>
          <cell r="X1147">
            <v>0</v>
          </cell>
          <cell r="Y1147" t="str">
            <v>DA FARE</v>
          </cell>
          <cell r="Z1147">
            <v>0</v>
          </cell>
          <cell r="AA1147">
            <v>0</v>
          </cell>
          <cell r="AB1147">
            <v>0</v>
          </cell>
          <cell r="AC1147">
            <v>0</v>
          </cell>
          <cell r="AD1147" t="str">
            <v>NON PREVISTO</v>
          </cell>
          <cell r="AE1147" t="str">
            <v>NON PREVISTO</v>
          </cell>
          <cell r="AF1147" t="str">
            <v>NON PREVISTO</v>
          </cell>
          <cell r="AG1147" t="str">
            <v>NON PREVISTO</v>
          </cell>
          <cell r="AH1147" t="str">
            <v>NON PREVISTO</v>
          </cell>
        </row>
        <row r="1148">
          <cell r="A1148">
            <v>102610</v>
          </cell>
          <cell r="B1148" t="str">
            <v>INCUBATRICE NEONATALE</v>
          </cell>
          <cell r="C1148" t="str">
            <v>DRAEGER MEDICAL AG &amp; CO KG</v>
          </cell>
          <cell r="D1148" t="str">
            <v>ISOLETTE 8000</v>
          </cell>
          <cell r="E1148" t="str">
            <v>AM04556</v>
          </cell>
          <cell r="F1148" t="str">
            <v>SINGOLA</v>
          </cell>
          <cell r="G1148">
            <v>102610</v>
          </cell>
          <cell r="I1148" t="str">
            <v>S.PIETRO</v>
          </cell>
          <cell r="J1148" t="str">
            <v>UTIN</v>
          </cell>
          <cell r="K1148" t="str">
            <v>UTIN</v>
          </cell>
          <cell r="L1148" t="str">
            <v>UTIN</v>
          </cell>
          <cell r="M1148" t="str">
            <v>SINGOLA</v>
          </cell>
          <cell r="N1148">
            <v>102610</v>
          </cell>
          <cell r="P1148" t="str">
            <v>ANNUALE</v>
          </cell>
          <cell r="Q1148" t="str">
            <v>ANNUALE</v>
          </cell>
          <cell r="R1148" t="str">
            <v>NON PREVISTO</v>
          </cell>
          <cell r="T1148" t="str">
            <v>DA FARE</v>
          </cell>
          <cell r="U1148">
            <v>2610</v>
          </cell>
          <cell r="V1148">
            <v>46149</v>
          </cell>
          <cell r="W1148" t="str">
            <v>POSITIVO</v>
          </cell>
          <cell r="X1148">
            <v>0</v>
          </cell>
          <cell r="Y1148" t="str">
            <v>DA FARE</v>
          </cell>
          <cell r="Z1148">
            <v>2610</v>
          </cell>
          <cell r="AA1148">
            <v>46149</v>
          </cell>
          <cell r="AB1148" t="str">
            <v>POSITIVO</v>
          </cell>
          <cell r="AC1148">
            <v>0</v>
          </cell>
          <cell r="AD1148" t="str">
            <v>NON PREVISTO</v>
          </cell>
          <cell r="AE1148" t="str">
            <v>NON PREVISTO</v>
          </cell>
          <cell r="AF1148" t="str">
            <v>NON PREVISTO</v>
          </cell>
          <cell r="AG1148" t="str">
            <v>NON PREVISTO</v>
          </cell>
          <cell r="AH1148" t="str">
            <v>NON PREVISTO</v>
          </cell>
        </row>
        <row r="1149">
          <cell r="A1149">
            <v>102611</v>
          </cell>
          <cell r="B1149" t="str">
            <v>INCUBATRICE NEONATALE</v>
          </cell>
          <cell r="C1149" t="str">
            <v>DRAEGER MEDICAL AG &amp; CO KG</v>
          </cell>
          <cell r="D1149" t="str">
            <v>ISOLETTE 8000</v>
          </cell>
          <cell r="E1149" t="str">
            <v>AM04557</v>
          </cell>
          <cell r="F1149" t="str">
            <v>SINGOLA</v>
          </cell>
          <cell r="G1149">
            <v>102611</v>
          </cell>
          <cell r="I1149" t="str">
            <v>S.PIETRO</v>
          </cell>
          <cell r="J1149" t="str">
            <v>UTIN</v>
          </cell>
          <cell r="K1149" t="str">
            <v>UTIN</v>
          </cell>
          <cell r="L1149" t="str">
            <v>UTIN</v>
          </cell>
          <cell r="M1149" t="str">
            <v>SINGOLA</v>
          </cell>
          <cell r="N1149">
            <v>102611</v>
          </cell>
          <cell r="P1149" t="str">
            <v>ANNUALE</v>
          </cell>
          <cell r="Q1149" t="str">
            <v>ANNUALE</v>
          </cell>
          <cell r="R1149" t="str">
            <v>NON PREVISTO</v>
          </cell>
          <cell r="T1149" t="str">
            <v>DA FARE</v>
          </cell>
          <cell r="U1149">
            <v>2611</v>
          </cell>
          <cell r="V1149">
            <v>46149</v>
          </cell>
          <cell r="W1149" t="str">
            <v>POSITIVO</v>
          </cell>
          <cell r="X1149">
            <v>0</v>
          </cell>
          <cell r="Y1149" t="str">
            <v>DA FARE</v>
          </cell>
          <cell r="Z1149">
            <v>2611</v>
          </cell>
          <cell r="AA1149">
            <v>46149</v>
          </cell>
          <cell r="AB1149" t="str">
            <v>POSITIVO CON RISERVA</v>
          </cell>
          <cell r="AC1149" t="str">
            <v>ALLARME MODALITA ARIA, GESTITO CON RIT. 29692</v>
          </cell>
          <cell r="AD1149" t="str">
            <v>NON PREVISTO</v>
          </cell>
          <cell r="AE1149" t="str">
            <v>NON PREVISTO</v>
          </cell>
          <cell r="AF1149" t="str">
            <v>NON PREVISTO</v>
          </cell>
          <cell r="AG1149" t="str">
            <v>NON PREVISTO</v>
          </cell>
          <cell r="AH1149" t="str">
            <v>NON PREVISTO</v>
          </cell>
        </row>
        <row r="1150">
          <cell r="A1150">
            <v>102612</v>
          </cell>
          <cell r="B1150" t="str">
            <v>INCUBATRICE NEONATALE</v>
          </cell>
          <cell r="C1150" t="str">
            <v>DRAEGER MEDICAL AG &amp; CO KG</v>
          </cell>
          <cell r="D1150" t="str">
            <v>ISOLETTE 8000</v>
          </cell>
          <cell r="E1150" t="str">
            <v>AM04559</v>
          </cell>
          <cell r="F1150" t="str">
            <v>SINGOLA</v>
          </cell>
          <cell r="G1150">
            <v>102612</v>
          </cell>
          <cell r="I1150" t="str">
            <v>S.PIETRO</v>
          </cell>
          <cell r="J1150" t="str">
            <v>UTIN</v>
          </cell>
          <cell r="K1150" t="str">
            <v>UTIN</v>
          </cell>
          <cell r="L1150" t="str">
            <v>UTIN</v>
          </cell>
          <cell r="M1150" t="str">
            <v>SINGOLA</v>
          </cell>
          <cell r="N1150">
            <v>102613</v>
          </cell>
          <cell r="P1150" t="str">
            <v>ANNUALE</v>
          </cell>
          <cell r="Q1150" t="str">
            <v>ANNUALE</v>
          </cell>
          <cell r="R1150" t="str">
            <v>NON PREVISTO</v>
          </cell>
          <cell r="T1150" t="str">
            <v>DA FARE</v>
          </cell>
          <cell r="U1150">
            <v>2612</v>
          </cell>
          <cell r="V1150">
            <v>46146</v>
          </cell>
          <cell r="W1150" t="str">
            <v>POSITIVO</v>
          </cell>
          <cell r="X1150">
            <v>0</v>
          </cell>
          <cell r="Y1150" t="str">
            <v>DA FARE</v>
          </cell>
          <cell r="Z1150">
            <v>2612</v>
          </cell>
          <cell r="AA1150">
            <v>46146</v>
          </cell>
          <cell r="AB1150" t="str">
            <v>POSITIVO</v>
          </cell>
          <cell r="AC1150">
            <v>0</v>
          </cell>
          <cell r="AD1150" t="str">
            <v>NON PREVISTO</v>
          </cell>
          <cell r="AE1150" t="str">
            <v>NON PREVISTO</v>
          </cell>
          <cell r="AF1150" t="str">
            <v>NON PREVISTO</v>
          </cell>
          <cell r="AG1150" t="str">
            <v>NON PREVISTO</v>
          </cell>
          <cell r="AH1150" t="str">
            <v>NON PREVISTO</v>
          </cell>
        </row>
        <row r="1151">
          <cell r="A1151">
            <v>102613</v>
          </cell>
          <cell r="B1151" t="str">
            <v>INCUBATRICE NEONATALE</v>
          </cell>
          <cell r="C1151" t="str">
            <v>DRAEGER MEDICAL AG &amp; CO KG</v>
          </cell>
          <cell r="D1151" t="str">
            <v>ISOLETTE 8000</v>
          </cell>
          <cell r="E1151" t="str">
            <v>AM04558</v>
          </cell>
          <cell r="F1151" t="str">
            <v>SINGOLA</v>
          </cell>
          <cell r="G1151">
            <v>102613</v>
          </cell>
          <cell r="I1151" t="str">
            <v>S.PIETRO</v>
          </cell>
          <cell r="J1151" t="str">
            <v>UTIN</v>
          </cell>
          <cell r="K1151" t="str">
            <v>UTIN</v>
          </cell>
          <cell r="L1151" t="str">
            <v>UTIN</v>
          </cell>
          <cell r="M1151" t="str">
            <v>SINGOLA</v>
          </cell>
          <cell r="N1151">
            <v>102613</v>
          </cell>
          <cell r="P1151" t="str">
            <v>ANNUALE</v>
          </cell>
          <cell r="Q1151" t="str">
            <v>ANNUALE</v>
          </cell>
          <cell r="R1151" t="str">
            <v>NON PREVISTO</v>
          </cell>
          <cell r="T1151" t="str">
            <v>DA FARE</v>
          </cell>
          <cell r="U1151">
            <v>2613</v>
          </cell>
          <cell r="V1151">
            <v>46146</v>
          </cell>
          <cell r="W1151" t="str">
            <v>POSITIVO</v>
          </cell>
          <cell r="X1151">
            <v>0</v>
          </cell>
          <cell r="Y1151" t="str">
            <v>DA FARE</v>
          </cell>
          <cell r="Z1151">
            <v>2613</v>
          </cell>
          <cell r="AA1151">
            <v>46146</v>
          </cell>
          <cell r="AB1151" t="str">
            <v>POSITIVO</v>
          </cell>
          <cell r="AC1151">
            <v>0</v>
          </cell>
          <cell r="AD1151" t="str">
            <v>NON PREVISTO</v>
          </cell>
          <cell r="AE1151" t="str">
            <v>NON PREVISTO</v>
          </cell>
          <cell r="AF1151" t="str">
            <v>NON PREVISTO</v>
          </cell>
          <cell r="AG1151" t="str">
            <v>NON PREVISTO</v>
          </cell>
          <cell r="AH1151" t="str">
            <v>NON PREVISTO</v>
          </cell>
        </row>
        <row r="1152">
          <cell r="A1152">
            <v>102620</v>
          </cell>
          <cell r="B1152" t="str">
            <v>FRIGORIFERO BIOLOGICO</v>
          </cell>
          <cell r="C1152" t="str">
            <v>CF DI CIRO FIOCCHETTI &amp; C SNC</v>
          </cell>
          <cell r="D1152" t="str">
            <v>MEDIKA 1500 TN V</v>
          </cell>
          <cell r="E1152" t="str">
            <v>51919</v>
          </cell>
          <cell r="F1152" t="str">
            <v>SINGOLA</v>
          </cell>
          <cell r="G1152">
            <v>102620</v>
          </cell>
          <cell r="I1152" t="str">
            <v>S.PIETRO</v>
          </cell>
          <cell r="J1152" t="str">
            <v>LABORATORIO ANALISI</v>
          </cell>
          <cell r="K1152" t="str">
            <v>LABORATORIO ANALISI</v>
          </cell>
          <cell r="L1152" t="str">
            <v>LABORATORIO ANALISI</v>
          </cell>
          <cell r="M1152" t="str">
            <v>SINGOLA</v>
          </cell>
          <cell r="N1152">
            <v>102620</v>
          </cell>
          <cell r="P1152" t="str">
            <v>BIENNALE</v>
          </cell>
          <cell r="Q1152" t="str">
            <v>ANNUALE</v>
          </cell>
          <cell r="R1152" t="str">
            <v>NON PREVISTO</v>
          </cell>
          <cell r="T1152" t="str">
            <v>NON PREVISTO</v>
          </cell>
          <cell r="U1152">
            <v>0</v>
          </cell>
          <cell r="V1152">
            <v>0</v>
          </cell>
          <cell r="W1152">
            <v>0</v>
          </cell>
          <cell r="X1152">
            <v>0</v>
          </cell>
          <cell r="Y1152" t="str">
            <v>DA FARE</v>
          </cell>
          <cell r="Z1152">
            <v>2620</v>
          </cell>
          <cell r="AA1152">
            <v>46217</v>
          </cell>
          <cell r="AB1152" t="str">
            <v>POSITIVO</v>
          </cell>
          <cell r="AC1152">
            <v>0</v>
          </cell>
          <cell r="AD1152" t="str">
            <v>NON PREVISTO</v>
          </cell>
          <cell r="AE1152" t="str">
            <v>NON PREVISTO</v>
          </cell>
          <cell r="AF1152" t="str">
            <v>NON PREVISTO</v>
          </cell>
          <cell r="AG1152" t="str">
            <v>NON PREVISTO</v>
          </cell>
          <cell r="AH1152" t="str">
            <v>NON PREVISTO</v>
          </cell>
        </row>
        <row r="1153">
          <cell r="A1153">
            <v>102621</v>
          </cell>
          <cell r="B1153" t="str">
            <v>FRIGORIFERO BIOLOGICO</v>
          </cell>
          <cell r="C1153" t="str">
            <v>CF DI CIRO FIOCCHETTI &amp; C SNC</v>
          </cell>
          <cell r="D1153" t="str">
            <v>MEDIKA 140 ECT-F TOUCH (MED0142B1TV1094)</v>
          </cell>
          <cell r="E1153" t="str">
            <v>52035</v>
          </cell>
          <cell r="F1153" t="str">
            <v>SINGOLA</v>
          </cell>
          <cell r="G1153">
            <v>102621</v>
          </cell>
          <cell r="I1153" t="str">
            <v>S.PIETRO</v>
          </cell>
          <cell r="J1153" t="str">
            <v>S. G. GRANDE</v>
          </cell>
          <cell r="K1153" t="str">
            <v>S. CARLO SOLVENTI</v>
          </cell>
          <cell r="L1153" t="str">
            <v>S. CARLO SOLVENTI</v>
          </cell>
          <cell r="M1153" t="str">
            <v>SINGOLA</v>
          </cell>
          <cell r="N1153" t="str">
            <v>102261</v>
          </cell>
          <cell r="P1153" t="str">
            <v>BIENNALE</v>
          </cell>
          <cell r="Q1153" t="str">
            <v>ANNUALE</v>
          </cell>
          <cell r="R1153" t="str">
            <v>NON PREVISTO</v>
          </cell>
          <cell r="T1153" t="str">
            <v>NON PREVISTO</v>
          </cell>
          <cell r="U1153">
            <v>0</v>
          </cell>
          <cell r="V1153">
            <v>0</v>
          </cell>
          <cell r="W1153">
            <v>0</v>
          </cell>
          <cell r="X1153">
            <v>0</v>
          </cell>
          <cell r="Y1153" t="str">
            <v>DA FARE</v>
          </cell>
          <cell r="Z1153">
            <v>2621</v>
          </cell>
          <cell r="AA1153">
            <v>46113</v>
          </cell>
          <cell r="AB1153" t="str">
            <v>POSITIVO</v>
          </cell>
          <cell r="AC1153">
            <v>0</v>
          </cell>
          <cell r="AD1153" t="str">
            <v>NON PREVISTO</v>
          </cell>
          <cell r="AE1153" t="str">
            <v>NON PREVISTO</v>
          </cell>
          <cell r="AF1153" t="str">
            <v>NON PREVISTO</v>
          </cell>
          <cell r="AG1153" t="str">
            <v>NON PREVISTO</v>
          </cell>
          <cell r="AH1153" t="str">
            <v>NON PREVISTO</v>
          </cell>
        </row>
        <row r="1154">
          <cell r="A1154">
            <v>102622</v>
          </cell>
          <cell r="B1154" t="str">
            <v>FRIGORIFERO BIOLOGICO</v>
          </cell>
          <cell r="C1154" t="str">
            <v>CF DI CIRO FIOCCHETTI &amp; C SNC</v>
          </cell>
          <cell r="D1154" t="str">
            <v>MEDIKA 140 ECT-F TOUCH (MED0142B1TV1094)</v>
          </cell>
          <cell r="E1154" t="str">
            <v>52033</v>
          </cell>
          <cell r="F1154" t="str">
            <v>SINGOLA</v>
          </cell>
          <cell r="G1154">
            <v>102622</v>
          </cell>
          <cell r="I1154" t="str">
            <v>S.PIETRO</v>
          </cell>
          <cell r="J1154" t="str">
            <v>AMB. CARDIOLOGIA</v>
          </cell>
          <cell r="K1154" t="str">
            <v>AMB. CARDIOLOGIA</v>
          </cell>
          <cell r="L1154" t="str">
            <v>AMB. CARDIOLOGIA</v>
          </cell>
          <cell r="M1154" t="str">
            <v>SINGOLA</v>
          </cell>
          <cell r="N1154" t="str">
            <v>102622</v>
          </cell>
          <cell r="P1154" t="str">
            <v>BIENNALE</v>
          </cell>
          <cell r="Q1154" t="str">
            <v>ANNUALE</v>
          </cell>
          <cell r="R1154" t="str">
            <v>NON PREVISTO</v>
          </cell>
          <cell r="T1154" t="str">
            <v>DA FARE</v>
          </cell>
          <cell r="U1154" t="str">
            <v>2622</v>
          </cell>
          <cell r="V1154">
            <v>46267</v>
          </cell>
          <cell r="W1154" t="str">
            <v>POSITIVO</v>
          </cell>
          <cell r="X1154">
            <v>0</v>
          </cell>
          <cell r="Y1154" t="str">
            <v>DA FARE</v>
          </cell>
          <cell r="Z1154" t="str">
            <v>2622</v>
          </cell>
          <cell r="AA1154">
            <v>46267</v>
          </cell>
          <cell r="AB1154" t="str">
            <v>POSITIVO</v>
          </cell>
          <cell r="AC1154">
            <v>0</v>
          </cell>
          <cell r="AD1154" t="str">
            <v>NON PREVISTO</v>
          </cell>
          <cell r="AE1154" t="str">
            <v>NON PREVISTO</v>
          </cell>
          <cell r="AF1154" t="str">
            <v>NON PREVISTO</v>
          </cell>
          <cell r="AG1154" t="str">
            <v>NON PREVISTO</v>
          </cell>
          <cell r="AH1154" t="str">
            <v>NON PREVISTO</v>
          </cell>
        </row>
        <row r="1155">
          <cell r="A1155">
            <v>102623</v>
          </cell>
          <cell r="B1155" t="str">
            <v>FRIGORIFERO BIOLOGICO</v>
          </cell>
          <cell r="C1155" t="str">
            <v>CF DI CIRO FIOCCHETTI &amp; C SNC</v>
          </cell>
          <cell r="D1155" t="str">
            <v>MEDIKA 140 ECT-F TOUCH (MED0142B1TV1094)</v>
          </cell>
          <cell r="E1155" t="str">
            <v>52034</v>
          </cell>
          <cell r="F1155" t="str">
            <v>SINGOLA</v>
          </cell>
          <cell r="G1155">
            <v>102623</v>
          </cell>
          <cell r="I1155" t="str">
            <v>S.PIETRO</v>
          </cell>
          <cell r="J1155" t="str">
            <v>AMB. UROLOGIA</v>
          </cell>
          <cell r="K1155" t="str">
            <v>AMB. UROLOGIA</v>
          </cell>
          <cell r="L1155" t="str">
            <v>AMB. UROLOGIA</v>
          </cell>
          <cell r="M1155" t="str">
            <v>SINGOLA</v>
          </cell>
          <cell r="N1155">
            <v>102623</v>
          </cell>
          <cell r="P1155" t="str">
            <v>BIENNALE</v>
          </cell>
          <cell r="Q1155" t="str">
            <v>ANNUALE</v>
          </cell>
          <cell r="R1155" t="str">
            <v>NON PREVISTO</v>
          </cell>
          <cell r="T1155" t="str">
            <v>NON PREVISTO</v>
          </cell>
          <cell r="U1155">
            <v>0</v>
          </cell>
          <cell r="V1155">
            <v>0</v>
          </cell>
          <cell r="W1155">
            <v>0</v>
          </cell>
          <cell r="X1155">
            <v>0</v>
          </cell>
          <cell r="Y1155" t="str">
            <v>DA FARE</v>
          </cell>
          <cell r="Z1155">
            <v>2623</v>
          </cell>
          <cell r="AA1155">
            <v>46213</v>
          </cell>
          <cell r="AB1155" t="str">
            <v>POSITIVO</v>
          </cell>
          <cell r="AC1155">
            <v>0</v>
          </cell>
          <cell r="AD1155" t="str">
            <v>NON PREVISTO</v>
          </cell>
          <cell r="AE1155" t="str">
            <v>NON PREVISTO</v>
          </cell>
          <cell r="AF1155" t="str">
            <v>NON PREVISTO</v>
          </cell>
          <cell r="AG1155" t="str">
            <v>NON PREVISTO</v>
          </cell>
          <cell r="AH1155" t="str">
            <v>NON PREVISTO</v>
          </cell>
        </row>
        <row r="1156">
          <cell r="A1156">
            <v>102624</v>
          </cell>
          <cell r="B1156" t="str">
            <v>LETTO PER DEGENZA ELETTRIFICATO</v>
          </cell>
          <cell r="C1156" t="str">
            <v>GUANGDONG FOSHAN SHUNDE MEDICAL TECNO.EQUIP.FACTORY</v>
          </cell>
          <cell r="D1156" t="str">
            <v>DR C539 LTD007/DRB5SM</v>
          </cell>
          <cell r="E1156">
            <v>102624</v>
          </cell>
          <cell r="F1156" t="str">
            <v>SINGOLA</v>
          </cell>
          <cell r="G1156">
            <v>102624</v>
          </cell>
          <cell r="I1156" t="str">
            <v>S.PIETRO</v>
          </cell>
          <cell r="J1156" t="str">
            <v>S. CATERINA SOLVENTI</v>
          </cell>
          <cell r="K1156" t="str">
            <v>S. G. ANTIDA</v>
          </cell>
          <cell r="L1156" t="str">
            <v>S. G. ANTIDA</v>
          </cell>
          <cell r="M1156" t="str">
            <v>SINGOLA</v>
          </cell>
          <cell r="N1156">
            <v>102624</v>
          </cell>
          <cell r="P1156" t="str">
            <v>BIENNALE</v>
          </cell>
          <cell r="Q1156" t="str">
            <v>ANNUALE</v>
          </cell>
          <cell r="R1156" t="str">
            <v>NON PREVISTO</v>
          </cell>
          <cell r="T1156" t="str">
            <v>NON PREVISTO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  <cell r="Y1156" t="str">
            <v>DA FARE</v>
          </cell>
          <cell r="Z1156">
            <v>2624</v>
          </cell>
          <cell r="AA1156">
            <v>46119</v>
          </cell>
          <cell r="AB1156" t="str">
            <v>POSITIVO</v>
          </cell>
          <cell r="AC1156">
            <v>0</v>
          </cell>
          <cell r="AD1156" t="str">
            <v>NON PREVISTO</v>
          </cell>
          <cell r="AE1156" t="str">
            <v>NON PREVISTO</v>
          </cell>
          <cell r="AF1156" t="str">
            <v>NON PREVISTO</v>
          </cell>
          <cell r="AG1156" t="str">
            <v>NON PREVISTO</v>
          </cell>
          <cell r="AH1156" t="str">
            <v>NON PREVISTO</v>
          </cell>
        </row>
        <row r="1157">
          <cell r="A1157">
            <v>102625</v>
          </cell>
          <cell r="B1157" t="str">
            <v>LETTO PER DEGENZA ELETTRIFICATO</v>
          </cell>
          <cell r="C1157" t="str">
            <v>GUANGDONG FOSHAN SHUNDE MEDICAL TECNO.EQUIP.FACTORY</v>
          </cell>
          <cell r="D1157" t="str">
            <v>DR C539 LTD007/DRB5SM</v>
          </cell>
          <cell r="E1157">
            <v>102625</v>
          </cell>
          <cell r="F1157" t="str">
            <v>SINGOLA</v>
          </cell>
          <cell r="G1157">
            <v>102625</v>
          </cell>
          <cell r="I1157" t="str">
            <v>S.PIETRO</v>
          </cell>
          <cell r="J1157" t="str">
            <v>S. CATERINA SOLVENTI</v>
          </cell>
          <cell r="K1157" t="str">
            <v>S. CATERINA SOLVENTI</v>
          </cell>
          <cell r="L1157" t="str">
            <v>S. CATERINA SOLVENTI</v>
          </cell>
          <cell r="M1157" t="str">
            <v>SINGOLA</v>
          </cell>
          <cell r="N1157" t="str">
            <v>102625</v>
          </cell>
          <cell r="P1157" t="str">
            <v>BIENNALE</v>
          </cell>
          <cell r="Q1157" t="str">
            <v>ANNUALE</v>
          </cell>
          <cell r="R1157" t="str">
            <v>NON PREVISTO</v>
          </cell>
          <cell r="T1157" t="str">
            <v>DA FARE</v>
          </cell>
          <cell r="U1157">
            <v>2625</v>
          </cell>
          <cell r="V1157">
            <v>46111</v>
          </cell>
          <cell r="W1157" t="str">
            <v>POSITIVO</v>
          </cell>
          <cell r="X1157">
            <v>0</v>
          </cell>
          <cell r="Y1157" t="str">
            <v>DA FARE</v>
          </cell>
          <cell r="Z1157">
            <v>2625</v>
          </cell>
          <cell r="AA1157">
            <v>46111</v>
          </cell>
          <cell r="AB1157" t="str">
            <v>POSITIVO</v>
          </cell>
          <cell r="AC1157">
            <v>0</v>
          </cell>
          <cell r="AD1157" t="str">
            <v>NON PREVISTO</v>
          </cell>
          <cell r="AE1157" t="str">
            <v>NON PREVISTO</v>
          </cell>
          <cell r="AF1157" t="str">
            <v>NON PREVISTO</v>
          </cell>
          <cell r="AG1157" t="str">
            <v>NON PREVISTO</v>
          </cell>
          <cell r="AH1157" t="str">
            <v>NON PREVISTO</v>
          </cell>
        </row>
        <row r="1158">
          <cell r="A1158">
            <v>102626</v>
          </cell>
          <cell r="B1158" t="str">
            <v>LETTO PER DEGENZA ELETTRIFICATO</v>
          </cell>
          <cell r="C1158" t="str">
            <v>GUANGDONG FOSHAN SHUNDE MEDICAL TECNO.EQUIP.FACTORY</v>
          </cell>
          <cell r="D1158" t="str">
            <v>DR C539 LTD007/DRB5SM</v>
          </cell>
          <cell r="E1158">
            <v>102626</v>
          </cell>
          <cell r="F1158" t="str">
            <v>SINGOLA</v>
          </cell>
          <cell r="G1158">
            <v>102626</v>
          </cell>
          <cell r="I1158" t="str">
            <v>S.PIETRO</v>
          </cell>
          <cell r="J1158" t="str">
            <v>S. CATERINA SOLVENTI</v>
          </cell>
          <cell r="K1158" t="str">
            <v>S. CATERINA SOLVENTI</v>
          </cell>
          <cell r="L1158" t="str">
            <v>S. CATERINA SOLVENTI</v>
          </cell>
          <cell r="M1158" t="str">
            <v>SINGOLA</v>
          </cell>
          <cell r="N1158" t="str">
            <v>102626</v>
          </cell>
          <cell r="P1158" t="str">
            <v>BIENNALE</v>
          </cell>
          <cell r="Q1158" t="str">
            <v>ANNUALE</v>
          </cell>
          <cell r="R1158" t="str">
            <v>NON PREVISTO</v>
          </cell>
          <cell r="T1158" t="str">
            <v>DA FARE</v>
          </cell>
          <cell r="U1158">
            <v>2626</v>
          </cell>
          <cell r="V1158">
            <v>46111</v>
          </cell>
          <cell r="W1158" t="str">
            <v>POSITIVO</v>
          </cell>
          <cell r="X1158">
            <v>0</v>
          </cell>
          <cell r="Y1158" t="str">
            <v>DA FARE</v>
          </cell>
          <cell r="Z1158">
            <v>2626</v>
          </cell>
          <cell r="AA1158">
            <v>46111</v>
          </cell>
          <cell r="AB1158" t="str">
            <v>POSITIVO</v>
          </cell>
          <cell r="AC1158">
            <v>0</v>
          </cell>
          <cell r="AD1158" t="str">
            <v>NON PREVISTO</v>
          </cell>
          <cell r="AE1158" t="str">
            <v>NON PREVISTO</v>
          </cell>
          <cell r="AF1158" t="str">
            <v>NON PREVISTO</v>
          </cell>
          <cell r="AG1158" t="str">
            <v>NON PREVISTO</v>
          </cell>
          <cell r="AH1158" t="str">
            <v>NON PREVISTO</v>
          </cell>
        </row>
        <row r="1159">
          <cell r="A1159">
            <v>102627</v>
          </cell>
          <cell r="B1159" t="str">
            <v>LETTO PER DEGENZA ELETTRIFICATO</v>
          </cell>
          <cell r="C1159" t="str">
            <v>GUANGDONG FOSHAN SHUNDE MEDICAL TECNO.EQUIP.FACTORY</v>
          </cell>
          <cell r="D1159" t="str">
            <v>DR C539 LTD007/DRB5SM</v>
          </cell>
          <cell r="E1159">
            <v>102627</v>
          </cell>
          <cell r="F1159" t="str">
            <v>SINGOLA</v>
          </cell>
          <cell r="G1159">
            <v>102627</v>
          </cell>
          <cell r="I1159" t="str">
            <v>S.PIETRO</v>
          </cell>
          <cell r="J1159" t="str">
            <v>S. CATERINA SOLVENTI</v>
          </cell>
          <cell r="K1159" t="str">
            <v>S. CATERINA SOLVENTI</v>
          </cell>
          <cell r="L1159" t="str">
            <v>S. CATERINA SOLVENTI</v>
          </cell>
          <cell r="M1159" t="str">
            <v>SINGOLA</v>
          </cell>
          <cell r="N1159" t="str">
            <v>102627</v>
          </cell>
          <cell r="P1159" t="str">
            <v>BIENNALE</v>
          </cell>
          <cell r="Q1159" t="str">
            <v>ANNUALE</v>
          </cell>
          <cell r="R1159" t="str">
            <v>NON PREVISTO</v>
          </cell>
          <cell r="T1159" t="str">
            <v>DA FARE</v>
          </cell>
          <cell r="U1159">
            <v>2627</v>
          </cell>
          <cell r="V1159">
            <v>46111</v>
          </cell>
          <cell r="W1159" t="str">
            <v>POSITIVO</v>
          </cell>
          <cell r="X1159">
            <v>0</v>
          </cell>
          <cell r="Y1159" t="str">
            <v>DA FARE</v>
          </cell>
          <cell r="Z1159">
            <v>2627</v>
          </cell>
          <cell r="AA1159">
            <v>46111</v>
          </cell>
          <cell r="AB1159" t="str">
            <v>POSITIVO</v>
          </cell>
          <cell r="AC1159">
            <v>0</v>
          </cell>
          <cell r="AD1159" t="str">
            <v>NON PREVISTO</v>
          </cell>
          <cell r="AE1159" t="str">
            <v>NON PREVISTO</v>
          </cell>
          <cell r="AF1159" t="str">
            <v>NON PREVISTO</v>
          </cell>
          <cell r="AG1159" t="str">
            <v>NON PREVISTO</v>
          </cell>
          <cell r="AH1159" t="str">
            <v>NON PREVISTO</v>
          </cell>
        </row>
        <row r="1160">
          <cell r="A1160">
            <v>102628</v>
          </cell>
          <cell r="B1160" t="str">
            <v>LETTO PER DEGENZA ELETTRIFICATO</v>
          </cell>
          <cell r="C1160" t="str">
            <v>GUANGDONG FOSHAN SHUNDE MEDICAL TECNO.EQUIP.FACTORY</v>
          </cell>
          <cell r="D1160" t="str">
            <v>DR C539 LTD007/DRB5SM</v>
          </cell>
          <cell r="E1160">
            <v>102628</v>
          </cell>
          <cell r="F1160" t="str">
            <v>SINGOLA</v>
          </cell>
          <cell r="G1160">
            <v>102628</v>
          </cell>
          <cell r="I1160" t="str">
            <v>S.PIETRO</v>
          </cell>
          <cell r="J1160" t="str">
            <v>S. CATERINA SOLVENTI</v>
          </cell>
          <cell r="K1160" t="str">
            <v>S. CATERINA SOLVENTI</v>
          </cell>
          <cell r="L1160" t="str">
            <v>S. CATERINA SOLVENTI</v>
          </cell>
          <cell r="M1160" t="str">
            <v>SINGOLA</v>
          </cell>
          <cell r="N1160" t="str">
            <v>102628</v>
          </cell>
          <cell r="P1160" t="str">
            <v>BIENNALE</v>
          </cell>
          <cell r="Q1160" t="str">
            <v>ANNUALE</v>
          </cell>
          <cell r="R1160" t="str">
            <v>NON PREVISTO</v>
          </cell>
          <cell r="T1160" t="str">
            <v>DA FARE</v>
          </cell>
          <cell r="U1160">
            <v>2628</v>
          </cell>
          <cell r="V1160">
            <v>46111</v>
          </cell>
          <cell r="W1160" t="str">
            <v>POSITIVO</v>
          </cell>
          <cell r="X1160">
            <v>0</v>
          </cell>
          <cell r="Y1160" t="str">
            <v>DA FARE</v>
          </cell>
          <cell r="Z1160">
            <v>2628</v>
          </cell>
          <cell r="AA1160">
            <v>46111</v>
          </cell>
          <cell r="AB1160" t="str">
            <v>POSITIVO</v>
          </cell>
          <cell r="AC1160">
            <v>0</v>
          </cell>
          <cell r="AD1160" t="str">
            <v>NON PREVISTO</v>
          </cell>
          <cell r="AE1160" t="str">
            <v>NON PREVISTO</v>
          </cell>
          <cell r="AF1160" t="str">
            <v>NON PREVISTO</v>
          </cell>
          <cell r="AG1160" t="str">
            <v>NON PREVISTO</v>
          </cell>
          <cell r="AH1160" t="str">
            <v>NON PREVISTO</v>
          </cell>
        </row>
        <row r="1161">
          <cell r="A1161">
            <v>102629</v>
          </cell>
          <cell r="B1161" t="str">
            <v>LETTO PER DEGENZA ELETTRIFICATO</v>
          </cell>
          <cell r="C1161" t="str">
            <v>GUANGDONG FOSHAN SHUNDE MEDICAL TECNO.EQUIP.FACTORY</v>
          </cell>
          <cell r="D1161" t="str">
            <v>DR C539 LTD007/DRB5SM</v>
          </cell>
          <cell r="E1161">
            <v>102629</v>
          </cell>
          <cell r="F1161" t="str">
            <v>SINGOLA</v>
          </cell>
          <cell r="G1161">
            <v>102629</v>
          </cell>
          <cell r="I1161" t="str">
            <v>S.PIETRO</v>
          </cell>
          <cell r="J1161" t="str">
            <v>S. CATERINA SOLVENTI</v>
          </cell>
          <cell r="K1161" t="str">
            <v>S. CATERINA SOLVENTI</v>
          </cell>
          <cell r="L1161" t="str">
            <v>S. CATERINA SOLVENTI</v>
          </cell>
          <cell r="M1161" t="str">
            <v>SINGOLA</v>
          </cell>
          <cell r="N1161">
            <v>102629</v>
          </cell>
          <cell r="P1161" t="str">
            <v>BIENNALE</v>
          </cell>
          <cell r="Q1161" t="str">
            <v>ANNUALE</v>
          </cell>
          <cell r="R1161" t="str">
            <v>NON PREVISTO</v>
          </cell>
          <cell r="T1161" t="str">
            <v>DA FARE</v>
          </cell>
          <cell r="U1161">
            <v>2629</v>
          </cell>
          <cell r="V1161">
            <v>46111</v>
          </cell>
          <cell r="W1161" t="str">
            <v>POSITIVO</v>
          </cell>
          <cell r="X1161">
            <v>0</v>
          </cell>
          <cell r="Y1161" t="str">
            <v>DA FARE</v>
          </cell>
          <cell r="Z1161">
            <v>2629</v>
          </cell>
          <cell r="AA1161">
            <v>46111</v>
          </cell>
          <cell r="AB1161" t="str">
            <v>POSITIVO</v>
          </cell>
          <cell r="AC1161">
            <v>0</v>
          </cell>
          <cell r="AD1161" t="str">
            <v>NON PREVISTO</v>
          </cell>
          <cell r="AE1161" t="str">
            <v>NON PREVISTO</v>
          </cell>
          <cell r="AF1161" t="str">
            <v>NON PREVISTO</v>
          </cell>
          <cell r="AG1161" t="str">
            <v>NON PREVISTO</v>
          </cell>
          <cell r="AH1161" t="str">
            <v>NON PREVISTO</v>
          </cell>
        </row>
        <row r="1162">
          <cell r="A1162">
            <v>102630</v>
          </cell>
          <cell r="B1162" t="str">
            <v>LETTO PER DEGENZA ELETTRIFICATO</v>
          </cell>
          <cell r="C1162" t="str">
            <v>GUANGDONG FOSHAN SHUNDE MEDICAL TECNO.EQUIP.FACTORY</v>
          </cell>
          <cell r="D1162" t="str">
            <v>DR C539 LTD007/DRB5SM</v>
          </cell>
          <cell r="E1162">
            <v>102630</v>
          </cell>
          <cell r="F1162" t="str">
            <v>SINGOLA</v>
          </cell>
          <cell r="G1162">
            <v>102630</v>
          </cell>
          <cell r="I1162" t="str">
            <v>S.PIETRO</v>
          </cell>
          <cell r="J1162" t="str">
            <v>S. CATERINA SOLVENTI</v>
          </cell>
          <cell r="K1162" t="str">
            <v>S. CATERINA SOLVENTI</v>
          </cell>
          <cell r="L1162" t="str">
            <v>S. CATERINA SOLVENTI</v>
          </cell>
          <cell r="M1162" t="str">
            <v>SINGOLA</v>
          </cell>
          <cell r="N1162">
            <v>102630</v>
          </cell>
          <cell r="P1162" t="str">
            <v>BIENNALE</v>
          </cell>
          <cell r="Q1162" t="str">
            <v>ANNUALE</v>
          </cell>
          <cell r="R1162" t="str">
            <v>NON PREVISTO</v>
          </cell>
          <cell r="T1162" t="str">
            <v>DA FARE</v>
          </cell>
          <cell r="U1162">
            <v>2630</v>
          </cell>
          <cell r="V1162">
            <v>46111</v>
          </cell>
          <cell r="W1162" t="str">
            <v>POSITIVO</v>
          </cell>
          <cell r="X1162">
            <v>0</v>
          </cell>
          <cell r="Y1162" t="str">
            <v>DA FARE</v>
          </cell>
          <cell r="Z1162">
            <v>2630</v>
          </cell>
          <cell r="AA1162">
            <v>46111</v>
          </cell>
          <cell r="AB1162" t="str">
            <v>POSITIVO</v>
          </cell>
          <cell r="AC1162">
            <v>0</v>
          </cell>
          <cell r="AD1162" t="str">
            <v>NON PREVISTO</v>
          </cell>
          <cell r="AE1162" t="str">
            <v>NON PREVISTO</v>
          </cell>
          <cell r="AF1162" t="str">
            <v>NON PREVISTO</v>
          </cell>
          <cell r="AG1162" t="str">
            <v>NON PREVISTO</v>
          </cell>
          <cell r="AH1162" t="str">
            <v>NON PREVISTO</v>
          </cell>
        </row>
        <row r="1163">
          <cell r="A1163">
            <v>102631</v>
          </cell>
          <cell r="B1163" t="str">
            <v>LETTO PER DEGENZA ELETTRIFICATO</v>
          </cell>
          <cell r="C1163" t="str">
            <v>GUANGDONG FOSHAN SHUNDE MEDICAL TECNO.EQUIP.FACTORY</v>
          </cell>
          <cell r="D1163" t="str">
            <v>DR C539 LTD007/DRB5SM</v>
          </cell>
          <cell r="E1163">
            <v>102631</v>
          </cell>
          <cell r="F1163" t="str">
            <v>SINGOLA</v>
          </cell>
          <cell r="G1163">
            <v>102631</v>
          </cell>
          <cell r="I1163" t="str">
            <v>S.PIETRO</v>
          </cell>
          <cell r="J1163" t="str">
            <v>S. CATERINA SOLVENTI</v>
          </cell>
          <cell r="K1163" t="str">
            <v>S. CATERINA SOLVENTI</v>
          </cell>
          <cell r="L1163" t="str">
            <v>NON TROVATO</v>
          </cell>
          <cell r="P1163" t="str">
            <v>BIENNALE</v>
          </cell>
          <cell r="Q1163" t="str">
            <v>ANNUALE</v>
          </cell>
          <cell r="R1163" t="str">
            <v>NON PREVISTO</v>
          </cell>
          <cell r="T1163" t="str">
            <v>DA FARE</v>
          </cell>
          <cell r="U1163">
            <v>0</v>
          </cell>
          <cell r="V1163">
            <v>0</v>
          </cell>
          <cell r="W1163">
            <v>0</v>
          </cell>
          <cell r="X1163">
            <v>0</v>
          </cell>
          <cell r="Y1163" t="str">
            <v>DA FARE</v>
          </cell>
          <cell r="Z1163">
            <v>0</v>
          </cell>
          <cell r="AA1163">
            <v>0</v>
          </cell>
          <cell r="AB1163">
            <v>0</v>
          </cell>
          <cell r="AC1163">
            <v>0</v>
          </cell>
          <cell r="AD1163" t="str">
            <v>NON PREVISTO</v>
          </cell>
          <cell r="AE1163" t="str">
            <v>NON PREVISTO</v>
          </cell>
          <cell r="AF1163" t="str">
            <v>NON PREVISTO</v>
          </cell>
          <cell r="AG1163" t="str">
            <v>NON PREVISTO</v>
          </cell>
          <cell r="AH1163" t="str">
            <v>NON PREVISTO</v>
          </cell>
        </row>
        <row r="1164">
          <cell r="A1164">
            <v>102632</v>
          </cell>
          <cell r="B1164" t="str">
            <v>LETTO PER DEGENZA ELETTRIFICATO</v>
          </cell>
          <cell r="C1164" t="str">
            <v>GUANGDONG FOSHAN SHUNDE MEDICAL TECNO.EQUIP.FACTORY</v>
          </cell>
          <cell r="D1164" t="str">
            <v>DR C539 LTD007/DRB5SM</v>
          </cell>
          <cell r="E1164">
            <v>102632</v>
          </cell>
          <cell r="F1164" t="str">
            <v>SINGOLA</v>
          </cell>
          <cell r="G1164">
            <v>102632</v>
          </cell>
          <cell r="I1164" t="str">
            <v>S.PIETRO</v>
          </cell>
          <cell r="J1164" t="str">
            <v>S. CATERINA SOLVENTI</v>
          </cell>
          <cell r="K1164" t="str">
            <v>S. CATERINA SOLVENTI</v>
          </cell>
          <cell r="L1164" t="str">
            <v>NON TROVATO</v>
          </cell>
          <cell r="P1164" t="str">
            <v>BIENNALE</v>
          </cell>
          <cell r="Q1164" t="str">
            <v>ANNUALE</v>
          </cell>
          <cell r="R1164" t="str">
            <v>NON PREVISTO</v>
          </cell>
          <cell r="T1164" t="str">
            <v>DA FARE</v>
          </cell>
          <cell r="U1164">
            <v>0</v>
          </cell>
          <cell r="V1164">
            <v>0</v>
          </cell>
          <cell r="W1164">
            <v>0</v>
          </cell>
          <cell r="X1164">
            <v>0</v>
          </cell>
          <cell r="Y1164" t="str">
            <v>DA FARE</v>
          </cell>
          <cell r="Z1164">
            <v>0</v>
          </cell>
          <cell r="AA1164">
            <v>0</v>
          </cell>
          <cell r="AB1164">
            <v>0</v>
          </cell>
          <cell r="AC1164">
            <v>0</v>
          </cell>
          <cell r="AD1164" t="str">
            <v>NON PREVISTO</v>
          </cell>
          <cell r="AE1164" t="str">
            <v>NON PREVISTO</v>
          </cell>
          <cell r="AF1164" t="str">
            <v>NON PREVISTO</v>
          </cell>
          <cell r="AG1164" t="str">
            <v>NON PREVISTO</v>
          </cell>
          <cell r="AH1164" t="str">
            <v>NON PREVISTO</v>
          </cell>
        </row>
        <row r="1165">
          <cell r="A1165">
            <v>102633</v>
          </cell>
          <cell r="B1165" t="str">
            <v>LETTO PER DEGENZA ELETTRIFICATO</v>
          </cell>
          <cell r="C1165" t="str">
            <v>GUANGDONG FOSHAN SHUNDE MEDICAL TECNO.EQUIP.FACTORY</v>
          </cell>
          <cell r="D1165" t="str">
            <v>DR C539 LTD007/DRB5SM</v>
          </cell>
          <cell r="E1165">
            <v>102633</v>
          </cell>
          <cell r="F1165" t="str">
            <v>SINGOLA</v>
          </cell>
          <cell r="G1165">
            <v>102633</v>
          </cell>
          <cell r="I1165" t="str">
            <v>S.PIETRO</v>
          </cell>
          <cell r="J1165" t="str">
            <v>S. CATERINA SOLVENTI</v>
          </cell>
          <cell r="K1165" t="str">
            <v>S. CATERINA SOLVENTI</v>
          </cell>
          <cell r="L1165" t="str">
            <v>NON TROVATO</v>
          </cell>
          <cell r="P1165" t="str">
            <v>BIENNALE</v>
          </cell>
          <cell r="Q1165" t="str">
            <v>ANNUALE</v>
          </cell>
          <cell r="R1165" t="str">
            <v>NON PREVISTO</v>
          </cell>
          <cell r="T1165" t="str">
            <v>DA FARE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  <cell r="Y1165" t="str">
            <v>DA FARE</v>
          </cell>
          <cell r="Z1165">
            <v>0</v>
          </cell>
          <cell r="AA1165">
            <v>0</v>
          </cell>
          <cell r="AB1165">
            <v>0</v>
          </cell>
          <cell r="AC1165">
            <v>0</v>
          </cell>
          <cell r="AD1165" t="str">
            <v>NON PREVISTO</v>
          </cell>
          <cell r="AE1165" t="str">
            <v>NON PREVISTO</v>
          </cell>
          <cell r="AF1165" t="str">
            <v>NON PREVISTO</v>
          </cell>
          <cell r="AG1165" t="str">
            <v>NON PREVISTO</v>
          </cell>
          <cell r="AH1165" t="str">
            <v>NON PREVISTO</v>
          </cell>
        </row>
        <row r="1166">
          <cell r="A1166">
            <v>102639</v>
          </cell>
          <cell r="B1166" t="str">
            <v>LETTORE HOLTER MULTIDISCIPLINARE</v>
          </cell>
          <cell r="C1166" t="str">
            <v>EB NEURO SPA</v>
          </cell>
          <cell r="D1166" t="str">
            <v>GALILEO NET STAZIONE DI LETTURA HOLTER</v>
          </cell>
          <cell r="E1166" t="str">
            <v>3WMLWZ1</v>
          </cell>
          <cell r="F1166" t="str">
            <v>SINGOLA</v>
          </cell>
          <cell r="G1166">
            <v>102639</v>
          </cell>
          <cell r="I1166" t="str">
            <v>S.PIETRO</v>
          </cell>
          <cell r="J1166" t="str">
            <v>AMB. NEUROLOGIA</v>
          </cell>
          <cell r="K1166" t="str">
            <v>AMB. NEUROLOGIA</v>
          </cell>
          <cell r="L1166" t="str">
            <v>NON TROVATO</v>
          </cell>
          <cell r="P1166" t="str">
            <v>BIENNALE</v>
          </cell>
          <cell r="Q1166" t="str">
            <v>ANNUALE</v>
          </cell>
          <cell r="R1166" t="str">
            <v>NON PREVISTO</v>
          </cell>
          <cell r="T1166" t="str">
            <v>DA FARE</v>
          </cell>
          <cell r="U1166">
            <v>0</v>
          </cell>
          <cell r="V1166">
            <v>0</v>
          </cell>
          <cell r="W1166">
            <v>0</v>
          </cell>
          <cell r="X1166">
            <v>0</v>
          </cell>
          <cell r="Y1166" t="str">
            <v>DA FARE</v>
          </cell>
          <cell r="Z1166">
            <v>0</v>
          </cell>
          <cell r="AA1166">
            <v>0</v>
          </cell>
          <cell r="AB1166">
            <v>0</v>
          </cell>
          <cell r="AC1166">
            <v>0</v>
          </cell>
          <cell r="AD1166" t="str">
            <v>NON PREVISTO</v>
          </cell>
          <cell r="AE1166" t="str">
            <v>NON PREVISTO</v>
          </cell>
          <cell r="AF1166" t="str">
            <v>NON PREVISTO</v>
          </cell>
          <cell r="AG1166" t="str">
            <v>NON PREVISTO</v>
          </cell>
          <cell r="AH1166" t="str">
            <v>NON PREVISTO</v>
          </cell>
        </row>
        <row r="1167">
          <cell r="A1167">
            <v>102640</v>
          </cell>
          <cell r="B1167" t="str">
            <v>REGISTRATORE HOLTER EEG</v>
          </cell>
          <cell r="C1167" t="str">
            <v>EB NEURO SPA</v>
          </cell>
          <cell r="D1167" t="str">
            <v>HOLTER EEG BE MICRO</v>
          </cell>
          <cell r="E1167" t="str">
            <v>00275</v>
          </cell>
          <cell r="F1167" t="str">
            <v>SINGOLA</v>
          </cell>
          <cell r="G1167">
            <v>102640</v>
          </cell>
          <cell r="I1167" t="str">
            <v>S.PIETRO</v>
          </cell>
          <cell r="J1167" t="str">
            <v>AMB. NEUROLOGIA</v>
          </cell>
          <cell r="K1167" t="str">
            <v>AMB. NEUROLOGIA</v>
          </cell>
          <cell r="L1167" t="str">
            <v>NON TROVATO</v>
          </cell>
          <cell r="P1167" t="str">
            <v>BIENNALE</v>
          </cell>
          <cell r="Q1167" t="str">
            <v>ANNUALE</v>
          </cell>
          <cell r="R1167" t="str">
            <v>NON PREVISTO</v>
          </cell>
          <cell r="T1167" t="str">
            <v>DA FARE</v>
          </cell>
          <cell r="U1167">
            <v>0</v>
          </cell>
          <cell r="V1167">
            <v>0</v>
          </cell>
          <cell r="W1167">
            <v>0</v>
          </cell>
          <cell r="X1167">
            <v>0</v>
          </cell>
          <cell r="Y1167" t="str">
            <v>DA FARE</v>
          </cell>
          <cell r="Z1167">
            <v>0</v>
          </cell>
          <cell r="AA1167">
            <v>0</v>
          </cell>
          <cell r="AB1167">
            <v>0</v>
          </cell>
          <cell r="AC1167">
            <v>0</v>
          </cell>
          <cell r="AD1167" t="str">
            <v>NON PREVISTO</v>
          </cell>
          <cell r="AE1167" t="str">
            <v>NON PREVISTO</v>
          </cell>
          <cell r="AF1167" t="str">
            <v>NON PREVISTO</v>
          </cell>
          <cell r="AG1167" t="str">
            <v>NON PREVISTO</v>
          </cell>
          <cell r="AH1167" t="str">
            <v>NON PREVISTO</v>
          </cell>
        </row>
        <row r="1168">
          <cell r="A1168">
            <v>102641</v>
          </cell>
          <cell r="B1168" t="str">
            <v>REGISTRATORE HOLTER EEG</v>
          </cell>
          <cell r="C1168" t="str">
            <v>EB NEURO SPA</v>
          </cell>
          <cell r="D1168" t="str">
            <v>HOLTER EEG BE MICRO</v>
          </cell>
          <cell r="E1168" t="str">
            <v>00276</v>
          </cell>
          <cell r="F1168" t="str">
            <v>SINGOLA</v>
          </cell>
          <cell r="G1168">
            <v>102641</v>
          </cell>
          <cell r="I1168" t="str">
            <v>S.PIETRO</v>
          </cell>
          <cell r="J1168" t="str">
            <v>AMB. NEUROLOGIA</v>
          </cell>
          <cell r="K1168" t="str">
            <v>AMB. NEUROLOGIA</v>
          </cell>
          <cell r="L1168" t="str">
            <v>NON TROVATO</v>
          </cell>
          <cell r="P1168" t="str">
            <v>BIENNALE</v>
          </cell>
          <cell r="Q1168" t="str">
            <v>ANNUALE</v>
          </cell>
          <cell r="R1168" t="str">
            <v>NON PREVISTO</v>
          </cell>
          <cell r="T1168" t="str">
            <v>DA FARE</v>
          </cell>
          <cell r="U1168">
            <v>0</v>
          </cell>
          <cell r="V1168">
            <v>0</v>
          </cell>
          <cell r="W1168">
            <v>0</v>
          </cell>
          <cell r="X1168">
            <v>0</v>
          </cell>
          <cell r="Y1168" t="str">
            <v>DA FARE</v>
          </cell>
          <cell r="Z1168">
            <v>0</v>
          </cell>
          <cell r="AA1168">
            <v>0</v>
          </cell>
          <cell r="AB1168">
            <v>0</v>
          </cell>
          <cell r="AC1168">
            <v>0</v>
          </cell>
          <cell r="AD1168" t="str">
            <v>NON PREVISTO</v>
          </cell>
          <cell r="AE1168" t="str">
            <v>NON PREVISTO</v>
          </cell>
          <cell r="AF1168" t="str">
            <v>NON PREVISTO</v>
          </cell>
          <cell r="AG1168" t="str">
            <v>NON PREVISTO</v>
          </cell>
          <cell r="AH1168" t="str">
            <v>NON PREVISTO</v>
          </cell>
        </row>
        <row r="1169">
          <cell r="A1169">
            <v>102642</v>
          </cell>
          <cell r="B1169" t="str">
            <v>MONITOR TELEVISIVO PER BIOIMMAGINI</v>
          </cell>
          <cell r="C1169" t="str">
            <v>STRYKER CORP</v>
          </cell>
          <cell r="D1169" t="str">
            <v>VISIONPRO 26 LED</v>
          </cell>
          <cell r="E1169" t="str">
            <v>VPD26H0811</v>
          </cell>
          <cell r="F1169" t="str">
            <v>COMPONENTE</v>
          </cell>
          <cell r="G1169">
            <v>100076</v>
          </cell>
          <cell r="H1169" t="str">
            <v>SYS 3 (100076)</v>
          </cell>
          <cell r="I1169" t="str">
            <v>S.PIETRO</v>
          </cell>
          <cell r="J1169" t="str">
            <v>AMB. ENDOSCOPIA</v>
          </cell>
          <cell r="K1169" t="str">
            <v>AMB. ENDOSCOPIA</v>
          </cell>
          <cell r="L1169" t="str">
            <v>AMB. ENDOSCOPIA</v>
          </cell>
          <cell r="M1169" t="str">
            <v>COMPONENTE</v>
          </cell>
          <cell r="N1169" t="str">
            <v>100076</v>
          </cell>
          <cell r="O1169" t="str">
            <v>SYS 3 (100076)</v>
          </cell>
          <cell r="P1169" t="str">
            <v>BIENNALE</v>
          </cell>
          <cell r="Q1169" t="str">
            <v>ANNUALE</v>
          </cell>
          <cell r="R1169" t="str">
            <v>NON PREVISTO</v>
          </cell>
          <cell r="T1169" t="str">
            <v>DA FARE</v>
          </cell>
          <cell r="U1169" t="str">
            <v>2642</v>
          </cell>
          <cell r="V1169">
            <v>46266</v>
          </cell>
          <cell r="W1169" t="str">
            <v>POSITIVO</v>
          </cell>
          <cell r="X1169" t="str">
            <v>VSE ESEGUITA CON APP. PADRE</v>
          </cell>
          <cell r="Y1169" t="str">
            <v>DA FARE</v>
          </cell>
          <cell r="Z1169">
            <v>2642</v>
          </cell>
          <cell r="AA1169">
            <v>46266</v>
          </cell>
          <cell r="AB1169" t="str">
            <v>POSITIVO</v>
          </cell>
          <cell r="AC1169">
            <v>0</v>
          </cell>
          <cell r="AD1169" t="str">
            <v>NON PREVISTO</v>
          </cell>
          <cell r="AE1169" t="str">
            <v>NON PREVISTO</v>
          </cell>
          <cell r="AF1169" t="str">
            <v>NON PREVISTO</v>
          </cell>
          <cell r="AG1169" t="str">
            <v>NON PREVISTO</v>
          </cell>
          <cell r="AH1169" t="str">
            <v>NON PREVISTO</v>
          </cell>
        </row>
        <row r="1170">
          <cell r="A1170">
            <v>102643</v>
          </cell>
          <cell r="B1170" t="str">
            <v>ANALIZZATORE SPETTRALE DOPPLER</v>
          </cell>
          <cell r="C1170" t="str">
            <v>ATYS MEDICAL</v>
          </cell>
          <cell r="D1170" t="str">
            <v>WAKI E 2TC</v>
          </cell>
          <cell r="E1170">
            <v>230297</v>
          </cell>
          <cell r="F1170" t="str">
            <v>PRINCIPALE</v>
          </cell>
          <cell r="G1170">
            <v>102643</v>
          </cell>
          <cell r="I1170" t="str">
            <v>S.PIETRO</v>
          </cell>
          <cell r="J1170" t="str">
            <v>AMB. NEUROLOGIA</v>
          </cell>
          <cell r="K1170" t="str">
            <v>AMB. NEUROLOGIA</v>
          </cell>
          <cell r="L1170" t="str">
            <v>AMB. NEUROLOGIA</v>
          </cell>
          <cell r="M1170" t="str">
            <v>PRINCIPALE</v>
          </cell>
          <cell r="N1170" t="str">
            <v>102643</v>
          </cell>
          <cell r="P1170" t="str">
            <v>BIENNALE</v>
          </cell>
          <cell r="Q1170" t="str">
            <v>ANNUALE</v>
          </cell>
          <cell r="R1170" t="str">
            <v>NON PREVISTO</v>
          </cell>
          <cell r="T1170" t="str">
            <v>DA FARE</v>
          </cell>
          <cell r="U1170" t="str">
            <v>2643</v>
          </cell>
          <cell r="V1170">
            <v>46245</v>
          </cell>
          <cell r="W1170" t="str">
            <v>POSITIVO</v>
          </cell>
          <cell r="X1170">
            <v>0</v>
          </cell>
          <cell r="Y1170" t="str">
            <v>DA FARE</v>
          </cell>
          <cell r="Z1170" t="str">
            <v>2643</v>
          </cell>
          <cell r="AA1170">
            <v>46245</v>
          </cell>
          <cell r="AB1170" t="str">
            <v>POSITIVO</v>
          </cell>
          <cell r="AC1170">
            <v>0</v>
          </cell>
          <cell r="AD1170" t="str">
            <v>NON PREVISTO</v>
          </cell>
          <cell r="AE1170" t="str">
            <v>NON PREVISTO</v>
          </cell>
          <cell r="AF1170" t="str">
            <v>NON PREVISTO</v>
          </cell>
          <cell r="AG1170" t="str">
            <v>NON PREVISTO</v>
          </cell>
          <cell r="AH1170" t="str">
            <v>NON PREVISTO</v>
          </cell>
        </row>
        <row r="1171">
          <cell r="A1171">
            <v>102644</v>
          </cell>
          <cell r="B1171" t="str">
            <v>STAMPANTE PER PC</v>
          </cell>
          <cell r="C1171" t="str">
            <v>HEWLETT PACKARD CO</v>
          </cell>
          <cell r="D1171" t="str">
            <v>LASERJET 1018</v>
          </cell>
          <cell r="E1171" t="str">
            <v>CN489193GX</v>
          </cell>
          <cell r="F1171" t="str">
            <v>COMPONENTE</v>
          </cell>
          <cell r="G1171">
            <v>102643</v>
          </cell>
          <cell r="I1171" t="str">
            <v>S.PIETRO</v>
          </cell>
          <cell r="J1171" t="str">
            <v>AMB. NEUROLOGIA</v>
          </cell>
          <cell r="K1171" t="str">
            <v>AMB. NEUROLOGIA</v>
          </cell>
          <cell r="L1171" t="str">
            <v>AMB. NEUROLOGIA</v>
          </cell>
          <cell r="M1171" t="str">
            <v>COMPONETEN</v>
          </cell>
          <cell r="N1171" t="str">
            <v>102643</v>
          </cell>
          <cell r="P1171" t="str">
            <v>BIENNALE</v>
          </cell>
          <cell r="Q1171" t="str">
            <v>ANNUALE</v>
          </cell>
          <cell r="R1171" t="str">
            <v>NON PREVISTO</v>
          </cell>
          <cell r="T1171" t="str">
            <v>DA FARE</v>
          </cell>
          <cell r="U1171" t="str">
            <v>2644</v>
          </cell>
          <cell r="V1171">
            <v>46245</v>
          </cell>
          <cell r="W1171" t="str">
            <v>POSITIVO</v>
          </cell>
          <cell r="X1171">
            <v>0</v>
          </cell>
          <cell r="Y1171" t="str">
            <v>DA FARE</v>
          </cell>
          <cell r="Z1171" t="str">
            <v>2644</v>
          </cell>
          <cell r="AA1171">
            <v>46245</v>
          </cell>
          <cell r="AB1171" t="str">
            <v>POSITIVO</v>
          </cell>
          <cell r="AC1171">
            <v>0</v>
          </cell>
          <cell r="AD1171" t="str">
            <v>NON PREVISTO</v>
          </cell>
          <cell r="AE1171" t="str">
            <v>NON PREVISTO</v>
          </cell>
          <cell r="AF1171" t="str">
            <v>NON PREVISTO</v>
          </cell>
          <cell r="AG1171" t="str">
            <v>NON PREVISTO</v>
          </cell>
          <cell r="AH1171" t="str">
            <v>NON PREVISTO</v>
          </cell>
        </row>
        <row r="1172">
          <cell r="A1172">
            <v>102645</v>
          </cell>
          <cell r="B1172" t="str">
            <v>MODULO ACQUISIZIONE IMMAGINI</v>
          </cell>
          <cell r="C1172" t="str">
            <v>STRYKER CORP</v>
          </cell>
          <cell r="D1172" t="str">
            <v>SDC 3 BASE SYSTEM</v>
          </cell>
          <cell r="E1172" t="str">
            <v>14J006734</v>
          </cell>
          <cell r="F1172" t="str">
            <v>COMPONENTE</v>
          </cell>
          <cell r="G1172">
            <v>100060</v>
          </cell>
          <cell r="I1172" t="str">
            <v>S.PIETRO</v>
          </cell>
          <cell r="J1172" t="str">
            <v>BLOCCO OPERATORIO</v>
          </cell>
          <cell r="K1172" t="str">
            <v>BLOCCO OPERATORIO</v>
          </cell>
          <cell r="L1172" t="str">
            <v>BLOCCO OPERATORIO - NUOVA VERTICALE 4 PIANO</v>
          </cell>
          <cell r="M1172" t="str">
            <v>COMPONENTE</v>
          </cell>
          <cell r="N1172" t="str">
            <v>100060</v>
          </cell>
          <cell r="P1172" t="str">
            <v>ANNUALE</v>
          </cell>
          <cell r="Q1172" t="str">
            <v>ANNUALE (NON DI NS COMPETENZA)</v>
          </cell>
          <cell r="R1172" t="str">
            <v>NON PREVISTO</v>
          </cell>
          <cell r="S1172" t="str">
            <v>MP DA FARE CMQ</v>
          </cell>
          <cell r="T1172" t="str">
            <v>DA FARE</v>
          </cell>
          <cell r="U1172" t="str">
            <v>2645</v>
          </cell>
          <cell r="V1172">
            <v>46252</v>
          </cell>
          <cell r="W1172" t="str">
            <v>POSITIVO</v>
          </cell>
          <cell r="X1172">
            <v>0</v>
          </cell>
          <cell r="Y1172" t="str">
            <v>NON PREVISTO</v>
          </cell>
          <cell r="Z1172" t="str">
            <v>2645</v>
          </cell>
          <cell r="AA1172">
            <v>46252</v>
          </cell>
          <cell r="AB1172" t="str">
            <v>POSITIVO</v>
          </cell>
          <cell r="AC1172">
            <v>0</v>
          </cell>
          <cell r="AD1172" t="str">
            <v>NON PREVISTO</v>
          </cell>
          <cell r="AE1172" t="str">
            <v>NON PREVISTO</v>
          </cell>
          <cell r="AF1172" t="str">
            <v>NON PREVISTO</v>
          </cell>
          <cell r="AG1172" t="str">
            <v>NON PREVISTO</v>
          </cell>
          <cell r="AH1172" t="str">
            <v>NON PREVISTO</v>
          </cell>
        </row>
        <row r="1173">
          <cell r="A1173">
            <v>102646</v>
          </cell>
          <cell r="B1173" t="str">
            <v>MODULO ACQUISIZIONE IMMAGINI</v>
          </cell>
          <cell r="C1173" t="str">
            <v>STRYKER CORP</v>
          </cell>
          <cell r="D1173" t="str">
            <v>SDC HD</v>
          </cell>
          <cell r="E1173" t="str">
            <v>08F008954</v>
          </cell>
          <cell r="I1173" t="str">
            <v>S.PIETRO</v>
          </cell>
          <cell r="J1173" t="str">
            <v>AMB. ENDOSCOPIA</v>
          </cell>
          <cell r="K1173" t="str">
            <v>MAGAZZINO TECNICO_x000D_</v>
          </cell>
          <cell r="L1173" t="str">
            <v>NON TROVATO</v>
          </cell>
          <cell r="P1173" t="str">
            <v>BIENNALE</v>
          </cell>
          <cell r="Q1173" t="str">
            <v>ANNUALE</v>
          </cell>
          <cell r="R1173" t="str">
            <v>NON PREVISTO</v>
          </cell>
          <cell r="T1173" t="str">
            <v>DA FARE</v>
          </cell>
          <cell r="U1173">
            <v>0</v>
          </cell>
          <cell r="V1173">
            <v>0</v>
          </cell>
          <cell r="W1173">
            <v>0</v>
          </cell>
          <cell r="X1173">
            <v>0</v>
          </cell>
          <cell r="Y1173" t="str">
            <v>DA FARE</v>
          </cell>
          <cell r="Z1173">
            <v>0</v>
          </cell>
          <cell r="AA1173">
            <v>0</v>
          </cell>
          <cell r="AB1173">
            <v>0</v>
          </cell>
          <cell r="AC1173">
            <v>0</v>
          </cell>
          <cell r="AD1173" t="str">
            <v>NON PREVISTO</v>
          </cell>
          <cell r="AE1173" t="str">
            <v>NON PREVISTO</v>
          </cell>
          <cell r="AF1173" t="str">
            <v>NON PREVISTO</v>
          </cell>
          <cell r="AG1173" t="str">
            <v>NON PREVISTO</v>
          </cell>
          <cell r="AH1173" t="str">
            <v>NON PREVISTO</v>
          </cell>
        </row>
        <row r="1174">
          <cell r="A1174">
            <v>102647</v>
          </cell>
          <cell r="B1174" t="str">
            <v>TERMOSALDATRICE</v>
          </cell>
          <cell r="C1174" t="str">
            <v>HAWO GMBH</v>
          </cell>
          <cell r="D1174" t="str">
            <v>HD 680 DE</v>
          </cell>
          <cell r="E1174" t="str">
            <v>477878</v>
          </cell>
          <cell r="F1174" t="str">
            <v>SINGOLA</v>
          </cell>
          <cell r="G1174">
            <v>102647</v>
          </cell>
          <cell r="I1174" t="str">
            <v>S.PIETRO</v>
          </cell>
          <cell r="J1174" t="str">
            <v>ODONTOSTOMATOLOGIA</v>
          </cell>
          <cell r="K1174" t="str">
            <v>ODONTOSTOMATOLOGIA</v>
          </cell>
          <cell r="L1174" t="str">
            <v>ODONTOSTOMATOLOGIA</v>
          </cell>
          <cell r="M1174" t="str">
            <v>SINGOLA</v>
          </cell>
          <cell r="N1174" t="str">
            <v>102647</v>
          </cell>
          <cell r="P1174" t="str">
            <v>BIENNALE</v>
          </cell>
          <cell r="Q1174" t="str">
            <v>ANNUALE</v>
          </cell>
          <cell r="R1174" t="str">
            <v>NON PREVISTO</v>
          </cell>
          <cell r="T1174" t="str">
            <v>DA FARE</v>
          </cell>
          <cell r="U1174" t="str">
            <v>2647</v>
          </cell>
          <cell r="V1174">
            <v>46230</v>
          </cell>
          <cell r="W1174" t="str">
            <v>POSITIVO</v>
          </cell>
          <cell r="X1174">
            <v>0</v>
          </cell>
          <cell r="Y1174" t="str">
            <v>DA FARE</v>
          </cell>
          <cell r="Z1174">
            <v>2647</v>
          </cell>
          <cell r="AA1174">
            <v>46230</v>
          </cell>
          <cell r="AB1174" t="str">
            <v>POSITIVO</v>
          </cell>
          <cell r="AC1174">
            <v>0</v>
          </cell>
          <cell r="AD1174" t="str">
            <v>NON PREVISTO</v>
          </cell>
          <cell r="AE1174" t="str">
            <v>NON PREVISTO</v>
          </cell>
          <cell r="AF1174" t="str">
            <v>NON PREVISTO</v>
          </cell>
          <cell r="AG1174" t="str">
            <v>NON PREVISTO</v>
          </cell>
          <cell r="AH1174" t="str">
            <v>NON PREVISTO</v>
          </cell>
        </row>
        <row r="1175">
          <cell r="A1175">
            <v>102649</v>
          </cell>
          <cell r="B1175" t="str">
            <v>AUDIOMETRO</v>
          </cell>
          <cell r="C1175" t="str">
            <v>GN OTOMETRICS AS</v>
          </cell>
          <cell r="D1175" t="str">
            <v>AURICAL AUD (1081)</v>
          </cell>
          <cell r="E1175" t="str">
            <v>970876</v>
          </cell>
          <cell r="F1175" t="str">
            <v>PRINCIPALE</v>
          </cell>
          <cell r="G1175">
            <v>102649</v>
          </cell>
          <cell r="I1175" t="str">
            <v>S.PIETRO</v>
          </cell>
          <cell r="J1175" t="str">
            <v>AMB. ORL</v>
          </cell>
          <cell r="K1175" t="str">
            <v>AMB. ORL</v>
          </cell>
          <cell r="L1175" t="str">
            <v>AMB. ORL</v>
          </cell>
          <cell r="M1175" t="str">
            <v>PRINCIPALE</v>
          </cell>
          <cell r="N1175">
            <v>102649</v>
          </cell>
          <cell r="P1175" t="str">
            <v>BIENNALE</v>
          </cell>
          <cell r="Q1175" t="str">
            <v>ANNUALE</v>
          </cell>
          <cell r="R1175" t="str">
            <v>NON PREVISTO</v>
          </cell>
          <cell r="T1175" t="str">
            <v>DA FARE</v>
          </cell>
          <cell r="U1175" t="str">
            <v>2649</v>
          </cell>
          <cell r="V1175">
            <v>46265</v>
          </cell>
          <cell r="W1175" t="str">
            <v>POSITIVO</v>
          </cell>
          <cell r="X1175">
            <v>0</v>
          </cell>
          <cell r="Y1175" t="str">
            <v>DA FARE</v>
          </cell>
          <cell r="Z1175" t="str">
            <v>2649</v>
          </cell>
          <cell r="AA1175">
            <v>46265</v>
          </cell>
          <cell r="AB1175">
            <v>0</v>
          </cell>
          <cell r="AC1175">
            <v>0</v>
          </cell>
          <cell r="AD1175" t="str">
            <v>NON PREVISTO</v>
          </cell>
          <cell r="AE1175" t="str">
            <v>NON PREVISTO</v>
          </cell>
          <cell r="AF1175" t="str">
            <v>NON PREVISTO</v>
          </cell>
          <cell r="AG1175" t="str">
            <v>NON PREVISTO</v>
          </cell>
          <cell r="AH1175" t="str">
            <v>NON PREVISTO</v>
          </cell>
        </row>
        <row r="1176">
          <cell r="A1176">
            <v>102650</v>
          </cell>
          <cell r="B1176" t="str">
            <v>NASO FARINGO/LARINGOSCOPIO</v>
          </cell>
          <cell r="C1176" t="str">
            <v>OLYMPUS OPTICAL CO LTD</v>
          </cell>
          <cell r="D1176" t="str">
            <v>ENF GP</v>
          </cell>
          <cell r="E1176" t="str">
            <v>W405093</v>
          </cell>
          <cell r="F1176" t="str">
            <v>COMPONENTE</v>
          </cell>
          <cell r="G1176">
            <v>100183</v>
          </cell>
          <cell r="I1176" t="str">
            <v>S.PIETRO</v>
          </cell>
          <cell r="J1176" t="str">
            <v>AMB. ORL</v>
          </cell>
          <cell r="K1176" t="str">
            <v>AMB. ORL</v>
          </cell>
          <cell r="L1176" t="str">
            <v>AMB. ORL</v>
          </cell>
          <cell r="M1176" t="str">
            <v>COMPONENTE</v>
          </cell>
          <cell r="N1176">
            <v>100183</v>
          </cell>
          <cell r="P1176" t="str">
            <v>BIENNALE</v>
          </cell>
          <cell r="Q1176" t="str">
            <v>ANNUALE</v>
          </cell>
          <cell r="R1176" t="str">
            <v>NON PREVISTO</v>
          </cell>
          <cell r="T1176" t="str">
            <v>DA FARE</v>
          </cell>
          <cell r="U1176">
            <v>183</v>
          </cell>
          <cell r="V1176">
            <v>46265</v>
          </cell>
          <cell r="W1176" t="str">
            <v>POSITIVO</v>
          </cell>
          <cell r="X1176" t="str">
            <v xml:space="preserve">VSE ESEGUITA CON APP PADRE </v>
          </cell>
          <cell r="Y1176" t="str">
            <v>DA FARE</v>
          </cell>
          <cell r="Z1176" t="str">
            <v>2650</v>
          </cell>
          <cell r="AA1176">
            <v>46265</v>
          </cell>
          <cell r="AB1176">
            <v>0</v>
          </cell>
          <cell r="AC1176">
            <v>0</v>
          </cell>
          <cell r="AD1176" t="str">
            <v>NON PREVISTO</v>
          </cell>
          <cell r="AE1176" t="str">
            <v>NON PREVISTO</v>
          </cell>
          <cell r="AF1176" t="str">
            <v>NON PREVISTO</v>
          </cell>
          <cell r="AG1176" t="str">
            <v>NON PREVISTO</v>
          </cell>
          <cell r="AH1176" t="str">
            <v>NON PREVISTO</v>
          </cell>
        </row>
        <row r="1177">
          <cell r="A1177">
            <v>102652</v>
          </cell>
          <cell r="B1177" t="str">
            <v>VENTILATORE POLMONARE PER USO EXTRAOSPEDALIERO</v>
          </cell>
          <cell r="C1177" t="str">
            <v>BREAS MEDICAL AB</v>
          </cell>
          <cell r="D1177" t="str">
            <v>ISLEEP 25</v>
          </cell>
          <cell r="E1177" t="str">
            <v>L170405</v>
          </cell>
          <cell r="F1177" t="str">
            <v>SINGOLA</v>
          </cell>
          <cell r="G1177">
            <v>102652</v>
          </cell>
          <cell r="I1177" t="str">
            <v>S.PIETRO</v>
          </cell>
          <cell r="J1177" t="str">
            <v>S. CAMILLO (MED. UOMINI)</v>
          </cell>
          <cell r="K1177" t="str">
            <v>S. VINCENZO</v>
          </cell>
          <cell r="L1177" t="str">
            <v>NON TROVATO</v>
          </cell>
          <cell r="P1177" t="str">
            <v>BIENNALE</v>
          </cell>
          <cell r="Q1177" t="str">
            <v>ANNUALE</v>
          </cell>
          <cell r="R1177" t="str">
            <v>NON PREVISTO</v>
          </cell>
          <cell r="T1177" t="str">
            <v>DA FARE</v>
          </cell>
          <cell r="U1177">
            <v>0</v>
          </cell>
          <cell r="V1177">
            <v>0</v>
          </cell>
          <cell r="W1177">
            <v>0</v>
          </cell>
          <cell r="X1177">
            <v>0</v>
          </cell>
          <cell r="Y1177" t="str">
            <v>DA FARE</v>
          </cell>
          <cell r="Z1177">
            <v>0</v>
          </cell>
          <cell r="AA1177">
            <v>0</v>
          </cell>
          <cell r="AB1177">
            <v>0</v>
          </cell>
          <cell r="AC1177">
            <v>0</v>
          </cell>
          <cell r="AD1177" t="str">
            <v>NON PREVISTO</v>
          </cell>
          <cell r="AE1177" t="str">
            <v>NON PREVISTO</v>
          </cell>
          <cell r="AF1177" t="str">
            <v>NON PREVISTO</v>
          </cell>
          <cell r="AG1177" t="str">
            <v>NON PREVISTO</v>
          </cell>
          <cell r="AH1177" t="str">
            <v>NON PREVISTO</v>
          </cell>
        </row>
        <row r="1178">
          <cell r="A1178">
            <v>102653</v>
          </cell>
          <cell r="B1178" t="str">
            <v>POMPA DI INFUSIONE</v>
          </cell>
          <cell r="C1178" t="str">
            <v>B BRAUN GMBH</v>
          </cell>
          <cell r="D1178" t="str">
            <v>INFUSOMAT FM</v>
          </cell>
          <cell r="E1178" t="str">
            <v>71877</v>
          </cell>
          <cell r="F1178" t="str">
            <v>SINGOLA</v>
          </cell>
          <cell r="G1178">
            <v>102653</v>
          </cell>
          <cell r="I1178" t="str">
            <v>S.PIETRO</v>
          </cell>
          <cell r="J1178" t="str">
            <v>UTIN</v>
          </cell>
          <cell r="K1178" t="str">
            <v>UTIN</v>
          </cell>
          <cell r="L1178" t="str">
            <v>UTIN</v>
          </cell>
          <cell r="M1178" t="str">
            <v>SINGOLA</v>
          </cell>
          <cell r="N1178">
            <v>102653</v>
          </cell>
          <cell r="P1178" t="str">
            <v>ANNUALE</v>
          </cell>
          <cell r="Q1178" t="str">
            <v>ANNUALE</v>
          </cell>
          <cell r="R1178" t="str">
            <v>NON PREVISTO</v>
          </cell>
          <cell r="T1178" t="str">
            <v>DA FARE</v>
          </cell>
          <cell r="U1178">
            <v>2653</v>
          </cell>
          <cell r="V1178">
            <v>46120</v>
          </cell>
          <cell r="W1178" t="str">
            <v>POSITIVO</v>
          </cell>
          <cell r="X1178">
            <v>0</v>
          </cell>
          <cell r="Y1178" t="str">
            <v>DA FARE</v>
          </cell>
          <cell r="Z1178">
            <v>2653</v>
          </cell>
          <cell r="AA1178">
            <v>46120</v>
          </cell>
          <cell r="AB1178" t="str">
            <v>POSITIVO</v>
          </cell>
          <cell r="AC1178">
            <v>0</v>
          </cell>
          <cell r="AD1178" t="str">
            <v>NON PREVISTO</v>
          </cell>
          <cell r="AE1178" t="str">
            <v>NON PREVISTO</v>
          </cell>
          <cell r="AF1178" t="str">
            <v>NON PREVISTO</v>
          </cell>
          <cell r="AG1178" t="str">
            <v>NON PREVISTO</v>
          </cell>
          <cell r="AH1178" t="str">
            <v>NON PREVISTO</v>
          </cell>
        </row>
        <row r="1179">
          <cell r="A1179">
            <v>102654</v>
          </cell>
          <cell r="B1179" t="str">
            <v>POMPA DI INFUSIONE</v>
          </cell>
          <cell r="C1179" t="str">
            <v>B BRAUN GMBH</v>
          </cell>
          <cell r="D1179" t="str">
            <v>INFUSOMAT FM</v>
          </cell>
          <cell r="E1179" t="str">
            <v>64056</v>
          </cell>
          <cell r="F1179" t="str">
            <v>SINGOLA</v>
          </cell>
          <cell r="G1179">
            <v>102654</v>
          </cell>
          <cell r="I1179" t="str">
            <v>S.PIETRO</v>
          </cell>
          <cell r="J1179" t="str">
            <v>UTIN</v>
          </cell>
          <cell r="K1179" t="str">
            <v>UTIN</v>
          </cell>
          <cell r="L1179" t="str">
            <v>UTIN</v>
          </cell>
          <cell r="M1179" t="str">
            <v>SINGOLA</v>
          </cell>
          <cell r="N1179" t="str">
            <v>102654</v>
          </cell>
          <cell r="P1179" t="str">
            <v>ANNUALE</v>
          </cell>
          <cell r="Q1179" t="str">
            <v>ANNUALE</v>
          </cell>
          <cell r="R1179" t="str">
            <v>NON PREVISTO</v>
          </cell>
          <cell r="T1179" t="str">
            <v>DA FARE</v>
          </cell>
          <cell r="U1179">
            <v>2654</v>
          </cell>
          <cell r="V1179">
            <v>46120</v>
          </cell>
          <cell r="W1179" t="str">
            <v>POSITIVO CON RISERVA</v>
          </cell>
          <cell r="X1179" t="str">
            <v>ALL'ACCENSIONE ERRORE FF08B (NC 9)</v>
          </cell>
          <cell r="Y1179" t="str">
            <v>DA FARE</v>
          </cell>
          <cell r="Z1179">
            <v>2654</v>
          </cell>
          <cell r="AA1179">
            <v>46120</v>
          </cell>
          <cell r="AB1179" t="str">
            <v>POSITIVO CON RISERVA</v>
          </cell>
          <cell r="AC1179" t="str">
            <v xml:space="preserve">NC 9 ALL'ACCENSIONE ERRORE FF08B </v>
          </cell>
          <cell r="AD1179" t="str">
            <v>NON PREVISTO</v>
          </cell>
          <cell r="AE1179" t="str">
            <v>NON PREVISTO</v>
          </cell>
          <cell r="AF1179" t="str">
            <v>NON PREVISTO</v>
          </cell>
          <cell r="AG1179" t="str">
            <v>NON PREVISTO</v>
          </cell>
          <cell r="AH1179" t="str">
            <v>NON PREVISTO</v>
          </cell>
        </row>
        <row r="1180">
          <cell r="A1180">
            <v>102655</v>
          </cell>
          <cell r="B1180" t="str">
            <v>POMPA DI INFUSIONE</v>
          </cell>
          <cell r="C1180" t="str">
            <v>B BRAUN GMBH</v>
          </cell>
          <cell r="D1180" t="str">
            <v>INFUSOMAT FM</v>
          </cell>
          <cell r="E1180" t="str">
            <v>71876</v>
          </cell>
          <cell r="F1180" t="str">
            <v>SINGOLA</v>
          </cell>
          <cell r="G1180">
            <v>102655</v>
          </cell>
          <cell r="I1180" t="str">
            <v>S.PIETRO</v>
          </cell>
          <cell r="J1180" t="str">
            <v>UTIN</v>
          </cell>
          <cell r="K1180" t="str">
            <v>UTIN</v>
          </cell>
          <cell r="L1180" t="str">
            <v>UTIN</v>
          </cell>
          <cell r="M1180" t="str">
            <v>SINGOLA</v>
          </cell>
          <cell r="N1180">
            <v>102655</v>
          </cell>
          <cell r="P1180" t="str">
            <v>ANNUALE</v>
          </cell>
          <cell r="Q1180" t="str">
            <v>ANNUALE</v>
          </cell>
          <cell r="R1180" t="str">
            <v>NON PREVISTO</v>
          </cell>
          <cell r="T1180" t="str">
            <v>DA FARE</v>
          </cell>
          <cell r="U1180">
            <v>2655</v>
          </cell>
          <cell r="V1180">
            <v>46120</v>
          </cell>
          <cell r="W1180" t="str">
            <v>POSITIVO</v>
          </cell>
          <cell r="X1180">
            <v>0</v>
          </cell>
          <cell r="Y1180" t="str">
            <v>DA FARE</v>
          </cell>
          <cell r="Z1180">
            <v>2655</v>
          </cell>
          <cell r="AA1180">
            <v>46120</v>
          </cell>
          <cell r="AB1180" t="str">
            <v>POSITIVO</v>
          </cell>
          <cell r="AC1180">
            <v>0</v>
          </cell>
          <cell r="AD1180" t="str">
            <v>NON PREVISTO</v>
          </cell>
          <cell r="AE1180" t="str">
            <v>NON PREVISTO</v>
          </cell>
          <cell r="AF1180" t="str">
            <v>NON PREVISTO</v>
          </cell>
          <cell r="AG1180" t="str">
            <v>NON PREVISTO</v>
          </cell>
          <cell r="AH1180" t="str">
            <v>NON PREVISTO</v>
          </cell>
        </row>
        <row r="1181">
          <cell r="A1181">
            <v>102656</v>
          </cell>
          <cell r="B1181" t="str">
            <v>POMPA DI INFUSIONE</v>
          </cell>
          <cell r="C1181" t="str">
            <v>B BRAUN GMBH</v>
          </cell>
          <cell r="D1181" t="str">
            <v>INFUSOMAT FM</v>
          </cell>
          <cell r="E1181" t="str">
            <v>51593</v>
          </cell>
          <cell r="F1181" t="str">
            <v>SINGOLA</v>
          </cell>
          <cell r="G1181">
            <v>102656</v>
          </cell>
          <cell r="I1181" t="str">
            <v>S.PIETRO</v>
          </cell>
          <cell r="J1181" t="str">
            <v>UTIN</v>
          </cell>
          <cell r="K1181" t="str">
            <v>UTIN</v>
          </cell>
          <cell r="L1181" t="str">
            <v>UTIN</v>
          </cell>
          <cell r="M1181" t="str">
            <v>SINGOLA</v>
          </cell>
          <cell r="N1181" t="str">
            <v>102656</v>
          </cell>
          <cell r="P1181" t="str">
            <v>ANNUALE</v>
          </cell>
          <cell r="Q1181" t="str">
            <v>ANNUALE</v>
          </cell>
          <cell r="R1181" t="str">
            <v>NON PREVISTO</v>
          </cell>
          <cell r="T1181" t="str">
            <v>DA FARE</v>
          </cell>
          <cell r="U1181">
            <v>2656</v>
          </cell>
          <cell r="V1181">
            <v>46142</v>
          </cell>
          <cell r="W1181" t="str">
            <v>POSITIVO</v>
          </cell>
          <cell r="X1181">
            <v>0</v>
          </cell>
          <cell r="Y1181" t="str">
            <v>DA FARE</v>
          </cell>
          <cell r="Z1181">
            <v>2656</v>
          </cell>
          <cell r="AA1181">
            <v>46142</v>
          </cell>
          <cell r="AB1181" t="str">
            <v>POSITIVO</v>
          </cell>
          <cell r="AC1181">
            <v>0</v>
          </cell>
          <cell r="AD1181" t="str">
            <v>NON PREVISTO</v>
          </cell>
          <cell r="AE1181" t="str">
            <v>NON PREVISTO</v>
          </cell>
          <cell r="AF1181" t="str">
            <v>NON PREVISTO</v>
          </cell>
          <cell r="AG1181" t="str">
            <v>NON PREVISTO</v>
          </cell>
          <cell r="AH1181" t="str">
            <v>NON PREVISTO</v>
          </cell>
        </row>
        <row r="1182">
          <cell r="A1182">
            <v>102658</v>
          </cell>
          <cell r="B1182" t="str">
            <v>POMPA DI INFUSIONE</v>
          </cell>
          <cell r="C1182" t="str">
            <v>B BRAUN GMBH</v>
          </cell>
          <cell r="D1182" t="str">
            <v>INFUSOMAT FMS</v>
          </cell>
          <cell r="E1182" t="str">
            <v>NR</v>
          </cell>
          <cell r="F1182" t="str">
            <v>SINGOLA</v>
          </cell>
          <cell r="G1182">
            <v>102658</v>
          </cell>
          <cell r="I1182" t="str">
            <v>S.PIETRO</v>
          </cell>
          <cell r="J1182" t="str">
            <v>D.H. ONCOLOGIA</v>
          </cell>
          <cell r="K1182" t="str">
            <v>D.H. ONCOLOGIA</v>
          </cell>
          <cell r="L1182" t="str">
            <v xml:space="preserve">NON TROVATO </v>
          </cell>
          <cell r="P1182" t="str">
            <v>BIENNALE</v>
          </cell>
          <cell r="Q1182" t="str">
            <v>ANNUALE</v>
          </cell>
          <cell r="R1182" t="str">
            <v>NON PREVISTO</v>
          </cell>
          <cell r="T1182" t="str">
            <v>DA FARE</v>
          </cell>
          <cell r="U1182">
            <v>0</v>
          </cell>
          <cell r="V1182">
            <v>0</v>
          </cell>
          <cell r="W1182">
            <v>0</v>
          </cell>
          <cell r="X1182">
            <v>0</v>
          </cell>
          <cell r="Y1182" t="str">
            <v>DA FARE</v>
          </cell>
          <cell r="Z1182">
            <v>0</v>
          </cell>
          <cell r="AA1182">
            <v>0</v>
          </cell>
          <cell r="AB1182">
            <v>0</v>
          </cell>
          <cell r="AC1182">
            <v>0</v>
          </cell>
          <cell r="AD1182" t="str">
            <v>NON PREVISTO</v>
          </cell>
          <cell r="AE1182" t="str">
            <v>NON PREVISTO</v>
          </cell>
          <cell r="AF1182" t="str">
            <v>NON PREVISTO</v>
          </cell>
          <cell r="AG1182" t="str">
            <v>NON PREVISTO</v>
          </cell>
          <cell r="AH1182" t="str">
            <v>NON PREVISTO</v>
          </cell>
        </row>
        <row r="1183">
          <cell r="A1183">
            <v>102659</v>
          </cell>
          <cell r="B1183" t="str">
            <v>IPO-IPERTERMIA, APPARECCHIO PER</v>
          </cell>
          <cell r="C1183" t="str">
            <v>KANMED AB</v>
          </cell>
          <cell r="D1183" t="str">
            <v>BABY WARMER BW3</v>
          </cell>
          <cell r="E1183" t="str">
            <v>1890/13</v>
          </cell>
          <cell r="F1183" t="str">
            <v>SINGOLA</v>
          </cell>
          <cell r="G1183">
            <v>102659</v>
          </cell>
          <cell r="I1183" t="str">
            <v>S.PIETRO</v>
          </cell>
          <cell r="J1183" t="str">
            <v>UTIN</v>
          </cell>
          <cell r="K1183" t="str">
            <v>UTIN</v>
          </cell>
          <cell r="L1183" t="str">
            <v>UTIN</v>
          </cell>
          <cell r="M1183" t="str">
            <v>SINGOLA</v>
          </cell>
          <cell r="N1183">
            <v>102659</v>
          </cell>
          <cell r="P1183" t="str">
            <v>ANNUALE</v>
          </cell>
          <cell r="Q1183" t="str">
            <v>ANNUALE</v>
          </cell>
          <cell r="R1183" t="str">
            <v>NON PREVISTO</v>
          </cell>
          <cell r="T1183" t="str">
            <v>DA FARE</v>
          </cell>
          <cell r="U1183">
            <v>2659</v>
          </cell>
          <cell r="V1183">
            <v>46140</v>
          </cell>
          <cell r="W1183" t="str">
            <v>POSITIVO</v>
          </cell>
          <cell r="X1183">
            <v>0</v>
          </cell>
          <cell r="Y1183" t="str">
            <v>DA FARE</v>
          </cell>
          <cell r="Z1183">
            <v>2659</v>
          </cell>
          <cell r="AA1183">
            <v>46140</v>
          </cell>
          <cell r="AB1183" t="str">
            <v>POSITIVO</v>
          </cell>
          <cell r="AC1183">
            <v>0</v>
          </cell>
          <cell r="AD1183" t="str">
            <v>NON PREVISTO</v>
          </cell>
          <cell r="AE1183" t="str">
            <v>NON PREVISTO</v>
          </cell>
          <cell r="AF1183" t="str">
            <v>NON PREVISTO</v>
          </cell>
          <cell r="AG1183" t="str">
            <v>NON PREVISTO</v>
          </cell>
          <cell r="AH1183" t="str">
            <v>NON PREVISTO</v>
          </cell>
        </row>
        <row r="1184">
          <cell r="A1184">
            <v>102660</v>
          </cell>
          <cell r="B1184" t="str">
            <v>TERMOREGOLAZIONE CORPOREA NEONATALE</v>
          </cell>
          <cell r="C1184" t="str">
            <v>KANMED AB</v>
          </cell>
          <cell r="D1184" t="str">
            <v>BABY BED</v>
          </cell>
          <cell r="E1184" t="str">
            <v>8001</v>
          </cell>
          <cell r="F1184" t="str">
            <v>SINGOLA</v>
          </cell>
          <cell r="G1184">
            <v>102660</v>
          </cell>
          <cell r="I1184" t="str">
            <v>S.PIETRO</v>
          </cell>
          <cell r="J1184" t="str">
            <v>UTIN</v>
          </cell>
          <cell r="K1184" t="str">
            <v>UTIN</v>
          </cell>
          <cell r="L1184" t="str">
            <v>UTIN</v>
          </cell>
          <cell r="M1184" t="str">
            <v>SINGOLA</v>
          </cell>
          <cell r="N1184" t="str">
            <v>102660</v>
          </cell>
          <cell r="P1184" t="str">
            <v>ANNUALE</v>
          </cell>
          <cell r="Q1184" t="str">
            <v>ANNUALE</v>
          </cell>
          <cell r="R1184" t="str">
            <v>NON PREVISTO</v>
          </cell>
          <cell r="T1184" t="str">
            <v>DA FARE</v>
          </cell>
          <cell r="U1184">
            <v>2660</v>
          </cell>
          <cell r="V1184">
            <v>46140</v>
          </cell>
          <cell r="W1184" t="str">
            <v>POSITIVO</v>
          </cell>
          <cell r="X1184">
            <v>0</v>
          </cell>
          <cell r="Y1184" t="str">
            <v>DA FARE</v>
          </cell>
          <cell r="Z1184">
            <v>2660</v>
          </cell>
          <cell r="AA1184">
            <v>46140</v>
          </cell>
          <cell r="AB1184" t="str">
            <v>POSITIVO</v>
          </cell>
          <cell r="AC1184">
            <v>0</v>
          </cell>
          <cell r="AD1184" t="str">
            <v>NON PREVISTO</v>
          </cell>
          <cell r="AE1184" t="str">
            <v>NON PREVISTO</v>
          </cell>
          <cell r="AF1184" t="str">
            <v>NON PREVISTO</v>
          </cell>
          <cell r="AG1184" t="str">
            <v>NON PREVISTO</v>
          </cell>
          <cell r="AH1184" t="str">
            <v>NON PREVISTO</v>
          </cell>
        </row>
        <row r="1185">
          <cell r="A1185">
            <v>102661</v>
          </cell>
          <cell r="B1185" t="str">
            <v>POMPA DI INFUSIONE</v>
          </cell>
          <cell r="C1185" t="str">
            <v>B BRAUN GMBH</v>
          </cell>
          <cell r="D1185" t="str">
            <v>INFUSOMAT FMS</v>
          </cell>
          <cell r="E1185">
            <v>64029</v>
          </cell>
          <cell r="F1185" t="str">
            <v>SINGOLA</v>
          </cell>
          <cell r="G1185">
            <v>102661</v>
          </cell>
          <cell r="I1185" t="str">
            <v>S.PIETRO</v>
          </cell>
          <cell r="J1185" t="str">
            <v>S. MARIA GORETTI</v>
          </cell>
          <cell r="K1185" t="str">
            <v>S. MARIA GORETTI</v>
          </cell>
          <cell r="L1185" t="str">
            <v>S. MARIA GORETTI</v>
          </cell>
          <cell r="M1185" t="str">
            <v>SINGOLA</v>
          </cell>
          <cell r="N1185" t="str">
            <v>102661</v>
          </cell>
          <cell r="P1185" t="str">
            <v>BIENNALE</v>
          </cell>
          <cell r="Q1185" t="str">
            <v>ANNUALE</v>
          </cell>
          <cell r="R1185" t="str">
            <v>NON PREVISTO</v>
          </cell>
          <cell r="T1185" t="str">
            <v>DA FARE</v>
          </cell>
          <cell r="U1185">
            <v>2661</v>
          </cell>
          <cell r="V1185">
            <v>46227</v>
          </cell>
          <cell r="W1185" t="str">
            <v>POSITIVO</v>
          </cell>
          <cell r="X1185">
            <v>0</v>
          </cell>
          <cell r="Y1185" t="str">
            <v>DA FARE</v>
          </cell>
          <cell r="Z1185">
            <v>2661</v>
          </cell>
          <cell r="AA1185">
            <v>46227</v>
          </cell>
          <cell r="AB1185" t="str">
            <v>POSITIVO</v>
          </cell>
          <cell r="AC1185">
            <v>0</v>
          </cell>
          <cell r="AD1185" t="str">
            <v>NON PREVISTO</v>
          </cell>
          <cell r="AE1185" t="str">
            <v>NON PREVISTO</v>
          </cell>
          <cell r="AF1185" t="str">
            <v>NON PREVISTO</v>
          </cell>
          <cell r="AG1185" t="str">
            <v>NON PREVISTO</v>
          </cell>
          <cell r="AH1185" t="str">
            <v>NON PREVISTO</v>
          </cell>
        </row>
        <row r="1186">
          <cell r="A1186">
            <v>102662</v>
          </cell>
          <cell r="B1186" t="str">
            <v>POMPA DI INFUSIONE</v>
          </cell>
          <cell r="C1186" t="str">
            <v>B BRAUN GMBH</v>
          </cell>
          <cell r="D1186" t="str">
            <v>INFUSOMAT FM</v>
          </cell>
          <cell r="E1186" t="str">
            <v>51578</v>
          </cell>
          <cell r="F1186" t="str">
            <v>SINGOLA</v>
          </cell>
          <cell r="G1186">
            <v>102662</v>
          </cell>
          <cell r="I1186" t="str">
            <v>S.PIETRO</v>
          </cell>
          <cell r="J1186" t="str">
            <v>S. MARIA GORETTI</v>
          </cell>
          <cell r="K1186" t="str">
            <v>S. MARIA GORETTI</v>
          </cell>
          <cell r="L1186" t="str">
            <v>NON TROVATO</v>
          </cell>
          <cell r="P1186" t="str">
            <v>BIENNALE</v>
          </cell>
          <cell r="Q1186" t="str">
            <v>ANNUALE</v>
          </cell>
          <cell r="R1186" t="str">
            <v>NON PREVISTO</v>
          </cell>
          <cell r="T1186" t="str">
            <v>DA FARE</v>
          </cell>
          <cell r="U1186">
            <v>0</v>
          </cell>
          <cell r="V1186">
            <v>0</v>
          </cell>
          <cell r="W1186">
            <v>0</v>
          </cell>
          <cell r="X1186">
            <v>0</v>
          </cell>
          <cell r="Y1186" t="str">
            <v>DA FARE</v>
          </cell>
          <cell r="Z1186">
            <v>0</v>
          </cell>
          <cell r="AA1186">
            <v>0</v>
          </cell>
          <cell r="AB1186">
            <v>0</v>
          </cell>
          <cell r="AC1186">
            <v>0</v>
          </cell>
          <cell r="AD1186" t="str">
            <v>NON PREVISTO</v>
          </cell>
          <cell r="AE1186" t="str">
            <v>NON PREVISTO</v>
          </cell>
          <cell r="AF1186" t="str">
            <v>NON PREVISTO</v>
          </cell>
          <cell r="AG1186" t="str">
            <v>NON PREVISTO</v>
          </cell>
          <cell r="AH1186" t="str">
            <v>NON PREVISTO</v>
          </cell>
        </row>
        <row r="1187">
          <cell r="A1187">
            <v>102663</v>
          </cell>
          <cell r="B1187" t="str">
            <v>MISURATORE AUTOMATICO NON INVASIVO DELLA PRESSIONE</v>
          </cell>
          <cell r="C1187" t="str">
            <v>STRYKER CORP</v>
          </cell>
          <cell r="D1187" t="str">
            <v>SMART PUMP DOPPIO CANALE</v>
          </cell>
          <cell r="E1187" t="str">
            <v>1411403143</v>
          </cell>
          <cell r="F1187" t="str">
            <v>SINGOLA</v>
          </cell>
          <cell r="G1187">
            <v>102663</v>
          </cell>
          <cell r="I1187" t="str">
            <v>S.PIETRO</v>
          </cell>
          <cell r="J1187" t="str">
            <v>BLOCCO OPERATORIO NUOVO/ORT.VASC.</v>
          </cell>
          <cell r="K1187" t="str">
            <v>BLOCCO OPERATORIO NUOVO/ORT.VASC.</v>
          </cell>
          <cell r="L1187" t="str">
            <v>BLOCCO OPERATORIO NUOVO/ORT.VASC.</v>
          </cell>
          <cell r="M1187" t="str">
            <v>SINGOLA</v>
          </cell>
          <cell r="N1187" t="str">
            <v>102663</v>
          </cell>
          <cell r="P1187" t="str">
            <v>ANNUALE</v>
          </cell>
          <cell r="Q1187" t="str">
            <v>ANNUALE</v>
          </cell>
          <cell r="R1187" t="str">
            <v>NON PREVISTO</v>
          </cell>
          <cell r="T1187" t="str">
            <v>DA FARE</v>
          </cell>
          <cell r="U1187" t="str">
            <v>2663</v>
          </cell>
          <cell r="V1187">
            <v>46276</v>
          </cell>
          <cell r="W1187" t="str">
            <v>POSITIVO</v>
          </cell>
          <cell r="X1187">
            <v>0</v>
          </cell>
          <cell r="Y1187" t="str">
            <v>DA FARE</v>
          </cell>
          <cell r="Z1187" t="str">
            <v>2663</v>
          </cell>
          <cell r="AA1187">
            <v>46276</v>
          </cell>
          <cell r="AB1187" t="str">
            <v>POSITIVO</v>
          </cell>
          <cell r="AC1187">
            <v>0</v>
          </cell>
          <cell r="AD1187" t="str">
            <v>NON PREVISTO</v>
          </cell>
          <cell r="AE1187" t="str">
            <v>NON PREVISTO</v>
          </cell>
          <cell r="AF1187" t="str">
            <v>NON PREVISTO</v>
          </cell>
          <cell r="AG1187" t="str">
            <v>NON PREVISTO</v>
          </cell>
          <cell r="AH1187" t="str">
            <v>NON PREVISTO</v>
          </cell>
        </row>
        <row r="1188">
          <cell r="A1188">
            <v>102664</v>
          </cell>
          <cell r="B1188" t="str">
            <v>RIVELATORE BATTITO CARDIACO FETALE</v>
          </cell>
          <cell r="C1188" t="str">
            <v>CONTEC MEDICAL INC</v>
          </cell>
          <cell r="D1188" t="str">
            <v>SONOLINE B</v>
          </cell>
          <cell r="E1188" t="str">
            <v>FB1408300181</v>
          </cell>
          <cell r="F1188" t="str">
            <v>SINGOLA</v>
          </cell>
          <cell r="G1188">
            <v>102664</v>
          </cell>
          <cell r="I1188" t="str">
            <v>S.PIETRO</v>
          </cell>
          <cell r="J1188" t="str">
            <v>AMB. GINECOLOGIA</v>
          </cell>
          <cell r="K1188" t="str">
            <v>AMB. GINECOLOGIA</v>
          </cell>
          <cell r="L1188" t="str">
            <v>NON TROVATO</v>
          </cell>
          <cell r="P1188" t="str">
            <v>BIENNALE</v>
          </cell>
          <cell r="Q1188" t="str">
            <v>ANNUALE</v>
          </cell>
          <cell r="R1188" t="str">
            <v>NON PREVISTO</v>
          </cell>
          <cell r="T1188" t="str">
            <v>DA FARE</v>
          </cell>
          <cell r="U1188">
            <v>0</v>
          </cell>
          <cell r="V1188">
            <v>0</v>
          </cell>
          <cell r="W1188">
            <v>0</v>
          </cell>
          <cell r="X1188">
            <v>0</v>
          </cell>
          <cell r="Y1188" t="str">
            <v>DA FARE</v>
          </cell>
          <cell r="Z1188">
            <v>0</v>
          </cell>
          <cell r="AA1188">
            <v>0</v>
          </cell>
          <cell r="AB1188">
            <v>0</v>
          </cell>
          <cell r="AC1188">
            <v>0</v>
          </cell>
          <cell r="AD1188" t="str">
            <v>NON PREVISTO</v>
          </cell>
          <cell r="AE1188" t="str">
            <v>NON PREVISTO</v>
          </cell>
          <cell r="AF1188" t="str">
            <v>NON PREVISTO</v>
          </cell>
          <cell r="AG1188" t="str">
            <v>NON PREVISTO</v>
          </cell>
          <cell r="AH1188" t="str">
            <v>NON PREVISTO</v>
          </cell>
        </row>
        <row r="1189">
          <cell r="A1189">
            <v>102665</v>
          </cell>
          <cell r="B1189" t="str">
            <v>RIVELATORE BATTITO CARDIACO FETALE</v>
          </cell>
          <cell r="C1189" t="str">
            <v>CONTEC MEDICAL INC</v>
          </cell>
          <cell r="D1189" t="str">
            <v>SONOLINE B</v>
          </cell>
          <cell r="E1189" t="str">
            <v>FB1408300649</v>
          </cell>
          <cell r="F1189" t="str">
            <v>SINGOLA</v>
          </cell>
          <cell r="G1189">
            <v>102665</v>
          </cell>
          <cell r="I1189" t="str">
            <v>S.PIETRO</v>
          </cell>
          <cell r="J1189" t="str">
            <v>AMB. GINECOLOGIA</v>
          </cell>
          <cell r="K1189" t="str">
            <v>AMB. GINECOLOGIA</v>
          </cell>
          <cell r="L1189" t="str">
            <v>NON TROVATO</v>
          </cell>
          <cell r="P1189" t="str">
            <v>BIENNALE</v>
          </cell>
          <cell r="Q1189" t="str">
            <v>ANNUALE</v>
          </cell>
          <cell r="R1189" t="str">
            <v>NON PREVISTO</v>
          </cell>
          <cell r="T1189" t="str">
            <v>DA FARE</v>
          </cell>
          <cell r="U1189">
            <v>0</v>
          </cell>
          <cell r="V1189">
            <v>0</v>
          </cell>
          <cell r="W1189">
            <v>0</v>
          </cell>
          <cell r="X1189">
            <v>0</v>
          </cell>
          <cell r="Y1189" t="str">
            <v>DA FARE</v>
          </cell>
          <cell r="Z1189">
            <v>0</v>
          </cell>
          <cell r="AA1189">
            <v>0</v>
          </cell>
          <cell r="AB1189">
            <v>0</v>
          </cell>
          <cell r="AC1189">
            <v>0</v>
          </cell>
          <cell r="AD1189" t="str">
            <v>NON PREVISTO</v>
          </cell>
          <cell r="AE1189" t="str">
            <v>NON PREVISTO</v>
          </cell>
          <cell r="AF1189" t="str">
            <v>NON PREVISTO</v>
          </cell>
          <cell r="AG1189" t="str">
            <v>NON PREVISTO</v>
          </cell>
          <cell r="AH1189" t="str">
            <v>NON PREVISTO</v>
          </cell>
        </row>
        <row r="1190">
          <cell r="A1190">
            <v>102666</v>
          </cell>
          <cell r="B1190" t="str">
            <v>RIVELATORE BATTITO CARDIACO FETALE</v>
          </cell>
          <cell r="C1190" t="str">
            <v>CONTEC MEDICAL INC</v>
          </cell>
          <cell r="D1190" t="str">
            <v>SONOLINE B</v>
          </cell>
          <cell r="E1190" t="str">
            <v>FB1408300675</v>
          </cell>
          <cell r="F1190" t="str">
            <v>SINGOLA</v>
          </cell>
          <cell r="G1190">
            <v>102666</v>
          </cell>
          <cell r="I1190" t="str">
            <v>S.PIETRO</v>
          </cell>
          <cell r="J1190" t="str">
            <v>OSTETRICIA/GINECOLOGIA</v>
          </cell>
          <cell r="K1190" t="str">
            <v>OSTETRICIA/GINECOLOGIA</v>
          </cell>
          <cell r="L1190" t="str">
            <v>NON TROVATO</v>
          </cell>
          <cell r="P1190" t="str">
            <v>BIENNALE</v>
          </cell>
          <cell r="Q1190" t="str">
            <v>ANNUALE</v>
          </cell>
          <cell r="R1190" t="str">
            <v>NON PREVISTO</v>
          </cell>
          <cell r="T1190" t="str">
            <v>DA FARE</v>
          </cell>
          <cell r="U1190">
            <v>0</v>
          </cell>
          <cell r="V1190">
            <v>0</v>
          </cell>
          <cell r="W1190">
            <v>0</v>
          </cell>
          <cell r="X1190">
            <v>0</v>
          </cell>
          <cell r="Y1190" t="str">
            <v>DA FARE</v>
          </cell>
          <cell r="Z1190">
            <v>0</v>
          </cell>
          <cell r="AA1190">
            <v>0</v>
          </cell>
          <cell r="AB1190">
            <v>0</v>
          </cell>
          <cell r="AC1190">
            <v>0</v>
          </cell>
          <cell r="AD1190" t="str">
            <v>NON PREVISTO</v>
          </cell>
          <cell r="AE1190" t="str">
            <v>NON PREVISTO</v>
          </cell>
          <cell r="AF1190" t="str">
            <v>NON PREVISTO</v>
          </cell>
          <cell r="AG1190" t="str">
            <v>NON PREVISTO</v>
          </cell>
          <cell r="AH1190" t="str">
            <v>NON PREVISTO</v>
          </cell>
        </row>
        <row r="1191">
          <cell r="A1191">
            <v>102667</v>
          </cell>
          <cell r="B1191" t="str">
            <v>VAPORIZZATORE</v>
          </cell>
          <cell r="C1191" t="str">
            <v>DRAEGER MEDICAL AG &amp; CO KG</v>
          </cell>
          <cell r="D1191" t="str">
            <v>VAPOR SEVORANE 2000</v>
          </cell>
          <cell r="E1191" t="str">
            <v>ASFC-0619</v>
          </cell>
          <cell r="F1191" t="str">
            <v>SINGOLA</v>
          </cell>
          <cell r="G1191">
            <v>102667</v>
          </cell>
          <cell r="I1191" t="str">
            <v>S.PIETRO</v>
          </cell>
          <cell r="J1191" t="str">
            <v>BLOCCO OPERATORIO</v>
          </cell>
          <cell r="K1191" t="str">
            <v>BLOCCO OPERATORIO NUOVO/ORT.VASC.</v>
          </cell>
          <cell r="L1191" t="str">
            <v>BLOCCO OPERATORIO NUOVO/ORT.VASC.</v>
          </cell>
          <cell r="M1191" t="str">
            <v>COMPONENTE</v>
          </cell>
          <cell r="N1191" t="str">
            <v>103174</v>
          </cell>
          <cell r="P1191" t="str">
            <v>NON PREVISTO (APP NON ELETTRICA)</v>
          </cell>
          <cell r="Q1191" t="str">
            <v>ANNUALE (NON DI NS COMPETENZA)</v>
          </cell>
          <cell r="R1191" t="str">
            <v>NON PREVISTO</v>
          </cell>
          <cell r="T1191" t="str">
            <v>NON PREVISTO</v>
          </cell>
          <cell r="U1191">
            <v>0</v>
          </cell>
          <cell r="V1191">
            <v>0</v>
          </cell>
          <cell r="W1191">
            <v>0</v>
          </cell>
          <cell r="X1191">
            <v>0</v>
          </cell>
          <cell r="Y1191" t="str">
            <v>NON PREVISTO</v>
          </cell>
          <cell r="Z1191">
            <v>0</v>
          </cell>
          <cell r="AA1191">
            <v>0</v>
          </cell>
          <cell r="AB1191">
            <v>0</v>
          </cell>
          <cell r="AC1191">
            <v>0</v>
          </cell>
          <cell r="AD1191" t="str">
            <v>NON PREVISTO</v>
          </cell>
          <cell r="AE1191" t="str">
            <v>NON PREVISTO</v>
          </cell>
          <cell r="AF1191" t="str">
            <v>NON PREVISTO</v>
          </cell>
          <cell r="AG1191" t="str">
            <v>NON PREVISTO</v>
          </cell>
          <cell r="AH1191" t="str">
            <v>NON PREVISTO</v>
          </cell>
        </row>
        <row r="1192">
          <cell r="A1192">
            <v>102669</v>
          </cell>
          <cell r="B1192" t="str">
            <v>VAPORIZZATORE</v>
          </cell>
          <cell r="C1192" t="str">
            <v>DRAEGER MEDICAL AG &amp; CO KG</v>
          </cell>
          <cell r="D1192" t="str">
            <v>VAPOR SEVORANE 2000</v>
          </cell>
          <cell r="E1192" t="str">
            <v>ASFC-0748</v>
          </cell>
          <cell r="F1192" t="str">
            <v>COMPONENTE</v>
          </cell>
          <cell r="G1192">
            <v>100055</v>
          </cell>
          <cell r="I1192" t="str">
            <v>S.PIETRO</v>
          </cell>
          <cell r="J1192" t="str">
            <v>BLOCCO OPERATORIO</v>
          </cell>
          <cell r="K1192" t="str">
            <v>BLOCCO OPERATORIO</v>
          </cell>
          <cell r="L1192" t="str">
            <v>BLOCCO OPERATORIO SALA 4</v>
          </cell>
          <cell r="M1192" t="str">
            <v>COMPONENTE</v>
          </cell>
          <cell r="N1192" t="str">
            <v>100055</v>
          </cell>
          <cell r="P1192" t="str">
            <v>NON PREVISTO (APP NON ELETTRICA)</v>
          </cell>
          <cell r="Q1192" t="str">
            <v>ANNUALE (NON DI NS COMPETENZA)</v>
          </cell>
          <cell r="R1192" t="str">
            <v>NON PREVISTO</v>
          </cell>
          <cell r="T1192" t="str">
            <v>NON PREVISTO</v>
          </cell>
          <cell r="U1192">
            <v>0</v>
          </cell>
          <cell r="V1192">
            <v>0</v>
          </cell>
          <cell r="W1192">
            <v>0</v>
          </cell>
          <cell r="X1192">
            <v>0</v>
          </cell>
          <cell r="Y1192" t="str">
            <v>NON PREVISTO</v>
          </cell>
          <cell r="Z1192">
            <v>0</v>
          </cell>
          <cell r="AA1192">
            <v>0</v>
          </cell>
          <cell r="AB1192">
            <v>0</v>
          </cell>
          <cell r="AC1192">
            <v>0</v>
          </cell>
          <cell r="AD1192" t="str">
            <v>NON PREVISTO</v>
          </cell>
          <cell r="AE1192" t="str">
            <v>NON PREVISTO</v>
          </cell>
          <cell r="AF1192" t="str">
            <v>NON PREVISTO</v>
          </cell>
          <cell r="AG1192" t="str">
            <v>NON PREVISTO</v>
          </cell>
          <cell r="AH1192" t="str">
            <v>NON PREVISTO</v>
          </cell>
        </row>
        <row r="1193">
          <cell r="A1193">
            <v>102670</v>
          </cell>
          <cell r="B1193" t="str">
            <v>VAPORIZZATORE</v>
          </cell>
          <cell r="C1193" t="str">
            <v>DRAEGER MEDICAL AG &amp; CO KG</v>
          </cell>
          <cell r="D1193" t="str">
            <v>VAPOR SEVORANE 2000</v>
          </cell>
          <cell r="E1193" t="str">
            <v>ASFC-0746</v>
          </cell>
          <cell r="F1193" t="str">
            <v>COMPONENTE</v>
          </cell>
          <cell r="G1193">
            <v>100158</v>
          </cell>
          <cell r="I1193" t="str">
            <v>S.PIETRO</v>
          </cell>
          <cell r="J1193" t="str">
            <v>BLOCCO OPERATORIO</v>
          </cell>
          <cell r="K1193" t="str">
            <v>SALA PARTO</v>
          </cell>
          <cell r="L1193" t="str">
            <v>SALA TRAVAGLIO</v>
          </cell>
          <cell r="M1193" t="str">
            <v>COMPONENTE</v>
          </cell>
          <cell r="N1193">
            <v>100158</v>
          </cell>
          <cell r="P1193" t="str">
            <v>NON PREVISTO (APP NON ELETTRICA)</v>
          </cell>
          <cell r="Q1193" t="str">
            <v>ANNUALE (NON DI NS COMPETENZA)</v>
          </cell>
          <cell r="R1193" t="str">
            <v>NON PREVISTO</v>
          </cell>
          <cell r="T1193" t="str">
            <v>NON PREVISTO</v>
          </cell>
          <cell r="U1193">
            <v>0</v>
          </cell>
          <cell r="V1193">
            <v>0</v>
          </cell>
          <cell r="W1193">
            <v>0</v>
          </cell>
          <cell r="X1193">
            <v>0</v>
          </cell>
          <cell r="Y1193" t="str">
            <v>NON PREVISTO</v>
          </cell>
          <cell r="Z1193">
            <v>0</v>
          </cell>
          <cell r="AA1193">
            <v>0</v>
          </cell>
          <cell r="AB1193">
            <v>0</v>
          </cell>
          <cell r="AC1193">
            <v>0</v>
          </cell>
          <cell r="AD1193" t="str">
            <v>NON PREVISTO</v>
          </cell>
          <cell r="AE1193" t="str">
            <v>NON PREVISTO</v>
          </cell>
          <cell r="AF1193" t="str">
            <v>NON PREVISTO</v>
          </cell>
          <cell r="AG1193" t="str">
            <v>NON PREVISTO</v>
          </cell>
          <cell r="AH1193" t="str">
            <v>NON PREVISTO</v>
          </cell>
        </row>
        <row r="1194">
          <cell r="A1194">
            <v>102671</v>
          </cell>
          <cell r="B1194" t="str">
            <v>VAPORIZZATORE</v>
          </cell>
          <cell r="C1194" t="str">
            <v>DRAEGER MEDICAL AG &amp; CO KG</v>
          </cell>
          <cell r="D1194" t="str">
            <v>VAPOR SEVORANE 2000</v>
          </cell>
          <cell r="E1194" t="str">
            <v>ASFC-0747</v>
          </cell>
          <cell r="F1194" t="str">
            <v>COMPONENTE</v>
          </cell>
          <cell r="G1194">
            <v>100051</v>
          </cell>
          <cell r="I1194" t="str">
            <v>S.PIETRO</v>
          </cell>
          <cell r="J1194" t="str">
            <v>BLOCCO OPERATORIO</v>
          </cell>
          <cell r="K1194" t="str">
            <v>BLOCCO OPERATORIO</v>
          </cell>
          <cell r="L1194" t="str">
            <v>BLOCCO OPERATORIO SALA 2</v>
          </cell>
          <cell r="M1194" t="str">
            <v>COMPONENTE</v>
          </cell>
          <cell r="N1194" t="str">
            <v>100138</v>
          </cell>
          <cell r="P1194" t="str">
            <v>NON PREVISTO (APP NON ELETTRICA)</v>
          </cell>
          <cell r="Q1194" t="str">
            <v>ANNUALE (NON DI NS COMPETENZA)</v>
          </cell>
          <cell r="R1194" t="str">
            <v>NON PREVISTO</v>
          </cell>
          <cell r="T1194" t="str">
            <v>NON PREVISTO</v>
          </cell>
          <cell r="U1194">
            <v>0</v>
          </cell>
          <cell r="V1194">
            <v>0</v>
          </cell>
          <cell r="W1194">
            <v>0</v>
          </cell>
          <cell r="X1194">
            <v>0</v>
          </cell>
          <cell r="Y1194" t="str">
            <v>NON PREVISTO</v>
          </cell>
          <cell r="Z1194">
            <v>0</v>
          </cell>
          <cell r="AA1194">
            <v>0</v>
          </cell>
          <cell r="AB1194">
            <v>0</v>
          </cell>
          <cell r="AC1194">
            <v>0</v>
          </cell>
          <cell r="AD1194" t="str">
            <v>NON PREVISTO</v>
          </cell>
          <cell r="AE1194" t="str">
            <v>NON PREVISTO</v>
          </cell>
          <cell r="AF1194" t="str">
            <v>NON PREVISTO</v>
          </cell>
          <cell r="AG1194" t="str">
            <v>NON PREVISTO</v>
          </cell>
          <cell r="AH1194" t="str">
            <v>NON PREVISTO</v>
          </cell>
        </row>
        <row r="1195">
          <cell r="A1195">
            <v>102672</v>
          </cell>
          <cell r="B1195" t="str">
            <v>VAPORIZZATORE</v>
          </cell>
          <cell r="C1195" t="str">
            <v>DRAEGER MEDICAL AG &amp; CO KG</v>
          </cell>
          <cell r="D1195" t="str">
            <v>VAPOR SEVORANE 2000</v>
          </cell>
          <cell r="E1195" t="str">
            <v>ASFC-0741</v>
          </cell>
          <cell r="F1195" t="str">
            <v>SINGOLA</v>
          </cell>
          <cell r="G1195">
            <v>102672</v>
          </cell>
          <cell r="I1195" t="str">
            <v>S.PIETRO</v>
          </cell>
          <cell r="J1195" t="str">
            <v>BLOCCO OPERATORIO</v>
          </cell>
          <cell r="K1195" t="str">
            <v>BLOCCO OPERATORIO</v>
          </cell>
          <cell r="L1195" t="str">
            <v>BLOCCO OPERATORIO SALA 1</v>
          </cell>
          <cell r="M1195" t="str">
            <v>SINGOLA</v>
          </cell>
          <cell r="N1195" t="str">
            <v>102672</v>
          </cell>
          <cell r="P1195" t="str">
            <v>NON PREVISTO (APP NON ELETTRICA)</v>
          </cell>
          <cell r="Q1195" t="str">
            <v>ANNUALE (NON DI NS COMPETENZA)</v>
          </cell>
          <cell r="R1195" t="str">
            <v>NON PREVISTO</v>
          </cell>
          <cell r="T1195" t="str">
            <v>NON PREVISTO</v>
          </cell>
          <cell r="U1195" t="str">
            <v>2672</v>
          </cell>
          <cell r="V1195">
            <v>0</v>
          </cell>
          <cell r="W1195">
            <v>0</v>
          </cell>
          <cell r="X1195">
            <v>0</v>
          </cell>
          <cell r="Y1195" t="str">
            <v>NON PREVISTO</v>
          </cell>
          <cell r="Z1195">
            <v>0</v>
          </cell>
          <cell r="AA1195">
            <v>0</v>
          </cell>
          <cell r="AB1195">
            <v>0</v>
          </cell>
          <cell r="AC1195">
            <v>0</v>
          </cell>
          <cell r="AD1195" t="str">
            <v>NON PREVISTO</v>
          </cell>
          <cell r="AE1195" t="str">
            <v>NON PREVISTO</v>
          </cell>
          <cell r="AF1195" t="str">
            <v>NON PREVISTO</v>
          </cell>
          <cell r="AG1195" t="str">
            <v>NON PREVISTO</v>
          </cell>
          <cell r="AH1195" t="str">
            <v>NON PREVISTO</v>
          </cell>
        </row>
        <row r="1196">
          <cell r="A1196">
            <v>102679</v>
          </cell>
          <cell r="B1196" t="str">
            <v>VAPORIZZATORE</v>
          </cell>
          <cell r="C1196" t="str">
            <v>DRAEGER MEDICAL AG &amp; CO KG</v>
          </cell>
          <cell r="D1196" t="str">
            <v>VAPOR SEVORANE 2000</v>
          </cell>
          <cell r="E1196" t="str">
            <v>ASFC-0618</v>
          </cell>
          <cell r="F1196" t="str">
            <v>SINGOLA</v>
          </cell>
          <cell r="G1196">
            <v>102679</v>
          </cell>
          <cell r="I1196" t="str">
            <v>S.PIETRO</v>
          </cell>
          <cell r="J1196" t="str">
            <v>SALA OPERATORIA PAMPURI</v>
          </cell>
          <cell r="K1196" t="str">
            <v>SALA OP. OCULISTICA</v>
          </cell>
          <cell r="L1196" t="str">
            <v>NON TROVATO</v>
          </cell>
          <cell r="P1196" t="str">
            <v>NON PREVISTO (APP NON ELETTRICA)</v>
          </cell>
          <cell r="Q1196" t="str">
            <v>ANNUALE (NON DI NS COMPETENZA)</v>
          </cell>
          <cell r="R1196" t="str">
            <v>NON PREVISTO</v>
          </cell>
          <cell r="T1196" t="str">
            <v>NON PREVISTO</v>
          </cell>
          <cell r="U1196">
            <v>0</v>
          </cell>
          <cell r="V1196">
            <v>0</v>
          </cell>
          <cell r="W1196">
            <v>0</v>
          </cell>
          <cell r="X1196">
            <v>0</v>
          </cell>
          <cell r="Y1196" t="str">
            <v>NON PREVISTO</v>
          </cell>
          <cell r="Z1196">
            <v>0</v>
          </cell>
          <cell r="AA1196">
            <v>0</v>
          </cell>
          <cell r="AB1196">
            <v>0</v>
          </cell>
          <cell r="AC1196">
            <v>0</v>
          </cell>
          <cell r="AD1196" t="str">
            <v>NON PREVISTO</v>
          </cell>
          <cell r="AE1196" t="str">
            <v>NON PREVISTO</v>
          </cell>
          <cell r="AF1196" t="str">
            <v>NON PREVISTO</v>
          </cell>
          <cell r="AG1196" t="str">
            <v>NON PREVISTO</v>
          </cell>
          <cell r="AH1196" t="str">
            <v>NON PREVISTO</v>
          </cell>
        </row>
        <row r="1197">
          <cell r="A1197">
            <v>102680</v>
          </cell>
          <cell r="B1197" t="str">
            <v>VAPORIZZATORE</v>
          </cell>
          <cell r="C1197" t="str">
            <v>DRAEGER MEDICAL AG &amp; CO KG</v>
          </cell>
          <cell r="D1197" t="str">
            <v>VAPOR SEVORANE 2000</v>
          </cell>
          <cell r="E1197" t="str">
            <v>ASFC-0620</v>
          </cell>
          <cell r="F1197" t="str">
            <v>SINGOLA</v>
          </cell>
          <cell r="G1197">
            <v>102680</v>
          </cell>
          <cell r="I1197" t="str">
            <v>S.PIETRO</v>
          </cell>
          <cell r="J1197" t="str">
            <v>SALA OPERATORIA PAMPURI</v>
          </cell>
          <cell r="K1197" t="str">
            <v>BLOCCO OPERATORIO</v>
          </cell>
          <cell r="L1197" t="str">
            <v>BLOCCO OPERATORIO NUOVO/ORT.VASC.</v>
          </cell>
          <cell r="M1197" t="str">
            <v>COMPONENTE</v>
          </cell>
          <cell r="N1197" t="str">
            <v>103064</v>
          </cell>
          <cell r="P1197" t="str">
            <v>NON PREVISTO (APP NON ELETTRICA)</v>
          </cell>
          <cell r="Q1197" t="str">
            <v>ANNUALE (NON DI NS COMPETENZA)</v>
          </cell>
          <cell r="R1197" t="str">
            <v>NON PREVISTO</v>
          </cell>
          <cell r="T1197" t="str">
            <v>NON PREVISTO</v>
          </cell>
          <cell r="U1197">
            <v>0</v>
          </cell>
          <cell r="V1197">
            <v>0</v>
          </cell>
          <cell r="W1197">
            <v>0</v>
          </cell>
          <cell r="X1197">
            <v>0</v>
          </cell>
          <cell r="Y1197" t="str">
            <v>NON PREVISTO</v>
          </cell>
          <cell r="Z1197">
            <v>0</v>
          </cell>
          <cell r="AA1197">
            <v>0</v>
          </cell>
          <cell r="AB1197">
            <v>0</v>
          </cell>
          <cell r="AC1197">
            <v>0</v>
          </cell>
          <cell r="AD1197" t="str">
            <v>NON PREVISTO</v>
          </cell>
          <cell r="AE1197" t="str">
            <v>NON PREVISTO</v>
          </cell>
          <cell r="AF1197" t="str">
            <v>NON PREVISTO</v>
          </cell>
          <cell r="AG1197" t="str">
            <v>NON PREVISTO</v>
          </cell>
          <cell r="AH1197" t="str">
            <v>NON PREVISTO</v>
          </cell>
        </row>
        <row r="1198">
          <cell r="A1198">
            <v>102685</v>
          </cell>
          <cell r="B1198" t="str">
            <v>LETTO PER DEGENZA ELETTRIFICATO</v>
          </cell>
          <cell r="C1198" t="str">
            <v>HUNTLEIGH HEALTHCARE</v>
          </cell>
          <cell r="D1198" t="str">
            <v>ENTERPRISE 8000</v>
          </cell>
          <cell r="E1198" t="str">
            <v>P052564</v>
          </cell>
          <cell r="F1198" t="str">
            <v>SINGOLA</v>
          </cell>
          <cell r="G1198">
            <v>102685</v>
          </cell>
          <cell r="I1198" t="str">
            <v>S.PIETRO</v>
          </cell>
          <cell r="J1198" t="str">
            <v>S. VINCENZO</v>
          </cell>
          <cell r="K1198" t="str">
            <v>S. RAFFAELE</v>
          </cell>
          <cell r="L1198" t="str">
            <v>S. RAFFAELE</v>
          </cell>
          <cell r="M1198" t="str">
            <v>SINGOLA</v>
          </cell>
          <cell r="N1198">
            <v>102685</v>
          </cell>
          <cell r="P1198" t="str">
            <v>BIENNALE</v>
          </cell>
          <cell r="Q1198" t="str">
            <v>ANNUALE</v>
          </cell>
          <cell r="R1198" t="str">
            <v>NON PREVISTO</v>
          </cell>
          <cell r="T1198" t="str">
            <v>DA FARE</v>
          </cell>
          <cell r="U1198">
            <v>2685</v>
          </cell>
          <cell r="V1198">
            <v>46212</v>
          </cell>
          <cell r="W1198" t="str">
            <v>POSITIVO</v>
          </cell>
          <cell r="X1198">
            <v>0</v>
          </cell>
          <cell r="Y1198" t="str">
            <v>DA FARE</v>
          </cell>
          <cell r="Z1198">
            <v>2685</v>
          </cell>
          <cell r="AA1198">
            <v>46212</v>
          </cell>
          <cell r="AB1198" t="str">
            <v>POSITIVO</v>
          </cell>
          <cell r="AC1198">
            <v>0</v>
          </cell>
          <cell r="AD1198" t="str">
            <v>NON PREVISTO</v>
          </cell>
          <cell r="AE1198" t="str">
            <v>NON PREVISTO</v>
          </cell>
          <cell r="AF1198" t="str">
            <v>NON PREVISTO</v>
          </cell>
          <cell r="AG1198" t="str">
            <v>NON PREVISTO</v>
          </cell>
          <cell r="AH1198" t="str">
            <v>NON PREVISTO</v>
          </cell>
        </row>
        <row r="1199">
          <cell r="A1199">
            <v>102687</v>
          </cell>
          <cell r="B1199" t="str">
            <v>VAPORIZZATORE</v>
          </cell>
          <cell r="C1199" t="str">
            <v>DRAEGER MEDICAL AG &amp; CO KG</v>
          </cell>
          <cell r="D1199" t="str">
            <v>VAPOR SEVORANE 2000</v>
          </cell>
          <cell r="E1199" t="str">
            <v>ASFC-0448</v>
          </cell>
          <cell r="F1199" t="str">
            <v>SINGOLA</v>
          </cell>
          <cell r="G1199">
            <v>102687</v>
          </cell>
          <cell r="I1199" t="str">
            <v>S.PIETRO</v>
          </cell>
          <cell r="J1199" t="str">
            <v>RADIOLOGIA</v>
          </cell>
          <cell r="K1199" t="str">
            <v>RADIOLOGIA</v>
          </cell>
          <cell r="L1199" t="str">
            <v>RADIOLOGIA</v>
          </cell>
          <cell r="M1199" t="str">
            <v>SINGOLA</v>
          </cell>
          <cell r="N1199">
            <v>102687</v>
          </cell>
          <cell r="P1199" t="str">
            <v>NON PREVISTO (APP NON ELETTRICA)</v>
          </cell>
          <cell r="Q1199" t="str">
            <v>ANNUALE (NON DI NS COMPETENZA)</v>
          </cell>
          <cell r="R1199" t="str">
            <v>NON PREVISTO</v>
          </cell>
          <cell r="T1199" t="str">
            <v>NON PREVISTO</v>
          </cell>
          <cell r="U1199">
            <v>0</v>
          </cell>
          <cell r="V1199">
            <v>0</v>
          </cell>
          <cell r="W1199">
            <v>0</v>
          </cell>
          <cell r="X1199">
            <v>0</v>
          </cell>
          <cell r="Y1199" t="str">
            <v>NON PREVISTO</v>
          </cell>
          <cell r="Z1199">
            <v>0</v>
          </cell>
          <cell r="AA1199">
            <v>0</v>
          </cell>
          <cell r="AB1199">
            <v>0</v>
          </cell>
          <cell r="AC1199">
            <v>0</v>
          </cell>
          <cell r="AD1199" t="str">
            <v>NON PREVISTO</v>
          </cell>
          <cell r="AE1199" t="str">
            <v>NON PREVISTO</v>
          </cell>
          <cell r="AF1199" t="str">
            <v>NON PREVISTO</v>
          </cell>
          <cell r="AG1199" t="str">
            <v>NON PREVISTO</v>
          </cell>
          <cell r="AH1199" t="str">
            <v>NON PREVISTO</v>
          </cell>
        </row>
        <row r="1200">
          <cell r="A1200">
            <v>102690</v>
          </cell>
          <cell r="B1200" t="str">
            <v>VAPORIZZATORE</v>
          </cell>
          <cell r="C1200" t="str">
            <v>DRAEGER MEDICAL AG &amp; CO KG</v>
          </cell>
          <cell r="D1200" t="str">
            <v>VAPOR SEVORANE 2000</v>
          </cell>
          <cell r="E1200" t="str">
            <v>ASFC-0449</v>
          </cell>
          <cell r="F1200" t="str">
            <v>SINGOLA</v>
          </cell>
          <cell r="G1200">
            <v>102690</v>
          </cell>
          <cell r="I1200" t="str">
            <v>S.PIETRO</v>
          </cell>
          <cell r="J1200" t="str">
            <v>RADIOLOGIA</v>
          </cell>
          <cell r="K1200" t="str">
            <v>RADIOLOGIA</v>
          </cell>
          <cell r="L1200" t="str">
            <v>RADIOLOGIA</v>
          </cell>
          <cell r="M1200" t="str">
            <v>SINGOLA</v>
          </cell>
          <cell r="N1200">
            <v>102690</v>
          </cell>
          <cell r="P1200" t="str">
            <v>NON PREVISTO (APP NON ELETTRICA)</v>
          </cell>
          <cell r="Q1200" t="str">
            <v>ANNUALE (NON DI NS COMPETENZA)</v>
          </cell>
          <cell r="R1200" t="str">
            <v>NON PREVISTO</v>
          </cell>
          <cell r="T1200" t="str">
            <v>NON PREVISTO</v>
          </cell>
          <cell r="U1200">
            <v>0</v>
          </cell>
          <cell r="V1200">
            <v>0</v>
          </cell>
          <cell r="W1200">
            <v>0</v>
          </cell>
          <cell r="X1200">
            <v>0</v>
          </cell>
          <cell r="Y1200" t="str">
            <v>NON PREVISTO</v>
          </cell>
          <cell r="Z1200">
            <v>0</v>
          </cell>
          <cell r="AA1200">
            <v>0</v>
          </cell>
          <cell r="AB1200">
            <v>0</v>
          </cell>
          <cell r="AC1200">
            <v>0</v>
          </cell>
          <cell r="AD1200" t="str">
            <v>NON PREVISTO</v>
          </cell>
          <cell r="AE1200" t="str">
            <v>NON PREVISTO</v>
          </cell>
          <cell r="AF1200" t="str">
            <v>NON PREVISTO</v>
          </cell>
          <cell r="AG1200" t="str">
            <v>NON PREVISTO</v>
          </cell>
          <cell r="AH1200" t="str">
            <v>NON PREVISTO</v>
          </cell>
        </row>
        <row r="1201">
          <cell r="A1201">
            <v>102691</v>
          </cell>
          <cell r="B1201" t="str">
            <v>VAPORIZZATORE</v>
          </cell>
          <cell r="C1201" t="str">
            <v>DRAEGER MEDICAL AG &amp; CO KG</v>
          </cell>
          <cell r="D1201" t="str">
            <v>VAPOR SEVORANE 2000</v>
          </cell>
          <cell r="E1201" t="str">
            <v>ASFC-0450</v>
          </cell>
          <cell r="F1201" t="str">
            <v>SINGOLA</v>
          </cell>
          <cell r="G1201">
            <v>102691</v>
          </cell>
          <cell r="I1201" t="str">
            <v>S.PIETRO</v>
          </cell>
          <cell r="J1201" t="str">
            <v>SALA PARTO</v>
          </cell>
          <cell r="K1201" t="str">
            <v>SALA PARTO</v>
          </cell>
          <cell r="L1201" t="str">
            <v>NON TROVATO</v>
          </cell>
          <cell r="P1201" t="str">
            <v>NON PREVISTO (APP NON ELETTRICA)</v>
          </cell>
          <cell r="Q1201" t="str">
            <v>ANNUALE (NON DI NS COMPETENZA)</v>
          </cell>
          <cell r="R1201" t="str">
            <v>NON PREVISTO</v>
          </cell>
          <cell r="T1201" t="str">
            <v>NON PREVISTO</v>
          </cell>
          <cell r="U1201">
            <v>0</v>
          </cell>
          <cell r="V1201">
            <v>0</v>
          </cell>
          <cell r="W1201">
            <v>0</v>
          </cell>
          <cell r="X1201">
            <v>0</v>
          </cell>
          <cell r="Y1201" t="str">
            <v>NON PREVISTO</v>
          </cell>
          <cell r="Z1201">
            <v>0</v>
          </cell>
          <cell r="AA1201">
            <v>0</v>
          </cell>
          <cell r="AB1201">
            <v>0</v>
          </cell>
          <cell r="AC1201">
            <v>0</v>
          </cell>
          <cell r="AD1201" t="str">
            <v>NON PREVISTO</v>
          </cell>
          <cell r="AE1201" t="str">
            <v>NON PREVISTO</v>
          </cell>
          <cell r="AF1201" t="str">
            <v>NON PREVISTO</v>
          </cell>
          <cell r="AG1201" t="str">
            <v>NON PREVISTO</v>
          </cell>
          <cell r="AH1201" t="str">
            <v>NON PREVISTO</v>
          </cell>
        </row>
        <row r="1202">
          <cell r="A1202">
            <v>102695</v>
          </cell>
          <cell r="B1202" t="str">
            <v>LETTO PER DEGENZA ELETTRIFICATO</v>
          </cell>
          <cell r="C1202" t="str">
            <v>HUNTLEIGH HEALTHCARE</v>
          </cell>
          <cell r="D1202" t="str">
            <v>ENTERPRISE 8000</v>
          </cell>
          <cell r="E1202" t="str">
            <v>P0304624</v>
          </cell>
          <cell r="F1202" t="str">
            <v>SINGOLA</v>
          </cell>
          <cell r="G1202">
            <v>102695</v>
          </cell>
          <cell r="I1202" t="str">
            <v>S.PIETRO</v>
          </cell>
          <cell r="J1202" t="str">
            <v>S. RAFFAELE</v>
          </cell>
          <cell r="K1202" t="str">
            <v>S. RAFFAELE</v>
          </cell>
          <cell r="L1202" t="str">
            <v>S. RAFFAELE</v>
          </cell>
          <cell r="M1202" t="str">
            <v>SINGOLA</v>
          </cell>
          <cell r="N1202">
            <v>102695</v>
          </cell>
          <cell r="P1202" t="str">
            <v>BIENNALE</v>
          </cell>
          <cell r="Q1202" t="str">
            <v>ANNUALE</v>
          </cell>
          <cell r="R1202" t="str">
            <v>NON PREVISTO</v>
          </cell>
          <cell r="T1202" t="str">
            <v>DA FARE</v>
          </cell>
          <cell r="U1202">
            <v>2695</v>
          </cell>
          <cell r="V1202">
            <v>46213</v>
          </cell>
          <cell r="W1202" t="str">
            <v>POSITIVO</v>
          </cell>
          <cell r="X1202">
            <v>0</v>
          </cell>
          <cell r="Y1202" t="str">
            <v>DA FARE</v>
          </cell>
          <cell r="Z1202">
            <v>2695</v>
          </cell>
          <cell r="AA1202">
            <v>46213</v>
          </cell>
          <cell r="AB1202" t="str">
            <v>POSITIVO</v>
          </cell>
          <cell r="AC1202">
            <v>0</v>
          </cell>
          <cell r="AD1202" t="str">
            <v>NON PREVISTO</v>
          </cell>
          <cell r="AE1202" t="str">
            <v>NON PREVISTO</v>
          </cell>
          <cell r="AF1202" t="str">
            <v>NON PREVISTO</v>
          </cell>
          <cell r="AG1202" t="str">
            <v>NON PREVISTO</v>
          </cell>
          <cell r="AH1202" t="str">
            <v>NON PREVISTO</v>
          </cell>
        </row>
        <row r="1203">
          <cell r="A1203">
            <v>102696</v>
          </cell>
          <cell r="B1203" t="str">
            <v>LETTO PER DEGENZA ELETTRIFICATO</v>
          </cell>
          <cell r="C1203" t="str">
            <v>HUNTLEIGH HEALTHCARE</v>
          </cell>
          <cell r="D1203" t="str">
            <v>ENTERPRISE 8000</v>
          </cell>
          <cell r="E1203" t="str">
            <v>P0304625</v>
          </cell>
          <cell r="F1203" t="str">
            <v>SINGOLA</v>
          </cell>
          <cell r="G1203">
            <v>102696</v>
          </cell>
          <cell r="I1203" t="str">
            <v>S.PIETRO</v>
          </cell>
          <cell r="J1203" t="str">
            <v>S. RAFFAELE</v>
          </cell>
          <cell r="K1203" t="str">
            <v>S. RAFFAELE</v>
          </cell>
          <cell r="L1203" t="str">
            <v>S. RAFFAELE</v>
          </cell>
          <cell r="M1203" t="str">
            <v>SINGOLA</v>
          </cell>
          <cell r="N1203">
            <v>102978</v>
          </cell>
          <cell r="P1203" t="str">
            <v>BIENNALE</v>
          </cell>
          <cell r="Q1203" t="str">
            <v>ANNUALE</v>
          </cell>
          <cell r="R1203" t="str">
            <v>NON PREVISTO</v>
          </cell>
          <cell r="T1203" t="str">
            <v>DA FARE</v>
          </cell>
          <cell r="U1203">
            <v>2696</v>
          </cell>
          <cell r="V1203">
            <v>46212</v>
          </cell>
          <cell r="W1203" t="str">
            <v>POSITIVO</v>
          </cell>
          <cell r="X1203">
            <v>0</v>
          </cell>
          <cell r="Y1203" t="str">
            <v>DA FARE</v>
          </cell>
          <cell r="Z1203">
            <v>2696</v>
          </cell>
          <cell r="AA1203">
            <v>46212</v>
          </cell>
          <cell r="AB1203" t="str">
            <v>POSITIVO</v>
          </cell>
          <cell r="AC1203">
            <v>0</v>
          </cell>
          <cell r="AD1203" t="str">
            <v>NON PREVISTO</v>
          </cell>
          <cell r="AE1203" t="str">
            <v>NON PREVISTO</v>
          </cell>
          <cell r="AF1203" t="str">
            <v>NON PREVISTO</v>
          </cell>
          <cell r="AG1203" t="str">
            <v>NON PREVISTO</v>
          </cell>
          <cell r="AH1203" t="str">
            <v>NON PREVISTO</v>
          </cell>
        </row>
        <row r="1204">
          <cell r="A1204">
            <v>102697</v>
          </cell>
          <cell r="B1204" t="str">
            <v>LETTO PER DEGENZA ELETTRIFICATO</v>
          </cell>
          <cell r="C1204" t="str">
            <v>HUNTLEIGH HEALTHCARE</v>
          </cell>
          <cell r="D1204" t="str">
            <v>ENTERPRISE 8000</v>
          </cell>
          <cell r="E1204" t="str">
            <v>P0304627</v>
          </cell>
          <cell r="F1204" t="str">
            <v>SINGOLA</v>
          </cell>
          <cell r="G1204">
            <v>102697</v>
          </cell>
          <cell r="I1204" t="str">
            <v>S.PIETRO</v>
          </cell>
          <cell r="J1204" t="str">
            <v>S. RAFFAELE</v>
          </cell>
          <cell r="K1204" t="str">
            <v>S. RAFFAELE</v>
          </cell>
          <cell r="L1204" t="str">
            <v>S. RAFFAELE</v>
          </cell>
          <cell r="M1204" t="str">
            <v>SINGOLA</v>
          </cell>
          <cell r="N1204">
            <v>102697</v>
          </cell>
          <cell r="P1204" t="str">
            <v>BIENNALE</v>
          </cell>
          <cell r="Q1204" t="str">
            <v>ANNUALE</v>
          </cell>
          <cell r="R1204" t="str">
            <v>NON PREVISTO</v>
          </cell>
          <cell r="T1204" t="str">
            <v>DA FARE</v>
          </cell>
          <cell r="U1204">
            <v>2697</v>
          </cell>
          <cell r="V1204">
            <v>46213</v>
          </cell>
          <cell r="W1204" t="str">
            <v>POSITIVO</v>
          </cell>
          <cell r="X1204">
            <v>0</v>
          </cell>
          <cell r="Y1204" t="str">
            <v>DA FARE</v>
          </cell>
          <cell r="Z1204">
            <v>2697</v>
          </cell>
          <cell r="AA1204">
            <v>46213</v>
          </cell>
          <cell r="AB1204" t="str">
            <v>POSITIVO</v>
          </cell>
          <cell r="AC1204">
            <v>0</v>
          </cell>
          <cell r="AD1204" t="str">
            <v>NON PREVISTO</v>
          </cell>
          <cell r="AE1204" t="str">
            <v>NON PREVISTO</v>
          </cell>
          <cell r="AF1204" t="str">
            <v>NON PREVISTO</v>
          </cell>
          <cell r="AG1204" t="str">
            <v>NON PREVISTO</v>
          </cell>
          <cell r="AH1204" t="str">
            <v>NON PREVISTO</v>
          </cell>
        </row>
        <row r="1205">
          <cell r="A1205">
            <v>102698</v>
          </cell>
          <cell r="B1205" t="str">
            <v>LETTO PER DEGENZA ELETTRIFICATO</v>
          </cell>
          <cell r="C1205" t="str">
            <v>HUNTLEIGH HEALTHCARE</v>
          </cell>
          <cell r="D1205" t="str">
            <v>ENTERPRISE 8000</v>
          </cell>
          <cell r="E1205" t="str">
            <v>P0304626</v>
          </cell>
          <cell r="F1205" t="str">
            <v>SINGOLA</v>
          </cell>
          <cell r="G1205">
            <v>102698</v>
          </cell>
          <cell r="I1205" t="str">
            <v>S.PIETRO</v>
          </cell>
          <cell r="J1205" t="str">
            <v>S. RAFFAELE</v>
          </cell>
          <cell r="K1205" t="str">
            <v>S. RAFFAELE</v>
          </cell>
          <cell r="L1205" t="str">
            <v>S. RAFFAELE</v>
          </cell>
          <cell r="M1205" t="str">
            <v>SINGOLA</v>
          </cell>
          <cell r="N1205">
            <v>102978</v>
          </cell>
          <cell r="P1205" t="str">
            <v>BIENNALE</v>
          </cell>
          <cell r="Q1205" t="str">
            <v>ANNUALE</v>
          </cell>
          <cell r="R1205" t="str">
            <v>NON PREVISTO</v>
          </cell>
          <cell r="T1205" t="str">
            <v>DA FARE</v>
          </cell>
          <cell r="U1205">
            <v>2698</v>
          </cell>
          <cell r="V1205">
            <v>46212</v>
          </cell>
          <cell r="W1205" t="str">
            <v>POSITIVO</v>
          </cell>
          <cell r="X1205">
            <v>0</v>
          </cell>
          <cell r="Y1205" t="str">
            <v>DA FARE</v>
          </cell>
          <cell r="Z1205">
            <v>2698</v>
          </cell>
          <cell r="AA1205">
            <v>46212</v>
          </cell>
          <cell r="AB1205" t="str">
            <v>POSITIVO</v>
          </cell>
          <cell r="AC1205">
            <v>0</v>
          </cell>
          <cell r="AD1205" t="str">
            <v>NON PREVISTO</v>
          </cell>
          <cell r="AE1205" t="str">
            <v>NON PREVISTO</v>
          </cell>
          <cell r="AF1205" t="str">
            <v>NON PREVISTO</v>
          </cell>
          <cell r="AG1205" t="str">
            <v>NON PREVISTO</v>
          </cell>
          <cell r="AH1205" t="str">
            <v>NON PREVISTO</v>
          </cell>
        </row>
        <row r="1206">
          <cell r="A1206">
            <v>102699</v>
          </cell>
          <cell r="B1206" t="str">
            <v>LETTO PER DEGENZA ELETTRIFICATO</v>
          </cell>
          <cell r="C1206" t="str">
            <v>GIVAS SRL</v>
          </cell>
          <cell r="D1206" t="str">
            <v>EB 2950</v>
          </cell>
          <cell r="E1206" t="str">
            <v>001123101</v>
          </cell>
          <cell r="F1206" t="str">
            <v>SINGOLA</v>
          </cell>
          <cell r="G1206">
            <v>102699</v>
          </cell>
          <cell r="I1206" t="str">
            <v>S.PIETRO</v>
          </cell>
          <cell r="J1206" t="str">
            <v>PRONTO SOCCORSO</v>
          </cell>
          <cell r="K1206" t="str">
            <v>PRONTO SOCCORSO</v>
          </cell>
          <cell r="L1206" t="str">
            <v>PRONTO SOCCORSO</v>
          </cell>
          <cell r="M1206" t="str">
            <v>SINGOLA</v>
          </cell>
          <cell r="N1206">
            <v>102699</v>
          </cell>
          <cell r="P1206" t="str">
            <v>ANNUALE</v>
          </cell>
          <cell r="Q1206" t="str">
            <v>ANNUALE</v>
          </cell>
          <cell r="R1206" t="str">
            <v>NON PREVISTO</v>
          </cell>
          <cell r="T1206" t="str">
            <v>DA FARE</v>
          </cell>
          <cell r="U1206" t="str">
            <v>2699</v>
          </cell>
          <cell r="V1206">
            <v>46266</v>
          </cell>
          <cell r="W1206" t="str">
            <v>POSITIVO</v>
          </cell>
          <cell r="X1206">
            <v>0</v>
          </cell>
          <cell r="Y1206" t="str">
            <v>DA FARE</v>
          </cell>
          <cell r="Z1206" t="str">
            <v>2699</v>
          </cell>
          <cell r="AA1206">
            <v>46266</v>
          </cell>
          <cell r="AB1206" t="str">
            <v>POSITIVO</v>
          </cell>
          <cell r="AC1206">
            <v>0</v>
          </cell>
          <cell r="AD1206" t="str">
            <v>NON PREVISTO</v>
          </cell>
          <cell r="AE1206" t="str">
            <v>NON PREVISTO</v>
          </cell>
          <cell r="AF1206" t="str">
            <v>NON PREVISTO</v>
          </cell>
          <cell r="AG1206" t="str">
            <v>NON PREVISTO</v>
          </cell>
          <cell r="AH1206" t="str">
            <v>NON PREVISTO</v>
          </cell>
        </row>
        <row r="1207">
          <cell r="A1207">
            <v>102700</v>
          </cell>
          <cell r="B1207" t="str">
            <v>LETTO PER DEGENZA ELETTRIFICATO</v>
          </cell>
          <cell r="C1207" t="str">
            <v>GIVAS SRL</v>
          </cell>
          <cell r="D1207" t="str">
            <v>EB 2950</v>
          </cell>
          <cell r="E1207" t="str">
            <v>001123104</v>
          </cell>
          <cell r="F1207" t="str">
            <v>SINGOLA</v>
          </cell>
          <cell r="G1207">
            <v>102700</v>
          </cell>
          <cell r="I1207" t="str">
            <v>S.PIETRO</v>
          </cell>
          <cell r="J1207" t="str">
            <v>PRONTO SOCCORSO</v>
          </cell>
          <cell r="K1207" t="str">
            <v>PRONTO SOCCORSO</v>
          </cell>
          <cell r="L1207" t="str">
            <v>PRONTO SOCCORSO</v>
          </cell>
          <cell r="M1207" t="str">
            <v>SINGOLA</v>
          </cell>
          <cell r="N1207">
            <v>102700</v>
          </cell>
          <cell r="P1207" t="str">
            <v>ANNUALE</v>
          </cell>
          <cell r="Q1207" t="str">
            <v>ANNUALE</v>
          </cell>
          <cell r="R1207" t="str">
            <v>NON PREVISTO</v>
          </cell>
          <cell r="T1207" t="str">
            <v>DA FARE</v>
          </cell>
          <cell r="U1207" t="str">
            <v>2700</v>
          </cell>
          <cell r="V1207">
            <v>46266</v>
          </cell>
          <cell r="W1207" t="str">
            <v>POSITIVO</v>
          </cell>
          <cell r="X1207">
            <v>0</v>
          </cell>
          <cell r="Y1207" t="str">
            <v>DA FARE</v>
          </cell>
          <cell r="Z1207" t="str">
            <v>2700</v>
          </cell>
          <cell r="AA1207">
            <v>46266</v>
          </cell>
          <cell r="AB1207" t="str">
            <v>POSITIVO</v>
          </cell>
          <cell r="AC1207">
            <v>0</v>
          </cell>
          <cell r="AD1207" t="str">
            <v>NON PREVISTO</v>
          </cell>
          <cell r="AE1207" t="str">
            <v>NON PREVISTO</v>
          </cell>
          <cell r="AF1207" t="str">
            <v>NON PREVISTO</v>
          </cell>
          <cell r="AG1207" t="str">
            <v>NON PREVISTO</v>
          </cell>
          <cell r="AH1207" t="str">
            <v>NON PREVISTO</v>
          </cell>
        </row>
        <row r="1208">
          <cell r="A1208">
            <v>102701</v>
          </cell>
          <cell r="B1208" t="str">
            <v>LETTO PER DEGENZA ELETTRIFICATO</v>
          </cell>
          <cell r="C1208" t="str">
            <v>GIVAS SRL</v>
          </cell>
          <cell r="D1208" t="str">
            <v>EB 2950</v>
          </cell>
          <cell r="E1208" t="str">
            <v>001123102</v>
          </cell>
          <cell r="F1208" t="str">
            <v>SINGOLA</v>
          </cell>
          <cell r="G1208">
            <v>102701</v>
          </cell>
          <cell r="I1208" t="str">
            <v>S.PIETRO</v>
          </cell>
          <cell r="J1208" t="str">
            <v>PRONTO SOCCORSO</v>
          </cell>
          <cell r="K1208" t="str">
            <v>PRONTO SOCCORSO</v>
          </cell>
          <cell r="L1208" t="str">
            <v>PRONTO SOCCORSO</v>
          </cell>
          <cell r="M1208" t="str">
            <v>SINGOLA</v>
          </cell>
          <cell r="N1208">
            <v>102701</v>
          </cell>
          <cell r="P1208" t="str">
            <v>ANNUALE</v>
          </cell>
          <cell r="Q1208" t="str">
            <v>ANNUALE</v>
          </cell>
          <cell r="R1208" t="str">
            <v>NON PREVISTO</v>
          </cell>
          <cell r="T1208" t="str">
            <v>DA FARE</v>
          </cell>
          <cell r="U1208" t="str">
            <v>2701</v>
          </cell>
          <cell r="V1208">
            <v>46266</v>
          </cell>
          <cell r="W1208" t="str">
            <v>POSITIVO</v>
          </cell>
          <cell r="X1208">
            <v>0</v>
          </cell>
          <cell r="Y1208" t="str">
            <v>DA FARE</v>
          </cell>
          <cell r="Z1208" t="str">
            <v>2701</v>
          </cell>
          <cell r="AA1208">
            <v>46266</v>
          </cell>
          <cell r="AB1208" t="str">
            <v>POSITIVO</v>
          </cell>
          <cell r="AC1208">
            <v>0</v>
          </cell>
          <cell r="AD1208" t="str">
            <v>NON PREVISTO</v>
          </cell>
          <cell r="AE1208" t="str">
            <v>NON PREVISTO</v>
          </cell>
          <cell r="AF1208" t="str">
            <v>NON PREVISTO</v>
          </cell>
          <cell r="AG1208" t="str">
            <v>NON PREVISTO</v>
          </cell>
          <cell r="AH1208" t="str">
            <v>NON PREVISTO</v>
          </cell>
        </row>
        <row r="1209">
          <cell r="A1209">
            <v>102702</v>
          </cell>
          <cell r="B1209" t="str">
            <v>LETTO PER DEGENZA ELETTRIFICATO</v>
          </cell>
          <cell r="C1209" t="str">
            <v>GIVAS SRL</v>
          </cell>
          <cell r="D1209" t="str">
            <v>EB 2950</v>
          </cell>
          <cell r="E1209" t="str">
            <v>001123105</v>
          </cell>
          <cell r="F1209" t="str">
            <v>SINGOLA</v>
          </cell>
          <cell r="G1209">
            <v>102702</v>
          </cell>
          <cell r="I1209" t="str">
            <v>S.PIETRO</v>
          </cell>
          <cell r="J1209" t="str">
            <v>PRONTO SOCCORSO</v>
          </cell>
          <cell r="K1209" t="str">
            <v>PRONTO SOCCORSO</v>
          </cell>
          <cell r="L1209" t="str">
            <v>PRONTO SOCCORSO</v>
          </cell>
          <cell r="M1209" t="str">
            <v>SINGOLA</v>
          </cell>
          <cell r="N1209">
            <v>102702</v>
          </cell>
          <cell r="P1209" t="str">
            <v>ANNUALE</v>
          </cell>
          <cell r="Q1209" t="str">
            <v>ANNUALE</v>
          </cell>
          <cell r="R1209" t="str">
            <v>NON PREVISTO</v>
          </cell>
          <cell r="T1209" t="str">
            <v>DA FARE</v>
          </cell>
          <cell r="U1209" t="str">
            <v>2702</v>
          </cell>
          <cell r="V1209">
            <v>46266</v>
          </cell>
          <cell r="W1209" t="str">
            <v>POSITIVO</v>
          </cell>
          <cell r="X1209">
            <v>0</v>
          </cell>
          <cell r="Y1209" t="str">
            <v>DA FARE</v>
          </cell>
          <cell r="Z1209" t="str">
            <v>2702</v>
          </cell>
          <cell r="AA1209">
            <v>46266</v>
          </cell>
          <cell r="AB1209" t="str">
            <v>POSITIVO</v>
          </cell>
          <cell r="AC1209">
            <v>0</v>
          </cell>
          <cell r="AD1209" t="str">
            <v>NON PREVISTO</v>
          </cell>
          <cell r="AE1209" t="str">
            <v>NON PREVISTO</v>
          </cell>
          <cell r="AF1209" t="str">
            <v>NON PREVISTO</v>
          </cell>
          <cell r="AG1209" t="str">
            <v>NON PREVISTO</v>
          </cell>
          <cell r="AH1209" t="str">
            <v>NON PREVISTO</v>
          </cell>
        </row>
        <row r="1210">
          <cell r="A1210">
            <v>102703</v>
          </cell>
          <cell r="B1210" t="str">
            <v>LETTO PER DEGENZA ELETTRIFICATO</v>
          </cell>
          <cell r="C1210" t="str">
            <v>GIVAS SRL</v>
          </cell>
          <cell r="D1210" t="str">
            <v>EB 2950</v>
          </cell>
          <cell r="E1210" t="str">
            <v>001123103</v>
          </cell>
          <cell r="F1210" t="str">
            <v>SINGOLA</v>
          </cell>
          <cell r="G1210">
            <v>102703</v>
          </cell>
          <cell r="I1210" t="str">
            <v>S.PIETRO</v>
          </cell>
          <cell r="J1210" t="str">
            <v>PRONTO SOCCORSO</v>
          </cell>
          <cell r="K1210" t="str">
            <v>PRONTO SOCCORSO</v>
          </cell>
          <cell r="L1210" t="str">
            <v>PRONTO SOCCORSO</v>
          </cell>
          <cell r="M1210" t="str">
            <v>SINGOLA</v>
          </cell>
          <cell r="N1210">
            <v>102703</v>
          </cell>
          <cell r="P1210" t="str">
            <v>ANNUALE</v>
          </cell>
          <cell r="Q1210" t="str">
            <v>ANNUALE</v>
          </cell>
          <cell r="R1210" t="str">
            <v>NON PREVISTO</v>
          </cell>
          <cell r="T1210" t="str">
            <v>DA FARE</v>
          </cell>
          <cell r="U1210" t="str">
            <v>2703</v>
          </cell>
          <cell r="V1210">
            <v>46266</v>
          </cell>
          <cell r="W1210" t="str">
            <v>POSITIVO</v>
          </cell>
          <cell r="X1210">
            <v>0</v>
          </cell>
          <cell r="Y1210" t="str">
            <v>DA FARE</v>
          </cell>
          <cell r="Z1210" t="str">
            <v>2703</v>
          </cell>
          <cell r="AA1210">
            <v>46266</v>
          </cell>
          <cell r="AB1210" t="str">
            <v>POSITIVO</v>
          </cell>
          <cell r="AC1210">
            <v>0</v>
          </cell>
          <cell r="AD1210" t="str">
            <v>NON PREVISTO</v>
          </cell>
          <cell r="AE1210" t="str">
            <v>NON PREVISTO</v>
          </cell>
          <cell r="AF1210" t="str">
            <v>NON PREVISTO</v>
          </cell>
          <cell r="AG1210" t="str">
            <v>NON PREVISTO</v>
          </cell>
          <cell r="AH1210" t="str">
            <v>NON PREVISTO</v>
          </cell>
        </row>
        <row r="1211">
          <cell r="A1211">
            <v>102706</v>
          </cell>
          <cell r="B1211" t="str">
            <v>VENTILATORE POLMONARE PER USO OSPEDALIERO</v>
          </cell>
          <cell r="C1211" t="str">
            <v>MEDIN MEDICAL INNOVATIONS GMBH</v>
          </cell>
          <cell r="D1211" t="str">
            <v>CNO</v>
          </cell>
          <cell r="E1211" t="str">
            <v>30901605</v>
          </cell>
          <cell r="F1211" t="str">
            <v>SINGOLA</v>
          </cell>
          <cell r="G1211">
            <v>102706</v>
          </cell>
          <cell r="I1211" t="str">
            <v>S.PIETRO</v>
          </cell>
          <cell r="J1211" t="str">
            <v>UTIN</v>
          </cell>
          <cell r="K1211" t="str">
            <v>UTIN</v>
          </cell>
          <cell r="L1211" t="str">
            <v>UTIN</v>
          </cell>
          <cell r="M1211" t="str">
            <v>SINGOLA</v>
          </cell>
          <cell r="N1211">
            <v>102706</v>
          </cell>
          <cell r="P1211" t="str">
            <v>ANNUALE</v>
          </cell>
          <cell r="Q1211" t="str">
            <v>ANNUALE</v>
          </cell>
          <cell r="R1211" t="str">
            <v>NON PREVISTO</v>
          </cell>
          <cell r="T1211" t="str">
            <v>DA FARE</v>
          </cell>
          <cell r="U1211">
            <v>2706</v>
          </cell>
          <cell r="V1211">
            <v>46146</v>
          </cell>
          <cell r="W1211" t="str">
            <v>POSITIVO</v>
          </cell>
          <cell r="X1211">
            <v>0</v>
          </cell>
          <cell r="Y1211" t="str">
            <v>DA FARE</v>
          </cell>
          <cell r="Z1211">
            <v>2706</v>
          </cell>
          <cell r="AA1211">
            <v>46146</v>
          </cell>
          <cell r="AB1211" t="str">
            <v>POSITIVO</v>
          </cell>
          <cell r="AC1211">
            <v>0</v>
          </cell>
          <cell r="AD1211" t="str">
            <v>NON PREVISTO</v>
          </cell>
          <cell r="AE1211" t="str">
            <v>NON PREVISTO</v>
          </cell>
          <cell r="AF1211" t="str">
            <v>NON PREVISTO</v>
          </cell>
          <cell r="AG1211" t="str">
            <v>NON PREVISTO</v>
          </cell>
          <cell r="AH1211" t="str">
            <v>NON PREVISTO</v>
          </cell>
        </row>
        <row r="1212">
          <cell r="A1212">
            <v>102709</v>
          </cell>
          <cell r="B1212" t="str">
            <v>PULSOSSIMETRO</v>
          </cell>
          <cell r="C1212" t="str">
            <v>NELLCOR PURITAN BENNETT INC</v>
          </cell>
          <cell r="D1212" t="str">
            <v>PM 10 N</v>
          </cell>
          <cell r="E1212" t="str">
            <v>MBP0003514</v>
          </cell>
          <cell r="F1212" t="str">
            <v>SINGOLA</v>
          </cell>
          <cell r="G1212">
            <v>102709</v>
          </cell>
          <cell r="I1212" t="str">
            <v>S.PIETRO</v>
          </cell>
          <cell r="J1212" t="str">
            <v>S. VINCENZO</v>
          </cell>
          <cell r="K1212" t="str">
            <v>S. VINCENZO</v>
          </cell>
          <cell r="L1212" t="str">
            <v>NON TROVATO</v>
          </cell>
          <cell r="P1212" t="str">
            <v>BIENNALE</v>
          </cell>
          <cell r="Q1212" t="str">
            <v>ANNUALE</v>
          </cell>
          <cell r="R1212" t="str">
            <v>NON PREVISTO</v>
          </cell>
          <cell r="T1212" t="str">
            <v>DA FARE</v>
          </cell>
          <cell r="U1212">
            <v>0</v>
          </cell>
          <cell r="V1212">
            <v>0</v>
          </cell>
          <cell r="W1212">
            <v>0</v>
          </cell>
          <cell r="X1212">
            <v>0</v>
          </cell>
          <cell r="Y1212" t="str">
            <v>DA FARE</v>
          </cell>
          <cell r="Z1212">
            <v>0</v>
          </cell>
          <cell r="AA1212">
            <v>0</v>
          </cell>
          <cell r="AB1212">
            <v>0</v>
          </cell>
          <cell r="AC1212">
            <v>0</v>
          </cell>
          <cell r="AD1212" t="str">
            <v>NON PREVISTO</v>
          </cell>
          <cell r="AE1212" t="str">
            <v>NON PREVISTO</v>
          </cell>
          <cell r="AF1212" t="str">
            <v>NON PREVISTO</v>
          </cell>
          <cell r="AG1212" t="str">
            <v>NON PREVISTO</v>
          </cell>
          <cell r="AH1212" t="str">
            <v>NON PREVISTO</v>
          </cell>
        </row>
        <row r="1213">
          <cell r="A1213">
            <v>102710</v>
          </cell>
          <cell r="B1213" t="str">
            <v>PULSOSSIMETRO</v>
          </cell>
          <cell r="C1213" t="str">
            <v>NELLCOR PURITAN BENNETT INC</v>
          </cell>
          <cell r="D1213" t="str">
            <v>PM 1000 N</v>
          </cell>
          <cell r="E1213" t="str">
            <v>GBA1200367</v>
          </cell>
          <cell r="F1213" t="str">
            <v>SINGOLA</v>
          </cell>
          <cell r="G1213">
            <v>102710</v>
          </cell>
          <cell r="I1213" t="str">
            <v>S.PIETRO</v>
          </cell>
          <cell r="J1213" t="str">
            <v>S. VINCENZO</v>
          </cell>
          <cell r="K1213" t="str">
            <v>S. VINCENZO</v>
          </cell>
          <cell r="L1213" t="str">
            <v>S. VINCENZO</v>
          </cell>
          <cell r="M1213" t="str">
            <v>SINGOLA</v>
          </cell>
          <cell r="N1213">
            <v>102710</v>
          </cell>
          <cell r="P1213" t="str">
            <v>BIENNALE</v>
          </cell>
          <cell r="Q1213" t="str">
            <v>ANNUALE</v>
          </cell>
          <cell r="R1213" t="str">
            <v>NON PREVISTO</v>
          </cell>
          <cell r="T1213" t="str">
            <v>DA FARE</v>
          </cell>
          <cell r="U1213">
            <v>2710</v>
          </cell>
          <cell r="V1213">
            <v>46153</v>
          </cell>
          <cell r="W1213" t="str">
            <v>POSITIVO</v>
          </cell>
          <cell r="X1213">
            <v>0</v>
          </cell>
          <cell r="Y1213" t="str">
            <v>DA FARE</v>
          </cell>
          <cell r="Z1213">
            <v>2710</v>
          </cell>
          <cell r="AA1213">
            <v>46154</v>
          </cell>
          <cell r="AB1213" t="str">
            <v>POSITIVO</v>
          </cell>
          <cell r="AC1213">
            <v>0</v>
          </cell>
          <cell r="AD1213" t="str">
            <v>NON PREVISTO</v>
          </cell>
          <cell r="AE1213" t="str">
            <v>NON PREVISTO</v>
          </cell>
          <cell r="AF1213" t="str">
            <v>NON PREVISTO</v>
          </cell>
          <cell r="AG1213" t="str">
            <v>NON PREVISTO</v>
          </cell>
          <cell r="AH1213" t="str">
            <v>NON PREVISTO</v>
          </cell>
        </row>
        <row r="1214">
          <cell r="A1214">
            <v>102711</v>
          </cell>
          <cell r="B1214" t="str">
            <v>FONTE LUMINOSA PER ENDOSCOPIA</v>
          </cell>
          <cell r="C1214" t="str">
            <v>HEINE OPTOTECHNIK</v>
          </cell>
          <cell r="D1214" t="str">
            <v>HK 4000</v>
          </cell>
          <cell r="E1214" t="str">
            <v>1/3951</v>
          </cell>
          <cell r="I1214" t="str">
            <v>S.PIETRO</v>
          </cell>
          <cell r="J1214" t="str">
            <v>MEDICHERIA S.CATERINA ORL</v>
          </cell>
          <cell r="K1214" t="str">
            <v>MEDICHERIA S.CATERINA ORL</v>
          </cell>
          <cell r="L1214" t="str">
            <v>NON TROVATO</v>
          </cell>
          <cell r="P1214" t="str">
            <v>BIENNALE</v>
          </cell>
          <cell r="Q1214" t="str">
            <v>ANNUALE</v>
          </cell>
          <cell r="R1214" t="str">
            <v>NON PREVISTO</v>
          </cell>
          <cell r="T1214" t="str">
            <v>DA FARE</v>
          </cell>
          <cell r="U1214">
            <v>0</v>
          </cell>
          <cell r="V1214">
            <v>0</v>
          </cell>
          <cell r="W1214">
            <v>0</v>
          </cell>
          <cell r="X1214">
            <v>0</v>
          </cell>
          <cell r="Y1214" t="str">
            <v>DA FARE</v>
          </cell>
          <cell r="Z1214">
            <v>0</v>
          </cell>
          <cell r="AA1214">
            <v>0</v>
          </cell>
          <cell r="AB1214">
            <v>0</v>
          </cell>
          <cell r="AC1214">
            <v>0</v>
          </cell>
          <cell r="AD1214" t="str">
            <v>NON PREVISTO</v>
          </cell>
          <cell r="AE1214" t="str">
            <v>NON PREVISTO</v>
          </cell>
          <cell r="AF1214" t="str">
            <v>NON PREVISTO</v>
          </cell>
          <cell r="AG1214" t="str">
            <v>NON PREVISTO</v>
          </cell>
          <cell r="AH1214" t="str">
            <v>NON PREVISTO</v>
          </cell>
        </row>
        <row r="1215">
          <cell r="A1215">
            <v>102712</v>
          </cell>
          <cell r="B1215" t="str">
            <v>PULSOSSIMETRO</v>
          </cell>
          <cell r="C1215" t="str">
            <v>INVIVO CORP</v>
          </cell>
          <cell r="D1215" t="str">
            <v>4500 MRI</v>
          </cell>
          <cell r="E1215" t="str">
            <v>OXMRI 3792</v>
          </cell>
          <cell r="F1215" t="str">
            <v>SINGOLA</v>
          </cell>
          <cell r="G1215">
            <v>102712</v>
          </cell>
          <cell r="I1215" t="str">
            <v>S.PIETRO</v>
          </cell>
          <cell r="J1215" t="str">
            <v>RADIOLOGIA</v>
          </cell>
          <cell r="K1215" t="str">
            <v>RADIOLOGIA</v>
          </cell>
          <cell r="L1215" t="str">
            <v>NON TROVATO</v>
          </cell>
          <cell r="P1215" t="str">
            <v>BIENNALE</v>
          </cell>
          <cell r="Q1215" t="str">
            <v>ANNUALE</v>
          </cell>
          <cell r="R1215" t="str">
            <v>NON PREVISTO</v>
          </cell>
          <cell r="T1215" t="str">
            <v>NON PREVISTO</v>
          </cell>
          <cell r="U1215">
            <v>0</v>
          </cell>
          <cell r="V1215">
            <v>0</v>
          </cell>
          <cell r="W1215">
            <v>0</v>
          </cell>
          <cell r="X1215">
            <v>0</v>
          </cell>
          <cell r="Y1215" t="str">
            <v>DA FARE</v>
          </cell>
          <cell r="Z1215">
            <v>0</v>
          </cell>
          <cell r="AA1215">
            <v>0</v>
          </cell>
          <cell r="AB1215">
            <v>0</v>
          </cell>
          <cell r="AC1215">
            <v>0</v>
          </cell>
          <cell r="AD1215" t="str">
            <v>NON PREVISTO</v>
          </cell>
          <cell r="AE1215" t="str">
            <v>NON PREVISTO</v>
          </cell>
          <cell r="AF1215" t="str">
            <v>NON PREVISTO</v>
          </cell>
          <cell r="AG1215" t="str">
            <v>NON PREVISTO</v>
          </cell>
          <cell r="AH1215" t="str">
            <v>NON PREVISTO</v>
          </cell>
        </row>
        <row r="1216">
          <cell r="A1216">
            <v>102716</v>
          </cell>
          <cell r="B1216" t="str">
            <v>BRONCOSCOPIO</v>
          </cell>
          <cell r="C1216" t="str">
            <v>OLYMPUS OPTICAL CO LTD</v>
          </cell>
          <cell r="D1216" t="str">
            <v>BF TE 2</v>
          </cell>
          <cell r="E1216" t="str">
            <v>2503919</v>
          </cell>
          <cell r="F1216" t="str">
            <v>SINGOLA</v>
          </cell>
          <cell r="G1216">
            <v>102716</v>
          </cell>
          <cell r="I1216" t="str">
            <v>S.PIETRO</v>
          </cell>
          <cell r="J1216" t="str">
            <v>RIANIMAZIONE</v>
          </cell>
          <cell r="K1216" t="str">
            <v>RIANIMAZIONE</v>
          </cell>
          <cell r="L1216" t="str">
            <v>NON TROVATO</v>
          </cell>
          <cell r="P1216" t="str">
            <v>ANNUALE</v>
          </cell>
          <cell r="Q1216" t="str">
            <v>ANNUALE</v>
          </cell>
          <cell r="R1216" t="str">
            <v>NON PREVISTO</v>
          </cell>
          <cell r="T1216" t="str">
            <v>DA FARE</v>
          </cell>
          <cell r="U1216">
            <v>0</v>
          </cell>
          <cell r="V1216">
            <v>0</v>
          </cell>
          <cell r="W1216">
            <v>0</v>
          </cell>
          <cell r="X1216">
            <v>0</v>
          </cell>
          <cell r="Y1216" t="str">
            <v>DA FARE</v>
          </cell>
          <cell r="Z1216">
            <v>0</v>
          </cell>
          <cell r="AA1216">
            <v>0</v>
          </cell>
          <cell r="AB1216">
            <v>0</v>
          </cell>
          <cell r="AC1216">
            <v>0</v>
          </cell>
          <cell r="AD1216" t="str">
            <v>NON PREVISTO</v>
          </cell>
          <cell r="AE1216" t="str">
            <v>NON PREVISTO</v>
          </cell>
          <cell r="AF1216" t="str">
            <v>NON PREVISTO</v>
          </cell>
          <cell r="AG1216" t="str">
            <v>NON PREVISTO</v>
          </cell>
          <cell r="AH1216" t="str">
            <v>NON PREVISTO</v>
          </cell>
        </row>
        <row r="1217">
          <cell r="A1217">
            <v>102717</v>
          </cell>
          <cell r="B1217" t="str">
            <v>FRIGORIFERO BIOLOGICO</v>
          </cell>
          <cell r="C1217" t="str">
            <v>CF DI CIRO FIOCCHETTI &amp; C SNC</v>
          </cell>
          <cell r="D1217" t="str">
            <v>MEDIKA 140 ECT-F TOUCH</v>
          </cell>
          <cell r="E1217">
            <v>53726</v>
          </cell>
          <cell r="F1217" t="str">
            <v>SINGOLA</v>
          </cell>
          <cell r="G1217">
            <v>102717</v>
          </cell>
          <cell r="I1217" t="str">
            <v>S.PIETRO</v>
          </cell>
          <cell r="J1217" t="str">
            <v>BLOCCO OPERATORIO NUOVO/ORT.VASC.</v>
          </cell>
          <cell r="K1217" t="str">
            <v>LAB.A.T. S.I.C.</v>
          </cell>
          <cell r="L1217" t="str">
            <v>BLOCCO OPERATORIO NUOVO/ORT.VASC.</v>
          </cell>
          <cell r="M1217" t="str">
            <v>SINGOLA</v>
          </cell>
          <cell r="N1217">
            <v>102717</v>
          </cell>
          <cell r="P1217" t="str">
            <v>BIENNALE</v>
          </cell>
          <cell r="Q1217" t="str">
            <v>ANNUALE</v>
          </cell>
          <cell r="R1217" t="str">
            <v>NON PREVISTO</v>
          </cell>
          <cell r="T1217" t="str">
            <v>NON PREVISTO</v>
          </cell>
          <cell r="U1217">
            <v>0</v>
          </cell>
          <cell r="V1217">
            <v>0</v>
          </cell>
          <cell r="W1217">
            <v>0</v>
          </cell>
          <cell r="X1217">
            <v>0</v>
          </cell>
          <cell r="Y1217" t="str">
            <v>DA FARE</v>
          </cell>
          <cell r="Z1217" t="str">
            <v>2717</v>
          </cell>
          <cell r="AA1217">
            <v>46262</v>
          </cell>
          <cell r="AB1217" t="str">
            <v>POSITIVO</v>
          </cell>
          <cell r="AC1217">
            <v>0</v>
          </cell>
          <cell r="AD1217" t="str">
            <v>NON PREVISTO</v>
          </cell>
          <cell r="AE1217" t="str">
            <v>NON PREVISTO</v>
          </cell>
          <cell r="AF1217" t="str">
            <v>NON PREVISTO</v>
          </cell>
          <cell r="AG1217" t="str">
            <v>NON PREVISTO</v>
          </cell>
          <cell r="AH1217" t="str">
            <v>NON PREVISTO</v>
          </cell>
        </row>
        <row r="1218">
          <cell r="A1218">
            <v>102718</v>
          </cell>
          <cell r="B1218" t="str">
            <v>FRIGORIFERO BIOLOGICO</v>
          </cell>
          <cell r="C1218" t="str">
            <v>CF DI CIRO FIOCCHETTI &amp; C SNC</v>
          </cell>
          <cell r="D1218" t="str">
            <v>MEDIKA 140 ECT-F TOUCH</v>
          </cell>
          <cell r="E1218">
            <v>53726</v>
          </cell>
          <cell r="F1218" t="str">
            <v>SINGOLA</v>
          </cell>
          <cell r="G1218">
            <v>102718</v>
          </cell>
          <cell r="I1218" t="str">
            <v>S.PIETRO</v>
          </cell>
          <cell r="J1218" t="str">
            <v>S. VINCENZO</v>
          </cell>
          <cell r="K1218" t="str">
            <v>AMB. PEDIATRIA</v>
          </cell>
          <cell r="L1218" t="str">
            <v>AMB. PEDIATRIA</v>
          </cell>
          <cell r="M1218" t="str">
            <v>SINGOLA</v>
          </cell>
          <cell r="N1218" t="str">
            <v>102718</v>
          </cell>
          <cell r="P1218" t="str">
            <v>BIENNALE</v>
          </cell>
          <cell r="Q1218" t="str">
            <v>ANNUALE</v>
          </cell>
          <cell r="R1218" t="str">
            <v>NON PREVISTO</v>
          </cell>
          <cell r="T1218" t="str">
            <v>NON PREVISTO</v>
          </cell>
          <cell r="U1218">
            <v>0</v>
          </cell>
          <cell r="V1218">
            <v>0</v>
          </cell>
          <cell r="W1218">
            <v>0</v>
          </cell>
          <cell r="X1218">
            <v>0</v>
          </cell>
          <cell r="Y1218" t="str">
            <v>DA FARE</v>
          </cell>
          <cell r="Z1218" t="str">
            <v>2718</v>
          </cell>
          <cell r="AA1218">
            <v>46236</v>
          </cell>
          <cell r="AB1218" t="str">
            <v>POSITIVO</v>
          </cell>
          <cell r="AC1218">
            <v>0</v>
          </cell>
          <cell r="AD1218" t="str">
            <v>NON PREVISTO</v>
          </cell>
          <cell r="AE1218" t="str">
            <v>NON PREVISTO</v>
          </cell>
          <cell r="AF1218" t="str">
            <v>NON PREVISTO</v>
          </cell>
          <cell r="AG1218" t="str">
            <v>NON PREVISTO</v>
          </cell>
          <cell r="AH1218" t="str">
            <v>NON PREVISTO</v>
          </cell>
        </row>
        <row r="1219">
          <cell r="A1219">
            <v>102719</v>
          </cell>
          <cell r="B1219" t="str">
            <v>FRIGORIFERO BIOLOGICO</v>
          </cell>
          <cell r="C1219" t="str">
            <v>CF DI CIRO FIOCCHETTI &amp; C SNC</v>
          </cell>
          <cell r="D1219" t="str">
            <v>MEDIKA 140 ECT-F TOUCH</v>
          </cell>
          <cell r="E1219">
            <v>53728</v>
          </cell>
          <cell r="F1219" t="str">
            <v>SINGOLA</v>
          </cell>
          <cell r="G1219">
            <v>102719</v>
          </cell>
          <cell r="I1219" t="str">
            <v>S.PIETRO</v>
          </cell>
          <cell r="J1219" t="str">
            <v>S. CAMILLO (MED. UOMINI)</v>
          </cell>
          <cell r="K1219" t="str">
            <v>S. CAMILLO (MED. UOMINI)</v>
          </cell>
          <cell r="L1219" t="str">
            <v>S. CAMILLO (MED. UOMINI)</v>
          </cell>
          <cell r="M1219" t="str">
            <v>SINGOLA</v>
          </cell>
          <cell r="N1219">
            <v>102719</v>
          </cell>
          <cell r="P1219" t="str">
            <v>BIENNALE</v>
          </cell>
          <cell r="Q1219" t="str">
            <v>ANNUALE</v>
          </cell>
          <cell r="R1219" t="str">
            <v>NON PREVISTO</v>
          </cell>
          <cell r="T1219" t="str">
            <v>NON PREVISTO</v>
          </cell>
          <cell r="U1219">
            <v>0</v>
          </cell>
          <cell r="V1219">
            <v>0</v>
          </cell>
          <cell r="W1219">
            <v>0</v>
          </cell>
          <cell r="X1219">
            <v>0</v>
          </cell>
          <cell r="Y1219" t="str">
            <v>DA FARE</v>
          </cell>
          <cell r="Z1219">
            <v>2719</v>
          </cell>
          <cell r="AA1219">
            <v>46225</v>
          </cell>
          <cell r="AB1219" t="str">
            <v>POSITIVO</v>
          </cell>
          <cell r="AC1219">
            <v>0</v>
          </cell>
          <cell r="AD1219" t="str">
            <v>NON PREVISTO</v>
          </cell>
          <cell r="AE1219" t="str">
            <v>NON PREVISTO</v>
          </cell>
          <cell r="AF1219" t="str">
            <v>NON PREVISTO</v>
          </cell>
          <cell r="AG1219" t="str">
            <v>NON PREVISTO</v>
          </cell>
          <cell r="AH1219" t="str">
            <v>NON PREVISTO</v>
          </cell>
        </row>
        <row r="1220">
          <cell r="A1220">
            <v>102728</v>
          </cell>
          <cell r="B1220" t="str">
            <v>CENTRIFUGA</v>
          </cell>
          <cell r="C1220" t="str">
            <v>EPPENDORF AG</v>
          </cell>
          <cell r="D1220" t="str">
            <v>5417 C</v>
          </cell>
          <cell r="E1220" t="str">
            <v>17188</v>
          </cell>
          <cell r="F1220" t="str">
            <v>SINGOLA</v>
          </cell>
          <cell r="G1220">
            <v>102728</v>
          </cell>
          <cell r="I1220" t="str">
            <v>S.PIETRO</v>
          </cell>
          <cell r="J1220" t="str">
            <v>LABORATORIO ANALISI</v>
          </cell>
          <cell r="K1220" t="str">
            <v>LABORATORIO ANALISI</v>
          </cell>
          <cell r="L1220" t="str">
            <v>LABORATORIO ANALISI</v>
          </cell>
          <cell r="M1220" t="str">
            <v>SINGOLA</v>
          </cell>
          <cell r="N1220">
            <v>102728</v>
          </cell>
          <cell r="P1220" t="str">
            <v>BIENNALE</v>
          </cell>
          <cell r="Q1220" t="str">
            <v>ANNUALE</v>
          </cell>
          <cell r="R1220" t="str">
            <v>NON PREVISTO</v>
          </cell>
          <cell r="T1220" t="str">
            <v>NON PREVISTO</v>
          </cell>
          <cell r="U1220">
            <v>0</v>
          </cell>
          <cell r="V1220">
            <v>0</v>
          </cell>
          <cell r="W1220">
            <v>0</v>
          </cell>
          <cell r="X1220">
            <v>0</v>
          </cell>
          <cell r="Y1220" t="str">
            <v>DA FARE</v>
          </cell>
          <cell r="Z1220">
            <v>2728</v>
          </cell>
          <cell r="AA1220">
            <v>46217</v>
          </cell>
          <cell r="AB1220" t="str">
            <v>POSITIVO</v>
          </cell>
          <cell r="AC1220">
            <v>0</v>
          </cell>
          <cell r="AD1220" t="str">
            <v>NON PREVISTO</v>
          </cell>
          <cell r="AE1220" t="str">
            <v>NON PREVISTO</v>
          </cell>
          <cell r="AF1220" t="str">
            <v>NON PREVISTO</v>
          </cell>
          <cell r="AG1220" t="str">
            <v>NON PREVISTO</v>
          </cell>
          <cell r="AH1220" t="str">
            <v>NON PREVISTO</v>
          </cell>
          <cell r="AI1220" t="str">
            <v xml:space="preserve">   -</v>
          </cell>
        </row>
        <row r="1221">
          <cell r="A1221">
            <v>102730</v>
          </cell>
          <cell r="B1221" t="str">
            <v>VELOCITA' DI ERITRO-SEDIMENTAZIONE, APPARECCHIO PER</v>
          </cell>
          <cell r="C1221" t="str">
            <v>SIRE ANALYTICAL SYSTEMS SRL</v>
          </cell>
          <cell r="D1221" t="str">
            <v>TEST 1</v>
          </cell>
          <cell r="E1221">
            <v>102730</v>
          </cell>
          <cell r="F1221" t="str">
            <v>SINGOLA</v>
          </cell>
          <cell r="G1221">
            <v>102730</v>
          </cell>
          <cell r="I1221" t="str">
            <v>S.PIETRO</v>
          </cell>
          <cell r="J1221" t="str">
            <v>LABORATORIO ANALISI</v>
          </cell>
          <cell r="K1221" t="str">
            <v>LABORATORIO ANALISI</v>
          </cell>
          <cell r="L1221" t="str">
            <v>LABORATORIO ANALISI</v>
          </cell>
          <cell r="M1221" t="str">
            <v>SINGOLA</v>
          </cell>
          <cell r="N1221">
            <v>102730</v>
          </cell>
          <cell r="P1221" t="str">
            <v>BIENNALE</v>
          </cell>
          <cell r="Q1221" t="str">
            <v>ANNUALE (NON DI NS COMPETENZA)</v>
          </cell>
          <cell r="R1221" t="str">
            <v>NON PREVISTO</v>
          </cell>
          <cell r="T1221" t="str">
            <v>NON PREVISTO</v>
          </cell>
          <cell r="U1221">
            <v>0</v>
          </cell>
          <cell r="V1221">
            <v>0</v>
          </cell>
          <cell r="W1221">
            <v>0</v>
          </cell>
          <cell r="X1221">
            <v>0</v>
          </cell>
          <cell r="Y1221" t="str">
            <v>NON PREVISTO</v>
          </cell>
          <cell r="Z1221">
            <v>0</v>
          </cell>
          <cell r="AA1221">
            <v>0</v>
          </cell>
          <cell r="AB1221">
            <v>0</v>
          </cell>
          <cell r="AC1221">
            <v>0</v>
          </cell>
          <cell r="AD1221" t="str">
            <v>NON PREVISTO</v>
          </cell>
          <cell r="AE1221" t="str">
            <v>NON PREVISTO</v>
          </cell>
          <cell r="AF1221" t="str">
            <v>NON PREVISTO</v>
          </cell>
          <cell r="AG1221" t="str">
            <v>NON PREVISTO</v>
          </cell>
          <cell r="AH1221" t="str">
            <v>NON PREVISTO</v>
          </cell>
        </row>
        <row r="1222">
          <cell r="A1222">
            <v>102731</v>
          </cell>
          <cell r="B1222" t="str">
            <v>UNITA' DI CONTROLLO</v>
          </cell>
          <cell r="C1222" t="str">
            <v>BIO-RAD LABORATORIES INC</v>
          </cell>
          <cell r="D1222" t="str">
            <v>NR</v>
          </cell>
          <cell r="E1222">
            <v>102731</v>
          </cell>
          <cell r="I1222" t="str">
            <v>S.PIETRO</v>
          </cell>
          <cell r="J1222" t="str">
            <v>LABORATORIO ANALISI</v>
          </cell>
          <cell r="K1222" t="str">
            <v>LABORATORIO ANALISI</v>
          </cell>
          <cell r="L1222" t="str">
            <v>NON TROVATO</v>
          </cell>
          <cell r="P1222" t="str">
            <v>BIENNALE</v>
          </cell>
          <cell r="Q1222" t="str">
            <v>ANNUALE (NON DI NS COMPETENZA)</v>
          </cell>
          <cell r="R1222" t="str">
            <v>NON PREVISTO</v>
          </cell>
          <cell r="T1222" t="str">
            <v>DA FARE</v>
          </cell>
          <cell r="U1222">
            <v>0</v>
          </cell>
          <cell r="V1222">
            <v>0</v>
          </cell>
          <cell r="W1222">
            <v>0</v>
          </cell>
          <cell r="X1222">
            <v>0</v>
          </cell>
          <cell r="Y1222" t="str">
            <v>NON PREVISTO</v>
          </cell>
          <cell r="Z1222">
            <v>0</v>
          </cell>
          <cell r="AA1222">
            <v>0</v>
          </cell>
          <cell r="AB1222">
            <v>0</v>
          </cell>
          <cell r="AC1222">
            <v>0</v>
          </cell>
          <cell r="AD1222" t="str">
            <v>NON PREVISTO</v>
          </cell>
          <cell r="AE1222" t="str">
            <v>NON PREVISTO</v>
          </cell>
          <cell r="AF1222" t="str">
            <v>NON PREVISTO</v>
          </cell>
          <cell r="AG1222" t="str">
            <v>NON PREVISTO</v>
          </cell>
          <cell r="AH1222" t="str">
            <v>NON PREVISTO</v>
          </cell>
        </row>
        <row r="1223">
          <cell r="A1223">
            <v>102733</v>
          </cell>
          <cell r="B1223" t="str">
            <v>ANTIBIOGRAMMA ED IDENTIFICAZIONE MICROBICA, APPARECCHIO PER</v>
          </cell>
          <cell r="C1223" t="str">
            <v>BIOMERIEUX SA</v>
          </cell>
          <cell r="D1223" t="str">
            <v>VITEK 2</v>
          </cell>
          <cell r="E1223">
            <v>102733</v>
          </cell>
          <cell r="I1223" t="str">
            <v>S.PIETRO</v>
          </cell>
          <cell r="J1223" t="str">
            <v>LABORATORIO ANALISI</v>
          </cell>
          <cell r="K1223" t="str">
            <v>LABORATORIO ANALISI</v>
          </cell>
          <cell r="L1223" t="str">
            <v>LABORATORIO ANALISI</v>
          </cell>
          <cell r="M1223" t="str">
            <v>SINGOLA</v>
          </cell>
          <cell r="N1223">
            <v>102733</v>
          </cell>
          <cell r="P1223" t="str">
            <v>BIENNALE</v>
          </cell>
          <cell r="Q1223" t="str">
            <v>ANNUALE (NON DI NS COMPETENZA)</v>
          </cell>
          <cell r="R1223" t="str">
            <v>NON PREVISTO</v>
          </cell>
          <cell r="T1223" t="str">
            <v>NON PREVISTO</v>
          </cell>
          <cell r="U1223">
            <v>0</v>
          </cell>
          <cell r="V1223">
            <v>0</v>
          </cell>
          <cell r="W1223">
            <v>0</v>
          </cell>
          <cell r="X1223">
            <v>0</v>
          </cell>
          <cell r="Y1223" t="str">
            <v>NON PREVISTO</v>
          </cell>
          <cell r="Z1223">
            <v>0</v>
          </cell>
          <cell r="AA1223">
            <v>0</v>
          </cell>
          <cell r="AB1223">
            <v>0</v>
          </cell>
          <cell r="AC1223">
            <v>0</v>
          </cell>
          <cell r="AD1223" t="str">
            <v>NON PREVISTO</v>
          </cell>
          <cell r="AE1223" t="str">
            <v>NON PREVISTO</v>
          </cell>
          <cell r="AF1223" t="str">
            <v>NON PREVISTO</v>
          </cell>
          <cell r="AG1223" t="str">
            <v>NON PREVISTO</v>
          </cell>
          <cell r="AH1223" t="str">
            <v>NON PREVISTO</v>
          </cell>
        </row>
        <row r="1224">
          <cell r="A1224">
            <v>102738</v>
          </cell>
          <cell r="B1224" t="str">
            <v>ELETTROFORESI AUTOMATICA, APPARECCHIO PER</v>
          </cell>
          <cell r="C1224" t="str">
            <v>INTERLAB SRL</v>
          </cell>
          <cell r="D1224" t="str">
            <v>INTERLAB G26/S</v>
          </cell>
          <cell r="E1224" t="str">
            <v>36305413</v>
          </cell>
          <cell r="F1224" t="str">
            <v>SINGOLA</v>
          </cell>
          <cell r="G1224">
            <v>102738</v>
          </cell>
          <cell r="I1224" t="str">
            <v>S.PIETRO</v>
          </cell>
          <cell r="J1224" t="str">
            <v>LABORATORIO ANALISI</v>
          </cell>
          <cell r="K1224" t="str">
            <v>LABORATORIO ANALISI</v>
          </cell>
          <cell r="L1224" t="str">
            <v>LABORATORIO ANALISI</v>
          </cell>
          <cell r="M1224" t="str">
            <v>SINGOLA</v>
          </cell>
          <cell r="N1224">
            <v>102738</v>
          </cell>
          <cell r="P1224" t="str">
            <v>BIENNALE</v>
          </cell>
          <cell r="Q1224" t="str">
            <v>ANNUALE (NON DI NS COMPETENZA)</v>
          </cell>
          <cell r="R1224" t="str">
            <v>NON PREVISTO</v>
          </cell>
          <cell r="T1224" t="str">
            <v>NON PREVISTO</v>
          </cell>
          <cell r="U1224">
            <v>0</v>
          </cell>
          <cell r="V1224">
            <v>0</v>
          </cell>
          <cell r="W1224">
            <v>0</v>
          </cell>
          <cell r="X1224">
            <v>0</v>
          </cell>
          <cell r="Y1224" t="str">
            <v>NON PREVISTO</v>
          </cell>
          <cell r="Z1224">
            <v>0</v>
          </cell>
          <cell r="AA1224">
            <v>0</v>
          </cell>
          <cell r="AB1224">
            <v>0</v>
          </cell>
          <cell r="AC1224">
            <v>0</v>
          </cell>
          <cell r="AD1224" t="str">
            <v>NON PREVISTO</v>
          </cell>
          <cell r="AE1224" t="str">
            <v>NON PREVISTO</v>
          </cell>
          <cell r="AF1224" t="str">
            <v>NON PREVISTO</v>
          </cell>
          <cell r="AG1224" t="str">
            <v>NON PREVISTO</v>
          </cell>
          <cell r="AH1224" t="str">
            <v>NON PREVISTO</v>
          </cell>
        </row>
        <row r="1225">
          <cell r="A1225">
            <v>102743</v>
          </cell>
          <cell r="B1225" t="str">
            <v>PULSOSSIMETRO</v>
          </cell>
          <cell r="C1225" t="str">
            <v>NELLCOR PURITAN BENNETT INC</v>
          </cell>
          <cell r="D1225" t="str">
            <v>N 600 X</v>
          </cell>
          <cell r="E1225" t="str">
            <v>G12803735</v>
          </cell>
          <cell r="F1225" t="str">
            <v>SINGOLA</v>
          </cell>
          <cell r="G1225">
            <v>102743</v>
          </cell>
          <cell r="I1225" t="str">
            <v>S.PIETRO</v>
          </cell>
          <cell r="J1225" t="str">
            <v>AMB. PEDIATRIA</v>
          </cell>
          <cell r="K1225" t="str">
            <v>AMB. PEDIATRIA</v>
          </cell>
          <cell r="L1225" t="str">
            <v>AMB. PEDIATRIA</v>
          </cell>
          <cell r="M1225" t="str">
            <v>SINGOLA</v>
          </cell>
          <cell r="N1225" t="str">
            <v>102743</v>
          </cell>
          <cell r="P1225" t="str">
            <v>BIENNALE</v>
          </cell>
          <cell r="Q1225" t="str">
            <v>ANNUALE</v>
          </cell>
          <cell r="R1225" t="str">
            <v>NON PREVISTO</v>
          </cell>
          <cell r="T1225" t="str">
            <v>DA FARE</v>
          </cell>
          <cell r="U1225" t="str">
            <v>2743</v>
          </cell>
          <cell r="V1225">
            <v>46266</v>
          </cell>
          <cell r="W1225" t="str">
            <v>POSITIVO</v>
          </cell>
          <cell r="X1225">
            <v>0</v>
          </cell>
          <cell r="Y1225" t="str">
            <v>DA FARE</v>
          </cell>
          <cell r="Z1225" t="str">
            <v>2743</v>
          </cell>
          <cell r="AA1225">
            <v>0</v>
          </cell>
          <cell r="AB1225" t="str">
            <v>POSITIVO</v>
          </cell>
          <cell r="AC1225">
            <v>0</v>
          </cell>
          <cell r="AD1225" t="str">
            <v>NON PREVISTO</v>
          </cell>
          <cell r="AE1225" t="str">
            <v>NON PREVISTO</v>
          </cell>
          <cell r="AF1225" t="str">
            <v>NON PREVISTO</v>
          </cell>
          <cell r="AG1225" t="str">
            <v>NON PREVISTO</v>
          </cell>
          <cell r="AH1225" t="str">
            <v>NON PREVISTO</v>
          </cell>
        </row>
        <row r="1226">
          <cell r="A1226">
            <v>102746</v>
          </cell>
          <cell r="B1226" t="str">
            <v>LAVAGGIO E DISINFEZIONE, APPARECCHIO PER</v>
          </cell>
          <cell r="C1226" t="str">
            <v>GETINGE INFECTION CONTROL AB</v>
          </cell>
          <cell r="D1226" t="str">
            <v>FD 1600 NINJO</v>
          </cell>
          <cell r="E1226" t="str">
            <v>BAA059450</v>
          </cell>
          <cell r="F1226" t="str">
            <v>SINGOLA</v>
          </cell>
          <cell r="G1226">
            <v>102746</v>
          </cell>
          <cell r="I1226" t="str">
            <v>S.PIETRO</v>
          </cell>
          <cell r="J1226" t="str">
            <v>S. VINCENZO</v>
          </cell>
          <cell r="K1226" t="str">
            <v>S. VINCENZO</v>
          </cell>
          <cell r="L1226" t="str">
            <v>S. VINCENZO</v>
          </cell>
          <cell r="M1226" t="str">
            <v>SINGOLA</v>
          </cell>
          <cell r="N1226">
            <v>102746</v>
          </cell>
          <cell r="P1226" t="str">
            <v>BIENNALE</v>
          </cell>
          <cell r="Q1226" t="str">
            <v>ANNUALE</v>
          </cell>
          <cell r="R1226" t="str">
            <v>NON PREVISTO</v>
          </cell>
          <cell r="T1226" t="str">
            <v>DA FARE</v>
          </cell>
          <cell r="U1226" t="str">
            <v>2746</v>
          </cell>
          <cell r="V1226">
            <v>0</v>
          </cell>
          <cell r="W1226" t="str">
            <v>POSITIVO</v>
          </cell>
          <cell r="X1226">
            <v>0</v>
          </cell>
          <cell r="Y1226" t="str">
            <v>DA FARE</v>
          </cell>
          <cell r="Z1226" t="str">
            <v>2746</v>
          </cell>
          <cell r="AA1226">
            <v>0</v>
          </cell>
          <cell r="AB1226" t="str">
            <v>POSITIVO</v>
          </cell>
          <cell r="AC1226">
            <v>0</v>
          </cell>
          <cell r="AD1226" t="str">
            <v>NON PREVISTO</v>
          </cell>
          <cell r="AE1226" t="str">
            <v>NON PREVISTO</v>
          </cell>
          <cell r="AF1226" t="str">
            <v>NON PREVISTO</v>
          </cell>
          <cell r="AG1226" t="str">
            <v>NON PREVISTO</v>
          </cell>
          <cell r="AH1226" t="str">
            <v>NON PREVISTO</v>
          </cell>
        </row>
        <row r="1227">
          <cell r="A1227">
            <v>102747</v>
          </cell>
          <cell r="B1227" t="str">
            <v>LAVAGGIO E DISINFEZIONE, APPARECCHIO PER</v>
          </cell>
          <cell r="C1227" t="str">
            <v>GETINGE INFECTION CONTROL AB</v>
          </cell>
          <cell r="D1227" t="str">
            <v>FD 1600 NINJO</v>
          </cell>
          <cell r="E1227" t="str">
            <v>BAA059496</v>
          </cell>
          <cell r="F1227" t="str">
            <v>SINGOLA</v>
          </cell>
          <cell r="G1227">
            <v>102747</v>
          </cell>
          <cell r="I1227" t="str">
            <v>S.PIETRO</v>
          </cell>
          <cell r="J1227" t="str">
            <v>S. RAFFAELE</v>
          </cell>
          <cell r="K1227" t="str">
            <v>S. RAFFAELE</v>
          </cell>
          <cell r="L1227" t="str">
            <v>S. RAFFAELE</v>
          </cell>
          <cell r="M1227" t="str">
            <v>SINGOLA</v>
          </cell>
          <cell r="N1227">
            <v>102978</v>
          </cell>
          <cell r="P1227" t="str">
            <v>BIENNALE</v>
          </cell>
          <cell r="Q1227" t="str">
            <v>ANNUALE</v>
          </cell>
          <cell r="R1227" t="str">
            <v>NON PREVISTO</v>
          </cell>
          <cell r="T1227" t="str">
            <v>NON PREVISTO</v>
          </cell>
          <cell r="U1227">
            <v>0</v>
          </cell>
          <cell r="V1227">
            <v>0</v>
          </cell>
          <cell r="W1227">
            <v>0</v>
          </cell>
          <cell r="X1227">
            <v>0</v>
          </cell>
          <cell r="Y1227" t="str">
            <v>DA FARE</v>
          </cell>
          <cell r="Z1227">
            <v>2747</v>
          </cell>
          <cell r="AA1227">
            <v>46212</v>
          </cell>
          <cell r="AB1227" t="str">
            <v>POSITIVO</v>
          </cell>
          <cell r="AC1227">
            <v>0</v>
          </cell>
          <cell r="AD1227" t="str">
            <v>NON PREVISTO</v>
          </cell>
          <cell r="AE1227" t="str">
            <v>NON PREVISTO</v>
          </cell>
          <cell r="AF1227" t="str">
            <v>NON PREVISTO</v>
          </cell>
          <cell r="AG1227" t="str">
            <v>NON PREVISTO</v>
          </cell>
          <cell r="AH1227" t="str">
            <v>NON PREVISTO</v>
          </cell>
        </row>
        <row r="1228">
          <cell r="A1228">
            <v>102751</v>
          </cell>
          <cell r="B1228" t="str">
            <v>DEFIBRILLATORE</v>
          </cell>
          <cell r="C1228" t="str">
            <v>SCHILLER AG</v>
          </cell>
          <cell r="D1228" t="str">
            <v>FRED EASY</v>
          </cell>
          <cell r="E1228" t="str">
            <v>058995064079</v>
          </cell>
          <cell r="F1228" t="str">
            <v>SINGOLA</v>
          </cell>
          <cell r="G1228">
            <v>102751</v>
          </cell>
          <cell r="I1228" t="str">
            <v>S.PIETRO</v>
          </cell>
          <cell r="J1228" t="str">
            <v>CENTRO TRASFUSIONALE</v>
          </cell>
          <cell r="K1228" t="str">
            <v>CENTRO TRASFUSIONALE: SETTORE DONATORI</v>
          </cell>
          <cell r="L1228" t="str">
            <v>CENTRO TRASFUSIONALE: SETTORE DONATORI</v>
          </cell>
          <cell r="M1228" t="str">
            <v>SINGOLA</v>
          </cell>
          <cell r="N1228">
            <v>102751</v>
          </cell>
          <cell r="P1228" t="str">
            <v>ANNUALE</v>
          </cell>
          <cell r="Q1228" t="str">
            <v>ANNUALE</v>
          </cell>
          <cell r="R1228" t="str">
            <v>NON PREVISTO</v>
          </cell>
          <cell r="T1228" t="str">
            <v>DA FARE</v>
          </cell>
          <cell r="U1228">
            <v>2751</v>
          </cell>
          <cell r="V1228">
            <v>46188</v>
          </cell>
          <cell r="W1228" t="str">
            <v>POSITIVO</v>
          </cell>
          <cell r="X1228">
            <v>0</v>
          </cell>
          <cell r="Y1228" t="str">
            <v>DA FARE</v>
          </cell>
          <cell r="Z1228">
            <v>2751</v>
          </cell>
          <cell r="AA1228">
            <v>46188</v>
          </cell>
          <cell r="AB1228" t="str">
            <v>POSITIVO</v>
          </cell>
          <cell r="AC1228">
            <v>0</v>
          </cell>
          <cell r="AD1228" t="str">
            <v>DA FARE</v>
          </cell>
          <cell r="AE1228">
            <v>2751</v>
          </cell>
          <cell r="AF1228">
            <v>46189</v>
          </cell>
          <cell r="AG1228" t="str">
            <v>POSITIVO</v>
          </cell>
          <cell r="AH1228">
            <v>0</v>
          </cell>
        </row>
        <row r="1229">
          <cell r="A1229">
            <v>102752</v>
          </cell>
          <cell r="B1229" t="str">
            <v>POMPA DI INFUSIONE</v>
          </cell>
          <cell r="C1229" t="str">
            <v>B BRAUN GMBH</v>
          </cell>
          <cell r="D1229" t="str">
            <v>INFUSOMAT SPACE</v>
          </cell>
          <cell r="E1229">
            <v>50081</v>
          </cell>
          <cell r="F1229" t="str">
            <v>SINGOLA</v>
          </cell>
          <cell r="G1229">
            <v>102752</v>
          </cell>
          <cell r="I1229" t="str">
            <v>S.PIETRO</v>
          </cell>
          <cell r="J1229" t="str">
            <v>UTIC</v>
          </cell>
          <cell r="K1229" t="str">
            <v>UTIC</v>
          </cell>
          <cell r="L1229" t="str">
            <v>NON TROVATO</v>
          </cell>
          <cell r="P1229" t="str">
            <v>ANNUALE</v>
          </cell>
          <cell r="Q1229" t="str">
            <v>ANNUALE (NON DI NS COMPETENZA)</v>
          </cell>
          <cell r="R1229" t="str">
            <v>NON PREVISTO</v>
          </cell>
          <cell r="S1229" t="str">
            <v>MP DA FARE CMQ</v>
          </cell>
          <cell r="T1229" t="str">
            <v>DA FARE</v>
          </cell>
          <cell r="U1229">
            <v>0</v>
          </cell>
          <cell r="V1229">
            <v>0</v>
          </cell>
          <cell r="W1229">
            <v>0</v>
          </cell>
          <cell r="X1229">
            <v>0</v>
          </cell>
          <cell r="Y1229" t="str">
            <v>NON PREVISTO</v>
          </cell>
          <cell r="Z1229">
            <v>0</v>
          </cell>
          <cell r="AA1229">
            <v>0</v>
          </cell>
          <cell r="AB1229">
            <v>0</v>
          </cell>
          <cell r="AC1229">
            <v>0</v>
          </cell>
          <cell r="AD1229" t="str">
            <v>NON PREVISTO</v>
          </cell>
          <cell r="AE1229" t="str">
            <v>NON PREVISTO</v>
          </cell>
          <cell r="AF1229" t="str">
            <v>NON PREVISTO</v>
          </cell>
          <cell r="AG1229" t="str">
            <v>NON PREVISTO</v>
          </cell>
          <cell r="AH1229" t="str">
            <v>NON PREVISTO</v>
          </cell>
        </row>
        <row r="1230">
          <cell r="A1230">
            <v>102753</v>
          </cell>
          <cell r="B1230" t="str">
            <v>POMPA DI INFUSIONE</v>
          </cell>
          <cell r="C1230" t="str">
            <v>B BRAUN GMBH</v>
          </cell>
          <cell r="D1230" t="str">
            <v>INFUSOMAT SPACE</v>
          </cell>
          <cell r="E1230">
            <v>50033</v>
          </cell>
          <cell r="F1230" t="str">
            <v>SINGOLA</v>
          </cell>
          <cell r="G1230">
            <v>102753</v>
          </cell>
          <cell r="I1230" t="str">
            <v>S.PIETRO</v>
          </cell>
          <cell r="J1230" t="str">
            <v>UTIC</v>
          </cell>
          <cell r="K1230" t="str">
            <v>UTIC</v>
          </cell>
          <cell r="L1230" t="str">
            <v>NON TROVATO</v>
          </cell>
          <cell r="P1230" t="str">
            <v>ANNUALE</v>
          </cell>
          <cell r="Q1230" t="str">
            <v>ANNUALE (NON DI NS COMPETENZA)</v>
          </cell>
          <cell r="R1230" t="str">
            <v>NON PREVISTO</v>
          </cell>
          <cell r="S1230" t="str">
            <v>MP DA FARE CMQ</v>
          </cell>
          <cell r="T1230" t="str">
            <v>DA FARE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  <cell r="Y1230" t="str">
            <v>NON PREVISTO</v>
          </cell>
          <cell r="Z1230">
            <v>0</v>
          </cell>
          <cell r="AA1230">
            <v>0</v>
          </cell>
          <cell r="AB1230">
            <v>0</v>
          </cell>
          <cell r="AC1230">
            <v>0</v>
          </cell>
          <cell r="AD1230" t="str">
            <v>NON PREVISTO</v>
          </cell>
          <cell r="AE1230" t="str">
            <v>NON PREVISTO</v>
          </cell>
          <cell r="AF1230" t="str">
            <v>NON PREVISTO</v>
          </cell>
          <cell r="AG1230" t="str">
            <v>NON PREVISTO</v>
          </cell>
          <cell r="AH1230" t="str">
            <v>NON PREVISTO</v>
          </cell>
        </row>
        <row r="1231">
          <cell r="A1231">
            <v>102755</v>
          </cell>
          <cell r="B1231" t="str">
            <v>POMPA DI INFUSIONE</v>
          </cell>
          <cell r="C1231" t="str">
            <v>B BRAUN GMBH</v>
          </cell>
          <cell r="D1231" t="str">
            <v>INFUSOMAT SPACE</v>
          </cell>
          <cell r="E1231">
            <v>334658</v>
          </cell>
          <cell r="F1231" t="str">
            <v>SINGOLA</v>
          </cell>
          <cell r="G1231">
            <v>102755</v>
          </cell>
          <cell r="I1231" t="str">
            <v>S.PIETRO</v>
          </cell>
          <cell r="J1231" t="str">
            <v>UTIC</v>
          </cell>
          <cell r="K1231" t="str">
            <v>UTIC</v>
          </cell>
          <cell r="L1231" t="str">
            <v>NON TROVATO</v>
          </cell>
          <cell r="P1231" t="str">
            <v>ANNUALE</v>
          </cell>
          <cell r="Q1231" t="str">
            <v>ANNUALE (NON DI NS COMPETENZA)</v>
          </cell>
          <cell r="R1231" t="str">
            <v>NON PREVISTO</v>
          </cell>
          <cell r="S1231" t="str">
            <v>MP DA FARE CMQ</v>
          </cell>
          <cell r="T1231" t="str">
            <v>DA FARE</v>
          </cell>
          <cell r="U1231">
            <v>0</v>
          </cell>
          <cell r="V1231">
            <v>0</v>
          </cell>
          <cell r="W1231">
            <v>0</v>
          </cell>
          <cell r="X1231">
            <v>0</v>
          </cell>
          <cell r="Y1231" t="str">
            <v>NON PREVISTO</v>
          </cell>
          <cell r="Z1231">
            <v>0</v>
          </cell>
          <cell r="AA1231">
            <v>0</v>
          </cell>
          <cell r="AB1231">
            <v>0</v>
          </cell>
          <cell r="AC1231">
            <v>0</v>
          </cell>
          <cell r="AD1231" t="str">
            <v>NON PREVISTO</v>
          </cell>
          <cell r="AE1231" t="str">
            <v>NON PREVISTO</v>
          </cell>
          <cell r="AF1231" t="str">
            <v>NON PREVISTO</v>
          </cell>
          <cell r="AG1231" t="str">
            <v>NON PREVISTO</v>
          </cell>
          <cell r="AH1231" t="str">
            <v>NON PREVISTO</v>
          </cell>
        </row>
        <row r="1232">
          <cell r="A1232">
            <v>102756</v>
          </cell>
          <cell r="B1232" t="str">
            <v>POMPA A SIRINGA</v>
          </cell>
          <cell r="C1232" t="str">
            <v>B BRAUN GMBH</v>
          </cell>
          <cell r="D1232" t="str">
            <v>PERFUSOR SPACE</v>
          </cell>
          <cell r="E1232">
            <v>285972</v>
          </cell>
          <cell r="F1232" t="str">
            <v>SINGOLA</v>
          </cell>
          <cell r="G1232">
            <v>102756</v>
          </cell>
          <cell r="I1232" t="str">
            <v>S.PIETRO</v>
          </cell>
          <cell r="J1232" t="str">
            <v>UTIC</v>
          </cell>
          <cell r="K1232" t="str">
            <v>UTIC</v>
          </cell>
          <cell r="L1232" t="str">
            <v>NON TROVATO</v>
          </cell>
          <cell r="P1232" t="str">
            <v>ANNUALE</v>
          </cell>
          <cell r="Q1232" t="str">
            <v>ANNUALE (NON DI NS COMPETENZA)</v>
          </cell>
          <cell r="R1232" t="str">
            <v>NON PREVISTO</v>
          </cell>
          <cell r="S1232" t="str">
            <v>MP DA FARE CMQ</v>
          </cell>
          <cell r="T1232" t="str">
            <v>DA FARE</v>
          </cell>
          <cell r="U1232">
            <v>0</v>
          </cell>
          <cell r="V1232">
            <v>0</v>
          </cell>
          <cell r="W1232">
            <v>0</v>
          </cell>
          <cell r="X1232">
            <v>0</v>
          </cell>
          <cell r="Y1232" t="str">
            <v>NON PREVISTO</v>
          </cell>
          <cell r="Z1232">
            <v>0</v>
          </cell>
          <cell r="AA1232">
            <v>0</v>
          </cell>
          <cell r="AB1232">
            <v>0</v>
          </cell>
          <cell r="AC1232">
            <v>0</v>
          </cell>
          <cell r="AD1232" t="str">
            <v>NON PREVISTO</v>
          </cell>
          <cell r="AE1232" t="str">
            <v>NON PREVISTO</v>
          </cell>
          <cell r="AF1232" t="str">
            <v>NON PREVISTO</v>
          </cell>
          <cell r="AG1232" t="str">
            <v>NON PREVISTO</v>
          </cell>
          <cell r="AH1232" t="str">
            <v>NON PREVISTO</v>
          </cell>
        </row>
        <row r="1233">
          <cell r="A1233">
            <v>102757</v>
          </cell>
          <cell r="B1233" t="str">
            <v>POMPA DI INFUSIONE</v>
          </cell>
          <cell r="C1233" t="str">
            <v>B BRAUN GMBH</v>
          </cell>
          <cell r="D1233" t="str">
            <v>INFUSOMAT SPACE</v>
          </cell>
          <cell r="E1233">
            <v>334610</v>
          </cell>
          <cell r="F1233" t="str">
            <v>SINGOLA</v>
          </cell>
          <cell r="G1233">
            <v>102757</v>
          </cell>
          <cell r="I1233" t="str">
            <v>S.PIETRO</v>
          </cell>
          <cell r="J1233" t="str">
            <v>UTIC</v>
          </cell>
          <cell r="K1233" t="str">
            <v>UTIC</v>
          </cell>
          <cell r="L1233" t="str">
            <v>NON TROVATO</v>
          </cell>
          <cell r="P1233" t="str">
            <v>ANNUALE</v>
          </cell>
          <cell r="Q1233" t="str">
            <v>ANNUALE (NON DI NS COMPETENZA)</v>
          </cell>
          <cell r="R1233" t="str">
            <v>NON PREVISTO</v>
          </cell>
          <cell r="S1233" t="str">
            <v>MP DA FARE CMQ</v>
          </cell>
          <cell r="T1233" t="str">
            <v>DA FARE</v>
          </cell>
          <cell r="U1233">
            <v>0</v>
          </cell>
          <cell r="V1233">
            <v>0</v>
          </cell>
          <cell r="W1233">
            <v>0</v>
          </cell>
          <cell r="X1233">
            <v>0</v>
          </cell>
          <cell r="Y1233" t="str">
            <v>NON PREVISTO</v>
          </cell>
          <cell r="Z1233">
            <v>0</v>
          </cell>
          <cell r="AA1233">
            <v>0</v>
          </cell>
          <cell r="AB1233">
            <v>0</v>
          </cell>
          <cell r="AC1233">
            <v>0</v>
          </cell>
          <cell r="AD1233" t="str">
            <v>NON PREVISTO</v>
          </cell>
          <cell r="AE1233" t="str">
            <v>NON PREVISTO</v>
          </cell>
          <cell r="AF1233" t="str">
            <v>NON PREVISTO</v>
          </cell>
          <cell r="AG1233" t="str">
            <v>NON PREVISTO</v>
          </cell>
          <cell r="AH1233" t="str">
            <v>NON PREVISTO</v>
          </cell>
        </row>
        <row r="1234">
          <cell r="A1234">
            <v>102759</v>
          </cell>
          <cell r="B1234" t="str">
            <v>POMPA DI INFUSIONE</v>
          </cell>
          <cell r="C1234" t="str">
            <v>B BRAUN GMBH</v>
          </cell>
          <cell r="D1234" t="str">
            <v>INFUSOMAT SPACE</v>
          </cell>
          <cell r="E1234">
            <v>334655</v>
          </cell>
          <cell r="F1234" t="str">
            <v>SINGOLA</v>
          </cell>
          <cell r="G1234">
            <v>102759</v>
          </cell>
          <cell r="I1234" t="str">
            <v>S.PIETRO</v>
          </cell>
          <cell r="J1234" t="str">
            <v>UTIC</v>
          </cell>
          <cell r="K1234" t="str">
            <v>UTIC</v>
          </cell>
          <cell r="L1234" t="str">
            <v>NON TROVATO</v>
          </cell>
          <cell r="P1234" t="str">
            <v>ANNUALE</v>
          </cell>
          <cell r="Q1234" t="str">
            <v>ANNUALE (NON DI NS COMPETENZA)</v>
          </cell>
          <cell r="R1234" t="str">
            <v>NON PREVISTO</v>
          </cell>
          <cell r="S1234" t="str">
            <v>MP DA FARE CMQ</v>
          </cell>
          <cell r="T1234" t="str">
            <v>DA FARE</v>
          </cell>
          <cell r="U1234">
            <v>0</v>
          </cell>
          <cell r="V1234">
            <v>0</v>
          </cell>
          <cell r="W1234">
            <v>0</v>
          </cell>
          <cell r="X1234">
            <v>0</v>
          </cell>
          <cell r="Y1234" t="str">
            <v>NON PREVISTO</v>
          </cell>
          <cell r="Z1234">
            <v>0</v>
          </cell>
          <cell r="AA1234">
            <v>0</v>
          </cell>
          <cell r="AB1234">
            <v>0</v>
          </cell>
          <cell r="AC1234">
            <v>0</v>
          </cell>
          <cell r="AD1234" t="str">
            <v>NON PREVISTO</v>
          </cell>
          <cell r="AE1234" t="str">
            <v>NON PREVISTO</v>
          </cell>
          <cell r="AF1234" t="str">
            <v>NON PREVISTO</v>
          </cell>
          <cell r="AG1234" t="str">
            <v>NON PREVISTO</v>
          </cell>
          <cell r="AH1234" t="str">
            <v>NON PREVISTO</v>
          </cell>
        </row>
        <row r="1235">
          <cell r="A1235">
            <v>102761</v>
          </cell>
          <cell r="B1235" t="str">
            <v>POMPA A SIRINGA</v>
          </cell>
          <cell r="C1235" t="str">
            <v>B BRAUN GMBH</v>
          </cell>
          <cell r="D1235" t="str">
            <v>PERFUSOR SPACE</v>
          </cell>
          <cell r="E1235">
            <v>285914</v>
          </cell>
          <cell r="F1235" t="str">
            <v>SINGOLA</v>
          </cell>
          <cell r="G1235">
            <v>102761</v>
          </cell>
          <cell r="I1235" t="str">
            <v>S.PIETRO</v>
          </cell>
          <cell r="J1235" t="str">
            <v>UTIC</v>
          </cell>
          <cell r="K1235" t="str">
            <v>UTIC</v>
          </cell>
          <cell r="L1235" t="str">
            <v>NON TROVATO</v>
          </cell>
          <cell r="P1235" t="str">
            <v>ANNUALE</v>
          </cell>
          <cell r="Q1235" t="str">
            <v>ANNUALE (NON DI NS COMPETENZA)</v>
          </cell>
          <cell r="R1235" t="str">
            <v>NON PREVISTO</v>
          </cell>
          <cell r="S1235" t="str">
            <v>MP DA FARE CMQ</v>
          </cell>
          <cell r="T1235" t="str">
            <v>DA FARE</v>
          </cell>
          <cell r="U1235">
            <v>0</v>
          </cell>
          <cell r="V1235">
            <v>0</v>
          </cell>
          <cell r="W1235">
            <v>0</v>
          </cell>
          <cell r="X1235">
            <v>0</v>
          </cell>
          <cell r="Y1235" t="str">
            <v>NON PREVISTO</v>
          </cell>
          <cell r="Z1235">
            <v>0</v>
          </cell>
          <cell r="AA1235">
            <v>0</v>
          </cell>
          <cell r="AB1235">
            <v>0</v>
          </cell>
          <cell r="AC1235">
            <v>0</v>
          </cell>
          <cell r="AD1235" t="str">
            <v>NON PREVISTO</v>
          </cell>
          <cell r="AE1235" t="str">
            <v>NON PREVISTO</v>
          </cell>
          <cell r="AF1235" t="str">
            <v>NON PREVISTO</v>
          </cell>
          <cell r="AG1235" t="str">
            <v>NON PREVISTO</v>
          </cell>
          <cell r="AH1235" t="str">
            <v>NON PREVISTO</v>
          </cell>
        </row>
        <row r="1236">
          <cell r="A1236">
            <v>102762</v>
          </cell>
          <cell r="B1236" t="str">
            <v>POMPA DI INFUSIONE</v>
          </cell>
          <cell r="C1236" t="str">
            <v>B BRAUN GMBH</v>
          </cell>
          <cell r="D1236" t="str">
            <v>INFUSOMAT SPACE</v>
          </cell>
          <cell r="E1236">
            <v>334609</v>
          </cell>
          <cell r="F1236" t="str">
            <v>SINGOLA</v>
          </cell>
          <cell r="G1236">
            <v>102762</v>
          </cell>
          <cell r="I1236" t="str">
            <v>S.PIETRO</v>
          </cell>
          <cell r="J1236" t="str">
            <v>UTIC</v>
          </cell>
          <cell r="K1236" t="str">
            <v>UTIC</v>
          </cell>
          <cell r="L1236" t="str">
            <v>NON TROVATO</v>
          </cell>
          <cell r="P1236" t="str">
            <v>ANNUALE</v>
          </cell>
          <cell r="Q1236" t="str">
            <v>ANNUALE (NON DI NS COMPETENZA)</v>
          </cell>
          <cell r="R1236" t="str">
            <v>NON PREVISTO</v>
          </cell>
          <cell r="S1236" t="str">
            <v>MP DA FARE CMQ</v>
          </cell>
          <cell r="T1236" t="str">
            <v>DA FARE</v>
          </cell>
          <cell r="U1236">
            <v>0</v>
          </cell>
          <cell r="V1236">
            <v>0</v>
          </cell>
          <cell r="W1236">
            <v>0</v>
          </cell>
          <cell r="X1236">
            <v>0</v>
          </cell>
          <cell r="Y1236" t="str">
            <v>NON PREVISTO</v>
          </cell>
          <cell r="Z1236">
            <v>0</v>
          </cell>
          <cell r="AA1236">
            <v>0</v>
          </cell>
          <cell r="AB1236">
            <v>0</v>
          </cell>
          <cell r="AC1236">
            <v>0</v>
          </cell>
          <cell r="AD1236" t="str">
            <v>NON PREVISTO</v>
          </cell>
          <cell r="AE1236" t="str">
            <v>NON PREVISTO</v>
          </cell>
          <cell r="AF1236" t="str">
            <v>NON PREVISTO</v>
          </cell>
          <cell r="AG1236" t="str">
            <v>NON PREVISTO</v>
          </cell>
          <cell r="AH1236" t="str">
            <v>NON PREVISTO</v>
          </cell>
        </row>
        <row r="1237">
          <cell r="A1237">
            <v>102764</v>
          </cell>
          <cell r="B1237" t="str">
            <v>POMPA DI INFUSIONE</v>
          </cell>
          <cell r="C1237" t="str">
            <v>B BRAUN GMBH</v>
          </cell>
          <cell r="D1237" t="str">
            <v>INFUSOMAT SPACE</v>
          </cell>
          <cell r="E1237">
            <v>334660</v>
          </cell>
          <cell r="F1237" t="str">
            <v>SINGOLA</v>
          </cell>
          <cell r="G1237">
            <v>102764</v>
          </cell>
          <cell r="I1237" t="str">
            <v>S.PIETRO</v>
          </cell>
          <cell r="J1237" t="str">
            <v>UTIC</v>
          </cell>
          <cell r="K1237" t="str">
            <v xml:space="preserve">RIANIMAZIONE </v>
          </cell>
          <cell r="L1237" t="str">
            <v>NON TROVATO</v>
          </cell>
          <cell r="P1237" t="str">
            <v>ANNUALE</v>
          </cell>
          <cell r="Q1237" t="str">
            <v>ANNUALE (NON DI NS COMPETENZA)</v>
          </cell>
          <cell r="R1237" t="str">
            <v>NON PREVISTO</v>
          </cell>
          <cell r="S1237" t="str">
            <v>MP DA FARE CMQ</v>
          </cell>
          <cell r="T1237" t="str">
            <v>DA FARE</v>
          </cell>
          <cell r="U1237">
            <v>0</v>
          </cell>
          <cell r="V1237">
            <v>0</v>
          </cell>
          <cell r="W1237">
            <v>0</v>
          </cell>
          <cell r="X1237">
            <v>0</v>
          </cell>
          <cell r="Y1237" t="str">
            <v>NON PREVISTO</v>
          </cell>
          <cell r="Z1237">
            <v>0</v>
          </cell>
          <cell r="AA1237">
            <v>0</v>
          </cell>
          <cell r="AB1237">
            <v>0</v>
          </cell>
          <cell r="AC1237">
            <v>0</v>
          </cell>
          <cell r="AD1237" t="str">
            <v>NON PREVISTO</v>
          </cell>
          <cell r="AE1237" t="str">
            <v>NON PREVISTO</v>
          </cell>
          <cell r="AF1237" t="str">
            <v>NON PREVISTO</v>
          </cell>
          <cell r="AG1237" t="str">
            <v>NON PREVISTO</v>
          </cell>
          <cell r="AH1237" t="str">
            <v>NON PREVISTO</v>
          </cell>
        </row>
        <row r="1238">
          <cell r="A1238">
            <v>102765</v>
          </cell>
          <cell r="B1238" t="str">
            <v>POMPA DI INFUSIONE</v>
          </cell>
          <cell r="C1238" t="str">
            <v>B BRAUN GMBH</v>
          </cell>
          <cell r="D1238" t="str">
            <v>INFUSOMAT SPACE</v>
          </cell>
          <cell r="E1238">
            <v>334636</v>
          </cell>
          <cell r="F1238" t="str">
            <v>SINGOLA</v>
          </cell>
          <cell r="G1238">
            <v>102765</v>
          </cell>
          <cell r="I1238" t="str">
            <v>S.PIETRO</v>
          </cell>
          <cell r="J1238" t="str">
            <v>UTIC</v>
          </cell>
          <cell r="K1238" t="str">
            <v>UTIC</v>
          </cell>
          <cell r="L1238" t="str">
            <v>NON TROVATO</v>
          </cell>
          <cell r="P1238" t="str">
            <v>ANNUALE</v>
          </cell>
          <cell r="Q1238" t="str">
            <v>ANNUALE (NON DI NS COMPETENZA)</v>
          </cell>
          <cell r="R1238" t="str">
            <v>NON PREVISTO</v>
          </cell>
          <cell r="S1238" t="str">
            <v>MP DA FARE CMQ</v>
          </cell>
          <cell r="T1238" t="str">
            <v>DA FARE</v>
          </cell>
          <cell r="U1238">
            <v>0</v>
          </cell>
          <cell r="V1238">
            <v>0</v>
          </cell>
          <cell r="W1238">
            <v>0</v>
          </cell>
          <cell r="X1238">
            <v>0</v>
          </cell>
          <cell r="Y1238" t="str">
            <v>NON PREVISTO</v>
          </cell>
          <cell r="Z1238">
            <v>0</v>
          </cell>
          <cell r="AA1238">
            <v>0</v>
          </cell>
          <cell r="AB1238">
            <v>0</v>
          </cell>
          <cell r="AC1238">
            <v>0</v>
          </cell>
          <cell r="AD1238" t="str">
            <v>NON PREVISTO</v>
          </cell>
          <cell r="AE1238" t="str">
            <v>NON PREVISTO</v>
          </cell>
          <cell r="AF1238" t="str">
            <v>NON PREVISTO</v>
          </cell>
          <cell r="AG1238" t="str">
            <v>NON PREVISTO</v>
          </cell>
          <cell r="AH1238" t="str">
            <v>NON PREVISTO</v>
          </cell>
        </row>
        <row r="1239">
          <cell r="A1239">
            <v>102767</v>
          </cell>
          <cell r="B1239" t="str">
            <v>POMPA A SIRINGA</v>
          </cell>
          <cell r="C1239" t="str">
            <v>B BRAUN GMBH</v>
          </cell>
          <cell r="D1239" t="str">
            <v>PERFUSOR SPACE</v>
          </cell>
          <cell r="E1239">
            <v>285937</v>
          </cell>
          <cell r="F1239" t="str">
            <v>SINGOLA</v>
          </cell>
          <cell r="G1239">
            <v>102767</v>
          </cell>
          <cell r="I1239" t="str">
            <v>S.PIETRO</v>
          </cell>
          <cell r="J1239" t="str">
            <v>UTIC</v>
          </cell>
          <cell r="K1239" t="str">
            <v>UTIC</v>
          </cell>
          <cell r="L1239" t="str">
            <v>BLOCCO OPERATORIO - NUOVA VERTICALE 4 PIANO</v>
          </cell>
          <cell r="M1239" t="str">
            <v>SINGOLA</v>
          </cell>
          <cell r="N1239" t="str">
            <v>102767</v>
          </cell>
          <cell r="P1239" t="str">
            <v>ANNUALE</v>
          </cell>
          <cell r="Q1239" t="str">
            <v>ANNUALE (NON DI NS COMPETENZA)</v>
          </cell>
          <cell r="R1239" t="str">
            <v>NON PREVISTO</v>
          </cell>
          <cell r="S1239" t="str">
            <v>MP DA FARE CMQ</v>
          </cell>
          <cell r="T1239" t="str">
            <v>DA FARE</v>
          </cell>
          <cell r="U1239" t="str">
            <v>2767</v>
          </cell>
          <cell r="V1239">
            <v>46252</v>
          </cell>
          <cell r="W1239" t="str">
            <v>POSITIVO</v>
          </cell>
          <cell r="X1239">
            <v>0</v>
          </cell>
          <cell r="Y1239" t="str">
            <v>NON PREVISTO</v>
          </cell>
          <cell r="Z1239" t="str">
            <v>2767</v>
          </cell>
          <cell r="AA1239">
            <v>46252</v>
          </cell>
          <cell r="AB1239" t="str">
            <v>POSITIVO</v>
          </cell>
          <cell r="AC1239">
            <v>0</v>
          </cell>
          <cell r="AD1239" t="str">
            <v>NON PREVISTO</v>
          </cell>
          <cell r="AE1239" t="str">
            <v>NON PREVISTO</v>
          </cell>
          <cell r="AF1239" t="str">
            <v>NON PREVISTO</v>
          </cell>
          <cell r="AG1239" t="str">
            <v>NON PREVISTO</v>
          </cell>
          <cell r="AH1239" t="str">
            <v>NON PREVISTO</v>
          </cell>
        </row>
        <row r="1240">
          <cell r="A1240">
            <v>102768</v>
          </cell>
          <cell r="B1240" t="str">
            <v>POMPA A SIRINGA</v>
          </cell>
          <cell r="C1240" t="str">
            <v>B BRAUN GMBH</v>
          </cell>
          <cell r="D1240" t="str">
            <v>PERFUSOR SPACE</v>
          </cell>
          <cell r="E1240">
            <v>285909</v>
          </cell>
          <cell r="F1240" t="str">
            <v>SINGOLA</v>
          </cell>
          <cell r="G1240">
            <v>102768</v>
          </cell>
          <cell r="I1240" t="str">
            <v>S.PIETRO</v>
          </cell>
          <cell r="J1240" t="str">
            <v>UTIC</v>
          </cell>
          <cell r="K1240" t="str">
            <v>UTIC</v>
          </cell>
          <cell r="L1240" t="str">
            <v>NON TROVATO</v>
          </cell>
          <cell r="P1240" t="str">
            <v>ANNUALE</v>
          </cell>
          <cell r="Q1240" t="str">
            <v>ANNUALE (NON DI NS COMPETENZA)</v>
          </cell>
          <cell r="R1240" t="str">
            <v>NON PREVISTO</v>
          </cell>
          <cell r="S1240" t="str">
            <v>MP DA FARE CMQ</v>
          </cell>
          <cell r="T1240" t="str">
            <v>DA FARE</v>
          </cell>
          <cell r="U1240">
            <v>0</v>
          </cell>
          <cell r="V1240">
            <v>0</v>
          </cell>
          <cell r="W1240">
            <v>0</v>
          </cell>
          <cell r="X1240">
            <v>0</v>
          </cell>
          <cell r="Y1240" t="str">
            <v>NON PREVISTO</v>
          </cell>
          <cell r="Z1240">
            <v>0</v>
          </cell>
          <cell r="AA1240">
            <v>0</v>
          </cell>
          <cell r="AB1240">
            <v>0</v>
          </cell>
          <cell r="AC1240">
            <v>0</v>
          </cell>
          <cell r="AD1240" t="str">
            <v>NON PREVISTO</v>
          </cell>
          <cell r="AE1240" t="str">
            <v>NON PREVISTO</v>
          </cell>
          <cell r="AF1240" t="str">
            <v>NON PREVISTO</v>
          </cell>
          <cell r="AG1240" t="str">
            <v>NON PREVISTO</v>
          </cell>
          <cell r="AH1240" t="str">
            <v>NON PREVISTO</v>
          </cell>
        </row>
        <row r="1241">
          <cell r="A1241">
            <v>102769</v>
          </cell>
          <cell r="B1241" t="str">
            <v>POMPA A SIRINGA</v>
          </cell>
          <cell r="C1241" t="str">
            <v>B BRAUN GMBH</v>
          </cell>
          <cell r="D1241" t="str">
            <v>PERFUSOR SPACE</v>
          </cell>
          <cell r="E1241">
            <v>285962</v>
          </cell>
          <cell r="F1241" t="str">
            <v>SINGOLA</v>
          </cell>
          <cell r="G1241">
            <v>102769</v>
          </cell>
          <cell r="I1241" t="str">
            <v>S.PIETRO</v>
          </cell>
          <cell r="J1241" t="str">
            <v>UTIC</v>
          </cell>
          <cell r="K1241" t="str">
            <v>RIANIMAZIONE</v>
          </cell>
          <cell r="L1241" t="str">
            <v>NON TROVATO</v>
          </cell>
          <cell r="P1241" t="str">
            <v>ANNUALE</v>
          </cell>
          <cell r="Q1241" t="str">
            <v>ANNUALE (NON DI NS COMPETENZA)</v>
          </cell>
          <cell r="R1241" t="str">
            <v>NON PREVISTO</v>
          </cell>
          <cell r="S1241" t="str">
            <v>MP DA FARE CMQ</v>
          </cell>
          <cell r="T1241" t="str">
            <v>DA FARE</v>
          </cell>
          <cell r="U1241">
            <v>0</v>
          </cell>
          <cell r="V1241">
            <v>0</v>
          </cell>
          <cell r="W1241">
            <v>0</v>
          </cell>
          <cell r="X1241">
            <v>0</v>
          </cell>
          <cell r="Y1241" t="str">
            <v>NON PREVISTO</v>
          </cell>
          <cell r="Z1241">
            <v>0</v>
          </cell>
          <cell r="AA1241">
            <v>0</v>
          </cell>
          <cell r="AB1241">
            <v>0</v>
          </cell>
          <cell r="AC1241">
            <v>0</v>
          </cell>
          <cell r="AD1241" t="str">
            <v>NON PREVISTO</v>
          </cell>
          <cell r="AE1241" t="str">
            <v>NON PREVISTO</v>
          </cell>
          <cell r="AF1241" t="str">
            <v>NON PREVISTO</v>
          </cell>
          <cell r="AG1241" t="str">
            <v>NON PREVISTO</v>
          </cell>
          <cell r="AH1241" t="str">
            <v>NON PREVISTO</v>
          </cell>
        </row>
        <row r="1242">
          <cell r="A1242">
            <v>102770</v>
          </cell>
          <cell r="B1242" t="str">
            <v>POMPA A SIRINGA</v>
          </cell>
          <cell r="C1242" t="str">
            <v>B BRAUN GMBH</v>
          </cell>
          <cell r="D1242" t="str">
            <v>PERFUSOR SPACE</v>
          </cell>
          <cell r="E1242">
            <v>285964</v>
          </cell>
          <cell r="F1242" t="str">
            <v>SINGOLA</v>
          </cell>
          <cell r="G1242">
            <v>102770</v>
          </cell>
          <cell r="I1242" t="str">
            <v>S.PIETRO</v>
          </cell>
          <cell r="J1242" t="str">
            <v>UTIC</v>
          </cell>
          <cell r="K1242" t="str">
            <v>UTIC</v>
          </cell>
          <cell r="L1242" t="str">
            <v>NON TROVATO</v>
          </cell>
          <cell r="P1242" t="str">
            <v>ANNUALE</v>
          </cell>
          <cell r="Q1242" t="str">
            <v>ANNUALE (NON DI NS COMPETENZA)</v>
          </cell>
          <cell r="R1242" t="str">
            <v>NON PREVISTO</v>
          </cell>
          <cell r="S1242" t="str">
            <v>MP DA FARE CMQ</v>
          </cell>
          <cell r="T1242" t="str">
            <v>DA FARE</v>
          </cell>
          <cell r="U1242">
            <v>0</v>
          </cell>
          <cell r="V1242">
            <v>0</v>
          </cell>
          <cell r="W1242">
            <v>0</v>
          </cell>
          <cell r="X1242">
            <v>0</v>
          </cell>
          <cell r="Y1242" t="str">
            <v>NON PREVISTO</v>
          </cell>
          <cell r="Z1242">
            <v>0</v>
          </cell>
          <cell r="AA1242">
            <v>0</v>
          </cell>
          <cell r="AB1242">
            <v>0</v>
          </cell>
          <cell r="AC1242">
            <v>0</v>
          </cell>
          <cell r="AD1242" t="str">
            <v>NON PREVISTO</v>
          </cell>
          <cell r="AE1242" t="str">
            <v>NON PREVISTO</v>
          </cell>
          <cell r="AF1242" t="str">
            <v>NON PREVISTO</v>
          </cell>
          <cell r="AG1242" t="str">
            <v>NON PREVISTO</v>
          </cell>
          <cell r="AH1242" t="str">
            <v>NON PREVISTO</v>
          </cell>
        </row>
        <row r="1243">
          <cell r="A1243">
            <v>102771</v>
          </cell>
          <cell r="B1243" t="str">
            <v>POMPA DI INFUSIONE</v>
          </cell>
          <cell r="C1243" t="str">
            <v>B BRAUN GMBH</v>
          </cell>
          <cell r="D1243" t="str">
            <v>INFUSOMAT SPACE</v>
          </cell>
          <cell r="E1243">
            <v>334649</v>
          </cell>
          <cell r="F1243" t="str">
            <v>SINGOLA</v>
          </cell>
          <cell r="G1243">
            <v>102771</v>
          </cell>
          <cell r="I1243" t="str">
            <v>S.PIETRO</v>
          </cell>
          <cell r="J1243" t="str">
            <v>UTIC</v>
          </cell>
          <cell r="K1243" t="str">
            <v>UTIC</v>
          </cell>
          <cell r="L1243" t="str">
            <v>NON TROVATO</v>
          </cell>
          <cell r="P1243" t="str">
            <v>ANNUALE</v>
          </cell>
          <cell r="Q1243" t="str">
            <v>ANNUALE (NON DI NS COMPETENZA)</v>
          </cell>
          <cell r="R1243" t="str">
            <v>NON PREVISTO</v>
          </cell>
          <cell r="S1243" t="str">
            <v>MP DA FARE CMQ</v>
          </cell>
          <cell r="T1243" t="str">
            <v>DA FARE</v>
          </cell>
          <cell r="U1243">
            <v>0</v>
          </cell>
          <cell r="V1243">
            <v>0</v>
          </cell>
          <cell r="W1243">
            <v>0</v>
          </cell>
          <cell r="X1243">
            <v>0</v>
          </cell>
          <cell r="Y1243" t="str">
            <v>NON PREVISTO</v>
          </cell>
          <cell r="Z1243">
            <v>0</v>
          </cell>
          <cell r="AA1243">
            <v>0</v>
          </cell>
          <cell r="AB1243">
            <v>0</v>
          </cell>
          <cell r="AC1243">
            <v>0</v>
          </cell>
          <cell r="AD1243" t="str">
            <v>NON PREVISTO</v>
          </cell>
          <cell r="AE1243" t="str">
            <v>NON PREVISTO</v>
          </cell>
          <cell r="AF1243" t="str">
            <v>NON PREVISTO</v>
          </cell>
          <cell r="AG1243" t="str">
            <v>NON PREVISTO</v>
          </cell>
          <cell r="AH1243" t="str">
            <v>NON PREVISTO</v>
          </cell>
        </row>
        <row r="1244">
          <cell r="A1244">
            <v>102772</v>
          </cell>
          <cell r="B1244" t="str">
            <v>POMPA A SIRINGA</v>
          </cell>
          <cell r="C1244" t="str">
            <v>B BRAUN GMBH</v>
          </cell>
          <cell r="D1244" t="str">
            <v>PERFUSOR SPACE</v>
          </cell>
          <cell r="E1244">
            <v>285904</v>
          </cell>
          <cell r="F1244" t="str">
            <v>SINGOLA</v>
          </cell>
          <cell r="G1244">
            <v>102772</v>
          </cell>
          <cell r="I1244" t="str">
            <v>S.PIETRO</v>
          </cell>
          <cell r="J1244" t="str">
            <v>UTIC</v>
          </cell>
          <cell r="K1244" t="str">
            <v>UTIC</v>
          </cell>
          <cell r="L1244" t="str">
            <v>NON TROVATO</v>
          </cell>
          <cell r="P1244" t="str">
            <v>ANNUALE</v>
          </cell>
          <cell r="Q1244" t="str">
            <v>ANNUALE (NON DI NS COMPETENZA)</v>
          </cell>
          <cell r="R1244" t="str">
            <v>NON PREVISTO</v>
          </cell>
          <cell r="S1244" t="str">
            <v>MP DA FARE CMQ</v>
          </cell>
          <cell r="T1244" t="str">
            <v>DA FARE</v>
          </cell>
          <cell r="U1244">
            <v>0</v>
          </cell>
          <cell r="V1244">
            <v>0</v>
          </cell>
          <cell r="W1244">
            <v>0</v>
          </cell>
          <cell r="X1244">
            <v>0</v>
          </cell>
          <cell r="Y1244" t="str">
            <v>NON PREVISTO</v>
          </cell>
          <cell r="Z1244">
            <v>0</v>
          </cell>
          <cell r="AA1244">
            <v>0</v>
          </cell>
          <cell r="AB1244">
            <v>0</v>
          </cell>
          <cell r="AC1244">
            <v>0</v>
          </cell>
          <cell r="AD1244" t="str">
            <v>NON PREVISTO</v>
          </cell>
          <cell r="AE1244" t="str">
            <v>NON PREVISTO</v>
          </cell>
          <cell r="AF1244" t="str">
            <v>NON PREVISTO</v>
          </cell>
          <cell r="AG1244" t="str">
            <v>NON PREVISTO</v>
          </cell>
          <cell r="AH1244" t="str">
            <v>NON PREVISTO</v>
          </cell>
        </row>
        <row r="1245">
          <cell r="A1245">
            <v>102773</v>
          </cell>
          <cell r="B1245" t="str">
            <v>POMPA A SIRINGA</v>
          </cell>
          <cell r="C1245" t="str">
            <v>B BRAUN GMBH</v>
          </cell>
          <cell r="D1245" t="str">
            <v>PERFUSOR SPACE</v>
          </cell>
          <cell r="E1245">
            <v>285939</v>
          </cell>
          <cell r="F1245" t="str">
            <v>SINGOLA</v>
          </cell>
          <cell r="G1245">
            <v>102773</v>
          </cell>
          <cell r="I1245" t="str">
            <v>S.PIETRO</v>
          </cell>
          <cell r="J1245" t="str">
            <v>UTIC</v>
          </cell>
          <cell r="K1245" t="str">
            <v>LAB.A.T. S.I.C.</v>
          </cell>
          <cell r="L1245" t="str">
            <v>NON TROVATO</v>
          </cell>
          <cell r="P1245" t="str">
            <v>BIENNALE</v>
          </cell>
          <cell r="Q1245" t="str">
            <v>ANNUALE (NON DI NS COMPETENZA)</v>
          </cell>
          <cell r="R1245" t="str">
            <v>NON PREVISTO</v>
          </cell>
          <cell r="S1245" t="str">
            <v>MP DA FARE CMQ</v>
          </cell>
          <cell r="T1245" t="str">
            <v>DA FARE</v>
          </cell>
          <cell r="U1245">
            <v>0</v>
          </cell>
          <cell r="V1245">
            <v>0</v>
          </cell>
          <cell r="W1245">
            <v>0</v>
          </cell>
          <cell r="X1245">
            <v>0</v>
          </cell>
          <cell r="Y1245" t="str">
            <v>NON PREVISTO</v>
          </cell>
          <cell r="Z1245">
            <v>0</v>
          </cell>
          <cell r="AA1245">
            <v>0</v>
          </cell>
          <cell r="AB1245">
            <v>0</v>
          </cell>
          <cell r="AC1245">
            <v>0</v>
          </cell>
          <cell r="AD1245" t="str">
            <v>NON PREVISTO</v>
          </cell>
          <cell r="AE1245" t="str">
            <v>NON PREVISTO</v>
          </cell>
          <cell r="AF1245" t="str">
            <v>NON PREVISTO</v>
          </cell>
          <cell r="AG1245" t="str">
            <v>NON PREVISTO</v>
          </cell>
          <cell r="AH1245" t="str">
            <v>NON PREVISTO</v>
          </cell>
        </row>
        <row r="1246">
          <cell r="A1246">
            <v>102774</v>
          </cell>
          <cell r="B1246" t="str">
            <v>POMPA A SIRINGA</v>
          </cell>
          <cell r="C1246" t="str">
            <v>B BRAUN GMBH</v>
          </cell>
          <cell r="D1246" t="str">
            <v>PERFUSOR SPACE</v>
          </cell>
          <cell r="E1246">
            <v>285959</v>
          </cell>
          <cell r="F1246" t="str">
            <v>SINGOLA</v>
          </cell>
          <cell r="G1246">
            <v>102774</v>
          </cell>
          <cell r="I1246" t="str">
            <v>S.PIETRO</v>
          </cell>
          <cell r="J1246" t="str">
            <v>UTIC</v>
          </cell>
          <cell r="K1246" t="str">
            <v>UTIC</v>
          </cell>
          <cell r="L1246" t="str">
            <v>NON TROVATO</v>
          </cell>
          <cell r="P1246" t="str">
            <v>ANNUALE</v>
          </cell>
          <cell r="Q1246" t="str">
            <v>ANNUALE (NON DI NS COMPETENZA)</v>
          </cell>
          <cell r="R1246" t="str">
            <v>NON PREVISTO</v>
          </cell>
          <cell r="S1246" t="str">
            <v>MP DA FARE CMQ</v>
          </cell>
          <cell r="T1246" t="str">
            <v>DA FARE</v>
          </cell>
          <cell r="U1246">
            <v>0</v>
          </cell>
          <cell r="V1246">
            <v>0</v>
          </cell>
          <cell r="W1246">
            <v>0</v>
          </cell>
          <cell r="X1246">
            <v>0</v>
          </cell>
          <cell r="Y1246" t="str">
            <v>NON PREVISTO</v>
          </cell>
          <cell r="Z1246">
            <v>0</v>
          </cell>
          <cell r="AA1246">
            <v>0</v>
          </cell>
          <cell r="AB1246">
            <v>0</v>
          </cell>
          <cell r="AC1246">
            <v>0</v>
          </cell>
          <cell r="AD1246" t="str">
            <v>NON PREVISTO</v>
          </cell>
          <cell r="AE1246" t="str">
            <v>NON PREVISTO</v>
          </cell>
          <cell r="AF1246" t="str">
            <v>NON PREVISTO</v>
          </cell>
          <cell r="AG1246" t="str">
            <v>NON PREVISTO</v>
          </cell>
          <cell r="AH1246" t="str">
            <v>NON PREVISTO</v>
          </cell>
        </row>
        <row r="1247">
          <cell r="A1247">
            <v>102775</v>
          </cell>
          <cell r="B1247" t="str">
            <v>POMPA A SIRINGA</v>
          </cell>
          <cell r="C1247" t="str">
            <v>B BRAUN GMBH</v>
          </cell>
          <cell r="D1247" t="str">
            <v>PERFUSOR SPACE</v>
          </cell>
          <cell r="E1247">
            <v>285955</v>
          </cell>
          <cell r="F1247" t="str">
            <v>SINGOLA</v>
          </cell>
          <cell r="G1247">
            <v>102775</v>
          </cell>
          <cell r="I1247" t="str">
            <v>S.PIETRO</v>
          </cell>
          <cell r="J1247" t="str">
            <v>UTIC</v>
          </cell>
          <cell r="K1247" t="str">
            <v>UTIC</v>
          </cell>
          <cell r="L1247" t="str">
            <v>NON TROVATO</v>
          </cell>
          <cell r="P1247" t="str">
            <v>ANNUALE</v>
          </cell>
          <cell r="Q1247" t="str">
            <v>ANNUALE (NON DI NS COMPETENZA)</v>
          </cell>
          <cell r="R1247" t="str">
            <v>NON PREVISTO</v>
          </cell>
          <cell r="S1247" t="str">
            <v>MP DA FARE CMQ</v>
          </cell>
          <cell r="T1247" t="str">
            <v>DA FARE</v>
          </cell>
          <cell r="U1247">
            <v>0</v>
          </cell>
          <cell r="V1247">
            <v>0</v>
          </cell>
          <cell r="W1247">
            <v>0</v>
          </cell>
          <cell r="X1247">
            <v>0</v>
          </cell>
          <cell r="Y1247" t="str">
            <v>NON PREVISTO</v>
          </cell>
          <cell r="Z1247">
            <v>0</v>
          </cell>
          <cell r="AA1247">
            <v>0</v>
          </cell>
          <cell r="AB1247">
            <v>0</v>
          </cell>
          <cell r="AC1247">
            <v>0</v>
          </cell>
          <cell r="AD1247" t="str">
            <v>NON PREVISTO</v>
          </cell>
          <cell r="AE1247" t="str">
            <v>NON PREVISTO</v>
          </cell>
          <cell r="AF1247" t="str">
            <v>NON PREVISTO</v>
          </cell>
          <cell r="AG1247" t="str">
            <v>NON PREVISTO</v>
          </cell>
          <cell r="AH1247" t="str">
            <v>NON PREVISTO</v>
          </cell>
        </row>
        <row r="1248">
          <cell r="A1248">
            <v>102777</v>
          </cell>
          <cell r="B1248" t="str">
            <v>POMPA DI INFUSIONE</v>
          </cell>
          <cell r="C1248" t="str">
            <v>B BRAUN GMBH</v>
          </cell>
          <cell r="D1248" t="str">
            <v>INFUSOMAT SPACE</v>
          </cell>
          <cell r="E1248">
            <v>334607</v>
          </cell>
          <cell r="F1248" t="str">
            <v>SINGOLA</v>
          </cell>
          <cell r="G1248">
            <v>102777</v>
          </cell>
          <cell r="I1248" t="str">
            <v>S.PIETRO</v>
          </cell>
          <cell r="J1248" t="str">
            <v>UTIC</v>
          </cell>
          <cell r="K1248" t="str">
            <v>UTIC</v>
          </cell>
          <cell r="L1248" t="str">
            <v>NON TROVATO</v>
          </cell>
          <cell r="P1248" t="str">
            <v>ANNUALE</v>
          </cell>
          <cell r="Q1248" t="str">
            <v>ANNUALE (NON DI NS COMPETENZA)</v>
          </cell>
          <cell r="R1248" t="str">
            <v>NON PREVISTO</v>
          </cell>
          <cell r="S1248" t="str">
            <v>MP DA FARE CMQ</v>
          </cell>
          <cell r="T1248" t="str">
            <v>DA FARE</v>
          </cell>
          <cell r="U1248">
            <v>0</v>
          </cell>
          <cell r="V1248">
            <v>0</v>
          </cell>
          <cell r="W1248">
            <v>0</v>
          </cell>
          <cell r="X1248">
            <v>0</v>
          </cell>
          <cell r="Y1248" t="str">
            <v>NON PREVISTO</v>
          </cell>
          <cell r="Z1248">
            <v>0</v>
          </cell>
          <cell r="AA1248">
            <v>0</v>
          </cell>
          <cell r="AB1248">
            <v>0</v>
          </cell>
          <cell r="AC1248">
            <v>0</v>
          </cell>
          <cell r="AD1248" t="str">
            <v>NON PREVISTO</v>
          </cell>
          <cell r="AE1248" t="str">
            <v>NON PREVISTO</v>
          </cell>
          <cell r="AF1248" t="str">
            <v>NON PREVISTO</v>
          </cell>
          <cell r="AG1248" t="str">
            <v>NON PREVISTO</v>
          </cell>
          <cell r="AH1248" t="str">
            <v>NON PREVISTO</v>
          </cell>
        </row>
        <row r="1249">
          <cell r="A1249">
            <v>102778</v>
          </cell>
          <cell r="B1249" t="str">
            <v>POMPA DI INFUSIONE</v>
          </cell>
          <cell r="C1249" t="str">
            <v>B BRAUN GMBH</v>
          </cell>
          <cell r="D1249" t="str">
            <v>INFUSOMAT SPACE</v>
          </cell>
          <cell r="E1249">
            <v>334565</v>
          </cell>
          <cell r="F1249" t="str">
            <v>SINGOLA</v>
          </cell>
          <cell r="G1249">
            <v>102778</v>
          </cell>
          <cell r="I1249" t="str">
            <v>S.PIETRO</v>
          </cell>
          <cell r="J1249" t="str">
            <v>UTIC</v>
          </cell>
          <cell r="K1249" t="str">
            <v>UTIC</v>
          </cell>
          <cell r="L1249" t="str">
            <v>NON TROVATO</v>
          </cell>
          <cell r="P1249" t="str">
            <v>ANNUALE</v>
          </cell>
          <cell r="Q1249" t="str">
            <v>ANNUALE (NON DI NS COMPETENZA)</v>
          </cell>
          <cell r="R1249" t="str">
            <v>NON PREVISTO</v>
          </cell>
          <cell r="S1249" t="str">
            <v>MP DA FARE CMQ</v>
          </cell>
          <cell r="T1249" t="str">
            <v>DA FARE</v>
          </cell>
          <cell r="U1249">
            <v>0</v>
          </cell>
          <cell r="V1249">
            <v>0</v>
          </cell>
          <cell r="W1249">
            <v>0</v>
          </cell>
          <cell r="X1249">
            <v>0</v>
          </cell>
          <cell r="Y1249" t="str">
            <v>NON PREVISTO</v>
          </cell>
          <cell r="Z1249">
            <v>0</v>
          </cell>
          <cell r="AA1249">
            <v>0</v>
          </cell>
          <cell r="AB1249">
            <v>0</v>
          </cell>
          <cell r="AC1249">
            <v>0</v>
          </cell>
          <cell r="AD1249" t="str">
            <v>NON PREVISTO</v>
          </cell>
          <cell r="AE1249" t="str">
            <v>NON PREVISTO</v>
          </cell>
          <cell r="AF1249" t="str">
            <v>NON PREVISTO</v>
          </cell>
          <cell r="AG1249" t="str">
            <v>NON PREVISTO</v>
          </cell>
          <cell r="AH1249" t="str">
            <v>NON PREVISTO</v>
          </cell>
        </row>
        <row r="1250">
          <cell r="A1250">
            <v>102779</v>
          </cell>
          <cell r="B1250" t="str">
            <v>POMPA A SIRINGA</v>
          </cell>
          <cell r="C1250" t="str">
            <v>B BRAUN GMBH</v>
          </cell>
          <cell r="D1250" t="str">
            <v>PERFUSOR SPACE</v>
          </cell>
          <cell r="E1250">
            <v>285970</v>
          </cell>
          <cell r="F1250" t="str">
            <v>SINGOLA</v>
          </cell>
          <cell r="G1250">
            <v>102779</v>
          </cell>
          <cell r="I1250" t="str">
            <v>S.PIETRO</v>
          </cell>
          <cell r="J1250" t="str">
            <v>UTIC</v>
          </cell>
          <cell r="K1250" t="str">
            <v>UTIC</v>
          </cell>
          <cell r="L1250" t="str">
            <v>NON TROVATO</v>
          </cell>
          <cell r="P1250" t="str">
            <v>ANNUALE</v>
          </cell>
          <cell r="Q1250" t="str">
            <v>ANNUALE (NON DI NS COMPETENZA)</v>
          </cell>
          <cell r="R1250" t="str">
            <v>NON PREVISTO</v>
          </cell>
          <cell r="S1250" t="str">
            <v>MP DA FARE CMQ</v>
          </cell>
          <cell r="T1250" t="str">
            <v>DA FARE</v>
          </cell>
          <cell r="U1250">
            <v>0</v>
          </cell>
          <cell r="V1250">
            <v>0</v>
          </cell>
          <cell r="W1250">
            <v>0</v>
          </cell>
          <cell r="X1250">
            <v>0</v>
          </cell>
          <cell r="Y1250" t="str">
            <v>NON PREVISTO</v>
          </cell>
          <cell r="Z1250">
            <v>0</v>
          </cell>
          <cell r="AA1250">
            <v>0</v>
          </cell>
          <cell r="AB1250">
            <v>0</v>
          </cell>
          <cell r="AC1250">
            <v>0</v>
          </cell>
          <cell r="AD1250" t="str">
            <v>NON PREVISTO</v>
          </cell>
          <cell r="AE1250" t="str">
            <v>NON PREVISTO</v>
          </cell>
          <cell r="AF1250" t="str">
            <v>NON PREVISTO</v>
          </cell>
          <cell r="AG1250" t="str">
            <v>NON PREVISTO</v>
          </cell>
          <cell r="AH1250" t="str">
            <v>NON PREVISTO</v>
          </cell>
        </row>
        <row r="1251">
          <cell r="A1251">
            <v>102781</v>
          </cell>
          <cell r="B1251" t="str">
            <v>POMPA DI INFUSIONE</v>
          </cell>
          <cell r="C1251" t="str">
            <v>B BRAUN GMBH</v>
          </cell>
          <cell r="D1251" t="str">
            <v>INFUSOMAT SPACE</v>
          </cell>
          <cell r="E1251">
            <v>334631</v>
          </cell>
          <cell r="F1251" t="str">
            <v>SINGOLA</v>
          </cell>
          <cell r="G1251">
            <v>102781</v>
          </cell>
          <cell r="I1251" t="str">
            <v>S.PIETRO</v>
          </cell>
          <cell r="J1251" t="str">
            <v>UTIC</v>
          </cell>
          <cell r="K1251" t="str">
            <v>UTIC</v>
          </cell>
          <cell r="L1251" t="str">
            <v>NON TROVATO</v>
          </cell>
          <cell r="P1251" t="str">
            <v>ANNUALE</v>
          </cell>
          <cell r="Q1251" t="str">
            <v>ANNUALE (NON DI NS COMPETENZA)</v>
          </cell>
          <cell r="R1251" t="str">
            <v>NON PREVISTO</v>
          </cell>
          <cell r="S1251" t="str">
            <v>MP DA FARE CMQ</v>
          </cell>
          <cell r="T1251" t="str">
            <v>DA FARE</v>
          </cell>
          <cell r="U1251">
            <v>0</v>
          </cell>
          <cell r="V1251">
            <v>0</v>
          </cell>
          <cell r="W1251">
            <v>0</v>
          </cell>
          <cell r="X1251">
            <v>0</v>
          </cell>
          <cell r="Y1251" t="str">
            <v>NON PREVISTO</v>
          </cell>
          <cell r="Z1251">
            <v>0</v>
          </cell>
          <cell r="AA1251">
            <v>0</v>
          </cell>
          <cell r="AB1251">
            <v>0</v>
          </cell>
          <cell r="AC1251">
            <v>0</v>
          </cell>
          <cell r="AD1251" t="str">
            <v>NON PREVISTO</v>
          </cell>
          <cell r="AE1251" t="str">
            <v>NON PREVISTO</v>
          </cell>
          <cell r="AF1251" t="str">
            <v>NON PREVISTO</v>
          </cell>
          <cell r="AG1251" t="str">
            <v>NON PREVISTO</v>
          </cell>
          <cell r="AH1251" t="str">
            <v>NON PREVISTO</v>
          </cell>
        </row>
        <row r="1252">
          <cell r="A1252">
            <v>102782</v>
          </cell>
          <cell r="B1252" t="str">
            <v>POMPA DI INFUSIONE</v>
          </cell>
          <cell r="C1252" t="str">
            <v>B BRAUN GMBH</v>
          </cell>
          <cell r="D1252" t="str">
            <v>INFUSOMAT SPACE</v>
          </cell>
          <cell r="E1252">
            <v>334608</v>
          </cell>
          <cell r="F1252" t="str">
            <v>SINGOLA</v>
          </cell>
          <cell r="G1252">
            <v>102782</v>
          </cell>
          <cell r="I1252" t="str">
            <v>S.PIETRO</v>
          </cell>
          <cell r="J1252" t="str">
            <v>UTIC</v>
          </cell>
          <cell r="K1252" t="str">
            <v>UTIC</v>
          </cell>
          <cell r="L1252" t="str">
            <v>NON TROVATO</v>
          </cell>
          <cell r="P1252" t="str">
            <v>ANNUALE</v>
          </cell>
          <cell r="Q1252" t="str">
            <v>ANNUALE (NON DI NS COMPETENZA)</v>
          </cell>
          <cell r="R1252" t="str">
            <v>NON PREVISTO</v>
          </cell>
          <cell r="S1252" t="str">
            <v>MP DA FARE CMQ</v>
          </cell>
          <cell r="T1252" t="str">
            <v>DA FARE</v>
          </cell>
          <cell r="U1252">
            <v>0</v>
          </cell>
          <cell r="V1252">
            <v>0</v>
          </cell>
          <cell r="W1252">
            <v>0</v>
          </cell>
          <cell r="X1252">
            <v>0</v>
          </cell>
          <cell r="Y1252" t="str">
            <v>NON PREVISTO</v>
          </cell>
          <cell r="Z1252">
            <v>0</v>
          </cell>
          <cell r="AA1252">
            <v>0</v>
          </cell>
          <cell r="AB1252">
            <v>0</v>
          </cell>
          <cell r="AC1252">
            <v>0</v>
          </cell>
          <cell r="AD1252" t="str">
            <v>NON PREVISTO</v>
          </cell>
          <cell r="AE1252" t="str">
            <v>NON PREVISTO</v>
          </cell>
          <cell r="AF1252" t="str">
            <v>NON PREVISTO</v>
          </cell>
          <cell r="AG1252" t="str">
            <v>NON PREVISTO</v>
          </cell>
          <cell r="AH1252" t="str">
            <v>NON PREVISTO</v>
          </cell>
        </row>
        <row r="1253">
          <cell r="A1253">
            <v>102783</v>
          </cell>
          <cell r="B1253" t="str">
            <v>POMPA A SIRINGA</v>
          </cell>
          <cell r="C1253" t="str">
            <v>B BRAUN GMBH</v>
          </cell>
          <cell r="D1253" t="str">
            <v>PERFUSOR SPACE</v>
          </cell>
          <cell r="E1253">
            <v>285846</v>
          </cell>
          <cell r="F1253" t="str">
            <v>SINGOLA</v>
          </cell>
          <cell r="G1253">
            <v>102783</v>
          </cell>
          <cell r="I1253" t="str">
            <v>S.PIETRO</v>
          </cell>
          <cell r="J1253" t="str">
            <v>UTIC</v>
          </cell>
          <cell r="K1253" t="str">
            <v>UTIC</v>
          </cell>
          <cell r="L1253" t="str">
            <v>NON TROVATO</v>
          </cell>
          <cell r="P1253" t="str">
            <v>ANNUALE</v>
          </cell>
          <cell r="Q1253" t="str">
            <v>ANNUALE (NON DI NS COMPETENZA)</v>
          </cell>
          <cell r="R1253" t="str">
            <v>NON PREVISTO</v>
          </cell>
          <cell r="S1253" t="str">
            <v>MP DA FARE CMQ</v>
          </cell>
          <cell r="T1253" t="str">
            <v>DA FARE</v>
          </cell>
          <cell r="U1253">
            <v>0</v>
          </cell>
          <cell r="V1253">
            <v>0</v>
          </cell>
          <cell r="W1253">
            <v>0</v>
          </cell>
          <cell r="X1253">
            <v>0</v>
          </cell>
          <cell r="Y1253" t="str">
            <v>NON PREVISTO</v>
          </cell>
          <cell r="Z1253">
            <v>0</v>
          </cell>
          <cell r="AA1253">
            <v>0</v>
          </cell>
          <cell r="AB1253">
            <v>0</v>
          </cell>
          <cell r="AC1253">
            <v>0</v>
          </cell>
          <cell r="AD1253" t="str">
            <v>NON PREVISTO</v>
          </cell>
          <cell r="AE1253" t="str">
            <v>NON PREVISTO</v>
          </cell>
          <cell r="AF1253" t="str">
            <v>NON PREVISTO</v>
          </cell>
          <cell r="AG1253" t="str">
            <v>NON PREVISTO</v>
          </cell>
          <cell r="AH1253" t="str">
            <v>NON PREVISTO</v>
          </cell>
        </row>
        <row r="1254">
          <cell r="A1254">
            <v>102784</v>
          </cell>
          <cell r="B1254" t="str">
            <v>POMPA DI INFUSIONE</v>
          </cell>
          <cell r="C1254" t="str">
            <v>B BRAUN GMBH</v>
          </cell>
          <cell r="D1254" t="str">
            <v>INFUSOMAT SPACE</v>
          </cell>
          <cell r="E1254">
            <v>334571</v>
          </cell>
          <cell r="F1254" t="str">
            <v>SINGOLA</v>
          </cell>
          <cell r="G1254">
            <v>102784</v>
          </cell>
          <cell r="I1254" t="str">
            <v>S.PIETRO</v>
          </cell>
          <cell r="J1254" t="str">
            <v>UTIC</v>
          </cell>
          <cell r="K1254" t="str">
            <v>UTIC</v>
          </cell>
          <cell r="L1254" t="str">
            <v>NON TROVATO</v>
          </cell>
          <cell r="P1254" t="str">
            <v>ANNUALE</v>
          </cell>
          <cell r="Q1254" t="str">
            <v>ANNUALE (NON DI NS COMPETENZA)</v>
          </cell>
          <cell r="R1254" t="str">
            <v>NON PREVISTO</v>
          </cell>
          <cell r="S1254" t="str">
            <v>MP DA FARE CMQ</v>
          </cell>
          <cell r="T1254" t="str">
            <v>DA FARE</v>
          </cell>
          <cell r="U1254">
            <v>0</v>
          </cell>
          <cell r="V1254">
            <v>0</v>
          </cell>
          <cell r="W1254">
            <v>0</v>
          </cell>
          <cell r="X1254">
            <v>0</v>
          </cell>
          <cell r="Y1254" t="str">
            <v>NON PREVISTO</v>
          </cell>
          <cell r="Z1254">
            <v>0</v>
          </cell>
          <cell r="AA1254">
            <v>0</v>
          </cell>
          <cell r="AB1254">
            <v>0</v>
          </cell>
          <cell r="AC1254">
            <v>0</v>
          </cell>
          <cell r="AD1254" t="str">
            <v>NON PREVISTO</v>
          </cell>
          <cell r="AE1254" t="str">
            <v>NON PREVISTO</v>
          </cell>
          <cell r="AF1254" t="str">
            <v>NON PREVISTO</v>
          </cell>
          <cell r="AG1254" t="str">
            <v>NON PREVISTO</v>
          </cell>
          <cell r="AH1254" t="str">
            <v>NON PREVISTO</v>
          </cell>
        </row>
        <row r="1255">
          <cell r="A1255">
            <v>102786</v>
          </cell>
          <cell r="B1255" t="str">
            <v>SONDA ECOGRAFICA</v>
          </cell>
          <cell r="C1255" t="str">
            <v>GE HEALTHCARE</v>
          </cell>
          <cell r="D1255" t="str">
            <v>4C</v>
          </cell>
          <cell r="E1255" t="str">
            <v>261117WX6</v>
          </cell>
          <cell r="F1255" t="str">
            <v>COMPONENTE</v>
          </cell>
          <cell r="G1255">
            <v>102162</v>
          </cell>
          <cell r="H1255" t="str">
            <v>ECO5 (102162)</v>
          </cell>
          <cell r="I1255" t="str">
            <v>S.PIETRO</v>
          </cell>
          <cell r="J1255" t="str">
            <v>AMB. REUMATOLOGIA</v>
          </cell>
          <cell r="K1255" t="str">
            <v>AMB. REUMATOLOGIA</v>
          </cell>
          <cell r="L1255" t="str">
            <v>NON TROVATO</v>
          </cell>
          <cell r="P1255" t="str">
            <v>BIENNALE CON APP PADRE</v>
          </cell>
          <cell r="Q1255" t="str">
            <v>ANNUALE (NON DI NS COMPETENZA)</v>
          </cell>
          <cell r="R1255" t="str">
            <v>ANNUALE</v>
          </cell>
          <cell r="S1255" t="str">
            <v>MP DA FARE CMQ</v>
          </cell>
          <cell r="T1255" t="str">
            <v>DA FARE</v>
          </cell>
          <cell r="U1255">
            <v>0</v>
          </cell>
          <cell r="V1255">
            <v>0</v>
          </cell>
          <cell r="W1255">
            <v>0</v>
          </cell>
          <cell r="X1255">
            <v>0</v>
          </cell>
          <cell r="Y1255" t="str">
            <v>NON PREVISTO</v>
          </cell>
          <cell r="Z1255">
            <v>0</v>
          </cell>
          <cell r="AA1255">
            <v>0</v>
          </cell>
          <cell r="AB1255">
            <v>0</v>
          </cell>
          <cell r="AC1255">
            <v>0</v>
          </cell>
          <cell r="AD1255" t="str">
            <v>DA FARE</v>
          </cell>
          <cell r="AE1255">
            <v>0</v>
          </cell>
          <cell r="AF1255">
            <v>0</v>
          </cell>
          <cell r="AG1255">
            <v>0</v>
          </cell>
          <cell r="AH1255">
            <v>0</v>
          </cell>
        </row>
        <row r="1256">
          <cell r="A1256">
            <v>102787</v>
          </cell>
          <cell r="B1256" t="str">
            <v>LAMPADA A FESSURA</v>
          </cell>
          <cell r="C1256" t="str">
            <v>TAKAGI SEIKO CO LTO</v>
          </cell>
          <cell r="D1256" t="str">
            <v>2ZL</v>
          </cell>
          <cell r="E1256" t="str">
            <v>0215019</v>
          </cell>
          <cell r="F1256" t="str">
            <v>COMPONENTE</v>
          </cell>
          <cell r="G1256">
            <v>102788</v>
          </cell>
          <cell r="I1256" t="str">
            <v>S.PIETRO</v>
          </cell>
          <cell r="J1256" t="str">
            <v>AMB. OCULISTICA</v>
          </cell>
          <cell r="K1256" t="str">
            <v>AMB. OCULISTICA</v>
          </cell>
          <cell r="L1256" t="str">
            <v>AMB. OCULISTICA</v>
          </cell>
          <cell r="M1256" t="str">
            <v>COMPONENTE</v>
          </cell>
          <cell r="N1256" t="str">
            <v>102788</v>
          </cell>
          <cell r="P1256" t="str">
            <v>BIENNALE</v>
          </cell>
          <cell r="Q1256" t="str">
            <v>ANNUALE</v>
          </cell>
          <cell r="R1256" t="str">
            <v>NON PREVISTO</v>
          </cell>
          <cell r="T1256" t="str">
            <v>DA FARE</v>
          </cell>
          <cell r="U1256" t="str">
            <v>2787</v>
          </cell>
          <cell r="V1256">
            <v>46265</v>
          </cell>
          <cell r="W1256" t="str">
            <v>POSITIVO</v>
          </cell>
          <cell r="X1256">
            <v>0</v>
          </cell>
          <cell r="Y1256" t="str">
            <v>DA FARE</v>
          </cell>
          <cell r="Z1256" t="str">
            <v>2787</v>
          </cell>
          <cell r="AA1256">
            <v>46265</v>
          </cell>
          <cell r="AB1256">
            <v>0</v>
          </cell>
          <cell r="AC1256">
            <v>0</v>
          </cell>
          <cell r="AD1256" t="str">
            <v>NON PREVISTO</v>
          </cell>
          <cell r="AE1256" t="str">
            <v>NON PREVISTO</v>
          </cell>
          <cell r="AF1256" t="str">
            <v>NON PREVISTO</v>
          </cell>
          <cell r="AG1256" t="str">
            <v>NON PREVISTO</v>
          </cell>
          <cell r="AH1256" t="str">
            <v>NON PREVISTO</v>
          </cell>
        </row>
        <row r="1257">
          <cell r="A1257">
            <v>102788</v>
          </cell>
          <cell r="B1257" t="str">
            <v>TAVOLI PORTA-STRUMENTI OFTALMOLOGICI</v>
          </cell>
          <cell r="C1257" t="str">
            <v>STOLMIK</v>
          </cell>
          <cell r="D1257" t="str">
            <v>STM1</v>
          </cell>
          <cell r="E1257" t="str">
            <v>0204</v>
          </cell>
          <cell r="F1257" t="str">
            <v>PRINCIPALE</v>
          </cell>
          <cell r="G1257">
            <v>102788</v>
          </cell>
          <cell r="I1257" t="str">
            <v>S.PIETRO</v>
          </cell>
          <cell r="J1257" t="str">
            <v>AMB. OCULISTICA</v>
          </cell>
          <cell r="K1257" t="str">
            <v>AMB. OCULISTICA</v>
          </cell>
          <cell r="L1257" t="str">
            <v>AMB. OCULISTICA</v>
          </cell>
          <cell r="M1257" t="str">
            <v>PRINCIPALE</v>
          </cell>
          <cell r="N1257" t="str">
            <v>102788</v>
          </cell>
          <cell r="P1257" t="str">
            <v>BIENNALE</v>
          </cell>
          <cell r="Q1257" t="str">
            <v>ANNUALE</v>
          </cell>
          <cell r="R1257" t="str">
            <v>NON PREVISTO</v>
          </cell>
          <cell r="T1257" t="str">
            <v>DA FARE</v>
          </cell>
          <cell r="U1257" t="str">
            <v>2788</v>
          </cell>
          <cell r="V1257">
            <v>46265</v>
          </cell>
          <cell r="W1257" t="str">
            <v>POSITIVO</v>
          </cell>
          <cell r="X1257">
            <v>0</v>
          </cell>
          <cell r="Y1257" t="str">
            <v>DA FARE</v>
          </cell>
          <cell r="Z1257" t="str">
            <v>2788</v>
          </cell>
          <cell r="AA1257">
            <v>46265</v>
          </cell>
          <cell r="AB1257">
            <v>0</v>
          </cell>
          <cell r="AC1257">
            <v>0</v>
          </cell>
          <cell r="AD1257" t="str">
            <v>NON PREVISTO</v>
          </cell>
          <cell r="AE1257" t="str">
            <v>NON PREVISTO</v>
          </cell>
          <cell r="AF1257" t="str">
            <v>NON PREVISTO</v>
          </cell>
          <cell r="AG1257" t="str">
            <v>NON PREVISTO</v>
          </cell>
          <cell r="AH1257" t="str">
            <v>NON PREVISTO</v>
          </cell>
        </row>
        <row r="1258">
          <cell r="A1258">
            <v>102789</v>
          </cell>
          <cell r="B1258" t="str">
            <v>CENTRIFUGA</v>
          </cell>
          <cell r="C1258" t="str">
            <v>THERMO FISHER SCIENTIFIC</v>
          </cell>
          <cell r="D1258" t="str">
            <v>SL8</v>
          </cell>
          <cell r="E1258" t="str">
            <v>LT722115030405</v>
          </cell>
          <cell r="F1258" t="str">
            <v>SINGOLA</v>
          </cell>
          <cell r="G1258">
            <v>102789</v>
          </cell>
          <cell r="I1258" t="str">
            <v>S.PIETRO</v>
          </cell>
          <cell r="J1258" t="str">
            <v>LABORATORIO ANALISI</v>
          </cell>
          <cell r="K1258" t="str">
            <v>LABORATORIO ANALISI</v>
          </cell>
          <cell r="L1258" t="str">
            <v>LABORATORIO ANALISI</v>
          </cell>
          <cell r="M1258" t="str">
            <v>SINGOLA</v>
          </cell>
          <cell r="N1258">
            <v>102789</v>
          </cell>
          <cell r="P1258" t="str">
            <v>BIENNALE</v>
          </cell>
          <cell r="Q1258" t="str">
            <v>ANNUALE</v>
          </cell>
          <cell r="R1258" t="str">
            <v>NON PREVISTO</v>
          </cell>
          <cell r="T1258" t="str">
            <v>DA FARE</v>
          </cell>
          <cell r="U1258">
            <v>2789</v>
          </cell>
          <cell r="V1258">
            <v>46195</v>
          </cell>
          <cell r="W1258" t="str">
            <v>POSITIVO</v>
          </cell>
          <cell r="X1258">
            <v>0</v>
          </cell>
          <cell r="Y1258" t="str">
            <v>DA FARE</v>
          </cell>
          <cell r="Z1258">
            <v>2789</v>
          </cell>
          <cell r="AA1258">
            <v>46217</v>
          </cell>
          <cell r="AB1258" t="str">
            <v>POSITIVO</v>
          </cell>
          <cell r="AC1258">
            <v>0</v>
          </cell>
          <cell r="AD1258" t="str">
            <v>NON PREVISTO</v>
          </cell>
          <cell r="AE1258" t="str">
            <v>NON PREVISTO</v>
          </cell>
          <cell r="AF1258" t="str">
            <v>NON PREVISTO</v>
          </cell>
          <cell r="AG1258" t="str">
            <v>NON PREVISTO</v>
          </cell>
          <cell r="AH1258" t="str">
            <v>NON PREVISTO</v>
          </cell>
        </row>
        <row r="1259">
          <cell r="A1259">
            <v>102790</v>
          </cell>
          <cell r="B1259" t="str">
            <v>CENTRIFUGA</v>
          </cell>
          <cell r="C1259" t="str">
            <v>THERMO FISHER SCIENTIFIC</v>
          </cell>
          <cell r="D1259" t="str">
            <v>SL8</v>
          </cell>
          <cell r="E1259" t="str">
            <v>LT722115030403</v>
          </cell>
          <cell r="F1259" t="str">
            <v>SINGOLA</v>
          </cell>
          <cell r="G1259">
            <v>102790</v>
          </cell>
          <cell r="I1259" t="str">
            <v>S.PIETRO</v>
          </cell>
          <cell r="J1259" t="str">
            <v>LABORATORIO ANALISI</v>
          </cell>
          <cell r="K1259" t="str">
            <v>LABORATORIO ANALISI</v>
          </cell>
          <cell r="L1259" t="str">
            <v>LABORATORIO ANALISI</v>
          </cell>
          <cell r="M1259" t="str">
            <v>SINGOLA</v>
          </cell>
          <cell r="N1259">
            <v>102790</v>
          </cell>
          <cell r="P1259" t="str">
            <v>BIENNALE</v>
          </cell>
          <cell r="Q1259" t="str">
            <v>ANNUALE</v>
          </cell>
          <cell r="R1259" t="str">
            <v>NON PREVISTO</v>
          </cell>
          <cell r="T1259" t="str">
            <v>NON PREVISTO</v>
          </cell>
          <cell r="U1259">
            <v>0</v>
          </cell>
          <cell r="V1259">
            <v>0</v>
          </cell>
          <cell r="W1259">
            <v>0</v>
          </cell>
          <cell r="X1259">
            <v>0</v>
          </cell>
          <cell r="Y1259" t="str">
            <v>DA FARE</v>
          </cell>
          <cell r="Z1259">
            <v>2790</v>
          </cell>
          <cell r="AA1259">
            <v>46217</v>
          </cell>
          <cell r="AB1259" t="str">
            <v>POSITIVO</v>
          </cell>
          <cell r="AC1259">
            <v>0</v>
          </cell>
          <cell r="AD1259" t="str">
            <v>NON PREVISTO</v>
          </cell>
          <cell r="AE1259" t="str">
            <v>NON PREVISTO</v>
          </cell>
          <cell r="AF1259" t="str">
            <v>NON PREVISTO</v>
          </cell>
          <cell r="AG1259" t="str">
            <v>NON PREVISTO</v>
          </cell>
          <cell r="AH1259" t="str">
            <v>NON PREVISTO</v>
          </cell>
        </row>
        <row r="1260">
          <cell r="A1260">
            <v>102791</v>
          </cell>
          <cell r="B1260" t="str">
            <v>APPARECCHIO MOTORIZZATO, GENERATORE PER</v>
          </cell>
          <cell r="C1260" t="str">
            <v>WOLF RICHARD GMBH</v>
          </cell>
          <cell r="D1260" t="str">
            <v>2306 001 RIWO MORCE POWER</v>
          </cell>
          <cell r="E1260" t="str">
            <v>0339U1412R</v>
          </cell>
          <cell r="F1260" t="str">
            <v>SINGOLA</v>
          </cell>
          <cell r="G1260">
            <v>102791</v>
          </cell>
          <cell r="I1260" t="str">
            <v>S.PIETRO</v>
          </cell>
          <cell r="J1260" t="str">
            <v>BLOCCO OPERATORIO</v>
          </cell>
          <cell r="K1260" t="str">
            <v>BLOCCO OPERATORIO</v>
          </cell>
          <cell r="L1260" t="str">
            <v>NON TROVATO</v>
          </cell>
          <cell r="P1260" t="str">
            <v>ANNUALE</v>
          </cell>
          <cell r="Q1260" t="str">
            <v>ANNUALE</v>
          </cell>
          <cell r="R1260" t="str">
            <v>NON PREVISTO</v>
          </cell>
          <cell r="T1260" t="str">
            <v>DA FARE</v>
          </cell>
          <cell r="U1260">
            <v>0</v>
          </cell>
          <cell r="V1260">
            <v>0</v>
          </cell>
          <cell r="W1260">
            <v>0</v>
          </cell>
          <cell r="X1260">
            <v>0</v>
          </cell>
          <cell r="Y1260" t="str">
            <v>DA FARE</v>
          </cell>
          <cell r="Z1260">
            <v>0</v>
          </cell>
          <cell r="AA1260">
            <v>0</v>
          </cell>
          <cell r="AB1260">
            <v>0</v>
          </cell>
          <cell r="AC1260">
            <v>0</v>
          </cell>
          <cell r="AD1260" t="str">
            <v>NON PREVISTO</v>
          </cell>
          <cell r="AE1260" t="str">
            <v>NON PREVISTO</v>
          </cell>
          <cell r="AF1260" t="str">
            <v>NON PREVISTO</v>
          </cell>
          <cell r="AG1260" t="str">
            <v>NON PREVISTO</v>
          </cell>
          <cell r="AH1260" t="str">
            <v>NON PREVISTO</v>
          </cell>
        </row>
        <row r="1261">
          <cell r="A1261">
            <v>102792</v>
          </cell>
          <cell r="B1261" t="str">
            <v>LAVAGGIO GLOBULI ROSSI, APPARECCHIO PER</v>
          </cell>
          <cell r="C1261" t="str">
            <v>HAEMONETICS CORP</v>
          </cell>
          <cell r="D1261" t="str">
            <v>ACP 215</v>
          </cell>
          <cell r="E1261" t="str">
            <v>14L014G</v>
          </cell>
          <cell r="F1261" t="str">
            <v>PRINCIPALE</v>
          </cell>
          <cell r="G1261">
            <v>102792</v>
          </cell>
          <cell r="I1261" t="str">
            <v>S.PIETRO</v>
          </cell>
          <cell r="J1261" t="str">
            <v>CENTRO TRASFUSIONALE: EMOCOMPONENTI</v>
          </cell>
          <cell r="K1261" t="str">
            <v>CENTRO TRASFUSIONALE: EMOCOMPONENTI</v>
          </cell>
          <cell r="L1261" t="str">
            <v>CENTRO TRASFUSIONALE: EMOCOMPONENTI</v>
          </cell>
          <cell r="M1261" t="str">
            <v>SINGOLA</v>
          </cell>
          <cell r="N1261">
            <v>104780</v>
          </cell>
          <cell r="P1261" t="str">
            <v>BIENNALE</v>
          </cell>
          <cell r="Q1261" t="str">
            <v>ANNUALE (NON DI NS COMPETENZA)</v>
          </cell>
          <cell r="R1261" t="str">
            <v>NON PREVISTO</v>
          </cell>
          <cell r="T1261" t="str">
            <v>DA FARE</v>
          </cell>
          <cell r="U1261">
            <v>2792</v>
          </cell>
          <cell r="V1261">
            <v>46188</v>
          </cell>
          <cell r="W1261" t="str">
            <v>POSITIVO</v>
          </cell>
          <cell r="X1261">
            <v>0</v>
          </cell>
          <cell r="Y1261" t="str">
            <v>NON PREVISTO</v>
          </cell>
          <cell r="Z1261">
            <v>0</v>
          </cell>
          <cell r="AA1261">
            <v>0</v>
          </cell>
          <cell r="AB1261">
            <v>0</v>
          </cell>
          <cell r="AC1261">
            <v>0</v>
          </cell>
          <cell r="AD1261" t="str">
            <v>NON PREVISTO</v>
          </cell>
          <cell r="AE1261" t="str">
            <v>NON PREVISTO</v>
          </cell>
          <cell r="AF1261" t="str">
            <v>NON PREVISTO</v>
          </cell>
          <cell r="AG1261" t="str">
            <v>NON PREVISTO</v>
          </cell>
          <cell r="AH1261" t="str">
            <v>NON PREVISTO</v>
          </cell>
        </row>
        <row r="1262">
          <cell r="A1262">
            <v>102793</v>
          </cell>
          <cell r="B1262" t="str">
            <v>AGITATORE DA LABORATORIO</v>
          </cell>
          <cell r="C1262" t="str">
            <v>HAEMONETICS CORP</v>
          </cell>
          <cell r="D1262" t="str">
            <v>ACP 215</v>
          </cell>
          <cell r="E1262" t="str">
            <v>AM107231412</v>
          </cell>
          <cell r="F1262" t="str">
            <v>COMPONENTE</v>
          </cell>
          <cell r="G1262">
            <v>102792</v>
          </cell>
          <cell r="I1262" t="str">
            <v>S.PIETRO</v>
          </cell>
          <cell r="J1262" t="str">
            <v>CENTRO TRASFUSIONALE: EMOCOMPONENTI</v>
          </cell>
          <cell r="K1262" t="str">
            <v>CENTRO TRASFUSIONALE: EMOCOMPONENTI</v>
          </cell>
          <cell r="L1262" t="str">
            <v>CENTRO TRASFUSIONALE: ASSEGNAZIONE EMOCOMPONENTI</v>
          </cell>
          <cell r="M1262" t="str">
            <v>PRINCIPALE</v>
          </cell>
          <cell r="N1262">
            <v>104790</v>
          </cell>
          <cell r="P1262" t="str">
            <v>BIENNALE</v>
          </cell>
          <cell r="Q1262" t="str">
            <v>ANNUALE (NON DI NS COMPETENZA)</v>
          </cell>
          <cell r="R1262" t="str">
            <v>NON PREVISTO</v>
          </cell>
          <cell r="T1262" t="str">
            <v>DA FARE</v>
          </cell>
          <cell r="U1262">
            <v>2792</v>
          </cell>
          <cell r="V1262">
            <v>46188</v>
          </cell>
          <cell r="W1262" t="str">
            <v>POSITIVO</v>
          </cell>
          <cell r="X1262" t="str">
            <v>EFFETTUATO CON APP 102794</v>
          </cell>
          <cell r="Y1262" t="str">
            <v>NON PREVISTO</v>
          </cell>
          <cell r="Z1262">
            <v>0</v>
          </cell>
          <cell r="AA1262">
            <v>0</v>
          </cell>
          <cell r="AB1262">
            <v>0</v>
          </cell>
          <cell r="AC1262">
            <v>0</v>
          </cell>
          <cell r="AD1262" t="str">
            <v>NON PREVISTO</v>
          </cell>
          <cell r="AE1262" t="str">
            <v>NON PREVISTO</v>
          </cell>
          <cell r="AF1262" t="str">
            <v>NON PREVISTO</v>
          </cell>
          <cell r="AG1262" t="str">
            <v>NON PREVISTO</v>
          </cell>
          <cell r="AH1262" t="str">
            <v>NON PREVISTO</v>
          </cell>
        </row>
        <row r="1263">
          <cell r="A1263">
            <v>102794</v>
          </cell>
          <cell r="B1263" t="str">
            <v>STAMPANTE PER ETICHETTE</v>
          </cell>
          <cell r="C1263" t="str">
            <v>HAEMONETICS CORP</v>
          </cell>
          <cell r="D1263" t="str">
            <v>DPU 414</v>
          </cell>
          <cell r="E1263">
            <v>1052062</v>
          </cell>
          <cell r="F1263" t="str">
            <v>COMPONENTE</v>
          </cell>
          <cell r="G1263">
            <v>102792</v>
          </cell>
          <cell r="I1263" t="str">
            <v>S.PIETRO</v>
          </cell>
          <cell r="J1263" t="str">
            <v>CENTRO TRASFUSIONALE: ASSEGNAZIONE EMOCOMPONENTI</v>
          </cell>
          <cell r="K1263" t="str">
            <v>CENTRO TRASFUSIONALE: ASSEGNAZIONE EMOCOMPONENTI</v>
          </cell>
          <cell r="L1263" t="str">
            <v>CENTRO TRASFUSIONALE: ASSEGNAZIONE EMOCOMPONENTI</v>
          </cell>
          <cell r="M1263" t="str">
            <v>SINGOLA</v>
          </cell>
          <cell r="N1263">
            <v>104809</v>
          </cell>
          <cell r="P1263" t="str">
            <v>BIENNALE</v>
          </cell>
          <cell r="Q1263" t="str">
            <v>ANNUALE (NON DI NS COMPETENZA)</v>
          </cell>
          <cell r="R1263" t="str">
            <v>NON PREVISTO</v>
          </cell>
          <cell r="T1263" t="str">
            <v>DA FARE</v>
          </cell>
          <cell r="U1263">
            <v>2792</v>
          </cell>
          <cell r="V1263">
            <v>46188</v>
          </cell>
          <cell r="W1263" t="str">
            <v>POSITIVO</v>
          </cell>
          <cell r="X1263">
            <v>0</v>
          </cell>
          <cell r="Y1263" t="str">
            <v>NON PREVISTO</v>
          </cell>
          <cell r="Z1263">
            <v>0</v>
          </cell>
          <cell r="AA1263">
            <v>0</v>
          </cell>
          <cell r="AB1263">
            <v>0</v>
          </cell>
          <cell r="AC1263">
            <v>0</v>
          </cell>
          <cell r="AD1263" t="str">
            <v>NON PREVISTO</v>
          </cell>
          <cell r="AE1263" t="str">
            <v>NON PREVISTO</v>
          </cell>
          <cell r="AF1263" t="str">
            <v>NON PREVISTO</v>
          </cell>
          <cell r="AG1263" t="str">
            <v>NON PREVISTO</v>
          </cell>
          <cell r="AH1263" t="str">
            <v>NON PREVISTO</v>
          </cell>
        </row>
        <row r="1264">
          <cell r="A1264">
            <v>102795</v>
          </cell>
          <cell r="B1264" t="str">
            <v>CONTROLLO PER POMPE DI INFUSIONE, SISTEMA DI</v>
          </cell>
          <cell r="C1264" t="str">
            <v>B BRAUN GMBH</v>
          </cell>
          <cell r="D1264" t="str">
            <v>SPACE STATION</v>
          </cell>
          <cell r="E1264" t="str">
            <v>71945 (50892)</v>
          </cell>
          <cell r="F1264" t="str">
            <v>SINGOLA</v>
          </cell>
          <cell r="G1264">
            <v>102795</v>
          </cell>
          <cell r="I1264" t="str">
            <v>S.PIETRO</v>
          </cell>
          <cell r="J1264" t="str">
            <v>UTIC</v>
          </cell>
          <cell r="K1264" t="str">
            <v>UTIC</v>
          </cell>
          <cell r="L1264" t="str">
            <v>NON TROVATO</v>
          </cell>
          <cell r="P1264" t="str">
            <v>ANNUALE</v>
          </cell>
          <cell r="Q1264" t="str">
            <v>ANNUALE (NON DI NS COMPETENZA)</v>
          </cell>
          <cell r="R1264" t="str">
            <v>NON PREVISTO</v>
          </cell>
          <cell r="S1264" t="str">
            <v>MP DA FARE CMQ</v>
          </cell>
          <cell r="T1264" t="str">
            <v>DA FARE</v>
          </cell>
          <cell r="U1264">
            <v>0</v>
          </cell>
          <cell r="V1264">
            <v>0</v>
          </cell>
          <cell r="W1264">
            <v>0</v>
          </cell>
          <cell r="X1264">
            <v>0</v>
          </cell>
          <cell r="Y1264" t="str">
            <v>NON PREVISTO</v>
          </cell>
          <cell r="Z1264">
            <v>0</v>
          </cell>
          <cell r="AA1264">
            <v>0</v>
          </cell>
          <cell r="AB1264">
            <v>0</v>
          </cell>
          <cell r="AC1264">
            <v>0</v>
          </cell>
          <cell r="AD1264" t="str">
            <v>NON PREVISTO</v>
          </cell>
          <cell r="AE1264" t="str">
            <v>NON PREVISTO</v>
          </cell>
          <cell r="AF1264" t="str">
            <v>NON PREVISTO</v>
          </cell>
          <cell r="AG1264" t="str">
            <v>NON PREVISTO</v>
          </cell>
          <cell r="AH1264" t="str">
            <v>NON PREVISTO</v>
          </cell>
        </row>
        <row r="1265">
          <cell r="A1265">
            <v>102796</v>
          </cell>
          <cell r="B1265" t="str">
            <v>CONTROLLO PER POMPE DI INFUSIONE, SISTEMA DI</v>
          </cell>
          <cell r="C1265" t="str">
            <v>B BRAUN GMBH</v>
          </cell>
          <cell r="D1265" t="str">
            <v>SPACE STATION</v>
          </cell>
          <cell r="E1265" t="str">
            <v>71929 (50906)</v>
          </cell>
          <cell r="F1265" t="str">
            <v>SINGOLA</v>
          </cell>
          <cell r="G1265">
            <v>102796</v>
          </cell>
          <cell r="I1265" t="str">
            <v>S.PIETRO</v>
          </cell>
          <cell r="J1265" t="str">
            <v>UTIC</v>
          </cell>
          <cell r="K1265" t="str">
            <v>UTIC</v>
          </cell>
          <cell r="L1265" t="str">
            <v>NON TROVATO</v>
          </cell>
          <cell r="P1265" t="str">
            <v>ANNUALE</v>
          </cell>
          <cell r="Q1265" t="str">
            <v>ANNUALE (NON DI NS COMPETENZA)</v>
          </cell>
          <cell r="R1265" t="str">
            <v>NON PREVISTO</v>
          </cell>
          <cell r="S1265" t="str">
            <v>MP DA FARE CMQ</v>
          </cell>
          <cell r="T1265" t="str">
            <v>DA FARE</v>
          </cell>
          <cell r="U1265">
            <v>0</v>
          </cell>
          <cell r="V1265">
            <v>0</v>
          </cell>
          <cell r="W1265">
            <v>0</v>
          </cell>
          <cell r="X1265">
            <v>0</v>
          </cell>
          <cell r="Y1265" t="str">
            <v>NON PREVISTO</v>
          </cell>
          <cell r="Z1265">
            <v>0</v>
          </cell>
          <cell r="AA1265">
            <v>0</v>
          </cell>
          <cell r="AB1265">
            <v>0</v>
          </cell>
          <cell r="AC1265">
            <v>0</v>
          </cell>
          <cell r="AD1265" t="str">
            <v>NON PREVISTO</v>
          </cell>
          <cell r="AE1265" t="str">
            <v>NON PREVISTO</v>
          </cell>
          <cell r="AF1265" t="str">
            <v>NON PREVISTO</v>
          </cell>
          <cell r="AG1265" t="str">
            <v>NON PREVISTO</v>
          </cell>
          <cell r="AH1265" t="str">
            <v>NON PREVISTO</v>
          </cell>
        </row>
        <row r="1266">
          <cell r="A1266">
            <v>102797</v>
          </cell>
          <cell r="B1266" t="str">
            <v>CONTROLLO PER POMPE DI INFUSIONE, SISTEMA DI</v>
          </cell>
          <cell r="C1266" t="str">
            <v>B BRAUN GMBH</v>
          </cell>
          <cell r="D1266" t="str">
            <v>SPACE STATION</v>
          </cell>
          <cell r="E1266" t="str">
            <v>71926 (50904)</v>
          </cell>
          <cell r="F1266" t="str">
            <v>SINGOLA</v>
          </cell>
          <cell r="G1266">
            <v>102797</v>
          </cell>
          <cell r="I1266" t="str">
            <v>S.PIETRO</v>
          </cell>
          <cell r="J1266" t="str">
            <v>UTIC</v>
          </cell>
          <cell r="K1266" t="str">
            <v>UTIC</v>
          </cell>
          <cell r="L1266" t="str">
            <v>NON TROVATO</v>
          </cell>
          <cell r="P1266" t="str">
            <v>ANNUALE</v>
          </cell>
          <cell r="Q1266" t="str">
            <v>ANNUALE (NON DI NS COMPETENZA)</v>
          </cell>
          <cell r="R1266" t="str">
            <v>NON PREVISTO</v>
          </cell>
          <cell r="S1266" t="str">
            <v>MP DA FARE CMQ</v>
          </cell>
          <cell r="T1266" t="str">
            <v>DA FARE</v>
          </cell>
          <cell r="U1266">
            <v>0</v>
          </cell>
          <cell r="V1266">
            <v>0</v>
          </cell>
          <cell r="W1266">
            <v>0</v>
          </cell>
          <cell r="X1266">
            <v>0</v>
          </cell>
          <cell r="Y1266" t="str">
            <v>NON PREVISTO</v>
          </cell>
          <cell r="Z1266">
            <v>0</v>
          </cell>
          <cell r="AA1266">
            <v>0</v>
          </cell>
          <cell r="AB1266">
            <v>0</v>
          </cell>
          <cell r="AC1266">
            <v>0</v>
          </cell>
          <cell r="AD1266" t="str">
            <v>NON PREVISTO</v>
          </cell>
          <cell r="AE1266" t="str">
            <v>NON PREVISTO</v>
          </cell>
          <cell r="AF1266" t="str">
            <v>NON PREVISTO</v>
          </cell>
          <cell r="AG1266" t="str">
            <v>NON PREVISTO</v>
          </cell>
          <cell r="AH1266" t="str">
            <v>NON PREVISTO</v>
          </cell>
        </row>
        <row r="1267">
          <cell r="A1267">
            <v>102798</v>
          </cell>
          <cell r="B1267" t="str">
            <v>CONTROLLO PER POMPE DI INFUSIONE, SISTEMA DI</v>
          </cell>
          <cell r="C1267" t="str">
            <v>B BRAUN GMBH</v>
          </cell>
          <cell r="D1267" t="str">
            <v>SPACE STATION</v>
          </cell>
          <cell r="E1267" t="str">
            <v>71925 (50894)</v>
          </cell>
          <cell r="F1267" t="str">
            <v>SINGOLA</v>
          </cell>
          <cell r="G1267">
            <v>102798</v>
          </cell>
          <cell r="I1267" t="str">
            <v>S.PIETRO</v>
          </cell>
          <cell r="J1267" t="str">
            <v>UTIC</v>
          </cell>
          <cell r="K1267" t="str">
            <v>UTIC</v>
          </cell>
          <cell r="L1267" t="str">
            <v>NON TROVATO</v>
          </cell>
          <cell r="P1267" t="str">
            <v>ANNUALE</v>
          </cell>
          <cell r="Q1267" t="str">
            <v>ANNUALE (NON DI NS COMPETENZA)</v>
          </cell>
          <cell r="R1267" t="str">
            <v>NON PREVISTO</v>
          </cell>
          <cell r="S1267" t="str">
            <v>MP DA FARE CMQ</v>
          </cell>
          <cell r="T1267" t="str">
            <v>DA FARE</v>
          </cell>
          <cell r="U1267">
            <v>0</v>
          </cell>
          <cell r="V1267">
            <v>0</v>
          </cell>
          <cell r="W1267">
            <v>0</v>
          </cell>
          <cell r="X1267">
            <v>0</v>
          </cell>
          <cell r="Y1267" t="str">
            <v>NON PREVISTO</v>
          </cell>
          <cell r="Z1267">
            <v>0</v>
          </cell>
          <cell r="AA1267">
            <v>0</v>
          </cell>
          <cell r="AB1267">
            <v>0</v>
          </cell>
          <cell r="AC1267">
            <v>0</v>
          </cell>
          <cell r="AD1267" t="str">
            <v>NON PREVISTO</v>
          </cell>
          <cell r="AE1267" t="str">
            <v>NON PREVISTO</v>
          </cell>
          <cell r="AF1267" t="str">
            <v>NON PREVISTO</v>
          </cell>
          <cell r="AG1267" t="str">
            <v>NON PREVISTO</v>
          </cell>
          <cell r="AH1267" t="str">
            <v>NON PREVISTO</v>
          </cell>
        </row>
        <row r="1268">
          <cell r="A1268">
            <v>102799</v>
          </cell>
          <cell r="B1268" t="str">
            <v>CONTROLLO PER POMPE DI INFUSIONE, SISTEMA DI</v>
          </cell>
          <cell r="C1268" t="str">
            <v>B BRAUN GMBH</v>
          </cell>
          <cell r="D1268" t="str">
            <v>SPACE STATION</v>
          </cell>
          <cell r="E1268" t="str">
            <v>71927 (50903)</v>
          </cell>
          <cell r="F1268" t="str">
            <v>SINGOLA</v>
          </cell>
          <cell r="G1268">
            <v>102799</v>
          </cell>
          <cell r="I1268" t="str">
            <v>S.PIETRO</v>
          </cell>
          <cell r="J1268" t="str">
            <v>UTIC</v>
          </cell>
          <cell r="K1268" t="str">
            <v>UTIC</v>
          </cell>
          <cell r="L1268" t="str">
            <v>NON TROVATO</v>
          </cell>
          <cell r="P1268" t="str">
            <v>ANNUALE</v>
          </cell>
          <cell r="Q1268" t="str">
            <v>ANNUALE (NON DI NS COMPETENZA)</v>
          </cell>
          <cell r="R1268" t="str">
            <v>NON PREVISTO</v>
          </cell>
          <cell r="S1268" t="str">
            <v>MP DA FARE CMQ</v>
          </cell>
          <cell r="T1268" t="str">
            <v>DA FARE</v>
          </cell>
          <cell r="U1268">
            <v>0</v>
          </cell>
          <cell r="V1268">
            <v>0</v>
          </cell>
          <cell r="W1268">
            <v>0</v>
          </cell>
          <cell r="X1268">
            <v>0</v>
          </cell>
          <cell r="Y1268" t="str">
            <v>NON PREVISTO</v>
          </cell>
          <cell r="Z1268">
            <v>0</v>
          </cell>
          <cell r="AA1268">
            <v>0</v>
          </cell>
          <cell r="AB1268">
            <v>0</v>
          </cell>
          <cell r="AC1268">
            <v>0</v>
          </cell>
          <cell r="AD1268" t="str">
            <v>NON PREVISTO</v>
          </cell>
          <cell r="AE1268" t="str">
            <v>NON PREVISTO</v>
          </cell>
          <cell r="AF1268" t="str">
            <v>NON PREVISTO</v>
          </cell>
          <cell r="AG1268" t="str">
            <v>NON PREVISTO</v>
          </cell>
          <cell r="AH1268" t="str">
            <v>NON PREVISTO</v>
          </cell>
        </row>
        <row r="1269">
          <cell r="A1269">
            <v>102800</v>
          </cell>
          <cell r="B1269" t="str">
            <v>CONTROLLO PER POMPE DI INFUSIONE, SISTEMA DI</v>
          </cell>
          <cell r="C1269" t="str">
            <v>B BRAUN GMBH</v>
          </cell>
          <cell r="D1269" t="str">
            <v>SPACE STATION</v>
          </cell>
          <cell r="E1269" t="str">
            <v>71931 (50891)</v>
          </cell>
          <cell r="F1269" t="str">
            <v>SINGOLA</v>
          </cell>
          <cell r="G1269">
            <v>102800</v>
          </cell>
          <cell r="I1269" t="str">
            <v>S.PIETRO</v>
          </cell>
          <cell r="J1269" t="str">
            <v>UTIC</v>
          </cell>
          <cell r="K1269" t="str">
            <v>UTIC</v>
          </cell>
          <cell r="L1269" t="str">
            <v>NON TROVATO</v>
          </cell>
          <cell r="P1269" t="str">
            <v>ANNUALE</v>
          </cell>
          <cell r="Q1269" t="str">
            <v>ANNUALE (NON DI NS COMPETENZA)</v>
          </cell>
          <cell r="R1269" t="str">
            <v>NON PREVISTO</v>
          </cell>
          <cell r="S1269" t="str">
            <v>MP DA FARE CMQ</v>
          </cell>
          <cell r="T1269" t="str">
            <v>DA FARE</v>
          </cell>
          <cell r="U1269">
            <v>0</v>
          </cell>
          <cell r="V1269">
            <v>0</v>
          </cell>
          <cell r="W1269">
            <v>0</v>
          </cell>
          <cell r="X1269">
            <v>0</v>
          </cell>
          <cell r="Y1269" t="str">
            <v>NON PREVISTO</v>
          </cell>
          <cell r="Z1269">
            <v>0</v>
          </cell>
          <cell r="AA1269">
            <v>0</v>
          </cell>
          <cell r="AB1269">
            <v>0</v>
          </cell>
          <cell r="AC1269">
            <v>0</v>
          </cell>
          <cell r="AD1269" t="str">
            <v>NON PREVISTO</v>
          </cell>
          <cell r="AE1269" t="str">
            <v>NON PREVISTO</v>
          </cell>
          <cell r="AF1269" t="str">
            <v>NON PREVISTO</v>
          </cell>
          <cell r="AG1269" t="str">
            <v>NON PREVISTO</v>
          </cell>
          <cell r="AH1269" t="str">
            <v>NON PREVISTO</v>
          </cell>
        </row>
        <row r="1270">
          <cell r="A1270">
            <v>102801</v>
          </cell>
          <cell r="B1270" t="str">
            <v>CONTROLLO PER POMPE DI INFUSIONE, SISTEMA DI</v>
          </cell>
          <cell r="C1270" t="str">
            <v>B BRAUN GMBH</v>
          </cell>
          <cell r="D1270" t="str">
            <v>SPACE STATION</v>
          </cell>
          <cell r="E1270" t="str">
            <v>71930 (50905)</v>
          </cell>
          <cell r="F1270" t="str">
            <v>SINGOLA</v>
          </cell>
          <cell r="G1270">
            <v>102801</v>
          </cell>
          <cell r="I1270" t="str">
            <v>S.PIETRO</v>
          </cell>
          <cell r="J1270" t="str">
            <v>UTIC</v>
          </cell>
          <cell r="K1270" t="str">
            <v>UTIC</v>
          </cell>
          <cell r="L1270" t="str">
            <v>NON TROVATO</v>
          </cell>
          <cell r="P1270" t="str">
            <v>ANNUALE</v>
          </cell>
          <cell r="Q1270" t="str">
            <v>ANNUALE (NON DI NS COMPETENZA)</v>
          </cell>
          <cell r="R1270" t="str">
            <v>NON PREVISTO</v>
          </cell>
          <cell r="S1270" t="str">
            <v>MP DA FARE CMQ</v>
          </cell>
          <cell r="T1270" t="str">
            <v>DA FARE</v>
          </cell>
          <cell r="U1270">
            <v>0</v>
          </cell>
          <cell r="V1270">
            <v>0</v>
          </cell>
          <cell r="W1270">
            <v>0</v>
          </cell>
          <cell r="X1270">
            <v>0</v>
          </cell>
          <cell r="Y1270" t="str">
            <v>NON PREVISTO</v>
          </cell>
          <cell r="Z1270">
            <v>0</v>
          </cell>
          <cell r="AA1270">
            <v>0</v>
          </cell>
          <cell r="AB1270">
            <v>0</v>
          </cell>
          <cell r="AC1270">
            <v>0</v>
          </cell>
          <cell r="AD1270" t="str">
            <v>NON PREVISTO</v>
          </cell>
          <cell r="AE1270" t="str">
            <v>NON PREVISTO</v>
          </cell>
          <cell r="AF1270" t="str">
            <v>NON PREVISTO</v>
          </cell>
          <cell r="AG1270" t="str">
            <v>NON PREVISTO</v>
          </cell>
          <cell r="AH1270" t="str">
            <v>NON PREVISTO</v>
          </cell>
        </row>
        <row r="1271">
          <cell r="A1271">
            <v>102802</v>
          </cell>
          <cell r="B1271" t="str">
            <v>CONTROLLO PER POMPE DI INFUSIONE, SISTEMA DI</v>
          </cell>
          <cell r="C1271" t="str">
            <v>B BRAUN GMBH</v>
          </cell>
          <cell r="D1271" t="str">
            <v>SPACE STATION</v>
          </cell>
          <cell r="E1271" t="str">
            <v>71928 (50893)</v>
          </cell>
          <cell r="F1271" t="str">
            <v>SINGOLA</v>
          </cell>
          <cell r="G1271">
            <v>102802</v>
          </cell>
          <cell r="I1271" t="str">
            <v>S.PIETRO</v>
          </cell>
          <cell r="J1271" t="str">
            <v>UTIC</v>
          </cell>
          <cell r="K1271" t="str">
            <v>UTIC</v>
          </cell>
          <cell r="L1271" t="str">
            <v>NON TROVATO</v>
          </cell>
          <cell r="P1271" t="str">
            <v>ANNUALE</v>
          </cell>
          <cell r="Q1271" t="str">
            <v>ANNUALE (NON DI NS COMPETENZA)</v>
          </cell>
          <cell r="R1271" t="str">
            <v>NON PREVISTO</v>
          </cell>
          <cell r="S1271" t="str">
            <v>MP DA FARE CMQ</v>
          </cell>
          <cell r="T1271" t="str">
            <v>DA FARE</v>
          </cell>
          <cell r="U1271">
            <v>0</v>
          </cell>
          <cell r="V1271">
            <v>0</v>
          </cell>
          <cell r="W1271">
            <v>0</v>
          </cell>
          <cell r="X1271">
            <v>0</v>
          </cell>
          <cell r="Y1271" t="str">
            <v>NON PREVISTO</v>
          </cell>
          <cell r="Z1271">
            <v>0</v>
          </cell>
          <cell r="AA1271">
            <v>0</v>
          </cell>
          <cell r="AB1271">
            <v>0</v>
          </cell>
          <cell r="AC1271">
            <v>0</v>
          </cell>
          <cell r="AD1271" t="str">
            <v>NON PREVISTO</v>
          </cell>
          <cell r="AE1271" t="str">
            <v>NON PREVISTO</v>
          </cell>
          <cell r="AF1271" t="str">
            <v>NON PREVISTO</v>
          </cell>
          <cell r="AG1271" t="str">
            <v>NON PREVISTO</v>
          </cell>
          <cell r="AH1271" t="str">
            <v>NON PREVISTO</v>
          </cell>
        </row>
        <row r="1272">
          <cell r="A1272">
            <v>102803</v>
          </cell>
          <cell r="B1272" t="str">
            <v>PULSOSSIMETRO</v>
          </cell>
          <cell r="C1272" t="str">
            <v>NELLCOR PURITAN BENNETT INC</v>
          </cell>
          <cell r="D1272" t="str">
            <v>BEDSIDE SPO2 PATIENT MONITORING SYSTEM</v>
          </cell>
          <cell r="E1272" t="str">
            <v>MBB1500085</v>
          </cell>
          <cell r="F1272" t="str">
            <v>SINGOLA</v>
          </cell>
          <cell r="G1272">
            <v>102803</v>
          </cell>
          <cell r="I1272" t="str">
            <v>S.PIETRO</v>
          </cell>
          <cell r="J1272" t="str">
            <v>SALA PARTO</v>
          </cell>
          <cell r="K1272" t="str">
            <v>SALA PARTO</v>
          </cell>
          <cell r="L1272" t="str">
            <v>NON TROVATO</v>
          </cell>
          <cell r="P1272" t="str">
            <v>ANNUALE</v>
          </cell>
          <cell r="Q1272" t="str">
            <v>ANNUALE</v>
          </cell>
          <cell r="R1272" t="str">
            <v>NON PREVISTO</v>
          </cell>
          <cell r="T1272" t="str">
            <v>DA FARE</v>
          </cell>
          <cell r="U1272">
            <v>0</v>
          </cell>
          <cell r="V1272">
            <v>0</v>
          </cell>
          <cell r="W1272">
            <v>0</v>
          </cell>
          <cell r="X1272">
            <v>0</v>
          </cell>
          <cell r="Y1272" t="str">
            <v>DA FARE</v>
          </cell>
          <cell r="Z1272">
            <v>0</v>
          </cell>
          <cell r="AA1272">
            <v>0</v>
          </cell>
          <cell r="AB1272">
            <v>0</v>
          </cell>
          <cell r="AC1272">
            <v>0</v>
          </cell>
          <cell r="AD1272" t="str">
            <v>NON PREVISTO</v>
          </cell>
          <cell r="AE1272" t="str">
            <v>NON PREVISTO</v>
          </cell>
          <cell r="AF1272" t="str">
            <v>NON PREVISTO</v>
          </cell>
          <cell r="AG1272" t="str">
            <v>NON PREVISTO</v>
          </cell>
          <cell r="AH1272" t="str">
            <v>NON PREVISTO</v>
          </cell>
        </row>
        <row r="1273">
          <cell r="A1273">
            <v>102804</v>
          </cell>
          <cell r="B1273" t="str">
            <v>PULSOSSIMETRO</v>
          </cell>
          <cell r="C1273" t="str">
            <v>NELLCOR PURITAN BENNETT INC</v>
          </cell>
          <cell r="D1273" t="str">
            <v>BEDSIDE SPO2 PATIENT MONITORING SYSTEM</v>
          </cell>
          <cell r="E1273" t="str">
            <v>MBB1503832</v>
          </cell>
          <cell r="F1273" t="str">
            <v>SINGOLA</v>
          </cell>
          <cell r="G1273">
            <v>102804</v>
          </cell>
          <cell r="I1273" t="str">
            <v>S.PIETRO</v>
          </cell>
          <cell r="J1273" t="str">
            <v>UTIN</v>
          </cell>
          <cell r="K1273" t="str">
            <v>SALE TRAVAGLIO NUOVE</v>
          </cell>
          <cell r="L1273" t="str">
            <v>SALA TRAVAGLIO NUOVE</v>
          </cell>
          <cell r="M1273" t="str">
            <v>SINGOLA</v>
          </cell>
          <cell r="N1273" t="str">
            <v>102804</v>
          </cell>
          <cell r="P1273" t="str">
            <v>ANNUALE</v>
          </cell>
          <cell r="Q1273" t="str">
            <v>ANNUALE</v>
          </cell>
          <cell r="R1273" t="str">
            <v>NON PREVISTO</v>
          </cell>
          <cell r="T1273" t="str">
            <v>DA FARE</v>
          </cell>
          <cell r="U1273" t="str">
            <v>2804</v>
          </cell>
          <cell r="V1273">
            <v>46251</v>
          </cell>
          <cell r="W1273" t="str">
            <v>POSITIVO</v>
          </cell>
          <cell r="X1273">
            <v>0</v>
          </cell>
          <cell r="Y1273" t="str">
            <v>DA FARE</v>
          </cell>
          <cell r="Z1273" t="str">
            <v>2804</v>
          </cell>
          <cell r="AA1273">
            <v>46252</v>
          </cell>
          <cell r="AB1273" t="str">
            <v>POSITIVO</v>
          </cell>
          <cell r="AC1273">
            <v>0</v>
          </cell>
          <cell r="AD1273" t="str">
            <v>NON PREVISTO</v>
          </cell>
          <cell r="AE1273" t="str">
            <v>NON PREVISTO</v>
          </cell>
          <cell r="AF1273" t="str">
            <v>NON PREVISTO</v>
          </cell>
          <cell r="AG1273" t="str">
            <v>NON PREVISTO</v>
          </cell>
          <cell r="AH1273" t="str">
            <v>NON PREVISTO</v>
          </cell>
        </row>
        <row r="1274">
          <cell r="A1274">
            <v>102805</v>
          </cell>
          <cell r="B1274" t="str">
            <v>PULSOSSIMETRO</v>
          </cell>
          <cell r="C1274" t="str">
            <v>NELLCOR PURITAN BENNETT INC</v>
          </cell>
          <cell r="D1274" t="str">
            <v>BEDSIDE SPO2 PATIENT MONITORING SYSTEM</v>
          </cell>
          <cell r="E1274" t="str">
            <v>MBB1503804</v>
          </cell>
          <cell r="F1274" t="str">
            <v>SINGOLA</v>
          </cell>
          <cell r="G1274">
            <v>102805</v>
          </cell>
          <cell r="I1274" t="str">
            <v>S.PIETRO</v>
          </cell>
          <cell r="J1274" t="str">
            <v>UTIN</v>
          </cell>
          <cell r="K1274" t="str">
            <v>UTIN</v>
          </cell>
          <cell r="L1274" t="str">
            <v>NON TROVATO</v>
          </cell>
          <cell r="P1274" t="str">
            <v>ANNUALE</v>
          </cell>
          <cell r="Q1274" t="str">
            <v>ANNUALE</v>
          </cell>
          <cell r="R1274" t="str">
            <v>NON PREVISTO</v>
          </cell>
          <cell r="T1274" t="str">
            <v>DA FARE</v>
          </cell>
          <cell r="U1274">
            <v>0</v>
          </cell>
          <cell r="V1274">
            <v>0</v>
          </cell>
          <cell r="W1274">
            <v>0</v>
          </cell>
          <cell r="X1274">
            <v>0</v>
          </cell>
          <cell r="Y1274" t="str">
            <v>DA FARE</v>
          </cell>
          <cell r="Z1274">
            <v>0</v>
          </cell>
          <cell r="AA1274">
            <v>0</v>
          </cell>
          <cell r="AB1274">
            <v>0</v>
          </cell>
          <cell r="AC1274">
            <v>0</v>
          </cell>
          <cell r="AD1274" t="str">
            <v>NON PREVISTO</v>
          </cell>
          <cell r="AE1274" t="str">
            <v>NON PREVISTO</v>
          </cell>
          <cell r="AF1274" t="str">
            <v>NON PREVISTO</v>
          </cell>
          <cell r="AG1274" t="str">
            <v>NON PREVISTO</v>
          </cell>
          <cell r="AH1274" t="str">
            <v>NON PREVISTO</v>
          </cell>
        </row>
        <row r="1275">
          <cell r="A1275">
            <v>102806</v>
          </cell>
          <cell r="B1275" t="str">
            <v>PULSOSSIMETRO</v>
          </cell>
          <cell r="C1275" t="str">
            <v>NELLCOR PURITAN BENNETT INC</v>
          </cell>
          <cell r="D1275" t="str">
            <v>BEDSIDE SPO2 PATIENT MONITORING SYSTEM</v>
          </cell>
          <cell r="E1275" t="str">
            <v>MBB1501004</v>
          </cell>
          <cell r="F1275" t="str">
            <v>SINGOLA</v>
          </cell>
          <cell r="G1275">
            <v>102806</v>
          </cell>
          <cell r="I1275" t="str">
            <v>S.PIETRO</v>
          </cell>
          <cell r="J1275" t="str">
            <v>UTIN</v>
          </cell>
          <cell r="K1275" t="str">
            <v>UTIN</v>
          </cell>
          <cell r="L1275" t="str">
            <v>NON TROVATO</v>
          </cell>
          <cell r="P1275" t="str">
            <v>ANNUALE</v>
          </cell>
          <cell r="Q1275" t="str">
            <v>ANNUALE</v>
          </cell>
          <cell r="R1275" t="str">
            <v>NON PREVISTO</v>
          </cell>
          <cell r="T1275" t="str">
            <v>DA FARE</v>
          </cell>
          <cell r="U1275">
            <v>0</v>
          </cell>
          <cell r="V1275">
            <v>0</v>
          </cell>
          <cell r="W1275">
            <v>0</v>
          </cell>
          <cell r="X1275">
            <v>0</v>
          </cell>
          <cell r="Y1275" t="str">
            <v>DA FARE</v>
          </cell>
          <cell r="Z1275">
            <v>0</v>
          </cell>
          <cell r="AA1275">
            <v>0</v>
          </cell>
          <cell r="AB1275">
            <v>0</v>
          </cell>
          <cell r="AC1275">
            <v>0</v>
          </cell>
          <cell r="AD1275" t="str">
            <v>NON PREVISTO</v>
          </cell>
          <cell r="AE1275" t="str">
            <v>NON PREVISTO</v>
          </cell>
          <cell r="AF1275" t="str">
            <v>NON PREVISTO</v>
          </cell>
          <cell r="AG1275" t="str">
            <v>NON PREVISTO</v>
          </cell>
          <cell r="AH1275" t="str">
            <v>NON PREVISTO</v>
          </cell>
        </row>
        <row r="1276">
          <cell r="A1276">
            <v>102807</v>
          </cell>
          <cell r="B1276" t="str">
            <v>LAVAGGIO E DISINFEZIONE, APPARECCHIO PER</v>
          </cell>
          <cell r="C1276" t="str">
            <v>GETINGE INFECTION CONTROL AB</v>
          </cell>
          <cell r="D1276" t="str">
            <v>FD 1600 NINJO</v>
          </cell>
          <cell r="E1276" t="str">
            <v>BAA060746</v>
          </cell>
          <cell r="F1276" t="str">
            <v>SINGOLA</v>
          </cell>
          <cell r="G1276">
            <v>102807</v>
          </cell>
          <cell r="I1276" t="str">
            <v>S.PIETRO</v>
          </cell>
          <cell r="J1276" t="str">
            <v>S. CARLO CARDIOLOGIA</v>
          </cell>
          <cell r="K1276" t="str">
            <v>S. CARLO CARDIOLOGIA</v>
          </cell>
          <cell r="L1276" t="str">
            <v>S. CARLO CARDIOLOGIA</v>
          </cell>
          <cell r="M1276" t="str">
            <v>SINGOLA</v>
          </cell>
          <cell r="N1276" t="str">
            <v>102807</v>
          </cell>
          <cell r="P1276" t="str">
            <v>BIENNALE</v>
          </cell>
          <cell r="Q1276" t="str">
            <v>ANNUALE</v>
          </cell>
          <cell r="R1276" t="str">
            <v>NON PREVISTO</v>
          </cell>
          <cell r="T1276" t="str">
            <v>DA FARE</v>
          </cell>
          <cell r="U1276">
            <v>2807</v>
          </cell>
          <cell r="V1276">
            <v>46114</v>
          </cell>
          <cell r="W1276" t="str">
            <v>POSITIVO</v>
          </cell>
          <cell r="X1276">
            <v>0</v>
          </cell>
          <cell r="Y1276" t="str">
            <v>DA FARE</v>
          </cell>
          <cell r="Z1276">
            <v>2807</v>
          </cell>
          <cell r="AA1276">
            <v>46114</v>
          </cell>
          <cell r="AB1276" t="str">
            <v>POSITIVO</v>
          </cell>
          <cell r="AC1276">
            <v>0</v>
          </cell>
          <cell r="AD1276" t="str">
            <v>NON PREVISTO</v>
          </cell>
          <cell r="AE1276" t="str">
            <v>NON PREVISTO</v>
          </cell>
          <cell r="AF1276" t="str">
            <v>NON PREVISTO</v>
          </cell>
          <cell r="AG1276" t="str">
            <v>NON PREVISTO</v>
          </cell>
          <cell r="AH1276" t="str">
            <v>NON PREVISTO</v>
          </cell>
        </row>
        <row r="1277">
          <cell r="A1277">
            <v>102810</v>
          </cell>
          <cell r="B1277" t="str">
            <v>LETTO ELETTROCOMANDATO PER TERAPIA INTENSIVA O RIANIMAZIONE</v>
          </cell>
          <cell r="C1277" t="str">
            <v>LINET SPOL SRO LTD</v>
          </cell>
          <cell r="D1277" t="str">
            <v>ELEGANZA 1 1GTP 02227-61</v>
          </cell>
          <cell r="E1277">
            <v>20150041522</v>
          </cell>
          <cell r="F1277" t="str">
            <v>SINGOLA</v>
          </cell>
          <cell r="G1277">
            <v>102810</v>
          </cell>
          <cell r="I1277" t="str">
            <v>S.PIETRO</v>
          </cell>
          <cell r="J1277" t="str">
            <v>S. G. ANTIDA</v>
          </cell>
          <cell r="K1277" t="str">
            <v>S. G. ANTIDA</v>
          </cell>
          <cell r="L1277" t="str">
            <v>S. G. ANTIDA</v>
          </cell>
          <cell r="M1277" t="str">
            <v>SINGOLA</v>
          </cell>
          <cell r="N1277">
            <v>102810</v>
          </cell>
          <cell r="P1277" t="str">
            <v>BIENNALE</v>
          </cell>
          <cell r="Q1277" t="str">
            <v>ANNUALE</v>
          </cell>
          <cell r="R1277" t="str">
            <v>NON PREVISTO</v>
          </cell>
          <cell r="T1277" t="str">
            <v>NON PREVISTO</v>
          </cell>
          <cell r="U1277">
            <v>0</v>
          </cell>
          <cell r="V1277">
            <v>0</v>
          </cell>
          <cell r="W1277">
            <v>0</v>
          </cell>
          <cell r="X1277">
            <v>0</v>
          </cell>
          <cell r="Y1277" t="str">
            <v>DA FARE</v>
          </cell>
          <cell r="Z1277">
            <v>2810</v>
          </cell>
          <cell r="AA1277">
            <v>46119</v>
          </cell>
          <cell r="AB1277" t="str">
            <v>POSITIVO</v>
          </cell>
          <cell r="AC1277">
            <v>0</v>
          </cell>
          <cell r="AD1277" t="str">
            <v>NON PREVISTO</v>
          </cell>
          <cell r="AE1277" t="str">
            <v>NON PREVISTO</v>
          </cell>
          <cell r="AF1277" t="str">
            <v>NON PREVISTO</v>
          </cell>
          <cell r="AG1277" t="str">
            <v>NON PREVISTO</v>
          </cell>
          <cell r="AH1277" t="str">
            <v>NON PREVISTO</v>
          </cell>
        </row>
        <row r="1278">
          <cell r="A1278">
            <v>102811</v>
          </cell>
          <cell r="B1278" t="str">
            <v>LETTO ELETTROCOMANDATO PER TERAPIA INTENSIVA O RIANIMAZIONE</v>
          </cell>
          <cell r="C1278" t="str">
            <v>LINET SPOL SRO LTD</v>
          </cell>
          <cell r="D1278" t="str">
            <v>ELEGANZA 1 1GTP 02227-61</v>
          </cell>
          <cell r="E1278">
            <v>20150041523</v>
          </cell>
          <cell r="F1278" t="str">
            <v>SINGOLA</v>
          </cell>
          <cell r="G1278">
            <v>102811</v>
          </cell>
          <cell r="I1278" t="str">
            <v>S.PIETRO</v>
          </cell>
          <cell r="J1278" t="str">
            <v>S. G. ANTIDA</v>
          </cell>
          <cell r="K1278" t="str">
            <v>S. G. ANTIDA</v>
          </cell>
          <cell r="L1278" t="str">
            <v>S. G. ANTIDA</v>
          </cell>
          <cell r="M1278" t="str">
            <v>SINGOLA</v>
          </cell>
          <cell r="N1278">
            <v>102811</v>
          </cell>
          <cell r="P1278" t="str">
            <v>BIENNALE</v>
          </cell>
          <cell r="Q1278" t="str">
            <v>ANNUALE</v>
          </cell>
          <cell r="R1278" t="str">
            <v>NON PREVISTO</v>
          </cell>
          <cell r="T1278" t="str">
            <v>NON PREVISTO</v>
          </cell>
          <cell r="U1278">
            <v>0</v>
          </cell>
          <cell r="V1278">
            <v>0</v>
          </cell>
          <cell r="W1278">
            <v>0</v>
          </cell>
          <cell r="X1278">
            <v>0</v>
          </cell>
          <cell r="Y1278" t="str">
            <v>DA FARE</v>
          </cell>
          <cell r="Z1278">
            <v>2811</v>
          </cell>
          <cell r="AA1278">
            <v>46119</v>
          </cell>
          <cell r="AB1278" t="str">
            <v>POSITIVO</v>
          </cell>
          <cell r="AC1278">
            <v>0</v>
          </cell>
          <cell r="AD1278" t="str">
            <v>NON PREVISTO</v>
          </cell>
          <cell r="AE1278" t="str">
            <v>NON PREVISTO</v>
          </cell>
          <cell r="AF1278" t="str">
            <v>NON PREVISTO</v>
          </cell>
          <cell r="AG1278" t="str">
            <v>NON PREVISTO</v>
          </cell>
          <cell r="AH1278" t="str">
            <v>NON PREVISTO</v>
          </cell>
        </row>
        <row r="1279">
          <cell r="A1279">
            <v>102812</v>
          </cell>
          <cell r="B1279" t="str">
            <v>LETTO ELETTROCOMANDATO PER TERAPIA INTENSIVA O RIANIMAZIONE</v>
          </cell>
          <cell r="C1279" t="str">
            <v>LINET SPOL SRO LTD</v>
          </cell>
          <cell r="D1279" t="str">
            <v>ELEGANZA 1 1GTP 02227-61</v>
          </cell>
          <cell r="E1279">
            <v>20150041529</v>
          </cell>
          <cell r="F1279" t="str">
            <v>SINGOLA</v>
          </cell>
          <cell r="G1279">
            <v>102812</v>
          </cell>
          <cell r="I1279" t="str">
            <v>S.PIETRO</v>
          </cell>
          <cell r="J1279" t="str">
            <v>S. G. ANTIDA</v>
          </cell>
          <cell r="K1279" t="str">
            <v>S. G. ANTIDA</v>
          </cell>
          <cell r="L1279" t="str">
            <v>S. G. ANTIDA</v>
          </cell>
          <cell r="M1279" t="str">
            <v>SINGOLA</v>
          </cell>
          <cell r="N1279">
            <v>102812</v>
          </cell>
          <cell r="P1279" t="str">
            <v>BIENNALE</v>
          </cell>
          <cell r="Q1279" t="str">
            <v>ANNUALE</v>
          </cell>
          <cell r="R1279" t="str">
            <v>NON PREVISTO</v>
          </cell>
          <cell r="T1279" t="str">
            <v>DA FARE</v>
          </cell>
          <cell r="U1279">
            <v>2812</v>
          </cell>
          <cell r="V1279">
            <v>46119</v>
          </cell>
          <cell r="W1279" t="str">
            <v xml:space="preserve">POSITIVO </v>
          </cell>
          <cell r="X1279">
            <v>0</v>
          </cell>
          <cell r="Y1279" t="str">
            <v>DA FARE</v>
          </cell>
          <cell r="Z1279">
            <v>2812</v>
          </cell>
          <cell r="AA1279">
            <v>46119</v>
          </cell>
          <cell r="AB1279" t="str">
            <v>POSITIVO CON RISERVA</v>
          </cell>
          <cell r="AC1279" t="str">
            <v>FRENO NON FUNZIONANTE. GESTITO CON RIT 29451 DEL 02/04/2026</v>
          </cell>
          <cell r="AD1279" t="str">
            <v>NON PREVISTO</v>
          </cell>
          <cell r="AE1279" t="str">
            <v>NON PREVISTO</v>
          </cell>
          <cell r="AF1279" t="str">
            <v>NON PREVISTO</v>
          </cell>
          <cell r="AG1279" t="str">
            <v>NON PREVISTO</v>
          </cell>
          <cell r="AH1279" t="str">
            <v>NON PREVISTO</v>
          </cell>
        </row>
        <row r="1280">
          <cell r="A1280">
            <v>102813</v>
          </cell>
          <cell r="B1280" t="str">
            <v>LETTO ELETTROCOMANDATO PER TERAPIA INTENSIVA O RIANIMAZIONE</v>
          </cell>
          <cell r="C1280" t="str">
            <v>LINET SPOL SRO LTD</v>
          </cell>
          <cell r="D1280" t="str">
            <v>ELEGANZA 1 1GTP 02227-61</v>
          </cell>
          <cell r="E1280" t="str">
            <v>20150041528</v>
          </cell>
          <cell r="F1280" t="str">
            <v>SINGOLA</v>
          </cell>
          <cell r="G1280">
            <v>102813</v>
          </cell>
          <cell r="I1280" t="str">
            <v>S.PIETRO</v>
          </cell>
          <cell r="J1280" t="str">
            <v>S. RAFFAELE</v>
          </cell>
          <cell r="K1280" t="str">
            <v>S. G. ANTIDA</v>
          </cell>
          <cell r="L1280" t="str">
            <v>S. G. ANTIDA</v>
          </cell>
          <cell r="M1280" t="str">
            <v>SINGOLA</v>
          </cell>
          <cell r="N1280" t="str">
            <v>102813</v>
          </cell>
          <cell r="P1280" t="str">
            <v>BIENNALE</v>
          </cell>
          <cell r="Q1280" t="str">
            <v>ANNUALE</v>
          </cell>
          <cell r="R1280" t="str">
            <v>NON PREVISTO</v>
          </cell>
          <cell r="T1280" t="str">
            <v>DA FARE</v>
          </cell>
          <cell r="U1280">
            <v>2813</v>
          </cell>
          <cell r="V1280">
            <v>46119</v>
          </cell>
          <cell r="W1280" t="str">
            <v xml:space="preserve">POSITIVO </v>
          </cell>
          <cell r="X1280">
            <v>0</v>
          </cell>
          <cell r="Y1280" t="str">
            <v>DA FARE</v>
          </cell>
          <cell r="Z1280">
            <v>2813</v>
          </cell>
          <cell r="AA1280">
            <v>46119</v>
          </cell>
          <cell r="AB1280" t="str">
            <v>POSITIVO</v>
          </cell>
          <cell r="AC1280">
            <v>0</v>
          </cell>
          <cell r="AD1280" t="str">
            <v>NON PREVISTO</v>
          </cell>
          <cell r="AE1280" t="str">
            <v>NON PREVISTO</v>
          </cell>
          <cell r="AF1280" t="str">
            <v>NON PREVISTO</v>
          </cell>
          <cell r="AG1280" t="str">
            <v>NON PREVISTO</v>
          </cell>
          <cell r="AH1280" t="str">
            <v>NON PREVISTO</v>
          </cell>
        </row>
        <row r="1281">
          <cell r="A1281">
            <v>102814</v>
          </cell>
          <cell r="B1281" t="str">
            <v>LETTO ELETTROCOMANDATO PER TERAPIA INTENSIVA O RIANIMAZIONE</v>
          </cell>
          <cell r="C1281" t="str">
            <v>LINET SPOL SRO LTD</v>
          </cell>
          <cell r="D1281" t="str">
            <v>ELEGANZA 1 1GTP 02227-61</v>
          </cell>
          <cell r="E1281">
            <v>20150041525</v>
          </cell>
          <cell r="F1281" t="str">
            <v>SINGOLA</v>
          </cell>
          <cell r="G1281">
            <v>102814</v>
          </cell>
          <cell r="I1281" t="str">
            <v>S.PIETRO</v>
          </cell>
          <cell r="J1281" t="str">
            <v>S. G. ANTIDA</v>
          </cell>
          <cell r="K1281" t="str">
            <v>S. G. ANTIDA</v>
          </cell>
          <cell r="L1281" t="str">
            <v>S. G. ANTIDA</v>
          </cell>
          <cell r="M1281" t="str">
            <v>SINGOLA</v>
          </cell>
          <cell r="N1281">
            <v>102814</v>
          </cell>
          <cell r="P1281" t="str">
            <v>BIENNALE</v>
          </cell>
          <cell r="Q1281" t="str">
            <v>ANNUALE</v>
          </cell>
          <cell r="R1281" t="str">
            <v>NON PREVISTO</v>
          </cell>
          <cell r="T1281" t="str">
            <v>DA FARE</v>
          </cell>
          <cell r="U1281">
            <v>2814</v>
          </cell>
          <cell r="V1281">
            <v>46119</v>
          </cell>
          <cell r="W1281" t="str">
            <v xml:space="preserve">POSITIVO </v>
          </cell>
          <cell r="X1281">
            <v>0</v>
          </cell>
          <cell r="Y1281" t="str">
            <v>DA FARE</v>
          </cell>
          <cell r="Z1281">
            <v>2814</v>
          </cell>
          <cell r="AA1281">
            <v>46119</v>
          </cell>
          <cell r="AB1281" t="str">
            <v>POSITIVO</v>
          </cell>
          <cell r="AC1281">
            <v>0</v>
          </cell>
          <cell r="AD1281" t="str">
            <v>NON PREVISTO</v>
          </cell>
          <cell r="AE1281" t="str">
            <v>NON PREVISTO</v>
          </cell>
          <cell r="AF1281" t="str">
            <v>NON PREVISTO</v>
          </cell>
          <cell r="AG1281" t="str">
            <v>NON PREVISTO</v>
          </cell>
          <cell r="AH1281" t="str">
            <v>NON PREVISTO</v>
          </cell>
        </row>
        <row r="1282">
          <cell r="A1282">
            <v>102815</v>
          </cell>
          <cell r="B1282" t="str">
            <v>LETTO ELETTROCOMANDATO PER TERAPIA INTENSIVA O RIANIMAZIONE</v>
          </cell>
          <cell r="C1282" t="str">
            <v>LINET SPOL SRO LTD</v>
          </cell>
          <cell r="D1282" t="str">
            <v>ELEGANZA 1 1GTP 02227-61</v>
          </cell>
          <cell r="E1282">
            <v>20150041524</v>
          </cell>
          <cell r="F1282" t="str">
            <v>SINGOLA</v>
          </cell>
          <cell r="G1282">
            <v>102815</v>
          </cell>
          <cell r="I1282" t="str">
            <v>S.PIETRO</v>
          </cell>
          <cell r="J1282" t="str">
            <v>S. G. ANTIDA</v>
          </cell>
          <cell r="K1282" t="str">
            <v>S. G. ANTIDA</v>
          </cell>
          <cell r="L1282" t="str">
            <v>S. G. ANTIDA</v>
          </cell>
          <cell r="M1282" t="str">
            <v>SINGOLA</v>
          </cell>
          <cell r="N1282">
            <v>102815</v>
          </cell>
          <cell r="P1282" t="str">
            <v>BIENNALE</v>
          </cell>
          <cell r="Q1282" t="str">
            <v>ANNUALE</v>
          </cell>
          <cell r="R1282" t="str">
            <v>NON PREVISTO</v>
          </cell>
          <cell r="T1282" t="str">
            <v>NON PREVISTO</v>
          </cell>
          <cell r="U1282">
            <v>0</v>
          </cell>
          <cell r="V1282">
            <v>0</v>
          </cell>
          <cell r="W1282">
            <v>0</v>
          </cell>
          <cell r="X1282">
            <v>0</v>
          </cell>
          <cell r="Y1282" t="str">
            <v>DA FARE</v>
          </cell>
          <cell r="Z1282">
            <v>2815</v>
          </cell>
          <cell r="AA1282">
            <v>46119</v>
          </cell>
          <cell r="AB1282" t="str">
            <v>POSITIVO</v>
          </cell>
          <cell r="AC1282">
            <v>0</v>
          </cell>
          <cell r="AD1282" t="str">
            <v>NON PREVISTO</v>
          </cell>
          <cell r="AE1282" t="str">
            <v>NON PREVISTO</v>
          </cell>
          <cell r="AF1282" t="str">
            <v>NON PREVISTO</v>
          </cell>
          <cell r="AG1282" t="str">
            <v>NON PREVISTO</v>
          </cell>
          <cell r="AH1282" t="str">
            <v>NON PREVISTO</v>
          </cell>
        </row>
        <row r="1283">
          <cell r="A1283">
            <v>102816</v>
          </cell>
          <cell r="B1283" t="str">
            <v>LETTO ELETTROCOMANDATO PER TERAPIA INTENSIVA O RIANIMAZIONE</v>
          </cell>
          <cell r="C1283" t="str">
            <v>LINET SPOL SRO LTD</v>
          </cell>
          <cell r="D1283" t="str">
            <v>ELEGANZA 1 1GTP 02227-61</v>
          </cell>
          <cell r="E1283">
            <v>20150041526</v>
          </cell>
          <cell r="F1283" t="str">
            <v>SINGOLA</v>
          </cell>
          <cell r="G1283">
            <v>102816</v>
          </cell>
          <cell r="I1283" t="str">
            <v>S.PIETRO</v>
          </cell>
          <cell r="J1283" t="str">
            <v>S. G. ANTIDA</v>
          </cell>
          <cell r="K1283" t="str">
            <v>S. G. ANTIDA</v>
          </cell>
          <cell r="L1283" t="str">
            <v>S. G. ANTIDA</v>
          </cell>
          <cell r="M1283" t="str">
            <v>SINGOLA</v>
          </cell>
          <cell r="N1283" t="str">
            <v>102816</v>
          </cell>
          <cell r="P1283" t="str">
            <v>BIENNALE</v>
          </cell>
          <cell r="Q1283" t="str">
            <v>ANNUALE</v>
          </cell>
          <cell r="R1283" t="str">
            <v>NON PREVISTO</v>
          </cell>
          <cell r="T1283" t="str">
            <v>DA FARE</v>
          </cell>
          <cell r="U1283">
            <v>2816</v>
          </cell>
          <cell r="V1283">
            <v>46119</v>
          </cell>
          <cell r="W1283" t="str">
            <v xml:space="preserve">POSITIVO </v>
          </cell>
          <cell r="X1283">
            <v>0</v>
          </cell>
          <cell r="Y1283" t="str">
            <v>DA FARE</v>
          </cell>
          <cell r="Z1283">
            <v>2816</v>
          </cell>
          <cell r="AA1283">
            <v>46119</v>
          </cell>
          <cell r="AB1283" t="str">
            <v>POSITIVO</v>
          </cell>
          <cell r="AC1283">
            <v>0</v>
          </cell>
          <cell r="AD1283" t="str">
            <v>NON PREVISTO</v>
          </cell>
          <cell r="AE1283" t="str">
            <v>NON PREVISTO</v>
          </cell>
          <cell r="AF1283" t="str">
            <v>NON PREVISTO</v>
          </cell>
          <cell r="AG1283" t="str">
            <v>NON PREVISTO</v>
          </cell>
          <cell r="AH1283" t="str">
            <v>NON PREVISTO</v>
          </cell>
        </row>
        <row r="1284">
          <cell r="A1284">
            <v>102817</v>
          </cell>
          <cell r="B1284" t="str">
            <v>LETTO ELETTROCOMANDATO PER TERAPIA INTENSIVA O RIANIMAZIONE</v>
          </cell>
          <cell r="C1284" t="str">
            <v>LINET SPOL SRO LTD</v>
          </cell>
          <cell r="D1284" t="str">
            <v>ELEGANZA 1 1GTP 02227-61</v>
          </cell>
          <cell r="E1284">
            <v>20150041527</v>
          </cell>
          <cell r="F1284" t="str">
            <v>SINGOLA</v>
          </cell>
          <cell r="G1284">
            <v>102817</v>
          </cell>
          <cell r="I1284" t="str">
            <v>S.PIETRO</v>
          </cell>
          <cell r="J1284" t="str">
            <v>S. G. ANTIDA</v>
          </cell>
          <cell r="K1284" t="str">
            <v>S. G. ANTIDA</v>
          </cell>
          <cell r="L1284" t="str">
            <v>S. G. ANTIDA</v>
          </cell>
          <cell r="M1284" t="str">
            <v>SINGOLA</v>
          </cell>
          <cell r="N1284">
            <v>102817</v>
          </cell>
          <cell r="P1284" t="str">
            <v>BIENNALE</v>
          </cell>
          <cell r="Q1284" t="str">
            <v>ANNUALE</v>
          </cell>
          <cell r="R1284" t="str">
            <v>NON PREVISTO</v>
          </cell>
          <cell r="T1284" t="str">
            <v>DA FARE</v>
          </cell>
          <cell r="U1284">
            <v>2817</v>
          </cell>
          <cell r="V1284">
            <v>46119</v>
          </cell>
          <cell r="W1284" t="str">
            <v xml:space="preserve">POSITIVO </v>
          </cell>
          <cell r="X1284">
            <v>0</v>
          </cell>
          <cell r="Y1284" t="str">
            <v>DA FARE</v>
          </cell>
          <cell r="Z1284">
            <v>2817</v>
          </cell>
          <cell r="AA1284">
            <v>46119</v>
          </cell>
          <cell r="AB1284" t="str">
            <v>POSITIVO</v>
          </cell>
          <cell r="AC1284">
            <v>0</v>
          </cell>
          <cell r="AD1284" t="str">
            <v>NON PREVISTO</v>
          </cell>
          <cell r="AE1284" t="str">
            <v>NON PREVISTO</v>
          </cell>
          <cell r="AF1284" t="str">
            <v>NON PREVISTO</v>
          </cell>
          <cell r="AG1284" t="str">
            <v>NON PREVISTO</v>
          </cell>
          <cell r="AH1284" t="str">
            <v>NON PREVISTO</v>
          </cell>
        </row>
        <row r="1285">
          <cell r="A1285">
            <v>102821</v>
          </cell>
          <cell r="B1285" t="str">
            <v>SISTEMA ANTIDECUBITO</v>
          </cell>
          <cell r="C1285" t="str">
            <v>ARJO HOSPITAL EQUIPMENT AB</v>
          </cell>
          <cell r="D1285" t="str">
            <v>ALPHA ACTIVE 4</v>
          </cell>
          <cell r="E1285" t="str">
            <v>648401571</v>
          </cell>
          <cell r="F1285" t="str">
            <v>SINGOLA</v>
          </cell>
          <cell r="G1285">
            <v>102821</v>
          </cell>
          <cell r="I1285" t="str">
            <v>S.PIETRO</v>
          </cell>
          <cell r="J1285" t="str">
            <v>RIANIMAZIONE</v>
          </cell>
          <cell r="K1285" t="str">
            <v>RIANIMAZIONE</v>
          </cell>
          <cell r="L1285" t="str">
            <v>RIANIMAZIONE</v>
          </cell>
          <cell r="M1285" t="str">
            <v>SINGOLA</v>
          </cell>
          <cell r="N1285">
            <v>102821</v>
          </cell>
          <cell r="P1285" t="str">
            <v>ANNUALE</v>
          </cell>
          <cell r="Q1285" t="str">
            <v>ANNUALE</v>
          </cell>
          <cell r="R1285" t="str">
            <v>NON PREVISTO</v>
          </cell>
          <cell r="T1285" t="str">
            <v>DA FARE</v>
          </cell>
          <cell r="U1285">
            <v>2821</v>
          </cell>
          <cell r="V1285">
            <v>46198</v>
          </cell>
          <cell r="W1285" t="str">
            <v>POSITIVO</v>
          </cell>
          <cell r="X1285">
            <v>0</v>
          </cell>
          <cell r="Y1285" t="str">
            <v>DA FARE</v>
          </cell>
          <cell r="Z1285">
            <v>2821</v>
          </cell>
          <cell r="AA1285">
            <v>46198</v>
          </cell>
          <cell r="AB1285" t="str">
            <v>POSITIVO</v>
          </cell>
          <cell r="AC1285">
            <v>0</v>
          </cell>
          <cell r="AD1285" t="str">
            <v>NON PREVISTO</v>
          </cell>
          <cell r="AE1285" t="str">
            <v>NON PREVISTO</v>
          </cell>
          <cell r="AF1285" t="str">
            <v>NON PREVISTO</v>
          </cell>
          <cell r="AG1285" t="str">
            <v>NON PREVISTO</v>
          </cell>
          <cell r="AH1285" t="str">
            <v>NON PREVISTO</v>
          </cell>
        </row>
        <row r="1286">
          <cell r="A1286">
            <v>102822</v>
          </cell>
          <cell r="B1286" t="str">
            <v>DEFIBRILLATORE</v>
          </cell>
          <cell r="C1286" t="str">
            <v>MINDRAY CO LTD</v>
          </cell>
          <cell r="D1286" t="str">
            <v>BENEHEART D3</v>
          </cell>
          <cell r="E1286" t="str">
            <v>EL56021128</v>
          </cell>
          <cell r="F1286" t="str">
            <v>SINGOLA</v>
          </cell>
          <cell r="G1286">
            <v>102822</v>
          </cell>
          <cell r="I1286" t="str">
            <v>S.PIETRO</v>
          </cell>
          <cell r="J1286" t="str">
            <v>S. VINCENZO</v>
          </cell>
          <cell r="K1286" t="str">
            <v>S. VINCENZO</v>
          </cell>
          <cell r="L1286" t="str">
            <v>S. VINCENZO</v>
          </cell>
          <cell r="M1286" t="str">
            <v>SINGOLA</v>
          </cell>
          <cell r="N1286">
            <v>102822</v>
          </cell>
          <cell r="P1286" t="str">
            <v>ANNUALE</v>
          </cell>
          <cell r="Q1286" t="str">
            <v>ANNUALE</v>
          </cell>
          <cell r="R1286" t="str">
            <v>NON PREVISTO</v>
          </cell>
          <cell r="T1286" t="str">
            <v>DA FARE</v>
          </cell>
          <cell r="U1286">
            <v>2822</v>
          </cell>
          <cell r="V1286">
            <v>46153</v>
          </cell>
          <cell r="W1286" t="str">
            <v>POSITIVO</v>
          </cell>
          <cell r="X1286">
            <v>0</v>
          </cell>
          <cell r="Y1286" t="str">
            <v>DA FARE</v>
          </cell>
          <cell r="Z1286">
            <v>2822</v>
          </cell>
          <cell r="AA1286">
            <v>46154</v>
          </cell>
          <cell r="AB1286" t="str">
            <v>POSITIVO</v>
          </cell>
          <cell r="AC1286">
            <v>0</v>
          </cell>
          <cell r="AD1286" t="str">
            <v>DA FARE</v>
          </cell>
          <cell r="AE1286">
            <v>2822</v>
          </cell>
          <cell r="AF1286">
            <v>46163</v>
          </cell>
          <cell r="AG1286" t="str">
            <v>POSITIVO</v>
          </cell>
          <cell r="AH1286">
            <v>0</v>
          </cell>
        </row>
        <row r="1287">
          <cell r="A1287">
            <v>102823</v>
          </cell>
          <cell r="B1287" t="str">
            <v>DEFIBRILLATORE</v>
          </cell>
          <cell r="C1287" t="str">
            <v>MINDRAY CO LTD</v>
          </cell>
          <cell r="D1287" t="str">
            <v>BENEHEART D3</v>
          </cell>
          <cell r="E1287" t="str">
            <v>EL56021127</v>
          </cell>
          <cell r="F1287" t="str">
            <v>SINGOLA</v>
          </cell>
          <cell r="G1287">
            <v>102823</v>
          </cell>
          <cell r="I1287" t="str">
            <v>S.PIETRO</v>
          </cell>
          <cell r="J1287" t="str">
            <v>PREOSPEDALIZZAZIONE</v>
          </cell>
          <cell r="K1287" t="str">
            <v>PREOSPEDALIZZAZIONE</v>
          </cell>
          <cell r="L1287" t="str">
            <v>PREOSPEDALIZZAZIONE</v>
          </cell>
          <cell r="M1287" t="str">
            <v>SINGOLA</v>
          </cell>
          <cell r="N1287" t="str">
            <v>102823</v>
          </cell>
          <cell r="P1287" t="str">
            <v>ANNUALE</v>
          </cell>
          <cell r="Q1287" t="str">
            <v>ANNUALE</v>
          </cell>
          <cell r="R1287" t="str">
            <v>NON PREVISTO</v>
          </cell>
          <cell r="T1287" t="str">
            <v>DA FARE</v>
          </cell>
          <cell r="U1287" t="str">
            <v>2823</v>
          </cell>
          <cell r="V1287">
            <v>46245</v>
          </cell>
          <cell r="W1287" t="str">
            <v>POSITIVO</v>
          </cell>
          <cell r="X1287">
            <v>0</v>
          </cell>
          <cell r="Y1287" t="str">
            <v>DA FARE</v>
          </cell>
          <cell r="Z1287" t="str">
            <v>2823</v>
          </cell>
          <cell r="AA1287">
            <v>46245</v>
          </cell>
          <cell r="AB1287" t="str">
            <v>POSITIVO</v>
          </cell>
          <cell r="AC1287">
            <v>0</v>
          </cell>
          <cell r="AD1287" t="str">
            <v>DA FARE</v>
          </cell>
          <cell r="AE1287">
            <v>2823</v>
          </cell>
          <cell r="AF1287">
            <v>46245</v>
          </cell>
          <cell r="AG1287" t="str">
            <v>POSITIVO</v>
          </cell>
          <cell r="AH1287">
            <v>0</v>
          </cell>
        </row>
        <row r="1288">
          <cell r="A1288">
            <v>102824</v>
          </cell>
          <cell r="B1288" t="str">
            <v>ELETTROBISTURI</v>
          </cell>
          <cell r="C1288" t="str">
            <v>COVIDIEN</v>
          </cell>
          <cell r="D1288" t="str">
            <v>LIGASURE LS10</v>
          </cell>
          <cell r="E1288" t="str">
            <v>L15D0675GX</v>
          </cell>
          <cell r="F1288" t="str">
            <v>SINGOLA</v>
          </cell>
          <cell r="G1288">
            <v>102824</v>
          </cell>
          <cell r="I1288" t="str">
            <v>S.PIETRO</v>
          </cell>
          <cell r="J1288" t="str">
            <v>BLOCCO OPERATORIO</v>
          </cell>
          <cell r="K1288" t="str">
            <v>BLOCCO OPERATORIO</v>
          </cell>
          <cell r="L1288" t="str">
            <v>BLOCCO OPERATORIO SALA 1</v>
          </cell>
          <cell r="M1288" t="str">
            <v>SINGOLA</v>
          </cell>
          <cell r="N1288" t="str">
            <v>102824</v>
          </cell>
          <cell r="P1288" t="str">
            <v>ANNUALE</v>
          </cell>
          <cell r="Q1288" t="str">
            <v>ANNUALE (NON DI NS COMPETENZA)</v>
          </cell>
          <cell r="R1288" t="str">
            <v>NON PREVISTO</v>
          </cell>
          <cell r="S1288" t="str">
            <v>MP DA FARE CMQ</v>
          </cell>
          <cell r="T1288" t="str">
            <v>DA FARE</v>
          </cell>
          <cell r="U1288" t="str">
            <v>2824</v>
          </cell>
          <cell r="V1288">
            <v>46260</v>
          </cell>
          <cell r="W1288" t="str">
            <v>POSITIVO</v>
          </cell>
          <cell r="X1288">
            <v>0</v>
          </cell>
          <cell r="Y1288" t="str">
            <v>MP DA FARE CMQ</v>
          </cell>
          <cell r="Z1288" t="str">
            <v>2824</v>
          </cell>
          <cell r="AA1288">
            <v>0</v>
          </cell>
          <cell r="AB1288" t="str">
            <v>POSITIVO</v>
          </cell>
          <cell r="AC1288">
            <v>0</v>
          </cell>
          <cell r="AD1288" t="str">
            <v>NON PREVISTO</v>
          </cell>
          <cell r="AE1288" t="str">
            <v>NON PREVISTO</v>
          </cell>
          <cell r="AF1288" t="str">
            <v>NON PREVISTO</v>
          </cell>
          <cell r="AG1288" t="str">
            <v>NON PREVISTO</v>
          </cell>
          <cell r="AH1288" t="str">
            <v>NON PREVISTO</v>
          </cell>
        </row>
        <row r="1289">
          <cell r="A1289">
            <v>102825</v>
          </cell>
          <cell r="B1289" t="str">
            <v>LAMPADA SCIALITICA</v>
          </cell>
          <cell r="C1289" t="str">
            <v>ACEM SRL</v>
          </cell>
          <cell r="D1289" t="str">
            <v>STARLED 1 EVO A STATIVO CON RUOTE</v>
          </cell>
          <cell r="E1289" t="str">
            <v>11R1001810</v>
          </cell>
          <cell r="F1289" t="str">
            <v>SINGOLA</v>
          </cell>
          <cell r="G1289">
            <v>102825</v>
          </cell>
          <cell r="I1289" t="str">
            <v>S.PIETRO</v>
          </cell>
          <cell r="J1289" t="str">
            <v>AMB. GINECOLOGIA</v>
          </cell>
          <cell r="K1289" t="str">
            <v>AMB. GINECOLOGIA</v>
          </cell>
          <cell r="L1289" t="str">
            <v>AMB. GINECOLOGIA</v>
          </cell>
          <cell r="M1289" t="str">
            <v>SINGOLA</v>
          </cell>
          <cell r="N1289" t="str">
            <v>102825</v>
          </cell>
          <cell r="P1289" t="str">
            <v>BIENNALE</v>
          </cell>
          <cell r="Q1289" t="str">
            <v>ANNUALE</v>
          </cell>
          <cell r="R1289" t="str">
            <v>NON PREVISTO</v>
          </cell>
          <cell r="T1289" t="str">
            <v>DA FARE</v>
          </cell>
          <cell r="U1289" t="str">
            <v>2825</v>
          </cell>
          <cell r="V1289">
            <v>46231</v>
          </cell>
          <cell r="W1289" t="str">
            <v>POSITIVO</v>
          </cell>
          <cell r="X1289">
            <v>0</v>
          </cell>
          <cell r="Y1289" t="str">
            <v>DA FARE</v>
          </cell>
          <cell r="Z1289" t="str">
            <v>2825</v>
          </cell>
          <cell r="AA1289">
            <v>46231</v>
          </cell>
          <cell r="AB1289" t="str">
            <v>POSITIVO</v>
          </cell>
          <cell r="AC1289">
            <v>0</v>
          </cell>
          <cell r="AD1289" t="str">
            <v>NON PREVISTO</v>
          </cell>
          <cell r="AE1289" t="str">
            <v>NON PREVISTO</v>
          </cell>
          <cell r="AF1289" t="str">
            <v>NON PREVISTO</v>
          </cell>
          <cell r="AG1289" t="str">
            <v>NON PREVISTO</v>
          </cell>
          <cell r="AH1289" t="str">
            <v>NON PREVISTO</v>
          </cell>
        </row>
        <row r="1290">
          <cell r="A1290">
            <v>102826</v>
          </cell>
          <cell r="B1290" t="str">
            <v>LAMPADA SCIALITICA</v>
          </cell>
          <cell r="C1290" t="str">
            <v>ACEM SRL</v>
          </cell>
          <cell r="D1290" t="str">
            <v>STARLED 1 EVO A STATIVO CON RUOTE</v>
          </cell>
          <cell r="E1290" t="str">
            <v>11R1001809</v>
          </cell>
          <cell r="F1290" t="str">
            <v>SINGOLA</v>
          </cell>
          <cell r="G1290">
            <v>102826</v>
          </cell>
          <cell r="I1290" t="str">
            <v>S.PIETRO</v>
          </cell>
          <cell r="J1290" t="str">
            <v>AMB. GINECOLOGIA</v>
          </cell>
          <cell r="K1290" t="str">
            <v>AMB. GINECOLOGIA</v>
          </cell>
          <cell r="L1290" t="str">
            <v>AMB. GINECOLOGIA</v>
          </cell>
          <cell r="M1290" t="str">
            <v>SINGOLA</v>
          </cell>
          <cell r="N1290" t="str">
            <v>102826</v>
          </cell>
          <cell r="P1290" t="str">
            <v>BIENNALE</v>
          </cell>
          <cell r="Q1290" t="str">
            <v>ANNUALE</v>
          </cell>
          <cell r="R1290" t="str">
            <v>NON PREVISTO</v>
          </cell>
          <cell r="T1290" t="str">
            <v>DA FARE</v>
          </cell>
          <cell r="U1290" t="str">
            <v>2826</v>
          </cell>
          <cell r="V1290">
            <v>46231</v>
          </cell>
          <cell r="W1290" t="str">
            <v>POSITIVO</v>
          </cell>
          <cell r="X1290">
            <v>0</v>
          </cell>
          <cell r="Y1290" t="str">
            <v>DA FARE</v>
          </cell>
          <cell r="Z1290" t="str">
            <v>2826</v>
          </cell>
          <cell r="AA1290">
            <v>46231</v>
          </cell>
          <cell r="AB1290" t="str">
            <v>POSITIVO</v>
          </cell>
          <cell r="AC1290">
            <v>0</v>
          </cell>
          <cell r="AD1290" t="str">
            <v>NON PREVISTO</v>
          </cell>
          <cell r="AE1290" t="str">
            <v>NON PREVISTO</v>
          </cell>
          <cell r="AF1290" t="str">
            <v>NON PREVISTO</v>
          </cell>
          <cell r="AG1290" t="str">
            <v>NON PREVISTO</v>
          </cell>
          <cell r="AH1290" t="str">
            <v>NON PREVISTO</v>
          </cell>
        </row>
        <row r="1291">
          <cell r="A1291">
            <v>102829</v>
          </cell>
          <cell r="B1291" t="str">
            <v>PULSOSSIMETRO</v>
          </cell>
          <cell r="C1291" t="str">
            <v>NELLCOR PURITAN BENNETT INC</v>
          </cell>
          <cell r="D1291" t="str">
            <v>PM 10 N</v>
          </cell>
          <cell r="E1291" t="str">
            <v>MBP0003500</v>
          </cell>
          <cell r="F1291" t="str">
            <v>SINGOLA</v>
          </cell>
          <cell r="G1291">
            <v>102829</v>
          </cell>
          <cell r="I1291" t="str">
            <v>S.PIETRO</v>
          </cell>
          <cell r="J1291" t="str">
            <v>UPMC</v>
          </cell>
          <cell r="K1291" t="str">
            <v>RADIOTERAPIA UPMC</v>
          </cell>
          <cell r="L1291" t="str">
            <v>RADIOTERAPIA UPMC</v>
          </cell>
          <cell r="M1291" t="str">
            <v>SINGOLA</v>
          </cell>
          <cell r="N1291">
            <v>102829</v>
          </cell>
          <cell r="P1291" t="str">
            <v>BIENNALE</v>
          </cell>
          <cell r="Q1291" t="str">
            <v>ANNUALE</v>
          </cell>
          <cell r="R1291" t="str">
            <v>NON PREVISTO</v>
          </cell>
          <cell r="T1291" t="str">
            <v>DA FARE</v>
          </cell>
          <cell r="U1291" t="str">
            <v>2829</v>
          </cell>
          <cell r="V1291">
            <v>46251</v>
          </cell>
          <cell r="W1291" t="str">
            <v>POSITIVO</v>
          </cell>
          <cell r="X1291">
            <v>0</v>
          </cell>
          <cell r="Y1291" t="str">
            <v>DA FARE</v>
          </cell>
          <cell r="Z1291" t="str">
            <v>2829</v>
          </cell>
          <cell r="AA1291">
            <v>0</v>
          </cell>
          <cell r="AB1291" t="str">
            <v>POSITIVO</v>
          </cell>
          <cell r="AC1291">
            <v>0</v>
          </cell>
          <cell r="AD1291" t="str">
            <v>NON PREVISTO</v>
          </cell>
          <cell r="AE1291" t="str">
            <v>NON PREVISTO</v>
          </cell>
          <cell r="AF1291" t="str">
            <v>NON PREVISTO</v>
          </cell>
          <cell r="AG1291" t="str">
            <v>NON PREVISTO</v>
          </cell>
          <cell r="AH1291" t="str">
            <v>NON PREVISTO</v>
          </cell>
        </row>
        <row r="1292">
          <cell r="A1292">
            <v>102830</v>
          </cell>
          <cell r="B1292" t="str">
            <v>PULSOSSIMETRO</v>
          </cell>
          <cell r="C1292" t="str">
            <v>NELLCOR PURITAN BENNETT INC</v>
          </cell>
          <cell r="D1292" t="str">
            <v>N 600 X OXIMAX</v>
          </cell>
          <cell r="E1292" t="str">
            <v>G12801314</v>
          </cell>
          <cell r="F1292" t="str">
            <v>SINGOLA</v>
          </cell>
          <cell r="G1292">
            <v>102830</v>
          </cell>
          <cell r="I1292" t="str">
            <v>S.PIETRO</v>
          </cell>
          <cell r="J1292" t="str">
            <v>UPMC</v>
          </cell>
          <cell r="K1292" t="str">
            <v>RADIOTERAPIA UPMC</v>
          </cell>
          <cell r="L1292" t="str">
            <v>RADIOTERAPIA UPMC</v>
          </cell>
          <cell r="M1292" t="str">
            <v>SINGOLA</v>
          </cell>
          <cell r="N1292">
            <v>102830</v>
          </cell>
          <cell r="P1292" t="str">
            <v>BIENNALE</v>
          </cell>
          <cell r="Q1292" t="str">
            <v>ANNUALE</v>
          </cell>
          <cell r="R1292" t="str">
            <v>NON PREVISTO</v>
          </cell>
          <cell r="T1292" t="str">
            <v>DA FARE</v>
          </cell>
          <cell r="U1292" t="str">
            <v>2830</v>
          </cell>
          <cell r="V1292">
            <v>46251</v>
          </cell>
          <cell r="W1292" t="str">
            <v>POSITIVO</v>
          </cell>
          <cell r="X1292">
            <v>0</v>
          </cell>
          <cell r="Y1292" t="str">
            <v>DA FARE</v>
          </cell>
          <cell r="Z1292" t="str">
            <v>2830</v>
          </cell>
          <cell r="AA1292">
            <v>0</v>
          </cell>
          <cell r="AB1292" t="str">
            <v>POSITIVO</v>
          </cell>
          <cell r="AC1292">
            <v>0</v>
          </cell>
          <cell r="AD1292" t="str">
            <v>NON PREVISTO</v>
          </cell>
          <cell r="AE1292" t="str">
            <v>NON PREVISTO</v>
          </cell>
          <cell r="AF1292" t="str">
            <v>NON PREVISTO</v>
          </cell>
          <cell r="AG1292" t="str">
            <v>NON PREVISTO</v>
          </cell>
          <cell r="AH1292" t="str">
            <v>NON PREVISTO</v>
          </cell>
        </row>
        <row r="1293">
          <cell r="A1293">
            <v>102831</v>
          </cell>
          <cell r="B1293" t="str">
            <v>PULSOSSIMETRO</v>
          </cell>
          <cell r="C1293" t="str">
            <v>NELLCOR PURITAN BENNETT INC</v>
          </cell>
          <cell r="D1293" t="str">
            <v>N 600 X OXIMAX</v>
          </cell>
          <cell r="E1293" t="str">
            <v>G12803713</v>
          </cell>
          <cell r="F1293" t="str">
            <v>SINGOLA</v>
          </cell>
          <cell r="G1293">
            <v>102831</v>
          </cell>
          <cell r="I1293" t="str">
            <v>S.PIETRO</v>
          </cell>
          <cell r="J1293" t="str">
            <v>SALA OPERATORIA PAMPURI</v>
          </cell>
          <cell r="K1293" t="str">
            <v>S. MARIA GORETTI</v>
          </cell>
          <cell r="L1293" t="str">
            <v>S. MARIA GORETTI</v>
          </cell>
          <cell r="M1293" t="str">
            <v>SINGOLA</v>
          </cell>
          <cell r="N1293" t="str">
            <v>102831</v>
          </cell>
          <cell r="P1293" t="str">
            <v>BIENNALE</v>
          </cell>
          <cell r="Q1293" t="str">
            <v>ANNUALE</v>
          </cell>
          <cell r="R1293" t="str">
            <v>NON PREVISTO</v>
          </cell>
          <cell r="T1293" t="str">
            <v>NON PREVISTO</v>
          </cell>
          <cell r="U1293">
            <v>0</v>
          </cell>
          <cell r="V1293">
            <v>0</v>
          </cell>
          <cell r="W1293">
            <v>0</v>
          </cell>
          <cell r="X1293">
            <v>0</v>
          </cell>
          <cell r="Y1293" t="str">
            <v>DA FARE</v>
          </cell>
          <cell r="Z1293" t="str">
            <v>2831</v>
          </cell>
          <cell r="AA1293">
            <v>46227</v>
          </cell>
          <cell r="AB1293" t="str">
            <v>POSITIVO</v>
          </cell>
          <cell r="AC1293">
            <v>0</v>
          </cell>
          <cell r="AD1293" t="str">
            <v>NON PREVISTO</v>
          </cell>
          <cell r="AE1293" t="str">
            <v>NON PREVISTO</v>
          </cell>
          <cell r="AF1293" t="str">
            <v>NON PREVISTO</v>
          </cell>
          <cell r="AG1293" t="str">
            <v>NON PREVISTO</v>
          </cell>
          <cell r="AH1293" t="str">
            <v>NON PREVISTO</v>
          </cell>
        </row>
        <row r="1294">
          <cell r="A1294">
            <v>102832</v>
          </cell>
          <cell r="B1294" t="str">
            <v>NASO FARINGO/LARINGOSCOPIO</v>
          </cell>
          <cell r="C1294" t="str">
            <v>XION MEDICAL GMBH</v>
          </cell>
          <cell r="D1294" t="str">
            <v>EF N14</v>
          </cell>
          <cell r="E1294" t="str">
            <v>14580</v>
          </cell>
          <cell r="F1294" t="str">
            <v>COMPONENTE</v>
          </cell>
          <cell r="G1294">
            <v>100183</v>
          </cell>
          <cell r="I1294" t="str">
            <v>S.PIETRO</v>
          </cell>
          <cell r="J1294" t="str">
            <v>AMB. ORL</v>
          </cell>
          <cell r="K1294" t="str">
            <v>AMB. ORL</v>
          </cell>
          <cell r="L1294" t="str">
            <v>AMB. ORL</v>
          </cell>
          <cell r="M1294" t="str">
            <v>COMPONENTE</v>
          </cell>
          <cell r="N1294">
            <v>100183</v>
          </cell>
          <cell r="P1294" t="str">
            <v>BIENNALE</v>
          </cell>
          <cell r="Q1294" t="str">
            <v>ANNUALE</v>
          </cell>
          <cell r="R1294" t="str">
            <v>NON PREVISTO</v>
          </cell>
          <cell r="T1294" t="str">
            <v>DA FARE</v>
          </cell>
          <cell r="U1294">
            <v>183</v>
          </cell>
          <cell r="V1294">
            <v>46265</v>
          </cell>
          <cell r="W1294" t="str">
            <v>POSITIVO</v>
          </cell>
          <cell r="X1294" t="str">
            <v xml:space="preserve">VSE ESEGUITA CON APP PADRE </v>
          </cell>
          <cell r="Y1294" t="str">
            <v>DA FARE</v>
          </cell>
          <cell r="Z1294" t="str">
            <v>2832</v>
          </cell>
          <cell r="AA1294">
            <v>46265</v>
          </cell>
          <cell r="AB1294">
            <v>0</v>
          </cell>
          <cell r="AC1294">
            <v>0</v>
          </cell>
          <cell r="AD1294" t="str">
            <v>NON PREVISTO</v>
          </cell>
          <cell r="AE1294" t="str">
            <v>NON PREVISTO</v>
          </cell>
          <cell r="AF1294" t="str">
            <v>NON PREVISTO</v>
          </cell>
          <cell r="AG1294" t="str">
            <v>NON PREVISTO</v>
          </cell>
          <cell r="AH1294" t="str">
            <v>NON PREVISTO</v>
          </cell>
        </row>
        <row r="1295">
          <cell r="A1295">
            <v>102833</v>
          </cell>
          <cell r="B1295" t="str">
            <v>STIMOLATORE SUDORE</v>
          </cell>
          <cell r="C1295" t="str">
            <v>WESCOR INC</v>
          </cell>
          <cell r="D1295" t="str">
            <v>3700 MACRODUCT</v>
          </cell>
          <cell r="E1295">
            <v>3700155419</v>
          </cell>
          <cell r="F1295" t="str">
            <v>SINGOLA</v>
          </cell>
          <cell r="G1295">
            <v>102833</v>
          </cell>
          <cell r="I1295" t="str">
            <v>S.PIETRO</v>
          </cell>
          <cell r="J1295" t="str">
            <v>S. MARIA GORETTI</v>
          </cell>
          <cell r="K1295" t="str">
            <v>S. MARIA GORETTI</v>
          </cell>
          <cell r="L1295" t="str">
            <v>NON TROVATO</v>
          </cell>
          <cell r="P1295" t="str">
            <v>BIENNALE</v>
          </cell>
          <cell r="Q1295" t="str">
            <v>ANNUALE</v>
          </cell>
          <cell r="R1295" t="str">
            <v>NON PREVISTO</v>
          </cell>
          <cell r="T1295" t="str">
            <v>DA FARE</v>
          </cell>
          <cell r="U1295">
            <v>0</v>
          </cell>
          <cell r="V1295">
            <v>0</v>
          </cell>
          <cell r="W1295">
            <v>0</v>
          </cell>
          <cell r="X1295">
            <v>0</v>
          </cell>
          <cell r="Y1295" t="str">
            <v>DA FARE</v>
          </cell>
          <cell r="Z1295">
            <v>0</v>
          </cell>
          <cell r="AA1295">
            <v>0</v>
          </cell>
          <cell r="AB1295">
            <v>0</v>
          </cell>
          <cell r="AC1295">
            <v>0</v>
          </cell>
          <cell r="AD1295" t="str">
            <v>NON PREVISTO</v>
          </cell>
          <cell r="AE1295" t="str">
            <v>NON PREVISTO</v>
          </cell>
          <cell r="AF1295" t="str">
            <v>NON PREVISTO</v>
          </cell>
          <cell r="AG1295" t="str">
            <v>NON PREVISTO</v>
          </cell>
          <cell r="AH1295" t="str">
            <v>NON PREVISTO</v>
          </cell>
        </row>
        <row r="1296">
          <cell r="A1296">
            <v>102834</v>
          </cell>
          <cell r="B1296" t="str">
            <v>FOTOMETRO A FIAMMA</v>
          </cell>
          <cell r="C1296" t="str">
            <v>WESCOR INC</v>
          </cell>
          <cell r="D1296" t="str">
            <v>3120 SWEAT CHEK</v>
          </cell>
          <cell r="E1296">
            <v>3120151780</v>
          </cell>
          <cell r="F1296" t="str">
            <v>SINGOLA</v>
          </cell>
          <cell r="G1296">
            <v>102834</v>
          </cell>
          <cell r="I1296" t="str">
            <v>S.PIETRO</v>
          </cell>
          <cell r="J1296" t="str">
            <v>S. MARIA GORETTI</v>
          </cell>
          <cell r="K1296" t="str">
            <v>S. MARIA GORETTI</v>
          </cell>
          <cell r="L1296" t="str">
            <v>NON TROVATO</v>
          </cell>
          <cell r="P1296" t="str">
            <v>BIENNALE</v>
          </cell>
          <cell r="Q1296" t="str">
            <v>ANNUALE</v>
          </cell>
          <cell r="R1296" t="str">
            <v>NON PREVISTO</v>
          </cell>
          <cell r="T1296" t="str">
            <v>DA FARE</v>
          </cell>
          <cell r="U1296">
            <v>0</v>
          </cell>
          <cell r="V1296">
            <v>0</v>
          </cell>
          <cell r="W1296">
            <v>0</v>
          </cell>
          <cell r="X1296">
            <v>0</v>
          </cell>
          <cell r="Y1296" t="str">
            <v>DA FARE</v>
          </cell>
          <cell r="Z1296">
            <v>0</v>
          </cell>
          <cell r="AA1296">
            <v>0</v>
          </cell>
          <cell r="AB1296">
            <v>0</v>
          </cell>
          <cell r="AC1296">
            <v>0</v>
          </cell>
          <cell r="AD1296" t="str">
            <v>NON PREVISTO</v>
          </cell>
          <cell r="AE1296" t="str">
            <v>NON PREVISTO</v>
          </cell>
          <cell r="AF1296" t="str">
            <v>NON PREVISTO</v>
          </cell>
          <cell r="AG1296" t="str">
            <v>NON PREVISTO</v>
          </cell>
          <cell r="AH1296" t="str">
            <v>NON PREVISTO</v>
          </cell>
        </row>
        <row r="1297">
          <cell r="A1297">
            <v>102835</v>
          </cell>
          <cell r="B1297" t="str">
            <v>EMOGLOBINOMETRO</v>
          </cell>
          <cell r="C1297" t="str">
            <v>HEMOCUE AB</v>
          </cell>
          <cell r="D1297" t="str">
            <v>HB 201 +</v>
          </cell>
          <cell r="E1297">
            <v>1448013148</v>
          </cell>
          <cell r="F1297" t="str">
            <v>SINGOLA</v>
          </cell>
          <cell r="G1297">
            <v>102835</v>
          </cell>
          <cell r="I1297" t="str">
            <v>S.PIETRO</v>
          </cell>
          <cell r="J1297" t="str">
            <v>CENTRO TRASFUSIONALE</v>
          </cell>
          <cell r="K1297" t="str">
            <v>CENTRO TRASFUSIONALE: SETTORE DONATORI</v>
          </cell>
          <cell r="L1297" t="str">
            <v>CENTRO TRASFUSIONALE: SETTORE DONATORI</v>
          </cell>
          <cell r="M1297" t="str">
            <v>SINGOLA</v>
          </cell>
          <cell r="N1297">
            <v>102835</v>
          </cell>
          <cell r="P1297" t="str">
            <v>BIENNALE</v>
          </cell>
          <cell r="Q1297" t="str">
            <v>SEMESTRALE (NON DI NS COMPETENZA)</v>
          </cell>
          <cell r="R1297" t="str">
            <v>NON PREVISTO</v>
          </cell>
          <cell r="T1297" t="str">
            <v>DA FARE</v>
          </cell>
          <cell r="U1297">
            <v>2835</v>
          </cell>
          <cell r="V1297">
            <v>46188</v>
          </cell>
          <cell r="W1297" t="str">
            <v>POSITIVO</v>
          </cell>
          <cell r="X1297">
            <v>0</v>
          </cell>
          <cell r="Y1297" t="str">
            <v>NON PREVISTO</v>
          </cell>
          <cell r="Z1297">
            <v>0</v>
          </cell>
          <cell r="AA1297">
            <v>0</v>
          </cell>
          <cell r="AB1297">
            <v>0</v>
          </cell>
          <cell r="AC1297">
            <v>0</v>
          </cell>
          <cell r="AD1297" t="str">
            <v>NON PREVISTO</v>
          </cell>
          <cell r="AE1297" t="str">
            <v>NON PREVISTO</v>
          </cell>
          <cell r="AF1297" t="str">
            <v>NON PREVISTO</v>
          </cell>
          <cell r="AG1297" t="str">
            <v>NON PREVISTO</v>
          </cell>
          <cell r="AH1297" t="str">
            <v>NON PREVISTO</v>
          </cell>
        </row>
        <row r="1298">
          <cell r="A1298">
            <v>102836</v>
          </cell>
          <cell r="B1298" t="str">
            <v>EMOGLOBINOMETRO</v>
          </cell>
          <cell r="C1298" t="str">
            <v>HEMOCUE AB</v>
          </cell>
          <cell r="D1298" t="str">
            <v>HB 201 +</v>
          </cell>
          <cell r="E1298">
            <v>1448013151</v>
          </cell>
          <cell r="F1298" t="str">
            <v>SINGOLA</v>
          </cell>
          <cell r="G1298">
            <v>102836</v>
          </cell>
          <cell r="I1298" t="str">
            <v>S.PIETRO</v>
          </cell>
          <cell r="J1298" t="str">
            <v>CENTRO TRASFUSIONALE</v>
          </cell>
          <cell r="K1298" t="str">
            <v>CENTRO TRASFUSIONALE: SETTORE DONATORI</v>
          </cell>
          <cell r="L1298" t="str">
            <v>CENTRO TRASFUSIONALE: SETTORE DONATORI</v>
          </cell>
          <cell r="M1298" t="str">
            <v>SINGOLA</v>
          </cell>
          <cell r="N1298">
            <v>102836</v>
          </cell>
          <cell r="P1298" t="str">
            <v>BIENNALE</v>
          </cell>
          <cell r="Q1298" t="str">
            <v>SEMESTRALE (NON DI NS COMPETENZA)</v>
          </cell>
          <cell r="R1298" t="str">
            <v>NON PREVISTO</v>
          </cell>
          <cell r="T1298" t="str">
            <v>DA FARE</v>
          </cell>
          <cell r="U1298">
            <v>2836</v>
          </cell>
          <cell r="V1298">
            <v>46189</v>
          </cell>
          <cell r="W1298" t="str">
            <v>POSITIVO</v>
          </cell>
          <cell r="X1298">
            <v>0</v>
          </cell>
          <cell r="Y1298" t="str">
            <v>NON PREVISTO</v>
          </cell>
          <cell r="Z1298">
            <v>0</v>
          </cell>
          <cell r="AA1298">
            <v>0</v>
          </cell>
          <cell r="AB1298">
            <v>0</v>
          </cell>
          <cell r="AC1298">
            <v>0</v>
          </cell>
          <cell r="AD1298" t="str">
            <v>NON PREVISTO</v>
          </cell>
          <cell r="AE1298" t="str">
            <v>NON PREVISTO</v>
          </cell>
          <cell r="AF1298" t="str">
            <v>NON PREVISTO</v>
          </cell>
          <cell r="AG1298" t="str">
            <v>NON PREVISTO</v>
          </cell>
          <cell r="AH1298" t="str">
            <v>NON PREVISTO</v>
          </cell>
        </row>
        <row r="1299">
          <cell r="A1299">
            <v>102837</v>
          </cell>
          <cell r="B1299" t="str">
            <v>EMOGLOBINOMETRO</v>
          </cell>
          <cell r="C1299" t="str">
            <v>HEMOCUE AB</v>
          </cell>
          <cell r="D1299" t="str">
            <v>HB 201 +</v>
          </cell>
          <cell r="E1299">
            <v>1448013152</v>
          </cell>
          <cell r="F1299" t="str">
            <v>SINGOLA</v>
          </cell>
          <cell r="G1299">
            <v>102837</v>
          </cell>
          <cell r="I1299" t="str">
            <v>S.PIETRO</v>
          </cell>
          <cell r="J1299" t="str">
            <v>CENTRO TRASFUSIONALE</v>
          </cell>
          <cell r="K1299" t="str">
            <v>CENTRO TRASFUSIONALE: SETTORE DONATORI</v>
          </cell>
          <cell r="L1299" t="str">
            <v>CENTRO TRASFUSIONALE: SETTORE DONATORI</v>
          </cell>
          <cell r="M1299" t="str">
            <v>SINGOLA</v>
          </cell>
          <cell r="N1299">
            <v>102837</v>
          </cell>
          <cell r="P1299" t="str">
            <v>BIENNALE</v>
          </cell>
          <cell r="Q1299" t="str">
            <v>SEMESTRALE (NON DI NS COMPETENZA)</v>
          </cell>
          <cell r="R1299" t="str">
            <v>NON PREVISTO</v>
          </cell>
          <cell r="T1299" t="str">
            <v>DA FARE</v>
          </cell>
          <cell r="U1299">
            <v>2837</v>
          </cell>
          <cell r="V1299">
            <v>46189</v>
          </cell>
          <cell r="W1299" t="str">
            <v>POSITIVO</v>
          </cell>
          <cell r="X1299">
            <v>0</v>
          </cell>
          <cell r="Y1299" t="str">
            <v>NON PREVISTO</v>
          </cell>
          <cell r="Z1299">
            <v>0</v>
          </cell>
          <cell r="AA1299">
            <v>0</v>
          </cell>
          <cell r="AB1299">
            <v>0</v>
          </cell>
          <cell r="AC1299">
            <v>0</v>
          </cell>
          <cell r="AD1299" t="str">
            <v>NON PREVISTO</v>
          </cell>
          <cell r="AE1299" t="str">
            <v>NON PREVISTO</v>
          </cell>
          <cell r="AF1299" t="str">
            <v>NON PREVISTO</v>
          </cell>
          <cell r="AG1299" t="str">
            <v>NON PREVISTO</v>
          </cell>
          <cell r="AH1299" t="str">
            <v>NON PREVISTO</v>
          </cell>
        </row>
        <row r="1300">
          <cell r="A1300">
            <v>102838</v>
          </cell>
          <cell r="B1300" t="str">
            <v>EMOGLOBINOMETRO</v>
          </cell>
          <cell r="C1300" t="str">
            <v>HEMOCUE AB</v>
          </cell>
          <cell r="D1300" t="str">
            <v>HB 201 +</v>
          </cell>
          <cell r="E1300">
            <v>1448013153</v>
          </cell>
          <cell r="F1300" t="str">
            <v>SINGOLA</v>
          </cell>
          <cell r="G1300">
            <v>102838</v>
          </cell>
          <cell r="I1300" t="str">
            <v>S.PIETRO</v>
          </cell>
          <cell r="J1300" t="str">
            <v>CENTRO TRASFUSIONALE</v>
          </cell>
          <cell r="K1300" t="str">
            <v>CENTRO TRASFUSIONALE: SETTORE DONATORI</v>
          </cell>
          <cell r="L1300" t="str">
            <v>CENTRO TRASFUSIONALE: SETTORE DONATORI</v>
          </cell>
          <cell r="M1300" t="str">
            <v>SINGOLA</v>
          </cell>
          <cell r="N1300">
            <v>102838</v>
          </cell>
          <cell r="P1300" t="str">
            <v>BIENNALE</v>
          </cell>
          <cell r="Q1300" t="str">
            <v>SEMESTRALE (NON DI NS COMPETENZA)</v>
          </cell>
          <cell r="R1300" t="str">
            <v>NON PREVISTO</v>
          </cell>
          <cell r="T1300" t="str">
            <v>DA FARE</v>
          </cell>
          <cell r="U1300">
            <v>2838</v>
          </cell>
          <cell r="V1300">
            <v>46189</v>
          </cell>
          <cell r="W1300" t="str">
            <v>POSITIVO</v>
          </cell>
          <cell r="X1300">
            <v>0</v>
          </cell>
          <cell r="Y1300" t="str">
            <v>NON PREVISTO</v>
          </cell>
          <cell r="Z1300">
            <v>0</v>
          </cell>
          <cell r="AA1300">
            <v>0</v>
          </cell>
          <cell r="AB1300">
            <v>0</v>
          </cell>
          <cell r="AC1300">
            <v>0</v>
          </cell>
          <cell r="AD1300" t="str">
            <v>NON PREVISTO</v>
          </cell>
          <cell r="AE1300" t="str">
            <v>NON PREVISTO</v>
          </cell>
          <cell r="AF1300" t="str">
            <v>NON PREVISTO</v>
          </cell>
          <cell r="AG1300" t="str">
            <v>NON PREVISTO</v>
          </cell>
          <cell r="AH1300" t="str">
            <v>NON PREVISTO</v>
          </cell>
        </row>
        <row r="1301">
          <cell r="A1301">
            <v>102840</v>
          </cell>
          <cell r="B1301" t="str">
            <v>SALDATORE DI TUBI</v>
          </cell>
          <cell r="C1301" t="str">
            <v>CENTRON TECHNOLOGIES CORP</v>
          </cell>
          <cell r="D1301" t="str">
            <v>SE 260</v>
          </cell>
          <cell r="E1301">
            <v>2620262</v>
          </cell>
          <cell r="F1301" t="str">
            <v>SINGOLA</v>
          </cell>
          <cell r="G1301">
            <v>102840</v>
          </cell>
          <cell r="I1301" t="str">
            <v>S.PIETRO</v>
          </cell>
          <cell r="J1301" t="str">
            <v>CENTRO TRASFUSIONALE: EMOCOMPONENTI</v>
          </cell>
          <cell r="K1301" t="str">
            <v>CENTRO TRASFUSIONALE: EMOCOMPONENTI</v>
          </cell>
          <cell r="L1301" t="str">
            <v>CENTRO TRASFUSIONALE: EMOCOMPONENTI</v>
          </cell>
          <cell r="M1301" t="str">
            <v>SINGOLA</v>
          </cell>
          <cell r="N1301">
            <v>102840</v>
          </cell>
          <cell r="P1301" t="str">
            <v>BIENNALE</v>
          </cell>
          <cell r="Q1301" t="str">
            <v>ANNUALE</v>
          </cell>
          <cell r="R1301" t="str">
            <v>NON PREVISTO</v>
          </cell>
          <cell r="T1301" t="str">
            <v>DA FARE</v>
          </cell>
          <cell r="U1301">
            <v>2840</v>
          </cell>
          <cell r="V1301">
            <v>46189</v>
          </cell>
          <cell r="W1301" t="str">
            <v>POSITIVO</v>
          </cell>
          <cell r="X1301">
            <v>0</v>
          </cell>
          <cell r="Y1301" t="str">
            <v>DA FARE</v>
          </cell>
          <cell r="Z1301">
            <v>2840</v>
          </cell>
          <cell r="AA1301">
            <v>46189</v>
          </cell>
          <cell r="AB1301" t="str">
            <v>POSITIVO</v>
          </cell>
          <cell r="AC1301">
            <v>0</v>
          </cell>
          <cell r="AD1301" t="str">
            <v>NON PREVISTO</v>
          </cell>
          <cell r="AE1301" t="str">
            <v>NON PREVISTO</v>
          </cell>
          <cell r="AF1301" t="str">
            <v>NON PREVISTO</v>
          </cell>
          <cell r="AG1301" t="str">
            <v>NON PREVISTO</v>
          </cell>
          <cell r="AH1301" t="str">
            <v>NON PREVISTO</v>
          </cell>
        </row>
        <row r="1302">
          <cell r="A1302">
            <v>102841</v>
          </cell>
          <cell r="B1302" t="str">
            <v>EMODIALISI, APPARECCHIO PER</v>
          </cell>
          <cell r="C1302" t="str">
            <v>GAMBRO AB</v>
          </cell>
          <cell r="D1302" t="str">
            <v>PRISMAFLEX</v>
          </cell>
          <cell r="E1302" t="str">
            <v>PA15324</v>
          </cell>
          <cell r="F1302" t="str">
            <v>SINGOLA</v>
          </cell>
          <cell r="G1302">
            <v>102841</v>
          </cell>
          <cell r="I1302" t="str">
            <v>S.PIETRO</v>
          </cell>
          <cell r="J1302" t="str">
            <v>RIANIMAZIONE</v>
          </cell>
          <cell r="K1302" t="str">
            <v>RIANIMAZIONE</v>
          </cell>
          <cell r="L1302" t="str">
            <v>NON TROVATO</v>
          </cell>
          <cell r="P1302" t="str">
            <v>ANNUALE</v>
          </cell>
          <cell r="Q1302" t="str">
            <v>ANNUALE (NON DI NS COMPETENZA)</v>
          </cell>
          <cell r="R1302" t="str">
            <v>NON PREVISTO</v>
          </cell>
          <cell r="T1302" t="str">
            <v>DA FARE</v>
          </cell>
          <cell r="U1302">
            <v>0</v>
          </cell>
          <cell r="V1302">
            <v>0</v>
          </cell>
          <cell r="W1302">
            <v>0</v>
          </cell>
          <cell r="X1302">
            <v>0</v>
          </cell>
          <cell r="Y1302" t="str">
            <v>NON PREVISTO</v>
          </cell>
          <cell r="Z1302">
            <v>0</v>
          </cell>
          <cell r="AA1302">
            <v>0</v>
          </cell>
          <cell r="AB1302">
            <v>0</v>
          </cell>
          <cell r="AC1302">
            <v>0</v>
          </cell>
          <cell r="AD1302" t="str">
            <v>NON PREVISTO</v>
          </cell>
          <cell r="AE1302" t="str">
            <v>NON PREVISTO</v>
          </cell>
          <cell r="AF1302" t="str">
            <v>NON PREVISTO</v>
          </cell>
          <cell r="AG1302" t="str">
            <v>NON PREVISTO</v>
          </cell>
          <cell r="AH1302" t="str">
            <v>NON PREVISTO</v>
          </cell>
        </row>
        <row r="1303">
          <cell r="A1303">
            <v>102843</v>
          </cell>
          <cell r="B1303" t="str">
            <v>EMODIALISI, APPARECCHIO PER</v>
          </cell>
          <cell r="C1303" t="str">
            <v>GAMBRO AB</v>
          </cell>
          <cell r="D1303" t="str">
            <v>PRISMAFLEX</v>
          </cell>
          <cell r="E1303" t="str">
            <v>PA15322</v>
          </cell>
          <cell r="F1303" t="str">
            <v>SINGOLA</v>
          </cell>
          <cell r="G1303">
            <v>102843</v>
          </cell>
          <cell r="I1303" t="str">
            <v>S.PIETRO</v>
          </cell>
          <cell r="J1303" t="str">
            <v>RIANIMAZIONE</v>
          </cell>
          <cell r="K1303" t="str">
            <v>RIANIMAZIONE</v>
          </cell>
          <cell r="L1303" t="str">
            <v>NON TROVATO</v>
          </cell>
          <cell r="P1303" t="str">
            <v>ANNUALE</v>
          </cell>
          <cell r="Q1303" t="str">
            <v>ANNUALE (NON DI NS COMPETENZA)</v>
          </cell>
          <cell r="R1303" t="str">
            <v>NON PREVISTO</v>
          </cell>
          <cell r="T1303" t="str">
            <v>DA FARE</v>
          </cell>
          <cell r="U1303">
            <v>0</v>
          </cell>
          <cell r="V1303">
            <v>0</v>
          </cell>
          <cell r="W1303">
            <v>0</v>
          </cell>
          <cell r="X1303">
            <v>0</v>
          </cell>
          <cell r="Y1303" t="str">
            <v>NON PREVISTO</v>
          </cell>
          <cell r="Z1303">
            <v>0</v>
          </cell>
          <cell r="AA1303">
            <v>0</v>
          </cell>
          <cell r="AB1303">
            <v>0</v>
          </cell>
          <cell r="AC1303">
            <v>0</v>
          </cell>
          <cell r="AD1303" t="str">
            <v>NON PREVISTO</v>
          </cell>
          <cell r="AE1303" t="str">
            <v>NON PREVISTO</v>
          </cell>
          <cell r="AF1303" t="str">
            <v>NON PREVISTO</v>
          </cell>
          <cell r="AG1303" t="str">
            <v>NON PREVISTO</v>
          </cell>
          <cell r="AH1303" t="str">
            <v>NON PREVISTO</v>
          </cell>
        </row>
        <row r="1304">
          <cell r="A1304">
            <v>102845</v>
          </cell>
          <cell r="B1304" t="str">
            <v>EMODIALISI, APPARECCHIO PER</v>
          </cell>
          <cell r="C1304" t="str">
            <v>GAMBRO AB</v>
          </cell>
          <cell r="D1304" t="str">
            <v>PRISMAFLEX</v>
          </cell>
          <cell r="E1304" t="str">
            <v>PA15323</v>
          </cell>
          <cell r="F1304" t="str">
            <v>SINGOLA</v>
          </cell>
          <cell r="G1304">
            <v>102845</v>
          </cell>
          <cell r="I1304" t="str">
            <v>S.PIETRO</v>
          </cell>
          <cell r="J1304" t="str">
            <v>RIANIMAZIONE</v>
          </cell>
          <cell r="K1304" t="str">
            <v>RIANIMAZIONE</v>
          </cell>
          <cell r="L1304" t="str">
            <v>NON TROVATO</v>
          </cell>
          <cell r="P1304" t="str">
            <v>ANNUALE</v>
          </cell>
          <cell r="Q1304" t="str">
            <v>ANNUALE (NON DI NS COMPETENZA)</v>
          </cell>
          <cell r="R1304" t="str">
            <v>NON PREVISTO</v>
          </cell>
          <cell r="T1304" t="str">
            <v>DA FARE</v>
          </cell>
          <cell r="U1304">
            <v>0</v>
          </cell>
          <cell r="V1304">
            <v>0</v>
          </cell>
          <cell r="W1304">
            <v>0</v>
          </cell>
          <cell r="X1304">
            <v>0</v>
          </cell>
          <cell r="Y1304" t="str">
            <v>NON PREVISTO</v>
          </cell>
          <cell r="Z1304">
            <v>0</v>
          </cell>
          <cell r="AA1304">
            <v>0</v>
          </cell>
          <cell r="AB1304">
            <v>0</v>
          </cell>
          <cell r="AC1304">
            <v>0</v>
          </cell>
          <cell r="AD1304" t="str">
            <v>NON PREVISTO</v>
          </cell>
          <cell r="AE1304" t="str">
            <v>NON PREVISTO</v>
          </cell>
          <cell r="AF1304" t="str">
            <v>NON PREVISTO</v>
          </cell>
          <cell r="AG1304" t="str">
            <v>NON PREVISTO</v>
          </cell>
          <cell r="AH1304" t="str">
            <v>NON PREVISTO</v>
          </cell>
        </row>
        <row r="1305">
          <cell r="A1305">
            <v>102852</v>
          </cell>
          <cell r="B1305" t="str">
            <v>MONITORAGGIO DEL RILASSAMENTO NEUROMUSCOLARE, APPARECCHIO PER</v>
          </cell>
          <cell r="C1305" t="str">
            <v>ORGANON INTERNATIONAL INC</v>
          </cell>
          <cell r="D1305" t="str">
            <v>TOF WATCH SX</v>
          </cell>
          <cell r="E1305" t="str">
            <v>18-2014029</v>
          </cell>
          <cell r="I1305" t="str">
            <v>S.PIETRO</v>
          </cell>
          <cell r="J1305" t="str">
            <v>BLOCCO OPERATORIO</v>
          </cell>
          <cell r="K1305" t="str">
            <v>BLOCCO OPERATORIO</v>
          </cell>
          <cell r="L1305" t="str">
            <v>NON TROVATO</v>
          </cell>
          <cell r="P1305" t="str">
            <v>ANNUALE</v>
          </cell>
          <cell r="Q1305" t="str">
            <v>ANNUALE</v>
          </cell>
          <cell r="R1305" t="str">
            <v>NON PREVISTO</v>
          </cell>
          <cell r="T1305" t="str">
            <v>DA FARE</v>
          </cell>
          <cell r="U1305">
            <v>0</v>
          </cell>
          <cell r="V1305">
            <v>0</v>
          </cell>
          <cell r="W1305">
            <v>0</v>
          </cell>
          <cell r="X1305">
            <v>0</v>
          </cell>
          <cell r="Y1305" t="str">
            <v>DA FARE</v>
          </cell>
          <cell r="Z1305">
            <v>0</v>
          </cell>
          <cell r="AA1305">
            <v>0</v>
          </cell>
          <cell r="AB1305">
            <v>0</v>
          </cell>
          <cell r="AC1305">
            <v>0</v>
          </cell>
          <cell r="AD1305" t="str">
            <v>NON PREVISTO</v>
          </cell>
          <cell r="AE1305" t="str">
            <v>NON PREVISTO</v>
          </cell>
          <cell r="AF1305" t="str">
            <v>NON PREVISTO</v>
          </cell>
          <cell r="AG1305" t="str">
            <v>NON PREVISTO</v>
          </cell>
          <cell r="AH1305" t="str">
            <v>NON PREVISTO</v>
          </cell>
        </row>
        <row r="1306">
          <cell r="A1306">
            <v>102853</v>
          </cell>
          <cell r="B1306" t="str">
            <v>MONITORAGGIO DEL RILASSAMENTO NEUROMUSCOLARE, APPARECCHIO PER</v>
          </cell>
          <cell r="C1306" t="str">
            <v>ORGANON INTERNATIONAL INC</v>
          </cell>
          <cell r="D1306" t="str">
            <v>TOF WATCH SX</v>
          </cell>
          <cell r="E1306" t="str">
            <v>18-2014033</v>
          </cell>
          <cell r="I1306" t="str">
            <v>S.PIETRO</v>
          </cell>
          <cell r="J1306" t="str">
            <v>BLOCCO OPERATORIO</v>
          </cell>
          <cell r="K1306" t="str">
            <v>BLOCCO OPERATORIO</v>
          </cell>
          <cell r="L1306" t="str">
            <v>NON TROVATO</v>
          </cell>
          <cell r="P1306" t="str">
            <v>ANNUALE</v>
          </cell>
          <cell r="Q1306" t="str">
            <v>ANNUALE</v>
          </cell>
          <cell r="R1306" t="str">
            <v>NON PREVISTO</v>
          </cell>
          <cell r="T1306" t="str">
            <v>DA FARE</v>
          </cell>
          <cell r="U1306">
            <v>0</v>
          </cell>
          <cell r="V1306">
            <v>0</v>
          </cell>
          <cell r="W1306">
            <v>0</v>
          </cell>
          <cell r="X1306">
            <v>0</v>
          </cell>
          <cell r="Y1306" t="str">
            <v>DA FARE</v>
          </cell>
          <cell r="Z1306">
            <v>0</v>
          </cell>
          <cell r="AA1306">
            <v>0</v>
          </cell>
          <cell r="AB1306">
            <v>0</v>
          </cell>
          <cell r="AC1306">
            <v>0</v>
          </cell>
          <cell r="AD1306" t="str">
            <v>NON PREVISTO</v>
          </cell>
          <cell r="AE1306" t="str">
            <v>NON PREVISTO</v>
          </cell>
          <cell r="AF1306" t="str">
            <v>NON PREVISTO</v>
          </cell>
          <cell r="AG1306" t="str">
            <v>NON PREVISTO</v>
          </cell>
          <cell r="AH1306" t="str">
            <v>NON PREVISTO</v>
          </cell>
        </row>
        <row r="1307">
          <cell r="A1307">
            <v>102854</v>
          </cell>
          <cell r="B1307" t="str">
            <v>ECOTOMOGRAFO</v>
          </cell>
          <cell r="C1307" t="str">
            <v>TOSHIBA CORP MEDICAL SYSTEMS</v>
          </cell>
          <cell r="D1307" t="str">
            <v>APLIO 400 (TUS A 400)</v>
          </cell>
          <cell r="E1307" t="str">
            <v>WAB1592211</v>
          </cell>
          <cell r="F1307" t="str">
            <v>PRINCIPALE</v>
          </cell>
          <cell r="G1307">
            <v>102854</v>
          </cell>
          <cell r="H1307" t="str">
            <v>ECO10 (102854)</v>
          </cell>
          <cell r="I1307" t="str">
            <v>S.PIETRO</v>
          </cell>
          <cell r="J1307" t="str">
            <v>PRONTO SOCCORSO OSTETRICO</v>
          </cell>
          <cell r="K1307" t="str">
            <v>SALA OP. PAMPURI</v>
          </cell>
          <cell r="L1307" t="str">
            <v>SALA OP. PAMPURI</v>
          </cell>
          <cell r="M1307" t="str">
            <v>PRINCIPALE</v>
          </cell>
          <cell r="N1307" t="str">
            <v>102854</v>
          </cell>
          <cell r="O1307" t="str">
            <v>ECO10 (102854)</v>
          </cell>
          <cell r="P1307" t="str">
            <v>ANNUALE</v>
          </cell>
          <cell r="Q1307" t="str">
            <v>ANNUALE</v>
          </cell>
          <cell r="R1307" t="str">
            <v>ANNUALE</v>
          </cell>
          <cell r="T1307" t="str">
            <v>DA FARE</v>
          </cell>
          <cell r="U1307" t="str">
            <v>2854</v>
          </cell>
          <cell r="V1307">
            <v>46227</v>
          </cell>
          <cell r="W1307" t="str">
            <v>POSITIVO</v>
          </cell>
          <cell r="X1307">
            <v>0</v>
          </cell>
          <cell r="Y1307" t="str">
            <v>DA FARE</v>
          </cell>
          <cell r="Z1307">
            <v>2854</v>
          </cell>
          <cell r="AA1307">
            <v>46227</v>
          </cell>
          <cell r="AB1307" t="str">
            <v>POSITIVO</v>
          </cell>
          <cell r="AC1307">
            <v>0</v>
          </cell>
          <cell r="AD1307" t="str">
            <v>DA FARE</v>
          </cell>
          <cell r="AE1307">
            <v>0</v>
          </cell>
          <cell r="AF1307">
            <v>0</v>
          </cell>
          <cell r="AG1307">
            <v>0</v>
          </cell>
          <cell r="AH1307">
            <v>0</v>
          </cell>
        </row>
        <row r="1308">
          <cell r="A1308">
            <v>102855</v>
          </cell>
          <cell r="B1308" t="str">
            <v>RIPRODUTTORE VIDEO O DIGITALE DI BIOIMMAGINI</v>
          </cell>
          <cell r="C1308" t="str">
            <v>MITSUBISHI ELECTRIC CORP</v>
          </cell>
          <cell r="D1308" t="str">
            <v>CP 30 DW</v>
          </cell>
          <cell r="E1308" t="str">
            <v>MAA1522016</v>
          </cell>
          <cell r="F1308" t="str">
            <v>COMPONENTE</v>
          </cell>
          <cell r="G1308">
            <v>102854</v>
          </cell>
          <cell r="H1308" t="str">
            <v>ECO10 (102854)</v>
          </cell>
          <cell r="I1308" t="str">
            <v>S.PIETRO</v>
          </cell>
          <cell r="J1308" t="str">
            <v>PRONTO SOCCORSO OSTETRICO</v>
          </cell>
          <cell r="K1308" t="str">
            <v>SALA OP. PAMPURI</v>
          </cell>
          <cell r="L1308" t="str">
            <v>NON TROVATO</v>
          </cell>
          <cell r="P1308" t="str">
            <v>ANNUALE</v>
          </cell>
          <cell r="Q1308" t="str">
            <v>ANNUALE</v>
          </cell>
          <cell r="R1308" t="str">
            <v>NON PREVISTO</v>
          </cell>
          <cell r="T1308" t="str">
            <v>DA FARE</v>
          </cell>
          <cell r="U1308">
            <v>0</v>
          </cell>
          <cell r="V1308">
            <v>0</v>
          </cell>
          <cell r="W1308">
            <v>0</v>
          </cell>
          <cell r="X1308">
            <v>0</v>
          </cell>
          <cell r="Y1308" t="str">
            <v>DA FARE</v>
          </cell>
          <cell r="Z1308">
            <v>0</v>
          </cell>
          <cell r="AA1308">
            <v>0</v>
          </cell>
          <cell r="AB1308">
            <v>0</v>
          </cell>
          <cell r="AC1308">
            <v>0</v>
          </cell>
          <cell r="AD1308" t="str">
            <v>NON PREVISTO</v>
          </cell>
          <cell r="AE1308" t="str">
            <v>NON PREVISTO</v>
          </cell>
          <cell r="AF1308" t="str">
            <v>NON PREVISTO</v>
          </cell>
          <cell r="AG1308" t="str">
            <v>NON PREVISTO</v>
          </cell>
          <cell r="AH1308" t="str">
            <v>NON PREVISTO</v>
          </cell>
        </row>
        <row r="1309">
          <cell r="A1309">
            <v>102857</v>
          </cell>
          <cell r="B1309" t="str">
            <v>SONDA ECOGRAFICA</v>
          </cell>
          <cell r="C1309" t="str">
            <v>TOSHIBA CORP MEDICAL SYSTEMS</v>
          </cell>
          <cell r="D1309" t="str">
            <v>PLT 1005 BT</v>
          </cell>
          <cell r="E1309" t="str">
            <v>FMA1592446</v>
          </cell>
          <cell r="F1309" t="str">
            <v>COMPONENTE</v>
          </cell>
          <cell r="G1309">
            <v>102854</v>
          </cell>
          <cell r="H1309" t="str">
            <v>ECO10 (102854)</v>
          </cell>
          <cell r="I1309" t="str">
            <v>S.PIETRO</v>
          </cell>
          <cell r="J1309" t="str">
            <v>PRONTO SOCCORSO OSTETRICO</v>
          </cell>
          <cell r="K1309" t="str">
            <v>PRONTO SOCCORSO OSTETRICO</v>
          </cell>
          <cell r="L1309" t="str">
            <v>NON TROVATO</v>
          </cell>
          <cell r="P1309" t="str">
            <v>ANNUALE CON APP PADRE</v>
          </cell>
          <cell r="Q1309" t="str">
            <v>ANNUALE</v>
          </cell>
          <cell r="R1309" t="str">
            <v>ANNUALE</v>
          </cell>
          <cell r="T1309" t="str">
            <v>DA FARE</v>
          </cell>
          <cell r="U1309">
            <v>0</v>
          </cell>
          <cell r="V1309">
            <v>0</v>
          </cell>
          <cell r="W1309">
            <v>0</v>
          </cell>
          <cell r="X1309">
            <v>0</v>
          </cell>
          <cell r="Y1309" t="str">
            <v>DA FARE</v>
          </cell>
          <cell r="Z1309">
            <v>0</v>
          </cell>
          <cell r="AA1309">
            <v>0</v>
          </cell>
          <cell r="AB1309">
            <v>0</v>
          </cell>
          <cell r="AC1309">
            <v>0</v>
          </cell>
          <cell r="AD1309" t="str">
            <v>DA FARE</v>
          </cell>
          <cell r="AE1309">
            <v>0</v>
          </cell>
          <cell r="AF1309">
            <v>0</v>
          </cell>
          <cell r="AG1309">
            <v>0</v>
          </cell>
          <cell r="AH1309">
            <v>0</v>
          </cell>
        </row>
        <row r="1310">
          <cell r="A1310">
            <v>102860</v>
          </cell>
          <cell r="B1310" t="str">
            <v>MONITOR TELEVISIVO PER BIOIMMAGINI</v>
          </cell>
          <cell r="C1310" t="str">
            <v>TOSHIBA CORP MEDICAL SYSTEMS</v>
          </cell>
          <cell r="D1310" t="str">
            <v>TA 700</v>
          </cell>
          <cell r="E1310" t="str">
            <v>242050257SQ</v>
          </cell>
          <cell r="F1310" t="str">
            <v>COMPONENTE</v>
          </cell>
          <cell r="G1310">
            <v>102854</v>
          </cell>
          <cell r="H1310" t="str">
            <v>ECO10 (102854)</v>
          </cell>
          <cell r="I1310" t="str">
            <v>S.PIETRO</v>
          </cell>
          <cell r="J1310" t="str">
            <v>PRONTO SOCCORSO OSTETRICO</v>
          </cell>
          <cell r="K1310" t="str">
            <v>SALA OP. PAMPURI</v>
          </cell>
          <cell r="L1310" t="str">
            <v>SALA OP. PAMPURI</v>
          </cell>
          <cell r="M1310" t="str">
            <v>COMPONENTE</v>
          </cell>
          <cell r="N1310" t="str">
            <v>102854</v>
          </cell>
          <cell r="O1310" t="str">
            <v>ECO10 (102854)</v>
          </cell>
          <cell r="P1310" t="str">
            <v>ANNUALE</v>
          </cell>
          <cell r="Q1310" t="str">
            <v>ANNUALE</v>
          </cell>
          <cell r="R1310" t="str">
            <v>NON PREVISTO</v>
          </cell>
          <cell r="T1310" t="str">
            <v>DA FARE</v>
          </cell>
          <cell r="U1310" t="str">
            <v>2854</v>
          </cell>
          <cell r="V1310">
            <v>46227</v>
          </cell>
          <cell r="W1310" t="str">
            <v>POSITIVO</v>
          </cell>
          <cell r="X1310" t="str">
            <v>VSE ESEGUITA CON APP PADRE 102854</v>
          </cell>
          <cell r="Y1310" t="str">
            <v>DA FARE</v>
          </cell>
          <cell r="Z1310">
            <v>2860</v>
          </cell>
          <cell r="AA1310">
            <v>46227</v>
          </cell>
          <cell r="AB1310" t="str">
            <v>POSITIVO</v>
          </cell>
          <cell r="AC1310">
            <v>0</v>
          </cell>
          <cell r="AD1310" t="str">
            <v>NON PREVISTO</v>
          </cell>
          <cell r="AE1310" t="str">
            <v>NON PREVISTO</v>
          </cell>
          <cell r="AF1310" t="str">
            <v>NON PREVISTO</v>
          </cell>
          <cell r="AG1310" t="str">
            <v>NON PREVISTO</v>
          </cell>
          <cell r="AH1310" t="str">
            <v>NON PREVISTO</v>
          </cell>
        </row>
        <row r="1311">
          <cell r="A1311">
            <v>102861</v>
          </cell>
          <cell r="B1311" t="str">
            <v>LETTO PER DEGENZA ELETTRIFICATO</v>
          </cell>
          <cell r="C1311" t="str">
            <v>GUANGDONG FOSHAN SHUNDE MEDICAL TECNO.EQUIP.FACTORY</v>
          </cell>
          <cell r="D1311" t="str">
            <v>DR 858 LTD005/DRB8</v>
          </cell>
          <cell r="E1311" t="str">
            <v>NR</v>
          </cell>
          <cell r="F1311" t="str">
            <v>SINGOLA</v>
          </cell>
          <cell r="G1311">
            <v>102861</v>
          </cell>
          <cell r="I1311" t="str">
            <v>S.PIETRO</v>
          </cell>
          <cell r="J1311" t="str">
            <v>S. VINCENZO</v>
          </cell>
          <cell r="K1311" t="str">
            <v>S. VINCENZO</v>
          </cell>
          <cell r="L1311" t="str">
            <v>RIANIMAZIONE - NUOVA VERTICALE</v>
          </cell>
          <cell r="M1311" t="str">
            <v>SINGOLA</v>
          </cell>
          <cell r="N1311" t="str">
            <v>102861</v>
          </cell>
          <cell r="P1311" t="str">
            <v>BIENNALE</v>
          </cell>
          <cell r="Q1311" t="str">
            <v>ANNUALE</v>
          </cell>
          <cell r="R1311" t="str">
            <v>NON PREVISTO</v>
          </cell>
          <cell r="T1311" t="str">
            <v>DA FARE</v>
          </cell>
          <cell r="U1311" t="str">
            <v>2861</v>
          </cell>
          <cell r="V1311">
            <v>46253</v>
          </cell>
          <cell r="W1311" t="str">
            <v>POSITIVO</v>
          </cell>
          <cell r="X1311">
            <v>0</v>
          </cell>
          <cell r="Y1311" t="str">
            <v>DA FARE</v>
          </cell>
          <cell r="Z1311" t="str">
            <v>2861</v>
          </cell>
          <cell r="AA1311">
            <v>46253</v>
          </cell>
          <cell r="AB1311" t="str">
            <v>POSITIVO</v>
          </cell>
          <cell r="AC1311">
            <v>0</v>
          </cell>
          <cell r="AD1311" t="str">
            <v>NON PREVISTO</v>
          </cell>
          <cell r="AE1311" t="str">
            <v>NON PREVISTO</v>
          </cell>
          <cell r="AF1311" t="str">
            <v>NON PREVISTO</v>
          </cell>
          <cell r="AG1311" t="str">
            <v>NON PREVISTO</v>
          </cell>
          <cell r="AH1311" t="str">
            <v>NON PREVISTO</v>
          </cell>
        </row>
        <row r="1312">
          <cell r="A1312">
            <v>102862</v>
          </cell>
          <cell r="B1312" t="str">
            <v>LETTO PER DEGENZA ELETTRIFICATO</v>
          </cell>
          <cell r="C1312" t="str">
            <v>GUANGDONG FOSHAN SHUNDE MEDICAL TECNO.EQUIP.FACTORY</v>
          </cell>
          <cell r="D1312" t="str">
            <v>DR 858 LTD005/DRB8</v>
          </cell>
          <cell r="E1312" t="str">
            <v>NR</v>
          </cell>
          <cell r="F1312" t="str">
            <v>SINGOLA</v>
          </cell>
          <cell r="G1312">
            <v>102862</v>
          </cell>
          <cell r="I1312" t="str">
            <v>S.PIETRO</v>
          </cell>
          <cell r="J1312" t="str">
            <v>S. VINCENZO</v>
          </cell>
          <cell r="K1312" t="str">
            <v>S. R. PAMPURI (DAY HOSPITAL)</v>
          </cell>
          <cell r="L1312" t="str">
            <v>S. R. PAMPURI (DAY HOSPITAL)</v>
          </cell>
          <cell r="M1312" t="str">
            <v>SINGOLA</v>
          </cell>
          <cell r="N1312" t="str">
            <v>102862</v>
          </cell>
          <cell r="P1312" t="str">
            <v>BIENNALE</v>
          </cell>
          <cell r="Q1312" t="str">
            <v>ANNUALE</v>
          </cell>
          <cell r="R1312" t="str">
            <v>NON PREVISTO</v>
          </cell>
          <cell r="T1312" t="str">
            <v>NON PREVISTO</v>
          </cell>
          <cell r="U1312">
            <v>0</v>
          </cell>
          <cell r="V1312">
            <v>0</v>
          </cell>
          <cell r="W1312">
            <v>0</v>
          </cell>
          <cell r="X1312">
            <v>0</v>
          </cell>
          <cell r="Y1312" t="str">
            <v>DA FARE</v>
          </cell>
          <cell r="Z1312">
            <v>2862</v>
          </cell>
          <cell r="AA1312">
            <v>46227</v>
          </cell>
          <cell r="AB1312" t="str">
            <v>POSITIVO</v>
          </cell>
          <cell r="AC1312">
            <v>0</v>
          </cell>
          <cell r="AD1312" t="str">
            <v>NON PREVISTO</v>
          </cell>
          <cell r="AE1312" t="str">
            <v>NON PREVISTO</v>
          </cell>
          <cell r="AF1312" t="str">
            <v>NON PREVISTO</v>
          </cell>
          <cell r="AG1312" t="str">
            <v>NON PREVISTO</v>
          </cell>
          <cell r="AH1312" t="str">
            <v>NON PREVISTO</v>
          </cell>
        </row>
        <row r="1313">
          <cell r="A1313">
            <v>102863</v>
          </cell>
          <cell r="B1313" t="str">
            <v>LETTO PER DEGENZA ELETTRIFICATO</v>
          </cell>
          <cell r="C1313" t="str">
            <v>GUANGDONG FOSHAN SHUNDE MEDICAL TECNO.EQUIP.FACTORY</v>
          </cell>
          <cell r="D1313" t="str">
            <v>DR 858 LTD005/DRB8</v>
          </cell>
          <cell r="E1313" t="str">
            <v>NR</v>
          </cell>
          <cell r="F1313" t="str">
            <v>SINGOLA</v>
          </cell>
          <cell r="G1313">
            <v>102863</v>
          </cell>
          <cell r="I1313" t="str">
            <v>S.PIETRO</v>
          </cell>
          <cell r="J1313" t="str">
            <v>S. VINCENZO</v>
          </cell>
          <cell r="K1313" t="str">
            <v>S. GIUSEPPE</v>
          </cell>
          <cell r="L1313" t="str">
            <v>S. G. GRANDE</v>
          </cell>
          <cell r="M1313" t="str">
            <v>SINGOLA</v>
          </cell>
          <cell r="N1313" t="str">
            <v>102863</v>
          </cell>
          <cell r="P1313" t="str">
            <v>BIENNALE</v>
          </cell>
          <cell r="Q1313" t="str">
            <v>ANNUALE</v>
          </cell>
          <cell r="R1313" t="str">
            <v>NON PREVISTO</v>
          </cell>
          <cell r="T1313" t="str">
            <v>DA FARE</v>
          </cell>
          <cell r="U1313" t="str">
            <v>2863</v>
          </cell>
          <cell r="V1313">
            <v>46227</v>
          </cell>
          <cell r="W1313" t="str">
            <v>POSITIVO</v>
          </cell>
          <cell r="X1313">
            <v>0</v>
          </cell>
          <cell r="Y1313" t="str">
            <v>DA FARE</v>
          </cell>
          <cell r="Z1313" t="str">
            <v>2863</v>
          </cell>
          <cell r="AA1313">
            <v>46227</v>
          </cell>
          <cell r="AB1313" t="str">
            <v>POSITIVO CON RISERVA</v>
          </cell>
          <cell r="AC1313" t="str">
            <v>SCHIENALE ROTTO GESTITO CON RIT 29806</v>
          </cell>
          <cell r="AD1313" t="str">
            <v>NON PREVISTO</v>
          </cell>
          <cell r="AE1313" t="str">
            <v>NON PREVISTO</v>
          </cell>
          <cell r="AF1313" t="str">
            <v>NON PREVISTO</v>
          </cell>
          <cell r="AG1313" t="str">
            <v>NON PREVISTO</v>
          </cell>
          <cell r="AH1313" t="str">
            <v>NON PREVISTO</v>
          </cell>
        </row>
        <row r="1314">
          <cell r="A1314">
            <v>102864</v>
          </cell>
          <cell r="B1314" t="str">
            <v>LETTO PER DEGENZA ELETTRIFICATO</v>
          </cell>
          <cell r="C1314" t="str">
            <v>GUANGDONG FOSHAN SHUNDE MEDICAL TECNO.EQUIP.FACTORY</v>
          </cell>
          <cell r="D1314" t="str">
            <v>DR 858 LTD005/DRB8</v>
          </cell>
          <cell r="E1314" t="str">
            <v>NR</v>
          </cell>
          <cell r="F1314" t="str">
            <v>SINGOLA</v>
          </cell>
          <cell r="G1314">
            <v>102864</v>
          </cell>
          <cell r="I1314" t="str">
            <v>S.PIETRO</v>
          </cell>
          <cell r="J1314" t="str">
            <v>S. VINCENZO</v>
          </cell>
          <cell r="K1314" t="str">
            <v>S. R. PAMPURI (DAY HOSPITAL)</v>
          </cell>
          <cell r="L1314" t="str">
            <v>NON TROVATO</v>
          </cell>
          <cell r="P1314" t="str">
            <v>BIENNALE</v>
          </cell>
          <cell r="Q1314" t="str">
            <v>ANNUALE</v>
          </cell>
          <cell r="R1314" t="str">
            <v>NON PREVISTO</v>
          </cell>
          <cell r="T1314" t="str">
            <v>DA FARE</v>
          </cell>
          <cell r="U1314">
            <v>0</v>
          </cell>
          <cell r="V1314">
            <v>0</v>
          </cell>
          <cell r="W1314">
            <v>0</v>
          </cell>
          <cell r="X1314">
            <v>0</v>
          </cell>
          <cell r="Y1314" t="str">
            <v>DA FARE</v>
          </cell>
          <cell r="Z1314">
            <v>0</v>
          </cell>
          <cell r="AA1314">
            <v>0</v>
          </cell>
          <cell r="AB1314">
            <v>0</v>
          </cell>
          <cell r="AC1314">
            <v>0</v>
          </cell>
          <cell r="AD1314" t="str">
            <v>NON PREVISTO</v>
          </cell>
          <cell r="AE1314" t="str">
            <v>NON PREVISTO</v>
          </cell>
          <cell r="AF1314" t="str">
            <v>NON PREVISTO</v>
          </cell>
          <cell r="AG1314" t="str">
            <v>NON PREVISTO</v>
          </cell>
          <cell r="AH1314" t="str">
            <v>NON PREVISTO</v>
          </cell>
        </row>
        <row r="1315">
          <cell r="A1315">
            <v>102866</v>
          </cell>
          <cell r="B1315" t="str">
            <v>LETTO PER DEGENZA ELETTRIFICATO</v>
          </cell>
          <cell r="C1315" t="str">
            <v>GUANGDONG FOSHAN SHUNDE MEDICAL TECNO.EQUIP.FACTORY</v>
          </cell>
          <cell r="D1315" t="str">
            <v>DR 858 LTD005/DRB8</v>
          </cell>
          <cell r="E1315" t="str">
            <v>NR</v>
          </cell>
          <cell r="F1315" t="str">
            <v>SINGOLA</v>
          </cell>
          <cell r="G1315">
            <v>102866</v>
          </cell>
          <cell r="I1315" t="str">
            <v>S.PIETRO</v>
          </cell>
          <cell r="J1315" t="str">
            <v>S. VINCENZO</v>
          </cell>
          <cell r="K1315" t="str">
            <v>S. G. GRANDE</v>
          </cell>
          <cell r="L1315" t="str">
            <v>NON TROVATO</v>
          </cell>
          <cell r="P1315" t="str">
            <v>BIENNALE</v>
          </cell>
          <cell r="Q1315" t="str">
            <v>ANNUALE</v>
          </cell>
          <cell r="R1315" t="str">
            <v>NON PREVISTO</v>
          </cell>
          <cell r="T1315" t="str">
            <v>DA FARE</v>
          </cell>
          <cell r="U1315">
            <v>0</v>
          </cell>
          <cell r="V1315">
            <v>0</v>
          </cell>
          <cell r="W1315">
            <v>0</v>
          </cell>
          <cell r="X1315">
            <v>0</v>
          </cell>
          <cell r="Y1315" t="str">
            <v>DA FARE</v>
          </cell>
          <cell r="Z1315">
            <v>0</v>
          </cell>
          <cell r="AA1315">
            <v>0</v>
          </cell>
          <cell r="AB1315">
            <v>0</v>
          </cell>
          <cell r="AC1315">
            <v>0</v>
          </cell>
          <cell r="AD1315" t="str">
            <v>NON PREVISTO</v>
          </cell>
          <cell r="AE1315" t="str">
            <v>NON PREVISTO</v>
          </cell>
          <cell r="AF1315" t="str">
            <v>NON PREVISTO</v>
          </cell>
          <cell r="AG1315" t="str">
            <v>NON PREVISTO</v>
          </cell>
          <cell r="AH1315" t="str">
            <v>NON PREVISTO</v>
          </cell>
        </row>
        <row r="1316">
          <cell r="A1316">
            <v>102867</v>
          </cell>
          <cell r="B1316" t="str">
            <v>LETTO PER DEGENZA ELETTRIFICATO</v>
          </cell>
          <cell r="C1316" t="str">
            <v>GUANGDONG FOSHAN SHUNDE MEDICAL TECNO.EQUIP.FACTORY</v>
          </cell>
          <cell r="D1316" t="str">
            <v>DR 858 LTD005/DRB8</v>
          </cell>
          <cell r="E1316" t="str">
            <v>NR</v>
          </cell>
          <cell r="F1316" t="str">
            <v>SINGOLA</v>
          </cell>
          <cell r="G1316">
            <v>102867</v>
          </cell>
          <cell r="I1316" t="str">
            <v>S.PIETRO</v>
          </cell>
          <cell r="J1316" t="str">
            <v>S. VINCENZO</v>
          </cell>
          <cell r="K1316" t="str">
            <v>S. R. PAMPURI (DAY HOSPITAL)</v>
          </cell>
          <cell r="L1316" t="str">
            <v>S. R. PAMPURI (DAY HOSPITAL)</v>
          </cell>
          <cell r="M1316" t="str">
            <v>SINGOLA</v>
          </cell>
          <cell r="N1316" t="str">
            <v>102867</v>
          </cell>
          <cell r="P1316" t="str">
            <v>BIENNALE</v>
          </cell>
          <cell r="Q1316" t="str">
            <v>ANNUALE</v>
          </cell>
          <cell r="R1316" t="str">
            <v>NON PREVISTO</v>
          </cell>
          <cell r="T1316" t="str">
            <v>DA FARE</v>
          </cell>
          <cell r="U1316">
            <v>2867</v>
          </cell>
          <cell r="V1316">
            <v>46227</v>
          </cell>
          <cell r="W1316" t="str">
            <v>POSITIVO</v>
          </cell>
          <cell r="X1316">
            <v>0</v>
          </cell>
          <cell r="Y1316" t="str">
            <v>DA FARE</v>
          </cell>
          <cell r="Z1316">
            <v>2867</v>
          </cell>
          <cell r="AA1316">
            <v>46227</v>
          </cell>
          <cell r="AB1316" t="str">
            <v>POSITIVO</v>
          </cell>
          <cell r="AC1316">
            <v>0</v>
          </cell>
          <cell r="AD1316" t="str">
            <v>NON PREVISTO</v>
          </cell>
          <cell r="AE1316" t="str">
            <v>NON PREVISTO</v>
          </cell>
          <cell r="AF1316" t="str">
            <v>NON PREVISTO</v>
          </cell>
          <cell r="AG1316" t="str">
            <v>NON PREVISTO</v>
          </cell>
          <cell r="AH1316" t="str">
            <v>NON PREVISTO</v>
          </cell>
        </row>
        <row r="1317">
          <cell r="A1317">
            <v>102868</v>
          </cell>
          <cell r="B1317" t="str">
            <v>LETTO PER DEGENZA ELETTRIFICATO</v>
          </cell>
          <cell r="C1317" t="str">
            <v>GUANGDONG FOSHAN SHUNDE MEDICAL TECNO.EQUIP.FACTORY</v>
          </cell>
          <cell r="D1317" t="str">
            <v>DR 858 LTD005/DRB8</v>
          </cell>
          <cell r="E1317" t="str">
            <v>NR</v>
          </cell>
          <cell r="F1317" t="str">
            <v>SINGOLA</v>
          </cell>
          <cell r="G1317">
            <v>102868</v>
          </cell>
          <cell r="I1317" t="str">
            <v>S.PIETRO</v>
          </cell>
          <cell r="J1317" t="str">
            <v>S. VINCENZO</v>
          </cell>
          <cell r="K1317" t="str">
            <v>S. G. GRANDE</v>
          </cell>
          <cell r="L1317" t="str">
            <v>S. CATERINA SOLVENTI</v>
          </cell>
          <cell r="M1317" t="str">
            <v>SINGOLA</v>
          </cell>
          <cell r="N1317" t="str">
            <v>102868</v>
          </cell>
          <cell r="P1317" t="str">
            <v>BIENNALE</v>
          </cell>
          <cell r="Q1317" t="str">
            <v>ANNUALE</v>
          </cell>
          <cell r="R1317" t="str">
            <v>NON PREVISTO</v>
          </cell>
          <cell r="T1317" t="str">
            <v>DA FARE</v>
          </cell>
          <cell r="U1317">
            <v>2868</v>
          </cell>
          <cell r="V1317">
            <v>46111</v>
          </cell>
          <cell r="W1317" t="str">
            <v>POSITIVO</v>
          </cell>
          <cell r="X1317">
            <v>0</v>
          </cell>
          <cell r="Y1317" t="str">
            <v>DA FARE</v>
          </cell>
          <cell r="Z1317">
            <v>2868</v>
          </cell>
          <cell r="AA1317">
            <v>46111</v>
          </cell>
          <cell r="AB1317" t="str">
            <v>POSITIVO</v>
          </cell>
          <cell r="AC1317">
            <v>0</v>
          </cell>
          <cell r="AD1317" t="str">
            <v>NON PREVISTO</v>
          </cell>
          <cell r="AE1317" t="str">
            <v>NON PREVISTO</v>
          </cell>
          <cell r="AF1317" t="str">
            <v>NON PREVISTO</v>
          </cell>
          <cell r="AG1317" t="str">
            <v>NON PREVISTO</v>
          </cell>
          <cell r="AH1317" t="str">
            <v>NON PREVISTO</v>
          </cell>
        </row>
        <row r="1318">
          <cell r="A1318">
            <v>102869</v>
          </cell>
          <cell r="B1318" t="str">
            <v>LETTO PER DEGENZA ELETTRIFICATO</v>
          </cell>
          <cell r="C1318" t="str">
            <v>GUANGDONG FOSHAN SHUNDE MEDICAL TECNO.EQUIP.FACTORY</v>
          </cell>
          <cell r="D1318" t="str">
            <v>DR 858 LTD005/DRB8</v>
          </cell>
          <cell r="E1318" t="str">
            <v>NR</v>
          </cell>
          <cell r="F1318" t="str">
            <v>SINGOLA</v>
          </cell>
          <cell r="G1318">
            <v>102869</v>
          </cell>
          <cell r="I1318" t="str">
            <v>S.PIETRO</v>
          </cell>
          <cell r="J1318" t="str">
            <v>S. VINCENZO</v>
          </cell>
          <cell r="K1318" t="str">
            <v>S. CATERINA SOLVENTI</v>
          </cell>
          <cell r="L1318" t="str">
            <v>S. CATERINA SOLVENTI</v>
          </cell>
          <cell r="M1318" t="str">
            <v>SINGOLA</v>
          </cell>
          <cell r="N1318" t="str">
            <v>102869</v>
          </cell>
          <cell r="P1318" t="str">
            <v>BIENNALE</v>
          </cell>
          <cell r="Q1318" t="str">
            <v>ANNUALE</v>
          </cell>
          <cell r="R1318" t="str">
            <v>NON PREVISTO</v>
          </cell>
          <cell r="T1318" t="str">
            <v>NON PREVISTO</v>
          </cell>
          <cell r="U1318">
            <v>0</v>
          </cell>
          <cell r="V1318">
            <v>0</v>
          </cell>
          <cell r="W1318">
            <v>0</v>
          </cell>
          <cell r="X1318">
            <v>0</v>
          </cell>
          <cell r="Y1318" t="str">
            <v>DA FARE</v>
          </cell>
          <cell r="Z1318">
            <v>2869</v>
          </cell>
          <cell r="AA1318">
            <v>46111</v>
          </cell>
          <cell r="AB1318" t="str">
            <v>POSITIVO</v>
          </cell>
          <cell r="AC1318">
            <v>0</v>
          </cell>
          <cell r="AD1318" t="str">
            <v>NON PREVISTO</v>
          </cell>
          <cell r="AE1318" t="str">
            <v>NON PREVISTO</v>
          </cell>
          <cell r="AF1318" t="str">
            <v>NON PREVISTO</v>
          </cell>
          <cell r="AG1318" t="str">
            <v>NON PREVISTO</v>
          </cell>
          <cell r="AH1318" t="str">
            <v>NON PREVISTO</v>
          </cell>
        </row>
        <row r="1319">
          <cell r="A1319">
            <v>102870</v>
          </cell>
          <cell r="B1319" t="str">
            <v>LETTO PER DEGENZA ELETTRIFICATO</v>
          </cell>
          <cell r="C1319" t="str">
            <v>GUANGDONG FOSHAN SHUNDE MEDICAL TECNO.EQUIP.FACTORY</v>
          </cell>
          <cell r="D1319" t="str">
            <v>DR 858 LTD005/DRB8</v>
          </cell>
          <cell r="E1319" t="str">
            <v>NR</v>
          </cell>
          <cell r="F1319" t="str">
            <v>SINGOLA</v>
          </cell>
          <cell r="G1319">
            <v>102870</v>
          </cell>
          <cell r="I1319" t="str">
            <v>S.PIETRO</v>
          </cell>
          <cell r="J1319" t="str">
            <v>S. VINCENZO</v>
          </cell>
          <cell r="K1319" t="str">
            <v>S. GIUSEPPE</v>
          </cell>
          <cell r="L1319" t="str">
            <v>RIANIMAZIONE - NUOVA VERTICALE</v>
          </cell>
          <cell r="M1319" t="str">
            <v>SINGOLA</v>
          </cell>
          <cell r="N1319" t="str">
            <v>102870</v>
          </cell>
          <cell r="P1319" t="str">
            <v>BIENNALE</v>
          </cell>
          <cell r="Q1319" t="str">
            <v>ANNUALE</v>
          </cell>
          <cell r="R1319" t="str">
            <v>NON PREVISTO</v>
          </cell>
          <cell r="T1319" t="str">
            <v>DA FARE</v>
          </cell>
          <cell r="U1319" t="str">
            <v>2870</v>
          </cell>
          <cell r="V1319">
            <v>46253</v>
          </cell>
          <cell r="W1319" t="str">
            <v>POSITIVO</v>
          </cell>
          <cell r="X1319">
            <v>0</v>
          </cell>
          <cell r="Y1319" t="str">
            <v>DA FARE</v>
          </cell>
          <cell r="Z1319" t="str">
            <v>2870</v>
          </cell>
          <cell r="AA1319">
            <v>46253</v>
          </cell>
          <cell r="AB1319" t="str">
            <v>POSITIVO</v>
          </cell>
          <cell r="AC1319">
            <v>0</v>
          </cell>
          <cell r="AD1319" t="str">
            <v>NON PREVISTO</v>
          </cell>
          <cell r="AE1319" t="str">
            <v>NON PREVISTO</v>
          </cell>
          <cell r="AF1319" t="str">
            <v>NON PREVISTO</v>
          </cell>
          <cell r="AG1319" t="str">
            <v>NON PREVISTO</v>
          </cell>
          <cell r="AH1319" t="str">
            <v>NON PREVISTO</v>
          </cell>
        </row>
        <row r="1320">
          <cell r="A1320">
            <v>102871</v>
          </cell>
          <cell r="B1320" t="str">
            <v>LETTO PER DEGENZA ELETTRIFICATO</v>
          </cell>
          <cell r="C1320" t="str">
            <v>GUANGDONG FOSHAN SHUNDE MEDICAL TECNO.EQUIP.FACTORY</v>
          </cell>
          <cell r="D1320" t="str">
            <v>DR 858 LTD005/DRB8</v>
          </cell>
          <cell r="E1320" t="str">
            <v>NR</v>
          </cell>
          <cell r="F1320" t="str">
            <v>SINGOLA</v>
          </cell>
          <cell r="G1320">
            <v>102871</v>
          </cell>
          <cell r="I1320" t="str">
            <v>S.PIETRO</v>
          </cell>
          <cell r="J1320" t="str">
            <v>S. VINCENZO</v>
          </cell>
          <cell r="K1320" t="str">
            <v>S. R. PAMPURI (DAY HOSPITAL)</v>
          </cell>
          <cell r="L1320" t="str">
            <v>S. R. PAMPURI (DAY HOSPITAL)</v>
          </cell>
          <cell r="M1320" t="str">
            <v>SINGOLA</v>
          </cell>
          <cell r="N1320" t="str">
            <v>102871</v>
          </cell>
          <cell r="P1320" t="str">
            <v>BIENNALE</v>
          </cell>
          <cell r="Q1320" t="str">
            <v>ANNUALE</v>
          </cell>
          <cell r="R1320" t="str">
            <v>NON PREVISTO</v>
          </cell>
          <cell r="T1320" t="str">
            <v>DA FARE</v>
          </cell>
          <cell r="U1320">
            <v>2871</v>
          </cell>
          <cell r="V1320">
            <v>46227</v>
          </cell>
          <cell r="W1320" t="str">
            <v>POSITIVO</v>
          </cell>
          <cell r="X1320">
            <v>0</v>
          </cell>
          <cell r="Y1320" t="str">
            <v>DA FARE</v>
          </cell>
          <cell r="Z1320">
            <v>2871</v>
          </cell>
          <cell r="AA1320">
            <v>46227</v>
          </cell>
          <cell r="AB1320" t="str">
            <v>POSITIVO</v>
          </cell>
          <cell r="AC1320">
            <v>0</v>
          </cell>
          <cell r="AD1320" t="str">
            <v>NON PREVISTO</v>
          </cell>
          <cell r="AE1320" t="str">
            <v>NON PREVISTO</v>
          </cell>
          <cell r="AF1320" t="str">
            <v>NON PREVISTO</v>
          </cell>
          <cell r="AG1320" t="str">
            <v>NON PREVISTO</v>
          </cell>
          <cell r="AH1320" t="str">
            <v>NON PREVISTO</v>
          </cell>
        </row>
        <row r="1321">
          <cell r="A1321">
            <v>102872</v>
          </cell>
          <cell r="B1321" t="str">
            <v>LETTO PER DEGENZA ELETTRIFICATO</v>
          </cell>
          <cell r="C1321" t="str">
            <v>GUANGDONG FOSHAN SHUNDE MEDICAL TECNO.EQUIP.FACTORY</v>
          </cell>
          <cell r="D1321" t="str">
            <v>DR 858 LTD005/DRB8</v>
          </cell>
          <cell r="E1321" t="str">
            <v>NR</v>
          </cell>
          <cell r="F1321" t="str">
            <v>SINGOLA</v>
          </cell>
          <cell r="G1321">
            <v>102872</v>
          </cell>
          <cell r="I1321" t="str">
            <v>S.PIETRO</v>
          </cell>
          <cell r="J1321" t="str">
            <v>S. VINCENZO</v>
          </cell>
          <cell r="K1321" t="str">
            <v>S. G. GRANDE</v>
          </cell>
          <cell r="L1321" t="str">
            <v>NON TROVATO</v>
          </cell>
          <cell r="P1321" t="str">
            <v>BIENNALE</v>
          </cell>
          <cell r="Q1321" t="str">
            <v>ANNUALE</v>
          </cell>
          <cell r="R1321" t="str">
            <v>NON PREVISTO</v>
          </cell>
          <cell r="T1321" t="str">
            <v>DA FARE</v>
          </cell>
          <cell r="U1321">
            <v>0</v>
          </cell>
          <cell r="V1321">
            <v>0</v>
          </cell>
          <cell r="W1321">
            <v>0</v>
          </cell>
          <cell r="X1321">
            <v>0</v>
          </cell>
          <cell r="Y1321" t="str">
            <v>DA FARE</v>
          </cell>
          <cell r="Z1321">
            <v>0</v>
          </cell>
          <cell r="AA1321">
            <v>0</v>
          </cell>
          <cell r="AB1321">
            <v>0</v>
          </cell>
          <cell r="AC1321">
            <v>0</v>
          </cell>
          <cell r="AD1321" t="str">
            <v>NON PREVISTO</v>
          </cell>
          <cell r="AE1321" t="str">
            <v>NON PREVISTO</v>
          </cell>
          <cell r="AF1321" t="str">
            <v>NON PREVISTO</v>
          </cell>
          <cell r="AG1321" t="str">
            <v>NON PREVISTO</v>
          </cell>
          <cell r="AH1321" t="str">
            <v>NON PREVISTO</v>
          </cell>
        </row>
        <row r="1322">
          <cell r="A1322">
            <v>102873</v>
          </cell>
          <cell r="B1322" t="str">
            <v>LETTO PER DEGENZA ELETTRIFICATO</v>
          </cell>
          <cell r="C1322" t="str">
            <v>GUANGDONG FOSHAN SHUNDE MEDICAL TECNO.EQUIP.FACTORY</v>
          </cell>
          <cell r="D1322" t="str">
            <v>DR 858 LTD005/DRB8</v>
          </cell>
          <cell r="E1322" t="str">
            <v>NR</v>
          </cell>
          <cell r="F1322" t="str">
            <v>SINGOLA</v>
          </cell>
          <cell r="G1322">
            <v>102873</v>
          </cell>
          <cell r="I1322" t="str">
            <v>S.PIETRO</v>
          </cell>
          <cell r="J1322" t="str">
            <v>S. VINCENZO</v>
          </cell>
          <cell r="K1322" t="str">
            <v>S. GIUSEPPE</v>
          </cell>
          <cell r="L1322" t="str">
            <v>S. GIUSEPPE</v>
          </cell>
          <cell r="M1322" t="str">
            <v>SINGOLA</v>
          </cell>
          <cell r="N1322" t="str">
            <v>102873</v>
          </cell>
          <cell r="P1322" t="str">
            <v>BIENNALE</v>
          </cell>
          <cell r="Q1322" t="str">
            <v>ANNUALE</v>
          </cell>
          <cell r="R1322" t="str">
            <v>NON PREVISTO</v>
          </cell>
          <cell r="T1322" t="str">
            <v>DA FARE</v>
          </cell>
          <cell r="U1322" t="str">
            <v>2873</v>
          </cell>
          <cell r="V1322">
            <v>46244</v>
          </cell>
          <cell r="W1322" t="str">
            <v>POSITIVO</v>
          </cell>
          <cell r="X1322">
            <v>0</v>
          </cell>
          <cell r="Y1322" t="str">
            <v>DA FARE</v>
          </cell>
          <cell r="Z1322" t="str">
            <v>2873</v>
          </cell>
          <cell r="AA1322">
            <v>46244</v>
          </cell>
          <cell r="AB1322" t="str">
            <v>POSITIVO</v>
          </cell>
          <cell r="AC1322">
            <v>0</v>
          </cell>
          <cell r="AD1322" t="str">
            <v>NON PREVISTO</v>
          </cell>
          <cell r="AE1322" t="str">
            <v>NON PREVISTO</v>
          </cell>
          <cell r="AF1322" t="str">
            <v>NON PREVISTO</v>
          </cell>
          <cell r="AG1322" t="str">
            <v>NON PREVISTO</v>
          </cell>
          <cell r="AH1322" t="str">
            <v>NON PREVISTO</v>
          </cell>
        </row>
        <row r="1323">
          <cell r="A1323">
            <v>102874</v>
          </cell>
          <cell r="B1323" t="str">
            <v>LETTO PER DEGENZA ELETTRIFICATO</v>
          </cell>
          <cell r="C1323" t="str">
            <v>GUANGDONG FOSHAN SHUNDE MEDICAL TECNO.EQUIP.FACTORY</v>
          </cell>
          <cell r="D1323" t="str">
            <v>DR 858 LTD005/DRB8</v>
          </cell>
          <cell r="E1323" t="str">
            <v>NR</v>
          </cell>
          <cell r="F1323" t="str">
            <v>SINGOLA</v>
          </cell>
          <cell r="G1323">
            <v>102874</v>
          </cell>
          <cell r="I1323" t="str">
            <v>S.PIETRO</v>
          </cell>
          <cell r="J1323" t="str">
            <v>S. VINCENZO</v>
          </cell>
          <cell r="K1323" t="str">
            <v>S. R. PAMPURI (DAY HOSPITAL)</v>
          </cell>
          <cell r="L1323" t="str">
            <v>S. G. GRANDE</v>
          </cell>
          <cell r="M1323" t="str">
            <v>SINGOLA</v>
          </cell>
          <cell r="N1323" t="str">
            <v>102874</v>
          </cell>
          <cell r="P1323" t="str">
            <v>BIENNALE</v>
          </cell>
          <cell r="Q1323" t="str">
            <v>ANNUALE</v>
          </cell>
          <cell r="R1323" t="str">
            <v>NON PREVISTO</v>
          </cell>
          <cell r="T1323" t="str">
            <v>DA FARE</v>
          </cell>
          <cell r="U1323" t="str">
            <v>2874</v>
          </cell>
          <cell r="V1323">
            <v>46227</v>
          </cell>
          <cell r="W1323" t="str">
            <v>POSITIVO</v>
          </cell>
          <cell r="X1323">
            <v>0</v>
          </cell>
          <cell r="Y1323" t="str">
            <v>DA FARE</v>
          </cell>
          <cell r="Z1323" t="str">
            <v>2874</v>
          </cell>
          <cell r="AA1323">
            <v>46227</v>
          </cell>
          <cell r="AB1323" t="str">
            <v>POSITIVO</v>
          </cell>
          <cell r="AC1323">
            <v>0</v>
          </cell>
          <cell r="AD1323" t="str">
            <v>NON PREVISTO</v>
          </cell>
          <cell r="AE1323" t="str">
            <v>NON PREVISTO</v>
          </cell>
          <cell r="AF1323" t="str">
            <v>NON PREVISTO</v>
          </cell>
          <cell r="AG1323" t="str">
            <v>NON PREVISTO</v>
          </cell>
          <cell r="AH1323" t="str">
            <v>NON PREVISTO</v>
          </cell>
        </row>
        <row r="1324">
          <cell r="A1324">
            <v>102875</v>
          </cell>
          <cell r="B1324" t="str">
            <v>LETTO PER DEGENZA ELETTRIFICATO</v>
          </cell>
          <cell r="C1324" t="str">
            <v>GUANGDONG FOSHAN SHUNDE MEDICAL TECNO.EQUIP.FACTORY</v>
          </cell>
          <cell r="D1324" t="str">
            <v>DR 858 LTD005/DRB8</v>
          </cell>
          <cell r="E1324" t="str">
            <v>NR</v>
          </cell>
          <cell r="F1324" t="str">
            <v>SINGOLA</v>
          </cell>
          <cell r="G1324">
            <v>102875</v>
          </cell>
          <cell r="I1324" t="str">
            <v>S.PIETRO</v>
          </cell>
          <cell r="J1324" t="str">
            <v>S. VINCENZO</v>
          </cell>
          <cell r="K1324" t="str">
            <v>S. R. PAMPURI (DAY HOSPITAL)</v>
          </cell>
          <cell r="L1324" t="str">
            <v>S. R. PAMPURI (DAY HOSPITAL)</v>
          </cell>
          <cell r="M1324" t="str">
            <v>SINGOLA</v>
          </cell>
          <cell r="N1324" t="str">
            <v>102875</v>
          </cell>
          <cell r="P1324" t="str">
            <v>BIENNALE</v>
          </cell>
          <cell r="Q1324" t="str">
            <v>ANNUALE</v>
          </cell>
          <cell r="R1324" t="str">
            <v>NON PREVISTO</v>
          </cell>
          <cell r="T1324" t="str">
            <v>DA FARE</v>
          </cell>
          <cell r="U1324">
            <v>2875</v>
          </cell>
          <cell r="V1324">
            <v>46227</v>
          </cell>
          <cell r="W1324" t="str">
            <v>POSITIVO</v>
          </cell>
          <cell r="X1324">
            <v>0</v>
          </cell>
          <cell r="Y1324" t="str">
            <v>DA FARE</v>
          </cell>
          <cell r="Z1324">
            <v>2875</v>
          </cell>
          <cell r="AA1324">
            <v>46227</v>
          </cell>
          <cell r="AB1324" t="str">
            <v>POSITIVO</v>
          </cell>
          <cell r="AC1324">
            <v>0</v>
          </cell>
          <cell r="AD1324" t="str">
            <v>NON PREVISTO</v>
          </cell>
          <cell r="AE1324" t="str">
            <v>NON PREVISTO</v>
          </cell>
          <cell r="AF1324" t="str">
            <v>NON PREVISTO</v>
          </cell>
          <cell r="AG1324" t="str">
            <v>NON PREVISTO</v>
          </cell>
          <cell r="AH1324" t="str">
            <v>NON PREVISTO</v>
          </cell>
        </row>
        <row r="1325">
          <cell r="A1325">
            <v>102876</v>
          </cell>
          <cell r="B1325" t="str">
            <v>LETTO PER DEGENZA ELETTRIFICATO</v>
          </cell>
          <cell r="C1325" t="str">
            <v>GUANGDONG FOSHAN SHUNDE MEDICAL TECNO.EQUIP.FACTORY</v>
          </cell>
          <cell r="D1325" t="str">
            <v>DR 858 LTD005/DRB8</v>
          </cell>
          <cell r="E1325" t="str">
            <v>NR</v>
          </cell>
          <cell r="F1325" t="str">
            <v>SINGOLA</v>
          </cell>
          <cell r="G1325">
            <v>102876</v>
          </cell>
          <cell r="I1325" t="str">
            <v>S.PIETRO</v>
          </cell>
          <cell r="J1325" t="str">
            <v>S. VINCENZO</v>
          </cell>
          <cell r="K1325" t="str">
            <v>S. R. PAMPURI (DAY HOSPITAL)</v>
          </cell>
          <cell r="L1325" t="str">
            <v>S. R. PAMPURI (DAY HOSPITAL)</v>
          </cell>
          <cell r="M1325" t="str">
            <v>SINGOLA</v>
          </cell>
          <cell r="N1325" t="str">
            <v>102876</v>
          </cell>
          <cell r="P1325" t="str">
            <v>BIENNALE</v>
          </cell>
          <cell r="Q1325" t="str">
            <v>ANNUALE</v>
          </cell>
          <cell r="R1325" t="str">
            <v>NON PREVISTO</v>
          </cell>
          <cell r="T1325" t="str">
            <v>DA FARE</v>
          </cell>
          <cell r="U1325">
            <v>2876</v>
          </cell>
          <cell r="V1325">
            <v>46227</v>
          </cell>
          <cell r="W1325" t="str">
            <v>POSITIVO</v>
          </cell>
          <cell r="X1325">
            <v>0</v>
          </cell>
          <cell r="Y1325" t="str">
            <v>DA FARE</v>
          </cell>
          <cell r="Z1325">
            <v>2876</v>
          </cell>
          <cell r="AA1325">
            <v>46227</v>
          </cell>
          <cell r="AB1325" t="str">
            <v>POSITIVO</v>
          </cell>
          <cell r="AC1325">
            <v>0</v>
          </cell>
          <cell r="AD1325" t="str">
            <v>NON PREVISTO</v>
          </cell>
          <cell r="AE1325" t="str">
            <v>NON PREVISTO</v>
          </cell>
          <cell r="AF1325" t="str">
            <v>NON PREVISTO</v>
          </cell>
          <cell r="AG1325" t="str">
            <v>NON PREVISTO</v>
          </cell>
          <cell r="AH1325" t="str">
            <v>NON PREVISTO</v>
          </cell>
        </row>
        <row r="1326">
          <cell r="A1326">
            <v>102878</v>
          </cell>
          <cell r="B1326" t="str">
            <v>LETTO PER DEGENZA ELETTRIFICATO</v>
          </cell>
          <cell r="C1326" t="str">
            <v>GUANGDONG FOSHAN SHUNDE MEDICAL TECNO.EQUIP.FACTORY</v>
          </cell>
          <cell r="D1326" t="str">
            <v>DR 858 LTD005/DRB8</v>
          </cell>
          <cell r="E1326" t="str">
            <v>NR</v>
          </cell>
          <cell r="F1326" t="str">
            <v>SINGOLA</v>
          </cell>
          <cell r="G1326">
            <v>102878</v>
          </cell>
          <cell r="I1326" t="str">
            <v>S.PIETRO</v>
          </cell>
          <cell r="J1326" t="str">
            <v>S. VINCENZO</v>
          </cell>
          <cell r="K1326" t="str">
            <v>S. VINCENZO</v>
          </cell>
          <cell r="L1326" t="str">
            <v>NON TROVATO</v>
          </cell>
          <cell r="P1326" t="str">
            <v>BIENNALE</v>
          </cell>
          <cell r="Q1326" t="str">
            <v>ANNUALE</v>
          </cell>
          <cell r="R1326" t="str">
            <v>NON PREVISTO</v>
          </cell>
          <cell r="T1326" t="str">
            <v>DA FARE</v>
          </cell>
          <cell r="U1326">
            <v>0</v>
          </cell>
          <cell r="V1326">
            <v>0</v>
          </cell>
          <cell r="W1326">
            <v>0</v>
          </cell>
          <cell r="X1326">
            <v>0</v>
          </cell>
          <cell r="Y1326" t="str">
            <v>DA FARE</v>
          </cell>
          <cell r="Z1326">
            <v>0</v>
          </cell>
          <cell r="AA1326">
            <v>0</v>
          </cell>
          <cell r="AB1326">
            <v>0</v>
          </cell>
          <cell r="AC1326">
            <v>0</v>
          </cell>
          <cell r="AD1326" t="str">
            <v>NON PREVISTO</v>
          </cell>
          <cell r="AE1326" t="str">
            <v>NON PREVISTO</v>
          </cell>
          <cell r="AF1326" t="str">
            <v>NON PREVISTO</v>
          </cell>
          <cell r="AG1326" t="str">
            <v>NON PREVISTO</v>
          </cell>
          <cell r="AH1326" t="str">
            <v>NON PREVISTO</v>
          </cell>
        </row>
        <row r="1327">
          <cell r="A1327">
            <v>102879</v>
          </cell>
          <cell r="B1327" t="str">
            <v>LETTO PER DEGENZA ELETTRIFICATO</v>
          </cell>
          <cell r="C1327" t="str">
            <v>GUANGDONG FOSHAN SHUNDE MEDICAL TECNO.EQUIP.FACTORY</v>
          </cell>
          <cell r="D1327" t="str">
            <v>DR 858 LTD005/DRB8</v>
          </cell>
          <cell r="E1327" t="str">
            <v>NR</v>
          </cell>
          <cell r="F1327" t="str">
            <v>SINGOLA</v>
          </cell>
          <cell r="G1327">
            <v>102879</v>
          </cell>
          <cell r="I1327" t="str">
            <v>S.PIETRO</v>
          </cell>
          <cell r="J1327" t="str">
            <v>S. VINCENZO</v>
          </cell>
          <cell r="K1327" t="str">
            <v>S. VINCENZO</v>
          </cell>
          <cell r="L1327" t="str">
            <v>S. R. PAMPURI (DAY HOSPITAL)</v>
          </cell>
          <cell r="M1327" t="str">
            <v>SINGOLA</v>
          </cell>
          <cell r="N1327" t="str">
            <v>102879</v>
          </cell>
          <cell r="P1327" t="str">
            <v>BIENNALE</v>
          </cell>
          <cell r="Q1327" t="str">
            <v>ANNUALE</v>
          </cell>
          <cell r="R1327" t="str">
            <v>NON PREVISTO</v>
          </cell>
          <cell r="T1327" t="str">
            <v>DA FARE</v>
          </cell>
          <cell r="U1327">
            <v>2879</v>
          </cell>
          <cell r="V1327">
            <v>46227</v>
          </cell>
          <cell r="W1327" t="str">
            <v>POSITIVO</v>
          </cell>
          <cell r="X1327">
            <v>0</v>
          </cell>
          <cell r="Y1327" t="str">
            <v>DA FARE</v>
          </cell>
          <cell r="Z1327">
            <v>2879</v>
          </cell>
          <cell r="AA1327">
            <v>46227</v>
          </cell>
          <cell r="AB1327" t="str">
            <v>POSITIVO</v>
          </cell>
          <cell r="AC1327">
            <v>0</v>
          </cell>
          <cell r="AD1327" t="str">
            <v>NON PREVISTO</v>
          </cell>
          <cell r="AE1327" t="str">
            <v>NON PREVISTO</v>
          </cell>
          <cell r="AF1327" t="str">
            <v>NON PREVISTO</v>
          </cell>
          <cell r="AG1327" t="str">
            <v>NON PREVISTO</v>
          </cell>
          <cell r="AH1327" t="str">
            <v>NON PREVISTO</v>
          </cell>
        </row>
        <row r="1328">
          <cell r="A1328">
            <v>102880</v>
          </cell>
          <cell r="B1328" t="str">
            <v>LETTO PER DEGENZA ELETTRIFICATO</v>
          </cell>
          <cell r="C1328" t="str">
            <v>GUANGDONG FOSHAN SHUNDE MEDICAL TECNO.EQUIP.FACTORY</v>
          </cell>
          <cell r="D1328" t="str">
            <v>DR 858 LTD005/DRB8</v>
          </cell>
          <cell r="E1328" t="str">
            <v>NR</v>
          </cell>
          <cell r="F1328" t="str">
            <v>SINGOLA</v>
          </cell>
          <cell r="G1328">
            <v>102880</v>
          </cell>
          <cell r="I1328" t="str">
            <v>S.PIETRO</v>
          </cell>
          <cell r="J1328" t="str">
            <v>S. VINCENZO</v>
          </cell>
          <cell r="K1328" t="str">
            <v>S. R. PAMPURI (DAY HOSPITAL)</v>
          </cell>
          <cell r="L1328" t="str">
            <v>S. R. PAMPURI (DAY HOSPITAL)</v>
          </cell>
          <cell r="M1328" t="str">
            <v>SINGOLA</v>
          </cell>
          <cell r="N1328" t="str">
            <v>102880</v>
          </cell>
          <cell r="P1328" t="str">
            <v>BIENNALE</v>
          </cell>
          <cell r="Q1328" t="str">
            <v>ANNUALE</v>
          </cell>
          <cell r="R1328" t="str">
            <v>NON PREVISTO</v>
          </cell>
          <cell r="T1328" t="str">
            <v>DA FARE</v>
          </cell>
          <cell r="U1328">
            <v>2880</v>
          </cell>
          <cell r="V1328">
            <v>46227</v>
          </cell>
          <cell r="W1328" t="str">
            <v>POSITIVO</v>
          </cell>
          <cell r="X1328">
            <v>0</v>
          </cell>
          <cell r="Y1328" t="str">
            <v>DA FARE</v>
          </cell>
          <cell r="Z1328">
            <v>2880</v>
          </cell>
          <cell r="AA1328">
            <v>46227</v>
          </cell>
          <cell r="AB1328" t="str">
            <v>POSITIVO</v>
          </cell>
          <cell r="AC1328">
            <v>0</v>
          </cell>
          <cell r="AD1328" t="str">
            <v>NON PREVISTO</v>
          </cell>
          <cell r="AE1328" t="str">
            <v>NON PREVISTO</v>
          </cell>
          <cell r="AF1328" t="str">
            <v>NON PREVISTO</v>
          </cell>
          <cell r="AG1328" t="str">
            <v>NON PREVISTO</v>
          </cell>
          <cell r="AH1328" t="str">
            <v>NON PREVISTO</v>
          </cell>
        </row>
        <row r="1329">
          <cell r="A1329">
            <v>102881</v>
          </cell>
          <cell r="B1329" t="str">
            <v>LETTO PER DEGENZA ELETTRIFICATO</v>
          </cell>
          <cell r="C1329" t="str">
            <v>GUANGDONG FOSHAN SHUNDE MEDICAL TECNO.EQUIP.FACTORY</v>
          </cell>
          <cell r="D1329" t="str">
            <v>DR 858 LTD005/DRB8</v>
          </cell>
          <cell r="E1329" t="str">
            <v>NR</v>
          </cell>
          <cell r="F1329" t="str">
            <v>SINGOLA</v>
          </cell>
          <cell r="G1329">
            <v>102881</v>
          </cell>
          <cell r="I1329" t="str">
            <v>S.PIETRO</v>
          </cell>
          <cell r="J1329" t="str">
            <v>S. VINCENZO</v>
          </cell>
          <cell r="K1329" t="str">
            <v>S. G. GRANDE</v>
          </cell>
          <cell r="L1329" t="str">
            <v>NON TROVATO</v>
          </cell>
          <cell r="P1329" t="str">
            <v>BIENNALE</v>
          </cell>
          <cell r="Q1329" t="str">
            <v>ANNUALE</v>
          </cell>
          <cell r="R1329" t="str">
            <v>NON PREVISTO</v>
          </cell>
          <cell r="T1329" t="str">
            <v>DA FARE</v>
          </cell>
          <cell r="U1329">
            <v>0</v>
          </cell>
          <cell r="V1329">
            <v>0</v>
          </cell>
          <cell r="W1329">
            <v>0</v>
          </cell>
          <cell r="X1329">
            <v>0</v>
          </cell>
          <cell r="Y1329" t="str">
            <v>DA FARE</v>
          </cell>
          <cell r="Z1329">
            <v>0</v>
          </cell>
          <cell r="AA1329">
            <v>0</v>
          </cell>
          <cell r="AB1329">
            <v>0</v>
          </cell>
          <cell r="AC1329">
            <v>0</v>
          </cell>
          <cell r="AD1329" t="str">
            <v>NON PREVISTO</v>
          </cell>
          <cell r="AE1329" t="str">
            <v>NON PREVISTO</v>
          </cell>
          <cell r="AF1329" t="str">
            <v>NON PREVISTO</v>
          </cell>
          <cell r="AG1329" t="str">
            <v>NON PREVISTO</v>
          </cell>
          <cell r="AH1329" t="str">
            <v>NON PREVISTO</v>
          </cell>
        </row>
        <row r="1330">
          <cell r="A1330">
            <v>102882</v>
          </cell>
          <cell r="B1330" t="str">
            <v>LETTO PER DEGENZA ELETTRIFICATO</v>
          </cell>
          <cell r="C1330" t="str">
            <v>GUANGDONG FOSHAN SHUNDE MEDICAL TECNO.EQUIP.FACTORY</v>
          </cell>
          <cell r="D1330" t="str">
            <v>DR 858 LTD005/DRB8</v>
          </cell>
          <cell r="E1330" t="str">
            <v>NR</v>
          </cell>
          <cell r="F1330" t="str">
            <v>SINGOLA</v>
          </cell>
          <cell r="G1330">
            <v>102882</v>
          </cell>
          <cell r="I1330" t="str">
            <v>S.PIETRO</v>
          </cell>
          <cell r="J1330" t="str">
            <v>S. VINCENZO</v>
          </cell>
          <cell r="K1330" t="str">
            <v>S. G. GRANDE</v>
          </cell>
          <cell r="L1330" t="str">
            <v>RIANIMAZIONE - NUOVA VERTICALE</v>
          </cell>
          <cell r="M1330" t="str">
            <v>SINGOLA</v>
          </cell>
          <cell r="N1330" t="str">
            <v>102882</v>
          </cell>
          <cell r="P1330" t="str">
            <v>BIENNALE</v>
          </cell>
          <cell r="Q1330" t="str">
            <v>ANNUALE</v>
          </cell>
          <cell r="R1330" t="str">
            <v>NON PREVISTO</v>
          </cell>
          <cell r="T1330" t="str">
            <v>DA FARE</v>
          </cell>
          <cell r="U1330" t="str">
            <v>2882</v>
          </cell>
          <cell r="V1330">
            <v>46253</v>
          </cell>
          <cell r="W1330" t="str">
            <v>POSITIVO</v>
          </cell>
          <cell r="X1330">
            <v>0</v>
          </cell>
          <cell r="Y1330" t="str">
            <v>DA FARE</v>
          </cell>
          <cell r="Z1330" t="str">
            <v>2882</v>
          </cell>
          <cell r="AA1330">
            <v>46253</v>
          </cell>
          <cell r="AB1330" t="str">
            <v>POSITIVO</v>
          </cell>
          <cell r="AC1330">
            <v>0</v>
          </cell>
          <cell r="AD1330" t="str">
            <v>NON PREVISTO</v>
          </cell>
          <cell r="AE1330" t="str">
            <v>NON PREVISTO</v>
          </cell>
          <cell r="AF1330" t="str">
            <v>NON PREVISTO</v>
          </cell>
          <cell r="AG1330" t="str">
            <v>NON PREVISTO</v>
          </cell>
          <cell r="AH1330" t="str">
            <v>NON PREVISTO</v>
          </cell>
        </row>
        <row r="1331">
          <cell r="A1331">
            <v>102883</v>
          </cell>
          <cell r="B1331" t="str">
            <v>LETTO PER DEGENZA ELETTRIFICATO</v>
          </cell>
          <cell r="C1331" t="str">
            <v>GUANGDONG FOSHAN SHUNDE MEDICAL TECNO.EQUIP.FACTORY</v>
          </cell>
          <cell r="D1331" t="str">
            <v>DR 858 LTD005/DRB8</v>
          </cell>
          <cell r="E1331" t="str">
            <v>NR</v>
          </cell>
          <cell r="F1331" t="str">
            <v>SINGOLA</v>
          </cell>
          <cell r="G1331">
            <v>102883</v>
          </cell>
          <cell r="I1331" t="str">
            <v>S.PIETRO</v>
          </cell>
          <cell r="J1331" t="str">
            <v>S. VINCENZO</v>
          </cell>
          <cell r="K1331" t="str">
            <v>S. VINCENZO</v>
          </cell>
          <cell r="L1331" t="str">
            <v>RIANIMAZIONE - NUOVA VERTICALE</v>
          </cell>
          <cell r="M1331" t="str">
            <v>SINGOLA</v>
          </cell>
          <cell r="N1331" t="str">
            <v>102883</v>
          </cell>
          <cell r="P1331" t="str">
            <v>BIENNALE</v>
          </cell>
          <cell r="Q1331" t="str">
            <v>ANNUALE</v>
          </cell>
          <cell r="R1331" t="str">
            <v>NON PREVISTO</v>
          </cell>
          <cell r="T1331" t="str">
            <v>DA FARE</v>
          </cell>
          <cell r="U1331" t="str">
            <v>2883</v>
          </cell>
          <cell r="V1331">
            <v>46253</v>
          </cell>
          <cell r="W1331" t="str">
            <v>POSITIVO</v>
          </cell>
          <cell r="X1331">
            <v>0</v>
          </cell>
          <cell r="Y1331" t="str">
            <v>DA FARE</v>
          </cell>
          <cell r="Z1331" t="str">
            <v>2883</v>
          </cell>
          <cell r="AA1331">
            <v>46253</v>
          </cell>
          <cell r="AB1331" t="str">
            <v>POSITIVO</v>
          </cell>
          <cell r="AC1331">
            <v>0</v>
          </cell>
          <cell r="AD1331" t="str">
            <v>NON PREVISTO</v>
          </cell>
          <cell r="AE1331" t="str">
            <v>NON PREVISTO</v>
          </cell>
          <cell r="AF1331" t="str">
            <v>NON PREVISTO</v>
          </cell>
          <cell r="AG1331" t="str">
            <v>NON PREVISTO</v>
          </cell>
          <cell r="AH1331" t="str">
            <v>NON PREVISTO</v>
          </cell>
        </row>
        <row r="1332">
          <cell r="A1332">
            <v>102884</v>
          </cell>
          <cell r="B1332" t="str">
            <v>LETTO PER DEGENZA ELETTRIFICATO</v>
          </cell>
          <cell r="C1332" t="str">
            <v>GUANGDONG FOSHAN SHUNDE MEDICAL TECNO.EQUIP.FACTORY</v>
          </cell>
          <cell r="D1332" t="str">
            <v>DR 858 LTD005/DRB8</v>
          </cell>
          <cell r="E1332" t="str">
            <v>NR</v>
          </cell>
          <cell r="F1332" t="str">
            <v>SINGOLA</v>
          </cell>
          <cell r="G1332">
            <v>102884</v>
          </cell>
          <cell r="I1332" t="str">
            <v>S.PIETRO</v>
          </cell>
          <cell r="J1332" t="str">
            <v>S. VINCENZO</v>
          </cell>
          <cell r="K1332" t="str">
            <v>S. CATERINA SOLVENTI</v>
          </cell>
          <cell r="L1332" t="str">
            <v>S. CATERINA SOLVENTI</v>
          </cell>
          <cell r="M1332" t="str">
            <v>SINGOLA</v>
          </cell>
          <cell r="N1332" t="str">
            <v>102884</v>
          </cell>
          <cell r="P1332" t="str">
            <v>BIENNALE</v>
          </cell>
          <cell r="Q1332" t="str">
            <v>ANNUALE</v>
          </cell>
          <cell r="R1332" t="str">
            <v>NON PREVISTO</v>
          </cell>
          <cell r="T1332" t="str">
            <v>DA FARE</v>
          </cell>
          <cell r="U1332">
            <v>2884</v>
          </cell>
          <cell r="V1332">
            <v>46111</v>
          </cell>
          <cell r="W1332" t="str">
            <v>POSITIVO</v>
          </cell>
          <cell r="X1332">
            <v>0</v>
          </cell>
          <cell r="Y1332" t="str">
            <v>DA FARE</v>
          </cell>
          <cell r="Z1332">
            <v>2884</v>
          </cell>
          <cell r="AA1332">
            <v>46111</v>
          </cell>
          <cell r="AB1332" t="str">
            <v>POSITIVO</v>
          </cell>
          <cell r="AC1332">
            <v>0</v>
          </cell>
          <cell r="AD1332" t="str">
            <v>NON PREVISTO</v>
          </cell>
          <cell r="AE1332" t="str">
            <v>NON PREVISTO</v>
          </cell>
          <cell r="AF1332" t="str">
            <v>NON PREVISTO</v>
          </cell>
          <cell r="AG1332" t="str">
            <v>NON PREVISTO</v>
          </cell>
          <cell r="AH1332" t="str">
            <v>NON PREVISTO</v>
          </cell>
        </row>
        <row r="1333">
          <cell r="A1333">
            <v>102886</v>
          </cell>
          <cell r="B1333" t="str">
            <v>LETTO PER DEGENZA ELETTRIFICATO</v>
          </cell>
          <cell r="C1333" t="str">
            <v>GUANGDONG FOSHAN SHUNDE MEDICAL TECNO.EQUIP.FACTORY</v>
          </cell>
          <cell r="D1333" t="str">
            <v>DR 858 LTD005/DRB8</v>
          </cell>
          <cell r="E1333" t="str">
            <v>NR</v>
          </cell>
          <cell r="F1333" t="str">
            <v>SINGOLA</v>
          </cell>
          <cell r="G1333">
            <v>102886</v>
          </cell>
          <cell r="I1333" t="str">
            <v>S.PIETRO</v>
          </cell>
          <cell r="J1333" t="str">
            <v>S. VINCENZO</v>
          </cell>
          <cell r="K1333" t="str">
            <v>S. VINCENZO</v>
          </cell>
          <cell r="L1333" t="str">
            <v>NON TROVATO</v>
          </cell>
          <cell r="P1333" t="str">
            <v>BIENNALE</v>
          </cell>
          <cell r="Q1333" t="str">
            <v>ANNUALE</v>
          </cell>
          <cell r="R1333" t="str">
            <v>NON PREVISTO</v>
          </cell>
          <cell r="T1333" t="str">
            <v>DA FARE</v>
          </cell>
          <cell r="U1333">
            <v>0</v>
          </cell>
          <cell r="V1333">
            <v>0</v>
          </cell>
          <cell r="W1333">
            <v>0</v>
          </cell>
          <cell r="X1333">
            <v>0</v>
          </cell>
          <cell r="Y1333" t="str">
            <v>DA FARE</v>
          </cell>
          <cell r="Z1333">
            <v>0</v>
          </cell>
          <cell r="AA1333">
            <v>0</v>
          </cell>
          <cell r="AB1333">
            <v>0</v>
          </cell>
          <cell r="AC1333">
            <v>0</v>
          </cell>
          <cell r="AD1333" t="str">
            <v>NON PREVISTO</v>
          </cell>
          <cell r="AE1333" t="str">
            <v>NON PREVISTO</v>
          </cell>
          <cell r="AF1333" t="str">
            <v>NON PREVISTO</v>
          </cell>
          <cell r="AG1333" t="str">
            <v>NON PREVISTO</v>
          </cell>
          <cell r="AH1333" t="str">
            <v>NON PREVISTO</v>
          </cell>
        </row>
        <row r="1334">
          <cell r="A1334">
            <v>102887</v>
          </cell>
          <cell r="B1334" t="str">
            <v>LETTO PER DEGENZA ELETTRIFICATO</v>
          </cell>
          <cell r="C1334" t="str">
            <v>GUANGDONG FOSHAN SHUNDE MEDICAL TECNO.EQUIP.FACTORY</v>
          </cell>
          <cell r="D1334" t="str">
            <v>DR 858 LTD005/DRB8</v>
          </cell>
          <cell r="E1334" t="str">
            <v>NR</v>
          </cell>
          <cell r="F1334" t="str">
            <v>SINGOLA</v>
          </cell>
          <cell r="G1334">
            <v>102887</v>
          </cell>
          <cell r="I1334" t="str">
            <v>S.PIETRO</v>
          </cell>
          <cell r="J1334" t="str">
            <v>S. VINCENZO</v>
          </cell>
          <cell r="K1334" t="str">
            <v>S. VINCENZO</v>
          </cell>
          <cell r="L1334" t="str">
            <v>RIANIMAZIONE - NUOVA VERTICALE</v>
          </cell>
          <cell r="M1334" t="str">
            <v>SINGOLA</v>
          </cell>
          <cell r="N1334" t="str">
            <v>102887</v>
          </cell>
          <cell r="P1334" t="str">
            <v>BIENNALE</v>
          </cell>
          <cell r="Q1334" t="str">
            <v>ANNUALE</v>
          </cell>
          <cell r="R1334" t="str">
            <v>NON PREVISTO</v>
          </cell>
          <cell r="T1334" t="str">
            <v>DA FARE</v>
          </cell>
          <cell r="U1334" t="str">
            <v>2887</v>
          </cell>
          <cell r="V1334">
            <v>46253</v>
          </cell>
          <cell r="W1334" t="str">
            <v>POSITIVO</v>
          </cell>
          <cell r="X1334">
            <v>0</v>
          </cell>
          <cell r="Y1334" t="str">
            <v>DA FARE</v>
          </cell>
          <cell r="Z1334" t="str">
            <v>2887</v>
          </cell>
          <cell r="AA1334">
            <v>46253</v>
          </cell>
          <cell r="AB1334" t="str">
            <v>POSITIVO</v>
          </cell>
          <cell r="AC1334">
            <v>0</v>
          </cell>
          <cell r="AD1334" t="str">
            <v>NON PREVISTO</v>
          </cell>
          <cell r="AE1334" t="str">
            <v>NON PREVISTO</v>
          </cell>
          <cell r="AF1334" t="str">
            <v>NON PREVISTO</v>
          </cell>
          <cell r="AG1334" t="str">
            <v>NON PREVISTO</v>
          </cell>
          <cell r="AH1334" t="str">
            <v>NON PREVISTO</v>
          </cell>
        </row>
        <row r="1335">
          <cell r="A1335">
            <v>102888</v>
          </cell>
          <cell r="B1335" t="str">
            <v>LETTO PER DEGENZA ELETTRIFICATO</v>
          </cell>
          <cell r="C1335" t="str">
            <v>GUANGDONG FOSHAN SHUNDE MEDICAL TECNO.EQUIP.FACTORY</v>
          </cell>
          <cell r="D1335" t="str">
            <v>DR 858 LTD005/DRB8</v>
          </cell>
          <cell r="E1335" t="str">
            <v>NR</v>
          </cell>
          <cell r="F1335" t="str">
            <v>SINGOLA</v>
          </cell>
          <cell r="G1335">
            <v>102888</v>
          </cell>
          <cell r="I1335" t="str">
            <v>S.PIETRO</v>
          </cell>
          <cell r="J1335" t="str">
            <v>S. VINCENZO</v>
          </cell>
          <cell r="K1335" t="str">
            <v>S. R. PAMPURI (DAY HOSPITAL)</v>
          </cell>
          <cell r="L1335" t="str">
            <v>S. R. PAMPURI (DAY HOSPITAL)</v>
          </cell>
          <cell r="M1335" t="str">
            <v>SINGOLA</v>
          </cell>
          <cell r="N1335" t="str">
            <v>102888</v>
          </cell>
          <cell r="P1335" t="str">
            <v>BIENNALE</v>
          </cell>
          <cell r="Q1335" t="str">
            <v>ANNUALE</v>
          </cell>
          <cell r="R1335" t="str">
            <v>NON PREVISTO</v>
          </cell>
          <cell r="T1335" t="str">
            <v>DA FARE</v>
          </cell>
          <cell r="U1335">
            <v>2888</v>
          </cell>
          <cell r="V1335">
            <v>46227</v>
          </cell>
          <cell r="W1335" t="str">
            <v>POSITIVO</v>
          </cell>
          <cell r="X1335">
            <v>0</v>
          </cell>
          <cell r="Y1335" t="str">
            <v>DA FARE</v>
          </cell>
          <cell r="Z1335">
            <v>2888</v>
          </cell>
          <cell r="AA1335">
            <v>46227</v>
          </cell>
          <cell r="AB1335" t="str">
            <v>POSITIVO</v>
          </cell>
          <cell r="AC1335">
            <v>0</v>
          </cell>
          <cell r="AD1335" t="str">
            <v>NON PREVISTO</v>
          </cell>
          <cell r="AE1335" t="str">
            <v>NON PREVISTO</v>
          </cell>
          <cell r="AF1335" t="str">
            <v>NON PREVISTO</v>
          </cell>
          <cell r="AG1335" t="str">
            <v>NON PREVISTO</v>
          </cell>
          <cell r="AH1335" t="str">
            <v>NON PREVISTO</v>
          </cell>
        </row>
        <row r="1336">
          <cell r="A1336">
            <v>102889</v>
          </cell>
          <cell r="B1336" t="str">
            <v>LETTO PER DEGENZA ELETTRIFICATO</v>
          </cell>
          <cell r="C1336" t="str">
            <v>GUANGDONG FOSHAN SHUNDE MEDICAL TECNO.EQUIP.FACTORY</v>
          </cell>
          <cell r="D1336" t="str">
            <v>DR 858 LTD005/DRB8</v>
          </cell>
          <cell r="E1336" t="str">
            <v>NR</v>
          </cell>
          <cell r="F1336" t="str">
            <v>SINGOLA</v>
          </cell>
          <cell r="G1336">
            <v>102889</v>
          </cell>
          <cell r="I1336" t="str">
            <v>S.PIETRO</v>
          </cell>
          <cell r="J1336" t="str">
            <v>S. VINCENZO</v>
          </cell>
          <cell r="K1336" t="str">
            <v>S. R. PAMPURI (DAY HOSPITAL)</v>
          </cell>
          <cell r="L1336" t="str">
            <v>S. R. PAMPURI (DAY HOSPITAL)</v>
          </cell>
          <cell r="M1336" t="str">
            <v>SINGOLA</v>
          </cell>
          <cell r="N1336" t="str">
            <v>102889</v>
          </cell>
          <cell r="P1336" t="str">
            <v>BIENNALE</v>
          </cell>
          <cell r="Q1336" t="str">
            <v>ANNUALE</v>
          </cell>
          <cell r="R1336" t="str">
            <v>NON PREVISTO</v>
          </cell>
          <cell r="T1336" t="str">
            <v>DA FARE</v>
          </cell>
          <cell r="U1336">
            <v>2889</v>
          </cell>
          <cell r="V1336">
            <v>46227</v>
          </cell>
          <cell r="W1336" t="str">
            <v>POSITIVO</v>
          </cell>
          <cell r="X1336">
            <v>0</v>
          </cell>
          <cell r="Y1336" t="str">
            <v>DA FARE</v>
          </cell>
          <cell r="Z1336">
            <v>2889</v>
          </cell>
          <cell r="AA1336">
            <v>46227</v>
          </cell>
          <cell r="AB1336" t="str">
            <v>POSITIVO</v>
          </cell>
          <cell r="AC1336">
            <v>0</v>
          </cell>
          <cell r="AD1336" t="str">
            <v>NON PREVISTO</v>
          </cell>
          <cell r="AE1336" t="str">
            <v>NON PREVISTO</v>
          </cell>
          <cell r="AF1336" t="str">
            <v>NON PREVISTO</v>
          </cell>
          <cell r="AG1336" t="str">
            <v>NON PREVISTO</v>
          </cell>
          <cell r="AH1336" t="str">
            <v>NON PREVISTO</v>
          </cell>
        </row>
        <row r="1337">
          <cell r="A1337">
            <v>102890</v>
          </cell>
          <cell r="B1337" t="str">
            <v>LETTO PER DEGENZA ELETTRIFICATO</v>
          </cell>
          <cell r="C1337" t="str">
            <v>GUANGDONG FOSHAN SHUNDE MEDICAL TECNO.EQUIP.FACTORY</v>
          </cell>
          <cell r="D1337" t="str">
            <v>DR 858 LTD005/DRB8</v>
          </cell>
          <cell r="E1337" t="str">
            <v>NR</v>
          </cell>
          <cell r="F1337" t="str">
            <v>SINGOLA</v>
          </cell>
          <cell r="G1337">
            <v>102890</v>
          </cell>
          <cell r="I1337" t="str">
            <v>S.PIETRO</v>
          </cell>
          <cell r="J1337" t="str">
            <v>S. VINCENZO</v>
          </cell>
          <cell r="K1337" t="str">
            <v>S. VINCENZO</v>
          </cell>
          <cell r="L1337" t="str">
            <v>S. GIUSEPPE</v>
          </cell>
          <cell r="M1337" t="str">
            <v>SINGOLA</v>
          </cell>
          <cell r="N1337" t="str">
            <v>102890</v>
          </cell>
          <cell r="P1337" t="str">
            <v>BIENNALE</v>
          </cell>
          <cell r="Q1337" t="str">
            <v>ANNUALE</v>
          </cell>
          <cell r="R1337" t="str">
            <v>NON PREVISTO</v>
          </cell>
          <cell r="T1337" t="str">
            <v>NON PREVISTO</v>
          </cell>
          <cell r="U1337">
            <v>0</v>
          </cell>
          <cell r="V1337">
            <v>0</v>
          </cell>
          <cell r="W1337">
            <v>0</v>
          </cell>
          <cell r="X1337">
            <v>0</v>
          </cell>
          <cell r="Y1337" t="str">
            <v>DA FARE</v>
          </cell>
          <cell r="Z1337" t="str">
            <v>2890</v>
          </cell>
          <cell r="AA1337">
            <v>46244</v>
          </cell>
          <cell r="AB1337" t="str">
            <v>POSITIVO</v>
          </cell>
          <cell r="AC1337">
            <v>0</v>
          </cell>
          <cell r="AD1337" t="str">
            <v>NON PREVISTO</v>
          </cell>
          <cell r="AE1337" t="str">
            <v>NON PREVISTO</v>
          </cell>
          <cell r="AF1337" t="str">
            <v>NON PREVISTO</v>
          </cell>
          <cell r="AG1337" t="str">
            <v>NON PREVISTO</v>
          </cell>
          <cell r="AH1337" t="str">
            <v>NON PREVISTO</v>
          </cell>
        </row>
        <row r="1338">
          <cell r="A1338">
            <v>102891</v>
          </cell>
          <cell r="B1338" t="str">
            <v>MONITOR</v>
          </cell>
          <cell r="C1338" t="str">
            <v>GUANGDONG BIOLIGHT MEDITECH CO LTD</v>
          </cell>
          <cell r="D1338" t="str">
            <v>Q 5</v>
          </cell>
          <cell r="E1338" t="str">
            <v>Q068E004450</v>
          </cell>
          <cell r="F1338" t="str">
            <v>SINGOLA</v>
          </cell>
          <cell r="G1338">
            <v>102891</v>
          </cell>
          <cell r="I1338" t="str">
            <v>S.PIETRO</v>
          </cell>
          <cell r="J1338" t="str">
            <v>UTIN</v>
          </cell>
          <cell r="K1338" t="str">
            <v>UTIN</v>
          </cell>
          <cell r="L1338" t="str">
            <v>UTIN</v>
          </cell>
          <cell r="M1338" t="str">
            <v>SINGOLA</v>
          </cell>
          <cell r="N1338">
            <v>102891</v>
          </cell>
          <cell r="P1338" t="str">
            <v>ANNUALE</v>
          </cell>
          <cell r="Q1338" t="str">
            <v>ANNUALE</v>
          </cell>
          <cell r="R1338" t="str">
            <v>NON PREVISTO</v>
          </cell>
          <cell r="T1338" t="str">
            <v>DA FARE</v>
          </cell>
          <cell r="U1338">
            <v>2891</v>
          </cell>
          <cell r="V1338">
            <v>46132</v>
          </cell>
          <cell r="W1338" t="str">
            <v>POSITIVO</v>
          </cell>
          <cell r="X1338">
            <v>0</v>
          </cell>
          <cell r="Y1338" t="str">
            <v>DA FARE</v>
          </cell>
          <cell r="Z1338">
            <v>2891</v>
          </cell>
          <cell r="AA1338">
            <v>46132</v>
          </cell>
          <cell r="AB1338" t="str">
            <v>POSITIVO</v>
          </cell>
          <cell r="AC1338">
            <v>0</v>
          </cell>
          <cell r="AD1338" t="str">
            <v>NON PREVISTO</v>
          </cell>
          <cell r="AE1338" t="str">
            <v>NON PREVISTO</v>
          </cell>
          <cell r="AF1338" t="str">
            <v>NON PREVISTO</v>
          </cell>
          <cell r="AG1338" t="str">
            <v>NON PREVISTO</v>
          </cell>
          <cell r="AH1338" t="str">
            <v>NON PREVISTO</v>
          </cell>
        </row>
        <row r="1339">
          <cell r="A1339">
            <v>102892</v>
          </cell>
          <cell r="B1339" t="str">
            <v>MONITOR</v>
          </cell>
          <cell r="C1339" t="str">
            <v>GUANGDONG BIOLIGHT MEDITECH CO LTD</v>
          </cell>
          <cell r="D1339" t="str">
            <v>Q 5</v>
          </cell>
          <cell r="E1339" t="str">
            <v>Q068E004446</v>
          </cell>
          <cell r="F1339" t="str">
            <v>SINGOLA</v>
          </cell>
          <cell r="G1339">
            <v>102892</v>
          </cell>
          <cell r="I1339" t="str">
            <v>S.PIETRO</v>
          </cell>
          <cell r="J1339" t="str">
            <v>UTIN</v>
          </cell>
          <cell r="K1339" t="str">
            <v>UTIN</v>
          </cell>
          <cell r="L1339" t="str">
            <v>UTIN</v>
          </cell>
          <cell r="M1339" t="str">
            <v>SINGOLA</v>
          </cell>
          <cell r="N1339" t="str">
            <v>102892</v>
          </cell>
          <cell r="P1339" t="str">
            <v>ANNUALE</v>
          </cell>
          <cell r="Q1339" t="str">
            <v>ANNUALE</v>
          </cell>
          <cell r="R1339" t="str">
            <v>NON PREVISTO</v>
          </cell>
          <cell r="T1339" t="str">
            <v>DA FARE</v>
          </cell>
          <cell r="U1339">
            <v>2892</v>
          </cell>
          <cell r="V1339">
            <v>46132</v>
          </cell>
          <cell r="W1339" t="str">
            <v>POSITIVO CON RISERVA</v>
          </cell>
          <cell r="X1339" t="str">
            <v xml:space="preserve">NC 15 BATTERIA GUASTA DA SOSTITUIRE </v>
          </cell>
          <cell r="Y1339" t="str">
            <v>DA FARE</v>
          </cell>
          <cell r="Z1339">
            <v>2892</v>
          </cell>
          <cell r="AA1339">
            <v>46132</v>
          </cell>
          <cell r="AB1339" t="str">
            <v>POSITIVO CON RISERVA</v>
          </cell>
          <cell r="AC1339" t="str">
            <v>NC 15 BATTERIA GUASTA DA SOSTITUIRE</v>
          </cell>
          <cell r="AD1339" t="str">
            <v>NON PREVISTO</v>
          </cell>
          <cell r="AE1339" t="str">
            <v>NON PREVISTO</v>
          </cell>
          <cell r="AF1339" t="str">
            <v>NON PREVISTO</v>
          </cell>
          <cell r="AG1339" t="str">
            <v>NON PREVISTO</v>
          </cell>
          <cell r="AH1339" t="str">
            <v>NON PREVISTO</v>
          </cell>
        </row>
        <row r="1340">
          <cell r="A1340">
            <v>102893</v>
          </cell>
          <cell r="B1340" t="str">
            <v>MONITOR</v>
          </cell>
          <cell r="C1340" t="str">
            <v>GUANGDONG BIOLIGHT MEDITECH CO LTD</v>
          </cell>
          <cell r="D1340" t="str">
            <v>Q 5</v>
          </cell>
          <cell r="E1340" t="str">
            <v>Q068E004455</v>
          </cell>
          <cell r="F1340" t="str">
            <v>SINGOLA</v>
          </cell>
          <cell r="G1340">
            <v>102893</v>
          </cell>
          <cell r="I1340" t="str">
            <v>S.PIETRO</v>
          </cell>
          <cell r="J1340" t="str">
            <v>UTIN</v>
          </cell>
          <cell r="K1340" t="str">
            <v>UTIN</v>
          </cell>
          <cell r="L1340" t="str">
            <v>UTIN</v>
          </cell>
          <cell r="M1340" t="str">
            <v>SINGOLA</v>
          </cell>
          <cell r="N1340">
            <v>102893</v>
          </cell>
          <cell r="P1340" t="str">
            <v>ANNUALE</v>
          </cell>
          <cell r="Q1340" t="str">
            <v>ANNUALE</v>
          </cell>
          <cell r="R1340" t="str">
            <v>NON PREVISTO</v>
          </cell>
          <cell r="T1340" t="str">
            <v>DA FARE</v>
          </cell>
          <cell r="U1340">
            <v>2893</v>
          </cell>
          <cell r="V1340">
            <v>46132</v>
          </cell>
          <cell r="W1340" t="str">
            <v>POSITIVO</v>
          </cell>
          <cell r="X1340">
            <v>0</v>
          </cell>
          <cell r="Y1340" t="str">
            <v>DA FARE</v>
          </cell>
          <cell r="Z1340">
            <v>2893</v>
          </cell>
          <cell r="AA1340">
            <v>46132</v>
          </cell>
          <cell r="AB1340" t="str">
            <v>POSITIVO</v>
          </cell>
          <cell r="AC1340">
            <v>0</v>
          </cell>
          <cell r="AD1340" t="str">
            <v>NON PREVISTO</v>
          </cell>
          <cell r="AE1340" t="str">
            <v>NON PREVISTO</v>
          </cell>
          <cell r="AF1340" t="str">
            <v>NON PREVISTO</v>
          </cell>
          <cell r="AG1340" t="str">
            <v>NON PREVISTO</v>
          </cell>
          <cell r="AH1340" t="str">
            <v>NON PREVISTO</v>
          </cell>
        </row>
        <row r="1341">
          <cell r="A1341">
            <v>102894</v>
          </cell>
          <cell r="B1341" t="str">
            <v>MONITOR</v>
          </cell>
          <cell r="C1341" t="str">
            <v>GUANGDONG BIOLIGHT MEDITECH CO LTD</v>
          </cell>
          <cell r="D1341" t="str">
            <v>Q 5</v>
          </cell>
          <cell r="E1341" t="str">
            <v>Q068E004449</v>
          </cell>
          <cell r="F1341" t="str">
            <v>SINGOLA</v>
          </cell>
          <cell r="G1341">
            <v>102894</v>
          </cell>
          <cell r="I1341" t="str">
            <v>S.PIETRO</v>
          </cell>
          <cell r="J1341" t="str">
            <v>UTIN</v>
          </cell>
          <cell r="K1341" t="str">
            <v>UTIN</v>
          </cell>
          <cell r="L1341" t="str">
            <v>UTIN</v>
          </cell>
          <cell r="M1341" t="str">
            <v>SINGOLA</v>
          </cell>
          <cell r="N1341" t="str">
            <v>102894</v>
          </cell>
          <cell r="P1341" t="str">
            <v>ANNUALE</v>
          </cell>
          <cell r="Q1341" t="str">
            <v>ANNUALE</v>
          </cell>
          <cell r="R1341" t="str">
            <v>NON PREVISTO</v>
          </cell>
          <cell r="T1341" t="str">
            <v>DA FARE</v>
          </cell>
          <cell r="U1341">
            <v>2894</v>
          </cell>
          <cell r="V1341">
            <v>46132</v>
          </cell>
          <cell r="W1341" t="str">
            <v>POSITIVO</v>
          </cell>
          <cell r="X1341">
            <v>0</v>
          </cell>
          <cell r="Y1341" t="str">
            <v>DA FARE</v>
          </cell>
          <cell r="Z1341">
            <v>2894</v>
          </cell>
          <cell r="AA1341">
            <v>46132</v>
          </cell>
          <cell r="AB1341" t="str">
            <v>POSITIVO</v>
          </cell>
          <cell r="AC1341">
            <v>0</v>
          </cell>
          <cell r="AD1341" t="str">
            <v>NON PREVISTO</v>
          </cell>
          <cell r="AE1341" t="str">
            <v>NON PREVISTO</v>
          </cell>
          <cell r="AF1341" t="str">
            <v>NON PREVISTO</v>
          </cell>
          <cell r="AG1341" t="str">
            <v>NON PREVISTO</v>
          </cell>
          <cell r="AH1341" t="str">
            <v>NON PREVISTO</v>
          </cell>
        </row>
        <row r="1342">
          <cell r="A1342">
            <v>102895</v>
          </cell>
          <cell r="B1342" t="str">
            <v>MONITOR</v>
          </cell>
          <cell r="C1342" t="str">
            <v>GUANGDONG BIOLIGHT MEDITECH CO LTD</v>
          </cell>
          <cell r="D1342" t="str">
            <v>Q 5</v>
          </cell>
          <cell r="E1342" t="str">
            <v>Q068E004452</v>
          </cell>
          <cell r="F1342" t="str">
            <v>SINGOLA</v>
          </cell>
          <cell r="G1342">
            <v>102895</v>
          </cell>
          <cell r="I1342" t="str">
            <v>S.PIETRO</v>
          </cell>
          <cell r="J1342" t="str">
            <v>UTIN</v>
          </cell>
          <cell r="K1342" t="str">
            <v>UTIN</v>
          </cell>
          <cell r="L1342" t="str">
            <v>UTIN</v>
          </cell>
          <cell r="M1342" t="str">
            <v>SINGOLA</v>
          </cell>
          <cell r="N1342" t="str">
            <v>102895</v>
          </cell>
          <cell r="P1342" t="str">
            <v>ANNUALE</v>
          </cell>
          <cell r="Q1342" t="str">
            <v>ANNUALE</v>
          </cell>
          <cell r="R1342" t="str">
            <v>NON PREVISTO</v>
          </cell>
          <cell r="T1342" t="str">
            <v>DA FARE</v>
          </cell>
          <cell r="U1342">
            <v>2895</v>
          </cell>
          <cell r="V1342">
            <v>46132</v>
          </cell>
          <cell r="W1342" t="str">
            <v>POSITIVO</v>
          </cell>
          <cell r="X1342">
            <v>0</v>
          </cell>
          <cell r="Y1342" t="str">
            <v>DA FARE</v>
          </cell>
          <cell r="Z1342">
            <v>2895</v>
          </cell>
          <cell r="AA1342">
            <v>46132</v>
          </cell>
          <cell r="AB1342" t="str">
            <v>POSITIVO</v>
          </cell>
          <cell r="AC1342">
            <v>0</v>
          </cell>
          <cell r="AD1342" t="str">
            <v>NON PREVISTO</v>
          </cell>
          <cell r="AE1342" t="str">
            <v>NON PREVISTO</v>
          </cell>
          <cell r="AF1342" t="str">
            <v>NON PREVISTO</v>
          </cell>
          <cell r="AG1342" t="str">
            <v>NON PREVISTO</v>
          </cell>
          <cell r="AH1342" t="str">
            <v>NON PREVISTO</v>
          </cell>
        </row>
        <row r="1343">
          <cell r="A1343">
            <v>102896</v>
          </cell>
          <cell r="B1343" t="str">
            <v>MONITOR</v>
          </cell>
          <cell r="C1343" t="str">
            <v>GUANGDONG BIOLIGHT MEDITECH CO LTD</v>
          </cell>
          <cell r="D1343" t="str">
            <v>Q 5</v>
          </cell>
          <cell r="E1343" t="str">
            <v>Q068E004447</v>
          </cell>
          <cell r="F1343" t="str">
            <v>SINGOLA</v>
          </cell>
          <cell r="G1343">
            <v>102896</v>
          </cell>
          <cell r="I1343" t="str">
            <v>S.PIETRO</v>
          </cell>
          <cell r="J1343" t="str">
            <v>UTIN</v>
          </cell>
          <cell r="K1343" t="str">
            <v>UTIN</v>
          </cell>
          <cell r="L1343" t="str">
            <v>UTIN</v>
          </cell>
          <cell r="M1343" t="str">
            <v>SINGOLA</v>
          </cell>
          <cell r="N1343">
            <v>102896</v>
          </cell>
          <cell r="P1343" t="str">
            <v>ANNUALE</v>
          </cell>
          <cell r="Q1343" t="str">
            <v>ANNUALE</v>
          </cell>
          <cell r="R1343" t="str">
            <v>NON PREVISTO</v>
          </cell>
          <cell r="T1343" t="str">
            <v>DA FARE</v>
          </cell>
          <cell r="U1343">
            <v>2896</v>
          </cell>
          <cell r="V1343">
            <v>46132</v>
          </cell>
          <cell r="W1343" t="str">
            <v>POSITIVO</v>
          </cell>
          <cell r="X1343">
            <v>0</v>
          </cell>
          <cell r="Y1343" t="str">
            <v>DA FARE</v>
          </cell>
          <cell r="Z1343">
            <v>2896</v>
          </cell>
          <cell r="AA1343">
            <v>46132</v>
          </cell>
          <cell r="AB1343" t="str">
            <v>POSITIVO</v>
          </cell>
          <cell r="AC1343">
            <v>0</v>
          </cell>
          <cell r="AD1343" t="str">
            <v>NON PREVISTO</v>
          </cell>
          <cell r="AE1343" t="str">
            <v>NON PREVISTO</v>
          </cell>
          <cell r="AF1343" t="str">
            <v>NON PREVISTO</v>
          </cell>
          <cell r="AG1343" t="str">
            <v>NON PREVISTO</v>
          </cell>
          <cell r="AH1343" t="str">
            <v>NON PREVISTO</v>
          </cell>
        </row>
        <row r="1344">
          <cell r="A1344">
            <v>102897</v>
          </cell>
          <cell r="B1344" t="str">
            <v>MONITOR</v>
          </cell>
          <cell r="C1344" t="str">
            <v>GUANGDONG BIOLIGHT MEDITECH CO LTD</v>
          </cell>
          <cell r="D1344" t="str">
            <v>Q 5</v>
          </cell>
          <cell r="E1344" t="str">
            <v>Q068E004456</v>
          </cell>
          <cell r="F1344" t="str">
            <v>SINGOLA</v>
          </cell>
          <cell r="G1344">
            <v>102897</v>
          </cell>
          <cell r="I1344" t="str">
            <v>S.PIETRO</v>
          </cell>
          <cell r="J1344" t="str">
            <v>UTIN</v>
          </cell>
          <cell r="K1344" t="str">
            <v>UTIN</v>
          </cell>
          <cell r="L1344" t="str">
            <v>UTIN</v>
          </cell>
          <cell r="M1344" t="str">
            <v>SINGOLA</v>
          </cell>
          <cell r="N1344" t="str">
            <v>102897</v>
          </cell>
          <cell r="P1344" t="str">
            <v>ANNUALE</v>
          </cell>
          <cell r="Q1344" t="str">
            <v>ANNUALE</v>
          </cell>
          <cell r="R1344" t="str">
            <v>NON PREVISTO</v>
          </cell>
          <cell r="T1344" t="str">
            <v>DA FARE</v>
          </cell>
          <cell r="U1344">
            <v>2897</v>
          </cell>
          <cell r="V1344">
            <v>46132</v>
          </cell>
          <cell r="W1344" t="str">
            <v>POSITIVO</v>
          </cell>
          <cell r="X1344">
            <v>0</v>
          </cell>
          <cell r="Y1344" t="str">
            <v>DA FARE</v>
          </cell>
          <cell r="Z1344">
            <v>2897</v>
          </cell>
          <cell r="AA1344">
            <v>46132</v>
          </cell>
          <cell r="AB1344" t="str">
            <v>POSITIVO</v>
          </cell>
          <cell r="AC1344">
            <v>0</v>
          </cell>
          <cell r="AD1344" t="str">
            <v>NON PREVISTO</v>
          </cell>
          <cell r="AE1344" t="str">
            <v>NON PREVISTO</v>
          </cell>
          <cell r="AF1344" t="str">
            <v>NON PREVISTO</v>
          </cell>
          <cell r="AG1344" t="str">
            <v>NON PREVISTO</v>
          </cell>
          <cell r="AH1344" t="str">
            <v>NON PREVISTO</v>
          </cell>
        </row>
        <row r="1345">
          <cell r="A1345">
            <v>102898</v>
          </cell>
          <cell r="B1345" t="str">
            <v>MONITOR</v>
          </cell>
          <cell r="C1345" t="str">
            <v>GUANGDONG BIOLIGHT MEDITECH CO LTD</v>
          </cell>
          <cell r="D1345" t="str">
            <v>Q 5</v>
          </cell>
          <cell r="E1345" t="str">
            <v>Q068E004453</v>
          </cell>
          <cell r="F1345" t="str">
            <v>SINGOLA</v>
          </cell>
          <cell r="G1345">
            <v>102898</v>
          </cell>
          <cell r="I1345" t="str">
            <v>S.PIETRO</v>
          </cell>
          <cell r="J1345" t="str">
            <v>UTIN</v>
          </cell>
          <cell r="K1345" t="str">
            <v>UTIN</v>
          </cell>
          <cell r="L1345" t="str">
            <v>UTIN</v>
          </cell>
          <cell r="M1345" t="str">
            <v>SINGOLA</v>
          </cell>
          <cell r="N1345" t="str">
            <v>102898</v>
          </cell>
          <cell r="P1345" t="str">
            <v>ANNUALE</v>
          </cell>
          <cell r="Q1345" t="str">
            <v>ANNUALE</v>
          </cell>
          <cell r="R1345" t="str">
            <v>NON PREVISTO</v>
          </cell>
          <cell r="T1345" t="str">
            <v>DA FARE</v>
          </cell>
          <cell r="U1345">
            <v>2898</v>
          </cell>
          <cell r="V1345">
            <v>46132</v>
          </cell>
          <cell r="W1345" t="str">
            <v>POSITIVO CON RISERVA</v>
          </cell>
          <cell r="X1345" t="str">
            <v xml:space="preserve">NC 16 BATTERIA GUASTA DA SOSTITUIRE </v>
          </cell>
          <cell r="Y1345" t="str">
            <v>DA FARE</v>
          </cell>
          <cell r="Z1345">
            <v>2898</v>
          </cell>
          <cell r="AA1345">
            <v>46132</v>
          </cell>
          <cell r="AB1345" t="str">
            <v>POSITIVO CON RISERVA</v>
          </cell>
          <cell r="AC1345" t="str">
            <v>NC 16 BATTERIA GUASTA DA SOSTITUIRE</v>
          </cell>
          <cell r="AD1345" t="str">
            <v>NON PREVISTO</v>
          </cell>
          <cell r="AE1345" t="str">
            <v>NON PREVISTO</v>
          </cell>
          <cell r="AF1345" t="str">
            <v>NON PREVISTO</v>
          </cell>
          <cell r="AG1345" t="str">
            <v>NON PREVISTO</v>
          </cell>
          <cell r="AH1345" t="str">
            <v>NON PREVISTO</v>
          </cell>
        </row>
        <row r="1346">
          <cell r="A1346">
            <v>102899</v>
          </cell>
          <cell r="B1346" t="str">
            <v>MONITOR</v>
          </cell>
          <cell r="C1346" t="str">
            <v>GUANGDONG BIOLIGHT MEDITECH CO LTD</v>
          </cell>
          <cell r="D1346" t="str">
            <v>Q 5</v>
          </cell>
          <cell r="E1346" t="str">
            <v>Q068E004454</v>
          </cell>
          <cell r="F1346" t="str">
            <v>SINGOLA</v>
          </cell>
          <cell r="G1346">
            <v>102899</v>
          </cell>
          <cell r="I1346" t="str">
            <v>S.PIETRO</v>
          </cell>
          <cell r="J1346" t="str">
            <v>UTIN</v>
          </cell>
          <cell r="K1346" t="str">
            <v>UTIN</v>
          </cell>
          <cell r="L1346" t="str">
            <v>UTIN</v>
          </cell>
          <cell r="M1346" t="str">
            <v>SINGOLA</v>
          </cell>
          <cell r="N1346" t="str">
            <v>102899</v>
          </cell>
          <cell r="P1346" t="str">
            <v>ANNUALE</v>
          </cell>
          <cell r="Q1346" t="str">
            <v>ANNUALE</v>
          </cell>
          <cell r="R1346" t="str">
            <v>NON PREVISTO</v>
          </cell>
          <cell r="T1346" t="str">
            <v>DA FARE</v>
          </cell>
          <cell r="U1346">
            <v>2899</v>
          </cell>
          <cell r="V1346">
            <v>46132</v>
          </cell>
          <cell r="W1346" t="str">
            <v>POSITIVO</v>
          </cell>
          <cell r="X1346">
            <v>0</v>
          </cell>
          <cell r="Y1346" t="str">
            <v>DA FARE</v>
          </cell>
          <cell r="Z1346">
            <v>2899</v>
          </cell>
          <cell r="AA1346">
            <v>46132</v>
          </cell>
          <cell r="AB1346" t="str">
            <v>POSITIVO</v>
          </cell>
          <cell r="AC1346">
            <v>0</v>
          </cell>
          <cell r="AD1346" t="str">
            <v>NON PREVISTO</v>
          </cell>
          <cell r="AE1346" t="str">
            <v>NON PREVISTO</v>
          </cell>
          <cell r="AF1346" t="str">
            <v>NON PREVISTO</v>
          </cell>
          <cell r="AG1346" t="str">
            <v>NON PREVISTO</v>
          </cell>
          <cell r="AH1346" t="str">
            <v>NON PREVISTO</v>
          </cell>
        </row>
        <row r="1347">
          <cell r="A1347">
            <v>102900</v>
          </cell>
          <cell r="B1347" t="str">
            <v>MONITOR</v>
          </cell>
          <cell r="C1347" t="str">
            <v>GUANGDONG BIOLIGHT MEDITECH CO LTD</v>
          </cell>
          <cell r="D1347" t="str">
            <v>Q 5</v>
          </cell>
          <cell r="E1347" t="str">
            <v>Q068E004448</v>
          </cell>
          <cell r="F1347" t="str">
            <v>SINGOLA</v>
          </cell>
          <cell r="G1347">
            <v>102900</v>
          </cell>
          <cell r="I1347" t="str">
            <v>S.PIETRO</v>
          </cell>
          <cell r="J1347" t="str">
            <v>UTIN</v>
          </cell>
          <cell r="K1347" t="str">
            <v>LAB.A.T S.I.C</v>
          </cell>
          <cell r="L1347" t="str">
            <v>UTIN</v>
          </cell>
          <cell r="M1347" t="str">
            <v>SINGOLA</v>
          </cell>
          <cell r="N1347" t="str">
            <v>102900</v>
          </cell>
          <cell r="P1347" t="str">
            <v>BIENNALE</v>
          </cell>
          <cell r="Q1347" t="str">
            <v>ANNUALE</v>
          </cell>
          <cell r="R1347" t="str">
            <v>NON PREVISTO</v>
          </cell>
          <cell r="T1347" t="str">
            <v>NON PREVISTO</v>
          </cell>
          <cell r="U1347">
            <v>2900</v>
          </cell>
          <cell r="V1347">
            <v>46132</v>
          </cell>
          <cell r="W1347" t="str">
            <v>POSITIVO</v>
          </cell>
          <cell r="X1347">
            <v>0</v>
          </cell>
          <cell r="Y1347" t="str">
            <v>DA FARE</v>
          </cell>
          <cell r="Z1347">
            <v>2900</v>
          </cell>
          <cell r="AA1347">
            <v>46132</v>
          </cell>
          <cell r="AB1347" t="str">
            <v>POSITIVO</v>
          </cell>
          <cell r="AC1347">
            <v>0</v>
          </cell>
          <cell r="AD1347" t="str">
            <v>NON PREVISTO</v>
          </cell>
          <cell r="AE1347" t="str">
            <v>NON PREVISTO</v>
          </cell>
          <cell r="AF1347" t="str">
            <v>NON PREVISTO</v>
          </cell>
          <cell r="AG1347" t="str">
            <v>NON PREVISTO</v>
          </cell>
          <cell r="AH1347" t="str">
            <v>NON PREVISTO</v>
          </cell>
        </row>
        <row r="1348">
          <cell r="A1348">
            <v>102901</v>
          </cell>
          <cell r="B1348" t="str">
            <v>MONITOR</v>
          </cell>
          <cell r="C1348" t="str">
            <v>GUANGDONG BIOLIGHT MEDITECH CO LTD</v>
          </cell>
          <cell r="D1348" t="str">
            <v>Q 5</v>
          </cell>
          <cell r="E1348" t="str">
            <v>Q068E004445</v>
          </cell>
          <cell r="F1348" t="str">
            <v>SINGOLA</v>
          </cell>
          <cell r="G1348">
            <v>102901</v>
          </cell>
          <cell r="I1348" t="str">
            <v>S.PIETRO</v>
          </cell>
          <cell r="J1348" t="str">
            <v>UTIN</v>
          </cell>
          <cell r="K1348" t="str">
            <v>UTIN</v>
          </cell>
          <cell r="L1348" t="str">
            <v>UTIN</v>
          </cell>
          <cell r="M1348" t="str">
            <v>SINGOLA</v>
          </cell>
          <cell r="N1348" t="str">
            <v>102901</v>
          </cell>
          <cell r="P1348" t="str">
            <v>ANNUALE</v>
          </cell>
          <cell r="Q1348" t="str">
            <v>ANNUALE</v>
          </cell>
          <cell r="R1348" t="str">
            <v>NON PREVISTO</v>
          </cell>
          <cell r="T1348" t="str">
            <v>DA FARE</v>
          </cell>
          <cell r="U1348">
            <v>2901</v>
          </cell>
          <cell r="V1348">
            <v>46132</v>
          </cell>
          <cell r="W1348" t="str">
            <v>POSITIVO</v>
          </cell>
          <cell r="X1348">
            <v>0</v>
          </cell>
          <cell r="Y1348" t="str">
            <v>DA FARE</v>
          </cell>
          <cell r="Z1348">
            <v>2901</v>
          </cell>
          <cell r="AA1348">
            <v>46132</v>
          </cell>
          <cell r="AB1348" t="str">
            <v>POSITIVO</v>
          </cell>
          <cell r="AC1348">
            <v>0</v>
          </cell>
          <cell r="AD1348" t="str">
            <v>NON PREVISTO</v>
          </cell>
          <cell r="AE1348" t="str">
            <v>NON PREVISTO</v>
          </cell>
          <cell r="AF1348" t="str">
            <v>NON PREVISTO</v>
          </cell>
          <cell r="AG1348" t="str">
            <v>NON PREVISTO</v>
          </cell>
          <cell r="AH1348" t="str">
            <v>NON PREVISTO</v>
          </cell>
        </row>
        <row r="1349">
          <cell r="A1349">
            <v>102902</v>
          </cell>
          <cell r="B1349" t="str">
            <v>MONITOR</v>
          </cell>
          <cell r="C1349" t="str">
            <v>GUANGDONG BIOLIGHT MEDITECH CO LTD</v>
          </cell>
          <cell r="D1349" t="str">
            <v>Q 5</v>
          </cell>
          <cell r="E1349" t="str">
            <v>Q068E004451</v>
          </cell>
          <cell r="F1349" t="str">
            <v>SINGOLA</v>
          </cell>
          <cell r="G1349">
            <v>102902</v>
          </cell>
          <cell r="I1349" t="str">
            <v>S.PIETRO</v>
          </cell>
          <cell r="J1349" t="str">
            <v>UTIN</v>
          </cell>
          <cell r="K1349" t="str">
            <v>UTIN</v>
          </cell>
          <cell r="L1349" t="str">
            <v>UTIN</v>
          </cell>
          <cell r="M1349" t="str">
            <v>SINGOLA</v>
          </cell>
          <cell r="N1349" t="str">
            <v>102902</v>
          </cell>
          <cell r="P1349" t="str">
            <v>ANNUALE</v>
          </cell>
          <cell r="Q1349" t="str">
            <v>ANNUALE</v>
          </cell>
          <cell r="R1349" t="str">
            <v>NON PREVISTO</v>
          </cell>
          <cell r="T1349" t="str">
            <v>DA FARE</v>
          </cell>
          <cell r="U1349">
            <v>2902</v>
          </cell>
          <cell r="V1349">
            <v>46132</v>
          </cell>
          <cell r="W1349" t="str">
            <v>POSITIVO</v>
          </cell>
          <cell r="X1349">
            <v>0</v>
          </cell>
          <cell r="Y1349" t="str">
            <v>DA FARE</v>
          </cell>
          <cell r="Z1349">
            <v>2902</v>
          </cell>
          <cell r="AA1349">
            <v>46132</v>
          </cell>
          <cell r="AB1349" t="str">
            <v>POSITIVO</v>
          </cell>
          <cell r="AC1349">
            <v>0</v>
          </cell>
          <cell r="AD1349" t="str">
            <v>NON PREVISTO</v>
          </cell>
          <cell r="AE1349" t="str">
            <v>NON PREVISTO</v>
          </cell>
          <cell r="AF1349" t="str">
            <v>NON PREVISTO</v>
          </cell>
          <cell r="AG1349" t="str">
            <v>NON PREVISTO</v>
          </cell>
          <cell r="AH1349" t="str">
            <v>NON PREVISTO</v>
          </cell>
        </row>
        <row r="1350">
          <cell r="A1350">
            <v>102906</v>
          </cell>
          <cell r="B1350" t="str">
            <v>TOMOGRAFO ASSIALE COMPUTERIZZATO</v>
          </cell>
          <cell r="C1350" t="str">
            <v>NR</v>
          </cell>
          <cell r="D1350" t="str">
            <v>ASTELION ADVANCE TSX-034A/4F</v>
          </cell>
          <cell r="E1350" t="str">
            <v>4FC1532054</v>
          </cell>
          <cell r="F1350" t="str">
            <v>PRINCIPALE</v>
          </cell>
          <cell r="G1350">
            <v>102906</v>
          </cell>
          <cell r="I1350" t="str">
            <v>S.PIETRO</v>
          </cell>
          <cell r="J1350" t="str">
            <v>RADIOLOGIA</v>
          </cell>
          <cell r="K1350" t="str">
            <v>RADIOLOGIA</v>
          </cell>
          <cell r="L1350" t="str">
            <v>RADIOLOGIA</v>
          </cell>
          <cell r="M1350" t="str">
            <v>PRINCIPALE</v>
          </cell>
          <cell r="N1350">
            <v>102906</v>
          </cell>
          <cell r="P1350" t="str">
            <v>BIENNALE (NON DI NS COMPETENZA)</v>
          </cell>
          <cell r="Q1350" t="str">
            <v>ANNUALE (NON DI NS COMPETENZA)</v>
          </cell>
          <cell r="R1350" t="str">
            <v>NON PREVISTO</v>
          </cell>
          <cell r="T1350" t="str">
            <v>NON PREVISTO</v>
          </cell>
          <cell r="U1350">
            <v>0</v>
          </cell>
          <cell r="V1350">
            <v>0</v>
          </cell>
          <cell r="W1350">
            <v>0</v>
          </cell>
          <cell r="X1350">
            <v>0</v>
          </cell>
          <cell r="Y1350" t="str">
            <v>NON PREVISTO</v>
          </cell>
          <cell r="Z1350">
            <v>0</v>
          </cell>
          <cell r="AA1350">
            <v>0</v>
          </cell>
          <cell r="AB1350">
            <v>0</v>
          </cell>
          <cell r="AC1350">
            <v>0</v>
          </cell>
          <cell r="AD1350" t="str">
            <v>NON PREVISTO</v>
          </cell>
          <cell r="AE1350" t="str">
            <v>NON PREVISTO</v>
          </cell>
          <cell r="AF1350" t="str">
            <v>NON PREVISTO</v>
          </cell>
          <cell r="AG1350" t="str">
            <v>NON PREVISTO</v>
          </cell>
          <cell r="AH1350" t="str">
            <v>NON PREVISTO</v>
          </cell>
        </row>
        <row r="1351">
          <cell r="A1351">
            <v>102907</v>
          </cell>
          <cell r="B1351" t="str">
            <v>MONITOR TELEVISIVO PER BIOIMMAGINI</v>
          </cell>
          <cell r="C1351" t="str">
            <v>EIZO NANAO CORP</v>
          </cell>
          <cell r="D1351" t="str">
            <v>NR</v>
          </cell>
          <cell r="E1351" t="str">
            <v>NR</v>
          </cell>
          <cell r="F1351" t="str">
            <v>COMPONENTE</v>
          </cell>
          <cell r="G1351">
            <v>102906</v>
          </cell>
          <cell r="I1351" t="str">
            <v>S.PIETRO</v>
          </cell>
          <cell r="J1351" t="str">
            <v>RADIOLOGIA</v>
          </cell>
          <cell r="K1351" t="str">
            <v>RADIOLOGIA</v>
          </cell>
          <cell r="L1351" t="str">
            <v>RADIOLOGIA</v>
          </cell>
          <cell r="M1351" t="str">
            <v>COMPONENTE</v>
          </cell>
          <cell r="N1351">
            <v>102906</v>
          </cell>
          <cell r="P1351" t="str">
            <v>BIENNALE (NON DI NS COMPETENZA)</v>
          </cell>
          <cell r="Q1351" t="str">
            <v>ANNUALE (NON DI NS COMPETENZA)</v>
          </cell>
          <cell r="R1351" t="str">
            <v>NON PREVISTO</v>
          </cell>
          <cell r="T1351" t="str">
            <v>NON PREVISTO</v>
          </cell>
          <cell r="U1351">
            <v>0</v>
          </cell>
          <cell r="V1351">
            <v>0</v>
          </cell>
          <cell r="W1351">
            <v>0</v>
          </cell>
          <cell r="X1351">
            <v>0</v>
          </cell>
          <cell r="Y1351" t="str">
            <v>NON PREVISTO</v>
          </cell>
          <cell r="Z1351">
            <v>0</v>
          </cell>
          <cell r="AA1351">
            <v>0</v>
          </cell>
          <cell r="AB1351">
            <v>0</v>
          </cell>
          <cell r="AC1351">
            <v>0</v>
          </cell>
          <cell r="AD1351" t="str">
            <v>NON PREVISTO</v>
          </cell>
          <cell r="AE1351" t="str">
            <v>NON PREVISTO</v>
          </cell>
          <cell r="AF1351" t="str">
            <v>NON PREVISTO</v>
          </cell>
          <cell r="AG1351" t="str">
            <v>NON PREVISTO</v>
          </cell>
          <cell r="AH1351" t="str">
            <v>NON PREVISTO</v>
          </cell>
        </row>
        <row r="1352">
          <cell r="A1352">
            <v>102908</v>
          </cell>
          <cell r="B1352" t="str">
            <v>TASTIERA</v>
          </cell>
          <cell r="C1352" t="str">
            <v>NR</v>
          </cell>
          <cell r="D1352" t="str">
            <v>NR</v>
          </cell>
          <cell r="E1352" t="str">
            <v>NR</v>
          </cell>
          <cell r="F1352" t="str">
            <v>COMPONENTE</v>
          </cell>
          <cell r="G1352">
            <v>102906</v>
          </cell>
          <cell r="I1352" t="str">
            <v>S.PIETRO</v>
          </cell>
          <cell r="J1352" t="str">
            <v>RADIOLOGIA</v>
          </cell>
          <cell r="K1352" t="str">
            <v>RADIOLOGIA</v>
          </cell>
          <cell r="L1352" t="str">
            <v>RADIOLOGIA</v>
          </cell>
          <cell r="M1352" t="str">
            <v>COMPONENTE</v>
          </cell>
          <cell r="N1352">
            <v>102906</v>
          </cell>
          <cell r="P1352" t="str">
            <v>BIENNALE (NON DI NS COMPETENZA)</v>
          </cell>
          <cell r="Q1352" t="str">
            <v>ANNUALE (NON DI NS COMPETENZA)</v>
          </cell>
          <cell r="R1352" t="str">
            <v>NON PREVISTO</v>
          </cell>
          <cell r="T1352" t="str">
            <v>NON PREVISTO</v>
          </cell>
          <cell r="U1352">
            <v>0</v>
          </cell>
          <cell r="V1352">
            <v>0</v>
          </cell>
          <cell r="W1352">
            <v>0</v>
          </cell>
          <cell r="X1352">
            <v>0</v>
          </cell>
          <cell r="Y1352" t="str">
            <v>NON PREVISTO</v>
          </cell>
          <cell r="Z1352">
            <v>0</v>
          </cell>
          <cell r="AA1352">
            <v>0</v>
          </cell>
          <cell r="AB1352">
            <v>0</v>
          </cell>
          <cell r="AC1352">
            <v>0</v>
          </cell>
          <cell r="AD1352" t="str">
            <v>NON PREVISTO</v>
          </cell>
          <cell r="AE1352" t="str">
            <v>NON PREVISTO</v>
          </cell>
          <cell r="AF1352" t="str">
            <v>NON PREVISTO</v>
          </cell>
          <cell r="AG1352" t="str">
            <v>NON PREVISTO</v>
          </cell>
          <cell r="AH1352" t="str">
            <v>NON PREVISTO</v>
          </cell>
        </row>
        <row r="1353">
          <cell r="A1353">
            <v>102909</v>
          </cell>
          <cell r="B1353" t="str">
            <v>UNITA' DI CONTROLLO</v>
          </cell>
          <cell r="C1353" t="str">
            <v>NR</v>
          </cell>
          <cell r="D1353" t="str">
            <v>NR</v>
          </cell>
          <cell r="E1353" t="str">
            <v>NR</v>
          </cell>
          <cell r="F1353" t="str">
            <v>COMPONENTE</v>
          </cell>
          <cell r="G1353">
            <v>102906</v>
          </cell>
          <cell r="I1353" t="str">
            <v>S.PIETRO</v>
          </cell>
          <cell r="J1353" t="str">
            <v>RADIOLOGIA</v>
          </cell>
          <cell r="K1353" t="str">
            <v>RADIOLOGIA</v>
          </cell>
          <cell r="L1353" t="str">
            <v>RADIOLOGIA</v>
          </cell>
          <cell r="M1353" t="str">
            <v>COMPONENTE</v>
          </cell>
          <cell r="N1353">
            <v>102906</v>
          </cell>
          <cell r="P1353" t="str">
            <v>BIENNALE (NON DI NS COMPETENZA)</v>
          </cell>
          <cell r="Q1353" t="str">
            <v>ANNUALE (NON DI NS COMPETENZA)</v>
          </cell>
          <cell r="R1353" t="str">
            <v>NON PREVISTO</v>
          </cell>
          <cell r="T1353" t="str">
            <v>NON PREVISTO</v>
          </cell>
          <cell r="U1353">
            <v>0</v>
          </cell>
          <cell r="V1353">
            <v>0</v>
          </cell>
          <cell r="W1353">
            <v>0</v>
          </cell>
          <cell r="X1353">
            <v>0</v>
          </cell>
          <cell r="Y1353" t="str">
            <v>NON PREVISTO</v>
          </cell>
          <cell r="Z1353">
            <v>0</v>
          </cell>
          <cell r="AA1353">
            <v>0</v>
          </cell>
          <cell r="AB1353">
            <v>0</v>
          </cell>
          <cell r="AC1353">
            <v>0</v>
          </cell>
          <cell r="AD1353" t="str">
            <v>NON PREVISTO</v>
          </cell>
          <cell r="AE1353" t="str">
            <v>NON PREVISTO</v>
          </cell>
          <cell r="AF1353" t="str">
            <v>NON PREVISTO</v>
          </cell>
          <cell r="AG1353" t="str">
            <v>NON PREVISTO</v>
          </cell>
          <cell r="AH1353" t="str">
            <v>NON PREVISTO</v>
          </cell>
        </row>
        <row r="1354">
          <cell r="A1354">
            <v>102912</v>
          </cell>
          <cell r="B1354" t="str">
            <v>INIETTORE ANGIOGRAFICO</v>
          </cell>
          <cell r="C1354" t="str">
            <v>MEDRAD INC</v>
          </cell>
          <cell r="D1354" t="str">
            <v>STELLANT</v>
          </cell>
          <cell r="E1354">
            <v>200249</v>
          </cell>
          <cell r="F1354" t="str">
            <v>PRINCIPALE</v>
          </cell>
          <cell r="G1354">
            <v>102912</v>
          </cell>
          <cell r="I1354" t="str">
            <v>S.PIETRO</v>
          </cell>
          <cell r="J1354" t="str">
            <v>RADIOLOGIA</v>
          </cell>
          <cell r="K1354" t="str">
            <v>RADIOLOGIA</v>
          </cell>
          <cell r="L1354" t="str">
            <v>RADIOLOGIA</v>
          </cell>
          <cell r="M1354" t="str">
            <v>PRINCIPALE</v>
          </cell>
          <cell r="N1354">
            <v>102912</v>
          </cell>
          <cell r="P1354" t="str">
            <v>BIENNALE</v>
          </cell>
          <cell r="Q1354" t="str">
            <v>ANNUALE (NON DI NS COMPETENZA)</v>
          </cell>
          <cell r="R1354" t="str">
            <v>NON PREVISTO</v>
          </cell>
          <cell r="T1354" t="str">
            <v>DA FARE</v>
          </cell>
          <cell r="U1354">
            <v>2912</v>
          </cell>
          <cell r="V1354">
            <v>46223</v>
          </cell>
          <cell r="W1354" t="str">
            <v>POSITIVO</v>
          </cell>
          <cell r="X1354">
            <v>0</v>
          </cell>
          <cell r="Y1354" t="str">
            <v>NON PREVISTO</v>
          </cell>
          <cell r="Z1354">
            <v>0</v>
          </cell>
          <cell r="AA1354">
            <v>0</v>
          </cell>
          <cell r="AB1354">
            <v>0</v>
          </cell>
          <cell r="AC1354">
            <v>0</v>
          </cell>
          <cell r="AD1354" t="str">
            <v>NON PREVISTO</v>
          </cell>
          <cell r="AE1354" t="str">
            <v>NON PREVISTO</v>
          </cell>
          <cell r="AF1354" t="str">
            <v>NON PREVISTO</v>
          </cell>
          <cell r="AG1354" t="str">
            <v>NON PREVISTO</v>
          </cell>
          <cell r="AH1354" t="str">
            <v>NON PREVISTO</v>
          </cell>
        </row>
        <row r="1355">
          <cell r="A1355">
            <v>102915</v>
          </cell>
          <cell r="B1355" t="str">
            <v>LETTO PER DEGENZA ELETTRIFICATO</v>
          </cell>
          <cell r="C1355" t="str">
            <v>CLA HOSPITAL SRL</v>
          </cell>
          <cell r="D1355">
            <v>50001965</v>
          </cell>
          <cell r="E1355">
            <v>26650</v>
          </cell>
          <cell r="F1355" t="str">
            <v>SINGOLA</v>
          </cell>
          <cell r="G1355">
            <v>102915</v>
          </cell>
          <cell r="I1355" t="str">
            <v>S.PIETRO</v>
          </cell>
          <cell r="J1355" t="str">
            <v>S. CARLO SOLVENTI</v>
          </cell>
          <cell r="K1355" t="str">
            <v>S. CARLO SOLVENTI</v>
          </cell>
          <cell r="L1355" t="str">
            <v>NON TROVATO</v>
          </cell>
          <cell r="P1355" t="str">
            <v>BIENNALE</v>
          </cell>
          <cell r="Q1355" t="str">
            <v>ANNUALE</v>
          </cell>
          <cell r="R1355" t="str">
            <v>NON PREVISTO</v>
          </cell>
          <cell r="T1355" t="str">
            <v>DA FARE</v>
          </cell>
          <cell r="U1355">
            <v>0</v>
          </cell>
          <cell r="V1355">
            <v>0</v>
          </cell>
          <cell r="W1355">
            <v>0</v>
          </cell>
          <cell r="X1355">
            <v>0</v>
          </cell>
          <cell r="Y1355" t="str">
            <v>DA FARE</v>
          </cell>
          <cell r="Z1355">
            <v>0</v>
          </cell>
          <cell r="AA1355">
            <v>0</v>
          </cell>
          <cell r="AB1355">
            <v>0</v>
          </cell>
          <cell r="AC1355">
            <v>0</v>
          </cell>
          <cell r="AD1355" t="str">
            <v>NON PREVISTO</v>
          </cell>
          <cell r="AE1355" t="str">
            <v>NON PREVISTO</v>
          </cell>
          <cell r="AF1355" t="str">
            <v>NON PREVISTO</v>
          </cell>
          <cell r="AG1355" t="str">
            <v>NON PREVISTO</v>
          </cell>
          <cell r="AH1355" t="str">
            <v>NON PREVISTO</v>
          </cell>
        </row>
        <row r="1356">
          <cell r="A1356">
            <v>102916</v>
          </cell>
          <cell r="B1356" t="str">
            <v>LETTO PER DEGENZA ELETTRIFICATO</v>
          </cell>
          <cell r="C1356" t="str">
            <v>CLA HOSPITAL SRL</v>
          </cell>
          <cell r="D1356">
            <v>50001965</v>
          </cell>
          <cell r="E1356">
            <v>26652</v>
          </cell>
          <cell r="F1356" t="str">
            <v>SINGOLA</v>
          </cell>
          <cell r="G1356">
            <v>102916</v>
          </cell>
          <cell r="I1356" t="str">
            <v>S.PIETRO</v>
          </cell>
          <cell r="J1356" t="str">
            <v>S. CARLO SOLVENTI</v>
          </cell>
          <cell r="K1356" t="str">
            <v>S. CATERINA SOLVENTI</v>
          </cell>
          <cell r="L1356" t="str">
            <v>S. CATERINA SOLVENTI</v>
          </cell>
          <cell r="M1356" t="str">
            <v>SINGOLA</v>
          </cell>
          <cell r="N1356" t="str">
            <v>102916</v>
          </cell>
          <cell r="P1356" t="str">
            <v>BIENNALE</v>
          </cell>
          <cell r="Q1356" t="str">
            <v>ANNUALE</v>
          </cell>
          <cell r="R1356" t="str">
            <v>NON PREVISTO</v>
          </cell>
          <cell r="T1356" t="str">
            <v>DA FARE</v>
          </cell>
          <cell r="U1356">
            <v>2916</v>
          </cell>
          <cell r="V1356">
            <v>46111</v>
          </cell>
          <cell r="W1356" t="str">
            <v>POSITIVO</v>
          </cell>
          <cell r="X1356">
            <v>0</v>
          </cell>
          <cell r="Y1356" t="str">
            <v>DA FARE</v>
          </cell>
          <cell r="Z1356">
            <v>2916</v>
          </cell>
          <cell r="AA1356">
            <v>46111</v>
          </cell>
          <cell r="AB1356" t="str">
            <v>POSITIVO</v>
          </cell>
          <cell r="AC1356">
            <v>0</v>
          </cell>
          <cell r="AD1356" t="str">
            <v>NON PREVISTO</v>
          </cell>
          <cell r="AE1356" t="str">
            <v>NON PREVISTO</v>
          </cell>
          <cell r="AF1356" t="str">
            <v>NON PREVISTO</v>
          </cell>
          <cell r="AG1356" t="str">
            <v>NON PREVISTO</v>
          </cell>
          <cell r="AH1356" t="str">
            <v>NON PREVISTO</v>
          </cell>
        </row>
        <row r="1357">
          <cell r="A1357">
            <v>102917</v>
          </cell>
          <cell r="B1357" t="str">
            <v>LETTO PER DEGENZA ELETTRIFICATO</v>
          </cell>
          <cell r="C1357" t="str">
            <v>CLA HOSPITAL SRL</v>
          </cell>
          <cell r="D1357">
            <v>50001965</v>
          </cell>
          <cell r="E1357" t="str">
            <v>06648</v>
          </cell>
          <cell r="F1357" t="str">
            <v>SINGOLA</v>
          </cell>
          <cell r="G1357">
            <v>102917</v>
          </cell>
          <cell r="I1357" t="str">
            <v>S.PIETRO</v>
          </cell>
          <cell r="J1357" t="str">
            <v>S. CARLO SOLVENTI</v>
          </cell>
          <cell r="K1357" t="str">
            <v>S. CARLO SOLVENTI</v>
          </cell>
          <cell r="L1357" t="str">
            <v>S. CATERINA SOLVENTI</v>
          </cell>
          <cell r="M1357" t="str">
            <v>SINGOLA</v>
          </cell>
          <cell r="N1357" t="str">
            <v>102917</v>
          </cell>
          <cell r="P1357" t="str">
            <v>BIENNALE</v>
          </cell>
          <cell r="Q1357" t="str">
            <v>ANNUALE</v>
          </cell>
          <cell r="R1357" t="str">
            <v>NON PREVISTO</v>
          </cell>
          <cell r="T1357" t="str">
            <v>DA FARE</v>
          </cell>
          <cell r="U1357">
            <v>2917</v>
          </cell>
          <cell r="V1357">
            <v>46111</v>
          </cell>
          <cell r="W1357" t="str">
            <v>POSITIVO</v>
          </cell>
          <cell r="X1357">
            <v>0</v>
          </cell>
          <cell r="Y1357" t="str">
            <v>DA FARE</v>
          </cell>
          <cell r="Z1357">
            <v>2917</v>
          </cell>
          <cell r="AA1357">
            <v>46111</v>
          </cell>
          <cell r="AB1357" t="str">
            <v>POSITIVO</v>
          </cell>
          <cell r="AC1357">
            <v>0</v>
          </cell>
          <cell r="AD1357" t="str">
            <v>NON PREVISTO</v>
          </cell>
          <cell r="AE1357" t="str">
            <v>NON PREVISTO</v>
          </cell>
          <cell r="AF1357" t="str">
            <v>NON PREVISTO</v>
          </cell>
          <cell r="AG1357" t="str">
            <v>NON PREVISTO</v>
          </cell>
          <cell r="AH1357" t="str">
            <v>NON PREVISTO</v>
          </cell>
        </row>
        <row r="1358">
          <cell r="A1358">
            <v>102918</v>
          </cell>
          <cell r="B1358" t="str">
            <v>LETTO PER DEGENZA ELETTRIFICATO</v>
          </cell>
          <cell r="C1358" t="str">
            <v>CLA HOSPITAL SRL</v>
          </cell>
          <cell r="D1358">
            <v>50001965</v>
          </cell>
          <cell r="E1358">
            <v>26653</v>
          </cell>
          <cell r="F1358" t="str">
            <v>SINGOLA</v>
          </cell>
          <cell r="G1358">
            <v>102918</v>
          </cell>
          <cell r="I1358" t="str">
            <v>S.PIETRO</v>
          </cell>
          <cell r="J1358" t="str">
            <v>S. CARLO SOLVENTI</v>
          </cell>
          <cell r="K1358" t="str">
            <v>S. CARLO SOLVENTI</v>
          </cell>
          <cell r="L1358" t="str">
            <v>S. CARLO SOLVENTI</v>
          </cell>
          <cell r="M1358" t="str">
            <v>SINGOLA</v>
          </cell>
          <cell r="N1358" t="str">
            <v>102918</v>
          </cell>
          <cell r="P1358" t="str">
            <v>BIENNALE</v>
          </cell>
          <cell r="Q1358" t="str">
            <v>ANNUALE</v>
          </cell>
          <cell r="R1358" t="str">
            <v>NON PREVISTO</v>
          </cell>
          <cell r="T1358" t="str">
            <v>DA FARE</v>
          </cell>
          <cell r="U1358">
            <v>2918</v>
          </cell>
          <cell r="V1358">
            <v>46026</v>
          </cell>
          <cell r="W1358" t="str">
            <v>POSITIVO</v>
          </cell>
          <cell r="X1358">
            <v>0</v>
          </cell>
          <cell r="Y1358" t="str">
            <v>DA FARE</v>
          </cell>
          <cell r="Z1358">
            <v>2918</v>
          </cell>
          <cell r="AA1358">
            <v>46116</v>
          </cell>
          <cell r="AB1358" t="str">
            <v>POSITIVO</v>
          </cell>
          <cell r="AC1358">
            <v>0</v>
          </cell>
          <cell r="AD1358" t="str">
            <v>NON PREVISTO</v>
          </cell>
          <cell r="AE1358" t="str">
            <v>NON PREVISTO</v>
          </cell>
          <cell r="AF1358" t="str">
            <v>NON PREVISTO</v>
          </cell>
          <cell r="AG1358" t="str">
            <v>NON PREVISTO</v>
          </cell>
          <cell r="AH1358" t="str">
            <v>NON PREVISTO</v>
          </cell>
        </row>
        <row r="1359">
          <cell r="A1359">
            <v>102919</v>
          </cell>
          <cell r="B1359" t="str">
            <v>LETTO PER DEGENZA ELETTRIFICATO</v>
          </cell>
          <cell r="C1359" t="str">
            <v>CLA HOSPITAL SRL</v>
          </cell>
          <cell r="D1359">
            <v>50001965</v>
          </cell>
          <cell r="E1359">
            <v>26661</v>
          </cell>
          <cell r="F1359" t="str">
            <v>SINGOLA</v>
          </cell>
          <cell r="G1359">
            <v>102919</v>
          </cell>
          <cell r="I1359" t="str">
            <v>S.PIETRO</v>
          </cell>
          <cell r="J1359" t="str">
            <v>S. CARLO SOLVENTI</v>
          </cell>
          <cell r="K1359" t="str">
            <v>S. CARLO SOLVENTI</v>
          </cell>
          <cell r="L1359" t="str">
            <v>S. CARLO SOLVENTI</v>
          </cell>
          <cell r="M1359" t="str">
            <v>SINGOLA</v>
          </cell>
          <cell r="N1359" t="str">
            <v>102919</v>
          </cell>
          <cell r="P1359" t="str">
            <v>BIENNALE</v>
          </cell>
          <cell r="Q1359" t="str">
            <v>ANNUALE</v>
          </cell>
          <cell r="R1359" t="str">
            <v>NON PREVISTO</v>
          </cell>
          <cell r="T1359" t="str">
            <v>DA FARE</v>
          </cell>
          <cell r="U1359">
            <v>2919</v>
          </cell>
          <cell r="V1359">
            <v>46026</v>
          </cell>
          <cell r="W1359" t="str">
            <v>POSITIVO</v>
          </cell>
          <cell r="X1359">
            <v>0</v>
          </cell>
          <cell r="Y1359" t="str">
            <v>DA FARE</v>
          </cell>
          <cell r="Z1359">
            <v>2919</v>
          </cell>
          <cell r="AA1359">
            <v>46116</v>
          </cell>
          <cell r="AB1359" t="str">
            <v>POSITIVO</v>
          </cell>
          <cell r="AC1359">
            <v>0</v>
          </cell>
          <cell r="AD1359" t="str">
            <v>NON PREVISTO</v>
          </cell>
          <cell r="AE1359" t="str">
            <v>NON PREVISTO</v>
          </cell>
          <cell r="AF1359" t="str">
            <v>NON PREVISTO</v>
          </cell>
          <cell r="AG1359" t="str">
            <v>NON PREVISTO</v>
          </cell>
          <cell r="AH1359" t="str">
            <v>NON PREVISTO</v>
          </cell>
        </row>
        <row r="1360">
          <cell r="A1360">
            <v>102920</v>
          </cell>
          <cell r="B1360" t="str">
            <v>LETTO PER DEGENZA ELETTRIFICATO</v>
          </cell>
          <cell r="C1360" t="str">
            <v>CLA HOSPITAL SRL</v>
          </cell>
          <cell r="D1360">
            <v>50001965</v>
          </cell>
          <cell r="E1360">
            <v>26658</v>
          </cell>
          <cell r="F1360" t="str">
            <v>SINGOLA</v>
          </cell>
          <cell r="G1360">
            <v>102920</v>
          </cell>
          <cell r="I1360" t="str">
            <v>S.PIETRO</v>
          </cell>
          <cell r="J1360" t="str">
            <v>S. CARLO SOLVENTI</v>
          </cell>
          <cell r="K1360" t="str">
            <v>S. CATERINA SOLVENTI</v>
          </cell>
          <cell r="L1360" t="str">
            <v>S. CATERINA SOLVENTI</v>
          </cell>
          <cell r="M1360" t="str">
            <v>SINGOLA</v>
          </cell>
          <cell r="N1360" t="str">
            <v>102920</v>
          </cell>
          <cell r="P1360" t="str">
            <v>BIENNALE</v>
          </cell>
          <cell r="Q1360" t="str">
            <v>ANNUALE</v>
          </cell>
          <cell r="R1360" t="str">
            <v>NON PREVISTO</v>
          </cell>
          <cell r="T1360" t="str">
            <v>DA FARE</v>
          </cell>
          <cell r="U1360">
            <v>2920</v>
          </cell>
          <cell r="V1360">
            <v>46108</v>
          </cell>
          <cell r="W1360" t="str">
            <v>POSITIVO</v>
          </cell>
          <cell r="X1360">
            <v>0</v>
          </cell>
          <cell r="Y1360" t="str">
            <v>DA FARE</v>
          </cell>
          <cell r="Z1360">
            <v>2920</v>
          </cell>
          <cell r="AA1360">
            <v>46108</v>
          </cell>
          <cell r="AB1360" t="str">
            <v>POSITIVO</v>
          </cell>
          <cell r="AC1360">
            <v>0</v>
          </cell>
          <cell r="AD1360" t="str">
            <v>NON PREVISTO</v>
          </cell>
          <cell r="AE1360" t="str">
            <v>NON PREVISTO</v>
          </cell>
          <cell r="AF1360" t="str">
            <v>NON PREVISTO</v>
          </cell>
          <cell r="AG1360" t="str">
            <v>NON PREVISTO</v>
          </cell>
          <cell r="AH1360" t="str">
            <v>NON PREVISTO</v>
          </cell>
        </row>
        <row r="1361">
          <cell r="A1361">
            <v>102921</v>
          </cell>
          <cell r="B1361" t="str">
            <v>LETTO PER DEGENZA ELETTRIFICATO</v>
          </cell>
          <cell r="C1361" t="str">
            <v>CLA HOSPITAL SRL</v>
          </cell>
          <cell r="D1361">
            <v>50001965</v>
          </cell>
          <cell r="E1361">
            <v>26656</v>
          </cell>
          <cell r="F1361" t="str">
            <v>SINGOLA</v>
          </cell>
          <cell r="G1361">
            <v>102921</v>
          </cell>
          <cell r="I1361" t="str">
            <v>S.PIETRO</v>
          </cell>
          <cell r="J1361" t="str">
            <v>S. CARLO SOLVENTI</v>
          </cell>
          <cell r="K1361" t="str">
            <v>S. CARLO SOLVENTI</v>
          </cell>
          <cell r="L1361" t="str">
            <v>RIANIMAZIONE - NUOVA VERTICALE</v>
          </cell>
          <cell r="M1361" t="str">
            <v>SINGOLA</v>
          </cell>
          <cell r="N1361" t="str">
            <v>102921</v>
          </cell>
          <cell r="P1361" t="str">
            <v>BIENNALE</v>
          </cell>
          <cell r="Q1361" t="str">
            <v>ANNUALE</v>
          </cell>
          <cell r="R1361" t="str">
            <v>NON PREVISTO</v>
          </cell>
          <cell r="T1361" t="str">
            <v>DA FARE</v>
          </cell>
          <cell r="U1361" t="str">
            <v>2921</v>
          </cell>
          <cell r="V1361">
            <v>46253</v>
          </cell>
          <cell r="W1361" t="str">
            <v>POSITIVO</v>
          </cell>
          <cell r="X1361">
            <v>0</v>
          </cell>
          <cell r="Y1361" t="str">
            <v>DA FARE</v>
          </cell>
          <cell r="Z1361">
            <v>2921</v>
          </cell>
          <cell r="AA1361">
            <v>46253</v>
          </cell>
          <cell r="AB1361" t="str">
            <v>POSITIVO</v>
          </cell>
          <cell r="AC1361">
            <v>0</v>
          </cell>
          <cell r="AD1361" t="str">
            <v>NON PREVISTO</v>
          </cell>
          <cell r="AE1361" t="str">
            <v>NON PREVISTO</v>
          </cell>
          <cell r="AF1361" t="str">
            <v>NON PREVISTO</v>
          </cell>
          <cell r="AG1361" t="str">
            <v>NON PREVISTO</v>
          </cell>
          <cell r="AH1361" t="str">
            <v>NON PREVISTO</v>
          </cell>
        </row>
        <row r="1362">
          <cell r="A1362">
            <v>102922</v>
          </cell>
          <cell r="B1362" t="str">
            <v>LETTO PER DEGENZA ELETTRIFICATO</v>
          </cell>
          <cell r="C1362" t="str">
            <v>CLA HOSPITAL SRL</v>
          </cell>
          <cell r="D1362">
            <v>50001965</v>
          </cell>
          <cell r="E1362">
            <v>26669</v>
          </cell>
          <cell r="F1362" t="str">
            <v>SINGOLA</v>
          </cell>
          <cell r="G1362">
            <v>102922</v>
          </cell>
          <cell r="I1362" t="str">
            <v>S.PIETRO</v>
          </cell>
          <cell r="J1362" t="str">
            <v>S. CARLO SOLVENTI</v>
          </cell>
          <cell r="K1362" t="str">
            <v>S. CARLO SOLVENTI</v>
          </cell>
          <cell r="L1362" t="str">
            <v>S. CARLO SOLVENTI</v>
          </cell>
          <cell r="M1362" t="str">
            <v>SINGOLA</v>
          </cell>
          <cell r="N1362" t="str">
            <v>102922</v>
          </cell>
          <cell r="P1362" t="str">
            <v>BIENNALE</v>
          </cell>
          <cell r="Q1362" t="str">
            <v>ANNUALE</v>
          </cell>
          <cell r="R1362" t="str">
            <v>NON PREVISTO</v>
          </cell>
          <cell r="T1362" t="str">
            <v>DA FARE</v>
          </cell>
          <cell r="U1362">
            <v>2922</v>
          </cell>
          <cell r="V1362">
            <v>46026</v>
          </cell>
          <cell r="W1362" t="str">
            <v>POSITIVO</v>
          </cell>
          <cell r="X1362">
            <v>0</v>
          </cell>
          <cell r="Y1362" t="str">
            <v>DA FARE</v>
          </cell>
          <cell r="Z1362">
            <v>2922</v>
          </cell>
          <cell r="AA1362">
            <v>46116</v>
          </cell>
          <cell r="AB1362" t="str">
            <v>POSITIVO</v>
          </cell>
          <cell r="AC1362">
            <v>0</v>
          </cell>
          <cell r="AD1362" t="str">
            <v>NON PREVISTO</v>
          </cell>
          <cell r="AE1362" t="str">
            <v>NON PREVISTO</v>
          </cell>
          <cell r="AF1362" t="str">
            <v>NON PREVISTO</v>
          </cell>
          <cell r="AG1362" t="str">
            <v>NON PREVISTO</v>
          </cell>
          <cell r="AH1362" t="str">
            <v>NON PREVISTO</v>
          </cell>
        </row>
        <row r="1363">
          <cell r="A1363">
            <v>102923</v>
          </cell>
          <cell r="B1363" t="str">
            <v>LETTO PER DEGENZA ELETTRIFICATO</v>
          </cell>
          <cell r="C1363" t="str">
            <v>CLA HOSPITAL SRL</v>
          </cell>
          <cell r="D1363">
            <v>50001965</v>
          </cell>
          <cell r="E1363">
            <v>26660</v>
          </cell>
          <cell r="F1363" t="str">
            <v>SINGOLA</v>
          </cell>
          <cell r="G1363">
            <v>102923</v>
          </cell>
          <cell r="I1363" t="str">
            <v>S.PIETRO</v>
          </cell>
          <cell r="J1363" t="str">
            <v>S. CARLO SOLVENTI</v>
          </cell>
          <cell r="K1363" t="str">
            <v>S. CARLO SOLVENTI</v>
          </cell>
          <cell r="L1363" t="str">
            <v>S. CARLO SOLVENTI</v>
          </cell>
          <cell r="M1363" t="str">
            <v>SINGOLA</v>
          </cell>
          <cell r="N1363" t="str">
            <v>102923</v>
          </cell>
          <cell r="P1363" t="str">
            <v>BIENNALE</v>
          </cell>
          <cell r="Q1363" t="str">
            <v>ANNUALE</v>
          </cell>
          <cell r="R1363" t="str">
            <v>NON PREVISTO</v>
          </cell>
          <cell r="T1363" t="str">
            <v>DA FARE</v>
          </cell>
          <cell r="U1363">
            <v>2923</v>
          </cell>
          <cell r="V1363">
            <v>46026</v>
          </cell>
          <cell r="W1363" t="str">
            <v>POSITIVO</v>
          </cell>
          <cell r="X1363">
            <v>0</v>
          </cell>
          <cell r="Y1363" t="str">
            <v>DA FARE</v>
          </cell>
          <cell r="Z1363">
            <v>2923</v>
          </cell>
          <cell r="AA1363">
            <v>46116</v>
          </cell>
          <cell r="AB1363" t="str">
            <v>POSITIVO</v>
          </cell>
          <cell r="AC1363">
            <v>0</v>
          </cell>
          <cell r="AD1363" t="str">
            <v>NON PREVISTO</v>
          </cell>
          <cell r="AE1363" t="str">
            <v>NON PREVISTO</v>
          </cell>
          <cell r="AF1363" t="str">
            <v>NON PREVISTO</v>
          </cell>
          <cell r="AG1363" t="str">
            <v>NON PREVISTO</v>
          </cell>
          <cell r="AH1363" t="str">
            <v>NON PREVISTO</v>
          </cell>
        </row>
        <row r="1364">
          <cell r="A1364">
            <v>102924</v>
          </cell>
          <cell r="B1364" t="str">
            <v>LETTO PER DEGENZA ELETTRIFICATO</v>
          </cell>
          <cell r="C1364" t="str">
            <v>CLA HOSPITAL SRL</v>
          </cell>
          <cell r="D1364">
            <v>50001965</v>
          </cell>
          <cell r="E1364">
            <v>26654</v>
          </cell>
          <cell r="F1364" t="str">
            <v>SINGOLA</v>
          </cell>
          <cell r="G1364">
            <v>102924</v>
          </cell>
          <cell r="I1364" t="str">
            <v>S.PIETRO</v>
          </cell>
          <cell r="J1364" t="str">
            <v>S. CARLO SOLVENTI</v>
          </cell>
          <cell r="K1364" t="str">
            <v>S. CATERINA SOLVENTI</v>
          </cell>
          <cell r="L1364" t="str">
            <v>S. CATERINA SOLVENTI</v>
          </cell>
          <cell r="M1364" t="str">
            <v>SINGOLA</v>
          </cell>
          <cell r="N1364" t="str">
            <v>102924</v>
          </cell>
          <cell r="P1364" t="str">
            <v>BIENNALE</v>
          </cell>
          <cell r="Q1364" t="str">
            <v>ANNUALE</v>
          </cell>
          <cell r="R1364" t="str">
            <v>NON PREVISTO</v>
          </cell>
          <cell r="T1364" t="str">
            <v>DA FARE</v>
          </cell>
          <cell r="U1364">
            <v>2924</v>
          </cell>
          <cell r="V1364">
            <v>46111</v>
          </cell>
          <cell r="W1364" t="str">
            <v>POSITIVO</v>
          </cell>
          <cell r="X1364">
            <v>0</v>
          </cell>
          <cell r="Y1364" t="str">
            <v>DA FARE</v>
          </cell>
          <cell r="Z1364">
            <v>2924</v>
          </cell>
          <cell r="AA1364">
            <v>46111</v>
          </cell>
          <cell r="AB1364" t="str">
            <v>POSITIVO</v>
          </cell>
          <cell r="AC1364">
            <v>0</v>
          </cell>
          <cell r="AD1364" t="str">
            <v>NON PREVISTO</v>
          </cell>
          <cell r="AE1364" t="str">
            <v>NON PREVISTO</v>
          </cell>
          <cell r="AF1364" t="str">
            <v>NON PREVISTO</v>
          </cell>
          <cell r="AG1364" t="str">
            <v>NON PREVISTO</v>
          </cell>
          <cell r="AH1364" t="str">
            <v>NON PREVISTO</v>
          </cell>
        </row>
        <row r="1365">
          <cell r="A1365">
            <v>102925</v>
          </cell>
          <cell r="B1365" t="str">
            <v>LETTO PER DEGENZA ELETTRIFICATO</v>
          </cell>
          <cell r="C1365" t="str">
            <v>CLA HOSPITAL SRL</v>
          </cell>
          <cell r="D1365">
            <v>50001965</v>
          </cell>
          <cell r="E1365">
            <v>26665</v>
          </cell>
          <cell r="F1365" t="str">
            <v>SINGOLA</v>
          </cell>
          <cell r="G1365">
            <v>102925</v>
          </cell>
          <cell r="I1365" t="str">
            <v>S.PIETRO</v>
          </cell>
          <cell r="J1365" t="str">
            <v>S. CARLO SOLVENTI</v>
          </cell>
          <cell r="K1365" t="str">
            <v>S. CATERINA SOLVENTI</v>
          </cell>
          <cell r="L1365" t="str">
            <v>S. CATERINA SOLVENTI</v>
          </cell>
          <cell r="M1365" t="str">
            <v>SINGOLA</v>
          </cell>
          <cell r="N1365" t="str">
            <v>102915</v>
          </cell>
          <cell r="P1365" t="str">
            <v>BIENNALE</v>
          </cell>
          <cell r="Q1365" t="str">
            <v>ANNUALE</v>
          </cell>
          <cell r="R1365" t="str">
            <v>NON PREVISTO</v>
          </cell>
          <cell r="T1365" t="str">
            <v>DA FARE</v>
          </cell>
          <cell r="U1365">
            <v>2925</v>
          </cell>
          <cell r="V1365">
            <v>46111</v>
          </cell>
          <cell r="W1365" t="str">
            <v>POSITIVO</v>
          </cell>
          <cell r="X1365">
            <v>0</v>
          </cell>
          <cell r="Y1365" t="str">
            <v>DA FARE</v>
          </cell>
          <cell r="Z1365">
            <v>2925</v>
          </cell>
          <cell r="AA1365">
            <v>46111</v>
          </cell>
          <cell r="AB1365" t="str">
            <v>POSITIVO</v>
          </cell>
          <cell r="AC1365">
            <v>0</v>
          </cell>
          <cell r="AD1365" t="str">
            <v>NON PREVISTO</v>
          </cell>
          <cell r="AE1365" t="str">
            <v>NON PREVISTO</v>
          </cell>
          <cell r="AF1365" t="str">
            <v>NON PREVISTO</v>
          </cell>
          <cell r="AG1365" t="str">
            <v>NON PREVISTO</v>
          </cell>
          <cell r="AH1365" t="str">
            <v>NON PREVISTO</v>
          </cell>
        </row>
        <row r="1366">
          <cell r="A1366">
            <v>102926</v>
          </cell>
          <cell r="B1366" t="str">
            <v>LETTO PER DEGENZA ELETTRIFICATO</v>
          </cell>
          <cell r="C1366" t="str">
            <v>CLA HOSPITAL SRL</v>
          </cell>
          <cell r="D1366">
            <v>50001965</v>
          </cell>
          <cell r="E1366">
            <v>26649</v>
          </cell>
          <cell r="F1366" t="str">
            <v>SINGOLA</v>
          </cell>
          <cell r="G1366">
            <v>102926</v>
          </cell>
          <cell r="I1366" t="str">
            <v>S.PIETRO</v>
          </cell>
          <cell r="J1366" t="str">
            <v>S. CARLO SOLVENTI</v>
          </cell>
          <cell r="K1366" t="str">
            <v>S. CARLO SOLVENTI</v>
          </cell>
          <cell r="L1366" t="str">
            <v>S. CARLO SOLVENTI</v>
          </cell>
          <cell r="M1366" t="str">
            <v>SINGOLA</v>
          </cell>
          <cell r="N1366" t="str">
            <v>102926</v>
          </cell>
          <cell r="P1366" t="str">
            <v>BIENNALE</v>
          </cell>
          <cell r="Q1366" t="str">
            <v>ANNUALE</v>
          </cell>
          <cell r="R1366" t="str">
            <v>NON PREVISTO</v>
          </cell>
          <cell r="T1366" t="str">
            <v>DA FARE</v>
          </cell>
          <cell r="U1366">
            <v>2926</v>
          </cell>
          <cell r="V1366">
            <v>46026</v>
          </cell>
          <cell r="W1366" t="str">
            <v>POSITIVO</v>
          </cell>
          <cell r="X1366">
            <v>0</v>
          </cell>
          <cell r="Y1366" t="str">
            <v>DA FARE</v>
          </cell>
          <cell r="Z1366">
            <v>2926</v>
          </cell>
          <cell r="AA1366">
            <v>46116</v>
          </cell>
          <cell r="AB1366" t="str">
            <v>POSITIVO</v>
          </cell>
          <cell r="AC1366">
            <v>0</v>
          </cell>
          <cell r="AD1366" t="str">
            <v>NON PREVISTO</v>
          </cell>
          <cell r="AE1366" t="str">
            <v>NON PREVISTO</v>
          </cell>
          <cell r="AF1366" t="str">
            <v>NON PREVISTO</v>
          </cell>
          <cell r="AG1366" t="str">
            <v>NON PREVISTO</v>
          </cell>
          <cell r="AH1366" t="str">
            <v>NON PREVISTO</v>
          </cell>
        </row>
        <row r="1367">
          <cell r="A1367">
            <v>102928</v>
          </cell>
          <cell r="B1367" t="str">
            <v>CONGELATORE DA LABORATORIO</v>
          </cell>
          <cell r="C1367" t="str">
            <v>CF DI CIRO FIOCCHETTI &amp; C SNC</v>
          </cell>
          <cell r="D1367" t="str">
            <v>FREEZER 250 ECT-F TOUCH FRE 0252</v>
          </cell>
          <cell r="E1367">
            <v>56436</v>
          </cell>
          <cell r="F1367" t="str">
            <v>SINGOLA</v>
          </cell>
          <cell r="G1367">
            <v>102928</v>
          </cell>
          <cell r="I1367" t="str">
            <v>S.PIETRO</v>
          </cell>
          <cell r="J1367" t="str">
            <v>LABORATORIO ANALISI</v>
          </cell>
          <cell r="K1367" t="str">
            <v>LABORATORIO ANALISI</v>
          </cell>
          <cell r="L1367" t="str">
            <v>LABORATORIO ANALISI</v>
          </cell>
          <cell r="M1367" t="str">
            <v>SINGOLA</v>
          </cell>
          <cell r="N1367">
            <v>102928</v>
          </cell>
          <cell r="P1367" t="str">
            <v>BIENNALE</v>
          </cell>
          <cell r="Q1367" t="str">
            <v>ANNUALE</v>
          </cell>
          <cell r="R1367" t="str">
            <v>NON PREVISTO</v>
          </cell>
          <cell r="T1367" t="str">
            <v>NON PREVISTO</v>
          </cell>
          <cell r="U1367">
            <v>0</v>
          </cell>
          <cell r="V1367">
            <v>0</v>
          </cell>
          <cell r="W1367">
            <v>0</v>
          </cell>
          <cell r="X1367">
            <v>0</v>
          </cell>
          <cell r="Y1367" t="str">
            <v>DA FARE</v>
          </cell>
          <cell r="Z1367">
            <v>2928</v>
          </cell>
          <cell r="AA1367">
            <v>46217</v>
          </cell>
          <cell r="AB1367" t="str">
            <v>POSITIVO</v>
          </cell>
          <cell r="AC1367">
            <v>0</v>
          </cell>
          <cell r="AD1367" t="str">
            <v>NON PREVISTO</v>
          </cell>
          <cell r="AE1367" t="str">
            <v>NON PREVISTO</v>
          </cell>
          <cell r="AF1367" t="str">
            <v>NON PREVISTO</v>
          </cell>
          <cell r="AG1367" t="str">
            <v>NON PREVISTO</v>
          </cell>
          <cell r="AH1367" t="str">
            <v>NON PREVISTO</v>
          </cell>
        </row>
        <row r="1368">
          <cell r="A1368">
            <v>102929</v>
          </cell>
          <cell r="B1368" t="str">
            <v>FRIGORIFERO BIOLOGICO</v>
          </cell>
          <cell r="C1368" t="str">
            <v>CF DI CIRO FIOCCHETTI &amp; C SNC</v>
          </cell>
          <cell r="D1368" t="str">
            <v>MEDIKA 700 ECT-F TOUCH MED 0702</v>
          </cell>
          <cell r="E1368">
            <v>56438</v>
          </cell>
          <cell r="F1368" t="str">
            <v>SINGOLA</v>
          </cell>
          <cell r="G1368">
            <v>102929</v>
          </cell>
          <cell r="I1368" t="str">
            <v>S.PIETRO</v>
          </cell>
          <cell r="J1368" t="str">
            <v>CENTRO GENETICA</v>
          </cell>
          <cell r="K1368" t="str">
            <v>CENTRO GENETICA</v>
          </cell>
          <cell r="L1368" t="str">
            <v>CENTRO GENETICA</v>
          </cell>
          <cell r="M1368" t="str">
            <v>SINGOLA</v>
          </cell>
          <cell r="N1368" t="str">
            <v>102929</v>
          </cell>
          <cell r="P1368" t="str">
            <v>BIENNALE (NON DI NS COMPETENZA)</v>
          </cell>
          <cell r="Q1368" t="str">
            <v>ANNUALE (NON DI NS COMPETENZA)</v>
          </cell>
          <cell r="R1368" t="str">
            <v>NON PREVISTO</v>
          </cell>
          <cell r="T1368" t="str">
            <v>NON PREVISTO</v>
          </cell>
          <cell r="U1368">
            <v>0</v>
          </cell>
          <cell r="V1368">
            <v>0</v>
          </cell>
          <cell r="W1368">
            <v>0</v>
          </cell>
          <cell r="X1368">
            <v>0</v>
          </cell>
          <cell r="Y1368" t="str">
            <v>NON PREVISTO</v>
          </cell>
          <cell r="Z1368">
            <v>0</v>
          </cell>
          <cell r="AA1368">
            <v>0</v>
          </cell>
          <cell r="AB1368">
            <v>0</v>
          </cell>
          <cell r="AC1368">
            <v>0</v>
          </cell>
          <cell r="AD1368" t="str">
            <v>NON PREVISTO</v>
          </cell>
          <cell r="AE1368" t="str">
            <v>NON PREVISTO</v>
          </cell>
          <cell r="AF1368" t="str">
            <v>NON PREVISTO</v>
          </cell>
          <cell r="AG1368" t="str">
            <v>NON PREVISTO</v>
          </cell>
          <cell r="AH1368" t="str">
            <v>NON PREVISTO</v>
          </cell>
        </row>
        <row r="1369">
          <cell r="A1369">
            <v>102930</v>
          </cell>
          <cell r="B1369" t="str">
            <v>CONGELATORE DA LABORATORIO</v>
          </cell>
          <cell r="C1369" t="str">
            <v>CF DI CIRO FIOCCHETTI &amp; C SNC</v>
          </cell>
          <cell r="D1369" t="str">
            <v>FREEZER 700 ECT-F TOUCH FRE0 702</v>
          </cell>
          <cell r="E1369">
            <v>56437</v>
          </cell>
          <cell r="F1369" t="str">
            <v>SINGOLA</v>
          </cell>
          <cell r="G1369">
            <v>102930</v>
          </cell>
          <cell r="I1369" t="str">
            <v>S.PIETRO</v>
          </cell>
          <cell r="J1369" t="str">
            <v>CENTRO GENETICA</v>
          </cell>
          <cell r="K1369" t="str">
            <v>CENTRO GENETICA</v>
          </cell>
          <cell r="L1369" t="str">
            <v>CENTRO GENETICA</v>
          </cell>
          <cell r="M1369" t="str">
            <v>SINGOLA</v>
          </cell>
          <cell r="N1369" t="str">
            <v>102930</v>
          </cell>
          <cell r="P1369" t="str">
            <v>BIENNALE (NON DI NS COMPETENZA)</v>
          </cell>
          <cell r="Q1369" t="str">
            <v>ANNUALE (NON DI NS COMPETENZA)</v>
          </cell>
          <cell r="R1369" t="str">
            <v>NON PREVISTO</v>
          </cell>
          <cell r="T1369" t="str">
            <v>NON PREVISTO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 t="str">
            <v>NON PREVISTO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 t="str">
            <v>NON PREVISTO</v>
          </cell>
          <cell r="AE1369" t="str">
            <v>NON PREVISTO</v>
          </cell>
          <cell r="AF1369" t="str">
            <v>NON PREVISTO</v>
          </cell>
          <cell r="AG1369" t="str">
            <v>NON PREVISTO</v>
          </cell>
          <cell r="AH1369" t="str">
            <v>NON PREVISTO</v>
          </cell>
        </row>
        <row r="1370">
          <cell r="A1370">
            <v>102931</v>
          </cell>
          <cell r="B1370" t="str">
            <v>TRAPANO DA DENTISTA</v>
          </cell>
          <cell r="C1370" t="str">
            <v>W &amp; H DENTALWERK BURMOOS GESMBH</v>
          </cell>
          <cell r="D1370" t="str">
            <v>OSSEO SET 200 PER IMPIANTI</v>
          </cell>
          <cell r="E1370">
            <v>53707</v>
          </cell>
          <cell r="F1370" t="str">
            <v>SINGOLA</v>
          </cell>
          <cell r="G1370">
            <v>102931</v>
          </cell>
          <cell r="I1370" t="str">
            <v>S.PIETRO</v>
          </cell>
          <cell r="J1370" t="str">
            <v>ODONTOSTOMATOLOGIA</v>
          </cell>
          <cell r="K1370" t="str">
            <v>ODONTOSTOMATOLOGIA</v>
          </cell>
          <cell r="L1370" t="str">
            <v>ODONTOSTOMATOLOGIA</v>
          </cell>
          <cell r="M1370" t="str">
            <v>SINGOLA</v>
          </cell>
          <cell r="N1370">
            <v>102931</v>
          </cell>
          <cell r="P1370" t="str">
            <v>BIENNALE (NON DI NS COMPETENZA)</v>
          </cell>
          <cell r="Q1370" t="str">
            <v>ANNUALE (NON DI NS COMPETENZA)</v>
          </cell>
          <cell r="R1370" t="str">
            <v>NON PREVISTO</v>
          </cell>
          <cell r="T1370" t="str">
            <v>NON PREVISTO</v>
          </cell>
          <cell r="U1370">
            <v>0</v>
          </cell>
          <cell r="V1370">
            <v>0</v>
          </cell>
          <cell r="W1370">
            <v>0</v>
          </cell>
          <cell r="X1370">
            <v>0</v>
          </cell>
          <cell r="Y1370" t="str">
            <v>NON PREVISTO</v>
          </cell>
          <cell r="Z1370">
            <v>0</v>
          </cell>
          <cell r="AA1370">
            <v>0</v>
          </cell>
          <cell r="AB1370">
            <v>0</v>
          </cell>
          <cell r="AC1370">
            <v>0</v>
          </cell>
          <cell r="AD1370" t="str">
            <v>NON PREVISTO</v>
          </cell>
          <cell r="AE1370" t="str">
            <v>NON PREVISTO</v>
          </cell>
          <cell r="AF1370" t="str">
            <v>NON PREVISTO</v>
          </cell>
          <cell r="AG1370" t="str">
            <v>NON PREVISTO</v>
          </cell>
          <cell r="AH1370" t="str">
            <v>NON PREVISTO</v>
          </cell>
        </row>
        <row r="1371">
          <cell r="A1371">
            <v>102932</v>
          </cell>
          <cell r="B1371" t="str">
            <v>TRAPANO DA DENTISTA</v>
          </cell>
          <cell r="C1371" t="str">
            <v>W &amp; H DENTALWERK BURMOOS GESMBH</v>
          </cell>
          <cell r="D1371" t="str">
            <v>OSSEO SET 200 PER IMPIANTI</v>
          </cell>
          <cell r="E1371">
            <v>53696</v>
          </cell>
          <cell r="F1371" t="str">
            <v>SINGOLA</v>
          </cell>
          <cell r="G1371">
            <v>102932</v>
          </cell>
          <cell r="I1371" t="str">
            <v>S.PIETRO</v>
          </cell>
          <cell r="J1371" t="str">
            <v>ODONTOSTOMATOLOGIA</v>
          </cell>
          <cell r="K1371" t="str">
            <v>ODONTOSTOMATOLOGIA</v>
          </cell>
          <cell r="L1371" t="str">
            <v>ODONTOSTOMATOLOGIA</v>
          </cell>
          <cell r="M1371" t="str">
            <v>SINGOLA</v>
          </cell>
          <cell r="N1371" t="str">
            <v>102932</v>
          </cell>
          <cell r="P1371" t="str">
            <v>BIENNALE (NON DI NS COMPETENZA)</v>
          </cell>
          <cell r="Q1371" t="str">
            <v>ANNUALE (NON DI NS COMPETENZA)</v>
          </cell>
          <cell r="R1371" t="str">
            <v>NON PREVISTO</v>
          </cell>
          <cell r="T1371" t="str">
            <v>NON PREVISTO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 t="str">
            <v>NON PREVISTO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 t="str">
            <v>NON PREVISTO</v>
          </cell>
          <cell r="AE1371" t="str">
            <v>NON PREVISTO</v>
          </cell>
          <cell r="AF1371" t="str">
            <v>NON PREVISTO</v>
          </cell>
          <cell r="AG1371" t="str">
            <v>NON PREVISTO</v>
          </cell>
          <cell r="AH1371" t="str">
            <v>NON PREVISTO</v>
          </cell>
        </row>
        <row r="1372">
          <cell r="A1372">
            <v>102933</v>
          </cell>
          <cell r="B1372" t="str">
            <v>RESPIRATORE MANUALE</v>
          </cell>
          <cell r="C1372" t="str">
            <v>TECNO GAZ SPA</v>
          </cell>
          <cell r="D1372" t="str">
            <v>SPEEDY 2 CON BOMBOLA</v>
          </cell>
          <cell r="E1372" t="str">
            <v>MF1801210</v>
          </cell>
          <cell r="F1372" t="str">
            <v>SINGOLA</v>
          </cell>
          <cell r="G1372">
            <v>102933</v>
          </cell>
          <cell r="I1372" t="str">
            <v>S.PIETRO</v>
          </cell>
          <cell r="J1372" t="str">
            <v>ODONTOSTOMATOLOGIA</v>
          </cell>
          <cell r="K1372" t="str">
            <v>ODONTOSTOMATOLOGIA</v>
          </cell>
          <cell r="L1372" t="str">
            <v>NON TROVATO</v>
          </cell>
          <cell r="P1372" t="str">
            <v>BIENNALE</v>
          </cell>
          <cell r="Q1372" t="str">
            <v>ANNUALE</v>
          </cell>
          <cell r="R1372" t="str">
            <v>NON PREVISTO</v>
          </cell>
          <cell r="T1372" t="str">
            <v>DA FARE</v>
          </cell>
          <cell r="U1372">
            <v>0</v>
          </cell>
          <cell r="V1372">
            <v>0</v>
          </cell>
          <cell r="W1372">
            <v>0</v>
          </cell>
          <cell r="X1372">
            <v>0</v>
          </cell>
          <cell r="Y1372" t="str">
            <v>DA FARE</v>
          </cell>
          <cell r="Z1372">
            <v>0</v>
          </cell>
          <cell r="AA1372">
            <v>0</v>
          </cell>
          <cell r="AB1372">
            <v>0</v>
          </cell>
          <cell r="AC1372">
            <v>0</v>
          </cell>
          <cell r="AD1372" t="str">
            <v>NON PREVISTO</v>
          </cell>
          <cell r="AE1372" t="str">
            <v>NON PREVISTO</v>
          </cell>
          <cell r="AF1372" t="str">
            <v>NON PREVISTO</v>
          </cell>
          <cell r="AG1372" t="str">
            <v>NON PREVISTO</v>
          </cell>
          <cell r="AH1372" t="str">
            <v>NON PREVISTO</v>
          </cell>
        </row>
        <row r="1373">
          <cell r="A1373">
            <v>102934</v>
          </cell>
          <cell r="B1373" t="str">
            <v>MONTA VETRINI AUTOMATICO</v>
          </cell>
          <cell r="C1373" t="str">
            <v>LEICA MICROSCOPY AND SCIENTIFIC INSTRUMENTS</v>
          </cell>
          <cell r="D1373" t="str">
            <v>CV 5030</v>
          </cell>
          <cell r="E1373" t="str">
            <v>4783</v>
          </cell>
          <cell r="F1373" t="str">
            <v>SINGOLA</v>
          </cell>
          <cell r="G1373">
            <v>102934</v>
          </cell>
          <cell r="I1373" t="str">
            <v>S.PIETRO</v>
          </cell>
          <cell r="J1373" t="str">
            <v>ISTOPATOLOGIA</v>
          </cell>
          <cell r="K1373" t="str">
            <v>ISTOPATOLOGIA</v>
          </cell>
          <cell r="L1373" t="str">
            <v>NON TROVATO</v>
          </cell>
          <cell r="P1373" t="str">
            <v>BIENNALE</v>
          </cell>
          <cell r="Q1373" t="str">
            <v>ANNUALE</v>
          </cell>
          <cell r="R1373" t="str">
            <v>NON PREVISTO</v>
          </cell>
          <cell r="T1373" t="str">
            <v>NON PREVISTO</v>
          </cell>
          <cell r="U1373">
            <v>0</v>
          </cell>
          <cell r="V1373">
            <v>0</v>
          </cell>
          <cell r="W1373">
            <v>0</v>
          </cell>
          <cell r="X1373">
            <v>0</v>
          </cell>
          <cell r="Y1373" t="str">
            <v>DA FARE</v>
          </cell>
          <cell r="Z1373">
            <v>0</v>
          </cell>
          <cell r="AA1373">
            <v>0</v>
          </cell>
          <cell r="AB1373">
            <v>0</v>
          </cell>
          <cell r="AC1373">
            <v>0</v>
          </cell>
          <cell r="AD1373" t="str">
            <v>NON PREVISTO</v>
          </cell>
          <cell r="AE1373" t="str">
            <v>NON PREVISTO</v>
          </cell>
          <cell r="AF1373" t="str">
            <v>NON PREVISTO</v>
          </cell>
          <cell r="AG1373" t="str">
            <v>NON PREVISTO</v>
          </cell>
          <cell r="AH1373" t="str">
            <v>NON PREVISTO</v>
          </cell>
          <cell r="AI1373" t="str">
            <v>DISMESSO IN DATA 22/06/2026 PROT 458/26/007F/SGT</v>
          </cell>
        </row>
        <row r="1374">
          <cell r="A1374">
            <v>102935</v>
          </cell>
          <cell r="B1374" t="str">
            <v>COLORATORE AUTOMATICO DI TESSUTI</v>
          </cell>
          <cell r="C1374" t="str">
            <v>LEICA INSTRUMENTS GMBH</v>
          </cell>
          <cell r="D1374" t="str">
            <v>ST 5020</v>
          </cell>
          <cell r="E1374" t="str">
            <v>2513</v>
          </cell>
          <cell r="F1374" t="str">
            <v>SINGOLA</v>
          </cell>
          <cell r="G1374">
            <v>102935</v>
          </cell>
          <cell r="I1374" t="str">
            <v>S.PIETRO</v>
          </cell>
          <cell r="J1374" t="str">
            <v>ISTOPATOLOGIA</v>
          </cell>
          <cell r="K1374" t="str">
            <v>ISTOPATOLOGIA</v>
          </cell>
          <cell r="L1374" t="str">
            <v>NON TROVATO</v>
          </cell>
          <cell r="P1374" t="str">
            <v>BIENNALE</v>
          </cell>
          <cell r="Q1374" t="str">
            <v>ANNUALE</v>
          </cell>
          <cell r="R1374" t="str">
            <v>NON PREVISTO</v>
          </cell>
          <cell r="T1374" t="str">
            <v>NON PREVISTO</v>
          </cell>
          <cell r="U1374">
            <v>0</v>
          </cell>
          <cell r="V1374">
            <v>0</v>
          </cell>
          <cell r="W1374">
            <v>0</v>
          </cell>
          <cell r="X1374">
            <v>0</v>
          </cell>
          <cell r="Y1374" t="str">
            <v>DA FARE</v>
          </cell>
          <cell r="Z1374">
            <v>0</v>
          </cell>
          <cell r="AA1374">
            <v>0</v>
          </cell>
          <cell r="AB1374">
            <v>0</v>
          </cell>
          <cell r="AC1374">
            <v>0</v>
          </cell>
          <cell r="AD1374" t="str">
            <v>NON PREVISTO</v>
          </cell>
          <cell r="AE1374" t="str">
            <v>NON PREVISTO</v>
          </cell>
          <cell r="AF1374" t="str">
            <v>NON PREVISTO</v>
          </cell>
          <cell r="AG1374" t="str">
            <v>NON PREVISTO</v>
          </cell>
          <cell r="AH1374" t="str">
            <v>NON PREVISTO</v>
          </cell>
          <cell r="AI1374" t="str">
            <v>DISMESSO IN DATA 22/06/2026 PROT 458/26/007F/SGT</v>
          </cell>
        </row>
        <row r="1375">
          <cell r="A1375">
            <v>102936</v>
          </cell>
          <cell r="B1375" t="str">
            <v>PREPARATORE AUTOMATICO DI VETRINI</v>
          </cell>
          <cell r="C1375" t="str">
            <v>LEICA BIOSYSTEMS PTY</v>
          </cell>
          <cell r="D1375" t="str">
            <v>BOND MAX</v>
          </cell>
          <cell r="E1375" t="str">
            <v>M495185</v>
          </cell>
          <cell r="F1375" t="str">
            <v>COMPONENTE</v>
          </cell>
          <cell r="G1375">
            <v>104172</v>
          </cell>
          <cell r="H1375" t="str">
            <v>LY(104172)</v>
          </cell>
          <cell r="I1375" t="str">
            <v>S.PIETRO</v>
          </cell>
          <cell r="J1375" t="str">
            <v>ISTOPATOLOGIA</v>
          </cell>
          <cell r="K1375" t="str">
            <v>ISTOPATOLOGIA</v>
          </cell>
          <cell r="L1375" t="str">
            <v>NON TROVATO</v>
          </cell>
          <cell r="P1375" t="str">
            <v>BIENNALE</v>
          </cell>
          <cell r="Q1375" t="str">
            <v>SEMESTRALE</v>
          </cell>
          <cell r="R1375" t="str">
            <v>NON PREVISTO</v>
          </cell>
          <cell r="T1375" t="str">
            <v>NON PREVISTO</v>
          </cell>
          <cell r="U1375">
            <v>0</v>
          </cell>
          <cell r="V1375">
            <v>0</v>
          </cell>
          <cell r="W1375">
            <v>0</v>
          </cell>
          <cell r="X1375">
            <v>0</v>
          </cell>
          <cell r="Y1375" t="str">
            <v>DA FARE</v>
          </cell>
          <cell r="Z1375">
            <v>0</v>
          </cell>
          <cell r="AA1375">
            <v>0</v>
          </cell>
          <cell r="AB1375">
            <v>0</v>
          </cell>
          <cell r="AC1375">
            <v>0</v>
          </cell>
          <cell r="AD1375" t="str">
            <v>NON PREVISTO</v>
          </cell>
          <cell r="AE1375" t="str">
            <v>NON PREVISTO</v>
          </cell>
          <cell r="AF1375" t="str">
            <v>NON PREVISTO</v>
          </cell>
          <cell r="AG1375" t="str">
            <v>NON PREVISTO</v>
          </cell>
          <cell r="AH1375" t="str">
            <v>NON PREVISTO</v>
          </cell>
          <cell r="AI1375" t="str">
            <v>DISMESSO IN DATA 22/06/2026 PROT 458/26/007F/SGT</v>
          </cell>
        </row>
        <row r="1376">
          <cell r="A1376">
            <v>102940</v>
          </cell>
          <cell r="B1376" t="str">
            <v>TRATTAMENTO TESSUTI BIOLOGICI, APPARECCHIO PER</v>
          </cell>
          <cell r="C1376" t="str">
            <v>LEICA MICROSCOPY AND SCIENTIFIC INSTRUMENTS</v>
          </cell>
          <cell r="D1376" t="str">
            <v>ASP 300 S</v>
          </cell>
          <cell r="E1376" t="str">
            <v>6336</v>
          </cell>
          <cell r="F1376" t="str">
            <v>SINGOLA</v>
          </cell>
          <cell r="G1376">
            <v>102940</v>
          </cell>
          <cell r="I1376" t="str">
            <v>S.PIETRO</v>
          </cell>
          <cell r="J1376" t="str">
            <v>ISTOPATOLOGIA</v>
          </cell>
          <cell r="K1376" t="str">
            <v>ISTOPATOLOGIA</v>
          </cell>
          <cell r="L1376" t="str">
            <v>ISTOPATOLOGIA</v>
          </cell>
          <cell r="M1376" t="str">
            <v>SINGOLA</v>
          </cell>
          <cell r="N1376">
            <v>102940</v>
          </cell>
          <cell r="P1376" t="str">
            <v>BIENNALE</v>
          </cell>
          <cell r="Q1376" t="str">
            <v>ANNUALE</v>
          </cell>
          <cell r="R1376" t="str">
            <v>NON PREVISTO</v>
          </cell>
          <cell r="T1376" t="str">
            <v>NON PREVISTO</v>
          </cell>
          <cell r="U1376">
            <v>0</v>
          </cell>
          <cell r="V1376">
            <v>0</v>
          </cell>
          <cell r="W1376">
            <v>0</v>
          </cell>
          <cell r="X1376">
            <v>0</v>
          </cell>
          <cell r="Y1376" t="str">
            <v>DA FARE</v>
          </cell>
          <cell r="Z1376">
            <v>2940</v>
          </cell>
          <cell r="AA1376">
            <v>46195</v>
          </cell>
          <cell r="AB1376" t="str">
            <v>POSITIVO</v>
          </cell>
          <cell r="AC1376">
            <v>0</v>
          </cell>
          <cell r="AD1376" t="str">
            <v>NON PREVISTO</v>
          </cell>
          <cell r="AE1376" t="str">
            <v>NON PREVISTO</v>
          </cell>
          <cell r="AF1376" t="str">
            <v>NON PREVISTO</v>
          </cell>
          <cell r="AG1376" t="str">
            <v>NON PREVISTO</v>
          </cell>
          <cell r="AH1376" t="str">
            <v>NON PREVISTO</v>
          </cell>
        </row>
        <row r="1377">
          <cell r="A1377">
            <v>102941</v>
          </cell>
          <cell r="B1377" t="str">
            <v>PIASTRA RAFFREDDANTE PER PARAFFINA</v>
          </cell>
          <cell r="C1377" t="str">
            <v>LEICA MICROSCOPY AND SCIENTIFIC INSTRUMENTS</v>
          </cell>
          <cell r="D1377" t="str">
            <v>EG 1150 C1</v>
          </cell>
          <cell r="E1377" t="str">
            <v>0093</v>
          </cell>
          <cell r="F1377" t="str">
            <v>SINGOLA</v>
          </cell>
          <cell r="G1377">
            <v>102941</v>
          </cell>
          <cell r="I1377" t="str">
            <v>S.PIETRO</v>
          </cell>
          <cell r="J1377" t="str">
            <v>ISTOPATOLOGIA</v>
          </cell>
          <cell r="K1377" t="str">
            <v>ISTOPATOLOGIA</v>
          </cell>
          <cell r="L1377" t="str">
            <v>ISTOPATOLOGIA</v>
          </cell>
          <cell r="M1377" t="str">
            <v>SINGOLA</v>
          </cell>
          <cell r="N1377">
            <v>102941</v>
          </cell>
          <cell r="P1377" t="str">
            <v>BIENNALE</v>
          </cell>
          <cell r="Q1377" t="str">
            <v>ANNUALE</v>
          </cell>
          <cell r="R1377" t="str">
            <v>NON PREVISTO</v>
          </cell>
          <cell r="T1377" t="str">
            <v>NON PREVISTO</v>
          </cell>
          <cell r="U1377">
            <v>0</v>
          </cell>
          <cell r="V1377">
            <v>0</v>
          </cell>
          <cell r="W1377">
            <v>0</v>
          </cell>
          <cell r="X1377">
            <v>0</v>
          </cell>
          <cell r="Y1377" t="str">
            <v>DA FARE</v>
          </cell>
          <cell r="Z1377">
            <v>2941</v>
          </cell>
          <cell r="AA1377">
            <v>46216</v>
          </cell>
          <cell r="AB1377" t="str">
            <v>POSITIVO</v>
          </cell>
          <cell r="AC1377">
            <v>0</v>
          </cell>
          <cell r="AD1377" t="str">
            <v>NON PREVISTO</v>
          </cell>
          <cell r="AE1377" t="str">
            <v>NON PREVISTO</v>
          </cell>
          <cell r="AF1377" t="str">
            <v>NON PREVISTO</v>
          </cell>
          <cell r="AG1377" t="str">
            <v>NON PREVISTO</v>
          </cell>
          <cell r="AH1377" t="str">
            <v>NON PREVISTO</v>
          </cell>
        </row>
        <row r="1378">
          <cell r="A1378">
            <v>102942</v>
          </cell>
          <cell r="B1378" t="str">
            <v>MICROTOMO</v>
          </cell>
          <cell r="C1378" t="str">
            <v>LEICA MICROSCOPY AND SCIENTIFIC INSTRUMENTS</v>
          </cell>
          <cell r="D1378" t="str">
            <v>RM 2235</v>
          </cell>
          <cell r="E1378" t="str">
            <v>11287</v>
          </cell>
          <cell r="F1378" t="str">
            <v>SINGOLA</v>
          </cell>
          <cell r="G1378">
            <v>102942</v>
          </cell>
          <cell r="I1378" t="str">
            <v>S.PIETRO</v>
          </cell>
          <cell r="J1378" t="str">
            <v>ISTOPATOLOGIA</v>
          </cell>
          <cell r="K1378" t="str">
            <v>ISTOPATOLOGIA</v>
          </cell>
          <cell r="L1378" t="str">
            <v>NON TROVATO</v>
          </cell>
          <cell r="P1378" t="str">
            <v>NON PREVISTO (APP NON ELETTRICA)</v>
          </cell>
          <cell r="Q1378" t="str">
            <v>ANNUALE</v>
          </cell>
          <cell r="R1378" t="str">
            <v>NON PREVISTO</v>
          </cell>
          <cell r="T1378" t="str">
            <v>NON PREVISTO</v>
          </cell>
          <cell r="U1378">
            <v>0</v>
          </cell>
          <cell r="V1378">
            <v>0</v>
          </cell>
          <cell r="W1378">
            <v>0</v>
          </cell>
          <cell r="X1378">
            <v>0</v>
          </cell>
          <cell r="Y1378" t="str">
            <v>DA FARE</v>
          </cell>
          <cell r="Z1378">
            <v>0</v>
          </cell>
          <cell r="AA1378">
            <v>0</v>
          </cell>
          <cell r="AB1378">
            <v>0</v>
          </cell>
          <cell r="AC1378">
            <v>0</v>
          </cell>
          <cell r="AD1378" t="str">
            <v>NON PREVISTO</v>
          </cell>
          <cell r="AE1378" t="str">
            <v>NON PREVISTO</v>
          </cell>
          <cell r="AF1378" t="str">
            <v>NON PREVISTO</v>
          </cell>
          <cell r="AG1378" t="str">
            <v>NON PREVISTO</v>
          </cell>
          <cell r="AH1378" t="str">
            <v>NON PREVISTO</v>
          </cell>
          <cell r="AI1378" t="str">
            <v>DISMESSO IN DATA 22/06/2026 PROT 458/26/007F/SGT</v>
          </cell>
        </row>
        <row r="1379">
          <cell r="A1379">
            <v>102943</v>
          </cell>
          <cell r="B1379" t="str">
            <v>PIASTRA RISCALDANTE</v>
          </cell>
          <cell r="C1379" t="str">
            <v>LEICA MICROSCOPY AND SCIENTIFIC INSTRUMENTS</v>
          </cell>
          <cell r="D1379" t="str">
            <v>HI 1210 HOT PLATE</v>
          </cell>
          <cell r="E1379" t="str">
            <v>14041521466</v>
          </cell>
          <cell r="F1379" t="str">
            <v>SINGOLA</v>
          </cell>
          <cell r="G1379">
            <v>102943</v>
          </cell>
          <cell r="I1379" t="str">
            <v>S.PIETRO</v>
          </cell>
          <cell r="J1379" t="str">
            <v>ISTOPATOLOGIA</v>
          </cell>
          <cell r="K1379" t="str">
            <v>ISTOPATOLOGIA</v>
          </cell>
          <cell r="L1379" t="str">
            <v>NON TROVATO</v>
          </cell>
          <cell r="P1379" t="str">
            <v>BIENNALE</v>
          </cell>
          <cell r="Q1379" t="str">
            <v>ANNUALE</v>
          </cell>
          <cell r="R1379" t="str">
            <v>NON PREVISTO</v>
          </cell>
          <cell r="T1379" t="str">
            <v>NON PREVISTO</v>
          </cell>
          <cell r="U1379">
            <v>0</v>
          </cell>
          <cell r="V1379">
            <v>0</v>
          </cell>
          <cell r="W1379">
            <v>0</v>
          </cell>
          <cell r="X1379">
            <v>0</v>
          </cell>
          <cell r="Y1379" t="str">
            <v>DA FARE</v>
          </cell>
          <cell r="Z1379">
            <v>0</v>
          </cell>
          <cell r="AA1379">
            <v>0</v>
          </cell>
          <cell r="AB1379">
            <v>0</v>
          </cell>
          <cell r="AC1379">
            <v>0</v>
          </cell>
          <cell r="AD1379" t="str">
            <v>NON PREVISTO</v>
          </cell>
          <cell r="AE1379" t="str">
            <v>NON PREVISTO</v>
          </cell>
          <cell r="AF1379" t="str">
            <v>NON PREVISTO</v>
          </cell>
          <cell r="AG1379" t="str">
            <v>NON PREVISTO</v>
          </cell>
          <cell r="AH1379" t="str">
            <v>NON PREVISTO</v>
          </cell>
          <cell r="AI1379" t="str">
            <v>DISMESSO IN DATA 22/06/2026 PROT 458/26/007F/SGT</v>
          </cell>
        </row>
        <row r="1380">
          <cell r="A1380">
            <v>102945</v>
          </cell>
          <cell r="B1380" t="str">
            <v>MICROTOMO</v>
          </cell>
          <cell r="C1380" t="str">
            <v>LEICA MICROSCOPY AND SCIENTIFIC INSTRUMENTS</v>
          </cell>
          <cell r="D1380" t="str">
            <v>RM 2235</v>
          </cell>
          <cell r="E1380" t="str">
            <v>11326</v>
          </cell>
          <cell r="F1380" t="str">
            <v>SINGOLA</v>
          </cell>
          <cell r="G1380">
            <v>102945</v>
          </cell>
          <cell r="I1380" t="str">
            <v>S.PIETRO</v>
          </cell>
          <cell r="J1380" t="str">
            <v>ISTOPATOLOGIA</v>
          </cell>
          <cell r="K1380" t="str">
            <v>ISTOPATOLOGIA</v>
          </cell>
          <cell r="L1380" t="str">
            <v>NON TROVATO</v>
          </cell>
          <cell r="P1380" t="str">
            <v>NON PREVISTO (APP NON ELETTRICA)</v>
          </cell>
          <cell r="Q1380" t="str">
            <v>ANNUALE</v>
          </cell>
          <cell r="R1380" t="str">
            <v>NON PREVISTO</v>
          </cell>
          <cell r="T1380" t="str">
            <v>NON PREVISTO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 t="str">
            <v>DA FARE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 t="str">
            <v>NON PREVISTO</v>
          </cell>
          <cell r="AE1380" t="str">
            <v>NON PREVISTO</v>
          </cell>
          <cell r="AF1380" t="str">
            <v>NON PREVISTO</v>
          </cell>
          <cell r="AG1380" t="str">
            <v>NON PREVISTO</v>
          </cell>
          <cell r="AH1380" t="str">
            <v>NON PREVISTO</v>
          </cell>
          <cell r="AI1380" t="str">
            <v>DISMESSO IN DATA 22/06/2026 PROT 458/26/007F/SGT</v>
          </cell>
        </row>
        <row r="1381">
          <cell r="A1381">
            <v>102946</v>
          </cell>
          <cell r="B1381" t="str">
            <v>PIASTRA RISCALDANTE</v>
          </cell>
          <cell r="C1381" t="str">
            <v>LEICA MICROSCOPY AND SCIENTIFIC INSTRUMENTS</v>
          </cell>
          <cell r="D1381" t="str">
            <v>HI 1210 HOT PLATE</v>
          </cell>
          <cell r="E1381" t="str">
            <v>12961</v>
          </cell>
          <cell r="F1381" t="str">
            <v>SINGOLA</v>
          </cell>
          <cell r="G1381">
            <v>102946</v>
          </cell>
          <cell r="I1381" t="str">
            <v>S.PIETRO</v>
          </cell>
          <cell r="J1381" t="str">
            <v>ISTOPATOLOGIA</v>
          </cell>
          <cell r="K1381" t="str">
            <v>ISTOPATOLOGIA</v>
          </cell>
          <cell r="L1381" t="str">
            <v>NON TROVATO</v>
          </cell>
          <cell r="P1381" t="str">
            <v>BIENNALE</v>
          </cell>
          <cell r="Q1381" t="str">
            <v>ANNUALE</v>
          </cell>
          <cell r="R1381" t="str">
            <v>NON PREVISTO</v>
          </cell>
          <cell r="T1381" t="str">
            <v>NON PREVISTO</v>
          </cell>
          <cell r="U1381">
            <v>0</v>
          </cell>
          <cell r="V1381">
            <v>0</v>
          </cell>
          <cell r="W1381">
            <v>0</v>
          </cell>
          <cell r="X1381">
            <v>0</v>
          </cell>
          <cell r="Y1381" t="str">
            <v>DA FARE</v>
          </cell>
          <cell r="Z1381">
            <v>0</v>
          </cell>
          <cell r="AA1381">
            <v>0</v>
          </cell>
          <cell r="AB1381">
            <v>0</v>
          </cell>
          <cell r="AC1381">
            <v>0</v>
          </cell>
          <cell r="AD1381" t="str">
            <v>NON PREVISTO</v>
          </cell>
          <cell r="AE1381" t="str">
            <v>NON PREVISTO</v>
          </cell>
          <cell r="AF1381" t="str">
            <v>NON PREVISTO</v>
          </cell>
          <cell r="AG1381" t="str">
            <v>NON PREVISTO</v>
          </cell>
          <cell r="AH1381" t="str">
            <v>NON PREVISTO</v>
          </cell>
          <cell r="AI1381" t="str">
            <v>DISMESSO IN DATA 22/06/2026 PROT 458/26/007F/SGT</v>
          </cell>
        </row>
        <row r="1382">
          <cell r="A1382">
            <v>102949</v>
          </cell>
          <cell r="B1382" t="str">
            <v>CRIOSTATO</v>
          </cell>
          <cell r="C1382" t="str">
            <v>LEICA MICROSCOPY AND SCIENTIFIC INSTRUMENTS</v>
          </cell>
          <cell r="D1382" t="str">
            <v>CM 1950 UV</v>
          </cell>
          <cell r="E1382" t="str">
            <v>00000005287</v>
          </cell>
          <cell r="F1382" t="str">
            <v>SINGOLA</v>
          </cell>
          <cell r="G1382">
            <v>102949</v>
          </cell>
          <cell r="I1382" t="str">
            <v>S.PIETRO</v>
          </cell>
          <cell r="J1382" t="str">
            <v>ISTOPATOLOGIA</v>
          </cell>
          <cell r="K1382" t="str">
            <v>ISTOPATOLOGIA</v>
          </cell>
          <cell r="L1382" t="str">
            <v>ISTOPATOLOGIA</v>
          </cell>
          <cell r="M1382" t="str">
            <v>SINGOLA</v>
          </cell>
          <cell r="N1382">
            <v>102949</v>
          </cell>
          <cell r="P1382" t="str">
            <v>BIENNALE</v>
          </cell>
          <cell r="Q1382" t="str">
            <v>ANNUALE</v>
          </cell>
          <cell r="R1382" t="str">
            <v>NON PREVISTO</v>
          </cell>
          <cell r="T1382" t="str">
            <v>NON PREVISTO</v>
          </cell>
          <cell r="U1382">
            <v>0</v>
          </cell>
          <cell r="V1382">
            <v>0</v>
          </cell>
          <cell r="W1382">
            <v>0</v>
          </cell>
          <cell r="X1382">
            <v>0</v>
          </cell>
          <cell r="Y1382" t="str">
            <v>DA FARE</v>
          </cell>
          <cell r="Z1382">
            <v>2949</v>
          </cell>
          <cell r="AA1382">
            <v>46216</v>
          </cell>
          <cell r="AB1382" t="str">
            <v>POSITIVO</v>
          </cell>
          <cell r="AC1382">
            <v>0</v>
          </cell>
          <cell r="AD1382" t="str">
            <v>NON PREVISTO</v>
          </cell>
          <cell r="AE1382" t="str">
            <v>NON PREVISTO</v>
          </cell>
          <cell r="AF1382" t="str">
            <v>NON PREVISTO</v>
          </cell>
          <cell r="AG1382" t="str">
            <v>NON PREVISTO</v>
          </cell>
          <cell r="AH1382" t="str">
            <v>NON PREVISTO</v>
          </cell>
        </row>
        <row r="1383">
          <cell r="A1383">
            <v>102950</v>
          </cell>
          <cell r="B1383" t="str">
            <v>MICROSCOPIO OTTICO DA LABORATORIO</v>
          </cell>
          <cell r="C1383" t="str">
            <v>LEICA MICROSCOPY AND SCIENTIFIC INSTRUMENTS</v>
          </cell>
          <cell r="D1383" t="str">
            <v>DM 2000 LED</v>
          </cell>
          <cell r="E1383" t="str">
            <v>395179</v>
          </cell>
          <cell r="F1383" t="str">
            <v>SINGOLA</v>
          </cell>
          <cell r="G1383">
            <v>102950</v>
          </cell>
          <cell r="I1383" t="str">
            <v>S.PIETRO</v>
          </cell>
          <cell r="J1383" t="str">
            <v>ISTOPATOLOGIA</v>
          </cell>
          <cell r="K1383" t="str">
            <v>ISTOPATOLOGIA</v>
          </cell>
          <cell r="L1383" t="str">
            <v>ISTOPATOLOGIA</v>
          </cell>
          <cell r="M1383" t="str">
            <v>SINGOLA</v>
          </cell>
          <cell r="N1383">
            <v>102950</v>
          </cell>
          <cell r="P1383" t="str">
            <v>BIENNALE</v>
          </cell>
          <cell r="Q1383" t="str">
            <v>ANNUALE</v>
          </cell>
          <cell r="R1383" t="str">
            <v>NON PREVISTO</v>
          </cell>
          <cell r="T1383" t="str">
            <v>NON PREVISTO</v>
          </cell>
          <cell r="U1383">
            <v>0</v>
          </cell>
          <cell r="V1383">
            <v>0</v>
          </cell>
          <cell r="W1383">
            <v>0</v>
          </cell>
          <cell r="X1383">
            <v>0</v>
          </cell>
          <cell r="Y1383" t="str">
            <v>DA FARE</v>
          </cell>
          <cell r="Z1383">
            <v>2950</v>
          </cell>
          <cell r="AA1383">
            <v>46216</v>
          </cell>
          <cell r="AB1383" t="str">
            <v>POSITIVO</v>
          </cell>
          <cell r="AC1383">
            <v>0</v>
          </cell>
          <cell r="AD1383" t="str">
            <v>NON PREVISTO</v>
          </cell>
          <cell r="AE1383" t="str">
            <v>NON PREVISTO</v>
          </cell>
          <cell r="AF1383" t="str">
            <v>NON PREVISTO</v>
          </cell>
          <cell r="AG1383" t="str">
            <v>NON PREVISTO</v>
          </cell>
          <cell r="AH1383" t="str">
            <v>NON PREVISTO</v>
          </cell>
        </row>
        <row r="1384">
          <cell r="A1384">
            <v>102951</v>
          </cell>
          <cell r="B1384" t="str">
            <v>MICROSCOPIO OTTICO DA LABORATORIO</v>
          </cell>
          <cell r="C1384" t="str">
            <v>LEICA MICROSCOPY AND SCIENTIFIC INSTRUMENTS</v>
          </cell>
          <cell r="D1384" t="str">
            <v>DM 2000 LED</v>
          </cell>
          <cell r="E1384" t="str">
            <v>395187</v>
          </cell>
          <cell r="F1384" t="str">
            <v>SINGOLA</v>
          </cell>
          <cell r="G1384">
            <v>102951</v>
          </cell>
          <cell r="I1384" t="str">
            <v>S.PIETRO</v>
          </cell>
          <cell r="J1384" t="str">
            <v>ISTOPATOLOGIA</v>
          </cell>
          <cell r="K1384" t="str">
            <v>ISTOPATOLOGIA</v>
          </cell>
          <cell r="L1384" t="str">
            <v>ISTOPATOLOGIA</v>
          </cell>
          <cell r="M1384" t="str">
            <v>SINGOLA</v>
          </cell>
          <cell r="N1384">
            <v>102951</v>
          </cell>
          <cell r="P1384" t="str">
            <v>BIENNALE</v>
          </cell>
          <cell r="Q1384" t="str">
            <v>ANNUALE</v>
          </cell>
          <cell r="R1384" t="str">
            <v>NON PREVISTO</v>
          </cell>
          <cell r="T1384" t="str">
            <v>NON PREVISTO</v>
          </cell>
          <cell r="U1384">
            <v>0</v>
          </cell>
          <cell r="V1384">
            <v>0</v>
          </cell>
          <cell r="W1384">
            <v>0</v>
          </cell>
          <cell r="X1384">
            <v>0</v>
          </cell>
          <cell r="Y1384" t="str">
            <v>DA FARE</v>
          </cell>
          <cell r="Z1384">
            <v>2951</v>
          </cell>
          <cell r="AA1384">
            <v>46216</v>
          </cell>
          <cell r="AB1384" t="str">
            <v>POSITIVO</v>
          </cell>
          <cell r="AC1384">
            <v>0</v>
          </cell>
          <cell r="AD1384" t="str">
            <v>NON PREVISTO</v>
          </cell>
          <cell r="AE1384" t="str">
            <v>NON PREVISTO</v>
          </cell>
          <cell r="AF1384" t="str">
            <v>NON PREVISTO</v>
          </cell>
          <cell r="AG1384" t="str">
            <v>NON PREVISTO</v>
          </cell>
          <cell r="AH1384" t="str">
            <v>NON PREVISTO</v>
          </cell>
        </row>
        <row r="1385">
          <cell r="A1385">
            <v>102952</v>
          </cell>
          <cell r="B1385" t="str">
            <v>MONITOR</v>
          </cell>
          <cell r="C1385" t="str">
            <v>EDWARDS LIFESCIENCES CORP</v>
          </cell>
          <cell r="D1385" t="str">
            <v>EV 1000 M</v>
          </cell>
          <cell r="E1385" t="str">
            <v>157148029</v>
          </cell>
          <cell r="F1385" t="str">
            <v>COMPONENTE</v>
          </cell>
          <cell r="G1385">
            <v>102953</v>
          </cell>
          <cell r="I1385" t="str">
            <v>S.PIETRO</v>
          </cell>
          <cell r="J1385" t="str">
            <v>RIANIMAZIONE</v>
          </cell>
          <cell r="K1385" t="str">
            <v>RIANIMAZIONE</v>
          </cell>
          <cell r="L1385" t="str">
            <v>BLOCCO OPERATORIO MAGAZZINO</v>
          </cell>
          <cell r="M1385" t="str">
            <v>COMPONENTE</v>
          </cell>
          <cell r="N1385" t="str">
            <v>102953</v>
          </cell>
          <cell r="P1385" t="str">
            <v>ANNUALE</v>
          </cell>
          <cell r="Q1385" t="str">
            <v>ANNUALE (NON DI NS COMPETENZA)</v>
          </cell>
          <cell r="R1385" t="str">
            <v>NON PREVISTO</v>
          </cell>
          <cell r="S1385" t="str">
            <v>MP DA FARE CMQ</v>
          </cell>
          <cell r="T1385" t="str">
            <v>DA FARE</v>
          </cell>
          <cell r="U1385" t="str">
            <v>2952</v>
          </cell>
          <cell r="V1385">
            <v>46259</v>
          </cell>
          <cell r="W1385" t="str">
            <v>POSITIVO</v>
          </cell>
          <cell r="X1385">
            <v>0</v>
          </cell>
          <cell r="Y1385" t="str">
            <v>MP DA FARE CMQ</v>
          </cell>
          <cell r="Z1385" t="str">
            <v>2952</v>
          </cell>
          <cell r="AA1385">
            <v>0</v>
          </cell>
          <cell r="AB1385" t="str">
            <v>POSITIVO</v>
          </cell>
          <cell r="AC1385">
            <v>0</v>
          </cell>
          <cell r="AD1385" t="str">
            <v>NON PREVISTO</v>
          </cell>
          <cell r="AE1385" t="str">
            <v>NON PREVISTO</v>
          </cell>
          <cell r="AF1385" t="str">
            <v>NON PREVISTO</v>
          </cell>
          <cell r="AG1385" t="str">
            <v>NON PREVISTO</v>
          </cell>
          <cell r="AH1385" t="str">
            <v>NON PREVISTO</v>
          </cell>
        </row>
        <row r="1386">
          <cell r="A1386">
            <v>102953</v>
          </cell>
          <cell r="B1386" t="str">
            <v>MISURATORE GITTATA CARDIACA</v>
          </cell>
          <cell r="C1386" t="str">
            <v>EDWARDS LIFESCIENCES CORP</v>
          </cell>
          <cell r="D1386" t="str">
            <v>VIGILANCE II</v>
          </cell>
          <cell r="E1386" t="str">
            <v>EV001829</v>
          </cell>
          <cell r="F1386" t="str">
            <v>PRINCIPALE</v>
          </cell>
          <cell r="G1386">
            <v>102953</v>
          </cell>
          <cell r="I1386" t="str">
            <v>S.PIETRO</v>
          </cell>
          <cell r="J1386" t="str">
            <v>RIANIMAZIONE</v>
          </cell>
          <cell r="K1386" t="str">
            <v>BLOCCO OPERATORIO</v>
          </cell>
          <cell r="L1386" t="str">
            <v>BLOCCO OPERATORIO MAGAZZINO</v>
          </cell>
          <cell r="M1386" t="str">
            <v>PRINCIPALE</v>
          </cell>
          <cell r="N1386" t="str">
            <v>102953</v>
          </cell>
          <cell r="P1386" t="str">
            <v>ANNUALE</v>
          </cell>
          <cell r="Q1386" t="str">
            <v>ANNUALE (NON DI NS COMPETENZA)</v>
          </cell>
          <cell r="R1386" t="str">
            <v>NON PREVISTO</v>
          </cell>
          <cell r="S1386" t="str">
            <v>MP DA FARE CMQ</v>
          </cell>
          <cell r="T1386" t="str">
            <v>DA FARE</v>
          </cell>
          <cell r="U1386" t="str">
            <v>2953</v>
          </cell>
          <cell r="V1386">
            <v>46259</v>
          </cell>
          <cell r="W1386" t="str">
            <v>POSITIVO</v>
          </cell>
          <cell r="X1386">
            <v>0</v>
          </cell>
          <cell r="Y1386" t="str">
            <v>MP DA FARE CMQ</v>
          </cell>
          <cell r="Z1386" t="str">
            <v>2953</v>
          </cell>
          <cell r="AA1386">
            <v>0</v>
          </cell>
          <cell r="AB1386" t="str">
            <v>POSITIVO</v>
          </cell>
          <cell r="AC1386">
            <v>0</v>
          </cell>
          <cell r="AD1386" t="str">
            <v>NON PREVISTO</v>
          </cell>
          <cell r="AE1386" t="str">
            <v>NON PREVISTO</v>
          </cell>
          <cell r="AF1386" t="str">
            <v>NON PREVISTO</v>
          </cell>
          <cell r="AG1386" t="str">
            <v>NON PREVISTO</v>
          </cell>
          <cell r="AH1386" t="str">
            <v>NON PREVISTO</v>
          </cell>
        </row>
        <row r="1387">
          <cell r="A1387">
            <v>102954</v>
          </cell>
          <cell r="B1387" t="str">
            <v>TOMOGRAFO A COERENZA OTTICA</v>
          </cell>
          <cell r="C1387" t="str">
            <v>OPTOVUE INC</v>
          </cell>
          <cell r="D1387" t="str">
            <v>IVUE 100</v>
          </cell>
          <cell r="E1387" t="str">
            <v>26314</v>
          </cell>
          <cell r="F1387" t="str">
            <v>PRINCIPALE</v>
          </cell>
          <cell r="G1387">
            <v>102954</v>
          </cell>
          <cell r="I1387" t="str">
            <v>S.PIETRO</v>
          </cell>
          <cell r="J1387" t="str">
            <v>AMB. OCULISTICA</v>
          </cell>
          <cell r="K1387" t="str">
            <v>AMB. OCULISTICA</v>
          </cell>
          <cell r="L1387" t="str">
            <v>AMB. OCULISTICA</v>
          </cell>
          <cell r="M1387" t="str">
            <v>PRINCIPALE</v>
          </cell>
          <cell r="N1387" t="str">
            <v>102954</v>
          </cell>
          <cell r="P1387" t="str">
            <v>BIENNALE</v>
          </cell>
          <cell r="Q1387" t="str">
            <v>ANNUALE</v>
          </cell>
          <cell r="R1387" t="str">
            <v>NON PREVISTO</v>
          </cell>
          <cell r="T1387" t="str">
            <v>DA FARE</v>
          </cell>
          <cell r="U1387" t="str">
            <v>2954</v>
          </cell>
          <cell r="V1387">
            <v>46265</v>
          </cell>
          <cell r="W1387" t="str">
            <v>POSITIVO</v>
          </cell>
          <cell r="X1387">
            <v>0</v>
          </cell>
          <cell r="Y1387" t="str">
            <v>DA FARE</v>
          </cell>
          <cell r="Z1387" t="str">
            <v>2954</v>
          </cell>
          <cell r="AA1387">
            <v>46265</v>
          </cell>
          <cell r="AB1387">
            <v>0</v>
          </cell>
          <cell r="AC1387">
            <v>0</v>
          </cell>
          <cell r="AD1387" t="str">
            <v>NON PREVISTO</v>
          </cell>
          <cell r="AE1387" t="str">
            <v>NON PREVISTO</v>
          </cell>
          <cell r="AF1387" t="str">
            <v>NON PREVISTO</v>
          </cell>
          <cell r="AG1387" t="str">
            <v>NON PREVISTO</v>
          </cell>
          <cell r="AH1387" t="str">
            <v>NON PREVISTO</v>
          </cell>
        </row>
        <row r="1388">
          <cell r="A1388">
            <v>102955</v>
          </cell>
          <cell r="B1388" t="str">
            <v>PERSONAL COMPUTER</v>
          </cell>
          <cell r="C1388" t="str">
            <v>OPTOVUE INC</v>
          </cell>
          <cell r="D1388" t="str">
            <v>IVUE 100</v>
          </cell>
          <cell r="E1388" t="str">
            <v>15090431</v>
          </cell>
          <cell r="F1388" t="str">
            <v>COMPONENTE</v>
          </cell>
          <cell r="G1388">
            <v>102954</v>
          </cell>
          <cell r="I1388" t="str">
            <v>S.PIETRO</v>
          </cell>
          <cell r="J1388" t="str">
            <v>AMB. OCULISTICA</v>
          </cell>
          <cell r="K1388" t="str">
            <v>AMB. OCULISTICA</v>
          </cell>
          <cell r="L1388" t="str">
            <v>AMB. OCULISTICA</v>
          </cell>
          <cell r="M1388" t="str">
            <v>COMPONENTE</v>
          </cell>
          <cell r="N1388" t="str">
            <v>102954</v>
          </cell>
          <cell r="P1388" t="str">
            <v>BIENNALE</v>
          </cell>
          <cell r="Q1388" t="str">
            <v>ANNUALE</v>
          </cell>
          <cell r="R1388" t="str">
            <v>NON PREVISTO</v>
          </cell>
          <cell r="T1388" t="str">
            <v>DA FARE</v>
          </cell>
          <cell r="U1388" t="str">
            <v>2955</v>
          </cell>
          <cell r="V1388">
            <v>46265</v>
          </cell>
          <cell r="W1388" t="str">
            <v>POSITIVO</v>
          </cell>
          <cell r="X1388">
            <v>0</v>
          </cell>
          <cell r="Y1388" t="str">
            <v>DA FARE</v>
          </cell>
          <cell r="Z1388" t="str">
            <v>2955</v>
          </cell>
          <cell r="AA1388">
            <v>46265</v>
          </cell>
          <cell r="AB1388">
            <v>0</v>
          </cell>
          <cell r="AC1388">
            <v>0</v>
          </cell>
          <cell r="AD1388" t="str">
            <v>NON PREVISTO</v>
          </cell>
          <cell r="AE1388" t="str">
            <v>NON PREVISTO</v>
          </cell>
          <cell r="AF1388" t="str">
            <v>NON PREVISTO</v>
          </cell>
          <cell r="AG1388" t="str">
            <v>NON PREVISTO</v>
          </cell>
          <cell r="AH1388" t="str">
            <v>NON PREVISTO</v>
          </cell>
        </row>
        <row r="1389">
          <cell r="A1389">
            <v>102956</v>
          </cell>
          <cell r="B1389" t="str">
            <v>STAMPANTE PER PC</v>
          </cell>
          <cell r="C1389" t="str">
            <v>CANON INC</v>
          </cell>
          <cell r="D1389" t="str">
            <v>JSENSYS LBP7010C</v>
          </cell>
          <cell r="E1389" t="str">
            <v>MTQA036883</v>
          </cell>
          <cell r="F1389" t="str">
            <v>COMPONENTE</v>
          </cell>
          <cell r="G1389">
            <v>102954</v>
          </cell>
          <cell r="I1389" t="str">
            <v>S.PIETRO</v>
          </cell>
          <cell r="J1389" t="str">
            <v>AMB. OCULISTICA</v>
          </cell>
          <cell r="K1389" t="str">
            <v>AMB. OCULISTICA</v>
          </cell>
          <cell r="L1389" t="str">
            <v>AMB. OCULISTICA</v>
          </cell>
          <cell r="M1389" t="str">
            <v>COMPONENTE</v>
          </cell>
          <cell r="N1389" t="str">
            <v>102954</v>
          </cell>
          <cell r="P1389" t="str">
            <v>BIENNALE</v>
          </cell>
          <cell r="Q1389" t="str">
            <v>ANNUALE</v>
          </cell>
          <cell r="R1389" t="str">
            <v>NON PREVISTO</v>
          </cell>
          <cell r="T1389" t="str">
            <v>DA FARE</v>
          </cell>
          <cell r="U1389" t="str">
            <v>2956</v>
          </cell>
          <cell r="V1389">
            <v>46265</v>
          </cell>
          <cell r="W1389" t="str">
            <v>POSITIVO</v>
          </cell>
          <cell r="X1389">
            <v>0</v>
          </cell>
          <cell r="Y1389" t="str">
            <v>DA FARE</v>
          </cell>
          <cell r="Z1389" t="str">
            <v>2956</v>
          </cell>
          <cell r="AA1389">
            <v>46265</v>
          </cell>
          <cell r="AB1389">
            <v>0</v>
          </cell>
          <cell r="AC1389">
            <v>0</v>
          </cell>
          <cell r="AD1389" t="str">
            <v>NON PREVISTO</v>
          </cell>
          <cell r="AE1389" t="str">
            <v>NON PREVISTO</v>
          </cell>
          <cell r="AF1389" t="str">
            <v>NON PREVISTO</v>
          </cell>
          <cell r="AG1389" t="str">
            <v>NON PREVISTO</v>
          </cell>
          <cell r="AH1389" t="str">
            <v>NON PREVISTO</v>
          </cell>
        </row>
        <row r="1390">
          <cell r="A1390">
            <v>102957</v>
          </cell>
          <cell r="B1390" t="str">
            <v>TAVOLI PORTA-STRUMENTI OFTALMOLOGICI</v>
          </cell>
          <cell r="C1390" t="str">
            <v>SCHUMO AG</v>
          </cell>
          <cell r="D1390" t="str">
            <v>TES2 23L TB0322 W91 200 515 Z</v>
          </cell>
          <cell r="E1390" t="str">
            <v>NR</v>
          </cell>
          <cell r="F1390" t="str">
            <v>COMPONENTE</v>
          </cell>
          <cell r="G1390">
            <v>102954</v>
          </cell>
          <cell r="I1390" t="str">
            <v>S.PIETRO</v>
          </cell>
          <cell r="J1390" t="str">
            <v>AMB. OCULISTICA</v>
          </cell>
          <cell r="K1390" t="str">
            <v>AMB. OCULISTICA</v>
          </cell>
          <cell r="L1390" t="str">
            <v>NON TROVATO</v>
          </cell>
          <cell r="P1390" t="str">
            <v>BIENNALE</v>
          </cell>
          <cell r="Q1390" t="str">
            <v>ANNUALE</v>
          </cell>
          <cell r="R1390" t="str">
            <v>NON PREVISTO</v>
          </cell>
          <cell r="T1390" t="str">
            <v>DA FARE</v>
          </cell>
          <cell r="U1390">
            <v>0</v>
          </cell>
          <cell r="V1390">
            <v>0</v>
          </cell>
          <cell r="W1390">
            <v>0</v>
          </cell>
          <cell r="X1390">
            <v>0</v>
          </cell>
          <cell r="Y1390" t="str">
            <v>DA FARE</v>
          </cell>
          <cell r="Z1390">
            <v>0</v>
          </cell>
          <cell r="AA1390">
            <v>0</v>
          </cell>
          <cell r="AB1390">
            <v>0</v>
          </cell>
          <cell r="AC1390">
            <v>0</v>
          </cell>
          <cell r="AD1390" t="str">
            <v>NON PREVISTO</v>
          </cell>
          <cell r="AE1390" t="str">
            <v>NON PREVISTO</v>
          </cell>
          <cell r="AF1390" t="str">
            <v>NON PREVISTO</v>
          </cell>
          <cell r="AG1390" t="str">
            <v>NON PREVISTO</v>
          </cell>
          <cell r="AH1390" t="str">
            <v>NON PREVISTO</v>
          </cell>
        </row>
        <row r="1391">
          <cell r="A1391">
            <v>102959</v>
          </cell>
          <cell r="B1391" t="str">
            <v>UNITA' DI CONTROLLO</v>
          </cell>
          <cell r="C1391" t="str">
            <v>MEDRAD INC</v>
          </cell>
          <cell r="D1391" t="str">
            <v>MARK 7 ARTERION</v>
          </cell>
          <cell r="E1391" t="str">
            <v>3034673 100513</v>
          </cell>
          <cell r="F1391" t="str">
            <v>COMPONENTE</v>
          </cell>
          <cell r="G1391">
            <v>102960</v>
          </cell>
          <cell r="I1391" t="str">
            <v>S.PIETRO</v>
          </cell>
          <cell r="J1391" t="str">
            <v>BLOCCO OPERATORIO NUOVO/ORT.VASC.</v>
          </cell>
          <cell r="K1391" t="str">
            <v>BLOCCO OPERATORIO NUOVO/ORT.VASC.</v>
          </cell>
          <cell r="L1391" t="str">
            <v>BLOCCO OPERATORIO SALA ATTREZZI</v>
          </cell>
          <cell r="M1391" t="str">
            <v>COMPONENTE</v>
          </cell>
          <cell r="N1391" t="str">
            <v>102960</v>
          </cell>
          <cell r="P1391" t="str">
            <v>ANNUALE</v>
          </cell>
          <cell r="Q1391" t="str">
            <v>ANNUALE (NON DI NS COMPETENZA)</v>
          </cell>
          <cell r="R1391" t="str">
            <v>NON PREVISTO</v>
          </cell>
          <cell r="T1391" t="str">
            <v>DA FARE</v>
          </cell>
          <cell r="U1391" t="str">
            <v>2959</v>
          </cell>
          <cell r="V1391">
            <v>46261</v>
          </cell>
          <cell r="W1391" t="str">
            <v>POSITIVO</v>
          </cell>
          <cell r="X1391" t="str">
            <v>VSE ESEGUITA CON APP. PADRE</v>
          </cell>
          <cell r="Y1391" t="str">
            <v>NON PREVISTO</v>
          </cell>
          <cell r="Z1391">
            <v>0</v>
          </cell>
          <cell r="AA1391">
            <v>0</v>
          </cell>
          <cell r="AB1391">
            <v>0</v>
          </cell>
          <cell r="AC1391">
            <v>0</v>
          </cell>
          <cell r="AD1391" t="str">
            <v>NON PREVISTO</v>
          </cell>
          <cell r="AE1391" t="str">
            <v>NON PREVISTO</v>
          </cell>
          <cell r="AF1391" t="str">
            <v>NON PREVISTO</v>
          </cell>
          <cell r="AG1391" t="str">
            <v>NON PREVISTO</v>
          </cell>
          <cell r="AH1391" t="str">
            <v>NON PREVISTO</v>
          </cell>
        </row>
        <row r="1392">
          <cell r="A1392">
            <v>102960</v>
          </cell>
          <cell r="B1392" t="str">
            <v>INIETTORE ANGIOGRAFICO</v>
          </cell>
          <cell r="C1392" t="str">
            <v>MEDRAD INC</v>
          </cell>
          <cell r="D1392" t="str">
            <v>MARK 7 ARTERION</v>
          </cell>
          <cell r="E1392" t="str">
            <v>3034672 100305</v>
          </cell>
          <cell r="F1392" t="str">
            <v>PRINCIPALE</v>
          </cell>
          <cell r="G1392">
            <v>102960</v>
          </cell>
          <cell r="I1392" t="str">
            <v>S.PIETRO</v>
          </cell>
          <cell r="J1392" t="str">
            <v>BLOCCO OPERATORIO NUOVO/ORT.VASC.</v>
          </cell>
          <cell r="K1392" t="str">
            <v>BLOCCO OPERATORIO NUOVO/ORT.VASC.</v>
          </cell>
          <cell r="L1392" t="str">
            <v>BLOCCO OPERATORIO SALA ATTREZZI</v>
          </cell>
          <cell r="M1392" t="str">
            <v>PRINCIPALE</v>
          </cell>
          <cell r="N1392" t="str">
            <v>102960</v>
          </cell>
          <cell r="P1392" t="str">
            <v>ANNUALE</v>
          </cell>
          <cell r="Q1392" t="str">
            <v>ANNUALE (NON DI NS COMPETENZA)</v>
          </cell>
          <cell r="R1392" t="str">
            <v>NON PREVISTO</v>
          </cell>
          <cell r="T1392" t="str">
            <v>DA FARE</v>
          </cell>
          <cell r="U1392" t="str">
            <v>2960</v>
          </cell>
          <cell r="V1392">
            <v>46261</v>
          </cell>
          <cell r="W1392" t="str">
            <v>POSITIVO</v>
          </cell>
          <cell r="X1392">
            <v>0</v>
          </cell>
          <cell r="Y1392" t="str">
            <v>NON PREVISTO</v>
          </cell>
          <cell r="Z1392">
            <v>0</v>
          </cell>
          <cell r="AA1392">
            <v>0</v>
          </cell>
          <cell r="AB1392">
            <v>0</v>
          </cell>
          <cell r="AC1392">
            <v>0</v>
          </cell>
          <cell r="AD1392" t="str">
            <v>NON PREVISTO</v>
          </cell>
          <cell r="AE1392" t="str">
            <v>NON PREVISTO</v>
          </cell>
          <cell r="AF1392" t="str">
            <v>NON PREVISTO</v>
          </cell>
          <cell r="AG1392" t="str">
            <v>NON PREVISTO</v>
          </cell>
          <cell r="AH1392" t="str">
            <v>NON PREVISTO</v>
          </cell>
        </row>
        <row r="1393">
          <cell r="A1393">
            <v>102961</v>
          </cell>
          <cell r="B1393" t="str">
            <v>FRIGORIFERO BIOLOGICO</v>
          </cell>
          <cell r="C1393" t="str">
            <v>CF DI CIRO FIOCCHETTI &amp; C SNC</v>
          </cell>
          <cell r="D1393" t="str">
            <v>MEDIKA 140</v>
          </cell>
          <cell r="E1393" t="str">
            <v>57165</v>
          </cell>
          <cell r="F1393" t="str">
            <v>SINGOLA</v>
          </cell>
          <cell r="G1393">
            <v>102961</v>
          </cell>
          <cell r="I1393" t="str">
            <v>S.PIETRO</v>
          </cell>
          <cell r="J1393" t="str">
            <v>S. CATERINA SOLVENTI</v>
          </cell>
          <cell r="K1393" t="str">
            <v>S. CATERINA SOLVENTI</v>
          </cell>
          <cell r="L1393" t="str">
            <v>S. CATERINA SOLVENTI</v>
          </cell>
          <cell r="M1393" t="str">
            <v>SINGOLA</v>
          </cell>
          <cell r="N1393" t="str">
            <v>102961</v>
          </cell>
          <cell r="P1393" t="str">
            <v>BIENNALE</v>
          </cell>
          <cell r="Q1393" t="str">
            <v>ANNUALE</v>
          </cell>
          <cell r="R1393" t="str">
            <v>NON PREVISTO</v>
          </cell>
          <cell r="T1393" t="str">
            <v>NON PREVISTO</v>
          </cell>
          <cell r="U1393">
            <v>2961</v>
          </cell>
          <cell r="V1393">
            <v>46108</v>
          </cell>
          <cell r="W1393" t="str">
            <v>POSITIVO</v>
          </cell>
          <cell r="X1393">
            <v>0</v>
          </cell>
          <cell r="Y1393" t="str">
            <v>DA FARE</v>
          </cell>
          <cell r="Z1393">
            <v>2961</v>
          </cell>
          <cell r="AA1393">
            <v>46108</v>
          </cell>
          <cell r="AB1393" t="str">
            <v>POSITIVO</v>
          </cell>
          <cell r="AC1393">
            <v>0</v>
          </cell>
          <cell r="AD1393" t="str">
            <v>NON PREVISTO</v>
          </cell>
          <cell r="AE1393" t="str">
            <v>NON PREVISTO</v>
          </cell>
          <cell r="AF1393" t="str">
            <v>NON PREVISTO</v>
          </cell>
          <cell r="AG1393" t="str">
            <v>NON PREVISTO</v>
          </cell>
          <cell r="AH1393" t="str">
            <v>NON PREVISTO</v>
          </cell>
        </row>
        <row r="1394">
          <cell r="A1394">
            <v>102962</v>
          </cell>
          <cell r="B1394" t="str">
            <v>FRIGORIFERO BIOLOGICO</v>
          </cell>
          <cell r="C1394" t="str">
            <v>CF DI CIRO FIOCCHETTI &amp; C SNC</v>
          </cell>
          <cell r="D1394" t="str">
            <v>MEDIKA 140</v>
          </cell>
          <cell r="E1394" t="str">
            <v>57164</v>
          </cell>
          <cell r="F1394" t="str">
            <v>SINGOLA</v>
          </cell>
          <cell r="G1394">
            <v>102962</v>
          </cell>
          <cell r="I1394" t="str">
            <v>S.PIETRO</v>
          </cell>
          <cell r="J1394" t="str">
            <v>S. CATERINA SOLVENTI</v>
          </cell>
          <cell r="K1394" t="str">
            <v>S. VINCENZO</v>
          </cell>
          <cell r="L1394" t="str">
            <v>S. VINCENZO</v>
          </cell>
          <cell r="M1394" t="str">
            <v>SINGOLA</v>
          </cell>
          <cell r="N1394">
            <v>102962</v>
          </cell>
          <cell r="P1394" t="str">
            <v>BIENNALE</v>
          </cell>
          <cell r="Q1394" t="str">
            <v>ANNUALE</v>
          </cell>
          <cell r="R1394" t="str">
            <v>NON PREVISTO</v>
          </cell>
          <cell r="T1394" t="str">
            <v>DA FARE</v>
          </cell>
          <cell r="U1394">
            <v>2962</v>
          </cell>
          <cell r="V1394">
            <v>46153</v>
          </cell>
          <cell r="W1394" t="str">
            <v>POSITIVO</v>
          </cell>
          <cell r="X1394">
            <v>0</v>
          </cell>
          <cell r="Y1394" t="str">
            <v>DA FARE</v>
          </cell>
          <cell r="Z1394">
            <v>2962</v>
          </cell>
          <cell r="AA1394">
            <v>46154</v>
          </cell>
          <cell r="AB1394" t="str">
            <v>POSITIVO</v>
          </cell>
          <cell r="AC1394">
            <v>0</v>
          </cell>
          <cell r="AD1394" t="str">
            <v>NON PREVISTO</v>
          </cell>
          <cell r="AE1394" t="str">
            <v>NON PREVISTO</v>
          </cell>
          <cell r="AF1394" t="str">
            <v>NON PREVISTO</v>
          </cell>
          <cell r="AG1394" t="str">
            <v>NON PREVISTO</v>
          </cell>
          <cell r="AH1394" t="str">
            <v>NON PREVISTO</v>
          </cell>
        </row>
        <row r="1395">
          <cell r="A1395">
            <v>102963</v>
          </cell>
          <cell r="B1395" t="str">
            <v>FRIGORIFERO BIOLOGICO</v>
          </cell>
          <cell r="C1395" t="str">
            <v>CF DI CIRO FIOCCHETTI &amp; C SNC</v>
          </cell>
          <cell r="D1395" t="str">
            <v>MEDIKA 140</v>
          </cell>
          <cell r="E1395" t="str">
            <v>57166</v>
          </cell>
          <cell r="F1395" t="str">
            <v>SINGOLA</v>
          </cell>
          <cell r="G1395">
            <v>102963</v>
          </cell>
          <cell r="I1395" t="str">
            <v>S.PIETRO</v>
          </cell>
          <cell r="J1395" t="str">
            <v>S. R. PAMPURI (DAY HOSPITAL)</v>
          </cell>
          <cell r="K1395" t="str">
            <v>S. R. PAMPURI (DAY HOSPITAL)</v>
          </cell>
          <cell r="L1395" t="str">
            <v>S. R. PAMPURI (DAY HOSPITAL)</v>
          </cell>
          <cell r="M1395" t="str">
            <v>SINGOLA</v>
          </cell>
          <cell r="N1395" t="str">
            <v>102963</v>
          </cell>
          <cell r="P1395" t="str">
            <v>BIENNALE</v>
          </cell>
          <cell r="Q1395" t="str">
            <v>ANNUALE</v>
          </cell>
          <cell r="R1395" t="str">
            <v>NON PREVISTO</v>
          </cell>
          <cell r="T1395" t="str">
            <v>NON PREVISTO</v>
          </cell>
          <cell r="U1395">
            <v>0</v>
          </cell>
          <cell r="V1395">
            <v>0</v>
          </cell>
          <cell r="W1395">
            <v>0</v>
          </cell>
          <cell r="X1395">
            <v>0</v>
          </cell>
          <cell r="Y1395" t="str">
            <v>DA FARE</v>
          </cell>
          <cell r="Z1395">
            <v>2963</v>
          </cell>
          <cell r="AA1395">
            <v>46227</v>
          </cell>
          <cell r="AB1395" t="str">
            <v>POSITIVO</v>
          </cell>
          <cell r="AC1395">
            <v>0</v>
          </cell>
          <cell r="AD1395" t="str">
            <v>NON PREVISTO</v>
          </cell>
          <cell r="AE1395" t="str">
            <v>NON PREVISTO</v>
          </cell>
          <cell r="AF1395" t="str">
            <v>NON PREVISTO</v>
          </cell>
          <cell r="AG1395" t="str">
            <v>NON PREVISTO</v>
          </cell>
          <cell r="AH1395" t="str">
            <v>NON PREVISTO</v>
          </cell>
        </row>
        <row r="1396">
          <cell r="A1396">
            <v>102965</v>
          </cell>
          <cell r="B1396" t="str">
            <v>POLTRONA PER TERAPIA</v>
          </cell>
          <cell r="C1396" t="str">
            <v>GARDHEN BILANCE SRL</v>
          </cell>
          <cell r="D1396" t="str">
            <v>STEPHEN H ECO VERSIONE 1</v>
          </cell>
          <cell r="E1396" t="str">
            <v>15DP1829</v>
          </cell>
          <cell r="F1396" t="str">
            <v>SINGOLA</v>
          </cell>
          <cell r="G1396">
            <v>102965</v>
          </cell>
          <cell r="I1396" t="str">
            <v>S.PIETRO</v>
          </cell>
          <cell r="J1396" t="str">
            <v>D.H. ONCOLOGIA</v>
          </cell>
          <cell r="K1396" t="str">
            <v>D.H. ONCOLOGIA</v>
          </cell>
          <cell r="L1396" t="str">
            <v>D.H. ONCOLOGIA</v>
          </cell>
          <cell r="M1396" t="str">
            <v>SINGOLA</v>
          </cell>
          <cell r="N1396">
            <v>102965</v>
          </cell>
          <cell r="P1396" t="str">
            <v>BIENNALE</v>
          </cell>
          <cell r="Q1396" t="str">
            <v>ANNUALE</v>
          </cell>
          <cell r="R1396" t="str">
            <v>NON PREVISTO</v>
          </cell>
          <cell r="T1396" t="str">
            <v>NON PREVISTO</v>
          </cell>
          <cell r="U1396">
            <v>0</v>
          </cell>
          <cell r="V1396">
            <v>0</v>
          </cell>
          <cell r="W1396">
            <v>0</v>
          </cell>
          <cell r="X1396">
            <v>0</v>
          </cell>
          <cell r="Y1396" t="str">
            <v>DA FARE</v>
          </cell>
          <cell r="Z1396">
            <v>2965</v>
          </cell>
          <cell r="AA1396">
            <v>46211</v>
          </cell>
          <cell r="AB1396" t="str">
            <v>POSITIVO</v>
          </cell>
          <cell r="AC1396">
            <v>0</v>
          </cell>
          <cell r="AD1396" t="str">
            <v>NON PREVISTO</v>
          </cell>
          <cell r="AE1396" t="str">
            <v>NON PREVISTO</v>
          </cell>
          <cell r="AF1396" t="str">
            <v>NON PREVISTO</v>
          </cell>
          <cell r="AG1396" t="str">
            <v>NON PREVISTO</v>
          </cell>
          <cell r="AH1396" t="str">
            <v>NON PREVISTO</v>
          </cell>
        </row>
        <row r="1397">
          <cell r="A1397">
            <v>102966</v>
          </cell>
          <cell r="B1397" t="str">
            <v>POLTRONA PER TERAPIA</v>
          </cell>
          <cell r="C1397" t="str">
            <v>GARDHEN BILANCE SRL</v>
          </cell>
          <cell r="D1397" t="str">
            <v>STEPHEN H ECO VERSIONE 1</v>
          </cell>
          <cell r="E1397" t="str">
            <v>15DP1828</v>
          </cell>
          <cell r="F1397" t="str">
            <v>SINGOLA</v>
          </cell>
          <cell r="G1397">
            <v>102966</v>
          </cell>
          <cell r="I1397" t="str">
            <v>S.PIETRO</v>
          </cell>
          <cell r="J1397" t="str">
            <v>D.H. ONCOLOGIA</v>
          </cell>
          <cell r="K1397" t="str">
            <v>D.H. ONCOLOGIA</v>
          </cell>
          <cell r="L1397" t="str">
            <v>D.H. ONCOLOGIA</v>
          </cell>
          <cell r="M1397" t="str">
            <v>SINGOLA</v>
          </cell>
          <cell r="N1397">
            <v>102966</v>
          </cell>
          <cell r="P1397" t="str">
            <v>BIENNALE</v>
          </cell>
          <cell r="Q1397" t="str">
            <v>ANNUALE</v>
          </cell>
          <cell r="R1397" t="str">
            <v>NON PREVISTO</v>
          </cell>
          <cell r="T1397" t="str">
            <v>NON PREVISTO</v>
          </cell>
          <cell r="U1397">
            <v>0</v>
          </cell>
          <cell r="V1397">
            <v>0</v>
          </cell>
          <cell r="W1397">
            <v>0</v>
          </cell>
          <cell r="X1397">
            <v>0</v>
          </cell>
          <cell r="Y1397" t="str">
            <v>DA FARE</v>
          </cell>
          <cell r="Z1397">
            <v>2966</v>
          </cell>
          <cell r="AA1397">
            <v>46211</v>
          </cell>
          <cell r="AB1397" t="str">
            <v>POSITIVO</v>
          </cell>
          <cell r="AC1397">
            <v>0</v>
          </cell>
          <cell r="AD1397" t="str">
            <v>NON PREVISTO</v>
          </cell>
          <cell r="AE1397" t="str">
            <v>NON PREVISTO</v>
          </cell>
          <cell r="AF1397" t="str">
            <v>NON PREVISTO</v>
          </cell>
          <cell r="AG1397" t="str">
            <v>NON PREVISTO</v>
          </cell>
          <cell r="AH1397" t="str">
            <v>NON PREVISTO</v>
          </cell>
        </row>
        <row r="1398">
          <cell r="A1398">
            <v>102967</v>
          </cell>
          <cell r="B1398" t="str">
            <v>POLTRONA PER TERAPIA</v>
          </cell>
          <cell r="C1398" t="str">
            <v>GARDHEN BILANCE SRL</v>
          </cell>
          <cell r="D1398" t="str">
            <v>STEPHEN H ECO VERSIONE 1</v>
          </cell>
          <cell r="E1398" t="str">
            <v>15DP1825</v>
          </cell>
          <cell r="F1398" t="str">
            <v>SINGOLA</v>
          </cell>
          <cell r="G1398">
            <v>102967</v>
          </cell>
          <cell r="I1398" t="str">
            <v>S.PIETRO</v>
          </cell>
          <cell r="J1398" t="str">
            <v>D.H. ONCOLOGIA</v>
          </cell>
          <cell r="K1398" t="str">
            <v>D.H. ONCOLOGIA</v>
          </cell>
          <cell r="L1398" t="str">
            <v>D.H. ONCOLOGIA</v>
          </cell>
          <cell r="M1398" t="str">
            <v>SINGOLA</v>
          </cell>
          <cell r="N1398">
            <v>102967</v>
          </cell>
          <cell r="P1398" t="str">
            <v>BIENNALE</v>
          </cell>
          <cell r="Q1398" t="str">
            <v>ANNUALE</v>
          </cell>
          <cell r="R1398" t="str">
            <v>NON PREVISTO</v>
          </cell>
          <cell r="T1398" t="str">
            <v>NON PREVISTO</v>
          </cell>
          <cell r="U1398">
            <v>0</v>
          </cell>
          <cell r="V1398">
            <v>0</v>
          </cell>
          <cell r="W1398">
            <v>0</v>
          </cell>
          <cell r="X1398">
            <v>0</v>
          </cell>
          <cell r="Y1398" t="str">
            <v>DA FARE</v>
          </cell>
          <cell r="Z1398">
            <v>2967</v>
          </cell>
          <cell r="AA1398">
            <v>46211</v>
          </cell>
          <cell r="AB1398" t="str">
            <v>POSITIVO</v>
          </cell>
          <cell r="AC1398">
            <v>0</v>
          </cell>
          <cell r="AD1398" t="str">
            <v>NON PREVISTO</v>
          </cell>
          <cell r="AE1398" t="str">
            <v>NON PREVISTO</v>
          </cell>
          <cell r="AF1398" t="str">
            <v>NON PREVISTO</v>
          </cell>
          <cell r="AG1398" t="str">
            <v>NON PREVISTO</v>
          </cell>
          <cell r="AH1398" t="str">
            <v>NON PREVISTO</v>
          </cell>
        </row>
        <row r="1399">
          <cell r="A1399">
            <v>102968</v>
          </cell>
          <cell r="B1399" t="str">
            <v>POLTRONA PER TERAPIA</v>
          </cell>
          <cell r="C1399" t="str">
            <v>GARDHEN BILANCE SRL</v>
          </cell>
          <cell r="D1399" t="str">
            <v>STEPHEN H ECO VERSIONE 1</v>
          </cell>
          <cell r="E1399" t="str">
            <v>15DP1827</v>
          </cell>
          <cell r="F1399" t="str">
            <v>SINGOLA</v>
          </cell>
          <cell r="G1399">
            <v>102968</v>
          </cell>
          <cell r="I1399" t="str">
            <v>S.PIETRO</v>
          </cell>
          <cell r="J1399" t="str">
            <v>D.H. ONCOLOGIA</v>
          </cell>
          <cell r="K1399" t="str">
            <v>D.H. ONCOLOGIA</v>
          </cell>
          <cell r="L1399" t="str">
            <v>D.H. ONCOLOGIA</v>
          </cell>
          <cell r="M1399" t="str">
            <v>SINGOLA</v>
          </cell>
          <cell r="N1399">
            <v>102968</v>
          </cell>
          <cell r="P1399" t="str">
            <v>BIENNALE</v>
          </cell>
          <cell r="Q1399" t="str">
            <v>ANNUALE</v>
          </cell>
          <cell r="R1399" t="str">
            <v>NON PREVISTO</v>
          </cell>
          <cell r="T1399" t="str">
            <v>NON PREVISTO</v>
          </cell>
          <cell r="U1399">
            <v>0</v>
          </cell>
          <cell r="V1399">
            <v>0</v>
          </cell>
          <cell r="W1399">
            <v>0</v>
          </cell>
          <cell r="X1399">
            <v>0</v>
          </cell>
          <cell r="Y1399" t="str">
            <v>DA FARE</v>
          </cell>
          <cell r="Z1399">
            <v>2968</v>
          </cell>
          <cell r="AA1399">
            <v>46211</v>
          </cell>
          <cell r="AB1399" t="str">
            <v>POSITIVO</v>
          </cell>
          <cell r="AC1399">
            <v>0</v>
          </cell>
          <cell r="AD1399" t="str">
            <v>NON PREVISTO</v>
          </cell>
          <cell r="AE1399" t="str">
            <v>NON PREVISTO</v>
          </cell>
          <cell r="AF1399" t="str">
            <v>NON PREVISTO</v>
          </cell>
          <cell r="AG1399" t="str">
            <v>NON PREVISTO</v>
          </cell>
          <cell r="AH1399" t="str">
            <v>NON PREVISTO</v>
          </cell>
        </row>
        <row r="1400">
          <cell r="A1400">
            <v>102969</v>
          </cell>
          <cell r="B1400" t="str">
            <v>POLTRONA PER TERAPIA</v>
          </cell>
          <cell r="C1400" t="str">
            <v>GARDHEN BILANCE SRL</v>
          </cell>
          <cell r="D1400" t="str">
            <v>STEPHEN H ECO VERSIONE 1</v>
          </cell>
          <cell r="E1400" t="str">
            <v>15DP1830</v>
          </cell>
          <cell r="F1400" t="str">
            <v>SINGOLA</v>
          </cell>
          <cell r="G1400">
            <v>102969</v>
          </cell>
          <cell r="I1400" t="str">
            <v>S.PIETRO</v>
          </cell>
          <cell r="J1400" t="str">
            <v>D.H. ONCOLOGIA</v>
          </cell>
          <cell r="K1400" t="str">
            <v>D.H. ONCOLOGIA</v>
          </cell>
          <cell r="L1400" t="str">
            <v>D.H. ONCOLOGIA</v>
          </cell>
          <cell r="M1400" t="str">
            <v>SINGOLA</v>
          </cell>
          <cell r="N1400">
            <v>102969</v>
          </cell>
          <cell r="P1400" t="str">
            <v>BIENNALE</v>
          </cell>
          <cell r="Q1400" t="str">
            <v>ANNUALE</v>
          </cell>
          <cell r="R1400" t="str">
            <v>NON PREVISTO</v>
          </cell>
          <cell r="T1400" t="str">
            <v>NON PREVISTO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  <cell r="Y1400" t="str">
            <v>DA FARE</v>
          </cell>
          <cell r="Z1400">
            <v>2969</v>
          </cell>
          <cell r="AA1400">
            <v>46211</v>
          </cell>
          <cell r="AB1400" t="str">
            <v>POSITIVO</v>
          </cell>
          <cell r="AC1400">
            <v>0</v>
          </cell>
          <cell r="AD1400" t="str">
            <v>NON PREVISTO</v>
          </cell>
          <cell r="AE1400" t="str">
            <v>NON PREVISTO</v>
          </cell>
          <cell r="AF1400" t="str">
            <v>NON PREVISTO</v>
          </cell>
          <cell r="AG1400" t="str">
            <v>NON PREVISTO</v>
          </cell>
          <cell r="AH1400" t="str">
            <v>NON PREVISTO</v>
          </cell>
        </row>
        <row r="1401">
          <cell r="A1401">
            <v>102970</v>
          </cell>
          <cell r="B1401" t="str">
            <v>POLTRONA PER TERAPIA</v>
          </cell>
          <cell r="C1401" t="str">
            <v>GARDHEN BILANCE SRL</v>
          </cell>
          <cell r="D1401" t="str">
            <v>STEPHEN H ECO VERSIONE 1</v>
          </cell>
          <cell r="E1401" t="str">
            <v>15DP1826</v>
          </cell>
          <cell r="F1401" t="str">
            <v>SINGOLA</v>
          </cell>
          <cell r="G1401">
            <v>102970</v>
          </cell>
          <cell r="I1401" t="str">
            <v>S.PIETRO</v>
          </cell>
          <cell r="J1401" t="str">
            <v>D.H. ONCOLOGIA</v>
          </cell>
          <cell r="K1401" t="str">
            <v>D.H. ONCOLOGIA</v>
          </cell>
          <cell r="L1401" t="str">
            <v>D.H. ONCOLOGIA</v>
          </cell>
          <cell r="M1401" t="str">
            <v>SINGOLA</v>
          </cell>
          <cell r="N1401">
            <v>102970</v>
          </cell>
          <cell r="P1401" t="str">
            <v>BIENNALE</v>
          </cell>
          <cell r="Q1401" t="str">
            <v>ANNUALE</v>
          </cell>
          <cell r="R1401" t="str">
            <v>NON PREVISTO</v>
          </cell>
          <cell r="T1401" t="str">
            <v>NON PREVISTO</v>
          </cell>
          <cell r="U1401">
            <v>0</v>
          </cell>
          <cell r="V1401">
            <v>0</v>
          </cell>
          <cell r="W1401">
            <v>0</v>
          </cell>
          <cell r="X1401">
            <v>0</v>
          </cell>
          <cell r="Y1401" t="str">
            <v>DA FARE</v>
          </cell>
          <cell r="Z1401">
            <v>2970</v>
          </cell>
          <cell r="AA1401">
            <v>46211</v>
          </cell>
          <cell r="AB1401" t="str">
            <v>POSITIVO</v>
          </cell>
          <cell r="AC1401">
            <v>0</v>
          </cell>
          <cell r="AD1401" t="str">
            <v>NON PREVISTO</v>
          </cell>
          <cell r="AE1401" t="str">
            <v>NON PREVISTO</v>
          </cell>
          <cell r="AF1401" t="str">
            <v>NON PREVISTO</v>
          </cell>
          <cell r="AG1401" t="str">
            <v>NON PREVISTO</v>
          </cell>
          <cell r="AH1401" t="str">
            <v>NON PREVISTO</v>
          </cell>
        </row>
        <row r="1402">
          <cell r="A1402">
            <v>102971</v>
          </cell>
          <cell r="B1402" t="str">
            <v>POLTRONA PER TERAPIA</v>
          </cell>
          <cell r="C1402" t="str">
            <v>GARDHEN BILANCE SRL</v>
          </cell>
          <cell r="D1402" t="str">
            <v>STEPHEN H ECO VERSIONE 1</v>
          </cell>
          <cell r="E1402" t="str">
            <v>15DP1832</v>
          </cell>
          <cell r="F1402" t="str">
            <v>SINGOLA</v>
          </cell>
          <cell r="G1402">
            <v>102971</v>
          </cell>
          <cell r="I1402" t="str">
            <v>S.PIETRO</v>
          </cell>
          <cell r="J1402" t="str">
            <v>D.H. ONCOLOGIA</v>
          </cell>
          <cell r="K1402" t="str">
            <v>D.H. ONCOLOGIA</v>
          </cell>
          <cell r="L1402" t="str">
            <v>D.H. ONCOLOGIA</v>
          </cell>
          <cell r="M1402" t="str">
            <v>SINGOLA</v>
          </cell>
          <cell r="N1402">
            <v>102971</v>
          </cell>
          <cell r="P1402" t="str">
            <v>BIENNALE</v>
          </cell>
          <cell r="Q1402" t="str">
            <v>ANNUALE</v>
          </cell>
          <cell r="R1402" t="str">
            <v>NON PREVISTO</v>
          </cell>
          <cell r="T1402" t="str">
            <v>NON PREVISTO</v>
          </cell>
          <cell r="U1402">
            <v>0</v>
          </cell>
          <cell r="V1402">
            <v>0</v>
          </cell>
          <cell r="W1402">
            <v>0</v>
          </cell>
          <cell r="X1402">
            <v>0</v>
          </cell>
          <cell r="Y1402" t="str">
            <v>DA FARE</v>
          </cell>
          <cell r="Z1402">
            <v>2971</v>
          </cell>
          <cell r="AA1402">
            <v>46211</v>
          </cell>
          <cell r="AB1402" t="str">
            <v>POSITIVO</v>
          </cell>
          <cell r="AC1402">
            <v>0</v>
          </cell>
          <cell r="AD1402" t="str">
            <v>NON PREVISTO</v>
          </cell>
          <cell r="AE1402" t="str">
            <v>NON PREVISTO</v>
          </cell>
          <cell r="AF1402" t="str">
            <v>NON PREVISTO</v>
          </cell>
          <cell r="AG1402" t="str">
            <v>NON PREVISTO</v>
          </cell>
          <cell r="AH1402" t="str">
            <v>NON PREVISTO</v>
          </cell>
        </row>
        <row r="1403">
          <cell r="A1403">
            <v>102972</v>
          </cell>
          <cell r="B1403" t="str">
            <v>POLTRONA PER TERAPIA</v>
          </cell>
          <cell r="C1403" t="str">
            <v>GARDHEN BILANCE SRL</v>
          </cell>
          <cell r="D1403" t="str">
            <v>STEPHEN H ECO VERSIONE 1</v>
          </cell>
          <cell r="E1403" t="str">
            <v>15DP1831</v>
          </cell>
          <cell r="F1403" t="str">
            <v>SINGOLA</v>
          </cell>
          <cell r="G1403">
            <v>102972</v>
          </cell>
          <cell r="I1403" t="str">
            <v>S.PIETRO</v>
          </cell>
          <cell r="J1403" t="str">
            <v>D.H. ONCOLOGIA</v>
          </cell>
          <cell r="K1403" t="str">
            <v>D.H. ONCOLOGIA</v>
          </cell>
          <cell r="L1403" t="str">
            <v>D.H. ONCOLOGIA</v>
          </cell>
          <cell r="M1403" t="str">
            <v>SINGOLA</v>
          </cell>
          <cell r="N1403">
            <v>102972</v>
          </cell>
          <cell r="P1403" t="str">
            <v>BIENNALE</v>
          </cell>
          <cell r="Q1403" t="str">
            <v>ANNUALE</v>
          </cell>
          <cell r="R1403" t="str">
            <v>NON PREVISTO</v>
          </cell>
          <cell r="T1403" t="str">
            <v>NON PREVISTO</v>
          </cell>
          <cell r="U1403">
            <v>0</v>
          </cell>
          <cell r="V1403">
            <v>0</v>
          </cell>
          <cell r="W1403">
            <v>0</v>
          </cell>
          <cell r="X1403">
            <v>0</v>
          </cell>
          <cell r="Y1403" t="str">
            <v>DA FARE</v>
          </cell>
          <cell r="Z1403">
            <v>2972</v>
          </cell>
          <cell r="AA1403">
            <v>46211</v>
          </cell>
          <cell r="AB1403" t="str">
            <v>POSITIVO</v>
          </cell>
          <cell r="AC1403">
            <v>0</v>
          </cell>
          <cell r="AD1403" t="str">
            <v>NON PREVISTO</v>
          </cell>
          <cell r="AE1403" t="str">
            <v>NON PREVISTO</v>
          </cell>
          <cell r="AF1403" t="str">
            <v>NON PREVISTO</v>
          </cell>
          <cell r="AG1403" t="str">
            <v>NON PREVISTO</v>
          </cell>
          <cell r="AH1403" t="str">
            <v>NON PREVISTO</v>
          </cell>
        </row>
        <row r="1404">
          <cell r="A1404">
            <v>102973</v>
          </cell>
          <cell r="B1404" t="str">
            <v>LAMPADA SCIALITICA</v>
          </cell>
          <cell r="C1404" t="str">
            <v>ACEM SRL</v>
          </cell>
          <cell r="D1404" t="str">
            <v>STARLED5 NX</v>
          </cell>
          <cell r="E1404" t="str">
            <v>55N1000321</v>
          </cell>
          <cell r="F1404" t="str">
            <v>SINGOLA</v>
          </cell>
          <cell r="G1404">
            <v>102973</v>
          </cell>
          <cell r="I1404" t="str">
            <v>S.PIETRO</v>
          </cell>
          <cell r="J1404" t="str">
            <v>SALA PARTO</v>
          </cell>
          <cell r="K1404" t="str">
            <v>SALE TRAVAGLIO NUOVE</v>
          </cell>
          <cell r="L1404" t="str">
            <v>SALA TRAVAGLIO NUOVE</v>
          </cell>
          <cell r="M1404" t="str">
            <v>SINGOLA</v>
          </cell>
          <cell r="N1404" t="str">
            <v>102973</v>
          </cell>
          <cell r="P1404" t="str">
            <v>ANNUALE</v>
          </cell>
          <cell r="Q1404" t="str">
            <v>ANNUALE</v>
          </cell>
          <cell r="R1404" t="str">
            <v>NON PREVISTO</v>
          </cell>
          <cell r="T1404" t="str">
            <v>DA FARE</v>
          </cell>
          <cell r="U1404" t="str">
            <v>2973</v>
          </cell>
          <cell r="V1404">
            <v>46251</v>
          </cell>
          <cell r="W1404" t="str">
            <v>POSITIVO</v>
          </cell>
          <cell r="X1404">
            <v>0</v>
          </cell>
          <cell r="Y1404" t="str">
            <v>DA FARE</v>
          </cell>
          <cell r="Z1404" t="str">
            <v>2973</v>
          </cell>
          <cell r="AA1404">
            <v>46252</v>
          </cell>
          <cell r="AB1404" t="str">
            <v>POSITIVO</v>
          </cell>
          <cell r="AC1404">
            <v>0</v>
          </cell>
          <cell r="AD1404" t="str">
            <v>NON PREVISTO</v>
          </cell>
          <cell r="AE1404" t="str">
            <v>NON PREVISTO</v>
          </cell>
          <cell r="AF1404" t="str">
            <v>NON PREVISTO</v>
          </cell>
          <cell r="AG1404" t="str">
            <v>NON PREVISTO</v>
          </cell>
          <cell r="AH1404" t="str">
            <v>NON PREVISTO</v>
          </cell>
        </row>
        <row r="1405">
          <cell r="A1405">
            <v>102974</v>
          </cell>
          <cell r="B1405" t="str">
            <v>LAMPADA SCIALITICA</v>
          </cell>
          <cell r="C1405" t="str">
            <v>ACEM SRL</v>
          </cell>
          <cell r="D1405" t="str">
            <v>STARLED5 NX</v>
          </cell>
          <cell r="E1405" t="str">
            <v>55N1000322</v>
          </cell>
          <cell r="F1405" t="str">
            <v>SINGOLA</v>
          </cell>
          <cell r="G1405">
            <v>102974</v>
          </cell>
          <cell r="I1405" t="str">
            <v>S.PIETRO</v>
          </cell>
          <cell r="J1405" t="str">
            <v>SALA PARTO</v>
          </cell>
          <cell r="K1405" t="str">
            <v>SALE TRAVAGLIO NUOVE</v>
          </cell>
          <cell r="L1405" t="str">
            <v>SALA TRAVAGLIO NUOVE</v>
          </cell>
          <cell r="M1405" t="str">
            <v>SINGOLA</v>
          </cell>
          <cell r="N1405" t="str">
            <v>102974</v>
          </cell>
          <cell r="P1405" t="str">
            <v>ANNUALE</v>
          </cell>
          <cell r="Q1405" t="str">
            <v>ANNUALE</v>
          </cell>
          <cell r="R1405" t="str">
            <v>NON PREVISTO</v>
          </cell>
          <cell r="T1405" t="str">
            <v>DA FARE</v>
          </cell>
          <cell r="U1405" t="str">
            <v>2974</v>
          </cell>
          <cell r="V1405">
            <v>46251</v>
          </cell>
          <cell r="W1405" t="str">
            <v>POSITIVO</v>
          </cell>
          <cell r="X1405">
            <v>0</v>
          </cell>
          <cell r="Y1405" t="str">
            <v>DA FARE</v>
          </cell>
          <cell r="Z1405" t="str">
            <v>2974</v>
          </cell>
          <cell r="AA1405">
            <v>46252</v>
          </cell>
          <cell r="AB1405" t="str">
            <v>POSITIVO</v>
          </cell>
          <cell r="AC1405">
            <v>0</v>
          </cell>
          <cell r="AD1405" t="str">
            <v>NON PREVISTO</v>
          </cell>
          <cell r="AE1405" t="str">
            <v>NON PREVISTO</v>
          </cell>
          <cell r="AF1405" t="str">
            <v>NON PREVISTO</v>
          </cell>
          <cell r="AG1405" t="str">
            <v>NON PREVISTO</v>
          </cell>
          <cell r="AH1405" t="str">
            <v>NON PREVISTO</v>
          </cell>
        </row>
        <row r="1406">
          <cell r="A1406">
            <v>102975</v>
          </cell>
          <cell r="B1406" t="str">
            <v>FRIGORIFERO BIOLOGICO</v>
          </cell>
          <cell r="C1406" t="str">
            <v>CF DI CIRO FIOCCHETTI &amp; C SNC</v>
          </cell>
          <cell r="D1406" t="str">
            <v>MEDIKA 140</v>
          </cell>
          <cell r="E1406" t="str">
            <v>30722</v>
          </cell>
          <cell r="F1406" t="str">
            <v>SINGOLA</v>
          </cell>
          <cell r="G1406">
            <v>102975</v>
          </cell>
          <cell r="I1406" t="str">
            <v>S.PIETRO</v>
          </cell>
          <cell r="J1406" t="str">
            <v>AMB. ALLERGOLOGIA</v>
          </cell>
          <cell r="K1406" t="str">
            <v>SALA PRELIEVI</v>
          </cell>
          <cell r="L1406" t="str">
            <v>SALA PRELIEVI</v>
          </cell>
          <cell r="M1406" t="str">
            <v>SINGOLA</v>
          </cell>
          <cell r="N1406" t="str">
            <v>102975</v>
          </cell>
          <cell r="P1406" t="str">
            <v>BIENNALE</v>
          </cell>
          <cell r="Q1406" t="str">
            <v>ANNUALE</v>
          </cell>
          <cell r="R1406" t="str">
            <v>NON PREVISTO</v>
          </cell>
          <cell r="T1406" t="str">
            <v>DA FARE</v>
          </cell>
          <cell r="U1406">
            <v>2975</v>
          </cell>
          <cell r="V1406">
            <v>46107</v>
          </cell>
          <cell r="W1406" t="str">
            <v>POSITIVO</v>
          </cell>
          <cell r="X1406">
            <v>0</v>
          </cell>
          <cell r="Y1406" t="str">
            <v>DA FARE</v>
          </cell>
          <cell r="Z1406">
            <v>2975</v>
          </cell>
          <cell r="AA1406">
            <v>46107</v>
          </cell>
          <cell r="AB1406" t="str">
            <v>POSITIVO</v>
          </cell>
          <cell r="AC1406">
            <v>0</v>
          </cell>
          <cell r="AD1406" t="str">
            <v>NON PREVISTO</v>
          </cell>
          <cell r="AE1406" t="str">
            <v>NON PREVISTO</v>
          </cell>
          <cell r="AF1406" t="str">
            <v>NON PREVISTO</v>
          </cell>
          <cell r="AG1406" t="str">
            <v>NON PREVISTO</v>
          </cell>
          <cell r="AH1406" t="str">
            <v>NON PREVISTO</v>
          </cell>
        </row>
        <row r="1407">
          <cell r="A1407">
            <v>102976</v>
          </cell>
          <cell r="B1407" t="str">
            <v>LETTO PER DEGENZA ELETTRIFICATO</v>
          </cell>
          <cell r="C1407" t="str">
            <v>MEDICAL INTERIOR SUPPLY</v>
          </cell>
          <cell r="D1407" t="str">
            <v>PD 100</v>
          </cell>
          <cell r="E1407" t="str">
            <v>C0900001</v>
          </cell>
          <cell r="F1407" t="str">
            <v>SINGOLA</v>
          </cell>
          <cell r="G1407">
            <v>102976</v>
          </cell>
          <cell r="I1407" t="str">
            <v>S.PIETRO</v>
          </cell>
          <cell r="J1407" t="str">
            <v>S. MARIA GORETTI</v>
          </cell>
          <cell r="K1407" t="str">
            <v>S. MARIA GORETTI</v>
          </cell>
          <cell r="L1407" t="str">
            <v>S. MARIA GORETTI</v>
          </cell>
          <cell r="M1407" t="str">
            <v>SINGOLA</v>
          </cell>
          <cell r="N1407">
            <v>102976</v>
          </cell>
          <cell r="P1407" t="str">
            <v>BIENNALE</v>
          </cell>
          <cell r="Q1407" t="str">
            <v>ANNUALE</v>
          </cell>
          <cell r="R1407" t="str">
            <v>NON PREVISTO</v>
          </cell>
          <cell r="T1407" t="str">
            <v>DA FARE</v>
          </cell>
          <cell r="U1407">
            <v>2976</v>
          </cell>
          <cell r="V1407">
            <v>46227</v>
          </cell>
          <cell r="W1407" t="str">
            <v>POSITIVO</v>
          </cell>
          <cell r="X1407">
            <v>0</v>
          </cell>
          <cell r="Y1407" t="str">
            <v>DA FARE</v>
          </cell>
          <cell r="Z1407">
            <v>2976</v>
          </cell>
          <cell r="AA1407">
            <v>46227</v>
          </cell>
          <cell r="AB1407" t="str">
            <v>POSITIVO</v>
          </cell>
          <cell r="AC1407">
            <v>0</v>
          </cell>
          <cell r="AD1407" t="str">
            <v>NON PREVISTO</v>
          </cell>
          <cell r="AE1407" t="str">
            <v>NON PREVISTO</v>
          </cell>
          <cell r="AF1407" t="str">
            <v>NON PREVISTO</v>
          </cell>
          <cell r="AG1407" t="str">
            <v>NON PREVISTO</v>
          </cell>
          <cell r="AH1407" t="str">
            <v>NON PREVISTO</v>
          </cell>
        </row>
        <row r="1408">
          <cell r="A1408">
            <v>102977</v>
          </cell>
          <cell r="B1408" t="str">
            <v>LETTO PER DEGENZA ELETTRIFICATO</v>
          </cell>
          <cell r="C1408" t="str">
            <v>HUNTLEIGH HEALTHCARE</v>
          </cell>
          <cell r="D1408" t="str">
            <v>ENTERPRISE 8000</v>
          </cell>
          <cell r="E1408" t="str">
            <v>P055567</v>
          </cell>
          <cell r="F1408" t="str">
            <v>SINGOLA</v>
          </cell>
          <cell r="G1408">
            <v>102977</v>
          </cell>
          <cell r="I1408" t="str">
            <v>S.PIETRO</v>
          </cell>
          <cell r="J1408" t="str">
            <v>S. RAFFAELE</v>
          </cell>
          <cell r="K1408" t="str">
            <v>S. RAFFAELE</v>
          </cell>
          <cell r="L1408" t="str">
            <v>S. RAFFAELE</v>
          </cell>
          <cell r="M1408" t="str">
            <v>SINGOLA</v>
          </cell>
          <cell r="N1408">
            <v>102978</v>
          </cell>
          <cell r="P1408" t="str">
            <v>BIENNALE</v>
          </cell>
          <cell r="Q1408" t="str">
            <v>ANNUALE</v>
          </cell>
          <cell r="R1408" t="str">
            <v>NON PREVISTO</v>
          </cell>
          <cell r="T1408" t="str">
            <v>DA FARE</v>
          </cell>
          <cell r="U1408">
            <v>2977</v>
          </cell>
          <cell r="V1408">
            <v>46212</v>
          </cell>
          <cell r="W1408" t="str">
            <v>POSITIVO</v>
          </cell>
          <cell r="X1408">
            <v>0</v>
          </cell>
          <cell r="Y1408" t="str">
            <v>DA FARE</v>
          </cell>
          <cell r="Z1408">
            <v>2977</v>
          </cell>
          <cell r="AA1408">
            <v>46212</v>
          </cell>
          <cell r="AB1408" t="str">
            <v>POSITIVO</v>
          </cell>
          <cell r="AC1408">
            <v>0</v>
          </cell>
          <cell r="AD1408" t="str">
            <v>NON PREVISTO</v>
          </cell>
          <cell r="AE1408" t="str">
            <v>NON PREVISTO</v>
          </cell>
          <cell r="AF1408" t="str">
            <v>NON PREVISTO</v>
          </cell>
          <cell r="AG1408" t="str">
            <v>NON PREVISTO</v>
          </cell>
          <cell r="AH1408" t="str">
            <v>NON PREVISTO</v>
          </cell>
        </row>
        <row r="1409">
          <cell r="A1409">
            <v>102978</v>
          </cell>
          <cell r="B1409" t="str">
            <v>LETTO PER DEGENZA ELETTRIFICATO</v>
          </cell>
          <cell r="C1409" t="str">
            <v>HUNTLEIGH HEALTHCARE</v>
          </cell>
          <cell r="D1409" t="str">
            <v>ENTERPRISE 8000</v>
          </cell>
          <cell r="E1409" t="str">
            <v>P052565</v>
          </cell>
          <cell r="F1409" t="str">
            <v>SINGOLA</v>
          </cell>
          <cell r="G1409">
            <v>102978</v>
          </cell>
          <cell r="I1409" t="str">
            <v>S.PIETRO</v>
          </cell>
          <cell r="J1409" t="str">
            <v>S. RAFFAELE</v>
          </cell>
          <cell r="K1409" t="str">
            <v>S. RAFFAELE</v>
          </cell>
          <cell r="L1409" t="str">
            <v>S. RAFFAELE</v>
          </cell>
          <cell r="M1409" t="str">
            <v>SINGOLA</v>
          </cell>
          <cell r="N1409">
            <v>102978</v>
          </cell>
          <cell r="P1409" t="str">
            <v>BIENNALE</v>
          </cell>
          <cell r="Q1409" t="str">
            <v>ANNUALE</v>
          </cell>
          <cell r="R1409" t="str">
            <v>NON PREVISTO</v>
          </cell>
          <cell r="T1409" t="str">
            <v>DA FARE</v>
          </cell>
          <cell r="U1409">
            <v>2978</v>
          </cell>
          <cell r="V1409">
            <v>46213</v>
          </cell>
          <cell r="W1409" t="str">
            <v>POSITIVO</v>
          </cell>
          <cell r="X1409">
            <v>0</v>
          </cell>
          <cell r="Y1409" t="str">
            <v>DA FARE</v>
          </cell>
          <cell r="Z1409">
            <v>2978</v>
          </cell>
          <cell r="AA1409">
            <v>46213</v>
          </cell>
          <cell r="AB1409" t="str">
            <v>POSITIVO</v>
          </cell>
          <cell r="AC1409">
            <v>0</v>
          </cell>
          <cell r="AD1409" t="str">
            <v>NON PREVISTO</v>
          </cell>
          <cell r="AE1409" t="str">
            <v>NON PREVISTO</v>
          </cell>
          <cell r="AF1409" t="str">
            <v>NON PREVISTO</v>
          </cell>
          <cell r="AG1409" t="str">
            <v>NON PREVISTO</v>
          </cell>
          <cell r="AH1409" t="str">
            <v>NON PREVISTO</v>
          </cell>
        </row>
        <row r="1410">
          <cell r="A1410">
            <v>102979</v>
          </cell>
          <cell r="B1410" t="str">
            <v>LETTO PER DEGENZA ELETTRIFICATO</v>
          </cell>
          <cell r="C1410" t="str">
            <v>HUNTLEIGH HEALTHCARE</v>
          </cell>
          <cell r="D1410" t="str">
            <v>ENTERPRISE 8000</v>
          </cell>
          <cell r="E1410" t="str">
            <v>P052563</v>
          </cell>
          <cell r="F1410" t="str">
            <v>SINGOLA</v>
          </cell>
          <cell r="G1410">
            <v>102979</v>
          </cell>
          <cell r="I1410" t="str">
            <v>S.PIETRO</v>
          </cell>
          <cell r="J1410" t="str">
            <v>S. RAFFAELE</v>
          </cell>
          <cell r="K1410" t="str">
            <v>S.RAFFAELE</v>
          </cell>
          <cell r="L1410" t="str">
            <v>S. VINCENZO</v>
          </cell>
          <cell r="M1410" t="str">
            <v>SINGOLA</v>
          </cell>
          <cell r="N1410">
            <v>102979</v>
          </cell>
          <cell r="P1410" t="str">
            <v>BIENNALE</v>
          </cell>
          <cell r="Q1410" t="str">
            <v>ANNUALE</v>
          </cell>
          <cell r="R1410" t="str">
            <v>NON PREVISTO</v>
          </cell>
          <cell r="T1410" t="str">
            <v>DA FARE</v>
          </cell>
          <cell r="U1410">
            <v>2979</v>
          </cell>
          <cell r="V1410">
            <v>46168</v>
          </cell>
          <cell r="W1410" t="str">
            <v>POSITIVO</v>
          </cell>
          <cell r="X1410">
            <v>0</v>
          </cell>
          <cell r="Y1410" t="str">
            <v>DA FARE</v>
          </cell>
          <cell r="Z1410">
            <v>2979</v>
          </cell>
          <cell r="AA1410">
            <v>46168</v>
          </cell>
          <cell r="AB1410" t="str">
            <v>POSITIVO</v>
          </cell>
          <cell r="AC1410">
            <v>0</v>
          </cell>
          <cell r="AD1410" t="str">
            <v>NON PREVISTO</v>
          </cell>
          <cell r="AE1410" t="str">
            <v>NON PREVISTO</v>
          </cell>
          <cell r="AF1410" t="str">
            <v>NON PREVISTO</v>
          </cell>
          <cell r="AG1410" t="str">
            <v>NON PREVISTO</v>
          </cell>
          <cell r="AH1410" t="str">
            <v>NON PREVISTO</v>
          </cell>
        </row>
        <row r="1411">
          <cell r="A1411">
            <v>102980</v>
          </cell>
          <cell r="B1411" t="str">
            <v>LETTO PER DEGENZA ELETTRIFICATO</v>
          </cell>
          <cell r="C1411" t="str">
            <v>HUNTLEIGH HEALTHCARE</v>
          </cell>
          <cell r="D1411" t="str">
            <v>ENTERPRISE 8000</v>
          </cell>
          <cell r="E1411" t="str">
            <v>P052566</v>
          </cell>
          <cell r="F1411" t="str">
            <v>SINGOLA</v>
          </cell>
          <cell r="G1411">
            <v>102980</v>
          </cell>
          <cell r="I1411" t="str">
            <v>S.PIETRO</v>
          </cell>
          <cell r="J1411" t="str">
            <v>S. RAFFAELE</v>
          </cell>
          <cell r="K1411" t="str">
            <v>S. RAFFAELE</v>
          </cell>
          <cell r="L1411" t="str">
            <v>S. RAFFAELE</v>
          </cell>
          <cell r="M1411" t="str">
            <v>SINGOLA</v>
          </cell>
          <cell r="N1411">
            <v>102980</v>
          </cell>
          <cell r="P1411" t="str">
            <v>BIENNALE</v>
          </cell>
          <cell r="Q1411" t="str">
            <v>ANNUALE</v>
          </cell>
          <cell r="R1411" t="str">
            <v>NON PREVISTO</v>
          </cell>
          <cell r="T1411" t="str">
            <v>DA FARE</v>
          </cell>
          <cell r="U1411">
            <v>2980</v>
          </cell>
          <cell r="V1411">
            <v>46213</v>
          </cell>
          <cell r="W1411" t="str">
            <v>POSITIVO</v>
          </cell>
          <cell r="X1411">
            <v>0</v>
          </cell>
          <cell r="Y1411" t="str">
            <v>DA FARE</v>
          </cell>
          <cell r="Z1411">
            <v>2980</v>
          </cell>
          <cell r="AA1411">
            <v>46213</v>
          </cell>
          <cell r="AB1411" t="str">
            <v>POSITIVO</v>
          </cell>
          <cell r="AC1411">
            <v>0</v>
          </cell>
          <cell r="AD1411" t="str">
            <v>NON PREVISTO</v>
          </cell>
          <cell r="AE1411" t="str">
            <v>NON PREVISTO</v>
          </cell>
          <cell r="AF1411" t="str">
            <v>NON PREVISTO</v>
          </cell>
          <cell r="AG1411" t="str">
            <v>NON PREVISTO</v>
          </cell>
          <cell r="AH1411" t="str">
            <v>NON PREVISTO</v>
          </cell>
        </row>
        <row r="1412">
          <cell r="A1412">
            <v>102981</v>
          </cell>
          <cell r="B1412" t="str">
            <v>LETTO PER DEGENZA ELETTRIFICATO</v>
          </cell>
          <cell r="C1412" t="str">
            <v>CLA HOSPITAL SRL</v>
          </cell>
          <cell r="D1412">
            <v>50001965</v>
          </cell>
          <cell r="E1412" t="str">
            <v>26668</v>
          </cell>
          <cell r="F1412" t="str">
            <v>SINGOLA</v>
          </cell>
          <cell r="G1412">
            <v>102981</v>
          </cell>
          <cell r="I1412" t="str">
            <v>S.PIETRO</v>
          </cell>
          <cell r="J1412" t="str">
            <v>S. CATERINA SOLVENTI</v>
          </cell>
          <cell r="K1412" t="str">
            <v>S. CATERINA SOLVENTI</v>
          </cell>
          <cell r="L1412" t="str">
            <v>NON TROVATO</v>
          </cell>
          <cell r="P1412" t="str">
            <v>BIENNALE</v>
          </cell>
          <cell r="Q1412" t="str">
            <v>ANNUALE</v>
          </cell>
          <cell r="R1412" t="str">
            <v>NON PREVISTO</v>
          </cell>
          <cell r="T1412" t="str">
            <v>DA FARE</v>
          </cell>
          <cell r="U1412">
            <v>0</v>
          </cell>
          <cell r="V1412">
            <v>0</v>
          </cell>
          <cell r="W1412">
            <v>0</v>
          </cell>
          <cell r="X1412">
            <v>0</v>
          </cell>
          <cell r="Y1412" t="str">
            <v>DA FARE</v>
          </cell>
          <cell r="Z1412">
            <v>0</v>
          </cell>
          <cell r="AA1412">
            <v>0</v>
          </cell>
          <cell r="AB1412">
            <v>0</v>
          </cell>
          <cell r="AC1412">
            <v>0</v>
          </cell>
          <cell r="AD1412" t="str">
            <v>NON PREVISTO</v>
          </cell>
          <cell r="AE1412" t="str">
            <v>NON PREVISTO</v>
          </cell>
          <cell r="AF1412" t="str">
            <v>NON PREVISTO</v>
          </cell>
          <cell r="AG1412" t="str">
            <v>NON PREVISTO</v>
          </cell>
          <cell r="AH1412" t="str">
            <v>NON PREVISTO</v>
          </cell>
        </row>
        <row r="1413">
          <cell r="A1413">
            <v>102982</v>
          </cell>
          <cell r="B1413" t="str">
            <v>LETTO PER DEGENZA ELETTRIFICATO</v>
          </cell>
          <cell r="C1413" t="str">
            <v>CLA HOSPITAL SRL</v>
          </cell>
          <cell r="D1413">
            <v>50001965</v>
          </cell>
          <cell r="E1413" t="str">
            <v>26651</v>
          </cell>
          <cell r="F1413" t="str">
            <v>SINGOLA</v>
          </cell>
          <cell r="G1413">
            <v>102982</v>
          </cell>
          <cell r="I1413" t="str">
            <v>S.PIETRO</v>
          </cell>
          <cell r="J1413" t="str">
            <v>S. CATERINA SOLVENTI</v>
          </cell>
          <cell r="K1413" t="str">
            <v>S. CATERINA SOLVENTI</v>
          </cell>
          <cell r="L1413" t="str">
            <v>S. CATERINA SOLVENTI</v>
          </cell>
          <cell r="M1413" t="str">
            <v>SINGOLA</v>
          </cell>
          <cell r="N1413" t="str">
            <v>102982</v>
          </cell>
          <cell r="P1413" t="str">
            <v>BIENNALE</v>
          </cell>
          <cell r="Q1413" t="str">
            <v>ANNUALE</v>
          </cell>
          <cell r="R1413" t="str">
            <v>NON PREVISTO</v>
          </cell>
          <cell r="T1413" t="str">
            <v>DA FARE</v>
          </cell>
          <cell r="U1413">
            <v>2982</v>
          </cell>
          <cell r="V1413">
            <v>46111</v>
          </cell>
          <cell r="W1413" t="str">
            <v>POSITIVO</v>
          </cell>
          <cell r="X1413">
            <v>0</v>
          </cell>
          <cell r="Y1413" t="str">
            <v>DA FARE</v>
          </cell>
          <cell r="Z1413">
            <v>2982</v>
          </cell>
          <cell r="AA1413">
            <v>46111</v>
          </cell>
          <cell r="AB1413" t="str">
            <v>POSITIVO</v>
          </cell>
          <cell r="AC1413">
            <v>0</v>
          </cell>
          <cell r="AD1413" t="str">
            <v>NON PREVISTO</v>
          </cell>
          <cell r="AE1413" t="str">
            <v>NON PREVISTO</v>
          </cell>
          <cell r="AF1413" t="str">
            <v>NON PREVISTO</v>
          </cell>
          <cell r="AG1413" t="str">
            <v>NON PREVISTO</v>
          </cell>
          <cell r="AH1413" t="str">
            <v>NON PREVISTO</v>
          </cell>
        </row>
        <row r="1414">
          <cell r="A1414">
            <v>102983</v>
          </cell>
          <cell r="B1414" t="str">
            <v>LETTO PER DEGENZA ELETTRIFICATO</v>
          </cell>
          <cell r="C1414" t="str">
            <v>CLA HOSPITAL SRL</v>
          </cell>
          <cell r="D1414">
            <v>50001965</v>
          </cell>
          <cell r="E1414" t="str">
            <v>26664</v>
          </cell>
          <cell r="F1414" t="str">
            <v>SINGOLA</v>
          </cell>
          <cell r="G1414">
            <v>102983</v>
          </cell>
          <cell r="I1414" t="str">
            <v>S.PIETRO</v>
          </cell>
          <cell r="J1414" t="str">
            <v>S. CATERINA SOLVENTI</v>
          </cell>
          <cell r="K1414" t="str">
            <v>S. CATERINA SOLVENTI</v>
          </cell>
          <cell r="L1414" t="str">
            <v>S. CATERINA SOLVENTI</v>
          </cell>
          <cell r="M1414" t="str">
            <v>SINGOLA</v>
          </cell>
          <cell r="N1414" t="str">
            <v>102983</v>
          </cell>
          <cell r="P1414" t="str">
            <v>BIENNALE</v>
          </cell>
          <cell r="Q1414" t="str">
            <v>ANNUALE</v>
          </cell>
          <cell r="R1414" t="str">
            <v>NON PREVISTO</v>
          </cell>
          <cell r="T1414" t="str">
            <v>DA FARE</v>
          </cell>
          <cell r="U1414">
            <v>2983</v>
          </cell>
          <cell r="V1414">
            <v>46111</v>
          </cell>
          <cell r="W1414" t="str">
            <v>POSITIVO</v>
          </cell>
          <cell r="X1414">
            <v>0</v>
          </cell>
          <cell r="Y1414" t="str">
            <v>DA FARE</v>
          </cell>
          <cell r="Z1414">
            <v>2983</v>
          </cell>
          <cell r="AA1414">
            <v>46111</v>
          </cell>
          <cell r="AB1414" t="str">
            <v>POSITIVO</v>
          </cell>
          <cell r="AC1414">
            <v>0</v>
          </cell>
          <cell r="AD1414" t="str">
            <v>NON PREVISTO</v>
          </cell>
          <cell r="AE1414" t="str">
            <v>NON PREVISTO</v>
          </cell>
          <cell r="AF1414" t="str">
            <v>NON PREVISTO</v>
          </cell>
          <cell r="AG1414" t="str">
            <v>NON PREVISTO</v>
          </cell>
          <cell r="AH1414" t="str">
            <v>NON PREVISTO</v>
          </cell>
        </row>
        <row r="1415">
          <cell r="A1415">
            <v>102984</v>
          </cell>
          <cell r="B1415" t="str">
            <v>LETTO PER DEGENZA ELETTRIFICATO</v>
          </cell>
          <cell r="C1415" t="str">
            <v>CLA HOSPITAL SRL</v>
          </cell>
          <cell r="D1415">
            <v>50001965</v>
          </cell>
          <cell r="E1415" t="str">
            <v>26659</v>
          </cell>
          <cell r="F1415" t="str">
            <v>SINGOLA</v>
          </cell>
          <cell r="G1415">
            <v>102984</v>
          </cell>
          <cell r="I1415" t="str">
            <v>S.PIETRO</v>
          </cell>
          <cell r="J1415" t="str">
            <v>S. CATERINA SOLVENTI</v>
          </cell>
          <cell r="K1415" t="str">
            <v>S. CARLO SOLVENTI</v>
          </cell>
          <cell r="L1415" t="str">
            <v>S. CARLO SOLVENTI</v>
          </cell>
          <cell r="M1415" t="str">
            <v>SINGOLA</v>
          </cell>
          <cell r="N1415" t="str">
            <v>102984</v>
          </cell>
          <cell r="P1415" t="str">
            <v>BIENNALE</v>
          </cell>
          <cell r="Q1415" t="str">
            <v>ANNUALE</v>
          </cell>
          <cell r="R1415" t="str">
            <v>NON PREVISTO</v>
          </cell>
          <cell r="T1415" t="str">
            <v>DA FARE</v>
          </cell>
          <cell r="U1415">
            <v>2984</v>
          </cell>
          <cell r="V1415">
            <v>46026</v>
          </cell>
          <cell r="W1415" t="str">
            <v>POSITIVO</v>
          </cell>
          <cell r="X1415">
            <v>0</v>
          </cell>
          <cell r="Y1415" t="str">
            <v>DA FARE</v>
          </cell>
          <cell r="Z1415">
            <v>2984</v>
          </cell>
          <cell r="AA1415">
            <v>46116</v>
          </cell>
          <cell r="AB1415" t="str">
            <v>POSITIVO</v>
          </cell>
          <cell r="AC1415">
            <v>0</v>
          </cell>
          <cell r="AD1415" t="str">
            <v>NON PREVISTO</v>
          </cell>
          <cell r="AE1415" t="str">
            <v>NON PREVISTO</v>
          </cell>
          <cell r="AF1415" t="str">
            <v>NON PREVISTO</v>
          </cell>
          <cell r="AG1415" t="str">
            <v>NON PREVISTO</v>
          </cell>
          <cell r="AH1415" t="str">
            <v>NON PREVISTO</v>
          </cell>
        </row>
        <row r="1416">
          <cell r="A1416">
            <v>102985</v>
          </cell>
          <cell r="B1416" t="str">
            <v>LETTO PER DEGENZA ELETTRIFICATO</v>
          </cell>
          <cell r="C1416" t="str">
            <v>CLA HOSPITAL SRL</v>
          </cell>
          <cell r="D1416">
            <v>50001965</v>
          </cell>
          <cell r="E1416" t="str">
            <v>26667</v>
          </cell>
          <cell r="F1416" t="str">
            <v>SINGOLA</v>
          </cell>
          <cell r="G1416">
            <v>102985</v>
          </cell>
          <cell r="I1416" t="str">
            <v>S.PIETRO</v>
          </cell>
          <cell r="J1416" t="str">
            <v>S. CATERINA SOLVENTI</v>
          </cell>
          <cell r="K1416" t="str">
            <v>S. CATERINA SOLVENTI</v>
          </cell>
          <cell r="L1416" t="str">
            <v>S. VINCENZO</v>
          </cell>
          <cell r="M1416" t="str">
            <v>SINGOLA</v>
          </cell>
          <cell r="N1416">
            <v>102985</v>
          </cell>
          <cell r="P1416" t="str">
            <v>BIENNALE</v>
          </cell>
          <cell r="Q1416" t="str">
            <v>ANNUALE</v>
          </cell>
          <cell r="R1416" t="str">
            <v>NON PREVISTO</v>
          </cell>
          <cell r="T1416" t="str">
            <v>DA FARE</v>
          </cell>
          <cell r="U1416">
            <v>2985</v>
          </cell>
          <cell r="V1416">
            <v>46168</v>
          </cell>
          <cell r="W1416" t="str">
            <v>POSITIVO</v>
          </cell>
          <cell r="X1416">
            <v>0</v>
          </cell>
          <cell r="Y1416" t="str">
            <v>DA FARE</v>
          </cell>
          <cell r="Z1416">
            <v>2985</v>
          </cell>
          <cell r="AA1416">
            <v>46168</v>
          </cell>
          <cell r="AB1416" t="str">
            <v>POSITIVO</v>
          </cell>
          <cell r="AC1416">
            <v>0</v>
          </cell>
          <cell r="AD1416" t="str">
            <v>NON PREVISTO</v>
          </cell>
          <cell r="AE1416" t="str">
            <v>NON PREVISTO</v>
          </cell>
          <cell r="AF1416" t="str">
            <v>NON PREVISTO</v>
          </cell>
          <cell r="AG1416" t="str">
            <v>NON PREVISTO</v>
          </cell>
          <cell r="AH1416" t="str">
            <v>NON PREVISTO</v>
          </cell>
        </row>
        <row r="1417">
          <cell r="A1417">
            <v>102986</v>
          </cell>
          <cell r="B1417" t="str">
            <v>LETTO PER DEGENZA ELETTRIFICATO</v>
          </cell>
          <cell r="C1417" t="str">
            <v>CLA HOSPITAL SRL</v>
          </cell>
          <cell r="D1417">
            <v>50001965</v>
          </cell>
          <cell r="E1417" t="str">
            <v>26657</v>
          </cell>
          <cell r="F1417" t="str">
            <v>SINGOLA</v>
          </cell>
          <cell r="G1417">
            <v>102986</v>
          </cell>
          <cell r="I1417" t="str">
            <v>S.PIETRO</v>
          </cell>
          <cell r="J1417" t="str">
            <v>S. CATERINA SOLVENTI</v>
          </cell>
          <cell r="K1417" t="str">
            <v>S. CATERINA SOLVENTI</v>
          </cell>
          <cell r="L1417" t="str">
            <v>NON TROVATO</v>
          </cell>
          <cell r="P1417" t="str">
            <v>BIENNALE</v>
          </cell>
          <cell r="Q1417" t="str">
            <v>ANNUALE</v>
          </cell>
          <cell r="R1417" t="str">
            <v>NON PREVISTO</v>
          </cell>
          <cell r="T1417" t="str">
            <v>DA FARE</v>
          </cell>
          <cell r="U1417">
            <v>0</v>
          </cell>
          <cell r="V1417">
            <v>0</v>
          </cell>
          <cell r="W1417">
            <v>0</v>
          </cell>
          <cell r="X1417">
            <v>0</v>
          </cell>
          <cell r="Y1417" t="str">
            <v>DA FARE</v>
          </cell>
          <cell r="Z1417">
            <v>0</v>
          </cell>
          <cell r="AA1417">
            <v>0</v>
          </cell>
          <cell r="AB1417">
            <v>0</v>
          </cell>
          <cell r="AC1417">
            <v>0</v>
          </cell>
          <cell r="AD1417" t="str">
            <v>NON PREVISTO</v>
          </cell>
          <cell r="AE1417" t="str">
            <v>NON PREVISTO</v>
          </cell>
          <cell r="AF1417" t="str">
            <v>NON PREVISTO</v>
          </cell>
          <cell r="AG1417" t="str">
            <v>NON PREVISTO</v>
          </cell>
          <cell r="AH1417" t="str">
            <v>NON PREVISTO</v>
          </cell>
        </row>
        <row r="1418">
          <cell r="A1418">
            <v>102987</v>
          </cell>
          <cell r="B1418" t="str">
            <v>LETTO PER DEGENZA ELETTRIFICATO</v>
          </cell>
          <cell r="C1418" t="str">
            <v>CLA HOSPITAL SRL</v>
          </cell>
          <cell r="D1418">
            <v>50001965</v>
          </cell>
          <cell r="E1418" t="str">
            <v>26666</v>
          </cell>
          <cell r="F1418" t="str">
            <v>SINGOLA</v>
          </cell>
          <cell r="G1418">
            <v>102987</v>
          </cell>
          <cell r="I1418" t="str">
            <v>S.PIETRO</v>
          </cell>
          <cell r="J1418" t="str">
            <v>S. CATERINA SOLVENTI</v>
          </cell>
          <cell r="K1418" t="str">
            <v>S. CATERINA SOLVENTI</v>
          </cell>
          <cell r="L1418" t="str">
            <v>NON TROVATO</v>
          </cell>
          <cell r="P1418" t="str">
            <v>BIENNALE</v>
          </cell>
          <cell r="Q1418" t="str">
            <v>ANNUALE</v>
          </cell>
          <cell r="R1418" t="str">
            <v>NON PREVISTO</v>
          </cell>
          <cell r="T1418" t="str">
            <v>DA FARE</v>
          </cell>
          <cell r="U1418">
            <v>0</v>
          </cell>
          <cell r="V1418">
            <v>0</v>
          </cell>
          <cell r="W1418">
            <v>0</v>
          </cell>
          <cell r="X1418">
            <v>0</v>
          </cell>
          <cell r="Y1418" t="str">
            <v>DA FARE</v>
          </cell>
          <cell r="Z1418">
            <v>0</v>
          </cell>
          <cell r="AA1418">
            <v>0</v>
          </cell>
          <cell r="AB1418">
            <v>0</v>
          </cell>
          <cell r="AC1418">
            <v>0</v>
          </cell>
          <cell r="AD1418" t="str">
            <v>NON PREVISTO</v>
          </cell>
          <cell r="AE1418" t="str">
            <v>NON PREVISTO</v>
          </cell>
          <cell r="AF1418" t="str">
            <v>NON PREVISTO</v>
          </cell>
          <cell r="AG1418" t="str">
            <v>NON PREVISTO</v>
          </cell>
          <cell r="AH1418" t="str">
            <v>NON PREVISTO</v>
          </cell>
        </row>
        <row r="1419">
          <cell r="A1419">
            <v>102988</v>
          </cell>
          <cell r="B1419" t="str">
            <v>LETTO PER DEGENZA ELETTRIFICATO</v>
          </cell>
          <cell r="C1419" t="str">
            <v>CLA HOSPITAL SRL</v>
          </cell>
          <cell r="D1419">
            <v>50001965</v>
          </cell>
          <cell r="E1419" t="str">
            <v>26655</v>
          </cell>
          <cell r="F1419" t="str">
            <v>SINGOLA</v>
          </cell>
          <cell r="G1419">
            <v>102988</v>
          </cell>
          <cell r="I1419" t="str">
            <v>S.PIETRO</v>
          </cell>
          <cell r="J1419" t="str">
            <v>S. CATERINA SOLVENTI</v>
          </cell>
          <cell r="K1419" t="str">
            <v>S. VINCENZO</v>
          </cell>
          <cell r="L1419" t="str">
            <v>S. GIUSEPPE</v>
          </cell>
          <cell r="M1419" t="str">
            <v>SINGOLA</v>
          </cell>
          <cell r="N1419" t="str">
            <v>102988</v>
          </cell>
          <cell r="P1419" t="str">
            <v>BIENNALE</v>
          </cell>
          <cell r="Q1419" t="str">
            <v>ANNUALE</v>
          </cell>
          <cell r="R1419" t="str">
            <v>NON PREVISTO</v>
          </cell>
          <cell r="T1419" t="str">
            <v>NON PREVISTO</v>
          </cell>
          <cell r="U1419">
            <v>0</v>
          </cell>
          <cell r="V1419">
            <v>0</v>
          </cell>
          <cell r="W1419">
            <v>0</v>
          </cell>
          <cell r="X1419">
            <v>0</v>
          </cell>
          <cell r="Y1419" t="str">
            <v>DA FARE</v>
          </cell>
          <cell r="Z1419" t="str">
            <v>2988</v>
          </cell>
          <cell r="AA1419">
            <v>46244</v>
          </cell>
          <cell r="AB1419" t="str">
            <v>POSITIVO</v>
          </cell>
          <cell r="AC1419">
            <v>0</v>
          </cell>
          <cell r="AD1419" t="str">
            <v>NON PREVISTO</v>
          </cell>
          <cell r="AE1419" t="str">
            <v>NON PREVISTO</v>
          </cell>
          <cell r="AF1419" t="str">
            <v>NON PREVISTO</v>
          </cell>
          <cell r="AG1419" t="str">
            <v>NON PREVISTO</v>
          </cell>
          <cell r="AH1419" t="str">
            <v>NON PREVISTO</v>
          </cell>
        </row>
        <row r="1420">
          <cell r="A1420">
            <v>102989</v>
          </cell>
          <cell r="B1420" t="str">
            <v>FONTE LUMINOSA GENERICA (PER ES: LAMPADE DA VISITA AMB.)</v>
          </cell>
          <cell r="C1420" t="str">
            <v>PROVITA MEDIZINTECHNIK GMBH</v>
          </cell>
          <cell r="D1420" t="str">
            <v>L230112A</v>
          </cell>
          <cell r="E1420" t="str">
            <v>0712029</v>
          </cell>
          <cell r="F1420" t="str">
            <v>SINGOLA</v>
          </cell>
          <cell r="G1420">
            <v>102989</v>
          </cell>
          <cell r="I1420" t="str">
            <v>S.PIETRO</v>
          </cell>
          <cell r="J1420" t="str">
            <v>RIANIMAZIONE</v>
          </cell>
          <cell r="K1420" t="str">
            <v>RIANIMAZIONE</v>
          </cell>
          <cell r="L1420" t="str">
            <v>NON TROVATO</v>
          </cell>
          <cell r="P1420" t="str">
            <v>ANNUALE</v>
          </cell>
          <cell r="Q1420" t="str">
            <v>ANNUALE</v>
          </cell>
          <cell r="R1420" t="str">
            <v>NON PREVISTO</v>
          </cell>
          <cell r="T1420" t="str">
            <v>DA FARE</v>
          </cell>
          <cell r="U1420">
            <v>0</v>
          </cell>
          <cell r="V1420">
            <v>0</v>
          </cell>
          <cell r="W1420">
            <v>0</v>
          </cell>
          <cell r="X1420">
            <v>0</v>
          </cell>
          <cell r="Y1420" t="str">
            <v>DA FARE</v>
          </cell>
          <cell r="Z1420">
            <v>0</v>
          </cell>
          <cell r="AA1420">
            <v>0</v>
          </cell>
          <cell r="AB1420">
            <v>0</v>
          </cell>
          <cell r="AC1420">
            <v>0</v>
          </cell>
          <cell r="AD1420" t="str">
            <v>NON PREVISTO</v>
          </cell>
          <cell r="AE1420" t="str">
            <v>NON PREVISTO</v>
          </cell>
          <cell r="AF1420" t="str">
            <v>NON PREVISTO</v>
          </cell>
          <cell r="AG1420" t="str">
            <v>NON PREVISTO</v>
          </cell>
          <cell r="AH1420" t="str">
            <v>NON PREVISTO</v>
          </cell>
        </row>
        <row r="1421">
          <cell r="A1421">
            <v>102990</v>
          </cell>
          <cell r="B1421" t="str">
            <v>POMPA DI INFUSIONE</v>
          </cell>
          <cell r="C1421" t="str">
            <v>FRESENIUS KABI AG</v>
          </cell>
          <cell r="D1421" t="str">
            <v>VOLUMAT MC AGILIA</v>
          </cell>
          <cell r="E1421" t="str">
            <v>019160/20970066</v>
          </cell>
          <cell r="F1421" t="str">
            <v>SINGOLA</v>
          </cell>
          <cell r="G1421">
            <v>102990</v>
          </cell>
          <cell r="I1421" t="str">
            <v>S.PIETRO</v>
          </cell>
          <cell r="J1421" t="str">
            <v>RIANIMAZIONE</v>
          </cell>
          <cell r="K1421" t="str">
            <v>RIANIMAZIONE</v>
          </cell>
          <cell r="L1421" t="str">
            <v>RIANIMAZIONE</v>
          </cell>
          <cell r="M1421" t="str">
            <v>SINGOLA</v>
          </cell>
          <cell r="N1421" t="str">
            <v>102990</v>
          </cell>
          <cell r="P1421" t="str">
            <v>ANNUALE</v>
          </cell>
          <cell r="Q1421" t="str">
            <v>ANNUALE (NON DI NS COMPETENZA)</v>
          </cell>
          <cell r="R1421" t="str">
            <v>NON PREVISTO</v>
          </cell>
          <cell r="T1421" t="str">
            <v>DA FARE</v>
          </cell>
          <cell r="U1421">
            <v>2990</v>
          </cell>
          <cell r="V1421">
            <v>46198</v>
          </cell>
          <cell r="W1421" t="str">
            <v>POSITIVO</v>
          </cell>
          <cell r="X1421">
            <v>0</v>
          </cell>
          <cell r="Y1421" t="str">
            <v>NON PREVISTO</v>
          </cell>
          <cell r="Z1421">
            <v>0</v>
          </cell>
          <cell r="AA1421">
            <v>0</v>
          </cell>
          <cell r="AB1421">
            <v>0</v>
          </cell>
          <cell r="AC1421">
            <v>0</v>
          </cell>
          <cell r="AD1421" t="str">
            <v>NON PREVISTO</v>
          </cell>
          <cell r="AE1421" t="str">
            <v>NON PREVISTO</v>
          </cell>
          <cell r="AF1421" t="str">
            <v>NON PREVISTO</v>
          </cell>
          <cell r="AG1421" t="str">
            <v>NON PREVISTO</v>
          </cell>
          <cell r="AH1421" t="str">
            <v>NON PREVISTO</v>
          </cell>
        </row>
        <row r="1422">
          <cell r="A1422">
            <v>102991</v>
          </cell>
          <cell r="B1422" t="str">
            <v>POMPA DI INFUSIONE</v>
          </cell>
          <cell r="C1422" t="str">
            <v>FRESENIUS KABI AG</v>
          </cell>
          <cell r="D1422" t="str">
            <v>VOLUMAT MC AGILIA</v>
          </cell>
          <cell r="E1422" t="str">
            <v>019160/20970044</v>
          </cell>
          <cell r="F1422" t="str">
            <v>SINGOLA</v>
          </cell>
          <cell r="G1422">
            <v>102991</v>
          </cell>
          <cell r="I1422" t="str">
            <v>S.PIETRO</v>
          </cell>
          <cell r="J1422" t="str">
            <v>RIANIMAZIONE</v>
          </cell>
          <cell r="K1422" t="str">
            <v>UTIN</v>
          </cell>
          <cell r="L1422" t="str">
            <v>UTIN</v>
          </cell>
          <cell r="M1422" t="str">
            <v>SINGOLA</v>
          </cell>
          <cell r="N1422" t="str">
            <v>102991</v>
          </cell>
          <cell r="P1422" t="str">
            <v>ANNUALE</v>
          </cell>
          <cell r="Q1422" t="str">
            <v>ANNUALE (NON DI NS COMPETENZA)</v>
          </cell>
          <cell r="R1422" t="str">
            <v>NON PREVISTO</v>
          </cell>
          <cell r="T1422" t="str">
            <v>DA FARE</v>
          </cell>
          <cell r="U1422">
            <v>2991</v>
          </cell>
          <cell r="V1422">
            <v>46134</v>
          </cell>
          <cell r="W1422" t="str">
            <v>POSITIVO</v>
          </cell>
          <cell r="X1422">
            <v>0</v>
          </cell>
          <cell r="Y1422" t="str">
            <v>NON PREVISTO</v>
          </cell>
          <cell r="Z1422">
            <v>0</v>
          </cell>
          <cell r="AA1422">
            <v>0</v>
          </cell>
          <cell r="AB1422">
            <v>0</v>
          </cell>
          <cell r="AC1422">
            <v>0</v>
          </cell>
          <cell r="AD1422" t="str">
            <v>NON PREVISTO</v>
          </cell>
          <cell r="AE1422" t="str">
            <v>NON PREVISTO</v>
          </cell>
          <cell r="AF1422" t="str">
            <v>NON PREVISTO</v>
          </cell>
          <cell r="AG1422" t="str">
            <v>NON PREVISTO</v>
          </cell>
          <cell r="AH1422" t="str">
            <v>NON PREVISTO</v>
          </cell>
        </row>
        <row r="1423">
          <cell r="A1423">
            <v>102992</v>
          </cell>
          <cell r="B1423" t="str">
            <v>POMPA DI INFUSIONE</v>
          </cell>
          <cell r="C1423" t="str">
            <v>FRESENIUS KABI AG</v>
          </cell>
          <cell r="D1423" t="str">
            <v>VOLUMAT MC AGILIA</v>
          </cell>
          <cell r="E1423" t="str">
            <v>019160/21067011</v>
          </cell>
          <cell r="F1423" t="str">
            <v>SINGOLA</v>
          </cell>
          <cell r="G1423">
            <v>102992</v>
          </cell>
          <cell r="I1423" t="str">
            <v>S.PIETRO</v>
          </cell>
          <cell r="J1423" t="str">
            <v>RIANIMAZIONE</v>
          </cell>
          <cell r="K1423" t="str">
            <v>RIANIMAZIONE</v>
          </cell>
          <cell r="L1423" t="str">
            <v>RIANIMAZIONE</v>
          </cell>
          <cell r="M1423" t="str">
            <v>SINGOLA</v>
          </cell>
          <cell r="N1423" t="str">
            <v>102992</v>
          </cell>
          <cell r="P1423" t="str">
            <v>ANNUALE</v>
          </cell>
          <cell r="Q1423" t="str">
            <v>ANNUALE (NON DI NS COMPETENZA)</v>
          </cell>
          <cell r="R1423" t="str">
            <v>NON PREVISTO</v>
          </cell>
          <cell r="T1423" t="str">
            <v>DA FARE</v>
          </cell>
          <cell r="U1423">
            <v>2992</v>
          </cell>
          <cell r="V1423">
            <v>46198</v>
          </cell>
          <cell r="W1423" t="str">
            <v>POSITIVO</v>
          </cell>
          <cell r="X1423">
            <v>0</v>
          </cell>
          <cell r="Y1423" t="str">
            <v>NON PREVISTO</v>
          </cell>
          <cell r="Z1423">
            <v>0</v>
          </cell>
          <cell r="AA1423">
            <v>0</v>
          </cell>
          <cell r="AB1423">
            <v>0</v>
          </cell>
          <cell r="AC1423">
            <v>0</v>
          </cell>
          <cell r="AD1423" t="str">
            <v>NON PREVISTO</v>
          </cell>
          <cell r="AE1423" t="str">
            <v>NON PREVISTO</v>
          </cell>
          <cell r="AF1423" t="str">
            <v>NON PREVISTO</v>
          </cell>
          <cell r="AG1423" t="str">
            <v>NON PREVISTO</v>
          </cell>
          <cell r="AH1423" t="str">
            <v>NON PREVISTO</v>
          </cell>
        </row>
        <row r="1424">
          <cell r="A1424">
            <v>102993</v>
          </cell>
          <cell r="B1424" t="str">
            <v>POMPA DI INFUSIONE</v>
          </cell>
          <cell r="C1424" t="str">
            <v>FRESENIUS KABI AG</v>
          </cell>
          <cell r="D1424" t="str">
            <v>VOLUMAT MC AGILIA</v>
          </cell>
          <cell r="E1424" t="str">
            <v>019160/20970043</v>
          </cell>
          <cell r="F1424" t="str">
            <v>SINGOLA</v>
          </cell>
          <cell r="G1424">
            <v>102993</v>
          </cell>
          <cell r="I1424" t="str">
            <v>S.PIETRO</v>
          </cell>
          <cell r="J1424" t="str">
            <v>RIANIMAZIONE</v>
          </cell>
          <cell r="K1424" t="str">
            <v>RIANIMAZIONE</v>
          </cell>
          <cell r="L1424" t="str">
            <v>RIANIMAZIONE</v>
          </cell>
          <cell r="M1424" t="str">
            <v>SINGOLA</v>
          </cell>
          <cell r="N1424" t="str">
            <v>102993</v>
          </cell>
          <cell r="P1424" t="str">
            <v>ANNUALE</v>
          </cell>
          <cell r="Q1424" t="str">
            <v>ANNUALE (NON DI NS COMPETENZA)</v>
          </cell>
          <cell r="R1424" t="str">
            <v>NON PREVISTO</v>
          </cell>
          <cell r="T1424" t="str">
            <v>DA FARE</v>
          </cell>
          <cell r="U1424">
            <v>2993</v>
          </cell>
          <cell r="V1424">
            <v>46198</v>
          </cell>
          <cell r="W1424" t="str">
            <v>POSITIVO</v>
          </cell>
          <cell r="X1424">
            <v>0</v>
          </cell>
          <cell r="Y1424" t="str">
            <v>NON PREVISTO</v>
          </cell>
          <cell r="Z1424">
            <v>0</v>
          </cell>
          <cell r="AA1424">
            <v>0</v>
          </cell>
          <cell r="AB1424">
            <v>0</v>
          </cell>
          <cell r="AC1424">
            <v>0</v>
          </cell>
          <cell r="AD1424" t="str">
            <v>NON PREVISTO</v>
          </cell>
          <cell r="AE1424" t="str">
            <v>NON PREVISTO</v>
          </cell>
          <cell r="AF1424" t="str">
            <v>NON PREVISTO</v>
          </cell>
          <cell r="AG1424" t="str">
            <v>NON PREVISTO</v>
          </cell>
          <cell r="AH1424" t="str">
            <v>NON PREVISTO</v>
          </cell>
        </row>
        <row r="1425">
          <cell r="A1425">
            <v>102994</v>
          </cell>
          <cell r="B1425" t="str">
            <v>POMPA DI INFUSIONE</v>
          </cell>
          <cell r="C1425" t="str">
            <v>FRESENIUS KABI AG</v>
          </cell>
          <cell r="D1425" t="str">
            <v>VOLUMAT MC AGILIA</v>
          </cell>
          <cell r="E1425" t="str">
            <v>019160/20917695</v>
          </cell>
          <cell r="F1425" t="str">
            <v>SINGOLA</v>
          </cell>
          <cell r="G1425">
            <v>102994</v>
          </cell>
          <cell r="I1425" t="str">
            <v>S.PIETRO</v>
          </cell>
          <cell r="J1425" t="str">
            <v>S. RAFFAELE</v>
          </cell>
          <cell r="K1425" t="str">
            <v>S. RAFFAELE</v>
          </cell>
          <cell r="L1425" t="str">
            <v>S. RAFFAELE</v>
          </cell>
          <cell r="M1425" t="str">
            <v>SINGOLA</v>
          </cell>
          <cell r="N1425">
            <v>102994</v>
          </cell>
          <cell r="P1425" t="str">
            <v>BIENNALE</v>
          </cell>
          <cell r="Q1425" t="str">
            <v>ANNUALE (NON DI NS COMPETENZA)</v>
          </cell>
          <cell r="R1425" t="str">
            <v>NON PREVISTO</v>
          </cell>
          <cell r="T1425" t="str">
            <v>NON PREVISTO</v>
          </cell>
          <cell r="U1425">
            <v>0</v>
          </cell>
          <cell r="V1425">
            <v>0</v>
          </cell>
          <cell r="W1425">
            <v>0</v>
          </cell>
          <cell r="X1425">
            <v>0</v>
          </cell>
          <cell r="Y1425" t="str">
            <v>NON PREVISTO</v>
          </cell>
          <cell r="Z1425">
            <v>0</v>
          </cell>
          <cell r="AA1425">
            <v>0</v>
          </cell>
          <cell r="AB1425">
            <v>0</v>
          </cell>
          <cell r="AC1425">
            <v>0</v>
          </cell>
          <cell r="AD1425" t="str">
            <v>NON PREVISTO</v>
          </cell>
          <cell r="AE1425" t="str">
            <v>NON PREVISTO</v>
          </cell>
          <cell r="AF1425" t="str">
            <v>NON PREVISTO</v>
          </cell>
          <cell r="AG1425" t="str">
            <v>NON PREVISTO</v>
          </cell>
          <cell r="AH1425" t="str">
            <v>NON PREVISTO</v>
          </cell>
        </row>
        <row r="1426">
          <cell r="A1426">
            <v>102995</v>
          </cell>
          <cell r="B1426" t="str">
            <v>POMPA DI INFUSIONE</v>
          </cell>
          <cell r="C1426" t="str">
            <v>FRESENIUS KABI AG</v>
          </cell>
          <cell r="D1426" t="str">
            <v>VOLUMAT MC AGILIA</v>
          </cell>
          <cell r="E1426" t="str">
            <v>019160/20886605</v>
          </cell>
          <cell r="F1426" t="str">
            <v>SINGOLA</v>
          </cell>
          <cell r="G1426">
            <v>102995</v>
          </cell>
          <cell r="I1426" t="str">
            <v>S.PIETRO</v>
          </cell>
          <cell r="J1426" t="str">
            <v>S. RAFFAELE</v>
          </cell>
          <cell r="K1426" t="str">
            <v>S. RAFFAELE</v>
          </cell>
          <cell r="L1426" t="str">
            <v>S. RAFFAELE</v>
          </cell>
          <cell r="M1426" t="str">
            <v>SINGOLA</v>
          </cell>
          <cell r="N1426">
            <v>102995</v>
          </cell>
          <cell r="P1426" t="str">
            <v>BIENNALE</v>
          </cell>
          <cell r="Q1426" t="str">
            <v>ANNUALE (NON DI NS COMPETENZA)</v>
          </cell>
          <cell r="R1426" t="str">
            <v>NON PREVISTO</v>
          </cell>
          <cell r="T1426" t="str">
            <v>DA FARE</v>
          </cell>
          <cell r="U1426">
            <v>2995</v>
          </cell>
          <cell r="V1426">
            <v>46213</v>
          </cell>
          <cell r="W1426" t="str">
            <v>POSITIVO</v>
          </cell>
          <cell r="X1426">
            <v>0</v>
          </cell>
          <cell r="Y1426" t="str">
            <v>NON PREVISTO</v>
          </cell>
          <cell r="Z1426">
            <v>0</v>
          </cell>
          <cell r="AA1426">
            <v>0</v>
          </cell>
          <cell r="AB1426">
            <v>0</v>
          </cell>
          <cell r="AC1426">
            <v>0</v>
          </cell>
          <cell r="AD1426" t="str">
            <v>NON PREVISTO</v>
          </cell>
          <cell r="AE1426" t="str">
            <v>NON PREVISTO</v>
          </cell>
          <cell r="AF1426" t="str">
            <v>NON PREVISTO</v>
          </cell>
          <cell r="AG1426" t="str">
            <v>NON PREVISTO</v>
          </cell>
          <cell r="AH1426" t="str">
            <v>NON PREVISTO</v>
          </cell>
        </row>
        <row r="1427">
          <cell r="A1427">
            <v>102996</v>
          </cell>
          <cell r="B1427" t="str">
            <v>POMPA DI INFUSIONE</v>
          </cell>
          <cell r="C1427" t="str">
            <v>FRESENIUS KABI AG</v>
          </cell>
          <cell r="D1427" t="str">
            <v>VOLUMAT MC AGILIA</v>
          </cell>
          <cell r="E1427" t="str">
            <v>019160/20971383</v>
          </cell>
          <cell r="F1427" t="str">
            <v>SINGOLA</v>
          </cell>
          <cell r="G1427">
            <v>102996</v>
          </cell>
          <cell r="I1427" t="str">
            <v>S.PIETRO</v>
          </cell>
          <cell r="J1427" t="str">
            <v>S. RAFFAELE</v>
          </cell>
          <cell r="K1427" t="str">
            <v>S. RAFFAELE</v>
          </cell>
          <cell r="L1427" t="str">
            <v>S. RAFFAELE</v>
          </cell>
          <cell r="M1427" t="str">
            <v>SINGOLA</v>
          </cell>
          <cell r="N1427">
            <v>102996</v>
          </cell>
          <cell r="P1427" t="str">
            <v>BIENNALE</v>
          </cell>
          <cell r="Q1427" t="str">
            <v>ANNUALE (NON DI NS COMPETENZA)</v>
          </cell>
          <cell r="R1427" t="str">
            <v>NON PREVISTO</v>
          </cell>
          <cell r="T1427" t="str">
            <v>DA FARE</v>
          </cell>
          <cell r="U1427">
            <v>2996</v>
          </cell>
          <cell r="V1427">
            <v>46213</v>
          </cell>
          <cell r="W1427" t="str">
            <v>POSITIVO</v>
          </cell>
          <cell r="X1427">
            <v>0</v>
          </cell>
          <cell r="Y1427" t="str">
            <v>NON PREVISTO</v>
          </cell>
          <cell r="Z1427">
            <v>0</v>
          </cell>
          <cell r="AA1427">
            <v>0</v>
          </cell>
          <cell r="AB1427">
            <v>0</v>
          </cell>
          <cell r="AC1427">
            <v>0</v>
          </cell>
          <cell r="AD1427" t="str">
            <v>NON PREVISTO</v>
          </cell>
          <cell r="AE1427" t="str">
            <v>NON PREVISTO</v>
          </cell>
          <cell r="AF1427" t="str">
            <v>NON PREVISTO</v>
          </cell>
          <cell r="AG1427" t="str">
            <v>NON PREVISTO</v>
          </cell>
          <cell r="AH1427" t="str">
            <v>NON PREVISTO</v>
          </cell>
        </row>
        <row r="1428">
          <cell r="A1428">
            <v>102997</v>
          </cell>
          <cell r="B1428" t="str">
            <v>POMPA DI INFUSIONE</v>
          </cell>
          <cell r="C1428" t="str">
            <v>FRESENIUS KABI AG</v>
          </cell>
          <cell r="D1428" t="str">
            <v>VOLUMAT MC AGILIA</v>
          </cell>
          <cell r="E1428" t="str">
            <v>019160/20971270</v>
          </cell>
          <cell r="F1428" t="str">
            <v>SINGOLA</v>
          </cell>
          <cell r="G1428">
            <v>102997</v>
          </cell>
          <cell r="I1428" t="str">
            <v>S.PIETRO</v>
          </cell>
          <cell r="J1428" t="str">
            <v>RIANIMAZIONE</v>
          </cell>
          <cell r="K1428" t="str">
            <v>RIANIMAZIONE</v>
          </cell>
          <cell r="L1428" t="str">
            <v>RIANIMAZIONE</v>
          </cell>
          <cell r="M1428" t="str">
            <v>SINGOLA</v>
          </cell>
          <cell r="N1428" t="str">
            <v>102997</v>
          </cell>
          <cell r="P1428" t="str">
            <v>ANNUALE</v>
          </cell>
          <cell r="Q1428" t="str">
            <v>ANNUALE (NON DI NS COMPETENZA)</v>
          </cell>
          <cell r="R1428" t="str">
            <v>NON PREVISTO</v>
          </cell>
          <cell r="T1428" t="str">
            <v>DA FARE</v>
          </cell>
          <cell r="U1428">
            <v>2997</v>
          </cell>
          <cell r="V1428">
            <v>46198</v>
          </cell>
          <cell r="W1428" t="str">
            <v>POSITIVO</v>
          </cell>
          <cell r="X1428">
            <v>0</v>
          </cell>
          <cell r="Y1428" t="str">
            <v>NON PREVISTO</v>
          </cell>
          <cell r="Z1428">
            <v>0</v>
          </cell>
          <cell r="AA1428">
            <v>0</v>
          </cell>
          <cell r="AB1428">
            <v>0</v>
          </cell>
          <cell r="AC1428">
            <v>0</v>
          </cell>
          <cell r="AD1428" t="str">
            <v>NON PREVISTO</v>
          </cell>
          <cell r="AE1428" t="str">
            <v>NON PREVISTO</v>
          </cell>
          <cell r="AF1428" t="str">
            <v>NON PREVISTO</v>
          </cell>
          <cell r="AG1428" t="str">
            <v>NON PREVISTO</v>
          </cell>
          <cell r="AH1428" t="str">
            <v>NON PREVISTO</v>
          </cell>
        </row>
        <row r="1429">
          <cell r="A1429">
            <v>102998</v>
          </cell>
          <cell r="B1429" t="str">
            <v>POMPA DI INFUSIONE</v>
          </cell>
          <cell r="C1429" t="str">
            <v>FRESENIUS KABI AG</v>
          </cell>
          <cell r="D1429" t="str">
            <v>VOLUMAT MC AGILIA</v>
          </cell>
          <cell r="E1429" t="str">
            <v>019160/21067019</v>
          </cell>
          <cell r="F1429" t="str">
            <v>SINGOLA</v>
          </cell>
          <cell r="G1429">
            <v>102998</v>
          </cell>
          <cell r="I1429" t="str">
            <v>S.PIETRO</v>
          </cell>
          <cell r="J1429" t="str">
            <v>S. RAFFAELE</v>
          </cell>
          <cell r="K1429" t="str">
            <v>S. RAFFAELE</v>
          </cell>
          <cell r="L1429" t="str">
            <v>S. RAFFAELE</v>
          </cell>
          <cell r="M1429" t="str">
            <v>SINGOLA</v>
          </cell>
          <cell r="N1429">
            <v>102998</v>
          </cell>
          <cell r="P1429" t="str">
            <v>BIENNALE</v>
          </cell>
          <cell r="Q1429" t="str">
            <v>ANNUALE (NON DI NS COMPETENZA)</v>
          </cell>
          <cell r="R1429" t="str">
            <v>NON PREVISTO</v>
          </cell>
          <cell r="T1429" t="str">
            <v>DA FARE</v>
          </cell>
          <cell r="U1429">
            <v>2998</v>
          </cell>
          <cell r="V1429">
            <v>46213</v>
          </cell>
          <cell r="W1429" t="str">
            <v>POSITIVO</v>
          </cell>
          <cell r="X1429">
            <v>0</v>
          </cell>
          <cell r="Y1429" t="str">
            <v>NON PREVISTO</v>
          </cell>
          <cell r="Z1429">
            <v>0</v>
          </cell>
          <cell r="AA1429">
            <v>0</v>
          </cell>
          <cell r="AB1429">
            <v>0</v>
          </cell>
          <cell r="AC1429">
            <v>0</v>
          </cell>
          <cell r="AD1429" t="str">
            <v>NON PREVISTO</v>
          </cell>
          <cell r="AE1429" t="str">
            <v>NON PREVISTO</v>
          </cell>
          <cell r="AF1429" t="str">
            <v>NON PREVISTO</v>
          </cell>
          <cell r="AG1429" t="str">
            <v>NON PREVISTO</v>
          </cell>
          <cell r="AH1429" t="str">
            <v>NON PREVISTO</v>
          </cell>
        </row>
        <row r="1430">
          <cell r="A1430">
            <v>102999</v>
          </cell>
          <cell r="B1430" t="str">
            <v>POMPA DI INFUSIONE</v>
          </cell>
          <cell r="C1430" t="str">
            <v>FRESENIUS KABI AG</v>
          </cell>
          <cell r="D1430" t="str">
            <v>VOLUMAT MC AGILIA</v>
          </cell>
          <cell r="E1430" t="str">
            <v>019160/21067007</v>
          </cell>
          <cell r="F1430" t="str">
            <v>SINGOLA</v>
          </cell>
          <cell r="G1430">
            <v>102999</v>
          </cell>
          <cell r="I1430" t="str">
            <v>S.PIETRO</v>
          </cell>
          <cell r="J1430" t="str">
            <v>RIANIMAZIONE</v>
          </cell>
          <cell r="K1430" t="str">
            <v>RIANIMAZIONE</v>
          </cell>
          <cell r="L1430" t="str">
            <v>RIANIMAZIONE</v>
          </cell>
          <cell r="M1430" t="str">
            <v>SINGOLA</v>
          </cell>
          <cell r="N1430" t="str">
            <v>102999</v>
          </cell>
          <cell r="P1430" t="str">
            <v>ANNUALE</v>
          </cell>
          <cell r="Q1430" t="str">
            <v>ANNUALE (NON DI NS COMPETENZA)</v>
          </cell>
          <cell r="R1430" t="str">
            <v>NON PREVISTO</v>
          </cell>
          <cell r="T1430" t="str">
            <v>DA FARE</v>
          </cell>
          <cell r="U1430">
            <v>2999</v>
          </cell>
          <cell r="V1430">
            <v>46198</v>
          </cell>
          <cell r="W1430" t="str">
            <v>POSITIVO</v>
          </cell>
          <cell r="X1430">
            <v>0</v>
          </cell>
          <cell r="Y1430" t="str">
            <v>NON PREVISTO</v>
          </cell>
          <cell r="Z1430">
            <v>0</v>
          </cell>
          <cell r="AA1430">
            <v>0</v>
          </cell>
          <cell r="AB1430">
            <v>0</v>
          </cell>
          <cell r="AC1430">
            <v>0</v>
          </cell>
          <cell r="AD1430" t="str">
            <v>NON PREVISTO</v>
          </cell>
          <cell r="AE1430" t="str">
            <v>NON PREVISTO</v>
          </cell>
          <cell r="AF1430" t="str">
            <v>NON PREVISTO</v>
          </cell>
          <cell r="AG1430" t="str">
            <v>NON PREVISTO</v>
          </cell>
          <cell r="AH1430" t="str">
            <v>NON PREVISTO</v>
          </cell>
        </row>
        <row r="1431">
          <cell r="A1431">
            <v>103000</v>
          </cell>
          <cell r="B1431" t="str">
            <v>POMPA DI INFUSIONE</v>
          </cell>
          <cell r="C1431" t="str">
            <v>FRESENIUS KABI AG</v>
          </cell>
          <cell r="D1431" t="str">
            <v>VOLUMAT MC AGILIA</v>
          </cell>
          <cell r="E1431" t="str">
            <v>019160/20970064</v>
          </cell>
          <cell r="F1431" t="str">
            <v>SINGOLA</v>
          </cell>
          <cell r="G1431">
            <v>103000</v>
          </cell>
          <cell r="I1431" t="str">
            <v>S.PIETRO</v>
          </cell>
          <cell r="J1431" t="str">
            <v>S. CARLO CARDIOLOGIA</v>
          </cell>
          <cell r="K1431" t="str">
            <v>S. CARLO CARDIOLOGIA</v>
          </cell>
          <cell r="L1431" t="str">
            <v>S. CARLO CARDIOLOGIA</v>
          </cell>
          <cell r="M1431" t="str">
            <v>SINGOLA</v>
          </cell>
          <cell r="N1431" t="str">
            <v>103000</v>
          </cell>
          <cell r="P1431" t="str">
            <v>BIENNALE</v>
          </cell>
          <cell r="Q1431" t="str">
            <v>ANNUALE (NON DI NS COMPETENZA)</v>
          </cell>
          <cell r="R1431" t="str">
            <v>NON PREVISTO</v>
          </cell>
          <cell r="T1431" t="str">
            <v>DA FARE</v>
          </cell>
          <cell r="U1431">
            <v>3000</v>
          </cell>
          <cell r="V1431">
            <v>46114</v>
          </cell>
          <cell r="W1431" t="str">
            <v>POSITIVO</v>
          </cell>
          <cell r="X1431">
            <v>0</v>
          </cell>
          <cell r="Y1431" t="str">
            <v>NON PREVISTO</v>
          </cell>
          <cell r="Z1431">
            <v>0</v>
          </cell>
          <cell r="AA1431">
            <v>0</v>
          </cell>
          <cell r="AB1431">
            <v>0</v>
          </cell>
          <cell r="AC1431">
            <v>0</v>
          </cell>
          <cell r="AD1431" t="str">
            <v>NON PREVISTO</v>
          </cell>
          <cell r="AE1431" t="str">
            <v>NON PREVISTO</v>
          </cell>
          <cell r="AF1431" t="str">
            <v>NON PREVISTO</v>
          </cell>
          <cell r="AG1431" t="str">
            <v>NON PREVISTO</v>
          </cell>
          <cell r="AH1431" t="str">
            <v>NON PREVISTO</v>
          </cell>
        </row>
        <row r="1432">
          <cell r="A1432">
            <v>103001</v>
          </cell>
          <cell r="B1432" t="str">
            <v>POMPA DI INFUSIONE</v>
          </cell>
          <cell r="C1432" t="str">
            <v>FRESENIUS KABI AG</v>
          </cell>
          <cell r="D1432" t="str">
            <v>VOLUMAT MC AGILIA</v>
          </cell>
          <cell r="E1432" t="str">
            <v>019160/21960249</v>
          </cell>
          <cell r="F1432" t="str">
            <v>SINGOLA</v>
          </cell>
          <cell r="G1432">
            <v>103001</v>
          </cell>
          <cell r="I1432" t="str">
            <v>S.PIETRO</v>
          </cell>
          <cell r="J1432" t="str">
            <v>RIANIMAZIONE</v>
          </cell>
          <cell r="K1432" t="str">
            <v>RIANIMAZIONE</v>
          </cell>
          <cell r="L1432" t="str">
            <v>RIANIMAZIONE</v>
          </cell>
          <cell r="M1432" t="str">
            <v>SINGOLA</v>
          </cell>
          <cell r="N1432" t="str">
            <v>103001</v>
          </cell>
          <cell r="P1432" t="str">
            <v>ANNUALE</v>
          </cell>
          <cell r="Q1432" t="str">
            <v>ANNUALE (NON DI NS COMPETENZA)</v>
          </cell>
          <cell r="R1432" t="str">
            <v>NON PREVISTO</v>
          </cell>
          <cell r="T1432" t="str">
            <v>DA FARE</v>
          </cell>
          <cell r="U1432">
            <v>3001</v>
          </cell>
          <cell r="V1432">
            <v>46198</v>
          </cell>
          <cell r="W1432" t="str">
            <v>POSITIVO</v>
          </cell>
          <cell r="X1432">
            <v>0</v>
          </cell>
          <cell r="Y1432" t="str">
            <v>NON PREVISTO</v>
          </cell>
          <cell r="Z1432">
            <v>0</v>
          </cell>
          <cell r="AA1432">
            <v>0</v>
          </cell>
          <cell r="AB1432">
            <v>0</v>
          </cell>
          <cell r="AC1432">
            <v>0</v>
          </cell>
          <cell r="AD1432" t="str">
            <v>NON PREVISTO</v>
          </cell>
          <cell r="AE1432" t="str">
            <v>NON PREVISTO</v>
          </cell>
          <cell r="AF1432" t="str">
            <v>NON PREVISTO</v>
          </cell>
          <cell r="AG1432" t="str">
            <v>NON PREVISTO</v>
          </cell>
          <cell r="AH1432" t="str">
            <v>NON PREVISTO</v>
          </cell>
        </row>
        <row r="1433">
          <cell r="A1433">
            <v>103002</v>
          </cell>
          <cell r="B1433" t="str">
            <v>POMPA DI INFUSIONE</v>
          </cell>
          <cell r="C1433" t="str">
            <v>FRESENIUS KABI AG</v>
          </cell>
          <cell r="D1433" t="str">
            <v>VOLUMAT MC AGILIA</v>
          </cell>
          <cell r="E1433" t="str">
            <v>019160/20970016</v>
          </cell>
          <cell r="F1433" t="str">
            <v>SINGOLA</v>
          </cell>
          <cell r="G1433">
            <v>103002</v>
          </cell>
          <cell r="I1433" t="str">
            <v>S.PIETRO</v>
          </cell>
          <cell r="J1433" t="str">
            <v>RIANIMAZIONE</v>
          </cell>
          <cell r="K1433" t="str">
            <v>RIANIMAZIONE</v>
          </cell>
          <cell r="L1433" t="str">
            <v>NON TROVATO</v>
          </cell>
          <cell r="P1433" t="str">
            <v>ANNUALE</v>
          </cell>
          <cell r="Q1433" t="str">
            <v>ANNUALE (NON DI NS COMPETENZA)</v>
          </cell>
          <cell r="R1433" t="str">
            <v>NON PREVISTO</v>
          </cell>
          <cell r="T1433" t="str">
            <v>DA FARE</v>
          </cell>
          <cell r="U1433">
            <v>0</v>
          </cell>
          <cell r="V1433">
            <v>0</v>
          </cell>
          <cell r="W1433">
            <v>0</v>
          </cell>
          <cell r="X1433">
            <v>0</v>
          </cell>
          <cell r="Y1433" t="str">
            <v>NON PREVISTO</v>
          </cell>
          <cell r="Z1433">
            <v>0</v>
          </cell>
          <cell r="AA1433">
            <v>0</v>
          </cell>
          <cell r="AB1433">
            <v>0</v>
          </cell>
          <cell r="AC1433">
            <v>0</v>
          </cell>
          <cell r="AD1433" t="str">
            <v>NON PREVISTO</v>
          </cell>
          <cell r="AE1433" t="str">
            <v>NON PREVISTO</v>
          </cell>
          <cell r="AF1433" t="str">
            <v>NON PREVISTO</v>
          </cell>
          <cell r="AG1433" t="str">
            <v>NON PREVISTO</v>
          </cell>
          <cell r="AH1433" t="str">
            <v>NON PREVISTO</v>
          </cell>
        </row>
        <row r="1434">
          <cell r="A1434">
            <v>103003</v>
          </cell>
          <cell r="B1434" t="str">
            <v>POMPA DI INFUSIONE</v>
          </cell>
          <cell r="C1434" t="str">
            <v>FRESENIUS KABI AG</v>
          </cell>
          <cell r="D1434" t="str">
            <v>VOLUMAT MC AGILIA</v>
          </cell>
          <cell r="E1434" t="str">
            <v>019160/20970027</v>
          </cell>
          <cell r="F1434" t="str">
            <v>SINGOLA</v>
          </cell>
          <cell r="G1434">
            <v>103003</v>
          </cell>
          <cell r="I1434" t="str">
            <v>S.PIETRO</v>
          </cell>
          <cell r="J1434" t="str">
            <v>RIANIMAZIONE</v>
          </cell>
          <cell r="K1434" t="str">
            <v>RIANIMAZIONE</v>
          </cell>
          <cell r="L1434" t="str">
            <v>RIANIMAZIONE</v>
          </cell>
          <cell r="M1434" t="str">
            <v>SINGOLA</v>
          </cell>
          <cell r="N1434" t="str">
            <v>103003</v>
          </cell>
          <cell r="P1434" t="str">
            <v>ANNUALE</v>
          </cell>
          <cell r="Q1434" t="str">
            <v>ANNUALE (NON DI NS COMPETENZA)</v>
          </cell>
          <cell r="R1434" t="str">
            <v>NON PREVISTO</v>
          </cell>
          <cell r="T1434" t="str">
            <v>DA FARE</v>
          </cell>
          <cell r="U1434">
            <v>3003</v>
          </cell>
          <cell r="V1434">
            <v>46198</v>
          </cell>
          <cell r="W1434" t="str">
            <v>POSITIVO</v>
          </cell>
          <cell r="X1434">
            <v>0</v>
          </cell>
          <cell r="Y1434" t="str">
            <v>NON PREVISTO</v>
          </cell>
          <cell r="Z1434">
            <v>0</v>
          </cell>
          <cell r="AA1434">
            <v>0</v>
          </cell>
          <cell r="AB1434">
            <v>0</v>
          </cell>
          <cell r="AC1434">
            <v>0</v>
          </cell>
          <cell r="AD1434" t="str">
            <v>NON PREVISTO</v>
          </cell>
          <cell r="AE1434" t="str">
            <v>NON PREVISTO</v>
          </cell>
          <cell r="AF1434" t="str">
            <v>NON PREVISTO</v>
          </cell>
          <cell r="AG1434" t="str">
            <v>NON PREVISTO</v>
          </cell>
          <cell r="AH1434" t="str">
            <v>NON PREVISTO</v>
          </cell>
        </row>
        <row r="1435">
          <cell r="A1435">
            <v>103004</v>
          </cell>
          <cell r="B1435" t="str">
            <v>POMPA DI INFUSIONE</v>
          </cell>
          <cell r="C1435" t="str">
            <v>FRESENIUS KABI AG</v>
          </cell>
          <cell r="D1435" t="str">
            <v>VOLUMAT MC AGILIA</v>
          </cell>
          <cell r="E1435" t="str">
            <v>01960/20971263</v>
          </cell>
          <cell r="F1435" t="str">
            <v>SINGOLA</v>
          </cell>
          <cell r="G1435">
            <v>103004</v>
          </cell>
          <cell r="I1435" t="str">
            <v>S.PIETRO</v>
          </cell>
          <cell r="J1435" t="str">
            <v>RIANIMAZIONE</v>
          </cell>
          <cell r="K1435" t="str">
            <v>RIANIMAZIONE</v>
          </cell>
          <cell r="L1435" t="str">
            <v>RIANIMAZIONE</v>
          </cell>
          <cell r="M1435" t="str">
            <v>SINGOLA</v>
          </cell>
          <cell r="N1435">
            <v>103004</v>
          </cell>
          <cell r="P1435" t="str">
            <v>ANNUALE</v>
          </cell>
          <cell r="Q1435" t="str">
            <v>ANNUALE (NON DI NS COMPETENZA)</v>
          </cell>
          <cell r="R1435" t="str">
            <v>NON PREVISTO</v>
          </cell>
          <cell r="T1435" t="str">
            <v>DA FARE</v>
          </cell>
          <cell r="U1435">
            <v>3004</v>
          </cell>
          <cell r="V1435">
            <v>46198</v>
          </cell>
          <cell r="W1435" t="str">
            <v>POSITIVO</v>
          </cell>
          <cell r="X1435">
            <v>0</v>
          </cell>
          <cell r="Y1435" t="str">
            <v>NON PREVISTO</v>
          </cell>
          <cell r="Z1435">
            <v>0</v>
          </cell>
          <cell r="AA1435">
            <v>0</v>
          </cell>
          <cell r="AB1435">
            <v>0</v>
          </cell>
          <cell r="AC1435">
            <v>0</v>
          </cell>
          <cell r="AD1435" t="str">
            <v>NON PREVISTO</v>
          </cell>
          <cell r="AE1435" t="str">
            <v>NON PREVISTO</v>
          </cell>
          <cell r="AF1435" t="str">
            <v>NON PREVISTO</v>
          </cell>
          <cell r="AG1435" t="str">
            <v>NON PREVISTO</v>
          </cell>
          <cell r="AH1435" t="str">
            <v>NON PREVISTO</v>
          </cell>
        </row>
        <row r="1436">
          <cell r="A1436">
            <v>103005</v>
          </cell>
          <cell r="B1436" t="str">
            <v>POMPA DI INFUSIONE</v>
          </cell>
          <cell r="C1436" t="str">
            <v>FRESENIUS KABI AG</v>
          </cell>
          <cell r="D1436" t="str">
            <v>VOLUMAT MC AGILIA</v>
          </cell>
          <cell r="E1436" t="str">
            <v>019160/21426285</v>
          </cell>
          <cell r="F1436" t="str">
            <v>SINGOLA</v>
          </cell>
          <cell r="G1436">
            <v>103005</v>
          </cell>
          <cell r="I1436" t="str">
            <v>S.PIETRO</v>
          </cell>
          <cell r="J1436" t="str">
            <v>S. CARLO CARDIOLOGIA</v>
          </cell>
          <cell r="K1436" t="str">
            <v>S. CARLO CARDIOLOGIA</v>
          </cell>
          <cell r="L1436" t="str">
            <v>S. CARLO CARDIOLOGIA</v>
          </cell>
          <cell r="M1436" t="str">
            <v>SINGOLA</v>
          </cell>
          <cell r="N1436">
            <v>103042</v>
          </cell>
          <cell r="P1436" t="str">
            <v>BIENNALE</v>
          </cell>
          <cell r="Q1436" t="str">
            <v>ANNUALE (NON DI NS COMPETENZA)</v>
          </cell>
          <cell r="R1436" t="str">
            <v>NON PREVISTO</v>
          </cell>
          <cell r="T1436" t="str">
            <v>DA FARE</v>
          </cell>
          <cell r="U1436">
            <v>3005</v>
          </cell>
          <cell r="V1436">
            <v>46114</v>
          </cell>
          <cell r="W1436" t="str">
            <v>POSITIVO</v>
          </cell>
          <cell r="X1436">
            <v>0</v>
          </cell>
          <cell r="Y1436" t="str">
            <v>NON PREVISTO</v>
          </cell>
          <cell r="Z1436">
            <v>0</v>
          </cell>
          <cell r="AA1436">
            <v>0</v>
          </cell>
          <cell r="AB1436">
            <v>0</v>
          </cell>
          <cell r="AC1436">
            <v>0</v>
          </cell>
          <cell r="AD1436" t="str">
            <v>NON PREVISTO</v>
          </cell>
          <cell r="AE1436" t="str">
            <v>NON PREVISTO</v>
          </cell>
          <cell r="AF1436" t="str">
            <v>NON PREVISTO</v>
          </cell>
          <cell r="AG1436" t="str">
            <v>NON PREVISTO</v>
          </cell>
          <cell r="AH1436" t="str">
            <v>NON PREVISTO</v>
          </cell>
        </row>
        <row r="1437">
          <cell r="A1437">
            <v>103006</v>
          </cell>
          <cell r="B1437" t="str">
            <v>POMPA DI INFUSIONE</v>
          </cell>
          <cell r="C1437" t="str">
            <v>FRESENIUS KABI AG</v>
          </cell>
          <cell r="D1437" t="str">
            <v>VOLUMAT MC AGILIA</v>
          </cell>
          <cell r="E1437" t="str">
            <v>019160/20917663</v>
          </cell>
          <cell r="F1437" t="str">
            <v>SINGOLA</v>
          </cell>
          <cell r="G1437">
            <v>103006</v>
          </cell>
          <cell r="I1437" t="str">
            <v>S.PIETRO</v>
          </cell>
          <cell r="J1437" t="str">
            <v>S. RAFFAELE</v>
          </cell>
          <cell r="K1437" t="str">
            <v>S. RAFFAELE</v>
          </cell>
          <cell r="L1437" t="str">
            <v>S. RAFFAELE</v>
          </cell>
          <cell r="M1437" t="str">
            <v>SINGOLA</v>
          </cell>
          <cell r="N1437">
            <v>103006</v>
          </cell>
          <cell r="P1437" t="str">
            <v>BIENNALE</v>
          </cell>
          <cell r="Q1437" t="str">
            <v>ANNUALE (NON DI NS COMPETENZA)</v>
          </cell>
          <cell r="R1437" t="str">
            <v>NON PREVISTO</v>
          </cell>
          <cell r="T1437" t="str">
            <v>DA FARE</v>
          </cell>
          <cell r="U1437">
            <v>3006</v>
          </cell>
          <cell r="V1437">
            <v>46213</v>
          </cell>
          <cell r="W1437" t="str">
            <v>POSITIVO</v>
          </cell>
          <cell r="X1437">
            <v>0</v>
          </cell>
          <cell r="Y1437" t="str">
            <v>NON PREVISTO</v>
          </cell>
          <cell r="Z1437">
            <v>0</v>
          </cell>
          <cell r="AA1437">
            <v>0</v>
          </cell>
          <cell r="AB1437">
            <v>0</v>
          </cell>
          <cell r="AC1437">
            <v>0</v>
          </cell>
          <cell r="AD1437" t="str">
            <v>NON PREVISTO</v>
          </cell>
          <cell r="AE1437" t="str">
            <v>NON PREVISTO</v>
          </cell>
          <cell r="AF1437" t="str">
            <v>NON PREVISTO</v>
          </cell>
          <cell r="AG1437" t="str">
            <v>NON PREVISTO</v>
          </cell>
          <cell r="AH1437" t="str">
            <v>NON PREVISTO</v>
          </cell>
        </row>
        <row r="1438">
          <cell r="A1438">
            <v>103007</v>
          </cell>
          <cell r="B1438" t="str">
            <v>POMPA DI INFUSIONE</v>
          </cell>
          <cell r="C1438" t="str">
            <v>FRESENIUS KABI AG</v>
          </cell>
          <cell r="D1438" t="str">
            <v>VOLUMAT MC AGILIA</v>
          </cell>
          <cell r="E1438" t="str">
            <v>019160/20971374</v>
          </cell>
          <cell r="F1438" t="str">
            <v>SINGOLA</v>
          </cell>
          <cell r="G1438">
            <v>103007</v>
          </cell>
          <cell r="I1438" t="str">
            <v>S.PIETRO</v>
          </cell>
          <cell r="J1438" t="str">
            <v>S. CARLO CARDIOLOGIA</v>
          </cell>
          <cell r="K1438" t="str">
            <v>S. CARLO CARDIOLOGIA</v>
          </cell>
          <cell r="L1438" t="str">
            <v>S. CARLO CARDIOLOGIA</v>
          </cell>
          <cell r="M1438" t="str">
            <v>SINGOLA</v>
          </cell>
          <cell r="N1438" t="str">
            <v>103007</v>
          </cell>
          <cell r="P1438" t="str">
            <v>BIENNALE</v>
          </cell>
          <cell r="Q1438" t="str">
            <v>ANNUALE (NON DI NS COMPETENZA)</v>
          </cell>
          <cell r="R1438" t="str">
            <v>NON PREVISTO</v>
          </cell>
          <cell r="T1438" t="str">
            <v>DA FARE</v>
          </cell>
          <cell r="U1438">
            <v>3007</v>
          </cell>
          <cell r="V1438">
            <v>46114</v>
          </cell>
          <cell r="W1438" t="str">
            <v>POSITIVO</v>
          </cell>
          <cell r="X1438" t="str">
            <v>TARGA INVENTARIO ASSENTE</v>
          </cell>
          <cell r="Y1438" t="str">
            <v>NON PREVISTO</v>
          </cell>
          <cell r="Z1438">
            <v>0</v>
          </cell>
          <cell r="AA1438">
            <v>0</v>
          </cell>
          <cell r="AB1438">
            <v>0</v>
          </cell>
          <cell r="AC1438">
            <v>0</v>
          </cell>
          <cell r="AD1438" t="str">
            <v>NON PREVISTO</v>
          </cell>
          <cell r="AE1438" t="str">
            <v>NON PREVISTO</v>
          </cell>
          <cell r="AF1438" t="str">
            <v>NON PREVISTO</v>
          </cell>
          <cell r="AG1438" t="str">
            <v>NON PREVISTO</v>
          </cell>
          <cell r="AH1438" t="str">
            <v>NON PREVISTO</v>
          </cell>
        </row>
        <row r="1439">
          <cell r="A1439">
            <v>103008</v>
          </cell>
          <cell r="B1439" t="str">
            <v>POMPA DI INFUSIONE</v>
          </cell>
          <cell r="C1439" t="str">
            <v>FRESENIUS KABI AG</v>
          </cell>
          <cell r="D1439" t="str">
            <v>VOLUMAT MC AGILIA</v>
          </cell>
          <cell r="E1439" t="str">
            <v>019160/20970047</v>
          </cell>
          <cell r="F1439" t="str">
            <v>SINGOLA</v>
          </cell>
          <cell r="G1439">
            <v>103008</v>
          </cell>
          <cell r="I1439" t="str">
            <v>S.PIETRO</v>
          </cell>
          <cell r="J1439" t="str">
            <v>S. CARLO CARDIOLOGIA</v>
          </cell>
          <cell r="K1439" t="str">
            <v>S. G. ANTIDA</v>
          </cell>
          <cell r="L1439" t="str">
            <v>S. G. ANTIDA</v>
          </cell>
          <cell r="M1439" t="str">
            <v>SINGOLA</v>
          </cell>
          <cell r="N1439">
            <v>103008</v>
          </cell>
          <cell r="P1439" t="str">
            <v>BIENNALE</v>
          </cell>
          <cell r="Q1439" t="str">
            <v>ANNUALE (NON DI NS COMPETENZA)</v>
          </cell>
          <cell r="R1439" t="str">
            <v>NON PREVISTO</v>
          </cell>
          <cell r="T1439" t="str">
            <v>DA FARE</v>
          </cell>
          <cell r="U1439">
            <v>3008</v>
          </cell>
          <cell r="V1439">
            <v>46120</v>
          </cell>
          <cell r="W1439" t="str">
            <v>POSITIVO</v>
          </cell>
          <cell r="X1439">
            <v>0</v>
          </cell>
          <cell r="Y1439" t="str">
            <v>NON PREVISTO</v>
          </cell>
          <cell r="Z1439">
            <v>0</v>
          </cell>
          <cell r="AA1439">
            <v>0</v>
          </cell>
          <cell r="AB1439">
            <v>0</v>
          </cell>
          <cell r="AC1439">
            <v>0</v>
          </cell>
          <cell r="AD1439" t="str">
            <v>NON PREVISTO</v>
          </cell>
          <cell r="AE1439" t="str">
            <v>NON PREVISTO</v>
          </cell>
          <cell r="AF1439" t="str">
            <v>NON PREVISTO</v>
          </cell>
          <cell r="AG1439" t="str">
            <v>NON PREVISTO</v>
          </cell>
          <cell r="AH1439" t="str">
            <v>NON PREVISTO</v>
          </cell>
        </row>
        <row r="1440">
          <cell r="A1440">
            <v>103009</v>
          </cell>
          <cell r="B1440" t="str">
            <v>POMPA DI INFUSIONE</v>
          </cell>
          <cell r="C1440" t="str">
            <v>FRESENIUS KABI AG</v>
          </cell>
          <cell r="D1440" t="str">
            <v>VOLUMAT MC AGILIA</v>
          </cell>
          <cell r="E1440" t="str">
            <v>019160/22743036</v>
          </cell>
          <cell r="F1440" t="str">
            <v>SINGOLA</v>
          </cell>
          <cell r="G1440">
            <v>103009</v>
          </cell>
          <cell r="I1440" t="str">
            <v>S.PIETRO</v>
          </cell>
          <cell r="J1440" t="str">
            <v>S. RAFFAELE</v>
          </cell>
          <cell r="K1440" t="str">
            <v>S. RAFFAELE</v>
          </cell>
          <cell r="L1440" t="str">
            <v>S. RAFFAELE</v>
          </cell>
          <cell r="M1440" t="str">
            <v>SINGOLA</v>
          </cell>
          <cell r="N1440">
            <v>103009</v>
          </cell>
          <cell r="P1440" t="str">
            <v>BIENNALE</v>
          </cell>
          <cell r="Q1440" t="str">
            <v>ANNUALE (NON DI NS COMPETENZA)</v>
          </cell>
          <cell r="R1440" t="str">
            <v>NON PREVISTO</v>
          </cell>
          <cell r="T1440" t="str">
            <v>DA FARE</v>
          </cell>
          <cell r="U1440">
            <v>3009</v>
          </cell>
          <cell r="V1440">
            <v>46213</v>
          </cell>
          <cell r="W1440" t="str">
            <v>POSITIVO</v>
          </cell>
          <cell r="X1440">
            <v>0</v>
          </cell>
          <cell r="Y1440" t="str">
            <v>NON PREVISTO</v>
          </cell>
          <cell r="Z1440">
            <v>0</v>
          </cell>
          <cell r="AA1440">
            <v>0</v>
          </cell>
          <cell r="AB1440">
            <v>0</v>
          </cell>
          <cell r="AC1440">
            <v>0</v>
          </cell>
          <cell r="AD1440" t="str">
            <v>NON PREVISTO</v>
          </cell>
          <cell r="AE1440" t="str">
            <v>NON PREVISTO</v>
          </cell>
          <cell r="AF1440" t="str">
            <v>NON PREVISTO</v>
          </cell>
          <cell r="AG1440" t="str">
            <v>NON PREVISTO</v>
          </cell>
          <cell r="AH1440" t="str">
            <v>NON PREVISTO</v>
          </cell>
        </row>
        <row r="1441">
          <cell r="A1441">
            <v>103010</v>
          </cell>
          <cell r="B1441" t="str">
            <v>SPIROMETRO A USO CLINICO DIAGNOSTICO</v>
          </cell>
          <cell r="C1441" t="str">
            <v>MIR SRL MEDICAL INTERNATIONAL RESEARCH</v>
          </cell>
          <cell r="D1441" t="str">
            <v>SPIRODOC</v>
          </cell>
          <cell r="E1441" t="str">
            <v>A23-0W06023</v>
          </cell>
          <cell r="F1441" t="str">
            <v>SINGOLA</v>
          </cell>
          <cell r="G1441">
            <v>103010</v>
          </cell>
          <cell r="I1441" t="str">
            <v>S.PIETRO</v>
          </cell>
          <cell r="J1441" t="str">
            <v>S. G. ANTIDA</v>
          </cell>
          <cell r="K1441" t="str">
            <v>S. G. ANTIDA</v>
          </cell>
          <cell r="L1441" t="str">
            <v>NON TROVATO</v>
          </cell>
          <cell r="P1441" t="str">
            <v>BIENNALE</v>
          </cell>
          <cell r="Q1441" t="str">
            <v>ANNUALE</v>
          </cell>
          <cell r="R1441" t="str">
            <v>NON PREVISTO</v>
          </cell>
          <cell r="T1441" t="str">
            <v>DA FARE</v>
          </cell>
          <cell r="U1441">
            <v>0</v>
          </cell>
          <cell r="V1441">
            <v>0</v>
          </cell>
          <cell r="W1441">
            <v>0</v>
          </cell>
          <cell r="X1441">
            <v>0</v>
          </cell>
          <cell r="Y1441" t="str">
            <v>DA FARE</v>
          </cell>
          <cell r="Z1441">
            <v>0</v>
          </cell>
          <cell r="AA1441">
            <v>0</v>
          </cell>
          <cell r="AB1441">
            <v>0</v>
          </cell>
          <cell r="AC1441">
            <v>0</v>
          </cell>
          <cell r="AD1441" t="str">
            <v>NON PREVISTO</v>
          </cell>
          <cell r="AE1441" t="str">
            <v>NON PREVISTO</v>
          </cell>
          <cell r="AF1441" t="str">
            <v>NON PREVISTO</v>
          </cell>
          <cell r="AG1441" t="str">
            <v>NON PREVISTO</v>
          </cell>
          <cell r="AH1441" t="str">
            <v>NON PREVISTO</v>
          </cell>
        </row>
        <row r="1442">
          <cell r="A1442">
            <v>103012</v>
          </cell>
          <cell r="B1442" t="str">
            <v>ACCELERATORE LINEARE</v>
          </cell>
          <cell r="C1442" t="str">
            <v>VARIAN INC</v>
          </cell>
          <cell r="D1442" t="str">
            <v>TRUEBEAM</v>
          </cell>
          <cell r="E1442">
            <v>2376</v>
          </cell>
          <cell r="F1442" t="str">
            <v>SINGOLA</v>
          </cell>
          <cell r="G1442">
            <v>103012</v>
          </cell>
          <cell r="I1442" t="str">
            <v>S.PIETRO</v>
          </cell>
          <cell r="J1442" t="str">
            <v>RADIOTERAPIA</v>
          </cell>
          <cell r="K1442" t="str">
            <v>RADIOTERAPIA</v>
          </cell>
          <cell r="L1442" t="str">
            <v>RADIOTERAPIA</v>
          </cell>
          <cell r="M1442" t="str">
            <v>SINGOLA</v>
          </cell>
          <cell r="N1442">
            <v>103012</v>
          </cell>
          <cell r="P1442" t="str">
            <v>BIENNALE (NON DI NS COMPETENZA)</v>
          </cell>
          <cell r="Q1442" t="str">
            <v>ANNUALE (NON DI NS COMPETENZA)</v>
          </cell>
          <cell r="R1442" t="str">
            <v>NON PREVISTO</v>
          </cell>
          <cell r="T1442" t="str">
            <v>NON PREVISTO</v>
          </cell>
          <cell r="U1442">
            <v>0</v>
          </cell>
          <cell r="V1442">
            <v>0</v>
          </cell>
          <cell r="W1442">
            <v>0</v>
          </cell>
          <cell r="X1442">
            <v>0</v>
          </cell>
          <cell r="Y1442" t="str">
            <v>NON PREVISTO</v>
          </cell>
          <cell r="Z1442">
            <v>0</v>
          </cell>
          <cell r="AA1442">
            <v>0</v>
          </cell>
          <cell r="AB1442">
            <v>0</v>
          </cell>
          <cell r="AC1442">
            <v>0</v>
          </cell>
          <cell r="AD1442" t="str">
            <v>NON PREVISTO</v>
          </cell>
          <cell r="AE1442" t="str">
            <v>NON PREVISTO</v>
          </cell>
          <cell r="AF1442" t="str">
            <v>NON PREVISTO</v>
          </cell>
          <cell r="AG1442" t="str">
            <v>NON PREVISTO</v>
          </cell>
          <cell r="AH1442" t="str">
            <v>NON PREVISTO</v>
          </cell>
        </row>
        <row r="1443">
          <cell r="A1443">
            <v>103013</v>
          </cell>
          <cell r="B1443" t="str">
            <v>AMPLIFICATORE DI SEQUENZE NUCLEOTIDICHE</v>
          </cell>
          <cell r="C1443" t="str">
            <v>APPLIED BIOSYSTEMS INC</v>
          </cell>
          <cell r="D1443" t="str">
            <v>ABI PRISM 7300 REAL TIME PCR SYSTEM</v>
          </cell>
          <cell r="E1443">
            <v>273004070</v>
          </cell>
          <cell r="F1443" t="str">
            <v>SINGOLA</v>
          </cell>
          <cell r="G1443">
            <v>103013</v>
          </cell>
          <cell r="I1443" t="str">
            <v>S.PIETRO</v>
          </cell>
          <cell r="J1443" t="str">
            <v>CENTRO GENETICA</v>
          </cell>
          <cell r="K1443" t="str">
            <v>CENTRO GENETICA</v>
          </cell>
          <cell r="L1443" t="str">
            <v>CENTRO GENETICA</v>
          </cell>
          <cell r="M1443" t="str">
            <v>SINGOLA</v>
          </cell>
          <cell r="N1443">
            <v>103013</v>
          </cell>
          <cell r="P1443" t="str">
            <v>BIENNALE (NON DI NS COMPETENZA)</v>
          </cell>
          <cell r="Q1443" t="str">
            <v>ANNUALE (NON DI NS COMPETENZA)</v>
          </cell>
          <cell r="R1443" t="str">
            <v>NON PREVISTO</v>
          </cell>
          <cell r="T1443" t="str">
            <v>NON PREVISTO</v>
          </cell>
          <cell r="U1443">
            <v>0</v>
          </cell>
          <cell r="V1443">
            <v>0</v>
          </cell>
          <cell r="W1443">
            <v>0</v>
          </cell>
          <cell r="X1443">
            <v>0</v>
          </cell>
          <cell r="Y1443" t="str">
            <v>NON PREVISTO</v>
          </cell>
          <cell r="Z1443">
            <v>0</v>
          </cell>
          <cell r="AA1443">
            <v>0</v>
          </cell>
          <cell r="AB1443">
            <v>0</v>
          </cell>
          <cell r="AC1443">
            <v>0</v>
          </cell>
          <cell r="AD1443" t="str">
            <v>NON PREVISTO</v>
          </cell>
          <cell r="AE1443" t="str">
            <v>NON PREVISTO</v>
          </cell>
          <cell r="AF1443" t="str">
            <v>NON PREVISTO</v>
          </cell>
          <cell r="AG1443" t="str">
            <v>NON PREVISTO</v>
          </cell>
          <cell r="AH1443" t="str">
            <v>NON PREVISTO</v>
          </cell>
        </row>
        <row r="1444">
          <cell r="A1444">
            <v>103014</v>
          </cell>
          <cell r="B1444" t="str">
            <v>ANALIZZATORE DI SEQUENZE NUCLEOTIDICHE</v>
          </cell>
          <cell r="C1444" t="str">
            <v>APPLIED BIOSYSTEMS INC</v>
          </cell>
          <cell r="D1444" t="str">
            <v>3500 GENETIC ANALYZER</v>
          </cell>
          <cell r="E1444" t="str">
            <v>23128-161</v>
          </cell>
          <cell r="F1444" t="str">
            <v>SINGOLA</v>
          </cell>
          <cell r="G1444">
            <v>103014</v>
          </cell>
          <cell r="I1444" t="str">
            <v>S.PIETRO</v>
          </cell>
          <cell r="J1444" t="str">
            <v>CENTRO GENETICA</v>
          </cell>
          <cell r="K1444" t="str">
            <v>CENTRO GENETICA</v>
          </cell>
          <cell r="L1444" t="str">
            <v>CENTRO GENETICA</v>
          </cell>
          <cell r="M1444" t="str">
            <v>SINGOLA</v>
          </cell>
          <cell r="N1444" t="str">
            <v>103014</v>
          </cell>
          <cell r="P1444" t="str">
            <v>BIENNALE (NON DI NS COMPETENZA)</v>
          </cell>
          <cell r="Q1444" t="str">
            <v>ANNUALE (NON DI NS COMPETENZA)</v>
          </cell>
          <cell r="R1444" t="str">
            <v>NON PREVISTO</v>
          </cell>
          <cell r="T1444" t="str">
            <v>NON PREVISTO</v>
          </cell>
          <cell r="U1444">
            <v>0</v>
          </cell>
          <cell r="V1444">
            <v>0</v>
          </cell>
          <cell r="W1444">
            <v>0</v>
          </cell>
          <cell r="X1444">
            <v>0</v>
          </cell>
          <cell r="Y1444" t="str">
            <v>NON PREVISTO</v>
          </cell>
          <cell r="Z1444">
            <v>0</v>
          </cell>
          <cell r="AA1444">
            <v>0</v>
          </cell>
          <cell r="AB1444">
            <v>0</v>
          </cell>
          <cell r="AC1444">
            <v>0</v>
          </cell>
          <cell r="AD1444" t="str">
            <v>NON PREVISTO</v>
          </cell>
          <cell r="AE1444" t="str">
            <v>NON PREVISTO</v>
          </cell>
          <cell r="AF1444" t="str">
            <v>NON PREVISTO</v>
          </cell>
          <cell r="AG1444" t="str">
            <v>NON PREVISTO</v>
          </cell>
          <cell r="AH1444" t="str">
            <v>NON PREVISTO</v>
          </cell>
        </row>
        <row r="1445">
          <cell r="A1445">
            <v>103015</v>
          </cell>
          <cell r="B1445" t="str">
            <v>DEFIBRILLATORE</v>
          </cell>
          <cell r="C1445" t="str">
            <v>SCHILLER AG</v>
          </cell>
          <cell r="D1445" t="str">
            <v>DEFIGARD 5000</v>
          </cell>
          <cell r="E1445" t="str">
            <v>101997001313</v>
          </cell>
          <cell r="F1445" t="str">
            <v>SINGOLA</v>
          </cell>
          <cell r="G1445">
            <v>103015</v>
          </cell>
          <cell r="I1445" t="str">
            <v>S.PIETRO</v>
          </cell>
          <cell r="J1445" t="str">
            <v>SALA PARTO</v>
          </cell>
          <cell r="K1445" t="str">
            <v>SALE TRAVAGLIO NUOVE</v>
          </cell>
          <cell r="L1445" t="str">
            <v>SALA TRAVAGLIO NUOVE</v>
          </cell>
          <cell r="M1445" t="str">
            <v>SINGOLA</v>
          </cell>
          <cell r="N1445" t="str">
            <v>103015</v>
          </cell>
          <cell r="P1445" t="str">
            <v>ANNUALE</v>
          </cell>
          <cell r="Q1445" t="str">
            <v>ANNUALE</v>
          </cell>
          <cell r="R1445" t="str">
            <v>NON PREVISTO</v>
          </cell>
          <cell r="T1445" t="str">
            <v>DA FARE</v>
          </cell>
          <cell r="U1445" t="str">
            <v>3015</v>
          </cell>
          <cell r="V1445">
            <v>46251</v>
          </cell>
          <cell r="W1445" t="str">
            <v>POSITIVO</v>
          </cell>
          <cell r="X1445">
            <v>0</v>
          </cell>
          <cell r="Y1445" t="str">
            <v>DA FARE</v>
          </cell>
          <cell r="Z1445" t="str">
            <v>3015</v>
          </cell>
          <cell r="AA1445">
            <v>46252</v>
          </cell>
          <cell r="AB1445" t="str">
            <v>POSITIVO</v>
          </cell>
          <cell r="AC1445">
            <v>0</v>
          </cell>
          <cell r="AD1445" t="str">
            <v>DA FARE</v>
          </cell>
          <cell r="AE1445" t="str">
            <v>3015</v>
          </cell>
          <cell r="AF1445">
            <v>46283</v>
          </cell>
          <cell r="AG1445" t="str">
            <v>POSITIVO</v>
          </cell>
          <cell r="AH1445">
            <v>0</v>
          </cell>
        </row>
        <row r="1446">
          <cell r="A1446">
            <v>103016</v>
          </cell>
          <cell r="B1446" t="str">
            <v>LETTO/POLTRONA ELETTRIFICATO DA PARTO</v>
          </cell>
          <cell r="C1446" t="str">
            <v>BORCAD</v>
          </cell>
          <cell r="D1446" t="str">
            <v>AVE BASE</v>
          </cell>
          <cell r="E1446" t="str">
            <v>2674</v>
          </cell>
          <cell r="F1446" t="str">
            <v>SINGOLA</v>
          </cell>
          <cell r="G1446">
            <v>103016</v>
          </cell>
          <cell r="I1446" t="str">
            <v>S.PIETRO</v>
          </cell>
          <cell r="J1446" t="str">
            <v>SALA PARTO</v>
          </cell>
          <cell r="K1446" t="str">
            <v>SALE TRAVAGLIO NUOVE</v>
          </cell>
          <cell r="L1446" t="str">
            <v>SALA TRAVAGLIO NUOVE</v>
          </cell>
          <cell r="M1446" t="str">
            <v>SINGOLA</v>
          </cell>
          <cell r="N1446" t="str">
            <v>103016</v>
          </cell>
          <cell r="P1446" t="str">
            <v>ANNUALE</v>
          </cell>
          <cell r="Q1446" t="str">
            <v>ANNUALE</v>
          </cell>
          <cell r="R1446" t="str">
            <v>NON PREVISTO</v>
          </cell>
          <cell r="T1446" t="str">
            <v>DA FARE</v>
          </cell>
          <cell r="U1446" t="str">
            <v>3016</v>
          </cell>
          <cell r="V1446">
            <v>46251</v>
          </cell>
          <cell r="W1446" t="str">
            <v>POSITIVO</v>
          </cell>
          <cell r="X1446">
            <v>0</v>
          </cell>
          <cell r="Y1446" t="str">
            <v>DA FARE</v>
          </cell>
          <cell r="Z1446" t="str">
            <v>3016</v>
          </cell>
          <cell r="AA1446">
            <v>46252</v>
          </cell>
          <cell r="AB1446" t="str">
            <v>POSITIVO</v>
          </cell>
          <cell r="AC1446">
            <v>0</v>
          </cell>
          <cell r="AD1446" t="str">
            <v>NON PREVISTO</v>
          </cell>
          <cell r="AE1446" t="str">
            <v>NON PREVISTO</v>
          </cell>
          <cell r="AF1446" t="str">
            <v>NON PREVISTO</v>
          </cell>
          <cell r="AG1446" t="str">
            <v>NON PREVISTO</v>
          </cell>
          <cell r="AH1446" t="str">
            <v>NON PREVISTO</v>
          </cell>
        </row>
        <row r="1447">
          <cell r="A1447">
            <v>103017</v>
          </cell>
          <cell r="B1447" t="str">
            <v>RISCALDATORE RADIANTE PER NEONATI</v>
          </cell>
          <cell r="C1447" t="str">
            <v>WEYER GMBH</v>
          </cell>
          <cell r="D1447" t="str">
            <v>CERAMOTHERM 3000</v>
          </cell>
          <cell r="E1447">
            <v>50483</v>
          </cell>
          <cell r="F1447" t="str">
            <v>COMPONENTE</v>
          </cell>
          <cell r="G1447">
            <v>103021</v>
          </cell>
          <cell r="I1447" t="str">
            <v>S.PIETRO</v>
          </cell>
          <cell r="J1447" t="str">
            <v>SALA PARTO</v>
          </cell>
          <cell r="K1447" t="str">
            <v>SALA PARTO</v>
          </cell>
          <cell r="L1447" t="str">
            <v>SALA TRAVAGLIO</v>
          </cell>
          <cell r="M1447" t="str">
            <v>COMPONENTE</v>
          </cell>
          <cell r="N1447">
            <v>103021</v>
          </cell>
          <cell r="P1447" t="str">
            <v>ANNUALE</v>
          </cell>
          <cell r="Q1447" t="str">
            <v>ANNUALE</v>
          </cell>
          <cell r="R1447" t="str">
            <v>NON PREVISTO</v>
          </cell>
          <cell r="T1447" t="str">
            <v>DA FARE</v>
          </cell>
          <cell r="U1447" t="str">
            <v>3017</v>
          </cell>
          <cell r="V1447">
            <v>46248</v>
          </cell>
          <cell r="W1447" t="str">
            <v>POSITIVO</v>
          </cell>
          <cell r="X1447">
            <v>0</v>
          </cell>
          <cell r="Y1447" t="str">
            <v>DA FARE</v>
          </cell>
          <cell r="Z1447" t="str">
            <v>3017</v>
          </cell>
          <cell r="AA1447">
            <v>46248</v>
          </cell>
          <cell r="AB1447" t="str">
            <v>POSITIVO</v>
          </cell>
          <cell r="AC1447">
            <v>0</v>
          </cell>
          <cell r="AD1447" t="str">
            <v>NON PREVISTO</v>
          </cell>
          <cell r="AE1447" t="str">
            <v>NON PREVISTO</v>
          </cell>
          <cell r="AF1447" t="str">
            <v>NON PREVISTO</v>
          </cell>
          <cell r="AG1447" t="str">
            <v>NON PREVISTO</v>
          </cell>
          <cell r="AH1447" t="str">
            <v>NON PREVISTO</v>
          </cell>
        </row>
        <row r="1448">
          <cell r="A1448">
            <v>103018</v>
          </cell>
          <cell r="B1448" t="str">
            <v>RISCALDATORE RADIANTE PER NEONATI</v>
          </cell>
          <cell r="C1448" t="str">
            <v>WEYER GMBH</v>
          </cell>
          <cell r="D1448" t="str">
            <v>CERAMOTHERM 3000</v>
          </cell>
          <cell r="E1448">
            <v>50481</v>
          </cell>
          <cell r="F1448" t="str">
            <v>COMPONENTE</v>
          </cell>
          <cell r="G1448">
            <v>103026</v>
          </cell>
          <cell r="I1448" t="str">
            <v>S.PIETRO</v>
          </cell>
          <cell r="J1448" t="str">
            <v>SALA PARTO</v>
          </cell>
          <cell r="K1448" t="str">
            <v>SALA PARTO</v>
          </cell>
          <cell r="L1448" t="str">
            <v>SALA TRAVAGLIO</v>
          </cell>
          <cell r="M1448" t="str">
            <v>COMPONENTE</v>
          </cell>
          <cell r="N1448" t="str">
            <v>103026</v>
          </cell>
          <cell r="P1448" t="str">
            <v>ANNUALE</v>
          </cell>
          <cell r="Q1448" t="str">
            <v>ANNUALE</v>
          </cell>
          <cell r="R1448" t="str">
            <v>NON PREVISTO</v>
          </cell>
          <cell r="T1448" t="str">
            <v>DA FARE</v>
          </cell>
          <cell r="U1448" t="str">
            <v>3018</v>
          </cell>
          <cell r="V1448">
            <v>46248</v>
          </cell>
          <cell r="W1448" t="str">
            <v>POSITIVO</v>
          </cell>
          <cell r="X1448">
            <v>0</v>
          </cell>
          <cell r="Y1448" t="str">
            <v>DA FARE</v>
          </cell>
          <cell r="Z1448" t="str">
            <v>3018</v>
          </cell>
          <cell r="AA1448">
            <v>46248</v>
          </cell>
          <cell r="AB1448" t="str">
            <v>POSITIVO</v>
          </cell>
          <cell r="AC1448">
            <v>0</v>
          </cell>
          <cell r="AD1448" t="str">
            <v>NON PREVISTO</v>
          </cell>
          <cell r="AE1448" t="str">
            <v>NON PREVISTO</v>
          </cell>
          <cell r="AF1448" t="str">
            <v>NON PREVISTO</v>
          </cell>
          <cell r="AG1448" t="str">
            <v>NON PREVISTO</v>
          </cell>
          <cell r="AH1448" t="str">
            <v>NON PREVISTO</v>
          </cell>
        </row>
        <row r="1449">
          <cell r="A1449">
            <v>103019</v>
          </cell>
          <cell r="B1449" t="str">
            <v>LETTO/POLTRONA ELETTRIFICATO DA PARTO</v>
          </cell>
          <cell r="C1449" t="str">
            <v>BORCAD</v>
          </cell>
          <cell r="D1449" t="str">
            <v>AVE BASE</v>
          </cell>
          <cell r="E1449" t="str">
            <v>2673</v>
          </cell>
          <cell r="F1449" t="str">
            <v>SINGOLA</v>
          </cell>
          <cell r="G1449">
            <v>103019</v>
          </cell>
          <cell r="I1449" t="str">
            <v>S.PIETRO</v>
          </cell>
          <cell r="J1449" t="str">
            <v>SALA PARTO</v>
          </cell>
          <cell r="K1449" t="str">
            <v>SALE TRAVAGLIO NUOVE</v>
          </cell>
          <cell r="L1449" t="str">
            <v>SALA TRAVAGLIO NUOVE</v>
          </cell>
          <cell r="M1449" t="str">
            <v>SINGOLA</v>
          </cell>
          <cell r="N1449" t="str">
            <v>103019</v>
          </cell>
          <cell r="P1449" t="str">
            <v>ANNUALE</v>
          </cell>
          <cell r="Q1449" t="str">
            <v>ANNUALE</v>
          </cell>
          <cell r="R1449" t="str">
            <v>NON PREVISTO</v>
          </cell>
          <cell r="T1449" t="str">
            <v>DA FARE</v>
          </cell>
          <cell r="U1449" t="str">
            <v>3019</v>
          </cell>
          <cell r="V1449">
            <v>46251</v>
          </cell>
          <cell r="W1449" t="str">
            <v>POSITIVO</v>
          </cell>
          <cell r="X1449">
            <v>0</v>
          </cell>
          <cell r="Y1449" t="str">
            <v>DA FARE</v>
          </cell>
          <cell r="Z1449" t="str">
            <v>3019</v>
          </cell>
          <cell r="AA1449">
            <v>46252</v>
          </cell>
          <cell r="AB1449" t="str">
            <v>POSITIVO</v>
          </cell>
          <cell r="AC1449">
            <v>0</v>
          </cell>
          <cell r="AD1449" t="str">
            <v>NON PREVISTO</v>
          </cell>
          <cell r="AE1449" t="str">
            <v>NON PREVISTO</v>
          </cell>
          <cell r="AF1449" t="str">
            <v>NON PREVISTO</v>
          </cell>
          <cell r="AG1449" t="str">
            <v>NON PREVISTO</v>
          </cell>
          <cell r="AH1449" t="str">
            <v>NON PREVISTO</v>
          </cell>
        </row>
        <row r="1450">
          <cell r="A1450">
            <v>103020</v>
          </cell>
          <cell r="B1450" t="str">
            <v>MONITOR FETALE</v>
          </cell>
          <cell r="C1450" t="str">
            <v>EDAN INSTRUMENTS INC</v>
          </cell>
          <cell r="D1450" t="str">
            <v>F9</v>
          </cell>
          <cell r="E1450" t="str">
            <v>560144-M15300560001</v>
          </cell>
          <cell r="F1450" t="str">
            <v>SINGOLA</v>
          </cell>
          <cell r="G1450">
            <v>103020</v>
          </cell>
          <cell r="I1450" t="str">
            <v>S.PIETRO</v>
          </cell>
          <cell r="J1450" t="str">
            <v>AMB. GINECOLOGIA</v>
          </cell>
          <cell r="K1450" t="str">
            <v>AMB. GINECOLOGIA</v>
          </cell>
          <cell r="L1450" t="str">
            <v>AMB. GINECOLOGIA</v>
          </cell>
          <cell r="M1450" t="str">
            <v>SINGOLA</v>
          </cell>
          <cell r="N1450" t="str">
            <v>103020</v>
          </cell>
          <cell r="P1450" t="str">
            <v>BIENNALE</v>
          </cell>
          <cell r="Q1450" t="str">
            <v>ANNUALE</v>
          </cell>
          <cell r="R1450" t="str">
            <v>NON PREVISTO</v>
          </cell>
          <cell r="T1450" t="str">
            <v>DA FARE</v>
          </cell>
          <cell r="U1450" t="str">
            <v>3020</v>
          </cell>
          <cell r="V1450">
            <v>46231</v>
          </cell>
          <cell r="W1450" t="str">
            <v>POSITIVO</v>
          </cell>
          <cell r="X1450">
            <v>0</v>
          </cell>
          <cell r="Y1450" t="str">
            <v>DA FARE</v>
          </cell>
          <cell r="Z1450" t="str">
            <v>3020</v>
          </cell>
          <cell r="AA1450">
            <v>46231</v>
          </cell>
          <cell r="AB1450" t="str">
            <v>POSITIVO</v>
          </cell>
          <cell r="AC1450">
            <v>0</v>
          </cell>
          <cell r="AD1450" t="str">
            <v>NON PREVISTO</v>
          </cell>
          <cell r="AE1450" t="str">
            <v>NON PREVISTO</v>
          </cell>
          <cell r="AF1450" t="str">
            <v>NON PREVISTO</v>
          </cell>
          <cell r="AG1450" t="str">
            <v>NON PREVISTO</v>
          </cell>
          <cell r="AH1450" t="str">
            <v>NON PREVISTO</v>
          </cell>
        </row>
        <row r="1451">
          <cell r="A1451">
            <v>103021</v>
          </cell>
          <cell r="B1451" t="str">
            <v>LETTO PER RIANIMAZIONE NEONATALE</v>
          </cell>
          <cell r="C1451" t="str">
            <v>WEYER GMBH</v>
          </cell>
          <cell r="D1451" t="str">
            <v>WY 2010</v>
          </cell>
          <cell r="E1451">
            <v>50128</v>
          </cell>
          <cell r="F1451" t="str">
            <v>PRINCIPALE</v>
          </cell>
          <cell r="G1451">
            <v>103021</v>
          </cell>
          <cell r="I1451" t="str">
            <v>S.PIETRO</v>
          </cell>
          <cell r="J1451" t="str">
            <v>SALA PARTO</v>
          </cell>
          <cell r="K1451" t="str">
            <v>SALA PARTO</v>
          </cell>
          <cell r="L1451" t="str">
            <v>SALA TRAVAGLIO</v>
          </cell>
          <cell r="M1451" t="str">
            <v>PRINCIPALE</v>
          </cell>
          <cell r="N1451" t="str">
            <v>103021</v>
          </cell>
          <cell r="P1451" t="str">
            <v>ANNUALE</v>
          </cell>
          <cell r="Q1451" t="str">
            <v>ANNUALE</v>
          </cell>
          <cell r="R1451" t="str">
            <v>NON PREVISTO</v>
          </cell>
          <cell r="T1451" t="str">
            <v>DA FARE</v>
          </cell>
          <cell r="U1451" t="str">
            <v>3021</v>
          </cell>
          <cell r="V1451">
            <v>46248</v>
          </cell>
          <cell r="W1451" t="str">
            <v>POSITIVO</v>
          </cell>
          <cell r="X1451">
            <v>0</v>
          </cell>
          <cell r="Y1451" t="str">
            <v>DA FARE</v>
          </cell>
          <cell r="Z1451" t="str">
            <v>3021</v>
          </cell>
          <cell r="AA1451">
            <v>46248</v>
          </cell>
          <cell r="AB1451" t="str">
            <v>POSITIVO</v>
          </cell>
          <cell r="AC1451">
            <v>0</v>
          </cell>
          <cell r="AD1451" t="str">
            <v>NON PREVISTO</v>
          </cell>
          <cell r="AE1451" t="str">
            <v>NON PREVISTO</v>
          </cell>
          <cell r="AF1451" t="str">
            <v>NON PREVISTO</v>
          </cell>
          <cell r="AG1451" t="str">
            <v>NON PREVISTO</v>
          </cell>
          <cell r="AH1451" t="str">
            <v>NON PREVISTO</v>
          </cell>
        </row>
        <row r="1452">
          <cell r="A1452">
            <v>103022</v>
          </cell>
          <cell r="B1452" t="str">
            <v>TESTA LETTO, APPARECCHIO</v>
          </cell>
          <cell r="C1452" t="str">
            <v>NR</v>
          </cell>
          <cell r="D1452" t="str">
            <v>NR</v>
          </cell>
          <cell r="E1452" t="str">
            <v>NR</v>
          </cell>
          <cell r="F1452" t="str">
            <v>SINGOLA</v>
          </cell>
          <cell r="G1452">
            <v>103022</v>
          </cell>
          <cell r="I1452" t="str">
            <v>S.PIETRO</v>
          </cell>
          <cell r="J1452" t="str">
            <v>SALA PARTO</v>
          </cell>
          <cell r="K1452" t="str">
            <v>SALE TRAVAGLIO NUOVE</v>
          </cell>
          <cell r="L1452" t="str">
            <v>SALA TRAVAGLIO NUOVE</v>
          </cell>
          <cell r="M1452" t="str">
            <v>SINGOLA</v>
          </cell>
          <cell r="N1452" t="str">
            <v>103022</v>
          </cell>
          <cell r="P1452" t="str">
            <v>ANNUALE</v>
          </cell>
          <cell r="Q1452" t="str">
            <v>ANNUALE</v>
          </cell>
          <cell r="R1452" t="str">
            <v>NON PREVISTO</v>
          </cell>
          <cell r="T1452" t="str">
            <v>DA FARE</v>
          </cell>
          <cell r="U1452" t="str">
            <v>3022</v>
          </cell>
          <cell r="V1452">
            <v>46248</v>
          </cell>
          <cell r="W1452" t="str">
            <v>POSITIVO</v>
          </cell>
          <cell r="X1452">
            <v>0</v>
          </cell>
          <cell r="Y1452" t="str">
            <v>DA FARE</v>
          </cell>
          <cell r="Z1452" t="str">
            <v>3022</v>
          </cell>
          <cell r="AA1452">
            <v>0</v>
          </cell>
          <cell r="AB1452" t="str">
            <v>POSITIVO</v>
          </cell>
          <cell r="AC1452">
            <v>0</v>
          </cell>
          <cell r="AD1452" t="str">
            <v>NON PREVISTO</v>
          </cell>
          <cell r="AE1452" t="str">
            <v>NON PREVISTO</v>
          </cell>
          <cell r="AF1452" t="str">
            <v>NON PREVISTO</v>
          </cell>
          <cell r="AG1452" t="str">
            <v>NON PREVISTO</v>
          </cell>
          <cell r="AH1452" t="str">
            <v>NON PREVISTO</v>
          </cell>
        </row>
        <row r="1453">
          <cell r="A1453">
            <v>103023</v>
          </cell>
          <cell r="B1453" t="str">
            <v>TESTA LETTO, APPARECCHIO</v>
          </cell>
          <cell r="C1453" t="str">
            <v>NR</v>
          </cell>
          <cell r="D1453" t="str">
            <v>NR</v>
          </cell>
          <cell r="E1453" t="str">
            <v>NR</v>
          </cell>
          <cell r="F1453" t="str">
            <v>SINGOLA</v>
          </cell>
          <cell r="G1453">
            <v>103023</v>
          </cell>
          <cell r="I1453" t="str">
            <v>S.PIETRO</v>
          </cell>
          <cell r="J1453" t="str">
            <v>SALA PARTO</v>
          </cell>
          <cell r="K1453" t="str">
            <v>SALE TRAVAGLIO NUOVE</v>
          </cell>
          <cell r="L1453" t="str">
            <v>NON TROVATO</v>
          </cell>
          <cell r="P1453" t="str">
            <v>ANNUALE</v>
          </cell>
          <cell r="Q1453" t="str">
            <v>ANNUALE</v>
          </cell>
          <cell r="R1453" t="str">
            <v>NON PREVISTO</v>
          </cell>
          <cell r="T1453" t="str">
            <v>DA FARE</v>
          </cell>
          <cell r="U1453">
            <v>0</v>
          </cell>
          <cell r="V1453">
            <v>0</v>
          </cell>
          <cell r="W1453">
            <v>0</v>
          </cell>
          <cell r="X1453">
            <v>0</v>
          </cell>
          <cell r="Y1453" t="str">
            <v>DA FARE</v>
          </cell>
          <cell r="Z1453">
            <v>0</v>
          </cell>
          <cell r="AA1453">
            <v>0</v>
          </cell>
          <cell r="AB1453">
            <v>0</v>
          </cell>
          <cell r="AC1453">
            <v>0</v>
          </cell>
          <cell r="AD1453" t="str">
            <v>NON PREVISTO</v>
          </cell>
          <cell r="AE1453" t="str">
            <v>NON PREVISTO</v>
          </cell>
          <cell r="AF1453" t="str">
            <v>NON PREVISTO</v>
          </cell>
          <cell r="AG1453" t="str">
            <v>NON PREVISTO</v>
          </cell>
          <cell r="AH1453" t="str">
            <v>NON PREVISTO</v>
          </cell>
        </row>
        <row r="1454">
          <cell r="A1454">
            <v>103024</v>
          </cell>
          <cell r="B1454" t="str">
            <v>MONITOR</v>
          </cell>
          <cell r="C1454" t="str">
            <v>MINDRAY CO LTD</v>
          </cell>
          <cell r="D1454" t="str">
            <v>BENEVIEW T5</v>
          </cell>
          <cell r="E1454" t="str">
            <v>CM63148075</v>
          </cell>
          <cell r="F1454" t="str">
            <v>COMPONENTE</v>
          </cell>
          <cell r="G1454">
            <v>103174</v>
          </cell>
          <cell r="I1454" t="str">
            <v>S.PIETRO</v>
          </cell>
          <cell r="J1454" t="str">
            <v>SALA PARTO</v>
          </cell>
          <cell r="K1454" t="str">
            <v>BLOCCO OPERATORIO NUOVO/ORT.VASC.</v>
          </cell>
          <cell r="L1454" t="str">
            <v>BLOCCO OPERATORIO NUOVO/ORT.VASC.</v>
          </cell>
          <cell r="M1454" t="str">
            <v>COMPONENTE</v>
          </cell>
          <cell r="N1454" t="str">
            <v>103174</v>
          </cell>
          <cell r="P1454" t="str">
            <v>ANNUALE</v>
          </cell>
          <cell r="Q1454" t="str">
            <v>ANNUALE</v>
          </cell>
          <cell r="R1454" t="str">
            <v>NON PREVISTO</v>
          </cell>
          <cell r="T1454" t="str">
            <v>DA FARE</v>
          </cell>
          <cell r="U1454" t="str">
            <v>3024</v>
          </cell>
          <cell r="V1454">
            <v>46276</v>
          </cell>
          <cell r="W1454" t="str">
            <v>POSITIVO</v>
          </cell>
          <cell r="X1454">
            <v>0</v>
          </cell>
          <cell r="Y1454" t="str">
            <v>DA FARE</v>
          </cell>
          <cell r="Z1454" t="str">
            <v>3024</v>
          </cell>
          <cell r="AA1454">
            <v>46276</v>
          </cell>
          <cell r="AB1454" t="str">
            <v>POSITIVO</v>
          </cell>
          <cell r="AC1454">
            <v>0</v>
          </cell>
          <cell r="AD1454" t="str">
            <v>NON PREVISTO</v>
          </cell>
          <cell r="AE1454" t="str">
            <v>NON PREVISTO</v>
          </cell>
          <cell r="AF1454" t="str">
            <v>NON PREVISTO</v>
          </cell>
          <cell r="AG1454" t="str">
            <v>NON PREVISTO</v>
          </cell>
          <cell r="AH1454" t="str">
            <v>NON PREVISTO</v>
          </cell>
        </row>
        <row r="1455">
          <cell r="A1455">
            <v>103025</v>
          </cell>
          <cell r="B1455" t="str">
            <v>ANESTESIA, APPARECCHIO PER</v>
          </cell>
          <cell r="C1455" t="str">
            <v>MINDRAY CO LTD</v>
          </cell>
          <cell r="D1455" t="str">
            <v>WATO EX 65</v>
          </cell>
          <cell r="E1455" t="str">
            <v>KT 63000027</v>
          </cell>
          <cell r="F1455" t="str">
            <v>PRINCIPALE</v>
          </cell>
          <cell r="G1455">
            <v>103025</v>
          </cell>
          <cell r="I1455" t="str">
            <v>S.PIETRO</v>
          </cell>
          <cell r="J1455" t="str">
            <v>BLOCCO OPERATORIO NUOVO/ORT.VASC.</v>
          </cell>
          <cell r="K1455" t="str">
            <v>BLOCCO OPERATORIO</v>
          </cell>
          <cell r="L1455" t="str">
            <v>BLOCCO OPERATORIO SALA 3</v>
          </cell>
          <cell r="M1455" t="str">
            <v>PRINCIPALE</v>
          </cell>
          <cell r="N1455" t="str">
            <v>103025</v>
          </cell>
          <cell r="P1455" t="str">
            <v>ANNUALE</v>
          </cell>
          <cell r="Q1455" t="str">
            <v>ANNUALE</v>
          </cell>
          <cell r="R1455" t="str">
            <v>NON PREVISTO</v>
          </cell>
          <cell r="T1455" t="str">
            <v>DA FARE</v>
          </cell>
          <cell r="U1455" t="str">
            <v>3025</v>
          </cell>
          <cell r="V1455">
            <v>46259</v>
          </cell>
          <cell r="W1455" t="str">
            <v>POSITIVO</v>
          </cell>
          <cell r="X1455">
            <v>0</v>
          </cell>
          <cell r="Y1455" t="str">
            <v>DA FARE</v>
          </cell>
          <cell r="Z1455">
            <v>3025</v>
          </cell>
          <cell r="AA1455">
            <v>46259</v>
          </cell>
          <cell r="AB1455" t="str">
            <v>POSITIVO</v>
          </cell>
          <cell r="AC1455">
            <v>0</v>
          </cell>
          <cell r="AD1455" t="str">
            <v>NON PREVISTO</v>
          </cell>
          <cell r="AE1455" t="str">
            <v>NON PREVISTO</v>
          </cell>
          <cell r="AF1455" t="str">
            <v>NON PREVISTO</v>
          </cell>
          <cell r="AG1455" t="str">
            <v>NON PREVISTO</v>
          </cell>
          <cell r="AH1455" t="str">
            <v>NON PREVISTO</v>
          </cell>
        </row>
        <row r="1456">
          <cell r="A1456">
            <v>103026</v>
          </cell>
          <cell r="B1456" t="str">
            <v>LETTO PER RIANIMAZIONE NEONATALE</v>
          </cell>
          <cell r="C1456" t="str">
            <v>WEYER GMBH</v>
          </cell>
          <cell r="D1456">
            <v>1830</v>
          </cell>
          <cell r="E1456" t="str">
            <v>50131</v>
          </cell>
          <cell r="F1456" t="str">
            <v>PRINCIPALE</v>
          </cell>
          <cell r="G1456">
            <v>103026</v>
          </cell>
          <cell r="I1456" t="str">
            <v>S.PIETRO</v>
          </cell>
          <cell r="J1456" t="str">
            <v>SALA PARTO</v>
          </cell>
          <cell r="K1456" t="str">
            <v>SALA PARTO</v>
          </cell>
          <cell r="L1456" t="str">
            <v>SALA TRAVAGLIO</v>
          </cell>
          <cell r="M1456" t="str">
            <v>PRINCIPALE</v>
          </cell>
          <cell r="N1456" t="str">
            <v>103026</v>
          </cell>
          <cell r="P1456" t="str">
            <v>ANNUALE</v>
          </cell>
          <cell r="Q1456" t="str">
            <v>ANNUALE</v>
          </cell>
          <cell r="R1456" t="str">
            <v>NON PREVISTO</v>
          </cell>
          <cell r="T1456" t="str">
            <v>DA FARE</v>
          </cell>
          <cell r="U1456" t="str">
            <v>3026</v>
          </cell>
          <cell r="V1456">
            <v>46248</v>
          </cell>
          <cell r="W1456" t="str">
            <v>POSITIVO</v>
          </cell>
          <cell r="X1456">
            <v>0</v>
          </cell>
          <cell r="Y1456" t="str">
            <v>DA FARE</v>
          </cell>
          <cell r="Z1456" t="str">
            <v>3026</v>
          </cell>
          <cell r="AA1456">
            <v>46248</v>
          </cell>
          <cell r="AB1456" t="str">
            <v>POSITIVO CON RISERVA</v>
          </cell>
          <cell r="AC1456" t="str">
            <v>ERRORE 29 GESTITO CON RIT 31702</v>
          </cell>
          <cell r="AD1456" t="str">
            <v>NON PREVISTO</v>
          </cell>
          <cell r="AE1456" t="str">
            <v>NON PREVISTO</v>
          </cell>
          <cell r="AF1456" t="str">
            <v>NON PREVISTO</v>
          </cell>
          <cell r="AG1456" t="str">
            <v>NON PREVISTO</v>
          </cell>
          <cell r="AH1456" t="str">
            <v>NON PREVISTO</v>
          </cell>
        </row>
        <row r="1457">
          <cell r="A1457">
            <v>103027</v>
          </cell>
          <cell r="B1457" t="str">
            <v>DEFIBRILLATORE</v>
          </cell>
          <cell r="C1457" t="str">
            <v>SCHILLER AG</v>
          </cell>
          <cell r="D1457" t="str">
            <v>DEFIGARD 5000</v>
          </cell>
          <cell r="E1457" t="str">
            <v>101997001312</v>
          </cell>
          <cell r="F1457" t="str">
            <v>SINGOLA</v>
          </cell>
          <cell r="G1457">
            <v>103027</v>
          </cell>
          <cell r="I1457" t="str">
            <v>S.PIETRO</v>
          </cell>
          <cell r="J1457" t="str">
            <v>SALA PARTO</v>
          </cell>
          <cell r="K1457" t="str">
            <v>SALE TRAVAGLIO NUOVE</v>
          </cell>
          <cell r="L1457" t="str">
            <v>SALA TRAVAGLIO NUOVE</v>
          </cell>
          <cell r="M1457" t="str">
            <v>SINGOLA</v>
          </cell>
          <cell r="N1457" t="str">
            <v>103027</v>
          </cell>
          <cell r="P1457" t="str">
            <v>ANNUALE</v>
          </cell>
          <cell r="Q1457" t="str">
            <v>ANNUALE</v>
          </cell>
          <cell r="R1457" t="str">
            <v>NON PREVISTO</v>
          </cell>
          <cell r="T1457" t="str">
            <v>DA FARE</v>
          </cell>
          <cell r="U1457" t="str">
            <v>3027</v>
          </cell>
          <cell r="V1457">
            <v>46251</v>
          </cell>
          <cell r="W1457" t="str">
            <v>POSITIVO</v>
          </cell>
          <cell r="X1457">
            <v>0</v>
          </cell>
          <cell r="Y1457" t="str">
            <v>DA FARE</v>
          </cell>
          <cell r="Z1457" t="str">
            <v>3027</v>
          </cell>
          <cell r="AA1457">
            <v>46252</v>
          </cell>
          <cell r="AB1457" t="str">
            <v>POSITIVO</v>
          </cell>
          <cell r="AC1457">
            <v>0</v>
          </cell>
          <cell r="AD1457" t="str">
            <v>DA FARE</v>
          </cell>
          <cell r="AE1457" t="str">
            <v>3027</v>
          </cell>
          <cell r="AF1457">
            <v>46283</v>
          </cell>
          <cell r="AG1457" t="str">
            <v>POSITIVO</v>
          </cell>
          <cell r="AH1457">
            <v>0</v>
          </cell>
        </row>
        <row r="1458">
          <cell r="A1458">
            <v>103028</v>
          </cell>
          <cell r="B1458" t="str">
            <v>POMPA DI INFUSIONE</v>
          </cell>
          <cell r="C1458" t="str">
            <v>FRESENIUS KABI AG</v>
          </cell>
          <cell r="D1458" t="str">
            <v>VOLUMAT MC AGILIA</v>
          </cell>
          <cell r="E1458" t="str">
            <v>19160/22743230</v>
          </cell>
          <cell r="F1458" t="str">
            <v>SINGOLA</v>
          </cell>
          <cell r="G1458">
            <v>103028</v>
          </cell>
          <cell r="I1458" t="str">
            <v>S.PIETRO</v>
          </cell>
          <cell r="J1458" t="str">
            <v>S. CATERINA SOLVENTI</v>
          </cell>
          <cell r="K1458" t="str">
            <v>D.H. ONCOLOGIA</v>
          </cell>
          <cell r="L1458" t="str">
            <v>NON TROVATO</v>
          </cell>
          <cell r="P1458" t="str">
            <v>BIENNALE</v>
          </cell>
          <cell r="Q1458" t="str">
            <v>ANNUALE (NON DI NS COMPETENZA)</v>
          </cell>
          <cell r="R1458" t="str">
            <v>NON PREVISTO</v>
          </cell>
          <cell r="T1458" t="str">
            <v>NON PREVISTO</v>
          </cell>
          <cell r="U1458">
            <v>0</v>
          </cell>
          <cell r="V1458">
            <v>0</v>
          </cell>
          <cell r="W1458">
            <v>0</v>
          </cell>
          <cell r="X1458">
            <v>0</v>
          </cell>
          <cell r="Y1458" t="str">
            <v>NON PREVISTO</v>
          </cell>
          <cell r="Z1458">
            <v>0</v>
          </cell>
          <cell r="AA1458">
            <v>0</v>
          </cell>
          <cell r="AB1458">
            <v>0</v>
          </cell>
          <cell r="AC1458">
            <v>0</v>
          </cell>
          <cell r="AD1458" t="str">
            <v>NON PREVISTO</v>
          </cell>
          <cell r="AE1458" t="str">
            <v>NON PREVISTO</v>
          </cell>
          <cell r="AF1458" t="str">
            <v>NON PREVISTO</v>
          </cell>
          <cell r="AG1458" t="str">
            <v>NON PREVISTO</v>
          </cell>
          <cell r="AH1458" t="str">
            <v>NON PREVISTO</v>
          </cell>
        </row>
        <row r="1459">
          <cell r="A1459">
            <v>103029</v>
          </cell>
          <cell r="B1459" t="str">
            <v>POMPA DI INFUSIONE</v>
          </cell>
          <cell r="C1459" t="str">
            <v>FRESENIUS KABI AG</v>
          </cell>
          <cell r="D1459" t="str">
            <v>VOLUMAT MC AGILIA</v>
          </cell>
          <cell r="E1459" t="str">
            <v>19160/22743012</v>
          </cell>
          <cell r="F1459" t="str">
            <v>SINGOLA</v>
          </cell>
          <cell r="G1459">
            <v>103029</v>
          </cell>
          <cell r="I1459" t="str">
            <v>S.PIETRO</v>
          </cell>
          <cell r="J1459" t="str">
            <v>S. CATERINA SOLVENTI</v>
          </cell>
          <cell r="K1459" t="str">
            <v>D.H. ONCOLOGIA</v>
          </cell>
          <cell r="L1459" t="str">
            <v>D.H. ONCOLOGIA</v>
          </cell>
          <cell r="M1459" t="str">
            <v>SINGOLA</v>
          </cell>
          <cell r="N1459">
            <v>103029</v>
          </cell>
          <cell r="P1459" t="str">
            <v>BIENNALE</v>
          </cell>
          <cell r="Q1459" t="str">
            <v>ANNUALE (NON DI NS COMPETENZA)</v>
          </cell>
          <cell r="R1459" t="str">
            <v>NON PREVISTO</v>
          </cell>
          <cell r="T1459" t="str">
            <v>NON PREVISTO</v>
          </cell>
          <cell r="U1459">
            <v>0</v>
          </cell>
          <cell r="V1459">
            <v>0</v>
          </cell>
          <cell r="W1459">
            <v>0</v>
          </cell>
          <cell r="X1459">
            <v>0</v>
          </cell>
          <cell r="Y1459" t="str">
            <v>NON PREVISTO</v>
          </cell>
          <cell r="Z1459">
            <v>0</v>
          </cell>
          <cell r="AA1459">
            <v>0</v>
          </cell>
          <cell r="AB1459">
            <v>0</v>
          </cell>
          <cell r="AC1459">
            <v>0</v>
          </cell>
          <cell r="AD1459" t="str">
            <v>NON PREVISTO</v>
          </cell>
          <cell r="AE1459" t="str">
            <v>NON PREVISTO</v>
          </cell>
          <cell r="AF1459" t="str">
            <v>NON PREVISTO</v>
          </cell>
          <cell r="AG1459" t="str">
            <v>NON PREVISTO</v>
          </cell>
          <cell r="AH1459" t="str">
            <v>NON PREVISTO</v>
          </cell>
        </row>
        <row r="1460">
          <cell r="A1460">
            <v>103030</v>
          </cell>
          <cell r="B1460" t="str">
            <v>POMPA DI INFUSIONE</v>
          </cell>
          <cell r="C1460" t="str">
            <v>FRESENIUS KABI AG</v>
          </cell>
          <cell r="D1460" t="str">
            <v>VOLUMAT MC AGILIA</v>
          </cell>
          <cell r="E1460" t="str">
            <v>019160/2274389</v>
          </cell>
          <cell r="F1460" t="str">
            <v>SINGOLA</v>
          </cell>
          <cell r="G1460">
            <v>103030</v>
          </cell>
          <cell r="I1460" t="str">
            <v>S.PIETRO</v>
          </cell>
          <cell r="J1460" t="str">
            <v>S. RAFFAELE</v>
          </cell>
          <cell r="K1460" t="str">
            <v>S. RAFFAELE</v>
          </cell>
          <cell r="L1460" t="str">
            <v>S. RAFFAELE</v>
          </cell>
          <cell r="M1460" t="str">
            <v>SINGOLA</v>
          </cell>
          <cell r="N1460">
            <v>103030</v>
          </cell>
          <cell r="P1460" t="str">
            <v>BIENNALE</v>
          </cell>
          <cell r="Q1460" t="str">
            <v>ANNUALE (NON DI NS COMPETENZA)</v>
          </cell>
          <cell r="R1460" t="str">
            <v>NON PREVISTO</v>
          </cell>
          <cell r="T1460" t="str">
            <v>NON PREVISTO</v>
          </cell>
          <cell r="U1460">
            <v>0</v>
          </cell>
          <cell r="V1460">
            <v>0</v>
          </cell>
          <cell r="W1460">
            <v>0</v>
          </cell>
          <cell r="X1460">
            <v>0</v>
          </cell>
          <cell r="Y1460" t="str">
            <v>NON PREVISTO</v>
          </cell>
          <cell r="Z1460">
            <v>0</v>
          </cell>
          <cell r="AA1460">
            <v>0</v>
          </cell>
          <cell r="AB1460">
            <v>0</v>
          </cell>
          <cell r="AC1460">
            <v>0</v>
          </cell>
          <cell r="AD1460" t="str">
            <v>NON PREVISTO</v>
          </cell>
          <cell r="AE1460" t="str">
            <v>NON PREVISTO</v>
          </cell>
          <cell r="AF1460" t="str">
            <v>NON PREVISTO</v>
          </cell>
          <cell r="AG1460" t="str">
            <v>NON PREVISTO</v>
          </cell>
          <cell r="AH1460" t="str">
            <v>NON PREVISTO</v>
          </cell>
        </row>
        <row r="1461">
          <cell r="A1461">
            <v>103031</v>
          </cell>
          <cell r="B1461" t="str">
            <v>POMPA DI INFUSIONE</v>
          </cell>
          <cell r="C1461" t="str">
            <v>FRESENIUS KABI AG</v>
          </cell>
          <cell r="D1461" t="str">
            <v>VOLUMAT MC AGILIA</v>
          </cell>
          <cell r="E1461" t="str">
            <v>19160/21426297</v>
          </cell>
          <cell r="F1461" t="str">
            <v>SINGOLA</v>
          </cell>
          <cell r="G1461">
            <v>103031</v>
          </cell>
          <cell r="I1461" t="str">
            <v>S.PIETRO</v>
          </cell>
          <cell r="J1461" t="str">
            <v>S. CAMILLO (MED. UOMINI)</v>
          </cell>
          <cell r="K1461" t="str">
            <v>S. VINCENZO</v>
          </cell>
          <cell r="L1461" t="str">
            <v>S. VINCENZO</v>
          </cell>
          <cell r="M1461" t="str">
            <v>SINGOLA</v>
          </cell>
          <cell r="N1461">
            <v>103031</v>
          </cell>
          <cell r="P1461" t="str">
            <v>BIENNALE</v>
          </cell>
          <cell r="Q1461" t="str">
            <v>ANNUALE (NON DI NS COMPETENZA)</v>
          </cell>
          <cell r="R1461" t="str">
            <v>NON PREVISTO</v>
          </cell>
          <cell r="T1461" t="str">
            <v>DA FARE</v>
          </cell>
          <cell r="U1461">
            <v>3031</v>
          </cell>
          <cell r="V1461">
            <v>46153</v>
          </cell>
          <cell r="W1461" t="str">
            <v>POSITIVO</v>
          </cell>
          <cell r="X1461">
            <v>0</v>
          </cell>
          <cell r="Y1461" t="str">
            <v>NON PREVISTO</v>
          </cell>
          <cell r="Z1461">
            <v>0</v>
          </cell>
          <cell r="AA1461">
            <v>0</v>
          </cell>
          <cell r="AB1461">
            <v>0</v>
          </cell>
          <cell r="AC1461">
            <v>0</v>
          </cell>
          <cell r="AD1461" t="str">
            <v>NON PREVISTO</v>
          </cell>
          <cell r="AE1461" t="str">
            <v>NON PREVISTO</v>
          </cell>
          <cell r="AF1461" t="str">
            <v>NON PREVISTO</v>
          </cell>
          <cell r="AG1461" t="str">
            <v>NON PREVISTO</v>
          </cell>
          <cell r="AH1461" t="str">
            <v>NON PREVISTO</v>
          </cell>
        </row>
        <row r="1462">
          <cell r="A1462">
            <v>103032</v>
          </cell>
          <cell r="B1462" t="str">
            <v>POMPA DI INFUSIONE</v>
          </cell>
          <cell r="C1462" t="str">
            <v>FRESENIUS KABI AG</v>
          </cell>
          <cell r="D1462" t="str">
            <v>VOLUMAT MC AGILIA</v>
          </cell>
          <cell r="E1462" t="str">
            <v>019160/21067009</v>
          </cell>
          <cell r="F1462" t="str">
            <v>SINGOLA</v>
          </cell>
          <cell r="G1462">
            <v>103032</v>
          </cell>
          <cell r="I1462" t="str">
            <v>S.PIETRO</v>
          </cell>
          <cell r="J1462" t="str">
            <v>S. CAMILLO (MED. UOMINI)</v>
          </cell>
          <cell r="K1462" t="str">
            <v>S. VINCENZO</v>
          </cell>
          <cell r="L1462" t="str">
            <v>S. VINCENZO</v>
          </cell>
          <cell r="M1462" t="str">
            <v>SINGOLA</v>
          </cell>
          <cell r="N1462">
            <v>103032</v>
          </cell>
          <cell r="P1462" t="str">
            <v>BIENNALE</v>
          </cell>
          <cell r="Q1462" t="str">
            <v>ANNUALE (NON DI NS COMPETENZA)</v>
          </cell>
          <cell r="R1462" t="str">
            <v>NON PREVISTO</v>
          </cell>
          <cell r="T1462" t="str">
            <v>NON PREVISTO</v>
          </cell>
          <cell r="U1462">
            <v>0</v>
          </cell>
          <cell r="V1462">
            <v>0</v>
          </cell>
          <cell r="W1462">
            <v>0</v>
          </cell>
          <cell r="X1462">
            <v>0</v>
          </cell>
          <cell r="Y1462" t="str">
            <v>NON PREVISTO</v>
          </cell>
          <cell r="Z1462">
            <v>0</v>
          </cell>
          <cell r="AA1462">
            <v>0</v>
          </cell>
          <cell r="AB1462">
            <v>0</v>
          </cell>
          <cell r="AC1462">
            <v>0</v>
          </cell>
          <cell r="AD1462" t="str">
            <v>NON PREVISTO</v>
          </cell>
          <cell r="AE1462" t="str">
            <v>NON PREVISTO</v>
          </cell>
          <cell r="AF1462" t="str">
            <v>NON PREVISTO</v>
          </cell>
          <cell r="AG1462" t="str">
            <v>NON PREVISTO</v>
          </cell>
          <cell r="AH1462" t="str">
            <v>NON PREVISTO</v>
          </cell>
        </row>
        <row r="1463">
          <cell r="A1463">
            <v>103033</v>
          </cell>
          <cell r="B1463" t="str">
            <v>POMPA DI INFUSIONE</v>
          </cell>
          <cell r="C1463" t="str">
            <v>FRESENIUS KABI AG</v>
          </cell>
          <cell r="D1463" t="str">
            <v>VOLUMAT MC AGILIA</v>
          </cell>
          <cell r="E1463" t="str">
            <v>019160/21067015</v>
          </cell>
          <cell r="F1463" t="str">
            <v>SINGOLA</v>
          </cell>
          <cell r="G1463">
            <v>103033</v>
          </cell>
          <cell r="I1463" t="str">
            <v>S.PIETRO</v>
          </cell>
          <cell r="J1463" t="str">
            <v>S. GIUSEPPE</v>
          </cell>
          <cell r="K1463" t="str">
            <v>S. GIUSEPPE</v>
          </cell>
          <cell r="L1463" t="str">
            <v>S. GIUSEPPE</v>
          </cell>
          <cell r="M1463" t="str">
            <v>SINGOLA</v>
          </cell>
          <cell r="N1463" t="str">
            <v>103033</v>
          </cell>
          <cell r="P1463" t="str">
            <v>BIENNALE</v>
          </cell>
          <cell r="Q1463" t="str">
            <v>ANNUALE (NON DI NS COMPETENZA)</v>
          </cell>
          <cell r="R1463" t="str">
            <v>NON PREVISTO</v>
          </cell>
          <cell r="T1463" t="str">
            <v>DA FARE</v>
          </cell>
          <cell r="U1463" t="str">
            <v>3033</v>
          </cell>
          <cell r="V1463">
            <v>46244</v>
          </cell>
          <cell r="W1463" t="str">
            <v>POSITIVO</v>
          </cell>
          <cell r="X1463">
            <v>0</v>
          </cell>
          <cell r="Y1463" t="str">
            <v>NON PREVISTO</v>
          </cell>
          <cell r="Z1463">
            <v>0</v>
          </cell>
          <cell r="AA1463">
            <v>0</v>
          </cell>
          <cell r="AB1463">
            <v>0</v>
          </cell>
          <cell r="AC1463">
            <v>0</v>
          </cell>
          <cell r="AD1463" t="str">
            <v>NON PREVISTO</v>
          </cell>
          <cell r="AE1463" t="str">
            <v>NON PREVISTO</v>
          </cell>
          <cell r="AF1463" t="str">
            <v>NON PREVISTO</v>
          </cell>
          <cell r="AG1463" t="str">
            <v>NON PREVISTO</v>
          </cell>
          <cell r="AH1463" t="str">
            <v>NON PREVISTO</v>
          </cell>
        </row>
        <row r="1464">
          <cell r="A1464">
            <v>103034</v>
          </cell>
          <cell r="B1464" t="str">
            <v>POMPA DI INFUSIONE</v>
          </cell>
          <cell r="C1464" t="str">
            <v>FRESENIUS KABI AG</v>
          </cell>
          <cell r="D1464" t="str">
            <v>VOLUMAT MC AGILIA</v>
          </cell>
          <cell r="E1464" t="str">
            <v>019160/22743304</v>
          </cell>
          <cell r="F1464" t="str">
            <v>SINGOLA</v>
          </cell>
          <cell r="G1464">
            <v>103034</v>
          </cell>
          <cell r="I1464" t="str">
            <v>S.PIETRO</v>
          </cell>
          <cell r="J1464" t="str">
            <v>S. GIUSEPPE</v>
          </cell>
          <cell r="K1464" t="str">
            <v>S. GIUSEPPE</v>
          </cell>
          <cell r="L1464" t="str">
            <v>S. RAFFAELE</v>
          </cell>
          <cell r="M1464" t="str">
            <v>SINGOLA</v>
          </cell>
          <cell r="N1464">
            <v>103034</v>
          </cell>
          <cell r="P1464" t="str">
            <v>BIENNALE</v>
          </cell>
          <cell r="Q1464" t="str">
            <v>ANNUALE (NON DI NS COMPETENZA)</v>
          </cell>
          <cell r="R1464" t="str">
            <v>NON PREVISTO</v>
          </cell>
          <cell r="T1464" t="str">
            <v>DA FARE</v>
          </cell>
          <cell r="U1464">
            <v>3034</v>
          </cell>
          <cell r="V1464">
            <v>46213</v>
          </cell>
          <cell r="W1464" t="str">
            <v>POSITIVO</v>
          </cell>
          <cell r="X1464">
            <v>0</v>
          </cell>
          <cell r="Y1464" t="str">
            <v>NON PREVISTO</v>
          </cell>
          <cell r="Z1464">
            <v>0</v>
          </cell>
          <cell r="AA1464">
            <v>0</v>
          </cell>
          <cell r="AB1464">
            <v>0</v>
          </cell>
          <cell r="AC1464">
            <v>0</v>
          </cell>
          <cell r="AD1464" t="str">
            <v>NON PREVISTO</v>
          </cell>
          <cell r="AE1464" t="str">
            <v>NON PREVISTO</v>
          </cell>
          <cell r="AF1464" t="str">
            <v>NON PREVISTO</v>
          </cell>
          <cell r="AG1464" t="str">
            <v>NON PREVISTO</v>
          </cell>
          <cell r="AH1464" t="str">
            <v>NON PREVISTO</v>
          </cell>
        </row>
        <row r="1465">
          <cell r="A1465">
            <v>103035</v>
          </cell>
          <cell r="B1465" t="str">
            <v>POMPA DI INFUSIONE</v>
          </cell>
          <cell r="C1465" t="str">
            <v>FRESENIUS KABI AG</v>
          </cell>
          <cell r="D1465" t="str">
            <v>VOLUMAT MC AGILIA</v>
          </cell>
          <cell r="E1465" t="str">
            <v>019160/20917173</v>
          </cell>
          <cell r="F1465" t="str">
            <v>SINGOLA</v>
          </cell>
          <cell r="G1465">
            <v>103035</v>
          </cell>
          <cell r="I1465" t="str">
            <v>S.PIETRO</v>
          </cell>
          <cell r="J1465" t="str">
            <v>S. CARLO CARDIOLOGIA</v>
          </cell>
          <cell r="K1465" t="str">
            <v>S. CARLO CARDIOLOGIA</v>
          </cell>
          <cell r="L1465" t="str">
            <v>S. CARLO CARDIOLOGIA</v>
          </cell>
          <cell r="M1465" t="str">
            <v>SINGOLA</v>
          </cell>
          <cell r="N1465">
            <v>103035</v>
          </cell>
          <cell r="P1465" t="str">
            <v>BIENNALE</v>
          </cell>
          <cell r="Q1465" t="str">
            <v>ANNUALE (NON DI NS COMPETENZA)</v>
          </cell>
          <cell r="R1465" t="str">
            <v>NON PREVISTO</v>
          </cell>
          <cell r="T1465" t="str">
            <v>DA FARE</v>
          </cell>
          <cell r="U1465">
            <v>3035</v>
          </cell>
          <cell r="V1465">
            <v>46114</v>
          </cell>
          <cell r="W1465" t="str">
            <v>POSITIVO</v>
          </cell>
          <cell r="X1465">
            <v>0</v>
          </cell>
          <cell r="Y1465" t="str">
            <v>NON PREVISTO</v>
          </cell>
          <cell r="Z1465">
            <v>0</v>
          </cell>
          <cell r="AA1465">
            <v>0</v>
          </cell>
          <cell r="AB1465">
            <v>0</v>
          </cell>
          <cell r="AC1465">
            <v>0</v>
          </cell>
          <cell r="AD1465" t="str">
            <v>NON PREVISTO</v>
          </cell>
          <cell r="AE1465" t="str">
            <v>NON PREVISTO</v>
          </cell>
          <cell r="AF1465" t="str">
            <v>NON PREVISTO</v>
          </cell>
          <cell r="AG1465" t="str">
            <v>NON PREVISTO</v>
          </cell>
          <cell r="AH1465" t="str">
            <v>NON PREVISTO</v>
          </cell>
        </row>
        <row r="1466">
          <cell r="A1466">
            <v>103036</v>
          </cell>
          <cell r="B1466" t="str">
            <v>POMPA DI INFUSIONE</v>
          </cell>
          <cell r="C1466" t="str">
            <v>FRESENIUS KABI AG</v>
          </cell>
          <cell r="D1466" t="str">
            <v>VOLUMAT MC AGILIA</v>
          </cell>
          <cell r="E1466" t="str">
            <v>019160/22743014</v>
          </cell>
          <cell r="F1466" t="str">
            <v>SINGOLA</v>
          </cell>
          <cell r="G1466">
            <v>103036</v>
          </cell>
          <cell r="I1466" t="str">
            <v>S.PIETRO</v>
          </cell>
          <cell r="J1466" t="str">
            <v>S. CARLO CARDIOLOGIA</v>
          </cell>
          <cell r="K1466" t="str">
            <v>S. CARLO CARDIOLOGIA</v>
          </cell>
          <cell r="L1466" t="str">
            <v>NON TROVATO</v>
          </cell>
          <cell r="P1466" t="str">
            <v>BIENNALE</v>
          </cell>
          <cell r="Q1466" t="str">
            <v>ANNUALE (NON DI NS COMPETENZA)</v>
          </cell>
          <cell r="R1466" t="str">
            <v>NON PREVISTO</v>
          </cell>
          <cell r="T1466" t="str">
            <v>DA FARE</v>
          </cell>
          <cell r="U1466">
            <v>0</v>
          </cell>
          <cell r="V1466">
            <v>0</v>
          </cell>
          <cell r="W1466">
            <v>0</v>
          </cell>
          <cell r="X1466">
            <v>0</v>
          </cell>
          <cell r="Y1466" t="str">
            <v>NON PREVISTO</v>
          </cell>
          <cell r="Z1466">
            <v>0</v>
          </cell>
          <cell r="AA1466">
            <v>0</v>
          </cell>
          <cell r="AB1466">
            <v>0</v>
          </cell>
          <cell r="AC1466">
            <v>0</v>
          </cell>
          <cell r="AD1466" t="str">
            <v>NON PREVISTO</v>
          </cell>
          <cell r="AE1466" t="str">
            <v>NON PREVISTO</v>
          </cell>
          <cell r="AF1466" t="str">
            <v>NON PREVISTO</v>
          </cell>
          <cell r="AG1466" t="str">
            <v>NON PREVISTO</v>
          </cell>
          <cell r="AH1466" t="str">
            <v>NON PREVISTO</v>
          </cell>
        </row>
        <row r="1467">
          <cell r="A1467">
            <v>103037</v>
          </cell>
          <cell r="B1467" t="str">
            <v>POMPA DI INFUSIONE</v>
          </cell>
          <cell r="C1467" t="str">
            <v>FRESENIUS KABI AG</v>
          </cell>
          <cell r="D1467" t="str">
            <v>VOLUMAT MC AGILIA</v>
          </cell>
          <cell r="E1467" t="str">
            <v>019160/21337044</v>
          </cell>
          <cell r="F1467" t="str">
            <v>SINGOLA</v>
          </cell>
          <cell r="G1467">
            <v>103037</v>
          </cell>
          <cell r="I1467" t="str">
            <v>S.PIETRO</v>
          </cell>
          <cell r="J1467" t="str">
            <v>S. RAFFAELE</v>
          </cell>
          <cell r="K1467" t="str">
            <v>S. RAFFAELE</v>
          </cell>
          <cell r="L1467" t="str">
            <v>S. RAFFAELE</v>
          </cell>
          <cell r="M1467" t="str">
            <v>SINGOLA</v>
          </cell>
          <cell r="N1467">
            <v>103037</v>
          </cell>
          <cell r="P1467" t="str">
            <v>BIENNALE</v>
          </cell>
          <cell r="Q1467" t="str">
            <v>ANNUALE (NON DI NS COMPETENZA)</v>
          </cell>
          <cell r="R1467" t="str">
            <v>NON PREVISTO</v>
          </cell>
          <cell r="T1467" t="str">
            <v>DA FARE</v>
          </cell>
          <cell r="U1467">
            <v>3037</v>
          </cell>
          <cell r="V1467">
            <v>46213</v>
          </cell>
          <cell r="W1467" t="str">
            <v>POSITIVO</v>
          </cell>
          <cell r="X1467">
            <v>0</v>
          </cell>
          <cell r="Y1467" t="str">
            <v>NON PREVISTO</v>
          </cell>
          <cell r="Z1467">
            <v>0</v>
          </cell>
          <cell r="AA1467">
            <v>0</v>
          </cell>
          <cell r="AB1467">
            <v>0</v>
          </cell>
          <cell r="AC1467">
            <v>0</v>
          </cell>
          <cell r="AD1467" t="str">
            <v>NON PREVISTO</v>
          </cell>
          <cell r="AE1467" t="str">
            <v>NON PREVISTO</v>
          </cell>
          <cell r="AF1467" t="str">
            <v>NON PREVISTO</v>
          </cell>
          <cell r="AG1467" t="str">
            <v>NON PREVISTO</v>
          </cell>
          <cell r="AH1467" t="str">
            <v>NON PREVISTO</v>
          </cell>
        </row>
        <row r="1468">
          <cell r="A1468">
            <v>103038</v>
          </cell>
          <cell r="B1468" t="str">
            <v>POMPA A SIRINGA</v>
          </cell>
          <cell r="C1468" t="str">
            <v>FRESENIUS VIAL SA</v>
          </cell>
          <cell r="D1468" t="str">
            <v>INJECTOMAT AGILIA</v>
          </cell>
          <cell r="E1468" t="str">
            <v>018060/22866300</v>
          </cell>
          <cell r="F1468" t="str">
            <v>SINGOLA</v>
          </cell>
          <cell r="G1468">
            <v>103038</v>
          </cell>
          <cell r="I1468" t="str">
            <v>S.PIETRO</v>
          </cell>
          <cell r="J1468" t="str">
            <v>S. CATERINA SOLVENTI</v>
          </cell>
          <cell r="K1468" t="str">
            <v>S. CARLO SOLVENTI</v>
          </cell>
          <cell r="L1468" t="str">
            <v>S. CARLO SOLVENTI</v>
          </cell>
          <cell r="M1468" t="str">
            <v>SINGOLA</v>
          </cell>
          <cell r="N1468" t="str">
            <v>103038</v>
          </cell>
          <cell r="P1468" t="str">
            <v>BIENNALE</v>
          </cell>
          <cell r="Q1468" t="str">
            <v>ANNUALE (NON DI NS COMPETENZA)</v>
          </cell>
          <cell r="R1468" t="str">
            <v>NON PREVISTO</v>
          </cell>
          <cell r="T1468" t="str">
            <v>NON PREVISTO</v>
          </cell>
          <cell r="U1468">
            <v>0</v>
          </cell>
          <cell r="V1468">
            <v>0</v>
          </cell>
          <cell r="W1468">
            <v>0</v>
          </cell>
          <cell r="X1468">
            <v>0</v>
          </cell>
          <cell r="Y1468" t="str">
            <v>NON PREVISTO</v>
          </cell>
          <cell r="Z1468">
            <v>0</v>
          </cell>
          <cell r="AA1468">
            <v>0</v>
          </cell>
          <cell r="AB1468">
            <v>0</v>
          </cell>
          <cell r="AC1468">
            <v>0</v>
          </cell>
          <cell r="AD1468" t="str">
            <v>NON PREVISTO</v>
          </cell>
          <cell r="AE1468" t="str">
            <v>NON PREVISTO</v>
          </cell>
          <cell r="AF1468" t="str">
            <v>NON PREVISTO</v>
          </cell>
          <cell r="AG1468" t="str">
            <v>NON PREVISTO</v>
          </cell>
          <cell r="AH1468" t="str">
            <v>NON PREVISTO</v>
          </cell>
        </row>
        <row r="1469">
          <cell r="A1469">
            <v>103039</v>
          </cell>
          <cell r="B1469" t="str">
            <v>POMPA A SIRINGA</v>
          </cell>
          <cell r="C1469" t="str">
            <v>FRESENIUS VIAL SA</v>
          </cell>
          <cell r="D1469" t="str">
            <v>INJECTOMAT AGILIA</v>
          </cell>
          <cell r="E1469" t="str">
            <v>018060/22866298</v>
          </cell>
          <cell r="F1469" t="str">
            <v>SINGOLA</v>
          </cell>
          <cell r="G1469">
            <v>103039</v>
          </cell>
          <cell r="I1469" t="str">
            <v>S.PIETRO</v>
          </cell>
          <cell r="J1469" t="str">
            <v>S. CATERINA SOLVENTI</v>
          </cell>
          <cell r="K1469" t="str">
            <v>S. CATERINA SOLVENTI</v>
          </cell>
          <cell r="L1469" t="str">
            <v>S. CATERINA SOLVENTI</v>
          </cell>
          <cell r="M1469" t="str">
            <v>SINGOLA</v>
          </cell>
          <cell r="N1469" t="str">
            <v>103039</v>
          </cell>
          <cell r="P1469" t="str">
            <v>BIENNALE</v>
          </cell>
          <cell r="Q1469" t="str">
            <v>ANNUALE (NON DI NS COMPETENZA)</v>
          </cell>
          <cell r="R1469" t="str">
            <v>NON PREVISTO</v>
          </cell>
          <cell r="T1469" t="str">
            <v>NON PREVISTO</v>
          </cell>
          <cell r="U1469">
            <v>0</v>
          </cell>
          <cell r="V1469">
            <v>0</v>
          </cell>
          <cell r="W1469">
            <v>0</v>
          </cell>
          <cell r="X1469">
            <v>0</v>
          </cell>
          <cell r="Y1469" t="str">
            <v>NON PREVISTO</v>
          </cell>
          <cell r="Z1469">
            <v>0</v>
          </cell>
          <cell r="AA1469">
            <v>0</v>
          </cell>
          <cell r="AB1469">
            <v>0</v>
          </cell>
          <cell r="AC1469">
            <v>0</v>
          </cell>
          <cell r="AD1469" t="str">
            <v>NON PREVISTO</v>
          </cell>
          <cell r="AE1469" t="str">
            <v>NON PREVISTO</v>
          </cell>
          <cell r="AF1469" t="str">
            <v>NON PREVISTO</v>
          </cell>
          <cell r="AG1469" t="str">
            <v>NON PREVISTO</v>
          </cell>
          <cell r="AH1469" t="str">
            <v>NON PREVISTO</v>
          </cell>
        </row>
        <row r="1470">
          <cell r="A1470">
            <v>103040</v>
          </cell>
          <cell r="B1470" t="str">
            <v>POMPA A SIRINGA</v>
          </cell>
          <cell r="C1470" t="str">
            <v>FRESENIUS VIAL SA</v>
          </cell>
          <cell r="D1470" t="str">
            <v>INJECTOMAT AGILIA</v>
          </cell>
          <cell r="E1470" t="str">
            <v>018060/22866295</v>
          </cell>
          <cell r="F1470" t="str">
            <v>SINGOLA</v>
          </cell>
          <cell r="G1470">
            <v>103040</v>
          </cell>
          <cell r="I1470" t="str">
            <v>S.PIETRO</v>
          </cell>
          <cell r="J1470" t="str">
            <v>S. CAMILLO (MED. UOMINI)</v>
          </cell>
          <cell r="K1470" t="str">
            <v>S. VINCENZO</v>
          </cell>
          <cell r="L1470" t="str">
            <v>S. VINCENZO</v>
          </cell>
          <cell r="M1470" t="str">
            <v>SINGOLA</v>
          </cell>
          <cell r="N1470">
            <v>103040</v>
          </cell>
          <cell r="P1470" t="str">
            <v>BIENNALE</v>
          </cell>
          <cell r="Q1470" t="str">
            <v>ANNUALE (NON DI NS COMPETENZA)</v>
          </cell>
          <cell r="R1470" t="str">
            <v>NON PREVISTO</v>
          </cell>
          <cell r="T1470" t="str">
            <v>NON PREVISTO</v>
          </cell>
          <cell r="U1470">
            <v>0</v>
          </cell>
          <cell r="V1470">
            <v>0</v>
          </cell>
          <cell r="W1470">
            <v>0</v>
          </cell>
          <cell r="X1470">
            <v>0</v>
          </cell>
          <cell r="Y1470" t="str">
            <v>NON PREVISTO</v>
          </cell>
          <cell r="Z1470">
            <v>0</v>
          </cell>
          <cell r="AA1470">
            <v>0</v>
          </cell>
          <cell r="AB1470">
            <v>0</v>
          </cell>
          <cell r="AC1470">
            <v>0</v>
          </cell>
          <cell r="AD1470" t="str">
            <v>NON PREVISTO</v>
          </cell>
          <cell r="AE1470" t="str">
            <v>NON PREVISTO</v>
          </cell>
          <cell r="AF1470" t="str">
            <v>NON PREVISTO</v>
          </cell>
          <cell r="AG1470" t="str">
            <v>NON PREVISTO</v>
          </cell>
          <cell r="AH1470" t="str">
            <v>NON PREVISTO</v>
          </cell>
        </row>
        <row r="1471">
          <cell r="A1471">
            <v>103041</v>
          </cell>
          <cell r="B1471" t="str">
            <v>POMPA A SIRINGA</v>
          </cell>
          <cell r="C1471" t="str">
            <v>FRESENIUS VIAL SA</v>
          </cell>
          <cell r="D1471" t="str">
            <v>INJECTOMAT AGILIA</v>
          </cell>
          <cell r="E1471" t="str">
            <v>018060/22866302</v>
          </cell>
          <cell r="F1471" t="str">
            <v>SINGOLA</v>
          </cell>
          <cell r="G1471">
            <v>103041</v>
          </cell>
          <cell r="I1471" t="str">
            <v>S.PIETRO</v>
          </cell>
          <cell r="J1471" t="str">
            <v>S. CAMILLO (MED. UOMINI)</v>
          </cell>
          <cell r="K1471" t="str">
            <v>S. VINCENZO</v>
          </cell>
          <cell r="L1471" t="str">
            <v>S. VINCENZO</v>
          </cell>
          <cell r="M1471" t="str">
            <v>SINGOLA</v>
          </cell>
          <cell r="N1471">
            <v>103041</v>
          </cell>
          <cell r="P1471" t="str">
            <v>BIENNALE</v>
          </cell>
          <cell r="Q1471" t="str">
            <v>ANNUALE (NON DI NS COMPETENZA)</v>
          </cell>
          <cell r="R1471" t="str">
            <v>NON PREVISTO</v>
          </cell>
          <cell r="T1471" t="str">
            <v>NON PREVISTO</v>
          </cell>
          <cell r="U1471">
            <v>0</v>
          </cell>
          <cell r="V1471">
            <v>0</v>
          </cell>
          <cell r="W1471">
            <v>0</v>
          </cell>
          <cell r="X1471">
            <v>0</v>
          </cell>
          <cell r="Y1471" t="str">
            <v>NON PREVISTO</v>
          </cell>
          <cell r="Z1471">
            <v>0</v>
          </cell>
          <cell r="AA1471">
            <v>0</v>
          </cell>
          <cell r="AB1471">
            <v>0</v>
          </cell>
          <cell r="AC1471">
            <v>0</v>
          </cell>
          <cell r="AD1471" t="str">
            <v>NON PREVISTO</v>
          </cell>
          <cell r="AE1471" t="str">
            <v>NON PREVISTO</v>
          </cell>
          <cell r="AF1471" t="str">
            <v>NON PREVISTO</v>
          </cell>
          <cell r="AG1471" t="str">
            <v>NON PREVISTO</v>
          </cell>
          <cell r="AH1471" t="str">
            <v>NON PREVISTO</v>
          </cell>
        </row>
        <row r="1472">
          <cell r="A1472">
            <v>103042</v>
          </cell>
          <cell r="B1472" t="str">
            <v>POMPA A SIRINGA</v>
          </cell>
          <cell r="C1472" t="str">
            <v>FRESENIUS VIAL SA</v>
          </cell>
          <cell r="D1472" t="str">
            <v>INJECTOMAT AGILIA</v>
          </cell>
          <cell r="E1472" t="str">
            <v>018060/22866299</v>
          </cell>
          <cell r="F1472" t="str">
            <v>SINGOLA</v>
          </cell>
          <cell r="G1472">
            <v>103042</v>
          </cell>
          <cell r="I1472" t="str">
            <v>S.PIETRO</v>
          </cell>
          <cell r="J1472" t="str">
            <v>S. RAFFAELE</v>
          </cell>
          <cell r="K1472" t="str">
            <v>RIANIMAZIONE</v>
          </cell>
          <cell r="L1472" t="str">
            <v>RIANIMAZIONE</v>
          </cell>
          <cell r="M1472" t="str">
            <v>SINGOLA</v>
          </cell>
          <cell r="N1472" t="str">
            <v>103042</v>
          </cell>
          <cell r="P1472" t="str">
            <v>ANNUALE</v>
          </cell>
          <cell r="Q1472" t="str">
            <v>ANNUALE (NON DI NS COMPETENZA)</v>
          </cell>
          <cell r="R1472" t="str">
            <v>NON PREVISTO</v>
          </cell>
          <cell r="T1472" t="str">
            <v>DA FARE</v>
          </cell>
          <cell r="U1472">
            <v>3042</v>
          </cell>
          <cell r="V1472">
            <v>46198</v>
          </cell>
          <cell r="W1472" t="str">
            <v>POSITIVO</v>
          </cell>
          <cell r="X1472">
            <v>0</v>
          </cell>
          <cell r="Y1472" t="str">
            <v>NON PREVISTO</v>
          </cell>
          <cell r="Z1472">
            <v>0</v>
          </cell>
          <cell r="AA1472">
            <v>0</v>
          </cell>
          <cell r="AB1472">
            <v>0</v>
          </cell>
          <cell r="AC1472">
            <v>0</v>
          </cell>
          <cell r="AD1472" t="str">
            <v>NON PREVISTO</v>
          </cell>
          <cell r="AE1472" t="str">
            <v>NON PREVISTO</v>
          </cell>
          <cell r="AF1472" t="str">
            <v>NON PREVISTO</v>
          </cell>
          <cell r="AG1472" t="str">
            <v>NON PREVISTO</v>
          </cell>
          <cell r="AH1472" t="str">
            <v>NON PREVISTO</v>
          </cell>
        </row>
        <row r="1473">
          <cell r="A1473">
            <v>103043</v>
          </cell>
          <cell r="B1473" t="str">
            <v>POMPA A SIRINGA</v>
          </cell>
          <cell r="C1473" t="str">
            <v>FRESENIUS VIAL SA</v>
          </cell>
          <cell r="D1473" t="str">
            <v>INJECTOMAT AGILIA</v>
          </cell>
          <cell r="E1473" t="str">
            <v>018060/22866301</v>
          </cell>
          <cell r="F1473" t="str">
            <v>SINGOLA</v>
          </cell>
          <cell r="G1473">
            <v>103043</v>
          </cell>
          <cell r="I1473" t="str">
            <v>S.PIETRO</v>
          </cell>
          <cell r="J1473" t="str">
            <v>S. GIUSEPPE</v>
          </cell>
          <cell r="K1473" t="str">
            <v>S. GIUSEPPE</v>
          </cell>
          <cell r="L1473" t="str">
            <v>S. CARLO CARDIOLOGIA</v>
          </cell>
          <cell r="M1473" t="str">
            <v>SINGOLA</v>
          </cell>
          <cell r="N1473">
            <v>103043</v>
          </cell>
          <cell r="P1473" t="str">
            <v>BIENNALE</v>
          </cell>
          <cell r="Q1473" t="str">
            <v>ANNUALE (NON DI NS COMPETENZA)</v>
          </cell>
          <cell r="R1473" t="str">
            <v>NON PREVISTO</v>
          </cell>
          <cell r="T1473" t="str">
            <v>DA FARE</v>
          </cell>
          <cell r="U1473">
            <v>3043</v>
          </cell>
          <cell r="V1473">
            <v>46114</v>
          </cell>
          <cell r="W1473" t="str">
            <v>POSITIVO</v>
          </cell>
          <cell r="X1473">
            <v>0</v>
          </cell>
          <cell r="Y1473" t="str">
            <v>NON PREVISTO</v>
          </cell>
          <cell r="Z1473">
            <v>0</v>
          </cell>
          <cell r="AA1473">
            <v>0</v>
          </cell>
          <cell r="AB1473">
            <v>0</v>
          </cell>
          <cell r="AC1473">
            <v>0</v>
          </cell>
          <cell r="AD1473" t="str">
            <v>NON PREVISTO</v>
          </cell>
          <cell r="AE1473" t="str">
            <v>NON PREVISTO</v>
          </cell>
          <cell r="AF1473" t="str">
            <v>NON PREVISTO</v>
          </cell>
          <cell r="AG1473" t="str">
            <v>NON PREVISTO</v>
          </cell>
          <cell r="AH1473" t="str">
            <v>NON PREVISTO</v>
          </cell>
        </row>
        <row r="1474">
          <cell r="A1474">
            <v>103045</v>
          </cell>
          <cell r="B1474" t="str">
            <v>POMPA A SIRINGA</v>
          </cell>
          <cell r="C1474" t="str">
            <v>FRESENIUS VIAL SA</v>
          </cell>
          <cell r="D1474" t="str">
            <v>INJECTOMAT AGILIA</v>
          </cell>
          <cell r="E1474" t="str">
            <v>018060/22866293</v>
          </cell>
          <cell r="F1474" t="str">
            <v>SINGOLA</v>
          </cell>
          <cell r="G1474">
            <v>103045</v>
          </cell>
          <cell r="I1474" t="str">
            <v>S.PIETRO</v>
          </cell>
          <cell r="J1474" t="str">
            <v>S. CARLO CARDIOLOGIA</v>
          </cell>
          <cell r="K1474" t="str">
            <v>UTIN</v>
          </cell>
          <cell r="L1474" t="str">
            <v>UTIN</v>
          </cell>
          <cell r="M1474" t="str">
            <v>SINGOLA</v>
          </cell>
          <cell r="N1474" t="str">
            <v>103045</v>
          </cell>
          <cell r="P1474" t="str">
            <v>ANNUALE</v>
          </cell>
          <cell r="Q1474" t="str">
            <v>ANNUALE (NON DI NS COMPETENZA)</v>
          </cell>
          <cell r="R1474" t="str">
            <v>NON PREVISTO</v>
          </cell>
          <cell r="T1474" t="str">
            <v>DA FARE</v>
          </cell>
          <cell r="U1474">
            <v>3045</v>
          </cell>
          <cell r="V1474">
            <v>46134</v>
          </cell>
          <cell r="W1474" t="str">
            <v>POSITIVO</v>
          </cell>
          <cell r="X1474">
            <v>0</v>
          </cell>
          <cell r="Y1474" t="str">
            <v>NON PREVISTO</v>
          </cell>
          <cell r="Z1474">
            <v>0</v>
          </cell>
          <cell r="AA1474">
            <v>0</v>
          </cell>
          <cell r="AB1474">
            <v>0</v>
          </cell>
          <cell r="AC1474">
            <v>0</v>
          </cell>
          <cell r="AD1474" t="str">
            <v>NON PREVISTO</v>
          </cell>
          <cell r="AE1474" t="str">
            <v>NON PREVISTO</v>
          </cell>
          <cell r="AF1474" t="str">
            <v>NON PREVISTO</v>
          </cell>
          <cell r="AG1474" t="str">
            <v>NON PREVISTO</v>
          </cell>
          <cell r="AH1474" t="str">
            <v>NON PREVISTO</v>
          </cell>
        </row>
        <row r="1475">
          <cell r="A1475">
            <v>103046</v>
          </cell>
          <cell r="B1475" t="str">
            <v>POMPA A SIRINGA</v>
          </cell>
          <cell r="C1475" t="str">
            <v>FRESENIUS VIAL SA</v>
          </cell>
          <cell r="D1475" t="str">
            <v>INJECTOMAT AGILIA</v>
          </cell>
          <cell r="E1475" t="str">
            <v>018060/22866304</v>
          </cell>
          <cell r="F1475" t="str">
            <v>SINGOLA</v>
          </cell>
          <cell r="G1475">
            <v>103046</v>
          </cell>
          <cell r="I1475" t="str">
            <v>S.PIETRO</v>
          </cell>
          <cell r="J1475" t="str">
            <v>S. CARLO CARDIOLOGIA</v>
          </cell>
          <cell r="K1475" t="str">
            <v>RIANIMAZIONE</v>
          </cell>
          <cell r="L1475" t="str">
            <v>UTIC</v>
          </cell>
          <cell r="M1475" t="str">
            <v>SINGOLA</v>
          </cell>
          <cell r="N1475" t="str">
            <v>103046</v>
          </cell>
          <cell r="P1475" t="str">
            <v>ANNUALE</v>
          </cell>
          <cell r="Q1475" t="str">
            <v>ANNUALE (NON DI NS COMPETENZA)</v>
          </cell>
          <cell r="R1475" t="str">
            <v>NON PREVISTO</v>
          </cell>
          <cell r="T1475" t="str">
            <v>DA FARE</v>
          </cell>
          <cell r="U1475" t="str">
            <v>3046</v>
          </cell>
          <cell r="V1475">
            <v>46233</v>
          </cell>
          <cell r="W1475" t="str">
            <v>POSITIVO</v>
          </cell>
          <cell r="X1475">
            <v>0</v>
          </cell>
          <cell r="Y1475" t="str">
            <v>NON PREVISTO</v>
          </cell>
          <cell r="Z1475">
            <v>0</v>
          </cell>
          <cell r="AA1475">
            <v>0</v>
          </cell>
          <cell r="AB1475">
            <v>0</v>
          </cell>
          <cell r="AC1475">
            <v>0</v>
          </cell>
          <cell r="AD1475" t="str">
            <v>NON PREVISTO</v>
          </cell>
          <cell r="AE1475" t="str">
            <v>NON PREVISTO</v>
          </cell>
          <cell r="AF1475" t="str">
            <v>NON PREVISTO</v>
          </cell>
          <cell r="AG1475" t="str">
            <v>NON PREVISTO</v>
          </cell>
          <cell r="AH1475" t="str">
            <v>NON PREVISTO</v>
          </cell>
        </row>
        <row r="1476">
          <cell r="A1476">
            <v>103047</v>
          </cell>
          <cell r="B1476" t="str">
            <v>POMPA A SIRINGA</v>
          </cell>
          <cell r="C1476" t="str">
            <v>FRESENIUS VIAL SA</v>
          </cell>
          <cell r="D1476" t="str">
            <v>INJECTOMAT AGILIA</v>
          </cell>
          <cell r="E1476" t="str">
            <v>018060/22866296</v>
          </cell>
          <cell r="F1476" t="str">
            <v>SINGOLA</v>
          </cell>
          <cell r="G1476">
            <v>103047</v>
          </cell>
          <cell r="I1476" t="str">
            <v>S.PIETRO</v>
          </cell>
          <cell r="J1476" t="str">
            <v>S. RAFFAELE</v>
          </cell>
          <cell r="K1476" t="str">
            <v>S. RAFFAELE</v>
          </cell>
          <cell r="L1476" t="str">
            <v>NON TROVATO</v>
          </cell>
          <cell r="P1476" t="str">
            <v>BIENNALE</v>
          </cell>
          <cell r="Q1476" t="str">
            <v>ANNUALE (NON DI NS COMPETENZA)</v>
          </cell>
          <cell r="R1476" t="str">
            <v>NON PREVISTO</v>
          </cell>
          <cell r="T1476" t="str">
            <v>NON PREVISTO</v>
          </cell>
          <cell r="U1476">
            <v>0</v>
          </cell>
          <cell r="V1476">
            <v>0</v>
          </cell>
          <cell r="W1476">
            <v>0</v>
          </cell>
          <cell r="X1476">
            <v>0</v>
          </cell>
          <cell r="Y1476" t="str">
            <v>NON PREVISTO</v>
          </cell>
          <cell r="Z1476">
            <v>0</v>
          </cell>
          <cell r="AA1476">
            <v>0</v>
          </cell>
          <cell r="AB1476">
            <v>0</v>
          </cell>
          <cell r="AC1476">
            <v>0</v>
          </cell>
          <cell r="AD1476" t="str">
            <v>NON PREVISTO</v>
          </cell>
          <cell r="AE1476" t="str">
            <v>NON PREVISTO</v>
          </cell>
          <cell r="AF1476" t="str">
            <v>NON PREVISTO</v>
          </cell>
          <cell r="AG1476" t="str">
            <v>NON PREVISTO</v>
          </cell>
          <cell r="AH1476" t="str">
            <v>NON PREVISTO</v>
          </cell>
        </row>
        <row r="1477">
          <cell r="A1477">
            <v>103048</v>
          </cell>
          <cell r="B1477" t="str">
            <v>MISCELATORE ARIA/OSSIGENO</v>
          </cell>
          <cell r="C1477" t="str">
            <v>SHENZHEN COMEN MEDICAL INSTRUMENTS</v>
          </cell>
          <cell r="D1477" t="str">
            <v>KL 20</v>
          </cell>
          <cell r="E1477" t="str">
            <v>K2151204001B</v>
          </cell>
          <cell r="F1477" t="str">
            <v>SINGOLA</v>
          </cell>
          <cell r="G1477">
            <v>103048</v>
          </cell>
          <cell r="I1477" t="str">
            <v>S.PIETRO</v>
          </cell>
          <cell r="J1477" t="str">
            <v>UTIN</v>
          </cell>
          <cell r="K1477" t="str">
            <v>UTIN</v>
          </cell>
          <cell r="L1477" t="str">
            <v>NON TROVATO</v>
          </cell>
          <cell r="P1477" t="str">
            <v>NON PREVISTO (APP NON ELETTRICA)</v>
          </cell>
          <cell r="Q1477" t="str">
            <v>ANNUALE</v>
          </cell>
          <cell r="R1477" t="str">
            <v>NON PREVISTO</v>
          </cell>
          <cell r="T1477" t="str">
            <v>NON PREVISTO</v>
          </cell>
          <cell r="U1477">
            <v>0</v>
          </cell>
          <cell r="V1477">
            <v>0</v>
          </cell>
          <cell r="W1477">
            <v>0</v>
          </cell>
          <cell r="X1477">
            <v>0</v>
          </cell>
          <cell r="Y1477" t="str">
            <v>DA FARE</v>
          </cell>
          <cell r="Z1477">
            <v>0</v>
          </cell>
          <cell r="AA1477">
            <v>0</v>
          </cell>
          <cell r="AB1477">
            <v>0</v>
          </cell>
          <cell r="AC1477">
            <v>0</v>
          </cell>
          <cell r="AD1477" t="str">
            <v>NON PREVISTO</v>
          </cell>
          <cell r="AE1477" t="str">
            <v>NON PREVISTO</v>
          </cell>
          <cell r="AF1477" t="str">
            <v>NON PREVISTO</v>
          </cell>
          <cell r="AG1477" t="str">
            <v>NON PREVISTO</v>
          </cell>
          <cell r="AH1477" t="str">
            <v>NON PREVISTO</v>
          </cell>
        </row>
        <row r="1478">
          <cell r="A1478">
            <v>103049</v>
          </cell>
          <cell r="B1478" t="str">
            <v>MISCELATORE ARIA/OSSIGENO</v>
          </cell>
          <cell r="C1478" t="str">
            <v>SHENZHEN COMEN MEDICAL INSTRUMENTS</v>
          </cell>
          <cell r="D1478" t="str">
            <v>KL 20</v>
          </cell>
          <cell r="E1478" t="str">
            <v>K2151026004B</v>
          </cell>
          <cell r="F1478" t="str">
            <v>SINGOLA</v>
          </cell>
          <cell r="G1478">
            <v>103049</v>
          </cell>
          <cell r="I1478" t="str">
            <v>S.PIETRO</v>
          </cell>
          <cell r="J1478" t="str">
            <v>UTIN</v>
          </cell>
          <cell r="K1478" t="str">
            <v>UTIN</v>
          </cell>
          <cell r="L1478" t="str">
            <v>UTIN</v>
          </cell>
          <cell r="M1478" t="str">
            <v>SINGOLA</v>
          </cell>
          <cell r="N1478" t="str">
            <v>103049</v>
          </cell>
          <cell r="P1478" t="str">
            <v>NON PREVISTO (APP NON ELETTRICA)</v>
          </cell>
          <cell r="Q1478" t="str">
            <v>ANNUALE</v>
          </cell>
          <cell r="R1478" t="str">
            <v>NON PREVISTO</v>
          </cell>
          <cell r="T1478" t="str">
            <v>NON PREVISTO</v>
          </cell>
          <cell r="U1478">
            <v>0</v>
          </cell>
          <cell r="V1478">
            <v>0</v>
          </cell>
          <cell r="W1478">
            <v>0</v>
          </cell>
          <cell r="X1478">
            <v>0</v>
          </cell>
          <cell r="Y1478" t="str">
            <v>DA FARE</v>
          </cell>
          <cell r="Z1478">
            <v>3049</v>
          </cell>
          <cell r="AA1478">
            <v>46134</v>
          </cell>
          <cell r="AB1478" t="str">
            <v>POSITIVO CON RISERVA</v>
          </cell>
          <cell r="AC1478" t="str">
            <v>NC 17 MANCANZA COPERCHIO POMELLO DI SELEZIONE</v>
          </cell>
          <cell r="AD1478" t="str">
            <v>NON PREVISTO</v>
          </cell>
          <cell r="AE1478" t="str">
            <v>NON PREVISTO</v>
          </cell>
          <cell r="AF1478" t="str">
            <v>NON PREVISTO</v>
          </cell>
          <cell r="AG1478" t="str">
            <v>NON PREVISTO</v>
          </cell>
          <cell r="AH1478" t="str">
            <v>NON PREVISTO</v>
          </cell>
        </row>
        <row r="1479">
          <cell r="A1479">
            <v>103050</v>
          </cell>
          <cell r="B1479" t="str">
            <v>MISCELATORE ARIA/OSSIGENO</v>
          </cell>
          <cell r="C1479" t="str">
            <v>SHENZHEN COMEN MEDICAL INSTRUMENTS</v>
          </cell>
          <cell r="D1479" t="str">
            <v>KL 20</v>
          </cell>
          <cell r="E1479" t="str">
            <v>K2151204004B</v>
          </cell>
          <cell r="F1479" t="str">
            <v>SINGOLA</v>
          </cell>
          <cell r="G1479">
            <v>103050</v>
          </cell>
          <cell r="I1479" t="str">
            <v>S.PIETRO</v>
          </cell>
          <cell r="J1479" t="str">
            <v>UTIN</v>
          </cell>
          <cell r="K1479" t="str">
            <v>UTIN</v>
          </cell>
          <cell r="L1479" t="str">
            <v>UTIN</v>
          </cell>
          <cell r="M1479" t="str">
            <v>SINGOLA</v>
          </cell>
          <cell r="N1479" t="str">
            <v>103050</v>
          </cell>
          <cell r="P1479" t="str">
            <v>NON PREVISTO (APP NON ELETTRICA)</v>
          </cell>
          <cell r="Q1479" t="str">
            <v>ANNUALE</v>
          </cell>
          <cell r="R1479" t="str">
            <v>NON PREVISTO</v>
          </cell>
          <cell r="T1479" t="str">
            <v>NON PREVISTO</v>
          </cell>
          <cell r="U1479">
            <v>0</v>
          </cell>
          <cell r="V1479">
            <v>0</v>
          </cell>
          <cell r="W1479">
            <v>0</v>
          </cell>
          <cell r="X1479">
            <v>0</v>
          </cell>
          <cell r="Y1479" t="str">
            <v>DA FARE</v>
          </cell>
          <cell r="Z1479">
            <v>3050</v>
          </cell>
          <cell r="AA1479">
            <v>46134</v>
          </cell>
          <cell r="AB1479" t="str">
            <v>POSITIVO</v>
          </cell>
          <cell r="AC1479">
            <v>0</v>
          </cell>
          <cell r="AD1479" t="str">
            <v>NON PREVISTO</v>
          </cell>
          <cell r="AE1479" t="str">
            <v>NON PREVISTO</v>
          </cell>
          <cell r="AF1479" t="str">
            <v>NON PREVISTO</v>
          </cell>
          <cell r="AG1479" t="str">
            <v>NON PREVISTO</v>
          </cell>
          <cell r="AH1479" t="str">
            <v>NON PREVISTO</v>
          </cell>
        </row>
        <row r="1480">
          <cell r="A1480">
            <v>103052</v>
          </cell>
          <cell r="B1480" t="str">
            <v>REGISTRATORE HOLTER DELLA PRESSIONE SANGUIGNA</v>
          </cell>
          <cell r="C1480" t="str">
            <v>SPACELABS HEALTHCARE</v>
          </cell>
          <cell r="D1480">
            <v>90217</v>
          </cell>
          <cell r="E1480" t="str">
            <v>1927</v>
          </cell>
          <cell r="F1480" t="str">
            <v>SINGOLA</v>
          </cell>
          <cell r="G1480">
            <v>103052</v>
          </cell>
          <cell r="I1480" t="str">
            <v>S.PIETRO</v>
          </cell>
          <cell r="J1480" t="str">
            <v>S. CARLO ELETTROSTIMOLAZIONE</v>
          </cell>
          <cell r="K1480" t="str">
            <v>S. CARLO ELETTROSTIMOLAZIONE</v>
          </cell>
          <cell r="L1480" t="str">
            <v>NON TROVATO</v>
          </cell>
          <cell r="P1480" t="str">
            <v>BIENNALE</v>
          </cell>
          <cell r="Q1480" t="str">
            <v>ANNUALE</v>
          </cell>
          <cell r="R1480" t="str">
            <v>NON PREVISTO</v>
          </cell>
          <cell r="T1480" t="str">
            <v>DA FARE</v>
          </cell>
          <cell r="U1480">
            <v>0</v>
          </cell>
          <cell r="V1480">
            <v>0</v>
          </cell>
          <cell r="W1480">
            <v>0</v>
          </cell>
          <cell r="X1480">
            <v>0</v>
          </cell>
          <cell r="Y1480" t="str">
            <v>DA FARE</v>
          </cell>
          <cell r="Z1480">
            <v>0</v>
          </cell>
          <cell r="AA1480">
            <v>0</v>
          </cell>
          <cell r="AB1480">
            <v>0</v>
          </cell>
          <cell r="AC1480">
            <v>0</v>
          </cell>
          <cell r="AD1480" t="str">
            <v>NON PREVISTO</v>
          </cell>
          <cell r="AE1480" t="str">
            <v>NON PREVISTO</v>
          </cell>
          <cell r="AF1480" t="str">
            <v>NON PREVISTO</v>
          </cell>
          <cell r="AG1480" t="str">
            <v>NON PREVISTO</v>
          </cell>
          <cell r="AH1480" t="str">
            <v>NON PREVISTO</v>
          </cell>
        </row>
        <row r="1481">
          <cell r="A1481">
            <v>103053</v>
          </cell>
          <cell r="B1481" t="str">
            <v>BILIRUBINOMETRO CUTANEO</v>
          </cell>
          <cell r="C1481" t="str">
            <v>GERIUM MEDICAL</v>
          </cell>
          <cell r="D1481" t="str">
            <v>BILICARE</v>
          </cell>
          <cell r="E1481" t="str">
            <v>1500550</v>
          </cell>
          <cell r="F1481" t="str">
            <v>SINGOLA</v>
          </cell>
          <cell r="G1481">
            <v>103053</v>
          </cell>
          <cell r="I1481" t="str">
            <v>S.PIETRO</v>
          </cell>
          <cell r="J1481" t="str">
            <v>UTIN</v>
          </cell>
          <cell r="K1481" t="str">
            <v>UTIN</v>
          </cell>
          <cell r="L1481" t="str">
            <v>UTIN</v>
          </cell>
          <cell r="M1481" t="str">
            <v>SINGOLA</v>
          </cell>
          <cell r="N1481">
            <v>103053</v>
          </cell>
          <cell r="P1481" t="str">
            <v>ANNUALE</v>
          </cell>
          <cell r="Q1481" t="str">
            <v>ANNUALE</v>
          </cell>
          <cell r="R1481" t="str">
            <v>NON PREVISTO</v>
          </cell>
          <cell r="T1481" t="str">
            <v>DA FARE</v>
          </cell>
          <cell r="U1481">
            <v>3053</v>
          </cell>
          <cell r="V1481">
            <v>46120</v>
          </cell>
          <cell r="W1481" t="str">
            <v>POSITIVO</v>
          </cell>
          <cell r="X1481">
            <v>0</v>
          </cell>
          <cell r="Y1481" t="str">
            <v>DA FARE</v>
          </cell>
          <cell r="Z1481">
            <v>3053</v>
          </cell>
          <cell r="AA1481">
            <v>46120</v>
          </cell>
          <cell r="AB1481" t="str">
            <v>POSITIVO</v>
          </cell>
          <cell r="AC1481">
            <v>0</v>
          </cell>
          <cell r="AD1481" t="str">
            <v>NON PREVISTO</v>
          </cell>
          <cell r="AE1481" t="str">
            <v>NON PREVISTO</v>
          </cell>
          <cell r="AF1481" t="str">
            <v>NON PREVISTO</v>
          </cell>
          <cell r="AG1481" t="str">
            <v>NON PREVISTO</v>
          </cell>
          <cell r="AH1481" t="str">
            <v>NON PREVISTO</v>
          </cell>
        </row>
        <row r="1482">
          <cell r="A1482">
            <v>103054</v>
          </cell>
          <cell r="B1482" t="str">
            <v>BILIRUBINOMETRO CUTANEO</v>
          </cell>
          <cell r="C1482" t="str">
            <v>GERIUM MEDICAL</v>
          </cell>
          <cell r="D1482" t="str">
            <v>BILICARE</v>
          </cell>
          <cell r="E1482" t="str">
            <v>1500488</v>
          </cell>
          <cell r="F1482" t="str">
            <v>SINGOLA</v>
          </cell>
          <cell r="G1482">
            <v>103054</v>
          </cell>
          <cell r="I1482" t="str">
            <v>S.PIETRO</v>
          </cell>
          <cell r="J1482" t="str">
            <v>UTIN</v>
          </cell>
          <cell r="K1482" t="str">
            <v>UTIN</v>
          </cell>
          <cell r="L1482" t="str">
            <v>UTIN</v>
          </cell>
          <cell r="M1482" t="str">
            <v>SINGOLA</v>
          </cell>
          <cell r="N1482">
            <v>103054</v>
          </cell>
          <cell r="P1482" t="str">
            <v>ANNUALE</v>
          </cell>
          <cell r="Q1482" t="str">
            <v>ANNUALE</v>
          </cell>
          <cell r="R1482" t="str">
            <v>NON PREVISTO</v>
          </cell>
          <cell r="T1482" t="str">
            <v>DA FARE</v>
          </cell>
          <cell r="U1482">
            <v>3054</v>
          </cell>
          <cell r="V1482">
            <v>46120</v>
          </cell>
          <cell r="W1482" t="str">
            <v>POSITIVO</v>
          </cell>
          <cell r="X1482">
            <v>0</v>
          </cell>
          <cell r="Y1482" t="str">
            <v>DA FARE</v>
          </cell>
          <cell r="Z1482">
            <v>3054</v>
          </cell>
          <cell r="AA1482">
            <v>46120</v>
          </cell>
          <cell r="AB1482" t="str">
            <v>POSITIVO</v>
          </cell>
          <cell r="AC1482">
            <v>0</v>
          </cell>
          <cell r="AD1482" t="str">
            <v>NON PREVISTO</v>
          </cell>
          <cell r="AE1482" t="str">
            <v>NON PREVISTO</v>
          </cell>
          <cell r="AF1482" t="str">
            <v>NON PREVISTO</v>
          </cell>
          <cell r="AG1482" t="str">
            <v>NON PREVISTO</v>
          </cell>
          <cell r="AH1482" t="str">
            <v>NON PREVISTO</v>
          </cell>
        </row>
        <row r="1483">
          <cell r="A1483">
            <v>103055</v>
          </cell>
          <cell r="B1483" t="str">
            <v>PULSOSSIMETRO</v>
          </cell>
          <cell r="C1483" t="str">
            <v>NELLCOR PURITAN BENNETT INC</v>
          </cell>
          <cell r="D1483" t="str">
            <v>BEDSIDE LIBRA</v>
          </cell>
          <cell r="E1483" t="str">
            <v>MBB1509689</v>
          </cell>
          <cell r="F1483" t="str">
            <v>SINGOLA</v>
          </cell>
          <cell r="G1483">
            <v>103055</v>
          </cell>
          <cell r="I1483" t="str">
            <v>S.PIETRO</v>
          </cell>
          <cell r="J1483" t="str">
            <v>UTIN</v>
          </cell>
          <cell r="K1483" t="str">
            <v>S. CATERINA SOLVENTI</v>
          </cell>
          <cell r="L1483" t="str">
            <v>S. CATERINA SOLVENTI</v>
          </cell>
          <cell r="M1483" t="str">
            <v>SINGOLA</v>
          </cell>
          <cell r="N1483" t="str">
            <v>103055</v>
          </cell>
          <cell r="P1483" t="str">
            <v>BIENNALE</v>
          </cell>
          <cell r="Q1483" t="str">
            <v>ANNUALE</v>
          </cell>
          <cell r="R1483" t="str">
            <v>NON PREVISTO</v>
          </cell>
          <cell r="T1483" t="str">
            <v>NON PREVISTO</v>
          </cell>
          <cell r="U1483">
            <v>0</v>
          </cell>
          <cell r="V1483">
            <v>0</v>
          </cell>
          <cell r="W1483">
            <v>0</v>
          </cell>
          <cell r="X1483">
            <v>0</v>
          </cell>
          <cell r="Y1483" t="str">
            <v>DA FARE</v>
          </cell>
          <cell r="Z1483">
            <v>3055</v>
          </cell>
          <cell r="AA1483">
            <v>46111</v>
          </cell>
          <cell r="AB1483" t="str">
            <v>POSITIVO</v>
          </cell>
          <cell r="AC1483">
            <v>0</v>
          </cell>
          <cell r="AD1483" t="str">
            <v>NON PREVISTO</v>
          </cell>
          <cell r="AE1483" t="str">
            <v>NON PREVISTO</v>
          </cell>
          <cell r="AF1483" t="str">
            <v>NON PREVISTO</v>
          </cell>
          <cell r="AG1483" t="str">
            <v>NON PREVISTO</v>
          </cell>
          <cell r="AH1483" t="str">
            <v>NON PREVISTO</v>
          </cell>
        </row>
        <row r="1484">
          <cell r="A1484">
            <v>103056</v>
          </cell>
          <cell r="B1484" t="str">
            <v>PULSOSSIMETRO</v>
          </cell>
          <cell r="C1484" t="str">
            <v>NELLCOR PURITAN BENNETT INC</v>
          </cell>
          <cell r="D1484" t="str">
            <v>BEDSIDE LIBRA</v>
          </cell>
          <cell r="E1484" t="str">
            <v>GBA1303169</v>
          </cell>
          <cell r="F1484" t="str">
            <v>SINGOLA</v>
          </cell>
          <cell r="G1484">
            <v>103056</v>
          </cell>
          <cell r="I1484" t="str">
            <v>S.PIETRO</v>
          </cell>
          <cell r="J1484" t="str">
            <v>SALA PARTO</v>
          </cell>
          <cell r="K1484" t="str">
            <v>SALE TRAVAGLIO NUOVE</v>
          </cell>
          <cell r="L1484" t="str">
            <v>SALA TRAVAGLIO NUOVE</v>
          </cell>
          <cell r="M1484" t="str">
            <v>SINGOLA</v>
          </cell>
          <cell r="N1484">
            <v>103056</v>
          </cell>
          <cell r="P1484" t="str">
            <v>ANNUALE</v>
          </cell>
          <cell r="Q1484" t="str">
            <v>ANNUALE</v>
          </cell>
          <cell r="R1484" t="str">
            <v>NON PREVISTO</v>
          </cell>
          <cell r="T1484" t="str">
            <v>DA FARE</v>
          </cell>
          <cell r="U1484" t="str">
            <v>3056</v>
          </cell>
          <cell r="V1484">
            <v>46251</v>
          </cell>
          <cell r="W1484" t="str">
            <v>POSITIVO</v>
          </cell>
          <cell r="X1484">
            <v>0</v>
          </cell>
          <cell r="Y1484" t="str">
            <v>DA FARE</v>
          </cell>
          <cell r="Z1484" t="str">
            <v>3056</v>
          </cell>
          <cell r="AA1484">
            <v>46252</v>
          </cell>
          <cell r="AB1484" t="str">
            <v>POSITIVO</v>
          </cell>
          <cell r="AC1484">
            <v>0</v>
          </cell>
          <cell r="AD1484" t="str">
            <v>NON PREVISTO</v>
          </cell>
          <cell r="AE1484" t="str">
            <v>NON PREVISTO</v>
          </cell>
          <cell r="AF1484" t="str">
            <v>NON PREVISTO</v>
          </cell>
          <cell r="AG1484" t="str">
            <v>NON PREVISTO</v>
          </cell>
          <cell r="AH1484" t="str">
            <v>NON PREVISTO</v>
          </cell>
        </row>
        <row r="1485">
          <cell r="A1485">
            <v>103057</v>
          </cell>
          <cell r="B1485" t="str">
            <v>PULSOSSIMETRO</v>
          </cell>
          <cell r="C1485" t="str">
            <v>NELLCOR PURITAN BENNETT INC</v>
          </cell>
          <cell r="D1485" t="str">
            <v>PM 1000 N</v>
          </cell>
          <cell r="E1485" t="str">
            <v>GBA1200365</v>
          </cell>
          <cell r="F1485" t="str">
            <v>SINGOLA</v>
          </cell>
          <cell r="G1485">
            <v>103057</v>
          </cell>
          <cell r="I1485" t="str">
            <v>S.PIETRO</v>
          </cell>
          <cell r="J1485" t="str">
            <v>SALA PARTO</v>
          </cell>
          <cell r="K1485" t="str">
            <v>SALA TRAVAGLIO</v>
          </cell>
          <cell r="L1485" t="str">
            <v>SALA TRAVAGLIO</v>
          </cell>
          <cell r="M1485" t="str">
            <v>SINGOLA</v>
          </cell>
          <cell r="N1485" t="str">
            <v>103057</v>
          </cell>
          <cell r="P1485" t="str">
            <v>ANNUALE</v>
          </cell>
          <cell r="Q1485" t="str">
            <v>ANNUALE</v>
          </cell>
          <cell r="R1485" t="str">
            <v>NON PREVISTO</v>
          </cell>
          <cell r="T1485" t="str">
            <v>DA FARE</v>
          </cell>
          <cell r="U1485" t="str">
            <v>3057</v>
          </cell>
          <cell r="V1485">
            <v>46248</v>
          </cell>
          <cell r="W1485" t="str">
            <v>POSITIVO</v>
          </cell>
          <cell r="X1485">
            <v>0</v>
          </cell>
          <cell r="Y1485" t="str">
            <v>DA FARE</v>
          </cell>
          <cell r="Z1485" t="str">
            <v>3057</v>
          </cell>
          <cell r="AA1485">
            <v>46248</v>
          </cell>
          <cell r="AB1485" t="str">
            <v>POSITIVO</v>
          </cell>
          <cell r="AC1485">
            <v>0</v>
          </cell>
          <cell r="AD1485" t="str">
            <v>NON PREVISTO</v>
          </cell>
          <cell r="AE1485" t="str">
            <v>NON PREVISTO</v>
          </cell>
          <cell r="AF1485" t="str">
            <v>NON PREVISTO</v>
          </cell>
          <cell r="AG1485" t="str">
            <v>NON PREVISTO</v>
          </cell>
          <cell r="AH1485" t="str">
            <v>NON PREVISTO</v>
          </cell>
        </row>
        <row r="1486">
          <cell r="A1486">
            <v>103058</v>
          </cell>
          <cell r="B1486" t="str">
            <v>PULSOSSIMETRO</v>
          </cell>
          <cell r="C1486" t="str">
            <v>NELLCOR PURITAN BENNETT INC</v>
          </cell>
          <cell r="D1486" t="str">
            <v>PM 1000 N</v>
          </cell>
          <cell r="E1486" t="str">
            <v>MBB1509677</v>
          </cell>
          <cell r="F1486" t="str">
            <v>SINGOLA</v>
          </cell>
          <cell r="G1486">
            <v>103058</v>
          </cell>
          <cell r="I1486" t="str">
            <v>S.PIETRO</v>
          </cell>
          <cell r="J1486" t="str">
            <v>UTIN</v>
          </cell>
          <cell r="K1486" t="str">
            <v>SALE TRAVAGLIO NUOVE</v>
          </cell>
          <cell r="L1486" t="str">
            <v>SALA TRAVAGLIO NUOVE</v>
          </cell>
          <cell r="M1486" t="str">
            <v>SINGOLA</v>
          </cell>
          <cell r="N1486" t="str">
            <v>103058</v>
          </cell>
          <cell r="P1486" t="str">
            <v>ANNUALE</v>
          </cell>
          <cell r="Q1486" t="str">
            <v>ANNUALE</v>
          </cell>
          <cell r="R1486" t="str">
            <v>NON PREVISTO</v>
          </cell>
          <cell r="T1486" t="str">
            <v>DA FARE</v>
          </cell>
          <cell r="U1486" t="str">
            <v>3058</v>
          </cell>
          <cell r="V1486">
            <v>46251</v>
          </cell>
          <cell r="W1486" t="str">
            <v>POSITIVO</v>
          </cell>
          <cell r="X1486">
            <v>0</v>
          </cell>
          <cell r="Y1486" t="str">
            <v>DA FARE</v>
          </cell>
          <cell r="Z1486" t="str">
            <v>3058</v>
          </cell>
          <cell r="AA1486">
            <v>46252</v>
          </cell>
          <cell r="AB1486" t="str">
            <v>POSITIVO</v>
          </cell>
          <cell r="AC1486">
            <v>0</v>
          </cell>
          <cell r="AD1486" t="str">
            <v>NON PREVISTO</v>
          </cell>
          <cell r="AE1486" t="str">
            <v>NON PREVISTO</v>
          </cell>
          <cell r="AF1486" t="str">
            <v>NON PREVISTO</v>
          </cell>
          <cell r="AG1486" t="str">
            <v>NON PREVISTO</v>
          </cell>
          <cell r="AH1486" t="str">
            <v>NON PREVISTO</v>
          </cell>
        </row>
        <row r="1487">
          <cell r="A1487">
            <v>103060</v>
          </cell>
          <cell r="B1487" t="str">
            <v>FRIGORIFERO BIOLOGICO</v>
          </cell>
          <cell r="C1487" t="str">
            <v>CF DI CIRO FIOCCHETTI &amp; C SNC</v>
          </cell>
          <cell r="D1487" t="str">
            <v>MEDIKA 140</v>
          </cell>
          <cell r="E1487" t="str">
            <v>58130</v>
          </cell>
          <cell r="F1487" t="str">
            <v>SINGOLA</v>
          </cell>
          <cell r="G1487">
            <v>103060</v>
          </cell>
          <cell r="I1487" t="str">
            <v>S.PIETRO</v>
          </cell>
          <cell r="J1487" t="str">
            <v>SALA PARTO</v>
          </cell>
          <cell r="K1487" t="str">
            <v>SALE TRAVAGLIO NUOVE</v>
          </cell>
          <cell r="L1487" t="str">
            <v>SALA TRAVAGLIO NUOVE</v>
          </cell>
          <cell r="M1487" t="str">
            <v>SINGOLA</v>
          </cell>
          <cell r="N1487" t="str">
            <v>103060</v>
          </cell>
          <cell r="P1487" t="str">
            <v>ANNUALE</v>
          </cell>
          <cell r="Q1487" t="str">
            <v>ANNUALE</v>
          </cell>
          <cell r="R1487" t="str">
            <v>NON PREVISTO</v>
          </cell>
          <cell r="T1487" t="str">
            <v>DA FARE</v>
          </cell>
          <cell r="U1487" t="str">
            <v>3060</v>
          </cell>
          <cell r="V1487">
            <v>46251</v>
          </cell>
          <cell r="W1487" t="str">
            <v>POSITIVO</v>
          </cell>
          <cell r="X1487">
            <v>0</v>
          </cell>
          <cell r="Y1487" t="str">
            <v>DA FARE</v>
          </cell>
          <cell r="Z1487" t="str">
            <v>3060</v>
          </cell>
          <cell r="AA1487">
            <v>46252</v>
          </cell>
          <cell r="AB1487" t="str">
            <v>POSITIVO</v>
          </cell>
          <cell r="AC1487">
            <v>0</v>
          </cell>
          <cell r="AD1487" t="str">
            <v>NON PREVISTO</v>
          </cell>
          <cell r="AE1487" t="str">
            <v>NON PREVISTO</v>
          </cell>
          <cell r="AF1487" t="str">
            <v>NON PREVISTO</v>
          </cell>
          <cell r="AG1487" t="str">
            <v>NON PREVISTO</v>
          </cell>
          <cell r="AH1487" t="str">
            <v>NON PREVISTO</v>
          </cell>
        </row>
        <row r="1488">
          <cell r="A1488">
            <v>103061</v>
          </cell>
          <cell r="B1488" t="str">
            <v>RISCALDATORE RADIANTE PER NEONATI</v>
          </cell>
          <cell r="C1488" t="str">
            <v>WEYER GMBH</v>
          </cell>
          <cell r="D1488" t="str">
            <v>CERAMOTHERM 3000</v>
          </cell>
          <cell r="E1488">
            <v>50655</v>
          </cell>
          <cell r="F1488" t="str">
            <v>SINGOLA</v>
          </cell>
          <cell r="G1488">
            <v>103061</v>
          </cell>
          <cell r="I1488" t="str">
            <v>S.PIETRO</v>
          </cell>
          <cell r="J1488" t="str">
            <v>SALA PARTO</v>
          </cell>
          <cell r="K1488" t="str">
            <v>SALE TRAVAGLIO NUOVE</v>
          </cell>
          <cell r="L1488" t="str">
            <v>SALA TRAVAGLIO NUOVE</v>
          </cell>
          <cell r="M1488" t="str">
            <v>SINGOLA</v>
          </cell>
          <cell r="N1488" t="str">
            <v>103061</v>
          </cell>
          <cell r="P1488" t="str">
            <v>ANNUALE</v>
          </cell>
          <cell r="Q1488" t="str">
            <v>ANNUALE</v>
          </cell>
          <cell r="R1488" t="str">
            <v>NON PREVISTO</v>
          </cell>
          <cell r="T1488" t="str">
            <v>DA FARE</v>
          </cell>
          <cell r="U1488" t="str">
            <v>3061</v>
          </cell>
          <cell r="V1488">
            <v>46251</v>
          </cell>
          <cell r="W1488" t="str">
            <v>POSITIVO</v>
          </cell>
          <cell r="X1488">
            <v>0</v>
          </cell>
          <cell r="Y1488" t="str">
            <v>DA FARE</v>
          </cell>
          <cell r="Z1488" t="str">
            <v>3061</v>
          </cell>
          <cell r="AA1488">
            <v>46252</v>
          </cell>
          <cell r="AB1488" t="str">
            <v>POSITIVO</v>
          </cell>
          <cell r="AC1488">
            <v>0</v>
          </cell>
          <cell r="AD1488" t="str">
            <v>NON PREVISTO</v>
          </cell>
          <cell r="AE1488" t="str">
            <v>NON PREVISTO</v>
          </cell>
          <cell r="AF1488" t="str">
            <v>NON PREVISTO</v>
          </cell>
          <cell r="AG1488" t="str">
            <v>NON PREVISTO</v>
          </cell>
          <cell r="AH1488" t="str">
            <v>NON PREVISTO</v>
          </cell>
        </row>
        <row r="1489">
          <cell r="A1489">
            <v>103062</v>
          </cell>
          <cell r="B1489" t="str">
            <v>RISCALDATORE RADIANTE PER NEONATI</v>
          </cell>
          <cell r="C1489" t="str">
            <v>WEYER GMBH</v>
          </cell>
          <cell r="D1489" t="str">
            <v>CERAMOTHERM 3000</v>
          </cell>
          <cell r="E1489">
            <v>50654</v>
          </cell>
          <cell r="F1489" t="str">
            <v>SINGOLA</v>
          </cell>
          <cell r="G1489">
            <v>103062</v>
          </cell>
          <cell r="I1489" t="str">
            <v>S.PIETRO</v>
          </cell>
          <cell r="J1489" t="str">
            <v>SALA PARTO</v>
          </cell>
          <cell r="K1489" t="str">
            <v>SALE TRAVAGLIO NUOVE</v>
          </cell>
          <cell r="L1489" t="str">
            <v>SALA TRAVAGLIO NUOVE</v>
          </cell>
          <cell r="M1489" t="str">
            <v>SINGOLA</v>
          </cell>
          <cell r="N1489" t="str">
            <v>103062</v>
          </cell>
          <cell r="P1489" t="str">
            <v>ANNUALE</v>
          </cell>
          <cell r="Q1489" t="str">
            <v>ANNUALE</v>
          </cell>
          <cell r="R1489" t="str">
            <v>NON PREVISTO</v>
          </cell>
          <cell r="T1489" t="str">
            <v>DA FARE</v>
          </cell>
          <cell r="U1489" t="str">
            <v>3062</v>
          </cell>
          <cell r="V1489">
            <v>46251</v>
          </cell>
          <cell r="W1489" t="str">
            <v>POSITIVO</v>
          </cell>
          <cell r="X1489">
            <v>0</v>
          </cell>
          <cell r="Y1489" t="str">
            <v>DA FARE</v>
          </cell>
          <cell r="Z1489" t="str">
            <v>3062</v>
          </cell>
          <cell r="AA1489">
            <v>46252</v>
          </cell>
          <cell r="AB1489" t="str">
            <v>POSITIVO</v>
          </cell>
          <cell r="AC1489">
            <v>0</v>
          </cell>
          <cell r="AD1489" t="str">
            <v>NON PREVISTO</v>
          </cell>
          <cell r="AE1489" t="str">
            <v>NON PREVISTO</v>
          </cell>
          <cell r="AF1489" t="str">
            <v>NON PREVISTO</v>
          </cell>
          <cell r="AG1489" t="str">
            <v>NON PREVISTO</v>
          </cell>
          <cell r="AH1489" t="str">
            <v>NON PREVISTO</v>
          </cell>
        </row>
        <row r="1490">
          <cell r="A1490">
            <v>103063</v>
          </cell>
          <cell r="B1490" t="str">
            <v>MONITOR</v>
          </cell>
          <cell r="C1490" t="str">
            <v>MINDRAY CO LTD</v>
          </cell>
          <cell r="D1490" t="str">
            <v>BENEVIEW T5</v>
          </cell>
          <cell r="E1490" t="str">
            <v>CM63148076</v>
          </cell>
          <cell r="F1490" t="str">
            <v>COMPONENTE</v>
          </cell>
          <cell r="G1490">
            <v>104370</v>
          </cell>
          <cell r="I1490" t="str">
            <v>S.PIETRO</v>
          </cell>
          <cell r="J1490" t="str">
            <v>SALA PARTO</v>
          </cell>
          <cell r="K1490" t="str">
            <v>BLOCCO OPERATORIO NUOVO/ORT.VASC.</v>
          </cell>
          <cell r="L1490" t="str">
            <v>BLOCCO OPERATORIO SALA PREPARAZIONE</v>
          </cell>
          <cell r="M1490" t="str">
            <v>COMPONENTE</v>
          </cell>
          <cell r="N1490" t="str">
            <v>103172</v>
          </cell>
          <cell r="P1490" t="str">
            <v>ANNUALE</v>
          </cell>
          <cell r="Q1490" t="str">
            <v>ANNUALE</v>
          </cell>
          <cell r="R1490" t="str">
            <v>NON PREVISTO</v>
          </cell>
          <cell r="T1490" t="str">
            <v>DA FARE</v>
          </cell>
          <cell r="U1490" t="str">
            <v>3063</v>
          </cell>
          <cell r="V1490">
            <v>46260</v>
          </cell>
          <cell r="W1490" t="str">
            <v>POSITIVO</v>
          </cell>
          <cell r="X1490">
            <v>0</v>
          </cell>
          <cell r="Y1490" t="str">
            <v>DA FARE</v>
          </cell>
          <cell r="Z1490">
            <v>3063</v>
          </cell>
          <cell r="AA1490">
            <v>46260</v>
          </cell>
          <cell r="AB1490" t="str">
            <v>POSITIVO</v>
          </cell>
          <cell r="AC1490">
            <v>0</v>
          </cell>
          <cell r="AD1490" t="str">
            <v>NON PREVISTO</v>
          </cell>
          <cell r="AE1490" t="str">
            <v>NON PREVISTO</v>
          </cell>
          <cell r="AF1490" t="str">
            <v>NON PREVISTO</v>
          </cell>
          <cell r="AG1490" t="str">
            <v>NON PREVISTO</v>
          </cell>
          <cell r="AH1490" t="str">
            <v>NON PREVISTO</v>
          </cell>
        </row>
        <row r="1491">
          <cell r="A1491">
            <v>103064</v>
          </cell>
          <cell r="B1491" t="str">
            <v>ANESTESIA, APPARECCHIO PER</v>
          </cell>
          <cell r="C1491" t="str">
            <v>MINDRAY CO LTD</v>
          </cell>
          <cell r="D1491" t="str">
            <v>WATO EX 65</v>
          </cell>
          <cell r="E1491" t="str">
            <v>KT 63000026</v>
          </cell>
          <cell r="F1491" t="str">
            <v>PRINCIPALE</v>
          </cell>
          <cell r="G1491">
            <v>103064</v>
          </cell>
          <cell r="I1491" t="str">
            <v>S.PIETRO</v>
          </cell>
          <cell r="J1491" t="str">
            <v>BLOCCO OPERATORIO NUOVO/ORT.VASC.</v>
          </cell>
          <cell r="K1491" t="str">
            <v>BLOCCO OPERATORIO</v>
          </cell>
          <cell r="L1491" t="str">
            <v>BLOCCO OPERATORIO NUOVO/ORT.VASC.</v>
          </cell>
          <cell r="M1491" t="str">
            <v>PRINCIPALE</v>
          </cell>
          <cell r="N1491" t="str">
            <v>103064</v>
          </cell>
          <cell r="P1491" t="str">
            <v>ANNUALE</v>
          </cell>
          <cell r="Q1491" t="str">
            <v>ANNUALE</v>
          </cell>
          <cell r="R1491" t="str">
            <v>NON PREVISTO</v>
          </cell>
          <cell r="T1491" t="str">
            <v>DA FARE</v>
          </cell>
          <cell r="U1491" t="str">
            <v>3064</v>
          </cell>
          <cell r="V1491">
            <v>46276</v>
          </cell>
          <cell r="W1491" t="str">
            <v>POSITIVO</v>
          </cell>
          <cell r="X1491">
            <v>0</v>
          </cell>
          <cell r="Y1491" t="str">
            <v>DA FARE</v>
          </cell>
          <cell r="Z1491" t="str">
            <v>3064</v>
          </cell>
          <cell r="AA1491">
            <v>46276</v>
          </cell>
          <cell r="AB1491" t="str">
            <v>POSITIVO</v>
          </cell>
          <cell r="AC1491">
            <v>0</v>
          </cell>
          <cell r="AD1491" t="str">
            <v>NON PREVISTO</v>
          </cell>
          <cell r="AE1491" t="str">
            <v>NON PREVISTO</v>
          </cell>
          <cell r="AF1491" t="str">
            <v>NON PREVISTO</v>
          </cell>
          <cell r="AG1491" t="str">
            <v>NON PREVISTO</v>
          </cell>
          <cell r="AH1491" t="str">
            <v>NON PREVISTO</v>
          </cell>
        </row>
        <row r="1492">
          <cell r="A1492">
            <v>103066</v>
          </cell>
          <cell r="B1492" t="str">
            <v>FRIGORIFERO BIOLOGICO</v>
          </cell>
          <cell r="C1492" t="str">
            <v>CF DI CIRO FIOCCHETTI &amp; C SNC</v>
          </cell>
          <cell r="D1492" t="str">
            <v>MEDIKA 140</v>
          </cell>
          <cell r="E1492" t="str">
            <v>58186</v>
          </cell>
          <cell r="F1492" t="str">
            <v>SINGOLA</v>
          </cell>
          <cell r="G1492">
            <v>103066</v>
          </cell>
          <cell r="I1492" t="str">
            <v>S.PIETRO</v>
          </cell>
          <cell r="J1492" t="str">
            <v>B. MENNI</v>
          </cell>
          <cell r="K1492" t="str">
            <v>OSTETRICIA (B.MENNI)</v>
          </cell>
          <cell r="L1492" t="str">
            <v>OSTETRICIA (B.MENNI)</v>
          </cell>
          <cell r="M1492" t="str">
            <v>SINGOLA</v>
          </cell>
          <cell r="N1492">
            <v>103066</v>
          </cell>
          <cell r="P1492" t="str">
            <v>BIENNALE</v>
          </cell>
          <cell r="Q1492" t="str">
            <v>ANNUALE</v>
          </cell>
          <cell r="R1492" t="str">
            <v>NON PREVISTO</v>
          </cell>
          <cell r="T1492" t="str">
            <v>DA FARE</v>
          </cell>
          <cell r="U1492">
            <v>3066</v>
          </cell>
          <cell r="V1492">
            <v>46150</v>
          </cell>
          <cell r="W1492" t="str">
            <v>POSITIVO</v>
          </cell>
          <cell r="X1492">
            <v>0</v>
          </cell>
          <cell r="Y1492" t="str">
            <v>DA FARE</v>
          </cell>
          <cell r="Z1492">
            <v>3066</v>
          </cell>
          <cell r="AA1492">
            <v>46150</v>
          </cell>
          <cell r="AB1492" t="str">
            <v>POSITIVO</v>
          </cell>
          <cell r="AC1492">
            <v>0</v>
          </cell>
          <cell r="AD1492" t="str">
            <v>NON PREVISTO</v>
          </cell>
          <cell r="AE1492" t="str">
            <v>NON PREVISTO</v>
          </cell>
          <cell r="AF1492" t="str">
            <v>NON PREVISTO</v>
          </cell>
          <cell r="AG1492" t="str">
            <v>NON PREVISTO</v>
          </cell>
          <cell r="AH1492" t="str">
            <v>NON PREVISTO</v>
          </cell>
        </row>
        <row r="1493">
          <cell r="A1493">
            <v>103067</v>
          </cell>
          <cell r="B1493" t="str">
            <v>FRIGORIFERO BIOLOGICO</v>
          </cell>
          <cell r="C1493" t="str">
            <v>CF DI CIRO FIOCCHETTI &amp; C SNC</v>
          </cell>
          <cell r="D1493" t="str">
            <v>MEDIKA 140</v>
          </cell>
          <cell r="E1493" t="str">
            <v>58187</v>
          </cell>
          <cell r="F1493" t="str">
            <v>SINGOLA</v>
          </cell>
          <cell r="G1493">
            <v>103067</v>
          </cell>
          <cell r="I1493" t="str">
            <v>S.PIETRO</v>
          </cell>
          <cell r="J1493" t="str">
            <v>RADIOTERAPIA</v>
          </cell>
          <cell r="K1493" t="str">
            <v>RADIOTERAPIA</v>
          </cell>
          <cell r="L1493" t="str">
            <v>RADIOTERAPIA</v>
          </cell>
          <cell r="M1493" t="str">
            <v>SINGOLA</v>
          </cell>
          <cell r="N1493" t="str">
            <v>103067</v>
          </cell>
          <cell r="P1493" t="str">
            <v>BIENNALE</v>
          </cell>
          <cell r="Q1493" t="str">
            <v>ANNUALE</v>
          </cell>
          <cell r="R1493" t="str">
            <v>NON PREVISTO</v>
          </cell>
          <cell r="T1493" t="str">
            <v>NON PREVISTO</v>
          </cell>
          <cell r="U1493">
            <v>0</v>
          </cell>
          <cell r="V1493">
            <v>0</v>
          </cell>
          <cell r="W1493">
            <v>0</v>
          </cell>
          <cell r="X1493">
            <v>0</v>
          </cell>
          <cell r="Y1493" t="str">
            <v>DA FARE</v>
          </cell>
          <cell r="Z1493">
            <v>3067</v>
          </cell>
          <cell r="AA1493">
            <v>46273</v>
          </cell>
          <cell r="AB1493" t="str">
            <v>POSITIVO</v>
          </cell>
          <cell r="AC1493">
            <v>0</v>
          </cell>
          <cell r="AD1493" t="str">
            <v>NON PREVISTO</v>
          </cell>
          <cell r="AE1493" t="str">
            <v>NON PREVISTO</v>
          </cell>
          <cell r="AF1493" t="str">
            <v>NON PREVISTO</v>
          </cell>
          <cell r="AG1493" t="str">
            <v>NON PREVISTO</v>
          </cell>
          <cell r="AH1493" t="str">
            <v>NON PREVISTO</v>
          </cell>
        </row>
        <row r="1494">
          <cell r="A1494">
            <v>103069</v>
          </cell>
          <cell r="B1494" t="str">
            <v>TERMOREGOLAZIONE CORPOREA, APPARECCHIO PER</v>
          </cell>
          <cell r="C1494" t="str">
            <v>ARIZANT HEALTHCARE INC</v>
          </cell>
          <cell r="D1494" t="str">
            <v>BAIR HUGGER 775</v>
          </cell>
          <cell r="E1494" t="str">
            <v>85599</v>
          </cell>
          <cell r="F1494" t="str">
            <v>SINGOLA</v>
          </cell>
          <cell r="G1494">
            <v>103069</v>
          </cell>
          <cell r="I1494" t="str">
            <v>S.PIETRO</v>
          </cell>
          <cell r="J1494" t="str">
            <v>BLOCCO OPERATORIO NUOVO/ORT.VASC.</v>
          </cell>
          <cell r="K1494" t="str">
            <v>BLOCCO OPERATORIO</v>
          </cell>
          <cell r="L1494" t="str">
            <v>BLOCCO OPERATORIO SALA PREPARAZIONE</v>
          </cell>
          <cell r="M1494" t="str">
            <v>SINGOLA</v>
          </cell>
          <cell r="N1494" t="str">
            <v>103069</v>
          </cell>
          <cell r="P1494" t="str">
            <v>ANNUALE</v>
          </cell>
          <cell r="Q1494" t="str">
            <v>ANNUALE</v>
          </cell>
          <cell r="R1494" t="str">
            <v>NON PREVISTO</v>
          </cell>
          <cell r="T1494" t="str">
            <v>DA FARE</v>
          </cell>
          <cell r="U1494" t="str">
            <v>3069</v>
          </cell>
          <cell r="V1494">
            <v>46260</v>
          </cell>
          <cell r="W1494" t="str">
            <v>POSITIVO</v>
          </cell>
          <cell r="X1494">
            <v>0</v>
          </cell>
          <cell r="Y1494" t="str">
            <v>DA FARE</v>
          </cell>
          <cell r="Z1494" t="str">
            <v>3069</v>
          </cell>
          <cell r="AA1494">
            <v>46260</v>
          </cell>
          <cell r="AB1494" t="str">
            <v>POSITIVO</v>
          </cell>
          <cell r="AC1494">
            <v>0</v>
          </cell>
          <cell r="AD1494" t="str">
            <v>NON PREVISTO</v>
          </cell>
          <cell r="AE1494" t="str">
            <v>NON PREVISTO</v>
          </cell>
          <cell r="AF1494" t="str">
            <v>NON PREVISTO</v>
          </cell>
          <cell r="AG1494" t="str">
            <v>NON PREVISTO</v>
          </cell>
          <cell r="AH1494" t="str">
            <v>NON PREVISTO</v>
          </cell>
        </row>
        <row r="1495">
          <cell r="A1495">
            <v>103070</v>
          </cell>
          <cell r="B1495" t="str">
            <v>MONITORAGGIO DELLA TEMPERATURA, APPARECCHIO PER</v>
          </cell>
          <cell r="C1495" t="str">
            <v>3M</v>
          </cell>
          <cell r="D1495" t="str">
            <v>SPOTON 370</v>
          </cell>
          <cell r="E1495" t="str">
            <v>05313</v>
          </cell>
          <cell r="F1495" t="str">
            <v>SINGOLA</v>
          </cell>
          <cell r="G1495">
            <v>103070</v>
          </cell>
          <cell r="I1495" t="str">
            <v>S.PIETRO</v>
          </cell>
          <cell r="J1495" t="str">
            <v>BLOCCO OPERATORIO</v>
          </cell>
          <cell r="K1495" t="str">
            <v>BLOCCO OPERATORIO</v>
          </cell>
          <cell r="L1495" t="str">
            <v>NON TROVATO</v>
          </cell>
          <cell r="P1495" t="str">
            <v>ANNUALE</v>
          </cell>
          <cell r="Q1495" t="str">
            <v>ANNUALE (NON DI NS COMPETENZA)</v>
          </cell>
          <cell r="R1495" t="str">
            <v>NON PREVISTO</v>
          </cell>
          <cell r="S1495" t="str">
            <v>MP DA FARE CMQ</v>
          </cell>
          <cell r="T1495" t="str">
            <v>DA FARE</v>
          </cell>
          <cell r="U1495">
            <v>0</v>
          </cell>
          <cell r="V1495">
            <v>0</v>
          </cell>
          <cell r="W1495">
            <v>0</v>
          </cell>
          <cell r="X1495">
            <v>0</v>
          </cell>
          <cell r="Y1495" t="str">
            <v>NON PREVISTO</v>
          </cell>
          <cell r="Z1495">
            <v>0</v>
          </cell>
          <cell r="AA1495">
            <v>0</v>
          </cell>
          <cell r="AB1495">
            <v>0</v>
          </cell>
          <cell r="AC1495">
            <v>0</v>
          </cell>
          <cell r="AD1495" t="str">
            <v>NON PREVISTO</v>
          </cell>
          <cell r="AE1495" t="str">
            <v>NON PREVISTO</v>
          </cell>
          <cell r="AF1495" t="str">
            <v>NON PREVISTO</v>
          </cell>
          <cell r="AG1495" t="str">
            <v>NON PREVISTO</v>
          </cell>
          <cell r="AH1495" t="str">
            <v>NON PREVISTO</v>
          </cell>
        </row>
        <row r="1496">
          <cell r="A1496">
            <v>103073</v>
          </cell>
          <cell r="B1496" t="str">
            <v>MONITORAGGIO DELLA TEMPERATURA, APPARECCHIO PER</v>
          </cell>
          <cell r="C1496" t="str">
            <v>3M</v>
          </cell>
          <cell r="D1496" t="str">
            <v>SPOTON 370</v>
          </cell>
          <cell r="E1496" t="str">
            <v>05035</v>
          </cell>
          <cell r="F1496" t="str">
            <v>SINGOLA</v>
          </cell>
          <cell r="G1496">
            <v>103073</v>
          </cell>
          <cell r="I1496" t="str">
            <v>S.PIETRO</v>
          </cell>
          <cell r="J1496" t="str">
            <v>BLOCCO OPERATORIO</v>
          </cell>
          <cell r="K1496" t="str">
            <v>BLOCCO OPERATORIO NUOVO/ORT.VASC.</v>
          </cell>
          <cell r="L1496" t="str">
            <v>NON TROVATO</v>
          </cell>
          <cell r="P1496" t="str">
            <v>ANNUALE</v>
          </cell>
          <cell r="Q1496" t="str">
            <v>ANNUALE (NON DI NS COMPETENZA)</v>
          </cell>
          <cell r="R1496" t="str">
            <v>NON PREVISTO</v>
          </cell>
          <cell r="S1496" t="str">
            <v>MP DA FARE CMQ</v>
          </cell>
          <cell r="T1496" t="str">
            <v>DA FARE</v>
          </cell>
          <cell r="U1496">
            <v>0</v>
          </cell>
          <cell r="V1496">
            <v>0</v>
          </cell>
          <cell r="W1496">
            <v>0</v>
          </cell>
          <cell r="X1496">
            <v>0</v>
          </cell>
          <cell r="Y1496" t="str">
            <v>NON PREVISTO</v>
          </cell>
          <cell r="Z1496">
            <v>0</v>
          </cell>
          <cell r="AA1496">
            <v>0</v>
          </cell>
          <cell r="AB1496">
            <v>0</v>
          </cell>
          <cell r="AC1496">
            <v>0</v>
          </cell>
          <cell r="AD1496" t="str">
            <v>NON PREVISTO</v>
          </cell>
          <cell r="AE1496" t="str">
            <v>NON PREVISTO</v>
          </cell>
          <cell r="AF1496" t="str">
            <v>NON PREVISTO</v>
          </cell>
          <cell r="AG1496" t="str">
            <v>NON PREVISTO</v>
          </cell>
          <cell r="AH1496" t="str">
            <v>NON PREVISTO</v>
          </cell>
        </row>
        <row r="1497">
          <cell r="A1497">
            <v>103074</v>
          </cell>
          <cell r="B1497" t="str">
            <v>MONITOR FETALE</v>
          </cell>
          <cell r="C1497" t="str">
            <v>EDAN INSTRUMENTS INC</v>
          </cell>
          <cell r="D1497" t="str">
            <v>F9</v>
          </cell>
          <cell r="E1497" t="str">
            <v>560144-M16400250002</v>
          </cell>
          <cell r="F1497" t="str">
            <v>SINGOLA</v>
          </cell>
          <cell r="G1497">
            <v>103074</v>
          </cell>
          <cell r="I1497" t="str">
            <v>S.PIETRO</v>
          </cell>
          <cell r="J1497" t="str">
            <v>AMB. GINECOLOGIA</v>
          </cell>
          <cell r="K1497" t="str">
            <v>AMB. GINECOLOGIA</v>
          </cell>
          <cell r="L1497" t="str">
            <v>AMB. GINECOLOGIA</v>
          </cell>
          <cell r="M1497" t="str">
            <v>SINGOLA</v>
          </cell>
          <cell r="N1497" t="str">
            <v>103074</v>
          </cell>
          <cell r="P1497" t="str">
            <v>BIENNALE</v>
          </cell>
          <cell r="Q1497" t="str">
            <v>ANNUALE</v>
          </cell>
          <cell r="R1497" t="str">
            <v>NON PREVISTO</v>
          </cell>
          <cell r="T1497" t="str">
            <v>DA FARE</v>
          </cell>
          <cell r="U1497" t="str">
            <v>3074</v>
          </cell>
          <cell r="V1497">
            <v>46231</v>
          </cell>
          <cell r="W1497" t="str">
            <v>POSITIVO</v>
          </cell>
          <cell r="X1497">
            <v>0</v>
          </cell>
          <cell r="Y1497" t="str">
            <v>DA FARE</v>
          </cell>
          <cell r="Z1497" t="str">
            <v>3074</v>
          </cell>
          <cell r="AA1497">
            <v>46231</v>
          </cell>
          <cell r="AB1497" t="str">
            <v>POSITIVO</v>
          </cell>
          <cell r="AC1497">
            <v>0</v>
          </cell>
          <cell r="AD1497" t="str">
            <v>NON PREVISTO</v>
          </cell>
          <cell r="AE1497" t="str">
            <v>NON PREVISTO</v>
          </cell>
          <cell r="AF1497" t="str">
            <v>NON PREVISTO</v>
          </cell>
          <cell r="AG1497" t="str">
            <v>NON PREVISTO</v>
          </cell>
          <cell r="AH1497" t="str">
            <v>NON PREVISTO</v>
          </cell>
        </row>
        <row r="1498">
          <cell r="A1498">
            <v>103075</v>
          </cell>
          <cell r="B1498" t="str">
            <v>LAVAGGIO E DISINFEZIONE, APPARECCHIO PER</v>
          </cell>
          <cell r="C1498" t="str">
            <v>GETINGE INFECTION CONTROL AB</v>
          </cell>
          <cell r="D1498" t="str">
            <v>FD 1600 NINJO</v>
          </cell>
          <cell r="E1498" t="str">
            <v>BAA064645</v>
          </cell>
          <cell r="F1498" t="str">
            <v>SINGOLA</v>
          </cell>
          <cell r="G1498">
            <v>103075</v>
          </cell>
          <cell r="I1498" t="str">
            <v>S.PIETRO</v>
          </cell>
          <cell r="J1498" t="str">
            <v>S. MARIA GORETTI</v>
          </cell>
          <cell r="K1498" t="str">
            <v>S. GIUSEPPE</v>
          </cell>
          <cell r="L1498" t="str">
            <v>S. GIUSEPPE</v>
          </cell>
          <cell r="M1498" t="str">
            <v>SINGOLA</v>
          </cell>
          <cell r="N1498" t="str">
            <v>103075</v>
          </cell>
          <cell r="P1498" t="str">
            <v>BIENNALE</v>
          </cell>
          <cell r="Q1498" t="str">
            <v>ANNUALE</v>
          </cell>
          <cell r="R1498" t="str">
            <v>NON PREVISTO</v>
          </cell>
          <cell r="T1498" t="str">
            <v>DA FARE</v>
          </cell>
          <cell r="U1498" t="str">
            <v>3075</v>
          </cell>
          <cell r="V1498">
            <v>46244</v>
          </cell>
          <cell r="W1498" t="str">
            <v>POSITIVO</v>
          </cell>
          <cell r="X1498">
            <v>0</v>
          </cell>
          <cell r="Y1498" t="str">
            <v>DA FARE</v>
          </cell>
          <cell r="Z1498" t="str">
            <v>3075</v>
          </cell>
          <cell r="AA1498">
            <v>46244</v>
          </cell>
          <cell r="AB1498" t="str">
            <v>POSITIVO</v>
          </cell>
          <cell r="AC1498">
            <v>0</v>
          </cell>
          <cell r="AD1498" t="str">
            <v>NON PREVISTO</v>
          </cell>
          <cell r="AE1498" t="str">
            <v>NON PREVISTO</v>
          </cell>
          <cell r="AF1498" t="str">
            <v>NON PREVISTO</v>
          </cell>
          <cell r="AG1498" t="str">
            <v>NON PREVISTO</v>
          </cell>
          <cell r="AH1498" t="str">
            <v>NON PREVISTO</v>
          </cell>
        </row>
        <row r="1499">
          <cell r="A1499">
            <v>103076</v>
          </cell>
          <cell r="B1499" t="str">
            <v>ECOTOMOGRAFO</v>
          </cell>
          <cell r="C1499" t="str">
            <v>TOSHIBA CORP MEDICAL SYSTEMS</v>
          </cell>
          <cell r="D1499" t="str">
            <v>APLIO 300 (TUS A300)</v>
          </cell>
          <cell r="E1499" t="str">
            <v>WAB1582139</v>
          </cell>
          <cell r="F1499" t="str">
            <v>PRINCIPALE</v>
          </cell>
          <cell r="G1499">
            <v>103076</v>
          </cell>
          <cell r="H1499" t="str">
            <v>ECO11 (103076)</v>
          </cell>
          <cell r="I1499" t="str">
            <v>S.PIETRO</v>
          </cell>
          <cell r="J1499" t="str">
            <v>UTIN</v>
          </cell>
          <cell r="K1499" t="str">
            <v>AMB. PEDIATRIA</v>
          </cell>
          <cell r="L1499" t="str">
            <v>AMB. PEDIATRIA</v>
          </cell>
          <cell r="M1499" t="str">
            <v>PRINCIPALE</v>
          </cell>
          <cell r="N1499" t="str">
            <v>103076</v>
          </cell>
          <cell r="O1499" t="str">
            <v>ECO11 (103076)</v>
          </cell>
          <cell r="P1499" t="str">
            <v>BIENNALE</v>
          </cell>
          <cell r="Q1499" t="str">
            <v>ANNUALE</v>
          </cell>
          <cell r="R1499" t="str">
            <v>ANNUALE</v>
          </cell>
          <cell r="T1499" t="str">
            <v>NON PREVISTO</v>
          </cell>
          <cell r="U1499">
            <v>0</v>
          </cell>
          <cell r="V1499">
            <v>0</v>
          </cell>
          <cell r="W1499">
            <v>0</v>
          </cell>
          <cell r="X1499">
            <v>0</v>
          </cell>
          <cell r="Y1499" t="str">
            <v>DA FARE</v>
          </cell>
          <cell r="Z1499" t="str">
            <v>3076</v>
          </cell>
          <cell r="AA1499">
            <v>0</v>
          </cell>
          <cell r="AB1499" t="str">
            <v>POSITIVO</v>
          </cell>
          <cell r="AC1499">
            <v>0</v>
          </cell>
          <cell r="AD1499" t="str">
            <v>DA FARE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</row>
        <row r="1500">
          <cell r="A1500">
            <v>103077</v>
          </cell>
          <cell r="B1500" t="str">
            <v>MONITOR TELEVISIVO PER BIOIMMAGINI</v>
          </cell>
          <cell r="C1500" t="str">
            <v>TOSHIBA CORP MEDICAL SYSTEMS</v>
          </cell>
          <cell r="D1500" t="str">
            <v>NR</v>
          </cell>
          <cell r="E1500" t="str">
            <v>23767015</v>
          </cell>
          <cell r="F1500" t="str">
            <v>COMPONENTE</v>
          </cell>
          <cell r="G1500">
            <v>103076</v>
          </cell>
          <cell r="H1500" t="str">
            <v>ECO11 (103076)</v>
          </cell>
          <cell r="I1500" t="str">
            <v>S.PIETRO</v>
          </cell>
          <cell r="J1500" t="str">
            <v>UTIN</v>
          </cell>
          <cell r="K1500" t="str">
            <v>AMB. PEDIATRIA</v>
          </cell>
          <cell r="L1500" t="str">
            <v>AMB. PEDIATRIA</v>
          </cell>
          <cell r="M1500" t="str">
            <v>COMPONENTE</v>
          </cell>
          <cell r="N1500" t="str">
            <v>103076</v>
          </cell>
          <cell r="O1500" t="str">
            <v>ECO11 (103076)</v>
          </cell>
          <cell r="P1500" t="str">
            <v>BIENNALE</v>
          </cell>
          <cell r="Q1500" t="str">
            <v>ANNUALE</v>
          </cell>
          <cell r="R1500" t="str">
            <v>NON PREVISTO</v>
          </cell>
          <cell r="T1500" t="str">
            <v>NON PREVISTO</v>
          </cell>
          <cell r="U1500">
            <v>0</v>
          </cell>
          <cell r="V1500">
            <v>0</v>
          </cell>
          <cell r="W1500">
            <v>0</v>
          </cell>
          <cell r="X1500">
            <v>0</v>
          </cell>
          <cell r="Y1500" t="str">
            <v>DA FARE</v>
          </cell>
          <cell r="Z1500" t="str">
            <v>3077</v>
          </cell>
          <cell r="AA1500">
            <v>0</v>
          </cell>
          <cell r="AB1500" t="str">
            <v>POSITIVO</v>
          </cell>
          <cell r="AC1500">
            <v>0</v>
          </cell>
          <cell r="AD1500" t="str">
            <v>NON PREVISTO</v>
          </cell>
          <cell r="AE1500" t="str">
            <v>NON PREVISTO</v>
          </cell>
          <cell r="AF1500" t="str">
            <v>NON PREVISTO</v>
          </cell>
          <cell r="AG1500" t="str">
            <v>NON PREVISTO</v>
          </cell>
          <cell r="AH1500" t="str">
            <v>NON PREVISTO</v>
          </cell>
        </row>
        <row r="1501">
          <cell r="A1501">
            <v>103078</v>
          </cell>
          <cell r="B1501" t="str">
            <v>RIPRODUTTORE VIDEO O DIGITALE DI BIOIMMAGINI</v>
          </cell>
          <cell r="C1501" t="str">
            <v>MITSUBISHI ELECTRIC CORP</v>
          </cell>
          <cell r="D1501" t="str">
            <v>CP 30 DW</v>
          </cell>
          <cell r="E1501" t="str">
            <v>606475M</v>
          </cell>
          <cell r="F1501" t="str">
            <v>COMPONENTE</v>
          </cell>
          <cell r="G1501">
            <v>103076</v>
          </cell>
          <cell r="H1501" t="str">
            <v>ECO11 (103076)</v>
          </cell>
          <cell r="I1501" t="str">
            <v>S.PIETRO</v>
          </cell>
          <cell r="J1501" t="str">
            <v>UTIN</v>
          </cell>
          <cell r="K1501" t="str">
            <v>AMB. PEDIATRIA</v>
          </cell>
          <cell r="L1501" t="str">
            <v>AMB. PEDIATRIA</v>
          </cell>
          <cell r="M1501" t="str">
            <v>COMPONENTE</v>
          </cell>
          <cell r="N1501" t="str">
            <v>103076</v>
          </cell>
          <cell r="O1501" t="str">
            <v>ECO11 (103076)</v>
          </cell>
          <cell r="P1501" t="str">
            <v>BIENNALE</v>
          </cell>
          <cell r="Q1501" t="str">
            <v>ANNUALE</v>
          </cell>
          <cell r="R1501" t="str">
            <v>NON PREVISTO</v>
          </cell>
          <cell r="T1501" t="str">
            <v>NON PREVISTO</v>
          </cell>
          <cell r="U1501">
            <v>0</v>
          </cell>
          <cell r="V1501">
            <v>0</v>
          </cell>
          <cell r="W1501">
            <v>0</v>
          </cell>
          <cell r="X1501">
            <v>0</v>
          </cell>
          <cell r="Y1501" t="str">
            <v>DA FARE</v>
          </cell>
          <cell r="Z1501" t="str">
            <v>3078</v>
          </cell>
          <cell r="AA1501">
            <v>0</v>
          </cell>
          <cell r="AB1501" t="str">
            <v>POSITIVO</v>
          </cell>
          <cell r="AC1501">
            <v>0</v>
          </cell>
          <cell r="AD1501" t="str">
            <v>NON PREVISTO</v>
          </cell>
          <cell r="AE1501" t="str">
            <v>NON PREVISTO</v>
          </cell>
          <cell r="AF1501" t="str">
            <v>NON PREVISTO</v>
          </cell>
          <cell r="AG1501" t="str">
            <v>NON PREVISTO</v>
          </cell>
          <cell r="AH1501" t="str">
            <v>NON PREVISTO</v>
          </cell>
        </row>
        <row r="1502">
          <cell r="A1502">
            <v>103079</v>
          </cell>
          <cell r="B1502" t="str">
            <v>RIPRODUTTORE VIDEO O DIGITALE DI BIOIMMAGINI</v>
          </cell>
          <cell r="C1502" t="str">
            <v>SONY CORP</v>
          </cell>
          <cell r="D1502" t="str">
            <v>UP D 898 MD</v>
          </cell>
          <cell r="E1502">
            <v>7015812</v>
          </cell>
          <cell r="F1502" t="str">
            <v>COMPONENTE</v>
          </cell>
          <cell r="G1502">
            <v>103076</v>
          </cell>
          <cell r="H1502" t="str">
            <v>ECO11 (103076)</v>
          </cell>
          <cell r="I1502" t="str">
            <v>S.PIETRO</v>
          </cell>
          <cell r="J1502" t="str">
            <v>UTIN</v>
          </cell>
          <cell r="K1502" t="str">
            <v>AMB. PEDIATRIA</v>
          </cell>
          <cell r="L1502" t="str">
            <v>AMB. PEDIATRIA</v>
          </cell>
          <cell r="M1502" t="str">
            <v>COMPONENTE</v>
          </cell>
          <cell r="N1502" t="str">
            <v>103076</v>
          </cell>
          <cell r="O1502" t="str">
            <v>ECO11 (103076)</v>
          </cell>
          <cell r="P1502" t="str">
            <v>BIENNALE</v>
          </cell>
          <cell r="Q1502" t="str">
            <v>ANNUALE</v>
          </cell>
          <cell r="R1502" t="str">
            <v>NON PREVISTO</v>
          </cell>
          <cell r="T1502" t="str">
            <v>NON PREVISTO</v>
          </cell>
          <cell r="U1502">
            <v>0</v>
          </cell>
          <cell r="V1502">
            <v>0</v>
          </cell>
          <cell r="W1502">
            <v>0</v>
          </cell>
          <cell r="X1502">
            <v>0</v>
          </cell>
          <cell r="Y1502" t="str">
            <v>DA FARE</v>
          </cell>
          <cell r="Z1502" t="str">
            <v>3079</v>
          </cell>
          <cell r="AA1502">
            <v>0</v>
          </cell>
          <cell r="AB1502" t="str">
            <v>POSITIVO</v>
          </cell>
          <cell r="AC1502">
            <v>0</v>
          </cell>
          <cell r="AD1502" t="str">
            <v>NON PREVISTO</v>
          </cell>
          <cell r="AE1502" t="str">
            <v>NON PREVISTO</v>
          </cell>
          <cell r="AF1502" t="str">
            <v>NON PREVISTO</v>
          </cell>
          <cell r="AG1502" t="str">
            <v>NON PREVISTO</v>
          </cell>
          <cell r="AH1502" t="str">
            <v>NON PREVISTO</v>
          </cell>
        </row>
        <row r="1503">
          <cell r="A1503">
            <v>103080</v>
          </cell>
          <cell r="B1503" t="str">
            <v>SONDA ECOGRAFICA</v>
          </cell>
          <cell r="C1503" t="str">
            <v>TOSHIBA CORP MEDICAL SYSTEMS</v>
          </cell>
          <cell r="D1503" t="str">
            <v>PVT 712 BT</v>
          </cell>
          <cell r="E1503" t="str">
            <v>99B1654567</v>
          </cell>
          <cell r="F1503" t="str">
            <v>COMPONENTE</v>
          </cell>
          <cell r="G1503">
            <v>103076</v>
          </cell>
          <cell r="H1503" t="str">
            <v>ECO11 (103076)</v>
          </cell>
          <cell r="I1503" t="str">
            <v>S.PIETRO</v>
          </cell>
          <cell r="J1503" t="str">
            <v>UTIN</v>
          </cell>
          <cell r="K1503" t="str">
            <v>AMB. PEDIATRIA</v>
          </cell>
          <cell r="L1503" t="str">
            <v>NON TROVATO</v>
          </cell>
          <cell r="P1503" t="str">
            <v>BIENNALE CON APP PADRE</v>
          </cell>
          <cell r="Q1503" t="str">
            <v>ANNUALE</v>
          </cell>
          <cell r="R1503" t="str">
            <v>ANNUALE</v>
          </cell>
          <cell r="T1503" t="str">
            <v>DA FARE</v>
          </cell>
          <cell r="U1503">
            <v>0</v>
          </cell>
          <cell r="V1503">
            <v>0</v>
          </cell>
          <cell r="W1503">
            <v>0</v>
          </cell>
          <cell r="X1503">
            <v>0</v>
          </cell>
          <cell r="Y1503" t="str">
            <v>DA FARE</v>
          </cell>
          <cell r="Z1503">
            <v>0</v>
          </cell>
          <cell r="AA1503">
            <v>0</v>
          </cell>
          <cell r="AB1503">
            <v>0</v>
          </cell>
          <cell r="AC1503">
            <v>0</v>
          </cell>
          <cell r="AD1503" t="str">
            <v>DA FARE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</row>
        <row r="1504">
          <cell r="A1504">
            <v>103081</v>
          </cell>
          <cell r="B1504" t="str">
            <v>SONDA ECOGRAFICA</v>
          </cell>
          <cell r="C1504" t="str">
            <v>TOSHIBA CORP MEDICAL SYSTEMS</v>
          </cell>
          <cell r="D1504" t="str">
            <v>PLT 1204 BT</v>
          </cell>
          <cell r="E1504" t="str">
            <v>99A1584300</v>
          </cell>
          <cell r="F1504" t="str">
            <v>COMPONENTE</v>
          </cell>
          <cell r="G1504">
            <v>103076</v>
          </cell>
          <cell r="H1504" t="str">
            <v>ECO11 (103076)</v>
          </cell>
          <cell r="I1504" t="str">
            <v>S.PIETRO</v>
          </cell>
          <cell r="J1504" t="str">
            <v>UTIN</v>
          </cell>
          <cell r="K1504" t="str">
            <v>AMB. PEDIATRIA</v>
          </cell>
          <cell r="L1504" t="str">
            <v>AMB. PEDIATRIA</v>
          </cell>
          <cell r="M1504" t="str">
            <v>COMPONENTE</v>
          </cell>
          <cell r="N1504" t="str">
            <v>103076</v>
          </cell>
          <cell r="O1504" t="str">
            <v>ECO11 (103076)</v>
          </cell>
          <cell r="P1504" t="str">
            <v>BIENNALE CON APP PADRE</v>
          </cell>
          <cell r="Q1504" t="str">
            <v>ANNUALE</v>
          </cell>
          <cell r="R1504" t="str">
            <v>ANNUALE</v>
          </cell>
          <cell r="T1504" t="str">
            <v>NON PREVISTO</v>
          </cell>
          <cell r="U1504">
            <v>0</v>
          </cell>
          <cell r="V1504">
            <v>0</v>
          </cell>
          <cell r="W1504">
            <v>0</v>
          </cell>
          <cell r="X1504">
            <v>0</v>
          </cell>
          <cell r="Y1504" t="str">
            <v>DA FARE</v>
          </cell>
          <cell r="Z1504" t="str">
            <v>3081</v>
          </cell>
          <cell r="AA1504">
            <v>46266</v>
          </cell>
          <cell r="AB1504" t="str">
            <v>POSITIVO</v>
          </cell>
          <cell r="AC1504">
            <v>0</v>
          </cell>
          <cell r="AD1504" t="str">
            <v>DA FARE</v>
          </cell>
          <cell r="AE1504" t="str">
            <v>103076</v>
          </cell>
          <cell r="AF1504">
            <v>0</v>
          </cell>
          <cell r="AG1504">
            <v>0</v>
          </cell>
          <cell r="AH1504">
            <v>0</v>
          </cell>
        </row>
        <row r="1505">
          <cell r="A1505">
            <v>103082</v>
          </cell>
          <cell r="B1505" t="str">
            <v>SONDA ECOGRAFICA</v>
          </cell>
          <cell r="C1505" t="str">
            <v>TOSHIBA CORP MEDICAL SYSTEMS</v>
          </cell>
          <cell r="D1505" t="str">
            <v>PST 50 BT</v>
          </cell>
          <cell r="E1505" t="str">
            <v>99S15X3466</v>
          </cell>
          <cell r="F1505" t="str">
            <v>COMPONENTE</v>
          </cell>
          <cell r="G1505">
            <v>104008</v>
          </cell>
          <cell r="H1505" t="str">
            <v>ECO15 (104008)</v>
          </cell>
          <cell r="I1505" t="str">
            <v>S.PIETRO</v>
          </cell>
          <cell r="J1505" t="str">
            <v>UTIN</v>
          </cell>
          <cell r="K1505" t="str">
            <v>UTIN</v>
          </cell>
          <cell r="L1505" t="str">
            <v>UTIN</v>
          </cell>
          <cell r="M1505" t="str">
            <v>COMPONENTE</v>
          </cell>
          <cell r="N1505">
            <v>104008</v>
          </cell>
          <cell r="O1505" t="str">
            <v>ECO15 (104008)</v>
          </cell>
          <cell r="P1505" t="str">
            <v>ANNUALE CON APP PADRE</v>
          </cell>
          <cell r="Q1505" t="str">
            <v>ANNUALE</v>
          </cell>
          <cell r="R1505" t="str">
            <v>ANNUALE</v>
          </cell>
          <cell r="T1505" t="str">
            <v>DA FARE</v>
          </cell>
          <cell r="U1505">
            <v>104008</v>
          </cell>
          <cell r="V1505">
            <v>46142</v>
          </cell>
          <cell r="W1505" t="str">
            <v>POSITIVO</v>
          </cell>
          <cell r="X1505" t="str">
            <v>VERIFICATO CON APP PADRE</v>
          </cell>
          <cell r="Y1505" t="str">
            <v>DA FARE</v>
          </cell>
          <cell r="Z1505">
            <v>3082</v>
          </cell>
          <cell r="AA1505">
            <v>46142</v>
          </cell>
          <cell r="AB1505" t="str">
            <v>POSITIVO</v>
          </cell>
          <cell r="AC1505">
            <v>0</v>
          </cell>
          <cell r="AD1505" t="str">
            <v>DA FARE</v>
          </cell>
          <cell r="AE1505">
            <v>104008</v>
          </cell>
          <cell r="AF1505">
            <v>3082</v>
          </cell>
          <cell r="AG1505">
            <v>46142</v>
          </cell>
          <cell r="AH1505" t="str">
            <v>POSITIVO</v>
          </cell>
        </row>
        <row r="1506">
          <cell r="A1506">
            <v>103083</v>
          </cell>
          <cell r="B1506" t="str">
            <v>MONITOR FUNZIONALITA' CEREBRALI</v>
          </cell>
          <cell r="C1506" t="str">
            <v>NATUS MEDICAL INC</v>
          </cell>
          <cell r="D1506" t="str">
            <v>OLYMPIC BRAINZ MONITOR</v>
          </cell>
          <cell r="E1506" t="str">
            <v>101789</v>
          </cell>
          <cell r="F1506" t="str">
            <v>SINGOLA</v>
          </cell>
          <cell r="G1506">
            <v>103083</v>
          </cell>
          <cell r="I1506" t="str">
            <v>S.PIETRO</v>
          </cell>
          <cell r="J1506" t="str">
            <v>UTIN</v>
          </cell>
          <cell r="K1506" t="str">
            <v>UTIN</v>
          </cell>
          <cell r="L1506" t="str">
            <v>UTIN</v>
          </cell>
          <cell r="M1506" t="str">
            <v>SINGOLA</v>
          </cell>
          <cell r="N1506" t="str">
            <v>103083</v>
          </cell>
          <cell r="P1506" t="str">
            <v>ANNUALE</v>
          </cell>
          <cell r="Q1506" t="str">
            <v>ANNUALE</v>
          </cell>
          <cell r="R1506" t="str">
            <v>NON PREVISTO</v>
          </cell>
          <cell r="T1506" t="str">
            <v>DA FARE</v>
          </cell>
          <cell r="U1506">
            <v>3083</v>
          </cell>
          <cell r="V1506">
            <v>46146</v>
          </cell>
          <cell r="W1506" t="str">
            <v>POSITIVO</v>
          </cell>
          <cell r="X1506">
            <v>0</v>
          </cell>
          <cell r="Y1506" t="str">
            <v>DA FARE</v>
          </cell>
          <cell r="Z1506">
            <v>3083</v>
          </cell>
          <cell r="AA1506">
            <v>46146</v>
          </cell>
          <cell r="AB1506" t="str">
            <v>POSITIVO</v>
          </cell>
          <cell r="AC1506">
            <v>0</v>
          </cell>
          <cell r="AD1506" t="str">
            <v>NON PREVISTO</v>
          </cell>
          <cell r="AE1506" t="str">
            <v>NON PREVISTO</v>
          </cell>
          <cell r="AF1506" t="str">
            <v>NON PREVISTO</v>
          </cell>
          <cell r="AG1506" t="str">
            <v>NON PREVISTO</v>
          </cell>
          <cell r="AH1506" t="str">
            <v>NON PREVISTO</v>
          </cell>
        </row>
        <row r="1507">
          <cell r="A1507">
            <v>103084</v>
          </cell>
          <cell r="B1507" t="str">
            <v>PRESSIONE POSITIVA CONTINUA, APPARECCHIO PER</v>
          </cell>
          <cell r="C1507" t="str">
            <v>ACUTRONIC MEDICAL SYSTEMS AG</v>
          </cell>
          <cell r="D1507" t="str">
            <v>FABIAN THERAPY EVOLUTION</v>
          </cell>
          <cell r="E1507" t="str">
            <v>AT20BD0643</v>
          </cell>
          <cell r="F1507" t="str">
            <v>SINGOLA</v>
          </cell>
          <cell r="G1507">
            <v>103084</v>
          </cell>
          <cell r="I1507" t="str">
            <v>S.PIETRO</v>
          </cell>
          <cell r="J1507" t="str">
            <v>UTIN</v>
          </cell>
          <cell r="K1507" t="str">
            <v>UTIN</v>
          </cell>
          <cell r="L1507" t="str">
            <v>UTIN</v>
          </cell>
          <cell r="M1507" t="str">
            <v>SINGOLA</v>
          </cell>
          <cell r="N1507" t="str">
            <v>103084</v>
          </cell>
          <cell r="P1507" t="str">
            <v>ANNUALE</v>
          </cell>
          <cell r="Q1507" t="str">
            <v>ANNUALE</v>
          </cell>
          <cell r="R1507" t="str">
            <v>NON PREVISTO</v>
          </cell>
          <cell r="T1507" t="str">
            <v>DA FARE</v>
          </cell>
          <cell r="U1507">
            <v>3084</v>
          </cell>
          <cell r="V1507">
            <v>46126</v>
          </cell>
          <cell r="W1507" t="str">
            <v>POSITIVO</v>
          </cell>
          <cell r="X1507">
            <v>0</v>
          </cell>
          <cell r="Y1507" t="str">
            <v>DA FARE</v>
          </cell>
          <cell r="Z1507">
            <v>3084</v>
          </cell>
          <cell r="AA1507">
            <v>46126</v>
          </cell>
          <cell r="AB1507" t="str">
            <v>POSITIVO</v>
          </cell>
          <cell r="AC1507">
            <v>0</v>
          </cell>
          <cell r="AD1507" t="str">
            <v>NON PREVISTO</v>
          </cell>
          <cell r="AE1507" t="str">
            <v>NON PREVISTO</v>
          </cell>
          <cell r="AF1507" t="str">
            <v>NON PREVISTO</v>
          </cell>
          <cell r="AG1507" t="str">
            <v>NON PREVISTO</v>
          </cell>
          <cell r="AH1507" t="str">
            <v>NON PREVISTO</v>
          </cell>
        </row>
        <row r="1508">
          <cell r="A1508">
            <v>103087</v>
          </cell>
          <cell r="B1508" t="str">
            <v>PRESSIONE POSITIVA CONTINUA, APPARECCHIO PER</v>
          </cell>
          <cell r="C1508" t="str">
            <v>ACUTRONIC MEDICAL SYSTEMS AG</v>
          </cell>
          <cell r="D1508" t="str">
            <v>FABIAN THERAPY EVOLUTION</v>
          </cell>
          <cell r="E1508" t="str">
            <v>AT01112</v>
          </cell>
          <cell r="F1508" t="str">
            <v>SINGOLA</v>
          </cell>
          <cell r="G1508">
            <v>103087</v>
          </cell>
          <cell r="I1508" t="str">
            <v>S.PIETRO</v>
          </cell>
          <cell r="J1508" t="str">
            <v>UTIN</v>
          </cell>
          <cell r="K1508" t="str">
            <v>UTIN</v>
          </cell>
          <cell r="L1508" t="str">
            <v>UTIN</v>
          </cell>
          <cell r="M1508" t="str">
            <v>SINGOLA</v>
          </cell>
          <cell r="N1508">
            <v>103087</v>
          </cell>
          <cell r="P1508" t="str">
            <v>ANNUALE</v>
          </cell>
          <cell r="Q1508" t="str">
            <v>ANNUALE</v>
          </cell>
          <cell r="R1508" t="str">
            <v>NON PREVISTO</v>
          </cell>
          <cell r="T1508" t="str">
            <v>DA FARE</v>
          </cell>
          <cell r="U1508">
            <v>3087</v>
          </cell>
          <cell r="V1508">
            <v>46134</v>
          </cell>
          <cell r="W1508" t="str">
            <v>POSITIVO</v>
          </cell>
          <cell r="X1508">
            <v>0</v>
          </cell>
          <cell r="Y1508" t="str">
            <v>DA FARE</v>
          </cell>
          <cell r="Z1508">
            <v>3087</v>
          </cell>
          <cell r="AA1508">
            <v>46134</v>
          </cell>
          <cell r="AB1508" t="str">
            <v>POSITIVO</v>
          </cell>
          <cell r="AC1508">
            <v>0</v>
          </cell>
          <cell r="AD1508" t="str">
            <v>NON PREVISTO</v>
          </cell>
          <cell r="AE1508" t="str">
            <v>NON PREVISTO</v>
          </cell>
          <cell r="AF1508" t="str">
            <v>NON PREVISTO</v>
          </cell>
          <cell r="AG1508" t="str">
            <v>NON PREVISTO</v>
          </cell>
          <cell r="AH1508" t="str">
            <v>NON PREVISTO</v>
          </cell>
        </row>
        <row r="1509">
          <cell r="A1509">
            <v>103089</v>
          </cell>
          <cell r="B1509" t="str">
            <v>PRESSIONE POSITIVA CONTINUA, APPARECCHIO PER</v>
          </cell>
          <cell r="C1509" t="str">
            <v>ACUTRONIC MEDICAL SYSTEMS AG</v>
          </cell>
          <cell r="D1509" t="str">
            <v>FABIAN THERAPY EVOLUTION</v>
          </cell>
          <cell r="E1509" t="str">
            <v>AT01113</v>
          </cell>
          <cell r="F1509" t="str">
            <v>SINGOLA</v>
          </cell>
          <cell r="G1509">
            <v>103089</v>
          </cell>
          <cell r="I1509" t="str">
            <v>S.PIETRO</v>
          </cell>
          <cell r="J1509" t="str">
            <v>UTIN</v>
          </cell>
          <cell r="K1509" t="str">
            <v>UTIN</v>
          </cell>
          <cell r="L1509" t="str">
            <v>UTIN</v>
          </cell>
          <cell r="M1509" t="str">
            <v>SINGOLA</v>
          </cell>
          <cell r="N1509">
            <v>103824</v>
          </cell>
          <cell r="P1509" t="str">
            <v>ANNUALE</v>
          </cell>
          <cell r="Q1509" t="str">
            <v>ANNUALE</v>
          </cell>
          <cell r="R1509" t="str">
            <v>NON PREVISTO</v>
          </cell>
          <cell r="T1509" t="str">
            <v>DA FARE</v>
          </cell>
          <cell r="U1509">
            <v>3089</v>
          </cell>
          <cell r="V1509">
            <v>46134</v>
          </cell>
          <cell r="W1509" t="str">
            <v>POSITIVO</v>
          </cell>
          <cell r="X1509">
            <v>0</v>
          </cell>
          <cell r="Y1509" t="str">
            <v>DA FARE</v>
          </cell>
          <cell r="Z1509">
            <v>3089</v>
          </cell>
          <cell r="AA1509">
            <v>46134</v>
          </cell>
          <cell r="AB1509" t="str">
            <v>POSITIVO</v>
          </cell>
          <cell r="AC1509">
            <v>0</v>
          </cell>
          <cell r="AD1509" t="str">
            <v>NON PREVISTO</v>
          </cell>
          <cell r="AE1509" t="str">
            <v>NON PREVISTO</v>
          </cell>
          <cell r="AF1509" t="str">
            <v>NON PREVISTO</v>
          </cell>
          <cell r="AG1509" t="str">
            <v>NON PREVISTO</v>
          </cell>
          <cell r="AH1509" t="str">
            <v>NON PREVISTO</v>
          </cell>
        </row>
        <row r="1510">
          <cell r="A1510">
            <v>103091</v>
          </cell>
          <cell r="B1510" t="str">
            <v>PRESSIONE POSITIVA CONTINUA, APPARECCHIO PER</v>
          </cell>
          <cell r="C1510" t="str">
            <v>ACUTRONIC MEDICAL SYSTEMS AG</v>
          </cell>
          <cell r="D1510" t="str">
            <v>FABIAN THERAPY EVOLUTION</v>
          </cell>
          <cell r="E1510" t="str">
            <v>AT01111</v>
          </cell>
          <cell r="F1510" t="str">
            <v>SINGOLA</v>
          </cell>
          <cell r="G1510">
            <v>103091</v>
          </cell>
          <cell r="I1510" t="str">
            <v>S.PIETRO</v>
          </cell>
          <cell r="J1510" t="str">
            <v>UTIN</v>
          </cell>
          <cell r="K1510" t="str">
            <v>UTIN</v>
          </cell>
          <cell r="L1510" t="str">
            <v>UTIN</v>
          </cell>
          <cell r="M1510" t="str">
            <v>SINGOLA</v>
          </cell>
          <cell r="N1510" t="str">
            <v>103091</v>
          </cell>
          <cell r="P1510" t="str">
            <v>ANNUALE</v>
          </cell>
          <cell r="Q1510" t="str">
            <v>ANNUALE</v>
          </cell>
          <cell r="R1510" t="str">
            <v>NON PREVISTO</v>
          </cell>
          <cell r="T1510" t="str">
            <v>DA FARE</v>
          </cell>
          <cell r="U1510">
            <v>3091</v>
          </cell>
          <cell r="V1510">
            <v>46134</v>
          </cell>
          <cell r="W1510" t="str">
            <v>POSITIVO</v>
          </cell>
          <cell r="X1510">
            <v>0</v>
          </cell>
          <cell r="Y1510" t="str">
            <v>DA FARE</v>
          </cell>
          <cell r="Z1510">
            <v>3091</v>
          </cell>
          <cell r="AA1510">
            <v>46134</v>
          </cell>
          <cell r="AB1510" t="str">
            <v>POSITIVO</v>
          </cell>
          <cell r="AC1510">
            <v>0</v>
          </cell>
          <cell r="AD1510" t="str">
            <v>NON PREVISTO</v>
          </cell>
          <cell r="AE1510" t="str">
            <v>NON PREVISTO</v>
          </cell>
          <cell r="AF1510" t="str">
            <v>NON PREVISTO</v>
          </cell>
          <cell r="AG1510" t="str">
            <v>NON PREVISTO</v>
          </cell>
          <cell r="AH1510" t="str">
            <v>NON PREVISTO</v>
          </cell>
        </row>
        <row r="1511">
          <cell r="A1511">
            <v>103093</v>
          </cell>
          <cell r="B1511" t="str">
            <v>PRESSIONE POSITIVA CONTINUA, APPARECCHIO PER</v>
          </cell>
          <cell r="C1511" t="str">
            <v>ACUTRONIC MEDICAL SYSTEMS AG</v>
          </cell>
          <cell r="D1511" t="str">
            <v>FABIAN THERAPY EVOLUTION</v>
          </cell>
          <cell r="E1511" t="str">
            <v>AT01110</v>
          </cell>
          <cell r="F1511" t="str">
            <v>SINGOLA</v>
          </cell>
          <cell r="G1511">
            <v>103093</v>
          </cell>
          <cell r="I1511" t="str">
            <v>S.PIETRO</v>
          </cell>
          <cell r="J1511" t="str">
            <v>UTIN</v>
          </cell>
          <cell r="K1511" t="str">
            <v>UTIN</v>
          </cell>
          <cell r="L1511" t="str">
            <v>UTIN</v>
          </cell>
          <cell r="M1511" t="str">
            <v>SINGOLA</v>
          </cell>
          <cell r="N1511">
            <v>103093</v>
          </cell>
          <cell r="P1511" t="str">
            <v>ANNUALE</v>
          </cell>
          <cell r="Q1511" t="str">
            <v>ANNUALE</v>
          </cell>
          <cell r="R1511" t="str">
            <v>NON PREVISTO</v>
          </cell>
          <cell r="T1511" t="str">
            <v>DA FARE</v>
          </cell>
          <cell r="U1511">
            <v>3093</v>
          </cell>
          <cell r="V1511">
            <v>46146</v>
          </cell>
          <cell r="W1511" t="str">
            <v>POSITIVO</v>
          </cell>
          <cell r="X1511">
            <v>0</v>
          </cell>
          <cell r="Y1511" t="str">
            <v>DA FARE</v>
          </cell>
          <cell r="Z1511">
            <v>3093</v>
          </cell>
          <cell r="AA1511">
            <v>46146</v>
          </cell>
          <cell r="AB1511" t="str">
            <v>POSITIVO</v>
          </cell>
          <cell r="AC1511">
            <v>0</v>
          </cell>
          <cell r="AD1511" t="str">
            <v>NON PREVISTO</v>
          </cell>
          <cell r="AE1511" t="str">
            <v>NON PREVISTO</v>
          </cell>
          <cell r="AF1511" t="str">
            <v>NON PREVISTO</v>
          </cell>
          <cell r="AG1511" t="str">
            <v>NON PREVISTO</v>
          </cell>
          <cell r="AH1511" t="str">
            <v>NON PREVISTO</v>
          </cell>
        </row>
        <row r="1512">
          <cell r="A1512">
            <v>103095</v>
          </cell>
          <cell r="B1512" t="str">
            <v>POMPA DI INFUSIONE</v>
          </cell>
          <cell r="C1512" t="str">
            <v>FRESENIUS KABI AG</v>
          </cell>
          <cell r="D1512" t="str">
            <v>VOLUMAT MC AGILIA</v>
          </cell>
          <cell r="E1512" t="str">
            <v>20970041</v>
          </cell>
          <cell r="F1512" t="str">
            <v>SINGOLA</v>
          </cell>
          <cell r="G1512">
            <v>103095</v>
          </cell>
          <cell r="I1512" t="str">
            <v>S.PIETRO</v>
          </cell>
          <cell r="J1512" t="str">
            <v>RIANIMAZIONE</v>
          </cell>
          <cell r="K1512" t="str">
            <v>RIANIMAZIONE</v>
          </cell>
          <cell r="L1512" t="str">
            <v>NON TROVATO</v>
          </cell>
          <cell r="P1512" t="str">
            <v>ANNUALE</v>
          </cell>
          <cell r="Q1512" t="str">
            <v>ANNUALE (NON DI NS COMPETENZA)</v>
          </cell>
          <cell r="R1512" t="str">
            <v>NON PREVISTO</v>
          </cell>
          <cell r="T1512" t="str">
            <v>DA FARE</v>
          </cell>
          <cell r="U1512">
            <v>0</v>
          </cell>
          <cell r="V1512">
            <v>0</v>
          </cell>
          <cell r="W1512">
            <v>0</v>
          </cell>
          <cell r="X1512">
            <v>0</v>
          </cell>
          <cell r="Y1512" t="str">
            <v>NON PREVISTO</v>
          </cell>
          <cell r="Z1512">
            <v>0</v>
          </cell>
          <cell r="AA1512">
            <v>0</v>
          </cell>
          <cell r="AB1512">
            <v>0</v>
          </cell>
          <cell r="AC1512">
            <v>0</v>
          </cell>
          <cell r="AD1512" t="str">
            <v>NON PREVISTO</v>
          </cell>
          <cell r="AE1512" t="str">
            <v>NON PREVISTO</v>
          </cell>
          <cell r="AF1512" t="str">
            <v>NON PREVISTO</v>
          </cell>
          <cell r="AG1512" t="str">
            <v>NON PREVISTO</v>
          </cell>
          <cell r="AH1512" t="str">
            <v>NON PREVISTO</v>
          </cell>
        </row>
        <row r="1513">
          <cell r="A1513">
            <v>103098</v>
          </cell>
          <cell r="B1513" t="str">
            <v>POMPA A SIRINGA</v>
          </cell>
          <cell r="C1513" t="str">
            <v>FRESENIUS VIAL SA</v>
          </cell>
          <cell r="D1513" t="str">
            <v>INJECTOMAT AGILIA</v>
          </cell>
          <cell r="E1513" t="str">
            <v>23047586</v>
          </cell>
          <cell r="F1513" t="str">
            <v>SINGOLA</v>
          </cell>
          <cell r="G1513">
            <v>103098</v>
          </cell>
          <cell r="I1513" t="str">
            <v>S.PIETRO</v>
          </cell>
          <cell r="J1513" t="str">
            <v>RIANIMAZIONE</v>
          </cell>
          <cell r="K1513" t="str">
            <v>RIANIMAZIONE</v>
          </cell>
          <cell r="L1513" t="str">
            <v>RIANIMAZIONE</v>
          </cell>
          <cell r="M1513" t="str">
            <v>SINGOLA</v>
          </cell>
          <cell r="N1513">
            <v>103098</v>
          </cell>
          <cell r="P1513" t="str">
            <v>ANNUALE</v>
          </cell>
          <cell r="Q1513" t="str">
            <v>ANNUALE (NON DI NS COMPETENZA)</v>
          </cell>
          <cell r="R1513" t="str">
            <v>NON PREVISTO</v>
          </cell>
          <cell r="T1513" t="str">
            <v>DA FARE</v>
          </cell>
          <cell r="U1513">
            <v>3098</v>
          </cell>
          <cell r="V1513">
            <v>46198</v>
          </cell>
          <cell r="W1513" t="str">
            <v>POSITIVO</v>
          </cell>
          <cell r="X1513">
            <v>0</v>
          </cell>
          <cell r="Y1513" t="str">
            <v>NON PREVISTO</v>
          </cell>
          <cell r="Z1513">
            <v>0</v>
          </cell>
          <cell r="AA1513">
            <v>0</v>
          </cell>
          <cell r="AB1513">
            <v>0</v>
          </cell>
          <cell r="AC1513">
            <v>0</v>
          </cell>
          <cell r="AD1513" t="str">
            <v>NON PREVISTO</v>
          </cell>
          <cell r="AE1513" t="str">
            <v>NON PREVISTO</v>
          </cell>
          <cell r="AF1513" t="str">
            <v>NON PREVISTO</v>
          </cell>
          <cell r="AG1513" t="str">
            <v>NON PREVISTO</v>
          </cell>
          <cell r="AH1513" t="str">
            <v>NON PREVISTO</v>
          </cell>
        </row>
        <row r="1514">
          <cell r="A1514">
            <v>103099</v>
          </cell>
          <cell r="B1514" t="str">
            <v>POMPA A SIRINGA</v>
          </cell>
          <cell r="C1514" t="str">
            <v>FRESENIUS VIAL SA</v>
          </cell>
          <cell r="D1514" t="str">
            <v>INJECTOMAT AGILIA</v>
          </cell>
          <cell r="E1514" t="str">
            <v>23047588</v>
          </cell>
          <cell r="F1514" t="str">
            <v>SINGOLA</v>
          </cell>
          <cell r="G1514">
            <v>103099</v>
          </cell>
          <cell r="I1514" t="str">
            <v>S.PIETRO</v>
          </cell>
          <cell r="J1514" t="str">
            <v>BLOCCO OPERATORIO</v>
          </cell>
          <cell r="K1514" t="str">
            <v>RIANIMAZIONE</v>
          </cell>
          <cell r="L1514" t="str">
            <v>RIANIMAZIONE</v>
          </cell>
          <cell r="M1514" t="str">
            <v>SINGOLA</v>
          </cell>
          <cell r="N1514">
            <v>103099</v>
          </cell>
          <cell r="P1514" t="str">
            <v>ANNUALE</v>
          </cell>
          <cell r="Q1514" t="str">
            <v>ANNUALE (NON DI NS COMPETENZA)</v>
          </cell>
          <cell r="R1514" t="str">
            <v>NON PREVISTO</v>
          </cell>
          <cell r="T1514" t="str">
            <v>DA FARE</v>
          </cell>
          <cell r="U1514">
            <v>3099</v>
          </cell>
          <cell r="V1514">
            <v>46198</v>
          </cell>
          <cell r="W1514" t="str">
            <v>POSITIVO</v>
          </cell>
          <cell r="X1514">
            <v>0</v>
          </cell>
          <cell r="Y1514" t="str">
            <v>NON PREVISTO</v>
          </cell>
          <cell r="Z1514">
            <v>0</v>
          </cell>
          <cell r="AA1514">
            <v>0</v>
          </cell>
          <cell r="AB1514">
            <v>0</v>
          </cell>
          <cell r="AC1514">
            <v>0</v>
          </cell>
          <cell r="AD1514" t="str">
            <v>NON PREVISTO</v>
          </cell>
          <cell r="AE1514" t="str">
            <v>NON PREVISTO</v>
          </cell>
          <cell r="AF1514" t="str">
            <v>NON PREVISTO</v>
          </cell>
          <cell r="AG1514" t="str">
            <v>NON PREVISTO</v>
          </cell>
          <cell r="AH1514" t="str">
            <v>NON PREVISTO</v>
          </cell>
        </row>
        <row r="1515">
          <cell r="A1515">
            <v>103100</v>
          </cell>
          <cell r="B1515" t="str">
            <v>POMPA A SIRINGA</v>
          </cell>
          <cell r="C1515" t="str">
            <v>FRESENIUS VIAL SA</v>
          </cell>
          <cell r="D1515" t="str">
            <v>INJECTOMAT AGILIA</v>
          </cell>
          <cell r="E1515" t="str">
            <v>23047589</v>
          </cell>
          <cell r="F1515" t="str">
            <v>SINGOLA</v>
          </cell>
          <cell r="G1515">
            <v>103100</v>
          </cell>
          <cell r="I1515" t="str">
            <v>S.PIETRO</v>
          </cell>
          <cell r="J1515" t="str">
            <v>RIANIMAZIONE</v>
          </cell>
          <cell r="K1515" t="str">
            <v>RIANIMAZIONE</v>
          </cell>
          <cell r="L1515" t="str">
            <v>UTIC</v>
          </cell>
          <cell r="M1515" t="str">
            <v>SINGOLA</v>
          </cell>
          <cell r="N1515" t="str">
            <v>103100</v>
          </cell>
          <cell r="P1515" t="str">
            <v>ANNUALE</v>
          </cell>
          <cell r="Q1515" t="str">
            <v>ANNUALE (NON DI NS COMPETENZA)</v>
          </cell>
          <cell r="R1515" t="str">
            <v>NON PREVISTO</v>
          </cell>
          <cell r="T1515" t="str">
            <v>DA FARE</v>
          </cell>
          <cell r="U1515" t="str">
            <v>3100</v>
          </cell>
          <cell r="V1515">
            <v>46233</v>
          </cell>
          <cell r="W1515" t="str">
            <v>POSITIVO</v>
          </cell>
          <cell r="X1515">
            <v>0</v>
          </cell>
          <cell r="Y1515" t="str">
            <v>NON PREVISTO</v>
          </cell>
          <cell r="Z1515">
            <v>0</v>
          </cell>
          <cell r="AA1515">
            <v>0</v>
          </cell>
          <cell r="AB1515">
            <v>0</v>
          </cell>
          <cell r="AC1515">
            <v>0</v>
          </cell>
          <cell r="AD1515" t="str">
            <v>NON PREVISTO</v>
          </cell>
          <cell r="AE1515" t="str">
            <v>NON PREVISTO</v>
          </cell>
          <cell r="AF1515" t="str">
            <v>NON PREVISTO</v>
          </cell>
          <cell r="AG1515" t="str">
            <v>NON PREVISTO</v>
          </cell>
          <cell r="AH1515" t="str">
            <v>NON PREVISTO</v>
          </cell>
        </row>
        <row r="1516">
          <cell r="A1516">
            <v>103101</v>
          </cell>
          <cell r="B1516" t="str">
            <v>POMPA A SIRINGA</v>
          </cell>
          <cell r="C1516" t="str">
            <v>FRESENIUS VIAL SA</v>
          </cell>
          <cell r="D1516" t="str">
            <v>INJECTOMAT AGILIA</v>
          </cell>
          <cell r="E1516">
            <v>23047595</v>
          </cell>
          <cell r="F1516" t="str">
            <v>SINGOLA</v>
          </cell>
          <cell r="G1516">
            <v>103101</v>
          </cell>
          <cell r="I1516" t="str">
            <v>S.PIETRO</v>
          </cell>
          <cell r="J1516" t="str">
            <v>BLOCCO OPERATORIO</v>
          </cell>
          <cell r="K1516" t="str">
            <v>S. VINCENZO</v>
          </cell>
          <cell r="L1516" t="str">
            <v>S. VINCENZO</v>
          </cell>
          <cell r="M1516" t="str">
            <v>SINGOLA</v>
          </cell>
          <cell r="N1516">
            <v>103101</v>
          </cell>
          <cell r="P1516" t="str">
            <v>BIENNALE</v>
          </cell>
          <cell r="Q1516" t="str">
            <v>ANNUALE (NON DI NS COMPETENZA)</v>
          </cell>
          <cell r="R1516" t="str">
            <v>NON PREVISTO</v>
          </cell>
          <cell r="T1516" t="str">
            <v>NON PREVISTO</v>
          </cell>
          <cell r="U1516">
            <v>0</v>
          </cell>
          <cell r="V1516">
            <v>0</v>
          </cell>
          <cell r="W1516">
            <v>0</v>
          </cell>
          <cell r="X1516">
            <v>0</v>
          </cell>
          <cell r="Y1516" t="str">
            <v>NON PREVISTO</v>
          </cell>
          <cell r="Z1516">
            <v>0</v>
          </cell>
          <cell r="AA1516">
            <v>0</v>
          </cell>
          <cell r="AB1516">
            <v>0</v>
          </cell>
          <cell r="AC1516">
            <v>0</v>
          </cell>
          <cell r="AD1516" t="str">
            <v>NON PREVISTO</v>
          </cell>
          <cell r="AE1516" t="str">
            <v>NON PREVISTO</v>
          </cell>
          <cell r="AF1516" t="str">
            <v>NON PREVISTO</v>
          </cell>
          <cell r="AG1516" t="str">
            <v>NON PREVISTO</v>
          </cell>
          <cell r="AH1516" t="str">
            <v>NON PREVISTO</v>
          </cell>
        </row>
        <row r="1517">
          <cell r="A1517">
            <v>103102</v>
          </cell>
          <cell r="B1517" t="str">
            <v>POMPA A SIRINGA</v>
          </cell>
          <cell r="C1517" t="str">
            <v>FRESENIUS VIAL SA</v>
          </cell>
          <cell r="D1517" t="str">
            <v>INJECTOMAT AGILIA</v>
          </cell>
          <cell r="E1517" t="str">
            <v>23047597</v>
          </cell>
          <cell r="F1517" t="str">
            <v>SINGOLA</v>
          </cell>
          <cell r="G1517">
            <v>103102</v>
          </cell>
          <cell r="I1517" t="str">
            <v>S.PIETRO</v>
          </cell>
          <cell r="J1517" t="str">
            <v>RIANIMAZIONE</v>
          </cell>
          <cell r="K1517" t="str">
            <v>RIANIMAZIONE</v>
          </cell>
          <cell r="L1517" t="str">
            <v>NON TROVATO</v>
          </cell>
          <cell r="P1517" t="str">
            <v>ANNUALE</v>
          </cell>
          <cell r="Q1517" t="str">
            <v>ANNUALE (NON DI NS COMPETENZA)</v>
          </cell>
          <cell r="R1517" t="str">
            <v>NON PREVISTO</v>
          </cell>
          <cell r="T1517" t="str">
            <v>DA FARE</v>
          </cell>
          <cell r="U1517">
            <v>0</v>
          </cell>
          <cell r="V1517">
            <v>0</v>
          </cell>
          <cell r="W1517">
            <v>0</v>
          </cell>
          <cell r="X1517">
            <v>0</v>
          </cell>
          <cell r="Y1517" t="str">
            <v>NON PREVISTO</v>
          </cell>
          <cell r="Z1517">
            <v>0</v>
          </cell>
          <cell r="AA1517">
            <v>0</v>
          </cell>
          <cell r="AB1517">
            <v>0</v>
          </cell>
          <cell r="AC1517">
            <v>0</v>
          </cell>
          <cell r="AD1517" t="str">
            <v>NON PREVISTO</v>
          </cell>
          <cell r="AE1517" t="str">
            <v>NON PREVISTO</v>
          </cell>
          <cell r="AF1517" t="str">
            <v>NON PREVISTO</v>
          </cell>
          <cell r="AG1517" t="str">
            <v>NON PREVISTO</v>
          </cell>
          <cell r="AH1517" t="str">
            <v>NON PREVISTO</v>
          </cell>
        </row>
        <row r="1518">
          <cell r="A1518">
            <v>103104</v>
          </cell>
          <cell r="B1518" t="str">
            <v>POMPA A SIRINGA</v>
          </cell>
          <cell r="C1518" t="str">
            <v>FRESENIUS VIAL SA</v>
          </cell>
          <cell r="D1518" t="str">
            <v>INJECTOMAT AGILIA</v>
          </cell>
          <cell r="E1518" t="str">
            <v>23047591</v>
          </cell>
          <cell r="F1518" t="str">
            <v>SINGOLA</v>
          </cell>
          <cell r="G1518">
            <v>103104</v>
          </cell>
          <cell r="I1518" t="str">
            <v>S.PIETRO</v>
          </cell>
          <cell r="J1518" t="str">
            <v>RIANIMAZIONE</v>
          </cell>
          <cell r="K1518" t="str">
            <v>S. CARLO CARDIOLOGIA</v>
          </cell>
          <cell r="L1518" t="str">
            <v>S. CARLO CARDIOLOGIA</v>
          </cell>
          <cell r="M1518" t="str">
            <v>SINGOLA</v>
          </cell>
          <cell r="N1518" t="str">
            <v>103104</v>
          </cell>
          <cell r="P1518" t="str">
            <v>BIENNALE</v>
          </cell>
          <cell r="Q1518" t="str">
            <v>ANNUALE (NON DI NS COMPETENZA)</v>
          </cell>
          <cell r="R1518" t="str">
            <v>NON PREVISTO</v>
          </cell>
          <cell r="T1518" t="str">
            <v>NON PREVISTO</v>
          </cell>
          <cell r="U1518">
            <v>0</v>
          </cell>
          <cell r="V1518">
            <v>0</v>
          </cell>
          <cell r="W1518">
            <v>0</v>
          </cell>
          <cell r="X1518">
            <v>0</v>
          </cell>
          <cell r="Y1518" t="str">
            <v>NON PREVISTO</v>
          </cell>
          <cell r="Z1518">
            <v>0</v>
          </cell>
          <cell r="AA1518">
            <v>0</v>
          </cell>
          <cell r="AB1518">
            <v>0</v>
          </cell>
          <cell r="AC1518">
            <v>0</v>
          </cell>
          <cell r="AD1518" t="str">
            <v>NON PREVISTO</v>
          </cell>
          <cell r="AE1518" t="str">
            <v>NON PREVISTO</v>
          </cell>
          <cell r="AF1518" t="str">
            <v>NON PREVISTO</v>
          </cell>
          <cell r="AG1518" t="str">
            <v>NON PREVISTO</v>
          </cell>
          <cell r="AH1518" t="str">
            <v>NON PREVISTO</v>
          </cell>
        </row>
        <row r="1519">
          <cell r="A1519">
            <v>103105</v>
          </cell>
          <cell r="B1519" t="str">
            <v>POMPA DI INFUSIONE</v>
          </cell>
          <cell r="C1519" t="str">
            <v>FRESENIUS KABI AG</v>
          </cell>
          <cell r="D1519" t="str">
            <v>VOLUMAT MC AGILIA</v>
          </cell>
          <cell r="E1519" t="str">
            <v>NR</v>
          </cell>
          <cell r="F1519" t="str">
            <v>SINGOLA</v>
          </cell>
          <cell r="G1519">
            <v>103105</v>
          </cell>
          <cell r="I1519" t="str">
            <v>S.PIETRO</v>
          </cell>
          <cell r="J1519" t="str">
            <v>S. MARIA GORETTI</v>
          </cell>
          <cell r="K1519" t="str">
            <v>S. MARIA GORETTI</v>
          </cell>
          <cell r="L1519" t="str">
            <v>UTIN</v>
          </cell>
          <cell r="M1519" t="str">
            <v>SINGOLA</v>
          </cell>
          <cell r="N1519" t="str">
            <v>103105</v>
          </cell>
          <cell r="P1519" t="str">
            <v>BIENNALE</v>
          </cell>
          <cell r="Q1519" t="str">
            <v>ANNUALE (NON DI NS COMPETENZA)</v>
          </cell>
          <cell r="R1519" t="str">
            <v>NON PREVISTO</v>
          </cell>
          <cell r="T1519" t="str">
            <v>NON PREVISTO</v>
          </cell>
          <cell r="U1519">
            <v>3105</v>
          </cell>
          <cell r="V1519">
            <v>46149</v>
          </cell>
          <cell r="W1519" t="str">
            <v>POSITIVO</v>
          </cell>
          <cell r="X1519">
            <v>0</v>
          </cell>
          <cell r="Y1519" t="str">
            <v>NON PREVISTO</v>
          </cell>
          <cell r="Z1519">
            <v>0</v>
          </cell>
          <cell r="AA1519">
            <v>0</v>
          </cell>
          <cell r="AB1519">
            <v>0</v>
          </cell>
          <cell r="AC1519">
            <v>0</v>
          </cell>
          <cell r="AD1519" t="str">
            <v>NON PREVISTO</v>
          </cell>
          <cell r="AE1519" t="str">
            <v>NON PREVISTO</v>
          </cell>
          <cell r="AF1519" t="str">
            <v>NON PREVISTO</v>
          </cell>
          <cell r="AG1519" t="str">
            <v>NON PREVISTO</v>
          </cell>
          <cell r="AH1519" t="str">
            <v>NON PREVISTO</v>
          </cell>
        </row>
        <row r="1520">
          <cell r="A1520">
            <v>103106</v>
          </cell>
          <cell r="B1520" t="str">
            <v>POMPA DI INFUSIONE</v>
          </cell>
          <cell r="C1520" t="str">
            <v>FRESENIUS KABI AG</v>
          </cell>
          <cell r="D1520" t="str">
            <v>VOLUMAT MC AGILIA</v>
          </cell>
          <cell r="E1520" t="str">
            <v>21003653</v>
          </cell>
          <cell r="F1520" t="str">
            <v>SINGOLA</v>
          </cell>
          <cell r="G1520">
            <v>103106</v>
          </cell>
          <cell r="I1520" t="str">
            <v>S.PIETRO</v>
          </cell>
          <cell r="J1520" t="str">
            <v>UTIN</v>
          </cell>
          <cell r="K1520" t="str">
            <v>UTIN</v>
          </cell>
          <cell r="L1520" t="str">
            <v>NON TROVATO</v>
          </cell>
          <cell r="P1520" t="str">
            <v>ANNUALE</v>
          </cell>
          <cell r="Q1520" t="str">
            <v>ANNUALE (NON DI NS COMPETENZA)</v>
          </cell>
          <cell r="R1520" t="str">
            <v>NON PREVISTO</v>
          </cell>
          <cell r="T1520" t="str">
            <v>DA FARE</v>
          </cell>
          <cell r="U1520">
            <v>0</v>
          </cell>
          <cell r="V1520">
            <v>0</v>
          </cell>
          <cell r="W1520">
            <v>0</v>
          </cell>
          <cell r="X1520">
            <v>0</v>
          </cell>
          <cell r="Y1520" t="str">
            <v>NON PREVISTO</v>
          </cell>
          <cell r="Z1520">
            <v>0</v>
          </cell>
          <cell r="AA1520">
            <v>0</v>
          </cell>
          <cell r="AB1520">
            <v>0</v>
          </cell>
          <cell r="AC1520">
            <v>0</v>
          </cell>
          <cell r="AD1520" t="str">
            <v>NON PREVISTO</v>
          </cell>
          <cell r="AE1520" t="str">
            <v>NON PREVISTO</v>
          </cell>
          <cell r="AF1520" t="str">
            <v>NON PREVISTO</v>
          </cell>
          <cell r="AG1520" t="str">
            <v>NON PREVISTO</v>
          </cell>
          <cell r="AH1520" t="str">
            <v>NON PREVISTO</v>
          </cell>
        </row>
        <row r="1521">
          <cell r="A1521">
            <v>103107</v>
          </cell>
          <cell r="B1521" t="str">
            <v>POMPA DI INFUSIONE</v>
          </cell>
          <cell r="C1521" t="str">
            <v>FRESENIUS KABI AG</v>
          </cell>
          <cell r="D1521" t="str">
            <v>VOLUMAT MC AGILIA</v>
          </cell>
          <cell r="E1521" t="str">
            <v>20971269</v>
          </cell>
          <cell r="F1521" t="str">
            <v>SINGOLA</v>
          </cell>
          <cell r="G1521">
            <v>103107</v>
          </cell>
          <cell r="I1521" t="str">
            <v>S.PIETRO</v>
          </cell>
          <cell r="J1521" t="str">
            <v>S. MARIA GORETTI</v>
          </cell>
          <cell r="K1521" t="str">
            <v>UTIN</v>
          </cell>
          <cell r="L1521" t="str">
            <v>UTIN</v>
          </cell>
          <cell r="M1521" t="str">
            <v>SINGOLA</v>
          </cell>
          <cell r="N1521">
            <v>103107</v>
          </cell>
          <cell r="P1521" t="str">
            <v>ANNUALE</v>
          </cell>
          <cell r="Q1521" t="str">
            <v>ANNUALE (NON DI NS COMPETENZA)</v>
          </cell>
          <cell r="R1521" t="str">
            <v>NON PREVISTO</v>
          </cell>
          <cell r="T1521" t="str">
            <v>DA FARE</v>
          </cell>
          <cell r="U1521">
            <v>3107</v>
          </cell>
          <cell r="V1521">
            <v>46126</v>
          </cell>
          <cell r="W1521" t="str">
            <v>POSITIVO</v>
          </cell>
          <cell r="X1521">
            <v>0</v>
          </cell>
          <cell r="Y1521" t="str">
            <v>NON PREVISTO</v>
          </cell>
          <cell r="Z1521">
            <v>0</v>
          </cell>
          <cell r="AA1521">
            <v>0</v>
          </cell>
          <cell r="AB1521">
            <v>0</v>
          </cell>
          <cell r="AC1521">
            <v>0</v>
          </cell>
          <cell r="AD1521" t="str">
            <v>NON PREVISTO</v>
          </cell>
          <cell r="AE1521" t="str">
            <v>NON PREVISTO</v>
          </cell>
          <cell r="AF1521" t="str">
            <v>NON PREVISTO</v>
          </cell>
          <cell r="AG1521" t="str">
            <v>NON PREVISTO</v>
          </cell>
          <cell r="AH1521" t="str">
            <v>NON PREVISTO</v>
          </cell>
        </row>
        <row r="1522">
          <cell r="A1522">
            <v>103108</v>
          </cell>
          <cell r="B1522" t="str">
            <v>POMPA DI INFUSIONE</v>
          </cell>
          <cell r="C1522" t="str">
            <v>FRESENIUS KABI AG</v>
          </cell>
          <cell r="D1522" t="str">
            <v>VOLUMAT MC AGILIA</v>
          </cell>
          <cell r="E1522" t="str">
            <v>20917684</v>
          </cell>
          <cell r="F1522" t="str">
            <v>SINGOLA</v>
          </cell>
          <cell r="G1522">
            <v>103108</v>
          </cell>
          <cell r="I1522" t="str">
            <v>S.PIETRO</v>
          </cell>
          <cell r="J1522" t="str">
            <v>S. MARIA GORETTI</v>
          </cell>
          <cell r="K1522" t="str">
            <v>S. MARIA GORETTI</v>
          </cell>
          <cell r="L1522" t="str">
            <v>S. MARIA GORETTI</v>
          </cell>
          <cell r="M1522" t="str">
            <v>SINGOLA</v>
          </cell>
          <cell r="N1522" t="str">
            <v>103108</v>
          </cell>
          <cell r="P1522" t="str">
            <v>BIENNALE</v>
          </cell>
          <cell r="Q1522" t="str">
            <v>ANNUALE (NON DI NS COMPETENZA)</v>
          </cell>
          <cell r="R1522" t="str">
            <v>NON PREVISTO</v>
          </cell>
          <cell r="T1522" t="str">
            <v>NON PREVISTO</v>
          </cell>
          <cell r="U1522">
            <v>0</v>
          </cell>
          <cell r="V1522">
            <v>0</v>
          </cell>
          <cell r="W1522">
            <v>0</v>
          </cell>
          <cell r="X1522">
            <v>0</v>
          </cell>
          <cell r="Y1522" t="str">
            <v>NON PREVISTO</v>
          </cell>
          <cell r="Z1522">
            <v>0</v>
          </cell>
          <cell r="AA1522">
            <v>0</v>
          </cell>
          <cell r="AB1522">
            <v>0</v>
          </cell>
          <cell r="AC1522">
            <v>0</v>
          </cell>
          <cell r="AD1522" t="str">
            <v>NON PREVISTO</v>
          </cell>
          <cell r="AE1522" t="str">
            <v>NON PREVISTO</v>
          </cell>
          <cell r="AF1522" t="str">
            <v>NON PREVISTO</v>
          </cell>
          <cell r="AG1522" t="str">
            <v>NON PREVISTO</v>
          </cell>
          <cell r="AH1522" t="str">
            <v>NON PREVISTO</v>
          </cell>
        </row>
        <row r="1523">
          <cell r="A1523">
            <v>103109</v>
          </cell>
          <cell r="B1523" t="str">
            <v>POMPA DI INFUSIONE</v>
          </cell>
          <cell r="C1523" t="str">
            <v>FRESENIUS KABI AG</v>
          </cell>
          <cell r="D1523" t="str">
            <v>VOLUMAT MC AGILIA</v>
          </cell>
          <cell r="E1523" t="str">
            <v>20970034</v>
          </cell>
          <cell r="F1523" t="str">
            <v>SINGOLA</v>
          </cell>
          <cell r="G1523">
            <v>103109</v>
          </cell>
          <cell r="I1523" t="str">
            <v>S.PIETRO</v>
          </cell>
          <cell r="J1523" t="str">
            <v>RIANIMAZIONE</v>
          </cell>
          <cell r="K1523" t="str">
            <v>RIANIMAZIONE</v>
          </cell>
          <cell r="L1523" t="str">
            <v>RIANIMAZIONE</v>
          </cell>
          <cell r="M1523" t="str">
            <v>SINGOLA</v>
          </cell>
          <cell r="N1523">
            <v>103109</v>
          </cell>
          <cell r="P1523" t="str">
            <v>ANNUALE</v>
          </cell>
          <cell r="Q1523" t="str">
            <v>ANNUALE (NON DI NS COMPETENZA)</v>
          </cell>
          <cell r="R1523" t="str">
            <v>NON PREVISTO</v>
          </cell>
          <cell r="T1523" t="str">
            <v>DA FARE</v>
          </cell>
          <cell r="U1523">
            <v>3109</v>
          </cell>
          <cell r="V1523">
            <v>46198</v>
          </cell>
          <cell r="W1523" t="str">
            <v>POSITIVO</v>
          </cell>
          <cell r="X1523">
            <v>0</v>
          </cell>
          <cell r="Y1523" t="str">
            <v>NON PREVISTO</v>
          </cell>
          <cell r="Z1523">
            <v>0</v>
          </cell>
          <cell r="AA1523">
            <v>0</v>
          </cell>
          <cell r="AB1523">
            <v>0</v>
          </cell>
          <cell r="AC1523">
            <v>0</v>
          </cell>
          <cell r="AD1523" t="str">
            <v>NON PREVISTO</v>
          </cell>
          <cell r="AE1523" t="str">
            <v>NON PREVISTO</v>
          </cell>
          <cell r="AF1523" t="str">
            <v>NON PREVISTO</v>
          </cell>
          <cell r="AG1523" t="str">
            <v>NON PREVISTO</v>
          </cell>
          <cell r="AH1523" t="str">
            <v>NON PREVISTO</v>
          </cell>
        </row>
        <row r="1524">
          <cell r="A1524">
            <v>103110</v>
          </cell>
          <cell r="B1524" t="str">
            <v>POMPA DI INFUSIONE</v>
          </cell>
          <cell r="C1524" t="str">
            <v>FRESENIUS KABI AG</v>
          </cell>
          <cell r="D1524" t="str">
            <v>VOLUMAT MC AGILIA</v>
          </cell>
          <cell r="E1524" t="str">
            <v>20970083</v>
          </cell>
          <cell r="F1524" t="str">
            <v>SINGOLA</v>
          </cell>
          <cell r="G1524">
            <v>103110</v>
          </cell>
          <cell r="I1524" t="str">
            <v>S.PIETRO</v>
          </cell>
          <cell r="J1524" t="str">
            <v>UTIN</v>
          </cell>
          <cell r="K1524" t="str">
            <v>UTIN</v>
          </cell>
          <cell r="L1524" t="str">
            <v>UTIN</v>
          </cell>
          <cell r="M1524" t="str">
            <v>SINGOLA</v>
          </cell>
          <cell r="N1524" t="str">
            <v>103110</v>
          </cell>
          <cell r="P1524" t="str">
            <v>ANNUALE</v>
          </cell>
          <cell r="Q1524" t="str">
            <v>ANNUALE (NON DI NS COMPETENZA)</v>
          </cell>
          <cell r="R1524" t="str">
            <v>NON PREVISTO</v>
          </cell>
          <cell r="T1524" t="str">
            <v>DA FARE</v>
          </cell>
          <cell r="U1524">
            <v>3110</v>
          </cell>
          <cell r="V1524">
            <v>46134</v>
          </cell>
          <cell r="W1524" t="str">
            <v>POSITIVO</v>
          </cell>
          <cell r="X1524">
            <v>0</v>
          </cell>
          <cell r="Y1524" t="str">
            <v>NON PREVISTO</v>
          </cell>
          <cell r="Z1524">
            <v>0</v>
          </cell>
          <cell r="AA1524">
            <v>0</v>
          </cell>
          <cell r="AB1524">
            <v>0</v>
          </cell>
          <cell r="AC1524">
            <v>0</v>
          </cell>
          <cell r="AD1524" t="str">
            <v>NON PREVISTO</v>
          </cell>
          <cell r="AE1524" t="str">
            <v>NON PREVISTO</v>
          </cell>
          <cell r="AF1524" t="str">
            <v>NON PREVISTO</v>
          </cell>
          <cell r="AG1524" t="str">
            <v>NON PREVISTO</v>
          </cell>
          <cell r="AH1524" t="str">
            <v>NON PREVISTO</v>
          </cell>
        </row>
        <row r="1525">
          <cell r="A1525">
            <v>103111</v>
          </cell>
          <cell r="B1525" t="str">
            <v>POMPA DI INFUSIONE</v>
          </cell>
          <cell r="C1525" t="str">
            <v>FRESENIUS KABI AG</v>
          </cell>
          <cell r="D1525" t="str">
            <v>VOLUMAT MC AGILIA</v>
          </cell>
          <cell r="E1525" t="str">
            <v>20886592</v>
          </cell>
          <cell r="F1525" t="str">
            <v>SINGOLA</v>
          </cell>
          <cell r="G1525">
            <v>103111</v>
          </cell>
          <cell r="I1525" t="str">
            <v>S.PIETRO</v>
          </cell>
          <cell r="J1525" t="str">
            <v>S. MARIA GORETTI</v>
          </cell>
          <cell r="K1525" t="str">
            <v>S. MARIA GORETTI</v>
          </cell>
          <cell r="L1525" t="str">
            <v>S. MARIA GORETTI</v>
          </cell>
          <cell r="M1525" t="str">
            <v>SINGOLA</v>
          </cell>
          <cell r="P1525" t="str">
            <v>BIENNALE</v>
          </cell>
          <cell r="Q1525" t="str">
            <v>ANNUALE (NON DI NS COMPETENZA)</v>
          </cell>
          <cell r="R1525" t="str">
            <v>NON PREVISTO</v>
          </cell>
          <cell r="T1525" t="str">
            <v>NON PREVISTO</v>
          </cell>
          <cell r="U1525">
            <v>0</v>
          </cell>
          <cell r="V1525">
            <v>0</v>
          </cell>
          <cell r="W1525">
            <v>0</v>
          </cell>
          <cell r="X1525">
            <v>0</v>
          </cell>
          <cell r="Y1525" t="str">
            <v>NON PREVISTO</v>
          </cell>
          <cell r="Z1525">
            <v>0</v>
          </cell>
          <cell r="AA1525">
            <v>0</v>
          </cell>
          <cell r="AB1525">
            <v>0</v>
          </cell>
          <cell r="AC1525">
            <v>0</v>
          </cell>
          <cell r="AD1525" t="str">
            <v>NON PREVISTO</v>
          </cell>
          <cell r="AE1525" t="str">
            <v>NON PREVISTO</v>
          </cell>
          <cell r="AF1525" t="str">
            <v>NON PREVISTO</v>
          </cell>
          <cell r="AG1525" t="str">
            <v>NON PREVISTO</v>
          </cell>
          <cell r="AH1525" t="str">
            <v>NON PREVISTO</v>
          </cell>
        </row>
        <row r="1526">
          <cell r="A1526">
            <v>103112</v>
          </cell>
          <cell r="B1526" t="str">
            <v>POMPA DI INFUSIONE</v>
          </cell>
          <cell r="C1526" t="str">
            <v>FRESENIUS KABI AG</v>
          </cell>
          <cell r="D1526" t="str">
            <v>VOLUMAT MC AGILIA</v>
          </cell>
          <cell r="E1526" t="str">
            <v>20970078</v>
          </cell>
          <cell r="F1526" t="str">
            <v>SINGOLA</v>
          </cell>
          <cell r="G1526">
            <v>103112</v>
          </cell>
          <cell r="I1526" t="str">
            <v>S.PIETRO</v>
          </cell>
          <cell r="J1526" t="str">
            <v>UTIN</v>
          </cell>
          <cell r="K1526" t="str">
            <v>UTIN</v>
          </cell>
          <cell r="L1526" t="str">
            <v>NON TROVATO</v>
          </cell>
          <cell r="P1526" t="str">
            <v>ANNUALE</v>
          </cell>
          <cell r="Q1526" t="str">
            <v>ANNUALE (NON DI NS COMPETENZA)</v>
          </cell>
          <cell r="R1526" t="str">
            <v>NON PREVISTO</v>
          </cell>
          <cell r="T1526" t="str">
            <v>DA FARE</v>
          </cell>
          <cell r="U1526">
            <v>0</v>
          </cell>
          <cell r="V1526">
            <v>0</v>
          </cell>
          <cell r="W1526">
            <v>0</v>
          </cell>
          <cell r="X1526">
            <v>0</v>
          </cell>
          <cell r="Y1526" t="str">
            <v>NON PREVISTO</v>
          </cell>
          <cell r="Z1526">
            <v>0</v>
          </cell>
          <cell r="AA1526">
            <v>0</v>
          </cell>
          <cell r="AB1526">
            <v>0</v>
          </cell>
          <cell r="AC1526">
            <v>0</v>
          </cell>
          <cell r="AD1526" t="str">
            <v>NON PREVISTO</v>
          </cell>
          <cell r="AE1526" t="str">
            <v>NON PREVISTO</v>
          </cell>
          <cell r="AF1526" t="str">
            <v>NON PREVISTO</v>
          </cell>
          <cell r="AG1526" t="str">
            <v>NON PREVISTO</v>
          </cell>
          <cell r="AH1526" t="str">
            <v>NON PREVISTO</v>
          </cell>
        </row>
        <row r="1527">
          <cell r="A1527">
            <v>103113</v>
          </cell>
          <cell r="B1527" t="str">
            <v>POMPA DI INFUSIONE</v>
          </cell>
          <cell r="C1527" t="str">
            <v>FRESENIUS KABI AG</v>
          </cell>
          <cell r="D1527" t="str">
            <v>VOLUMAT MC AGILIA</v>
          </cell>
          <cell r="E1527">
            <v>20917667</v>
          </cell>
          <cell r="F1527" t="str">
            <v>SINGOLA</v>
          </cell>
          <cell r="G1527">
            <v>103113</v>
          </cell>
          <cell r="I1527" t="str">
            <v>S.PIETRO</v>
          </cell>
          <cell r="J1527" t="str">
            <v>UTIN</v>
          </cell>
          <cell r="K1527" t="str">
            <v>UTIN</v>
          </cell>
          <cell r="L1527" t="str">
            <v>UTIN</v>
          </cell>
          <cell r="M1527" t="str">
            <v>SINGOLA</v>
          </cell>
          <cell r="N1527" t="str">
            <v>103113</v>
          </cell>
          <cell r="P1527" t="str">
            <v>ANNUALE</v>
          </cell>
          <cell r="Q1527" t="str">
            <v>ANNUALE (NON DI NS COMPETENZA)</v>
          </cell>
          <cell r="R1527" t="str">
            <v>NON PREVISTO</v>
          </cell>
          <cell r="T1527" t="str">
            <v>DA FARE</v>
          </cell>
          <cell r="U1527">
            <v>3113</v>
          </cell>
          <cell r="V1527">
            <v>46134</v>
          </cell>
          <cell r="W1527" t="str">
            <v>POSITIVO CON RISERVA</v>
          </cell>
          <cell r="X1527" t="str">
            <v>NC 18 ETICHETTA INVENTARIO ROVINATA NON LEGGIBILE COMPLETAMETE</v>
          </cell>
          <cell r="Y1527" t="str">
            <v>NON PREVISTO</v>
          </cell>
          <cell r="Z1527">
            <v>0</v>
          </cell>
          <cell r="AA1527">
            <v>0</v>
          </cell>
          <cell r="AB1527">
            <v>0</v>
          </cell>
          <cell r="AC1527">
            <v>0</v>
          </cell>
          <cell r="AD1527" t="str">
            <v>NON PREVISTO</v>
          </cell>
          <cell r="AE1527" t="str">
            <v>NON PREVISTO</v>
          </cell>
          <cell r="AF1527" t="str">
            <v>NON PREVISTO</v>
          </cell>
          <cell r="AG1527" t="str">
            <v>NON PREVISTO</v>
          </cell>
          <cell r="AH1527" t="str">
            <v>NON PREVISTO</v>
          </cell>
        </row>
        <row r="1528">
          <cell r="A1528">
            <v>103114</v>
          </cell>
          <cell r="B1528" t="str">
            <v>POMPA DI INFUSIONE</v>
          </cell>
          <cell r="C1528" t="str">
            <v>FRESENIUS KABI AG</v>
          </cell>
          <cell r="D1528" t="str">
            <v>VOLUMAT MC AGILIA</v>
          </cell>
          <cell r="E1528" t="str">
            <v>20403445</v>
          </cell>
          <cell r="F1528" t="str">
            <v>SINGOLA</v>
          </cell>
          <cell r="G1528">
            <v>103114</v>
          </cell>
          <cell r="I1528" t="str">
            <v>S.PIETRO</v>
          </cell>
          <cell r="J1528" t="str">
            <v>S. MARIA GORETTI</v>
          </cell>
          <cell r="K1528" t="str">
            <v>UTIN</v>
          </cell>
          <cell r="L1528" t="str">
            <v>UTIN</v>
          </cell>
          <cell r="M1528" t="str">
            <v>SINGOLA</v>
          </cell>
          <cell r="N1528">
            <v>103114</v>
          </cell>
          <cell r="P1528" t="str">
            <v>ANNUALE</v>
          </cell>
          <cell r="Q1528" t="str">
            <v>ANNUALE (NON DI NS COMPETENZA)</v>
          </cell>
          <cell r="R1528" t="str">
            <v>NON PREVISTO</v>
          </cell>
          <cell r="T1528" t="str">
            <v>DA FARE</v>
          </cell>
          <cell r="U1528">
            <v>3114</v>
          </cell>
          <cell r="V1528">
            <v>46140</v>
          </cell>
          <cell r="W1528" t="str">
            <v>POSITIVO</v>
          </cell>
          <cell r="X1528">
            <v>0</v>
          </cell>
          <cell r="Y1528" t="str">
            <v>NON PREVISTO</v>
          </cell>
          <cell r="Z1528">
            <v>0</v>
          </cell>
          <cell r="AA1528">
            <v>0</v>
          </cell>
          <cell r="AB1528">
            <v>0</v>
          </cell>
          <cell r="AC1528">
            <v>0</v>
          </cell>
          <cell r="AD1528" t="str">
            <v>NON PREVISTO</v>
          </cell>
          <cell r="AE1528" t="str">
            <v>NON PREVISTO</v>
          </cell>
          <cell r="AF1528" t="str">
            <v>NON PREVISTO</v>
          </cell>
          <cell r="AG1528" t="str">
            <v>NON PREVISTO</v>
          </cell>
          <cell r="AH1528" t="str">
            <v>NON PREVISTO</v>
          </cell>
        </row>
        <row r="1529">
          <cell r="A1529">
            <v>103115</v>
          </cell>
          <cell r="B1529" t="str">
            <v>LETTO PER DEGENZA ELETTRIFICATO</v>
          </cell>
          <cell r="C1529" t="str">
            <v>HUNTLEIGH HEALTHCARE</v>
          </cell>
          <cell r="D1529" t="str">
            <v>ENTERPRISE 8000X</v>
          </cell>
          <cell r="E1529" t="str">
            <v>P0386432</v>
          </cell>
          <cell r="F1529" t="str">
            <v>SINGOLA</v>
          </cell>
          <cell r="G1529">
            <v>103115</v>
          </cell>
          <cell r="I1529" t="str">
            <v>S.PIETRO</v>
          </cell>
          <cell r="J1529" t="str">
            <v>UTIC</v>
          </cell>
          <cell r="K1529" t="str">
            <v>UTIC</v>
          </cell>
          <cell r="L1529" t="str">
            <v>UTIC</v>
          </cell>
          <cell r="M1529" t="str">
            <v>SINGOLA</v>
          </cell>
          <cell r="N1529" t="str">
            <v>103115</v>
          </cell>
          <cell r="P1529" t="str">
            <v>ANNUALE</v>
          </cell>
          <cell r="Q1529" t="str">
            <v>ANNUALE</v>
          </cell>
          <cell r="R1529" t="str">
            <v>NON PREVISTO</v>
          </cell>
          <cell r="T1529" t="str">
            <v>DA FARE</v>
          </cell>
          <cell r="U1529" t="str">
            <v>3115</v>
          </cell>
          <cell r="V1529">
            <v>46233</v>
          </cell>
          <cell r="W1529" t="str">
            <v>POSITIVO</v>
          </cell>
          <cell r="X1529">
            <v>0</v>
          </cell>
          <cell r="Y1529" t="str">
            <v>DA FARE</v>
          </cell>
          <cell r="Z1529" t="str">
            <v>3115</v>
          </cell>
          <cell r="AA1529">
            <v>46233</v>
          </cell>
          <cell r="AB1529" t="str">
            <v>POSITIVO</v>
          </cell>
          <cell r="AC1529">
            <v>0</v>
          </cell>
          <cell r="AD1529" t="str">
            <v>NON PREVISTO</v>
          </cell>
          <cell r="AE1529" t="str">
            <v>NON PREVISTO</v>
          </cell>
          <cell r="AF1529" t="str">
            <v>NON PREVISTO</v>
          </cell>
          <cell r="AG1529" t="str">
            <v>NON PREVISTO</v>
          </cell>
          <cell r="AH1529" t="str">
            <v>NON PREVISTO</v>
          </cell>
        </row>
        <row r="1530">
          <cell r="A1530">
            <v>103116</v>
          </cell>
          <cell r="B1530" t="str">
            <v>LETTO PER DEGENZA ELETTRIFICATO</v>
          </cell>
          <cell r="C1530" t="str">
            <v>HUNTLEIGH HEALTHCARE</v>
          </cell>
          <cell r="D1530" t="str">
            <v>ENTERPRISE 8000X</v>
          </cell>
          <cell r="E1530" t="str">
            <v>P0386430</v>
          </cell>
          <cell r="F1530" t="str">
            <v>SINGOLA</v>
          </cell>
          <cell r="G1530">
            <v>103116</v>
          </cell>
          <cell r="I1530" t="str">
            <v>S.PIETRO</v>
          </cell>
          <cell r="J1530" t="str">
            <v>UTIC</v>
          </cell>
          <cell r="K1530" t="str">
            <v>UTIC</v>
          </cell>
          <cell r="L1530" t="str">
            <v>UTIC</v>
          </cell>
          <cell r="M1530" t="str">
            <v>SINGOLA</v>
          </cell>
          <cell r="N1530" t="str">
            <v>103116</v>
          </cell>
          <cell r="P1530" t="str">
            <v>ANNUALE</v>
          </cell>
          <cell r="Q1530" t="str">
            <v>ANNUALE</v>
          </cell>
          <cell r="R1530" t="str">
            <v>NON PREVISTO</v>
          </cell>
          <cell r="T1530" t="str">
            <v>DA FARE</v>
          </cell>
          <cell r="U1530" t="str">
            <v>3116</v>
          </cell>
          <cell r="V1530">
            <v>46233</v>
          </cell>
          <cell r="W1530" t="str">
            <v>POSITIVO</v>
          </cell>
          <cell r="X1530">
            <v>0</v>
          </cell>
          <cell r="Y1530" t="str">
            <v>DA FARE</v>
          </cell>
          <cell r="Z1530" t="str">
            <v>3116</v>
          </cell>
          <cell r="AA1530">
            <v>46233</v>
          </cell>
          <cell r="AB1530" t="str">
            <v>POSITIVO</v>
          </cell>
          <cell r="AC1530">
            <v>0</v>
          </cell>
          <cell r="AD1530" t="str">
            <v>NON PREVISTO</v>
          </cell>
          <cell r="AE1530" t="str">
            <v>NON PREVISTO</v>
          </cell>
          <cell r="AF1530" t="str">
            <v>NON PREVISTO</v>
          </cell>
          <cell r="AG1530" t="str">
            <v>NON PREVISTO</v>
          </cell>
          <cell r="AH1530" t="str">
            <v>NON PREVISTO</v>
          </cell>
        </row>
        <row r="1531">
          <cell r="A1531">
            <v>103117</v>
          </cell>
          <cell r="B1531" t="str">
            <v>LETTO PER DEGENZA ELETTRIFICATO</v>
          </cell>
          <cell r="C1531" t="str">
            <v>HUNTLEIGH HEALTHCARE</v>
          </cell>
          <cell r="D1531" t="str">
            <v>ENTERPRISE 8000X</v>
          </cell>
          <cell r="E1531" t="str">
            <v>P0386429</v>
          </cell>
          <cell r="F1531" t="str">
            <v>SINGOLA</v>
          </cell>
          <cell r="G1531">
            <v>103117</v>
          </cell>
          <cell r="I1531" t="str">
            <v>S.PIETRO</v>
          </cell>
          <cell r="J1531" t="str">
            <v>UTIC</v>
          </cell>
          <cell r="K1531" t="str">
            <v>UTIC</v>
          </cell>
          <cell r="L1531" t="str">
            <v>UTIC</v>
          </cell>
          <cell r="M1531" t="str">
            <v>SINGOLA</v>
          </cell>
          <cell r="N1531" t="str">
            <v>103117</v>
          </cell>
          <cell r="P1531" t="str">
            <v>ANNUALE</v>
          </cell>
          <cell r="Q1531" t="str">
            <v>ANNUALE</v>
          </cell>
          <cell r="R1531" t="str">
            <v>NON PREVISTO</v>
          </cell>
          <cell r="T1531" t="str">
            <v>DA FARE</v>
          </cell>
          <cell r="U1531" t="str">
            <v>3117</v>
          </cell>
          <cell r="V1531">
            <v>46233</v>
          </cell>
          <cell r="W1531" t="str">
            <v>POSITIVO</v>
          </cell>
          <cell r="X1531">
            <v>0</v>
          </cell>
          <cell r="Y1531" t="str">
            <v>DA FARE</v>
          </cell>
          <cell r="Z1531" t="str">
            <v>3117</v>
          </cell>
          <cell r="AA1531">
            <v>46233</v>
          </cell>
          <cell r="AB1531" t="str">
            <v>POSITIVO</v>
          </cell>
          <cell r="AC1531">
            <v>0</v>
          </cell>
          <cell r="AD1531" t="str">
            <v>NON PREVISTO</v>
          </cell>
          <cell r="AE1531" t="str">
            <v>NON PREVISTO</v>
          </cell>
          <cell r="AF1531" t="str">
            <v>NON PREVISTO</v>
          </cell>
          <cell r="AG1531" t="str">
            <v>NON PREVISTO</v>
          </cell>
          <cell r="AH1531" t="str">
            <v>NON PREVISTO</v>
          </cell>
        </row>
        <row r="1532">
          <cell r="A1532">
            <v>103118</v>
          </cell>
          <cell r="B1532" t="str">
            <v>LETTO PER DEGENZA ELETTRIFICATO</v>
          </cell>
          <cell r="C1532" t="str">
            <v>HUNTLEIGH HEALTHCARE</v>
          </cell>
          <cell r="D1532" t="str">
            <v>ENTERPRISE 8000X</v>
          </cell>
          <cell r="E1532" t="str">
            <v>P0386433</v>
          </cell>
          <cell r="F1532" t="str">
            <v>SINGOLA</v>
          </cell>
          <cell r="G1532">
            <v>103118</v>
          </cell>
          <cell r="I1532" t="str">
            <v>S.PIETRO</v>
          </cell>
          <cell r="J1532" t="str">
            <v>UTIC</v>
          </cell>
          <cell r="K1532" t="str">
            <v>UTIC</v>
          </cell>
          <cell r="L1532" t="str">
            <v>UTIC</v>
          </cell>
          <cell r="M1532" t="str">
            <v>SINGOLA</v>
          </cell>
          <cell r="N1532" t="str">
            <v>103118</v>
          </cell>
          <cell r="P1532" t="str">
            <v>ANNUALE</v>
          </cell>
          <cell r="Q1532" t="str">
            <v>ANNUALE</v>
          </cell>
          <cell r="R1532" t="str">
            <v>NON PREVISTO</v>
          </cell>
          <cell r="T1532" t="str">
            <v>DA FARE</v>
          </cell>
          <cell r="U1532" t="str">
            <v>3118</v>
          </cell>
          <cell r="V1532">
            <v>46233</v>
          </cell>
          <cell r="W1532" t="str">
            <v>POSITIVO</v>
          </cell>
          <cell r="X1532">
            <v>0</v>
          </cell>
          <cell r="Y1532" t="str">
            <v>DA FARE</v>
          </cell>
          <cell r="Z1532" t="str">
            <v>3118</v>
          </cell>
          <cell r="AA1532">
            <v>46233</v>
          </cell>
          <cell r="AB1532" t="str">
            <v>POSITIVO CON RISERVA</v>
          </cell>
          <cell r="AC1532" t="str">
            <v>NON SI ALZA GESTITA CON RIT 29113</v>
          </cell>
          <cell r="AD1532" t="str">
            <v>NON PREVISTO</v>
          </cell>
          <cell r="AE1532" t="str">
            <v>NON PREVISTO</v>
          </cell>
          <cell r="AF1532" t="str">
            <v>NON PREVISTO</v>
          </cell>
          <cell r="AG1532" t="str">
            <v>NON PREVISTO</v>
          </cell>
          <cell r="AH1532" t="str">
            <v>NON PREVISTO</v>
          </cell>
        </row>
        <row r="1533">
          <cell r="A1533">
            <v>103119</v>
          </cell>
          <cell r="B1533" t="str">
            <v>LETTO PER DEGENZA ELETTRIFICATO</v>
          </cell>
          <cell r="C1533" t="str">
            <v>HUNTLEIGH HEALTHCARE</v>
          </cell>
          <cell r="D1533" t="str">
            <v>ENTERPRISE 8000X</v>
          </cell>
          <cell r="E1533" t="str">
            <v>P0386431</v>
          </cell>
          <cell r="F1533" t="str">
            <v>SINGOLA</v>
          </cell>
          <cell r="G1533">
            <v>103119</v>
          </cell>
          <cell r="I1533" t="str">
            <v>S.PIETRO</v>
          </cell>
          <cell r="J1533" t="str">
            <v>UTIC</v>
          </cell>
          <cell r="K1533" t="str">
            <v>UTIC</v>
          </cell>
          <cell r="L1533" t="str">
            <v>UTIC</v>
          </cell>
          <cell r="M1533" t="str">
            <v>SINGOLA</v>
          </cell>
          <cell r="N1533" t="str">
            <v>103119</v>
          </cell>
          <cell r="P1533" t="str">
            <v>ANNUALE</v>
          </cell>
          <cell r="Q1533" t="str">
            <v>ANNUALE</v>
          </cell>
          <cell r="R1533" t="str">
            <v>NON PREVISTO</v>
          </cell>
          <cell r="T1533" t="str">
            <v>DA FARE</v>
          </cell>
          <cell r="U1533" t="str">
            <v>3119</v>
          </cell>
          <cell r="V1533">
            <v>46233</v>
          </cell>
          <cell r="W1533" t="str">
            <v>POSITIVO</v>
          </cell>
          <cell r="X1533">
            <v>0</v>
          </cell>
          <cell r="Y1533" t="str">
            <v>DA FARE</v>
          </cell>
          <cell r="Z1533" t="str">
            <v>3119</v>
          </cell>
          <cell r="AA1533">
            <v>46233</v>
          </cell>
          <cell r="AB1533" t="str">
            <v>POSITIVO</v>
          </cell>
          <cell r="AC1533">
            <v>0</v>
          </cell>
          <cell r="AD1533" t="str">
            <v>NON PREVISTO</v>
          </cell>
          <cell r="AE1533" t="str">
            <v>NON PREVISTO</v>
          </cell>
          <cell r="AF1533" t="str">
            <v>NON PREVISTO</v>
          </cell>
          <cell r="AG1533" t="str">
            <v>NON PREVISTO</v>
          </cell>
          <cell r="AH1533" t="str">
            <v>NON PREVISTO</v>
          </cell>
        </row>
        <row r="1534">
          <cell r="A1534">
            <v>103120</v>
          </cell>
          <cell r="B1534" t="str">
            <v>LETTO PER DEGENZA ELETTRIFICATO</v>
          </cell>
          <cell r="C1534" t="str">
            <v>HUNTLEIGH HEALTHCARE</v>
          </cell>
          <cell r="D1534" t="str">
            <v>ENTERPRISE 8000X</v>
          </cell>
          <cell r="E1534" t="str">
            <v>P0386428</v>
          </cell>
          <cell r="F1534" t="str">
            <v>SINGOLA</v>
          </cell>
          <cell r="G1534">
            <v>103120</v>
          </cell>
          <cell r="I1534" t="str">
            <v>S.PIETRO</v>
          </cell>
          <cell r="J1534" t="str">
            <v>UTIC</v>
          </cell>
          <cell r="K1534" t="str">
            <v>UTIC</v>
          </cell>
          <cell r="L1534" t="str">
            <v>UTIC</v>
          </cell>
          <cell r="M1534" t="str">
            <v>SINGOLA</v>
          </cell>
          <cell r="N1534" t="str">
            <v>103120</v>
          </cell>
          <cell r="P1534" t="str">
            <v>ANNUALE</v>
          </cell>
          <cell r="Q1534" t="str">
            <v>ANNUALE</v>
          </cell>
          <cell r="R1534" t="str">
            <v>NON PREVISTO</v>
          </cell>
          <cell r="T1534" t="str">
            <v>DA FARE</v>
          </cell>
          <cell r="U1534" t="str">
            <v>3120</v>
          </cell>
          <cell r="V1534">
            <v>46233</v>
          </cell>
          <cell r="W1534" t="str">
            <v>POSITIVO</v>
          </cell>
          <cell r="X1534">
            <v>0</v>
          </cell>
          <cell r="Y1534" t="str">
            <v>DA FARE</v>
          </cell>
          <cell r="Z1534" t="str">
            <v>3120</v>
          </cell>
          <cell r="AA1534">
            <v>46233</v>
          </cell>
          <cell r="AB1534" t="str">
            <v>POSITIVO CON RISERVA</v>
          </cell>
          <cell r="AC1534" t="str">
            <v>NC 50 NON PRENDE COMANDI SPONDA DX</v>
          </cell>
          <cell r="AD1534" t="str">
            <v>NON PREVISTO</v>
          </cell>
          <cell r="AE1534" t="str">
            <v>NON PREVISTO</v>
          </cell>
          <cell r="AF1534" t="str">
            <v>NON PREVISTO</v>
          </cell>
          <cell r="AG1534" t="str">
            <v>NON PREVISTO</v>
          </cell>
          <cell r="AH1534" t="str">
            <v>NON PREVISTO</v>
          </cell>
        </row>
        <row r="1535">
          <cell r="A1535">
            <v>103121</v>
          </cell>
          <cell r="B1535" t="str">
            <v>LETTO PER DEGENZA ELETTRIFICATO</v>
          </cell>
          <cell r="C1535" t="str">
            <v>HUNTLEIGH HEALTHCARE</v>
          </cell>
          <cell r="D1535" t="str">
            <v>ENTERPRISE 8000X</v>
          </cell>
          <cell r="E1535" t="str">
            <v>P0386426</v>
          </cell>
          <cell r="F1535" t="str">
            <v>SINGOLA</v>
          </cell>
          <cell r="G1535">
            <v>103121</v>
          </cell>
          <cell r="I1535" t="str">
            <v>S.PIETRO</v>
          </cell>
          <cell r="J1535" t="str">
            <v>UTIC</v>
          </cell>
          <cell r="K1535" t="str">
            <v>UTIC</v>
          </cell>
          <cell r="L1535" t="str">
            <v>UTIC</v>
          </cell>
          <cell r="M1535" t="str">
            <v>SINGOLA</v>
          </cell>
          <cell r="N1535" t="str">
            <v>103121</v>
          </cell>
          <cell r="P1535" t="str">
            <v>ANNUALE</v>
          </cell>
          <cell r="Q1535" t="str">
            <v>ANNUALE</v>
          </cell>
          <cell r="R1535" t="str">
            <v>NON PREVISTO</v>
          </cell>
          <cell r="T1535" t="str">
            <v>DA FARE</v>
          </cell>
          <cell r="U1535" t="str">
            <v>3121</v>
          </cell>
          <cell r="V1535">
            <v>46233</v>
          </cell>
          <cell r="W1535" t="str">
            <v>POSITIVO</v>
          </cell>
          <cell r="X1535">
            <v>0</v>
          </cell>
          <cell r="Y1535" t="str">
            <v>DA FARE</v>
          </cell>
          <cell r="Z1535" t="str">
            <v>3121</v>
          </cell>
          <cell r="AA1535">
            <v>46233</v>
          </cell>
          <cell r="AB1535" t="str">
            <v>POSITIVO</v>
          </cell>
          <cell r="AC1535">
            <v>0</v>
          </cell>
          <cell r="AD1535" t="str">
            <v>NON PREVISTO</v>
          </cell>
          <cell r="AE1535" t="str">
            <v>NON PREVISTO</v>
          </cell>
          <cell r="AF1535" t="str">
            <v>NON PREVISTO</v>
          </cell>
          <cell r="AG1535" t="str">
            <v>NON PREVISTO</v>
          </cell>
          <cell r="AH1535" t="str">
            <v>NON PREVISTO</v>
          </cell>
        </row>
        <row r="1536">
          <cell r="A1536">
            <v>103122</v>
          </cell>
          <cell r="B1536" t="str">
            <v>LETTO PER DEGENZA ELETTRIFICATO</v>
          </cell>
          <cell r="C1536" t="str">
            <v>HUNTLEIGH HEALTHCARE</v>
          </cell>
          <cell r="D1536" t="str">
            <v>ENTERPRISE 8000X</v>
          </cell>
          <cell r="E1536" t="str">
            <v>P0386427</v>
          </cell>
          <cell r="F1536" t="str">
            <v>SINGOLA</v>
          </cell>
          <cell r="G1536">
            <v>103122</v>
          </cell>
          <cell r="I1536" t="str">
            <v>S.PIETRO</v>
          </cell>
          <cell r="J1536" t="str">
            <v>UTIC</v>
          </cell>
          <cell r="K1536" t="str">
            <v>UTIC</v>
          </cell>
          <cell r="L1536" t="str">
            <v>UTIC</v>
          </cell>
          <cell r="M1536" t="str">
            <v>SINGOLA</v>
          </cell>
          <cell r="N1536" t="str">
            <v>103122</v>
          </cell>
          <cell r="P1536" t="str">
            <v>ANNUALE</v>
          </cell>
          <cell r="Q1536" t="str">
            <v>ANNUALE</v>
          </cell>
          <cell r="R1536" t="str">
            <v>NON PREVISTO</v>
          </cell>
          <cell r="T1536" t="str">
            <v>DA FARE</v>
          </cell>
          <cell r="U1536" t="str">
            <v>3122</v>
          </cell>
          <cell r="V1536">
            <v>46233</v>
          </cell>
          <cell r="W1536" t="str">
            <v>POSITIVO</v>
          </cell>
          <cell r="X1536">
            <v>0</v>
          </cell>
          <cell r="Y1536" t="str">
            <v>DA FARE</v>
          </cell>
          <cell r="Z1536" t="str">
            <v>3122</v>
          </cell>
          <cell r="AA1536">
            <v>46233</v>
          </cell>
          <cell r="AB1536" t="str">
            <v>POSITIVO</v>
          </cell>
          <cell r="AC1536">
            <v>0</v>
          </cell>
          <cell r="AD1536" t="str">
            <v>NON PREVISTO</v>
          </cell>
          <cell r="AE1536" t="str">
            <v>NON PREVISTO</v>
          </cell>
          <cell r="AF1536" t="str">
            <v>NON PREVISTO</v>
          </cell>
          <cell r="AG1536" t="str">
            <v>NON PREVISTO</v>
          </cell>
          <cell r="AH1536" t="str">
            <v>NON PREVISTO</v>
          </cell>
        </row>
        <row r="1537">
          <cell r="A1537">
            <v>103123</v>
          </cell>
          <cell r="B1537" t="str">
            <v>LAMPADA SCIALITICA</v>
          </cell>
          <cell r="C1537" t="str">
            <v>ACEM SRL</v>
          </cell>
          <cell r="D1537" t="str">
            <v>STARLED5 NX</v>
          </cell>
          <cell r="E1537" t="str">
            <v>55N1000438</v>
          </cell>
          <cell r="F1537" t="str">
            <v>SINGOLA</v>
          </cell>
          <cell r="G1537">
            <v>103123</v>
          </cell>
          <cell r="I1537" t="str">
            <v>S.PIETRO</v>
          </cell>
          <cell r="J1537" t="str">
            <v>SALA PARTO</v>
          </cell>
          <cell r="K1537" t="str">
            <v>SALE TRAVAGLIO NUOVE</v>
          </cell>
          <cell r="L1537" t="str">
            <v>SALA TRAVAGLIO NUOVE</v>
          </cell>
          <cell r="M1537" t="str">
            <v>SINGOLA</v>
          </cell>
          <cell r="N1537" t="str">
            <v>103123</v>
          </cell>
          <cell r="P1537" t="str">
            <v>ANNUALE</v>
          </cell>
          <cell r="Q1537" t="str">
            <v>ANNUALE</v>
          </cell>
          <cell r="R1537" t="str">
            <v>NON PREVISTO</v>
          </cell>
          <cell r="T1537" t="str">
            <v>DA FARE</v>
          </cell>
          <cell r="U1537" t="str">
            <v>3123</v>
          </cell>
          <cell r="V1537">
            <v>46251</v>
          </cell>
          <cell r="W1537" t="str">
            <v>POSITIVO</v>
          </cell>
          <cell r="X1537">
            <v>0</v>
          </cell>
          <cell r="Y1537" t="str">
            <v>DA FARE</v>
          </cell>
          <cell r="Z1537" t="str">
            <v>3123</v>
          </cell>
          <cell r="AA1537">
            <v>46252</v>
          </cell>
          <cell r="AB1537" t="str">
            <v>POSITIVO</v>
          </cell>
          <cell r="AC1537">
            <v>0</v>
          </cell>
          <cell r="AD1537" t="str">
            <v>NON PREVISTO</v>
          </cell>
          <cell r="AE1537" t="str">
            <v>NON PREVISTO</v>
          </cell>
          <cell r="AF1537" t="str">
            <v>NON PREVISTO</v>
          </cell>
          <cell r="AG1537" t="str">
            <v>NON PREVISTO</v>
          </cell>
          <cell r="AH1537" t="str">
            <v>NON PREVISTO</v>
          </cell>
        </row>
        <row r="1538">
          <cell r="A1538">
            <v>103124</v>
          </cell>
          <cell r="B1538" t="str">
            <v>LAMPADA SCIALITICA</v>
          </cell>
          <cell r="C1538" t="str">
            <v>ACEM SRL</v>
          </cell>
          <cell r="D1538" t="str">
            <v>STARLED5 NX</v>
          </cell>
          <cell r="E1538" t="str">
            <v>55N1000439</v>
          </cell>
          <cell r="F1538" t="str">
            <v>SINGOLA</v>
          </cell>
          <cell r="G1538">
            <v>103124</v>
          </cell>
          <cell r="I1538" t="str">
            <v>S.PIETRO</v>
          </cell>
          <cell r="J1538" t="str">
            <v>SALA PARTO</v>
          </cell>
          <cell r="K1538" t="str">
            <v>SALE TRAVAGLIO NUOVE</v>
          </cell>
          <cell r="L1538" t="str">
            <v>SALA TRAVAGLIO NUOVE</v>
          </cell>
          <cell r="M1538" t="str">
            <v>SINGOLA</v>
          </cell>
          <cell r="N1538" t="str">
            <v>103124</v>
          </cell>
          <cell r="P1538" t="str">
            <v>ANNUALE</v>
          </cell>
          <cell r="Q1538" t="str">
            <v>ANNUALE</v>
          </cell>
          <cell r="R1538" t="str">
            <v>NON PREVISTO</v>
          </cell>
          <cell r="T1538" t="str">
            <v>DA FARE</v>
          </cell>
          <cell r="U1538" t="str">
            <v>3124</v>
          </cell>
          <cell r="V1538">
            <v>46251</v>
          </cell>
          <cell r="W1538" t="str">
            <v>POSITIVO</v>
          </cell>
          <cell r="X1538">
            <v>0</v>
          </cell>
          <cell r="Y1538" t="str">
            <v>DA FARE</v>
          </cell>
          <cell r="Z1538" t="str">
            <v>3124</v>
          </cell>
          <cell r="AA1538">
            <v>46252</v>
          </cell>
          <cell r="AB1538" t="str">
            <v>POSITIVO</v>
          </cell>
          <cell r="AC1538">
            <v>0</v>
          </cell>
          <cell r="AD1538" t="str">
            <v>NON PREVISTO</v>
          </cell>
          <cell r="AE1538" t="str">
            <v>NON PREVISTO</v>
          </cell>
          <cell r="AF1538" t="str">
            <v>NON PREVISTO</v>
          </cell>
          <cell r="AG1538" t="str">
            <v>NON PREVISTO</v>
          </cell>
          <cell r="AH1538" t="str">
            <v>NON PREVISTO</v>
          </cell>
        </row>
        <row r="1539">
          <cell r="A1539">
            <v>103126</v>
          </cell>
          <cell r="B1539" t="str">
            <v>DEFIBRILLATORE</v>
          </cell>
          <cell r="C1539" t="str">
            <v>SCHILLER AG</v>
          </cell>
          <cell r="D1539" t="str">
            <v>DEFIGARD 5000</v>
          </cell>
          <cell r="E1539" t="str">
            <v>101995101089</v>
          </cell>
          <cell r="F1539" t="str">
            <v>SINGOLA</v>
          </cell>
          <cell r="G1539">
            <v>103126</v>
          </cell>
          <cell r="I1539" t="str">
            <v>S.PIETRO</v>
          </cell>
          <cell r="J1539" t="str">
            <v>SALA PARTO</v>
          </cell>
          <cell r="K1539" t="str">
            <v>AMB. GINECOLOGIA</v>
          </cell>
          <cell r="L1539" t="str">
            <v>AMB. GINECOLOGIA</v>
          </cell>
          <cell r="M1539" t="str">
            <v>SINGOLA</v>
          </cell>
          <cell r="N1539" t="str">
            <v>103126</v>
          </cell>
          <cell r="P1539" t="str">
            <v>ANNUALE</v>
          </cell>
          <cell r="Q1539" t="str">
            <v>ANNUALE</v>
          </cell>
          <cell r="R1539" t="str">
            <v>NON PREVISTO</v>
          </cell>
          <cell r="T1539" t="str">
            <v>DA FARE</v>
          </cell>
          <cell r="U1539" t="str">
            <v>3126</v>
          </cell>
          <cell r="V1539">
            <v>46231</v>
          </cell>
          <cell r="W1539" t="str">
            <v>POSITIVO</v>
          </cell>
          <cell r="X1539">
            <v>0</v>
          </cell>
          <cell r="Y1539" t="str">
            <v>DA FARE</v>
          </cell>
          <cell r="Z1539" t="str">
            <v>3126</v>
          </cell>
          <cell r="AA1539">
            <v>46231</v>
          </cell>
          <cell r="AB1539" t="str">
            <v>POSITIVO</v>
          </cell>
          <cell r="AC1539">
            <v>0</v>
          </cell>
          <cell r="AD1539" t="str">
            <v>DA FARE</v>
          </cell>
          <cell r="AE1539">
            <v>3126</v>
          </cell>
          <cell r="AF1539">
            <v>46231</v>
          </cell>
          <cell r="AG1539" t="str">
            <v>POSITIVO</v>
          </cell>
          <cell r="AH1539">
            <v>0</v>
          </cell>
        </row>
        <row r="1540">
          <cell r="A1540">
            <v>103128</v>
          </cell>
          <cell r="B1540" t="str">
            <v>DEFIBRILLATORE</v>
          </cell>
          <cell r="C1540" t="str">
            <v>SCHILLER AG</v>
          </cell>
          <cell r="D1540" t="str">
            <v>DEFIGARD 5000</v>
          </cell>
          <cell r="E1540" t="str">
            <v>101995101090</v>
          </cell>
          <cell r="F1540" t="str">
            <v>SINGOLA</v>
          </cell>
          <cell r="G1540">
            <v>103128</v>
          </cell>
          <cell r="I1540" t="str">
            <v>S.PIETRO</v>
          </cell>
          <cell r="J1540" t="str">
            <v>SALA PARTO</v>
          </cell>
          <cell r="K1540" t="str">
            <v>LAB.A.T. S.I.C.</v>
          </cell>
          <cell r="L1540" t="str">
            <v>SALA OP. OCULISTICA</v>
          </cell>
          <cell r="M1540" t="str">
            <v>SINGOLA</v>
          </cell>
          <cell r="N1540" t="str">
            <v>103128</v>
          </cell>
          <cell r="P1540" t="str">
            <v>ANNUALE</v>
          </cell>
          <cell r="Q1540" t="str">
            <v>ANNUALE</v>
          </cell>
          <cell r="R1540" t="str">
            <v>NON PREVISTO</v>
          </cell>
          <cell r="T1540" t="str">
            <v>DA FARE</v>
          </cell>
          <cell r="U1540" t="str">
            <v>3128</v>
          </cell>
          <cell r="V1540">
            <v>46273</v>
          </cell>
          <cell r="W1540" t="str">
            <v>POSITIVO</v>
          </cell>
          <cell r="X1540">
            <v>0</v>
          </cell>
          <cell r="Y1540" t="str">
            <v>DA FARE</v>
          </cell>
          <cell r="Z1540">
            <v>3128</v>
          </cell>
          <cell r="AA1540">
            <v>46273</v>
          </cell>
          <cell r="AB1540" t="str">
            <v>POSITIVO</v>
          </cell>
          <cell r="AC1540">
            <v>0</v>
          </cell>
          <cell r="AD1540" t="str">
            <v>DA FARE</v>
          </cell>
          <cell r="AE1540">
            <v>3128</v>
          </cell>
          <cell r="AF1540">
            <v>46273</v>
          </cell>
          <cell r="AG1540" t="str">
            <v>POSITIVO</v>
          </cell>
          <cell r="AH1540">
            <v>0</v>
          </cell>
        </row>
        <row r="1541">
          <cell r="A1541">
            <v>103130</v>
          </cell>
          <cell r="B1541" t="str">
            <v>SALDATORE DI SACCHE</v>
          </cell>
          <cell r="C1541" t="str">
            <v>HAEMONETICS CORP</v>
          </cell>
          <cell r="D1541" t="str">
            <v>B40</v>
          </cell>
          <cell r="E1541" t="str">
            <v>B40-00-1113</v>
          </cell>
          <cell r="F1541" t="str">
            <v>SINGOLA</v>
          </cell>
          <cell r="G1541">
            <v>103130</v>
          </cell>
          <cell r="I1541" t="str">
            <v>S.PIETRO</v>
          </cell>
          <cell r="J1541" t="str">
            <v>CENTRO TRASFUSIONALE: EMOCOMPONENTI</v>
          </cell>
          <cell r="K1541" t="str">
            <v>CENTRO TRASFUSIONALE: EMOCOMPONENTI</v>
          </cell>
          <cell r="L1541" t="str">
            <v>CENTRO TRASFUSIONALE: EMOCOMPONENTI</v>
          </cell>
          <cell r="M1541" t="str">
            <v>SINGOLA</v>
          </cell>
          <cell r="N1541">
            <v>103130</v>
          </cell>
          <cell r="P1541" t="str">
            <v>BIENNALE</v>
          </cell>
          <cell r="Q1541" t="str">
            <v>ANNUALE</v>
          </cell>
          <cell r="R1541" t="str">
            <v>NON PREVISTO</v>
          </cell>
          <cell r="T1541" t="str">
            <v>DA FARE</v>
          </cell>
          <cell r="U1541">
            <v>3130</v>
          </cell>
          <cell r="V1541">
            <v>46189</v>
          </cell>
          <cell r="W1541" t="str">
            <v>POSITIVO</v>
          </cell>
          <cell r="X1541">
            <v>0</v>
          </cell>
          <cell r="Y1541" t="str">
            <v>DA FARE</v>
          </cell>
          <cell r="Z1541">
            <v>3130</v>
          </cell>
          <cell r="AA1541">
            <v>46189</v>
          </cell>
          <cell r="AB1541" t="str">
            <v>POSITIVO</v>
          </cell>
          <cell r="AC1541">
            <v>0</v>
          </cell>
          <cell r="AD1541" t="str">
            <v>NON PREVISTO</v>
          </cell>
          <cell r="AE1541" t="str">
            <v>NON PREVISTO</v>
          </cell>
          <cell r="AF1541" t="str">
            <v>NON PREVISTO</v>
          </cell>
          <cell r="AG1541" t="str">
            <v>NON PREVISTO</v>
          </cell>
          <cell r="AH1541" t="str">
            <v>NON PREVISTO</v>
          </cell>
        </row>
        <row r="1542">
          <cell r="A1542">
            <v>103131</v>
          </cell>
          <cell r="B1542" t="str">
            <v>LETTO PER RIANIMAZIONE NEONATALE</v>
          </cell>
          <cell r="C1542" t="str">
            <v>ATOM MEDICAL CORP</v>
          </cell>
          <cell r="D1542" t="str">
            <v>INFA WARMER I 103</v>
          </cell>
          <cell r="E1542" t="str">
            <v>2540224</v>
          </cell>
          <cell r="F1542" t="str">
            <v>SINGOLA</v>
          </cell>
          <cell r="G1542">
            <v>103131</v>
          </cell>
          <cell r="I1542" t="str">
            <v>S.PIETRO</v>
          </cell>
          <cell r="J1542" t="str">
            <v>SALA PARTO</v>
          </cell>
          <cell r="K1542" t="str">
            <v>SALE TRAVAGLIO NUOVE</v>
          </cell>
          <cell r="L1542" t="str">
            <v>SALA TRAVAGLIO NUOVE</v>
          </cell>
          <cell r="M1542" t="str">
            <v>SINGOLA</v>
          </cell>
          <cell r="N1542" t="str">
            <v>103131</v>
          </cell>
          <cell r="P1542" t="str">
            <v>ANNUALE</v>
          </cell>
          <cell r="Q1542" t="str">
            <v>ANNUALE</v>
          </cell>
          <cell r="R1542" t="str">
            <v>NON PREVISTO</v>
          </cell>
          <cell r="T1542" t="str">
            <v>DA FARE</v>
          </cell>
          <cell r="U1542" t="str">
            <v>3131</v>
          </cell>
          <cell r="V1542">
            <v>46251</v>
          </cell>
          <cell r="W1542" t="str">
            <v>POSITIVO</v>
          </cell>
          <cell r="X1542">
            <v>0</v>
          </cell>
          <cell r="Y1542" t="str">
            <v>DA FARE</v>
          </cell>
          <cell r="Z1542" t="str">
            <v>3131</v>
          </cell>
          <cell r="AA1542">
            <v>46252</v>
          </cell>
          <cell r="AB1542" t="str">
            <v>POSITIVO</v>
          </cell>
          <cell r="AC1542">
            <v>0</v>
          </cell>
          <cell r="AD1542" t="str">
            <v>NON PREVISTO</v>
          </cell>
          <cell r="AE1542" t="str">
            <v>NON PREVISTO</v>
          </cell>
          <cell r="AF1542" t="str">
            <v>NON PREVISTO</v>
          </cell>
          <cell r="AG1542" t="str">
            <v>NON PREVISTO</v>
          </cell>
          <cell r="AH1542" t="str">
            <v>NON PREVISTO</v>
          </cell>
        </row>
        <row r="1543">
          <cell r="A1543">
            <v>103132</v>
          </cell>
          <cell r="B1543" t="str">
            <v>LETTO PER RIANIMAZIONE NEONATALE</v>
          </cell>
          <cell r="C1543" t="str">
            <v>ATOM MEDICAL CORP</v>
          </cell>
          <cell r="D1543" t="str">
            <v>INFA WARMER I 103</v>
          </cell>
          <cell r="E1543" t="str">
            <v>2540208</v>
          </cell>
          <cell r="F1543" t="str">
            <v>SINGOLA</v>
          </cell>
          <cell r="G1543">
            <v>103132</v>
          </cell>
          <cell r="I1543" t="str">
            <v>S.PIETRO</v>
          </cell>
          <cell r="J1543" t="str">
            <v>SALA PARTO</v>
          </cell>
          <cell r="K1543" t="str">
            <v>SALE TRAVAGLIO NUOVE</v>
          </cell>
          <cell r="L1543" t="str">
            <v>SALA TRAVAGLIO NUOVE</v>
          </cell>
          <cell r="M1543" t="str">
            <v>SINGOLA</v>
          </cell>
          <cell r="N1543" t="str">
            <v>103132</v>
          </cell>
          <cell r="P1543" t="str">
            <v>ANNUALE</v>
          </cell>
          <cell r="Q1543" t="str">
            <v>ANNUALE</v>
          </cell>
          <cell r="R1543" t="str">
            <v>NON PREVISTO</v>
          </cell>
          <cell r="T1543" t="str">
            <v>DA FARE</v>
          </cell>
          <cell r="U1543" t="str">
            <v>3132</v>
          </cell>
          <cell r="V1543">
            <v>46251</v>
          </cell>
          <cell r="W1543" t="str">
            <v>POSITIVO</v>
          </cell>
          <cell r="X1543">
            <v>0</v>
          </cell>
          <cell r="Y1543" t="str">
            <v>DA FARE</v>
          </cell>
          <cell r="Z1543" t="str">
            <v>3132</v>
          </cell>
          <cell r="AA1543">
            <v>46252</v>
          </cell>
          <cell r="AB1543" t="str">
            <v>POSITIVO</v>
          </cell>
          <cell r="AC1543">
            <v>0</v>
          </cell>
          <cell r="AD1543" t="str">
            <v>NON PREVISTO</v>
          </cell>
          <cell r="AE1543" t="str">
            <v>NON PREVISTO</v>
          </cell>
          <cell r="AF1543" t="str">
            <v>NON PREVISTO</v>
          </cell>
          <cell r="AG1543" t="str">
            <v>NON PREVISTO</v>
          </cell>
          <cell r="AH1543" t="str">
            <v>NON PREVISTO</v>
          </cell>
        </row>
        <row r="1544">
          <cell r="A1544">
            <v>103133</v>
          </cell>
          <cell r="B1544" t="str">
            <v>LETTO PER RIANIMAZIONE NEONATALE</v>
          </cell>
          <cell r="C1544" t="str">
            <v>ATOM MEDICAL CORP</v>
          </cell>
          <cell r="D1544" t="str">
            <v>INFA WARMER I 103</v>
          </cell>
          <cell r="E1544" t="str">
            <v>2520553</v>
          </cell>
          <cell r="F1544" t="str">
            <v>SINGOLA</v>
          </cell>
          <cell r="G1544">
            <v>103133</v>
          </cell>
          <cell r="I1544" t="str">
            <v>S.PIETRO</v>
          </cell>
          <cell r="J1544" t="str">
            <v>SALA PARTO</v>
          </cell>
          <cell r="K1544" t="str">
            <v>SALE TRAVAGLIO NUOVE</v>
          </cell>
          <cell r="L1544" t="str">
            <v>SALA TRAVAGLIO NUOVE</v>
          </cell>
          <cell r="M1544" t="str">
            <v>SINGOLA</v>
          </cell>
          <cell r="N1544" t="str">
            <v>103133</v>
          </cell>
          <cell r="P1544" t="str">
            <v>ANNUALE</v>
          </cell>
          <cell r="Q1544" t="str">
            <v>ANNUALE</v>
          </cell>
          <cell r="R1544" t="str">
            <v>NON PREVISTO</v>
          </cell>
          <cell r="T1544" t="str">
            <v>DA FARE</v>
          </cell>
          <cell r="U1544" t="str">
            <v>3133</v>
          </cell>
          <cell r="V1544">
            <v>46251</v>
          </cell>
          <cell r="W1544" t="str">
            <v>POSITIVO</v>
          </cell>
          <cell r="X1544">
            <v>0</v>
          </cell>
          <cell r="Y1544" t="str">
            <v>DA FARE</v>
          </cell>
          <cell r="Z1544" t="str">
            <v>3133</v>
          </cell>
          <cell r="AA1544">
            <v>46252</v>
          </cell>
          <cell r="AB1544" t="str">
            <v>POSITIVO</v>
          </cell>
          <cell r="AC1544">
            <v>0</v>
          </cell>
          <cell r="AD1544" t="str">
            <v>NON PREVISTO</v>
          </cell>
          <cell r="AE1544" t="str">
            <v>NON PREVISTO</v>
          </cell>
          <cell r="AF1544" t="str">
            <v>NON PREVISTO</v>
          </cell>
          <cell r="AG1544" t="str">
            <v>NON PREVISTO</v>
          </cell>
          <cell r="AH1544" t="str">
            <v>NON PREVISTO</v>
          </cell>
        </row>
        <row r="1545">
          <cell r="A1545">
            <v>103134</v>
          </cell>
          <cell r="B1545" t="str">
            <v>LETTO PER RIANIMAZIONE NEONATALE</v>
          </cell>
          <cell r="C1545" t="str">
            <v>ATOM MEDICAL CORP</v>
          </cell>
          <cell r="D1545" t="str">
            <v>INFA WARMER I 103</v>
          </cell>
          <cell r="E1545" t="str">
            <v>24Z0762</v>
          </cell>
          <cell r="F1545" t="str">
            <v>SINGOLA</v>
          </cell>
          <cell r="G1545">
            <v>103134</v>
          </cell>
          <cell r="I1545" t="str">
            <v>S.PIETRO</v>
          </cell>
          <cell r="J1545" t="str">
            <v>SALA PARTO</v>
          </cell>
          <cell r="K1545" t="str">
            <v>SALA TRAVAGLIO</v>
          </cell>
          <cell r="L1545" t="str">
            <v>SALA TRAVAGLIO</v>
          </cell>
          <cell r="M1545" t="str">
            <v>SINGOLA</v>
          </cell>
          <cell r="N1545" t="str">
            <v>103134</v>
          </cell>
          <cell r="P1545" t="str">
            <v>ANNUALE</v>
          </cell>
          <cell r="Q1545" t="str">
            <v>ANNUALE</v>
          </cell>
          <cell r="R1545" t="str">
            <v>NON PREVISTO</v>
          </cell>
          <cell r="T1545" t="str">
            <v>DA FARE</v>
          </cell>
          <cell r="U1545" t="str">
            <v>3134</v>
          </cell>
          <cell r="V1545">
            <v>46248</v>
          </cell>
          <cell r="W1545" t="str">
            <v>POSITIVO</v>
          </cell>
          <cell r="X1545">
            <v>0</v>
          </cell>
          <cell r="Y1545" t="str">
            <v>DA FARE</v>
          </cell>
          <cell r="Z1545" t="str">
            <v>3134</v>
          </cell>
          <cell r="AA1545">
            <v>46248</v>
          </cell>
          <cell r="AB1545" t="str">
            <v>POSITIVO</v>
          </cell>
          <cell r="AC1545">
            <v>0</v>
          </cell>
          <cell r="AD1545" t="str">
            <v>NON PREVISTO</v>
          </cell>
          <cell r="AE1545" t="str">
            <v>NON PREVISTO</v>
          </cell>
          <cell r="AF1545" t="str">
            <v>NON PREVISTO</v>
          </cell>
          <cell r="AG1545" t="str">
            <v>NON PREVISTO</v>
          </cell>
          <cell r="AH1545" t="str">
            <v>NON PREVISTO</v>
          </cell>
        </row>
        <row r="1546">
          <cell r="A1546">
            <v>103137</v>
          </cell>
          <cell r="B1546" t="str">
            <v>MINISONDA ECOGRAFICA</v>
          </cell>
          <cell r="C1546" t="str">
            <v>OLYMPUS OPTICAL CO LTD</v>
          </cell>
          <cell r="D1546" t="str">
            <v>UM DP20 25R MINISONDA</v>
          </cell>
          <cell r="E1546" t="str">
            <v>7630120</v>
          </cell>
          <cell r="F1546" t="str">
            <v>COMPONENTE</v>
          </cell>
          <cell r="G1546">
            <v>102247</v>
          </cell>
          <cell r="H1546" t="str">
            <v>OLY (102247)</v>
          </cell>
          <cell r="I1546" t="str">
            <v>S.PIETRO</v>
          </cell>
          <cell r="J1546" t="str">
            <v>AMB. ENDOSCOPIA L.P. 3°P</v>
          </cell>
          <cell r="K1546" t="str">
            <v>AMB. ENDOSCOPIA L.P. 3°P</v>
          </cell>
          <cell r="L1546" t="str">
            <v>NON TROVATO</v>
          </cell>
          <cell r="P1546" t="str">
            <v>BIENNALE CON APP PADRE</v>
          </cell>
          <cell r="Q1546" t="str">
            <v>ANNUALE</v>
          </cell>
          <cell r="R1546" t="str">
            <v>NON PREVISTO</v>
          </cell>
          <cell r="T1546" t="str">
            <v>DA FARE</v>
          </cell>
          <cell r="U1546">
            <v>0</v>
          </cell>
          <cell r="V1546">
            <v>0</v>
          </cell>
          <cell r="W1546">
            <v>0</v>
          </cell>
          <cell r="X1546">
            <v>0</v>
          </cell>
          <cell r="Y1546" t="str">
            <v>DA FARE</v>
          </cell>
          <cell r="Z1546">
            <v>0</v>
          </cell>
          <cell r="AA1546">
            <v>0</v>
          </cell>
          <cell r="AB1546">
            <v>0</v>
          </cell>
          <cell r="AC1546">
            <v>0</v>
          </cell>
          <cell r="AD1546">
            <v>0</v>
          </cell>
        </row>
        <row r="1547">
          <cell r="A1547">
            <v>103139</v>
          </cell>
          <cell r="B1547" t="str">
            <v>LETTO/POLTRONA ELETTRIFICATO DA PARTO</v>
          </cell>
          <cell r="C1547" t="str">
            <v>BORCAD</v>
          </cell>
          <cell r="D1547" t="str">
            <v>AVE BASE</v>
          </cell>
          <cell r="E1547" t="str">
            <v>2818</v>
          </cell>
          <cell r="F1547" t="str">
            <v>SINGOLA</v>
          </cell>
          <cell r="G1547">
            <v>103139</v>
          </cell>
          <cell r="I1547" t="str">
            <v>S.PIETRO</v>
          </cell>
          <cell r="J1547" t="str">
            <v>SALA PARTO</v>
          </cell>
          <cell r="K1547" t="str">
            <v>SALE TRAVAGLIO NUOVE</v>
          </cell>
          <cell r="L1547" t="str">
            <v>SALA TRAVAGLIO NUOVE</v>
          </cell>
          <cell r="M1547" t="str">
            <v>SINGOLA</v>
          </cell>
          <cell r="N1547" t="str">
            <v>103139</v>
          </cell>
          <cell r="P1547" t="str">
            <v>ANNUALE</v>
          </cell>
          <cell r="Q1547" t="str">
            <v>ANNUALE</v>
          </cell>
          <cell r="R1547" t="str">
            <v>NON PREVISTO</v>
          </cell>
          <cell r="T1547" t="str">
            <v>DA FARE</v>
          </cell>
          <cell r="U1547" t="str">
            <v>3139</v>
          </cell>
          <cell r="V1547">
            <v>46251</v>
          </cell>
          <cell r="W1547" t="str">
            <v>POSITIVO</v>
          </cell>
          <cell r="X1547">
            <v>0</v>
          </cell>
          <cell r="Y1547" t="str">
            <v>DA FARE</v>
          </cell>
          <cell r="Z1547" t="str">
            <v>3139</v>
          </cell>
          <cell r="AA1547">
            <v>46252</v>
          </cell>
          <cell r="AB1547" t="str">
            <v>POSITIVO</v>
          </cell>
          <cell r="AC1547">
            <v>0</v>
          </cell>
          <cell r="AD1547" t="str">
            <v>NON PREVISTO</v>
          </cell>
          <cell r="AE1547" t="str">
            <v>NON PREVISTO</v>
          </cell>
          <cell r="AF1547" t="str">
            <v>NON PREVISTO</v>
          </cell>
          <cell r="AG1547" t="str">
            <v>NON PREVISTO</v>
          </cell>
          <cell r="AH1547" t="str">
            <v>NON PREVISTO</v>
          </cell>
        </row>
        <row r="1548">
          <cell r="A1548">
            <v>103140</v>
          </cell>
          <cell r="B1548" t="str">
            <v>LETTO/POLTRONA ELETTRIFICATO DA PARTO</v>
          </cell>
          <cell r="C1548" t="str">
            <v>BORCAD</v>
          </cell>
          <cell r="D1548" t="str">
            <v>AVE BASE</v>
          </cell>
          <cell r="E1548" t="str">
            <v>2819</v>
          </cell>
          <cell r="F1548" t="str">
            <v>SINGOLA</v>
          </cell>
          <cell r="G1548">
            <v>103140</v>
          </cell>
          <cell r="I1548" t="str">
            <v>S.PIETRO</v>
          </cell>
          <cell r="J1548" t="str">
            <v>SALA PARTO</v>
          </cell>
          <cell r="K1548" t="str">
            <v>SALE TRAVAGLIO NUOVE</v>
          </cell>
          <cell r="L1548" t="str">
            <v>SALA TRAVAGLIO NUOVE</v>
          </cell>
          <cell r="M1548" t="str">
            <v>SINGOLA</v>
          </cell>
          <cell r="N1548" t="str">
            <v>103140</v>
          </cell>
          <cell r="P1548" t="str">
            <v>ANNUALE</v>
          </cell>
          <cell r="Q1548" t="str">
            <v>ANNUALE</v>
          </cell>
          <cell r="R1548" t="str">
            <v>NON PREVISTO</v>
          </cell>
          <cell r="T1548" t="str">
            <v>DA FARE</v>
          </cell>
          <cell r="U1548" t="str">
            <v>3140</v>
          </cell>
          <cell r="V1548">
            <v>46251</v>
          </cell>
          <cell r="W1548" t="str">
            <v>POSITIVO</v>
          </cell>
          <cell r="X1548">
            <v>0</v>
          </cell>
          <cell r="Y1548" t="str">
            <v>DA FARE</v>
          </cell>
          <cell r="Z1548" t="str">
            <v>3140</v>
          </cell>
          <cell r="AA1548">
            <v>46252</v>
          </cell>
          <cell r="AB1548" t="str">
            <v>POSITIVO</v>
          </cell>
          <cell r="AC1548">
            <v>0</v>
          </cell>
          <cell r="AD1548" t="str">
            <v>NON PREVISTO</v>
          </cell>
          <cell r="AE1548" t="str">
            <v>NON PREVISTO</v>
          </cell>
          <cell r="AF1548" t="str">
            <v>NON PREVISTO</v>
          </cell>
          <cell r="AG1548" t="str">
            <v>NON PREVISTO</v>
          </cell>
          <cell r="AH1548" t="str">
            <v>NON PREVISTO</v>
          </cell>
        </row>
        <row r="1549">
          <cell r="A1549">
            <v>103141</v>
          </cell>
          <cell r="B1549" t="str">
            <v>MONITORAGGIO DELLA TEMPERATURA, APPARECCHIO PER</v>
          </cell>
          <cell r="C1549" t="str">
            <v>3M</v>
          </cell>
          <cell r="D1549" t="str">
            <v>SPOTON 370</v>
          </cell>
          <cell r="E1549" t="str">
            <v>06920</v>
          </cell>
          <cell r="F1549" t="str">
            <v>SINGOLA</v>
          </cell>
          <cell r="G1549">
            <v>103141</v>
          </cell>
          <cell r="I1549" t="str">
            <v>S.PIETRO</v>
          </cell>
          <cell r="J1549" t="str">
            <v>BLOCCO OPERATORIO</v>
          </cell>
          <cell r="K1549" t="str">
            <v>BLOCCO OPERATORIO</v>
          </cell>
          <cell r="L1549" t="str">
            <v>BLOCCO OPERATORIO SALA 4</v>
          </cell>
          <cell r="M1549" t="str">
            <v>SINGOLA</v>
          </cell>
          <cell r="N1549" t="str">
            <v>103141</v>
          </cell>
          <cell r="P1549" t="str">
            <v>ANNUALE</v>
          </cell>
          <cell r="Q1549" t="str">
            <v>ANNUALE (NON DI NS COMPETENZA)</v>
          </cell>
          <cell r="R1549" t="str">
            <v>NON PREVISTO</v>
          </cell>
          <cell r="S1549" t="str">
            <v>MP DA FARE CMQ</v>
          </cell>
          <cell r="T1549" t="str">
            <v>DA FARE</v>
          </cell>
          <cell r="U1549" t="str">
            <v>3141</v>
          </cell>
          <cell r="V1549">
            <v>46260</v>
          </cell>
          <cell r="W1549" t="str">
            <v>POSITIVO</v>
          </cell>
          <cell r="X1549">
            <v>0</v>
          </cell>
          <cell r="Y1549" t="str">
            <v>MP DA FARE CMQ</v>
          </cell>
          <cell r="Z1549" t="str">
            <v>3141</v>
          </cell>
          <cell r="AA1549">
            <v>0</v>
          </cell>
          <cell r="AB1549" t="str">
            <v>POSITIVO</v>
          </cell>
          <cell r="AC1549">
            <v>0</v>
          </cell>
          <cell r="AD1549" t="str">
            <v>NON PREVISTO</v>
          </cell>
          <cell r="AE1549" t="str">
            <v>NON PREVISTO</v>
          </cell>
          <cell r="AF1549" t="str">
            <v>NON PREVISTO</v>
          </cell>
          <cell r="AG1549" t="str">
            <v>NON PREVISTO</v>
          </cell>
          <cell r="AH1549" t="str">
            <v>NON PREVISTO</v>
          </cell>
        </row>
        <row r="1550">
          <cell r="A1550">
            <v>103142</v>
          </cell>
          <cell r="B1550" t="str">
            <v>PULSOSSIMETRO</v>
          </cell>
          <cell r="C1550" t="str">
            <v>NELLCOR PURITAN BENNETT INC</v>
          </cell>
          <cell r="D1550" t="str">
            <v>N 65 OXIMAX</v>
          </cell>
          <cell r="E1550" t="str">
            <v>P14803765</v>
          </cell>
          <cell r="F1550" t="str">
            <v>SINGOLA</v>
          </cell>
          <cell r="G1550">
            <v>103142</v>
          </cell>
          <cell r="I1550" t="str">
            <v>S.PIETRO</v>
          </cell>
          <cell r="J1550" t="str">
            <v>S. CARLO SOLVENTI</v>
          </cell>
          <cell r="K1550" t="str">
            <v>D.H. ONCOLOGIA</v>
          </cell>
          <cell r="L1550" t="str">
            <v>NON TROVATO</v>
          </cell>
          <cell r="P1550" t="str">
            <v>BIENNALE</v>
          </cell>
          <cell r="Q1550" t="str">
            <v>ANNUALE</v>
          </cell>
          <cell r="R1550" t="str">
            <v>NON PREVISTO</v>
          </cell>
          <cell r="T1550" t="str">
            <v>NON PREVISTO</v>
          </cell>
          <cell r="U1550">
            <v>0</v>
          </cell>
          <cell r="V1550">
            <v>0</v>
          </cell>
          <cell r="W1550">
            <v>0</v>
          </cell>
          <cell r="X1550">
            <v>0</v>
          </cell>
          <cell r="Y1550" t="str">
            <v>DA FARE</v>
          </cell>
          <cell r="Z1550">
            <v>0</v>
          </cell>
          <cell r="AA1550">
            <v>0</v>
          </cell>
          <cell r="AB1550">
            <v>0</v>
          </cell>
          <cell r="AC1550">
            <v>0</v>
          </cell>
          <cell r="AD1550" t="str">
            <v>NON PREVISTO</v>
          </cell>
          <cell r="AE1550" t="str">
            <v>NON PREVISTO</v>
          </cell>
          <cell r="AF1550" t="str">
            <v>NON PREVISTO</v>
          </cell>
          <cell r="AG1550" t="str">
            <v>NON PREVISTO</v>
          </cell>
          <cell r="AH1550" t="str">
            <v>NON PREVISTO</v>
          </cell>
        </row>
        <row r="1551">
          <cell r="A1551">
            <v>103143</v>
          </cell>
          <cell r="B1551" t="str">
            <v>CAPPA ASPIRANTE</v>
          </cell>
          <cell r="C1551" t="str">
            <v>BIO OPTICA MILANO SPA</v>
          </cell>
          <cell r="D1551" t="str">
            <v>TRIMMING TECH 180</v>
          </cell>
          <cell r="E1551" t="str">
            <v>S01629161</v>
          </cell>
          <cell r="F1551" t="str">
            <v>SINGOLA</v>
          </cell>
          <cell r="G1551">
            <v>103143</v>
          </cell>
          <cell r="I1551" t="str">
            <v>S.PIETRO</v>
          </cell>
          <cell r="J1551" t="str">
            <v>ISTOPATOLOGIA</v>
          </cell>
          <cell r="K1551" t="str">
            <v>ISTOPATOLOGIA</v>
          </cell>
          <cell r="L1551" t="str">
            <v>ISTOPATOLOGIA</v>
          </cell>
          <cell r="M1551" t="str">
            <v>SINGOLA</v>
          </cell>
          <cell r="N1551">
            <v>103143</v>
          </cell>
          <cell r="P1551" t="str">
            <v>BIENNALE</v>
          </cell>
          <cell r="Q1551" t="str">
            <v>SEMESTRALE</v>
          </cell>
          <cell r="R1551" t="str">
            <v>NON PREVISTO</v>
          </cell>
          <cell r="T1551" t="str">
            <v>NON PREVISTO</v>
          </cell>
          <cell r="U1551">
            <v>0</v>
          </cell>
          <cell r="V1551">
            <v>0</v>
          </cell>
          <cell r="W1551">
            <v>0</v>
          </cell>
          <cell r="X1551">
            <v>0</v>
          </cell>
          <cell r="Y1551" t="str">
            <v>DA FARE</v>
          </cell>
          <cell r="Z1551">
            <v>3143</v>
          </cell>
          <cell r="AA1551">
            <v>46216</v>
          </cell>
          <cell r="AB1551" t="str">
            <v>POSITIVO</v>
          </cell>
          <cell r="AC1551">
            <v>0</v>
          </cell>
          <cell r="AD1551" t="str">
            <v>NON PREVISTO</v>
          </cell>
          <cell r="AE1551" t="str">
            <v>NON PREVISTO</v>
          </cell>
          <cell r="AF1551" t="str">
            <v>NON PREVISTO</v>
          </cell>
          <cell r="AG1551" t="str">
            <v>NON PREVISTO</v>
          </cell>
          <cell r="AH1551" t="str">
            <v>NON PREVISTO</v>
          </cell>
        </row>
        <row r="1552">
          <cell r="A1552">
            <v>103144</v>
          </cell>
          <cell r="B1552" t="str">
            <v>ANALIZZATORE DI SEQUENZE NUCLEOTIDICHE</v>
          </cell>
          <cell r="C1552" t="str">
            <v>THERMO FISHER SCIENTIFIC</v>
          </cell>
          <cell r="D1552" t="str">
            <v>ION CHEF</v>
          </cell>
          <cell r="E1552" t="str">
            <v>242470361</v>
          </cell>
          <cell r="F1552" t="str">
            <v>PRINCIPALE</v>
          </cell>
          <cell r="G1552">
            <v>103144</v>
          </cell>
          <cell r="I1552" t="str">
            <v>S.PIETRO</v>
          </cell>
          <cell r="J1552" t="str">
            <v>CENTRO GENETICA</v>
          </cell>
          <cell r="K1552" t="str">
            <v>CENTRO GENETICA</v>
          </cell>
          <cell r="L1552" t="str">
            <v>CENTRO GENETICA</v>
          </cell>
          <cell r="M1552" t="str">
            <v>PRINCIPALE</v>
          </cell>
          <cell r="N1552" t="str">
            <v>103144</v>
          </cell>
          <cell r="P1552" t="str">
            <v>BIENNALE (NON DI NS COMPETENZA)</v>
          </cell>
          <cell r="Q1552" t="str">
            <v>ANNUALE (NON DI NS COMPETENZA)</v>
          </cell>
          <cell r="R1552" t="str">
            <v>NON PREVISTO</v>
          </cell>
          <cell r="T1552" t="str">
            <v>NON PREVISTO</v>
          </cell>
          <cell r="U1552">
            <v>0</v>
          </cell>
          <cell r="V1552">
            <v>0</v>
          </cell>
          <cell r="W1552">
            <v>0</v>
          </cell>
          <cell r="X1552">
            <v>0</v>
          </cell>
          <cell r="Y1552" t="str">
            <v>NON PREVISTO</v>
          </cell>
          <cell r="Z1552">
            <v>0</v>
          </cell>
          <cell r="AA1552">
            <v>0</v>
          </cell>
          <cell r="AB1552">
            <v>0</v>
          </cell>
          <cell r="AC1552">
            <v>0</v>
          </cell>
          <cell r="AD1552" t="str">
            <v>NON PREVISTO</v>
          </cell>
          <cell r="AE1552" t="str">
            <v>NON PREVISTO</v>
          </cell>
          <cell r="AF1552" t="str">
            <v>NON PREVISTO</v>
          </cell>
          <cell r="AG1552" t="str">
            <v>NON PREVISTO</v>
          </cell>
          <cell r="AH1552" t="str">
            <v>NON PREVISTO</v>
          </cell>
        </row>
        <row r="1553">
          <cell r="A1553">
            <v>103145</v>
          </cell>
          <cell r="B1553" t="str">
            <v>AMPLIFICATORE DI SEQUENZE NUCLEOTIDICHE</v>
          </cell>
          <cell r="C1553" t="str">
            <v>THERMO FISHER SCIENTIFIC</v>
          </cell>
          <cell r="D1553" t="str">
            <v>ION S5 SEQUENCER</v>
          </cell>
          <cell r="E1553" t="str">
            <v xml:space="preserve">2772760600    </v>
          </cell>
          <cell r="F1553" t="str">
            <v>COMPONENTE</v>
          </cell>
          <cell r="G1553" t="str">
            <v>103144</v>
          </cell>
          <cell r="I1553" t="str">
            <v>S.PIETRO</v>
          </cell>
          <cell r="J1553" t="str">
            <v>CENTRO GENETICA</v>
          </cell>
          <cell r="K1553" t="str">
            <v>CENTRO GENETICA</v>
          </cell>
          <cell r="L1553" t="str">
            <v>CENTRO GENETICA</v>
          </cell>
          <cell r="M1553" t="str">
            <v>COMPONENTE</v>
          </cell>
          <cell r="N1553" t="str">
            <v>103144</v>
          </cell>
          <cell r="P1553" t="str">
            <v>BIENNALE (NON DI NS COMPETENZA)</v>
          </cell>
          <cell r="Q1553" t="str">
            <v>ANNUALE (NON DI NS COMPETENZA)</v>
          </cell>
          <cell r="R1553" t="str">
            <v>NON PREVISTO</v>
          </cell>
          <cell r="T1553" t="str">
            <v>NON PREVISTO</v>
          </cell>
          <cell r="U1553">
            <v>0</v>
          </cell>
          <cell r="V1553">
            <v>0</v>
          </cell>
          <cell r="W1553">
            <v>0</v>
          </cell>
          <cell r="X1553">
            <v>0</v>
          </cell>
          <cell r="Y1553" t="str">
            <v>NON PREVISTO</v>
          </cell>
          <cell r="Z1553">
            <v>0</v>
          </cell>
          <cell r="AA1553">
            <v>0</v>
          </cell>
          <cell r="AB1553">
            <v>0</v>
          </cell>
          <cell r="AC1553">
            <v>0</v>
          </cell>
          <cell r="AD1553" t="str">
            <v>NON PREVISTO</v>
          </cell>
          <cell r="AE1553" t="str">
            <v>NON PREVISTO</v>
          </cell>
          <cell r="AF1553" t="str">
            <v>NON PREVISTO</v>
          </cell>
          <cell r="AG1553" t="str">
            <v>NON PREVISTO</v>
          </cell>
          <cell r="AH1553" t="str">
            <v>NON PREVISTO</v>
          </cell>
        </row>
        <row r="1554">
          <cell r="A1554">
            <v>103146</v>
          </cell>
          <cell r="B1554" t="str">
            <v>CENTRIFUGA</v>
          </cell>
          <cell r="C1554" t="str">
            <v>THERMO FISHER SCIENTIFIC</v>
          </cell>
          <cell r="D1554" t="str">
            <v>HERAEUS BIOFUGE PICO 17</v>
          </cell>
          <cell r="E1554" t="str">
            <v>41987792</v>
          </cell>
          <cell r="F1554" t="str">
            <v>SINGOLA</v>
          </cell>
          <cell r="G1554">
            <v>103146</v>
          </cell>
          <cell r="I1554" t="str">
            <v>S.PIETRO</v>
          </cell>
          <cell r="J1554" t="str">
            <v>UTIN</v>
          </cell>
          <cell r="K1554" t="str">
            <v>UTIN</v>
          </cell>
          <cell r="L1554" t="str">
            <v>NON TROVATO</v>
          </cell>
          <cell r="P1554" t="str">
            <v>ANNUALE</v>
          </cell>
          <cell r="Q1554" t="str">
            <v>ANNUALE</v>
          </cell>
          <cell r="R1554" t="str">
            <v>NON PREVISTO</v>
          </cell>
          <cell r="T1554" t="str">
            <v>DA FARE</v>
          </cell>
          <cell r="U1554">
            <v>0</v>
          </cell>
          <cell r="V1554">
            <v>0</v>
          </cell>
          <cell r="W1554">
            <v>0</v>
          </cell>
          <cell r="X1554">
            <v>0</v>
          </cell>
          <cell r="Y1554" t="str">
            <v>DA FARE</v>
          </cell>
          <cell r="Z1554">
            <v>0</v>
          </cell>
          <cell r="AA1554">
            <v>0</v>
          </cell>
          <cell r="AB1554">
            <v>0</v>
          </cell>
          <cell r="AC1554">
            <v>0</v>
          </cell>
          <cell r="AD1554" t="str">
            <v>NON PREVISTO</v>
          </cell>
          <cell r="AE1554" t="str">
            <v>NON PREVISTO</v>
          </cell>
          <cell r="AF1554" t="str">
            <v>NON PREVISTO</v>
          </cell>
          <cell r="AG1554" t="str">
            <v>NON PREVISTO</v>
          </cell>
          <cell r="AH1554" t="str">
            <v>NON PREVISTO</v>
          </cell>
        </row>
        <row r="1555">
          <cell r="A1555">
            <v>103147</v>
          </cell>
          <cell r="B1555" t="str">
            <v>CENTRIFUGA</v>
          </cell>
          <cell r="C1555" t="str">
            <v>THERMO FISHER SCIENTIFIC</v>
          </cell>
          <cell r="D1555" t="str">
            <v>HERAEUS BIOFUGE PICO 17</v>
          </cell>
          <cell r="E1555" t="str">
            <v>41987791</v>
          </cell>
          <cell r="F1555" t="str">
            <v>SINGOLA</v>
          </cell>
          <cell r="G1555">
            <v>103147</v>
          </cell>
          <cell r="I1555" t="str">
            <v>S.PIETRO</v>
          </cell>
          <cell r="J1555" t="str">
            <v>S. GIOVANNI DI DIO (MED. DONNE)</v>
          </cell>
          <cell r="K1555" t="str">
            <v>OSTETRICIA (B.MENNI)</v>
          </cell>
          <cell r="L1555" t="str">
            <v>OSTETRICIA (B.MENNI)</v>
          </cell>
          <cell r="M1555" t="str">
            <v>SINGOLA</v>
          </cell>
          <cell r="N1555">
            <v>103147</v>
          </cell>
          <cell r="P1555" t="str">
            <v>BIENNALE</v>
          </cell>
          <cell r="Q1555" t="str">
            <v>ANNUALE</v>
          </cell>
          <cell r="R1555" t="str">
            <v>NON PREVISTO</v>
          </cell>
          <cell r="T1555" t="str">
            <v>DA FARE</v>
          </cell>
          <cell r="U1555">
            <v>3147</v>
          </cell>
          <cell r="V1555">
            <v>46150</v>
          </cell>
          <cell r="W1555" t="str">
            <v>POSITIVO</v>
          </cell>
          <cell r="X1555">
            <v>0</v>
          </cell>
          <cell r="Y1555" t="str">
            <v>DA FARE</v>
          </cell>
          <cell r="Z1555">
            <v>3147</v>
          </cell>
          <cell r="AA1555">
            <v>46150</v>
          </cell>
          <cell r="AB1555" t="str">
            <v>POSITIVO</v>
          </cell>
          <cell r="AC1555">
            <v>0</v>
          </cell>
          <cell r="AD1555" t="str">
            <v>NON PREVISTO</v>
          </cell>
          <cell r="AE1555" t="str">
            <v>NON PREVISTO</v>
          </cell>
          <cell r="AF1555" t="str">
            <v>NON PREVISTO</v>
          </cell>
          <cell r="AG1555" t="str">
            <v>NON PREVISTO</v>
          </cell>
          <cell r="AH1555" t="str">
            <v>NON PREVISTO</v>
          </cell>
        </row>
        <row r="1556">
          <cell r="A1556">
            <v>103148</v>
          </cell>
          <cell r="B1556" t="str">
            <v>RISCALDATORE RADIANTE PER NEONATI</v>
          </cell>
          <cell r="C1556" t="str">
            <v>WEYER GMBH</v>
          </cell>
          <cell r="D1556" t="str">
            <v>CERAMOTHERM 3000</v>
          </cell>
          <cell r="E1556" t="str">
            <v>51115</v>
          </cell>
          <cell r="F1556" t="str">
            <v>SINGOLA</v>
          </cell>
          <cell r="G1556">
            <v>103148</v>
          </cell>
          <cell r="I1556" t="str">
            <v>S.PIETRO</v>
          </cell>
          <cell r="J1556" t="str">
            <v>SALA PARTO</v>
          </cell>
          <cell r="K1556" t="str">
            <v>SALE TRAVAGLIO NUOVE</v>
          </cell>
          <cell r="L1556" t="str">
            <v>SALA TRAVAGLIO NUOVE</v>
          </cell>
          <cell r="M1556" t="str">
            <v>SINGOLA</v>
          </cell>
          <cell r="N1556">
            <v>103148</v>
          </cell>
          <cell r="P1556" t="str">
            <v>ANNUALE</v>
          </cell>
          <cell r="Q1556" t="str">
            <v>ANNUALE</v>
          </cell>
          <cell r="R1556" t="str">
            <v>NON PREVISTO</v>
          </cell>
          <cell r="T1556" t="str">
            <v>DA FARE</v>
          </cell>
          <cell r="U1556" t="str">
            <v>3148</v>
          </cell>
          <cell r="V1556">
            <v>46251</v>
          </cell>
          <cell r="W1556" t="str">
            <v>POSITIVO</v>
          </cell>
          <cell r="X1556">
            <v>0</v>
          </cell>
          <cell r="Y1556" t="str">
            <v>DA FARE</v>
          </cell>
          <cell r="Z1556" t="str">
            <v>3148</v>
          </cell>
          <cell r="AA1556">
            <v>46252</v>
          </cell>
          <cell r="AB1556" t="str">
            <v>POSITIVO</v>
          </cell>
          <cell r="AC1556">
            <v>0</v>
          </cell>
          <cell r="AD1556" t="str">
            <v>NON PREVISTO</v>
          </cell>
          <cell r="AE1556" t="str">
            <v>NON PREVISTO</v>
          </cell>
          <cell r="AF1556" t="str">
            <v>NON PREVISTO</v>
          </cell>
          <cell r="AG1556" t="str">
            <v>NON PREVISTO</v>
          </cell>
          <cell r="AH1556" t="str">
            <v>NON PREVISTO</v>
          </cell>
        </row>
        <row r="1557">
          <cell r="A1557">
            <v>103149</v>
          </cell>
          <cell r="B1557" t="str">
            <v>RISCALDATORE RADIANTE PER NEONATI</v>
          </cell>
          <cell r="C1557" t="str">
            <v>WEYER GMBH</v>
          </cell>
          <cell r="D1557" t="str">
            <v>CERAMOTHERM 3000</v>
          </cell>
          <cell r="E1557" t="str">
            <v>51114</v>
          </cell>
          <cell r="F1557" t="str">
            <v>SINGOLA</v>
          </cell>
          <cell r="G1557">
            <v>103149</v>
          </cell>
          <cell r="I1557" t="str">
            <v>S.PIETRO</v>
          </cell>
          <cell r="J1557" t="str">
            <v>SALA PARTO</v>
          </cell>
          <cell r="K1557" t="str">
            <v>SALE TRAVAGLIO NUOVE</v>
          </cell>
          <cell r="L1557" t="str">
            <v>SALA TRAVAGLIO NUOVE</v>
          </cell>
          <cell r="M1557" t="str">
            <v>SINGOLA</v>
          </cell>
          <cell r="N1557" t="str">
            <v>103149</v>
          </cell>
          <cell r="P1557" t="str">
            <v>ANNUALE</v>
          </cell>
          <cell r="Q1557" t="str">
            <v>ANNUALE</v>
          </cell>
          <cell r="R1557" t="str">
            <v>NON PREVISTO</v>
          </cell>
          <cell r="T1557" t="str">
            <v>DA FARE</v>
          </cell>
          <cell r="U1557" t="str">
            <v>3149</v>
          </cell>
          <cell r="V1557">
            <v>46251</v>
          </cell>
          <cell r="W1557" t="str">
            <v>POSITIVO</v>
          </cell>
          <cell r="X1557">
            <v>0</v>
          </cell>
          <cell r="Y1557" t="str">
            <v>DA FARE</v>
          </cell>
          <cell r="Z1557" t="str">
            <v>3149</v>
          </cell>
          <cell r="AA1557">
            <v>46252</v>
          </cell>
          <cell r="AB1557" t="str">
            <v>POSITIVO</v>
          </cell>
          <cell r="AC1557">
            <v>0</v>
          </cell>
          <cell r="AD1557" t="str">
            <v>NON PREVISTO</v>
          </cell>
          <cell r="AE1557" t="str">
            <v>NON PREVISTO</v>
          </cell>
          <cell r="AF1557" t="str">
            <v>NON PREVISTO</v>
          </cell>
          <cell r="AG1557" t="str">
            <v>NON PREVISTO</v>
          </cell>
          <cell r="AH1557" t="str">
            <v>NON PREVISTO</v>
          </cell>
        </row>
        <row r="1558">
          <cell r="A1558">
            <v>103150</v>
          </cell>
          <cell r="B1558" t="str">
            <v>BILIRUBINOMETRO</v>
          </cell>
          <cell r="C1558" t="str">
            <v>GINEVRI SRL</v>
          </cell>
          <cell r="D1558" t="str">
            <v>ONE BEAM 8067</v>
          </cell>
          <cell r="E1558" t="str">
            <v>1560/16</v>
          </cell>
          <cell r="F1558" t="str">
            <v>SINGOLA</v>
          </cell>
          <cell r="G1558">
            <v>103150</v>
          </cell>
          <cell r="I1558" t="str">
            <v>S.PIETRO</v>
          </cell>
          <cell r="J1558" t="str">
            <v>UTIN</v>
          </cell>
          <cell r="K1558" t="str">
            <v>AMB. PEDIATRIA</v>
          </cell>
          <cell r="L1558" t="str">
            <v>AMB. PEDIATRIA</v>
          </cell>
          <cell r="M1558" t="str">
            <v>SINGOLA</v>
          </cell>
          <cell r="N1558" t="str">
            <v>103150</v>
          </cell>
          <cell r="P1558" t="str">
            <v>BIENNALE</v>
          </cell>
          <cell r="Q1558" t="str">
            <v>ANNUALE</v>
          </cell>
          <cell r="R1558" t="str">
            <v>NON PREVISTO</v>
          </cell>
          <cell r="T1558" t="str">
            <v>NON PREVISTO</v>
          </cell>
          <cell r="U1558">
            <v>0</v>
          </cell>
          <cell r="V1558">
            <v>0</v>
          </cell>
          <cell r="W1558">
            <v>0</v>
          </cell>
          <cell r="X1558">
            <v>0</v>
          </cell>
          <cell r="Y1558" t="str">
            <v>DA FARE</v>
          </cell>
          <cell r="Z1558" t="str">
            <v>3150</v>
          </cell>
          <cell r="AA1558">
            <v>46266</v>
          </cell>
          <cell r="AB1558" t="str">
            <v>POSITIVO</v>
          </cell>
          <cell r="AC1558">
            <v>0</v>
          </cell>
          <cell r="AD1558" t="str">
            <v>NON PREVISTO</v>
          </cell>
          <cell r="AE1558" t="str">
            <v>NON PREVISTO</v>
          </cell>
          <cell r="AF1558" t="str">
            <v>NON PREVISTO</v>
          </cell>
          <cell r="AG1558" t="str">
            <v>NON PREVISTO</v>
          </cell>
          <cell r="AH1558" t="str">
            <v>NON PREVISTO</v>
          </cell>
        </row>
        <row r="1559">
          <cell r="A1559">
            <v>103151</v>
          </cell>
          <cell r="B1559" t="str">
            <v>BILIRUBINOMETRO</v>
          </cell>
          <cell r="C1559" t="str">
            <v>GINEVRI SRL</v>
          </cell>
          <cell r="D1559" t="str">
            <v>ONE BEAM 8067</v>
          </cell>
          <cell r="E1559" t="str">
            <v>1559/16</v>
          </cell>
          <cell r="F1559" t="str">
            <v>SINGOLA</v>
          </cell>
          <cell r="G1559">
            <v>103151</v>
          </cell>
          <cell r="I1559" t="str">
            <v>S.PIETRO</v>
          </cell>
          <cell r="J1559" t="str">
            <v>UTIN</v>
          </cell>
          <cell r="K1559" t="str">
            <v>UTIN</v>
          </cell>
          <cell r="L1559" t="str">
            <v>UTIN</v>
          </cell>
          <cell r="M1559" t="str">
            <v>SINGOLA</v>
          </cell>
          <cell r="N1559">
            <v>103151</v>
          </cell>
          <cell r="P1559" t="str">
            <v>ANNUALE</v>
          </cell>
          <cell r="Q1559" t="str">
            <v>ANNUALE</v>
          </cell>
          <cell r="R1559" t="str">
            <v>NON PREVISTO</v>
          </cell>
          <cell r="T1559" t="str">
            <v>DA FARE</v>
          </cell>
          <cell r="U1559">
            <v>3151</v>
          </cell>
          <cell r="V1559">
            <v>46149</v>
          </cell>
          <cell r="W1559" t="str">
            <v>POSITIVO</v>
          </cell>
          <cell r="X1559">
            <v>0</v>
          </cell>
          <cell r="Y1559" t="str">
            <v>DA FARE</v>
          </cell>
          <cell r="Z1559">
            <v>3151</v>
          </cell>
          <cell r="AA1559">
            <v>46149</v>
          </cell>
          <cell r="AB1559" t="str">
            <v>POSITIVO</v>
          </cell>
          <cell r="AC1559">
            <v>0</v>
          </cell>
          <cell r="AD1559" t="str">
            <v>NON PREVISTO</v>
          </cell>
          <cell r="AE1559" t="str">
            <v>NON PREVISTO</v>
          </cell>
          <cell r="AF1559" t="str">
            <v>NON PREVISTO</v>
          </cell>
          <cell r="AG1559" t="str">
            <v>NON PREVISTO</v>
          </cell>
          <cell r="AH1559" t="str">
            <v>NON PREVISTO</v>
          </cell>
        </row>
        <row r="1560">
          <cell r="A1560">
            <v>103152</v>
          </cell>
          <cell r="B1560" t="str">
            <v>SISTEMA TELEVISIVO PER ENDOSCOPIA</v>
          </cell>
          <cell r="C1560" t="str">
            <v>STORZ KARL GMBH &amp; CO KG</v>
          </cell>
          <cell r="D1560" t="str">
            <v>IMAGE 1 D3 LINK TC 302</v>
          </cell>
          <cell r="E1560" t="str">
            <v>PT746796-P</v>
          </cell>
          <cell r="F1560" t="str">
            <v>COMPONENTE</v>
          </cell>
          <cell r="G1560">
            <v>103157</v>
          </cell>
          <cell r="I1560" t="str">
            <v>S.PIETRO</v>
          </cell>
          <cell r="J1560" t="str">
            <v>BLOCCO OPERATORIO</v>
          </cell>
          <cell r="K1560" t="str">
            <v>BLOCCO OPERATORIO</v>
          </cell>
          <cell r="L1560" t="str">
            <v>BLOCCO OPERATORIO MAGAZZINO</v>
          </cell>
          <cell r="M1560" t="str">
            <v>COMPONENTE</v>
          </cell>
          <cell r="N1560" t="str">
            <v>103157</v>
          </cell>
          <cell r="P1560" t="str">
            <v>ANNUALE</v>
          </cell>
          <cell r="Q1560" t="str">
            <v>ANNUALE</v>
          </cell>
          <cell r="R1560" t="str">
            <v>NON PREVISTO</v>
          </cell>
          <cell r="T1560" t="str">
            <v>DA FARE</v>
          </cell>
          <cell r="U1560" t="str">
            <v>3152</v>
          </cell>
          <cell r="V1560">
            <v>46259</v>
          </cell>
          <cell r="W1560" t="str">
            <v>POSITIVO</v>
          </cell>
          <cell r="X1560">
            <v>0</v>
          </cell>
          <cell r="Y1560" t="str">
            <v>DA FARE</v>
          </cell>
          <cell r="Z1560" t="str">
            <v>3152</v>
          </cell>
          <cell r="AA1560">
            <v>46259</v>
          </cell>
          <cell r="AB1560" t="str">
            <v>POSITIVO</v>
          </cell>
          <cell r="AC1560">
            <v>0</v>
          </cell>
          <cell r="AD1560" t="str">
            <v>NON PREVISTO</v>
          </cell>
          <cell r="AE1560" t="str">
            <v>NON PREVISTO</v>
          </cell>
          <cell r="AF1560" t="str">
            <v>NON PREVISTO</v>
          </cell>
          <cell r="AG1560" t="str">
            <v>NON PREVISTO</v>
          </cell>
          <cell r="AH1560" t="str">
            <v>NON PREVISTO</v>
          </cell>
        </row>
        <row r="1561">
          <cell r="A1561">
            <v>103153</v>
          </cell>
          <cell r="B1561" t="str">
            <v>SISTEMA TELEVISIVO PER ENDOSCOPIA</v>
          </cell>
          <cell r="C1561" t="str">
            <v>STORZ KARL GMBH &amp; CO KG</v>
          </cell>
          <cell r="D1561" t="str">
            <v>IMAGE 1 H3 LINK TC 300</v>
          </cell>
          <cell r="E1561" t="str">
            <v>RT747114-P</v>
          </cell>
          <cell r="F1561" t="str">
            <v>COMPONENTE</v>
          </cell>
          <cell r="G1561">
            <v>103157</v>
          </cell>
          <cell r="I1561" t="str">
            <v>S.PIETRO</v>
          </cell>
          <cell r="J1561" t="str">
            <v>BLOCCO OPERATORIO</v>
          </cell>
          <cell r="K1561" t="str">
            <v>BLOCCO OPERATORIO</v>
          </cell>
          <cell r="L1561" t="str">
            <v>BLOCCO OPERATORIO MAGAZZINO</v>
          </cell>
          <cell r="M1561" t="str">
            <v>COMPONENTE</v>
          </cell>
          <cell r="N1561" t="str">
            <v>103157</v>
          </cell>
          <cell r="P1561" t="str">
            <v>ANNUALE</v>
          </cell>
          <cell r="Q1561" t="str">
            <v>ANNUALE</v>
          </cell>
          <cell r="R1561" t="str">
            <v>NON PREVISTO</v>
          </cell>
          <cell r="T1561" t="str">
            <v>DA FARE</v>
          </cell>
          <cell r="U1561" t="str">
            <v>3153</v>
          </cell>
          <cell r="V1561">
            <v>46259</v>
          </cell>
          <cell r="W1561" t="str">
            <v>POSITIVO</v>
          </cell>
          <cell r="X1561">
            <v>0</v>
          </cell>
          <cell r="Y1561" t="str">
            <v>DA FARE</v>
          </cell>
          <cell r="Z1561" t="str">
            <v>3153</v>
          </cell>
          <cell r="AA1561">
            <v>46259</v>
          </cell>
          <cell r="AB1561" t="str">
            <v>POSITIVO</v>
          </cell>
          <cell r="AC1561">
            <v>0</v>
          </cell>
          <cell r="AD1561" t="str">
            <v>NON PREVISTO</v>
          </cell>
          <cell r="AE1561" t="str">
            <v>NON PREVISTO</v>
          </cell>
          <cell r="AF1561" t="str">
            <v>NON PREVISTO</v>
          </cell>
          <cell r="AG1561" t="str">
            <v>NON PREVISTO</v>
          </cell>
          <cell r="AH1561" t="str">
            <v>NON PREVISTO</v>
          </cell>
        </row>
        <row r="1562">
          <cell r="A1562">
            <v>103154</v>
          </cell>
          <cell r="B1562" t="str">
            <v>SISTEMA TELEVISIVO PER ENDOSCOPIA</v>
          </cell>
          <cell r="C1562" t="str">
            <v>STORZ KARL GMBH &amp; CO KG</v>
          </cell>
          <cell r="D1562" t="str">
            <v>IMAGE 1 CONNECT TC 200</v>
          </cell>
          <cell r="E1562" t="str">
            <v>RT747002-P</v>
          </cell>
          <cell r="F1562" t="str">
            <v>COMPONENTE</v>
          </cell>
          <cell r="G1562">
            <v>103157</v>
          </cell>
          <cell r="I1562" t="str">
            <v>S.PIETRO</v>
          </cell>
          <cell r="J1562" t="str">
            <v>BLOCCO OPERATORIO</v>
          </cell>
          <cell r="K1562" t="str">
            <v>BLOCCO OPERATORIO</v>
          </cell>
          <cell r="L1562" t="str">
            <v>BLOCCO OPERATORIO MAGAZZINO</v>
          </cell>
          <cell r="M1562" t="str">
            <v>COMPONENTE</v>
          </cell>
          <cell r="N1562" t="str">
            <v>103157</v>
          </cell>
          <cell r="P1562" t="str">
            <v>ANNUALE</v>
          </cell>
          <cell r="Q1562" t="str">
            <v>ANNUALE</v>
          </cell>
          <cell r="R1562" t="str">
            <v>NON PREVISTO</v>
          </cell>
          <cell r="T1562" t="str">
            <v>DA FARE</v>
          </cell>
          <cell r="U1562" t="str">
            <v>3154</v>
          </cell>
          <cell r="V1562">
            <v>46259</v>
          </cell>
          <cell r="W1562" t="str">
            <v>POSITIVO</v>
          </cell>
          <cell r="X1562">
            <v>0</v>
          </cell>
          <cell r="Y1562" t="str">
            <v>DA FARE</v>
          </cell>
          <cell r="Z1562" t="str">
            <v>3154</v>
          </cell>
          <cell r="AA1562">
            <v>46259</v>
          </cell>
          <cell r="AB1562" t="str">
            <v>POSITIVO</v>
          </cell>
          <cell r="AC1562">
            <v>0</v>
          </cell>
          <cell r="AD1562" t="str">
            <v>NON PREVISTO</v>
          </cell>
          <cell r="AE1562" t="str">
            <v>NON PREVISTO</v>
          </cell>
          <cell r="AF1562" t="str">
            <v>NON PREVISTO</v>
          </cell>
          <cell r="AG1562" t="str">
            <v>NON PREVISTO</v>
          </cell>
          <cell r="AH1562" t="str">
            <v>NON PREVISTO</v>
          </cell>
        </row>
        <row r="1563">
          <cell r="A1563">
            <v>103155</v>
          </cell>
          <cell r="B1563" t="str">
            <v>FONTE LUMINOSA PER ENDOSCOPIA</v>
          </cell>
          <cell r="C1563" t="str">
            <v>STORZ KARL GMBH &amp; CO KG</v>
          </cell>
          <cell r="D1563" t="str">
            <v>20133720 D-LIGHT P SCB</v>
          </cell>
          <cell r="E1563" t="str">
            <v>RT3927-C</v>
          </cell>
          <cell r="F1563" t="str">
            <v>COMPONENTE</v>
          </cell>
          <cell r="G1563">
            <v>103157</v>
          </cell>
          <cell r="I1563" t="str">
            <v>S.PIETRO</v>
          </cell>
          <cell r="J1563" t="str">
            <v>BLOCCO OPERATORIO</v>
          </cell>
          <cell r="K1563" t="str">
            <v>BLOCCO OPERATORIO</v>
          </cell>
          <cell r="L1563" t="str">
            <v>BLOCCO OPERATORIO MAGAZZINO</v>
          </cell>
          <cell r="M1563" t="str">
            <v>COMPONENTE</v>
          </cell>
          <cell r="N1563" t="str">
            <v>103157</v>
          </cell>
          <cell r="P1563" t="str">
            <v>ANNUALE</v>
          </cell>
          <cell r="Q1563" t="str">
            <v>ANNUALE</v>
          </cell>
          <cell r="R1563" t="str">
            <v>NON PREVISTO</v>
          </cell>
          <cell r="T1563" t="str">
            <v>DA FARE</v>
          </cell>
          <cell r="U1563" t="str">
            <v>3155</v>
          </cell>
          <cell r="V1563">
            <v>46259</v>
          </cell>
          <cell r="W1563" t="str">
            <v>POSITIVO</v>
          </cell>
          <cell r="X1563">
            <v>0</v>
          </cell>
          <cell r="Y1563" t="str">
            <v>DA FARE</v>
          </cell>
          <cell r="Z1563">
            <v>3155</v>
          </cell>
          <cell r="AA1563">
            <v>46259</v>
          </cell>
          <cell r="AB1563" t="str">
            <v>POSITIVO</v>
          </cell>
          <cell r="AC1563">
            <v>0</v>
          </cell>
          <cell r="AD1563" t="str">
            <v>NON PREVISTO</v>
          </cell>
          <cell r="AE1563" t="str">
            <v>NON PREVISTO</v>
          </cell>
          <cell r="AF1563" t="str">
            <v>NON PREVISTO</v>
          </cell>
          <cell r="AG1563" t="str">
            <v>NON PREVISTO</v>
          </cell>
          <cell r="AH1563" t="str">
            <v>NON PREVISTO</v>
          </cell>
        </row>
        <row r="1564">
          <cell r="A1564">
            <v>103156</v>
          </cell>
          <cell r="B1564" t="str">
            <v>INSUFFLATORE DI GAS</v>
          </cell>
          <cell r="C1564" t="str">
            <v>STORZ KARL GMBH &amp; CO KG</v>
          </cell>
          <cell r="D1564" t="str">
            <v>THERMOFLATOR 26432008-1</v>
          </cell>
          <cell r="E1564" t="str">
            <v>RT21083</v>
          </cell>
          <cell r="F1564" t="str">
            <v>COMPONENTE</v>
          </cell>
          <cell r="G1564">
            <v>103157</v>
          </cell>
          <cell r="I1564" t="str">
            <v>S.PIETRO</v>
          </cell>
          <cell r="J1564" t="str">
            <v>BLOCCO OPERATORIO</v>
          </cell>
          <cell r="K1564" t="str">
            <v>BLOCCO OPERATORIO</v>
          </cell>
          <cell r="L1564" t="str">
            <v>BLOCCO OPERATORIO MAGAZZINO</v>
          </cell>
          <cell r="M1564" t="str">
            <v>COMPONENTE</v>
          </cell>
          <cell r="N1564" t="str">
            <v>103157</v>
          </cell>
          <cell r="P1564" t="str">
            <v>ANNUALE</v>
          </cell>
          <cell r="Q1564" t="str">
            <v>ANNUALE</v>
          </cell>
          <cell r="R1564" t="str">
            <v>NON PREVISTO</v>
          </cell>
          <cell r="T1564" t="str">
            <v>DA FARE</v>
          </cell>
          <cell r="U1564" t="str">
            <v>3156</v>
          </cell>
          <cell r="V1564">
            <v>46259</v>
          </cell>
          <cell r="W1564" t="str">
            <v>POSITIVO</v>
          </cell>
          <cell r="X1564">
            <v>0</v>
          </cell>
          <cell r="Y1564" t="str">
            <v>DA FARE</v>
          </cell>
          <cell r="Z1564" t="str">
            <v>3156</v>
          </cell>
          <cell r="AA1564">
            <v>46259</v>
          </cell>
          <cell r="AB1564" t="str">
            <v>POSITIVO</v>
          </cell>
          <cell r="AC1564">
            <v>0</v>
          </cell>
          <cell r="AD1564" t="str">
            <v>NON PREVISTO</v>
          </cell>
          <cell r="AE1564" t="str">
            <v>NON PREVISTO</v>
          </cell>
          <cell r="AF1564" t="str">
            <v>NON PREVISTO</v>
          </cell>
          <cell r="AG1564" t="str">
            <v>NON PREVISTO</v>
          </cell>
          <cell r="AH1564" t="str">
            <v>NON PREVISTO</v>
          </cell>
        </row>
        <row r="1565">
          <cell r="A1565">
            <v>103157</v>
          </cell>
          <cell r="B1565" t="str">
            <v>CARRELLO SERVITORE PER ENDOSCOPI</v>
          </cell>
          <cell r="C1565" t="str">
            <v>STORZ KARL GMBH &amp; CO KG</v>
          </cell>
          <cell r="D1565" t="str">
            <v>COR CARTS UG 220</v>
          </cell>
          <cell r="E1565" t="str">
            <v>PT01945</v>
          </cell>
          <cell r="F1565" t="str">
            <v>PRINCIPALE</v>
          </cell>
          <cell r="G1565">
            <v>103157</v>
          </cell>
          <cell r="I1565" t="str">
            <v>S.PIETRO</v>
          </cell>
          <cell r="J1565" t="str">
            <v>BLOCCO OPERATORIO</v>
          </cell>
          <cell r="K1565" t="str">
            <v>BLOCCO OPERATORIO</v>
          </cell>
          <cell r="L1565" t="str">
            <v>BLOCCO OPERATORIO MAGAZZINO</v>
          </cell>
          <cell r="M1565" t="str">
            <v>PRINCIPALE</v>
          </cell>
          <cell r="N1565" t="str">
            <v>103157</v>
          </cell>
          <cell r="P1565" t="str">
            <v>ANNUALE</v>
          </cell>
          <cell r="Q1565" t="str">
            <v>ANNUALE</v>
          </cell>
          <cell r="R1565" t="str">
            <v>NON PREVISTO</v>
          </cell>
          <cell r="T1565" t="str">
            <v>DA FARE</v>
          </cell>
          <cell r="U1565" t="str">
            <v>3157</v>
          </cell>
          <cell r="V1565">
            <v>46259</v>
          </cell>
          <cell r="W1565" t="str">
            <v>POSITIVO</v>
          </cell>
          <cell r="X1565">
            <v>0</v>
          </cell>
          <cell r="Y1565" t="str">
            <v>DA FARE</v>
          </cell>
          <cell r="Z1565" t="str">
            <v>3157</v>
          </cell>
          <cell r="AA1565">
            <v>46259</v>
          </cell>
          <cell r="AB1565" t="str">
            <v>POSITIVO</v>
          </cell>
          <cell r="AC1565">
            <v>0</v>
          </cell>
          <cell r="AD1565" t="str">
            <v>NON PREVISTO</v>
          </cell>
          <cell r="AE1565" t="str">
            <v>NON PREVISTO</v>
          </cell>
          <cell r="AF1565" t="str">
            <v>NON PREVISTO</v>
          </cell>
          <cell r="AG1565" t="str">
            <v>NON PREVISTO</v>
          </cell>
          <cell r="AH1565" t="str">
            <v>NON PREVISTO</v>
          </cell>
        </row>
        <row r="1566">
          <cell r="A1566">
            <v>103158</v>
          </cell>
          <cell r="B1566" t="str">
            <v>MONITOR TELEVISIVO PER BIOIMMAGINI</v>
          </cell>
          <cell r="C1566" t="str">
            <v>STORZ KARL GMBH &amp; CO KG</v>
          </cell>
          <cell r="D1566" t="str">
            <v>MONITOR HOLDER 3D MOD_TM323</v>
          </cell>
          <cell r="E1566" t="str">
            <v>RT1604330</v>
          </cell>
          <cell r="F1566" t="str">
            <v>COMPONENTE</v>
          </cell>
          <cell r="G1566">
            <v>103157</v>
          </cell>
          <cell r="I1566" t="str">
            <v>S.PIETRO</v>
          </cell>
          <cell r="J1566" t="str">
            <v>BLOCCO OPERATORIO</v>
          </cell>
          <cell r="K1566" t="str">
            <v>BLOCCO OPERATORIO</v>
          </cell>
          <cell r="L1566" t="str">
            <v>BLOCCO OPERATORIO MAGAZZINO</v>
          </cell>
          <cell r="M1566" t="str">
            <v>COMPONENTE</v>
          </cell>
          <cell r="N1566" t="str">
            <v>103157</v>
          </cell>
          <cell r="P1566" t="str">
            <v>ANNUALE</v>
          </cell>
          <cell r="Q1566" t="str">
            <v>ANNUALE</v>
          </cell>
          <cell r="R1566" t="str">
            <v>NON PREVISTO</v>
          </cell>
          <cell r="T1566" t="str">
            <v>DA FARE</v>
          </cell>
          <cell r="U1566" t="str">
            <v>3158</v>
          </cell>
          <cell r="V1566">
            <v>46259</v>
          </cell>
          <cell r="W1566" t="str">
            <v>POSITIVO</v>
          </cell>
          <cell r="X1566" t="str">
            <v>VSE ESEGUITA CON APP. PADRE</v>
          </cell>
          <cell r="Y1566" t="str">
            <v>DA FARE</v>
          </cell>
          <cell r="Z1566" t="str">
            <v>3158</v>
          </cell>
          <cell r="AA1566">
            <v>46259</v>
          </cell>
          <cell r="AB1566" t="str">
            <v>POSITIVO</v>
          </cell>
          <cell r="AC1566">
            <v>0</v>
          </cell>
          <cell r="AD1566" t="str">
            <v>NON PREVISTO</v>
          </cell>
          <cell r="AE1566" t="str">
            <v>NON PREVISTO</v>
          </cell>
          <cell r="AF1566" t="str">
            <v>NON PREVISTO</v>
          </cell>
          <cell r="AG1566" t="str">
            <v>NON PREVISTO</v>
          </cell>
          <cell r="AH1566" t="str">
            <v>NON PREVISTO</v>
          </cell>
        </row>
        <row r="1567">
          <cell r="A1567">
            <v>103160</v>
          </cell>
          <cell r="B1567" t="str">
            <v>TELECAMERA</v>
          </cell>
          <cell r="C1567" t="str">
            <v>STORZ KARL GMBH &amp; CO KG</v>
          </cell>
          <cell r="D1567" t="str">
            <v>IMAGE 1 H3 Z FI SPIES</v>
          </cell>
          <cell r="E1567" t="str">
            <v>RT873573-H</v>
          </cell>
          <cell r="F1567" t="str">
            <v>COMPONENTE</v>
          </cell>
          <cell r="G1567">
            <v>103157</v>
          </cell>
          <cell r="I1567" t="str">
            <v>S.PIETRO</v>
          </cell>
          <cell r="J1567" t="str">
            <v>BLOCCO OPERATORIO</v>
          </cell>
          <cell r="K1567" t="str">
            <v>BLOCCO OPERATORIO</v>
          </cell>
          <cell r="L1567" t="str">
            <v>BLOCCO OPERATORIO SALA 1</v>
          </cell>
          <cell r="M1567" t="str">
            <v>COMPONENTE</v>
          </cell>
          <cell r="N1567" t="str">
            <v>103157</v>
          </cell>
          <cell r="P1567" t="str">
            <v>ANNUALE</v>
          </cell>
          <cell r="Q1567" t="str">
            <v>ANNUALE</v>
          </cell>
          <cell r="R1567" t="str">
            <v>NON PREVISTO</v>
          </cell>
          <cell r="T1567" t="str">
            <v>DA FARE</v>
          </cell>
          <cell r="U1567" t="str">
            <v>3160</v>
          </cell>
          <cell r="V1567">
            <v>46260</v>
          </cell>
          <cell r="W1567" t="str">
            <v>POSITIVO</v>
          </cell>
          <cell r="X1567" t="str">
            <v>VSE ESEGUITA CON SISTEMA TELEVISIVO PER ENDOSCOPIA</v>
          </cell>
          <cell r="Y1567" t="str">
            <v>DA FARE</v>
          </cell>
          <cell r="Z1567" t="str">
            <v>3160</v>
          </cell>
          <cell r="AA1567">
            <v>46260</v>
          </cell>
          <cell r="AB1567" t="str">
            <v>POSITIVO</v>
          </cell>
          <cell r="AC1567">
            <v>0</v>
          </cell>
          <cell r="AD1567" t="str">
            <v>NON PREVISTO</v>
          </cell>
          <cell r="AE1567" t="str">
            <v>NON PREVISTO</v>
          </cell>
          <cell r="AF1567" t="str">
            <v>NON PREVISTO</v>
          </cell>
          <cell r="AG1567" t="str">
            <v>NON PREVISTO</v>
          </cell>
          <cell r="AH1567" t="str">
            <v>NON PREVISTO</v>
          </cell>
        </row>
        <row r="1568">
          <cell r="A1568">
            <v>103161</v>
          </cell>
          <cell r="B1568" t="str">
            <v>RIPRODUTTORE VIDEO O DIGITALE DI BIOIMMAGINI</v>
          </cell>
          <cell r="C1568" t="str">
            <v>SONY CORP</v>
          </cell>
          <cell r="D1568" t="str">
            <v>UP D 898 MD</v>
          </cell>
          <cell r="E1568">
            <v>7116425</v>
          </cell>
          <cell r="F1568" t="str">
            <v>COMPONENTE</v>
          </cell>
          <cell r="G1568">
            <v>101937</v>
          </cell>
          <cell r="H1568" t="str">
            <v>ECO1 (101937)</v>
          </cell>
          <cell r="I1568" t="str">
            <v>S.PIETRO</v>
          </cell>
          <cell r="J1568" t="str">
            <v>PRONTO SOCCORSO OSTETRICO</v>
          </cell>
          <cell r="K1568" t="str">
            <v>OSTETRICIA/GINECOLOGIA</v>
          </cell>
          <cell r="L1568" t="str">
            <v>NON TROVATO</v>
          </cell>
          <cell r="P1568" t="str">
            <v>BIENNALE</v>
          </cell>
          <cell r="Q1568" t="str">
            <v>ANNUALE</v>
          </cell>
          <cell r="R1568" t="str">
            <v>NON PREVISTO</v>
          </cell>
          <cell r="T1568" t="str">
            <v>NON PREVISTO</v>
          </cell>
          <cell r="U1568">
            <v>0</v>
          </cell>
          <cell r="V1568">
            <v>0</v>
          </cell>
          <cell r="W1568">
            <v>0</v>
          </cell>
          <cell r="X1568">
            <v>0</v>
          </cell>
          <cell r="Y1568" t="str">
            <v>DA FARE</v>
          </cell>
          <cell r="Z1568">
            <v>0</v>
          </cell>
          <cell r="AA1568">
            <v>0</v>
          </cell>
          <cell r="AB1568">
            <v>0</v>
          </cell>
          <cell r="AC1568">
            <v>0</v>
          </cell>
          <cell r="AD1568" t="str">
            <v>NON PREVISTO</v>
          </cell>
          <cell r="AE1568" t="str">
            <v>NON PREVISTO</v>
          </cell>
          <cell r="AF1568" t="str">
            <v>NON PREVISTO</v>
          </cell>
          <cell r="AG1568" t="str">
            <v>NON PREVISTO</v>
          </cell>
          <cell r="AH1568" t="str">
            <v>NON PREVISTO</v>
          </cell>
        </row>
        <row r="1569">
          <cell r="A1569">
            <v>103163</v>
          </cell>
          <cell r="B1569" t="str">
            <v>VIDEOGASTROSCOPIO</v>
          </cell>
          <cell r="C1569" t="str">
            <v>OLYMPUS OPTICAL CO LTD</v>
          </cell>
          <cell r="D1569" t="str">
            <v>GIF Q 165</v>
          </cell>
          <cell r="E1569" t="str">
            <v>2629835</v>
          </cell>
          <cell r="F1569" t="str">
            <v>COMPONENTE</v>
          </cell>
          <cell r="G1569">
            <v>102251</v>
          </cell>
          <cell r="H1569" t="str">
            <v>SYS 1 (102251)</v>
          </cell>
          <cell r="I1569" t="str">
            <v>S.PIETRO</v>
          </cell>
          <cell r="J1569" t="str">
            <v>AMB. ENDOSCOPIA</v>
          </cell>
          <cell r="K1569" t="str">
            <v>AMB. ENDOSCOPIA L.P. 3°P</v>
          </cell>
          <cell r="L1569" t="str">
            <v>NON TROVATO</v>
          </cell>
          <cell r="P1569" t="str">
            <v>BIENNALE</v>
          </cell>
          <cell r="Q1569" t="str">
            <v>ANNUALE</v>
          </cell>
          <cell r="R1569" t="str">
            <v>NON PREVISTO</v>
          </cell>
          <cell r="T1569" t="str">
            <v>DA FARE</v>
          </cell>
          <cell r="U1569">
            <v>0</v>
          </cell>
          <cell r="V1569">
            <v>0</v>
          </cell>
          <cell r="W1569">
            <v>0</v>
          </cell>
          <cell r="X1569">
            <v>0</v>
          </cell>
          <cell r="Y1569" t="str">
            <v>DA FARE</v>
          </cell>
          <cell r="Z1569">
            <v>0</v>
          </cell>
          <cell r="AA1569">
            <v>0</v>
          </cell>
          <cell r="AB1569">
            <v>0</v>
          </cell>
          <cell r="AC1569">
            <v>0</v>
          </cell>
          <cell r="AD1569" t="str">
            <v>NON PREVISTO</v>
          </cell>
          <cell r="AE1569" t="str">
            <v>NON PREVISTO</v>
          </cell>
          <cell r="AF1569" t="str">
            <v>NON PREVISTO</v>
          </cell>
          <cell r="AG1569" t="str">
            <v>NON PREVISTO</v>
          </cell>
          <cell r="AH1569" t="str">
            <v>NON PREVISTO</v>
          </cell>
        </row>
        <row r="1570">
          <cell r="A1570">
            <v>103165</v>
          </cell>
          <cell r="B1570" t="str">
            <v>VIDEOCOLONSCOPIO</v>
          </cell>
          <cell r="C1570" t="str">
            <v>OLYMPUS OPTICAL CO LTD</v>
          </cell>
          <cell r="D1570" t="str">
            <v>CF Q 165 I</v>
          </cell>
          <cell r="E1570" t="str">
            <v>2614083</v>
          </cell>
          <cell r="F1570" t="str">
            <v>COMPONENTE</v>
          </cell>
          <cell r="G1570">
            <v>103374</v>
          </cell>
          <cell r="H1570" t="str">
            <v>SYS 5 (103374)</v>
          </cell>
          <cell r="I1570" t="str">
            <v>S.PIETRO</v>
          </cell>
          <cell r="J1570" t="str">
            <v>AMB. ENDOSCOPIA</v>
          </cell>
          <cell r="K1570" t="str">
            <v>AMB. ENDOSCOPIA L.P. 3°P</v>
          </cell>
          <cell r="L1570" t="str">
            <v>NON TROVATO</v>
          </cell>
          <cell r="P1570" t="str">
            <v>BIENNALE</v>
          </cell>
          <cell r="Q1570" t="str">
            <v>ANNUALE</v>
          </cell>
          <cell r="R1570" t="str">
            <v>NON PREVISTO</v>
          </cell>
          <cell r="T1570" t="str">
            <v>DA FARE</v>
          </cell>
          <cell r="U1570">
            <v>0</v>
          </cell>
          <cell r="V1570">
            <v>0</v>
          </cell>
          <cell r="W1570">
            <v>0</v>
          </cell>
          <cell r="X1570">
            <v>0</v>
          </cell>
          <cell r="Y1570" t="str">
            <v>DA FARE</v>
          </cell>
          <cell r="Z1570">
            <v>0</v>
          </cell>
          <cell r="AA1570">
            <v>0</v>
          </cell>
          <cell r="AB1570">
            <v>0</v>
          </cell>
          <cell r="AC1570">
            <v>0</v>
          </cell>
          <cell r="AD1570" t="str">
            <v>NON PREVISTO</v>
          </cell>
          <cell r="AE1570" t="str">
            <v>NON PREVISTO</v>
          </cell>
          <cell r="AF1570" t="str">
            <v>NON PREVISTO</v>
          </cell>
          <cell r="AG1570" t="str">
            <v>NON PREVISTO</v>
          </cell>
          <cell r="AH1570" t="str">
            <v>NON PREVISTO</v>
          </cell>
        </row>
        <row r="1571">
          <cell r="A1571">
            <v>103166</v>
          </cell>
          <cell r="B1571" t="str">
            <v>PULSOSSIMETRO</v>
          </cell>
          <cell r="C1571" t="str">
            <v>NELLCOR PURITAN BENNETT INC</v>
          </cell>
          <cell r="D1571" t="str">
            <v>N 65 OXIMAX</v>
          </cell>
          <cell r="E1571" t="str">
            <v>P14803822</v>
          </cell>
          <cell r="F1571" t="str">
            <v>SINGOLA</v>
          </cell>
          <cell r="G1571">
            <v>103166</v>
          </cell>
          <cell r="I1571" t="str">
            <v>S.PIETRO</v>
          </cell>
          <cell r="J1571" t="str">
            <v>S. G. ANTIDA</v>
          </cell>
          <cell r="K1571" t="str">
            <v>S. G. ANTIDA</v>
          </cell>
          <cell r="L1571" t="str">
            <v>NON TROVATO</v>
          </cell>
          <cell r="P1571" t="str">
            <v>BIENNALE</v>
          </cell>
          <cell r="Q1571" t="str">
            <v>ANNUALE</v>
          </cell>
          <cell r="R1571" t="str">
            <v>NON PREVISTO</v>
          </cell>
          <cell r="T1571" t="str">
            <v>DA FARE</v>
          </cell>
          <cell r="U1571">
            <v>0</v>
          </cell>
          <cell r="V1571">
            <v>0</v>
          </cell>
          <cell r="W1571">
            <v>0</v>
          </cell>
          <cell r="X1571">
            <v>0</v>
          </cell>
          <cell r="Y1571" t="str">
            <v>DA FARE</v>
          </cell>
          <cell r="Z1571">
            <v>0</v>
          </cell>
          <cell r="AA1571">
            <v>0</v>
          </cell>
          <cell r="AB1571">
            <v>0</v>
          </cell>
          <cell r="AC1571">
            <v>0</v>
          </cell>
          <cell r="AD1571" t="str">
            <v>NON PREVISTO</v>
          </cell>
          <cell r="AE1571" t="str">
            <v>NON PREVISTO</v>
          </cell>
          <cell r="AF1571" t="str">
            <v>NON PREVISTO</v>
          </cell>
          <cell r="AG1571" t="str">
            <v>NON PREVISTO</v>
          </cell>
          <cell r="AH1571" t="str">
            <v>NON PREVISTO</v>
          </cell>
        </row>
        <row r="1572">
          <cell r="A1572">
            <v>103167</v>
          </cell>
          <cell r="B1572" t="str">
            <v>CARRELLO BAGNOMARIA</v>
          </cell>
          <cell r="C1572" t="str">
            <v>HUPFER METALLWERKE GMBH &amp; CO. KG</v>
          </cell>
          <cell r="D1572" t="str">
            <v>SPA EB1</v>
          </cell>
          <cell r="E1572" t="str">
            <v>BL3479605</v>
          </cell>
          <cell r="F1572" t="str">
            <v>SINGOLA</v>
          </cell>
          <cell r="G1572">
            <v>103167</v>
          </cell>
          <cell r="I1572" t="str">
            <v>S.PIETRO</v>
          </cell>
          <cell r="J1572" t="str">
            <v>UTIN</v>
          </cell>
          <cell r="K1572" t="str">
            <v>UTIN</v>
          </cell>
          <cell r="L1572" t="str">
            <v>UTIN</v>
          </cell>
          <cell r="M1572" t="str">
            <v>SINGOLA</v>
          </cell>
          <cell r="N1572">
            <v>103167</v>
          </cell>
          <cell r="P1572" t="str">
            <v>ANNUALE</v>
          </cell>
          <cell r="Q1572" t="str">
            <v>ANNUALE</v>
          </cell>
          <cell r="R1572" t="str">
            <v>NON PREVISTO</v>
          </cell>
          <cell r="T1572" t="str">
            <v>DA FARE</v>
          </cell>
          <cell r="U1572">
            <v>3167</v>
          </cell>
          <cell r="V1572">
            <v>46149</v>
          </cell>
          <cell r="W1572" t="str">
            <v>POSITIVO</v>
          </cell>
          <cell r="X1572">
            <v>0</v>
          </cell>
          <cell r="Y1572" t="str">
            <v>DA FARE</v>
          </cell>
          <cell r="Z1572">
            <v>3167</v>
          </cell>
          <cell r="AA1572">
            <v>46149</v>
          </cell>
          <cell r="AB1572" t="str">
            <v>POSITIVO</v>
          </cell>
          <cell r="AC1572">
            <v>0</v>
          </cell>
          <cell r="AD1572" t="str">
            <v>NON PREVISTO</v>
          </cell>
          <cell r="AE1572" t="str">
            <v>NON PREVISTO</v>
          </cell>
          <cell r="AF1572" t="str">
            <v>NON PREVISTO</v>
          </cell>
          <cell r="AG1572" t="str">
            <v>NON PREVISTO</v>
          </cell>
          <cell r="AH1572" t="str">
            <v>NON PREVISTO</v>
          </cell>
        </row>
        <row r="1573">
          <cell r="A1573">
            <v>103168</v>
          </cell>
          <cell r="B1573" t="str">
            <v>MONITOR FETALE</v>
          </cell>
          <cell r="C1573" t="str">
            <v>EDAN INSTRUMENTS INC</v>
          </cell>
          <cell r="D1573" t="str">
            <v>F9</v>
          </cell>
          <cell r="E1573" t="str">
            <v>560144-M16703500002</v>
          </cell>
          <cell r="F1573" t="str">
            <v>SINGOLA</v>
          </cell>
          <cell r="G1573">
            <v>103168</v>
          </cell>
          <cell r="I1573" t="str">
            <v>S.PIETRO</v>
          </cell>
          <cell r="J1573" t="str">
            <v>SALA TRAVAGLIO</v>
          </cell>
          <cell r="K1573" t="str">
            <v>SALA PARTO</v>
          </cell>
          <cell r="L1573" t="str">
            <v>SALA TRAVAGLIO</v>
          </cell>
          <cell r="M1573" t="str">
            <v>SINGOLA</v>
          </cell>
          <cell r="N1573" t="str">
            <v>103168</v>
          </cell>
          <cell r="P1573" t="str">
            <v>ANNUALE</v>
          </cell>
          <cell r="Q1573" t="str">
            <v>ANNUALE</v>
          </cell>
          <cell r="R1573" t="str">
            <v>NON PREVISTO</v>
          </cell>
          <cell r="T1573" t="str">
            <v>DA FARE</v>
          </cell>
          <cell r="U1573" t="str">
            <v>3168</v>
          </cell>
          <cell r="V1573">
            <v>46248</v>
          </cell>
          <cell r="W1573" t="str">
            <v>POSITIVO</v>
          </cell>
          <cell r="X1573">
            <v>0</v>
          </cell>
          <cell r="Y1573" t="str">
            <v>DA FARE</v>
          </cell>
          <cell r="Z1573" t="str">
            <v>3168</v>
          </cell>
          <cell r="AA1573">
            <v>46248</v>
          </cell>
          <cell r="AB1573" t="str">
            <v>POSITIVO</v>
          </cell>
          <cell r="AC1573">
            <v>0</v>
          </cell>
          <cell r="AD1573" t="str">
            <v>NON PREVISTO</v>
          </cell>
          <cell r="AE1573" t="str">
            <v>NON PREVISTO</v>
          </cell>
          <cell r="AF1573" t="str">
            <v>NON PREVISTO</v>
          </cell>
          <cell r="AG1573" t="str">
            <v>NON PREVISTO</v>
          </cell>
          <cell r="AH1573" t="str">
            <v>NON PREVISTO</v>
          </cell>
        </row>
        <row r="1574">
          <cell r="A1574">
            <v>103169</v>
          </cell>
          <cell r="B1574" t="str">
            <v>MONITOR FETALE</v>
          </cell>
          <cell r="C1574" t="str">
            <v>EDAN INSTRUMENTS INC</v>
          </cell>
          <cell r="D1574" t="str">
            <v>F9</v>
          </cell>
          <cell r="E1574" t="str">
            <v>560144-M16703500001</v>
          </cell>
          <cell r="F1574" t="str">
            <v>SINGOLA</v>
          </cell>
          <cell r="G1574">
            <v>103169</v>
          </cell>
          <cell r="I1574" t="str">
            <v>S.PIETRO</v>
          </cell>
          <cell r="J1574" t="str">
            <v>SALA PARTO</v>
          </cell>
          <cell r="K1574" t="str">
            <v>SALE TRAVAGLIO NUOVE</v>
          </cell>
          <cell r="L1574" t="str">
            <v>SALA TRAVAGLIO NUOVE</v>
          </cell>
          <cell r="M1574" t="str">
            <v>SINGOLA</v>
          </cell>
          <cell r="N1574" t="str">
            <v>103169</v>
          </cell>
          <cell r="P1574" t="str">
            <v>ANNUALE</v>
          </cell>
          <cell r="Q1574" t="str">
            <v>ANNUALE</v>
          </cell>
          <cell r="R1574" t="str">
            <v>NON PREVISTO</v>
          </cell>
          <cell r="T1574" t="str">
            <v>DA FARE</v>
          </cell>
          <cell r="U1574" t="str">
            <v>3169</v>
          </cell>
          <cell r="V1574">
            <v>46251</v>
          </cell>
          <cell r="W1574" t="str">
            <v>POSITIVO</v>
          </cell>
          <cell r="X1574">
            <v>0</v>
          </cell>
          <cell r="Y1574" t="str">
            <v>DA FARE</v>
          </cell>
          <cell r="Z1574" t="str">
            <v>3169</v>
          </cell>
          <cell r="AA1574">
            <v>46252</v>
          </cell>
          <cell r="AB1574" t="str">
            <v>POSITIVO</v>
          </cell>
          <cell r="AC1574">
            <v>0</v>
          </cell>
          <cell r="AD1574" t="str">
            <v>NON PREVISTO</v>
          </cell>
          <cell r="AE1574" t="str">
            <v>NON PREVISTO</v>
          </cell>
          <cell r="AF1574" t="str">
            <v>NON PREVISTO</v>
          </cell>
          <cell r="AG1574" t="str">
            <v>NON PREVISTO</v>
          </cell>
          <cell r="AH1574" t="str">
            <v>NON PREVISTO</v>
          </cell>
        </row>
        <row r="1575">
          <cell r="A1575">
            <v>103170</v>
          </cell>
          <cell r="B1575" t="str">
            <v>SEGA PER GESSI</v>
          </cell>
          <cell r="C1575" t="str">
            <v>STRYKER CORP</v>
          </cell>
          <cell r="D1575" t="str">
            <v>CAST CUTTER 0941-000-000</v>
          </cell>
          <cell r="E1575" t="str">
            <v>1623500419</v>
          </cell>
          <cell r="F1575" t="str">
            <v>PRINCIPALE</v>
          </cell>
          <cell r="G1575">
            <v>103170</v>
          </cell>
          <cell r="I1575" t="str">
            <v>S.PIETRO</v>
          </cell>
          <cell r="J1575" t="str">
            <v>PRONTO SOCCORSO</v>
          </cell>
          <cell r="K1575" t="str">
            <v>PRONTO SOCCORSO</v>
          </cell>
          <cell r="L1575" t="str">
            <v>PRONTO SOCCORSO</v>
          </cell>
          <cell r="M1575" t="str">
            <v>PRINCIPALE</v>
          </cell>
          <cell r="N1575">
            <v>103170</v>
          </cell>
          <cell r="P1575" t="str">
            <v>ANNUALE</v>
          </cell>
          <cell r="Q1575" t="str">
            <v>ANNUALE</v>
          </cell>
          <cell r="R1575" t="str">
            <v>NON PREVISTO</v>
          </cell>
          <cell r="T1575" t="str">
            <v>DA FARE</v>
          </cell>
          <cell r="U1575" t="str">
            <v>3170</v>
          </cell>
          <cell r="V1575">
            <v>46262</v>
          </cell>
          <cell r="W1575" t="str">
            <v>POSITIVO</v>
          </cell>
          <cell r="X1575">
            <v>0</v>
          </cell>
          <cell r="Y1575" t="str">
            <v>DA FARE</v>
          </cell>
          <cell r="Z1575" t="str">
            <v>3170</v>
          </cell>
          <cell r="AA1575">
            <v>46262</v>
          </cell>
          <cell r="AB1575" t="str">
            <v>POSITIVO</v>
          </cell>
          <cell r="AC1575">
            <v>0</v>
          </cell>
          <cell r="AD1575" t="str">
            <v>NON PREVISTO</v>
          </cell>
          <cell r="AE1575" t="str">
            <v>NON PREVISTO</v>
          </cell>
          <cell r="AF1575" t="str">
            <v>NON PREVISTO</v>
          </cell>
          <cell r="AG1575" t="str">
            <v>NON PREVISTO</v>
          </cell>
          <cell r="AH1575" t="str">
            <v>NON PREVISTO</v>
          </cell>
        </row>
        <row r="1576">
          <cell r="A1576">
            <v>103171</v>
          </cell>
          <cell r="B1576" t="str">
            <v>ASPIRATORE POLVERI DERIVANTI DAL TAGLIO GESSO</v>
          </cell>
          <cell r="C1576" t="str">
            <v>STRYKER CORP</v>
          </cell>
          <cell r="D1576" t="str">
            <v>0996-000-000</v>
          </cell>
          <cell r="E1576" t="str">
            <v>1621500619</v>
          </cell>
          <cell r="F1576" t="str">
            <v>COMPONENTE</v>
          </cell>
          <cell r="G1576">
            <v>103170</v>
          </cell>
          <cell r="I1576" t="str">
            <v>S.PIETRO</v>
          </cell>
          <cell r="J1576" t="str">
            <v>PRONTO SOCCORSO</v>
          </cell>
          <cell r="K1576" t="str">
            <v>PRONTO SOCCORSO</v>
          </cell>
          <cell r="L1576" t="str">
            <v>PRONTO SOCCORSO</v>
          </cell>
          <cell r="M1576" t="str">
            <v>COMPONENTE</v>
          </cell>
          <cell r="N1576">
            <v>103170</v>
          </cell>
          <cell r="P1576" t="str">
            <v>ANNUALE</v>
          </cell>
          <cell r="Q1576" t="str">
            <v>ANNUALE</v>
          </cell>
          <cell r="R1576" t="str">
            <v>NON PREVISTO</v>
          </cell>
          <cell r="T1576" t="str">
            <v>DA FARE</v>
          </cell>
          <cell r="U1576" t="str">
            <v>3171</v>
          </cell>
          <cell r="V1576">
            <v>46262</v>
          </cell>
          <cell r="W1576" t="str">
            <v>POSITIVO</v>
          </cell>
          <cell r="X1576">
            <v>0</v>
          </cell>
          <cell r="Y1576" t="str">
            <v>DA FARE</v>
          </cell>
          <cell r="Z1576" t="str">
            <v>3171</v>
          </cell>
          <cell r="AA1576">
            <v>46262</v>
          </cell>
          <cell r="AB1576" t="str">
            <v>POSITIVO</v>
          </cell>
          <cell r="AC1576">
            <v>0</v>
          </cell>
          <cell r="AD1576" t="str">
            <v>NON PREVISTO</v>
          </cell>
          <cell r="AE1576" t="str">
            <v>NON PREVISTO</v>
          </cell>
          <cell r="AF1576" t="str">
            <v>NON PREVISTO</v>
          </cell>
          <cell r="AG1576" t="str">
            <v>NON PREVISTO</v>
          </cell>
          <cell r="AH1576" t="str">
            <v>NON PREVISTO</v>
          </cell>
        </row>
        <row r="1577">
          <cell r="A1577">
            <v>103172</v>
          </cell>
          <cell r="B1577" t="str">
            <v>ANESTESIA, APPARECCHIO PER</v>
          </cell>
          <cell r="C1577" t="str">
            <v>MINDRAY CO LTD</v>
          </cell>
          <cell r="D1577" t="str">
            <v>WATO EX 65</v>
          </cell>
          <cell r="E1577" t="str">
            <v>KT 66000072</v>
          </cell>
          <cell r="F1577" t="str">
            <v>PRINCIPALE</v>
          </cell>
          <cell r="G1577">
            <v>103172</v>
          </cell>
          <cell r="I1577" t="str">
            <v>S.PIETRO</v>
          </cell>
          <cell r="J1577" t="str">
            <v>BLOCCO OPERATORIO</v>
          </cell>
          <cell r="K1577" t="str">
            <v>BLOCCO OPERATORIO NUOVO/ORT.VASC.</v>
          </cell>
          <cell r="L1577" t="str">
            <v>BLOCCO OPERATORIO SALA PREPARAZIONE</v>
          </cell>
          <cell r="M1577" t="str">
            <v>PRINCIPALE</v>
          </cell>
          <cell r="N1577" t="str">
            <v>103172</v>
          </cell>
          <cell r="P1577" t="str">
            <v>ANNUALE</v>
          </cell>
          <cell r="Q1577" t="str">
            <v>ANNUALE</v>
          </cell>
          <cell r="R1577" t="str">
            <v>NON PREVISTO</v>
          </cell>
          <cell r="T1577" t="str">
            <v>DA FARE</v>
          </cell>
          <cell r="U1577" t="str">
            <v>3172</v>
          </cell>
          <cell r="V1577">
            <v>46260</v>
          </cell>
          <cell r="W1577" t="str">
            <v>POSITIVO</v>
          </cell>
          <cell r="X1577">
            <v>0</v>
          </cell>
          <cell r="Y1577" t="str">
            <v>DA FARE</v>
          </cell>
          <cell r="Z1577">
            <v>3172</v>
          </cell>
          <cell r="AA1577">
            <v>46260</v>
          </cell>
          <cell r="AB1577" t="str">
            <v>POSITIVO</v>
          </cell>
          <cell r="AC1577">
            <v>0</v>
          </cell>
          <cell r="AD1577" t="str">
            <v>NON PREVISTO</v>
          </cell>
          <cell r="AE1577" t="str">
            <v>NON PREVISTO</v>
          </cell>
          <cell r="AF1577" t="str">
            <v>NON PREVISTO</v>
          </cell>
          <cell r="AG1577" t="str">
            <v>NON PREVISTO</v>
          </cell>
          <cell r="AH1577" t="str">
            <v>NON PREVISTO</v>
          </cell>
        </row>
        <row r="1578">
          <cell r="A1578">
            <v>103173</v>
          </cell>
          <cell r="B1578" t="str">
            <v>MONITOR</v>
          </cell>
          <cell r="C1578" t="str">
            <v>MINDRAY CO LTD</v>
          </cell>
          <cell r="D1578" t="str">
            <v>BENEVIEW T5</v>
          </cell>
          <cell r="E1578" t="str">
            <v>CM66149637</v>
          </cell>
          <cell r="F1578" t="str">
            <v>COMPONENTE</v>
          </cell>
          <cell r="G1578">
            <v>103064</v>
          </cell>
          <cell r="I1578" t="str">
            <v>S.PIETRO</v>
          </cell>
          <cell r="J1578" t="str">
            <v>BLOCCO OPERATORIO</v>
          </cell>
          <cell r="K1578" t="str">
            <v>BLOCCO OPERATORIO</v>
          </cell>
          <cell r="L1578" t="str">
            <v>BLOCCO OPERATORIO NUOVO/ORT.VASC.</v>
          </cell>
          <cell r="M1578" t="str">
            <v>COMPONENTE</v>
          </cell>
          <cell r="N1578" t="str">
            <v>103064</v>
          </cell>
          <cell r="P1578" t="str">
            <v>ANNUALE</v>
          </cell>
          <cell r="Q1578" t="str">
            <v>ANNUALE</v>
          </cell>
          <cell r="R1578" t="str">
            <v>NON PREVISTO</v>
          </cell>
          <cell r="T1578" t="str">
            <v>DA FARE</v>
          </cell>
          <cell r="U1578" t="str">
            <v>3173</v>
          </cell>
          <cell r="V1578">
            <v>46276</v>
          </cell>
          <cell r="W1578" t="str">
            <v>POSITIVO</v>
          </cell>
          <cell r="X1578">
            <v>0</v>
          </cell>
          <cell r="Y1578" t="str">
            <v>DA FARE</v>
          </cell>
          <cell r="Z1578" t="str">
            <v>3173</v>
          </cell>
          <cell r="AA1578">
            <v>46276</v>
          </cell>
          <cell r="AB1578" t="str">
            <v>POSITIVO</v>
          </cell>
          <cell r="AC1578">
            <v>0</v>
          </cell>
          <cell r="AD1578" t="str">
            <v>NON PREVISTO</v>
          </cell>
          <cell r="AE1578" t="str">
            <v>NON PREVISTO</v>
          </cell>
          <cell r="AF1578" t="str">
            <v>NON PREVISTO</v>
          </cell>
          <cell r="AG1578" t="str">
            <v>NON PREVISTO</v>
          </cell>
          <cell r="AH1578" t="str">
            <v>NON PREVISTO</v>
          </cell>
        </row>
        <row r="1579">
          <cell r="A1579">
            <v>103174</v>
          </cell>
          <cell r="B1579" t="str">
            <v>ANESTESIA, APPARECCHIO PER</v>
          </cell>
          <cell r="C1579" t="str">
            <v>MINDRAY CO LTD</v>
          </cell>
          <cell r="D1579" t="str">
            <v>WATO EX 65</v>
          </cell>
          <cell r="E1579" t="str">
            <v>KT 66000071</v>
          </cell>
          <cell r="F1579" t="str">
            <v>PRINCIPALE</v>
          </cell>
          <cell r="G1579">
            <v>103174</v>
          </cell>
          <cell r="I1579" t="str">
            <v>S.PIETRO</v>
          </cell>
          <cell r="J1579" t="str">
            <v>BLOCCO OPERATORIO</v>
          </cell>
          <cell r="K1579" t="str">
            <v>BLOCCO OPERATORIO NUOVO/ORT.VASC.</v>
          </cell>
          <cell r="L1579" t="str">
            <v>BLOCCO OPERATORIO NUOVO/ORT.VASC.</v>
          </cell>
          <cell r="M1579" t="str">
            <v>PRINCIPALE</v>
          </cell>
          <cell r="N1579" t="str">
            <v>103174</v>
          </cell>
          <cell r="P1579" t="str">
            <v>ANNUALE</v>
          </cell>
          <cell r="Q1579" t="str">
            <v>ANNUALE</v>
          </cell>
          <cell r="R1579" t="str">
            <v>NON PREVISTO</v>
          </cell>
          <cell r="T1579" t="str">
            <v>DA FARE</v>
          </cell>
          <cell r="U1579" t="str">
            <v>3174</v>
          </cell>
          <cell r="V1579">
            <v>46276</v>
          </cell>
          <cell r="W1579" t="str">
            <v>POSITIVO</v>
          </cell>
          <cell r="X1579">
            <v>0</v>
          </cell>
          <cell r="Y1579" t="str">
            <v>DA FARE</v>
          </cell>
          <cell r="Z1579" t="str">
            <v>3174</v>
          </cell>
          <cell r="AA1579">
            <v>46276</v>
          </cell>
          <cell r="AB1579" t="str">
            <v>POSITIVO</v>
          </cell>
          <cell r="AC1579">
            <v>0</v>
          </cell>
          <cell r="AD1579" t="str">
            <v>NON PREVISTO</v>
          </cell>
          <cell r="AE1579" t="str">
            <v>NON PREVISTO</v>
          </cell>
          <cell r="AF1579" t="str">
            <v>NON PREVISTO</v>
          </cell>
          <cell r="AG1579" t="str">
            <v>NON PREVISTO</v>
          </cell>
          <cell r="AH1579" t="str">
            <v>NON PREVISTO</v>
          </cell>
        </row>
        <row r="1580">
          <cell r="A1580">
            <v>103175</v>
          </cell>
          <cell r="B1580" t="str">
            <v>MONITOR</v>
          </cell>
          <cell r="C1580" t="str">
            <v>MINDRAY CO LTD</v>
          </cell>
          <cell r="D1580" t="str">
            <v>BENEVIEW T5</v>
          </cell>
          <cell r="E1580" t="str">
            <v>CM66149636</v>
          </cell>
          <cell r="F1580" t="str">
            <v>SINGOLA</v>
          </cell>
          <cell r="G1580">
            <v>103175</v>
          </cell>
          <cell r="I1580" t="str">
            <v>S.PIETRO</v>
          </cell>
          <cell r="J1580" t="str">
            <v>SALA PARTO</v>
          </cell>
          <cell r="K1580" t="str">
            <v>BLOCCO OPERATORIO</v>
          </cell>
          <cell r="L1580" t="str">
            <v>NON TROVATO</v>
          </cell>
          <cell r="P1580" t="str">
            <v>ANNUALE</v>
          </cell>
          <cell r="Q1580" t="str">
            <v>ANNUALE</v>
          </cell>
          <cell r="R1580" t="str">
            <v>NON PREVISTO</v>
          </cell>
          <cell r="T1580" t="str">
            <v>DA FARE</v>
          </cell>
          <cell r="U1580">
            <v>0</v>
          </cell>
          <cell r="V1580">
            <v>0</v>
          </cell>
          <cell r="W1580">
            <v>0</v>
          </cell>
          <cell r="X1580">
            <v>0</v>
          </cell>
          <cell r="Y1580" t="str">
            <v>DA FARE</v>
          </cell>
          <cell r="Z1580">
            <v>0</v>
          </cell>
          <cell r="AA1580">
            <v>0</v>
          </cell>
          <cell r="AB1580">
            <v>0</v>
          </cell>
          <cell r="AC1580">
            <v>0</v>
          </cell>
          <cell r="AD1580" t="str">
            <v>NON PREVISTO</v>
          </cell>
          <cell r="AE1580" t="str">
            <v>NON PREVISTO</v>
          </cell>
          <cell r="AF1580" t="str">
            <v>NON PREVISTO</v>
          </cell>
          <cell r="AG1580" t="str">
            <v>NON PREVISTO</v>
          </cell>
          <cell r="AH1580" t="str">
            <v>NON PREVISTO</v>
          </cell>
        </row>
        <row r="1581">
          <cell r="A1581">
            <v>103176</v>
          </cell>
          <cell r="B1581" t="str">
            <v>LAVAGGIO E DISINFEZIONE, APPARECCHIO PER</v>
          </cell>
          <cell r="C1581" t="str">
            <v>GETINGE INFECTION CONTROL AB</v>
          </cell>
          <cell r="D1581" t="str">
            <v>FD 1600 NINJO</v>
          </cell>
          <cell r="E1581" t="str">
            <v>BAA071299</v>
          </cell>
          <cell r="F1581" t="str">
            <v>SINGOLA</v>
          </cell>
          <cell r="G1581">
            <v>103176</v>
          </cell>
          <cell r="I1581" t="str">
            <v>S.PIETRO</v>
          </cell>
          <cell r="J1581" t="str">
            <v>UTIC</v>
          </cell>
          <cell r="K1581" t="str">
            <v>UTIC</v>
          </cell>
          <cell r="L1581" t="str">
            <v>UTIC</v>
          </cell>
          <cell r="M1581" t="str">
            <v>SINGOLA</v>
          </cell>
          <cell r="N1581" t="str">
            <v>103176</v>
          </cell>
          <cell r="P1581" t="str">
            <v>ANNUALE</v>
          </cell>
          <cell r="Q1581" t="str">
            <v>ANNUALE</v>
          </cell>
          <cell r="R1581" t="str">
            <v>NON PREVISTO</v>
          </cell>
          <cell r="T1581" t="str">
            <v>DA FARE</v>
          </cell>
          <cell r="U1581" t="str">
            <v>3176</v>
          </cell>
          <cell r="V1581">
            <v>46233</v>
          </cell>
          <cell r="W1581" t="str">
            <v>POSITIVO</v>
          </cell>
          <cell r="X1581">
            <v>0</v>
          </cell>
          <cell r="Y1581" t="str">
            <v>DA FARE</v>
          </cell>
          <cell r="Z1581" t="str">
            <v>3176</v>
          </cell>
          <cell r="AA1581">
            <v>46233</v>
          </cell>
          <cell r="AB1581" t="str">
            <v>POSITIVO</v>
          </cell>
          <cell r="AC1581">
            <v>0</v>
          </cell>
          <cell r="AD1581" t="str">
            <v>NON PREVISTO</v>
          </cell>
          <cell r="AE1581" t="str">
            <v>NON PREVISTO</v>
          </cell>
          <cell r="AF1581" t="str">
            <v>NON PREVISTO</v>
          </cell>
          <cell r="AG1581" t="str">
            <v>NON PREVISTO</v>
          </cell>
          <cell r="AH1581" t="str">
            <v>NON PREVISTO</v>
          </cell>
        </row>
        <row r="1582">
          <cell r="A1582">
            <v>103177</v>
          </cell>
          <cell r="B1582" t="str">
            <v>FONTE LUMINOSA GENERICA (PER ES: LAMPADE DA VISITA AMB.)</v>
          </cell>
          <cell r="C1582" t="str">
            <v>PROVITA MEDIZINTECHNIK GMBH</v>
          </cell>
          <cell r="D1582" t="str">
            <v>L 230112 A</v>
          </cell>
          <cell r="E1582" t="str">
            <v>1603002</v>
          </cell>
          <cell r="F1582" t="str">
            <v>SINGOLA</v>
          </cell>
          <cell r="G1582">
            <v>103177</v>
          </cell>
          <cell r="I1582" t="str">
            <v>S.PIETRO</v>
          </cell>
          <cell r="J1582" t="str">
            <v>UTIC</v>
          </cell>
          <cell r="K1582" t="str">
            <v>UTIC</v>
          </cell>
          <cell r="L1582" t="str">
            <v>UTIC</v>
          </cell>
          <cell r="M1582" t="str">
            <v>SINGOLA</v>
          </cell>
          <cell r="N1582" t="str">
            <v>103177</v>
          </cell>
          <cell r="P1582" t="str">
            <v>ANNUALE</v>
          </cell>
          <cell r="Q1582" t="str">
            <v>ANNUALE</v>
          </cell>
          <cell r="R1582" t="str">
            <v>NON PREVISTO</v>
          </cell>
          <cell r="T1582" t="str">
            <v>DA FARE</v>
          </cell>
          <cell r="U1582" t="str">
            <v>3177</v>
          </cell>
          <cell r="V1582">
            <v>46233</v>
          </cell>
          <cell r="W1582" t="str">
            <v>POSITIVO</v>
          </cell>
          <cell r="X1582">
            <v>0</v>
          </cell>
          <cell r="Y1582" t="str">
            <v>DA FARE</v>
          </cell>
          <cell r="Z1582" t="str">
            <v>3177</v>
          </cell>
          <cell r="AA1582">
            <v>46233</v>
          </cell>
          <cell r="AB1582" t="str">
            <v>POSITIVO</v>
          </cell>
          <cell r="AC1582">
            <v>0</v>
          </cell>
          <cell r="AD1582" t="str">
            <v>NON PREVISTO</v>
          </cell>
          <cell r="AE1582" t="str">
            <v>NON PREVISTO</v>
          </cell>
          <cell r="AF1582" t="str">
            <v>NON PREVISTO</v>
          </cell>
          <cell r="AG1582" t="str">
            <v>NON PREVISTO</v>
          </cell>
          <cell r="AH1582" t="str">
            <v>NON PREVISTO</v>
          </cell>
        </row>
        <row r="1583">
          <cell r="A1583">
            <v>103178</v>
          </cell>
          <cell r="B1583" t="str">
            <v>FONTE LUMINOSA GENERICA (PER ES: LAMPADE DA VISITA AMB.)</v>
          </cell>
          <cell r="C1583" t="str">
            <v>PROVITA MEDIZINTECHNIK GMBH</v>
          </cell>
          <cell r="D1583" t="str">
            <v>L 230112 A</v>
          </cell>
          <cell r="E1583" t="str">
            <v>0712020</v>
          </cell>
          <cell r="F1583" t="str">
            <v>SINGOLA</v>
          </cell>
          <cell r="G1583">
            <v>103178</v>
          </cell>
          <cell r="I1583" t="str">
            <v>S.PIETRO</v>
          </cell>
          <cell r="J1583" t="str">
            <v>UTIC</v>
          </cell>
          <cell r="K1583" t="str">
            <v>UTIC</v>
          </cell>
          <cell r="L1583" t="str">
            <v>UTIC</v>
          </cell>
          <cell r="M1583" t="str">
            <v>SINGOLA</v>
          </cell>
          <cell r="N1583" t="str">
            <v>103176</v>
          </cell>
          <cell r="P1583" t="str">
            <v>ANNUALE</v>
          </cell>
          <cell r="Q1583" t="str">
            <v>ANNUALE</v>
          </cell>
          <cell r="R1583" t="str">
            <v>NON PREVISTO</v>
          </cell>
          <cell r="T1583" t="str">
            <v>DA FARE</v>
          </cell>
          <cell r="U1583" t="str">
            <v>3178</v>
          </cell>
          <cell r="V1583">
            <v>46233</v>
          </cell>
          <cell r="W1583" t="str">
            <v>POSITIVO</v>
          </cell>
          <cell r="X1583">
            <v>0</v>
          </cell>
          <cell r="Y1583" t="str">
            <v>DA FARE</v>
          </cell>
          <cell r="Z1583" t="str">
            <v>3178</v>
          </cell>
          <cell r="AA1583">
            <v>46233</v>
          </cell>
          <cell r="AB1583" t="str">
            <v>POSITIVO</v>
          </cell>
          <cell r="AC1583">
            <v>0</v>
          </cell>
          <cell r="AD1583" t="str">
            <v>NON PREVISTO</v>
          </cell>
          <cell r="AE1583" t="str">
            <v>NON PREVISTO</v>
          </cell>
          <cell r="AF1583" t="str">
            <v>NON PREVISTO</v>
          </cell>
          <cell r="AG1583" t="str">
            <v>NON PREVISTO</v>
          </cell>
          <cell r="AH1583" t="str">
            <v>NON PREVISTO</v>
          </cell>
        </row>
        <row r="1584">
          <cell r="A1584">
            <v>103179</v>
          </cell>
          <cell r="B1584" t="str">
            <v>FONTE LUMINOSA GENERICA (PER ES: LAMPADE DA VISITA AMB.)</v>
          </cell>
          <cell r="C1584" t="str">
            <v>PROVITA MEDIZINTECHNIK GMBH</v>
          </cell>
          <cell r="D1584" t="str">
            <v>L 230112 A</v>
          </cell>
          <cell r="E1584" t="str">
            <v>0712013</v>
          </cell>
          <cell r="F1584" t="str">
            <v>SINGOLA</v>
          </cell>
          <cell r="G1584">
            <v>103179</v>
          </cell>
          <cell r="I1584" t="str">
            <v>S.PIETRO</v>
          </cell>
          <cell r="J1584" t="str">
            <v>UTIC</v>
          </cell>
          <cell r="K1584" t="str">
            <v>UTIC</v>
          </cell>
          <cell r="L1584" t="str">
            <v>UTIC</v>
          </cell>
          <cell r="M1584" t="str">
            <v>SINGOLA</v>
          </cell>
          <cell r="N1584" t="str">
            <v>103179</v>
          </cell>
          <cell r="P1584" t="str">
            <v>ANNUALE</v>
          </cell>
          <cell r="Q1584" t="str">
            <v>ANNUALE</v>
          </cell>
          <cell r="R1584" t="str">
            <v>NON PREVISTO</v>
          </cell>
          <cell r="T1584" t="str">
            <v>DA FARE</v>
          </cell>
          <cell r="U1584" t="str">
            <v>3179</v>
          </cell>
          <cell r="V1584">
            <v>46233</v>
          </cell>
          <cell r="W1584" t="str">
            <v>POSITIVO</v>
          </cell>
          <cell r="X1584">
            <v>0</v>
          </cell>
          <cell r="Y1584" t="str">
            <v>DA FARE</v>
          </cell>
          <cell r="Z1584" t="str">
            <v>3179</v>
          </cell>
          <cell r="AA1584">
            <v>46233</v>
          </cell>
          <cell r="AB1584" t="str">
            <v>POSITIVO</v>
          </cell>
          <cell r="AC1584">
            <v>0</v>
          </cell>
          <cell r="AD1584" t="str">
            <v>NON PREVISTO</v>
          </cell>
          <cell r="AE1584" t="str">
            <v>NON PREVISTO</v>
          </cell>
          <cell r="AF1584" t="str">
            <v>NON PREVISTO</v>
          </cell>
          <cell r="AG1584" t="str">
            <v>NON PREVISTO</v>
          </cell>
          <cell r="AH1584" t="str">
            <v>NON PREVISTO</v>
          </cell>
        </row>
        <row r="1585">
          <cell r="A1585">
            <v>103180</v>
          </cell>
          <cell r="B1585" t="str">
            <v>FONTE LUMINOSA GENERICA (PER ES: LAMPADE DA VISITA AMB.)</v>
          </cell>
          <cell r="C1585" t="str">
            <v>PROVITA MEDIZINTECHNIK GMBH</v>
          </cell>
          <cell r="D1585" t="str">
            <v>L 230112 A</v>
          </cell>
          <cell r="E1585" t="str">
            <v>0712038</v>
          </cell>
          <cell r="F1585" t="str">
            <v>SINGOLA</v>
          </cell>
          <cell r="G1585">
            <v>103180</v>
          </cell>
          <cell r="I1585" t="str">
            <v>S.PIETRO</v>
          </cell>
          <cell r="J1585" t="str">
            <v>UTIC</v>
          </cell>
          <cell r="K1585" t="str">
            <v>UTIC</v>
          </cell>
          <cell r="L1585" t="str">
            <v>UTIC</v>
          </cell>
          <cell r="M1585" t="str">
            <v>SINGOLA</v>
          </cell>
          <cell r="N1585" t="str">
            <v>103180</v>
          </cell>
          <cell r="P1585" t="str">
            <v>ANNUALE</v>
          </cell>
          <cell r="Q1585" t="str">
            <v>ANNUALE</v>
          </cell>
          <cell r="R1585" t="str">
            <v>NON PREVISTO</v>
          </cell>
          <cell r="T1585" t="str">
            <v>DA FARE</v>
          </cell>
          <cell r="U1585" t="str">
            <v>3180</v>
          </cell>
          <cell r="V1585">
            <v>46233</v>
          </cell>
          <cell r="W1585" t="str">
            <v>POSITIVO</v>
          </cell>
          <cell r="X1585">
            <v>0</v>
          </cell>
          <cell r="Y1585" t="str">
            <v>DA FARE</v>
          </cell>
          <cell r="Z1585" t="str">
            <v>3180</v>
          </cell>
          <cell r="AA1585">
            <v>46233</v>
          </cell>
          <cell r="AB1585" t="str">
            <v>POSITIVO</v>
          </cell>
          <cell r="AC1585">
            <v>0</v>
          </cell>
          <cell r="AD1585" t="str">
            <v>NON PREVISTO</v>
          </cell>
          <cell r="AE1585" t="str">
            <v>NON PREVISTO</v>
          </cell>
          <cell r="AF1585" t="str">
            <v>NON PREVISTO</v>
          </cell>
          <cell r="AG1585" t="str">
            <v>NON PREVISTO</v>
          </cell>
          <cell r="AH1585" t="str">
            <v>NON PREVISTO</v>
          </cell>
        </row>
        <row r="1586">
          <cell r="A1586">
            <v>103181</v>
          </cell>
          <cell r="B1586" t="str">
            <v>FONTE LUMINOSA GENERICA (PER ES: LAMPADE DA VISITA AMB.)</v>
          </cell>
          <cell r="C1586" t="str">
            <v>PROVITA MEDIZINTECHNIK GMBH</v>
          </cell>
          <cell r="D1586" t="str">
            <v>L 230112 A</v>
          </cell>
          <cell r="E1586" t="str">
            <v>0712042</v>
          </cell>
          <cell r="F1586" t="str">
            <v>SINGOLA</v>
          </cell>
          <cell r="G1586">
            <v>103181</v>
          </cell>
          <cell r="I1586" t="str">
            <v>S.PIETRO</v>
          </cell>
          <cell r="J1586" t="str">
            <v>UTIC</v>
          </cell>
          <cell r="K1586" t="str">
            <v>UTIC</v>
          </cell>
          <cell r="L1586" t="str">
            <v>UTIC</v>
          </cell>
          <cell r="M1586" t="str">
            <v>SINGOLA</v>
          </cell>
          <cell r="N1586" t="str">
            <v>103181</v>
          </cell>
          <cell r="P1586" t="str">
            <v>ANNUALE</v>
          </cell>
          <cell r="Q1586" t="str">
            <v>ANNUALE</v>
          </cell>
          <cell r="R1586" t="str">
            <v>NON PREVISTO</v>
          </cell>
          <cell r="T1586" t="str">
            <v>DA FARE</v>
          </cell>
          <cell r="U1586" t="str">
            <v>3181</v>
          </cell>
          <cell r="V1586">
            <v>46233</v>
          </cell>
          <cell r="W1586" t="str">
            <v>POSITIVO</v>
          </cell>
          <cell r="X1586">
            <v>0</v>
          </cell>
          <cell r="Y1586" t="str">
            <v>DA FARE</v>
          </cell>
          <cell r="Z1586" t="str">
            <v>3181</v>
          </cell>
          <cell r="AA1586">
            <v>46233</v>
          </cell>
          <cell r="AB1586" t="str">
            <v>POSITIVO</v>
          </cell>
          <cell r="AC1586">
            <v>0</v>
          </cell>
          <cell r="AD1586" t="str">
            <v>NON PREVISTO</v>
          </cell>
          <cell r="AE1586" t="str">
            <v>NON PREVISTO</v>
          </cell>
          <cell r="AF1586" t="str">
            <v>NON PREVISTO</v>
          </cell>
          <cell r="AG1586" t="str">
            <v>NON PREVISTO</v>
          </cell>
          <cell r="AH1586" t="str">
            <v>NON PREVISTO</v>
          </cell>
        </row>
        <row r="1587">
          <cell r="A1587">
            <v>103182</v>
          </cell>
          <cell r="B1587" t="str">
            <v>FONTE LUMINOSA GENERICA (PER ES: LAMPADE DA VISITA AMB.)</v>
          </cell>
          <cell r="C1587" t="str">
            <v>PROVITA MEDIZINTECHNIK GMBH</v>
          </cell>
          <cell r="D1587" t="str">
            <v>L 230112 A</v>
          </cell>
          <cell r="E1587" t="str">
            <v>1603001</v>
          </cell>
          <cell r="F1587" t="str">
            <v>SINGOLA</v>
          </cell>
          <cell r="G1587">
            <v>103182</v>
          </cell>
          <cell r="I1587" t="str">
            <v>S.PIETRO</v>
          </cell>
          <cell r="J1587" t="str">
            <v>UTIC</v>
          </cell>
          <cell r="K1587" t="str">
            <v>UTIC</v>
          </cell>
          <cell r="L1587" t="str">
            <v>UTIC</v>
          </cell>
          <cell r="M1587" t="str">
            <v>SINGOLA</v>
          </cell>
          <cell r="N1587" t="str">
            <v>103182</v>
          </cell>
          <cell r="P1587" t="str">
            <v>ANNUALE</v>
          </cell>
          <cell r="Q1587" t="str">
            <v>ANNUALE</v>
          </cell>
          <cell r="R1587" t="str">
            <v>NON PREVISTO</v>
          </cell>
          <cell r="T1587" t="str">
            <v>DA FARE</v>
          </cell>
          <cell r="U1587" t="str">
            <v>3182</v>
          </cell>
          <cell r="V1587">
            <v>46233</v>
          </cell>
          <cell r="W1587" t="str">
            <v>POSITIVO</v>
          </cell>
          <cell r="X1587">
            <v>0</v>
          </cell>
          <cell r="Y1587" t="str">
            <v>DA FARE</v>
          </cell>
          <cell r="Z1587" t="str">
            <v>3182</v>
          </cell>
          <cell r="AA1587">
            <v>46233</v>
          </cell>
          <cell r="AB1587" t="str">
            <v>POSITIVO</v>
          </cell>
          <cell r="AC1587">
            <v>0</v>
          </cell>
          <cell r="AD1587" t="str">
            <v>NON PREVISTO</v>
          </cell>
          <cell r="AE1587" t="str">
            <v>NON PREVISTO</v>
          </cell>
          <cell r="AF1587" t="str">
            <v>NON PREVISTO</v>
          </cell>
          <cell r="AG1587" t="str">
            <v>NON PREVISTO</v>
          </cell>
          <cell r="AH1587" t="str">
            <v>NON PREVISTO</v>
          </cell>
        </row>
        <row r="1588">
          <cell r="A1588">
            <v>103183</v>
          </cell>
          <cell r="B1588" t="str">
            <v>FONTE LUMINOSA GENERICA (PER ES: LAMPADE DA VISITA AMB.)</v>
          </cell>
          <cell r="C1588" t="str">
            <v>PROVITA MEDIZINTECHNIK GMBH</v>
          </cell>
          <cell r="D1588" t="str">
            <v>L 23011 2A</v>
          </cell>
          <cell r="E1588" t="str">
            <v>0712041</v>
          </cell>
          <cell r="F1588" t="str">
            <v>SINGOLA</v>
          </cell>
          <cell r="G1588">
            <v>103183</v>
          </cell>
          <cell r="I1588" t="str">
            <v>S.PIETRO</v>
          </cell>
          <cell r="J1588" t="str">
            <v>UTIC</v>
          </cell>
          <cell r="K1588" t="str">
            <v>UTIC</v>
          </cell>
          <cell r="L1588" t="str">
            <v>UTIC</v>
          </cell>
          <cell r="M1588" t="str">
            <v>SINGOLA</v>
          </cell>
          <cell r="N1588" t="str">
            <v>103183</v>
          </cell>
          <cell r="P1588" t="str">
            <v>ANNUALE</v>
          </cell>
          <cell r="Q1588" t="str">
            <v>ANNUALE</v>
          </cell>
          <cell r="R1588" t="str">
            <v>NON PREVISTO</v>
          </cell>
          <cell r="T1588" t="str">
            <v>DA FARE</v>
          </cell>
          <cell r="U1588" t="str">
            <v>3183</v>
          </cell>
          <cell r="V1588">
            <v>46233</v>
          </cell>
          <cell r="W1588" t="str">
            <v>POSITIVO</v>
          </cell>
          <cell r="X1588">
            <v>0</v>
          </cell>
          <cell r="Y1588" t="str">
            <v>DA FARE</v>
          </cell>
          <cell r="Z1588" t="str">
            <v>3183</v>
          </cell>
          <cell r="AA1588">
            <v>46233</v>
          </cell>
          <cell r="AB1588" t="str">
            <v>POSITIVO</v>
          </cell>
          <cell r="AC1588">
            <v>0</v>
          </cell>
          <cell r="AD1588" t="str">
            <v>NON PREVISTO</v>
          </cell>
          <cell r="AE1588" t="str">
            <v>NON PREVISTO</v>
          </cell>
          <cell r="AF1588" t="str">
            <v>NON PREVISTO</v>
          </cell>
          <cell r="AG1588" t="str">
            <v>NON PREVISTO</v>
          </cell>
          <cell r="AH1588" t="str">
            <v>NON PREVISTO</v>
          </cell>
        </row>
        <row r="1589">
          <cell r="A1589">
            <v>103184</v>
          </cell>
          <cell r="B1589" t="str">
            <v>FONTE LUMINOSA GENERICA (PER ES: LAMPADE DA VISITA AMB.)</v>
          </cell>
          <cell r="C1589" t="str">
            <v>PROVITA MEDIZINTECHNIK GMBH</v>
          </cell>
          <cell r="D1589" t="str">
            <v>L 230112 A</v>
          </cell>
          <cell r="E1589" t="str">
            <v>0712026</v>
          </cell>
          <cell r="F1589" t="str">
            <v>SINGOLA</v>
          </cell>
          <cell r="G1589">
            <v>103184</v>
          </cell>
          <cell r="I1589" t="str">
            <v>S.PIETRO</v>
          </cell>
          <cell r="J1589" t="str">
            <v>UTIC</v>
          </cell>
          <cell r="K1589" t="str">
            <v>UTIC</v>
          </cell>
          <cell r="L1589" t="str">
            <v>UTIC</v>
          </cell>
          <cell r="M1589" t="str">
            <v>SINGOLA</v>
          </cell>
          <cell r="N1589" t="str">
            <v>103184</v>
          </cell>
          <cell r="P1589" t="str">
            <v>ANNUALE</v>
          </cell>
          <cell r="Q1589" t="str">
            <v>ANNUALE</v>
          </cell>
          <cell r="R1589" t="str">
            <v>NON PREVISTO</v>
          </cell>
          <cell r="T1589" t="str">
            <v>DA FARE</v>
          </cell>
          <cell r="U1589" t="str">
            <v>3184</v>
          </cell>
          <cell r="V1589">
            <v>46233</v>
          </cell>
          <cell r="W1589" t="str">
            <v>POSITIVO</v>
          </cell>
          <cell r="X1589">
            <v>0</v>
          </cell>
          <cell r="Y1589" t="str">
            <v>DA FARE</v>
          </cell>
          <cell r="Z1589" t="str">
            <v>3184</v>
          </cell>
          <cell r="AA1589">
            <v>46233</v>
          </cell>
          <cell r="AB1589" t="str">
            <v>POSITIVO</v>
          </cell>
          <cell r="AC1589">
            <v>0</v>
          </cell>
          <cell r="AD1589" t="str">
            <v>NON PREVISTO</v>
          </cell>
          <cell r="AE1589" t="str">
            <v>NON PREVISTO</v>
          </cell>
          <cell r="AF1589" t="str">
            <v>NON PREVISTO</v>
          </cell>
          <cell r="AG1589" t="str">
            <v>NON PREVISTO</v>
          </cell>
          <cell r="AH1589" t="str">
            <v>NON PREVISTO</v>
          </cell>
        </row>
        <row r="1590">
          <cell r="A1590">
            <v>103185</v>
          </cell>
          <cell r="B1590" t="str">
            <v>ELETTROBISTURI</v>
          </cell>
          <cell r="C1590" t="str">
            <v>BOWA ELECTRONIC GMBH &amp; CO KG</v>
          </cell>
          <cell r="D1590" t="str">
            <v>ARC 400</v>
          </cell>
          <cell r="E1590" t="str">
            <v>40000884</v>
          </cell>
          <cell r="F1590" t="str">
            <v>SINGOLA</v>
          </cell>
          <cell r="G1590">
            <v>103185</v>
          </cell>
          <cell r="I1590" t="str">
            <v>S.PIETRO</v>
          </cell>
          <cell r="J1590" t="str">
            <v>BLOCCO OPERATORIO</v>
          </cell>
          <cell r="K1590" t="str">
            <v>BLOCCO OPERATORIO</v>
          </cell>
          <cell r="L1590" t="str">
            <v>AMB. ENDOSCOPIA L.P. 3°P</v>
          </cell>
          <cell r="M1590" t="str">
            <v>SINGOLA</v>
          </cell>
          <cell r="N1590" t="str">
            <v>103185</v>
          </cell>
          <cell r="P1590" t="str">
            <v>ANNUALE</v>
          </cell>
          <cell r="Q1590" t="str">
            <v>ANNUALE</v>
          </cell>
          <cell r="R1590" t="str">
            <v>NON PREVISTO</v>
          </cell>
          <cell r="T1590" t="str">
            <v>DA FARE</v>
          </cell>
          <cell r="U1590" t="str">
            <v>3185</v>
          </cell>
          <cell r="V1590">
            <v>46245</v>
          </cell>
          <cell r="W1590" t="str">
            <v>POSITIVO</v>
          </cell>
          <cell r="X1590">
            <v>0</v>
          </cell>
          <cell r="Y1590" t="str">
            <v>DA FARE</v>
          </cell>
          <cell r="Z1590" t="str">
            <v>3185</v>
          </cell>
          <cell r="AA1590">
            <v>46245</v>
          </cell>
          <cell r="AB1590" t="str">
            <v>POSITIVO</v>
          </cell>
          <cell r="AC1590">
            <v>0</v>
          </cell>
          <cell r="AD1590" t="str">
            <v>NON PREVISTO</v>
          </cell>
          <cell r="AE1590" t="str">
            <v>NON PREVISTO</v>
          </cell>
          <cell r="AF1590" t="str">
            <v>NON PREVISTO</v>
          </cell>
          <cell r="AG1590" t="str">
            <v>NON PREVISTO</v>
          </cell>
          <cell r="AH1590" t="str">
            <v>NON PREVISTO</v>
          </cell>
        </row>
        <row r="1591">
          <cell r="A1591">
            <v>103186</v>
          </cell>
          <cell r="B1591" t="str">
            <v>VAPORIZZATORE</v>
          </cell>
          <cell r="C1591" t="str">
            <v>DRAEGER MEDICAL AG &amp; CO KG</v>
          </cell>
          <cell r="D1591" t="str">
            <v>D VAPOR</v>
          </cell>
          <cell r="E1591" t="str">
            <v>ASCA0184</v>
          </cell>
          <cell r="F1591" t="str">
            <v>SINGOLA</v>
          </cell>
          <cell r="G1591">
            <v>103186</v>
          </cell>
          <cell r="I1591" t="str">
            <v>S.PIETRO</v>
          </cell>
          <cell r="J1591" t="str">
            <v>BLOCCO OPERATORIO</v>
          </cell>
          <cell r="K1591" t="str">
            <v>BLOCCO OPERATORIO</v>
          </cell>
          <cell r="L1591" t="str">
            <v>BLOCCO OPERATORIO SALA 1</v>
          </cell>
          <cell r="M1591" t="str">
            <v>SINGOLA</v>
          </cell>
          <cell r="N1591" t="str">
            <v>103186</v>
          </cell>
          <cell r="P1591" t="str">
            <v>ANNUALE</v>
          </cell>
          <cell r="Q1591" t="str">
            <v>ANNUALE (NON DI NS COMPETENZA)</v>
          </cell>
          <cell r="R1591" t="str">
            <v>NON PREVISTO</v>
          </cell>
          <cell r="T1591" t="str">
            <v>DA FARE</v>
          </cell>
          <cell r="U1591" t="str">
            <v>3186</v>
          </cell>
          <cell r="V1591">
            <v>46260</v>
          </cell>
          <cell r="W1591" t="str">
            <v>POSITIVO</v>
          </cell>
          <cell r="X1591">
            <v>0</v>
          </cell>
          <cell r="Y1591" t="str">
            <v>NON PREVISTO</v>
          </cell>
          <cell r="Z1591">
            <v>0</v>
          </cell>
          <cell r="AA1591">
            <v>0</v>
          </cell>
          <cell r="AB1591">
            <v>0</v>
          </cell>
          <cell r="AC1591">
            <v>0</v>
          </cell>
          <cell r="AD1591" t="str">
            <v>NON PREVISTO</v>
          </cell>
          <cell r="AE1591" t="str">
            <v>NON PREVISTO</v>
          </cell>
          <cell r="AF1591" t="str">
            <v>NON PREVISTO</v>
          </cell>
          <cell r="AG1591" t="str">
            <v>NON PREVISTO</v>
          </cell>
          <cell r="AH1591" t="str">
            <v>NON PREVISTO</v>
          </cell>
        </row>
        <row r="1592">
          <cell r="A1592">
            <v>103187</v>
          </cell>
          <cell r="B1592" t="str">
            <v>FRIGORIFERO BIOLOGICO</v>
          </cell>
          <cell r="C1592" t="str">
            <v>CF DI CIRO FIOCCHETTI &amp; C SNC</v>
          </cell>
          <cell r="D1592" t="str">
            <v>MEDIKA 170</v>
          </cell>
          <cell r="E1592" t="str">
            <v>59938</v>
          </cell>
          <cell r="F1592" t="str">
            <v>SINGOLA</v>
          </cell>
          <cell r="G1592">
            <v>103187</v>
          </cell>
          <cell r="I1592" t="str">
            <v>S.PIETRO</v>
          </cell>
          <cell r="J1592" t="str">
            <v>S. CARLO SOLVENTI</v>
          </cell>
          <cell r="K1592" t="str">
            <v>PRONTO SOCCORSO</v>
          </cell>
          <cell r="L1592" t="str">
            <v>PRONTO SOCCORSO</v>
          </cell>
          <cell r="M1592" t="str">
            <v>SINGOLA</v>
          </cell>
          <cell r="N1592">
            <v>103187</v>
          </cell>
          <cell r="P1592" t="str">
            <v>ANNUALE</v>
          </cell>
          <cell r="Q1592" t="str">
            <v>ANNUALE</v>
          </cell>
          <cell r="R1592" t="str">
            <v>NON PREVISTO</v>
          </cell>
          <cell r="T1592" t="str">
            <v>DA FARE</v>
          </cell>
          <cell r="U1592" t="str">
            <v>3187</v>
          </cell>
          <cell r="V1592">
            <v>46262</v>
          </cell>
          <cell r="W1592" t="str">
            <v>POSITIVO</v>
          </cell>
          <cell r="X1592">
            <v>0</v>
          </cell>
          <cell r="Y1592" t="str">
            <v>DA FARE</v>
          </cell>
          <cell r="Z1592" t="str">
            <v>3187</v>
          </cell>
          <cell r="AA1592">
            <v>46262</v>
          </cell>
          <cell r="AB1592" t="str">
            <v>POSITIVO</v>
          </cell>
          <cell r="AC1592">
            <v>0</v>
          </cell>
          <cell r="AD1592" t="str">
            <v>NON PREVISTO</v>
          </cell>
          <cell r="AE1592" t="str">
            <v>NON PREVISTO</v>
          </cell>
          <cell r="AF1592" t="str">
            <v>NON PREVISTO</v>
          </cell>
          <cell r="AG1592" t="str">
            <v>NON PREVISTO</v>
          </cell>
          <cell r="AH1592" t="str">
            <v>NON PREVISTO</v>
          </cell>
        </row>
        <row r="1593">
          <cell r="A1593">
            <v>103188</v>
          </cell>
          <cell r="B1593" t="str">
            <v>FRIGORIFERO BIOLOGICO</v>
          </cell>
          <cell r="C1593" t="str">
            <v>CF DI CIRO FIOCCHETTI &amp; C SNC</v>
          </cell>
          <cell r="D1593" t="str">
            <v>MEDIKA 1500</v>
          </cell>
          <cell r="E1593" t="str">
            <v>59649</v>
          </cell>
          <cell r="F1593" t="str">
            <v>SINGOLA</v>
          </cell>
          <cell r="G1593">
            <v>103188</v>
          </cell>
          <cell r="I1593" t="str">
            <v>S.PIETRO</v>
          </cell>
          <cell r="J1593" t="str">
            <v>LABORATORIO ANALISI</v>
          </cell>
          <cell r="K1593" t="str">
            <v>LABORATORIO ANALISI</v>
          </cell>
          <cell r="L1593" t="str">
            <v>LABORATORIO ANALISI</v>
          </cell>
          <cell r="M1593" t="str">
            <v>SINGOLA</v>
          </cell>
          <cell r="N1593">
            <v>103188</v>
          </cell>
          <cell r="P1593" t="str">
            <v>BIENNALE</v>
          </cell>
          <cell r="Q1593" t="str">
            <v>ANNUALE</v>
          </cell>
          <cell r="R1593" t="str">
            <v>NON PREVISTO</v>
          </cell>
          <cell r="T1593" t="str">
            <v>NON PREVISTO</v>
          </cell>
          <cell r="U1593">
            <v>0</v>
          </cell>
          <cell r="V1593">
            <v>0</v>
          </cell>
          <cell r="W1593">
            <v>0</v>
          </cell>
          <cell r="X1593">
            <v>0</v>
          </cell>
          <cell r="Y1593" t="str">
            <v>DA FARE</v>
          </cell>
          <cell r="Z1593">
            <v>3188</v>
          </cell>
          <cell r="AA1593">
            <v>46217</v>
          </cell>
          <cell r="AB1593" t="str">
            <v>POSITIVO</v>
          </cell>
          <cell r="AC1593">
            <v>0</v>
          </cell>
          <cell r="AD1593" t="str">
            <v>NON PREVISTO</v>
          </cell>
          <cell r="AE1593" t="str">
            <v>NON PREVISTO</v>
          </cell>
          <cell r="AF1593" t="str">
            <v>NON PREVISTO</v>
          </cell>
          <cell r="AG1593" t="str">
            <v>NON PREVISTO</v>
          </cell>
          <cell r="AH1593" t="str">
            <v>NON PREVISTO</v>
          </cell>
        </row>
        <row r="1594">
          <cell r="A1594">
            <v>103189</v>
          </cell>
          <cell r="B1594" t="str">
            <v>POMPA A SIRINGA</v>
          </cell>
          <cell r="C1594" t="str">
            <v>B BRAUN GMBH</v>
          </cell>
          <cell r="D1594" t="str">
            <v>PERFUSOR SPACE</v>
          </cell>
          <cell r="E1594" t="str">
            <v>244238</v>
          </cell>
          <cell r="F1594" t="str">
            <v>SINGOLA</v>
          </cell>
          <cell r="G1594">
            <v>103189</v>
          </cell>
          <cell r="I1594" t="str">
            <v>S.PIETRO</v>
          </cell>
          <cell r="J1594" t="str">
            <v>RIANIMAZIONE</v>
          </cell>
          <cell r="K1594" t="str">
            <v>RIANIMAZIONE</v>
          </cell>
          <cell r="L1594" t="str">
            <v>NON TROVATO</v>
          </cell>
          <cell r="P1594" t="str">
            <v>ANNUALE</v>
          </cell>
          <cell r="Q1594" t="str">
            <v>ANNUALE (NON DI NS COMPETENZA)</v>
          </cell>
          <cell r="R1594" t="str">
            <v>NON PREVISTO</v>
          </cell>
          <cell r="S1594" t="str">
            <v>MP DA FARE CMQ</v>
          </cell>
          <cell r="T1594" t="str">
            <v>DA FARE</v>
          </cell>
          <cell r="U1594">
            <v>0</v>
          </cell>
          <cell r="V1594">
            <v>0</v>
          </cell>
          <cell r="W1594">
            <v>0</v>
          </cell>
          <cell r="X1594">
            <v>0</v>
          </cell>
          <cell r="Y1594" t="str">
            <v>NON PREVISTO</v>
          </cell>
          <cell r="Z1594">
            <v>0</v>
          </cell>
          <cell r="AA1594">
            <v>0</v>
          </cell>
          <cell r="AB1594">
            <v>0</v>
          </cell>
          <cell r="AC1594">
            <v>0</v>
          </cell>
          <cell r="AD1594" t="str">
            <v>NON PREVISTO</v>
          </cell>
          <cell r="AE1594" t="str">
            <v>NON PREVISTO</v>
          </cell>
          <cell r="AF1594" t="str">
            <v>NON PREVISTO</v>
          </cell>
          <cell r="AG1594" t="str">
            <v>NON PREVISTO</v>
          </cell>
          <cell r="AH1594" t="str">
            <v>NON PREVISTO</v>
          </cell>
        </row>
        <row r="1595">
          <cell r="A1595">
            <v>103190</v>
          </cell>
          <cell r="B1595" t="str">
            <v>DEFIBRILLATORE</v>
          </cell>
          <cell r="C1595" t="str">
            <v>MEDIANA CO LTD</v>
          </cell>
          <cell r="D1595" t="str">
            <v>A10</v>
          </cell>
          <cell r="E1595" t="str">
            <v>156416020129</v>
          </cell>
          <cell r="F1595" t="str">
            <v>SINGOLA</v>
          </cell>
          <cell r="G1595">
            <v>103190</v>
          </cell>
          <cell r="I1595" t="str">
            <v>S.PIETRO</v>
          </cell>
          <cell r="J1595" t="str">
            <v>SCUOLA INFERMIERI</v>
          </cell>
          <cell r="K1595" t="str">
            <v>SCUOLA INFERMIERI</v>
          </cell>
          <cell r="L1595" t="str">
            <v>SCUOLA INFERMIERI</v>
          </cell>
          <cell r="M1595" t="str">
            <v>SINGOLA</v>
          </cell>
          <cell r="N1595" t="str">
            <v>103190</v>
          </cell>
          <cell r="P1595" t="str">
            <v>ANNUALE</v>
          </cell>
          <cell r="Q1595" t="str">
            <v>ANNUALE</v>
          </cell>
          <cell r="R1595" t="str">
            <v>NON PREVISTO</v>
          </cell>
          <cell r="T1595" t="str">
            <v>DA FARE</v>
          </cell>
          <cell r="U1595" t="str">
            <v>3190</v>
          </cell>
          <cell r="V1595">
            <v>46289</v>
          </cell>
          <cell r="W1595" t="str">
            <v>POSITIVO</v>
          </cell>
          <cell r="X1595">
            <v>0</v>
          </cell>
          <cell r="Y1595" t="str">
            <v>DA FARE</v>
          </cell>
          <cell r="Z1595" t="str">
            <v>3190</v>
          </cell>
          <cell r="AA1595">
            <v>0</v>
          </cell>
          <cell r="AB1595" t="str">
            <v>POSITIVO</v>
          </cell>
          <cell r="AC1595">
            <v>0</v>
          </cell>
          <cell r="AD1595" t="str">
            <v>DA FARE</v>
          </cell>
          <cell r="AE1595">
            <v>0</v>
          </cell>
          <cell r="AF1595">
            <v>0</v>
          </cell>
          <cell r="AG1595">
            <v>0</v>
          </cell>
          <cell r="AH1595">
            <v>0</v>
          </cell>
        </row>
        <row r="1596">
          <cell r="A1596">
            <v>103193</v>
          </cell>
          <cell r="B1596" t="str">
            <v>TERMOREGOLAZIONE CORPOREA, APPARECCHIO PER</v>
          </cell>
          <cell r="C1596" t="str">
            <v>ARIZANT HEALTHCARE INC</v>
          </cell>
          <cell r="D1596" t="str">
            <v>BAIR HUGGER 775</v>
          </cell>
          <cell r="E1596" t="str">
            <v>95201</v>
          </cell>
          <cell r="F1596" t="str">
            <v>SINGOLA</v>
          </cell>
          <cell r="G1596">
            <v>103193</v>
          </cell>
          <cell r="I1596" t="str">
            <v>S.PIETRO</v>
          </cell>
          <cell r="J1596" t="str">
            <v>BLOCCO OPERATORIO</v>
          </cell>
          <cell r="K1596" t="str">
            <v>BLOCCO OPERATORIO</v>
          </cell>
          <cell r="L1596" t="str">
            <v>BLOCCO OPERATORIO SALA PREPARAZIONE</v>
          </cell>
          <cell r="M1596" t="str">
            <v>SINGOLA</v>
          </cell>
          <cell r="N1596" t="str">
            <v>103193</v>
          </cell>
          <cell r="P1596" t="str">
            <v>ANNUALE</v>
          </cell>
          <cell r="Q1596" t="str">
            <v>ANNUALE</v>
          </cell>
          <cell r="R1596" t="str">
            <v>NON PREVISTO</v>
          </cell>
          <cell r="T1596" t="str">
            <v>DA FARE</v>
          </cell>
          <cell r="U1596" t="str">
            <v>3193</v>
          </cell>
          <cell r="V1596">
            <v>46260</v>
          </cell>
          <cell r="W1596" t="str">
            <v>POSITIVO</v>
          </cell>
          <cell r="X1596">
            <v>0</v>
          </cell>
          <cell r="Y1596" t="str">
            <v>DA FARE</v>
          </cell>
          <cell r="Z1596" t="str">
            <v>3193</v>
          </cell>
          <cell r="AA1596">
            <v>46260</v>
          </cell>
          <cell r="AB1596" t="str">
            <v>POSITIVO</v>
          </cell>
          <cell r="AC1596">
            <v>0</v>
          </cell>
          <cell r="AD1596" t="str">
            <v>NON PREVISTO</v>
          </cell>
          <cell r="AE1596" t="str">
            <v>NON PREVISTO</v>
          </cell>
          <cell r="AF1596" t="str">
            <v>NON PREVISTO</v>
          </cell>
          <cell r="AG1596" t="str">
            <v>NON PREVISTO</v>
          </cell>
          <cell r="AH1596" t="str">
            <v>NON PREVISTO</v>
          </cell>
        </row>
        <row r="1597">
          <cell r="A1597">
            <v>103194</v>
          </cell>
          <cell r="B1597" t="str">
            <v>LAMPADA SCIALITICA</v>
          </cell>
          <cell r="C1597" t="str">
            <v>DR MACH GMBH &amp; CO</v>
          </cell>
          <cell r="D1597" t="str">
            <v>500 F</v>
          </cell>
          <cell r="E1597" t="str">
            <v>99/0170</v>
          </cell>
          <cell r="F1597" t="str">
            <v>SINGOLA</v>
          </cell>
          <cell r="G1597">
            <v>103194</v>
          </cell>
          <cell r="I1597" t="str">
            <v>S.PIETRO</v>
          </cell>
          <cell r="J1597" t="str">
            <v>SALA OPERATORIA RADIOTERAPIA</v>
          </cell>
          <cell r="K1597" t="str">
            <v>SALA OP. OCULISTICA</v>
          </cell>
          <cell r="L1597" t="str">
            <v>SALA OP. OCULISTICA</v>
          </cell>
          <cell r="M1597" t="str">
            <v>SINGOLA</v>
          </cell>
          <cell r="N1597" t="str">
            <v>103194</v>
          </cell>
          <cell r="P1597" t="str">
            <v>ANNUALE</v>
          </cell>
          <cell r="Q1597" t="str">
            <v>ANNUALE</v>
          </cell>
          <cell r="R1597" t="str">
            <v>NON PREVISTO</v>
          </cell>
          <cell r="T1597" t="str">
            <v>DA FARE</v>
          </cell>
          <cell r="U1597" t="str">
            <v>3194</v>
          </cell>
          <cell r="V1597">
            <v>46273</v>
          </cell>
          <cell r="W1597" t="str">
            <v>POSITIVO</v>
          </cell>
          <cell r="X1597">
            <v>0</v>
          </cell>
          <cell r="Y1597" t="str">
            <v>DA FARE</v>
          </cell>
          <cell r="Z1597">
            <v>3194</v>
          </cell>
          <cell r="AA1597">
            <v>46273</v>
          </cell>
          <cell r="AB1597" t="str">
            <v>POSITIVO</v>
          </cell>
          <cell r="AC1597">
            <v>0</v>
          </cell>
          <cell r="AD1597" t="str">
            <v>NON PREVISTO</v>
          </cell>
          <cell r="AE1597" t="str">
            <v>NON PREVISTO</v>
          </cell>
          <cell r="AF1597" t="str">
            <v>NON PREVISTO</v>
          </cell>
          <cell r="AG1597" t="str">
            <v>NON PREVISTO</v>
          </cell>
          <cell r="AH1597" t="str">
            <v>NON PREVISTO</v>
          </cell>
        </row>
        <row r="1598">
          <cell r="A1598">
            <v>103195</v>
          </cell>
          <cell r="B1598" t="str">
            <v>PULSOSSIMETRO</v>
          </cell>
          <cell r="C1598" t="str">
            <v>NELLCOR PURITAN BENNETT INC</v>
          </cell>
          <cell r="D1598" t="str">
            <v>PM 10 N</v>
          </cell>
          <cell r="E1598" t="str">
            <v>MBP1512491</v>
          </cell>
          <cell r="F1598" t="str">
            <v>SINGOLA</v>
          </cell>
          <cell r="G1598">
            <v>103195</v>
          </cell>
          <cell r="I1598" t="str">
            <v>S.PIETRO</v>
          </cell>
          <cell r="J1598" t="str">
            <v>SALA OPERATORIA PAMPURI</v>
          </cell>
          <cell r="K1598" t="str">
            <v>SALA OPERATORIA RADIOTERAPIA</v>
          </cell>
          <cell r="L1598" t="str">
            <v>NON TROVATO</v>
          </cell>
          <cell r="P1598" t="str">
            <v>ANNUALE</v>
          </cell>
          <cell r="Q1598" t="str">
            <v>ANNUALE</v>
          </cell>
          <cell r="R1598" t="str">
            <v>NON PREVISTO</v>
          </cell>
          <cell r="T1598" t="str">
            <v>DA FARE</v>
          </cell>
          <cell r="U1598">
            <v>0</v>
          </cell>
          <cell r="V1598">
            <v>0</v>
          </cell>
          <cell r="W1598">
            <v>0</v>
          </cell>
          <cell r="X1598">
            <v>0</v>
          </cell>
          <cell r="Y1598" t="str">
            <v>DA FARE</v>
          </cell>
          <cell r="Z1598">
            <v>0</v>
          </cell>
          <cell r="AA1598">
            <v>0</v>
          </cell>
          <cell r="AB1598">
            <v>0</v>
          </cell>
          <cell r="AC1598">
            <v>0</v>
          </cell>
          <cell r="AD1598" t="str">
            <v>NON PREVISTO</v>
          </cell>
          <cell r="AE1598" t="str">
            <v>NON PREVISTO</v>
          </cell>
          <cell r="AF1598" t="str">
            <v>NON PREVISTO</v>
          </cell>
          <cell r="AG1598" t="str">
            <v>NON PREVISTO</v>
          </cell>
          <cell r="AH1598" t="str">
            <v>NON PREVISTO</v>
          </cell>
        </row>
        <row r="1599">
          <cell r="A1599">
            <v>103196</v>
          </cell>
          <cell r="B1599" t="str">
            <v>SISTEMA OSSIGENO TERAPIA ALTI FLUSSI</v>
          </cell>
          <cell r="C1599" t="str">
            <v>VAPOTHERM</v>
          </cell>
          <cell r="D1599" t="str">
            <v>PRECISION FLOW</v>
          </cell>
          <cell r="E1599" t="str">
            <v>PF00024886-E</v>
          </cell>
          <cell r="F1599" t="str">
            <v>SINGOLA</v>
          </cell>
          <cell r="G1599">
            <v>103196</v>
          </cell>
          <cell r="I1599" t="str">
            <v>S.PIETRO</v>
          </cell>
          <cell r="J1599" t="str">
            <v>S. MARIA GORETTI</v>
          </cell>
          <cell r="K1599" t="str">
            <v>S. MARIA GORETTI</v>
          </cell>
          <cell r="L1599" t="str">
            <v>S. MARIA GORETTI</v>
          </cell>
          <cell r="M1599" t="str">
            <v>SINGOLA</v>
          </cell>
          <cell r="N1599" t="str">
            <v>103196</v>
          </cell>
          <cell r="P1599" t="str">
            <v>BIENNALE</v>
          </cell>
          <cell r="Q1599" t="str">
            <v>ANNUALE</v>
          </cell>
          <cell r="R1599" t="str">
            <v>NON PREVISTO</v>
          </cell>
          <cell r="T1599" t="str">
            <v>DA FARE</v>
          </cell>
          <cell r="U1599">
            <v>3196</v>
          </cell>
          <cell r="V1599">
            <v>46227</v>
          </cell>
          <cell r="W1599" t="str">
            <v>POSITIVO</v>
          </cell>
          <cell r="X1599">
            <v>0</v>
          </cell>
          <cell r="Y1599" t="str">
            <v>DA FARE</v>
          </cell>
          <cell r="Z1599">
            <v>3196</v>
          </cell>
          <cell r="AA1599">
            <v>46227</v>
          </cell>
          <cell r="AB1599" t="str">
            <v>POSITIVO</v>
          </cell>
          <cell r="AC1599">
            <v>0</v>
          </cell>
          <cell r="AD1599" t="str">
            <v>NON PREVISTO</v>
          </cell>
          <cell r="AE1599" t="str">
            <v>NON PREVISTO</v>
          </cell>
          <cell r="AF1599" t="str">
            <v>NON PREVISTO</v>
          </cell>
          <cell r="AG1599" t="str">
            <v>NON PREVISTO</v>
          </cell>
          <cell r="AH1599" t="str">
            <v>NON PREVISTO</v>
          </cell>
        </row>
        <row r="1600">
          <cell r="A1600">
            <v>103198</v>
          </cell>
          <cell r="B1600" t="str">
            <v>MONITOR</v>
          </cell>
          <cell r="C1600" t="str">
            <v>EDAN INSTRUMENTS INC</v>
          </cell>
          <cell r="D1600" t="str">
            <v>IM 80</v>
          </cell>
          <cell r="E1600" t="str">
            <v>301264-M15800370001</v>
          </cell>
          <cell r="F1600" t="str">
            <v>SINGOLA</v>
          </cell>
          <cell r="G1600">
            <v>103198</v>
          </cell>
          <cell r="I1600" t="str">
            <v>S.PIETRO</v>
          </cell>
          <cell r="J1600" t="str">
            <v>RADIOLOGIA</v>
          </cell>
          <cell r="K1600" t="str">
            <v>RADIOLOGIA</v>
          </cell>
          <cell r="L1600" t="str">
            <v>NON TROVATO</v>
          </cell>
          <cell r="P1600" t="str">
            <v>BIENNALE</v>
          </cell>
          <cell r="Q1600" t="str">
            <v>ANNUALE</v>
          </cell>
          <cell r="R1600" t="str">
            <v>NON PREVISTO</v>
          </cell>
          <cell r="T1600" t="str">
            <v>DA FARE</v>
          </cell>
          <cell r="U1600">
            <v>0</v>
          </cell>
          <cell r="V1600">
            <v>0</v>
          </cell>
          <cell r="W1600">
            <v>0</v>
          </cell>
          <cell r="X1600">
            <v>0</v>
          </cell>
          <cell r="Y1600" t="str">
            <v>DA FARE</v>
          </cell>
          <cell r="Z1600">
            <v>0</v>
          </cell>
          <cell r="AA1600">
            <v>0</v>
          </cell>
          <cell r="AB1600">
            <v>0</v>
          </cell>
          <cell r="AC1600">
            <v>0</v>
          </cell>
          <cell r="AD1600" t="str">
            <v>NON PREVISTO</v>
          </cell>
          <cell r="AE1600" t="str">
            <v>NON PREVISTO</v>
          </cell>
          <cell r="AF1600" t="str">
            <v>NON PREVISTO</v>
          </cell>
          <cell r="AG1600" t="str">
            <v>NON PREVISTO</v>
          </cell>
          <cell r="AH1600" t="str">
            <v>NON PREVISTO</v>
          </cell>
        </row>
        <row r="1601">
          <cell r="A1601">
            <v>103200</v>
          </cell>
          <cell r="B1601" t="str">
            <v>VAPORIZZATORE</v>
          </cell>
          <cell r="C1601" t="str">
            <v>DRAEGER MEDICAL AG &amp; CO KG</v>
          </cell>
          <cell r="D1601" t="str">
            <v>VAPOR 2000</v>
          </cell>
          <cell r="E1601" t="str">
            <v>ASEN 0051</v>
          </cell>
          <cell r="F1601" t="str">
            <v>COMPONENTE</v>
          </cell>
          <cell r="G1601">
            <v>103209</v>
          </cell>
          <cell r="I1601" t="str">
            <v>S.PIETRO</v>
          </cell>
          <cell r="J1601" t="str">
            <v>RADIOLOGIA</v>
          </cell>
          <cell r="K1601" t="str">
            <v>RADIOLOGIA</v>
          </cell>
          <cell r="L1601" t="str">
            <v>RADIOLOGIA</v>
          </cell>
          <cell r="M1601" t="str">
            <v>COMPONENTE</v>
          </cell>
          <cell r="N1601">
            <v>103209</v>
          </cell>
          <cell r="P1601" t="str">
            <v>NON PREVISTO (APP NON ELETTRICA)</v>
          </cell>
          <cell r="Q1601" t="str">
            <v>ANNUALE (NON DI NS COMPETENZA)</v>
          </cell>
          <cell r="R1601" t="str">
            <v>NON PREVISTO</v>
          </cell>
          <cell r="T1601" t="str">
            <v>NON PREVISTO</v>
          </cell>
          <cell r="U1601">
            <v>0</v>
          </cell>
          <cell r="V1601">
            <v>0</v>
          </cell>
          <cell r="W1601">
            <v>0</v>
          </cell>
          <cell r="X1601">
            <v>0</v>
          </cell>
          <cell r="Y1601" t="str">
            <v>NON PREVISTO</v>
          </cell>
          <cell r="Z1601">
            <v>0</v>
          </cell>
          <cell r="AA1601">
            <v>0</v>
          </cell>
          <cell r="AB1601">
            <v>0</v>
          </cell>
          <cell r="AC1601">
            <v>0</v>
          </cell>
          <cell r="AD1601" t="str">
            <v>NON PREVISTO</v>
          </cell>
          <cell r="AE1601" t="str">
            <v>NON PREVISTO</v>
          </cell>
          <cell r="AF1601" t="str">
            <v>NON PREVISTO</v>
          </cell>
          <cell r="AG1601" t="str">
            <v>NON PREVISTO</v>
          </cell>
          <cell r="AH1601" t="str">
            <v>NON PREVISTO</v>
          </cell>
        </row>
        <row r="1602">
          <cell r="A1602">
            <v>103201</v>
          </cell>
          <cell r="B1602" t="str">
            <v>VAPORIZZATORE</v>
          </cell>
          <cell r="C1602" t="str">
            <v>DRAEGER MEDICAL AG &amp; CO KG</v>
          </cell>
          <cell r="D1602" t="str">
            <v>VAPOR 2000</v>
          </cell>
          <cell r="E1602" t="str">
            <v>ASEN 0052</v>
          </cell>
          <cell r="F1602" t="str">
            <v>SINGOLA</v>
          </cell>
          <cell r="G1602">
            <v>103201</v>
          </cell>
          <cell r="I1602" t="str">
            <v>S.PIETRO</v>
          </cell>
          <cell r="J1602" t="str">
            <v>SALA PARTO</v>
          </cell>
          <cell r="K1602" t="str">
            <v>SALA PARTO</v>
          </cell>
          <cell r="L1602" t="str">
            <v>BLOCCO OPERATORIO SALA PREPARAZIONE</v>
          </cell>
          <cell r="M1602" t="str">
            <v>SINGOLA</v>
          </cell>
          <cell r="N1602" t="str">
            <v>103201</v>
          </cell>
          <cell r="P1602" t="str">
            <v>NON PREVISTO (APP NON ELETTRICA)</v>
          </cell>
          <cell r="Q1602" t="str">
            <v>ANNUALE (NON DI NS COMPETENZA)</v>
          </cell>
          <cell r="R1602" t="str">
            <v>NON PREVISTO</v>
          </cell>
          <cell r="T1602" t="str">
            <v>NON PREVISTO</v>
          </cell>
          <cell r="U1602" t="str">
            <v>3201</v>
          </cell>
          <cell r="V1602">
            <v>46260</v>
          </cell>
          <cell r="W1602">
            <v>0</v>
          </cell>
          <cell r="X1602">
            <v>0</v>
          </cell>
          <cell r="Y1602" t="str">
            <v>NON PREVISTO</v>
          </cell>
          <cell r="Z1602">
            <v>0</v>
          </cell>
          <cell r="AA1602">
            <v>0</v>
          </cell>
          <cell r="AB1602">
            <v>0</v>
          </cell>
          <cell r="AC1602">
            <v>0</v>
          </cell>
          <cell r="AD1602" t="str">
            <v>NON PREVISTO</v>
          </cell>
          <cell r="AE1602" t="str">
            <v>NON PREVISTO</v>
          </cell>
          <cell r="AF1602" t="str">
            <v>NON PREVISTO</v>
          </cell>
          <cell r="AG1602" t="str">
            <v>NON PREVISTO</v>
          </cell>
          <cell r="AH1602" t="str">
            <v>NON PREVISTO</v>
          </cell>
        </row>
        <row r="1603">
          <cell r="A1603">
            <v>103203</v>
          </cell>
          <cell r="B1603" t="str">
            <v>VAPORIZZATORE</v>
          </cell>
          <cell r="C1603" t="str">
            <v>DRAEGER MEDICAL AG &amp; CO KG</v>
          </cell>
          <cell r="D1603" t="str">
            <v>VAPOR 2000</v>
          </cell>
          <cell r="E1603" t="str">
            <v>ASEN 0029</v>
          </cell>
          <cell r="F1603" t="str">
            <v>SINGOLA</v>
          </cell>
          <cell r="G1603">
            <v>103203</v>
          </cell>
          <cell r="I1603" t="str">
            <v>S.PIETRO</v>
          </cell>
          <cell r="J1603" t="str">
            <v>BLOCCO OPERATORIO</v>
          </cell>
          <cell r="K1603" t="str">
            <v>BLOCCO OPERATORIO</v>
          </cell>
          <cell r="L1603" t="str">
            <v>BLOCCO OPERATORIO SALA 3</v>
          </cell>
          <cell r="M1603" t="str">
            <v>SINGOLA</v>
          </cell>
          <cell r="N1603" t="str">
            <v>103203</v>
          </cell>
          <cell r="P1603" t="str">
            <v>NON PREVISTO (APP NON ELETTRICA)</v>
          </cell>
          <cell r="Q1603" t="str">
            <v>ANNUALE (NON DI NS COMPETENZA)</v>
          </cell>
          <cell r="R1603" t="str">
            <v>NON PREVISTO</v>
          </cell>
          <cell r="T1603" t="str">
            <v>NON PREVISTO</v>
          </cell>
          <cell r="U1603">
            <v>0</v>
          </cell>
          <cell r="V1603">
            <v>0</v>
          </cell>
          <cell r="W1603">
            <v>0</v>
          </cell>
          <cell r="X1603">
            <v>0</v>
          </cell>
          <cell r="Y1603" t="str">
            <v>NON PREVISTO</v>
          </cell>
          <cell r="Z1603">
            <v>0</v>
          </cell>
          <cell r="AA1603">
            <v>0</v>
          </cell>
          <cell r="AB1603">
            <v>0</v>
          </cell>
          <cell r="AC1603">
            <v>0</v>
          </cell>
          <cell r="AD1603" t="str">
            <v>NON PREVISTO</v>
          </cell>
          <cell r="AE1603" t="str">
            <v>NON PREVISTO</v>
          </cell>
          <cell r="AF1603" t="str">
            <v>NON PREVISTO</v>
          </cell>
          <cell r="AG1603" t="str">
            <v>NON PREVISTO</v>
          </cell>
          <cell r="AH1603" t="str">
            <v>NON PREVISTO</v>
          </cell>
        </row>
        <row r="1604">
          <cell r="A1604">
            <v>103204</v>
          </cell>
          <cell r="B1604" t="str">
            <v>ECOTOMOGRAFO</v>
          </cell>
          <cell r="C1604" t="str">
            <v>TOSHIBA CORP MEDICAL SYSTEMS</v>
          </cell>
          <cell r="D1604" t="str">
            <v>APLIO 400 (TUS A400)</v>
          </cell>
          <cell r="E1604" t="str">
            <v>WAD16X2473</v>
          </cell>
          <cell r="F1604" t="str">
            <v>PRINCIPALE</v>
          </cell>
          <cell r="G1604">
            <v>103204</v>
          </cell>
          <cell r="H1604" t="str">
            <v>ECO12 (103204)</v>
          </cell>
          <cell r="I1604" t="str">
            <v>S.PIETRO</v>
          </cell>
          <cell r="J1604" t="str">
            <v>RADIOLOGIA</v>
          </cell>
          <cell r="K1604" t="str">
            <v>RADIOLOGIA</v>
          </cell>
          <cell r="L1604" t="str">
            <v>RADIOLOGIA (PREPARAZIONE RM)</v>
          </cell>
          <cell r="M1604" t="str">
            <v>PRINCIPALE</v>
          </cell>
          <cell r="N1604">
            <v>103204</v>
          </cell>
          <cell r="O1604" t="str">
            <v>ECO12 (103204)</v>
          </cell>
          <cell r="P1604" t="str">
            <v>BIENNALE</v>
          </cell>
          <cell r="Q1604" t="str">
            <v>ANNUALE</v>
          </cell>
          <cell r="R1604" t="str">
            <v>ANNUALE</v>
          </cell>
          <cell r="T1604" t="str">
            <v>NON PREVISTO</v>
          </cell>
          <cell r="U1604">
            <v>0</v>
          </cell>
          <cell r="V1604">
            <v>0</v>
          </cell>
          <cell r="W1604">
            <v>0</v>
          </cell>
          <cell r="X1604">
            <v>0</v>
          </cell>
          <cell r="Y1604" t="str">
            <v>DA FARE</v>
          </cell>
          <cell r="Z1604">
            <v>3204</v>
          </cell>
          <cell r="AA1604">
            <v>46220</v>
          </cell>
          <cell r="AB1604" t="str">
            <v>POSITIVO</v>
          </cell>
          <cell r="AC1604">
            <v>0</v>
          </cell>
          <cell r="AD1604" t="str">
            <v>DA FARE</v>
          </cell>
          <cell r="AE1604">
            <v>0</v>
          </cell>
          <cell r="AF1604">
            <v>0</v>
          </cell>
          <cell r="AG1604">
            <v>0</v>
          </cell>
          <cell r="AH1604">
            <v>0</v>
          </cell>
        </row>
        <row r="1605">
          <cell r="A1605">
            <v>103205</v>
          </cell>
          <cell r="B1605" t="str">
            <v>SONDA ECOGRAFICA</v>
          </cell>
          <cell r="C1605" t="str">
            <v>TOSHIBA CORP MEDICAL SYSTEMS</v>
          </cell>
          <cell r="D1605" t="str">
            <v>PLT 1005 BT</v>
          </cell>
          <cell r="E1605" t="str">
            <v>FMA1683385</v>
          </cell>
          <cell r="F1605" t="str">
            <v>COMPONENTE</v>
          </cell>
          <cell r="G1605">
            <v>103204</v>
          </cell>
          <cell r="H1605" t="str">
            <v>ECO12 (103204)</v>
          </cell>
          <cell r="I1605" t="str">
            <v>S.PIETRO</v>
          </cell>
          <cell r="J1605" t="str">
            <v>RADIOLOGIA</v>
          </cell>
          <cell r="K1605" t="str">
            <v>RADIOLOGIA</v>
          </cell>
          <cell r="L1605" t="str">
            <v>RADIOLOGIA (PREPARAZIONE RM)</v>
          </cell>
          <cell r="M1605" t="str">
            <v>COMPONENTE</v>
          </cell>
          <cell r="N1605">
            <v>103204</v>
          </cell>
          <cell r="O1605" t="str">
            <v>ECO12 (103204)</v>
          </cell>
          <cell r="P1605" t="str">
            <v>BIENNALE CON APP PADRE</v>
          </cell>
          <cell r="Q1605" t="str">
            <v>ANNUALE</v>
          </cell>
          <cell r="R1605" t="str">
            <v>ANNUALE</v>
          </cell>
          <cell r="T1605" t="str">
            <v>NON PREVISTO</v>
          </cell>
          <cell r="U1605">
            <v>0</v>
          </cell>
          <cell r="V1605">
            <v>0</v>
          </cell>
          <cell r="W1605">
            <v>0</v>
          </cell>
          <cell r="X1605">
            <v>0</v>
          </cell>
          <cell r="Y1605" t="str">
            <v>DA FARE</v>
          </cell>
          <cell r="Z1605">
            <v>3205</v>
          </cell>
          <cell r="AA1605">
            <v>46220</v>
          </cell>
          <cell r="AB1605" t="str">
            <v>POSITIVO</v>
          </cell>
          <cell r="AC1605">
            <v>0</v>
          </cell>
          <cell r="AD1605" t="str">
            <v>DA FARE</v>
          </cell>
          <cell r="AE1605">
            <v>103204</v>
          </cell>
          <cell r="AF1605">
            <v>0</v>
          </cell>
          <cell r="AG1605">
            <v>0</v>
          </cell>
          <cell r="AH1605">
            <v>0</v>
          </cell>
        </row>
        <row r="1606">
          <cell r="A1606">
            <v>103208</v>
          </cell>
          <cell r="B1606" t="str">
            <v>RIPRODUTTORE VIDEO O DIGITALE DI BIOIMMAGINI</v>
          </cell>
          <cell r="C1606" t="str">
            <v>MITSUBISHI ELECTRIC CORP</v>
          </cell>
          <cell r="D1606" t="str">
            <v>CP 30 DW</v>
          </cell>
          <cell r="E1606" t="str">
            <v>606721M</v>
          </cell>
          <cell r="F1606" t="str">
            <v>COMPONENTE</v>
          </cell>
          <cell r="G1606">
            <v>103204</v>
          </cell>
          <cell r="H1606" t="str">
            <v>ECO12 (103204)</v>
          </cell>
          <cell r="I1606" t="str">
            <v>S.PIETRO</v>
          </cell>
          <cell r="J1606" t="str">
            <v>RADIOLOGIA</v>
          </cell>
          <cell r="K1606" t="str">
            <v>RADIOLOGIA</v>
          </cell>
          <cell r="L1606" t="str">
            <v>RADIOLOGIA (PREPARAZIONE RM)</v>
          </cell>
          <cell r="M1606" t="str">
            <v>COMPONENTE</v>
          </cell>
          <cell r="N1606">
            <v>103204</v>
          </cell>
          <cell r="O1606" t="str">
            <v>ECO12 (103204)</v>
          </cell>
          <cell r="P1606" t="str">
            <v>BIENNALE</v>
          </cell>
          <cell r="Q1606" t="str">
            <v>ANNUALE</v>
          </cell>
          <cell r="R1606" t="str">
            <v>NON PREVISTO</v>
          </cell>
          <cell r="T1606" t="str">
            <v>NON PREVISTO</v>
          </cell>
          <cell r="U1606">
            <v>0</v>
          </cell>
          <cell r="V1606">
            <v>0</v>
          </cell>
          <cell r="W1606">
            <v>0</v>
          </cell>
          <cell r="X1606">
            <v>0</v>
          </cell>
          <cell r="Y1606" t="str">
            <v>DA FARE</v>
          </cell>
          <cell r="Z1606">
            <v>3208</v>
          </cell>
          <cell r="AA1606">
            <v>46220</v>
          </cell>
          <cell r="AB1606" t="str">
            <v>POSITIVO</v>
          </cell>
          <cell r="AC1606">
            <v>0</v>
          </cell>
          <cell r="AD1606" t="str">
            <v>NON PREVISTO</v>
          </cell>
          <cell r="AE1606" t="str">
            <v>NON PREVISTO</v>
          </cell>
          <cell r="AF1606" t="str">
            <v>NON PREVISTO</v>
          </cell>
          <cell r="AG1606" t="str">
            <v>NON PREVISTO</v>
          </cell>
          <cell r="AH1606" t="str">
            <v>NON PREVISTO</v>
          </cell>
        </row>
        <row r="1607">
          <cell r="A1607">
            <v>103209</v>
          </cell>
          <cell r="B1607" t="str">
            <v>ANESTESIA, APPARECCHIO PER</v>
          </cell>
          <cell r="C1607" t="str">
            <v>MINDRAY CO LTD</v>
          </cell>
          <cell r="D1607" t="str">
            <v>WATO EX 35</v>
          </cell>
          <cell r="E1607" t="str">
            <v>KG 65000078</v>
          </cell>
          <cell r="F1607" t="str">
            <v>SINGOLA</v>
          </cell>
          <cell r="G1607">
            <v>103209</v>
          </cell>
          <cell r="I1607" t="str">
            <v>S.PIETRO</v>
          </cell>
          <cell r="J1607" t="str">
            <v>RADIOLOGIA</v>
          </cell>
          <cell r="K1607" t="str">
            <v>RADIOLOGIA</v>
          </cell>
          <cell r="L1607" t="str">
            <v>RADIOLOGIA</v>
          </cell>
          <cell r="M1607" t="str">
            <v>SINGOLA</v>
          </cell>
          <cell r="N1607">
            <v>103209</v>
          </cell>
          <cell r="P1607" t="str">
            <v>BIENNALE</v>
          </cell>
          <cell r="Q1607" t="str">
            <v>ANNUALE</v>
          </cell>
          <cell r="R1607" t="str">
            <v>NON PREVISTO</v>
          </cell>
          <cell r="T1607" t="str">
            <v>DA FARE</v>
          </cell>
          <cell r="U1607">
            <v>3209</v>
          </cell>
          <cell r="V1607">
            <v>46220</v>
          </cell>
          <cell r="W1607" t="str">
            <v>POSITIVO</v>
          </cell>
          <cell r="X1607">
            <v>0</v>
          </cell>
          <cell r="Y1607" t="str">
            <v>DA FARE</v>
          </cell>
          <cell r="Z1607">
            <v>3209</v>
          </cell>
          <cell r="AA1607">
            <v>46220</v>
          </cell>
          <cell r="AB1607" t="str">
            <v>POSITIVO</v>
          </cell>
          <cell r="AC1607">
            <v>0</v>
          </cell>
          <cell r="AD1607" t="str">
            <v>NON PREVISTO</v>
          </cell>
          <cell r="AE1607" t="str">
            <v>NON PREVISTO</v>
          </cell>
          <cell r="AF1607" t="str">
            <v>NON PREVISTO</v>
          </cell>
          <cell r="AG1607" t="str">
            <v>NON PREVISTO</v>
          </cell>
          <cell r="AH1607" t="str">
            <v>NON PREVISTO</v>
          </cell>
        </row>
        <row r="1608">
          <cell r="A1608">
            <v>103210</v>
          </cell>
          <cell r="B1608" t="str">
            <v>MONITOR</v>
          </cell>
          <cell r="C1608" t="str">
            <v>MINDRAY CO LTD</v>
          </cell>
          <cell r="D1608" t="str">
            <v>BENEVIEW T5</v>
          </cell>
          <cell r="E1608" t="str">
            <v>CM64148526</v>
          </cell>
          <cell r="F1608" t="str">
            <v>SINGOLA</v>
          </cell>
          <cell r="G1608">
            <v>103210</v>
          </cell>
          <cell r="I1608" t="str">
            <v>S.PIETRO</v>
          </cell>
          <cell r="J1608" t="str">
            <v>RADIOLOGIA</v>
          </cell>
          <cell r="K1608" t="str">
            <v>RADIOLOGIA</v>
          </cell>
          <cell r="L1608" t="str">
            <v>RADIOLOGIA</v>
          </cell>
          <cell r="M1608" t="str">
            <v>SINGOLA</v>
          </cell>
          <cell r="N1608">
            <v>103210</v>
          </cell>
          <cell r="P1608" t="str">
            <v>BIENNALE</v>
          </cell>
          <cell r="Q1608" t="str">
            <v>ANNUALE</v>
          </cell>
          <cell r="R1608" t="str">
            <v>NON PREVISTO</v>
          </cell>
          <cell r="T1608" t="str">
            <v>DA FARE</v>
          </cell>
          <cell r="U1608">
            <v>3210</v>
          </cell>
          <cell r="V1608">
            <v>46220</v>
          </cell>
          <cell r="W1608" t="str">
            <v>POSITIVO</v>
          </cell>
          <cell r="X1608">
            <v>0</v>
          </cell>
          <cell r="Y1608" t="str">
            <v>DA FARE</v>
          </cell>
          <cell r="Z1608">
            <v>3210</v>
          </cell>
          <cell r="AA1608">
            <v>46220</v>
          </cell>
          <cell r="AB1608" t="str">
            <v>POSITIVO</v>
          </cell>
          <cell r="AC1608">
            <v>0</v>
          </cell>
          <cell r="AD1608" t="str">
            <v>NON PREVISTO</v>
          </cell>
          <cell r="AE1608" t="str">
            <v>NON PREVISTO</v>
          </cell>
          <cell r="AF1608" t="str">
            <v>NON PREVISTO</v>
          </cell>
          <cell r="AG1608" t="str">
            <v>NON PREVISTO</v>
          </cell>
          <cell r="AH1608" t="str">
            <v>NON PREVISTO</v>
          </cell>
        </row>
        <row r="1609">
          <cell r="A1609">
            <v>103211</v>
          </cell>
          <cell r="B1609" t="str">
            <v>DEFIBRILLATORE</v>
          </cell>
          <cell r="C1609" t="str">
            <v>SCHILLER AG</v>
          </cell>
          <cell r="D1609" t="str">
            <v>DEFIGARD 5000</v>
          </cell>
          <cell r="E1609" t="str">
            <v>101996101210</v>
          </cell>
          <cell r="F1609" t="str">
            <v>SINGOLA</v>
          </cell>
          <cell r="G1609">
            <v>103211</v>
          </cell>
          <cell r="I1609" t="str">
            <v>S.PIETRO</v>
          </cell>
          <cell r="J1609" t="str">
            <v>RADIOLOGIA</v>
          </cell>
          <cell r="K1609" t="str">
            <v>RADIOLOGIA</v>
          </cell>
          <cell r="L1609" t="str">
            <v>RADIOLOGIA</v>
          </cell>
          <cell r="M1609" t="str">
            <v>SINGOLA</v>
          </cell>
          <cell r="N1609">
            <v>103211</v>
          </cell>
          <cell r="P1609" t="str">
            <v>ANNUALE</v>
          </cell>
          <cell r="Q1609" t="str">
            <v>ANNUALE</v>
          </cell>
          <cell r="R1609" t="str">
            <v>NON PREVISTO</v>
          </cell>
          <cell r="T1609" t="str">
            <v>DA FARE</v>
          </cell>
          <cell r="U1609">
            <v>3211</v>
          </cell>
          <cell r="V1609">
            <v>46223</v>
          </cell>
          <cell r="W1609" t="str">
            <v>POSITIVO</v>
          </cell>
          <cell r="X1609">
            <v>0</v>
          </cell>
          <cell r="Y1609" t="str">
            <v>DA FARE</v>
          </cell>
          <cell r="Z1609">
            <v>3211</v>
          </cell>
          <cell r="AA1609">
            <v>46223</v>
          </cell>
          <cell r="AB1609" t="str">
            <v>POSITIVO</v>
          </cell>
          <cell r="AC1609">
            <v>0</v>
          </cell>
          <cell r="AD1609" t="str">
            <v>DA FARE</v>
          </cell>
          <cell r="AE1609">
            <v>3211</v>
          </cell>
          <cell r="AF1609">
            <v>46223</v>
          </cell>
          <cell r="AG1609" t="str">
            <v>POSITIVO</v>
          </cell>
          <cell r="AH1609">
            <v>0</v>
          </cell>
        </row>
        <row r="1610">
          <cell r="A1610">
            <v>103213</v>
          </cell>
          <cell r="B1610" t="str">
            <v>CONGELATORE DA LABORATORIO</v>
          </cell>
          <cell r="C1610" t="str">
            <v>KW APPARECCHI SCIENTIFICI SRL</v>
          </cell>
          <cell r="D1610" t="str">
            <v>K 58 PL</v>
          </cell>
          <cell r="E1610" t="str">
            <v>77802</v>
          </cell>
          <cell r="F1610" t="str">
            <v>SINGOLA</v>
          </cell>
          <cell r="G1610">
            <v>103213</v>
          </cell>
          <cell r="I1610" t="str">
            <v>S.PIETRO</v>
          </cell>
          <cell r="J1610" t="str">
            <v>CENTRO TRASFUSIONALE</v>
          </cell>
          <cell r="K1610" t="str">
            <v>SALA CONGELATORI E FRIGOEMOTECA</v>
          </cell>
          <cell r="L1610" t="str">
            <v>SALA CONGELATORI E FRIGOEMOTECA</v>
          </cell>
          <cell r="M1610" t="str">
            <v>SINGOLA</v>
          </cell>
          <cell r="N1610">
            <v>103213</v>
          </cell>
          <cell r="P1610" t="str">
            <v>BIENNALE</v>
          </cell>
          <cell r="Q1610" t="str">
            <v>ANNUALE</v>
          </cell>
          <cell r="R1610" t="str">
            <v>NON PREVISTO</v>
          </cell>
          <cell r="T1610" t="str">
            <v>DA FARE</v>
          </cell>
          <cell r="U1610">
            <v>3213</v>
          </cell>
          <cell r="V1610">
            <v>46189</v>
          </cell>
          <cell r="W1610" t="str">
            <v>POSITIVO</v>
          </cell>
          <cell r="X1610">
            <v>0</v>
          </cell>
          <cell r="Y1610" t="str">
            <v>DA FARE</v>
          </cell>
          <cell r="Z1610">
            <v>3213</v>
          </cell>
          <cell r="AA1610">
            <v>46189</v>
          </cell>
          <cell r="AB1610" t="str">
            <v>POSITIVO</v>
          </cell>
          <cell r="AC1610">
            <v>0</v>
          </cell>
          <cell r="AD1610" t="str">
            <v>NON PREVISTO</v>
          </cell>
          <cell r="AE1610" t="str">
            <v>NON PREVISTO</v>
          </cell>
          <cell r="AF1610" t="str">
            <v>NON PREVISTO</v>
          </cell>
          <cell r="AG1610" t="str">
            <v>NON PREVISTO</v>
          </cell>
          <cell r="AH1610" t="str">
            <v>NON PREVISTO</v>
          </cell>
        </row>
        <row r="1611">
          <cell r="A1611">
            <v>103214</v>
          </cell>
          <cell r="B1611" t="str">
            <v>VENTILATORE POLMONARE PER USO EXTRAOSPEDALIERO</v>
          </cell>
          <cell r="C1611" t="str">
            <v>BREAS MEDICAL AB</v>
          </cell>
          <cell r="D1611" t="str">
            <v>ISLEEP 25</v>
          </cell>
          <cell r="E1611" t="str">
            <v>X490099</v>
          </cell>
          <cell r="F1611" t="str">
            <v>SINGOLA</v>
          </cell>
          <cell r="G1611">
            <v>103214</v>
          </cell>
          <cell r="I1611" t="str">
            <v>S.PIETRO</v>
          </cell>
          <cell r="J1611" t="str">
            <v>S. VINCENZO</v>
          </cell>
          <cell r="K1611" t="str">
            <v>S. VINCENZO</v>
          </cell>
          <cell r="L1611" t="str">
            <v>NON TROVATO</v>
          </cell>
          <cell r="P1611" t="str">
            <v>BIENNALE</v>
          </cell>
          <cell r="Q1611" t="str">
            <v>ANNUALE</v>
          </cell>
          <cell r="R1611" t="str">
            <v>NON PREVISTO</v>
          </cell>
          <cell r="T1611" t="str">
            <v>DA FARE</v>
          </cell>
          <cell r="U1611">
            <v>0</v>
          </cell>
          <cell r="V1611">
            <v>0</v>
          </cell>
          <cell r="W1611">
            <v>0</v>
          </cell>
          <cell r="X1611">
            <v>0</v>
          </cell>
          <cell r="Y1611" t="str">
            <v>DA FARE</v>
          </cell>
          <cell r="Z1611">
            <v>0</v>
          </cell>
          <cell r="AA1611">
            <v>0</v>
          </cell>
          <cell r="AB1611">
            <v>0</v>
          </cell>
          <cell r="AC1611">
            <v>0</v>
          </cell>
          <cell r="AD1611" t="str">
            <v>NON PREVISTO</v>
          </cell>
          <cell r="AE1611" t="str">
            <v>NON PREVISTO</v>
          </cell>
          <cell r="AF1611" t="str">
            <v>NON PREVISTO</v>
          </cell>
          <cell r="AG1611" t="str">
            <v>NON PREVISTO</v>
          </cell>
          <cell r="AH1611" t="str">
            <v>NON PREVISTO</v>
          </cell>
        </row>
        <row r="1612">
          <cell r="A1612">
            <v>103215</v>
          </cell>
          <cell r="B1612" t="str">
            <v>RINOMANOMETRO</v>
          </cell>
          <cell r="C1612" t="str">
            <v>ATMOS MEDIZINTECHNIK GMBH &amp; CO</v>
          </cell>
          <cell r="D1612" t="str">
            <v>DIAGNOSTIC CUBE</v>
          </cell>
          <cell r="E1612">
            <v>747</v>
          </cell>
          <cell r="F1612" t="str">
            <v>SINGOLA</v>
          </cell>
          <cell r="G1612">
            <v>103215</v>
          </cell>
          <cell r="I1612" t="str">
            <v>S.PIETRO</v>
          </cell>
          <cell r="J1612" t="str">
            <v>AMB. ORL</v>
          </cell>
          <cell r="K1612" t="str">
            <v>AMB. ORL</v>
          </cell>
          <cell r="L1612" t="str">
            <v>AMB. ORL</v>
          </cell>
          <cell r="M1612" t="str">
            <v>SINGOLA</v>
          </cell>
          <cell r="N1612">
            <v>103215</v>
          </cell>
          <cell r="P1612" t="str">
            <v>BIENNALE</v>
          </cell>
          <cell r="Q1612" t="str">
            <v>ANNUALE</v>
          </cell>
          <cell r="R1612" t="str">
            <v>NON PREVISTO</v>
          </cell>
          <cell r="T1612" t="str">
            <v>DA FARE</v>
          </cell>
          <cell r="U1612" t="str">
            <v>3215</v>
          </cell>
          <cell r="V1612">
            <v>46265</v>
          </cell>
          <cell r="W1612" t="str">
            <v>POSITIVO</v>
          </cell>
          <cell r="X1612">
            <v>0</v>
          </cell>
          <cell r="Y1612" t="str">
            <v>DA FARE</v>
          </cell>
          <cell r="Z1612" t="str">
            <v>3215</v>
          </cell>
          <cell r="AA1612">
            <v>46265</v>
          </cell>
          <cell r="AB1612">
            <v>0</v>
          </cell>
          <cell r="AC1612">
            <v>0</v>
          </cell>
          <cell r="AD1612" t="str">
            <v>NON PREVISTO</v>
          </cell>
          <cell r="AE1612" t="str">
            <v>NON PREVISTO</v>
          </cell>
          <cell r="AF1612" t="str">
            <v>NON PREVISTO</v>
          </cell>
          <cell r="AG1612" t="str">
            <v>NON PREVISTO</v>
          </cell>
          <cell r="AH1612" t="str">
            <v>NON PREVISTO</v>
          </cell>
        </row>
        <row r="1613">
          <cell r="A1613">
            <v>103217</v>
          </cell>
          <cell r="B1613" t="str">
            <v>LETTO PER DEGENZA ELETTRIFICATO</v>
          </cell>
          <cell r="C1613" t="str">
            <v>HUNTLEIGH HEALTHCARE</v>
          </cell>
          <cell r="D1613" t="str">
            <v>ENTERPRISE 8000</v>
          </cell>
          <cell r="E1613" t="str">
            <v>P0392794</v>
          </cell>
          <cell r="F1613" t="str">
            <v>SINGOLA</v>
          </cell>
          <cell r="G1613">
            <v>103217</v>
          </cell>
          <cell r="I1613" t="str">
            <v>S.PIETRO</v>
          </cell>
          <cell r="J1613" t="str">
            <v>S. RAFFAELE</v>
          </cell>
          <cell r="K1613" t="str">
            <v>S. RAFFAELE</v>
          </cell>
          <cell r="L1613" t="str">
            <v>S. RAFFAELE</v>
          </cell>
          <cell r="M1613" t="str">
            <v>SINGOLA</v>
          </cell>
          <cell r="N1613">
            <v>103217</v>
          </cell>
          <cell r="P1613" t="str">
            <v>BIENNALE</v>
          </cell>
          <cell r="Q1613" t="str">
            <v>ANNUALE</v>
          </cell>
          <cell r="R1613" t="str">
            <v>NON PREVISTO</v>
          </cell>
          <cell r="T1613" t="str">
            <v>DA FARE</v>
          </cell>
          <cell r="U1613">
            <v>3217</v>
          </cell>
          <cell r="V1613">
            <v>46213</v>
          </cell>
          <cell r="W1613" t="str">
            <v>POSITIVO</v>
          </cell>
          <cell r="X1613">
            <v>0</v>
          </cell>
          <cell r="Y1613" t="str">
            <v>DA FARE</v>
          </cell>
          <cell r="Z1613">
            <v>3217</v>
          </cell>
          <cell r="AA1613">
            <v>46213</v>
          </cell>
          <cell r="AB1613" t="str">
            <v>POSITIVO</v>
          </cell>
          <cell r="AC1613">
            <v>0</v>
          </cell>
          <cell r="AD1613" t="str">
            <v>NON PREVISTO</v>
          </cell>
          <cell r="AE1613" t="str">
            <v>NON PREVISTO</v>
          </cell>
          <cell r="AF1613" t="str">
            <v>NON PREVISTO</v>
          </cell>
          <cell r="AG1613" t="str">
            <v>NON PREVISTO</v>
          </cell>
          <cell r="AH1613" t="str">
            <v>NON PREVISTO</v>
          </cell>
        </row>
        <row r="1614">
          <cell r="A1614">
            <v>103218</v>
          </cell>
          <cell r="B1614" t="str">
            <v>LETTO PER DEGENZA ELETTRIFICATO</v>
          </cell>
          <cell r="C1614" t="str">
            <v>HUNTLEIGH HEALTHCARE</v>
          </cell>
          <cell r="D1614" t="str">
            <v>ENTERPRISE 8000</v>
          </cell>
          <cell r="E1614" t="str">
            <v>P0392789</v>
          </cell>
          <cell r="F1614" t="str">
            <v>SINGOLA</v>
          </cell>
          <cell r="G1614">
            <v>103218</v>
          </cell>
          <cell r="I1614" t="str">
            <v>S.PIETRO</v>
          </cell>
          <cell r="J1614" t="str">
            <v>S. RAFFAELE</v>
          </cell>
          <cell r="K1614" t="str">
            <v>S. RAFFAELE</v>
          </cell>
          <cell r="L1614" t="str">
            <v>S. RAFFAELE</v>
          </cell>
          <cell r="M1614" t="str">
            <v>SINGOLA</v>
          </cell>
          <cell r="N1614">
            <v>103218</v>
          </cell>
          <cell r="P1614" t="str">
            <v>BIENNALE</v>
          </cell>
          <cell r="Q1614" t="str">
            <v>ANNUALE</v>
          </cell>
          <cell r="R1614" t="str">
            <v>NON PREVISTO</v>
          </cell>
          <cell r="T1614" t="str">
            <v>DA FARE</v>
          </cell>
          <cell r="U1614">
            <v>3218</v>
          </cell>
          <cell r="V1614">
            <v>46213</v>
          </cell>
          <cell r="W1614" t="str">
            <v>POSITIVO</v>
          </cell>
          <cell r="X1614">
            <v>0</v>
          </cell>
          <cell r="Y1614" t="str">
            <v>DA FARE</v>
          </cell>
          <cell r="Z1614">
            <v>3218</v>
          </cell>
          <cell r="AA1614">
            <v>46213</v>
          </cell>
          <cell r="AB1614" t="str">
            <v>POSITIVO</v>
          </cell>
          <cell r="AC1614">
            <v>0</v>
          </cell>
          <cell r="AD1614" t="str">
            <v>NON PREVISTO</v>
          </cell>
          <cell r="AE1614" t="str">
            <v>NON PREVISTO</v>
          </cell>
          <cell r="AF1614" t="str">
            <v>NON PREVISTO</v>
          </cell>
          <cell r="AG1614" t="str">
            <v>NON PREVISTO</v>
          </cell>
          <cell r="AH1614" t="str">
            <v>NON PREVISTO</v>
          </cell>
        </row>
        <row r="1615">
          <cell r="A1615">
            <v>103219</v>
          </cell>
          <cell r="B1615" t="str">
            <v>LETTO PER DEGENZA ELETTRIFICATO</v>
          </cell>
          <cell r="C1615" t="str">
            <v>HUNTLEIGH HEALTHCARE</v>
          </cell>
          <cell r="D1615" t="str">
            <v>ENTERPRISE 8000</v>
          </cell>
          <cell r="E1615" t="str">
            <v>P0392788</v>
          </cell>
          <cell r="F1615" t="str">
            <v>SINGOLA</v>
          </cell>
          <cell r="G1615">
            <v>103219</v>
          </cell>
          <cell r="I1615" t="str">
            <v>S.PIETRO</v>
          </cell>
          <cell r="J1615" t="str">
            <v>S. RAFFAELE</v>
          </cell>
          <cell r="K1615" t="str">
            <v>S. RAFFAELE</v>
          </cell>
          <cell r="L1615" t="str">
            <v>S. RAFFAELE</v>
          </cell>
          <cell r="M1615" t="str">
            <v>SINGOLA</v>
          </cell>
          <cell r="N1615">
            <v>103219</v>
          </cell>
          <cell r="P1615" t="str">
            <v>BIENNALE</v>
          </cell>
          <cell r="Q1615" t="str">
            <v>ANNUALE</v>
          </cell>
          <cell r="R1615" t="str">
            <v>NON PREVISTO</v>
          </cell>
          <cell r="T1615" t="str">
            <v>DA FARE</v>
          </cell>
          <cell r="U1615">
            <v>3219</v>
          </cell>
          <cell r="V1615">
            <v>46212</v>
          </cell>
          <cell r="W1615" t="str">
            <v>POSITIVO</v>
          </cell>
          <cell r="X1615">
            <v>0</v>
          </cell>
          <cell r="Y1615" t="str">
            <v>DA FARE</v>
          </cell>
          <cell r="Z1615">
            <v>3219</v>
          </cell>
          <cell r="AA1615">
            <v>46212</v>
          </cell>
          <cell r="AB1615" t="str">
            <v>POSITIVO</v>
          </cell>
          <cell r="AC1615">
            <v>0</v>
          </cell>
          <cell r="AD1615" t="str">
            <v>NON PREVISTO</v>
          </cell>
          <cell r="AE1615" t="str">
            <v>NON PREVISTO</v>
          </cell>
          <cell r="AF1615" t="str">
            <v>NON PREVISTO</v>
          </cell>
          <cell r="AG1615" t="str">
            <v>NON PREVISTO</v>
          </cell>
          <cell r="AH1615" t="str">
            <v>NON PREVISTO</v>
          </cell>
        </row>
        <row r="1616">
          <cell r="A1616">
            <v>103220</v>
          </cell>
          <cell r="B1616" t="str">
            <v>LETTO PER DEGENZA ELETTRIFICATO</v>
          </cell>
          <cell r="C1616" t="str">
            <v>HUNTLEIGH HEALTHCARE</v>
          </cell>
          <cell r="D1616" t="str">
            <v>ENTERPRISE 8000</v>
          </cell>
          <cell r="E1616" t="str">
            <v>P0392787</v>
          </cell>
          <cell r="F1616" t="str">
            <v>SINGOLA</v>
          </cell>
          <cell r="G1616">
            <v>103220</v>
          </cell>
          <cell r="I1616" t="str">
            <v>S.PIETRO</v>
          </cell>
          <cell r="J1616" t="str">
            <v>S. RAFFAELE</v>
          </cell>
          <cell r="K1616" t="str">
            <v>S. RAFFAELE</v>
          </cell>
          <cell r="L1616" t="str">
            <v>S. RAFFAELE</v>
          </cell>
          <cell r="M1616" t="str">
            <v>SINGOLA</v>
          </cell>
          <cell r="N1616">
            <v>103220</v>
          </cell>
          <cell r="P1616" t="str">
            <v>BIENNALE</v>
          </cell>
          <cell r="Q1616" t="str">
            <v>ANNUALE</v>
          </cell>
          <cell r="R1616" t="str">
            <v>NON PREVISTO</v>
          </cell>
          <cell r="T1616" t="str">
            <v>DA FARE</v>
          </cell>
          <cell r="U1616">
            <v>3220</v>
          </cell>
          <cell r="V1616">
            <v>46213</v>
          </cell>
          <cell r="W1616" t="str">
            <v>POSITIVO</v>
          </cell>
          <cell r="X1616">
            <v>0</v>
          </cell>
          <cell r="Y1616" t="str">
            <v>DA FARE</v>
          </cell>
          <cell r="Z1616">
            <v>3220</v>
          </cell>
          <cell r="AA1616">
            <v>46213</v>
          </cell>
          <cell r="AB1616" t="str">
            <v>POSITIVO</v>
          </cell>
          <cell r="AC1616">
            <v>0</v>
          </cell>
          <cell r="AD1616" t="str">
            <v>NON PREVISTO</v>
          </cell>
          <cell r="AE1616" t="str">
            <v>NON PREVISTO</v>
          </cell>
          <cell r="AF1616" t="str">
            <v>NON PREVISTO</v>
          </cell>
          <cell r="AG1616" t="str">
            <v>NON PREVISTO</v>
          </cell>
          <cell r="AH1616" t="str">
            <v>NON PREVISTO</v>
          </cell>
        </row>
        <row r="1617">
          <cell r="A1617">
            <v>103221</v>
          </cell>
          <cell r="B1617" t="str">
            <v>LETTO PER DEGENZA ELETTRIFICATO</v>
          </cell>
          <cell r="C1617" t="str">
            <v>HUNTLEIGH HEALTHCARE</v>
          </cell>
          <cell r="D1617" t="str">
            <v>ENTERPRISE 8000</v>
          </cell>
          <cell r="E1617" t="str">
            <v>P0392790</v>
          </cell>
          <cell r="F1617" t="str">
            <v>SINGOLA</v>
          </cell>
          <cell r="G1617">
            <v>103221</v>
          </cell>
          <cell r="I1617" t="str">
            <v>S.PIETRO</v>
          </cell>
          <cell r="J1617" t="str">
            <v>S. RAFFAELE</v>
          </cell>
          <cell r="K1617" t="str">
            <v>S. RAFFAELE</v>
          </cell>
          <cell r="L1617" t="str">
            <v>S. RAFFAELE</v>
          </cell>
          <cell r="M1617" t="str">
            <v>SINGOLA</v>
          </cell>
          <cell r="N1617">
            <v>103221</v>
          </cell>
          <cell r="P1617" t="str">
            <v>BIENNALE</v>
          </cell>
          <cell r="Q1617" t="str">
            <v>ANNUALE</v>
          </cell>
          <cell r="R1617" t="str">
            <v>NON PREVISTO</v>
          </cell>
          <cell r="T1617" t="str">
            <v>DA FARE</v>
          </cell>
          <cell r="U1617">
            <v>3221</v>
          </cell>
          <cell r="V1617">
            <v>46213</v>
          </cell>
          <cell r="W1617" t="str">
            <v>POSITIVO</v>
          </cell>
          <cell r="X1617">
            <v>0</v>
          </cell>
          <cell r="Y1617" t="str">
            <v>DA FARE</v>
          </cell>
          <cell r="Z1617">
            <v>3221</v>
          </cell>
          <cell r="AA1617">
            <v>46213</v>
          </cell>
          <cell r="AB1617" t="str">
            <v>POSITIVO</v>
          </cell>
          <cell r="AC1617">
            <v>0</v>
          </cell>
          <cell r="AD1617" t="str">
            <v>NON PREVISTO</v>
          </cell>
          <cell r="AE1617" t="str">
            <v>NON PREVISTO</v>
          </cell>
          <cell r="AF1617" t="str">
            <v>NON PREVISTO</v>
          </cell>
          <cell r="AG1617" t="str">
            <v>NON PREVISTO</v>
          </cell>
          <cell r="AH1617" t="str">
            <v>NON PREVISTO</v>
          </cell>
        </row>
        <row r="1618">
          <cell r="A1618">
            <v>103222</v>
          </cell>
          <cell r="B1618" t="str">
            <v>LETTO PER DEGENZA ELETTRIFICATO</v>
          </cell>
          <cell r="C1618" t="str">
            <v>HUNTLEIGH HEALTHCARE</v>
          </cell>
          <cell r="D1618" t="str">
            <v>ENTERPRISE 8000</v>
          </cell>
          <cell r="E1618" t="str">
            <v>P0392792</v>
          </cell>
          <cell r="F1618" t="str">
            <v>SINGOLA</v>
          </cell>
          <cell r="G1618">
            <v>103222</v>
          </cell>
          <cell r="I1618" t="str">
            <v>S.PIETRO</v>
          </cell>
          <cell r="J1618" t="str">
            <v>S. RAFFAELE</v>
          </cell>
          <cell r="K1618" t="str">
            <v>S. RAFFAELE</v>
          </cell>
          <cell r="L1618" t="str">
            <v>S. RAFFAELE</v>
          </cell>
          <cell r="M1618" t="str">
            <v>SINGOLA</v>
          </cell>
          <cell r="N1618">
            <v>103222</v>
          </cell>
          <cell r="P1618" t="str">
            <v>BIENNALE</v>
          </cell>
          <cell r="Q1618" t="str">
            <v>ANNUALE</v>
          </cell>
          <cell r="R1618" t="str">
            <v>NON PREVISTO</v>
          </cell>
          <cell r="T1618" t="str">
            <v>DA FARE</v>
          </cell>
          <cell r="U1618">
            <v>3222</v>
          </cell>
          <cell r="V1618">
            <v>46212</v>
          </cell>
          <cell r="W1618" t="str">
            <v>POSITIVO</v>
          </cell>
          <cell r="X1618">
            <v>0</v>
          </cell>
          <cell r="Y1618" t="str">
            <v>DA FARE</v>
          </cell>
          <cell r="Z1618">
            <v>3222</v>
          </cell>
          <cell r="AA1618">
            <v>46212</v>
          </cell>
          <cell r="AB1618" t="str">
            <v>POSITIVO</v>
          </cell>
          <cell r="AC1618">
            <v>0</v>
          </cell>
          <cell r="AD1618" t="str">
            <v>NON PREVISTO</v>
          </cell>
          <cell r="AE1618" t="str">
            <v>NON PREVISTO</v>
          </cell>
          <cell r="AF1618" t="str">
            <v>NON PREVISTO</v>
          </cell>
          <cell r="AG1618" t="str">
            <v>NON PREVISTO</v>
          </cell>
          <cell r="AH1618" t="str">
            <v>NON PREVISTO</v>
          </cell>
        </row>
        <row r="1619">
          <cell r="A1619">
            <v>103223</v>
          </cell>
          <cell r="B1619" t="str">
            <v>LETTO PER DEGENZA ELETTRIFICATO</v>
          </cell>
          <cell r="C1619" t="str">
            <v>HUNTLEIGH HEALTHCARE</v>
          </cell>
          <cell r="D1619" t="str">
            <v>ENTERPRISE 8000</v>
          </cell>
          <cell r="E1619" t="str">
            <v>P0392793</v>
          </cell>
          <cell r="F1619" t="str">
            <v>SINGOLA</v>
          </cell>
          <cell r="G1619">
            <v>103223</v>
          </cell>
          <cell r="I1619" t="str">
            <v>S.PIETRO</v>
          </cell>
          <cell r="J1619" t="str">
            <v>S. RAFFAELE</v>
          </cell>
          <cell r="K1619" t="str">
            <v>S. RAFFAELE</v>
          </cell>
          <cell r="L1619" t="str">
            <v>S. RAFFAELE</v>
          </cell>
          <cell r="M1619" t="str">
            <v>SINGOLA</v>
          </cell>
          <cell r="N1619">
            <v>103223</v>
          </cell>
          <cell r="P1619" t="str">
            <v>BIENNALE</v>
          </cell>
          <cell r="Q1619" t="str">
            <v>ANNUALE</v>
          </cell>
          <cell r="R1619" t="str">
            <v>NON PREVISTO</v>
          </cell>
          <cell r="T1619" t="str">
            <v>DA FARE</v>
          </cell>
          <cell r="U1619">
            <v>3223</v>
          </cell>
          <cell r="V1619">
            <v>46213</v>
          </cell>
          <cell r="W1619" t="str">
            <v>POSITIVO</v>
          </cell>
          <cell r="X1619">
            <v>0</v>
          </cell>
          <cell r="Y1619" t="str">
            <v>DA FARE</v>
          </cell>
          <cell r="Z1619">
            <v>3223</v>
          </cell>
          <cell r="AA1619">
            <v>46213</v>
          </cell>
          <cell r="AB1619" t="str">
            <v>POSITIVO CON RISERVA</v>
          </cell>
          <cell r="AC1619" t="str">
            <v xml:space="preserve">NC 42 GANCIO TELECOMANDO PAZIENTE ASSENTE </v>
          </cell>
          <cell r="AD1619" t="str">
            <v>NON PREVISTO</v>
          </cell>
          <cell r="AE1619" t="str">
            <v>NON PREVISTO</v>
          </cell>
          <cell r="AF1619" t="str">
            <v>NON PREVISTO</v>
          </cell>
          <cell r="AG1619" t="str">
            <v>NON PREVISTO</v>
          </cell>
          <cell r="AH1619" t="str">
            <v>NON PREVISTO</v>
          </cell>
        </row>
        <row r="1620">
          <cell r="A1620">
            <v>103224</v>
          </cell>
          <cell r="B1620" t="str">
            <v>LETTO PER DEGENZA ELETTRIFICATO</v>
          </cell>
          <cell r="C1620" t="str">
            <v>HUNTLEIGH HEALTHCARE</v>
          </cell>
          <cell r="D1620" t="str">
            <v>ENTERPRISE 8000</v>
          </cell>
          <cell r="E1620" t="str">
            <v>P0392791</v>
          </cell>
          <cell r="F1620" t="str">
            <v>SINGOLA</v>
          </cell>
          <cell r="G1620">
            <v>103224</v>
          </cell>
          <cell r="I1620" t="str">
            <v>S.PIETRO</v>
          </cell>
          <cell r="J1620" t="str">
            <v>S. RAFFAELE</v>
          </cell>
          <cell r="K1620" t="str">
            <v>S. RAFFAELE</v>
          </cell>
          <cell r="L1620" t="str">
            <v>S. RAFFAELE</v>
          </cell>
          <cell r="M1620" t="str">
            <v>SINGOLA</v>
          </cell>
          <cell r="N1620">
            <v>103224</v>
          </cell>
          <cell r="P1620" t="str">
            <v>BIENNALE</v>
          </cell>
          <cell r="Q1620" t="str">
            <v>ANNUALE</v>
          </cell>
          <cell r="R1620" t="str">
            <v>NON PREVISTO</v>
          </cell>
          <cell r="T1620" t="str">
            <v>DA FARE</v>
          </cell>
          <cell r="U1620">
            <v>3224</v>
          </cell>
          <cell r="V1620">
            <v>46213</v>
          </cell>
          <cell r="W1620" t="str">
            <v>POSITIVO</v>
          </cell>
          <cell r="X1620">
            <v>0</v>
          </cell>
          <cell r="Y1620" t="str">
            <v>DA FARE</v>
          </cell>
          <cell r="Z1620">
            <v>3224</v>
          </cell>
          <cell r="AA1620">
            <v>46213</v>
          </cell>
          <cell r="AB1620" t="str">
            <v>POSITIVO</v>
          </cell>
          <cell r="AC1620">
            <v>0</v>
          </cell>
          <cell r="AD1620" t="str">
            <v>NON PREVISTO</v>
          </cell>
          <cell r="AE1620" t="str">
            <v>NON PREVISTO</v>
          </cell>
          <cell r="AF1620" t="str">
            <v>NON PREVISTO</v>
          </cell>
          <cell r="AG1620" t="str">
            <v>NON PREVISTO</v>
          </cell>
          <cell r="AH1620" t="str">
            <v>NON PREVISTO</v>
          </cell>
        </row>
        <row r="1621">
          <cell r="A1621">
            <v>103225</v>
          </cell>
          <cell r="B1621" t="str">
            <v>PULSOSSIMETRO</v>
          </cell>
          <cell r="C1621" t="str">
            <v>NELLCOR PURITAN BENNETT INC</v>
          </cell>
          <cell r="D1621" t="str">
            <v>BEDSIDE SPO2 PATIENT MONITORING SYSTEM</v>
          </cell>
          <cell r="E1621" t="str">
            <v>MBB1509456</v>
          </cell>
          <cell r="F1621" t="str">
            <v>SINGOLA</v>
          </cell>
          <cell r="G1621">
            <v>103225</v>
          </cell>
          <cell r="I1621" t="str">
            <v>S.PIETRO</v>
          </cell>
          <cell r="J1621" t="str">
            <v>S. CARLO SOLVENTI</v>
          </cell>
          <cell r="K1621" t="str">
            <v>S. CARLO SOLVENTI</v>
          </cell>
          <cell r="L1621" t="str">
            <v>S. CARLO SOLVENTI</v>
          </cell>
          <cell r="M1621" t="str">
            <v>SINGOLA</v>
          </cell>
          <cell r="N1621" t="str">
            <v>103225</v>
          </cell>
          <cell r="P1621" t="str">
            <v>BIENNALE</v>
          </cell>
          <cell r="Q1621" t="str">
            <v>ANNUALE</v>
          </cell>
          <cell r="R1621" t="str">
            <v>NON PREVISTO</v>
          </cell>
          <cell r="T1621" t="str">
            <v>DA FARE</v>
          </cell>
          <cell r="U1621">
            <v>3225</v>
          </cell>
          <cell r="V1621">
            <v>46026</v>
          </cell>
          <cell r="W1621" t="str">
            <v>POSITIVO</v>
          </cell>
          <cell r="X1621">
            <v>0</v>
          </cell>
          <cell r="Y1621" t="str">
            <v>DA FARE</v>
          </cell>
          <cell r="Z1621">
            <v>3225</v>
          </cell>
          <cell r="AA1621">
            <v>46113</v>
          </cell>
          <cell r="AB1621" t="str">
            <v>POSITIVO CON RISERVA</v>
          </cell>
          <cell r="AC1621" t="str">
            <v xml:space="preserve">NC 6 MANCANZA POMELLO SELETTIVO </v>
          </cell>
          <cell r="AD1621" t="str">
            <v>NON PREVISTO</v>
          </cell>
          <cell r="AE1621" t="str">
            <v>NON PREVISTO</v>
          </cell>
          <cell r="AF1621" t="str">
            <v>NON PREVISTO</v>
          </cell>
          <cell r="AG1621" t="str">
            <v>NON PREVISTO</v>
          </cell>
          <cell r="AH1621" t="str">
            <v>NON PREVISTO</v>
          </cell>
        </row>
        <row r="1622">
          <cell r="A1622">
            <v>103226</v>
          </cell>
          <cell r="B1622" t="str">
            <v>PULSOSSIMETRO</v>
          </cell>
          <cell r="C1622" t="str">
            <v>NELLCOR PURITAN BENNETT INC</v>
          </cell>
          <cell r="D1622" t="str">
            <v>BEDSIDE SPO2 PATIENT MONITORING SYSTEM</v>
          </cell>
          <cell r="E1622" t="str">
            <v>MBB1509473</v>
          </cell>
          <cell r="F1622" t="str">
            <v>SINGOLA</v>
          </cell>
          <cell r="G1622">
            <v>103226</v>
          </cell>
          <cell r="I1622" t="str">
            <v>S.PIETRO</v>
          </cell>
          <cell r="J1622" t="str">
            <v>AMB. ENDOSCOPIA</v>
          </cell>
          <cell r="K1622" t="str">
            <v>AMB. ENDOSCOPIA</v>
          </cell>
          <cell r="L1622" t="str">
            <v>AMB. ENDOSCOPIA</v>
          </cell>
          <cell r="M1622" t="str">
            <v>SINGOLA</v>
          </cell>
          <cell r="N1622" t="str">
            <v>103226</v>
          </cell>
          <cell r="P1622" t="str">
            <v>BIENNALE</v>
          </cell>
          <cell r="Q1622" t="str">
            <v>ANNUALE</v>
          </cell>
          <cell r="R1622" t="str">
            <v>NON PREVISTO</v>
          </cell>
          <cell r="T1622" t="str">
            <v>DA FARE</v>
          </cell>
          <cell r="U1622" t="str">
            <v>3226</v>
          </cell>
          <cell r="V1622">
            <v>46266</v>
          </cell>
          <cell r="W1622" t="str">
            <v>POSITIVO</v>
          </cell>
          <cell r="X1622">
            <v>0</v>
          </cell>
          <cell r="Y1622" t="str">
            <v>DA FARE</v>
          </cell>
          <cell r="Z1622">
            <v>3226</v>
          </cell>
          <cell r="AA1622">
            <v>46266</v>
          </cell>
          <cell r="AB1622" t="str">
            <v>POSITIVO</v>
          </cell>
          <cell r="AC1622">
            <v>0</v>
          </cell>
          <cell r="AD1622" t="str">
            <v>NON PREVISTO</v>
          </cell>
          <cell r="AE1622" t="str">
            <v>NON PREVISTO</v>
          </cell>
          <cell r="AF1622" t="str">
            <v>NON PREVISTO</v>
          </cell>
          <cell r="AG1622" t="str">
            <v>NON PREVISTO</v>
          </cell>
          <cell r="AH1622" t="str">
            <v>NON PREVISTO</v>
          </cell>
        </row>
        <row r="1623">
          <cell r="A1623">
            <v>103227</v>
          </cell>
          <cell r="B1623" t="str">
            <v>TAVOLO OPERATORIO</v>
          </cell>
          <cell r="C1623" t="str">
            <v>STERIS SURGICAL TECHNOLOGIES</v>
          </cell>
          <cell r="D1623" t="str">
            <v>UNIMAX</v>
          </cell>
          <cell r="E1623">
            <v>15057</v>
          </cell>
          <cell r="F1623" t="str">
            <v>SINGOLA</v>
          </cell>
          <cell r="G1623">
            <v>103227</v>
          </cell>
          <cell r="I1623" t="str">
            <v>S.PIETRO</v>
          </cell>
          <cell r="J1623" t="str">
            <v>BLOCCO OPERATORIO</v>
          </cell>
          <cell r="K1623" t="str">
            <v>BLOCCO OPERATORIO</v>
          </cell>
          <cell r="L1623" t="str">
            <v>BLOCCO OPERATORIO SALA 1</v>
          </cell>
          <cell r="M1623" t="str">
            <v>SINGOLA</v>
          </cell>
          <cell r="N1623" t="str">
            <v>103227</v>
          </cell>
          <cell r="P1623" t="str">
            <v>ANNUALE</v>
          </cell>
          <cell r="Q1623" t="str">
            <v>ANNUALE</v>
          </cell>
          <cell r="R1623" t="str">
            <v>NON PREVISTO</v>
          </cell>
          <cell r="T1623" t="str">
            <v>DA FARE</v>
          </cell>
          <cell r="U1623" t="str">
            <v>3227</v>
          </cell>
          <cell r="V1623">
            <v>46260</v>
          </cell>
          <cell r="W1623" t="str">
            <v>POSITIVO</v>
          </cell>
          <cell r="X1623">
            <v>0</v>
          </cell>
          <cell r="Y1623" t="str">
            <v>DA FARE</v>
          </cell>
          <cell r="Z1623" t="str">
            <v>3227</v>
          </cell>
          <cell r="AA1623">
            <v>46260</v>
          </cell>
          <cell r="AB1623" t="str">
            <v>POSITIVO</v>
          </cell>
          <cell r="AC1623">
            <v>0</v>
          </cell>
          <cell r="AD1623" t="str">
            <v>NON PREVISTO</v>
          </cell>
          <cell r="AE1623" t="str">
            <v>NON PREVISTO</v>
          </cell>
          <cell r="AF1623" t="str">
            <v>NON PREVISTO</v>
          </cell>
          <cell r="AG1623" t="str">
            <v>NON PREVISTO</v>
          </cell>
          <cell r="AH1623" t="str">
            <v>NON PREVISTO</v>
          </cell>
        </row>
        <row r="1624">
          <cell r="A1624">
            <v>103228</v>
          </cell>
          <cell r="B1624" t="str">
            <v>ECOTOMOGRAFO</v>
          </cell>
          <cell r="C1624" t="str">
            <v>PHILIPS MEDICAL SYSTEMS</v>
          </cell>
          <cell r="D1624" t="str">
            <v>EPIQ 7C</v>
          </cell>
          <cell r="E1624" t="str">
            <v>USN16B1300</v>
          </cell>
          <cell r="F1624" t="str">
            <v>PRINCIPALE</v>
          </cell>
          <cell r="G1624">
            <v>103228</v>
          </cell>
          <cell r="H1624" t="str">
            <v>ECO13 (103228)</v>
          </cell>
          <cell r="I1624" t="str">
            <v>S.PIETRO</v>
          </cell>
          <cell r="J1624" t="str">
            <v>AMB. CARDIOLOGIA</v>
          </cell>
          <cell r="K1624" t="str">
            <v>S. CARLO ECOCARDIOGRAFIA</v>
          </cell>
          <cell r="L1624" t="str">
            <v>S. CARLO ECOCARDIOGRAFIA</v>
          </cell>
          <cell r="M1624" t="str">
            <v>PRINCIPALE</v>
          </cell>
          <cell r="N1624" t="str">
            <v>103228</v>
          </cell>
          <cell r="O1624" t="str">
            <v>ECO13 (103228)</v>
          </cell>
          <cell r="P1624" t="str">
            <v>BIENNALE</v>
          </cell>
          <cell r="Q1624" t="str">
            <v>ANNUALE</v>
          </cell>
          <cell r="R1624" t="str">
            <v>ANNUALE</v>
          </cell>
          <cell r="T1624" t="str">
            <v>DA FARE</v>
          </cell>
          <cell r="U1624" t="str">
            <v>3228</v>
          </cell>
          <cell r="V1624">
            <v>0</v>
          </cell>
          <cell r="W1624" t="str">
            <v>POSITIVO</v>
          </cell>
          <cell r="X1624">
            <v>0</v>
          </cell>
          <cell r="Y1624" t="str">
            <v>DA FARE</v>
          </cell>
          <cell r="Z1624" t="str">
            <v>3228</v>
          </cell>
          <cell r="AA1624">
            <v>0</v>
          </cell>
          <cell r="AB1624" t="str">
            <v>POSITIVO</v>
          </cell>
          <cell r="AC1624">
            <v>0</v>
          </cell>
          <cell r="AD1624" t="str">
            <v>DA FARE</v>
          </cell>
          <cell r="AE1624">
            <v>0</v>
          </cell>
          <cell r="AF1624">
            <v>0</v>
          </cell>
          <cell r="AG1624">
            <v>0</v>
          </cell>
          <cell r="AH1624">
            <v>0</v>
          </cell>
        </row>
        <row r="1625">
          <cell r="A1625">
            <v>103230</v>
          </cell>
          <cell r="B1625" t="str">
            <v>RIPRODUTTORE VIDEO O DIGITALE DI BIOIMMAGINI</v>
          </cell>
          <cell r="C1625" t="str">
            <v>SONY CORP</v>
          </cell>
          <cell r="D1625" t="str">
            <v>UP P 110</v>
          </cell>
          <cell r="E1625" t="str">
            <v>07127643</v>
          </cell>
          <cell r="F1625" t="str">
            <v>COMPONENTE</v>
          </cell>
          <cell r="G1625">
            <v>103228</v>
          </cell>
          <cell r="H1625" t="str">
            <v>ECO13 (103228)</v>
          </cell>
          <cell r="I1625" t="str">
            <v>S.PIETRO</v>
          </cell>
          <cell r="J1625" t="str">
            <v>AMB. CARDIOLOGIA</v>
          </cell>
          <cell r="K1625" t="str">
            <v>S. CARLO ECOCARDIOGRAFIA</v>
          </cell>
          <cell r="L1625" t="str">
            <v>S. CARLO ECOCARDIOGRAFIA</v>
          </cell>
          <cell r="M1625" t="str">
            <v>COMPONENTE</v>
          </cell>
          <cell r="N1625" t="str">
            <v>103228</v>
          </cell>
          <cell r="O1625" t="str">
            <v>ECO13 (103228)</v>
          </cell>
          <cell r="P1625" t="str">
            <v>BIENNALE</v>
          </cell>
          <cell r="Q1625" t="str">
            <v>ANNUALE</v>
          </cell>
          <cell r="R1625" t="str">
            <v>NON PREVISTO</v>
          </cell>
          <cell r="T1625" t="str">
            <v>DA FARE</v>
          </cell>
          <cell r="U1625" t="str">
            <v>3230</v>
          </cell>
          <cell r="V1625">
            <v>0</v>
          </cell>
          <cell r="W1625" t="str">
            <v>POSITIVO</v>
          </cell>
          <cell r="X1625">
            <v>0</v>
          </cell>
          <cell r="Y1625" t="str">
            <v>DA FARE</v>
          </cell>
          <cell r="Z1625" t="str">
            <v>3230</v>
          </cell>
          <cell r="AA1625">
            <v>0</v>
          </cell>
          <cell r="AB1625" t="str">
            <v>POSITIVO</v>
          </cell>
          <cell r="AC1625">
            <v>0</v>
          </cell>
          <cell r="AD1625" t="str">
            <v>NON PREVISTO</v>
          </cell>
          <cell r="AE1625" t="str">
            <v>NON PREVISTO</v>
          </cell>
          <cell r="AF1625" t="str">
            <v>NON PREVISTO</v>
          </cell>
          <cell r="AG1625" t="str">
            <v>NON PREVISTO</v>
          </cell>
          <cell r="AH1625" t="str">
            <v>NON PREVISTO</v>
          </cell>
        </row>
        <row r="1626">
          <cell r="A1626">
            <v>103231</v>
          </cell>
          <cell r="B1626" t="str">
            <v>STAMPANTE PER PC</v>
          </cell>
          <cell r="C1626" t="str">
            <v>HEWLETT PACKARD CO</v>
          </cell>
          <cell r="D1626" t="str">
            <v>LASERJET PRO 500</v>
          </cell>
          <cell r="E1626" t="str">
            <v>CNB9JTY3WT</v>
          </cell>
          <cell r="F1626" t="str">
            <v>COMPONENTE</v>
          </cell>
          <cell r="G1626">
            <v>103228</v>
          </cell>
          <cell r="H1626" t="str">
            <v>ECO13 (103228)</v>
          </cell>
          <cell r="I1626" t="str">
            <v>S.PIETRO</v>
          </cell>
          <cell r="J1626" t="str">
            <v>AMB. CARDIOLOGIA</v>
          </cell>
          <cell r="K1626" t="str">
            <v>S. CARLO ECOCARDIOGRAFIA</v>
          </cell>
          <cell r="L1626" t="str">
            <v>NON TROVATO</v>
          </cell>
          <cell r="P1626" t="str">
            <v>BIENNALE</v>
          </cell>
          <cell r="Q1626" t="str">
            <v>ANNUALE</v>
          </cell>
          <cell r="R1626" t="str">
            <v>NON PREVISTO</v>
          </cell>
          <cell r="T1626" t="str">
            <v>DA FARE</v>
          </cell>
          <cell r="U1626">
            <v>0</v>
          </cell>
          <cell r="V1626">
            <v>0</v>
          </cell>
          <cell r="W1626">
            <v>0</v>
          </cell>
          <cell r="X1626">
            <v>0</v>
          </cell>
          <cell r="Y1626" t="str">
            <v>DA FARE</v>
          </cell>
          <cell r="Z1626">
            <v>0</v>
          </cell>
          <cell r="AA1626">
            <v>0</v>
          </cell>
          <cell r="AB1626">
            <v>0</v>
          </cell>
          <cell r="AC1626">
            <v>0</v>
          </cell>
          <cell r="AD1626" t="str">
            <v>NON PREVISTO</v>
          </cell>
          <cell r="AE1626" t="str">
            <v>NON PREVISTO</v>
          </cell>
          <cell r="AF1626" t="str">
            <v>NON PREVISTO</v>
          </cell>
          <cell r="AG1626" t="str">
            <v>NON PREVISTO</v>
          </cell>
          <cell r="AH1626" t="str">
            <v>NON PREVISTO</v>
          </cell>
        </row>
        <row r="1627">
          <cell r="A1627">
            <v>103232</v>
          </cell>
          <cell r="B1627" t="str">
            <v>PERSONAL COMPUTER</v>
          </cell>
          <cell r="C1627" t="str">
            <v>DELL COMPUTER CORP</v>
          </cell>
          <cell r="D1627" t="str">
            <v>D115</v>
          </cell>
          <cell r="E1627" t="str">
            <v>7LVFXD2</v>
          </cell>
          <cell r="F1627" t="str">
            <v>COMPONENTE</v>
          </cell>
          <cell r="G1627">
            <v>103228</v>
          </cell>
          <cell r="H1627" t="str">
            <v>ECO13 (103228)</v>
          </cell>
          <cell r="I1627" t="str">
            <v>S.PIETRO</v>
          </cell>
          <cell r="J1627" t="str">
            <v>AMB. CARDIOLOGIA</v>
          </cell>
          <cell r="K1627" t="str">
            <v>S. CARLO ECOCARDIOGRAFIA</v>
          </cell>
          <cell r="L1627" t="str">
            <v>NON TROVATO</v>
          </cell>
          <cell r="P1627" t="str">
            <v>BIENNALE</v>
          </cell>
          <cell r="Q1627" t="str">
            <v>ANNUALE</v>
          </cell>
          <cell r="R1627" t="str">
            <v>NON PREVISTO</v>
          </cell>
          <cell r="T1627" t="str">
            <v>DA FARE</v>
          </cell>
          <cell r="U1627">
            <v>0</v>
          </cell>
          <cell r="V1627">
            <v>0</v>
          </cell>
          <cell r="W1627">
            <v>0</v>
          </cell>
          <cell r="X1627">
            <v>0</v>
          </cell>
          <cell r="Y1627" t="str">
            <v>DA FARE</v>
          </cell>
          <cell r="Z1627">
            <v>0</v>
          </cell>
          <cell r="AA1627">
            <v>0</v>
          </cell>
          <cell r="AB1627">
            <v>0</v>
          </cell>
          <cell r="AC1627">
            <v>0</v>
          </cell>
          <cell r="AD1627" t="str">
            <v>NON PREVISTO</v>
          </cell>
          <cell r="AE1627" t="str">
            <v>NON PREVISTO</v>
          </cell>
          <cell r="AF1627" t="str">
            <v>NON PREVISTO</v>
          </cell>
          <cell r="AG1627" t="str">
            <v>NON PREVISTO</v>
          </cell>
          <cell r="AH1627" t="str">
            <v>NON PREVISTO</v>
          </cell>
        </row>
        <row r="1628">
          <cell r="A1628">
            <v>103233</v>
          </cell>
          <cell r="B1628" t="str">
            <v>MONITOR PER PERSONAL COMPUTER</v>
          </cell>
          <cell r="C1628" t="str">
            <v>PHILIPS</v>
          </cell>
          <cell r="D1628" t="str">
            <v>1954 LSB 5 00</v>
          </cell>
          <cell r="E1628" t="str">
            <v>UK1A1409058990</v>
          </cell>
          <cell r="F1628" t="str">
            <v>COMPONENTE</v>
          </cell>
          <cell r="G1628">
            <v>103228</v>
          </cell>
          <cell r="H1628" t="str">
            <v>ECO13 (103228)</v>
          </cell>
          <cell r="I1628" t="str">
            <v>S.PIETRO</v>
          </cell>
          <cell r="J1628" t="str">
            <v>AMB. CARDIOLOGIA</v>
          </cell>
          <cell r="K1628" t="str">
            <v>S. CARLO ECOCARDIOGRAFIA</v>
          </cell>
          <cell r="L1628" t="str">
            <v>NON TROVATO</v>
          </cell>
          <cell r="P1628" t="str">
            <v>BIENNALE</v>
          </cell>
          <cell r="Q1628" t="str">
            <v>ANNUALE</v>
          </cell>
          <cell r="R1628" t="str">
            <v>NON PREVISTO</v>
          </cell>
          <cell r="T1628" t="str">
            <v>DA FARE</v>
          </cell>
          <cell r="U1628">
            <v>0</v>
          </cell>
          <cell r="V1628">
            <v>0</v>
          </cell>
          <cell r="W1628">
            <v>0</v>
          </cell>
          <cell r="X1628">
            <v>0</v>
          </cell>
          <cell r="Y1628" t="str">
            <v>DA FARE</v>
          </cell>
          <cell r="Z1628">
            <v>0</v>
          </cell>
          <cell r="AA1628">
            <v>0</v>
          </cell>
          <cell r="AB1628">
            <v>0</v>
          </cell>
          <cell r="AC1628">
            <v>0</v>
          </cell>
          <cell r="AD1628" t="str">
            <v>NON PREVISTO</v>
          </cell>
          <cell r="AE1628" t="str">
            <v>NON PREVISTO</v>
          </cell>
          <cell r="AF1628" t="str">
            <v>NON PREVISTO</v>
          </cell>
          <cell r="AG1628" t="str">
            <v>NON PREVISTO</v>
          </cell>
          <cell r="AH1628" t="str">
            <v>NON PREVISTO</v>
          </cell>
        </row>
        <row r="1629">
          <cell r="A1629">
            <v>103234</v>
          </cell>
          <cell r="B1629" t="str">
            <v>SONDA TRANSESOFAGEA</v>
          </cell>
          <cell r="C1629" t="str">
            <v>PHILIPS MEDICAL SYSTEMS</v>
          </cell>
          <cell r="D1629" t="str">
            <v>X7 2T</v>
          </cell>
          <cell r="E1629" t="str">
            <v>B1XZZN</v>
          </cell>
          <cell r="F1629" t="str">
            <v>COMPONENTE</v>
          </cell>
          <cell r="G1629">
            <v>103228</v>
          </cell>
          <cell r="H1629" t="str">
            <v>ECO13 (103228)</v>
          </cell>
          <cell r="I1629" t="str">
            <v>S.PIETRO</v>
          </cell>
          <cell r="J1629" t="str">
            <v>AMB. CARDIOLOGIA</v>
          </cell>
          <cell r="K1629" t="str">
            <v>S. CARLO ECOCARDIOGRAFIA</v>
          </cell>
          <cell r="L1629" t="str">
            <v>NON TROVATO</v>
          </cell>
          <cell r="P1629" t="str">
            <v>BIENNALE</v>
          </cell>
          <cell r="Q1629" t="str">
            <v>ANNUALE</v>
          </cell>
          <cell r="R1629" t="str">
            <v>NON PREVISTO</v>
          </cell>
          <cell r="T1629" t="str">
            <v>DA FARE</v>
          </cell>
          <cell r="U1629">
            <v>0</v>
          </cell>
          <cell r="V1629">
            <v>0</v>
          </cell>
          <cell r="W1629">
            <v>0</v>
          </cell>
          <cell r="X1629">
            <v>0</v>
          </cell>
          <cell r="Y1629" t="str">
            <v>DA FARE</v>
          </cell>
          <cell r="Z1629">
            <v>0</v>
          </cell>
          <cell r="AA1629">
            <v>0</v>
          </cell>
          <cell r="AB1629">
            <v>0</v>
          </cell>
          <cell r="AC1629">
            <v>0</v>
          </cell>
          <cell r="AD1629" t="str">
            <v>NON PREVISTO</v>
          </cell>
          <cell r="AE1629" t="str">
            <v>NON PREVISTO</v>
          </cell>
          <cell r="AF1629" t="str">
            <v>NON PREVISTO</v>
          </cell>
          <cell r="AG1629" t="str">
            <v>NON PREVISTO</v>
          </cell>
          <cell r="AH1629" t="str">
            <v>NON PREVISTO</v>
          </cell>
        </row>
        <row r="1630">
          <cell r="A1630">
            <v>103235</v>
          </cell>
          <cell r="B1630" t="str">
            <v>ECOTOMOGRAFO</v>
          </cell>
          <cell r="C1630" t="str">
            <v>MINDRAY CO LTD</v>
          </cell>
          <cell r="D1630" t="str">
            <v>M7 ADVANTAGE</v>
          </cell>
          <cell r="E1630" t="str">
            <v>NW62005634</v>
          </cell>
          <cell r="F1630" t="str">
            <v>PRINCIPALE</v>
          </cell>
          <cell r="G1630">
            <v>103235</v>
          </cell>
          <cell r="H1630" t="str">
            <v>ECO14 (103235)</v>
          </cell>
          <cell r="I1630" t="str">
            <v>S.PIETRO</v>
          </cell>
          <cell r="J1630" t="str">
            <v>PRONTO SOCCORSO</v>
          </cell>
          <cell r="K1630" t="str">
            <v>PRONTO SOCCORSO</v>
          </cell>
          <cell r="L1630" t="str">
            <v>PRONTO SOCCORSO</v>
          </cell>
          <cell r="M1630" t="str">
            <v>PRINCIPALE</v>
          </cell>
          <cell r="N1630" t="str">
            <v>103235</v>
          </cell>
          <cell r="O1630" t="str">
            <v>ECO14 (103235)</v>
          </cell>
          <cell r="P1630" t="str">
            <v>ANNUALE</v>
          </cell>
          <cell r="Q1630" t="str">
            <v>ANNUALE</v>
          </cell>
          <cell r="R1630" t="str">
            <v>ANNUALE</v>
          </cell>
          <cell r="T1630" t="str">
            <v>DA FARE</v>
          </cell>
          <cell r="U1630" t="str">
            <v>3235</v>
          </cell>
          <cell r="V1630">
            <v>46262</v>
          </cell>
          <cell r="W1630" t="str">
            <v>POSITIVO</v>
          </cell>
          <cell r="X1630">
            <v>0</v>
          </cell>
          <cell r="Y1630" t="str">
            <v>DA FARE</v>
          </cell>
          <cell r="Z1630" t="str">
            <v>3235</v>
          </cell>
          <cell r="AA1630">
            <v>46262</v>
          </cell>
          <cell r="AB1630" t="str">
            <v>POSITIVO</v>
          </cell>
          <cell r="AC1630">
            <v>0</v>
          </cell>
          <cell r="AD1630" t="str">
            <v>DA FARE</v>
          </cell>
          <cell r="AE1630">
            <v>0</v>
          </cell>
          <cell r="AF1630">
            <v>0</v>
          </cell>
          <cell r="AG1630">
            <v>0</v>
          </cell>
          <cell r="AH1630">
            <v>0</v>
          </cell>
        </row>
        <row r="1631">
          <cell r="A1631">
            <v>103236</v>
          </cell>
          <cell r="B1631" t="str">
            <v>SONDA ECOGRAFICA</v>
          </cell>
          <cell r="C1631" t="str">
            <v>MINDRAY CO LTD</v>
          </cell>
          <cell r="D1631" t="str">
            <v>P4 2S</v>
          </cell>
          <cell r="E1631" t="str">
            <v>NYA64011244</v>
          </cell>
          <cell r="F1631" t="str">
            <v>COMPONENTE</v>
          </cell>
          <cell r="G1631">
            <v>103235</v>
          </cell>
          <cell r="H1631" t="str">
            <v>ECO14 (103235)</v>
          </cell>
          <cell r="I1631" t="str">
            <v>S.PIETRO</v>
          </cell>
          <cell r="J1631" t="str">
            <v>PRONTO SOCCORSO</v>
          </cell>
          <cell r="K1631" t="str">
            <v>PRONTO SOCCORSO</v>
          </cell>
          <cell r="L1631" t="str">
            <v>PRONTO SOCCORSO</v>
          </cell>
          <cell r="M1631" t="str">
            <v>COMPONENTE</v>
          </cell>
          <cell r="N1631" t="str">
            <v>103235</v>
          </cell>
          <cell r="O1631" t="str">
            <v>ECO14 (103235)</v>
          </cell>
          <cell r="P1631" t="str">
            <v>ANNUALE CON APP PADRE</v>
          </cell>
          <cell r="Q1631" t="str">
            <v>ANNUALE</v>
          </cell>
          <cell r="R1631" t="str">
            <v>ANNUALE</v>
          </cell>
          <cell r="T1631" t="str">
            <v>DA FARE</v>
          </cell>
          <cell r="U1631">
            <v>3235</v>
          </cell>
          <cell r="V1631">
            <v>46262</v>
          </cell>
          <cell r="W1631" t="str">
            <v>POSITIVO</v>
          </cell>
          <cell r="X1631" t="str">
            <v>VERIFICATO CON APP PADRE</v>
          </cell>
          <cell r="Y1631" t="str">
            <v>DA FARE</v>
          </cell>
          <cell r="Z1631" t="str">
            <v>3236</v>
          </cell>
          <cell r="AA1631">
            <v>46262</v>
          </cell>
          <cell r="AB1631" t="str">
            <v>POSITIVO</v>
          </cell>
          <cell r="AC1631">
            <v>0</v>
          </cell>
          <cell r="AD1631" t="str">
            <v>DA FARE</v>
          </cell>
          <cell r="AE1631" t="str">
            <v>103235</v>
          </cell>
          <cell r="AF1631">
            <v>0</v>
          </cell>
          <cell r="AG1631">
            <v>0</v>
          </cell>
          <cell r="AH1631">
            <v>0</v>
          </cell>
        </row>
        <row r="1632">
          <cell r="A1632">
            <v>103237</v>
          </cell>
          <cell r="B1632" t="str">
            <v>SONDA ECOGRAFICA</v>
          </cell>
          <cell r="C1632" t="str">
            <v>MINDRAY CO LTD</v>
          </cell>
          <cell r="D1632" t="str">
            <v>C5 2S</v>
          </cell>
          <cell r="E1632" t="str">
            <v>9KD63030686</v>
          </cell>
          <cell r="F1632" t="str">
            <v>COMPONENTE</v>
          </cell>
          <cell r="G1632">
            <v>103235</v>
          </cell>
          <cell r="H1632" t="str">
            <v>ECO14 (103235)</v>
          </cell>
          <cell r="I1632" t="str">
            <v>S.PIETRO</v>
          </cell>
          <cell r="J1632" t="str">
            <v>PRONTO SOCCORSO</v>
          </cell>
          <cell r="K1632" t="str">
            <v>PRONTO SOCCORSO</v>
          </cell>
          <cell r="L1632" t="str">
            <v>NON TROVATO</v>
          </cell>
          <cell r="P1632" t="str">
            <v>ANNUALE CON APP PADRE</v>
          </cell>
          <cell r="Q1632" t="str">
            <v>ANNUALE</v>
          </cell>
          <cell r="R1632" t="str">
            <v>ANNUALE</v>
          </cell>
          <cell r="T1632" t="str">
            <v>DA FARE</v>
          </cell>
          <cell r="U1632">
            <v>0</v>
          </cell>
          <cell r="V1632">
            <v>0</v>
          </cell>
          <cell r="W1632">
            <v>0</v>
          </cell>
          <cell r="X1632">
            <v>0</v>
          </cell>
          <cell r="Y1632" t="str">
            <v>DA FARE</v>
          </cell>
          <cell r="Z1632">
            <v>0</v>
          </cell>
          <cell r="AA1632">
            <v>0</v>
          </cell>
          <cell r="AB1632">
            <v>0</v>
          </cell>
          <cell r="AC1632">
            <v>0</v>
          </cell>
          <cell r="AD1632" t="str">
            <v>DA FARE</v>
          </cell>
          <cell r="AE1632">
            <v>0</v>
          </cell>
          <cell r="AF1632">
            <v>0</v>
          </cell>
          <cell r="AG1632">
            <v>0</v>
          </cell>
          <cell r="AH1632">
            <v>0</v>
          </cell>
        </row>
        <row r="1633">
          <cell r="A1633">
            <v>103239</v>
          </cell>
          <cell r="B1633" t="str">
            <v>RIPRODUTTORE VIDEO O DIGITALE DI BIOIMMAGINI</v>
          </cell>
          <cell r="C1633" t="str">
            <v>SONY CORP</v>
          </cell>
          <cell r="D1633" t="str">
            <v>UP X 898 MD</v>
          </cell>
          <cell r="E1633">
            <v>7041744</v>
          </cell>
          <cell r="F1633" t="str">
            <v>COMPONENTE</v>
          </cell>
          <cell r="G1633">
            <v>103235</v>
          </cell>
          <cell r="H1633" t="str">
            <v>ECO14 (103235)</v>
          </cell>
          <cell r="I1633" t="str">
            <v>S.PIETRO</v>
          </cell>
          <cell r="J1633" t="str">
            <v>PRONTO SOCCORSO</v>
          </cell>
          <cell r="K1633" t="str">
            <v>PRONTO SOCCORSO</v>
          </cell>
          <cell r="L1633" t="str">
            <v>PRONTO SOCCORSO</v>
          </cell>
          <cell r="M1633" t="str">
            <v>COMPONENTE</v>
          </cell>
          <cell r="N1633" t="str">
            <v>103235</v>
          </cell>
          <cell r="O1633" t="str">
            <v>ECO14 (103235)</v>
          </cell>
          <cell r="P1633" t="str">
            <v>ANNUALE</v>
          </cell>
          <cell r="Q1633" t="str">
            <v>ANNUALE</v>
          </cell>
          <cell r="R1633" t="str">
            <v>NON PREVISTO</v>
          </cell>
          <cell r="T1633" t="str">
            <v>DA FARE</v>
          </cell>
          <cell r="U1633" t="str">
            <v>3239</v>
          </cell>
          <cell r="V1633">
            <v>46262</v>
          </cell>
          <cell r="W1633" t="str">
            <v>POSITIVO</v>
          </cell>
          <cell r="X1633">
            <v>0</v>
          </cell>
          <cell r="Y1633" t="str">
            <v>DA FARE</v>
          </cell>
          <cell r="Z1633" t="str">
            <v>3239</v>
          </cell>
          <cell r="AA1633">
            <v>0</v>
          </cell>
          <cell r="AB1633" t="str">
            <v>POSITIVO</v>
          </cell>
          <cell r="AC1633">
            <v>0</v>
          </cell>
          <cell r="AD1633" t="str">
            <v>NON PREVISTO</v>
          </cell>
          <cell r="AE1633" t="str">
            <v>NON PREVISTO</v>
          </cell>
          <cell r="AF1633" t="str">
            <v>NON PREVISTO</v>
          </cell>
          <cell r="AG1633" t="str">
            <v>NON PREVISTO</v>
          </cell>
          <cell r="AH1633" t="str">
            <v>NON PREVISTO</v>
          </cell>
        </row>
        <row r="1634">
          <cell r="A1634">
            <v>103240</v>
          </cell>
          <cell r="B1634" t="str">
            <v>VIDEOCOLONSCOPIO</v>
          </cell>
          <cell r="C1634" t="str">
            <v>OLYMPUS OPTICAL CO LTD</v>
          </cell>
          <cell r="D1634" t="str">
            <v>CF Q 165 L</v>
          </cell>
          <cell r="E1634">
            <v>2615665</v>
          </cell>
          <cell r="F1634" t="str">
            <v>COMPONENTE</v>
          </cell>
          <cell r="G1634">
            <v>104270</v>
          </cell>
          <cell r="H1634" t="str">
            <v>SYS 2 (104269)</v>
          </cell>
          <cell r="I1634" t="str">
            <v>S.PIETRO</v>
          </cell>
          <cell r="J1634" t="str">
            <v>AMB. ENDOSCOPIA</v>
          </cell>
          <cell r="K1634" t="str">
            <v>AMB. ENDOSCOPIA</v>
          </cell>
          <cell r="L1634" t="str">
            <v>AMB. ENDOSCOPIA</v>
          </cell>
          <cell r="M1634" t="str">
            <v>COMPONENTE</v>
          </cell>
          <cell r="N1634">
            <v>104270</v>
          </cell>
          <cell r="O1634" t="str">
            <v>SYS 2 (104269)</v>
          </cell>
          <cell r="P1634" t="str">
            <v>BIENNALE</v>
          </cell>
          <cell r="Q1634" t="str">
            <v>ANNUALE</v>
          </cell>
          <cell r="R1634" t="str">
            <v>NON PREVISTO</v>
          </cell>
          <cell r="T1634" t="str">
            <v>DA FARE</v>
          </cell>
          <cell r="U1634" t="str">
            <v>4270</v>
          </cell>
          <cell r="V1634">
            <v>46266</v>
          </cell>
          <cell r="W1634" t="str">
            <v>POSITIVO</v>
          </cell>
          <cell r="X1634" t="str">
            <v>VERIFICATO CON FONTE LUMINOSA</v>
          </cell>
          <cell r="Y1634" t="str">
            <v>DA FARE</v>
          </cell>
          <cell r="Z1634">
            <v>3240</v>
          </cell>
          <cell r="AA1634">
            <v>46266</v>
          </cell>
          <cell r="AB1634" t="str">
            <v>POSITIVO</v>
          </cell>
          <cell r="AC1634">
            <v>0</v>
          </cell>
          <cell r="AD1634" t="str">
            <v>NON PREVISTO</v>
          </cell>
          <cell r="AE1634" t="str">
            <v>NON PREVISTO</v>
          </cell>
          <cell r="AF1634" t="str">
            <v>NON PREVISTO</v>
          </cell>
          <cell r="AG1634" t="str">
            <v>NON PREVISTO</v>
          </cell>
          <cell r="AH1634" t="str">
            <v>NON PREVISTO</v>
          </cell>
        </row>
        <row r="1635">
          <cell r="A1635">
            <v>103241</v>
          </cell>
          <cell r="B1635" t="str">
            <v>VIDEOGASTROSCOPIO</v>
          </cell>
          <cell r="C1635" t="str">
            <v>OLYMPUS OPTICAL CO LTD</v>
          </cell>
          <cell r="D1635" t="str">
            <v>GIF Q 165</v>
          </cell>
          <cell r="E1635">
            <v>2630002</v>
          </cell>
          <cell r="F1635" t="str">
            <v>COMPONENTE</v>
          </cell>
          <cell r="G1635">
            <v>104270</v>
          </cell>
          <cell r="H1635" t="str">
            <v>SYS 2 (104269)</v>
          </cell>
          <cell r="I1635" t="str">
            <v>S.PIETRO</v>
          </cell>
          <cell r="J1635" t="str">
            <v>AMB. ENDOSCOPIA</v>
          </cell>
          <cell r="K1635" t="str">
            <v>AMB. ENDOSCOPIA</v>
          </cell>
          <cell r="L1635" t="str">
            <v>AMB. ENDOSCOPIA</v>
          </cell>
          <cell r="M1635" t="str">
            <v>COMPONENTE</v>
          </cell>
          <cell r="N1635">
            <v>104270</v>
          </cell>
          <cell r="O1635" t="str">
            <v>SYS 2 (104269)</v>
          </cell>
          <cell r="P1635" t="str">
            <v>BIENNALE</v>
          </cell>
          <cell r="Q1635" t="str">
            <v>ANNUALE</v>
          </cell>
          <cell r="R1635" t="str">
            <v>NON PREVISTO</v>
          </cell>
          <cell r="T1635" t="str">
            <v>DA FARE</v>
          </cell>
          <cell r="U1635" t="str">
            <v>4270</v>
          </cell>
          <cell r="V1635">
            <v>46266</v>
          </cell>
          <cell r="W1635" t="str">
            <v>POSITIVO</v>
          </cell>
          <cell r="X1635" t="str">
            <v>VERIFICATO CON FONTE LUMINOSA</v>
          </cell>
          <cell r="Y1635" t="str">
            <v>DA FARE</v>
          </cell>
          <cell r="Z1635">
            <v>3241</v>
          </cell>
          <cell r="AA1635">
            <v>46266</v>
          </cell>
          <cell r="AB1635" t="str">
            <v>POSITIVO</v>
          </cell>
          <cell r="AC1635">
            <v>0</v>
          </cell>
          <cell r="AD1635" t="str">
            <v>NON PREVISTO</v>
          </cell>
          <cell r="AE1635" t="str">
            <v>NON PREVISTO</v>
          </cell>
          <cell r="AF1635" t="str">
            <v>NON PREVISTO</v>
          </cell>
          <cell r="AG1635" t="str">
            <v>NON PREVISTO</v>
          </cell>
          <cell r="AH1635" t="str">
            <v>NON PREVISTO</v>
          </cell>
        </row>
        <row r="1636">
          <cell r="A1636">
            <v>103242</v>
          </cell>
          <cell r="B1636" t="str">
            <v>DOPPLER CON ACCESSO VASCOLARE</v>
          </cell>
          <cell r="C1636" t="str">
            <v>BARD ACCESS SYSTEMS INC</v>
          </cell>
          <cell r="D1636" t="str">
            <v>SITE RITE 8</v>
          </cell>
          <cell r="E1636" t="str">
            <v>DYAWAD087</v>
          </cell>
          <cell r="F1636" t="str">
            <v>PRINCIPALE</v>
          </cell>
          <cell r="G1636">
            <v>103242</v>
          </cell>
          <cell r="H1636" t="str">
            <v>DV (103242</v>
          </cell>
          <cell r="I1636" t="str">
            <v>S.PIETRO</v>
          </cell>
          <cell r="J1636" t="str">
            <v>BLOCCO OPERATORIO</v>
          </cell>
          <cell r="K1636" t="str">
            <v>BLOCCO OPERATORIO</v>
          </cell>
          <cell r="L1636" t="str">
            <v>NON TROVATO</v>
          </cell>
          <cell r="P1636" t="str">
            <v>ANNUALE</v>
          </cell>
          <cell r="Q1636" t="str">
            <v>ANNUALE (NON DI NS COMPETENZA)</v>
          </cell>
          <cell r="R1636" t="str">
            <v>NON PREVISTO</v>
          </cell>
          <cell r="T1636" t="str">
            <v>DA FARE</v>
          </cell>
          <cell r="U1636">
            <v>0</v>
          </cell>
          <cell r="V1636">
            <v>0</v>
          </cell>
          <cell r="W1636">
            <v>0</v>
          </cell>
          <cell r="X1636">
            <v>0</v>
          </cell>
          <cell r="Y1636" t="str">
            <v>NON PREVISTO</v>
          </cell>
          <cell r="Z1636">
            <v>0</v>
          </cell>
          <cell r="AA1636">
            <v>0</v>
          </cell>
          <cell r="AB1636">
            <v>0</v>
          </cell>
          <cell r="AC1636">
            <v>0</v>
          </cell>
          <cell r="AD1636" t="str">
            <v>NON PREVISTO</v>
          </cell>
          <cell r="AE1636" t="str">
            <v>NON PREVISTO</v>
          </cell>
          <cell r="AF1636" t="str">
            <v>NON PREVISTO</v>
          </cell>
          <cell r="AG1636" t="str">
            <v>NON PREVISTO</v>
          </cell>
          <cell r="AH1636" t="str">
            <v>NON PREVISTO</v>
          </cell>
        </row>
        <row r="1637">
          <cell r="A1637">
            <v>103243</v>
          </cell>
          <cell r="B1637" t="str">
            <v>SONDA ECOGRAFICA</v>
          </cell>
          <cell r="C1637" t="str">
            <v>BARD ACCESS SYSTEMS INC</v>
          </cell>
          <cell r="D1637" t="str">
            <v>NR</v>
          </cell>
          <cell r="E1637" t="str">
            <v>DYAXZZ013</v>
          </cell>
          <cell r="F1637" t="str">
            <v>COMPONENTE</v>
          </cell>
          <cell r="G1637">
            <v>103242</v>
          </cell>
          <cell r="H1637" t="str">
            <v>DV (103242</v>
          </cell>
          <cell r="I1637" t="str">
            <v>S.PIETRO</v>
          </cell>
          <cell r="J1637" t="str">
            <v>BLOCCO OPERATORIO</v>
          </cell>
          <cell r="K1637" t="str">
            <v>BLOCCO OPERATORIO</v>
          </cell>
          <cell r="L1637" t="str">
            <v>NON TROVATO</v>
          </cell>
          <cell r="P1637" t="str">
            <v>ANNUALE CON APP PADRE</v>
          </cell>
          <cell r="Q1637" t="str">
            <v>ANNUALE (NON DI NS COMPETENZA)</v>
          </cell>
          <cell r="R1637" t="str">
            <v>NON PREVISTO</v>
          </cell>
          <cell r="T1637" t="str">
            <v>DA FARE</v>
          </cell>
          <cell r="U1637">
            <v>0</v>
          </cell>
          <cell r="V1637">
            <v>0</v>
          </cell>
          <cell r="W1637">
            <v>0</v>
          </cell>
          <cell r="X1637">
            <v>0</v>
          </cell>
          <cell r="Y1637" t="str">
            <v>NON PREVISTO</v>
          </cell>
          <cell r="Z1637">
            <v>0</v>
          </cell>
          <cell r="AA1637">
            <v>0</v>
          </cell>
          <cell r="AB1637">
            <v>0</v>
          </cell>
          <cell r="AC1637">
            <v>0</v>
          </cell>
          <cell r="AD1637">
            <v>0</v>
          </cell>
        </row>
        <row r="1638">
          <cell r="A1638">
            <v>103244</v>
          </cell>
          <cell r="B1638" t="str">
            <v>SENSORE DI TRACCIAMENTO</v>
          </cell>
          <cell r="C1638" t="str">
            <v>BARD ACCESS SYSTEMS INC</v>
          </cell>
          <cell r="D1638" t="str">
            <v>SHERLOCK 3 CG TCS</v>
          </cell>
          <cell r="E1638" t="str">
            <v>ASAVL202</v>
          </cell>
          <cell r="F1638" t="str">
            <v>COMPONENTE</v>
          </cell>
          <cell r="G1638">
            <v>103242</v>
          </cell>
          <cell r="H1638" t="str">
            <v>DV (103242</v>
          </cell>
          <cell r="I1638" t="str">
            <v>S.PIETRO</v>
          </cell>
          <cell r="J1638" t="str">
            <v>BLOCCO OPERATORIO</v>
          </cell>
          <cell r="K1638" t="str">
            <v>BLOCCO OPERATORIO</v>
          </cell>
          <cell r="L1638" t="str">
            <v>NON TROVATO</v>
          </cell>
          <cell r="P1638" t="str">
            <v>ANNUALE</v>
          </cell>
          <cell r="Q1638" t="str">
            <v>ANNUALE (NON DI NS COMPETENZA)</v>
          </cell>
          <cell r="R1638" t="str">
            <v>NON PREVISTO</v>
          </cell>
          <cell r="T1638" t="str">
            <v>DA FARE</v>
          </cell>
          <cell r="U1638">
            <v>0</v>
          </cell>
          <cell r="V1638">
            <v>0</v>
          </cell>
          <cell r="W1638">
            <v>0</v>
          </cell>
          <cell r="X1638">
            <v>0</v>
          </cell>
          <cell r="Y1638" t="str">
            <v>NON PREVISTO</v>
          </cell>
          <cell r="Z1638">
            <v>0</v>
          </cell>
          <cell r="AA1638">
            <v>0</v>
          </cell>
          <cell r="AB1638">
            <v>0</v>
          </cell>
          <cell r="AC1638">
            <v>0</v>
          </cell>
          <cell r="AD1638" t="str">
            <v>NON PREVISTO</v>
          </cell>
          <cell r="AE1638" t="str">
            <v>NON PREVISTO</v>
          </cell>
          <cell r="AF1638" t="str">
            <v>NON PREVISTO</v>
          </cell>
          <cell r="AG1638" t="str">
            <v>NON PREVISTO</v>
          </cell>
          <cell r="AH1638" t="str">
            <v>NON PREVISTO</v>
          </cell>
        </row>
        <row r="1639">
          <cell r="A1639">
            <v>103245</v>
          </cell>
          <cell r="B1639" t="str">
            <v>CAPPA ASPIRANTE</v>
          </cell>
          <cell r="C1639" t="str">
            <v>NR</v>
          </cell>
          <cell r="D1639" t="str">
            <v>NR</v>
          </cell>
          <cell r="E1639" t="str">
            <v>NR</v>
          </cell>
          <cell r="F1639" t="str">
            <v>SINGOLA</v>
          </cell>
          <cell r="G1639">
            <v>103245</v>
          </cell>
          <cell r="I1639" t="str">
            <v>S.PIETRO</v>
          </cell>
          <cell r="J1639" t="str">
            <v>CENTRO GENETICA</v>
          </cell>
          <cell r="K1639" t="str">
            <v>CENTRO GENETICA</v>
          </cell>
          <cell r="L1639" t="str">
            <v>CENTRO GENETICA</v>
          </cell>
          <cell r="M1639" t="str">
            <v>SINGOLA</v>
          </cell>
          <cell r="N1639" t="str">
            <v>103245</v>
          </cell>
          <cell r="P1639" t="str">
            <v>BIENNALE (NON DI NS COMPETENZA)</v>
          </cell>
          <cell r="Q1639" t="str">
            <v>ANNUALE (NON DI NS COMPETENZA)</v>
          </cell>
          <cell r="R1639" t="str">
            <v>NON PREVISTO</v>
          </cell>
          <cell r="T1639" t="str">
            <v>NON PREVISTO</v>
          </cell>
          <cell r="U1639">
            <v>0</v>
          </cell>
          <cell r="V1639">
            <v>0</v>
          </cell>
          <cell r="W1639">
            <v>0</v>
          </cell>
          <cell r="X1639">
            <v>0</v>
          </cell>
          <cell r="Y1639" t="str">
            <v>NON PREVISTO</v>
          </cell>
          <cell r="Z1639">
            <v>0</v>
          </cell>
          <cell r="AA1639">
            <v>0</v>
          </cell>
          <cell r="AB1639">
            <v>0</v>
          </cell>
          <cell r="AC1639">
            <v>0</v>
          </cell>
          <cell r="AD1639" t="str">
            <v>NON PREVISTO</v>
          </cell>
          <cell r="AE1639" t="str">
            <v>NON PREVISTO</v>
          </cell>
          <cell r="AF1639" t="str">
            <v>NON PREVISTO</v>
          </cell>
          <cell r="AG1639" t="str">
            <v>NON PREVISTO</v>
          </cell>
          <cell r="AH1639" t="str">
            <v>NON PREVISTO</v>
          </cell>
        </row>
        <row r="1640">
          <cell r="A1640">
            <v>103246</v>
          </cell>
          <cell r="B1640" t="str">
            <v>RIPRODUTTORE VIDEO O DIGITALE DI BIOIMMAGINI</v>
          </cell>
          <cell r="C1640" t="str">
            <v>SONY CORP</v>
          </cell>
          <cell r="D1640" t="str">
            <v>UP D 898 MD</v>
          </cell>
          <cell r="E1640">
            <v>7120197</v>
          </cell>
          <cell r="F1640" t="str">
            <v>COMPONENTE</v>
          </cell>
          <cell r="G1640">
            <v>103204</v>
          </cell>
          <cell r="H1640" t="str">
            <v>ECO12 (103204)</v>
          </cell>
          <cell r="I1640" t="str">
            <v>S.PIETRO</v>
          </cell>
          <cell r="J1640" t="str">
            <v>RADIOLOGIA</v>
          </cell>
          <cell r="K1640" t="str">
            <v>RADIOLOGIA</v>
          </cell>
          <cell r="L1640" t="str">
            <v>RADIOLOGIA (PREPARAZIONE RM)</v>
          </cell>
          <cell r="M1640" t="str">
            <v>COMPONENTE</v>
          </cell>
          <cell r="N1640">
            <v>103204</v>
          </cell>
          <cell r="O1640" t="str">
            <v>ECO12 (103204)</v>
          </cell>
          <cell r="P1640" t="str">
            <v>BIENNALE</v>
          </cell>
          <cell r="Q1640" t="str">
            <v>ANNUALE</v>
          </cell>
          <cell r="R1640" t="str">
            <v>NON PREVISTO</v>
          </cell>
          <cell r="T1640" t="str">
            <v>NON PREVISTO</v>
          </cell>
          <cell r="U1640">
            <v>0</v>
          </cell>
          <cell r="V1640">
            <v>0</v>
          </cell>
          <cell r="W1640">
            <v>0</v>
          </cell>
          <cell r="X1640">
            <v>0</v>
          </cell>
          <cell r="Y1640" t="str">
            <v>DA FARE</v>
          </cell>
          <cell r="Z1640">
            <v>3246</v>
          </cell>
          <cell r="AA1640">
            <v>46220</v>
          </cell>
          <cell r="AB1640" t="str">
            <v>POSITIVO</v>
          </cell>
          <cell r="AC1640">
            <v>0</v>
          </cell>
          <cell r="AD1640" t="str">
            <v>NON PREVISTO</v>
          </cell>
          <cell r="AE1640" t="str">
            <v>NON PREVISTO</v>
          </cell>
          <cell r="AF1640" t="str">
            <v>NON PREVISTO</v>
          </cell>
          <cell r="AG1640" t="str">
            <v>NON PREVISTO</v>
          </cell>
          <cell r="AH1640" t="str">
            <v>NON PREVISTO</v>
          </cell>
        </row>
        <row r="1641">
          <cell r="A1641">
            <v>103247</v>
          </cell>
          <cell r="B1641" t="str">
            <v>CONSOLLE DI COMANDO PER INIETTORE ANGIOGRAFICO</v>
          </cell>
          <cell r="C1641" t="str">
            <v>MEDRAD INC</v>
          </cell>
          <cell r="D1641" t="str">
            <v>UTC 515</v>
          </cell>
          <cell r="E1641" t="str">
            <v>200249 - 202286</v>
          </cell>
          <cell r="F1641" t="str">
            <v>COMPONENTE</v>
          </cell>
          <cell r="G1641">
            <v>102912</v>
          </cell>
          <cell r="I1641" t="str">
            <v>S.PIETRO</v>
          </cell>
          <cell r="J1641" t="str">
            <v>RADIOLOGIA</v>
          </cell>
          <cell r="K1641" t="str">
            <v>RADIOLOGIA</v>
          </cell>
          <cell r="L1641" t="str">
            <v>RADIOLOGIA</v>
          </cell>
          <cell r="M1641" t="str">
            <v>COMPONENTE</v>
          </cell>
          <cell r="N1641">
            <v>102912</v>
          </cell>
          <cell r="P1641" t="str">
            <v>BIENNALE</v>
          </cell>
          <cell r="Q1641" t="str">
            <v>ANNUALE (NON DI NS COMPETENZA)</v>
          </cell>
          <cell r="R1641" t="str">
            <v>NON PREVISTO</v>
          </cell>
          <cell r="T1641" t="str">
            <v>DA FARE</v>
          </cell>
          <cell r="U1641">
            <v>3247</v>
          </cell>
          <cell r="V1641">
            <v>46223</v>
          </cell>
          <cell r="W1641" t="str">
            <v>POSITIVO</v>
          </cell>
          <cell r="X1641">
            <v>0</v>
          </cell>
          <cell r="Y1641" t="str">
            <v>NON PREVISTO</v>
          </cell>
          <cell r="Z1641">
            <v>0</v>
          </cell>
          <cell r="AA1641">
            <v>0</v>
          </cell>
          <cell r="AB1641">
            <v>0</v>
          </cell>
          <cell r="AC1641">
            <v>0</v>
          </cell>
          <cell r="AD1641" t="str">
            <v>NON PREVISTO</v>
          </cell>
          <cell r="AE1641" t="str">
            <v>NON PREVISTO</v>
          </cell>
          <cell r="AF1641" t="str">
            <v>NON PREVISTO</v>
          </cell>
          <cell r="AG1641" t="str">
            <v>NON PREVISTO</v>
          </cell>
          <cell r="AH1641" t="str">
            <v>NON PREVISTO</v>
          </cell>
        </row>
        <row r="1642">
          <cell r="A1642">
            <v>103253</v>
          </cell>
          <cell r="B1642" t="str">
            <v>RIVELATORE BATTITO CARDIACO FETALE</v>
          </cell>
          <cell r="C1642" t="str">
            <v>EDAN INSTRUMENTS INC</v>
          </cell>
          <cell r="D1642" t="str">
            <v>SONOTRAX BASIC A</v>
          </cell>
          <cell r="E1642" t="str">
            <v>304075-M16C01160005</v>
          </cell>
          <cell r="F1642" t="str">
            <v>SINGOLA</v>
          </cell>
          <cell r="G1642">
            <v>103253</v>
          </cell>
          <cell r="I1642" t="str">
            <v>S.PIETRO</v>
          </cell>
          <cell r="J1642" t="str">
            <v>SALA PARTO</v>
          </cell>
          <cell r="K1642" t="str">
            <v>SALA PARTO</v>
          </cell>
          <cell r="L1642" t="str">
            <v>NON TROVATO</v>
          </cell>
          <cell r="P1642" t="str">
            <v>ANNUALE</v>
          </cell>
          <cell r="Q1642" t="str">
            <v>ANNUALE</v>
          </cell>
          <cell r="R1642" t="str">
            <v>NON PREVISTO</v>
          </cell>
          <cell r="T1642" t="str">
            <v>DA FARE</v>
          </cell>
          <cell r="U1642">
            <v>0</v>
          </cell>
          <cell r="V1642">
            <v>0</v>
          </cell>
          <cell r="W1642">
            <v>0</v>
          </cell>
          <cell r="X1642">
            <v>0</v>
          </cell>
          <cell r="Y1642" t="str">
            <v>DA FARE</v>
          </cell>
          <cell r="Z1642">
            <v>0</v>
          </cell>
          <cell r="AA1642">
            <v>0</v>
          </cell>
          <cell r="AB1642">
            <v>0</v>
          </cell>
          <cell r="AC1642">
            <v>0</v>
          </cell>
          <cell r="AD1642" t="str">
            <v>NON PREVISTO</v>
          </cell>
          <cell r="AE1642" t="str">
            <v>NON PREVISTO</v>
          </cell>
          <cell r="AF1642" t="str">
            <v>NON PREVISTO</v>
          </cell>
          <cell r="AG1642" t="str">
            <v>NON PREVISTO</v>
          </cell>
          <cell r="AH1642" t="str">
            <v>NON PREVISTO</v>
          </cell>
        </row>
        <row r="1643">
          <cell r="A1643">
            <v>103254</v>
          </cell>
          <cell r="B1643" t="str">
            <v>PULSOSSIMETRO</v>
          </cell>
          <cell r="C1643" t="str">
            <v>NELLCOR PURITAN BENNETT INC</v>
          </cell>
          <cell r="D1643" t="str">
            <v>N 600 X OXIMAX</v>
          </cell>
          <cell r="E1643" t="str">
            <v>G11817165</v>
          </cell>
          <cell r="F1643" t="str">
            <v>SINGOLA</v>
          </cell>
          <cell r="G1643">
            <v>103254</v>
          </cell>
          <cell r="I1643" t="str">
            <v>S.PIETRO</v>
          </cell>
          <cell r="J1643" t="str">
            <v>UTIN</v>
          </cell>
          <cell r="K1643" t="str">
            <v>OSTETRICIA (B.MENNI)</v>
          </cell>
          <cell r="L1643" t="str">
            <v>OSTETRICIA (B.MENNI)</v>
          </cell>
          <cell r="M1643" t="str">
            <v>SINGOLA</v>
          </cell>
          <cell r="N1643">
            <v>103254</v>
          </cell>
          <cell r="P1643" t="str">
            <v>BIENNALE</v>
          </cell>
          <cell r="Q1643" t="str">
            <v>ANNUALE</v>
          </cell>
          <cell r="R1643" t="str">
            <v>NON PREVISTO</v>
          </cell>
          <cell r="T1643" t="str">
            <v>NON PREVISTO</v>
          </cell>
          <cell r="U1643">
            <v>0</v>
          </cell>
          <cell r="V1643">
            <v>0</v>
          </cell>
          <cell r="W1643">
            <v>0</v>
          </cell>
          <cell r="X1643">
            <v>0</v>
          </cell>
          <cell r="Y1643" t="str">
            <v>DA FARE</v>
          </cell>
          <cell r="Z1643">
            <v>3254</v>
          </cell>
          <cell r="AA1643">
            <v>46150</v>
          </cell>
          <cell r="AB1643" t="str">
            <v>POSITIVO</v>
          </cell>
          <cell r="AC1643">
            <v>0</v>
          </cell>
          <cell r="AD1643" t="str">
            <v>NON PREVISTO</v>
          </cell>
          <cell r="AE1643" t="str">
            <v>NON PREVISTO</v>
          </cell>
          <cell r="AF1643" t="str">
            <v>NON PREVISTO</v>
          </cell>
          <cell r="AG1643" t="str">
            <v>NON PREVISTO</v>
          </cell>
          <cell r="AH1643" t="str">
            <v>NON PREVISTO</v>
          </cell>
        </row>
        <row r="1644">
          <cell r="A1644">
            <v>103255</v>
          </cell>
          <cell r="B1644" t="str">
            <v>PULSOSSIMETRO</v>
          </cell>
          <cell r="C1644" t="str">
            <v>NELLCOR PURITAN BENNETT INC</v>
          </cell>
          <cell r="D1644" t="str">
            <v>N 600 X OXIMAX</v>
          </cell>
          <cell r="E1644" t="str">
            <v>G09818019</v>
          </cell>
          <cell r="F1644" t="str">
            <v>SINGOLA</v>
          </cell>
          <cell r="G1644">
            <v>103255</v>
          </cell>
          <cell r="I1644" t="str">
            <v>S.PIETRO</v>
          </cell>
          <cell r="J1644" t="str">
            <v>UTIN</v>
          </cell>
          <cell r="K1644" t="str">
            <v>AMB. CHIRURGIA VASCOLARE</v>
          </cell>
          <cell r="L1644" t="str">
            <v>NON TROVATO</v>
          </cell>
          <cell r="P1644" t="str">
            <v>BIENNALE</v>
          </cell>
          <cell r="Q1644" t="str">
            <v>ANNUALE</v>
          </cell>
          <cell r="R1644" t="str">
            <v>NON PREVISTO</v>
          </cell>
          <cell r="T1644" t="str">
            <v>NON PREVISTO</v>
          </cell>
          <cell r="U1644">
            <v>0</v>
          </cell>
          <cell r="V1644">
            <v>0</v>
          </cell>
          <cell r="W1644">
            <v>0</v>
          </cell>
          <cell r="X1644">
            <v>0</v>
          </cell>
          <cell r="Y1644" t="str">
            <v>DA FARE</v>
          </cell>
          <cell r="Z1644">
            <v>0</v>
          </cell>
          <cell r="AA1644">
            <v>0</v>
          </cell>
          <cell r="AB1644">
            <v>0</v>
          </cell>
          <cell r="AC1644">
            <v>0</v>
          </cell>
          <cell r="AD1644" t="str">
            <v>NON PREVISTO</v>
          </cell>
          <cell r="AE1644" t="str">
            <v>NON PREVISTO</v>
          </cell>
          <cell r="AF1644" t="str">
            <v>NON PREVISTO</v>
          </cell>
          <cell r="AG1644" t="str">
            <v>NON PREVISTO</v>
          </cell>
          <cell r="AH1644" t="str">
            <v>NON PREVISTO</v>
          </cell>
        </row>
        <row r="1645">
          <cell r="A1645">
            <v>103257</v>
          </cell>
          <cell r="B1645" t="str">
            <v>POMPA DI INFUSIONE</v>
          </cell>
          <cell r="C1645" t="str">
            <v>FRESENIUS KABI AG</v>
          </cell>
          <cell r="D1645" t="str">
            <v>VOLUMAT MC AGILIA</v>
          </cell>
          <cell r="E1645" t="str">
            <v>20996303</v>
          </cell>
          <cell r="F1645" t="str">
            <v>SINGOLA</v>
          </cell>
          <cell r="G1645">
            <v>103257</v>
          </cell>
          <cell r="I1645" t="str">
            <v>S.PIETRO</v>
          </cell>
          <cell r="J1645" t="str">
            <v>UTIN</v>
          </cell>
          <cell r="K1645" t="str">
            <v>UTIN</v>
          </cell>
          <cell r="L1645" t="str">
            <v>UTIN</v>
          </cell>
          <cell r="M1645" t="str">
            <v>SINGOLA</v>
          </cell>
          <cell r="N1645">
            <v>103257</v>
          </cell>
          <cell r="P1645" t="str">
            <v>ANNUALE</v>
          </cell>
          <cell r="Q1645" t="str">
            <v>ANNUALE (NON DI NS COMPETENZA)</v>
          </cell>
          <cell r="R1645" t="str">
            <v>NON PREVISTO</v>
          </cell>
          <cell r="T1645" t="str">
            <v>DA FARE</v>
          </cell>
          <cell r="U1645">
            <v>3257</v>
          </cell>
          <cell r="V1645">
            <v>46134</v>
          </cell>
          <cell r="W1645" t="str">
            <v>POSITIVO</v>
          </cell>
          <cell r="X1645">
            <v>0</v>
          </cell>
          <cell r="Y1645" t="str">
            <v>NON PREVISTO</v>
          </cell>
          <cell r="Z1645">
            <v>0</v>
          </cell>
          <cell r="AA1645">
            <v>0</v>
          </cell>
          <cell r="AB1645">
            <v>0</v>
          </cell>
          <cell r="AC1645">
            <v>0</v>
          </cell>
          <cell r="AD1645" t="str">
            <v>NON PREVISTO</v>
          </cell>
          <cell r="AE1645" t="str">
            <v>NON PREVISTO</v>
          </cell>
          <cell r="AF1645" t="str">
            <v>NON PREVISTO</v>
          </cell>
          <cell r="AG1645" t="str">
            <v>NON PREVISTO</v>
          </cell>
          <cell r="AH1645" t="str">
            <v>NON PREVISTO</v>
          </cell>
        </row>
        <row r="1646">
          <cell r="A1646">
            <v>103258</v>
          </cell>
          <cell r="B1646" t="str">
            <v>POMPA DI INFUSIONE</v>
          </cell>
          <cell r="C1646" t="str">
            <v>FRESENIUS KABI AG</v>
          </cell>
          <cell r="D1646" t="str">
            <v>VOLUMAT MC AGILIA</v>
          </cell>
          <cell r="E1646">
            <v>21003541</v>
          </cell>
          <cell r="F1646" t="str">
            <v>SINGOLA</v>
          </cell>
          <cell r="G1646">
            <v>103258</v>
          </cell>
          <cell r="I1646" t="str">
            <v>S.PIETRO</v>
          </cell>
          <cell r="J1646" t="str">
            <v>UTIN</v>
          </cell>
          <cell r="K1646" t="str">
            <v>UTIN</v>
          </cell>
          <cell r="L1646" t="str">
            <v>UTIN</v>
          </cell>
          <cell r="M1646" t="str">
            <v>SINGOLA</v>
          </cell>
          <cell r="N1646" t="str">
            <v>103258</v>
          </cell>
          <cell r="P1646" t="str">
            <v>ANNUALE</v>
          </cell>
          <cell r="Q1646" t="str">
            <v>ANNUALE (NON DI NS COMPETENZA)</v>
          </cell>
          <cell r="R1646" t="str">
            <v>NON PREVISTO</v>
          </cell>
          <cell r="T1646" t="str">
            <v>DA FARE</v>
          </cell>
          <cell r="U1646">
            <v>3258</v>
          </cell>
          <cell r="V1646">
            <v>46126</v>
          </cell>
          <cell r="W1646" t="str">
            <v>POSITIVO</v>
          </cell>
          <cell r="X1646">
            <v>0</v>
          </cell>
          <cell r="Y1646" t="str">
            <v>NON PREVISTO</v>
          </cell>
          <cell r="Z1646">
            <v>0</v>
          </cell>
          <cell r="AA1646">
            <v>0</v>
          </cell>
          <cell r="AB1646">
            <v>0</v>
          </cell>
          <cell r="AC1646">
            <v>0</v>
          </cell>
          <cell r="AD1646" t="str">
            <v>NON PREVISTO</v>
          </cell>
          <cell r="AE1646" t="str">
            <v>NON PREVISTO</v>
          </cell>
          <cell r="AF1646" t="str">
            <v>NON PREVISTO</v>
          </cell>
          <cell r="AG1646" t="str">
            <v>NON PREVISTO</v>
          </cell>
          <cell r="AH1646" t="str">
            <v>NON PREVISTO</v>
          </cell>
        </row>
        <row r="1647">
          <cell r="A1647">
            <v>103259</v>
          </cell>
          <cell r="B1647" t="str">
            <v>POMPA DI INFUSIONE</v>
          </cell>
          <cell r="C1647" t="str">
            <v>FRESENIUS KABI AG</v>
          </cell>
          <cell r="D1647" t="str">
            <v>VOLUMAT MC AGILIA</v>
          </cell>
          <cell r="E1647">
            <v>20917103</v>
          </cell>
          <cell r="F1647" t="str">
            <v>SINGOLA</v>
          </cell>
          <cell r="G1647">
            <v>103259</v>
          </cell>
          <cell r="I1647" t="str">
            <v>S.PIETRO</v>
          </cell>
          <cell r="J1647" t="str">
            <v>UTIN</v>
          </cell>
          <cell r="K1647" t="str">
            <v>UTIN</v>
          </cell>
          <cell r="L1647" t="str">
            <v>UTIN</v>
          </cell>
          <cell r="M1647" t="str">
            <v>SINGOLA</v>
          </cell>
          <cell r="N1647">
            <v>103259</v>
          </cell>
          <cell r="P1647" t="str">
            <v>ANNUALE</v>
          </cell>
          <cell r="Q1647" t="str">
            <v>ANNUALE (NON DI NS COMPETENZA)</v>
          </cell>
          <cell r="R1647" t="str">
            <v>NON PREVISTO</v>
          </cell>
          <cell r="T1647" t="str">
            <v>DA FARE</v>
          </cell>
          <cell r="U1647">
            <v>3259</v>
          </cell>
          <cell r="V1647">
            <v>46122</v>
          </cell>
          <cell r="W1647" t="str">
            <v>POSITIVO</v>
          </cell>
          <cell r="X1647">
            <v>0</v>
          </cell>
          <cell r="Y1647" t="str">
            <v>NON PREVISTO</v>
          </cell>
          <cell r="Z1647">
            <v>0</v>
          </cell>
          <cell r="AA1647">
            <v>0</v>
          </cell>
          <cell r="AB1647">
            <v>0</v>
          </cell>
          <cell r="AC1647">
            <v>0</v>
          </cell>
          <cell r="AD1647" t="str">
            <v>NON PREVISTO</v>
          </cell>
          <cell r="AE1647" t="str">
            <v>NON PREVISTO</v>
          </cell>
          <cell r="AF1647" t="str">
            <v>NON PREVISTO</v>
          </cell>
          <cell r="AG1647" t="str">
            <v>NON PREVISTO</v>
          </cell>
          <cell r="AH1647" t="str">
            <v>NON PREVISTO</v>
          </cell>
        </row>
        <row r="1648">
          <cell r="A1648">
            <v>103260</v>
          </cell>
          <cell r="B1648" t="str">
            <v>POMPA DI INFUSIONE</v>
          </cell>
          <cell r="C1648" t="str">
            <v>FRESENIUS KABI AG</v>
          </cell>
          <cell r="D1648" t="str">
            <v>VOLUMAT MC AGILIA</v>
          </cell>
          <cell r="E1648">
            <v>20917122</v>
          </cell>
          <cell r="F1648" t="str">
            <v>SINGOLA</v>
          </cell>
          <cell r="G1648">
            <v>103260</v>
          </cell>
          <cell r="I1648" t="str">
            <v>S.PIETRO</v>
          </cell>
          <cell r="J1648" t="str">
            <v>UTIN</v>
          </cell>
          <cell r="K1648" t="str">
            <v>UTIN</v>
          </cell>
          <cell r="L1648" t="str">
            <v>NON TROVATO</v>
          </cell>
          <cell r="P1648" t="str">
            <v>ANNUALE</v>
          </cell>
          <cell r="Q1648" t="str">
            <v>ANNUALE (NON DI NS COMPETENZA)</v>
          </cell>
          <cell r="R1648" t="str">
            <v>NON PREVISTO</v>
          </cell>
          <cell r="T1648" t="str">
            <v>DA FARE</v>
          </cell>
          <cell r="U1648">
            <v>0</v>
          </cell>
          <cell r="V1648">
            <v>0</v>
          </cell>
          <cell r="W1648">
            <v>0</v>
          </cell>
          <cell r="X1648">
            <v>0</v>
          </cell>
          <cell r="Y1648" t="str">
            <v>NON PREVISTO</v>
          </cell>
          <cell r="Z1648">
            <v>0</v>
          </cell>
          <cell r="AA1648">
            <v>0</v>
          </cell>
          <cell r="AB1648">
            <v>0</v>
          </cell>
          <cell r="AC1648">
            <v>0</v>
          </cell>
          <cell r="AD1648" t="str">
            <v>NON PREVISTO</v>
          </cell>
          <cell r="AE1648" t="str">
            <v>NON PREVISTO</v>
          </cell>
          <cell r="AF1648" t="str">
            <v>NON PREVISTO</v>
          </cell>
          <cell r="AG1648" t="str">
            <v>NON PREVISTO</v>
          </cell>
          <cell r="AH1648" t="str">
            <v>NON PREVISTO</v>
          </cell>
        </row>
        <row r="1649">
          <cell r="A1649">
            <v>103261</v>
          </cell>
          <cell r="B1649" t="str">
            <v>POMPA DI INFUSIONE</v>
          </cell>
          <cell r="C1649" t="str">
            <v>FRESENIUS KABI AG</v>
          </cell>
          <cell r="D1649" t="str">
            <v>VOLUMAT MC AGILIA</v>
          </cell>
          <cell r="E1649">
            <v>21003546</v>
          </cell>
          <cell r="F1649" t="str">
            <v>SINGOLA</v>
          </cell>
          <cell r="G1649">
            <v>103261</v>
          </cell>
          <cell r="I1649" t="str">
            <v>S.PIETRO</v>
          </cell>
          <cell r="J1649" t="str">
            <v>UTIN</v>
          </cell>
          <cell r="K1649" t="str">
            <v>UTIN</v>
          </cell>
          <cell r="L1649" t="str">
            <v>UTIN</v>
          </cell>
          <cell r="M1649" t="str">
            <v>SINGOLA</v>
          </cell>
          <cell r="N1649" t="str">
            <v>103261</v>
          </cell>
          <cell r="P1649" t="str">
            <v>ANNUALE</v>
          </cell>
          <cell r="Q1649" t="str">
            <v>ANNUALE (NON DI NS COMPETENZA)</v>
          </cell>
          <cell r="R1649" t="str">
            <v>NON PREVISTO</v>
          </cell>
          <cell r="T1649" t="str">
            <v>DA FARE</v>
          </cell>
          <cell r="U1649">
            <v>3261</v>
          </cell>
          <cell r="V1649">
            <v>46126</v>
          </cell>
          <cell r="W1649" t="str">
            <v>POSITIVO</v>
          </cell>
          <cell r="X1649">
            <v>0</v>
          </cell>
          <cell r="Y1649" t="str">
            <v>NON PREVISTO</v>
          </cell>
          <cell r="Z1649">
            <v>0</v>
          </cell>
          <cell r="AA1649">
            <v>0</v>
          </cell>
          <cell r="AB1649">
            <v>0</v>
          </cell>
          <cell r="AC1649">
            <v>0</v>
          </cell>
          <cell r="AD1649" t="str">
            <v>NON PREVISTO</v>
          </cell>
          <cell r="AE1649" t="str">
            <v>NON PREVISTO</v>
          </cell>
          <cell r="AF1649" t="str">
            <v>NON PREVISTO</v>
          </cell>
          <cell r="AG1649" t="str">
            <v>NON PREVISTO</v>
          </cell>
          <cell r="AH1649" t="str">
            <v>NON PREVISTO</v>
          </cell>
        </row>
        <row r="1650">
          <cell r="A1650">
            <v>103262</v>
          </cell>
          <cell r="B1650" t="str">
            <v>POMPA DI INFUSIONE</v>
          </cell>
          <cell r="C1650" t="str">
            <v>FRESENIUS KABI AG</v>
          </cell>
          <cell r="D1650" t="str">
            <v>VOLUMAT MC AGILIA</v>
          </cell>
          <cell r="E1650">
            <v>20886549</v>
          </cell>
          <cell r="F1650" t="str">
            <v>SINGOLA</v>
          </cell>
          <cell r="G1650">
            <v>103262</v>
          </cell>
          <cell r="I1650" t="str">
            <v>S.PIETRO</v>
          </cell>
          <cell r="J1650" t="str">
            <v>UTIN</v>
          </cell>
          <cell r="K1650" t="str">
            <v>UTIN</v>
          </cell>
          <cell r="L1650" t="str">
            <v>UTIN</v>
          </cell>
          <cell r="M1650" t="str">
            <v>SINGOLA</v>
          </cell>
          <cell r="N1650">
            <v>103262</v>
          </cell>
          <cell r="P1650" t="str">
            <v>ANNUALE</v>
          </cell>
          <cell r="Q1650" t="str">
            <v>ANNUALE (NON DI NS COMPETENZA)</v>
          </cell>
          <cell r="R1650" t="str">
            <v>NON PREVISTO</v>
          </cell>
          <cell r="T1650" t="str">
            <v>DA FARE</v>
          </cell>
          <cell r="U1650">
            <v>3262</v>
          </cell>
          <cell r="V1650">
            <v>46126</v>
          </cell>
          <cell r="W1650" t="str">
            <v>POSITIVO</v>
          </cell>
          <cell r="X1650">
            <v>0</v>
          </cell>
          <cell r="Y1650" t="str">
            <v>NON PREVISTO</v>
          </cell>
          <cell r="Z1650">
            <v>0</v>
          </cell>
          <cell r="AA1650">
            <v>0</v>
          </cell>
          <cell r="AB1650">
            <v>0</v>
          </cell>
          <cell r="AC1650">
            <v>0</v>
          </cell>
          <cell r="AD1650" t="str">
            <v>NON PREVISTO</v>
          </cell>
          <cell r="AE1650" t="str">
            <v>NON PREVISTO</v>
          </cell>
          <cell r="AF1650" t="str">
            <v>NON PREVISTO</v>
          </cell>
          <cell r="AG1650" t="str">
            <v>NON PREVISTO</v>
          </cell>
          <cell r="AH1650" t="str">
            <v>NON PREVISTO</v>
          </cell>
        </row>
        <row r="1651">
          <cell r="A1651">
            <v>103263</v>
          </cell>
          <cell r="B1651" t="str">
            <v>POMPA DI INFUSIONE</v>
          </cell>
          <cell r="C1651" t="str">
            <v>FRESENIUS KABI AG</v>
          </cell>
          <cell r="D1651" t="str">
            <v>VOLUMAT MC AGILIA</v>
          </cell>
          <cell r="E1651">
            <v>20917178</v>
          </cell>
          <cell r="F1651" t="str">
            <v>SINGOLA</v>
          </cell>
          <cell r="G1651">
            <v>103263</v>
          </cell>
          <cell r="I1651" t="str">
            <v>S.PIETRO</v>
          </cell>
          <cell r="J1651" t="str">
            <v>UTIN</v>
          </cell>
          <cell r="K1651" t="str">
            <v>UTIN</v>
          </cell>
          <cell r="L1651" t="str">
            <v>UTIN</v>
          </cell>
          <cell r="M1651" t="str">
            <v>SINGOLA</v>
          </cell>
          <cell r="N1651" t="str">
            <v>103263</v>
          </cell>
          <cell r="P1651" t="str">
            <v>ANNUALE</v>
          </cell>
          <cell r="Q1651" t="str">
            <v>ANNUALE (NON DI NS COMPETENZA)</v>
          </cell>
          <cell r="R1651" t="str">
            <v>NON PREVISTO</v>
          </cell>
          <cell r="T1651" t="str">
            <v>DA FARE</v>
          </cell>
          <cell r="U1651">
            <v>3263</v>
          </cell>
          <cell r="V1651">
            <v>46142</v>
          </cell>
          <cell r="W1651" t="str">
            <v>POSITIVO</v>
          </cell>
          <cell r="X1651">
            <v>0</v>
          </cell>
          <cell r="Y1651" t="str">
            <v>NON PREVISTO</v>
          </cell>
          <cell r="Z1651">
            <v>0</v>
          </cell>
          <cell r="AA1651">
            <v>0</v>
          </cell>
          <cell r="AB1651">
            <v>0</v>
          </cell>
          <cell r="AC1651">
            <v>0</v>
          </cell>
          <cell r="AD1651" t="str">
            <v>NON PREVISTO</v>
          </cell>
          <cell r="AE1651" t="str">
            <v>NON PREVISTO</v>
          </cell>
          <cell r="AF1651" t="str">
            <v>NON PREVISTO</v>
          </cell>
          <cell r="AG1651" t="str">
            <v>NON PREVISTO</v>
          </cell>
          <cell r="AH1651" t="str">
            <v>NON PREVISTO</v>
          </cell>
        </row>
        <row r="1652">
          <cell r="A1652">
            <v>103264</v>
          </cell>
          <cell r="B1652" t="str">
            <v>POMPA DI INFUSIONE</v>
          </cell>
          <cell r="C1652" t="str">
            <v>FRESENIUS KABI AG</v>
          </cell>
          <cell r="D1652" t="str">
            <v>VOLUMAT MC AGILIA</v>
          </cell>
          <cell r="E1652">
            <v>20886609</v>
          </cell>
          <cell r="F1652" t="str">
            <v>SINGOLA</v>
          </cell>
          <cell r="G1652">
            <v>103264</v>
          </cell>
          <cell r="I1652" t="str">
            <v>S.PIETRO</v>
          </cell>
          <cell r="J1652" t="str">
            <v>UTIN</v>
          </cell>
          <cell r="K1652" t="str">
            <v>UTIN</v>
          </cell>
          <cell r="L1652" t="str">
            <v>UTIN</v>
          </cell>
          <cell r="M1652" t="str">
            <v>SINGOLA</v>
          </cell>
          <cell r="N1652">
            <v>103264</v>
          </cell>
          <cell r="P1652" t="str">
            <v>ANNUALE</v>
          </cell>
          <cell r="Q1652" t="str">
            <v>ANNUALE (NON DI NS COMPETENZA)</v>
          </cell>
          <cell r="R1652" t="str">
            <v>NON PREVISTO</v>
          </cell>
          <cell r="T1652" t="str">
            <v>DA FARE</v>
          </cell>
          <cell r="U1652">
            <v>3264</v>
          </cell>
          <cell r="V1652">
            <v>46134</v>
          </cell>
          <cell r="W1652" t="str">
            <v>POSITIVO</v>
          </cell>
          <cell r="X1652">
            <v>0</v>
          </cell>
          <cell r="Y1652" t="str">
            <v>NON PREVISTO</v>
          </cell>
          <cell r="Z1652">
            <v>0</v>
          </cell>
          <cell r="AA1652">
            <v>0</v>
          </cell>
          <cell r="AB1652">
            <v>0</v>
          </cell>
          <cell r="AC1652">
            <v>0</v>
          </cell>
          <cell r="AD1652" t="str">
            <v>NON PREVISTO</v>
          </cell>
          <cell r="AE1652" t="str">
            <v>NON PREVISTO</v>
          </cell>
          <cell r="AF1652" t="str">
            <v>NON PREVISTO</v>
          </cell>
          <cell r="AG1652" t="str">
            <v>NON PREVISTO</v>
          </cell>
          <cell r="AH1652" t="str">
            <v>NON PREVISTO</v>
          </cell>
        </row>
        <row r="1653">
          <cell r="A1653">
            <v>103265</v>
          </cell>
          <cell r="B1653" t="str">
            <v>POMPA DI INFUSIONE</v>
          </cell>
          <cell r="C1653" t="str">
            <v>FRESENIUS KABI AG</v>
          </cell>
          <cell r="D1653" t="str">
            <v>VOLUMAT MC AGILIA</v>
          </cell>
          <cell r="E1653">
            <v>20917116</v>
          </cell>
          <cell r="F1653" t="str">
            <v>SINGOLA</v>
          </cell>
          <cell r="G1653">
            <v>103265</v>
          </cell>
          <cell r="I1653" t="str">
            <v>S.PIETRO</v>
          </cell>
          <cell r="J1653" t="str">
            <v>UTIN</v>
          </cell>
          <cell r="K1653" t="str">
            <v>RIANIMAZIONE</v>
          </cell>
          <cell r="L1653" t="str">
            <v>RIANIMAZIONE</v>
          </cell>
          <cell r="M1653" t="str">
            <v>SINGOLA</v>
          </cell>
          <cell r="N1653">
            <v>103265</v>
          </cell>
          <cell r="P1653" t="str">
            <v>ANNUALE</v>
          </cell>
          <cell r="Q1653" t="str">
            <v>ANNUALE (NON DI NS COMPETENZA)</v>
          </cell>
          <cell r="R1653" t="str">
            <v>NON PREVISTO</v>
          </cell>
          <cell r="T1653" t="str">
            <v>DA FARE</v>
          </cell>
          <cell r="U1653">
            <v>3265</v>
          </cell>
          <cell r="V1653">
            <v>46198</v>
          </cell>
          <cell r="W1653" t="str">
            <v>POSITIVO</v>
          </cell>
          <cell r="X1653">
            <v>0</v>
          </cell>
          <cell r="Y1653" t="str">
            <v>NON PREVISTO</v>
          </cell>
          <cell r="Z1653">
            <v>0</v>
          </cell>
          <cell r="AA1653">
            <v>0</v>
          </cell>
          <cell r="AB1653">
            <v>0</v>
          </cell>
          <cell r="AC1653">
            <v>0</v>
          </cell>
          <cell r="AD1653" t="str">
            <v>NON PREVISTO</v>
          </cell>
          <cell r="AE1653" t="str">
            <v>NON PREVISTO</v>
          </cell>
          <cell r="AF1653" t="str">
            <v>NON PREVISTO</v>
          </cell>
          <cell r="AG1653" t="str">
            <v>NON PREVISTO</v>
          </cell>
          <cell r="AH1653" t="str">
            <v>NON PREVISTO</v>
          </cell>
        </row>
        <row r="1654">
          <cell r="A1654">
            <v>103266</v>
          </cell>
          <cell r="B1654" t="str">
            <v>RADIOLOGIA ENDORALE, APPARECCHIO PER</v>
          </cell>
          <cell r="C1654" t="str">
            <v>IMAGING SCIENCES INTERNATIONAL</v>
          </cell>
          <cell r="D1654" t="str">
            <v>KAVO 3D EXAM</v>
          </cell>
          <cell r="E1654" t="str">
            <v>ICU080526</v>
          </cell>
          <cell r="F1654" t="str">
            <v>PRINCIPALE</v>
          </cell>
          <cell r="G1654">
            <v>103266</v>
          </cell>
          <cell r="I1654" t="str">
            <v>S.PIETRO</v>
          </cell>
          <cell r="J1654" t="str">
            <v>ODONTOSTOMATOLOGIA</v>
          </cell>
          <cell r="K1654" t="str">
            <v>ODONTOSTOMATOLOGIA</v>
          </cell>
          <cell r="L1654" t="str">
            <v>ODONTOSTOMATOLOGIA</v>
          </cell>
          <cell r="M1654" t="str">
            <v>PRINCIPALE</v>
          </cell>
          <cell r="N1654" t="str">
            <v>103266</v>
          </cell>
          <cell r="P1654" t="str">
            <v>BIENNALE</v>
          </cell>
          <cell r="Q1654" t="str">
            <v>ANNUALE</v>
          </cell>
          <cell r="R1654" t="str">
            <v>NON PREVISTO</v>
          </cell>
          <cell r="T1654" t="str">
            <v>DA FARE</v>
          </cell>
          <cell r="U1654" t="str">
            <v>3266</v>
          </cell>
          <cell r="V1654">
            <v>46230</v>
          </cell>
          <cell r="W1654" t="str">
            <v>POSITIVO</v>
          </cell>
          <cell r="X1654">
            <v>0</v>
          </cell>
          <cell r="Y1654" t="str">
            <v>DA FARE</v>
          </cell>
          <cell r="Z1654">
            <v>3266</v>
          </cell>
          <cell r="AA1654">
            <v>46230</v>
          </cell>
          <cell r="AB1654" t="str">
            <v>POSITIVO</v>
          </cell>
          <cell r="AC1654">
            <v>0</v>
          </cell>
          <cell r="AD1654" t="str">
            <v>NON PREVISTO</v>
          </cell>
          <cell r="AE1654" t="str">
            <v>NON PREVISTO</v>
          </cell>
          <cell r="AF1654" t="str">
            <v>NON PREVISTO</v>
          </cell>
          <cell r="AG1654" t="str">
            <v>NON PREVISTO</v>
          </cell>
          <cell r="AH1654" t="str">
            <v>NON PREVISTO</v>
          </cell>
        </row>
        <row r="1655">
          <cell r="A1655">
            <v>103268</v>
          </cell>
          <cell r="B1655" t="str">
            <v>MONITOR TELEVISIVO PER BIOIMMAGINI</v>
          </cell>
          <cell r="C1655" t="str">
            <v>EIZO NANAO CORP</v>
          </cell>
          <cell r="D1655" t="str">
            <v>FLEXSCAN S 2000</v>
          </cell>
          <cell r="E1655" t="str">
            <v>NR</v>
          </cell>
          <cell r="F1655" t="str">
            <v>COMPONENTE</v>
          </cell>
          <cell r="G1655">
            <v>103266</v>
          </cell>
          <cell r="I1655" t="str">
            <v>S.PIETRO</v>
          </cell>
          <cell r="J1655" t="str">
            <v>ODONTOSTOMATOLOGIA</v>
          </cell>
          <cell r="K1655" t="str">
            <v>ODONTOSTOMATOLOGIA</v>
          </cell>
          <cell r="L1655" t="str">
            <v>ODONTOSTOMATOLOGIA</v>
          </cell>
          <cell r="M1655" t="str">
            <v>COMPONENTE</v>
          </cell>
          <cell r="N1655" t="str">
            <v>103266</v>
          </cell>
          <cell r="P1655" t="str">
            <v>BIENNALE</v>
          </cell>
          <cell r="Q1655" t="str">
            <v>ANNUALE</v>
          </cell>
          <cell r="R1655" t="str">
            <v>NON PREVISTO</v>
          </cell>
          <cell r="T1655" t="str">
            <v>DA FARE</v>
          </cell>
          <cell r="U1655" t="str">
            <v>3268</v>
          </cell>
          <cell r="V1655">
            <v>46230</v>
          </cell>
          <cell r="W1655" t="str">
            <v>POSITIVO</v>
          </cell>
          <cell r="X1655">
            <v>0</v>
          </cell>
          <cell r="Y1655" t="str">
            <v>DA FARE</v>
          </cell>
          <cell r="Z1655">
            <v>3268</v>
          </cell>
          <cell r="AA1655">
            <v>46230</v>
          </cell>
          <cell r="AB1655" t="str">
            <v>POSITIVO</v>
          </cell>
          <cell r="AC1655">
            <v>0</v>
          </cell>
          <cell r="AD1655" t="str">
            <v>NON PREVISTO</v>
          </cell>
          <cell r="AE1655" t="str">
            <v>NON PREVISTO</v>
          </cell>
          <cell r="AF1655" t="str">
            <v>NON PREVISTO</v>
          </cell>
          <cell r="AG1655" t="str">
            <v>NON PREVISTO</v>
          </cell>
          <cell r="AH1655" t="str">
            <v>NON PREVISTO</v>
          </cell>
        </row>
        <row r="1656">
          <cell r="A1656">
            <v>103269</v>
          </cell>
          <cell r="B1656" t="str">
            <v>RADIOLOGIA DENTALE PANORAMICA, APPARECCHIO PER</v>
          </cell>
          <cell r="C1656" t="str">
            <v>VATECH</v>
          </cell>
          <cell r="D1656" t="str">
            <v>PCH 2500 PAX I CEPH SCAN</v>
          </cell>
          <cell r="E1656" t="str">
            <v>047-008562</v>
          </cell>
          <cell r="F1656" t="str">
            <v>PRINCIPALE</v>
          </cell>
          <cell r="G1656">
            <v>103269</v>
          </cell>
          <cell r="I1656" t="str">
            <v>S.PIETRO</v>
          </cell>
          <cell r="J1656" t="str">
            <v>ODONTOSTOMATOLOGIA</v>
          </cell>
          <cell r="K1656" t="str">
            <v>ODONTOSTOMATOLOGIA</v>
          </cell>
          <cell r="L1656" t="str">
            <v>ODONTOSTOMATOLOGIA</v>
          </cell>
          <cell r="M1656" t="str">
            <v>PRINCIPALE</v>
          </cell>
          <cell r="N1656" t="str">
            <v>103269</v>
          </cell>
          <cell r="P1656" t="str">
            <v>BIENNALE</v>
          </cell>
          <cell r="Q1656" t="str">
            <v>ANNUALE</v>
          </cell>
          <cell r="R1656" t="str">
            <v>NON PREVISTO</v>
          </cell>
          <cell r="T1656" t="str">
            <v>DA FARE</v>
          </cell>
          <cell r="U1656" t="str">
            <v>3269</v>
          </cell>
          <cell r="V1656">
            <v>46230</v>
          </cell>
          <cell r="W1656" t="str">
            <v>POSITIVO</v>
          </cell>
          <cell r="X1656">
            <v>0</v>
          </cell>
          <cell r="Y1656" t="str">
            <v>DA FARE</v>
          </cell>
          <cell r="Z1656">
            <v>3269</v>
          </cell>
          <cell r="AA1656">
            <v>46230</v>
          </cell>
          <cell r="AB1656" t="str">
            <v>POSITIVO</v>
          </cell>
          <cell r="AC1656">
            <v>0</v>
          </cell>
          <cell r="AD1656" t="str">
            <v>NON PREVISTO</v>
          </cell>
          <cell r="AE1656" t="str">
            <v>NON PREVISTO</v>
          </cell>
          <cell r="AF1656" t="str">
            <v>NON PREVISTO</v>
          </cell>
          <cell r="AG1656" t="str">
            <v>NON PREVISTO</v>
          </cell>
          <cell r="AH1656" t="str">
            <v>NON PREVISTO</v>
          </cell>
        </row>
        <row r="1657">
          <cell r="A1657">
            <v>103270</v>
          </cell>
          <cell r="B1657" t="str">
            <v>PERSONAL COMPUTER</v>
          </cell>
          <cell r="C1657" t="str">
            <v>HEWLETT PACKARD CO</v>
          </cell>
          <cell r="D1657" t="str">
            <v>NR</v>
          </cell>
          <cell r="E1657" t="str">
            <v>CZC6107YHX</v>
          </cell>
          <cell r="F1657" t="str">
            <v>COMPONENTE</v>
          </cell>
          <cell r="G1657">
            <v>103269</v>
          </cell>
          <cell r="I1657" t="str">
            <v>S.PIETRO</v>
          </cell>
          <cell r="J1657" t="str">
            <v>ODONTOSTOMATOLOGIA</v>
          </cell>
          <cell r="K1657" t="str">
            <v>ODONTOSTOMATOLOGIA</v>
          </cell>
          <cell r="L1657" t="str">
            <v>ODONTOSTOMATOLOGIA</v>
          </cell>
          <cell r="M1657" t="str">
            <v>COMPONENTE</v>
          </cell>
          <cell r="N1657" t="str">
            <v>103269</v>
          </cell>
          <cell r="P1657" t="str">
            <v>BIENNALE</v>
          </cell>
          <cell r="Q1657" t="str">
            <v>ANNUALE</v>
          </cell>
          <cell r="R1657" t="str">
            <v>NON PREVISTO</v>
          </cell>
          <cell r="T1657" t="str">
            <v>DA FARE</v>
          </cell>
          <cell r="U1657" t="str">
            <v>3270</v>
          </cell>
          <cell r="V1657">
            <v>46230</v>
          </cell>
          <cell r="W1657" t="str">
            <v>POSITIVO</v>
          </cell>
          <cell r="X1657">
            <v>0</v>
          </cell>
          <cell r="Y1657" t="str">
            <v>DA FARE</v>
          </cell>
          <cell r="Z1657">
            <v>3270</v>
          </cell>
          <cell r="AA1657">
            <v>46230</v>
          </cell>
          <cell r="AB1657" t="str">
            <v>POSITIVO</v>
          </cell>
          <cell r="AC1657">
            <v>0</v>
          </cell>
          <cell r="AD1657" t="str">
            <v>NON PREVISTO</v>
          </cell>
          <cell r="AE1657" t="str">
            <v>NON PREVISTO</v>
          </cell>
          <cell r="AF1657" t="str">
            <v>NON PREVISTO</v>
          </cell>
          <cell r="AG1657" t="str">
            <v>NON PREVISTO</v>
          </cell>
          <cell r="AH1657" t="str">
            <v>NON PREVISTO</v>
          </cell>
        </row>
        <row r="1658">
          <cell r="A1658">
            <v>103271</v>
          </cell>
          <cell r="B1658" t="str">
            <v>MONITOR TELEVISIVO PER BIOIMMAGINI</v>
          </cell>
          <cell r="C1658" t="str">
            <v>PHILIPS MEDICAL SYSTEMS</v>
          </cell>
          <cell r="D1658" t="str">
            <v>NR</v>
          </cell>
          <cell r="E1658" t="str">
            <v>19S4Q</v>
          </cell>
          <cell r="F1658" t="str">
            <v>COMPONENTE</v>
          </cell>
          <cell r="G1658">
            <v>103269</v>
          </cell>
          <cell r="I1658" t="str">
            <v>S.PIETRO</v>
          </cell>
          <cell r="J1658" t="str">
            <v>ODONTOSTOMATOLOGIA</v>
          </cell>
          <cell r="K1658" t="str">
            <v>ODONTOSTOMATOLOGIA</v>
          </cell>
          <cell r="L1658" t="str">
            <v>ODONTOSTOMATOLOGIA</v>
          </cell>
          <cell r="M1658" t="str">
            <v>COMPONENTE</v>
          </cell>
          <cell r="N1658" t="str">
            <v>103269</v>
          </cell>
          <cell r="P1658" t="str">
            <v>BIENNALE</v>
          </cell>
          <cell r="Q1658" t="str">
            <v>ANNUALE</v>
          </cell>
          <cell r="R1658" t="str">
            <v>NON PREVISTO</v>
          </cell>
          <cell r="T1658" t="str">
            <v>DA FARE</v>
          </cell>
          <cell r="U1658" t="str">
            <v>3271</v>
          </cell>
          <cell r="V1658">
            <v>46230</v>
          </cell>
          <cell r="W1658" t="str">
            <v>POSITIVO</v>
          </cell>
          <cell r="X1658">
            <v>0</v>
          </cell>
          <cell r="Y1658" t="str">
            <v>DA FARE</v>
          </cell>
          <cell r="Z1658">
            <v>3271</v>
          </cell>
          <cell r="AA1658">
            <v>46230</v>
          </cell>
          <cell r="AB1658" t="str">
            <v>POSITIVO</v>
          </cell>
          <cell r="AC1658">
            <v>0</v>
          </cell>
          <cell r="AD1658" t="str">
            <v>NON PREVISTO</v>
          </cell>
          <cell r="AE1658" t="str">
            <v>NON PREVISTO</v>
          </cell>
          <cell r="AF1658" t="str">
            <v>NON PREVISTO</v>
          </cell>
          <cell r="AG1658" t="str">
            <v>NON PREVISTO</v>
          </cell>
          <cell r="AH1658" t="str">
            <v>NON PREVISTO</v>
          </cell>
        </row>
        <row r="1659">
          <cell r="A1659">
            <v>103272</v>
          </cell>
          <cell r="B1659" t="str">
            <v>NUTRIPOMPA</v>
          </cell>
          <cell r="C1659" t="str">
            <v>NUTRICIA MEDICAL DEVICES BV</v>
          </cell>
          <cell r="D1659" t="str">
            <v>FLOCARE INFINITY</v>
          </cell>
          <cell r="E1659">
            <v>76009042</v>
          </cell>
          <cell r="F1659" t="str">
            <v>SINGOLA</v>
          </cell>
          <cell r="G1659">
            <v>103272</v>
          </cell>
          <cell r="I1659" t="str">
            <v>S.PIETRO</v>
          </cell>
          <cell r="J1659" t="str">
            <v>UFFICIO TECNICO</v>
          </cell>
          <cell r="K1659" t="str">
            <v>RIANIMAZIONE</v>
          </cell>
          <cell r="L1659" t="str">
            <v>RIANIMAZIONE</v>
          </cell>
          <cell r="M1659" t="str">
            <v>SINGOLA</v>
          </cell>
          <cell r="N1659">
            <v>103272</v>
          </cell>
          <cell r="P1659" t="str">
            <v>ANNUALE</v>
          </cell>
          <cell r="Q1659" t="str">
            <v>ANNUALE (NON DI NS COMPETENZA)</v>
          </cell>
          <cell r="R1659" t="str">
            <v>NON PREVISTO</v>
          </cell>
          <cell r="T1659" t="str">
            <v>DA FARE</v>
          </cell>
          <cell r="U1659">
            <v>3272</v>
          </cell>
          <cell r="V1659">
            <v>46210</v>
          </cell>
          <cell r="W1659" t="str">
            <v>POSITVO</v>
          </cell>
          <cell r="X1659">
            <v>0</v>
          </cell>
          <cell r="Y1659" t="str">
            <v>NON PREVISTO</v>
          </cell>
          <cell r="Z1659">
            <v>0</v>
          </cell>
          <cell r="AA1659">
            <v>0</v>
          </cell>
          <cell r="AB1659">
            <v>0</v>
          </cell>
          <cell r="AC1659">
            <v>0</v>
          </cell>
          <cell r="AD1659" t="str">
            <v>NON PREVISTO</v>
          </cell>
          <cell r="AE1659" t="str">
            <v>NON PREVISTO</v>
          </cell>
          <cell r="AF1659" t="str">
            <v>NON PREVISTO</v>
          </cell>
          <cell r="AG1659" t="str">
            <v>NON PREVISTO</v>
          </cell>
          <cell r="AH1659" t="str">
            <v>NON PREVISTO</v>
          </cell>
        </row>
        <row r="1660">
          <cell r="A1660">
            <v>103273</v>
          </cell>
          <cell r="B1660" t="str">
            <v>NUTRIPOMPA</v>
          </cell>
          <cell r="C1660" t="str">
            <v>NUTRICIA MEDICAL DEVICES BV</v>
          </cell>
          <cell r="D1660" t="str">
            <v>FLOCARE INFINITY</v>
          </cell>
          <cell r="E1660">
            <v>76001200</v>
          </cell>
          <cell r="F1660" t="str">
            <v>SINGOLA</v>
          </cell>
          <cell r="G1660">
            <v>103273</v>
          </cell>
          <cell r="I1660" t="str">
            <v>S.PIETRO</v>
          </cell>
          <cell r="J1660" t="str">
            <v>S. RAFFAELE</v>
          </cell>
          <cell r="K1660" t="str">
            <v>S. G. ANTIDA</v>
          </cell>
          <cell r="L1660" t="str">
            <v>S. G. ANTIDA</v>
          </cell>
          <cell r="M1660" t="str">
            <v>SINGOLA</v>
          </cell>
          <cell r="N1660">
            <v>103273</v>
          </cell>
          <cell r="P1660" t="str">
            <v>BIENNALE</v>
          </cell>
          <cell r="Q1660" t="str">
            <v>ANNUALE (NON DI NS COMPETENZA)</v>
          </cell>
          <cell r="R1660" t="str">
            <v>NON PREVISTO</v>
          </cell>
          <cell r="T1660" t="str">
            <v>DA FARE</v>
          </cell>
          <cell r="U1660">
            <v>3273</v>
          </cell>
          <cell r="V1660">
            <v>46120</v>
          </cell>
          <cell r="W1660" t="str">
            <v>POSITIVO</v>
          </cell>
          <cell r="X1660">
            <v>0</v>
          </cell>
          <cell r="Y1660" t="str">
            <v>NON PREVISTO</v>
          </cell>
          <cell r="Z1660">
            <v>0</v>
          </cell>
          <cell r="AA1660">
            <v>0</v>
          </cell>
          <cell r="AB1660">
            <v>0</v>
          </cell>
          <cell r="AC1660">
            <v>0</v>
          </cell>
          <cell r="AD1660" t="str">
            <v>NON PREVISTO</v>
          </cell>
          <cell r="AE1660" t="str">
            <v>NON PREVISTO</v>
          </cell>
          <cell r="AF1660" t="str">
            <v>NON PREVISTO</v>
          </cell>
          <cell r="AG1660" t="str">
            <v>NON PREVISTO</v>
          </cell>
          <cell r="AH1660" t="str">
            <v>NON PREVISTO</v>
          </cell>
        </row>
        <row r="1661">
          <cell r="A1661">
            <v>103274</v>
          </cell>
          <cell r="B1661" t="str">
            <v>NUTRIPOMPA</v>
          </cell>
          <cell r="C1661" t="str">
            <v>NUTRICIA MEDICAL DEVICES BV</v>
          </cell>
          <cell r="D1661" t="str">
            <v>FLOCARE INFINITY</v>
          </cell>
          <cell r="E1661">
            <v>76009038</v>
          </cell>
          <cell r="F1661" t="str">
            <v>SINGOLA</v>
          </cell>
          <cell r="G1661">
            <v>103274</v>
          </cell>
          <cell r="I1661" t="str">
            <v>S.PIETRO</v>
          </cell>
          <cell r="J1661" t="str">
            <v>S. RAFFAELE</v>
          </cell>
          <cell r="K1661" t="str">
            <v>S. G. ANTIDA</v>
          </cell>
          <cell r="L1661" t="str">
            <v>S. G. ANTIDA</v>
          </cell>
          <cell r="M1661" t="str">
            <v>SINGOLA</v>
          </cell>
          <cell r="N1661" t="str">
            <v>103274</v>
          </cell>
          <cell r="P1661" t="str">
            <v>BIENNALE</v>
          </cell>
          <cell r="Q1661" t="str">
            <v>ANNUALE (NON DI NS COMPETENZA)</v>
          </cell>
          <cell r="R1661" t="str">
            <v>NON PREVISTO</v>
          </cell>
          <cell r="T1661" t="str">
            <v>NON PREVISTO</v>
          </cell>
          <cell r="U1661">
            <v>0</v>
          </cell>
          <cell r="V1661">
            <v>0</v>
          </cell>
          <cell r="W1661">
            <v>0</v>
          </cell>
          <cell r="X1661">
            <v>0</v>
          </cell>
          <cell r="Y1661" t="str">
            <v>NON PREVISTO</v>
          </cell>
          <cell r="Z1661">
            <v>0</v>
          </cell>
          <cell r="AA1661">
            <v>0</v>
          </cell>
          <cell r="AB1661">
            <v>0</v>
          </cell>
          <cell r="AC1661">
            <v>0</v>
          </cell>
          <cell r="AD1661" t="str">
            <v>NON PREVISTO</v>
          </cell>
          <cell r="AE1661" t="str">
            <v>NON PREVISTO</v>
          </cell>
          <cell r="AF1661" t="str">
            <v>NON PREVISTO</v>
          </cell>
          <cell r="AG1661" t="str">
            <v>NON PREVISTO</v>
          </cell>
          <cell r="AH1661" t="str">
            <v>NON PREVISTO</v>
          </cell>
        </row>
        <row r="1662">
          <cell r="A1662">
            <v>103275</v>
          </cell>
          <cell r="B1662" t="str">
            <v>NUTRIPOMPA</v>
          </cell>
          <cell r="C1662" t="str">
            <v>NUTRICIA MEDICAL DEVICES BV</v>
          </cell>
          <cell r="D1662" t="str">
            <v>FLOCARE INFINITY</v>
          </cell>
          <cell r="E1662">
            <v>76001196</v>
          </cell>
          <cell r="F1662" t="str">
            <v>SINGOLA</v>
          </cell>
          <cell r="G1662">
            <v>103275</v>
          </cell>
          <cell r="I1662" t="str">
            <v>S.PIETRO</v>
          </cell>
          <cell r="J1662" t="str">
            <v>S. RAFFAELE</v>
          </cell>
          <cell r="K1662" t="str">
            <v>S. VINCENZO</v>
          </cell>
          <cell r="L1662" t="str">
            <v>S. VINCENZO</v>
          </cell>
          <cell r="M1662" t="str">
            <v>SINGOLA</v>
          </cell>
          <cell r="N1662">
            <v>103275</v>
          </cell>
          <cell r="P1662" t="str">
            <v>BIENNALE</v>
          </cell>
          <cell r="Q1662" t="str">
            <v>ANNUALE (NON DI NS COMPETENZA)</v>
          </cell>
          <cell r="R1662" t="str">
            <v>NON PREVISTO</v>
          </cell>
          <cell r="T1662" t="str">
            <v>NON PREVISTO</v>
          </cell>
          <cell r="U1662">
            <v>0</v>
          </cell>
          <cell r="V1662">
            <v>0</v>
          </cell>
          <cell r="W1662">
            <v>0</v>
          </cell>
          <cell r="X1662">
            <v>0</v>
          </cell>
          <cell r="Y1662" t="str">
            <v>NON PREVISTO</v>
          </cell>
          <cell r="Z1662">
            <v>0</v>
          </cell>
          <cell r="AA1662">
            <v>0</v>
          </cell>
          <cell r="AB1662">
            <v>0</v>
          </cell>
          <cell r="AC1662">
            <v>0</v>
          </cell>
          <cell r="AD1662" t="str">
            <v>NON PREVISTO</v>
          </cell>
          <cell r="AE1662" t="str">
            <v>NON PREVISTO</v>
          </cell>
          <cell r="AF1662" t="str">
            <v>NON PREVISTO</v>
          </cell>
          <cell r="AG1662" t="str">
            <v>NON PREVISTO</v>
          </cell>
          <cell r="AH1662" t="str">
            <v>NON PREVISTO</v>
          </cell>
        </row>
        <row r="1663">
          <cell r="A1663">
            <v>103277</v>
          </cell>
          <cell r="B1663" t="str">
            <v>NUTRIPOMPA</v>
          </cell>
          <cell r="C1663" t="str">
            <v>NUTRICIA MEDICAL DEVICES BV</v>
          </cell>
          <cell r="D1663" t="str">
            <v>FLOCARE INFINITY</v>
          </cell>
          <cell r="E1663" t="str">
            <v>76211818</v>
          </cell>
          <cell r="F1663" t="str">
            <v>SINGOLA</v>
          </cell>
          <cell r="G1663">
            <v>103277</v>
          </cell>
          <cell r="I1663" t="str">
            <v>S.PIETRO</v>
          </cell>
          <cell r="J1663" t="str">
            <v>S. CATERINA SOLVENTI</v>
          </cell>
          <cell r="K1663" t="str">
            <v>S. CARLO SOLVENTI</v>
          </cell>
          <cell r="L1663" t="str">
            <v>S. CAMILLO (MED. UOMINI)</v>
          </cell>
          <cell r="M1663" t="str">
            <v>SINGOLA</v>
          </cell>
          <cell r="N1663">
            <v>103277</v>
          </cell>
          <cell r="P1663" t="str">
            <v>BIENNALE</v>
          </cell>
          <cell r="Q1663" t="str">
            <v>ANNUALE (NON DI NS COMPETENZA)</v>
          </cell>
          <cell r="R1663" t="str">
            <v>NON PREVISTO</v>
          </cell>
          <cell r="T1663" t="str">
            <v>DA FARE</v>
          </cell>
          <cell r="U1663">
            <v>3277</v>
          </cell>
          <cell r="V1663">
            <v>46225</v>
          </cell>
          <cell r="W1663" t="str">
            <v>POSITIVO</v>
          </cell>
          <cell r="X1663">
            <v>0</v>
          </cell>
          <cell r="Y1663" t="str">
            <v>NON PREVISTO</v>
          </cell>
          <cell r="Z1663">
            <v>0</v>
          </cell>
          <cell r="AA1663">
            <v>0</v>
          </cell>
          <cell r="AB1663">
            <v>0</v>
          </cell>
          <cell r="AC1663">
            <v>0</v>
          </cell>
          <cell r="AD1663" t="str">
            <v>NON PREVISTO</v>
          </cell>
          <cell r="AE1663" t="str">
            <v>NON PREVISTO</v>
          </cell>
          <cell r="AF1663" t="str">
            <v>NON PREVISTO</v>
          </cell>
          <cell r="AG1663" t="str">
            <v>NON PREVISTO</v>
          </cell>
          <cell r="AH1663" t="str">
            <v>NON PREVISTO</v>
          </cell>
        </row>
        <row r="1664">
          <cell r="A1664">
            <v>103278</v>
          </cell>
          <cell r="B1664" t="str">
            <v>NUTRIPOMPA</v>
          </cell>
          <cell r="C1664" t="str">
            <v>NUTRICIA MEDICAL DEVICES BV</v>
          </cell>
          <cell r="D1664" t="str">
            <v>FLOCARE INFINITY</v>
          </cell>
          <cell r="E1664">
            <v>76004192</v>
          </cell>
          <cell r="F1664" t="str">
            <v>SINGOLA</v>
          </cell>
          <cell r="G1664">
            <v>103278</v>
          </cell>
          <cell r="I1664" t="str">
            <v>S.PIETRO</v>
          </cell>
          <cell r="J1664" t="str">
            <v>S. CATERINA SOLVENTI</v>
          </cell>
          <cell r="K1664" t="str">
            <v>S. CATERINA SOLVENTI</v>
          </cell>
          <cell r="L1664" t="str">
            <v>S. CATERINA SOLVENTI</v>
          </cell>
          <cell r="M1664" t="str">
            <v>SINGOLA</v>
          </cell>
          <cell r="N1664">
            <v>103281</v>
          </cell>
          <cell r="P1664" t="str">
            <v>BIENNALE</v>
          </cell>
          <cell r="Q1664" t="str">
            <v>ANNUALE (NON DI NS COMPETENZA)</v>
          </cell>
          <cell r="R1664" t="str">
            <v>NON PREVISTO</v>
          </cell>
          <cell r="T1664" t="str">
            <v>DA FARE</v>
          </cell>
          <cell r="U1664">
            <v>3278</v>
          </cell>
          <cell r="V1664">
            <v>46111</v>
          </cell>
          <cell r="W1664" t="str">
            <v>POSITIVO</v>
          </cell>
          <cell r="X1664">
            <v>0</v>
          </cell>
          <cell r="Y1664" t="str">
            <v>NON PREVISTO</v>
          </cell>
          <cell r="Z1664">
            <v>0</v>
          </cell>
          <cell r="AA1664">
            <v>0</v>
          </cell>
          <cell r="AB1664">
            <v>0</v>
          </cell>
          <cell r="AC1664">
            <v>0</v>
          </cell>
          <cell r="AD1664" t="str">
            <v>NON PREVISTO</v>
          </cell>
          <cell r="AE1664" t="str">
            <v>NON PREVISTO</v>
          </cell>
          <cell r="AF1664" t="str">
            <v>NON PREVISTO</v>
          </cell>
          <cell r="AG1664" t="str">
            <v>NON PREVISTO</v>
          </cell>
          <cell r="AH1664" t="str">
            <v>NON PREVISTO</v>
          </cell>
        </row>
        <row r="1665">
          <cell r="A1665">
            <v>103279</v>
          </cell>
          <cell r="B1665" t="str">
            <v>NUTRIPOMPA</v>
          </cell>
          <cell r="C1665" t="str">
            <v>NUTRICIA MEDICAL DEVICES BV</v>
          </cell>
          <cell r="D1665" t="str">
            <v>FLOCARE INFINITY</v>
          </cell>
          <cell r="E1665">
            <v>76752067</v>
          </cell>
          <cell r="F1665" t="str">
            <v>SINGOLA</v>
          </cell>
          <cell r="G1665">
            <v>103279</v>
          </cell>
          <cell r="I1665" t="str">
            <v>S.PIETRO</v>
          </cell>
          <cell r="J1665" t="str">
            <v>S. CAMILLO (MED. UOMINI)</v>
          </cell>
          <cell r="K1665" t="str">
            <v>S. VINCENZO</v>
          </cell>
          <cell r="L1665" t="str">
            <v>S. VINCENZO</v>
          </cell>
          <cell r="M1665" t="str">
            <v>SINGOLA</v>
          </cell>
          <cell r="N1665">
            <v>103279</v>
          </cell>
          <cell r="P1665" t="str">
            <v>BIENNALE</v>
          </cell>
          <cell r="Q1665" t="str">
            <v>ANNUALE (NON DI NS COMPETENZA)</v>
          </cell>
          <cell r="R1665" t="str">
            <v>NON PREVISTO</v>
          </cell>
          <cell r="T1665" t="str">
            <v>NON PREVISTO</v>
          </cell>
          <cell r="U1665">
            <v>0</v>
          </cell>
          <cell r="V1665">
            <v>0</v>
          </cell>
          <cell r="W1665">
            <v>0</v>
          </cell>
          <cell r="X1665">
            <v>0</v>
          </cell>
          <cell r="Y1665" t="str">
            <v>NON PREVISTO</v>
          </cell>
          <cell r="Z1665">
            <v>0</v>
          </cell>
          <cell r="AA1665">
            <v>0</v>
          </cell>
          <cell r="AB1665">
            <v>0</v>
          </cell>
          <cell r="AC1665">
            <v>0</v>
          </cell>
          <cell r="AD1665" t="str">
            <v>NON PREVISTO</v>
          </cell>
          <cell r="AE1665" t="str">
            <v>NON PREVISTO</v>
          </cell>
          <cell r="AF1665" t="str">
            <v>NON PREVISTO</v>
          </cell>
          <cell r="AG1665" t="str">
            <v>NON PREVISTO</v>
          </cell>
          <cell r="AH1665" t="str">
            <v>NON PREVISTO</v>
          </cell>
        </row>
        <row r="1666">
          <cell r="A1666">
            <v>103280</v>
          </cell>
          <cell r="B1666" t="str">
            <v>NUTRIPOMPA</v>
          </cell>
          <cell r="C1666" t="str">
            <v>NUTRICIA MEDICAL DEVICES BV</v>
          </cell>
          <cell r="D1666" t="str">
            <v>FLOCARE INFINITY</v>
          </cell>
          <cell r="E1666">
            <v>76752062</v>
          </cell>
          <cell r="F1666" t="str">
            <v>SINGOLA</v>
          </cell>
          <cell r="G1666">
            <v>103280</v>
          </cell>
          <cell r="I1666" t="str">
            <v>S.PIETRO</v>
          </cell>
          <cell r="J1666" t="str">
            <v>S. G. ANTIDA</v>
          </cell>
          <cell r="K1666" t="str">
            <v>S. G. ANTIDA</v>
          </cell>
          <cell r="L1666" t="str">
            <v>S. G. ANTIDA</v>
          </cell>
          <cell r="M1666" t="str">
            <v>SINGOLA</v>
          </cell>
          <cell r="N1666" t="str">
            <v>103280</v>
          </cell>
          <cell r="P1666" t="str">
            <v>BIENNALE</v>
          </cell>
          <cell r="Q1666" t="str">
            <v>ANNUALE (NON DI NS COMPETENZA)</v>
          </cell>
          <cell r="R1666" t="str">
            <v>NON PREVISTO</v>
          </cell>
          <cell r="T1666" t="str">
            <v>DA FARE</v>
          </cell>
          <cell r="U1666">
            <v>3280</v>
          </cell>
          <cell r="V1666">
            <v>46120</v>
          </cell>
          <cell r="W1666" t="str">
            <v>POSITIVO</v>
          </cell>
          <cell r="X1666">
            <v>0</v>
          </cell>
          <cell r="Y1666" t="str">
            <v>NON PREVISTO</v>
          </cell>
          <cell r="Z1666">
            <v>0</v>
          </cell>
          <cell r="AA1666">
            <v>0</v>
          </cell>
          <cell r="AB1666">
            <v>0</v>
          </cell>
          <cell r="AC1666">
            <v>0</v>
          </cell>
          <cell r="AD1666" t="str">
            <v>NON PREVISTO</v>
          </cell>
          <cell r="AE1666" t="str">
            <v>NON PREVISTO</v>
          </cell>
          <cell r="AF1666" t="str">
            <v>NON PREVISTO</v>
          </cell>
          <cell r="AG1666" t="str">
            <v>NON PREVISTO</v>
          </cell>
          <cell r="AH1666" t="str">
            <v>NON PREVISTO</v>
          </cell>
        </row>
        <row r="1667">
          <cell r="A1667">
            <v>103281</v>
          </cell>
          <cell r="B1667" t="str">
            <v>NUTRIPOMPA</v>
          </cell>
          <cell r="C1667" t="str">
            <v>NUTRICIA MEDICAL DEVICES BV</v>
          </cell>
          <cell r="D1667" t="str">
            <v>FLOCARE INFINITY</v>
          </cell>
          <cell r="E1667">
            <v>76009043</v>
          </cell>
          <cell r="F1667" t="str">
            <v>SINGOLA</v>
          </cell>
          <cell r="G1667">
            <v>103281</v>
          </cell>
          <cell r="I1667" t="str">
            <v>S.PIETRO</v>
          </cell>
          <cell r="J1667" t="str">
            <v>RIANIMAZIONE</v>
          </cell>
          <cell r="K1667" t="str">
            <v>RIANIMAZIONE</v>
          </cell>
          <cell r="L1667" t="str">
            <v>S. CAMILLO (MED. UOMINI)</v>
          </cell>
          <cell r="M1667" t="str">
            <v>SINGOLA</v>
          </cell>
          <cell r="N1667">
            <v>103281</v>
          </cell>
          <cell r="P1667" t="str">
            <v>ANNUALE</v>
          </cell>
          <cell r="Q1667" t="str">
            <v>ANNUALE (NON DI NS COMPETENZA)</v>
          </cell>
          <cell r="R1667" t="str">
            <v>NON PREVISTO</v>
          </cell>
          <cell r="T1667" t="str">
            <v>DA FARE</v>
          </cell>
          <cell r="U1667">
            <v>3281</v>
          </cell>
          <cell r="V1667">
            <v>46225</v>
          </cell>
          <cell r="W1667" t="str">
            <v>POSITIVO</v>
          </cell>
          <cell r="X1667">
            <v>0</v>
          </cell>
          <cell r="Y1667" t="str">
            <v>NON PREVISTO</v>
          </cell>
          <cell r="Z1667">
            <v>0</v>
          </cell>
          <cell r="AA1667">
            <v>0</v>
          </cell>
          <cell r="AB1667">
            <v>0</v>
          </cell>
          <cell r="AC1667">
            <v>0</v>
          </cell>
          <cell r="AD1667" t="str">
            <v>NON PREVISTO</v>
          </cell>
          <cell r="AE1667" t="str">
            <v>NON PREVISTO</v>
          </cell>
          <cell r="AF1667" t="str">
            <v>NON PREVISTO</v>
          </cell>
          <cell r="AG1667" t="str">
            <v>NON PREVISTO</v>
          </cell>
          <cell r="AH1667" t="str">
            <v>NON PREVISTO</v>
          </cell>
        </row>
        <row r="1668">
          <cell r="A1668">
            <v>103282</v>
          </cell>
          <cell r="B1668" t="str">
            <v>NUTRIPOMPA</v>
          </cell>
          <cell r="C1668" t="str">
            <v>NUTRICIA MEDICAL DEVICES BV</v>
          </cell>
          <cell r="D1668" t="str">
            <v>FLOCARE INFINITY</v>
          </cell>
          <cell r="E1668">
            <v>76211818</v>
          </cell>
          <cell r="F1668" t="str">
            <v>SINGOLA</v>
          </cell>
          <cell r="G1668">
            <v>103282</v>
          </cell>
          <cell r="I1668" t="str">
            <v>S.PIETRO</v>
          </cell>
          <cell r="J1668" t="str">
            <v>RIANIMAZIONE</v>
          </cell>
          <cell r="K1668" t="str">
            <v>S. VINCENZO</v>
          </cell>
          <cell r="L1668" t="str">
            <v>S. VINCENZO</v>
          </cell>
          <cell r="M1668" t="str">
            <v>SINGOLA</v>
          </cell>
          <cell r="N1668">
            <v>103282</v>
          </cell>
          <cell r="P1668" t="str">
            <v>BIENNALE</v>
          </cell>
          <cell r="Q1668" t="str">
            <v>ANNUALE (NON DI NS COMPETENZA)</v>
          </cell>
          <cell r="R1668" t="str">
            <v>NON PREVISTO</v>
          </cell>
          <cell r="T1668" t="str">
            <v>NON PREVISTO</v>
          </cell>
          <cell r="U1668">
            <v>0</v>
          </cell>
          <cell r="V1668">
            <v>0</v>
          </cell>
          <cell r="W1668">
            <v>0</v>
          </cell>
          <cell r="X1668">
            <v>0</v>
          </cell>
          <cell r="Y1668" t="str">
            <v>NON PREVISTO</v>
          </cell>
          <cell r="Z1668">
            <v>0</v>
          </cell>
          <cell r="AA1668">
            <v>0</v>
          </cell>
          <cell r="AB1668">
            <v>0</v>
          </cell>
          <cell r="AC1668">
            <v>0</v>
          </cell>
          <cell r="AD1668" t="str">
            <v>NON PREVISTO</v>
          </cell>
          <cell r="AE1668" t="str">
            <v>NON PREVISTO</v>
          </cell>
          <cell r="AF1668" t="str">
            <v>NON PREVISTO</v>
          </cell>
          <cell r="AG1668" t="str">
            <v>NON PREVISTO</v>
          </cell>
          <cell r="AH1668" t="str">
            <v>NON PREVISTO</v>
          </cell>
        </row>
        <row r="1669">
          <cell r="A1669">
            <v>103283</v>
          </cell>
          <cell r="B1669" t="str">
            <v>NUTRIPOMPA</v>
          </cell>
          <cell r="C1669" t="str">
            <v>NUTRICIA MEDICAL DEVICES BV</v>
          </cell>
          <cell r="D1669" t="str">
            <v>FLOCARE INFINITY</v>
          </cell>
          <cell r="E1669" t="str">
            <v>76801214</v>
          </cell>
          <cell r="F1669" t="str">
            <v>SINGOLA</v>
          </cell>
          <cell r="G1669">
            <v>103283</v>
          </cell>
          <cell r="I1669" t="str">
            <v>S.PIETRO</v>
          </cell>
          <cell r="J1669" t="str">
            <v>RIANIMAZIONE</v>
          </cell>
          <cell r="K1669" t="str">
            <v>S. G. GRANDE</v>
          </cell>
          <cell r="L1669" t="str">
            <v>NON TROVATO</v>
          </cell>
          <cell r="P1669" t="str">
            <v>BIENNALE</v>
          </cell>
          <cell r="Q1669" t="str">
            <v>ANNUALE (NON DI NS COMPETENZA)</v>
          </cell>
          <cell r="R1669" t="str">
            <v>NON PREVISTO</v>
          </cell>
          <cell r="T1669" t="str">
            <v>DA FARE</v>
          </cell>
          <cell r="U1669">
            <v>0</v>
          </cell>
          <cell r="V1669">
            <v>0</v>
          </cell>
          <cell r="W1669">
            <v>0</v>
          </cell>
          <cell r="X1669">
            <v>0</v>
          </cell>
          <cell r="Y1669" t="str">
            <v>NON PREVISTO</v>
          </cell>
          <cell r="Z1669">
            <v>0</v>
          </cell>
          <cell r="AA1669">
            <v>0</v>
          </cell>
          <cell r="AB1669">
            <v>0</v>
          </cell>
          <cell r="AC1669">
            <v>0</v>
          </cell>
          <cell r="AD1669" t="str">
            <v>NON PREVISTO</v>
          </cell>
          <cell r="AE1669" t="str">
            <v>NON PREVISTO</v>
          </cell>
          <cell r="AF1669" t="str">
            <v>NON PREVISTO</v>
          </cell>
          <cell r="AG1669" t="str">
            <v>NON PREVISTO</v>
          </cell>
          <cell r="AH1669" t="str">
            <v>NON PREVISTO</v>
          </cell>
        </row>
        <row r="1670">
          <cell r="A1670">
            <v>103284</v>
          </cell>
          <cell r="B1670" t="str">
            <v>NUTRIPOMPA</v>
          </cell>
          <cell r="C1670" t="str">
            <v>NUTRICIA MEDICAL DEVICES BV</v>
          </cell>
          <cell r="D1670" t="str">
            <v>FLOCARE INFINITY</v>
          </cell>
          <cell r="E1670">
            <v>76009037</v>
          </cell>
          <cell r="F1670" t="str">
            <v>SINGOLA</v>
          </cell>
          <cell r="G1670">
            <v>103284</v>
          </cell>
          <cell r="I1670" t="str">
            <v>S.PIETRO</v>
          </cell>
          <cell r="J1670" t="str">
            <v>RIANIMAZIONE</v>
          </cell>
          <cell r="K1670" t="str">
            <v>S. G. ANTIDA</v>
          </cell>
          <cell r="L1670" t="str">
            <v>S. G. ANTIDA</v>
          </cell>
          <cell r="M1670" t="str">
            <v>SINGOLA</v>
          </cell>
          <cell r="N1670" t="str">
            <v>103284</v>
          </cell>
          <cell r="P1670" t="str">
            <v>BIENNALE</v>
          </cell>
          <cell r="Q1670" t="str">
            <v>ANNUALE (NON DI NS COMPETENZA)</v>
          </cell>
          <cell r="R1670" t="str">
            <v>NON PREVISTO</v>
          </cell>
          <cell r="T1670" t="str">
            <v>NON PREVISTO</v>
          </cell>
          <cell r="U1670">
            <v>0</v>
          </cell>
          <cell r="V1670">
            <v>0</v>
          </cell>
          <cell r="W1670">
            <v>0</v>
          </cell>
          <cell r="X1670">
            <v>0</v>
          </cell>
          <cell r="Y1670" t="str">
            <v>NON PREVISTO</v>
          </cell>
          <cell r="Z1670">
            <v>0</v>
          </cell>
          <cell r="AA1670">
            <v>0</v>
          </cell>
          <cell r="AB1670">
            <v>0</v>
          </cell>
          <cell r="AC1670">
            <v>0</v>
          </cell>
          <cell r="AD1670" t="str">
            <v>NON PREVISTO</v>
          </cell>
          <cell r="AE1670" t="str">
            <v>NON PREVISTO</v>
          </cell>
          <cell r="AF1670" t="str">
            <v>NON PREVISTO</v>
          </cell>
          <cell r="AG1670" t="str">
            <v>NON PREVISTO</v>
          </cell>
          <cell r="AH1670" t="str">
            <v>NON PREVISTO</v>
          </cell>
        </row>
        <row r="1671">
          <cell r="A1671">
            <v>103285</v>
          </cell>
          <cell r="B1671" t="str">
            <v>NUTRIPOMPA</v>
          </cell>
          <cell r="C1671" t="str">
            <v>NUTRICIA MEDICAL DEVICES BV</v>
          </cell>
          <cell r="D1671" t="str">
            <v>FLOCARE INFINITY</v>
          </cell>
          <cell r="E1671">
            <v>76004191</v>
          </cell>
          <cell r="F1671" t="str">
            <v>SINGOLA</v>
          </cell>
          <cell r="G1671">
            <v>103285</v>
          </cell>
          <cell r="I1671" t="str">
            <v>S.PIETRO</v>
          </cell>
          <cell r="J1671" t="str">
            <v>RIANIMAZIONE</v>
          </cell>
          <cell r="K1671" t="str">
            <v>RIANIMAZIONE</v>
          </cell>
          <cell r="L1671" t="str">
            <v>RIANIMAZIONE</v>
          </cell>
          <cell r="M1671" t="str">
            <v>SINGOLA</v>
          </cell>
          <cell r="N1671">
            <v>103285</v>
          </cell>
          <cell r="P1671" t="str">
            <v>ANNUALE</v>
          </cell>
          <cell r="Q1671" t="str">
            <v>ANNUALE (NON DI NS COMPETENZA)</v>
          </cell>
          <cell r="R1671" t="str">
            <v>NON PREVISTO</v>
          </cell>
          <cell r="T1671" t="str">
            <v>DA FARE</v>
          </cell>
          <cell r="U1671">
            <v>3285</v>
          </cell>
          <cell r="V1671">
            <v>46210</v>
          </cell>
          <cell r="W1671" t="str">
            <v>POSITVO</v>
          </cell>
          <cell r="X1671">
            <v>0</v>
          </cell>
          <cell r="Y1671" t="str">
            <v>NON PREVISTO</v>
          </cell>
          <cell r="Z1671">
            <v>0</v>
          </cell>
          <cell r="AA1671">
            <v>0</v>
          </cell>
          <cell r="AB1671">
            <v>0</v>
          </cell>
          <cell r="AC1671">
            <v>0</v>
          </cell>
          <cell r="AD1671" t="str">
            <v>NON PREVISTO</v>
          </cell>
          <cell r="AE1671" t="str">
            <v>NON PREVISTO</v>
          </cell>
          <cell r="AF1671" t="str">
            <v>NON PREVISTO</v>
          </cell>
          <cell r="AG1671" t="str">
            <v>NON PREVISTO</v>
          </cell>
          <cell r="AH1671" t="str">
            <v>NON PREVISTO</v>
          </cell>
        </row>
        <row r="1672">
          <cell r="A1672">
            <v>103286</v>
          </cell>
          <cell r="B1672" t="str">
            <v>NUTRIPOMPA</v>
          </cell>
          <cell r="C1672" t="str">
            <v>NUTRICIA MEDICAL DEVICES BV</v>
          </cell>
          <cell r="D1672" t="str">
            <v>FLOCARE INFINITY</v>
          </cell>
          <cell r="E1672">
            <v>76002848</v>
          </cell>
          <cell r="F1672" t="str">
            <v>SINGOLA</v>
          </cell>
          <cell r="G1672">
            <v>103286</v>
          </cell>
          <cell r="I1672" t="str">
            <v>S.PIETRO</v>
          </cell>
          <cell r="J1672" t="str">
            <v>RIANIMAZIONE</v>
          </cell>
          <cell r="K1672" t="str">
            <v>RIANIMAZIONE</v>
          </cell>
          <cell r="L1672" t="str">
            <v>RIANIMAZIONE</v>
          </cell>
          <cell r="M1672" t="str">
            <v>SINGOLA</v>
          </cell>
          <cell r="N1672">
            <v>103286</v>
          </cell>
          <cell r="P1672" t="str">
            <v>ANNUALE</v>
          </cell>
          <cell r="Q1672" t="str">
            <v>ANNUALE (NON DI NS COMPETENZA)</v>
          </cell>
          <cell r="R1672" t="str">
            <v>NON PREVISTO</v>
          </cell>
          <cell r="T1672" t="str">
            <v>DA FARE</v>
          </cell>
          <cell r="U1672">
            <v>3286</v>
          </cell>
          <cell r="V1672">
            <v>46198</v>
          </cell>
          <cell r="W1672" t="str">
            <v>POSITIVO</v>
          </cell>
          <cell r="X1672">
            <v>0</v>
          </cell>
          <cell r="Y1672" t="str">
            <v>NON PREVISTO</v>
          </cell>
          <cell r="Z1672">
            <v>0</v>
          </cell>
          <cell r="AA1672">
            <v>0</v>
          </cell>
          <cell r="AB1672">
            <v>0</v>
          </cell>
          <cell r="AC1672">
            <v>0</v>
          </cell>
          <cell r="AD1672" t="str">
            <v>NON PREVISTO</v>
          </cell>
          <cell r="AE1672" t="str">
            <v>NON PREVISTO</v>
          </cell>
          <cell r="AF1672" t="str">
            <v>NON PREVISTO</v>
          </cell>
          <cell r="AG1672" t="str">
            <v>NON PREVISTO</v>
          </cell>
          <cell r="AH1672" t="str">
            <v>NON PREVISTO</v>
          </cell>
        </row>
        <row r="1673">
          <cell r="A1673">
            <v>103287</v>
          </cell>
          <cell r="B1673" t="str">
            <v>NUTRIPOMPA</v>
          </cell>
          <cell r="C1673" t="str">
            <v>NUTRICIA MEDICAL DEVICES BV</v>
          </cell>
          <cell r="D1673" t="str">
            <v>FLOCARE INFINITY</v>
          </cell>
          <cell r="E1673">
            <v>76211817</v>
          </cell>
          <cell r="F1673" t="str">
            <v>SINGOLA</v>
          </cell>
          <cell r="G1673">
            <v>103287</v>
          </cell>
          <cell r="I1673" t="str">
            <v>S.PIETRO</v>
          </cell>
          <cell r="J1673" t="str">
            <v>S. VINCENZO</v>
          </cell>
          <cell r="K1673" t="str">
            <v>S. VINCENZO</v>
          </cell>
          <cell r="L1673" t="str">
            <v>S. VINCENZO</v>
          </cell>
          <cell r="M1673" t="str">
            <v>SINGOLA</v>
          </cell>
          <cell r="N1673">
            <v>103287</v>
          </cell>
          <cell r="P1673" t="str">
            <v>BIENNALE</v>
          </cell>
          <cell r="Q1673" t="str">
            <v>ANNUALE (NON DI NS COMPETENZA)</v>
          </cell>
          <cell r="R1673" t="str">
            <v>NON PREVISTO</v>
          </cell>
          <cell r="T1673" t="str">
            <v>NON PREVISTO</v>
          </cell>
          <cell r="U1673">
            <v>0</v>
          </cell>
          <cell r="V1673">
            <v>0</v>
          </cell>
          <cell r="W1673">
            <v>0</v>
          </cell>
          <cell r="X1673">
            <v>0</v>
          </cell>
          <cell r="Y1673" t="str">
            <v>NON PREVISTO</v>
          </cell>
          <cell r="Z1673">
            <v>0</v>
          </cell>
          <cell r="AA1673">
            <v>0</v>
          </cell>
          <cell r="AB1673">
            <v>0</v>
          </cell>
          <cell r="AC1673">
            <v>0</v>
          </cell>
          <cell r="AD1673" t="str">
            <v>NON PREVISTO</v>
          </cell>
          <cell r="AE1673" t="str">
            <v>NON PREVISTO</v>
          </cell>
          <cell r="AF1673" t="str">
            <v>NON PREVISTO</v>
          </cell>
          <cell r="AG1673" t="str">
            <v>NON PREVISTO</v>
          </cell>
          <cell r="AH1673" t="str">
            <v>NON PREVISTO</v>
          </cell>
        </row>
        <row r="1674">
          <cell r="A1674">
            <v>103290</v>
          </cell>
          <cell r="B1674" t="str">
            <v>PERSONAL COMPUTER</v>
          </cell>
          <cell r="C1674" t="str">
            <v>HEWLETT PACKARD CO</v>
          </cell>
          <cell r="D1674" t="str">
            <v>NR</v>
          </cell>
          <cell r="E1674" t="str">
            <v>NR</v>
          </cell>
          <cell r="F1674" t="str">
            <v>COMPONENTE</v>
          </cell>
          <cell r="G1674">
            <v>103289</v>
          </cell>
          <cell r="I1674" t="str">
            <v>S.PIETRO</v>
          </cell>
          <cell r="J1674" t="str">
            <v>PRONTO SOCCORSO</v>
          </cell>
          <cell r="K1674" t="str">
            <v>PRONTO SOCCORSO</v>
          </cell>
          <cell r="L1674" t="str">
            <v>PRONTO SOCCORSO</v>
          </cell>
          <cell r="M1674" t="str">
            <v>COMPONENTE</v>
          </cell>
          <cell r="N1674">
            <v>103289</v>
          </cell>
          <cell r="P1674" t="str">
            <v>ANNUALE (NON DI NS COMPETENZA)</v>
          </cell>
          <cell r="Q1674" t="str">
            <v>ANNUALE (NON DI NS COMPETENZA)</v>
          </cell>
          <cell r="R1674" t="str">
            <v>NON PREVISTO</v>
          </cell>
          <cell r="T1674" t="str">
            <v>NON PREVISTO</v>
          </cell>
          <cell r="U1674">
            <v>0</v>
          </cell>
          <cell r="V1674">
            <v>0</v>
          </cell>
          <cell r="W1674">
            <v>0</v>
          </cell>
          <cell r="X1674">
            <v>0</v>
          </cell>
          <cell r="Y1674" t="str">
            <v>NON PREVISTO</v>
          </cell>
          <cell r="Z1674">
            <v>0</v>
          </cell>
          <cell r="AA1674">
            <v>0</v>
          </cell>
          <cell r="AB1674">
            <v>0</v>
          </cell>
          <cell r="AC1674">
            <v>0</v>
          </cell>
          <cell r="AD1674" t="str">
            <v>NON PREVISTO</v>
          </cell>
          <cell r="AE1674" t="str">
            <v>NON PREVISTO</v>
          </cell>
          <cell r="AF1674" t="str">
            <v>NON PREVISTO</v>
          </cell>
          <cell r="AG1674" t="str">
            <v>NON PREVISTO</v>
          </cell>
          <cell r="AH1674" t="str">
            <v>NON PREVISTO</v>
          </cell>
        </row>
        <row r="1675">
          <cell r="A1675">
            <v>103292</v>
          </cell>
          <cell r="B1675" t="str">
            <v>MONITOR TELEVISIVO PER BIOIMMAGINI</v>
          </cell>
          <cell r="C1675" t="str">
            <v>HEWLETT PACKARD CO</v>
          </cell>
          <cell r="D1675" t="str">
            <v>NR</v>
          </cell>
          <cell r="E1675" t="str">
            <v>NR</v>
          </cell>
          <cell r="F1675" t="str">
            <v>COMPONENTE</v>
          </cell>
          <cell r="G1675">
            <v>103289</v>
          </cell>
          <cell r="I1675" t="str">
            <v>S.PIETRO</v>
          </cell>
          <cell r="J1675" t="str">
            <v>PRONTO SOCCORSO</v>
          </cell>
          <cell r="K1675" t="str">
            <v>PRONTO SOCCORSO</v>
          </cell>
          <cell r="L1675" t="str">
            <v>PRONTO SOCCORSO</v>
          </cell>
          <cell r="M1675" t="str">
            <v>COMPONENTE</v>
          </cell>
          <cell r="N1675">
            <v>103289</v>
          </cell>
          <cell r="P1675" t="str">
            <v>ANNUALE (NON DI NS COMPETENZA)</v>
          </cell>
          <cell r="Q1675" t="str">
            <v>ANNUALE (NON DI NS COMPETENZA)</v>
          </cell>
          <cell r="R1675" t="str">
            <v>NON PREVISTO</v>
          </cell>
          <cell r="T1675" t="str">
            <v>NON PREVISTO</v>
          </cell>
          <cell r="U1675">
            <v>0</v>
          </cell>
          <cell r="V1675">
            <v>0</v>
          </cell>
          <cell r="W1675">
            <v>0</v>
          </cell>
          <cell r="X1675">
            <v>0</v>
          </cell>
          <cell r="Y1675" t="str">
            <v>NON PREVISTO</v>
          </cell>
          <cell r="Z1675">
            <v>0</v>
          </cell>
          <cell r="AA1675">
            <v>0</v>
          </cell>
          <cell r="AB1675">
            <v>0</v>
          </cell>
          <cell r="AC1675">
            <v>0</v>
          </cell>
          <cell r="AD1675" t="str">
            <v>NON PREVISTO</v>
          </cell>
          <cell r="AE1675" t="str">
            <v>NON PREVISTO</v>
          </cell>
          <cell r="AF1675" t="str">
            <v>NON PREVISTO</v>
          </cell>
          <cell r="AG1675" t="str">
            <v>NON PREVISTO</v>
          </cell>
          <cell r="AH1675" t="str">
            <v>NON PREVISTO</v>
          </cell>
        </row>
        <row r="1676">
          <cell r="A1676">
            <v>103293</v>
          </cell>
          <cell r="B1676" t="str">
            <v>SISTEMA PER RADIOLOGIA DIGITALE</v>
          </cell>
          <cell r="C1676" t="str">
            <v>CARESTREAM HEALTH INC</v>
          </cell>
          <cell r="D1676" t="str">
            <v>ELITE CR SYSTEM</v>
          </cell>
          <cell r="E1676" t="str">
            <v>2005138-58009684</v>
          </cell>
          <cell r="F1676" t="str">
            <v>PRINCIPALE</v>
          </cell>
          <cell r="G1676">
            <v>103293</v>
          </cell>
          <cell r="I1676" t="str">
            <v>S.PIETRO</v>
          </cell>
          <cell r="J1676" t="str">
            <v>RADIOLOGIA</v>
          </cell>
          <cell r="K1676" t="str">
            <v xml:space="preserve">RADIOLOGIA </v>
          </cell>
          <cell r="L1676" t="str">
            <v xml:space="preserve">RADIOLOGIA </v>
          </cell>
          <cell r="M1676" t="str">
            <v>PRINCIPALE</v>
          </cell>
          <cell r="N1676">
            <v>103293</v>
          </cell>
          <cell r="P1676" t="str">
            <v>BIENNALE (NON DI NS COMPETENZA)</v>
          </cell>
          <cell r="Q1676" t="str">
            <v>ANNUALE (NON DI NS COMPETENZA)</v>
          </cell>
          <cell r="R1676" t="str">
            <v>NON PREVISTO</v>
          </cell>
          <cell r="T1676" t="str">
            <v>NON PREVISTO</v>
          </cell>
          <cell r="U1676">
            <v>0</v>
          </cell>
          <cell r="V1676">
            <v>0</v>
          </cell>
          <cell r="W1676">
            <v>0</v>
          </cell>
          <cell r="X1676">
            <v>0</v>
          </cell>
          <cell r="Y1676" t="str">
            <v>NON PREVISTO</v>
          </cell>
          <cell r="Z1676">
            <v>0</v>
          </cell>
          <cell r="AA1676">
            <v>0</v>
          </cell>
          <cell r="AB1676">
            <v>0</v>
          </cell>
          <cell r="AC1676">
            <v>0</v>
          </cell>
          <cell r="AD1676" t="str">
            <v>NON PREVISTO</v>
          </cell>
          <cell r="AE1676" t="str">
            <v>NON PREVISTO</v>
          </cell>
          <cell r="AF1676" t="str">
            <v>NON PREVISTO</v>
          </cell>
          <cell r="AG1676" t="str">
            <v>NON PREVISTO</v>
          </cell>
          <cell r="AH1676" t="str">
            <v>NON PREVISTO</v>
          </cell>
        </row>
        <row r="1677">
          <cell r="A1677">
            <v>103294</v>
          </cell>
          <cell r="B1677" t="str">
            <v>PERSONAL COMPUTER</v>
          </cell>
          <cell r="C1677" t="str">
            <v>HEWLETT PACKARD CO</v>
          </cell>
          <cell r="D1677" t="str">
            <v>NR</v>
          </cell>
          <cell r="E1677" t="str">
            <v>NR</v>
          </cell>
          <cell r="F1677" t="str">
            <v>COMPONENTE</v>
          </cell>
          <cell r="G1677">
            <v>103293</v>
          </cell>
          <cell r="I1677" t="str">
            <v>S.PIETRO</v>
          </cell>
          <cell r="J1677" t="str">
            <v>RADIOLOGIA</v>
          </cell>
          <cell r="K1677" t="str">
            <v>RADIOLOGIA</v>
          </cell>
          <cell r="L1677" t="str">
            <v>RADIOLOGIA</v>
          </cell>
          <cell r="M1677" t="str">
            <v>COMPONENTE</v>
          </cell>
          <cell r="N1677">
            <v>103293</v>
          </cell>
          <cell r="P1677" t="str">
            <v>BIENNALE (NON DI NS COMPETENZA)</v>
          </cell>
          <cell r="Q1677" t="str">
            <v>ANNUALE (NON DI NS COMPETENZA)</v>
          </cell>
          <cell r="R1677" t="str">
            <v>NON PREVISTO</v>
          </cell>
          <cell r="T1677" t="str">
            <v>NON PREVISTO</v>
          </cell>
          <cell r="U1677">
            <v>0</v>
          </cell>
          <cell r="V1677">
            <v>0</v>
          </cell>
          <cell r="W1677">
            <v>0</v>
          </cell>
          <cell r="X1677">
            <v>0</v>
          </cell>
          <cell r="Y1677" t="str">
            <v>NON PREVISTO</v>
          </cell>
          <cell r="Z1677">
            <v>0</v>
          </cell>
          <cell r="AA1677">
            <v>0</v>
          </cell>
          <cell r="AB1677">
            <v>0</v>
          </cell>
          <cell r="AC1677">
            <v>0</v>
          </cell>
          <cell r="AD1677" t="str">
            <v>NON PREVISTO</v>
          </cell>
          <cell r="AE1677" t="str">
            <v>NON PREVISTO</v>
          </cell>
          <cell r="AF1677" t="str">
            <v>NON PREVISTO</v>
          </cell>
          <cell r="AG1677" t="str">
            <v>NON PREVISTO</v>
          </cell>
          <cell r="AH1677" t="str">
            <v>NON PREVISTO</v>
          </cell>
        </row>
        <row r="1678">
          <cell r="A1678">
            <v>103296</v>
          </cell>
          <cell r="B1678" t="str">
            <v>CARRELLO ELETTRIFICATO</v>
          </cell>
          <cell r="C1678" t="str">
            <v>MINDRAY CO LTD</v>
          </cell>
          <cell r="D1678" t="str">
            <v>UMT 300</v>
          </cell>
          <cell r="E1678" t="str">
            <v>PA57003012</v>
          </cell>
          <cell r="F1678" t="str">
            <v>COMPONENTE</v>
          </cell>
          <cell r="G1678">
            <v>103235</v>
          </cell>
          <cell r="H1678" t="str">
            <v>ECO14 (103235)</v>
          </cell>
          <cell r="I1678" t="str">
            <v>S.PIETRO</v>
          </cell>
          <cell r="J1678" t="str">
            <v>PRONTO SOCCORSO</v>
          </cell>
          <cell r="K1678" t="str">
            <v>PRONTO SOCCORSO</v>
          </cell>
          <cell r="L1678" t="str">
            <v>PRONTO SOCCORSO</v>
          </cell>
          <cell r="M1678" t="str">
            <v>COMPONENTE</v>
          </cell>
          <cell r="N1678" t="str">
            <v>103235</v>
          </cell>
          <cell r="O1678" t="str">
            <v>ECO14 (103235)</v>
          </cell>
          <cell r="P1678" t="str">
            <v>ANNUALE</v>
          </cell>
          <cell r="Q1678" t="str">
            <v>ANNUALE</v>
          </cell>
          <cell r="R1678" t="str">
            <v>NON PREVISTO</v>
          </cell>
          <cell r="T1678" t="str">
            <v>DA FARE</v>
          </cell>
          <cell r="U1678">
            <v>3235</v>
          </cell>
          <cell r="V1678">
            <v>46262</v>
          </cell>
          <cell r="W1678" t="str">
            <v>POSITIVO</v>
          </cell>
          <cell r="X1678">
            <v>0</v>
          </cell>
          <cell r="Y1678" t="str">
            <v>DA FARE</v>
          </cell>
          <cell r="Z1678" t="str">
            <v>3296</v>
          </cell>
          <cell r="AA1678">
            <v>46262</v>
          </cell>
          <cell r="AB1678" t="str">
            <v>POSITIVO</v>
          </cell>
          <cell r="AC1678">
            <v>0</v>
          </cell>
          <cell r="AD1678" t="str">
            <v>NON PREVISTO</v>
          </cell>
          <cell r="AE1678" t="str">
            <v>NON PREVISTO</v>
          </cell>
          <cell r="AF1678" t="str">
            <v>NON PREVISTO</v>
          </cell>
          <cell r="AG1678" t="str">
            <v>NON PREVISTO</v>
          </cell>
          <cell r="AH1678" t="str">
            <v>NON PREVISTO</v>
          </cell>
        </row>
        <row r="1679">
          <cell r="A1679">
            <v>103299</v>
          </cell>
          <cell r="B1679" t="str">
            <v>PERSONAL COMPUTER</v>
          </cell>
          <cell r="C1679" t="str">
            <v>HEWLETT PACKARD CO</v>
          </cell>
          <cell r="D1679" t="str">
            <v>NR</v>
          </cell>
          <cell r="E1679" t="str">
            <v>6CR7437L7N</v>
          </cell>
          <cell r="F1679" t="str">
            <v>COMPONENTE</v>
          </cell>
          <cell r="G1679">
            <v>103297</v>
          </cell>
          <cell r="I1679" t="str">
            <v>S.PIETRO</v>
          </cell>
          <cell r="J1679" t="str">
            <v>RADIOLOGIA</v>
          </cell>
          <cell r="K1679" t="str">
            <v>PRONTO SOCCORSO</v>
          </cell>
          <cell r="L1679" t="str">
            <v>PRONTO SOCCORSO</v>
          </cell>
          <cell r="M1679" t="str">
            <v>COMPONENTE</v>
          </cell>
          <cell r="N1679">
            <v>103297</v>
          </cell>
          <cell r="P1679" t="str">
            <v>ANNUALE (NON DI NS COMPETENZA)</v>
          </cell>
          <cell r="Q1679" t="str">
            <v>ANNUALE (NON DI NS COMPETENZA)</v>
          </cell>
          <cell r="R1679" t="str">
            <v>NON PREVISTO</v>
          </cell>
          <cell r="T1679" t="str">
            <v>NON PREVISTO</v>
          </cell>
          <cell r="U1679">
            <v>0</v>
          </cell>
          <cell r="V1679">
            <v>0</v>
          </cell>
          <cell r="W1679">
            <v>0</v>
          </cell>
          <cell r="X1679">
            <v>0</v>
          </cell>
          <cell r="Y1679" t="str">
            <v>NON PREVISTO</v>
          </cell>
          <cell r="Z1679">
            <v>0</v>
          </cell>
          <cell r="AA1679">
            <v>0</v>
          </cell>
          <cell r="AB1679">
            <v>0</v>
          </cell>
          <cell r="AC1679">
            <v>0</v>
          </cell>
          <cell r="AD1679" t="str">
            <v>NON PREVISTO</v>
          </cell>
          <cell r="AE1679" t="str">
            <v>NON PREVISTO</v>
          </cell>
          <cell r="AF1679" t="str">
            <v>NON PREVISTO</v>
          </cell>
          <cell r="AG1679" t="str">
            <v>NON PREVISTO</v>
          </cell>
          <cell r="AH1679" t="str">
            <v>NON PREVISTO</v>
          </cell>
        </row>
        <row r="1680">
          <cell r="A1680">
            <v>103301</v>
          </cell>
          <cell r="B1680" t="str">
            <v>PRESSIONE POSITIVA CONTINUA, APPARECCHIO PER</v>
          </cell>
          <cell r="C1680" t="str">
            <v>DIMAR SRL</v>
          </cell>
          <cell r="D1680" t="str">
            <v>EASY FLOW MONITOR/PPC</v>
          </cell>
          <cell r="E1680" t="str">
            <v>G395</v>
          </cell>
          <cell r="F1680" t="str">
            <v>SINGOLA</v>
          </cell>
          <cell r="G1680">
            <v>103301</v>
          </cell>
          <cell r="I1680" t="str">
            <v>S.PIETRO</v>
          </cell>
          <cell r="J1680" t="str">
            <v>RIANIMAZIONE</v>
          </cell>
          <cell r="K1680" t="str">
            <v>RIANIMAZIONE</v>
          </cell>
          <cell r="L1680" t="str">
            <v>NON TROVATO</v>
          </cell>
          <cell r="P1680" t="str">
            <v>ANNUALE</v>
          </cell>
          <cell r="Q1680" t="str">
            <v>ANNUALE (NON DI NS COMPETENZA)</v>
          </cell>
          <cell r="R1680" t="str">
            <v>NON PREVISTO</v>
          </cell>
          <cell r="T1680" t="str">
            <v>DA FARE</v>
          </cell>
          <cell r="U1680">
            <v>0</v>
          </cell>
          <cell r="V1680">
            <v>0</v>
          </cell>
          <cell r="W1680">
            <v>0</v>
          </cell>
          <cell r="X1680">
            <v>0</v>
          </cell>
          <cell r="Y1680" t="str">
            <v>NON PREVISTO</v>
          </cell>
          <cell r="Z1680">
            <v>0</v>
          </cell>
          <cell r="AA1680">
            <v>0</v>
          </cell>
          <cell r="AB1680">
            <v>0</v>
          </cell>
          <cell r="AC1680">
            <v>0</v>
          </cell>
          <cell r="AD1680" t="str">
            <v>NON PREVISTO</v>
          </cell>
          <cell r="AE1680" t="str">
            <v>NON PREVISTO</v>
          </cell>
          <cell r="AF1680" t="str">
            <v>NON PREVISTO</v>
          </cell>
          <cell r="AG1680" t="str">
            <v>NON PREVISTO</v>
          </cell>
          <cell r="AH1680" t="str">
            <v>NON PREVISTO</v>
          </cell>
        </row>
        <row r="1681">
          <cell r="A1681">
            <v>103302</v>
          </cell>
          <cell r="B1681" t="str">
            <v>PRESSIONE POSITIVA CONTINUA, APPARECCHIO PER</v>
          </cell>
          <cell r="C1681" t="str">
            <v>DIMAR SRL</v>
          </cell>
          <cell r="D1681" t="str">
            <v>EASY FLOW MONITOR/PPC</v>
          </cell>
          <cell r="E1681" t="str">
            <v>G396</v>
          </cell>
          <cell r="F1681" t="str">
            <v>SINGOLA</v>
          </cell>
          <cell r="G1681">
            <v>103302</v>
          </cell>
          <cell r="I1681" t="str">
            <v>S.PIETRO</v>
          </cell>
          <cell r="J1681" t="str">
            <v>RIANIMAZIONE</v>
          </cell>
          <cell r="K1681" t="str">
            <v>RIANIMAZIONE</v>
          </cell>
          <cell r="L1681" t="str">
            <v>NON TROVATO</v>
          </cell>
          <cell r="P1681" t="str">
            <v>ANNUALE</v>
          </cell>
          <cell r="Q1681" t="str">
            <v>ANNUALE (NON DI NS COMPETENZA)</v>
          </cell>
          <cell r="R1681" t="str">
            <v>NON PREVISTO</v>
          </cell>
          <cell r="T1681" t="str">
            <v>DA FARE</v>
          </cell>
          <cell r="U1681">
            <v>0</v>
          </cell>
          <cell r="V1681">
            <v>0</v>
          </cell>
          <cell r="W1681">
            <v>0</v>
          </cell>
          <cell r="X1681">
            <v>0</v>
          </cell>
          <cell r="Y1681" t="str">
            <v>NON PREVISTO</v>
          </cell>
          <cell r="Z1681">
            <v>0</v>
          </cell>
          <cell r="AA1681">
            <v>0</v>
          </cell>
          <cell r="AB1681">
            <v>0</v>
          </cell>
          <cell r="AC1681">
            <v>0</v>
          </cell>
          <cell r="AD1681" t="str">
            <v>NON PREVISTO</v>
          </cell>
          <cell r="AE1681" t="str">
            <v>NON PREVISTO</v>
          </cell>
          <cell r="AF1681" t="str">
            <v>NON PREVISTO</v>
          </cell>
          <cell r="AG1681" t="str">
            <v>NON PREVISTO</v>
          </cell>
          <cell r="AH1681" t="str">
            <v>NON PREVISTO</v>
          </cell>
        </row>
        <row r="1682">
          <cell r="A1682">
            <v>103310</v>
          </cell>
          <cell r="B1682" t="str">
            <v>PULSOSSIMETRO</v>
          </cell>
          <cell r="C1682" t="str">
            <v>NELLCOR PURITAN BENNETT INC</v>
          </cell>
          <cell r="D1682" t="str">
            <v>N 600 X OXIMAX</v>
          </cell>
          <cell r="E1682" t="str">
            <v>G11820712</v>
          </cell>
          <cell r="F1682" t="str">
            <v>SINGOLA</v>
          </cell>
          <cell r="G1682">
            <v>103310</v>
          </cell>
          <cell r="I1682" t="str">
            <v>S.PIETRO</v>
          </cell>
          <cell r="J1682" t="str">
            <v>PRONTO SOCCORSO</v>
          </cell>
          <cell r="K1682" t="str">
            <v>PRONTO SOCCORSO</v>
          </cell>
          <cell r="L1682" t="str">
            <v>PRONTO SOCCORSO</v>
          </cell>
          <cell r="M1682" t="str">
            <v>SINGOLA</v>
          </cell>
          <cell r="N1682">
            <v>103310</v>
          </cell>
          <cell r="P1682" t="str">
            <v>ANNUALE</v>
          </cell>
          <cell r="Q1682" t="str">
            <v>ANNUALE</v>
          </cell>
          <cell r="R1682" t="str">
            <v>NON PREVISTO</v>
          </cell>
          <cell r="T1682" t="str">
            <v>DA FARE</v>
          </cell>
          <cell r="U1682" t="str">
            <v>3310</v>
          </cell>
          <cell r="V1682">
            <v>46262</v>
          </cell>
          <cell r="W1682" t="str">
            <v>POSITIVO</v>
          </cell>
          <cell r="X1682">
            <v>0</v>
          </cell>
          <cell r="Y1682" t="str">
            <v>DA FARE</v>
          </cell>
          <cell r="Z1682" t="str">
            <v>3310</v>
          </cell>
          <cell r="AA1682">
            <v>0</v>
          </cell>
          <cell r="AB1682" t="str">
            <v>POSITIVO</v>
          </cell>
          <cell r="AC1682">
            <v>0</v>
          </cell>
          <cell r="AD1682" t="str">
            <v>NON PREVISTO</v>
          </cell>
          <cell r="AE1682" t="str">
            <v>NON PREVISTO</v>
          </cell>
          <cell r="AF1682" t="str">
            <v>NON PREVISTO</v>
          </cell>
          <cell r="AG1682" t="str">
            <v>NON PREVISTO</v>
          </cell>
          <cell r="AH1682" t="str">
            <v>NON PREVISTO</v>
          </cell>
        </row>
        <row r="1683">
          <cell r="A1683">
            <v>103311</v>
          </cell>
          <cell r="B1683" t="str">
            <v>FRIGORIFERO BIOLOGICO</v>
          </cell>
          <cell r="C1683" t="str">
            <v>CF DI CIRO FIOCCHETTI &amp; C SNC</v>
          </cell>
          <cell r="D1683" t="str">
            <v>MEDIKA 140</v>
          </cell>
          <cell r="E1683">
            <v>61865</v>
          </cell>
          <cell r="F1683" t="str">
            <v>SINGOLA</v>
          </cell>
          <cell r="G1683">
            <v>103311</v>
          </cell>
          <cell r="I1683" t="str">
            <v>S.PIETRO</v>
          </cell>
          <cell r="J1683" t="str">
            <v>S. CARLO CARDIOLOGIA</v>
          </cell>
          <cell r="K1683" t="str">
            <v>S. CARLO CARDIOLOGIA</v>
          </cell>
          <cell r="L1683" t="str">
            <v>S. CARLO CARDIOLOGIA</v>
          </cell>
          <cell r="M1683" t="str">
            <v>SINGOLA</v>
          </cell>
          <cell r="N1683" t="str">
            <v>103311</v>
          </cell>
          <cell r="P1683" t="str">
            <v>BIENNALE</v>
          </cell>
          <cell r="Q1683" t="str">
            <v>ANNUALE</v>
          </cell>
          <cell r="R1683" t="str">
            <v>NON PREVISTO</v>
          </cell>
          <cell r="T1683" t="str">
            <v>DA FARE</v>
          </cell>
          <cell r="U1683">
            <v>3311</v>
          </cell>
          <cell r="V1683">
            <v>46114</v>
          </cell>
          <cell r="W1683" t="str">
            <v>POSITIVO</v>
          </cell>
          <cell r="X1683">
            <v>0</v>
          </cell>
          <cell r="Y1683" t="str">
            <v>DA FARE</v>
          </cell>
          <cell r="Z1683">
            <v>3311</v>
          </cell>
          <cell r="AA1683">
            <v>46114</v>
          </cell>
          <cell r="AB1683" t="str">
            <v>POSITIVO</v>
          </cell>
          <cell r="AC1683">
            <v>0</v>
          </cell>
          <cell r="AD1683" t="str">
            <v>NON PREVISTO</v>
          </cell>
          <cell r="AE1683" t="str">
            <v>NON PREVISTO</v>
          </cell>
          <cell r="AF1683" t="str">
            <v>NON PREVISTO</v>
          </cell>
          <cell r="AG1683" t="str">
            <v>NON PREVISTO</v>
          </cell>
          <cell r="AH1683" t="str">
            <v>NON PREVISTO</v>
          </cell>
        </row>
        <row r="1684">
          <cell r="A1684">
            <v>103312</v>
          </cell>
          <cell r="B1684" t="str">
            <v>FRIGORIFERO BIOLOGICO</v>
          </cell>
          <cell r="C1684" t="str">
            <v>CF DI CIRO FIOCCHETTI &amp; C SNC</v>
          </cell>
          <cell r="D1684" t="str">
            <v>MEDIKA 700</v>
          </cell>
          <cell r="E1684">
            <v>61866</v>
          </cell>
          <cell r="F1684" t="str">
            <v>SINGOLA</v>
          </cell>
          <cell r="G1684">
            <v>103312</v>
          </cell>
          <cell r="I1684" t="str">
            <v>S.PIETRO</v>
          </cell>
          <cell r="J1684" t="str">
            <v>LABORATORIO ANALISI</v>
          </cell>
          <cell r="K1684" t="str">
            <v>LABORATORIO ANALISI</v>
          </cell>
          <cell r="L1684" t="str">
            <v>LABORATORIO ANALISI</v>
          </cell>
          <cell r="M1684" t="str">
            <v>SINGOLA</v>
          </cell>
          <cell r="N1684">
            <v>103312</v>
          </cell>
          <cell r="P1684" t="str">
            <v>BIENNALE</v>
          </cell>
          <cell r="Q1684" t="str">
            <v>ANNUALE</v>
          </cell>
          <cell r="R1684" t="str">
            <v>NON PREVISTO</v>
          </cell>
          <cell r="T1684" t="str">
            <v>NON PREVISTO</v>
          </cell>
          <cell r="U1684">
            <v>0</v>
          </cell>
          <cell r="V1684">
            <v>0</v>
          </cell>
          <cell r="W1684">
            <v>0</v>
          </cell>
          <cell r="X1684">
            <v>0</v>
          </cell>
          <cell r="Y1684" t="str">
            <v>DA FARE</v>
          </cell>
          <cell r="Z1684">
            <v>3312</v>
          </cell>
          <cell r="AA1684">
            <v>46217</v>
          </cell>
          <cell r="AB1684" t="str">
            <v>POSITIVO</v>
          </cell>
          <cell r="AC1684">
            <v>0</v>
          </cell>
          <cell r="AD1684" t="str">
            <v>NON PREVISTO</v>
          </cell>
          <cell r="AE1684" t="str">
            <v>NON PREVISTO</v>
          </cell>
          <cell r="AF1684" t="str">
            <v>NON PREVISTO</v>
          </cell>
          <cell r="AG1684" t="str">
            <v>NON PREVISTO</v>
          </cell>
          <cell r="AH1684" t="str">
            <v>NON PREVISTO</v>
          </cell>
        </row>
        <row r="1685">
          <cell r="A1685">
            <v>103314</v>
          </cell>
          <cell r="B1685" t="str">
            <v>FOTOTERAPIA PEDIATRICA, APPARECCHIO PER</v>
          </cell>
          <cell r="C1685" t="str">
            <v>CREMASCOLI &amp; IRIS SRL</v>
          </cell>
          <cell r="D1685" t="str">
            <v>BILICRYSTAL DUO 3</v>
          </cell>
          <cell r="E1685">
            <v>20020517</v>
          </cell>
          <cell r="F1685" t="str">
            <v>SINGOLA</v>
          </cell>
          <cell r="G1685">
            <v>103314</v>
          </cell>
          <cell r="I1685" t="str">
            <v>S.PIETRO</v>
          </cell>
          <cell r="J1685" t="str">
            <v>UTIN</v>
          </cell>
          <cell r="K1685" t="str">
            <v>UTIN</v>
          </cell>
          <cell r="L1685" t="str">
            <v>UTIN</v>
          </cell>
          <cell r="M1685" t="str">
            <v>SINGOLA</v>
          </cell>
          <cell r="N1685">
            <v>103314</v>
          </cell>
          <cell r="P1685" t="str">
            <v>ANNUALE</v>
          </cell>
          <cell r="Q1685" t="str">
            <v>ANNUALE</v>
          </cell>
          <cell r="R1685" t="str">
            <v>NON PREVISTO</v>
          </cell>
          <cell r="T1685" t="str">
            <v>DA FARE</v>
          </cell>
          <cell r="U1685">
            <v>3314</v>
          </cell>
          <cell r="V1685">
            <v>46148</v>
          </cell>
          <cell r="W1685" t="str">
            <v>POSITIVO</v>
          </cell>
          <cell r="X1685">
            <v>0</v>
          </cell>
          <cell r="Y1685" t="str">
            <v>DA FARE</v>
          </cell>
          <cell r="Z1685">
            <v>3314</v>
          </cell>
          <cell r="AA1685">
            <v>46148</v>
          </cell>
          <cell r="AB1685" t="str">
            <v>POSITIVO</v>
          </cell>
          <cell r="AC1685">
            <v>0</v>
          </cell>
          <cell r="AD1685" t="str">
            <v>NON PREVISTO</v>
          </cell>
          <cell r="AE1685" t="str">
            <v>NON PREVISTO</v>
          </cell>
          <cell r="AF1685" t="str">
            <v>NON PREVISTO</v>
          </cell>
          <cell r="AG1685" t="str">
            <v>NON PREVISTO</v>
          </cell>
          <cell r="AH1685" t="str">
            <v>NON PREVISTO</v>
          </cell>
        </row>
        <row r="1686">
          <cell r="A1686">
            <v>103315</v>
          </cell>
          <cell r="B1686" t="str">
            <v>FOTOTERAPIA PEDIATRICA, APPARECCHIO PER</v>
          </cell>
          <cell r="C1686" t="str">
            <v>CREMASCOLI &amp; IRIS SRL</v>
          </cell>
          <cell r="D1686" t="str">
            <v>BILICRYSTAL TRANS 3</v>
          </cell>
          <cell r="E1686">
            <v>40030517</v>
          </cell>
          <cell r="F1686" t="str">
            <v>SINGOLA</v>
          </cell>
          <cell r="G1686">
            <v>103315</v>
          </cell>
          <cell r="I1686" t="str">
            <v>S.PIETRO</v>
          </cell>
          <cell r="J1686" t="str">
            <v>UTIN</v>
          </cell>
          <cell r="K1686" t="str">
            <v>UTIN</v>
          </cell>
          <cell r="L1686" t="str">
            <v>NON TROVATO</v>
          </cell>
          <cell r="P1686" t="str">
            <v>ANNUALE</v>
          </cell>
          <cell r="Q1686" t="str">
            <v>ANNUALE</v>
          </cell>
          <cell r="R1686" t="str">
            <v>NON PREVISTO</v>
          </cell>
          <cell r="T1686" t="str">
            <v>DA FARE</v>
          </cell>
          <cell r="U1686">
            <v>0</v>
          </cell>
          <cell r="V1686">
            <v>0</v>
          </cell>
          <cell r="W1686">
            <v>0</v>
          </cell>
          <cell r="X1686">
            <v>0</v>
          </cell>
          <cell r="Y1686" t="str">
            <v>DA FARE</v>
          </cell>
          <cell r="Z1686">
            <v>0</v>
          </cell>
          <cell r="AA1686">
            <v>0</v>
          </cell>
          <cell r="AB1686">
            <v>0</v>
          </cell>
          <cell r="AC1686">
            <v>0</v>
          </cell>
          <cell r="AD1686" t="str">
            <v>NON PREVISTO</v>
          </cell>
          <cell r="AE1686" t="str">
            <v>NON PREVISTO</v>
          </cell>
          <cell r="AF1686" t="str">
            <v>NON PREVISTO</v>
          </cell>
          <cell r="AG1686" t="str">
            <v>NON PREVISTO</v>
          </cell>
          <cell r="AH1686" t="str">
            <v>NON PREVISTO</v>
          </cell>
        </row>
        <row r="1687">
          <cell r="A1687">
            <v>103317</v>
          </cell>
          <cell r="B1687" t="str">
            <v>MONITOR TELEVISIVO PER BIOIMMAGINI</v>
          </cell>
          <cell r="C1687" t="str">
            <v>STORZ KARL GMBH &amp; CO KG</v>
          </cell>
          <cell r="D1687" t="str">
            <v>8403 ZX</v>
          </cell>
          <cell r="E1687" t="str">
            <v>WU7074</v>
          </cell>
          <cell r="F1687" t="str">
            <v>PRINCIPALE</v>
          </cell>
          <cell r="G1687">
            <v>103317</v>
          </cell>
          <cell r="I1687" t="str">
            <v>S.PIETRO</v>
          </cell>
          <cell r="J1687" t="str">
            <v>BLOCCO OPERATORIO</v>
          </cell>
          <cell r="K1687" t="str">
            <v>BLOCCO OPERATORIO</v>
          </cell>
          <cell r="L1687" t="str">
            <v>NON TROVATO</v>
          </cell>
          <cell r="P1687" t="str">
            <v>ANNUALE</v>
          </cell>
          <cell r="Q1687" t="str">
            <v>ANNUALE</v>
          </cell>
          <cell r="R1687" t="str">
            <v>NON PREVISTO</v>
          </cell>
          <cell r="T1687" t="str">
            <v>DA FARE</v>
          </cell>
          <cell r="U1687">
            <v>0</v>
          </cell>
          <cell r="V1687">
            <v>0</v>
          </cell>
          <cell r="W1687">
            <v>0</v>
          </cell>
          <cell r="X1687">
            <v>0</v>
          </cell>
          <cell r="Y1687" t="str">
            <v>DA FARE</v>
          </cell>
          <cell r="Z1687">
            <v>0</v>
          </cell>
          <cell r="AA1687">
            <v>0</v>
          </cell>
          <cell r="AB1687">
            <v>0</v>
          </cell>
          <cell r="AC1687">
            <v>0</v>
          </cell>
          <cell r="AD1687" t="str">
            <v>NON PREVISTO</v>
          </cell>
          <cell r="AE1687" t="str">
            <v>NON PREVISTO</v>
          </cell>
          <cell r="AF1687" t="str">
            <v>NON PREVISTO</v>
          </cell>
          <cell r="AG1687" t="str">
            <v>NON PREVISTO</v>
          </cell>
          <cell r="AH1687" t="str">
            <v>NON PREVISTO</v>
          </cell>
        </row>
        <row r="1688">
          <cell r="A1688">
            <v>103319</v>
          </cell>
          <cell r="B1688" t="str">
            <v>MODULO ACQUISIZIONE IMMAGINI</v>
          </cell>
          <cell r="C1688" t="str">
            <v>STORZ KARL GMBH &amp; CO KG</v>
          </cell>
          <cell r="D1688" t="str">
            <v>8402 X</v>
          </cell>
          <cell r="E1688" t="str">
            <v>ZV8163</v>
          </cell>
          <cell r="F1688" t="str">
            <v>COMPONENTE</v>
          </cell>
          <cell r="G1688">
            <v>103317</v>
          </cell>
          <cell r="I1688" t="str">
            <v>S.PIETRO</v>
          </cell>
          <cell r="J1688" t="str">
            <v>BLOCCO OPERATORIO</v>
          </cell>
          <cell r="K1688" t="str">
            <v>BLOCCO OPERATORIO</v>
          </cell>
          <cell r="L1688" t="str">
            <v>NON TROVATO</v>
          </cell>
          <cell r="P1688" t="str">
            <v>ANNUALE</v>
          </cell>
          <cell r="Q1688" t="str">
            <v>ANNUALE</v>
          </cell>
          <cell r="R1688" t="str">
            <v>NON PREVISTO</v>
          </cell>
          <cell r="T1688" t="str">
            <v>DA FARE</v>
          </cell>
          <cell r="U1688">
            <v>0</v>
          </cell>
          <cell r="V1688">
            <v>0</v>
          </cell>
          <cell r="W1688">
            <v>0</v>
          </cell>
          <cell r="X1688">
            <v>0</v>
          </cell>
          <cell r="Y1688" t="str">
            <v>DA FARE</v>
          </cell>
          <cell r="Z1688">
            <v>0</v>
          </cell>
          <cell r="AA1688">
            <v>0</v>
          </cell>
          <cell r="AB1688">
            <v>0</v>
          </cell>
          <cell r="AC1688">
            <v>0</v>
          </cell>
          <cell r="AD1688" t="str">
            <v>NON PREVISTO</v>
          </cell>
          <cell r="AE1688" t="str">
            <v>NON PREVISTO</v>
          </cell>
          <cell r="AF1688" t="str">
            <v>NON PREVISTO</v>
          </cell>
          <cell r="AG1688" t="str">
            <v>NON PREVISTO</v>
          </cell>
          <cell r="AH1688" t="str">
            <v>NON PREVISTO</v>
          </cell>
        </row>
        <row r="1689">
          <cell r="A1689">
            <v>103321</v>
          </cell>
          <cell r="B1689" t="str">
            <v>POMPA A SIRINGA</v>
          </cell>
          <cell r="C1689" t="str">
            <v>B BRAUN GMBH</v>
          </cell>
          <cell r="D1689" t="str">
            <v>PERFUSOR SPACE</v>
          </cell>
          <cell r="E1689">
            <v>244286</v>
          </cell>
          <cell r="F1689" t="str">
            <v>SINGOLA</v>
          </cell>
          <cell r="G1689">
            <v>103321</v>
          </cell>
          <cell r="I1689" t="str">
            <v>S.PIETRO</v>
          </cell>
          <cell r="J1689" t="str">
            <v>RIANIMAZIONE</v>
          </cell>
          <cell r="K1689" t="str">
            <v>RIANIMAZIONE</v>
          </cell>
          <cell r="L1689" t="str">
            <v>NON TROVATO</v>
          </cell>
          <cell r="P1689" t="str">
            <v>ANNUALE</v>
          </cell>
          <cell r="Q1689" t="str">
            <v>ANNUALE (NON DI NS COMPETENZA)</v>
          </cell>
          <cell r="R1689" t="str">
            <v>NON PREVISTO</v>
          </cell>
          <cell r="S1689" t="str">
            <v>MP DA FARE CMQ</v>
          </cell>
          <cell r="T1689" t="str">
            <v>DA FARE</v>
          </cell>
          <cell r="U1689">
            <v>0</v>
          </cell>
          <cell r="V1689">
            <v>0</v>
          </cell>
          <cell r="W1689">
            <v>0</v>
          </cell>
          <cell r="X1689">
            <v>0</v>
          </cell>
          <cell r="Y1689" t="str">
            <v>NON PREVISTO</v>
          </cell>
          <cell r="Z1689">
            <v>0</v>
          </cell>
          <cell r="AA1689">
            <v>0</v>
          </cell>
          <cell r="AB1689">
            <v>0</v>
          </cell>
          <cell r="AC1689">
            <v>0</v>
          </cell>
          <cell r="AD1689" t="str">
            <v>NON PREVISTO</v>
          </cell>
          <cell r="AE1689" t="str">
            <v>NON PREVISTO</v>
          </cell>
          <cell r="AF1689" t="str">
            <v>NON PREVISTO</v>
          </cell>
          <cell r="AG1689" t="str">
            <v>NON PREVISTO</v>
          </cell>
          <cell r="AH1689" t="str">
            <v>NON PREVISTO</v>
          </cell>
        </row>
        <row r="1690">
          <cell r="A1690">
            <v>103322</v>
          </cell>
          <cell r="B1690" t="str">
            <v>POMPA A SIRINGA</v>
          </cell>
          <cell r="C1690" t="str">
            <v>B BRAUN GMBH</v>
          </cell>
          <cell r="D1690" t="str">
            <v>PERFUSOR SPACE</v>
          </cell>
          <cell r="E1690">
            <v>244307</v>
          </cell>
          <cell r="F1690" t="str">
            <v>SINGOLA</v>
          </cell>
          <cell r="G1690">
            <v>103322</v>
          </cell>
          <cell r="I1690" t="str">
            <v>S.PIETRO</v>
          </cell>
          <cell r="J1690" t="str">
            <v>RIANIMAZIONE</v>
          </cell>
          <cell r="K1690" t="str">
            <v>LAB.A.T. S.I.C.</v>
          </cell>
          <cell r="L1690" t="str">
            <v>NON TROVATO</v>
          </cell>
          <cell r="P1690" t="str">
            <v>BIENNALE</v>
          </cell>
          <cell r="Q1690" t="str">
            <v>ANNUALE (NON DI NS COMPETENZA)</v>
          </cell>
          <cell r="R1690" t="str">
            <v>NON PREVISTO</v>
          </cell>
          <cell r="S1690" t="str">
            <v>MP DA FARE CMQ</v>
          </cell>
          <cell r="T1690" t="str">
            <v>DA FARE</v>
          </cell>
          <cell r="U1690">
            <v>0</v>
          </cell>
          <cell r="V1690">
            <v>0</v>
          </cell>
          <cell r="W1690">
            <v>0</v>
          </cell>
          <cell r="X1690">
            <v>0</v>
          </cell>
          <cell r="Y1690" t="str">
            <v>NON PREVISTO</v>
          </cell>
          <cell r="Z1690">
            <v>0</v>
          </cell>
          <cell r="AA1690">
            <v>0</v>
          </cell>
          <cell r="AB1690">
            <v>0</v>
          </cell>
          <cell r="AC1690">
            <v>0</v>
          </cell>
          <cell r="AD1690" t="str">
            <v>NON PREVISTO</v>
          </cell>
          <cell r="AE1690" t="str">
            <v>NON PREVISTO</v>
          </cell>
          <cell r="AF1690" t="str">
            <v>NON PREVISTO</v>
          </cell>
          <cell r="AG1690" t="str">
            <v>NON PREVISTO</v>
          </cell>
          <cell r="AH1690" t="str">
            <v>NON PREVISTO</v>
          </cell>
        </row>
        <row r="1691">
          <cell r="A1691">
            <v>103324</v>
          </cell>
          <cell r="B1691" t="str">
            <v>POMPA DI INFUSIONE</v>
          </cell>
          <cell r="C1691" t="str">
            <v>B BRAUN GMBH</v>
          </cell>
          <cell r="D1691" t="str">
            <v>INFUSOMAT SPACE</v>
          </cell>
          <cell r="E1691">
            <v>283875</v>
          </cell>
          <cell r="F1691" t="str">
            <v>SINGOLA</v>
          </cell>
          <cell r="G1691">
            <v>103324</v>
          </cell>
          <cell r="I1691" t="str">
            <v>S.PIETRO</v>
          </cell>
          <cell r="J1691" t="str">
            <v>RIANIMAZIONE</v>
          </cell>
          <cell r="K1691" t="str">
            <v>RIANIMAZIONE</v>
          </cell>
          <cell r="L1691" t="str">
            <v>NON TROVATO</v>
          </cell>
          <cell r="P1691" t="str">
            <v>ANNUALE</v>
          </cell>
          <cell r="Q1691" t="str">
            <v>ANNUALE (NON DI NS COMPETENZA)</v>
          </cell>
          <cell r="R1691" t="str">
            <v>NON PREVISTO</v>
          </cell>
          <cell r="S1691" t="str">
            <v>MP DA FARE CMQ</v>
          </cell>
          <cell r="T1691" t="str">
            <v>DA FARE</v>
          </cell>
          <cell r="U1691">
            <v>0</v>
          </cell>
          <cell r="V1691">
            <v>0</v>
          </cell>
          <cell r="W1691">
            <v>0</v>
          </cell>
          <cell r="X1691">
            <v>0</v>
          </cell>
          <cell r="Y1691" t="str">
            <v>NON PREVISTO</v>
          </cell>
          <cell r="Z1691">
            <v>0</v>
          </cell>
          <cell r="AA1691">
            <v>0</v>
          </cell>
          <cell r="AB1691">
            <v>0</v>
          </cell>
          <cell r="AC1691">
            <v>0</v>
          </cell>
          <cell r="AD1691" t="str">
            <v>NON PREVISTO</v>
          </cell>
          <cell r="AE1691" t="str">
            <v>NON PREVISTO</v>
          </cell>
          <cell r="AF1691" t="str">
            <v>NON PREVISTO</v>
          </cell>
          <cell r="AG1691" t="str">
            <v>NON PREVISTO</v>
          </cell>
          <cell r="AH1691" t="str">
            <v>NON PREVISTO</v>
          </cell>
        </row>
        <row r="1692">
          <cell r="A1692">
            <v>103325</v>
          </cell>
          <cell r="B1692" t="str">
            <v>NUTRIPOMPA</v>
          </cell>
          <cell r="C1692" t="str">
            <v>NUTRICIA MEDICAL DEVICES BV</v>
          </cell>
          <cell r="D1692" t="str">
            <v>FLOCARE INFINITY</v>
          </cell>
          <cell r="E1692" t="str">
            <v>76211816</v>
          </cell>
          <cell r="F1692" t="str">
            <v>SINGOLA</v>
          </cell>
          <cell r="G1692">
            <v>103325</v>
          </cell>
          <cell r="I1692" t="str">
            <v>S.PIETRO</v>
          </cell>
          <cell r="J1692" t="str">
            <v>S. RAFFAELE</v>
          </cell>
          <cell r="K1692" t="str">
            <v>S. RAFFAELE</v>
          </cell>
          <cell r="L1692" t="str">
            <v>NON TROVATO</v>
          </cell>
          <cell r="P1692" t="str">
            <v>BIENNALE</v>
          </cell>
          <cell r="Q1692" t="str">
            <v>ANNUALE (NON DI NS COMPETENZA)</v>
          </cell>
          <cell r="R1692" t="str">
            <v>NON PREVISTO</v>
          </cell>
          <cell r="T1692" t="str">
            <v>NON PREVISTO</v>
          </cell>
          <cell r="U1692">
            <v>0</v>
          </cell>
          <cell r="V1692">
            <v>0</v>
          </cell>
          <cell r="W1692">
            <v>0</v>
          </cell>
          <cell r="X1692">
            <v>0</v>
          </cell>
          <cell r="Y1692" t="str">
            <v>NON PREVISTO</v>
          </cell>
          <cell r="Z1692">
            <v>0</v>
          </cell>
          <cell r="AA1692">
            <v>0</v>
          </cell>
          <cell r="AB1692">
            <v>0</v>
          </cell>
          <cell r="AC1692">
            <v>0</v>
          </cell>
          <cell r="AD1692" t="str">
            <v>NON PREVISTO</v>
          </cell>
          <cell r="AE1692" t="str">
            <v>NON PREVISTO</v>
          </cell>
          <cell r="AF1692" t="str">
            <v>NON PREVISTO</v>
          </cell>
          <cell r="AG1692" t="str">
            <v>NON PREVISTO</v>
          </cell>
          <cell r="AH1692" t="str">
            <v>NON PREVISTO</v>
          </cell>
        </row>
        <row r="1693">
          <cell r="A1693">
            <v>103327</v>
          </cell>
          <cell r="B1693" t="str">
            <v>SONDA ECOGRAFICA</v>
          </cell>
          <cell r="C1693" t="str">
            <v>ESAOTE SPA</v>
          </cell>
          <cell r="D1693" t="str">
            <v>SL 3323</v>
          </cell>
          <cell r="E1693">
            <v>13095042</v>
          </cell>
          <cell r="F1693" t="str">
            <v>COMPONENTE</v>
          </cell>
          <cell r="G1693">
            <v>102236</v>
          </cell>
          <cell r="H1693" t="str">
            <v>ECO7 (102236)</v>
          </cell>
          <cell r="I1693" t="str">
            <v>S.PIETRO</v>
          </cell>
          <cell r="J1693" t="str">
            <v>BLOCCO OPERATORIO</v>
          </cell>
          <cell r="K1693" t="str">
            <v>BLOCCO OPERATORIO</v>
          </cell>
          <cell r="L1693" t="str">
            <v>BLOCCO OPERATORIO SALA PREPARAZIONE</v>
          </cell>
          <cell r="M1693" t="str">
            <v>COMPONENTE</v>
          </cell>
          <cell r="N1693" t="str">
            <v>102236</v>
          </cell>
          <cell r="O1693" t="str">
            <v>ECO7 (102236)</v>
          </cell>
          <cell r="P1693" t="str">
            <v>ANNUALE CON APP PADRE</v>
          </cell>
          <cell r="Q1693" t="str">
            <v>ANNUALE</v>
          </cell>
          <cell r="R1693" t="str">
            <v>ANNUALE</v>
          </cell>
          <cell r="T1693" t="str">
            <v>DA FARE</v>
          </cell>
          <cell r="U1693">
            <v>2236</v>
          </cell>
          <cell r="V1693">
            <v>46260</v>
          </cell>
          <cell r="W1693" t="str">
            <v>POSITIVO</v>
          </cell>
          <cell r="X1693" t="str">
            <v>VSE EFFETTUATA CON PADRE</v>
          </cell>
          <cell r="Y1693" t="str">
            <v>DA FARE</v>
          </cell>
          <cell r="Z1693" t="str">
            <v>3327</v>
          </cell>
          <cell r="AA1693">
            <v>46260</v>
          </cell>
          <cell r="AB1693" t="str">
            <v>POSITIVO</v>
          </cell>
          <cell r="AC1693">
            <v>0</v>
          </cell>
          <cell r="AD1693" t="str">
            <v>DA FARE</v>
          </cell>
          <cell r="AE1693" t="str">
            <v>102236</v>
          </cell>
          <cell r="AF1693">
            <v>0</v>
          </cell>
          <cell r="AG1693">
            <v>0</v>
          </cell>
          <cell r="AH1693">
            <v>0</v>
          </cell>
        </row>
        <row r="1694">
          <cell r="A1694">
            <v>103328</v>
          </cell>
          <cell r="B1694" t="str">
            <v>MONITORAGGIO DELLA TEMPERATURA, APPARECCHIO PER</v>
          </cell>
          <cell r="C1694" t="str">
            <v>3M</v>
          </cell>
          <cell r="D1694" t="str">
            <v>37010 SPOTON</v>
          </cell>
          <cell r="E1694" t="str">
            <v>05258</v>
          </cell>
          <cell r="F1694" t="str">
            <v>SINGOLA</v>
          </cell>
          <cell r="G1694">
            <v>103328</v>
          </cell>
          <cell r="I1694" t="str">
            <v>S.PIETRO</v>
          </cell>
          <cell r="J1694" t="str">
            <v>BLOCCO OPERATORIO</v>
          </cell>
          <cell r="K1694" t="str">
            <v>BLOCCO OPERATORIO</v>
          </cell>
          <cell r="L1694" t="str">
            <v>NON TROVATO</v>
          </cell>
          <cell r="P1694" t="str">
            <v>ANNUALE</v>
          </cell>
          <cell r="Q1694" t="str">
            <v>ANNUALE (NON DI NS COMPETENZA)</v>
          </cell>
          <cell r="R1694" t="str">
            <v>NON PREVISTO</v>
          </cell>
          <cell r="S1694" t="str">
            <v>MP DA FARE CMQ</v>
          </cell>
          <cell r="T1694" t="str">
            <v>DA FARE</v>
          </cell>
          <cell r="U1694">
            <v>0</v>
          </cell>
          <cell r="V1694">
            <v>0</v>
          </cell>
          <cell r="W1694">
            <v>0</v>
          </cell>
          <cell r="X1694">
            <v>0</v>
          </cell>
          <cell r="Y1694" t="str">
            <v>NON PREVISTO</v>
          </cell>
          <cell r="Z1694">
            <v>0</v>
          </cell>
          <cell r="AA1694">
            <v>0</v>
          </cell>
          <cell r="AB1694">
            <v>0</v>
          </cell>
          <cell r="AC1694">
            <v>0</v>
          </cell>
          <cell r="AD1694" t="str">
            <v>NON PREVISTO</v>
          </cell>
          <cell r="AE1694" t="str">
            <v>NON PREVISTO</v>
          </cell>
          <cell r="AF1694" t="str">
            <v>NON PREVISTO</v>
          </cell>
          <cell r="AG1694" t="str">
            <v>NON PREVISTO</v>
          </cell>
          <cell r="AH1694" t="str">
            <v>NON PREVISTO</v>
          </cell>
        </row>
        <row r="1695">
          <cell r="A1695">
            <v>103332</v>
          </cell>
          <cell r="B1695" t="str">
            <v>SONDA ECOGRAFICA</v>
          </cell>
          <cell r="C1695" t="str">
            <v>GE HEALTHCARE</v>
          </cell>
          <cell r="D1695" t="str">
            <v>RAB 4 8D</v>
          </cell>
          <cell r="E1695" t="str">
            <v>116799KR8</v>
          </cell>
          <cell r="F1695" t="str">
            <v>COMPONENTE</v>
          </cell>
          <cell r="G1695">
            <v>102202</v>
          </cell>
          <cell r="H1695" t="str">
            <v>ECO6 (102202)</v>
          </cell>
          <cell r="I1695" t="str">
            <v>S.PIETRO</v>
          </cell>
          <cell r="J1695" t="str">
            <v>SALA PARTO</v>
          </cell>
          <cell r="K1695" t="str">
            <v>PRONTO SOCCORSO OSTETRICO</v>
          </cell>
          <cell r="L1695" t="str">
            <v>PRONTO SOCCORSO OSTETRICO</v>
          </cell>
          <cell r="M1695" t="str">
            <v>COMPONENTE</v>
          </cell>
          <cell r="N1695" t="str">
            <v>102202</v>
          </cell>
          <cell r="O1695" t="str">
            <v>ECO6 (102202)</v>
          </cell>
          <cell r="P1695" t="str">
            <v>ANNUALE CON APP PADRE</v>
          </cell>
          <cell r="Q1695" t="str">
            <v>ANNUALE</v>
          </cell>
          <cell r="R1695" t="str">
            <v>ANNUALE</v>
          </cell>
          <cell r="T1695" t="str">
            <v>DA FARE</v>
          </cell>
          <cell r="U1695" t="str">
            <v>3332</v>
          </cell>
          <cell r="V1695">
            <v>46252</v>
          </cell>
          <cell r="W1695" t="str">
            <v>POSITIVO</v>
          </cell>
          <cell r="X1695" t="str">
            <v>VSE ESEGUITA CON APP PADRE</v>
          </cell>
          <cell r="Y1695" t="str">
            <v>DA FARE</v>
          </cell>
          <cell r="Z1695" t="str">
            <v>3332</v>
          </cell>
          <cell r="AA1695">
            <v>46262</v>
          </cell>
          <cell r="AB1695" t="str">
            <v>POSITIVO</v>
          </cell>
          <cell r="AC1695">
            <v>0</v>
          </cell>
          <cell r="AD1695" t="str">
            <v>DA FARE</v>
          </cell>
          <cell r="AE1695" t="str">
            <v>102202</v>
          </cell>
          <cell r="AF1695">
            <v>0</v>
          </cell>
          <cell r="AG1695">
            <v>0</v>
          </cell>
          <cell r="AH1695">
            <v>0</v>
          </cell>
        </row>
        <row r="1696">
          <cell r="A1696">
            <v>103334</v>
          </cell>
          <cell r="B1696" t="str">
            <v>MICROSCOPIO OTTICO DA LABORATORIO</v>
          </cell>
          <cell r="C1696" t="str">
            <v>NIKON CORP</v>
          </cell>
          <cell r="D1696" t="str">
            <v>YS 100</v>
          </cell>
          <cell r="E1696">
            <v>516661</v>
          </cell>
          <cell r="F1696" t="str">
            <v>SINGOLA</v>
          </cell>
          <cell r="G1696">
            <v>103334</v>
          </cell>
          <cell r="I1696" t="str">
            <v>S.PIETRO</v>
          </cell>
          <cell r="J1696" t="str">
            <v>ODONTOSTOMATOLOGIA</v>
          </cell>
          <cell r="K1696" t="str">
            <v>ODONTOSTOMATOLOGIA</v>
          </cell>
          <cell r="L1696" t="str">
            <v>NON TROVATO</v>
          </cell>
          <cell r="P1696" t="str">
            <v>BIENNALE</v>
          </cell>
          <cell r="Q1696" t="str">
            <v>ANNUALE</v>
          </cell>
          <cell r="R1696" t="str">
            <v>NON PREVISTO</v>
          </cell>
          <cell r="T1696" t="str">
            <v>DA FARE</v>
          </cell>
          <cell r="U1696">
            <v>0</v>
          </cell>
          <cell r="V1696">
            <v>0</v>
          </cell>
          <cell r="W1696">
            <v>0</v>
          </cell>
          <cell r="X1696">
            <v>0</v>
          </cell>
          <cell r="Y1696" t="str">
            <v>DA FARE</v>
          </cell>
          <cell r="Z1696">
            <v>0</v>
          </cell>
          <cell r="AA1696">
            <v>0</v>
          </cell>
          <cell r="AB1696">
            <v>0</v>
          </cell>
          <cell r="AC1696">
            <v>0</v>
          </cell>
          <cell r="AD1696" t="str">
            <v>NON PREVISTO</v>
          </cell>
          <cell r="AE1696" t="str">
            <v>NON PREVISTO</v>
          </cell>
          <cell r="AF1696" t="str">
            <v>NON PREVISTO</v>
          </cell>
          <cell r="AG1696" t="str">
            <v>NON PREVISTO</v>
          </cell>
          <cell r="AH1696" t="str">
            <v>NON PREVISTO</v>
          </cell>
        </row>
        <row r="1697">
          <cell r="A1697">
            <v>103335</v>
          </cell>
          <cell r="B1697" t="str">
            <v>POMPA DI INFUSIONE</v>
          </cell>
          <cell r="C1697" t="str">
            <v>FRESENIUS KABI AG</v>
          </cell>
          <cell r="D1697" t="str">
            <v>VOLUMAT MC AGILIA</v>
          </cell>
          <cell r="E1697" t="str">
            <v>23464192</v>
          </cell>
          <cell r="F1697" t="str">
            <v>SINGOLA</v>
          </cell>
          <cell r="G1697">
            <v>103335</v>
          </cell>
          <cell r="I1697" t="str">
            <v>S.PIETRO</v>
          </cell>
          <cell r="J1697" t="str">
            <v>S. RAFFAELE</v>
          </cell>
          <cell r="K1697" t="str">
            <v>S. RAFFAELE</v>
          </cell>
          <cell r="L1697" t="str">
            <v>S. RAFFAELE</v>
          </cell>
          <cell r="M1697" t="str">
            <v>SINGOLA</v>
          </cell>
          <cell r="N1697">
            <v>103335</v>
          </cell>
          <cell r="P1697" t="str">
            <v>BIENNALE</v>
          </cell>
          <cell r="Q1697" t="str">
            <v>ANNUALE (NON DI NS COMPETENZA)</v>
          </cell>
          <cell r="R1697" t="str">
            <v>NON PREVISTO</v>
          </cell>
          <cell r="T1697" t="str">
            <v>NON PREVISTO</v>
          </cell>
          <cell r="U1697">
            <v>0</v>
          </cell>
          <cell r="V1697">
            <v>0</v>
          </cell>
          <cell r="W1697">
            <v>0</v>
          </cell>
          <cell r="X1697">
            <v>0</v>
          </cell>
          <cell r="Y1697" t="str">
            <v>NON PREVISTO</v>
          </cell>
          <cell r="Z1697">
            <v>0</v>
          </cell>
          <cell r="AA1697">
            <v>0</v>
          </cell>
          <cell r="AB1697">
            <v>0</v>
          </cell>
          <cell r="AC1697">
            <v>0</v>
          </cell>
          <cell r="AD1697" t="str">
            <v>NON PREVISTO</v>
          </cell>
          <cell r="AE1697" t="str">
            <v>NON PREVISTO</v>
          </cell>
          <cell r="AF1697" t="str">
            <v>NON PREVISTO</v>
          </cell>
          <cell r="AG1697" t="str">
            <v>NON PREVISTO</v>
          </cell>
          <cell r="AH1697" t="str">
            <v>NON PREVISTO</v>
          </cell>
        </row>
        <row r="1698">
          <cell r="A1698">
            <v>103336</v>
          </cell>
          <cell r="B1698" t="str">
            <v>POMPA DI INFUSIONE</v>
          </cell>
          <cell r="C1698" t="str">
            <v>FRESENIUS KABI AG</v>
          </cell>
          <cell r="D1698" t="str">
            <v>VOLUMAT MC AGILIA</v>
          </cell>
          <cell r="E1698">
            <v>23464222</v>
          </cell>
          <cell r="F1698" t="str">
            <v>SINGOLA</v>
          </cell>
          <cell r="G1698">
            <v>103336</v>
          </cell>
          <cell r="I1698" t="str">
            <v>S.PIETRO</v>
          </cell>
          <cell r="J1698" t="str">
            <v>S. RAFFAELE</v>
          </cell>
          <cell r="K1698" t="str">
            <v>S. RAFFAELE</v>
          </cell>
          <cell r="L1698" t="str">
            <v>S. RAFFAELE</v>
          </cell>
          <cell r="M1698" t="str">
            <v>SINGOLA</v>
          </cell>
          <cell r="N1698">
            <v>103336</v>
          </cell>
          <cell r="P1698" t="str">
            <v>BIENNALE</v>
          </cell>
          <cell r="Q1698" t="str">
            <v>ANNUALE (NON DI NS COMPETENZA)</v>
          </cell>
          <cell r="R1698" t="str">
            <v>NON PREVISTO</v>
          </cell>
          <cell r="T1698" t="str">
            <v>NON PREVISTO</v>
          </cell>
          <cell r="U1698">
            <v>0</v>
          </cell>
          <cell r="V1698">
            <v>0</v>
          </cell>
          <cell r="W1698">
            <v>0</v>
          </cell>
          <cell r="X1698">
            <v>0</v>
          </cell>
          <cell r="Y1698" t="str">
            <v>NON PREVISTO</v>
          </cell>
          <cell r="Z1698">
            <v>0</v>
          </cell>
          <cell r="AA1698">
            <v>0</v>
          </cell>
          <cell r="AB1698">
            <v>0</v>
          </cell>
          <cell r="AC1698">
            <v>0</v>
          </cell>
          <cell r="AD1698" t="str">
            <v>NON PREVISTO</v>
          </cell>
          <cell r="AE1698" t="str">
            <v>NON PREVISTO</v>
          </cell>
          <cell r="AF1698" t="str">
            <v>NON PREVISTO</v>
          </cell>
          <cell r="AG1698" t="str">
            <v>NON PREVISTO</v>
          </cell>
          <cell r="AH1698" t="str">
            <v>NON PREVISTO</v>
          </cell>
        </row>
        <row r="1699">
          <cell r="A1699">
            <v>103337</v>
          </cell>
          <cell r="B1699" t="str">
            <v>POMPA DI INFUSIONE</v>
          </cell>
          <cell r="C1699" t="str">
            <v>FRESENIUS KABI AG</v>
          </cell>
          <cell r="D1699" t="str">
            <v>VOLUMAT MC AGILIA</v>
          </cell>
          <cell r="E1699">
            <v>23464231</v>
          </cell>
          <cell r="F1699" t="str">
            <v>SINGOLA</v>
          </cell>
          <cell r="G1699">
            <v>103337</v>
          </cell>
          <cell r="I1699" t="str">
            <v>S.PIETRO</v>
          </cell>
          <cell r="J1699" t="str">
            <v>S. RAFFAELE</v>
          </cell>
          <cell r="K1699" t="str">
            <v>S. RAFFAELE</v>
          </cell>
          <cell r="L1699" t="str">
            <v>S. RAFFAELE</v>
          </cell>
          <cell r="M1699" t="str">
            <v>SINGOLA</v>
          </cell>
          <cell r="N1699">
            <v>103337</v>
          </cell>
          <cell r="P1699" t="str">
            <v>BIENNALE</v>
          </cell>
          <cell r="Q1699" t="str">
            <v>ANNUALE (NON DI NS COMPETENZA)</v>
          </cell>
          <cell r="R1699" t="str">
            <v>NON PREVISTO</v>
          </cell>
          <cell r="T1699" t="str">
            <v>NON PREVISTO</v>
          </cell>
          <cell r="U1699">
            <v>0</v>
          </cell>
          <cell r="V1699">
            <v>0</v>
          </cell>
          <cell r="W1699">
            <v>0</v>
          </cell>
          <cell r="X1699">
            <v>0</v>
          </cell>
          <cell r="Y1699" t="str">
            <v>NON PREVISTO</v>
          </cell>
          <cell r="Z1699">
            <v>0</v>
          </cell>
          <cell r="AA1699">
            <v>0</v>
          </cell>
          <cell r="AB1699">
            <v>0</v>
          </cell>
          <cell r="AC1699">
            <v>0</v>
          </cell>
          <cell r="AD1699" t="str">
            <v>NON PREVISTO</v>
          </cell>
          <cell r="AE1699" t="str">
            <v>NON PREVISTO</v>
          </cell>
          <cell r="AF1699" t="str">
            <v>NON PREVISTO</v>
          </cell>
          <cell r="AG1699" t="str">
            <v>NON PREVISTO</v>
          </cell>
          <cell r="AH1699" t="str">
            <v>NON PREVISTO</v>
          </cell>
        </row>
        <row r="1700">
          <cell r="A1700">
            <v>103338</v>
          </cell>
          <cell r="B1700" t="str">
            <v>ELETTROCARDIOGRAFO</v>
          </cell>
          <cell r="C1700" t="str">
            <v>EDAN INSTRUMENTS INC</v>
          </cell>
          <cell r="D1700" t="str">
            <v>SE 1200 EXPRESS</v>
          </cell>
          <cell r="E1700" t="str">
            <v>460016-M17510860001</v>
          </cell>
          <cell r="F1700" t="str">
            <v>SINGOLA</v>
          </cell>
          <cell r="G1700">
            <v>103338</v>
          </cell>
          <cell r="I1700" t="str">
            <v>S.PIETRO</v>
          </cell>
          <cell r="J1700" t="str">
            <v>PRONTO SOCCORSO</v>
          </cell>
          <cell r="K1700" t="str">
            <v>PRONTO SOCCORSO</v>
          </cell>
          <cell r="L1700" t="str">
            <v>NON TROVATO</v>
          </cell>
          <cell r="P1700" t="str">
            <v>ANNUALE</v>
          </cell>
          <cell r="Q1700" t="str">
            <v>ANNUALE</v>
          </cell>
          <cell r="R1700" t="str">
            <v>NON PREVISTO</v>
          </cell>
          <cell r="T1700" t="str">
            <v>DA FARE</v>
          </cell>
          <cell r="U1700">
            <v>0</v>
          </cell>
          <cell r="V1700">
            <v>0</v>
          </cell>
          <cell r="W1700">
            <v>0</v>
          </cell>
          <cell r="X1700">
            <v>0</v>
          </cell>
          <cell r="Y1700" t="str">
            <v>DA FARE</v>
          </cell>
          <cell r="Z1700">
            <v>0</v>
          </cell>
          <cell r="AA1700">
            <v>0</v>
          </cell>
          <cell r="AB1700">
            <v>0</v>
          </cell>
          <cell r="AC1700">
            <v>0</v>
          </cell>
          <cell r="AD1700" t="str">
            <v>NON PREVISTO</v>
          </cell>
          <cell r="AE1700" t="str">
            <v>NON PREVISTO</v>
          </cell>
          <cell r="AF1700" t="str">
            <v>NON PREVISTO</v>
          </cell>
          <cell r="AG1700" t="str">
            <v>NON PREVISTO</v>
          </cell>
          <cell r="AH1700" t="str">
            <v>NON PREVISTO</v>
          </cell>
        </row>
        <row r="1701">
          <cell r="A1701">
            <v>103339</v>
          </cell>
          <cell r="B1701" t="str">
            <v>ELETTROCARDIOGRAFO</v>
          </cell>
          <cell r="C1701" t="str">
            <v>EDAN INSTRUMENTS INC</v>
          </cell>
          <cell r="D1701" t="str">
            <v>SE 1200 EXPRESS</v>
          </cell>
          <cell r="E1701" t="str">
            <v>460016-M17510860002</v>
          </cell>
          <cell r="F1701" t="str">
            <v>SINGOLA</v>
          </cell>
          <cell r="G1701">
            <v>103339</v>
          </cell>
          <cell r="I1701" t="str">
            <v>S.PIETRO</v>
          </cell>
          <cell r="J1701" t="str">
            <v>PRONTO SOCCORSO</v>
          </cell>
          <cell r="K1701" t="str">
            <v>PRONTO SOCCORSO</v>
          </cell>
          <cell r="L1701" t="str">
            <v>NON TROVATO</v>
          </cell>
          <cell r="P1701" t="str">
            <v>ANNUALE</v>
          </cell>
          <cell r="Q1701" t="str">
            <v>ANNUALE</v>
          </cell>
          <cell r="R1701" t="str">
            <v>NON PREVISTO</v>
          </cell>
          <cell r="T1701" t="str">
            <v>DA FARE</v>
          </cell>
          <cell r="U1701">
            <v>0</v>
          </cell>
          <cell r="V1701">
            <v>0</v>
          </cell>
          <cell r="W1701">
            <v>0</v>
          </cell>
          <cell r="X1701">
            <v>0</v>
          </cell>
          <cell r="Y1701" t="str">
            <v>DA FARE</v>
          </cell>
          <cell r="Z1701">
            <v>0</v>
          </cell>
          <cell r="AA1701">
            <v>0</v>
          </cell>
          <cell r="AB1701">
            <v>0</v>
          </cell>
          <cell r="AC1701">
            <v>0</v>
          </cell>
          <cell r="AD1701" t="str">
            <v>NON PREVISTO</v>
          </cell>
          <cell r="AE1701" t="str">
            <v>NON PREVISTO</v>
          </cell>
          <cell r="AF1701" t="str">
            <v>NON PREVISTO</v>
          </cell>
          <cell r="AG1701" t="str">
            <v>NON PREVISTO</v>
          </cell>
          <cell r="AH1701" t="str">
            <v>NON PREVISTO</v>
          </cell>
        </row>
        <row r="1702">
          <cell r="A1702">
            <v>103340</v>
          </cell>
          <cell r="B1702" t="str">
            <v>ELETTROCARDIOGRAFO</v>
          </cell>
          <cell r="C1702" t="str">
            <v>EDAN INSTRUMENTS INC</v>
          </cell>
          <cell r="D1702" t="str">
            <v>SE 1200 EXPRESS</v>
          </cell>
          <cell r="E1702" t="str">
            <v>460016-M17510860003</v>
          </cell>
          <cell r="F1702" t="str">
            <v>SINGOLA</v>
          </cell>
          <cell r="G1702">
            <v>103340</v>
          </cell>
          <cell r="I1702" t="str">
            <v>S.PIETRO</v>
          </cell>
          <cell r="J1702" t="str">
            <v>PRONTO SOCCORSO</v>
          </cell>
          <cell r="K1702" t="str">
            <v>PRONTO SOCCORSO</v>
          </cell>
          <cell r="L1702" t="str">
            <v>NON TROVATO</v>
          </cell>
          <cell r="P1702" t="str">
            <v>ANNUALE</v>
          </cell>
          <cell r="Q1702" t="str">
            <v>ANNUALE</v>
          </cell>
          <cell r="R1702" t="str">
            <v>NON PREVISTO</v>
          </cell>
          <cell r="T1702" t="str">
            <v>DA FARE</v>
          </cell>
          <cell r="U1702">
            <v>0</v>
          </cell>
          <cell r="V1702">
            <v>0</v>
          </cell>
          <cell r="W1702">
            <v>0</v>
          </cell>
          <cell r="X1702">
            <v>0</v>
          </cell>
          <cell r="Y1702" t="str">
            <v>DA FARE</v>
          </cell>
          <cell r="Z1702">
            <v>0</v>
          </cell>
          <cell r="AA1702">
            <v>0</v>
          </cell>
          <cell r="AB1702">
            <v>0</v>
          </cell>
          <cell r="AC1702">
            <v>0</v>
          </cell>
          <cell r="AD1702" t="str">
            <v>NON PREVISTO</v>
          </cell>
          <cell r="AE1702" t="str">
            <v>NON PREVISTO</v>
          </cell>
          <cell r="AF1702" t="str">
            <v>NON PREVISTO</v>
          </cell>
          <cell r="AG1702" t="str">
            <v>NON PREVISTO</v>
          </cell>
          <cell r="AH1702" t="str">
            <v>NON PREVISTO</v>
          </cell>
        </row>
        <row r="1703">
          <cell r="A1703">
            <v>103341</v>
          </cell>
          <cell r="B1703" t="str">
            <v>ELETTROCARDIOGRAFO</v>
          </cell>
          <cell r="C1703" t="str">
            <v>EDAN INSTRUMENTS INC</v>
          </cell>
          <cell r="D1703" t="str">
            <v>SE 1200 EXPRESS</v>
          </cell>
          <cell r="E1703" t="str">
            <v>460016-M17510860014</v>
          </cell>
          <cell r="F1703" t="str">
            <v>SINGOLA</v>
          </cell>
          <cell r="G1703">
            <v>103341</v>
          </cell>
          <cell r="I1703" t="str">
            <v>S.PIETRO</v>
          </cell>
          <cell r="J1703" t="str">
            <v>PRONTO SOCCORSO</v>
          </cell>
          <cell r="K1703" t="str">
            <v>PRONTO SOCCORSO</v>
          </cell>
          <cell r="L1703" t="str">
            <v>NON TROVATO</v>
          </cell>
          <cell r="P1703" t="str">
            <v>ANNUALE</v>
          </cell>
          <cell r="Q1703" t="str">
            <v>ANNUALE</v>
          </cell>
          <cell r="R1703" t="str">
            <v>NON PREVISTO</v>
          </cell>
          <cell r="T1703" t="str">
            <v>DA FARE</v>
          </cell>
          <cell r="U1703">
            <v>0</v>
          </cell>
          <cell r="V1703">
            <v>0</v>
          </cell>
          <cell r="W1703">
            <v>0</v>
          </cell>
          <cell r="X1703">
            <v>0</v>
          </cell>
          <cell r="Y1703" t="str">
            <v>DA FARE</v>
          </cell>
          <cell r="Z1703">
            <v>0</v>
          </cell>
          <cell r="AA1703">
            <v>0</v>
          </cell>
          <cell r="AB1703">
            <v>0</v>
          </cell>
          <cell r="AC1703">
            <v>0</v>
          </cell>
          <cell r="AD1703" t="str">
            <v>NON PREVISTO</v>
          </cell>
          <cell r="AE1703" t="str">
            <v>NON PREVISTO</v>
          </cell>
          <cell r="AF1703" t="str">
            <v>NON PREVISTO</v>
          </cell>
          <cell r="AG1703" t="str">
            <v>NON PREVISTO</v>
          </cell>
          <cell r="AH1703" t="str">
            <v>NON PREVISTO</v>
          </cell>
        </row>
        <row r="1704">
          <cell r="A1704">
            <v>103342</v>
          </cell>
          <cell r="B1704" t="str">
            <v>CISTOSCOPIO FLESSIBILE</v>
          </cell>
          <cell r="C1704" t="str">
            <v>OLYMPUS OPTICAL CO LTD</v>
          </cell>
          <cell r="D1704" t="str">
            <v>CYF 5</v>
          </cell>
          <cell r="E1704">
            <v>2769447</v>
          </cell>
          <cell r="F1704" t="str">
            <v>SINGOLA</v>
          </cell>
          <cell r="G1704">
            <v>103342</v>
          </cell>
          <cell r="I1704" t="str">
            <v>S.PIETRO</v>
          </cell>
          <cell r="J1704" t="str">
            <v>AMB. UROLOGIA</v>
          </cell>
          <cell r="K1704" t="str">
            <v>AMB. UROLOGIA</v>
          </cell>
          <cell r="L1704" t="str">
            <v>AMB. UROLOGIA</v>
          </cell>
          <cell r="M1704" t="str">
            <v>SINGOLA</v>
          </cell>
          <cell r="N1704">
            <v>103342</v>
          </cell>
          <cell r="P1704" t="str">
            <v>BIENNALE</v>
          </cell>
          <cell r="Q1704" t="str">
            <v>ANNUALE</v>
          </cell>
          <cell r="R1704" t="str">
            <v>NON PREVISTO</v>
          </cell>
          <cell r="T1704" t="str">
            <v>NON PREVISTO</v>
          </cell>
          <cell r="U1704">
            <v>0</v>
          </cell>
          <cell r="V1704">
            <v>0</v>
          </cell>
          <cell r="W1704">
            <v>0</v>
          </cell>
          <cell r="X1704">
            <v>0</v>
          </cell>
          <cell r="Y1704" t="str">
            <v>DA FARE</v>
          </cell>
          <cell r="Z1704">
            <v>3342</v>
          </cell>
          <cell r="AA1704">
            <v>46213</v>
          </cell>
          <cell r="AB1704" t="str">
            <v>POSITIVO</v>
          </cell>
          <cell r="AC1704">
            <v>0</v>
          </cell>
          <cell r="AD1704" t="str">
            <v>NON PREVISTO</v>
          </cell>
          <cell r="AE1704" t="str">
            <v>NON PREVISTO</v>
          </cell>
          <cell r="AF1704" t="str">
            <v>NON PREVISTO</v>
          </cell>
          <cell r="AG1704" t="str">
            <v>NON PREVISTO</v>
          </cell>
          <cell r="AH1704" t="str">
            <v>NON PREVISTO</v>
          </cell>
        </row>
        <row r="1705">
          <cell r="A1705">
            <v>103343</v>
          </cell>
          <cell r="B1705" t="str">
            <v>CAPPA ASPIRANTE</v>
          </cell>
          <cell r="C1705" t="str">
            <v>BIO OPTICA MILANO SPA</v>
          </cell>
          <cell r="D1705" t="str">
            <v>BENCH TECH 150</v>
          </cell>
          <cell r="E1705">
            <v>5017242030</v>
          </cell>
          <cell r="F1705" t="str">
            <v>SINGOLA</v>
          </cell>
          <cell r="G1705">
            <v>103343</v>
          </cell>
          <cell r="I1705" t="str">
            <v>S.PIETRO</v>
          </cell>
          <cell r="J1705" t="str">
            <v>ISTOPATOLOGIA</v>
          </cell>
          <cell r="K1705" t="str">
            <v>ISTOPATOLOGIA</v>
          </cell>
          <cell r="L1705" t="str">
            <v>ISTOPATOLOGIA</v>
          </cell>
          <cell r="M1705" t="str">
            <v>SINGOLA</v>
          </cell>
          <cell r="N1705">
            <v>103343</v>
          </cell>
          <cell r="P1705" t="str">
            <v>BIENNALE</v>
          </cell>
          <cell r="Q1705" t="str">
            <v>SEMESTRALE</v>
          </cell>
          <cell r="R1705" t="str">
            <v>NON PREVISTO</v>
          </cell>
          <cell r="T1705" t="str">
            <v>NON PREVISTO</v>
          </cell>
          <cell r="U1705">
            <v>0</v>
          </cell>
          <cell r="V1705">
            <v>0</v>
          </cell>
          <cell r="W1705">
            <v>0</v>
          </cell>
          <cell r="X1705">
            <v>0</v>
          </cell>
          <cell r="Y1705" t="str">
            <v>DA FARE</v>
          </cell>
          <cell r="Z1705">
            <v>3343</v>
          </cell>
          <cell r="AA1705">
            <v>46216</v>
          </cell>
          <cell r="AB1705" t="str">
            <v>POSITIVO</v>
          </cell>
          <cell r="AC1705">
            <v>0</v>
          </cell>
          <cell r="AD1705" t="str">
            <v>NON PREVISTO</v>
          </cell>
          <cell r="AE1705" t="str">
            <v>NON PREVISTO</v>
          </cell>
          <cell r="AF1705" t="str">
            <v>NON PREVISTO</v>
          </cell>
          <cell r="AG1705" t="str">
            <v>NON PREVISTO</v>
          </cell>
          <cell r="AH1705" t="str">
            <v>NON PREVISTO</v>
          </cell>
        </row>
        <row r="1706">
          <cell r="A1706">
            <v>103344</v>
          </cell>
          <cell r="B1706" t="str">
            <v>CARRELLO ELETTRIFICATO</v>
          </cell>
          <cell r="C1706" t="str">
            <v>MINDRAY CO LTD</v>
          </cell>
          <cell r="D1706" t="str">
            <v>UMT 300</v>
          </cell>
          <cell r="E1706" t="str">
            <v>PA73003663</v>
          </cell>
          <cell r="F1706" t="str">
            <v>COMPONENTE</v>
          </cell>
          <cell r="G1706">
            <v>103344</v>
          </cell>
          <cell r="I1706" t="str">
            <v>S.PIETRO</v>
          </cell>
          <cell r="J1706" t="str">
            <v>RIANIMAZIONE</v>
          </cell>
          <cell r="K1706" t="str">
            <v>RIANIMAZIONE</v>
          </cell>
          <cell r="L1706" t="str">
            <v>RIANIMAZIONE</v>
          </cell>
          <cell r="M1706" t="str">
            <v>SINGOLA</v>
          </cell>
          <cell r="N1706">
            <v>103344</v>
          </cell>
          <cell r="P1706" t="str">
            <v>ANNUALE</v>
          </cell>
          <cell r="Q1706" t="str">
            <v>ANNUALE</v>
          </cell>
          <cell r="R1706" t="str">
            <v>NON PREVISTO</v>
          </cell>
          <cell r="T1706" t="str">
            <v>DA FARE</v>
          </cell>
          <cell r="U1706" t="str">
            <v>3344</v>
          </cell>
          <cell r="V1706">
            <v>46210</v>
          </cell>
          <cell r="W1706" t="str">
            <v>POSITIVO</v>
          </cell>
          <cell r="X1706">
            <v>0</v>
          </cell>
          <cell r="Y1706" t="str">
            <v>DA FARE</v>
          </cell>
          <cell r="Z1706">
            <v>3344</v>
          </cell>
          <cell r="AA1706">
            <v>46210</v>
          </cell>
          <cell r="AB1706" t="str">
            <v>POSITIVO</v>
          </cell>
          <cell r="AC1706">
            <v>0</v>
          </cell>
          <cell r="AD1706" t="str">
            <v>NON PREVISTO</v>
          </cell>
          <cell r="AE1706" t="str">
            <v>NON PREVISTO</v>
          </cell>
          <cell r="AF1706" t="str">
            <v>NON PREVISTO</v>
          </cell>
          <cell r="AG1706" t="str">
            <v>NON PREVISTO</v>
          </cell>
          <cell r="AH1706" t="str">
            <v>NON PREVISTO</v>
          </cell>
        </row>
        <row r="1707">
          <cell r="A1707">
            <v>103345</v>
          </cell>
          <cell r="B1707" t="str">
            <v>ECOTOMOGRAFO</v>
          </cell>
          <cell r="C1707" t="str">
            <v>MINDRAY CO LTD</v>
          </cell>
          <cell r="D1707" t="str">
            <v>M7 ADVANTAGE</v>
          </cell>
          <cell r="E1707" t="str">
            <v>CAQ 75000578</v>
          </cell>
          <cell r="F1707" t="str">
            <v>PRINCIPALE</v>
          </cell>
          <cell r="G1707">
            <v>103345</v>
          </cell>
          <cell r="H1707" t="str">
            <v>ECO17 (103345)</v>
          </cell>
          <cell r="I1707" t="str">
            <v>S.PIETRO</v>
          </cell>
          <cell r="J1707" t="str">
            <v>RIANIMAZIONE</v>
          </cell>
          <cell r="K1707" t="str">
            <v>RIANIMAZIONE</v>
          </cell>
          <cell r="L1707" t="str">
            <v>RIANIMAZIONE</v>
          </cell>
          <cell r="M1707" t="str">
            <v>PRINCIPALE</v>
          </cell>
          <cell r="N1707">
            <v>103345</v>
          </cell>
          <cell r="O1707" t="str">
            <v>ECO17 (103345)</v>
          </cell>
          <cell r="P1707" t="str">
            <v>ANNUALE</v>
          </cell>
          <cell r="Q1707" t="str">
            <v>ANNUALE</v>
          </cell>
          <cell r="R1707" t="str">
            <v>ANNUALE</v>
          </cell>
          <cell r="T1707" t="str">
            <v>DA FARE</v>
          </cell>
          <cell r="U1707">
            <v>3345</v>
          </cell>
          <cell r="V1707">
            <v>46210</v>
          </cell>
          <cell r="W1707" t="str">
            <v>POSITIVO</v>
          </cell>
          <cell r="X1707" t="str">
            <v>VSE ESEGUITA CON INV 103347 103348 104672</v>
          </cell>
          <cell r="Y1707" t="str">
            <v>DA FARE</v>
          </cell>
          <cell r="Z1707">
            <v>3345</v>
          </cell>
          <cell r="AA1707">
            <v>46210</v>
          </cell>
          <cell r="AB1707" t="str">
            <v>POSITIVO</v>
          </cell>
          <cell r="AC1707">
            <v>0</v>
          </cell>
          <cell r="AD1707" t="str">
            <v>DA FARE</v>
          </cell>
          <cell r="AE1707">
            <v>0</v>
          </cell>
          <cell r="AF1707">
            <v>0</v>
          </cell>
          <cell r="AG1707">
            <v>0</v>
          </cell>
          <cell r="AH1707">
            <v>0</v>
          </cell>
        </row>
        <row r="1708">
          <cell r="A1708">
            <v>103347</v>
          </cell>
          <cell r="B1708" t="str">
            <v>SONDA ECOGRAFICA</v>
          </cell>
          <cell r="C1708" t="str">
            <v>MINDRAY CO LTD</v>
          </cell>
          <cell r="D1708" t="str">
            <v>L12 4S</v>
          </cell>
          <cell r="E1708" t="str">
            <v>9TN73029419</v>
          </cell>
          <cell r="F1708" t="str">
            <v>COMPONENTE</v>
          </cell>
          <cell r="G1708">
            <v>103345</v>
          </cell>
          <cell r="H1708" t="str">
            <v>ECO17 (103345)</v>
          </cell>
          <cell r="I1708" t="str">
            <v>S.PIETRO</v>
          </cell>
          <cell r="J1708" t="str">
            <v>RIANIMAZIONE</v>
          </cell>
          <cell r="K1708" t="str">
            <v>RIANIMAZIONE</v>
          </cell>
          <cell r="L1708" t="str">
            <v>RIANIMAZIONE</v>
          </cell>
          <cell r="M1708" t="str">
            <v>COMPONENTE</v>
          </cell>
          <cell r="N1708">
            <v>103345</v>
          </cell>
          <cell r="O1708" t="str">
            <v>ECO17 (103345)</v>
          </cell>
          <cell r="P1708" t="str">
            <v>ANNUALE CON APP PADRE</v>
          </cell>
          <cell r="Q1708" t="str">
            <v>ANNUALE</v>
          </cell>
          <cell r="R1708" t="str">
            <v>ANNUALE</v>
          </cell>
          <cell r="T1708" t="str">
            <v>DA FARE</v>
          </cell>
          <cell r="U1708">
            <v>3345</v>
          </cell>
          <cell r="V1708">
            <v>46210</v>
          </cell>
          <cell r="W1708" t="str">
            <v>POSITIVO</v>
          </cell>
          <cell r="X1708" t="str">
            <v>VSE ESEGUITA CON APP PADRE</v>
          </cell>
          <cell r="Y1708" t="str">
            <v>DA FARE</v>
          </cell>
          <cell r="Z1708">
            <v>3347</v>
          </cell>
          <cell r="AA1708">
            <v>46210</v>
          </cell>
          <cell r="AB1708" t="str">
            <v>POSITIVO</v>
          </cell>
          <cell r="AC1708">
            <v>0</v>
          </cell>
          <cell r="AD1708" t="str">
            <v>DA FARE</v>
          </cell>
          <cell r="AE1708">
            <v>103345</v>
          </cell>
          <cell r="AF1708">
            <v>0</v>
          </cell>
          <cell r="AG1708">
            <v>0</v>
          </cell>
          <cell r="AH1708">
            <v>0</v>
          </cell>
        </row>
        <row r="1709">
          <cell r="A1709">
            <v>103348</v>
          </cell>
          <cell r="B1709" t="str">
            <v>SONDA ECOGRAFICA</v>
          </cell>
          <cell r="C1709" t="str">
            <v>MINDRAY CO LTD</v>
          </cell>
          <cell r="D1709" t="str">
            <v>P4 2S</v>
          </cell>
          <cell r="E1709" t="str">
            <v>VSM74015711</v>
          </cell>
          <cell r="F1709" t="str">
            <v>COMPONENTE</v>
          </cell>
          <cell r="G1709">
            <v>103345</v>
          </cell>
          <cell r="H1709" t="str">
            <v>ECO17 (103345)</v>
          </cell>
          <cell r="I1709" t="str">
            <v>S.PIETRO</v>
          </cell>
          <cell r="J1709" t="str">
            <v>RIANIMAZIONE</v>
          </cell>
          <cell r="K1709" t="str">
            <v>RIANIMAZIONE</v>
          </cell>
          <cell r="L1709" t="str">
            <v>RIANIMAZIONE</v>
          </cell>
          <cell r="M1709" t="str">
            <v>COMPONENTE</v>
          </cell>
          <cell r="N1709">
            <v>103345</v>
          </cell>
          <cell r="O1709" t="str">
            <v>ECO17 (103345)</v>
          </cell>
          <cell r="P1709" t="str">
            <v>ANNUALE CON APP PADRE</v>
          </cell>
          <cell r="Q1709" t="str">
            <v>ANNUALE</v>
          </cell>
          <cell r="R1709" t="str">
            <v>ANNUALE</v>
          </cell>
          <cell r="T1709" t="str">
            <v>DA FARE</v>
          </cell>
          <cell r="U1709">
            <v>3345</v>
          </cell>
          <cell r="V1709">
            <v>46210</v>
          </cell>
          <cell r="W1709" t="str">
            <v>POSITIVO</v>
          </cell>
          <cell r="X1709" t="str">
            <v>VSE ESEGUITA CON APP PADRE</v>
          </cell>
          <cell r="Y1709" t="str">
            <v>DA FARE</v>
          </cell>
          <cell r="Z1709">
            <v>3348</v>
          </cell>
          <cell r="AA1709">
            <v>46210</v>
          </cell>
          <cell r="AB1709" t="str">
            <v>POSITIVO</v>
          </cell>
          <cell r="AC1709">
            <v>0</v>
          </cell>
          <cell r="AD1709" t="str">
            <v>DA FARE</v>
          </cell>
          <cell r="AE1709">
            <v>103345</v>
          </cell>
          <cell r="AF1709">
            <v>0</v>
          </cell>
          <cell r="AG1709">
            <v>0</v>
          </cell>
          <cell r="AH1709">
            <v>0</v>
          </cell>
        </row>
        <row r="1710">
          <cell r="A1710">
            <v>103349</v>
          </cell>
          <cell r="B1710" t="str">
            <v>POMPA DI INFUSIONE</v>
          </cell>
          <cell r="C1710" t="str">
            <v>FRESENIUS KABI AG</v>
          </cell>
          <cell r="D1710" t="str">
            <v>VOLUMAT MC AGILIA</v>
          </cell>
          <cell r="E1710">
            <v>23460883</v>
          </cell>
          <cell r="F1710" t="str">
            <v>SINGOLA</v>
          </cell>
          <cell r="G1710">
            <v>103349</v>
          </cell>
          <cell r="I1710" t="str">
            <v>S.PIETRO</v>
          </cell>
          <cell r="J1710" t="str">
            <v>S. RAFFAELE</v>
          </cell>
          <cell r="K1710" t="str">
            <v>S. RAFFAELE</v>
          </cell>
          <cell r="L1710" t="str">
            <v>S. RAFFAELE</v>
          </cell>
          <cell r="M1710" t="str">
            <v>SINGOLA</v>
          </cell>
          <cell r="N1710">
            <v>103349</v>
          </cell>
          <cell r="P1710" t="str">
            <v>BIENNALE</v>
          </cell>
          <cell r="Q1710" t="str">
            <v>ANNUALE (NON DI NS COMPETENZA)</v>
          </cell>
          <cell r="R1710" t="str">
            <v>NON PREVISTO</v>
          </cell>
          <cell r="T1710" t="str">
            <v>DA FARE</v>
          </cell>
          <cell r="U1710">
            <v>3349</v>
          </cell>
          <cell r="V1710">
            <v>46213</v>
          </cell>
          <cell r="W1710" t="str">
            <v>POSITIVO</v>
          </cell>
          <cell r="X1710">
            <v>0</v>
          </cell>
          <cell r="Y1710" t="str">
            <v>NON PREVISTO</v>
          </cell>
          <cell r="Z1710">
            <v>0</v>
          </cell>
          <cell r="AA1710">
            <v>0</v>
          </cell>
          <cell r="AB1710">
            <v>0</v>
          </cell>
          <cell r="AC1710">
            <v>0</v>
          </cell>
          <cell r="AD1710" t="str">
            <v>NON PREVISTO</v>
          </cell>
          <cell r="AE1710" t="str">
            <v>NON PREVISTO</v>
          </cell>
          <cell r="AF1710" t="str">
            <v>NON PREVISTO</v>
          </cell>
          <cell r="AG1710" t="str">
            <v>NON PREVISTO</v>
          </cell>
          <cell r="AH1710" t="str">
            <v>NON PREVISTO</v>
          </cell>
        </row>
        <row r="1711">
          <cell r="A1711">
            <v>103353</v>
          </cell>
          <cell r="B1711" t="str">
            <v>POMPA A SIRINGA</v>
          </cell>
          <cell r="C1711" t="str">
            <v>B BRAUN GMBH</v>
          </cell>
          <cell r="D1711" t="str">
            <v>PERFUSOR SPACE</v>
          </cell>
          <cell r="E1711">
            <v>87511</v>
          </cell>
          <cell r="F1711" t="str">
            <v>SINGOLA</v>
          </cell>
          <cell r="G1711">
            <v>103354</v>
          </cell>
          <cell r="I1711" t="str">
            <v>S.PIETRO</v>
          </cell>
          <cell r="J1711" t="str">
            <v>RIANIMAZIONE</v>
          </cell>
          <cell r="K1711" t="str">
            <v>RIANIMAZIONE</v>
          </cell>
          <cell r="L1711" t="str">
            <v>NON TROVATO</v>
          </cell>
          <cell r="P1711" t="str">
            <v>ANNUALE</v>
          </cell>
          <cell r="Q1711" t="str">
            <v>ANNUALE (NON DI NS COMPETENZA)</v>
          </cell>
          <cell r="R1711" t="str">
            <v>NON PREVISTO</v>
          </cell>
          <cell r="S1711" t="str">
            <v>MP DA FARE CMQ</v>
          </cell>
          <cell r="T1711" t="str">
            <v>DA FARE</v>
          </cell>
          <cell r="U1711">
            <v>0</v>
          </cell>
          <cell r="V1711">
            <v>0</v>
          </cell>
          <cell r="W1711">
            <v>0</v>
          </cell>
          <cell r="X1711">
            <v>0</v>
          </cell>
          <cell r="Y1711" t="str">
            <v>NON PREVISTO</v>
          </cell>
          <cell r="Z1711">
            <v>0</v>
          </cell>
          <cell r="AA1711">
            <v>0</v>
          </cell>
          <cell r="AB1711">
            <v>0</v>
          </cell>
          <cell r="AC1711">
            <v>0</v>
          </cell>
          <cell r="AD1711" t="str">
            <v>NON PREVISTO</v>
          </cell>
          <cell r="AE1711" t="str">
            <v>NON PREVISTO</v>
          </cell>
          <cell r="AF1711" t="str">
            <v>NON PREVISTO</v>
          </cell>
          <cell r="AG1711" t="str">
            <v>NON PREVISTO</v>
          </cell>
          <cell r="AH1711" t="str">
            <v>NON PREVISTO</v>
          </cell>
        </row>
        <row r="1712">
          <cell r="A1712">
            <v>103354</v>
          </cell>
          <cell r="B1712" t="str">
            <v>POMPA A SIRINGA</v>
          </cell>
          <cell r="C1712" t="str">
            <v>B BRAUN GMBH</v>
          </cell>
          <cell r="D1712" t="str">
            <v>PERFUSOR SPACE</v>
          </cell>
          <cell r="E1712">
            <v>87739</v>
          </cell>
          <cell r="F1712" t="str">
            <v>SINGOLA</v>
          </cell>
          <cell r="G1712">
            <v>103355</v>
          </cell>
          <cell r="I1712" t="str">
            <v>S.PIETRO</v>
          </cell>
          <cell r="J1712" t="str">
            <v>RIANIMAZIONE</v>
          </cell>
          <cell r="K1712" t="str">
            <v>RIANIMAZIONE</v>
          </cell>
          <cell r="L1712" t="str">
            <v>NON TROVATO</v>
          </cell>
          <cell r="P1712" t="str">
            <v>ANNUALE</v>
          </cell>
          <cell r="Q1712" t="str">
            <v>ANNUALE (NON DI NS COMPETENZA)</v>
          </cell>
          <cell r="R1712" t="str">
            <v>NON PREVISTO</v>
          </cell>
          <cell r="S1712" t="str">
            <v>MP DA FARE CMQ</v>
          </cell>
          <cell r="T1712" t="str">
            <v>DA FARE</v>
          </cell>
          <cell r="U1712">
            <v>0</v>
          </cell>
          <cell r="V1712">
            <v>0</v>
          </cell>
          <cell r="W1712">
            <v>0</v>
          </cell>
          <cell r="X1712">
            <v>0</v>
          </cell>
          <cell r="Y1712" t="str">
            <v>NON PREVISTO</v>
          </cell>
          <cell r="Z1712">
            <v>0</v>
          </cell>
          <cell r="AA1712">
            <v>0</v>
          </cell>
          <cell r="AB1712">
            <v>0</v>
          </cell>
          <cell r="AC1712">
            <v>0</v>
          </cell>
          <cell r="AD1712" t="str">
            <v>NON PREVISTO</v>
          </cell>
          <cell r="AE1712" t="str">
            <v>NON PREVISTO</v>
          </cell>
          <cell r="AF1712" t="str">
            <v>NON PREVISTO</v>
          </cell>
          <cell r="AG1712" t="str">
            <v>NON PREVISTO</v>
          </cell>
          <cell r="AH1712" t="str">
            <v>NON PREVISTO</v>
          </cell>
        </row>
        <row r="1713">
          <cell r="A1713">
            <v>103355</v>
          </cell>
          <cell r="B1713" t="str">
            <v>POMPA A SIRINGA</v>
          </cell>
          <cell r="C1713" t="str">
            <v>B BRAUN GMBH</v>
          </cell>
          <cell r="D1713" t="str">
            <v>PERFUSOR SPACE</v>
          </cell>
          <cell r="E1713">
            <v>87736</v>
          </cell>
          <cell r="F1713" t="str">
            <v>SINGOLA</v>
          </cell>
          <cell r="G1713">
            <v>103355</v>
          </cell>
          <cell r="I1713" t="str">
            <v>S.PIETRO</v>
          </cell>
          <cell r="J1713" t="str">
            <v>RIANIMAZIONE</v>
          </cell>
          <cell r="K1713" t="str">
            <v>RIANIMAZIONE</v>
          </cell>
          <cell r="L1713" t="str">
            <v>NON TROVATO</v>
          </cell>
          <cell r="P1713" t="str">
            <v>ANNUALE</v>
          </cell>
          <cell r="Q1713" t="str">
            <v>ANNUALE (NON DI NS COMPETENZA)</v>
          </cell>
          <cell r="R1713" t="str">
            <v>NON PREVISTO</v>
          </cell>
          <cell r="S1713" t="str">
            <v>MP DA FARE CMQ</v>
          </cell>
          <cell r="T1713" t="str">
            <v>DA FARE</v>
          </cell>
          <cell r="U1713">
            <v>0</v>
          </cell>
          <cell r="V1713">
            <v>0</v>
          </cell>
          <cell r="W1713">
            <v>0</v>
          </cell>
          <cell r="X1713">
            <v>0</v>
          </cell>
          <cell r="Y1713" t="str">
            <v>NON PREVISTO</v>
          </cell>
          <cell r="Z1713">
            <v>0</v>
          </cell>
          <cell r="AA1713">
            <v>0</v>
          </cell>
          <cell r="AB1713">
            <v>0</v>
          </cell>
          <cell r="AC1713">
            <v>0</v>
          </cell>
          <cell r="AD1713" t="str">
            <v>NON PREVISTO</v>
          </cell>
          <cell r="AE1713" t="str">
            <v>NON PREVISTO</v>
          </cell>
          <cell r="AF1713" t="str">
            <v>NON PREVISTO</v>
          </cell>
          <cell r="AG1713" t="str">
            <v>NON PREVISTO</v>
          </cell>
          <cell r="AH1713" t="str">
            <v>NON PREVISTO</v>
          </cell>
        </row>
        <row r="1714">
          <cell r="A1714">
            <v>103356</v>
          </cell>
          <cell r="B1714" t="str">
            <v>DEFIBRILLATORE</v>
          </cell>
          <cell r="C1714" t="str">
            <v>METRAX GMBH</v>
          </cell>
          <cell r="D1714" t="str">
            <v>PRIMEDIC DEFI XD</v>
          </cell>
          <cell r="E1714">
            <v>73503006500</v>
          </cell>
          <cell r="F1714" t="str">
            <v>SINGOLA</v>
          </cell>
          <cell r="G1714">
            <v>103356</v>
          </cell>
          <cell r="I1714" t="str">
            <v>S.PIETRO</v>
          </cell>
          <cell r="J1714" t="str">
            <v>S. G. GRANDE</v>
          </cell>
          <cell r="K1714" t="str">
            <v>ODONTOSTOMATOLOGIA</v>
          </cell>
          <cell r="L1714" t="str">
            <v>ODONTOSTOMATOLOGIA</v>
          </cell>
          <cell r="M1714" t="str">
            <v>SINGOLA</v>
          </cell>
          <cell r="N1714" t="str">
            <v>103356</v>
          </cell>
          <cell r="P1714" t="str">
            <v>ANNUALE</v>
          </cell>
          <cell r="Q1714" t="str">
            <v>ANNUALE</v>
          </cell>
          <cell r="R1714" t="str">
            <v>NON PREVISTO</v>
          </cell>
          <cell r="T1714" t="str">
            <v>DA FARE</v>
          </cell>
          <cell r="U1714" t="str">
            <v>3356</v>
          </cell>
          <cell r="V1714">
            <v>46230</v>
          </cell>
          <cell r="W1714" t="str">
            <v>POSITIVO</v>
          </cell>
          <cell r="X1714">
            <v>0</v>
          </cell>
          <cell r="Y1714" t="str">
            <v>DA FARE</v>
          </cell>
          <cell r="Z1714">
            <v>3356</v>
          </cell>
          <cell r="AA1714">
            <v>46230</v>
          </cell>
          <cell r="AB1714" t="str">
            <v>POSITIVO CON RISERVA</v>
          </cell>
          <cell r="AC1714" t="str">
            <v>NC 49 BATTERIA DA SOSTITUIRE SCADUTA 03/2026</v>
          </cell>
          <cell r="AD1714" t="str">
            <v>DA FARE</v>
          </cell>
          <cell r="AE1714">
            <v>3356</v>
          </cell>
          <cell r="AF1714">
            <v>46230</v>
          </cell>
          <cell r="AG1714" t="str">
            <v>POSITIVO</v>
          </cell>
          <cell r="AH1714">
            <v>0</v>
          </cell>
        </row>
        <row r="1715">
          <cell r="A1715">
            <v>103357</v>
          </cell>
          <cell r="B1715" t="str">
            <v>DEFIBRILLATORE</v>
          </cell>
          <cell r="C1715" t="str">
            <v>METRAX GMBH</v>
          </cell>
          <cell r="D1715" t="str">
            <v>PRIMEDIC DEFI XD</v>
          </cell>
          <cell r="E1715">
            <v>73503006419</v>
          </cell>
          <cell r="F1715" t="str">
            <v>SINGOLA</v>
          </cell>
          <cell r="G1715">
            <v>103357</v>
          </cell>
          <cell r="I1715" t="str">
            <v>S.PIETRO</v>
          </cell>
          <cell r="J1715" t="str">
            <v>RIANIMAZIONE</v>
          </cell>
          <cell r="K1715" t="str">
            <v>SALA PRELIEVI</v>
          </cell>
          <cell r="L1715" t="str">
            <v>SALA PRELIEVI</v>
          </cell>
          <cell r="M1715" t="str">
            <v>SINGOLA</v>
          </cell>
          <cell r="N1715" t="str">
            <v>103357</v>
          </cell>
          <cell r="P1715" t="str">
            <v>ANNUALE</v>
          </cell>
          <cell r="Q1715" t="str">
            <v>ANNUALE</v>
          </cell>
          <cell r="R1715" t="str">
            <v>NON PREVISTO</v>
          </cell>
          <cell r="T1715" t="str">
            <v>DA FARE</v>
          </cell>
          <cell r="U1715">
            <v>3357</v>
          </cell>
          <cell r="V1715">
            <v>46107</v>
          </cell>
          <cell r="W1715" t="str">
            <v>POSITIVO</v>
          </cell>
          <cell r="X1715">
            <v>0</v>
          </cell>
          <cell r="Y1715" t="str">
            <v>DA FARE</v>
          </cell>
          <cell r="Z1715">
            <v>3357</v>
          </cell>
          <cell r="AA1715">
            <v>46107</v>
          </cell>
          <cell r="AB1715" t="str">
            <v>POSITIVO CON RISERVA</v>
          </cell>
          <cell r="AC1715" t="str">
            <v>NC1 BATTERIA SCADUTA  RISOLTA CON PROT 555 SP NC1</v>
          </cell>
          <cell r="AD1715" t="str">
            <v>DA FARE</v>
          </cell>
          <cell r="AE1715">
            <v>3357</v>
          </cell>
          <cell r="AF1715">
            <v>46107</v>
          </cell>
          <cell r="AG1715" t="str">
            <v>POSITIVO</v>
          </cell>
          <cell r="AH1715">
            <v>0</v>
          </cell>
        </row>
        <row r="1716">
          <cell r="A1716">
            <v>103359</v>
          </cell>
          <cell r="B1716" t="str">
            <v>DEFIBRILLATORE</v>
          </cell>
          <cell r="C1716" t="str">
            <v>METRAX GMBH</v>
          </cell>
          <cell r="D1716" t="str">
            <v>PRIMEDIC DEFI XD</v>
          </cell>
          <cell r="E1716">
            <v>73503006497</v>
          </cell>
          <cell r="F1716" t="str">
            <v>SINGOLA</v>
          </cell>
          <cell r="G1716">
            <v>103359</v>
          </cell>
          <cell r="I1716" t="str">
            <v>S.PIETRO</v>
          </cell>
          <cell r="J1716" t="str">
            <v>RADIOLOGIA</v>
          </cell>
          <cell r="K1716" t="str">
            <v>RADIOLOGIA</v>
          </cell>
          <cell r="L1716" t="str">
            <v>RADIOLOGIA (PREPARAZIONE RM)</v>
          </cell>
          <cell r="M1716" t="str">
            <v>SINGOLA</v>
          </cell>
          <cell r="N1716">
            <v>103359</v>
          </cell>
          <cell r="P1716" t="str">
            <v>ANNUALE</v>
          </cell>
          <cell r="Q1716" t="str">
            <v>ANNUALE</v>
          </cell>
          <cell r="R1716" t="str">
            <v>NON PREVISTO</v>
          </cell>
          <cell r="T1716" t="str">
            <v>DA FARE</v>
          </cell>
          <cell r="U1716">
            <v>3359</v>
          </cell>
          <cell r="V1716">
            <v>46223</v>
          </cell>
          <cell r="W1716" t="str">
            <v>POSITIVO</v>
          </cell>
          <cell r="X1716">
            <v>0</v>
          </cell>
          <cell r="Y1716" t="str">
            <v>DA FARE</v>
          </cell>
          <cell r="Z1716">
            <v>3359</v>
          </cell>
          <cell r="AA1716">
            <v>46223</v>
          </cell>
          <cell r="AB1716" t="str">
            <v>POSITIVO</v>
          </cell>
          <cell r="AC1716">
            <v>0</v>
          </cell>
          <cell r="AD1716" t="str">
            <v>DA FARE</v>
          </cell>
          <cell r="AE1716">
            <v>3359</v>
          </cell>
          <cell r="AF1716">
            <v>46223</v>
          </cell>
          <cell r="AG1716" t="str">
            <v>POSITIVO</v>
          </cell>
          <cell r="AH1716">
            <v>0</v>
          </cell>
        </row>
        <row r="1717">
          <cell r="A1717">
            <v>103361</v>
          </cell>
          <cell r="B1717" t="str">
            <v>MONITOR</v>
          </cell>
          <cell r="C1717" t="str">
            <v>MAMMENDORFER INSTITUT FUR PHYSIK UND MEDIZIN GMBH</v>
          </cell>
          <cell r="D1717" t="str">
            <v>TESLA M3</v>
          </cell>
          <cell r="E1717" t="str">
            <v>TM3M0449</v>
          </cell>
          <cell r="F1717" t="str">
            <v>SINGOLA</v>
          </cell>
          <cell r="G1717">
            <v>103361</v>
          </cell>
          <cell r="I1717" t="str">
            <v>S.PIETRO</v>
          </cell>
          <cell r="J1717" t="str">
            <v>RADIOLOGIA</v>
          </cell>
          <cell r="K1717" t="str">
            <v>RADIOLOGIA</v>
          </cell>
          <cell r="L1717" t="str">
            <v>RADIOLOGIA (PREPARAZIONE RM)</v>
          </cell>
          <cell r="M1717" t="str">
            <v>PRINCIPALE</v>
          </cell>
          <cell r="N1717">
            <v>103361</v>
          </cell>
          <cell r="P1717" t="str">
            <v>BIENNALE</v>
          </cell>
          <cell r="Q1717" t="str">
            <v>ANNUALE</v>
          </cell>
          <cell r="R1717" t="str">
            <v>NON PREVISTO</v>
          </cell>
          <cell r="T1717" t="str">
            <v>NON PREVISTO</v>
          </cell>
          <cell r="U1717">
            <v>0</v>
          </cell>
          <cell r="V1717">
            <v>0</v>
          </cell>
          <cell r="W1717">
            <v>0</v>
          </cell>
          <cell r="X1717">
            <v>0</v>
          </cell>
          <cell r="Y1717" t="str">
            <v>DA FARE</v>
          </cell>
          <cell r="Z1717">
            <v>3361</v>
          </cell>
          <cell r="AA1717">
            <v>46223</v>
          </cell>
          <cell r="AB1717" t="str">
            <v>POSITIVO CON RISERVA</v>
          </cell>
          <cell r="AC1717" t="str">
            <v>GESTITO CON RIT 29203</v>
          </cell>
          <cell r="AD1717" t="str">
            <v>NON PREVISTO</v>
          </cell>
          <cell r="AE1717" t="str">
            <v>NON PREVISTO</v>
          </cell>
          <cell r="AF1717" t="str">
            <v>NON PREVISTO</v>
          </cell>
          <cell r="AG1717" t="str">
            <v>NON PREVISTO</v>
          </cell>
          <cell r="AH1717" t="str">
            <v>NON PREVISTO</v>
          </cell>
        </row>
        <row r="1718">
          <cell r="A1718">
            <v>103362</v>
          </cell>
          <cell r="B1718" t="str">
            <v>MONITOR</v>
          </cell>
          <cell r="C1718" t="str">
            <v>MAMMENDORFER INSTITUT FUR PHYSIK UND MEDIZIN GMBH</v>
          </cell>
          <cell r="D1718" t="str">
            <v>TESLA PLUS</v>
          </cell>
          <cell r="E1718" t="str">
            <v>TMB3R0319</v>
          </cell>
          <cell r="F1718" t="str">
            <v>SINGOLA</v>
          </cell>
          <cell r="G1718">
            <v>103362</v>
          </cell>
          <cell r="I1718" t="str">
            <v>S.PIETRO</v>
          </cell>
          <cell r="J1718" t="str">
            <v>RADIOLOGIA</v>
          </cell>
          <cell r="K1718" t="str">
            <v>RADIOLOGIA</v>
          </cell>
          <cell r="L1718" t="str">
            <v>NON TROVATO</v>
          </cell>
          <cell r="P1718" t="str">
            <v>BIENNALE</v>
          </cell>
          <cell r="Q1718" t="str">
            <v>ANNUALE</v>
          </cell>
          <cell r="R1718" t="str">
            <v>NON PREVISTO</v>
          </cell>
          <cell r="T1718" t="str">
            <v>NON PREVISTO</v>
          </cell>
          <cell r="U1718">
            <v>0</v>
          </cell>
          <cell r="V1718">
            <v>0</v>
          </cell>
          <cell r="W1718">
            <v>0</v>
          </cell>
          <cell r="X1718">
            <v>0</v>
          </cell>
          <cell r="Y1718" t="str">
            <v>DA FARE</v>
          </cell>
          <cell r="Z1718">
            <v>0</v>
          </cell>
          <cell r="AA1718">
            <v>0</v>
          </cell>
          <cell r="AB1718">
            <v>0</v>
          </cell>
          <cell r="AC1718">
            <v>0</v>
          </cell>
          <cell r="AD1718" t="str">
            <v>NON PREVISTO</v>
          </cell>
          <cell r="AE1718" t="str">
            <v>NON PREVISTO</v>
          </cell>
          <cell r="AF1718" t="str">
            <v>NON PREVISTO</v>
          </cell>
          <cell r="AG1718" t="str">
            <v>NON PREVISTO</v>
          </cell>
          <cell r="AH1718" t="str">
            <v>NON PREVISTO</v>
          </cell>
        </row>
        <row r="1719">
          <cell r="A1719">
            <v>103363</v>
          </cell>
          <cell r="B1719" t="str">
            <v>PULSOSSIMETRO</v>
          </cell>
          <cell r="C1719" t="str">
            <v>MAMMENDORFER INSTITUT FUR PHYSIK UND MEDIZIN GMBH</v>
          </cell>
          <cell r="D1719" t="str">
            <v>TESLA OXYSAT</v>
          </cell>
          <cell r="E1719" t="str">
            <v>PO2M0508</v>
          </cell>
          <cell r="F1719" t="str">
            <v>SINGOLA</v>
          </cell>
          <cell r="G1719">
            <v>103363</v>
          </cell>
          <cell r="I1719" t="str">
            <v>S.PIETRO</v>
          </cell>
          <cell r="J1719" t="str">
            <v>RADIOLOGIA</v>
          </cell>
          <cell r="K1719" t="str">
            <v>RADIOLOGIA</v>
          </cell>
          <cell r="L1719" t="str">
            <v>RADIOLOGIA (PREPARAZIONE RM)</v>
          </cell>
          <cell r="M1719" t="str">
            <v>SINGOLA</v>
          </cell>
          <cell r="N1719">
            <v>103363</v>
          </cell>
          <cell r="P1719" t="str">
            <v>BIENNALE</v>
          </cell>
          <cell r="Q1719" t="str">
            <v>ANNUALE</v>
          </cell>
          <cell r="R1719" t="str">
            <v>NON PREVISTO</v>
          </cell>
          <cell r="T1719" t="str">
            <v>NON PREVISTO</v>
          </cell>
          <cell r="U1719">
            <v>0</v>
          </cell>
          <cell r="V1719">
            <v>0</v>
          </cell>
          <cell r="W1719">
            <v>0</v>
          </cell>
          <cell r="X1719">
            <v>0</v>
          </cell>
          <cell r="Y1719" t="str">
            <v>DA FARE</v>
          </cell>
          <cell r="Z1719">
            <v>3363</v>
          </cell>
          <cell r="AA1719">
            <v>46220</v>
          </cell>
          <cell r="AB1719" t="str">
            <v>POSITIVO</v>
          </cell>
          <cell r="AC1719">
            <v>0</v>
          </cell>
          <cell r="AD1719" t="str">
            <v>NON PREVISTO</v>
          </cell>
          <cell r="AE1719" t="str">
            <v>NON PREVISTO</v>
          </cell>
          <cell r="AF1719" t="str">
            <v>NON PREVISTO</v>
          </cell>
          <cell r="AG1719" t="str">
            <v>NON PREVISTO</v>
          </cell>
          <cell r="AH1719" t="str">
            <v>NON PREVISTO</v>
          </cell>
        </row>
        <row r="1720">
          <cell r="A1720">
            <v>103364</v>
          </cell>
          <cell r="B1720" t="str">
            <v>SISTEMA WIRELESS</v>
          </cell>
          <cell r="C1720" t="str">
            <v>MAMMENDORFER INSTITUT FUR PHYSIK UND MEDIZIN GMBH</v>
          </cell>
          <cell r="D1720" t="str">
            <v>5300028 (MODULO W ECG PER TESLA M3)</v>
          </cell>
          <cell r="E1720" t="str">
            <v>ECG1211</v>
          </cell>
          <cell r="F1720" t="str">
            <v>SINGOLA</v>
          </cell>
          <cell r="G1720">
            <v>103364</v>
          </cell>
          <cell r="I1720" t="str">
            <v>S.PIETRO</v>
          </cell>
          <cell r="J1720" t="str">
            <v>RADIOLOGIA</v>
          </cell>
          <cell r="K1720" t="str">
            <v>RADIOLOGIA</v>
          </cell>
          <cell r="L1720" t="str">
            <v>RADIOLOGIA (PREPARAZIONE RM)</v>
          </cell>
          <cell r="M1720" t="str">
            <v>COMPONENTE</v>
          </cell>
          <cell r="N1720" t="str">
            <v>103361</v>
          </cell>
          <cell r="P1720" t="str">
            <v>BIENNALE</v>
          </cell>
          <cell r="Q1720" t="str">
            <v>ANNUALE</v>
          </cell>
          <cell r="R1720" t="str">
            <v>NON PREVISTO</v>
          </cell>
          <cell r="T1720" t="str">
            <v>NON PREVISTO</v>
          </cell>
          <cell r="U1720">
            <v>0</v>
          </cell>
          <cell r="V1720">
            <v>0</v>
          </cell>
          <cell r="W1720">
            <v>0</v>
          </cell>
          <cell r="X1720">
            <v>0</v>
          </cell>
          <cell r="Y1720" t="str">
            <v>DA FARE</v>
          </cell>
          <cell r="Z1720">
            <v>3364</v>
          </cell>
          <cell r="AA1720">
            <v>46223</v>
          </cell>
          <cell r="AB1720" t="str">
            <v>POSITIVO</v>
          </cell>
          <cell r="AC1720">
            <v>0</v>
          </cell>
          <cell r="AD1720" t="str">
            <v>NON PREVISTO</v>
          </cell>
          <cell r="AE1720" t="str">
            <v>NON PREVISTO</v>
          </cell>
          <cell r="AF1720" t="str">
            <v>NON PREVISTO</v>
          </cell>
          <cell r="AG1720" t="str">
            <v>NON PREVISTO</v>
          </cell>
          <cell r="AH1720" t="str">
            <v>NON PREVISTO</v>
          </cell>
        </row>
        <row r="1721">
          <cell r="A1721">
            <v>103366</v>
          </cell>
          <cell r="B1721" t="str">
            <v>TRAPANO ORTOPEDICO</v>
          </cell>
          <cell r="C1721" t="str">
            <v>RIMEC SRL</v>
          </cell>
          <cell r="D1721" t="str">
            <v>KR 2000</v>
          </cell>
          <cell r="E1721" t="str">
            <v>00789</v>
          </cell>
          <cell r="F1721" t="str">
            <v>SINGOLA</v>
          </cell>
          <cell r="G1721">
            <v>103366</v>
          </cell>
          <cell r="I1721" t="str">
            <v>S.PIETRO</v>
          </cell>
          <cell r="J1721" t="str">
            <v>PRONTO SOCCORSO</v>
          </cell>
          <cell r="K1721" t="str">
            <v>PRONTO SOCCORSO</v>
          </cell>
          <cell r="L1721" t="str">
            <v>PRONTO SOCCORSO</v>
          </cell>
          <cell r="M1721" t="str">
            <v>SINGOLA</v>
          </cell>
          <cell r="N1721" t="str">
            <v>103366</v>
          </cell>
          <cell r="P1721" t="str">
            <v>ANNUALE</v>
          </cell>
          <cell r="Q1721" t="str">
            <v>ANNUALE</v>
          </cell>
          <cell r="R1721" t="str">
            <v>NON PREVISTO</v>
          </cell>
          <cell r="T1721" t="str">
            <v>DA FARE</v>
          </cell>
          <cell r="U1721" t="str">
            <v>3366</v>
          </cell>
          <cell r="V1721">
            <v>46262</v>
          </cell>
          <cell r="W1721" t="str">
            <v>POSITIVO</v>
          </cell>
          <cell r="X1721">
            <v>0</v>
          </cell>
          <cell r="Y1721" t="str">
            <v>DA FARE</v>
          </cell>
          <cell r="Z1721" t="str">
            <v>3366</v>
          </cell>
          <cell r="AA1721">
            <v>46262</v>
          </cell>
          <cell r="AB1721" t="str">
            <v>POSITIVO</v>
          </cell>
          <cell r="AC1721">
            <v>0</v>
          </cell>
          <cell r="AD1721" t="str">
            <v>NON PREVISTO</v>
          </cell>
          <cell r="AE1721" t="str">
            <v>NON PREVISTO</v>
          </cell>
          <cell r="AF1721" t="str">
            <v>NON PREVISTO</v>
          </cell>
          <cell r="AG1721" t="str">
            <v>NON PREVISTO</v>
          </cell>
          <cell r="AH1721" t="str">
            <v>NON PREVISTO</v>
          </cell>
        </row>
        <row r="1722">
          <cell r="A1722">
            <v>103367</v>
          </cell>
          <cell r="B1722" t="str">
            <v>INCUBATRICE NEONATALE DA TRASPORTO</v>
          </cell>
          <cell r="C1722" t="str">
            <v>ATOM MEDICAL CORP</v>
          </cell>
          <cell r="D1722" t="str">
            <v>V 808 TR</v>
          </cell>
          <cell r="E1722">
            <v>2630827</v>
          </cell>
          <cell r="F1722" t="str">
            <v>SINGOLA</v>
          </cell>
          <cell r="G1722">
            <v>103367</v>
          </cell>
          <cell r="I1722" t="str">
            <v>S.PIETRO</v>
          </cell>
          <cell r="J1722" t="str">
            <v>UTIN</v>
          </cell>
          <cell r="K1722" t="str">
            <v>UTIN</v>
          </cell>
          <cell r="L1722" t="str">
            <v>UTIN</v>
          </cell>
          <cell r="M1722" t="str">
            <v>SINGOLA</v>
          </cell>
          <cell r="N1722">
            <v>103367</v>
          </cell>
          <cell r="P1722" t="str">
            <v>ANNUALE</v>
          </cell>
          <cell r="Q1722" t="str">
            <v>ANNUALE</v>
          </cell>
          <cell r="R1722" t="str">
            <v>NON PREVISTO</v>
          </cell>
          <cell r="T1722" t="str">
            <v>DA FARE</v>
          </cell>
          <cell r="U1722">
            <v>3367</v>
          </cell>
          <cell r="V1722">
            <v>46149</v>
          </cell>
          <cell r="W1722" t="str">
            <v>POSITIVO</v>
          </cell>
          <cell r="X1722">
            <v>0</v>
          </cell>
          <cell r="Y1722" t="str">
            <v>DA FARE</v>
          </cell>
          <cell r="Z1722">
            <v>3367</v>
          </cell>
          <cell r="AA1722">
            <v>46149</v>
          </cell>
          <cell r="AB1722" t="str">
            <v>POSITIVO</v>
          </cell>
          <cell r="AC1722">
            <v>0</v>
          </cell>
          <cell r="AD1722" t="str">
            <v>NON PREVISTO</v>
          </cell>
          <cell r="AE1722" t="str">
            <v>NON PREVISTO</v>
          </cell>
          <cell r="AF1722" t="str">
            <v>NON PREVISTO</v>
          </cell>
          <cell r="AG1722" t="str">
            <v>NON PREVISTO</v>
          </cell>
          <cell r="AH1722" t="str">
            <v>NON PREVISTO</v>
          </cell>
        </row>
        <row r="1723">
          <cell r="A1723">
            <v>103368</v>
          </cell>
          <cell r="B1723" t="str">
            <v>VENTILATORE POLMONARE PER USO OSPEDALIERO</v>
          </cell>
          <cell r="C1723" t="str">
            <v>ACUTRONIC MEDICAL SYSTEMS AG</v>
          </cell>
          <cell r="D1723" t="str">
            <v>FABIAN NCPAP EVOLUTION</v>
          </cell>
          <cell r="E1723" t="str">
            <v>AN11ED1110</v>
          </cell>
          <cell r="F1723" t="str">
            <v>SINGOLA</v>
          </cell>
          <cell r="G1723">
            <v>103368</v>
          </cell>
          <cell r="I1723" t="str">
            <v>S.PIETRO</v>
          </cell>
          <cell r="J1723" t="str">
            <v>UTIN</v>
          </cell>
          <cell r="K1723" t="str">
            <v>UTIN</v>
          </cell>
          <cell r="L1723" t="str">
            <v>UTIN</v>
          </cell>
          <cell r="M1723" t="str">
            <v>SINGOLA</v>
          </cell>
          <cell r="N1723">
            <v>103368</v>
          </cell>
          <cell r="P1723" t="str">
            <v>ANNUALE</v>
          </cell>
          <cell r="Q1723" t="str">
            <v>ANNUALE</v>
          </cell>
          <cell r="R1723" t="str">
            <v>NON PREVISTO</v>
          </cell>
          <cell r="T1723" t="str">
            <v>DA FARE</v>
          </cell>
          <cell r="U1723">
            <v>3368</v>
          </cell>
          <cell r="V1723">
            <v>46149</v>
          </cell>
          <cell r="W1723" t="str">
            <v>POSITIVO</v>
          </cell>
          <cell r="X1723">
            <v>0</v>
          </cell>
          <cell r="Y1723" t="str">
            <v>DA FARE</v>
          </cell>
          <cell r="Z1723">
            <v>3368</v>
          </cell>
          <cell r="AA1723">
            <v>46149</v>
          </cell>
          <cell r="AB1723" t="str">
            <v>POSITIVO</v>
          </cell>
          <cell r="AC1723">
            <v>0</v>
          </cell>
          <cell r="AD1723" t="str">
            <v>NON PREVISTO</v>
          </cell>
          <cell r="AE1723" t="str">
            <v>NON PREVISTO</v>
          </cell>
          <cell r="AF1723" t="str">
            <v>NON PREVISTO</v>
          </cell>
          <cell r="AG1723" t="str">
            <v>NON PREVISTO</v>
          </cell>
          <cell r="AH1723" t="str">
            <v>NON PREVISTO</v>
          </cell>
        </row>
        <row r="1724">
          <cell r="A1724">
            <v>103369</v>
          </cell>
          <cell r="B1724" t="str">
            <v>ASPIRATORE MEDICO CHIRURGICO</v>
          </cell>
          <cell r="C1724" t="str">
            <v>LAERDAL MEDICAL</v>
          </cell>
          <cell r="D1724" t="str">
            <v>LC 5U 4</v>
          </cell>
          <cell r="E1724" t="str">
            <v>161212A1200</v>
          </cell>
          <cell r="F1724" t="str">
            <v>SINGOLA</v>
          </cell>
          <cell r="G1724">
            <v>103369</v>
          </cell>
          <cell r="I1724" t="str">
            <v>S.PIETRO</v>
          </cell>
          <cell r="J1724" t="str">
            <v>UTIN</v>
          </cell>
          <cell r="K1724" t="str">
            <v>UTIN</v>
          </cell>
          <cell r="L1724" t="str">
            <v>UTIN</v>
          </cell>
          <cell r="M1724" t="str">
            <v>SINGOLA</v>
          </cell>
          <cell r="N1724">
            <v>103369</v>
          </cell>
          <cell r="P1724" t="str">
            <v>ANNUALE</v>
          </cell>
          <cell r="Q1724" t="str">
            <v>ANNUALE</v>
          </cell>
          <cell r="R1724" t="str">
            <v>NON PREVISTO</v>
          </cell>
          <cell r="T1724" t="str">
            <v>DA FARE</v>
          </cell>
          <cell r="U1724">
            <v>3369</v>
          </cell>
          <cell r="V1724">
            <v>46149</v>
          </cell>
          <cell r="W1724" t="str">
            <v>POSITIVO</v>
          </cell>
          <cell r="X1724">
            <v>0</v>
          </cell>
          <cell r="Y1724" t="str">
            <v>DA FARE</v>
          </cell>
          <cell r="Z1724">
            <v>3369</v>
          </cell>
          <cell r="AA1724">
            <v>46149</v>
          </cell>
          <cell r="AB1724" t="str">
            <v>POSITIVO</v>
          </cell>
          <cell r="AC1724">
            <v>0</v>
          </cell>
          <cell r="AD1724" t="str">
            <v>NON PREVISTO</v>
          </cell>
          <cell r="AE1724" t="str">
            <v>NON PREVISTO</v>
          </cell>
          <cell r="AF1724" t="str">
            <v>NON PREVISTO</v>
          </cell>
          <cell r="AG1724" t="str">
            <v>NON PREVISTO</v>
          </cell>
          <cell r="AH1724" t="str">
            <v>NON PREVISTO</v>
          </cell>
        </row>
        <row r="1725">
          <cell r="A1725">
            <v>103370</v>
          </cell>
          <cell r="B1725" t="str">
            <v>SISTEMA TELEVISIVO PER ENDOSCOPIA</v>
          </cell>
          <cell r="C1725" t="str">
            <v>OLYMPUS OPTICAL CO LTD</v>
          </cell>
          <cell r="D1725" t="str">
            <v>CV 190 EXERA III</v>
          </cell>
          <cell r="E1725">
            <v>7747679</v>
          </cell>
          <cell r="F1725" t="str">
            <v>COMPONENTE</v>
          </cell>
          <cell r="G1725">
            <v>103374</v>
          </cell>
          <cell r="H1725" t="str">
            <v>SYS 5 (103374)</v>
          </cell>
          <cell r="I1725" t="str">
            <v>S.PIETRO</v>
          </cell>
          <cell r="J1725" t="str">
            <v>AMB. ENDOSCOPIA L.P. 3°P</v>
          </cell>
          <cell r="K1725" t="str">
            <v>AMB. ENDOSCOPIA L.P. 3°P</v>
          </cell>
          <cell r="L1725" t="str">
            <v>AMB. ENDOSCOPIA L.P. 3°P</v>
          </cell>
          <cell r="M1725" t="str">
            <v>COMPONENTE</v>
          </cell>
          <cell r="N1725" t="str">
            <v>103374</v>
          </cell>
          <cell r="O1725" t="str">
            <v>SYS 5 (103374)</v>
          </cell>
          <cell r="P1725" t="str">
            <v>BIENNALE</v>
          </cell>
          <cell r="Q1725" t="str">
            <v>ANNUALE</v>
          </cell>
          <cell r="R1725" t="str">
            <v>NON PREVISTO</v>
          </cell>
          <cell r="T1725" t="str">
            <v>DA FARE</v>
          </cell>
          <cell r="U1725" t="str">
            <v>3370</v>
          </cell>
          <cell r="V1725">
            <v>46245</v>
          </cell>
          <cell r="W1725" t="str">
            <v>POSITIVO</v>
          </cell>
          <cell r="X1725">
            <v>0</v>
          </cell>
          <cell r="Y1725" t="str">
            <v>DA FARE</v>
          </cell>
          <cell r="Z1725" t="str">
            <v>3370</v>
          </cell>
          <cell r="AA1725">
            <v>46245</v>
          </cell>
          <cell r="AB1725" t="str">
            <v>POSITIVO</v>
          </cell>
          <cell r="AC1725">
            <v>0</v>
          </cell>
          <cell r="AD1725" t="str">
            <v>NON PREVISTO</v>
          </cell>
          <cell r="AE1725" t="str">
            <v>NON PREVISTO</v>
          </cell>
          <cell r="AF1725" t="str">
            <v>NON PREVISTO</v>
          </cell>
          <cell r="AG1725" t="str">
            <v>NON PREVISTO</v>
          </cell>
          <cell r="AH1725" t="str">
            <v>NON PREVISTO</v>
          </cell>
        </row>
        <row r="1726">
          <cell r="A1726">
            <v>103371</v>
          </cell>
          <cell r="B1726" t="str">
            <v>FONTE LUMINOSA PER ENDOSCOPIA</v>
          </cell>
          <cell r="C1726" t="str">
            <v>OLYMPUS OPTICAL CO LTD</v>
          </cell>
          <cell r="D1726" t="str">
            <v>CLV 190 EXERA III</v>
          </cell>
          <cell r="E1726">
            <v>7774297</v>
          </cell>
          <cell r="F1726" t="str">
            <v>COMPONENTE</v>
          </cell>
          <cell r="G1726">
            <v>103374</v>
          </cell>
          <cell r="H1726" t="str">
            <v>SYS 5 (103374)</v>
          </cell>
          <cell r="I1726" t="str">
            <v>S.PIETRO</v>
          </cell>
          <cell r="J1726" t="str">
            <v>AMB. ENDOSCOPIA L.P. 3°P</v>
          </cell>
          <cell r="K1726" t="str">
            <v>AMB. ENDOSCOPIA L.P. 3°P</v>
          </cell>
          <cell r="L1726" t="str">
            <v>AMB. ENDOSCOPIA L.P. 3°P</v>
          </cell>
          <cell r="M1726" t="str">
            <v>COMPONENTE</v>
          </cell>
          <cell r="N1726" t="str">
            <v>103374</v>
          </cell>
          <cell r="O1726" t="str">
            <v>SYS 5 (103374)</v>
          </cell>
          <cell r="P1726" t="str">
            <v>BIENNALE</v>
          </cell>
          <cell r="Q1726" t="str">
            <v>ANNUALE</v>
          </cell>
          <cell r="R1726" t="str">
            <v>NON PREVISTO</v>
          </cell>
          <cell r="T1726" t="str">
            <v>DA FARE</v>
          </cell>
          <cell r="U1726" t="str">
            <v>3371</v>
          </cell>
          <cell r="V1726">
            <v>46245</v>
          </cell>
          <cell r="W1726" t="str">
            <v>POSITIVO</v>
          </cell>
          <cell r="X1726">
            <v>0</v>
          </cell>
          <cell r="Y1726" t="str">
            <v>DA FARE</v>
          </cell>
          <cell r="Z1726" t="str">
            <v>3371</v>
          </cell>
          <cell r="AA1726">
            <v>46245</v>
          </cell>
          <cell r="AB1726" t="str">
            <v>POSITIVO</v>
          </cell>
          <cell r="AC1726">
            <v>0</v>
          </cell>
          <cell r="AD1726" t="str">
            <v>NON PREVISTO</v>
          </cell>
          <cell r="AE1726" t="str">
            <v>NON PREVISTO</v>
          </cell>
          <cell r="AF1726" t="str">
            <v>NON PREVISTO</v>
          </cell>
          <cell r="AG1726" t="str">
            <v>NON PREVISTO</v>
          </cell>
          <cell r="AH1726" t="str">
            <v>NON PREVISTO</v>
          </cell>
        </row>
        <row r="1727">
          <cell r="A1727">
            <v>103372</v>
          </cell>
          <cell r="B1727" t="str">
            <v>INSUFFLATORE DI GAS</v>
          </cell>
          <cell r="C1727" t="str">
            <v>OLYMPUS OPTICAL CO LTD</v>
          </cell>
          <cell r="D1727" t="str">
            <v>UCR</v>
          </cell>
          <cell r="E1727">
            <v>7733095</v>
          </cell>
          <cell r="F1727" t="str">
            <v>COMPONENTE</v>
          </cell>
          <cell r="G1727">
            <v>103374</v>
          </cell>
          <cell r="H1727" t="str">
            <v>SYS 5 (103374)</v>
          </cell>
          <cell r="I1727" t="str">
            <v>S.PIETRO</v>
          </cell>
          <cell r="J1727" t="str">
            <v>AMB. ENDOSCOPIA L.P. 3°P</v>
          </cell>
          <cell r="K1727" t="str">
            <v>AMB. ENDOSCOPIA L.P. 3°P</v>
          </cell>
          <cell r="L1727" t="str">
            <v>AMB. ENDOSCOPIA L.P. 3°P</v>
          </cell>
          <cell r="M1727" t="str">
            <v>COMPONENTE</v>
          </cell>
          <cell r="N1727" t="str">
            <v>103374</v>
          </cell>
          <cell r="O1727" t="str">
            <v>SYS 5 (103374)</v>
          </cell>
          <cell r="P1727" t="str">
            <v>BIENNALE</v>
          </cell>
          <cell r="Q1727" t="str">
            <v>ANNUALE</v>
          </cell>
          <cell r="R1727" t="str">
            <v>NON PREVISTO</v>
          </cell>
          <cell r="T1727" t="str">
            <v>DA FARE</v>
          </cell>
          <cell r="U1727" t="str">
            <v>3372</v>
          </cell>
          <cell r="V1727">
            <v>46245</v>
          </cell>
          <cell r="W1727" t="str">
            <v>POSITIVO</v>
          </cell>
          <cell r="X1727">
            <v>0</v>
          </cell>
          <cell r="Y1727" t="str">
            <v>DA FARE</v>
          </cell>
          <cell r="Z1727" t="str">
            <v>3372</v>
          </cell>
          <cell r="AA1727">
            <v>46245</v>
          </cell>
          <cell r="AB1727" t="str">
            <v>POSITIVO</v>
          </cell>
          <cell r="AC1727">
            <v>0</v>
          </cell>
          <cell r="AD1727" t="str">
            <v>NON PREVISTO</v>
          </cell>
          <cell r="AE1727" t="str">
            <v>NON PREVISTO</v>
          </cell>
          <cell r="AF1727" t="str">
            <v>NON PREVISTO</v>
          </cell>
          <cell r="AG1727" t="str">
            <v>NON PREVISTO</v>
          </cell>
          <cell r="AH1727" t="str">
            <v>NON PREVISTO</v>
          </cell>
        </row>
        <row r="1728">
          <cell r="A1728">
            <v>103373</v>
          </cell>
          <cell r="B1728" t="str">
            <v>MONITOR TELEVISIVO PER BIOIMMAGINI</v>
          </cell>
          <cell r="C1728" t="str">
            <v>OLYMPUS OPTICAL CO LTD</v>
          </cell>
          <cell r="D1728" t="str">
            <v>OEV 262 H</v>
          </cell>
          <cell r="E1728">
            <v>7761304</v>
          </cell>
          <cell r="F1728" t="str">
            <v>COMPONENTE</v>
          </cell>
          <cell r="G1728">
            <v>103374</v>
          </cell>
          <cell r="H1728" t="str">
            <v>SYS 5 (103374)</v>
          </cell>
          <cell r="I1728" t="str">
            <v>S.PIETRO</v>
          </cell>
          <cell r="J1728" t="str">
            <v>AMB. ENDOSCOPIA L.P. 3°P</v>
          </cell>
          <cell r="K1728" t="str">
            <v>AMB. ENDOSCOPIA L.P. 3°P</v>
          </cell>
          <cell r="L1728" t="str">
            <v>AMB. ENDOSCOPIA L.P. 3°P</v>
          </cell>
          <cell r="M1728" t="str">
            <v>COMPONENTE</v>
          </cell>
          <cell r="N1728" t="str">
            <v>103374</v>
          </cell>
          <cell r="O1728" t="str">
            <v>SYS 5 (103374)</v>
          </cell>
          <cell r="P1728" t="str">
            <v>BIENNALE</v>
          </cell>
          <cell r="Q1728" t="str">
            <v>ANNUALE</v>
          </cell>
          <cell r="R1728" t="str">
            <v>NON PREVISTO</v>
          </cell>
          <cell r="T1728" t="str">
            <v>DA FARE</v>
          </cell>
          <cell r="U1728" t="str">
            <v>3373</v>
          </cell>
          <cell r="V1728">
            <v>46245</v>
          </cell>
          <cell r="W1728" t="str">
            <v>POSITIVO</v>
          </cell>
          <cell r="X1728">
            <v>0</v>
          </cell>
          <cell r="Y1728" t="str">
            <v>DA FARE</v>
          </cell>
          <cell r="Z1728" t="str">
            <v>3373</v>
          </cell>
          <cell r="AA1728">
            <v>46245</v>
          </cell>
          <cell r="AB1728" t="str">
            <v>POSITIVO</v>
          </cell>
          <cell r="AC1728">
            <v>0</v>
          </cell>
          <cell r="AD1728" t="str">
            <v>NON PREVISTO</v>
          </cell>
          <cell r="AE1728" t="str">
            <v>NON PREVISTO</v>
          </cell>
          <cell r="AF1728" t="str">
            <v>NON PREVISTO</v>
          </cell>
          <cell r="AG1728" t="str">
            <v>NON PREVISTO</v>
          </cell>
          <cell r="AH1728" t="str">
            <v>NON PREVISTO</v>
          </cell>
        </row>
        <row r="1729">
          <cell r="A1729">
            <v>103374</v>
          </cell>
          <cell r="B1729" t="str">
            <v>CARRELLO SERVITORE PER ENDOSCOPI</v>
          </cell>
          <cell r="C1729" t="str">
            <v>OLYMPUS OPTICAL CO LTD</v>
          </cell>
          <cell r="D1729" t="str">
            <v>WM NP2</v>
          </cell>
          <cell r="E1729">
            <v>21732256</v>
          </cell>
          <cell r="F1729" t="str">
            <v>PRINCIPALE</v>
          </cell>
          <cell r="G1729">
            <v>103374</v>
          </cell>
          <cell r="H1729" t="str">
            <v>SYS 5 (103374)</v>
          </cell>
          <cell r="I1729" t="str">
            <v>S.PIETRO</v>
          </cell>
          <cell r="J1729" t="str">
            <v>AMB. ENDOSCOPIA L.P. 3°P</v>
          </cell>
          <cell r="K1729" t="str">
            <v>AMB. ENDOSCOPIA L.P. 3°P</v>
          </cell>
          <cell r="L1729" t="str">
            <v>AMB. ENDOSCOPIA L.P. 3°P</v>
          </cell>
          <cell r="M1729" t="str">
            <v>PRINCIPALE</v>
          </cell>
          <cell r="N1729" t="str">
            <v>103374</v>
          </cell>
          <cell r="O1729" t="str">
            <v>SYS 5 (103374)</v>
          </cell>
          <cell r="P1729" t="str">
            <v>BIENNALE</v>
          </cell>
          <cell r="Q1729" t="str">
            <v>ANNUALE</v>
          </cell>
          <cell r="R1729" t="str">
            <v>NON PREVISTO</v>
          </cell>
          <cell r="T1729" t="str">
            <v>DA FARE</v>
          </cell>
          <cell r="U1729" t="str">
            <v>3374</v>
          </cell>
          <cell r="V1729">
            <v>46245</v>
          </cell>
          <cell r="W1729" t="str">
            <v>POSITIVO</v>
          </cell>
          <cell r="X1729">
            <v>0</v>
          </cell>
          <cell r="Y1729" t="str">
            <v>DA FARE</v>
          </cell>
          <cell r="Z1729" t="str">
            <v>3374</v>
          </cell>
          <cell r="AA1729">
            <v>46245</v>
          </cell>
          <cell r="AB1729" t="str">
            <v>POSITIVO</v>
          </cell>
          <cell r="AC1729">
            <v>0</v>
          </cell>
          <cell r="AD1729" t="str">
            <v>NON PREVISTO</v>
          </cell>
          <cell r="AE1729" t="str">
            <v>NON PREVISTO</v>
          </cell>
          <cell r="AF1729" t="str">
            <v>NON PREVISTO</v>
          </cell>
          <cell r="AG1729" t="str">
            <v>NON PREVISTO</v>
          </cell>
          <cell r="AH1729" t="str">
            <v>NON PREVISTO</v>
          </cell>
        </row>
        <row r="1730">
          <cell r="A1730">
            <v>103375</v>
          </cell>
          <cell r="B1730" t="str">
            <v>INSUFFLATORE DI GAS</v>
          </cell>
          <cell r="C1730" t="str">
            <v>OLYMPUS OPTICAL CO LTD</v>
          </cell>
          <cell r="D1730" t="str">
            <v>UCR</v>
          </cell>
          <cell r="E1730">
            <v>7733100</v>
          </cell>
          <cell r="F1730" t="str">
            <v>COMPONENTE</v>
          </cell>
          <cell r="G1730">
            <v>103374</v>
          </cell>
          <cell r="H1730" t="str">
            <v>SYS 5 (103374)</v>
          </cell>
          <cell r="I1730" t="str">
            <v>S.PIETRO</v>
          </cell>
          <cell r="J1730" t="str">
            <v>AMB. ENDOSCOPIA L.P. 3°P</v>
          </cell>
          <cell r="K1730" t="str">
            <v>AMB. ENDOSCOPIA L.P. 3°P</v>
          </cell>
          <cell r="L1730" t="str">
            <v>AMB. ENDOSCOPIA L.P. 3°P</v>
          </cell>
          <cell r="M1730" t="str">
            <v>COMPONENTE</v>
          </cell>
          <cell r="N1730" t="str">
            <v>102251</v>
          </cell>
          <cell r="O1730" t="str">
            <v>SYS 1 (102251)</v>
          </cell>
          <cell r="P1730" t="str">
            <v>BIENNALE</v>
          </cell>
          <cell r="Q1730" t="str">
            <v>ANNUALE</v>
          </cell>
          <cell r="R1730" t="str">
            <v>NON PREVISTO</v>
          </cell>
          <cell r="T1730" t="str">
            <v>DA FARE</v>
          </cell>
          <cell r="U1730" t="str">
            <v>3375</v>
          </cell>
          <cell r="V1730">
            <v>46245</v>
          </cell>
          <cell r="W1730" t="str">
            <v>POSITIVO</v>
          </cell>
          <cell r="X1730">
            <v>0</v>
          </cell>
          <cell r="Y1730" t="str">
            <v>DA FARE</v>
          </cell>
          <cell r="Z1730" t="str">
            <v>3375</v>
          </cell>
          <cell r="AA1730">
            <v>46245</v>
          </cell>
          <cell r="AB1730" t="str">
            <v>POSITIVO</v>
          </cell>
          <cell r="AC1730">
            <v>0</v>
          </cell>
          <cell r="AD1730" t="str">
            <v>NON PREVISTO</v>
          </cell>
          <cell r="AE1730" t="str">
            <v>NON PREVISTO</v>
          </cell>
          <cell r="AF1730" t="str">
            <v>NON PREVISTO</v>
          </cell>
          <cell r="AG1730" t="str">
            <v>NON PREVISTO</v>
          </cell>
          <cell r="AH1730" t="str">
            <v>NON PREVISTO</v>
          </cell>
        </row>
        <row r="1731">
          <cell r="A1731">
            <v>103376</v>
          </cell>
          <cell r="B1731" t="str">
            <v>INSUFFLATORE DI GAS</v>
          </cell>
          <cell r="C1731" t="str">
            <v>OLYMPUS OPTICAL CO LTD</v>
          </cell>
          <cell r="D1731" t="str">
            <v>UCR</v>
          </cell>
          <cell r="E1731">
            <v>7733101</v>
          </cell>
          <cell r="F1731" t="str">
            <v>COMPONENTE</v>
          </cell>
          <cell r="G1731">
            <v>100076</v>
          </cell>
          <cell r="H1731" t="str">
            <v>SYS 3 (100076)</v>
          </cell>
          <cell r="I1731" t="str">
            <v>S.PIETRO</v>
          </cell>
          <cell r="J1731" t="str">
            <v>AMB. ENDOSCOPIA</v>
          </cell>
          <cell r="K1731" t="str">
            <v>AMB. ENDOSCOPIA</v>
          </cell>
          <cell r="L1731" t="str">
            <v>AMB. ENDOSCOPIA L.P. 3°P</v>
          </cell>
          <cell r="M1731" t="str">
            <v>COMPONENTE</v>
          </cell>
          <cell r="N1731" t="str">
            <v>100076</v>
          </cell>
          <cell r="O1731" t="str">
            <v>SYS 3 (100076)</v>
          </cell>
          <cell r="P1731" t="str">
            <v>BIENNALE</v>
          </cell>
          <cell r="Q1731" t="str">
            <v>ANNUALE</v>
          </cell>
          <cell r="R1731" t="str">
            <v>NON PREVISTO</v>
          </cell>
          <cell r="T1731" t="str">
            <v>DA FARE</v>
          </cell>
          <cell r="U1731" t="str">
            <v>3376</v>
          </cell>
          <cell r="V1731">
            <v>46266</v>
          </cell>
          <cell r="W1731" t="str">
            <v>POSITIVO</v>
          </cell>
          <cell r="X1731">
            <v>0</v>
          </cell>
          <cell r="Y1731" t="str">
            <v>DA FARE</v>
          </cell>
          <cell r="Z1731">
            <v>3376</v>
          </cell>
          <cell r="AA1731">
            <v>46266</v>
          </cell>
          <cell r="AB1731" t="str">
            <v>POSITIVO</v>
          </cell>
          <cell r="AC1731">
            <v>0</v>
          </cell>
          <cell r="AD1731" t="str">
            <v>NON PREVISTO</v>
          </cell>
          <cell r="AE1731" t="str">
            <v>NON PREVISTO</v>
          </cell>
          <cell r="AF1731" t="str">
            <v>NON PREVISTO</v>
          </cell>
          <cell r="AG1731" t="str">
            <v>NON PREVISTO</v>
          </cell>
          <cell r="AH1731" t="str">
            <v>NON PREVISTO</v>
          </cell>
        </row>
        <row r="1732">
          <cell r="A1732">
            <v>103377</v>
          </cell>
          <cell r="B1732" t="str">
            <v>PULSOSSIMETRO</v>
          </cell>
          <cell r="C1732" t="str">
            <v>NELLCOR PURITAN BENNETT INC</v>
          </cell>
          <cell r="D1732" t="str">
            <v>PM 10 N</v>
          </cell>
          <cell r="E1732" t="str">
            <v>MBP1631311</v>
          </cell>
          <cell r="F1732" t="str">
            <v>SINGOLA</v>
          </cell>
          <cell r="G1732">
            <v>103377</v>
          </cell>
          <cell r="I1732" t="str">
            <v>S.PIETRO</v>
          </cell>
          <cell r="J1732" t="str">
            <v>S. CARLO CARDIOLOGIA</v>
          </cell>
          <cell r="K1732" t="str">
            <v>S. CARLO CARDIOLOGIA</v>
          </cell>
          <cell r="L1732" t="str">
            <v>NON TROVATO</v>
          </cell>
          <cell r="P1732" t="str">
            <v>BIENNALE</v>
          </cell>
          <cell r="Q1732" t="str">
            <v>ANNUALE</v>
          </cell>
          <cell r="R1732" t="str">
            <v>NON PREVISTO</v>
          </cell>
          <cell r="T1732" t="str">
            <v>DA FARE</v>
          </cell>
          <cell r="U1732">
            <v>0</v>
          </cell>
          <cell r="V1732">
            <v>0</v>
          </cell>
          <cell r="W1732">
            <v>0</v>
          </cell>
          <cell r="X1732">
            <v>0</v>
          </cell>
          <cell r="Y1732" t="str">
            <v>DA FARE</v>
          </cell>
          <cell r="Z1732">
            <v>0</v>
          </cell>
          <cell r="AA1732">
            <v>0</v>
          </cell>
          <cell r="AB1732">
            <v>0</v>
          </cell>
          <cell r="AC1732">
            <v>0</v>
          </cell>
          <cell r="AD1732" t="str">
            <v>NON PREVISTO</v>
          </cell>
          <cell r="AE1732" t="str">
            <v>NON PREVISTO</v>
          </cell>
          <cell r="AF1732" t="str">
            <v>NON PREVISTO</v>
          </cell>
          <cell r="AG1732" t="str">
            <v>NON PREVISTO</v>
          </cell>
          <cell r="AH1732" t="str">
            <v>NON PREVISTO</v>
          </cell>
        </row>
        <row r="1733">
          <cell r="A1733">
            <v>103378</v>
          </cell>
          <cell r="B1733" t="str">
            <v>POMPA DI INFUSIONE</v>
          </cell>
          <cell r="C1733" t="str">
            <v>FRESENIUS KABI AG</v>
          </cell>
          <cell r="D1733" t="str">
            <v>VOLUMAT MC AGILIA</v>
          </cell>
          <cell r="E1733" t="str">
            <v>21272332</v>
          </cell>
          <cell r="F1733" t="str">
            <v>SINGOLA</v>
          </cell>
          <cell r="G1733">
            <v>103378</v>
          </cell>
          <cell r="I1733" t="str">
            <v>S.PIETRO</v>
          </cell>
          <cell r="J1733" t="str">
            <v>D.H. ONCOLOGIA</v>
          </cell>
          <cell r="K1733" t="str">
            <v>D.H. ONCOLOGIA</v>
          </cell>
          <cell r="L1733" t="str">
            <v>D.H. ONCOLOGIA</v>
          </cell>
          <cell r="M1733" t="str">
            <v>SINGOLA</v>
          </cell>
          <cell r="N1733">
            <v>103378</v>
          </cell>
          <cell r="P1733" t="str">
            <v>BIENNALE</v>
          </cell>
          <cell r="Q1733" t="str">
            <v>ANNUALE (NON DI NS COMPETENZA)</v>
          </cell>
          <cell r="R1733" t="str">
            <v>NON PREVISTO</v>
          </cell>
          <cell r="T1733" t="str">
            <v>NON PREVISTO</v>
          </cell>
          <cell r="U1733">
            <v>0</v>
          </cell>
          <cell r="V1733">
            <v>0</v>
          </cell>
          <cell r="W1733">
            <v>0</v>
          </cell>
          <cell r="X1733">
            <v>0</v>
          </cell>
          <cell r="Y1733" t="str">
            <v>NON PREVISTO</v>
          </cell>
          <cell r="Z1733">
            <v>0</v>
          </cell>
          <cell r="AA1733">
            <v>0</v>
          </cell>
          <cell r="AB1733">
            <v>0</v>
          </cell>
          <cell r="AC1733">
            <v>0</v>
          </cell>
          <cell r="AD1733" t="str">
            <v>NON PREVISTO</v>
          </cell>
          <cell r="AE1733" t="str">
            <v>NON PREVISTO</v>
          </cell>
          <cell r="AF1733" t="str">
            <v>NON PREVISTO</v>
          </cell>
          <cell r="AG1733" t="str">
            <v>NON PREVISTO</v>
          </cell>
          <cell r="AH1733" t="str">
            <v>NON PREVISTO</v>
          </cell>
        </row>
        <row r="1734">
          <cell r="A1734">
            <v>103379</v>
          </cell>
          <cell r="B1734" t="str">
            <v>POMPA DI INFUSIONE</v>
          </cell>
          <cell r="C1734" t="str">
            <v>FRESENIUS KABI AG</v>
          </cell>
          <cell r="D1734" t="str">
            <v>VOLUMAT MC AGILIA</v>
          </cell>
          <cell r="E1734" t="str">
            <v>21272060</v>
          </cell>
          <cell r="F1734" t="str">
            <v>SINGOLA</v>
          </cell>
          <cell r="G1734">
            <v>103379</v>
          </cell>
          <cell r="I1734" t="str">
            <v>S.PIETRO</v>
          </cell>
          <cell r="J1734" t="str">
            <v>D.H. ONCOLOGIA</v>
          </cell>
          <cell r="K1734" t="str">
            <v>RIANIMAZIONE</v>
          </cell>
          <cell r="L1734" t="str">
            <v>RIANIMAZIONE</v>
          </cell>
          <cell r="M1734" t="str">
            <v>SINGOLA</v>
          </cell>
          <cell r="N1734">
            <v>103379</v>
          </cell>
          <cell r="P1734" t="str">
            <v>ANNUALE</v>
          </cell>
          <cell r="Q1734" t="str">
            <v>ANNUALE (NON DI NS COMPETENZA)</v>
          </cell>
          <cell r="R1734" t="str">
            <v>NON PREVISTO</v>
          </cell>
          <cell r="T1734" t="str">
            <v>DA FARE</v>
          </cell>
          <cell r="U1734">
            <v>3379</v>
          </cell>
          <cell r="V1734">
            <v>46198</v>
          </cell>
          <cell r="W1734" t="str">
            <v>POSITIVO</v>
          </cell>
          <cell r="X1734">
            <v>0</v>
          </cell>
          <cell r="Y1734" t="str">
            <v>NON PREVISTO</v>
          </cell>
          <cell r="Z1734">
            <v>0</v>
          </cell>
          <cell r="AA1734">
            <v>0</v>
          </cell>
          <cell r="AB1734">
            <v>0</v>
          </cell>
          <cell r="AC1734">
            <v>0</v>
          </cell>
          <cell r="AD1734" t="str">
            <v>NON PREVISTO</v>
          </cell>
          <cell r="AE1734" t="str">
            <v>NON PREVISTO</v>
          </cell>
          <cell r="AF1734" t="str">
            <v>NON PREVISTO</v>
          </cell>
          <cell r="AG1734" t="str">
            <v>NON PREVISTO</v>
          </cell>
          <cell r="AH1734" t="str">
            <v>NON PREVISTO</v>
          </cell>
        </row>
        <row r="1735">
          <cell r="A1735">
            <v>103380</v>
          </cell>
          <cell r="B1735" t="str">
            <v>POMPA DI INFUSIONE</v>
          </cell>
          <cell r="C1735" t="str">
            <v>FRESENIUS KABI AG</v>
          </cell>
          <cell r="D1735" t="str">
            <v>VOLUMAT MC AGILIA</v>
          </cell>
          <cell r="E1735" t="str">
            <v>21272113</v>
          </cell>
          <cell r="F1735" t="str">
            <v>SINGOLA</v>
          </cell>
          <cell r="G1735">
            <v>103380</v>
          </cell>
          <cell r="I1735" t="str">
            <v>S.PIETRO</v>
          </cell>
          <cell r="J1735" t="str">
            <v>D.H. ONCOLOGIA</v>
          </cell>
          <cell r="K1735" t="str">
            <v>D.H. ONCOLOGIA</v>
          </cell>
          <cell r="L1735" t="str">
            <v>NON TROVATO</v>
          </cell>
          <cell r="P1735" t="str">
            <v>BIENNALE</v>
          </cell>
          <cell r="Q1735" t="str">
            <v>ANNUALE (NON DI NS COMPETENZA)</v>
          </cell>
          <cell r="R1735" t="str">
            <v>NON PREVISTO</v>
          </cell>
          <cell r="T1735" t="str">
            <v>NON PREVISTO</v>
          </cell>
          <cell r="U1735">
            <v>0</v>
          </cell>
          <cell r="V1735">
            <v>0</v>
          </cell>
          <cell r="W1735">
            <v>0</v>
          </cell>
          <cell r="X1735">
            <v>0</v>
          </cell>
          <cell r="Y1735" t="str">
            <v>NON PREVISTO</v>
          </cell>
          <cell r="Z1735">
            <v>0</v>
          </cell>
          <cell r="AA1735">
            <v>0</v>
          </cell>
          <cell r="AB1735">
            <v>0</v>
          </cell>
          <cell r="AC1735">
            <v>0</v>
          </cell>
          <cell r="AD1735" t="str">
            <v>NON PREVISTO</v>
          </cell>
          <cell r="AE1735" t="str">
            <v>NON PREVISTO</v>
          </cell>
          <cell r="AF1735" t="str">
            <v>NON PREVISTO</v>
          </cell>
          <cell r="AG1735" t="str">
            <v>NON PREVISTO</v>
          </cell>
          <cell r="AH1735" t="str">
            <v>NON PREVISTO</v>
          </cell>
        </row>
        <row r="1736">
          <cell r="A1736">
            <v>103381</v>
          </cell>
          <cell r="B1736" t="str">
            <v>POMPA DI INFUSIONE</v>
          </cell>
          <cell r="C1736" t="str">
            <v>FRESENIUS KABI AG</v>
          </cell>
          <cell r="D1736" t="str">
            <v>VOLUMAT MC AGILIA</v>
          </cell>
          <cell r="E1736" t="str">
            <v>21272051</v>
          </cell>
          <cell r="F1736" t="str">
            <v>SINGOLA</v>
          </cell>
          <cell r="G1736">
            <v>103381</v>
          </cell>
          <cell r="I1736" t="str">
            <v>S.PIETRO</v>
          </cell>
          <cell r="J1736" t="str">
            <v>D.H. ONCOLOGIA</v>
          </cell>
          <cell r="K1736" t="str">
            <v>D.H. ONCOLOGIA</v>
          </cell>
          <cell r="L1736" t="str">
            <v>NON TROVATO</v>
          </cell>
          <cell r="P1736" t="str">
            <v>BIENNALE</v>
          </cell>
          <cell r="Q1736" t="str">
            <v>ANNUALE (NON DI NS COMPETENZA)</v>
          </cell>
          <cell r="R1736" t="str">
            <v>NON PREVISTO</v>
          </cell>
          <cell r="T1736" t="str">
            <v>NON PREVISTO</v>
          </cell>
          <cell r="U1736">
            <v>0</v>
          </cell>
          <cell r="V1736">
            <v>0</v>
          </cell>
          <cell r="W1736">
            <v>0</v>
          </cell>
          <cell r="X1736">
            <v>0</v>
          </cell>
          <cell r="Y1736" t="str">
            <v>NON PREVISTO</v>
          </cell>
          <cell r="Z1736">
            <v>0</v>
          </cell>
          <cell r="AA1736">
            <v>0</v>
          </cell>
          <cell r="AB1736">
            <v>0</v>
          </cell>
          <cell r="AC1736">
            <v>0</v>
          </cell>
          <cell r="AD1736" t="str">
            <v>NON PREVISTO</v>
          </cell>
          <cell r="AE1736" t="str">
            <v>NON PREVISTO</v>
          </cell>
          <cell r="AF1736" t="str">
            <v>NON PREVISTO</v>
          </cell>
          <cell r="AG1736" t="str">
            <v>NON PREVISTO</v>
          </cell>
          <cell r="AH1736" t="str">
            <v>NON PREVISTO</v>
          </cell>
        </row>
        <row r="1737">
          <cell r="A1737">
            <v>103382</v>
          </cell>
          <cell r="B1737" t="str">
            <v>POMPA DI INFUSIONE</v>
          </cell>
          <cell r="C1737" t="str">
            <v>FRESENIUS KABI AG</v>
          </cell>
          <cell r="D1737" t="str">
            <v>VOLUMAT MC AGILIA</v>
          </cell>
          <cell r="E1737" t="str">
            <v>23464203</v>
          </cell>
          <cell r="F1737" t="str">
            <v>SINGOLA</v>
          </cell>
          <cell r="G1737">
            <v>103382</v>
          </cell>
          <cell r="I1737" t="str">
            <v>S.PIETRO</v>
          </cell>
          <cell r="J1737" t="str">
            <v>D.H. ONCOLOGIA</v>
          </cell>
          <cell r="K1737" t="str">
            <v>D.H. ONCOLOGIA</v>
          </cell>
          <cell r="L1737" t="str">
            <v>D.H. ONCOLOGIA</v>
          </cell>
          <cell r="M1737" t="str">
            <v>SINGOLA</v>
          </cell>
          <cell r="N1737">
            <v>103382</v>
          </cell>
          <cell r="P1737" t="str">
            <v>BIENNALE</v>
          </cell>
          <cell r="Q1737" t="str">
            <v>ANNUALE (NON DI NS COMPETENZA)</v>
          </cell>
          <cell r="R1737" t="str">
            <v>NON PREVISTO</v>
          </cell>
          <cell r="T1737" t="str">
            <v>NON PREVISTO</v>
          </cell>
          <cell r="U1737">
            <v>0</v>
          </cell>
          <cell r="V1737">
            <v>0</v>
          </cell>
          <cell r="W1737">
            <v>0</v>
          </cell>
          <cell r="X1737">
            <v>0</v>
          </cell>
          <cell r="Y1737" t="str">
            <v>NON PREVISTO</v>
          </cell>
          <cell r="Z1737">
            <v>0</v>
          </cell>
          <cell r="AA1737">
            <v>0</v>
          </cell>
          <cell r="AB1737">
            <v>0</v>
          </cell>
          <cell r="AC1737">
            <v>0</v>
          </cell>
          <cell r="AD1737" t="str">
            <v>NON PREVISTO</v>
          </cell>
          <cell r="AE1737" t="str">
            <v>NON PREVISTO</v>
          </cell>
          <cell r="AF1737" t="str">
            <v>NON PREVISTO</v>
          </cell>
          <cell r="AG1737" t="str">
            <v>NON PREVISTO</v>
          </cell>
          <cell r="AH1737" t="str">
            <v>NON PREVISTO</v>
          </cell>
        </row>
        <row r="1738">
          <cell r="A1738">
            <v>103383</v>
          </cell>
          <cell r="B1738" t="str">
            <v>POMPA DI INFUSIONE</v>
          </cell>
          <cell r="C1738" t="str">
            <v>FRESENIUS KABI AG</v>
          </cell>
          <cell r="D1738" t="str">
            <v>VOLUMAT MC AGILIA</v>
          </cell>
          <cell r="E1738" t="str">
            <v>23464212</v>
          </cell>
          <cell r="F1738" t="str">
            <v>SINGOLA</v>
          </cell>
          <cell r="G1738">
            <v>103383</v>
          </cell>
          <cell r="I1738" t="str">
            <v>S.PIETRO</v>
          </cell>
          <cell r="J1738" t="str">
            <v>D.H. ONCOLOGIA</v>
          </cell>
          <cell r="K1738" t="str">
            <v>D.H. ONCOLOGIA</v>
          </cell>
          <cell r="L1738" t="str">
            <v>D.H. ONCOLOGIA</v>
          </cell>
          <cell r="M1738" t="str">
            <v>SINGOLA</v>
          </cell>
          <cell r="N1738">
            <v>103383</v>
          </cell>
          <cell r="P1738" t="str">
            <v>BIENNALE</v>
          </cell>
          <cell r="Q1738" t="str">
            <v>ANNUALE (NON DI NS COMPETENZA)</v>
          </cell>
          <cell r="R1738" t="str">
            <v>NON PREVISTO</v>
          </cell>
          <cell r="T1738" t="str">
            <v>NON PREVISTO</v>
          </cell>
          <cell r="U1738">
            <v>0</v>
          </cell>
          <cell r="V1738">
            <v>0</v>
          </cell>
          <cell r="W1738">
            <v>0</v>
          </cell>
          <cell r="X1738">
            <v>0</v>
          </cell>
          <cell r="Y1738" t="str">
            <v>NON PREVISTO</v>
          </cell>
          <cell r="Z1738">
            <v>0</v>
          </cell>
          <cell r="AA1738">
            <v>0</v>
          </cell>
          <cell r="AB1738">
            <v>0</v>
          </cell>
          <cell r="AC1738">
            <v>0</v>
          </cell>
          <cell r="AD1738" t="str">
            <v>NON PREVISTO</v>
          </cell>
          <cell r="AE1738" t="str">
            <v>NON PREVISTO</v>
          </cell>
          <cell r="AF1738" t="str">
            <v>NON PREVISTO</v>
          </cell>
          <cell r="AG1738" t="str">
            <v>NON PREVISTO</v>
          </cell>
          <cell r="AH1738" t="str">
            <v>NON PREVISTO</v>
          </cell>
        </row>
        <row r="1739">
          <cell r="A1739">
            <v>103384</v>
          </cell>
          <cell r="B1739" t="str">
            <v>POMPA DI INFUSIONE</v>
          </cell>
          <cell r="C1739" t="str">
            <v>FRESENIUS KABI AG</v>
          </cell>
          <cell r="D1739" t="str">
            <v>VOLUMAT MC AGILIA</v>
          </cell>
          <cell r="E1739" t="str">
            <v>23464193</v>
          </cell>
          <cell r="F1739" t="str">
            <v>SINGOLA</v>
          </cell>
          <cell r="G1739">
            <v>103384</v>
          </cell>
          <cell r="I1739" t="str">
            <v>S.PIETRO</v>
          </cell>
          <cell r="J1739" t="str">
            <v>D.H. ONCOLOGIA</v>
          </cell>
          <cell r="K1739" t="str">
            <v>D.H. ONCOLOGIA</v>
          </cell>
          <cell r="L1739" t="str">
            <v>D.H. ONCOLOGIA</v>
          </cell>
          <cell r="M1739" t="str">
            <v>SINGOLA</v>
          </cell>
          <cell r="N1739">
            <v>103384</v>
          </cell>
          <cell r="P1739" t="str">
            <v>BIENNALE</v>
          </cell>
          <cell r="Q1739" t="str">
            <v>ANNUALE (NON DI NS COMPETENZA)</v>
          </cell>
          <cell r="R1739" t="str">
            <v>NON PREVISTO</v>
          </cell>
          <cell r="T1739" t="str">
            <v>NON PREVISTO</v>
          </cell>
          <cell r="U1739">
            <v>0</v>
          </cell>
          <cell r="V1739">
            <v>0</v>
          </cell>
          <cell r="W1739">
            <v>0</v>
          </cell>
          <cell r="X1739">
            <v>0</v>
          </cell>
          <cell r="Y1739" t="str">
            <v>NON PREVISTO</v>
          </cell>
          <cell r="Z1739">
            <v>0</v>
          </cell>
          <cell r="AA1739">
            <v>0</v>
          </cell>
          <cell r="AB1739">
            <v>0</v>
          </cell>
          <cell r="AC1739">
            <v>0</v>
          </cell>
          <cell r="AD1739" t="str">
            <v>NON PREVISTO</v>
          </cell>
          <cell r="AE1739" t="str">
            <v>NON PREVISTO</v>
          </cell>
          <cell r="AF1739" t="str">
            <v>NON PREVISTO</v>
          </cell>
          <cell r="AG1739" t="str">
            <v>NON PREVISTO</v>
          </cell>
          <cell r="AH1739" t="str">
            <v>NON PREVISTO</v>
          </cell>
        </row>
        <row r="1740">
          <cell r="A1740">
            <v>103385</v>
          </cell>
          <cell r="B1740" t="str">
            <v>POMPA DI INFUSIONE</v>
          </cell>
          <cell r="C1740" t="str">
            <v>FRESENIUS KABI AG</v>
          </cell>
          <cell r="D1740" t="str">
            <v>VOLUMAT MC AGILIA</v>
          </cell>
          <cell r="E1740" t="str">
            <v>23464236</v>
          </cell>
          <cell r="F1740" t="str">
            <v>SINGOLA</v>
          </cell>
          <cell r="G1740">
            <v>103385</v>
          </cell>
          <cell r="I1740" t="str">
            <v>S.PIETRO</v>
          </cell>
          <cell r="J1740" t="str">
            <v>D.H. ONCOLOGIA</v>
          </cell>
          <cell r="K1740" t="str">
            <v>D.H. ONCOLOGIA</v>
          </cell>
          <cell r="L1740" t="str">
            <v>NON TROVATO</v>
          </cell>
          <cell r="P1740" t="str">
            <v>BIENNALE</v>
          </cell>
          <cell r="Q1740" t="str">
            <v>ANNUALE (NON DI NS COMPETENZA)</v>
          </cell>
          <cell r="R1740" t="str">
            <v>NON PREVISTO</v>
          </cell>
          <cell r="T1740" t="str">
            <v>NON PREVISTO</v>
          </cell>
          <cell r="U1740">
            <v>0</v>
          </cell>
          <cell r="V1740">
            <v>0</v>
          </cell>
          <cell r="W1740">
            <v>0</v>
          </cell>
          <cell r="X1740">
            <v>0</v>
          </cell>
          <cell r="Y1740" t="str">
            <v>NON PREVISTO</v>
          </cell>
          <cell r="Z1740">
            <v>0</v>
          </cell>
          <cell r="AA1740">
            <v>0</v>
          </cell>
          <cell r="AB1740">
            <v>0</v>
          </cell>
          <cell r="AC1740">
            <v>0</v>
          </cell>
          <cell r="AD1740" t="str">
            <v>NON PREVISTO</v>
          </cell>
          <cell r="AE1740" t="str">
            <v>NON PREVISTO</v>
          </cell>
          <cell r="AF1740" t="str">
            <v>NON PREVISTO</v>
          </cell>
          <cell r="AG1740" t="str">
            <v>NON PREVISTO</v>
          </cell>
          <cell r="AH1740" t="str">
            <v>NON PREVISTO</v>
          </cell>
        </row>
        <row r="1741">
          <cell r="A1741">
            <v>103393</v>
          </cell>
          <cell r="B1741" t="str">
            <v>PULSOSSIMETRO</v>
          </cell>
          <cell r="C1741" t="str">
            <v>NELLCOR PURITAN BENNETT INC</v>
          </cell>
          <cell r="D1741" t="str">
            <v>N 560 OXIMAX</v>
          </cell>
          <cell r="E1741" t="str">
            <v>011109100365</v>
          </cell>
          <cell r="F1741" t="str">
            <v>SINGOLA</v>
          </cell>
          <cell r="G1741">
            <v>103393</v>
          </cell>
          <cell r="I1741" t="str">
            <v>S.PIETRO</v>
          </cell>
          <cell r="J1741" t="str">
            <v>AMB. ENDOSCOPIA</v>
          </cell>
          <cell r="K1741" t="str">
            <v>AMB. ENDOSCOPIA L.P. 3°P</v>
          </cell>
          <cell r="L1741" t="str">
            <v>NON TROVATO</v>
          </cell>
          <cell r="P1741" t="str">
            <v>BIENNALE</v>
          </cell>
          <cell r="Q1741" t="str">
            <v>ANNUALE</v>
          </cell>
          <cell r="R1741" t="str">
            <v>NON PREVISTO</v>
          </cell>
          <cell r="T1741" t="str">
            <v>DA FARE</v>
          </cell>
          <cell r="U1741">
            <v>0</v>
          </cell>
          <cell r="V1741">
            <v>0</v>
          </cell>
          <cell r="W1741">
            <v>0</v>
          </cell>
          <cell r="X1741">
            <v>0</v>
          </cell>
          <cell r="Y1741" t="str">
            <v>DA FARE</v>
          </cell>
          <cell r="Z1741">
            <v>0</v>
          </cell>
          <cell r="AA1741">
            <v>0</v>
          </cell>
          <cell r="AB1741">
            <v>0</v>
          </cell>
          <cell r="AC1741">
            <v>0</v>
          </cell>
          <cell r="AD1741" t="str">
            <v>NON PREVISTO</v>
          </cell>
          <cell r="AE1741" t="str">
            <v>NON PREVISTO</v>
          </cell>
          <cell r="AF1741" t="str">
            <v>NON PREVISTO</v>
          </cell>
          <cell r="AG1741" t="str">
            <v>NON PREVISTO</v>
          </cell>
          <cell r="AH1741" t="str">
            <v>NON PREVISTO</v>
          </cell>
        </row>
        <row r="1742">
          <cell r="A1742">
            <v>103395</v>
          </cell>
          <cell r="B1742" t="str">
            <v>PH-METRO</v>
          </cell>
          <cell r="C1742" t="str">
            <v>SANDHILL SCIENTIFIC INC</v>
          </cell>
          <cell r="D1742" t="str">
            <v>ZEPHR</v>
          </cell>
          <cell r="E1742" t="str">
            <v>H139048C</v>
          </cell>
          <cell r="F1742" t="str">
            <v>SINGOLA</v>
          </cell>
          <cell r="G1742">
            <v>103395</v>
          </cell>
          <cell r="I1742" t="str">
            <v>S.PIETRO</v>
          </cell>
          <cell r="J1742" t="str">
            <v>UTIN</v>
          </cell>
          <cell r="K1742" t="str">
            <v>UTIN</v>
          </cell>
          <cell r="L1742" t="str">
            <v>UTIN</v>
          </cell>
          <cell r="M1742" t="str">
            <v>SINGOLA</v>
          </cell>
          <cell r="N1742">
            <v>103395</v>
          </cell>
          <cell r="P1742" t="str">
            <v>ANNUALE</v>
          </cell>
          <cell r="Q1742" t="str">
            <v>ANNUALE</v>
          </cell>
          <cell r="R1742" t="str">
            <v>NON PREVISTO</v>
          </cell>
          <cell r="T1742" t="str">
            <v>DA FARE</v>
          </cell>
          <cell r="U1742">
            <v>3395</v>
          </cell>
          <cell r="V1742">
            <v>46149</v>
          </cell>
          <cell r="W1742" t="str">
            <v>POSITIVO</v>
          </cell>
          <cell r="X1742">
            <v>0</v>
          </cell>
          <cell r="Y1742" t="str">
            <v>DA FARE</v>
          </cell>
          <cell r="Z1742">
            <v>3395</v>
          </cell>
          <cell r="AA1742">
            <v>46149</v>
          </cell>
          <cell r="AB1742" t="str">
            <v>POSITIVO</v>
          </cell>
          <cell r="AC1742" t="str">
            <v>VA RIMESSA ETICHETTA INVENTARIALE VIENE APPOSTA UNA PROVVISORIA.</v>
          </cell>
          <cell r="AD1742" t="str">
            <v>NON PREVISTO</v>
          </cell>
          <cell r="AE1742" t="str">
            <v>NON PREVISTO</v>
          </cell>
          <cell r="AF1742" t="str">
            <v>NON PREVISTO</v>
          </cell>
          <cell r="AG1742" t="str">
            <v>NON PREVISTO</v>
          </cell>
          <cell r="AH1742" t="str">
            <v>NON PREVISTO</v>
          </cell>
        </row>
        <row r="1743">
          <cell r="A1743">
            <v>103397</v>
          </cell>
          <cell r="B1743" t="str">
            <v>FRIGORIFERO BIOLOGICO</v>
          </cell>
          <cell r="C1743" t="str">
            <v>CF DI CIRO FIOCCHETTI &amp; C SNC</v>
          </cell>
          <cell r="D1743" t="str">
            <v>MEDIKA 140</v>
          </cell>
          <cell r="E1743" t="str">
            <v>63419</v>
          </cell>
          <cell r="F1743" t="str">
            <v>SINGOLA</v>
          </cell>
          <cell r="G1743">
            <v>103397</v>
          </cell>
          <cell r="I1743" t="str">
            <v>S.PIETRO</v>
          </cell>
          <cell r="J1743" t="str">
            <v>BLOCCO OPERATORIO</v>
          </cell>
          <cell r="K1743" t="str">
            <v>MAGAZZINO TECNICO_x000D_</v>
          </cell>
          <cell r="L1743" t="str">
            <v>BLOCCO OPERATORIO</v>
          </cell>
          <cell r="M1743" t="str">
            <v>SINGOL</v>
          </cell>
          <cell r="N1743" t="str">
            <v>103397</v>
          </cell>
          <cell r="P1743" t="str">
            <v>BIENNALE</v>
          </cell>
          <cell r="Q1743" t="str">
            <v>ANNUALE</v>
          </cell>
          <cell r="R1743" t="str">
            <v>NON PREVISTO</v>
          </cell>
          <cell r="T1743" t="str">
            <v>DA FARE</v>
          </cell>
          <cell r="U1743" t="str">
            <v>3397</v>
          </cell>
          <cell r="V1743">
            <v>46260</v>
          </cell>
          <cell r="W1743" t="str">
            <v>POSITIVO</v>
          </cell>
          <cell r="X1743">
            <v>0</v>
          </cell>
          <cell r="Y1743" t="str">
            <v>DA FARE</v>
          </cell>
          <cell r="Z1743" t="str">
            <v>3397</v>
          </cell>
          <cell r="AA1743">
            <v>46258</v>
          </cell>
          <cell r="AB1743" t="str">
            <v>POSITIVO</v>
          </cell>
          <cell r="AC1743">
            <v>0</v>
          </cell>
          <cell r="AD1743" t="str">
            <v>NON PREVISTO</v>
          </cell>
          <cell r="AE1743" t="str">
            <v>NON PREVISTO</v>
          </cell>
          <cell r="AF1743" t="str">
            <v>NON PREVISTO</v>
          </cell>
          <cell r="AG1743" t="str">
            <v>NON PREVISTO</v>
          </cell>
          <cell r="AH1743" t="str">
            <v>NON PREVISTO</v>
          </cell>
        </row>
        <row r="1744">
          <cell r="A1744">
            <v>103398</v>
          </cell>
          <cell r="B1744" t="str">
            <v>UMIDIFICATORE</v>
          </cell>
          <cell r="C1744" t="str">
            <v>DEAS SRL</v>
          </cell>
          <cell r="D1744" t="str">
            <v>HYDRALTIS 9500 NEO</v>
          </cell>
          <cell r="E1744" t="str">
            <v>164847</v>
          </cell>
          <cell r="F1744" t="str">
            <v>SINGOLA</v>
          </cell>
          <cell r="G1744">
            <v>103398</v>
          </cell>
          <cell r="I1744" t="str">
            <v>S.PIETRO</v>
          </cell>
          <cell r="J1744" t="str">
            <v>UTIN</v>
          </cell>
          <cell r="K1744" t="str">
            <v>UTIN</v>
          </cell>
          <cell r="L1744" t="str">
            <v>UTIN</v>
          </cell>
          <cell r="M1744" t="str">
            <v>SINGOLA</v>
          </cell>
          <cell r="N1744">
            <v>103398</v>
          </cell>
          <cell r="P1744" t="str">
            <v>ANNUALE</v>
          </cell>
          <cell r="Q1744" t="str">
            <v>ANNUALE</v>
          </cell>
          <cell r="R1744" t="str">
            <v>NON PREVISTO</v>
          </cell>
          <cell r="T1744" t="str">
            <v>DA FARE</v>
          </cell>
          <cell r="U1744">
            <v>3398</v>
          </cell>
          <cell r="V1744">
            <v>46134</v>
          </cell>
          <cell r="W1744" t="str">
            <v>POSITIVO</v>
          </cell>
          <cell r="X1744">
            <v>0</v>
          </cell>
          <cell r="Y1744" t="str">
            <v>DA FARE</v>
          </cell>
          <cell r="Z1744">
            <v>3398</v>
          </cell>
          <cell r="AA1744">
            <v>46134</v>
          </cell>
          <cell r="AB1744" t="str">
            <v>POSITIVO</v>
          </cell>
          <cell r="AC1744">
            <v>0</v>
          </cell>
          <cell r="AD1744" t="str">
            <v>NON PREVISTO</v>
          </cell>
          <cell r="AE1744" t="str">
            <v>NON PREVISTO</v>
          </cell>
          <cell r="AF1744" t="str">
            <v>NON PREVISTO</v>
          </cell>
          <cell r="AG1744" t="str">
            <v>NON PREVISTO</v>
          </cell>
          <cell r="AH1744" t="str">
            <v>NON PREVISTO</v>
          </cell>
        </row>
        <row r="1745">
          <cell r="A1745">
            <v>103399</v>
          </cell>
          <cell r="B1745" t="str">
            <v>UMIDIFICATORE</v>
          </cell>
          <cell r="C1745" t="str">
            <v>DEAS SRL</v>
          </cell>
          <cell r="D1745" t="str">
            <v>HYDRALTIS 9500 NEO</v>
          </cell>
          <cell r="E1745" t="str">
            <v>164833</v>
          </cell>
          <cell r="F1745" t="str">
            <v>SINGOLA</v>
          </cell>
          <cell r="G1745">
            <v>103399</v>
          </cell>
          <cell r="I1745" t="str">
            <v>S.PIETRO</v>
          </cell>
          <cell r="J1745" t="str">
            <v>UTIN</v>
          </cell>
          <cell r="K1745" t="str">
            <v>UTIN</v>
          </cell>
          <cell r="L1745" t="str">
            <v>UTIN</v>
          </cell>
          <cell r="M1745" t="str">
            <v>SINGOLA</v>
          </cell>
          <cell r="N1745">
            <v>103399</v>
          </cell>
          <cell r="P1745" t="str">
            <v>ANNUALE</v>
          </cell>
          <cell r="Q1745" t="str">
            <v>ANNUALE</v>
          </cell>
          <cell r="R1745" t="str">
            <v>NON PREVISTO</v>
          </cell>
          <cell r="T1745" t="str">
            <v>DA FARE</v>
          </cell>
          <cell r="U1745">
            <v>3399</v>
          </cell>
          <cell r="V1745">
            <v>46126</v>
          </cell>
          <cell r="W1745" t="str">
            <v>POSITIVO</v>
          </cell>
          <cell r="X1745">
            <v>0</v>
          </cell>
          <cell r="Y1745" t="str">
            <v>DA FARE</v>
          </cell>
          <cell r="Z1745">
            <v>3399</v>
          </cell>
          <cell r="AA1745">
            <v>46126</v>
          </cell>
          <cell r="AB1745" t="str">
            <v>POSITIVO</v>
          </cell>
          <cell r="AC1745">
            <v>0</v>
          </cell>
          <cell r="AD1745" t="str">
            <v>NON PREVISTO</v>
          </cell>
          <cell r="AE1745" t="str">
            <v>NON PREVISTO</v>
          </cell>
          <cell r="AF1745" t="str">
            <v>NON PREVISTO</v>
          </cell>
          <cell r="AG1745" t="str">
            <v>NON PREVISTO</v>
          </cell>
          <cell r="AH1745" t="str">
            <v>NON PREVISTO</v>
          </cell>
        </row>
        <row r="1746">
          <cell r="A1746">
            <v>103400</v>
          </cell>
          <cell r="B1746" t="str">
            <v>UMIDIFICATORE</v>
          </cell>
          <cell r="C1746" t="str">
            <v>DEAS SRL</v>
          </cell>
          <cell r="D1746" t="str">
            <v>HYDRALTIS 9500 NEO</v>
          </cell>
          <cell r="E1746" t="str">
            <v>171451</v>
          </cell>
          <cell r="F1746" t="str">
            <v>SINGOLA</v>
          </cell>
          <cell r="G1746">
            <v>103400</v>
          </cell>
          <cell r="I1746" t="str">
            <v>S.PIETRO</v>
          </cell>
          <cell r="J1746" t="str">
            <v>UTIN</v>
          </cell>
          <cell r="K1746" t="str">
            <v>UTIN</v>
          </cell>
          <cell r="L1746" t="str">
            <v>UTIN</v>
          </cell>
          <cell r="M1746" t="str">
            <v>SINGOLA</v>
          </cell>
          <cell r="N1746">
            <v>103400</v>
          </cell>
          <cell r="P1746" t="str">
            <v>ANNUALE</v>
          </cell>
          <cell r="Q1746" t="str">
            <v>ANNUALE</v>
          </cell>
          <cell r="R1746" t="str">
            <v>NON PREVISTO</v>
          </cell>
          <cell r="T1746" t="str">
            <v>DA FARE</v>
          </cell>
          <cell r="U1746">
            <v>3400</v>
          </cell>
          <cell r="V1746">
            <v>46126</v>
          </cell>
          <cell r="W1746" t="str">
            <v>POSITIVO</v>
          </cell>
          <cell r="X1746">
            <v>0</v>
          </cell>
          <cell r="Y1746" t="str">
            <v>DA FARE</v>
          </cell>
          <cell r="Z1746">
            <v>3400</v>
          </cell>
          <cell r="AA1746">
            <v>46126</v>
          </cell>
          <cell r="AB1746" t="str">
            <v>POSITIVO</v>
          </cell>
          <cell r="AC1746">
            <v>0</v>
          </cell>
          <cell r="AD1746" t="str">
            <v>NON PREVISTO</v>
          </cell>
          <cell r="AE1746" t="str">
            <v>NON PREVISTO</v>
          </cell>
          <cell r="AF1746" t="str">
            <v>NON PREVISTO</v>
          </cell>
          <cell r="AG1746" t="str">
            <v>NON PREVISTO</v>
          </cell>
          <cell r="AH1746" t="str">
            <v>NON PREVISTO</v>
          </cell>
        </row>
        <row r="1747">
          <cell r="A1747">
            <v>103401</v>
          </cell>
          <cell r="B1747" t="str">
            <v>UMIDIFICATORE</v>
          </cell>
          <cell r="C1747" t="str">
            <v>DEAS SRL</v>
          </cell>
          <cell r="D1747" t="str">
            <v>HYDRALTIS 9500 NEO</v>
          </cell>
          <cell r="E1747" t="str">
            <v>171454</v>
          </cell>
          <cell r="F1747" t="str">
            <v>SINGOLA</v>
          </cell>
          <cell r="G1747">
            <v>103401</v>
          </cell>
          <cell r="I1747" t="str">
            <v>S.PIETRO</v>
          </cell>
          <cell r="J1747" t="str">
            <v>UTIN</v>
          </cell>
          <cell r="K1747" t="str">
            <v>UTIN</v>
          </cell>
          <cell r="L1747" t="str">
            <v>UTIN</v>
          </cell>
          <cell r="M1747" t="str">
            <v>SINGOLA</v>
          </cell>
          <cell r="N1747">
            <v>103401</v>
          </cell>
          <cell r="P1747" t="str">
            <v>ANNUALE</v>
          </cell>
          <cell r="Q1747" t="str">
            <v>ANNUALE</v>
          </cell>
          <cell r="R1747" t="str">
            <v>NON PREVISTO</v>
          </cell>
          <cell r="T1747" t="str">
            <v>DA FARE</v>
          </cell>
          <cell r="U1747">
            <v>3401</v>
          </cell>
          <cell r="V1747">
            <v>46146</v>
          </cell>
          <cell r="W1747" t="str">
            <v>POSITIVO</v>
          </cell>
          <cell r="X1747">
            <v>0</v>
          </cell>
          <cell r="Y1747" t="str">
            <v>DA FARE</v>
          </cell>
          <cell r="Z1747">
            <v>3401</v>
          </cell>
          <cell r="AA1747">
            <v>46146</v>
          </cell>
          <cell r="AB1747" t="str">
            <v>POSITIVO</v>
          </cell>
          <cell r="AC1747">
            <v>0</v>
          </cell>
          <cell r="AD1747" t="str">
            <v>NON PREVISTO</v>
          </cell>
          <cell r="AE1747" t="str">
            <v>NON PREVISTO</v>
          </cell>
          <cell r="AF1747" t="str">
            <v>NON PREVISTO</v>
          </cell>
          <cell r="AG1747" t="str">
            <v>NON PREVISTO</v>
          </cell>
          <cell r="AH1747" t="str">
            <v>NON PREVISTO</v>
          </cell>
        </row>
        <row r="1748">
          <cell r="A1748">
            <v>103402</v>
          </cell>
          <cell r="B1748" t="str">
            <v>LETTO PER DEGENZA ELETTRIFICATO</v>
          </cell>
          <cell r="C1748" t="str">
            <v>MEDICAL INTERIOR SUPPLY</v>
          </cell>
          <cell r="D1748" t="str">
            <v>LH 610</v>
          </cell>
          <cell r="E1748" t="str">
            <v>14110</v>
          </cell>
          <cell r="F1748" t="str">
            <v>SINGOLA</v>
          </cell>
          <cell r="G1748">
            <v>103402</v>
          </cell>
          <cell r="I1748" t="str">
            <v>S.PIETRO</v>
          </cell>
          <cell r="J1748" t="str">
            <v>S. CAMILLO (MED. UOMINI)</v>
          </cell>
          <cell r="K1748" t="str">
            <v>S. RAFFAELE</v>
          </cell>
          <cell r="L1748" t="str">
            <v>S. RAFFAELE</v>
          </cell>
          <cell r="M1748" t="str">
            <v>SINGOLA</v>
          </cell>
          <cell r="N1748">
            <v>103402</v>
          </cell>
          <cell r="P1748" t="str">
            <v>BIENNALE</v>
          </cell>
          <cell r="Q1748" t="str">
            <v>ANNUALE</v>
          </cell>
          <cell r="R1748" t="str">
            <v>NON PREVISTO</v>
          </cell>
          <cell r="T1748" t="str">
            <v>DA FARE</v>
          </cell>
          <cell r="U1748">
            <v>3402</v>
          </cell>
          <cell r="V1748">
            <v>46212</v>
          </cell>
          <cell r="W1748" t="str">
            <v>POSITIVO</v>
          </cell>
          <cell r="X1748">
            <v>0</v>
          </cell>
          <cell r="Y1748" t="str">
            <v>DA FARE</v>
          </cell>
          <cell r="Z1748">
            <v>3402</v>
          </cell>
          <cell r="AA1748">
            <v>46212</v>
          </cell>
          <cell r="AB1748" t="str">
            <v>POSITIVO CON RISERVA</v>
          </cell>
          <cell r="AC1748" t="str">
            <v xml:space="preserve">NC 38 GANCIO TELECOMANDO SUPERVISOR ASSENTE </v>
          </cell>
          <cell r="AD1748" t="str">
            <v>NON PREVISTO</v>
          </cell>
          <cell r="AE1748" t="str">
            <v>NON PREVISTO</v>
          </cell>
          <cell r="AF1748" t="str">
            <v>NON PREVISTO</v>
          </cell>
          <cell r="AG1748" t="str">
            <v>NON PREVISTO</v>
          </cell>
          <cell r="AH1748" t="str">
            <v>NON PREVISTO</v>
          </cell>
        </row>
        <row r="1749">
          <cell r="A1749">
            <v>103403</v>
          </cell>
          <cell r="B1749" t="str">
            <v>LETTO PER DEGENZA ELETTRIFICATO</v>
          </cell>
          <cell r="C1749" t="str">
            <v>MEDICAL INTERIOR SUPPLY</v>
          </cell>
          <cell r="D1749" t="str">
            <v>LH 610</v>
          </cell>
          <cell r="E1749" t="str">
            <v>14134</v>
          </cell>
          <cell r="F1749" t="str">
            <v>SINGOLA</v>
          </cell>
          <cell r="G1749">
            <v>103403</v>
          </cell>
          <cell r="I1749" t="str">
            <v>S.PIETRO</v>
          </cell>
          <cell r="J1749" t="str">
            <v>S. CAMILLO (MED. UOMINI)</v>
          </cell>
          <cell r="K1749" t="str">
            <v>S. CATERINA SOLVENTI</v>
          </cell>
          <cell r="L1749" t="str">
            <v>S. CATERINA SOLVENTI</v>
          </cell>
          <cell r="M1749" t="str">
            <v>SINGOLA</v>
          </cell>
          <cell r="N1749" t="str">
            <v>103403</v>
          </cell>
          <cell r="P1749" t="str">
            <v>BIENNALE</v>
          </cell>
          <cell r="Q1749" t="str">
            <v>ANNUALE</v>
          </cell>
          <cell r="R1749" t="str">
            <v>NON PREVISTO</v>
          </cell>
          <cell r="T1749" t="str">
            <v>DA FARE</v>
          </cell>
          <cell r="U1749">
            <v>3403</v>
          </cell>
          <cell r="V1749">
            <v>46111</v>
          </cell>
          <cell r="W1749" t="str">
            <v>POSITIVO</v>
          </cell>
          <cell r="X1749">
            <v>0</v>
          </cell>
          <cell r="Y1749" t="str">
            <v>DA FARE</v>
          </cell>
          <cell r="Z1749">
            <v>3403</v>
          </cell>
          <cell r="AA1749">
            <v>46111</v>
          </cell>
          <cell r="AB1749" t="str">
            <v>POSITIVO</v>
          </cell>
          <cell r="AC1749">
            <v>0</v>
          </cell>
          <cell r="AD1749" t="str">
            <v>NON PREVISTO</v>
          </cell>
          <cell r="AE1749" t="str">
            <v>NON PREVISTO</v>
          </cell>
          <cell r="AF1749" t="str">
            <v>NON PREVISTO</v>
          </cell>
          <cell r="AG1749" t="str">
            <v>NON PREVISTO</v>
          </cell>
          <cell r="AH1749" t="str">
            <v>NON PREVISTO</v>
          </cell>
        </row>
        <row r="1750">
          <cell r="A1750">
            <v>103404</v>
          </cell>
          <cell r="B1750" t="str">
            <v>LETTO PER DEGENZA ELETTRIFICATO</v>
          </cell>
          <cell r="C1750" t="str">
            <v>MEDICAL INTERIOR SUPPLY</v>
          </cell>
          <cell r="D1750" t="str">
            <v>LH 610</v>
          </cell>
          <cell r="E1750" t="str">
            <v>14107</v>
          </cell>
          <cell r="F1750" t="str">
            <v>SINGOLA</v>
          </cell>
          <cell r="G1750">
            <v>103404</v>
          </cell>
          <cell r="I1750" t="str">
            <v>S.PIETRO</v>
          </cell>
          <cell r="J1750" t="str">
            <v>S. CAMILLO (MED. UOMINI)</v>
          </cell>
          <cell r="K1750" t="str">
            <v>S. VINCENZO</v>
          </cell>
          <cell r="L1750" t="str">
            <v>S. VINCENZO</v>
          </cell>
          <cell r="M1750" t="str">
            <v>SINGOLA</v>
          </cell>
          <cell r="N1750">
            <v>103404</v>
          </cell>
          <cell r="P1750" t="str">
            <v>BIENNALE</v>
          </cell>
          <cell r="Q1750" t="str">
            <v>ANNUALE</v>
          </cell>
          <cell r="R1750" t="str">
            <v>NON PREVISTO</v>
          </cell>
          <cell r="T1750" t="str">
            <v>DA FARE</v>
          </cell>
          <cell r="U1750" t="str">
            <v>3404</v>
          </cell>
          <cell r="V1750">
            <v>0</v>
          </cell>
          <cell r="W1750" t="str">
            <v>POSITIVO</v>
          </cell>
          <cell r="X1750">
            <v>0</v>
          </cell>
          <cell r="Y1750" t="str">
            <v>DA FARE</v>
          </cell>
          <cell r="Z1750" t="str">
            <v>3404</v>
          </cell>
          <cell r="AA1750">
            <v>46168</v>
          </cell>
          <cell r="AB1750" t="str">
            <v>POSITIVO</v>
          </cell>
          <cell r="AC1750">
            <v>0</v>
          </cell>
          <cell r="AD1750" t="str">
            <v>NON PREVISTO</v>
          </cell>
          <cell r="AE1750" t="str">
            <v>NON PREVISTO</v>
          </cell>
          <cell r="AF1750" t="str">
            <v>NON PREVISTO</v>
          </cell>
          <cell r="AG1750" t="str">
            <v>NON PREVISTO</v>
          </cell>
          <cell r="AH1750" t="str">
            <v>NON PREVISTO</v>
          </cell>
        </row>
        <row r="1751">
          <cell r="A1751">
            <v>103405</v>
          </cell>
          <cell r="B1751" t="str">
            <v>LETTO PER DEGENZA ELETTRIFICATO</v>
          </cell>
          <cell r="C1751" t="str">
            <v>MEDICAL INTERIOR SUPPLY</v>
          </cell>
          <cell r="D1751" t="str">
            <v>LH 610</v>
          </cell>
          <cell r="E1751" t="str">
            <v>14128</v>
          </cell>
          <cell r="F1751" t="str">
            <v>SINGOLA</v>
          </cell>
          <cell r="G1751">
            <v>103405</v>
          </cell>
          <cell r="I1751" t="str">
            <v>S.PIETRO</v>
          </cell>
          <cell r="J1751" t="str">
            <v>S. CAMILLO (MED. UOMINI)</v>
          </cell>
          <cell r="K1751" t="str">
            <v>S. CATERINA SOLVENTI</v>
          </cell>
          <cell r="L1751" t="str">
            <v>S. CATERINA SOLVENTI</v>
          </cell>
          <cell r="M1751" t="str">
            <v>SINGOLA</v>
          </cell>
          <cell r="N1751" t="str">
            <v>103405</v>
          </cell>
          <cell r="P1751" t="str">
            <v>BIENNALE</v>
          </cell>
          <cell r="Q1751" t="str">
            <v>ANNUALE</v>
          </cell>
          <cell r="R1751" t="str">
            <v>NON PREVISTO</v>
          </cell>
          <cell r="T1751" t="str">
            <v>DA FARE</v>
          </cell>
          <cell r="U1751">
            <v>3405</v>
          </cell>
          <cell r="V1751">
            <v>46108</v>
          </cell>
          <cell r="W1751" t="str">
            <v>POSITIVO</v>
          </cell>
          <cell r="X1751">
            <v>0</v>
          </cell>
          <cell r="Y1751" t="str">
            <v>DA FARE</v>
          </cell>
          <cell r="Z1751">
            <v>3405</v>
          </cell>
          <cell r="AA1751">
            <v>46108</v>
          </cell>
          <cell r="AB1751" t="str">
            <v>POSITIVO</v>
          </cell>
          <cell r="AC1751">
            <v>0</v>
          </cell>
          <cell r="AD1751" t="str">
            <v>NON PREVISTO</v>
          </cell>
          <cell r="AE1751" t="str">
            <v>NON PREVISTO</v>
          </cell>
          <cell r="AF1751" t="str">
            <v>NON PREVISTO</v>
          </cell>
          <cell r="AG1751" t="str">
            <v>NON PREVISTO</v>
          </cell>
          <cell r="AH1751" t="str">
            <v>NON PREVISTO</v>
          </cell>
        </row>
        <row r="1752">
          <cell r="A1752">
            <v>103406</v>
          </cell>
          <cell r="B1752" t="str">
            <v>LETTO PER DEGENZA ELETTRIFICATO</v>
          </cell>
          <cell r="C1752" t="str">
            <v>MEDICAL INTERIOR SUPPLY</v>
          </cell>
          <cell r="D1752" t="str">
            <v>LH 610</v>
          </cell>
          <cell r="E1752" t="str">
            <v>14098</v>
          </cell>
          <cell r="F1752" t="str">
            <v>SINGOLA</v>
          </cell>
          <cell r="G1752">
            <v>103406</v>
          </cell>
          <cell r="I1752" t="str">
            <v>S.PIETRO</v>
          </cell>
          <cell r="J1752" t="str">
            <v>S. CAMILLO (MED. UOMINI)</v>
          </cell>
          <cell r="K1752" t="str">
            <v>S. VINCENZO</v>
          </cell>
          <cell r="L1752" t="str">
            <v>S. VINCENZO</v>
          </cell>
          <cell r="M1752" t="str">
            <v>SINGOLA</v>
          </cell>
          <cell r="N1752">
            <v>103406</v>
          </cell>
          <cell r="P1752" t="str">
            <v>BIENNALE</v>
          </cell>
          <cell r="Q1752" t="str">
            <v>ANNUALE</v>
          </cell>
          <cell r="R1752" t="str">
            <v>NON PREVISTO</v>
          </cell>
          <cell r="T1752" t="str">
            <v>DA FARE</v>
          </cell>
          <cell r="U1752">
            <v>3406</v>
          </cell>
          <cell r="V1752">
            <v>46168</v>
          </cell>
          <cell r="W1752" t="str">
            <v>POSITIVO</v>
          </cell>
          <cell r="X1752">
            <v>0</v>
          </cell>
          <cell r="Y1752" t="str">
            <v>DA FARE</v>
          </cell>
          <cell r="Z1752">
            <v>3406</v>
          </cell>
          <cell r="AA1752">
            <v>46168</v>
          </cell>
          <cell r="AB1752" t="str">
            <v>POSITIVO</v>
          </cell>
          <cell r="AC1752">
            <v>0</v>
          </cell>
          <cell r="AD1752" t="str">
            <v>NON PREVISTO</v>
          </cell>
          <cell r="AE1752" t="str">
            <v>NON PREVISTO</v>
          </cell>
          <cell r="AF1752" t="str">
            <v>NON PREVISTO</v>
          </cell>
          <cell r="AG1752" t="str">
            <v>NON PREVISTO</v>
          </cell>
          <cell r="AH1752" t="str">
            <v>NON PREVISTO</v>
          </cell>
        </row>
        <row r="1753">
          <cell r="A1753">
            <v>103407</v>
          </cell>
          <cell r="B1753" t="str">
            <v>LETTO PER DEGENZA ELETTRIFICATO</v>
          </cell>
          <cell r="C1753" t="str">
            <v>MEDICAL INTERIOR SUPPLY</v>
          </cell>
          <cell r="D1753" t="str">
            <v>LH 610</v>
          </cell>
          <cell r="E1753" t="str">
            <v>14104</v>
          </cell>
          <cell r="F1753" t="str">
            <v>SINGOLA</v>
          </cell>
          <cell r="G1753">
            <v>103407</v>
          </cell>
          <cell r="I1753" t="str">
            <v>S.PIETRO</v>
          </cell>
          <cell r="J1753" t="str">
            <v>S. CAMILLO (MED. UOMINI)</v>
          </cell>
          <cell r="K1753" t="str">
            <v>S. VINCENZO</v>
          </cell>
          <cell r="L1753" t="str">
            <v>NON TROVATO</v>
          </cell>
          <cell r="P1753" t="str">
            <v>BIENNALE</v>
          </cell>
          <cell r="Q1753" t="str">
            <v>ANNUALE</v>
          </cell>
          <cell r="R1753" t="str">
            <v>NON PREVISTO</v>
          </cell>
          <cell r="T1753" t="str">
            <v>DA FARE</v>
          </cell>
          <cell r="U1753">
            <v>0</v>
          </cell>
          <cell r="V1753">
            <v>0</v>
          </cell>
          <cell r="W1753">
            <v>0</v>
          </cell>
          <cell r="X1753">
            <v>0</v>
          </cell>
          <cell r="Y1753" t="str">
            <v>DA FARE</v>
          </cell>
          <cell r="Z1753">
            <v>0</v>
          </cell>
          <cell r="AA1753">
            <v>0</v>
          </cell>
          <cell r="AB1753">
            <v>0</v>
          </cell>
          <cell r="AC1753">
            <v>0</v>
          </cell>
          <cell r="AD1753" t="str">
            <v>NON PREVISTO</v>
          </cell>
          <cell r="AE1753" t="str">
            <v>NON PREVISTO</v>
          </cell>
          <cell r="AF1753" t="str">
            <v>NON PREVISTO</v>
          </cell>
          <cell r="AG1753" t="str">
            <v>NON PREVISTO</v>
          </cell>
          <cell r="AH1753" t="str">
            <v>NON PREVISTO</v>
          </cell>
        </row>
        <row r="1754">
          <cell r="A1754">
            <v>103408</v>
          </cell>
          <cell r="B1754" t="str">
            <v>LETTO PER DEGENZA ELETTRIFICATO</v>
          </cell>
          <cell r="C1754" t="str">
            <v>MEDICAL INTERIOR SUPPLY</v>
          </cell>
          <cell r="D1754" t="str">
            <v>LH 610</v>
          </cell>
          <cell r="E1754" t="str">
            <v>14118</v>
          </cell>
          <cell r="F1754" t="str">
            <v>SINGOLA</v>
          </cell>
          <cell r="G1754">
            <v>103408</v>
          </cell>
          <cell r="I1754" t="str">
            <v>S.PIETRO</v>
          </cell>
          <cell r="J1754" t="str">
            <v>S. CAMILLO (MED. UOMINI)</v>
          </cell>
          <cell r="K1754" t="str">
            <v>OSTETRICIA (B.MENNI)</v>
          </cell>
          <cell r="L1754" t="str">
            <v>OSTETRICIA (B.MENNI)</v>
          </cell>
          <cell r="M1754" t="str">
            <v>SINGOLA</v>
          </cell>
          <cell r="N1754">
            <v>103408</v>
          </cell>
          <cell r="P1754" t="str">
            <v>BIENNALE</v>
          </cell>
          <cell r="Q1754" t="str">
            <v>ANNUALE</v>
          </cell>
          <cell r="R1754" t="str">
            <v>NON PREVISTO</v>
          </cell>
          <cell r="T1754" t="str">
            <v>DA FARE</v>
          </cell>
          <cell r="U1754">
            <v>3408</v>
          </cell>
          <cell r="V1754">
            <v>46150</v>
          </cell>
          <cell r="W1754" t="str">
            <v>POSITIVO</v>
          </cell>
          <cell r="X1754">
            <v>0</v>
          </cell>
          <cell r="Y1754" t="str">
            <v>DA FARE</v>
          </cell>
          <cell r="Z1754">
            <v>3408</v>
          </cell>
          <cell r="AA1754">
            <v>46150</v>
          </cell>
          <cell r="AB1754" t="str">
            <v>POSITIVO</v>
          </cell>
          <cell r="AC1754">
            <v>0</v>
          </cell>
          <cell r="AD1754" t="str">
            <v>NON PREVISTO</v>
          </cell>
          <cell r="AE1754" t="str">
            <v>NON PREVISTO</v>
          </cell>
          <cell r="AF1754" t="str">
            <v>NON PREVISTO</v>
          </cell>
          <cell r="AG1754" t="str">
            <v>NON PREVISTO</v>
          </cell>
          <cell r="AH1754" t="str">
            <v>NON PREVISTO</v>
          </cell>
        </row>
        <row r="1755">
          <cell r="A1755">
            <v>103409</v>
          </cell>
          <cell r="B1755" t="str">
            <v>LETTO PER DEGENZA ELETTRIFICATO</v>
          </cell>
          <cell r="C1755" t="str">
            <v>MEDICAL INTERIOR SUPPLY</v>
          </cell>
          <cell r="D1755" t="str">
            <v>LH 610</v>
          </cell>
          <cell r="E1755" t="str">
            <v>14102</v>
          </cell>
          <cell r="F1755" t="str">
            <v>SINGOLA</v>
          </cell>
          <cell r="G1755">
            <v>103409</v>
          </cell>
          <cell r="I1755" t="str">
            <v>S.PIETRO</v>
          </cell>
          <cell r="J1755" t="str">
            <v>S. CAMILLO (MED. UOMINI)</v>
          </cell>
          <cell r="K1755" t="str">
            <v>RIANIMAZIONE</v>
          </cell>
          <cell r="L1755" t="str">
            <v>RIANIMAZIONE</v>
          </cell>
          <cell r="M1755" t="str">
            <v>SINGOLA</v>
          </cell>
          <cell r="N1755" t="str">
            <v>103409</v>
          </cell>
          <cell r="P1755" t="str">
            <v>ANNUALE</v>
          </cell>
          <cell r="Q1755" t="str">
            <v>ANNUALE</v>
          </cell>
          <cell r="R1755" t="str">
            <v>NON PREVISTO</v>
          </cell>
          <cell r="T1755" t="str">
            <v>DA FARE</v>
          </cell>
          <cell r="U1755" t="str">
            <v>3409</v>
          </cell>
          <cell r="V1755">
            <v>46244</v>
          </cell>
          <cell r="W1755" t="str">
            <v>POSITIVO</v>
          </cell>
          <cell r="X1755">
            <v>0</v>
          </cell>
          <cell r="Y1755" t="str">
            <v>DA FARE</v>
          </cell>
          <cell r="Z1755" t="str">
            <v>3409</v>
          </cell>
          <cell r="AA1755">
            <v>46244</v>
          </cell>
          <cell r="AB1755" t="str">
            <v>POSITIVO</v>
          </cell>
          <cell r="AC1755">
            <v>0</v>
          </cell>
          <cell r="AD1755" t="str">
            <v>NON PREVISTO</v>
          </cell>
          <cell r="AE1755" t="str">
            <v>NON PREVISTO</v>
          </cell>
          <cell r="AF1755" t="str">
            <v>NON PREVISTO</v>
          </cell>
          <cell r="AG1755" t="str">
            <v>NON PREVISTO</v>
          </cell>
          <cell r="AH1755" t="str">
            <v>NON PREVISTO</v>
          </cell>
        </row>
        <row r="1756">
          <cell r="A1756">
            <v>103410</v>
          </cell>
          <cell r="B1756" t="str">
            <v>LETTO PER DEGENZA ELETTRIFICATO</v>
          </cell>
          <cell r="C1756" t="str">
            <v>MEDICAL INTERIOR SUPPLY</v>
          </cell>
          <cell r="D1756" t="str">
            <v>LH 610</v>
          </cell>
          <cell r="E1756" t="str">
            <v>14115</v>
          </cell>
          <cell r="F1756" t="str">
            <v>SINGOLA</v>
          </cell>
          <cell r="G1756">
            <v>103410</v>
          </cell>
          <cell r="I1756" t="str">
            <v>S.PIETRO</v>
          </cell>
          <cell r="J1756" t="str">
            <v>S. CAMILLO (MED. UOMINI)</v>
          </cell>
          <cell r="K1756" t="str">
            <v>S. VINCENZO</v>
          </cell>
          <cell r="L1756" t="str">
            <v>S. VINCENZO</v>
          </cell>
          <cell r="M1756" t="str">
            <v>SINGOLA</v>
          </cell>
          <cell r="N1756">
            <v>103410</v>
          </cell>
          <cell r="P1756" t="str">
            <v>BIENNALE</v>
          </cell>
          <cell r="Q1756" t="str">
            <v>ANNUALE</v>
          </cell>
          <cell r="R1756" t="str">
            <v>NON PREVISTO</v>
          </cell>
          <cell r="T1756" t="str">
            <v>DA FARE</v>
          </cell>
          <cell r="U1756">
            <v>3410</v>
          </cell>
          <cell r="V1756">
            <v>46168</v>
          </cell>
          <cell r="W1756" t="str">
            <v>POSITIVO</v>
          </cell>
          <cell r="X1756">
            <v>0</v>
          </cell>
          <cell r="Y1756" t="str">
            <v>DA FARE</v>
          </cell>
          <cell r="Z1756">
            <v>3410</v>
          </cell>
          <cell r="AA1756">
            <v>46168</v>
          </cell>
          <cell r="AB1756" t="str">
            <v>POSITIVO</v>
          </cell>
          <cell r="AC1756">
            <v>0</v>
          </cell>
          <cell r="AD1756" t="str">
            <v>NON PREVISTO</v>
          </cell>
          <cell r="AE1756" t="str">
            <v>NON PREVISTO</v>
          </cell>
          <cell r="AF1756" t="str">
            <v>NON PREVISTO</v>
          </cell>
          <cell r="AG1756" t="str">
            <v>NON PREVISTO</v>
          </cell>
          <cell r="AH1756" t="str">
            <v>NON PREVISTO</v>
          </cell>
        </row>
        <row r="1757">
          <cell r="A1757">
            <v>103411</v>
          </cell>
          <cell r="B1757" t="str">
            <v>LETTO PER DEGENZA ELETTRIFICATO</v>
          </cell>
          <cell r="C1757" t="str">
            <v>MEDICAL INTERIOR SUPPLY</v>
          </cell>
          <cell r="D1757" t="str">
            <v>LH 610</v>
          </cell>
          <cell r="E1757" t="str">
            <v>14099</v>
          </cell>
          <cell r="F1757" t="str">
            <v>SINGOLA</v>
          </cell>
          <cell r="G1757">
            <v>103411</v>
          </cell>
          <cell r="I1757" t="str">
            <v>S.PIETRO</v>
          </cell>
          <cell r="J1757" t="str">
            <v>S. CAMILLO (MED. UOMINI)</v>
          </cell>
          <cell r="K1757" t="str">
            <v>S. VINCENZO</v>
          </cell>
          <cell r="L1757" t="str">
            <v>S. VINCENZO</v>
          </cell>
          <cell r="M1757" t="str">
            <v>SINGOLA</v>
          </cell>
          <cell r="N1757">
            <v>103411</v>
          </cell>
          <cell r="P1757" t="str">
            <v>BIENNALE</v>
          </cell>
          <cell r="Q1757" t="str">
            <v>ANNUALE</v>
          </cell>
          <cell r="R1757" t="str">
            <v>NON PREVISTO</v>
          </cell>
          <cell r="T1757" t="str">
            <v>DA FARE</v>
          </cell>
          <cell r="U1757">
            <v>3411</v>
          </cell>
          <cell r="V1757">
            <v>46168</v>
          </cell>
          <cell r="W1757" t="str">
            <v>POSITIVO</v>
          </cell>
          <cell r="X1757">
            <v>0</v>
          </cell>
          <cell r="Y1757" t="str">
            <v>DA FARE</v>
          </cell>
          <cell r="Z1757">
            <v>3411</v>
          </cell>
          <cell r="AA1757">
            <v>46168</v>
          </cell>
          <cell r="AB1757" t="str">
            <v>POSITIVO</v>
          </cell>
          <cell r="AC1757">
            <v>0</v>
          </cell>
          <cell r="AD1757" t="str">
            <v>NON PREVISTO</v>
          </cell>
          <cell r="AE1757" t="str">
            <v>NON PREVISTO</v>
          </cell>
          <cell r="AF1757" t="str">
            <v>NON PREVISTO</v>
          </cell>
          <cell r="AG1757" t="str">
            <v>NON PREVISTO</v>
          </cell>
          <cell r="AH1757" t="str">
            <v>NON PREVISTO</v>
          </cell>
        </row>
        <row r="1758">
          <cell r="A1758">
            <v>103412</v>
          </cell>
          <cell r="B1758" t="str">
            <v>LETTO PER DEGENZA ELETTRIFICATO</v>
          </cell>
          <cell r="C1758" t="str">
            <v>MEDICAL INTERIOR SUPPLY</v>
          </cell>
          <cell r="D1758" t="str">
            <v>LH 610</v>
          </cell>
          <cell r="E1758" t="str">
            <v>14121</v>
          </cell>
          <cell r="F1758" t="str">
            <v>SINGOLA</v>
          </cell>
          <cell r="G1758">
            <v>103412</v>
          </cell>
          <cell r="I1758" t="str">
            <v>S.PIETRO</v>
          </cell>
          <cell r="J1758" t="str">
            <v>S. CAMILLO (MED. UOMINI)</v>
          </cell>
          <cell r="K1758" t="str">
            <v>S. CAMILLO (MED. UOMINI)</v>
          </cell>
          <cell r="L1758" t="str">
            <v>S. CAMILLO (MED. UOMINI)</v>
          </cell>
          <cell r="M1758" t="str">
            <v>SINGOLA</v>
          </cell>
          <cell r="N1758">
            <v>103412</v>
          </cell>
          <cell r="P1758" t="str">
            <v>BIENNALE</v>
          </cell>
          <cell r="Q1758" t="str">
            <v>ANNUALE</v>
          </cell>
          <cell r="R1758" t="str">
            <v>NON PREVISTO</v>
          </cell>
          <cell r="T1758" t="str">
            <v>DA FARE</v>
          </cell>
          <cell r="U1758">
            <v>3412</v>
          </cell>
          <cell r="V1758">
            <v>46225</v>
          </cell>
          <cell r="W1758" t="str">
            <v>POSITIVO</v>
          </cell>
          <cell r="X1758">
            <v>0</v>
          </cell>
          <cell r="Y1758" t="str">
            <v>DA FARE</v>
          </cell>
          <cell r="Z1758">
            <v>3412</v>
          </cell>
          <cell r="AA1758">
            <v>46225</v>
          </cell>
          <cell r="AB1758" t="str">
            <v>POSITIVO</v>
          </cell>
          <cell r="AC1758">
            <v>0</v>
          </cell>
          <cell r="AD1758" t="str">
            <v>NON PREVISTO</v>
          </cell>
          <cell r="AE1758" t="str">
            <v>NON PREVISTO</v>
          </cell>
          <cell r="AF1758" t="str">
            <v>NON PREVISTO</v>
          </cell>
          <cell r="AG1758" t="str">
            <v>NON PREVISTO</v>
          </cell>
          <cell r="AH1758" t="str">
            <v>NON PREVISTO</v>
          </cell>
        </row>
        <row r="1759">
          <cell r="A1759">
            <v>103413</v>
          </cell>
          <cell r="B1759" t="str">
            <v>LETTO PER DEGENZA ELETTRIFICATO</v>
          </cell>
          <cell r="C1759" t="str">
            <v>MEDICAL INTERIOR SUPPLY</v>
          </cell>
          <cell r="D1759" t="str">
            <v>LH 610</v>
          </cell>
          <cell r="E1759" t="str">
            <v>14109</v>
          </cell>
          <cell r="F1759" t="str">
            <v>SINGOLA</v>
          </cell>
          <cell r="G1759">
            <v>103413</v>
          </cell>
          <cell r="I1759" t="str">
            <v>S.PIETRO</v>
          </cell>
          <cell r="J1759" t="str">
            <v>S. CAMILLO (MED. UOMINI)</v>
          </cell>
          <cell r="K1759" t="str">
            <v>OSTETRICIA (B.MENNI)</v>
          </cell>
          <cell r="L1759" t="str">
            <v>OSTETRICIA (B.MENNI)</v>
          </cell>
          <cell r="M1759" t="str">
            <v>SINGOLA</v>
          </cell>
          <cell r="N1759">
            <v>103413</v>
          </cell>
          <cell r="P1759" t="str">
            <v>BIENNALE</v>
          </cell>
          <cell r="Q1759" t="str">
            <v>ANNUALE</v>
          </cell>
          <cell r="R1759" t="str">
            <v>NON PREVISTO</v>
          </cell>
          <cell r="T1759" t="str">
            <v>DA FARE</v>
          </cell>
          <cell r="U1759">
            <v>3413</v>
          </cell>
          <cell r="V1759">
            <v>46150</v>
          </cell>
          <cell r="W1759" t="str">
            <v>POSITIVO</v>
          </cell>
          <cell r="X1759">
            <v>0</v>
          </cell>
          <cell r="Y1759" t="str">
            <v>DA FARE</v>
          </cell>
          <cell r="Z1759">
            <v>3413</v>
          </cell>
          <cell r="AA1759">
            <v>46150</v>
          </cell>
          <cell r="AB1759" t="str">
            <v>POSITIVO</v>
          </cell>
          <cell r="AC1759">
            <v>0</v>
          </cell>
          <cell r="AD1759" t="str">
            <v>NON PREVISTO</v>
          </cell>
          <cell r="AE1759" t="str">
            <v>NON PREVISTO</v>
          </cell>
          <cell r="AF1759" t="str">
            <v>NON PREVISTO</v>
          </cell>
          <cell r="AG1759" t="str">
            <v>NON PREVISTO</v>
          </cell>
          <cell r="AH1759" t="str">
            <v>NON PREVISTO</v>
          </cell>
        </row>
        <row r="1760">
          <cell r="A1760">
            <v>103414</v>
          </cell>
          <cell r="B1760" t="str">
            <v>LETTO PER DEGENZA ELETTRIFICATO</v>
          </cell>
          <cell r="C1760" t="str">
            <v>MEDICAL INTERIOR SUPPLY</v>
          </cell>
          <cell r="D1760" t="str">
            <v>LH 610</v>
          </cell>
          <cell r="E1760" t="str">
            <v>14131</v>
          </cell>
          <cell r="F1760" t="str">
            <v>SINGOLA</v>
          </cell>
          <cell r="G1760">
            <v>103414</v>
          </cell>
          <cell r="I1760" t="str">
            <v>S.PIETRO</v>
          </cell>
          <cell r="J1760" t="str">
            <v>S. CAMILLO (MED. UOMINI)</v>
          </cell>
          <cell r="K1760" t="str">
            <v>S. VINCENZO</v>
          </cell>
          <cell r="L1760" t="str">
            <v>S. VINCENZO</v>
          </cell>
          <cell r="M1760" t="str">
            <v>SINGOLA</v>
          </cell>
          <cell r="N1760">
            <v>103414</v>
          </cell>
          <cell r="P1760" t="str">
            <v>BIENNALE</v>
          </cell>
          <cell r="Q1760" t="str">
            <v>ANNUALE</v>
          </cell>
          <cell r="R1760" t="str">
            <v>NON PREVISTO</v>
          </cell>
          <cell r="T1760" t="str">
            <v>DA FARE</v>
          </cell>
          <cell r="U1760">
            <v>3414</v>
          </cell>
          <cell r="V1760">
            <v>46168</v>
          </cell>
          <cell r="W1760" t="str">
            <v>POSITIVO</v>
          </cell>
          <cell r="X1760">
            <v>0</v>
          </cell>
          <cell r="Y1760" t="str">
            <v>DA FARE</v>
          </cell>
          <cell r="Z1760">
            <v>3414</v>
          </cell>
          <cell r="AA1760">
            <v>46168</v>
          </cell>
          <cell r="AB1760" t="str">
            <v>POSITIVO</v>
          </cell>
          <cell r="AC1760">
            <v>0</v>
          </cell>
          <cell r="AD1760" t="str">
            <v>NON PREVISTO</v>
          </cell>
          <cell r="AE1760" t="str">
            <v>NON PREVISTO</v>
          </cell>
          <cell r="AF1760" t="str">
            <v>NON PREVISTO</v>
          </cell>
          <cell r="AG1760" t="str">
            <v>NON PREVISTO</v>
          </cell>
          <cell r="AH1760" t="str">
            <v>NON PREVISTO</v>
          </cell>
        </row>
        <row r="1761">
          <cell r="A1761">
            <v>103415</v>
          </cell>
          <cell r="B1761" t="str">
            <v>LETTO PER DEGENZA ELETTRIFICATO</v>
          </cell>
          <cell r="C1761" t="str">
            <v>MEDICAL INTERIOR SUPPLY</v>
          </cell>
          <cell r="D1761" t="str">
            <v>LH 610</v>
          </cell>
          <cell r="E1761" t="str">
            <v>14124</v>
          </cell>
          <cell r="F1761" t="str">
            <v>SINGOLA</v>
          </cell>
          <cell r="G1761">
            <v>103415</v>
          </cell>
          <cell r="I1761" t="str">
            <v>S.PIETRO</v>
          </cell>
          <cell r="J1761" t="str">
            <v>S. CAMILLO (MED. UOMINI)</v>
          </cell>
          <cell r="K1761" t="str">
            <v>S. G. ANTIDA</v>
          </cell>
          <cell r="L1761" t="str">
            <v>S. G. ANTIDA</v>
          </cell>
          <cell r="M1761" t="str">
            <v>SINGOLA</v>
          </cell>
          <cell r="N1761">
            <v>103440</v>
          </cell>
          <cell r="P1761" t="str">
            <v>BIENNALE</v>
          </cell>
          <cell r="Q1761" t="str">
            <v>ANNUALE</v>
          </cell>
          <cell r="R1761" t="str">
            <v>NON PREVISTO</v>
          </cell>
          <cell r="T1761" t="str">
            <v>NON PREVISTO</v>
          </cell>
          <cell r="U1761">
            <v>0</v>
          </cell>
          <cell r="V1761">
            <v>0</v>
          </cell>
          <cell r="W1761">
            <v>0</v>
          </cell>
          <cell r="X1761">
            <v>0</v>
          </cell>
          <cell r="Y1761" t="str">
            <v>DA FARE</v>
          </cell>
          <cell r="Z1761">
            <v>3415</v>
          </cell>
          <cell r="AA1761">
            <v>46119</v>
          </cell>
          <cell r="AB1761" t="str">
            <v>POSITIVO</v>
          </cell>
          <cell r="AC1761">
            <v>0</v>
          </cell>
          <cell r="AD1761" t="str">
            <v>NON PREVISTO</v>
          </cell>
          <cell r="AE1761" t="str">
            <v>NON PREVISTO</v>
          </cell>
          <cell r="AF1761" t="str">
            <v>NON PREVISTO</v>
          </cell>
          <cell r="AG1761" t="str">
            <v>NON PREVISTO</v>
          </cell>
          <cell r="AH1761" t="str">
            <v>NON PREVISTO</v>
          </cell>
        </row>
        <row r="1762">
          <cell r="A1762">
            <v>103416</v>
          </cell>
          <cell r="B1762" t="str">
            <v>LETTO PER DEGENZA ELETTRIFICATO</v>
          </cell>
          <cell r="C1762" t="str">
            <v>MEDICAL INTERIOR SUPPLY</v>
          </cell>
          <cell r="D1762" t="str">
            <v>LH 610</v>
          </cell>
          <cell r="E1762" t="str">
            <v>14105</v>
          </cell>
          <cell r="F1762" t="str">
            <v>SINGOLA</v>
          </cell>
          <cell r="G1762">
            <v>103416</v>
          </cell>
          <cell r="I1762" t="str">
            <v>S.PIETRO</v>
          </cell>
          <cell r="J1762" t="str">
            <v>S. CAMILLO (MED. UOMINI)</v>
          </cell>
          <cell r="K1762" t="str">
            <v>S. CAMILLO (MED. UOMINI)</v>
          </cell>
          <cell r="L1762" t="str">
            <v>S. CAMILLO (MED. UOMINI)</v>
          </cell>
          <cell r="M1762" t="str">
            <v>SINGOLA</v>
          </cell>
          <cell r="N1762">
            <v>103416</v>
          </cell>
          <cell r="P1762" t="str">
            <v>BIENNALE</v>
          </cell>
          <cell r="Q1762" t="str">
            <v>ANNUALE</v>
          </cell>
          <cell r="R1762" t="str">
            <v>NON PREVISTO</v>
          </cell>
          <cell r="T1762" t="str">
            <v>DA FARE</v>
          </cell>
          <cell r="U1762">
            <v>3416</v>
          </cell>
          <cell r="V1762">
            <v>46225</v>
          </cell>
          <cell r="W1762" t="str">
            <v>POSITIVO</v>
          </cell>
          <cell r="X1762">
            <v>0</v>
          </cell>
          <cell r="Y1762" t="str">
            <v>DA FARE</v>
          </cell>
          <cell r="Z1762">
            <v>3416</v>
          </cell>
          <cell r="AA1762">
            <v>46225</v>
          </cell>
          <cell r="AB1762" t="str">
            <v>POSITIVO</v>
          </cell>
          <cell r="AC1762">
            <v>0</v>
          </cell>
          <cell r="AD1762" t="str">
            <v>NON PREVISTO</v>
          </cell>
          <cell r="AE1762" t="str">
            <v>NON PREVISTO</v>
          </cell>
          <cell r="AF1762" t="str">
            <v>NON PREVISTO</v>
          </cell>
          <cell r="AG1762" t="str">
            <v>NON PREVISTO</v>
          </cell>
          <cell r="AH1762" t="str">
            <v>NON PREVISTO</v>
          </cell>
        </row>
        <row r="1763">
          <cell r="A1763">
            <v>103417</v>
          </cell>
          <cell r="B1763" t="str">
            <v>LETTO PER DEGENZA ELETTRIFICATO</v>
          </cell>
          <cell r="C1763" t="str">
            <v>MEDICAL INTERIOR SUPPLY</v>
          </cell>
          <cell r="D1763" t="str">
            <v>LH 610</v>
          </cell>
          <cell r="E1763" t="str">
            <v>14135</v>
          </cell>
          <cell r="F1763" t="str">
            <v>SINGOLA</v>
          </cell>
          <cell r="G1763">
            <v>103417</v>
          </cell>
          <cell r="I1763" t="str">
            <v>S.PIETRO</v>
          </cell>
          <cell r="J1763" t="str">
            <v>S. CAMILLO (MED. UOMINI)</v>
          </cell>
          <cell r="K1763" t="str">
            <v>S. CARLO CARDIOLOGIA</v>
          </cell>
          <cell r="L1763" t="str">
            <v>S. CARLO CARDIOLOGIA</v>
          </cell>
          <cell r="M1763" t="str">
            <v>SINGOLA</v>
          </cell>
          <cell r="N1763">
            <v>103417</v>
          </cell>
          <cell r="P1763" t="str">
            <v>BIENNALE</v>
          </cell>
          <cell r="Q1763" t="str">
            <v>ANNUALE</v>
          </cell>
          <cell r="R1763" t="str">
            <v>NON PREVISTO</v>
          </cell>
          <cell r="T1763" t="str">
            <v>DA FARE</v>
          </cell>
          <cell r="U1763">
            <v>3417</v>
          </cell>
          <cell r="V1763">
            <v>46114</v>
          </cell>
          <cell r="W1763" t="str">
            <v>POSITIVO</v>
          </cell>
          <cell r="X1763">
            <v>0</v>
          </cell>
          <cell r="Y1763" t="str">
            <v>DA FARE</v>
          </cell>
          <cell r="Z1763">
            <v>3417</v>
          </cell>
          <cell r="AA1763">
            <v>46114</v>
          </cell>
          <cell r="AB1763" t="str">
            <v>POSITIVO</v>
          </cell>
          <cell r="AC1763">
            <v>0</v>
          </cell>
          <cell r="AD1763" t="str">
            <v>NON PREVISTO</v>
          </cell>
          <cell r="AE1763" t="str">
            <v>NON PREVISTO</v>
          </cell>
          <cell r="AF1763" t="str">
            <v>NON PREVISTO</v>
          </cell>
          <cell r="AG1763" t="str">
            <v>NON PREVISTO</v>
          </cell>
          <cell r="AH1763" t="str">
            <v>NON PREVISTO</v>
          </cell>
        </row>
        <row r="1764">
          <cell r="A1764">
            <v>103418</v>
          </cell>
          <cell r="B1764" t="str">
            <v>LETTO PER DEGENZA ELETTRIFICATO</v>
          </cell>
          <cell r="C1764" t="str">
            <v>MEDICAL INTERIOR SUPPLY</v>
          </cell>
          <cell r="D1764" t="str">
            <v>LH 610</v>
          </cell>
          <cell r="E1764" t="str">
            <v>14132</v>
          </cell>
          <cell r="F1764" t="str">
            <v>SINGOLA</v>
          </cell>
          <cell r="G1764">
            <v>103418</v>
          </cell>
          <cell r="I1764" t="str">
            <v>S.PIETRO</v>
          </cell>
          <cell r="J1764" t="str">
            <v>S. CAMILLO (MED. UOMINI)</v>
          </cell>
          <cell r="K1764" t="str">
            <v>S. VINCENZO</v>
          </cell>
          <cell r="L1764" t="str">
            <v>NON TROVATO</v>
          </cell>
          <cell r="P1764" t="str">
            <v>BIENNALE</v>
          </cell>
          <cell r="Q1764" t="str">
            <v>ANNUALE</v>
          </cell>
          <cell r="R1764" t="str">
            <v>NON PREVISTO</v>
          </cell>
          <cell r="T1764" t="str">
            <v>DA FARE</v>
          </cell>
          <cell r="U1764">
            <v>0</v>
          </cell>
          <cell r="V1764">
            <v>0</v>
          </cell>
          <cell r="W1764">
            <v>0</v>
          </cell>
          <cell r="X1764">
            <v>0</v>
          </cell>
          <cell r="Y1764" t="str">
            <v>DA FARE</v>
          </cell>
          <cell r="Z1764">
            <v>0</v>
          </cell>
          <cell r="AA1764">
            <v>0</v>
          </cell>
          <cell r="AB1764">
            <v>0</v>
          </cell>
          <cell r="AC1764">
            <v>0</v>
          </cell>
          <cell r="AD1764" t="str">
            <v>NON PREVISTO</v>
          </cell>
          <cell r="AE1764" t="str">
            <v>NON PREVISTO</v>
          </cell>
          <cell r="AF1764" t="str">
            <v>NON PREVISTO</v>
          </cell>
          <cell r="AG1764" t="str">
            <v>NON PREVISTO</v>
          </cell>
          <cell r="AH1764" t="str">
            <v>NON PREVISTO</v>
          </cell>
        </row>
        <row r="1765">
          <cell r="A1765">
            <v>103419</v>
          </cell>
          <cell r="B1765" t="str">
            <v>LETTO PER DEGENZA ELETTRIFICATO</v>
          </cell>
          <cell r="C1765" t="str">
            <v>MEDICAL INTERIOR SUPPLY</v>
          </cell>
          <cell r="D1765" t="str">
            <v>LH 610</v>
          </cell>
          <cell r="E1765" t="str">
            <v>14103</v>
          </cell>
          <cell r="F1765" t="str">
            <v>SINGOLA</v>
          </cell>
          <cell r="G1765">
            <v>103419</v>
          </cell>
          <cell r="I1765" t="str">
            <v>S.PIETRO</v>
          </cell>
          <cell r="J1765" t="str">
            <v>S. CAMILLO (MED. UOMINI)</v>
          </cell>
          <cell r="K1765" t="str">
            <v>S. CATERINA SOLVENTI</v>
          </cell>
          <cell r="L1765" t="str">
            <v>S. CATERINA SOLVENTI</v>
          </cell>
          <cell r="M1765" t="str">
            <v>SINGOLA</v>
          </cell>
          <cell r="N1765" t="str">
            <v>103419</v>
          </cell>
          <cell r="P1765" t="str">
            <v>BIENNALE</v>
          </cell>
          <cell r="Q1765" t="str">
            <v>ANNUALE</v>
          </cell>
          <cell r="R1765" t="str">
            <v>NON PREVISTO</v>
          </cell>
          <cell r="T1765" t="str">
            <v>DA FARE</v>
          </cell>
          <cell r="U1765">
            <v>3419</v>
          </cell>
          <cell r="V1765">
            <v>46111</v>
          </cell>
          <cell r="W1765" t="str">
            <v>POSITIVO</v>
          </cell>
          <cell r="X1765">
            <v>0</v>
          </cell>
          <cell r="Y1765" t="str">
            <v>DA FARE</v>
          </cell>
          <cell r="Z1765">
            <v>3419</v>
          </cell>
          <cell r="AA1765">
            <v>46111</v>
          </cell>
          <cell r="AB1765" t="str">
            <v>POSITIVO</v>
          </cell>
          <cell r="AC1765">
            <v>0</v>
          </cell>
          <cell r="AD1765" t="str">
            <v>NON PREVISTO</v>
          </cell>
          <cell r="AE1765" t="str">
            <v>NON PREVISTO</v>
          </cell>
          <cell r="AF1765" t="str">
            <v>NON PREVISTO</v>
          </cell>
          <cell r="AG1765" t="str">
            <v>NON PREVISTO</v>
          </cell>
          <cell r="AH1765" t="str">
            <v>NON PREVISTO</v>
          </cell>
        </row>
        <row r="1766">
          <cell r="A1766">
            <v>103420</v>
          </cell>
          <cell r="B1766" t="str">
            <v>LETTO PER DEGENZA ELETTRIFICATO</v>
          </cell>
          <cell r="C1766" t="str">
            <v>MEDICAL INTERIOR SUPPLY</v>
          </cell>
          <cell r="D1766" t="str">
            <v>LH 610</v>
          </cell>
          <cell r="E1766" t="str">
            <v>14108</v>
          </cell>
          <cell r="F1766" t="str">
            <v>SINGOLA</v>
          </cell>
          <cell r="G1766">
            <v>103420</v>
          </cell>
          <cell r="I1766" t="str">
            <v>S.PIETRO</v>
          </cell>
          <cell r="J1766" t="str">
            <v>S. G. ANTIDA</v>
          </cell>
          <cell r="K1766" t="str">
            <v>S. G. ANTIDA</v>
          </cell>
          <cell r="L1766" t="str">
            <v>S. G. ANTIDA</v>
          </cell>
          <cell r="M1766" t="str">
            <v>SINGOLA</v>
          </cell>
          <cell r="N1766">
            <v>103420</v>
          </cell>
          <cell r="P1766" t="str">
            <v>BIENNALE</v>
          </cell>
          <cell r="Q1766" t="str">
            <v>ANNUALE</v>
          </cell>
          <cell r="R1766" t="str">
            <v>NON PREVISTO</v>
          </cell>
          <cell r="T1766" t="str">
            <v>DA FARE</v>
          </cell>
          <cell r="U1766">
            <v>3420</v>
          </cell>
          <cell r="V1766">
            <v>46119</v>
          </cell>
          <cell r="W1766" t="str">
            <v xml:space="preserve">POSITIVO </v>
          </cell>
          <cell r="X1766">
            <v>0</v>
          </cell>
          <cell r="Y1766" t="str">
            <v>DA FARE</v>
          </cell>
          <cell r="Z1766">
            <v>3420</v>
          </cell>
          <cell r="AA1766">
            <v>46119</v>
          </cell>
          <cell r="AB1766" t="str">
            <v>POSITIVO</v>
          </cell>
          <cell r="AC1766">
            <v>0</v>
          </cell>
          <cell r="AD1766" t="str">
            <v>NON PREVISTO</v>
          </cell>
          <cell r="AE1766" t="str">
            <v>NON PREVISTO</v>
          </cell>
          <cell r="AF1766" t="str">
            <v>NON PREVISTO</v>
          </cell>
          <cell r="AG1766" t="str">
            <v>NON PREVISTO</v>
          </cell>
          <cell r="AH1766" t="str">
            <v>NON PREVISTO</v>
          </cell>
        </row>
        <row r="1767">
          <cell r="A1767">
            <v>103421</v>
          </cell>
          <cell r="B1767" t="str">
            <v>DEFIBRILLATORE</v>
          </cell>
          <cell r="C1767" t="str">
            <v>PHILIPS MEDICAL SYSTEMS</v>
          </cell>
          <cell r="D1767" t="str">
            <v>EFFICIA DFM 100</v>
          </cell>
          <cell r="E1767" t="str">
            <v>CN32612555</v>
          </cell>
          <cell r="F1767" t="str">
            <v>SINGOLA</v>
          </cell>
          <cell r="G1767">
            <v>103421</v>
          </cell>
          <cell r="I1767" t="str">
            <v>S.PIETRO</v>
          </cell>
          <cell r="J1767" t="str">
            <v>S. GIUSEPPE</v>
          </cell>
          <cell r="K1767" t="str">
            <v>S. GIUSEPPE</v>
          </cell>
          <cell r="L1767" t="str">
            <v>S. GIUSEPPE</v>
          </cell>
          <cell r="M1767" t="str">
            <v>SINGOLA</v>
          </cell>
          <cell r="N1767">
            <v>103421</v>
          </cell>
          <cell r="P1767" t="str">
            <v>ANNUALE</v>
          </cell>
          <cell r="Q1767" t="str">
            <v>ANNUALE</v>
          </cell>
          <cell r="R1767" t="str">
            <v>NON PREVISTO</v>
          </cell>
          <cell r="T1767" t="str">
            <v>DA FARE</v>
          </cell>
          <cell r="U1767" t="str">
            <v>3421</v>
          </cell>
          <cell r="V1767">
            <v>46244</v>
          </cell>
          <cell r="W1767" t="str">
            <v>POSITIVO</v>
          </cell>
          <cell r="X1767">
            <v>0</v>
          </cell>
          <cell r="Y1767" t="str">
            <v>DA FARE</v>
          </cell>
          <cell r="Z1767">
            <v>3421</v>
          </cell>
          <cell r="AA1767">
            <v>46244</v>
          </cell>
          <cell r="AB1767" t="str">
            <v>POSITIVO CON RISERVA</v>
          </cell>
          <cell r="AC1767" t="str">
            <v>GESTITO CON RIT 31518 FORNITURA CONNETTORE PIASTRE MONOUSO</v>
          </cell>
          <cell r="AD1767" t="str">
            <v>DA FARE</v>
          </cell>
          <cell r="AE1767">
            <v>3421</v>
          </cell>
          <cell r="AF1767">
            <v>46244</v>
          </cell>
          <cell r="AG1767" t="str">
            <v>POSITIVO</v>
          </cell>
          <cell r="AH1767">
            <v>0</v>
          </cell>
        </row>
        <row r="1768">
          <cell r="A1768">
            <v>103422</v>
          </cell>
          <cell r="B1768" t="str">
            <v>DEFIBRILLATORE</v>
          </cell>
          <cell r="C1768" t="str">
            <v>PHILIPS MEDICAL SYSTEMS</v>
          </cell>
          <cell r="D1768" t="str">
            <v>EFFICIA DFM 100</v>
          </cell>
          <cell r="E1768" t="str">
            <v>CN32612551</v>
          </cell>
          <cell r="F1768" t="str">
            <v>SINGOLA</v>
          </cell>
          <cell r="G1768">
            <v>103422</v>
          </cell>
          <cell r="I1768" t="str">
            <v>S.PIETRO</v>
          </cell>
          <cell r="J1768" t="str">
            <v>PRONTO SOCCORSO</v>
          </cell>
          <cell r="K1768" t="str">
            <v>S. G. GRANDE / S. CAMILLO</v>
          </cell>
          <cell r="L1768" t="str">
            <v>S. G. GRANDE / S. CAMILLO</v>
          </cell>
          <cell r="M1768" t="str">
            <v>SINGOLA</v>
          </cell>
          <cell r="N1768">
            <v>103422</v>
          </cell>
          <cell r="P1768" t="str">
            <v>ANNUALE</v>
          </cell>
          <cell r="Q1768" t="str">
            <v>ANNUALE</v>
          </cell>
          <cell r="R1768" t="str">
            <v>NON PREVISTO</v>
          </cell>
          <cell r="T1768" t="str">
            <v>DA FARE</v>
          </cell>
          <cell r="U1768">
            <v>3422</v>
          </cell>
          <cell r="V1768">
            <v>46225</v>
          </cell>
          <cell r="W1768" t="str">
            <v>POSITIVO</v>
          </cell>
          <cell r="X1768">
            <v>0</v>
          </cell>
          <cell r="Y1768" t="str">
            <v>DA FARE</v>
          </cell>
          <cell r="Z1768">
            <v>3422</v>
          </cell>
          <cell r="AA1768">
            <v>46225</v>
          </cell>
          <cell r="AB1768" t="str">
            <v>POSITIVO</v>
          </cell>
          <cell r="AC1768">
            <v>0</v>
          </cell>
          <cell r="AD1768" t="str">
            <v>DA FARE</v>
          </cell>
          <cell r="AE1768">
            <v>3422</v>
          </cell>
          <cell r="AF1768">
            <v>46225</v>
          </cell>
          <cell r="AG1768" t="str">
            <v>POSITIVO</v>
          </cell>
          <cell r="AH1768">
            <v>0</v>
          </cell>
        </row>
        <row r="1769">
          <cell r="A1769">
            <v>103423</v>
          </cell>
          <cell r="B1769" t="str">
            <v>DEFIBRILLATORE</v>
          </cell>
          <cell r="C1769" t="str">
            <v>PHILIPS MEDICAL SYSTEMS</v>
          </cell>
          <cell r="D1769" t="str">
            <v>EFFICIA DFM 100</v>
          </cell>
          <cell r="E1769" t="str">
            <v>CN32612554</v>
          </cell>
          <cell r="F1769" t="str">
            <v>SINGOLA</v>
          </cell>
          <cell r="G1769">
            <v>103423</v>
          </cell>
          <cell r="I1769" t="str">
            <v>S.PIETRO</v>
          </cell>
          <cell r="J1769" t="str">
            <v>SALA PRELIEVI</v>
          </cell>
          <cell r="K1769" t="str">
            <v>S. CARLO SOLVENTI</v>
          </cell>
          <cell r="L1769" t="str">
            <v>S. CARLO SOLVENTI</v>
          </cell>
          <cell r="M1769" t="str">
            <v>SINGOLA</v>
          </cell>
          <cell r="N1769" t="str">
            <v>103423</v>
          </cell>
          <cell r="P1769" t="str">
            <v>ANNUALE</v>
          </cell>
          <cell r="Q1769" t="str">
            <v>ANNUALE</v>
          </cell>
          <cell r="R1769" t="str">
            <v>NON PREVISTO</v>
          </cell>
          <cell r="T1769" t="str">
            <v>DA FARE</v>
          </cell>
          <cell r="U1769">
            <v>3423</v>
          </cell>
          <cell r="V1769">
            <v>46026</v>
          </cell>
          <cell r="W1769" t="str">
            <v>POSITIVO</v>
          </cell>
          <cell r="X1769">
            <v>0</v>
          </cell>
          <cell r="Y1769" t="str">
            <v>DA FARE</v>
          </cell>
          <cell r="Z1769">
            <v>3423</v>
          </cell>
          <cell r="AA1769">
            <v>46116</v>
          </cell>
          <cell r="AB1769" t="str">
            <v>POSITIVO</v>
          </cell>
          <cell r="AC1769">
            <v>0</v>
          </cell>
          <cell r="AD1769" t="str">
            <v>DA FARE</v>
          </cell>
          <cell r="AE1769">
            <v>3423</v>
          </cell>
          <cell r="AF1769">
            <v>46113</v>
          </cell>
          <cell r="AG1769" t="str">
            <v>POSITIVO</v>
          </cell>
          <cell r="AH1769">
            <v>0</v>
          </cell>
        </row>
        <row r="1770">
          <cell r="A1770">
            <v>103424</v>
          </cell>
          <cell r="B1770" t="str">
            <v>DEFIBRILLATORE</v>
          </cell>
          <cell r="C1770" t="str">
            <v>PHILIPS MEDICAL SYSTEMS</v>
          </cell>
          <cell r="D1770" t="str">
            <v>EFFICIA DFM 100</v>
          </cell>
          <cell r="E1770" t="str">
            <v>CN32612552</v>
          </cell>
          <cell r="F1770" t="str">
            <v>SINGOLA</v>
          </cell>
          <cell r="G1770">
            <v>103424</v>
          </cell>
          <cell r="I1770" t="str">
            <v>S.PIETRO</v>
          </cell>
          <cell r="J1770" t="str">
            <v>AMB. ENDOSCOPIA</v>
          </cell>
          <cell r="K1770" t="str">
            <v>AMB. ENDOSCOPIA</v>
          </cell>
          <cell r="L1770" t="str">
            <v>AMB. ENDOSCOPIA L.P. 3°P</v>
          </cell>
          <cell r="M1770" t="str">
            <v>SINGOLA</v>
          </cell>
          <cell r="N1770" t="str">
            <v>103424</v>
          </cell>
          <cell r="P1770" t="str">
            <v>ANNUALE</v>
          </cell>
          <cell r="Q1770" t="str">
            <v>ANNUALE</v>
          </cell>
          <cell r="R1770" t="str">
            <v>NON PREVISTO</v>
          </cell>
          <cell r="T1770" t="str">
            <v>DA FARE</v>
          </cell>
          <cell r="U1770" t="str">
            <v>3424</v>
          </cell>
          <cell r="V1770">
            <v>46266</v>
          </cell>
          <cell r="W1770" t="str">
            <v>POSITIVO</v>
          </cell>
          <cell r="X1770">
            <v>0</v>
          </cell>
          <cell r="Y1770" t="str">
            <v>DA FARE</v>
          </cell>
          <cell r="Z1770">
            <v>3424</v>
          </cell>
          <cell r="AA1770">
            <v>46266</v>
          </cell>
          <cell r="AB1770" t="str">
            <v>POSITIVO</v>
          </cell>
          <cell r="AC1770">
            <v>0</v>
          </cell>
          <cell r="AD1770" t="str">
            <v>DA FARE</v>
          </cell>
          <cell r="AE1770">
            <v>3424</v>
          </cell>
          <cell r="AF1770">
            <v>46266</v>
          </cell>
          <cell r="AG1770" t="str">
            <v>POSITIVO</v>
          </cell>
          <cell r="AH1770">
            <v>0</v>
          </cell>
        </row>
        <row r="1771">
          <cell r="A1771">
            <v>103425</v>
          </cell>
          <cell r="B1771" t="str">
            <v>DEFIBRILLATORE</v>
          </cell>
          <cell r="C1771" t="str">
            <v>PHILIPS MEDICAL SYSTEMS</v>
          </cell>
          <cell r="D1771" t="str">
            <v>EFFICIA DFM 100</v>
          </cell>
          <cell r="E1771" t="str">
            <v>CN32612553</v>
          </cell>
          <cell r="F1771" t="str">
            <v>SINGOLA</v>
          </cell>
          <cell r="G1771">
            <v>103425</v>
          </cell>
          <cell r="I1771" t="str">
            <v>S.PIETRO</v>
          </cell>
          <cell r="J1771" t="str">
            <v>S. CATERINA SOLVENTI</v>
          </cell>
          <cell r="K1771" t="str">
            <v>PRONTO SOCCORSO</v>
          </cell>
          <cell r="L1771" t="str">
            <v>PRONTO SOCCORSO</v>
          </cell>
          <cell r="M1771" t="str">
            <v>SINGOLA</v>
          </cell>
          <cell r="N1771" t="str">
            <v>103425</v>
          </cell>
          <cell r="P1771" t="str">
            <v>ANNUALE</v>
          </cell>
          <cell r="Q1771" t="str">
            <v>ANNUALE</v>
          </cell>
          <cell r="R1771" t="str">
            <v>NON PREVISTO</v>
          </cell>
          <cell r="T1771" t="str">
            <v>DA FARE</v>
          </cell>
          <cell r="U1771" t="str">
            <v>3425</v>
          </cell>
          <cell r="V1771">
            <v>46262</v>
          </cell>
          <cell r="W1771" t="str">
            <v>POSITIVO</v>
          </cell>
          <cell r="X1771">
            <v>0</v>
          </cell>
          <cell r="Y1771" t="str">
            <v>DA FARE</v>
          </cell>
          <cell r="Z1771" t="str">
            <v>3425</v>
          </cell>
          <cell r="AA1771">
            <v>46262</v>
          </cell>
          <cell r="AB1771" t="str">
            <v>POSITIVO</v>
          </cell>
          <cell r="AC1771">
            <v>0</v>
          </cell>
          <cell r="AD1771" t="str">
            <v>DA FARE</v>
          </cell>
          <cell r="AE1771">
            <v>3425</v>
          </cell>
          <cell r="AF1771">
            <v>46262</v>
          </cell>
          <cell r="AG1771" t="str">
            <v>POSITIVO</v>
          </cell>
          <cell r="AH1771">
            <v>0</v>
          </cell>
        </row>
        <row r="1772">
          <cell r="A1772">
            <v>103426</v>
          </cell>
          <cell r="B1772" t="str">
            <v>LETTO PER DEGENZA ELETTRIFICATO</v>
          </cell>
          <cell r="C1772" t="str">
            <v>MEDICAL INTERIOR SUPPLY</v>
          </cell>
          <cell r="D1772" t="str">
            <v>LH 610</v>
          </cell>
          <cell r="E1772" t="str">
            <v>14123</v>
          </cell>
          <cell r="F1772" t="str">
            <v>SINGOLA</v>
          </cell>
          <cell r="G1772">
            <v>103426</v>
          </cell>
          <cell r="I1772" t="str">
            <v>S.PIETRO</v>
          </cell>
          <cell r="J1772" t="str">
            <v>S. CAMILLO (MED. UOMINI)</v>
          </cell>
          <cell r="K1772" t="str">
            <v>S. VINCENZO</v>
          </cell>
          <cell r="L1772" t="str">
            <v>S. VINCENZO</v>
          </cell>
          <cell r="M1772" t="str">
            <v>SINGOLA</v>
          </cell>
          <cell r="N1772">
            <v>103426</v>
          </cell>
          <cell r="P1772" t="str">
            <v>BIENNALE</v>
          </cell>
          <cell r="Q1772" t="str">
            <v>ANNUALE</v>
          </cell>
          <cell r="R1772" t="str">
            <v>NON PREVISTO</v>
          </cell>
          <cell r="T1772" t="str">
            <v>DA FARE</v>
          </cell>
          <cell r="U1772">
            <v>3426</v>
          </cell>
          <cell r="V1772">
            <v>46168</v>
          </cell>
          <cell r="W1772" t="str">
            <v>POSITIVO</v>
          </cell>
          <cell r="X1772">
            <v>0</v>
          </cell>
          <cell r="Y1772" t="str">
            <v>DA FARE</v>
          </cell>
          <cell r="Z1772">
            <v>3426</v>
          </cell>
          <cell r="AA1772">
            <v>46168</v>
          </cell>
          <cell r="AB1772" t="str">
            <v>POSITIVO</v>
          </cell>
          <cell r="AC1772">
            <v>0</v>
          </cell>
          <cell r="AD1772" t="str">
            <v>NON PREVISTO</v>
          </cell>
          <cell r="AE1772" t="str">
            <v>NON PREVISTO</v>
          </cell>
          <cell r="AF1772" t="str">
            <v>NON PREVISTO</v>
          </cell>
          <cell r="AG1772" t="str">
            <v>NON PREVISTO</v>
          </cell>
          <cell r="AH1772" t="str">
            <v>NON PREVISTO</v>
          </cell>
        </row>
        <row r="1773">
          <cell r="A1773">
            <v>103427</v>
          </cell>
          <cell r="B1773" t="str">
            <v>LETTO PER DEGENZA ELETTRIFICATO</v>
          </cell>
          <cell r="C1773" t="str">
            <v>MEDICAL INTERIOR SUPPLY</v>
          </cell>
          <cell r="D1773" t="str">
            <v>LH 610</v>
          </cell>
          <cell r="E1773" t="str">
            <v>14129</v>
          </cell>
          <cell r="F1773" t="str">
            <v>SINGOLA</v>
          </cell>
          <cell r="G1773">
            <v>103427</v>
          </cell>
          <cell r="I1773" t="str">
            <v>S.PIETRO</v>
          </cell>
          <cell r="J1773" t="str">
            <v>S. CAMILLO (MED. UOMINI)</v>
          </cell>
          <cell r="K1773" t="str">
            <v>S. CARLO CARDIOLOGIA</v>
          </cell>
          <cell r="L1773" t="str">
            <v>S. CARLO CARDIOLOGIA</v>
          </cell>
          <cell r="M1773" t="str">
            <v>SINGOLA</v>
          </cell>
          <cell r="N1773">
            <v>103427</v>
          </cell>
          <cell r="P1773" t="str">
            <v>BIENNALE</v>
          </cell>
          <cell r="Q1773" t="str">
            <v>ANNUALE</v>
          </cell>
          <cell r="R1773" t="str">
            <v>NON PREVISTO</v>
          </cell>
          <cell r="T1773" t="str">
            <v>DA FARE</v>
          </cell>
          <cell r="U1773">
            <v>3427</v>
          </cell>
          <cell r="V1773">
            <v>46114</v>
          </cell>
          <cell r="W1773" t="str">
            <v>POSITIVO</v>
          </cell>
          <cell r="X1773">
            <v>0</v>
          </cell>
          <cell r="Y1773" t="str">
            <v>DA FARE</v>
          </cell>
          <cell r="Z1773">
            <v>3427</v>
          </cell>
          <cell r="AA1773">
            <v>46114</v>
          </cell>
          <cell r="AB1773" t="str">
            <v>POSITIVO</v>
          </cell>
          <cell r="AC1773">
            <v>0</v>
          </cell>
          <cell r="AD1773" t="str">
            <v>NON PREVISTO</v>
          </cell>
          <cell r="AE1773" t="str">
            <v>NON PREVISTO</v>
          </cell>
          <cell r="AF1773" t="str">
            <v>NON PREVISTO</v>
          </cell>
          <cell r="AG1773" t="str">
            <v>NON PREVISTO</v>
          </cell>
          <cell r="AH1773" t="str">
            <v>NON PREVISTO</v>
          </cell>
        </row>
        <row r="1774">
          <cell r="A1774">
            <v>103428</v>
          </cell>
          <cell r="B1774" t="str">
            <v>LETTO PER DEGENZA ELETTRIFICATO</v>
          </cell>
          <cell r="C1774" t="str">
            <v>MEDICAL INTERIOR SUPPLY</v>
          </cell>
          <cell r="D1774" t="str">
            <v>LH 610</v>
          </cell>
          <cell r="E1774" t="str">
            <v>14126</v>
          </cell>
          <cell r="F1774" t="str">
            <v>SINGOLA</v>
          </cell>
          <cell r="G1774">
            <v>103428</v>
          </cell>
          <cell r="I1774" t="str">
            <v>S.PIETRO</v>
          </cell>
          <cell r="J1774" t="str">
            <v>S. CAMILLO (MED. UOMINI)</v>
          </cell>
          <cell r="K1774" t="str">
            <v>OSTETRICIA (B.MENNI)</v>
          </cell>
          <cell r="L1774" t="str">
            <v>OSTETRICIA (B.MENNI)</v>
          </cell>
          <cell r="M1774" t="str">
            <v>SINGOLA</v>
          </cell>
          <cell r="N1774">
            <v>103428</v>
          </cell>
          <cell r="P1774" t="str">
            <v>BIENNALE</v>
          </cell>
          <cell r="Q1774" t="str">
            <v>ANNUALE</v>
          </cell>
          <cell r="R1774" t="str">
            <v>NON PREVISTO</v>
          </cell>
          <cell r="T1774" t="str">
            <v>DA FARE</v>
          </cell>
          <cell r="U1774">
            <v>3428</v>
          </cell>
          <cell r="V1774">
            <v>46150</v>
          </cell>
          <cell r="W1774" t="str">
            <v>POSITIVO</v>
          </cell>
          <cell r="X1774">
            <v>0</v>
          </cell>
          <cell r="Y1774" t="str">
            <v>DA FARE</v>
          </cell>
          <cell r="Z1774">
            <v>3428</v>
          </cell>
          <cell r="AA1774">
            <v>46150</v>
          </cell>
          <cell r="AB1774" t="str">
            <v>POSITIVO CON RISERVA</v>
          </cell>
          <cell r="AC1774" t="str">
            <v>NC 31 GANCIO DANNEGGIATO TELECOMADO PAZIENTE</v>
          </cell>
          <cell r="AD1774" t="str">
            <v>NON PREVISTO</v>
          </cell>
          <cell r="AE1774" t="str">
            <v>NON PREVISTO</v>
          </cell>
          <cell r="AF1774" t="str">
            <v>NON PREVISTO</v>
          </cell>
          <cell r="AG1774" t="str">
            <v>NON PREVISTO</v>
          </cell>
          <cell r="AH1774" t="str">
            <v>NON PREVISTO</v>
          </cell>
        </row>
        <row r="1775">
          <cell r="A1775">
            <v>103429</v>
          </cell>
          <cell r="B1775" t="str">
            <v>LETTO PER DEGENZA ELETTRIFICATO</v>
          </cell>
          <cell r="C1775" t="str">
            <v>MEDICAL INTERIOR SUPPLY</v>
          </cell>
          <cell r="D1775" t="str">
            <v>LH 610</v>
          </cell>
          <cell r="E1775" t="str">
            <v>14122</v>
          </cell>
          <cell r="F1775" t="str">
            <v>SINGOLA</v>
          </cell>
          <cell r="G1775">
            <v>103429</v>
          </cell>
          <cell r="I1775" t="str">
            <v>S.PIETRO</v>
          </cell>
          <cell r="J1775" t="str">
            <v>S. CAMILLO (MED. UOMINI)</v>
          </cell>
          <cell r="K1775" t="str">
            <v>S. VINCENZO</v>
          </cell>
          <cell r="L1775" t="str">
            <v>S. VINCENZO</v>
          </cell>
          <cell r="M1775" t="str">
            <v>SINGOLA</v>
          </cell>
          <cell r="N1775">
            <v>103429</v>
          </cell>
          <cell r="P1775" t="str">
            <v>BIENNALE</v>
          </cell>
          <cell r="Q1775" t="str">
            <v>ANNUALE</v>
          </cell>
          <cell r="R1775" t="str">
            <v>NON PREVISTO</v>
          </cell>
          <cell r="T1775" t="str">
            <v>DA FARE</v>
          </cell>
          <cell r="U1775">
            <v>3429</v>
          </cell>
          <cell r="V1775">
            <v>46168</v>
          </cell>
          <cell r="W1775" t="str">
            <v>POSITIVO</v>
          </cell>
          <cell r="X1775">
            <v>0</v>
          </cell>
          <cell r="Y1775" t="str">
            <v>DA FARE</v>
          </cell>
          <cell r="Z1775">
            <v>3429</v>
          </cell>
          <cell r="AA1775">
            <v>46168</v>
          </cell>
          <cell r="AB1775" t="str">
            <v>POSITIVO</v>
          </cell>
          <cell r="AC1775">
            <v>0</v>
          </cell>
          <cell r="AD1775" t="str">
            <v>NON PREVISTO</v>
          </cell>
          <cell r="AE1775" t="str">
            <v>NON PREVISTO</v>
          </cell>
          <cell r="AF1775" t="str">
            <v>NON PREVISTO</v>
          </cell>
          <cell r="AG1775" t="str">
            <v>NON PREVISTO</v>
          </cell>
          <cell r="AH1775" t="str">
            <v>NON PREVISTO</v>
          </cell>
        </row>
        <row r="1776">
          <cell r="A1776">
            <v>103430</v>
          </cell>
          <cell r="B1776" t="str">
            <v>LETTO PER DEGENZA ELETTRIFICATO</v>
          </cell>
          <cell r="C1776" t="str">
            <v>MEDICAL INTERIOR SUPPLY</v>
          </cell>
          <cell r="D1776" t="str">
            <v>LH 610</v>
          </cell>
          <cell r="E1776" t="str">
            <v>14101</v>
          </cell>
          <cell r="F1776" t="str">
            <v>SINGOLA</v>
          </cell>
          <cell r="G1776">
            <v>103430</v>
          </cell>
          <cell r="I1776" t="str">
            <v>S.PIETRO</v>
          </cell>
          <cell r="J1776" t="str">
            <v>S. CAMILLO (MED. UOMINI)</v>
          </cell>
          <cell r="K1776" t="str">
            <v>S. CARLO CARDIOLOGIA</v>
          </cell>
          <cell r="L1776" t="str">
            <v>S. CARLO CARDIOLOGIA</v>
          </cell>
          <cell r="M1776" t="str">
            <v>SINGOLA</v>
          </cell>
          <cell r="N1776" t="str">
            <v>103430</v>
          </cell>
          <cell r="P1776" t="str">
            <v>BIENNALE</v>
          </cell>
          <cell r="Q1776" t="str">
            <v>ANNUALE</v>
          </cell>
          <cell r="R1776" t="str">
            <v>NON PREVISTO</v>
          </cell>
          <cell r="T1776" t="str">
            <v>DA FARE</v>
          </cell>
          <cell r="U1776">
            <v>3430</v>
          </cell>
          <cell r="V1776">
            <v>46114</v>
          </cell>
          <cell r="W1776" t="str">
            <v>POSITIVO</v>
          </cell>
          <cell r="X1776">
            <v>0</v>
          </cell>
          <cell r="Y1776" t="str">
            <v>DA FARE</v>
          </cell>
          <cell r="Z1776">
            <v>3430</v>
          </cell>
          <cell r="AA1776">
            <v>46114</v>
          </cell>
          <cell r="AB1776" t="str">
            <v>POSITIVO</v>
          </cell>
          <cell r="AC1776">
            <v>0</v>
          </cell>
          <cell r="AD1776" t="str">
            <v>NON PREVISTO</v>
          </cell>
          <cell r="AE1776" t="str">
            <v>NON PREVISTO</v>
          </cell>
          <cell r="AF1776" t="str">
            <v>NON PREVISTO</v>
          </cell>
          <cell r="AG1776" t="str">
            <v>NON PREVISTO</v>
          </cell>
          <cell r="AH1776" t="str">
            <v>NON PREVISTO</v>
          </cell>
        </row>
        <row r="1777">
          <cell r="A1777">
            <v>103431</v>
          </cell>
          <cell r="B1777" t="str">
            <v>LETTO PER DEGENZA ELETTRIFICATO</v>
          </cell>
          <cell r="C1777" t="str">
            <v>MEDICAL INTERIOR SUPPLY</v>
          </cell>
          <cell r="D1777" t="str">
            <v>LH 610</v>
          </cell>
          <cell r="E1777" t="str">
            <v>14116</v>
          </cell>
          <cell r="F1777" t="str">
            <v>SINGOLA</v>
          </cell>
          <cell r="G1777">
            <v>103431</v>
          </cell>
          <cell r="I1777" t="str">
            <v>S.PIETRO</v>
          </cell>
          <cell r="J1777" t="str">
            <v>S. CAMILLO (MED. UOMINI)</v>
          </cell>
          <cell r="K1777" t="str">
            <v>S. CARLO CARDIOLOGIA</v>
          </cell>
          <cell r="L1777" t="str">
            <v>S. CARLO CARDIOLOGIA</v>
          </cell>
          <cell r="M1777" t="str">
            <v>SINGOLA</v>
          </cell>
          <cell r="N1777">
            <v>103431</v>
          </cell>
          <cell r="P1777" t="str">
            <v>BIENNALE</v>
          </cell>
          <cell r="Q1777" t="str">
            <v>ANNUALE</v>
          </cell>
          <cell r="R1777" t="str">
            <v>NON PREVISTO</v>
          </cell>
          <cell r="T1777" t="str">
            <v>DA FARE</v>
          </cell>
          <cell r="U1777">
            <v>3431</v>
          </cell>
          <cell r="V1777">
            <v>46114</v>
          </cell>
          <cell r="W1777" t="str">
            <v>POSITIVO</v>
          </cell>
          <cell r="X1777">
            <v>0</v>
          </cell>
          <cell r="Y1777" t="str">
            <v>DA FARE</v>
          </cell>
          <cell r="Z1777">
            <v>3431</v>
          </cell>
          <cell r="AA1777">
            <v>46114</v>
          </cell>
          <cell r="AB1777" t="str">
            <v>POSITIVO</v>
          </cell>
          <cell r="AC1777">
            <v>0</v>
          </cell>
          <cell r="AD1777" t="str">
            <v>NON PREVISTO</v>
          </cell>
          <cell r="AE1777" t="str">
            <v>NON PREVISTO</v>
          </cell>
          <cell r="AF1777" t="str">
            <v>NON PREVISTO</v>
          </cell>
          <cell r="AG1777" t="str">
            <v>NON PREVISTO</v>
          </cell>
          <cell r="AH1777" t="str">
            <v>NON PREVISTO</v>
          </cell>
        </row>
        <row r="1778">
          <cell r="A1778">
            <v>103432</v>
          </cell>
          <cell r="B1778" t="str">
            <v>LETTO PER DEGENZA ELETTRIFICATO</v>
          </cell>
          <cell r="C1778" t="str">
            <v>MEDICAL INTERIOR SUPPLY</v>
          </cell>
          <cell r="D1778" t="str">
            <v>LH 610</v>
          </cell>
          <cell r="E1778" t="str">
            <v>14096</v>
          </cell>
          <cell r="F1778" t="str">
            <v>SINGOLA</v>
          </cell>
          <cell r="G1778">
            <v>103432</v>
          </cell>
          <cell r="I1778" t="str">
            <v>S.PIETRO</v>
          </cell>
          <cell r="J1778" t="str">
            <v>S. CAMILLO (MED. UOMINI)</v>
          </cell>
          <cell r="K1778" t="str">
            <v>S. G. ANTIDA</v>
          </cell>
          <cell r="L1778" t="str">
            <v>S. G. ANTIDA</v>
          </cell>
          <cell r="M1778" t="str">
            <v>SINGOLA</v>
          </cell>
          <cell r="N1778">
            <v>103432</v>
          </cell>
          <cell r="P1778" t="str">
            <v>BIENNALE</v>
          </cell>
          <cell r="Q1778" t="str">
            <v>ANNUALE</v>
          </cell>
          <cell r="R1778" t="str">
            <v>NON PREVISTO</v>
          </cell>
          <cell r="T1778" t="str">
            <v>DA FARE</v>
          </cell>
          <cell r="U1778">
            <v>3432</v>
          </cell>
          <cell r="V1778">
            <v>46119</v>
          </cell>
          <cell r="W1778" t="str">
            <v xml:space="preserve">POSITIVO </v>
          </cell>
          <cell r="X1778">
            <v>0</v>
          </cell>
          <cell r="Y1778" t="str">
            <v>DA FARE</v>
          </cell>
          <cell r="Z1778">
            <v>3432</v>
          </cell>
          <cell r="AA1778">
            <v>46119</v>
          </cell>
          <cell r="AB1778" t="str">
            <v>POSITIVO</v>
          </cell>
          <cell r="AC1778">
            <v>0</v>
          </cell>
          <cell r="AD1778" t="str">
            <v>NON PREVISTO</v>
          </cell>
          <cell r="AE1778" t="str">
            <v>NON PREVISTO</v>
          </cell>
          <cell r="AF1778" t="str">
            <v>NON PREVISTO</v>
          </cell>
          <cell r="AG1778" t="str">
            <v>NON PREVISTO</v>
          </cell>
          <cell r="AH1778" t="str">
            <v>NON PREVISTO</v>
          </cell>
        </row>
        <row r="1779">
          <cell r="A1779">
            <v>103433</v>
          </cell>
          <cell r="B1779" t="str">
            <v>LETTO PER DEGENZA ELETTRIFICATO</v>
          </cell>
          <cell r="C1779" t="str">
            <v>MEDICAL INTERIOR SUPPLY</v>
          </cell>
          <cell r="D1779" t="str">
            <v>LH 610</v>
          </cell>
          <cell r="E1779" t="str">
            <v>14133</v>
          </cell>
          <cell r="F1779" t="str">
            <v>SINGOLA</v>
          </cell>
          <cell r="G1779">
            <v>103433</v>
          </cell>
          <cell r="I1779" t="str">
            <v>S.PIETRO</v>
          </cell>
          <cell r="J1779" t="str">
            <v>S. CAMILLO (MED. UOMINI)</v>
          </cell>
          <cell r="K1779" t="str">
            <v>S. VINCENZO</v>
          </cell>
          <cell r="L1779" t="str">
            <v>S. VINCENZO</v>
          </cell>
          <cell r="M1779" t="str">
            <v>SINGOLA</v>
          </cell>
          <cell r="N1779">
            <v>103433</v>
          </cell>
          <cell r="P1779" t="str">
            <v>BIENNALE</v>
          </cell>
          <cell r="Q1779" t="str">
            <v>ANNUALE</v>
          </cell>
          <cell r="R1779" t="str">
            <v>NON PREVISTO</v>
          </cell>
          <cell r="T1779" t="str">
            <v>DA FARE</v>
          </cell>
          <cell r="U1779">
            <v>3433</v>
          </cell>
          <cell r="V1779">
            <v>46168</v>
          </cell>
          <cell r="W1779" t="str">
            <v>POSITIVO</v>
          </cell>
          <cell r="X1779">
            <v>0</v>
          </cell>
          <cell r="Y1779" t="str">
            <v>DA FARE</v>
          </cell>
          <cell r="Z1779">
            <v>3433</v>
          </cell>
          <cell r="AA1779">
            <v>46168</v>
          </cell>
          <cell r="AB1779" t="str">
            <v>POSITIVO</v>
          </cell>
          <cell r="AC1779">
            <v>0</v>
          </cell>
          <cell r="AD1779" t="str">
            <v>NON PREVISTO</v>
          </cell>
          <cell r="AE1779" t="str">
            <v>NON PREVISTO</v>
          </cell>
          <cell r="AF1779" t="str">
            <v>NON PREVISTO</v>
          </cell>
          <cell r="AG1779" t="str">
            <v>NON PREVISTO</v>
          </cell>
          <cell r="AH1779" t="str">
            <v>NON PREVISTO</v>
          </cell>
        </row>
        <row r="1780">
          <cell r="A1780">
            <v>103434</v>
          </cell>
          <cell r="B1780" t="str">
            <v>LETTO PER DEGENZA ELETTRIFICATO</v>
          </cell>
          <cell r="C1780" t="str">
            <v>MEDICAL INTERIOR SUPPLY</v>
          </cell>
          <cell r="D1780" t="str">
            <v>LH 610</v>
          </cell>
          <cell r="E1780" t="str">
            <v>14130</v>
          </cell>
          <cell r="F1780" t="str">
            <v>SINGOLA</v>
          </cell>
          <cell r="G1780">
            <v>103434</v>
          </cell>
          <cell r="I1780" t="str">
            <v>S.PIETRO</v>
          </cell>
          <cell r="J1780" t="str">
            <v>S. G. ANTIDA</v>
          </cell>
          <cell r="K1780" t="str">
            <v>OSTETRICIA (B.MENNI)</v>
          </cell>
          <cell r="L1780" t="str">
            <v>OSTETRICIA (B.MENNI)</v>
          </cell>
          <cell r="M1780" t="str">
            <v>SINGOLA</v>
          </cell>
          <cell r="N1780">
            <v>103434</v>
          </cell>
          <cell r="P1780" t="str">
            <v>BIENNALE</v>
          </cell>
          <cell r="Q1780" t="str">
            <v>ANNUALE</v>
          </cell>
          <cell r="R1780" t="str">
            <v>NON PREVISTO</v>
          </cell>
          <cell r="T1780" t="str">
            <v>DA FARE</v>
          </cell>
          <cell r="U1780">
            <v>3434</v>
          </cell>
          <cell r="V1780">
            <v>46150</v>
          </cell>
          <cell r="W1780" t="str">
            <v>POSITIVO</v>
          </cell>
          <cell r="X1780">
            <v>0</v>
          </cell>
          <cell r="Y1780" t="str">
            <v>DA FARE</v>
          </cell>
          <cell r="Z1780">
            <v>3434</v>
          </cell>
          <cell r="AA1780">
            <v>46150</v>
          </cell>
          <cell r="AB1780" t="str">
            <v>POSITIVO</v>
          </cell>
          <cell r="AC1780">
            <v>0</v>
          </cell>
          <cell r="AD1780" t="str">
            <v>NON PREVISTO</v>
          </cell>
          <cell r="AE1780" t="str">
            <v>NON PREVISTO</v>
          </cell>
          <cell r="AF1780" t="str">
            <v>NON PREVISTO</v>
          </cell>
          <cell r="AG1780" t="str">
            <v>NON PREVISTO</v>
          </cell>
          <cell r="AH1780" t="str">
            <v>NON PREVISTO</v>
          </cell>
        </row>
        <row r="1781">
          <cell r="A1781">
            <v>103435</v>
          </cell>
          <cell r="B1781" t="str">
            <v>LETTO PER DEGENZA ELETTRIFICATO</v>
          </cell>
          <cell r="C1781" t="str">
            <v>MEDICAL INTERIOR SUPPLY</v>
          </cell>
          <cell r="D1781" t="str">
            <v>LH 610</v>
          </cell>
          <cell r="E1781" t="str">
            <v>14112</v>
          </cell>
          <cell r="F1781" t="str">
            <v>SINGOLA</v>
          </cell>
          <cell r="G1781">
            <v>103435</v>
          </cell>
          <cell r="I1781" t="str">
            <v>S.PIETRO</v>
          </cell>
          <cell r="J1781" t="str">
            <v>S. CAMILLO (MED. UOMINI)</v>
          </cell>
          <cell r="K1781" t="str">
            <v>S. VINCENZO</v>
          </cell>
          <cell r="L1781" t="str">
            <v>S. VINCENZO</v>
          </cell>
          <cell r="M1781" t="str">
            <v>SINGOLA</v>
          </cell>
          <cell r="N1781">
            <v>103435</v>
          </cell>
          <cell r="P1781" t="str">
            <v>BIENNALE</v>
          </cell>
          <cell r="Q1781" t="str">
            <v>ANNUALE</v>
          </cell>
          <cell r="R1781" t="str">
            <v>NON PREVISTO</v>
          </cell>
          <cell r="T1781" t="str">
            <v>DA FARE</v>
          </cell>
          <cell r="U1781">
            <v>3435</v>
          </cell>
          <cell r="V1781">
            <v>46168</v>
          </cell>
          <cell r="W1781" t="str">
            <v>POSITIVO</v>
          </cell>
          <cell r="X1781">
            <v>0</v>
          </cell>
          <cell r="Y1781" t="str">
            <v>DA FARE</v>
          </cell>
          <cell r="Z1781">
            <v>3435</v>
          </cell>
          <cell r="AA1781">
            <v>46168</v>
          </cell>
          <cell r="AB1781" t="str">
            <v>POSITIVO</v>
          </cell>
          <cell r="AC1781">
            <v>0</v>
          </cell>
          <cell r="AD1781" t="str">
            <v>NON PREVISTO</v>
          </cell>
          <cell r="AE1781" t="str">
            <v>NON PREVISTO</v>
          </cell>
          <cell r="AF1781" t="str">
            <v>NON PREVISTO</v>
          </cell>
          <cell r="AG1781" t="str">
            <v>NON PREVISTO</v>
          </cell>
          <cell r="AH1781" t="str">
            <v>NON PREVISTO</v>
          </cell>
        </row>
        <row r="1782">
          <cell r="A1782">
            <v>103436</v>
          </cell>
          <cell r="B1782" t="str">
            <v>LETTO PER DEGENZA ELETTRIFICATO</v>
          </cell>
          <cell r="C1782" t="str">
            <v>MEDICAL INTERIOR SUPPLY</v>
          </cell>
          <cell r="D1782" t="str">
            <v>LH 610</v>
          </cell>
          <cell r="E1782" t="str">
            <v>14125</v>
          </cell>
          <cell r="F1782" t="str">
            <v>SINGOLA</v>
          </cell>
          <cell r="G1782">
            <v>103436</v>
          </cell>
          <cell r="I1782" t="str">
            <v>S.PIETRO</v>
          </cell>
          <cell r="J1782" t="str">
            <v>S. CAMILLO (MED. UOMINI)</v>
          </cell>
          <cell r="K1782" t="str">
            <v>S. VINCENZO</v>
          </cell>
          <cell r="L1782" t="str">
            <v>S. VINCENZO</v>
          </cell>
          <cell r="M1782" t="str">
            <v>SINGOLA</v>
          </cell>
          <cell r="N1782">
            <v>103436</v>
          </cell>
          <cell r="P1782" t="str">
            <v>BIENNALE</v>
          </cell>
          <cell r="Q1782" t="str">
            <v>ANNUALE</v>
          </cell>
          <cell r="R1782" t="str">
            <v>NON PREVISTO</v>
          </cell>
          <cell r="T1782" t="str">
            <v>DA FARE</v>
          </cell>
          <cell r="U1782">
            <v>3436</v>
          </cell>
          <cell r="V1782">
            <v>46168</v>
          </cell>
          <cell r="W1782" t="str">
            <v>POSITIVO</v>
          </cell>
          <cell r="X1782">
            <v>0</v>
          </cell>
          <cell r="Y1782" t="str">
            <v>DA FARE</v>
          </cell>
          <cell r="Z1782">
            <v>3436</v>
          </cell>
          <cell r="AA1782">
            <v>46168</v>
          </cell>
          <cell r="AB1782" t="str">
            <v>POSITIVO</v>
          </cell>
          <cell r="AC1782">
            <v>0</v>
          </cell>
          <cell r="AD1782" t="str">
            <v>NON PREVISTO</v>
          </cell>
          <cell r="AE1782" t="str">
            <v>NON PREVISTO</v>
          </cell>
          <cell r="AF1782" t="str">
            <v>NON PREVISTO</v>
          </cell>
          <cell r="AG1782" t="str">
            <v>NON PREVISTO</v>
          </cell>
          <cell r="AH1782" t="str">
            <v>NON PREVISTO</v>
          </cell>
        </row>
        <row r="1783">
          <cell r="A1783">
            <v>103437</v>
          </cell>
          <cell r="B1783" t="str">
            <v>LETTO PER DEGENZA ELETTRIFICATO</v>
          </cell>
          <cell r="C1783" t="str">
            <v>MEDICAL INTERIOR SUPPLY</v>
          </cell>
          <cell r="D1783" t="str">
            <v>LH 610</v>
          </cell>
          <cell r="E1783" t="str">
            <v>14097</v>
          </cell>
          <cell r="F1783" t="str">
            <v>SINGOLA</v>
          </cell>
          <cell r="G1783">
            <v>103437</v>
          </cell>
          <cell r="I1783" t="str">
            <v>S.PIETRO</v>
          </cell>
          <cell r="J1783" t="str">
            <v>S. CAMILLO (MED. UOMINI)</v>
          </cell>
          <cell r="K1783" t="str">
            <v>S. VINCENZO</v>
          </cell>
          <cell r="L1783" t="str">
            <v>S. VINCENZO</v>
          </cell>
          <cell r="M1783" t="str">
            <v>SINGOLA</v>
          </cell>
          <cell r="N1783">
            <v>103437</v>
          </cell>
          <cell r="P1783" t="str">
            <v>BIENNALE</v>
          </cell>
          <cell r="Q1783" t="str">
            <v>ANNUALE</v>
          </cell>
          <cell r="R1783" t="str">
            <v>NON PREVISTO</v>
          </cell>
          <cell r="T1783" t="str">
            <v>DA FARE</v>
          </cell>
          <cell r="U1783">
            <v>3437</v>
          </cell>
          <cell r="V1783">
            <v>46168</v>
          </cell>
          <cell r="W1783" t="str">
            <v>POSITIVO</v>
          </cell>
          <cell r="X1783">
            <v>0</v>
          </cell>
          <cell r="Y1783" t="str">
            <v>DA FARE</v>
          </cell>
          <cell r="Z1783">
            <v>3437</v>
          </cell>
          <cell r="AA1783">
            <v>46168</v>
          </cell>
          <cell r="AB1783" t="str">
            <v>POSITIVO</v>
          </cell>
          <cell r="AC1783">
            <v>0</v>
          </cell>
          <cell r="AD1783" t="str">
            <v>NON PREVISTO</v>
          </cell>
          <cell r="AE1783" t="str">
            <v>NON PREVISTO</v>
          </cell>
          <cell r="AF1783" t="str">
            <v>NON PREVISTO</v>
          </cell>
          <cell r="AG1783" t="str">
            <v>NON PREVISTO</v>
          </cell>
          <cell r="AH1783" t="str">
            <v>NON PREVISTO</v>
          </cell>
        </row>
        <row r="1784">
          <cell r="A1784">
            <v>103438</v>
          </cell>
          <cell r="B1784" t="str">
            <v>LETTO PER DEGENZA ELETTRIFICATO</v>
          </cell>
          <cell r="C1784" t="str">
            <v>MEDICAL INTERIOR SUPPLY</v>
          </cell>
          <cell r="D1784" t="str">
            <v>LH 610</v>
          </cell>
          <cell r="E1784" t="str">
            <v>14106</v>
          </cell>
          <cell r="F1784" t="str">
            <v>SINGOLA</v>
          </cell>
          <cell r="G1784">
            <v>103438</v>
          </cell>
          <cell r="I1784" t="str">
            <v>S.PIETRO</v>
          </cell>
          <cell r="J1784" t="str">
            <v>S. G. ANTIDA</v>
          </cell>
          <cell r="K1784" t="str">
            <v>S. G. GRANDE / S. CAMILLO</v>
          </cell>
          <cell r="L1784" t="str">
            <v>NON TROVATO</v>
          </cell>
          <cell r="P1784" t="str">
            <v>BIENNALE</v>
          </cell>
          <cell r="Q1784" t="str">
            <v>ANNUALE</v>
          </cell>
          <cell r="R1784" t="str">
            <v>NON PREVISTO</v>
          </cell>
          <cell r="T1784" t="str">
            <v>DA FARE</v>
          </cell>
          <cell r="U1784">
            <v>0</v>
          </cell>
          <cell r="V1784">
            <v>0</v>
          </cell>
          <cell r="W1784">
            <v>0</v>
          </cell>
          <cell r="X1784">
            <v>0</v>
          </cell>
          <cell r="Y1784" t="str">
            <v>DA FARE</v>
          </cell>
          <cell r="Z1784">
            <v>0</v>
          </cell>
          <cell r="AA1784">
            <v>0</v>
          </cell>
          <cell r="AB1784">
            <v>0</v>
          </cell>
          <cell r="AC1784">
            <v>0</v>
          </cell>
          <cell r="AD1784" t="str">
            <v>NON PREVISTO</v>
          </cell>
          <cell r="AE1784" t="str">
            <v>NON PREVISTO</v>
          </cell>
          <cell r="AF1784" t="str">
            <v>NON PREVISTO</v>
          </cell>
          <cell r="AG1784" t="str">
            <v>NON PREVISTO</v>
          </cell>
          <cell r="AH1784" t="str">
            <v>NON PREVISTO</v>
          </cell>
        </row>
        <row r="1785">
          <cell r="A1785">
            <v>103439</v>
          </cell>
          <cell r="B1785" t="str">
            <v>LETTO PER DEGENZA ELETTRIFICATO</v>
          </cell>
          <cell r="C1785" t="str">
            <v>MEDICAL INTERIOR SUPPLY</v>
          </cell>
          <cell r="D1785" t="str">
            <v>LH 610</v>
          </cell>
          <cell r="E1785" t="str">
            <v>14113</v>
          </cell>
          <cell r="F1785" t="str">
            <v>SINGOLA</v>
          </cell>
          <cell r="G1785">
            <v>103439</v>
          </cell>
          <cell r="I1785" t="str">
            <v>S.PIETRO</v>
          </cell>
          <cell r="J1785" t="str">
            <v>S. G. ANTIDA</v>
          </cell>
          <cell r="K1785" t="str">
            <v>S. G. ANTIDA</v>
          </cell>
          <cell r="L1785" t="str">
            <v>S. G. ANTIDA</v>
          </cell>
          <cell r="M1785" t="str">
            <v>SINGOLA</v>
          </cell>
          <cell r="N1785">
            <v>103439</v>
          </cell>
          <cell r="P1785" t="str">
            <v>BIENNALE</v>
          </cell>
          <cell r="Q1785" t="str">
            <v>ANNUALE</v>
          </cell>
          <cell r="R1785" t="str">
            <v>NON PREVISTO</v>
          </cell>
          <cell r="T1785" t="str">
            <v>DA FARE</v>
          </cell>
          <cell r="U1785">
            <v>3439</v>
          </cell>
          <cell r="V1785">
            <v>46119</v>
          </cell>
          <cell r="W1785" t="str">
            <v xml:space="preserve">POSITIVO </v>
          </cell>
          <cell r="X1785">
            <v>0</v>
          </cell>
          <cell r="Y1785" t="str">
            <v>DA FARE</v>
          </cell>
          <cell r="Z1785">
            <v>3439</v>
          </cell>
          <cell r="AA1785">
            <v>46119</v>
          </cell>
          <cell r="AB1785" t="str">
            <v>POSITIVO</v>
          </cell>
          <cell r="AC1785">
            <v>0</v>
          </cell>
          <cell r="AD1785" t="str">
            <v>NON PREVISTO</v>
          </cell>
          <cell r="AE1785" t="str">
            <v>NON PREVISTO</v>
          </cell>
          <cell r="AF1785" t="str">
            <v>NON PREVISTO</v>
          </cell>
          <cell r="AG1785" t="str">
            <v>NON PREVISTO</v>
          </cell>
          <cell r="AH1785" t="str">
            <v>NON PREVISTO</v>
          </cell>
        </row>
        <row r="1786">
          <cell r="A1786">
            <v>103440</v>
          </cell>
          <cell r="B1786" t="str">
            <v>LETTO PER DEGENZA ELETTRIFICATO</v>
          </cell>
          <cell r="C1786" t="str">
            <v>MEDICAL INTERIOR SUPPLY</v>
          </cell>
          <cell r="D1786" t="str">
            <v>LH 610</v>
          </cell>
          <cell r="E1786" t="str">
            <v>14119</v>
          </cell>
          <cell r="F1786" t="str">
            <v>SINGOLA</v>
          </cell>
          <cell r="G1786">
            <v>103440</v>
          </cell>
          <cell r="I1786" t="str">
            <v>S.PIETRO</v>
          </cell>
          <cell r="J1786" t="str">
            <v>S. G. ANTIDA</v>
          </cell>
          <cell r="K1786" t="str">
            <v>S. G. ANTIDA</v>
          </cell>
          <cell r="L1786" t="str">
            <v>S. G. ANTIDA</v>
          </cell>
          <cell r="M1786" t="str">
            <v>SINGOLA</v>
          </cell>
          <cell r="N1786">
            <v>103440</v>
          </cell>
          <cell r="P1786" t="str">
            <v>BIENNALE</v>
          </cell>
          <cell r="Q1786" t="str">
            <v>ANNUALE</v>
          </cell>
          <cell r="R1786" t="str">
            <v>NON PREVISTO</v>
          </cell>
          <cell r="T1786" t="str">
            <v>NON PREVISTO</v>
          </cell>
          <cell r="U1786">
            <v>0</v>
          </cell>
          <cell r="V1786">
            <v>0</v>
          </cell>
          <cell r="W1786">
            <v>0</v>
          </cell>
          <cell r="X1786">
            <v>0</v>
          </cell>
          <cell r="Y1786" t="str">
            <v>DA FARE</v>
          </cell>
          <cell r="Z1786">
            <v>3440</v>
          </cell>
          <cell r="AA1786">
            <v>46119</v>
          </cell>
          <cell r="AB1786" t="str">
            <v>POSITIVO</v>
          </cell>
          <cell r="AC1786">
            <v>0</v>
          </cell>
          <cell r="AD1786" t="str">
            <v>NON PREVISTO</v>
          </cell>
          <cell r="AE1786" t="str">
            <v>NON PREVISTO</v>
          </cell>
          <cell r="AF1786" t="str">
            <v>NON PREVISTO</v>
          </cell>
          <cell r="AG1786" t="str">
            <v>NON PREVISTO</v>
          </cell>
          <cell r="AH1786" t="str">
            <v>NON PREVISTO</v>
          </cell>
        </row>
        <row r="1787">
          <cell r="A1787">
            <v>103441</v>
          </cell>
          <cell r="B1787" t="str">
            <v>LETTO PER DEGENZA ELETTRIFICATO</v>
          </cell>
          <cell r="C1787" t="str">
            <v>MEDICAL INTERIOR SUPPLY</v>
          </cell>
          <cell r="D1787" t="str">
            <v>LH 610</v>
          </cell>
          <cell r="E1787" t="str">
            <v>14117</v>
          </cell>
          <cell r="F1787" t="str">
            <v>SINGOLA</v>
          </cell>
          <cell r="G1787">
            <v>103441</v>
          </cell>
          <cell r="I1787" t="str">
            <v>S.PIETRO</v>
          </cell>
          <cell r="J1787" t="str">
            <v>S. G. ANTIDA</v>
          </cell>
          <cell r="K1787" t="str">
            <v>S. G. ANTIDA</v>
          </cell>
          <cell r="L1787" t="str">
            <v>S. G. ANTIDA</v>
          </cell>
          <cell r="M1787" t="str">
            <v>SINGOLA</v>
          </cell>
          <cell r="N1787">
            <v>103441</v>
          </cell>
          <cell r="P1787" t="str">
            <v>BIENNALE</v>
          </cell>
          <cell r="Q1787" t="str">
            <v>ANNUALE</v>
          </cell>
          <cell r="R1787" t="str">
            <v>NON PREVISTO</v>
          </cell>
          <cell r="T1787" t="str">
            <v>DA FARE</v>
          </cell>
          <cell r="U1787">
            <v>3441</v>
          </cell>
          <cell r="V1787">
            <v>46119</v>
          </cell>
          <cell r="W1787" t="str">
            <v xml:space="preserve">POSITIVO </v>
          </cell>
          <cell r="X1787">
            <v>0</v>
          </cell>
          <cell r="Y1787" t="str">
            <v>DA FARE</v>
          </cell>
          <cell r="Z1787">
            <v>3441</v>
          </cell>
          <cell r="AA1787">
            <v>46119</v>
          </cell>
          <cell r="AB1787" t="str">
            <v>POSITIVO</v>
          </cell>
          <cell r="AC1787">
            <v>0</v>
          </cell>
          <cell r="AD1787" t="str">
            <v>NON PREVISTO</v>
          </cell>
          <cell r="AE1787" t="str">
            <v>NON PREVISTO</v>
          </cell>
          <cell r="AF1787" t="str">
            <v>NON PREVISTO</v>
          </cell>
          <cell r="AG1787" t="str">
            <v>NON PREVISTO</v>
          </cell>
          <cell r="AH1787" t="str">
            <v>NON PREVISTO</v>
          </cell>
        </row>
        <row r="1788">
          <cell r="A1788">
            <v>103442</v>
          </cell>
          <cell r="B1788" t="str">
            <v>LETTO PER DEGENZA ELETTRIFICATO</v>
          </cell>
          <cell r="C1788" t="str">
            <v>MEDICAL INTERIOR SUPPLY</v>
          </cell>
          <cell r="D1788" t="str">
            <v>LH 610</v>
          </cell>
          <cell r="E1788" t="str">
            <v>14100</v>
          </cell>
          <cell r="F1788" t="str">
            <v>SINGOLA</v>
          </cell>
          <cell r="G1788">
            <v>103442</v>
          </cell>
          <cell r="I1788" t="str">
            <v>S.PIETRO</v>
          </cell>
          <cell r="J1788" t="str">
            <v>S. G. ANTIDA</v>
          </cell>
          <cell r="K1788" t="str">
            <v>S. G. ANTIDA</v>
          </cell>
          <cell r="L1788" t="str">
            <v>S. G. ANTIDA</v>
          </cell>
          <cell r="M1788" t="str">
            <v>SINGOLA</v>
          </cell>
          <cell r="N1788" t="str">
            <v>103442</v>
          </cell>
          <cell r="P1788" t="str">
            <v>BIENNALE</v>
          </cell>
          <cell r="Q1788" t="str">
            <v>ANNUALE</v>
          </cell>
          <cell r="R1788" t="str">
            <v>NON PREVISTO</v>
          </cell>
          <cell r="T1788" t="str">
            <v>DA FARE</v>
          </cell>
          <cell r="U1788">
            <v>3442</v>
          </cell>
          <cell r="V1788">
            <v>46119</v>
          </cell>
          <cell r="W1788" t="str">
            <v xml:space="preserve">POSITIVO </v>
          </cell>
          <cell r="X1788">
            <v>0</v>
          </cell>
          <cell r="Y1788" t="str">
            <v>DA FARE</v>
          </cell>
          <cell r="Z1788">
            <v>3442</v>
          </cell>
          <cell r="AA1788">
            <v>46119</v>
          </cell>
          <cell r="AB1788" t="str">
            <v>POSITIVO</v>
          </cell>
          <cell r="AC1788">
            <v>0</v>
          </cell>
          <cell r="AD1788" t="str">
            <v>NON PREVISTO</v>
          </cell>
          <cell r="AE1788" t="str">
            <v>NON PREVISTO</v>
          </cell>
          <cell r="AF1788" t="str">
            <v>NON PREVISTO</v>
          </cell>
          <cell r="AG1788" t="str">
            <v>NON PREVISTO</v>
          </cell>
          <cell r="AH1788" t="str">
            <v>NON PREVISTO</v>
          </cell>
        </row>
        <row r="1789">
          <cell r="A1789">
            <v>103443</v>
          </cell>
          <cell r="B1789" t="str">
            <v>LETTO PER DEGENZA ELETTRIFICATO</v>
          </cell>
          <cell r="C1789" t="str">
            <v>MEDICAL INTERIOR SUPPLY</v>
          </cell>
          <cell r="D1789" t="str">
            <v>LH 610</v>
          </cell>
          <cell r="E1789" t="str">
            <v>14127</v>
          </cell>
          <cell r="F1789" t="str">
            <v>SINGOLA</v>
          </cell>
          <cell r="G1789">
            <v>103443</v>
          </cell>
          <cell r="I1789" t="str">
            <v>S.PIETRO</v>
          </cell>
          <cell r="J1789" t="str">
            <v>S. G. ANTIDA</v>
          </cell>
          <cell r="K1789" t="str">
            <v>S. G. ANTIDA</v>
          </cell>
          <cell r="L1789" t="str">
            <v>S. G. ANTIDA</v>
          </cell>
          <cell r="M1789" t="str">
            <v>SINGOLA</v>
          </cell>
          <cell r="N1789" t="str">
            <v>103443</v>
          </cell>
          <cell r="P1789" t="str">
            <v>BIENNALE</v>
          </cell>
          <cell r="Q1789" t="str">
            <v>ANNUALE</v>
          </cell>
          <cell r="R1789" t="str">
            <v>NON PREVISTO</v>
          </cell>
          <cell r="T1789" t="str">
            <v>DA FARE</v>
          </cell>
          <cell r="U1789">
            <v>3443</v>
          </cell>
          <cell r="V1789">
            <v>46119</v>
          </cell>
          <cell r="W1789" t="str">
            <v xml:space="preserve">POSITIVO </v>
          </cell>
          <cell r="X1789">
            <v>0</v>
          </cell>
          <cell r="Y1789" t="str">
            <v>DA FARE</v>
          </cell>
          <cell r="Z1789">
            <v>3443</v>
          </cell>
          <cell r="AA1789">
            <v>46119</v>
          </cell>
          <cell r="AB1789" t="str">
            <v>POSITIVO</v>
          </cell>
          <cell r="AC1789">
            <v>0</v>
          </cell>
          <cell r="AD1789" t="str">
            <v>NON PREVISTO</v>
          </cell>
          <cell r="AE1789" t="str">
            <v>NON PREVISTO</v>
          </cell>
          <cell r="AF1789" t="str">
            <v>NON PREVISTO</v>
          </cell>
          <cell r="AG1789" t="str">
            <v>NON PREVISTO</v>
          </cell>
          <cell r="AH1789" t="str">
            <v>NON PREVISTO</v>
          </cell>
        </row>
        <row r="1790">
          <cell r="A1790">
            <v>103444</v>
          </cell>
          <cell r="B1790" t="str">
            <v>LETTO PER DEGENZA ELETTRIFICATO</v>
          </cell>
          <cell r="C1790" t="str">
            <v>MEDICAL INTERIOR SUPPLY</v>
          </cell>
          <cell r="D1790" t="str">
            <v>LH 610</v>
          </cell>
          <cell r="E1790" t="str">
            <v>14120</v>
          </cell>
          <cell r="F1790" t="str">
            <v>SINGOLA</v>
          </cell>
          <cell r="G1790">
            <v>103444</v>
          </cell>
          <cell r="I1790" t="str">
            <v>S.PIETRO</v>
          </cell>
          <cell r="J1790" t="str">
            <v>S. G. ANTIDA</v>
          </cell>
          <cell r="K1790" t="str">
            <v>S. RAFFAELE</v>
          </cell>
          <cell r="L1790" t="str">
            <v>S. RAFFAELE</v>
          </cell>
          <cell r="M1790" t="str">
            <v>SINGOLA</v>
          </cell>
          <cell r="N1790">
            <v>103444</v>
          </cell>
          <cell r="P1790" t="str">
            <v>BIENNALE</v>
          </cell>
          <cell r="Q1790" t="str">
            <v>ANNUALE</v>
          </cell>
          <cell r="R1790" t="str">
            <v>NON PREVISTO</v>
          </cell>
          <cell r="T1790" t="str">
            <v>DA FARE</v>
          </cell>
          <cell r="U1790">
            <v>3444</v>
          </cell>
          <cell r="V1790">
            <v>46212</v>
          </cell>
          <cell r="W1790" t="str">
            <v>POSITIVO</v>
          </cell>
          <cell r="X1790">
            <v>0</v>
          </cell>
          <cell r="Y1790" t="str">
            <v>DA FARE</v>
          </cell>
          <cell r="Z1790">
            <v>3444</v>
          </cell>
          <cell r="AA1790">
            <v>46212</v>
          </cell>
          <cell r="AB1790" t="str">
            <v>POSITIVO</v>
          </cell>
          <cell r="AC1790">
            <v>0</v>
          </cell>
          <cell r="AD1790" t="str">
            <v>NON PREVISTO</v>
          </cell>
          <cell r="AE1790" t="str">
            <v>NON PREVISTO</v>
          </cell>
          <cell r="AF1790" t="str">
            <v>NON PREVISTO</v>
          </cell>
          <cell r="AG1790" t="str">
            <v>NON PREVISTO</v>
          </cell>
          <cell r="AH1790" t="str">
            <v>NON PREVISTO</v>
          </cell>
        </row>
        <row r="1791">
          <cell r="A1791">
            <v>103445</v>
          </cell>
          <cell r="B1791" t="str">
            <v>LETTO PER DEGENZA ELETTRIFICATO</v>
          </cell>
          <cell r="C1791" t="str">
            <v>MEDICAL INTERIOR SUPPLY</v>
          </cell>
          <cell r="D1791" t="str">
            <v>LH 610</v>
          </cell>
          <cell r="E1791" t="str">
            <v>14114</v>
          </cell>
          <cell r="F1791" t="str">
            <v>SINGOLA</v>
          </cell>
          <cell r="G1791">
            <v>103445</v>
          </cell>
          <cell r="I1791" t="str">
            <v>S.PIETRO</v>
          </cell>
          <cell r="J1791" t="str">
            <v>S. G. ANTIDA</v>
          </cell>
          <cell r="K1791" t="str">
            <v>S. G. GRANDE / S. CAMILLO</v>
          </cell>
          <cell r="L1791" t="str">
            <v>S. G. GRANDE / S. CAMILLO</v>
          </cell>
          <cell r="M1791" t="str">
            <v>SINGOLA</v>
          </cell>
          <cell r="N1791">
            <v>103445</v>
          </cell>
          <cell r="P1791" t="str">
            <v>BIENNALE</v>
          </cell>
          <cell r="Q1791" t="str">
            <v>ANNUALE</v>
          </cell>
          <cell r="R1791" t="str">
            <v>NON PREVISTO</v>
          </cell>
          <cell r="T1791" t="str">
            <v>DA FARE</v>
          </cell>
          <cell r="U1791">
            <v>3445</v>
          </cell>
          <cell r="V1791">
            <v>46225</v>
          </cell>
          <cell r="W1791" t="str">
            <v>POSITIVO</v>
          </cell>
          <cell r="X1791">
            <v>0</v>
          </cell>
          <cell r="Y1791" t="str">
            <v>DA FARE</v>
          </cell>
          <cell r="Z1791">
            <v>3445</v>
          </cell>
          <cell r="AA1791">
            <v>46225</v>
          </cell>
          <cell r="AB1791" t="str">
            <v>POSITIVO</v>
          </cell>
          <cell r="AC1791">
            <v>0</v>
          </cell>
          <cell r="AD1791" t="str">
            <v>NON PREVISTO</v>
          </cell>
          <cell r="AE1791" t="str">
            <v>NON PREVISTO</v>
          </cell>
          <cell r="AF1791" t="str">
            <v>NON PREVISTO</v>
          </cell>
          <cell r="AG1791" t="str">
            <v>NON PREVISTO</v>
          </cell>
          <cell r="AH1791" t="str">
            <v>NON PREVISTO</v>
          </cell>
        </row>
        <row r="1792">
          <cell r="A1792">
            <v>103446</v>
          </cell>
          <cell r="B1792" t="str">
            <v>LETTO PER DEGENZA ELETTRIFICATO</v>
          </cell>
          <cell r="C1792" t="str">
            <v>MEDICAL INTERIOR SUPPLY</v>
          </cell>
          <cell r="D1792" t="str">
            <v>LH 610</v>
          </cell>
          <cell r="E1792" t="str">
            <v>14111</v>
          </cell>
          <cell r="F1792" t="str">
            <v>SINGOLA</v>
          </cell>
          <cell r="G1792">
            <v>103446</v>
          </cell>
          <cell r="I1792" t="str">
            <v>S.PIETRO</v>
          </cell>
          <cell r="J1792" t="str">
            <v>S. CAMILLO (MED. UOMINI)</v>
          </cell>
          <cell r="K1792" t="str">
            <v>S. VINCENZO</v>
          </cell>
          <cell r="L1792" t="str">
            <v>S. VINCENZO</v>
          </cell>
          <cell r="M1792" t="str">
            <v>SINGOLA</v>
          </cell>
          <cell r="N1792" t="str">
            <v>103446</v>
          </cell>
          <cell r="P1792" t="str">
            <v>BIENNALE</v>
          </cell>
          <cell r="Q1792" t="str">
            <v>ANNUALE</v>
          </cell>
          <cell r="R1792" t="str">
            <v>NON PREVISTO</v>
          </cell>
          <cell r="T1792" t="str">
            <v>DA FARE</v>
          </cell>
          <cell r="U1792" t="str">
            <v>3446</v>
          </cell>
          <cell r="V1792">
            <v>46227</v>
          </cell>
          <cell r="W1792" t="str">
            <v>POSITIVO</v>
          </cell>
          <cell r="X1792">
            <v>0</v>
          </cell>
          <cell r="Y1792" t="str">
            <v>DA FARE</v>
          </cell>
          <cell r="Z1792" t="str">
            <v>3446</v>
          </cell>
          <cell r="AA1792">
            <v>46227</v>
          </cell>
          <cell r="AB1792" t="str">
            <v>POSITIVO CON RISERVA</v>
          </cell>
          <cell r="AC1792" t="str">
            <v>SCHIENALE ROTTO GESTITO CON RIT 30237</v>
          </cell>
          <cell r="AD1792" t="str">
            <v>NON PREVISTO</v>
          </cell>
          <cell r="AE1792" t="str">
            <v>NON PREVISTO</v>
          </cell>
          <cell r="AF1792" t="str">
            <v>NON PREVISTO</v>
          </cell>
          <cell r="AG1792" t="str">
            <v>NON PREVISTO</v>
          </cell>
          <cell r="AH1792" t="str">
            <v>NON PREVISTO</v>
          </cell>
        </row>
        <row r="1793">
          <cell r="A1793">
            <v>103447</v>
          </cell>
          <cell r="B1793" t="str">
            <v>POMPA A SIRINGA</v>
          </cell>
          <cell r="C1793" t="str">
            <v>B BRAUN GMBH</v>
          </cell>
          <cell r="D1793" t="str">
            <v>PERFUSOR SPACE</v>
          </cell>
          <cell r="E1793" t="str">
            <v>87750</v>
          </cell>
          <cell r="F1793" t="str">
            <v>SINGOLA</v>
          </cell>
          <cell r="G1793">
            <v>103447</v>
          </cell>
          <cell r="I1793" t="str">
            <v>S.PIETRO</v>
          </cell>
          <cell r="J1793" t="str">
            <v>RIANIMAZIONE</v>
          </cell>
          <cell r="K1793" t="str">
            <v>RIANIMAZIONE</v>
          </cell>
          <cell r="L1793" t="str">
            <v>NON TROVATO</v>
          </cell>
          <cell r="P1793" t="str">
            <v>ANNUALE</v>
          </cell>
          <cell r="Q1793" t="str">
            <v>ANNUALE (NON DI NS COMPETENZA)</v>
          </cell>
          <cell r="R1793" t="str">
            <v>NON PREVISTO</v>
          </cell>
          <cell r="S1793" t="str">
            <v>MP DA FARE CMQ</v>
          </cell>
          <cell r="T1793" t="str">
            <v>DA FARE</v>
          </cell>
          <cell r="U1793">
            <v>0</v>
          </cell>
          <cell r="V1793">
            <v>0</v>
          </cell>
          <cell r="W1793">
            <v>0</v>
          </cell>
          <cell r="X1793">
            <v>0</v>
          </cell>
          <cell r="Y1793" t="str">
            <v>NON PREVISTO</v>
          </cell>
          <cell r="Z1793">
            <v>0</v>
          </cell>
          <cell r="AA1793">
            <v>0</v>
          </cell>
          <cell r="AB1793">
            <v>0</v>
          </cell>
          <cell r="AC1793">
            <v>0</v>
          </cell>
          <cell r="AD1793" t="str">
            <v>NON PREVISTO</v>
          </cell>
          <cell r="AE1793" t="str">
            <v>NON PREVISTO</v>
          </cell>
          <cell r="AF1793" t="str">
            <v>NON PREVISTO</v>
          </cell>
          <cell r="AG1793" t="str">
            <v>NON PREVISTO</v>
          </cell>
          <cell r="AH1793" t="str">
            <v>NON PREVISTO</v>
          </cell>
        </row>
        <row r="1794">
          <cell r="A1794">
            <v>103449</v>
          </cell>
          <cell r="B1794" t="str">
            <v>POMPA A SIRINGA</v>
          </cell>
          <cell r="C1794" t="str">
            <v>B BRAUN GMBH</v>
          </cell>
          <cell r="D1794" t="str">
            <v>PERFUSOR SPACE</v>
          </cell>
          <cell r="E1794" t="str">
            <v>24816</v>
          </cell>
          <cell r="F1794" t="str">
            <v>SINGOLA</v>
          </cell>
          <cell r="G1794">
            <v>103449</v>
          </cell>
          <cell r="I1794" t="str">
            <v>S.PIETRO</v>
          </cell>
          <cell r="J1794" t="str">
            <v>RIANIMAZIONE</v>
          </cell>
          <cell r="K1794" t="str">
            <v>RIANIMAZIONE</v>
          </cell>
          <cell r="L1794" t="str">
            <v>NON TROVATO</v>
          </cell>
          <cell r="P1794" t="str">
            <v>ANNUALE</v>
          </cell>
          <cell r="Q1794" t="str">
            <v>ANNUALE (NON DI NS COMPETENZA)</v>
          </cell>
          <cell r="R1794" t="str">
            <v>NON PREVISTO</v>
          </cell>
          <cell r="S1794" t="str">
            <v>MP DA FARE CMQ</v>
          </cell>
          <cell r="T1794" t="str">
            <v>DA FARE</v>
          </cell>
          <cell r="U1794">
            <v>0</v>
          </cell>
          <cell r="V1794">
            <v>0</v>
          </cell>
          <cell r="W1794">
            <v>0</v>
          </cell>
          <cell r="X1794">
            <v>0</v>
          </cell>
          <cell r="Y1794" t="str">
            <v>NON PREVISTO</v>
          </cell>
          <cell r="Z1794">
            <v>0</v>
          </cell>
          <cell r="AA1794">
            <v>0</v>
          </cell>
          <cell r="AB1794">
            <v>0</v>
          </cell>
          <cell r="AC1794">
            <v>0</v>
          </cell>
          <cell r="AD1794" t="str">
            <v>NON PREVISTO</v>
          </cell>
          <cell r="AE1794" t="str">
            <v>NON PREVISTO</v>
          </cell>
          <cell r="AF1794" t="str">
            <v>NON PREVISTO</v>
          </cell>
          <cell r="AG1794" t="str">
            <v>NON PREVISTO</v>
          </cell>
          <cell r="AH1794" t="str">
            <v>NON PREVISTO</v>
          </cell>
        </row>
        <row r="1795">
          <cell r="A1795">
            <v>103450</v>
          </cell>
          <cell r="B1795" t="str">
            <v>INCUBATORE</v>
          </cell>
          <cell r="C1795" t="str">
            <v>CAVALLO SRL</v>
          </cell>
          <cell r="D1795" t="str">
            <v>RITB2100/7</v>
          </cell>
          <cell r="E1795" t="str">
            <v>Z160</v>
          </cell>
          <cell r="F1795" t="str">
            <v>SINGOLA</v>
          </cell>
          <cell r="G1795">
            <v>103450</v>
          </cell>
          <cell r="I1795" t="str">
            <v>S.PIETRO</v>
          </cell>
          <cell r="J1795" t="str">
            <v>CENTRO TRASFUSIONALE: EMOCOMPONENTI</v>
          </cell>
          <cell r="K1795" t="str">
            <v>CENTRO TRASFUSIONALE: EMOCOMPONENTI</v>
          </cell>
          <cell r="L1795" t="str">
            <v>CENTRO TRASFUSIONALE: EMOCOMPONENTI</v>
          </cell>
          <cell r="M1795" t="str">
            <v>SINGOLA</v>
          </cell>
          <cell r="N1795">
            <v>103450</v>
          </cell>
          <cell r="P1795" t="str">
            <v>BIENNALE</v>
          </cell>
          <cell r="Q1795" t="str">
            <v>ANNUALE</v>
          </cell>
          <cell r="R1795" t="str">
            <v>NON PREVISTO</v>
          </cell>
          <cell r="T1795" t="str">
            <v>DA FARE</v>
          </cell>
          <cell r="U1795">
            <v>3450</v>
          </cell>
          <cell r="V1795">
            <v>46189</v>
          </cell>
          <cell r="W1795" t="str">
            <v>POSITIVO</v>
          </cell>
          <cell r="X1795">
            <v>0</v>
          </cell>
          <cell r="Y1795" t="str">
            <v>DA FARE</v>
          </cell>
          <cell r="Z1795">
            <v>3450</v>
          </cell>
          <cell r="AA1795">
            <v>46189</v>
          </cell>
          <cell r="AB1795" t="str">
            <v>POSITIVO</v>
          </cell>
          <cell r="AC1795">
            <v>0</v>
          </cell>
          <cell r="AD1795" t="str">
            <v>NON PREVISTO</v>
          </cell>
          <cell r="AE1795" t="str">
            <v>NON PREVISTO</v>
          </cell>
          <cell r="AF1795" t="str">
            <v>NON PREVISTO</v>
          </cell>
          <cell r="AG1795" t="str">
            <v>NON PREVISTO</v>
          </cell>
          <cell r="AH1795" t="str">
            <v>NON PREVISTO</v>
          </cell>
        </row>
        <row r="1796">
          <cell r="A1796">
            <v>103451</v>
          </cell>
          <cell r="B1796" t="str">
            <v>FRIGORIFERO BIOLOGICO</v>
          </cell>
          <cell r="C1796" t="str">
            <v>CF DI CIRO FIOCCHETTI &amp; C SNC</v>
          </cell>
          <cell r="D1796" t="str">
            <v>MEDIKA 140</v>
          </cell>
          <cell r="E1796" t="str">
            <v>63417</v>
          </cell>
          <cell r="F1796" t="str">
            <v>SINGOLA</v>
          </cell>
          <cell r="G1796">
            <v>103451</v>
          </cell>
          <cell r="I1796" t="str">
            <v>S.PIETRO</v>
          </cell>
          <cell r="J1796" t="str">
            <v>S. GIUSEPPE</v>
          </cell>
          <cell r="K1796" t="str">
            <v>S. GIUSEPPE</v>
          </cell>
          <cell r="L1796" t="str">
            <v>S. GIUSEPPE</v>
          </cell>
          <cell r="M1796" t="str">
            <v>SINGOLA</v>
          </cell>
          <cell r="N1796" t="str">
            <v>103451</v>
          </cell>
          <cell r="P1796" t="str">
            <v>BIENNALE</v>
          </cell>
          <cell r="Q1796" t="str">
            <v>ANNUALE</v>
          </cell>
          <cell r="R1796" t="str">
            <v>NON PREVISTO</v>
          </cell>
          <cell r="T1796" t="str">
            <v>NON PREVISTO</v>
          </cell>
          <cell r="U1796">
            <v>0</v>
          </cell>
          <cell r="V1796">
            <v>0</v>
          </cell>
          <cell r="W1796">
            <v>0</v>
          </cell>
          <cell r="X1796">
            <v>0</v>
          </cell>
          <cell r="Y1796" t="str">
            <v>DA FARE</v>
          </cell>
          <cell r="Z1796" t="str">
            <v>3451</v>
          </cell>
          <cell r="AA1796">
            <v>46244</v>
          </cell>
          <cell r="AB1796" t="str">
            <v>POSITIVO</v>
          </cell>
          <cell r="AC1796">
            <v>0</v>
          </cell>
          <cell r="AD1796" t="str">
            <v>NON PREVISTO</v>
          </cell>
          <cell r="AE1796" t="str">
            <v>NON PREVISTO</v>
          </cell>
          <cell r="AF1796" t="str">
            <v>NON PREVISTO</v>
          </cell>
          <cell r="AG1796" t="str">
            <v>NON PREVISTO</v>
          </cell>
          <cell r="AH1796" t="str">
            <v>NON PREVISTO</v>
          </cell>
        </row>
        <row r="1797">
          <cell r="A1797">
            <v>103452</v>
          </cell>
          <cell r="B1797" t="str">
            <v>FRIGORIFERO BIOLOGICO</v>
          </cell>
          <cell r="C1797" t="str">
            <v>CF DI CIRO FIOCCHETTI &amp; C SNC</v>
          </cell>
          <cell r="D1797" t="str">
            <v>MEDIKA 140</v>
          </cell>
          <cell r="E1797" t="str">
            <v>63418</v>
          </cell>
          <cell r="F1797" t="str">
            <v>SINGOLA</v>
          </cell>
          <cell r="G1797">
            <v>103452</v>
          </cell>
          <cell r="I1797" t="str">
            <v>S.PIETRO</v>
          </cell>
          <cell r="J1797" t="str">
            <v>S. MARIA GORETTI</v>
          </cell>
          <cell r="K1797" t="str">
            <v>S. MARIA GORETTI</v>
          </cell>
          <cell r="L1797" t="str">
            <v>S. MARIA GORETTI</v>
          </cell>
          <cell r="M1797" t="str">
            <v>SINGOLA</v>
          </cell>
          <cell r="N1797" t="str">
            <v>103452</v>
          </cell>
          <cell r="P1797" t="str">
            <v>BIENNALE</v>
          </cell>
          <cell r="Q1797" t="str">
            <v>ANNUALE</v>
          </cell>
          <cell r="R1797" t="str">
            <v>NON PREVISTO</v>
          </cell>
          <cell r="T1797" t="str">
            <v>DA FARE</v>
          </cell>
          <cell r="U1797">
            <v>3452</v>
          </cell>
          <cell r="V1797">
            <v>46227</v>
          </cell>
          <cell r="W1797" t="str">
            <v>POSITIVO</v>
          </cell>
          <cell r="X1797">
            <v>0</v>
          </cell>
          <cell r="Y1797" t="str">
            <v>DA FARE</v>
          </cell>
          <cell r="Z1797">
            <v>3452</v>
          </cell>
          <cell r="AA1797">
            <v>46227</v>
          </cell>
          <cell r="AB1797" t="str">
            <v>POSITIVO</v>
          </cell>
          <cell r="AC1797">
            <v>0</v>
          </cell>
          <cell r="AD1797" t="str">
            <v>NON PREVISTO</v>
          </cell>
          <cell r="AE1797" t="str">
            <v>NON PREVISTO</v>
          </cell>
          <cell r="AF1797" t="str">
            <v>NON PREVISTO</v>
          </cell>
          <cell r="AG1797" t="str">
            <v>NON PREVISTO</v>
          </cell>
          <cell r="AH1797" t="str">
            <v>NON PREVISTO</v>
          </cell>
        </row>
        <row r="1798">
          <cell r="A1798">
            <v>103453</v>
          </cell>
          <cell r="B1798" t="str">
            <v>UMIDIFICATORE</v>
          </cell>
          <cell r="C1798" t="str">
            <v>DEAS SRL</v>
          </cell>
          <cell r="D1798" t="str">
            <v>HYDRALTIS 9500 NEO</v>
          </cell>
          <cell r="E1798" t="str">
            <v>173507</v>
          </cell>
          <cell r="F1798" t="str">
            <v>SINGOLA</v>
          </cell>
          <cell r="G1798">
            <v>103453</v>
          </cell>
          <cell r="I1798" t="str">
            <v>S.PIETRO</v>
          </cell>
          <cell r="J1798" t="str">
            <v>UTIN</v>
          </cell>
          <cell r="K1798" t="str">
            <v>UTIN</v>
          </cell>
          <cell r="L1798" t="str">
            <v>UTIN</v>
          </cell>
          <cell r="M1798" t="str">
            <v>SINGOLA</v>
          </cell>
          <cell r="N1798">
            <v>103453</v>
          </cell>
          <cell r="P1798" t="str">
            <v>ANNUALE</v>
          </cell>
          <cell r="Q1798" t="str">
            <v>ANNUALE</v>
          </cell>
          <cell r="R1798" t="str">
            <v>NON PREVISTO</v>
          </cell>
          <cell r="T1798" t="str">
            <v>DA FARE</v>
          </cell>
          <cell r="U1798">
            <v>3453</v>
          </cell>
          <cell r="V1798">
            <v>46126</v>
          </cell>
          <cell r="W1798" t="str">
            <v>POSITIVO</v>
          </cell>
          <cell r="X1798">
            <v>0</v>
          </cell>
          <cell r="Y1798" t="str">
            <v>DA FARE</v>
          </cell>
          <cell r="Z1798">
            <v>3453</v>
          </cell>
          <cell r="AA1798">
            <v>46126</v>
          </cell>
          <cell r="AB1798" t="str">
            <v>POSITIVO</v>
          </cell>
          <cell r="AC1798">
            <v>0</v>
          </cell>
          <cell r="AD1798" t="str">
            <v>NON PREVISTO</v>
          </cell>
          <cell r="AE1798" t="str">
            <v>NON PREVISTO</v>
          </cell>
          <cell r="AF1798" t="str">
            <v>NON PREVISTO</v>
          </cell>
          <cell r="AG1798" t="str">
            <v>NON PREVISTO</v>
          </cell>
          <cell r="AH1798" t="str">
            <v>NON PREVISTO</v>
          </cell>
        </row>
        <row r="1799">
          <cell r="A1799">
            <v>103454</v>
          </cell>
          <cell r="B1799" t="str">
            <v>SALDATORE DI SACCHE</v>
          </cell>
          <cell r="C1799" t="str">
            <v>FRESENIUS KABI AG</v>
          </cell>
          <cell r="D1799" t="str">
            <v>MOBILEA II</v>
          </cell>
          <cell r="E1799" t="str">
            <v>5NKF3217</v>
          </cell>
          <cell r="F1799" t="str">
            <v>SINGOLA</v>
          </cell>
          <cell r="G1799">
            <v>103454</v>
          </cell>
          <cell r="I1799" t="str">
            <v>S.PIETRO</v>
          </cell>
          <cell r="J1799" t="str">
            <v>SALA PARTO</v>
          </cell>
          <cell r="K1799" t="str">
            <v>SALA PARTO</v>
          </cell>
          <cell r="L1799" t="str">
            <v>NON TROVATO</v>
          </cell>
          <cell r="P1799" t="str">
            <v>ANNUALE</v>
          </cell>
          <cell r="Q1799" t="str">
            <v>ANNUALE</v>
          </cell>
          <cell r="R1799" t="str">
            <v>NON PREVISTO</v>
          </cell>
          <cell r="T1799" t="str">
            <v>DA FARE</v>
          </cell>
          <cell r="U1799">
            <v>0</v>
          </cell>
          <cell r="V1799">
            <v>0</v>
          </cell>
          <cell r="W1799">
            <v>0</v>
          </cell>
          <cell r="X1799">
            <v>0</v>
          </cell>
          <cell r="Y1799" t="str">
            <v>DA FARE</v>
          </cell>
          <cell r="Z1799">
            <v>0</v>
          </cell>
          <cell r="AA1799">
            <v>0</v>
          </cell>
          <cell r="AB1799">
            <v>0</v>
          </cell>
          <cell r="AC1799">
            <v>0</v>
          </cell>
          <cell r="AD1799" t="str">
            <v>NON PREVISTO</v>
          </cell>
          <cell r="AE1799" t="str">
            <v>NON PREVISTO</v>
          </cell>
          <cell r="AF1799" t="str">
            <v>NON PREVISTO</v>
          </cell>
          <cell r="AG1799" t="str">
            <v>NON PREVISTO</v>
          </cell>
          <cell r="AH1799" t="str">
            <v>NON PREVISTO</v>
          </cell>
        </row>
        <row r="1800">
          <cell r="A1800">
            <v>103455</v>
          </cell>
          <cell r="B1800" t="str">
            <v>FRIGORIFERO BIOLOGICO</v>
          </cell>
          <cell r="C1800" t="str">
            <v>CF DI CIRO FIOCCHETTI &amp; C SNC</v>
          </cell>
          <cell r="D1800" t="str">
            <v>MEDIKA 250</v>
          </cell>
          <cell r="E1800" t="str">
            <v>63420</v>
          </cell>
          <cell r="F1800" t="str">
            <v>SINGOLA</v>
          </cell>
          <cell r="G1800">
            <v>103455</v>
          </cell>
          <cell r="I1800" t="str">
            <v>S.PIETRO</v>
          </cell>
          <cell r="J1800" t="str">
            <v>S. RAFFAELE</v>
          </cell>
          <cell r="K1800" t="str">
            <v>S. RAFFAELE</v>
          </cell>
          <cell r="L1800" t="str">
            <v>S. RAFFAELE</v>
          </cell>
          <cell r="M1800" t="str">
            <v>SINGOLA</v>
          </cell>
          <cell r="N1800">
            <v>103455</v>
          </cell>
          <cell r="P1800" t="str">
            <v>BIENNALE</v>
          </cell>
          <cell r="Q1800" t="str">
            <v>ANNUALE</v>
          </cell>
          <cell r="R1800" t="str">
            <v>NON PREVISTO</v>
          </cell>
          <cell r="T1800" t="str">
            <v>DA FARE</v>
          </cell>
          <cell r="U1800">
            <v>3455</v>
          </cell>
          <cell r="V1800">
            <v>46213</v>
          </cell>
          <cell r="W1800" t="str">
            <v>POSITIVO</v>
          </cell>
          <cell r="X1800">
            <v>0</v>
          </cell>
          <cell r="Y1800" t="str">
            <v>DA FARE</v>
          </cell>
          <cell r="Z1800">
            <v>3455</v>
          </cell>
          <cell r="AA1800">
            <v>46212</v>
          </cell>
          <cell r="AB1800" t="str">
            <v>POSITIVO</v>
          </cell>
          <cell r="AC1800">
            <v>0</v>
          </cell>
          <cell r="AD1800" t="str">
            <v>NON PREVISTO</v>
          </cell>
          <cell r="AE1800" t="str">
            <v>NON PREVISTO</v>
          </cell>
          <cell r="AF1800" t="str">
            <v>NON PREVISTO</v>
          </cell>
          <cell r="AG1800" t="str">
            <v>NON PREVISTO</v>
          </cell>
          <cell r="AH1800" t="str">
            <v>NON PREVISTO</v>
          </cell>
        </row>
        <row r="1801">
          <cell r="A1801">
            <v>103456</v>
          </cell>
          <cell r="B1801" t="str">
            <v>VIDEOBRONCOSCOPIO</v>
          </cell>
          <cell r="C1801" t="str">
            <v>OLYMPUS OPTICAL CO LTD</v>
          </cell>
          <cell r="D1801" t="str">
            <v>BF 1 T 180</v>
          </cell>
          <cell r="E1801">
            <v>2755818</v>
          </cell>
          <cell r="F1801" t="str">
            <v>SINGOLA</v>
          </cell>
          <cell r="G1801">
            <v>103456</v>
          </cell>
          <cell r="I1801" t="str">
            <v>S.PIETRO</v>
          </cell>
          <cell r="J1801" t="str">
            <v>PRONTO SOCCORSO</v>
          </cell>
          <cell r="K1801" t="str">
            <v>PRONTO SOCCORSO</v>
          </cell>
          <cell r="L1801" t="str">
            <v>NON TROVATO</v>
          </cell>
          <cell r="P1801" t="str">
            <v>ANNUALE</v>
          </cell>
          <cell r="Q1801" t="str">
            <v>ANNUALE</v>
          </cell>
          <cell r="R1801" t="str">
            <v>NON PREVISTO</v>
          </cell>
          <cell r="T1801" t="str">
            <v>DA FARE</v>
          </cell>
          <cell r="U1801">
            <v>0</v>
          </cell>
          <cell r="V1801">
            <v>0</v>
          </cell>
          <cell r="W1801">
            <v>0</v>
          </cell>
          <cell r="X1801">
            <v>0</v>
          </cell>
          <cell r="Y1801" t="str">
            <v>DA FARE</v>
          </cell>
          <cell r="Z1801">
            <v>0</v>
          </cell>
          <cell r="AA1801">
            <v>0</v>
          </cell>
          <cell r="AB1801">
            <v>0</v>
          </cell>
          <cell r="AC1801">
            <v>0</v>
          </cell>
          <cell r="AD1801" t="str">
            <v>NON PREVISTO</v>
          </cell>
          <cell r="AE1801" t="str">
            <v>NON PREVISTO</v>
          </cell>
          <cell r="AF1801" t="str">
            <v>NON PREVISTO</v>
          </cell>
          <cell r="AG1801" t="str">
            <v>NON PREVISTO</v>
          </cell>
          <cell r="AH1801" t="str">
            <v>NON PREVISTO</v>
          </cell>
        </row>
        <row r="1802">
          <cell r="A1802">
            <v>103457</v>
          </cell>
          <cell r="B1802" t="str">
            <v>FACOEMULSIFICATORE</v>
          </cell>
          <cell r="C1802" t="str">
            <v>BAUSCH &amp; LOMB INC</v>
          </cell>
          <cell r="D1802" t="str">
            <v>STELLARIS ACTIVATE</v>
          </cell>
          <cell r="E1802" t="str">
            <v>SY503895</v>
          </cell>
          <cell r="F1802" t="str">
            <v>SINGOLA</v>
          </cell>
          <cell r="G1802">
            <v>103457</v>
          </cell>
          <cell r="I1802" t="str">
            <v>S.PIETRO</v>
          </cell>
          <cell r="J1802" t="str">
            <v>SALA OPERATORIA PAMPURI</v>
          </cell>
          <cell r="K1802" t="str">
            <v>SALA OP. OCULISTICA</v>
          </cell>
          <cell r="L1802" t="str">
            <v>SALA OP. OCULISTICA</v>
          </cell>
          <cell r="M1802" t="str">
            <v xml:space="preserve"> </v>
          </cell>
          <cell r="N1802">
            <v>103457</v>
          </cell>
          <cell r="P1802" t="str">
            <v>ANNUALE</v>
          </cell>
          <cell r="Q1802" t="str">
            <v>ANNUALE (NON DI NS COMPETENZA)</v>
          </cell>
          <cell r="R1802" t="str">
            <v>NON PREVISTO</v>
          </cell>
          <cell r="T1802" t="str">
            <v>DA FARE</v>
          </cell>
          <cell r="U1802" t="str">
            <v>3457</v>
          </cell>
          <cell r="V1802">
            <v>46273</v>
          </cell>
          <cell r="W1802" t="str">
            <v>POSITIVO</v>
          </cell>
          <cell r="X1802">
            <v>0</v>
          </cell>
          <cell r="Y1802" t="str">
            <v>NON PREVISTO</v>
          </cell>
          <cell r="Z1802">
            <v>0</v>
          </cell>
          <cell r="AA1802">
            <v>0</v>
          </cell>
          <cell r="AB1802">
            <v>0</v>
          </cell>
          <cell r="AC1802">
            <v>0</v>
          </cell>
          <cell r="AD1802" t="str">
            <v>NON PREVISTO</v>
          </cell>
          <cell r="AE1802" t="str">
            <v>NON PREVISTO</v>
          </cell>
          <cell r="AF1802" t="str">
            <v>NON PREVISTO</v>
          </cell>
          <cell r="AG1802" t="str">
            <v>NON PREVISTO</v>
          </cell>
          <cell r="AH1802" t="str">
            <v>NON PREVISTO</v>
          </cell>
        </row>
        <row r="1803">
          <cell r="A1803">
            <v>103458</v>
          </cell>
          <cell r="B1803" t="str">
            <v>TELECAMERA</v>
          </cell>
          <cell r="C1803" t="str">
            <v>OLYMPUS OPTICAL CO LTD</v>
          </cell>
          <cell r="D1803" t="str">
            <v>CH S190 XZ E</v>
          </cell>
          <cell r="E1803" t="str">
            <v>7708063</v>
          </cell>
          <cell r="F1803" t="str">
            <v>COMPONENTE</v>
          </cell>
          <cell r="G1803">
            <v>102524</v>
          </cell>
          <cell r="H1803" t="str">
            <v>SYS 4 (102527)</v>
          </cell>
          <cell r="I1803" t="str">
            <v>S.PIETRO</v>
          </cell>
          <cell r="J1803" t="str">
            <v>BLOCCO OPERATORIO</v>
          </cell>
          <cell r="K1803" t="str">
            <v>BLOCCO OPERATORIO</v>
          </cell>
          <cell r="L1803" t="str">
            <v>ISTOPATOLOGIA</v>
          </cell>
          <cell r="M1803" t="str">
            <v>COMPONENTE</v>
          </cell>
          <cell r="N1803">
            <v>102524</v>
          </cell>
          <cell r="O1803" t="str">
            <v>SYS 4 (102527)</v>
          </cell>
          <cell r="P1803" t="str">
            <v>ANNUALE</v>
          </cell>
          <cell r="Q1803" t="str">
            <v>ANNUALE</v>
          </cell>
          <cell r="R1803" t="str">
            <v>NON PREVISTO</v>
          </cell>
          <cell r="T1803" t="str">
            <v>DA FARE</v>
          </cell>
          <cell r="U1803" t="str">
            <v>2524</v>
          </cell>
          <cell r="V1803">
            <v>46216</v>
          </cell>
          <cell r="W1803" t="str">
            <v>POSITIVO</v>
          </cell>
          <cell r="X1803" t="str">
            <v>VERIFICATO CON APP PADRE</v>
          </cell>
          <cell r="Y1803" t="str">
            <v>DA FARE</v>
          </cell>
          <cell r="Z1803" t="str">
            <v>3458</v>
          </cell>
          <cell r="AA1803">
            <v>0</v>
          </cell>
          <cell r="AB1803" t="str">
            <v>POSITIVO</v>
          </cell>
          <cell r="AC1803">
            <v>0</v>
          </cell>
          <cell r="AD1803" t="str">
            <v>NON PREVISTO</v>
          </cell>
          <cell r="AE1803" t="str">
            <v>NON PREVISTO</v>
          </cell>
          <cell r="AF1803" t="str">
            <v>NON PREVISTO</v>
          </cell>
          <cell r="AG1803" t="str">
            <v>NON PREVISTO</v>
          </cell>
          <cell r="AH1803" t="str">
            <v>NON PREVISTO</v>
          </cell>
        </row>
        <row r="1804">
          <cell r="A1804">
            <v>103459</v>
          </cell>
          <cell r="B1804" t="str">
            <v>VIDEOLAPAROSCOPIO</v>
          </cell>
          <cell r="C1804" t="str">
            <v>OLYMPUS OPTICAL CO LTD</v>
          </cell>
          <cell r="D1804" t="str">
            <v>WA 53005 A</v>
          </cell>
          <cell r="E1804" t="str">
            <v>754185</v>
          </cell>
          <cell r="F1804" t="str">
            <v>SINGOLA</v>
          </cell>
          <cell r="G1804">
            <v>103459</v>
          </cell>
          <cell r="I1804" t="str">
            <v>S.PIETRO</v>
          </cell>
          <cell r="J1804" t="str">
            <v>BLOCCO OPERATORIO</v>
          </cell>
          <cell r="K1804" t="str">
            <v>BLOCCO OPERATORIO</v>
          </cell>
          <cell r="L1804" t="str">
            <v>RIANIMAZIONE</v>
          </cell>
          <cell r="M1804" t="str">
            <v>SINGOLA</v>
          </cell>
          <cell r="N1804">
            <v>103459</v>
          </cell>
          <cell r="P1804" t="str">
            <v>ANNUALE</v>
          </cell>
          <cell r="Q1804" t="str">
            <v>ANNUALE</v>
          </cell>
          <cell r="R1804" t="str">
            <v>NON PREVISTO</v>
          </cell>
          <cell r="T1804" t="str">
            <v>DA FARE</v>
          </cell>
          <cell r="U1804" t="str">
            <v>3459</v>
          </cell>
          <cell r="V1804">
            <v>0</v>
          </cell>
          <cell r="W1804" t="str">
            <v>POSITIVO</v>
          </cell>
          <cell r="X1804" t="str">
            <v>VERIFICATO CON FONTE LUMINOSA</v>
          </cell>
          <cell r="Y1804" t="str">
            <v>DA FARE</v>
          </cell>
          <cell r="Z1804" t="str">
            <v>3459</v>
          </cell>
          <cell r="AA1804">
            <v>0</v>
          </cell>
          <cell r="AB1804" t="str">
            <v>POSITIVO</v>
          </cell>
          <cell r="AC1804">
            <v>0</v>
          </cell>
          <cell r="AD1804" t="str">
            <v>NON PREVISTO</v>
          </cell>
          <cell r="AE1804" t="str">
            <v>NON PREVISTO</v>
          </cell>
          <cell r="AF1804" t="str">
            <v>NON PREVISTO</v>
          </cell>
          <cell r="AG1804" t="str">
            <v>NON PREVISTO</v>
          </cell>
          <cell r="AH1804" t="str">
            <v>NON PREVISTO</v>
          </cell>
        </row>
        <row r="1805">
          <cell r="A1805">
            <v>103460</v>
          </cell>
          <cell r="B1805" t="str">
            <v>VIDEOLAPAROSCOPIO</v>
          </cell>
          <cell r="C1805" t="str">
            <v>OLYMPUS OPTICAL CO LTD</v>
          </cell>
          <cell r="D1805" t="str">
            <v>WA 53005 A</v>
          </cell>
          <cell r="E1805" t="str">
            <v>756869</v>
          </cell>
          <cell r="F1805" t="str">
            <v>SINGOLA</v>
          </cell>
          <cell r="G1805">
            <v>103460</v>
          </cell>
          <cell r="I1805" t="str">
            <v>S.PIETRO</v>
          </cell>
          <cell r="J1805" t="str">
            <v>BLOCCO OPERATORIO</v>
          </cell>
          <cell r="K1805" t="str">
            <v>BLOCCO OPERATORIO</v>
          </cell>
          <cell r="L1805" t="str">
            <v>RIANIMAZIONE</v>
          </cell>
          <cell r="M1805" t="str">
            <v>SINGOLA</v>
          </cell>
          <cell r="N1805">
            <v>103460</v>
          </cell>
          <cell r="P1805" t="str">
            <v>ANNUALE</v>
          </cell>
          <cell r="Q1805" t="str">
            <v>ANNUALE</v>
          </cell>
          <cell r="R1805" t="str">
            <v>NON PREVISTO</v>
          </cell>
          <cell r="T1805" t="str">
            <v>DA FARE</v>
          </cell>
          <cell r="U1805" t="str">
            <v>3460</v>
          </cell>
          <cell r="V1805">
            <v>0</v>
          </cell>
          <cell r="W1805" t="str">
            <v>POSITIVO</v>
          </cell>
          <cell r="X1805" t="str">
            <v>VERIFICATO CON FONTE LUMINOSA</v>
          </cell>
          <cell r="Y1805" t="str">
            <v>DA FARE</v>
          </cell>
          <cell r="Z1805" t="str">
            <v>3460</v>
          </cell>
          <cell r="AA1805">
            <v>0</v>
          </cell>
          <cell r="AB1805" t="str">
            <v>POSITIVO</v>
          </cell>
          <cell r="AC1805">
            <v>0</v>
          </cell>
          <cell r="AD1805" t="str">
            <v>NON PREVISTO</v>
          </cell>
          <cell r="AE1805" t="str">
            <v>NON PREVISTO</v>
          </cell>
          <cell r="AF1805" t="str">
            <v>NON PREVISTO</v>
          </cell>
          <cell r="AG1805" t="str">
            <v>NON PREVISTO</v>
          </cell>
          <cell r="AH1805" t="str">
            <v>NON PREVISTO</v>
          </cell>
        </row>
        <row r="1806">
          <cell r="A1806">
            <v>103461</v>
          </cell>
          <cell r="B1806" t="str">
            <v>POMPA PERISTALTICA</v>
          </cell>
          <cell r="C1806" t="str">
            <v>OLYMPUS OPTICAL CO LTD</v>
          </cell>
          <cell r="D1806" t="str">
            <v>OFP 2</v>
          </cell>
          <cell r="E1806" t="str">
            <v>21736533</v>
          </cell>
          <cell r="F1806" t="str">
            <v>COMPONENTE</v>
          </cell>
          <cell r="G1806">
            <v>103374</v>
          </cell>
          <cell r="H1806" t="str">
            <v>SYS 5 (103374)</v>
          </cell>
          <cell r="I1806" t="str">
            <v>S.PIETRO</v>
          </cell>
          <cell r="J1806" t="str">
            <v>AMB. ENDOSCOPIA L.P. 3°P</v>
          </cell>
          <cell r="K1806" t="str">
            <v>AMB. ENDOSCOPIA L.P. 3°P</v>
          </cell>
          <cell r="L1806" t="str">
            <v>RIANIMAZIONE</v>
          </cell>
          <cell r="M1806" t="str">
            <v>COMPONENTE</v>
          </cell>
          <cell r="N1806" t="str">
            <v>103374</v>
          </cell>
          <cell r="O1806" t="str">
            <v>SYS 5 (103374)</v>
          </cell>
          <cell r="P1806" t="str">
            <v>BIENNALE</v>
          </cell>
          <cell r="Q1806" t="str">
            <v>ANNUALE</v>
          </cell>
          <cell r="R1806" t="str">
            <v>NON PREVISTO</v>
          </cell>
          <cell r="T1806" t="str">
            <v>DA FARE</v>
          </cell>
          <cell r="U1806" t="str">
            <v>3461</v>
          </cell>
          <cell r="V1806">
            <v>46245</v>
          </cell>
          <cell r="W1806" t="str">
            <v>POSITIVO</v>
          </cell>
          <cell r="X1806">
            <v>0</v>
          </cell>
          <cell r="Y1806" t="str">
            <v>DA FARE</v>
          </cell>
          <cell r="Z1806" t="str">
            <v>3461</v>
          </cell>
          <cell r="AA1806">
            <v>46245</v>
          </cell>
          <cell r="AB1806" t="str">
            <v>POSITIVO</v>
          </cell>
          <cell r="AC1806">
            <v>0</v>
          </cell>
          <cell r="AD1806" t="str">
            <v>NON PREVISTO</v>
          </cell>
          <cell r="AE1806" t="str">
            <v>NON PREVISTO</v>
          </cell>
          <cell r="AF1806" t="str">
            <v>NON PREVISTO</v>
          </cell>
          <cell r="AG1806" t="str">
            <v>NON PREVISTO</v>
          </cell>
          <cell r="AH1806" t="str">
            <v>NON PREVISTO</v>
          </cell>
        </row>
        <row r="1807">
          <cell r="A1807">
            <v>103462</v>
          </cell>
          <cell r="B1807" t="str">
            <v>POMPA PERISTALTICA</v>
          </cell>
          <cell r="C1807" t="str">
            <v>OLYMPUS OPTICAL CO LTD</v>
          </cell>
          <cell r="D1807" t="str">
            <v>OFP 2</v>
          </cell>
          <cell r="E1807" t="str">
            <v>21736376</v>
          </cell>
          <cell r="F1807" t="str">
            <v>COMPONENTE</v>
          </cell>
          <cell r="G1807">
            <v>100076</v>
          </cell>
          <cell r="H1807" t="str">
            <v>SYS 3 (100076)</v>
          </cell>
          <cell r="I1807" t="str">
            <v>S.PIETRO</v>
          </cell>
          <cell r="J1807" t="str">
            <v>AMB. ENDOSCOPIA</v>
          </cell>
          <cell r="K1807" t="str">
            <v>AMB. ENDOSCOPIA</v>
          </cell>
          <cell r="L1807" t="str">
            <v>RIANIMAZIONE</v>
          </cell>
          <cell r="M1807" t="str">
            <v>COMPONENTE</v>
          </cell>
          <cell r="N1807" t="str">
            <v>100076</v>
          </cell>
          <cell r="O1807" t="str">
            <v>SYS 3 (100076)</v>
          </cell>
          <cell r="P1807" t="str">
            <v>BIENNALE</v>
          </cell>
          <cell r="Q1807" t="str">
            <v>ANNUALE</v>
          </cell>
          <cell r="R1807" t="str">
            <v>NON PREVISTO</v>
          </cell>
          <cell r="T1807" t="str">
            <v>DA FARE</v>
          </cell>
          <cell r="U1807" t="str">
            <v>3462</v>
          </cell>
          <cell r="V1807">
            <v>46266</v>
          </cell>
          <cell r="W1807" t="str">
            <v>POSITIVO</v>
          </cell>
          <cell r="X1807">
            <v>0</v>
          </cell>
          <cell r="Y1807" t="str">
            <v>DA FARE</v>
          </cell>
          <cell r="Z1807">
            <v>3462</v>
          </cell>
          <cell r="AA1807">
            <v>46266</v>
          </cell>
          <cell r="AB1807" t="str">
            <v>POSITIVO</v>
          </cell>
          <cell r="AC1807">
            <v>0</v>
          </cell>
          <cell r="AD1807" t="str">
            <v>NON PREVISTO</v>
          </cell>
          <cell r="AE1807" t="str">
            <v>NON PREVISTO</v>
          </cell>
          <cell r="AF1807" t="str">
            <v>NON PREVISTO</v>
          </cell>
          <cell r="AG1807" t="str">
            <v>NON PREVISTO</v>
          </cell>
          <cell r="AH1807" t="str">
            <v>NON PREVISTO</v>
          </cell>
        </row>
        <row r="1808">
          <cell r="A1808">
            <v>103463</v>
          </cell>
          <cell r="B1808" t="str">
            <v>LETTO PER DEGENZA ELETTRIFICATO</v>
          </cell>
          <cell r="C1808" t="str">
            <v>MEDICAL INTERIOR SUPPLY</v>
          </cell>
          <cell r="D1808" t="str">
            <v>LH 610</v>
          </cell>
          <cell r="E1808" t="str">
            <v>13278</v>
          </cell>
          <cell r="F1808" t="str">
            <v>SINGOLA</v>
          </cell>
          <cell r="G1808">
            <v>103463</v>
          </cell>
          <cell r="I1808" t="str">
            <v>S.PIETRO</v>
          </cell>
          <cell r="J1808" t="str">
            <v>B. MENNI</v>
          </cell>
          <cell r="K1808" t="str">
            <v>OSTETRICIA (B.MENNI)</v>
          </cell>
          <cell r="L1808" t="str">
            <v>S. RAFFAELE</v>
          </cell>
          <cell r="M1808" t="str">
            <v>SINGOLA</v>
          </cell>
          <cell r="N1808">
            <v>103463</v>
          </cell>
          <cell r="P1808" t="str">
            <v>BIENNALE</v>
          </cell>
          <cell r="Q1808" t="str">
            <v>ANNUALE</v>
          </cell>
          <cell r="R1808" t="str">
            <v>NON PREVISTO</v>
          </cell>
          <cell r="T1808" t="str">
            <v>DA FARE</v>
          </cell>
          <cell r="U1808">
            <v>3463</v>
          </cell>
          <cell r="V1808">
            <v>46150</v>
          </cell>
          <cell r="W1808" t="str">
            <v>POSITIVO</v>
          </cell>
          <cell r="X1808">
            <v>0</v>
          </cell>
          <cell r="Y1808" t="str">
            <v>DA FARE</v>
          </cell>
          <cell r="Z1808">
            <v>3463</v>
          </cell>
          <cell r="AA1808">
            <v>46150</v>
          </cell>
          <cell r="AB1808" t="str">
            <v>POSITIVO</v>
          </cell>
          <cell r="AC1808">
            <v>0</v>
          </cell>
          <cell r="AD1808" t="str">
            <v>NON PREVISTO</v>
          </cell>
          <cell r="AE1808" t="str">
            <v>NON PREVISTO</v>
          </cell>
          <cell r="AF1808" t="str">
            <v>NON PREVISTO</v>
          </cell>
          <cell r="AG1808" t="str">
            <v>NON PREVISTO</v>
          </cell>
          <cell r="AH1808" t="str">
            <v>NON PREVISTO</v>
          </cell>
        </row>
        <row r="1809">
          <cell r="A1809">
            <v>103464</v>
          </cell>
          <cell r="B1809" t="str">
            <v>LETTO PER DEGENZA ELETTRIFICATO</v>
          </cell>
          <cell r="C1809" t="str">
            <v>MEDICAL INTERIOR SUPPLY</v>
          </cell>
          <cell r="D1809" t="str">
            <v>LH 610</v>
          </cell>
          <cell r="E1809" t="str">
            <v>13270</v>
          </cell>
          <cell r="F1809" t="str">
            <v>SINGOLA</v>
          </cell>
          <cell r="G1809">
            <v>103464</v>
          </cell>
          <cell r="I1809" t="str">
            <v>S.PIETRO</v>
          </cell>
          <cell r="J1809" t="str">
            <v>B. MENNI</v>
          </cell>
          <cell r="K1809" t="str">
            <v>OSTETRICIA (B.MENNI)</v>
          </cell>
          <cell r="L1809" t="str">
            <v>OSTETRICIA (B.MENNI)</v>
          </cell>
          <cell r="M1809" t="str">
            <v>SINGOLA</v>
          </cell>
          <cell r="N1809">
            <v>103464</v>
          </cell>
          <cell r="P1809" t="str">
            <v>BIENNALE</v>
          </cell>
          <cell r="Q1809" t="str">
            <v>ANNUALE</v>
          </cell>
          <cell r="R1809" t="str">
            <v>NON PREVISTO</v>
          </cell>
          <cell r="T1809" t="str">
            <v>DA FARE</v>
          </cell>
          <cell r="U1809">
            <v>3464</v>
          </cell>
          <cell r="V1809">
            <v>46150</v>
          </cell>
          <cell r="W1809" t="str">
            <v>POSITIVO</v>
          </cell>
          <cell r="X1809">
            <v>0</v>
          </cell>
          <cell r="Y1809" t="str">
            <v>DA FARE</v>
          </cell>
          <cell r="Z1809">
            <v>3464</v>
          </cell>
          <cell r="AA1809">
            <v>46150</v>
          </cell>
          <cell r="AB1809" t="str">
            <v>POSITIVO</v>
          </cell>
          <cell r="AC1809">
            <v>0</v>
          </cell>
          <cell r="AD1809" t="str">
            <v>NON PREVISTO</v>
          </cell>
          <cell r="AE1809" t="str">
            <v>NON PREVISTO</v>
          </cell>
          <cell r="AF1809" t="str">
            <v>NON PREVISTO</v>
          </cell>
          <cell r="AG1809" t="str">
            <v>NON PREVISTO</v>
          </cell>
          <cell r="AH1809" t="str">
            <v>NON PREVISTO</v>
          </cell>
        </row>
        <row r="1810">
          <cell r="A1810">
            <v>103465</v>
          </cell>
          <cell r="B1810" t="str">
            <v>LETTO PER DEGENZA ELETTRIFICATO</v>
          </cell>
          <cell r="C1810" t="str">
            <v>MEDICAL INTERIOR SUPPLY</v>
          </cell>
          <cell r="D1810" t="str">
            <v>LH 610</v>
          </cell>
          <cell r="E1810" t="str">
            <v>13279</v>
          </cell>
          <cell r="F1810" t="str">
            <v>SINGOLA</v>
          </cell>
          <cell r="G1810">
            <v>103465</v>
          </cell>
          <cell r="I1810" t="str">
            <v>S.PIETRO</v>
          </cell>
          <cell r="J1810" t="str">
            <v>B. MENNI</v>
          </cell>
          <cell r="K1810" t="str">
            <v>OSTETRICIA (B.MENNI)</v>
          </cell>
          <cell r="L1810" t="str">
            <v>OSTETRICIA (B.MENNI)</v>
          </cell>
          <cell r="M1810" t="str">
            <v>SINGOLA</v>
          </cell>
          <cell r="N1810">
            <v>103465</v>
          </cell>
          <cell r="P1810" t="str">
            <v>BIENNALE</v>
          </cell>
          <cell r="Q1810" t="str">
            <v>ANNUALE</v>
          </cell>
          <cell r="R1810" t="str">
            <v>NON PREVISTO</v>
          </cell>
          <cell r="T1810" t="str">
            <v>DA FARE</v>
          </cell>
          <cell r="U1810">
            <v>3465</v>
          </cell>
          <cell r="V1810">
            <v>46150</v>
          </cell>
          <cell r="W1810" t="str">
            <v>POSITIVO</v>
          </cell>
          <cell r="X1810">
            <v>0</v>
          </cell>
          <cell r="Y1810" t="str">
            <v>DA FARE</v>
          </cell>
          <cell r="Z1810">
            <v>3465</v>
          </cell>
          <cell r="AA1810">
            <v>46150</v>
          </cell>
          <cell r="AB1810" t="str">
            <v>POSITIVO</v>
          </cell>
          <cell r="AC1810">
            <v>0</v>
          </cell>
          <cell r="AD1810" t="str">
            <v>NON PREVISTO</v>
          </cell>
          <cell r="AE1810" t="str">
            <v>NON PREVISTO</v>
          </cell>
          <cell r="AF1810" t="str">
            <v>NON PREVISTO</v>
          </cell>
          <cell r="AG1810" t="str">
            <v>NON PREVISTO</v>
          </cell>
          <cell r="AH1810" t="str">
            <v>NON PREVISTO</v>
          </cell>
        </row>
        <row r="1811">
          <cell r="A1811">
            <v>103466</v>
          </cell>
          <cell r="B1811" t="str">
            <v>LETTO PER DEGENZA ELETTRIFICATO</v>
          </cell>
          <cell r="C1811" t="str">
            <v>MEDICAL INTERIOR SUPPLY</v>
          </cell>
          <cell r="D1811" t="str">
            <v>LH 610</v>
          </cell>
          <cell r="E1811" t="str">
            <v>13283</v>
          </cell>
          <cell r="F1811" t="str">
            <v>SINGOLA</v>
          </cell>
          <cell r="G1811">
            <v>103466</v>
          </cell>
          <cell r="I1811" t="str">
            <v>S.PIETRO</v>
          </cell>
          <cell r="J1811" t="str">
            <v>B. MENNI</v>
          </cell>
          <cell r="K1811" t="str">
            <v>OSTETRICIA (B.MENNI)</v>
          </cell>
          <cell r="L1811" t="str">
            <v>OSTETRICIA (B.MENNI)</v>
          </cell>
          <cell r="M1811" t="str">
            <v>SINGOLA</v>
          </cell>
          <cell r="N1811" t="str">
            <v>103466</v>
          </cell>
          <cell r="P1811" t="str">
            <v>BIENNALE</v>
          </cell>
          <cell r="Q1811" t="str">
            <v>ANNUALE</v>
          </cell>
          <cell r="R1811" t="str">
            <v>NON PREVISTO</v>
          </cell>
          <cell r="T1811" t="str">
            <v>DA FARE</v>
          </cell>
          <cell r="U1811">
            <v>3466</v>
          </cell>
          <cell r="V1811">
            <v>46026</v>
          </cell>
          <cell r="W1811" t="str">
            <v>POSITIVO</v>
          </cell>
          <cell r="X1811">
            <v>0</v>
          </cell>
          <cell r="Y1811" t="str">
            <v>DA FARE</v>
          </cell>
          <cell r="Z1811">
            <v>3466</v>
          </cell>
          <cell r="AA1811">
            <v>46116</v>
          </cell>
          <cell r="AB1811" t="str">
            <v>POSITIVO</v>
          </cell>
          <cell r="AC1811">
            <v>0</v>
          </cell>
          <cell r="AD1811" t="str">
            <v>NON PREVISTO</v>
          </cell>
          <cell r="AE1811" t="str">
            <v>NON PREVISTO</v>
          </cell>
          <cell r="AF1811" t="str">
            <v>NON PREVISTO</v>
          </cell>
          <cell r="AG1811" t="str">
            <v>NON PREVISTO</v>
          </cell>
          <cell r="AH1811" t="str">
            <v>NON PREVISTO</v>
          </cell>
        </row>
        <row r="1812">
          <cell r="A1812">
            <v>103467</v>
          </cell>
          <cell r="B1812" t="str">
            <v>LETTO PER DEGENZA ELETTRIFICATO</v>
          </cell>
          <cell r="C1812" t="str">
            <v>MEDICAL INTERIOR SUPPLY</v>
          </cell>
          <cell r="D1812" t="str">
            <v>LH 610</v>
          </cell>
          <cell r="E1812" t="str">
            <v>13247</v>
          </cell>
          <cell r="F1812" t="str">
            <v>SINGOLA</v>
          </cell>
          <cell r="G1812">
            <v>103467</v>
          </cell>
          <cell r="I1812" t="str">
            <v>S.PIETRO</v>
          </cell>
          <cell r="J1812" t="str">
            <v>B. MENNI</v>
          </cell>
          <cell r="K1812" t="str">
            <v>OSTETRICIA (B.MENNI)</v>
          </cell>
          <cell r="L1812" t="str">
            <v>OSTETRICIA (B.MENNI)</v>
          </cell>
          <cell r="M1812" t="str">
            <v>SINGOLA</v>
          </cell>
          <cell r="N1812">
            <v>103467</v>
          </cell>
          <cell r="P1812" t="str">
            <v>BIENNALE</v>
          </cell>
          <cell r="Q1812" t="str">
            <v>ANNUALE</v>
          </cell>
          <cell r="R1812" t="str">
            <v>NON PREVISTO</v>
          </cell>
          <cell r="T1812" t="str">
            <v>DA FARE</v>
          </cell>
          <cell r="U1812">
            <v>3467</v>
          </cell>
          <cell r="V1812">
            <v>46150</v>
          </cell>
          <cell r="W1812" t="str">
            <v>POSITIVO</v>
          </cell>
          <cell r="X1812">
            <v>0</v>
          </cell>
          <cell r="Y1812" t="str">
            <v>DA FARE</v>
          </cell>
          <cell r="Z1812">
            <v>3467</v>
          </cell>
          <cell r="AA1812">
            <v>46150</v>
          </cell>
          <cell r="AB1812" t="str">
            <v>POSITIVO</v>
          </cell>
          <cell r="AC1812">
            <v>0</v>
          </cell>
          <cell r="AD1812" t="str">
            <v>NON PREVISTO</v>
          </cell>
          <cell r="AE1812" t="str">
            <v>NON PREVISTO</v>
          </cell>
          <cell r="AF1812" t="str">
            <v>NON PREVISTO</v>
          </cell>
          <cell r="AG1812" t="str">
            <v>NON PREVISTO</v>
          </cell>
          <cell r="AH1812" t="str">
            <v>NON PREVISTO</v>
          </cell>
        </row>
        <row r="1813">
          <cell r="A1813">
            <v>103468</v>
          </cell>
          <cell r="B1813" t="str">
            <v>LETTO PER DEGENZA ELETTRIFICATO</v>
          </cell>
          <cell r="C1813" t="str">
            <v>MEDICAL INTERIOR SUPPLY</v>
          </cell>
          <cell r="D1813" t="str">
            <v>LH 610</v>
          </cell>
          <cell r="E1813" t="str">
            <v>13284</v>
          </cell>
          <cell r="F1813" t="str">
            <v>SINGOLA</v>
          </cell>
          <cell r="G1813">
            <v>103468</v>
          </cell>
          <cell r="I1813" t="str">
            <v>S.PIETRO</v>
          </cell>
          <cell r="J1813" t="str">
            <v>B. MENNI</v>
          </cell>
          <cell r="K1813" t="str">
            <v>OSTETRICIA (B.MENNI)</v>
          </cell>
          <cell r="L1813" t="str">
            <v>SALA PRELIEVI</v>
          </cell>
          <cell r="M1813" t="str">
            <v>SINGOLA</v>
          </cell>
          <cell r="N1813">
            <v>103468</v>
          </cell>
          <cell r="P1813" t="str">
            <v>BIENNALE</v>
          </cell>
          <cell r="Q1813" t="str">
            <v>ANNUALE</v>
          </cell>
          <cell r="R1813" t="str">
            <v>NON PREVISTO</v>
          </cell>
          <cell r="T1813" t="str">
            <v>DA FARE</v>
          </cell>
          <cell r="U1813">
            <v>3468</v>
          </cell>
          <cell r="V1813">
            <v>46150</v>
          </cell>
          <cell r="W1813" t="str">
            <v>POSITIVO</v>
          </cell>
          <cell r="X1813">
            <v>0</v>
          </cell>
          <cell r="Y1813" t="str">
            <v>DA FARE</v>
          </cell>
          <cell r="Z1813">
            <v>3468</v>
          </cell>
          <cell r="AA1813">
            <v>46150</v>
          </cell>
          <cell r="AB1813" t="str">
            <v>POSITIVO</v>
          </cell>
          <cell r="AC1813">
            <v>0</v>
          </cell>
          <cell r="AD1813" t="str">
            <v>NON PREVISTO</v>
          </cell>
          <cell r="AE1813" t="str">
            <v>NON PREVISTO</v>
          </cell>
          <cell r="AF1813" t="str">
            <v>NON PREVISTO</v>
          </cell>
          <cell r="AG1813" t="str">
            <v>NON PREVISTO</v>
          </cell>
          <cell r="AH1813" t="str">
            <v>NON PREVISTO</v>
          </cell>
        </row>
        <row r="1814">
          <cell r="A1814">
            <v>103470</v>
          </cell>
          <cell r="B1814" t="str">
            <v>LETTO PER DEGENZA ELETTRIFICATO</v>
          </cell>
          <cell r="C1814" t="str">
            <v>MEDICAL INTERIOR SUPPLY</v>
          </cell>
          <cell r="D1814" t="str">
            <v>LH 610</v>
          </cell>
          <cell r="E1814" t="str">
            <v>13253</v>
          </cell>
          <cell r="F1814" t="str">
            <v>SINGOLA</v>
          </cell>
          <cell r="G1814">
            <v>103470</v>
          </cell>
          <cell r="I1814" t="str">
            <v>S.PIETRO</v>
          </cell>
          <cell r="J1814" t="str">
            <v>S. CARLO CARDIOLOGIA</v>
          </cell>
          <cell r="K1814" t="str">
            <v>S. CAMILLO (MED. UOMINI)</v>
          </cell>
          <cell r="L1814" t="str">
            <v>S. CAMILLO (MED. UOMINI)</v>
          </cell>
          <cell r="M1814" t="str">
            <v>SINGOLA</v>
          </cell>
          <cell r="N1814">
            <v>103470</v>
          </cell>
          <cell r="P1814" t="str">
            <v>BIENNALE</v>
          </cell>
          <cell r="Q1814" t="str">
            <v>ANNUALE</v>
          </cell>
          <cell r="R1814" t="str">
            <v>NON PREVISTO</v>
          </cell>
          <cell r="T1814" t="str">
            <v>DA FARE</v>
          </cell>
          <cell r="U1814">
            <v>3470</v>
          </cell>
          <cell r="V1814">
            <v>46225</v>
          </cell>
          <cell r="W1814" t="str">
            <v>POSITIVO</v>
          </cell>
          <cell r="X1814">
            <v>0</v>
          </cell>
          <cell r="Y1814" t="str">
            <v>DA FARE</v>
          </cell>
          <cell r="Z1814">
            <v>3470</v>
          </cell>
          <cell r="AA1814">
            <v>46225</v>
          </cell>
          <cell r="AB1814" t="str">
            <v>POSITIVO CON RISERVA</v>
          </cell>
          <cell r="AC1814" t="str">
            <v>INCONGRUENZA COMANDI GESTITO CON RIT 31218</v>
          </cell>
          <cell r="AD1814" t="str">
            <v>NON PREVISTO</v>
          </cell>
          <cell r="AE1814" t="str">
            <v>NON PREVISTO</v>
          </cell>
          <cell r="AF1814" t="str">
            <v>NON PREVISTO</v>
          </cell>
          <cell r="AG1814" t="str">
            <v>NON PREVISTO</v>
          </cell>
          <cell r="AH1814" t="str">
            <v>NON PREVISTO</v>
          </cell>
        </row>
        <row r="1815">
          <cell r="A1815">
            <v>103471</v>
          </cell>
          <cell r="B1815" t="str">
            <v>LETTO PER DEGENZA ELETTRIFICATO</v>
          </cell>
          <cell r="C1815" t="str">
            <v>MEDICAL INTERIOR SUPPLY</v>
          </cell>
          <cell r="D1815" t="str">
            <v>LH 610</v>
          </cell>
          <cell r="E1815" t="str">
            <v>13282</v>
          </cell>
          <cell r="F1815" t="str">
            <v>SINGOLA</v>
          </cell>
          <cell r="G1815">
            <v>103471</v>
          </cell>
          <cell r="I1815" t="str">
            <v>S.PIETRO</v>
          </cell>
          <cell r="J1815" t="str">
            <v>S. CARLO CARDIOLOGIA</v>
          </cell>
          <cell r="K1815" t="str">
            <v>S. CARLO CARDIOLOGIA</v>
          </cell>
          <cell r="L1815" t="str">
            <v>S. CARLO CARDIOLOGIA</v>
          </cell>
          <cell r="M1815" t="str">
            <v>SINGOLA</v>
          </cell>
          <cell r="N1815" t="str">
            <v>103471</v>
          </cell>
          <cell r="P1815" t="str">
            <v>BIENNALE</v>
          </cell>
          <cell r="Q1815" t="str">
            <v>ANNUALE</v>
          </cell>
          <cell r="R1815" t="str">
            <v>NON PREVISTO</v>
          </cell>
          <cell r="T1815" t="str">
            <v>DA FARE</v>
          </cell>
          <cell r="U1815">
            <v>3471</v>
          </cell>
          <cell r="V1815">
            <v>46114</v>
          </cell>
          <cell r="W1815" t="str">
            <v>POSITIVO</v>
          </cell>
          <cell r="X1815">
            <v>0</v>
          </cell>
          <cell r="Y1815" t="str">
            <v>DA FARE</v>
          </cell>
          <cell r="Z1815">
            <v>3471</v>
          </cell>
          <cell r="AA1815">
            <v>46114</v>
          </cell>
          <cell r="AB1815" t="str">
            <v>POSITIVO</v>
          </cell>
          <cell r="AC1815">
            <v>0</v>
          </cell>
          <cell r="AD1815" t="str">
            <v>NON PREVISTO</v>
          </cell>
          <cell r="AE1815" t="str">
            <v>NON PREVISTO</v>
          </cell>
          <cell r="AF1815" t="str">
            <v>NON PREVISTO</v>
          </cell>
          <cell r="AG1815" t="str">
            <v>NON PREVISTO</v>
          </cell>
          <cell r="AH1815" t="str">
            <v>NON PREVISTO</v>
          </cell>
        </row>
        <row r="1816">
          <cell r="A1816">
            <v>103472</v>
          </cell>
          <cell r="B1816" t="str">
            <v>LETTO PER DEGENZA ELETTRIFICATO</v>
          </cell>
          <cell r="C1816" t="str">
            <v>MEDICAL INTERIOR SUPPLY</v>
          </cell>
          <cell r="D1816" t="str">
            <v>LH 610</v>
          </cell>
          <cell r="E1816" t="str">
            <v>13248</v>
          </cell>
          <cell r="F1816" t="str">
            <v>SINGOLA</v>
          </cell>
          <cell r="G1816">
            <v>103472</v>
          </cell>
          <cell r="I1816" t="str">
            <v>S.PIETRO</v>
          </cell>
          <cell r="J1816" t="str">
            <v>S. CARLO CARDIOLOGIA</v>
          </cell>
          <cell r="K1816" t="str">
            <v>OSTETRICIA (B.MENNI)</v>
          </cell>
          <cell r="L1816" t="str">
            <v>OSTETRICIA (B.MENNI)</v>
          </cell>
          <cell r="M1816" t="str">
            <v>SINGOLA</v>
          </cell>
          <cell r="N1816" t="str">
            <v>103472</v>
          </cell>
          <cell r="P1816" t="str">
            <v>BIENNALE</v>
          </cell>
          <cell r="Q1816" t="str">
            <v>ANNUALE</v>
          </cell>
          <cell r="R1816" t="str">
            <v>NON PREVISTO</v>
          </cell>
          <cell r="T1816" t="str">
            <v>DA FARE</v>
          </cell>
          <cell r="U1816">
            <v>3472</v>
          </cell>
          <cell r="V1816">
            <v>46150</v>
          </cell>
          <cell r="W1816" t="str">
            <v>POSITIVO</v>
          </cell>
          <cell r="X1816">
            <v>0</v>
          </cell>
          <cell r="Y1816" t="str">
            <v>DA FARE</v>
          </cell>
          <cell r="Z1816">
            <v>3472</v>
          </cell>
          <cell r="AA1816">
            <v>46150</v>
          </cell>
          <cell r="AB1816" t="str">
            <v>POSITIVO CON RISERVA</v>
          </cell>
          <cell r="AC1816" t="str">
            <v>NC 33 GANCIO ROTTO TELECOMANDO SUPERVISOR</v>
          </cell>
          <cell r="AD1816" t="str">
            <v>NON PREVISTO</v>
          </cell>
          <cell r="AE1816" t="str">
            <v>NON PREVISTO</v>
          </cell>
          <cell r="AF1816" t="str">
            <v>NON PREVISTO</v>
          </cell>
          <cell r="AG1816" t="str">
            <v>NON PREVISTO</v>
          </cell>
          <cell r="AH1816" t="str">
            <v>NON PREVISTO</v>
          </cell>
        </row>
        <row r="1817">
          <cell r="A1817">
            <v>103475</v>
          </cell>
          <cell r="B1817" t="str">
            <v>LETTO PER DEGENZA ELETTRIFICATO</v>
          </cell>
          <cell r="C1817" t="str">
            <v>MEDICAL INTERIOR SUPPLY</v>
          </cell>
          <cell r="D1817" t="str">
            <v>LH 610</v>
          </cell>
          <cell r="E1817" t="str">
            <v>13246</v>
          </cell>
          <cell r="F1817" t="str">
            <v>SINGOLA</v>
          </cell>
          <cell r="G1817">
            <v>103475</v>
          </cell>
          <cell r="I1817" t="str">
            <v>S.PIETRO</v>
          </cell>
          <cell r="J1817" t="str">
            <v>B. MENNI</v>
          </cell>
          <cell r="K1817" t="str">
            <v>S. CATERINA SOLVENTI</v>
          </cell>
          <cell r="L1817" t="str">
            <v>S. CATERINA SOLVENTI</v>
          </cell>
          <cell r="M1817" t="str">
            <v>SINGOLA</v>
          </cell>
          <cell r="N1817" t="str">
            <v>103475</v>
          </cell>
          <cell r="P1817" t="str">
            <v>BIENNALE</v>
          </cell>
          <cell r="Q1817" t="str">
            <v>ANNUALE</v>
          </cell>
          <cell r="R1817" t="str">
            <v>NON PREVISTO</v>
          </cell>
          <cell r="T1817" t="str">
            <v>DA FARE</v>
          </cell>
          <cell r="U1817">
            <v>3475</v>
          </cell>
          <cell r="V1817">
            <v>46026</v>
          </cell>
          <cell r="W1817" t="str">
            <v>POSITIVO</v>
          </cell>
          <cell r="X1817">
            <v>0</v>
          </cell>
          <cell r="Y1817" t="str">
            <v>DA FARE</v>
          </cell>
          <cell r="Z1817">
            <v>3475</v>
          </cell>
          <cell r="AA1817">
            <v>46116</v>
          </cell>
          <cell r="AB1817" t="str">
            <v>POSITIVO</v>
          </cell>
          <cell r="AC1817">
            <v>0</v>
          </cell>
          <cell r="AD1817" t="str">
            <v>NON PREVISTO</v>
          </cell>
          <cell r="AE1817" t="str">
            <v>NON PREVISTO</v>
          </cell>
          <cell r="AF1817" t="str">
            <v>NON PREVISTO</v>
          </cell>
          <cell r="AG1817" t="str">
            <v>NON PREVISTO</v>
          </cell>
          <cell r="AH1817" t="str">
            <v>NON PREVISTO</v>
          </cell>
        </row>
        <row r="1818">
          <cell r="A1818">
            <v>103476</v>
          </cell>
          <cell r="B1818" t="str">
            <v>LETTO PER DEGENZA ELETTRIFICATO</v>
          </cell>
          <cell r="C1818" t="str">
            <v>MEDICAL INTERIOR SUPPLY</v>
          </cell>
          <cell r="D1818" t="str">
            <v>LH 610</v>
          </cell>
          <cell r="E1818" t="str">
            <v>13257</v>
          </cell>
          <cell r="F1818" t="str">
            <v>SINGOLA</v>
          </cell>
          <cell r="G1818">
            <v>103476</v>
          </cell>
          <cell r="I1818" t="str">
            <v>S.PIETRO</v>
          </cell>
          <cell r="J1818" t="str">
            <v>S. CATERINA SOLVENTI</v>
          </cell>
          <cell r="K1818" t="str">
            <v>OSTETRICIA (B.MENNI)</v>
          </cell>
          <cell r="L1818" t="str">
            <v>OSTETRICIA (B.MENNI)</v>
          </cell>
          <cell r="M1818" t="str">
            <v>SINGOLA</v>
          </cell>
          <cell r="N1818">
            <v>103476</v>
          </cell>
          <cell r="P1818" t="str">
            <v>BIENNALE</v>
          </cell>
          <cell r="Q1818" t="str">
            <v>ANNUALE</v>
          </cell>
          <cell r="R1818" t="str">
            <v>NON PREVISTO</v>
          </cell>
          <cell r="T1818" t="str">
            <v>DA FARE</v>
          </cell>
          <cell r="U1818">
            <v>3476</v>
          </cell>
          <cell r="V1818">
            <v>46150</v>
          </cell>
          <cell r="W1818" t="str">
            <v>POSITIVO</v>
          </cell>
          <cell r="X1818">
            <v>0</v>
          </cell>
          <cell r="Y1818" t="str">
            <v>DA FARE</v>
          </cell>
          <cell r="Z1818">
            <v>3476</v>
          </cell>
          <cell r="AA1818">
            <v>46150</v>
          </cell>
          <cell r="AB1818" t="str">
            <v>POSITIVO</v>
          </cell>
          <cell r="AC1818">
            <v>0</v>
          </cell>
          <cell r="AD1818" t="str">
            <v>NON PREVISTO</v>
          </cell>
          <cell r="AE1818" t="str">
            <v>NON PREVISTO</v>
          </cell>
          <cell r="AF1818" t="str">
            <v>NON PREVISTO</v>
          </cell>
          <cell r="AG1818" t="str">
            <v>NON PREVISTO</v>
          </cell>
          <cell r="AH1818" t="str">
            <v>NON PREVISTO</v>
          </cell>
        </row>
        <row r="1819">
          <cell r="A1819">
            <v>103477</v>
          </cell>
          <cell r="B1819" t="str">
            <v>LETTO PER DEGENZA ELETTRIFICATO</v>
          </cell>
          <cell r="C1819" t="str">
            <v>MEDICAL INTERIOR SUPPLY</v>
          </cell>
          <cell r="D1819" t="str">
            <v>LH 610</v>
          </cell>
          <cell r="E1819" t="str">
            <v>13267</v>
          </cell>
          <cell r="F1819" t="str">
            <v>SINGOLA</v>
          </cell>
          <cell r="G1819">
            <v>103477</v>
          </cell>
          <cell r="I1819" t="str">
            <v>S.PIETRO</v>
          </cell>
          <cell r="J1819" t="str">
            <v>S. CATERINA SOLVENTI</v>
          </cell>
          <cell r="K1819" t="str">
            <v>OSTETRICIA (B.MENNI)</v>
          </cell>
          <cell r="L1819" t="str">
            <v>PRONTO SOCCORSO</v>
          </cell>
          <cell r="M1819" t="str">
            <v>SINGOLA</v>
          </cell>
          <cell r="N1819" t="str">
            <v>103477</v>
          </cell>
          <cell r="P1819" t="str">
            <v>BIENNALE</v>
          </cell>
          <cell r="Q1819" t="str">
            <v>ANNUALE</v>
          </cell>
          <cell r="R1819" t="str">
            <v>NON PREVISTO</v>
          </cell>
          <cell r="T1819" t="str">
            <v>DA FARE</v>
          </cell>
          <cell r="U1819">
            <v>3477</v>
          </cell>
          <cell r="V1819">
            <v>46150</v>
          </cell>
          <cell r="W1819" t="str">
            <v>POSITIVO</v>
          </cell>
          <cell r="X1819">
            <v>0</v>
          </cell>
          <cell r="Y1819" t="str">
            <v>DA FARE</v>
          </cell>
          <cell r="Z1819">
            <v>3477</v>
          </cell>
          <cell r="AA1819">
            <v>46150</v>
          </cell>
          <cell r="AB1819" t="str">
            <v>POSITIVO CON RISERVA</v>
          </cell>
          <cell r="AC1819" t="str">
            <v>NC 32 GANCIO DANNEGGIATO TELECOMADO PAZIENTE</v>
          </cell>
          <cell r="AD1819" t="str">
            <v>NON PREVISTO</v>
          </cell>
          <cell r="AE1819" t="str">
            <v>NON PREVISTO</v>
          </cell>
          <cell r="AF1819" t="str">
            <v>NON PREVISTO</v>
          </cell>
          <cell r="AG1819" t="str">
            <v>NON PREVISTO</v>
          </cell>
          <cell r="AH1819" t="str">
            <v>NON PREVISTO</v>
          </cell>
        </row>
        <row r="1820">
          <cell r="A1820">
            <v>103478</v>
          </cell>
          <cell r="B1820" t="str">
            <v>LETTO PER DEGENZA ELETTRIFICATO</v>
          </cell>
          <cell r="C1820" t="str">
            <v>MEDICAL INTERIOR SUPPLY</v>
          </cell>
          <cell r="D1820" t="str">
            <v>LH 610</v>
          </cell>
          <cell r="E1820" t="str">
            <v>13273</v>
          </cell>
          <cell r="F1820" t="str">
            <v>SINGOLA</v>
          </cell>
          <cell r="G1820">
            <v>103478</v>
          </cell>
          <cell r="I1820" t="str">
            <v>S.PIETRO</v>
          </cell>
          <cell r="J1820" t="str">
            <v>S. CATERINA SOLVENTI</v>
          </cell>
          <cell r="K1820" t="str">
            <v>S. VINCENZO</v>
          </cell>
          <cell r="L1820" t="str">
            <v>UTIN</v>
          </cell>
          <cell r="M1820" t="str">
            <v>SINGOLA</v>
          </cell>
          <cell r="N1820">
            <v>103478</v>
          </cell>
          <cell r="P1820" t="str">
            <v>BIENNALE</v>
          </cell>
          <cell r="Q1820" t="str">
            <v>ANNUALE</v>
          </cell>
          <cell r="R1820" t="str">
            <v>NON PREVISTO</v>
          </cell>
          <cell r="T1820" t="str">
            <v>DA FARE</v>
          </cell>
          <cell r="U1820">
            <v>3478</v>
          </cell>
          <cell r="V1820">
            <v>46168</v>
          </cell>
          <cell r="W1820" t="str">
            <v>POSITIVO</v>
          </cell>
          <cell r="X1820">
            <v>0</v>
          </cell>
          <cell r="Y1820" t="str">
            <v>DA FARE</v>
          </cell>
          <cell r="Z1820">
            <v>3478</v>
          </cell>
          <cell r="AA1820">
            <v>46168</v>
          </cell>
          <cell r="AB1820" t="str">
            <v>POSITIVO</v>
          </cell>
          <cell r="AC1820">
            <v>0</v>
          </cell>
          <cell r="AD1820" t="str">
            <v>NON PREVISTO</v>
          </cell>
          <cell r="AE1820" t="str">
            <v>NON PREVISTO</v>
          </cell>
          <cell r="AF1820" t="str">
            <v>NON PREVISTO</v>
          </cell>
          <cell r="AG1820" t="str">
            <v>NON PREVISTO</v>
          </cell>
          <cell r="AH1820" t="str">
            <v>NON PREVISTO</v>
          </cell>
        </row>
        <row r="1821">
          <cell r="A1821">
            <v>103479</v>
          </cell>
          <cell r="B1821" t="str">
            <v>LETTO PER DEGENZA ELETTRIFICATO</v>
          </cell>
          <cell r="C1821" t="str">
            <v>MEDICAL INTERIOR SUPPLY</v>
          </cell>
          <cell r="D1821" t="str">
            <v>LH 610</v>
          </cell>
          <cell r="E1821" t="str">
            <v>13254</v>
          </cell>
          <cell r="F1821" t="str">
            <v>SINGOLA</v>
          </cell>
          <cell r="G1821">
            <v>103479</v>
          </cell>
          <cell r="I1821" t="str">
            <v>S.PIETRO</v>
          </cell>
          <cell r="J1821" t="str">
            <v>S. CARLO CARDIOLOGIA</v>
          </cell>
          <cell r="K1821" t="str">
            <v>S. CARLO SOLVENTI</v>
          </cell>
          <cell r="L1821" t="str">
            <v>UTIN</v>
          </cell>
          <cell r="M1821" t="str">
            <v>SINGOLA</v>
          </cell>
          <cell r="N1821" t="str">
            <v>103479</v>
          </cell>
          <cell r="P1821" t="str">
            <v>BIENNALE</v>
          </cell>
          <cell r="Q1821" t="str">
            <v>ANNUALE</v>
          </cell>
          <cell r="R1821" t="str">
            <v>NON PREVISTO</v>
          </cell>
          <cell r="T1821" t="str">
            <v>DA FARE</v>
          </cell>
          <cell r="U1821">
            <v>3479</v>
          </cell>
          <cell r="V1821">
            <v>46026</v>
          </cell>
          <cell r="W1821" t="str">
            <v>POSITIVO</v>
          </cell>
          <cell r="X1821">
            <v>0</v>
          </cell>
          <cell r="Y1821" t="str">
            <v>DA FARE</v>
          </cell>
          <cell r="Z1821">
            <v>3479</v>
          </cell>
          <cell r="AA1821">
            <v>46116</v>
          </cell>
          <cell r="AB1821" t="str">
            <v>POSITIVO</v>
          </cell>
          <cell r="AC1821">
            <v>0</v>
          </cell>
          <cell r="AD1821" t="str">
            <v>NON PREVISTO</v>
          </cell>
          <cell r="AE1821" t="str">
            <v>NON PREVISTO</v>
          </cell>
          <cell r="AF1821" t="str">
            <v>NON PREVISTO</v>
          </cell>
          <cell r="AG1821" t="str">
            <v>NON PREVISTO</v>
          </cell>
          <cell r="AH1821" t="str">
            <v>NON PREVISTO</v>
          </cell>
        </row>
        <row r="1822">
          <cell r="A1822">
            <v>103480</v>
          </cell>
          <cell r="B1822" t="str">
            <v>LETTO PER DEGENZA ELETTRIFICATO</v>
          </cell>
          <cell r="C1822" t="str">
            <v>MEDICAL INTERIOR SUPPLY</v>
          </cell>
          <cell r="D1822" t="str">
            <v>LH 610</v>
          </cell>
          <cell r="E1822" t="str">
            <v>13272</v>
          </cell>
          <cell r="F1822" t="str">
            <v>SINGOLA</v>
          </cell>
          <cell r="G1822">
            <v>103480</v>
          </cell>
          <cell r="I1822" t="str">
            <v>S.PIETRO</v>
          </cell>
          <cell r="J1822" t="str">
            <v>S. CATERINA SOLVENTI</v>
          </cell>
          <cell r="K1822" t="str">
            <v>S. CATERINA SOLVENTI</v>
          </cell>
          <cell r="L1822" t="str">
            <v>UTIN</v>
          </cell>
          <cell r="M1822" t="str">
            <v>SINGOLA</v>
          </cell>
          <cell r="N1822">
            <v>103480</v>
          </cell>
          <cell r="P1822" t="str">
            <v>BIENNALE</v>
          </cell>
          <cell r="Q1822" t="str">
            <v>ANNUALE</v>
          </cell>
          <cell r="R1822" t="str">
            <v>NON PREVISTO</v>
          </cell>
          <cell r="T1822" t="str">
            <v>DA FARE</v>
          </cell>
          <cell r="U1822">
            <v>3480</v>
          </cell>
          <cell r="V1822">
            <v>46111</v>
          </cell>
          <cell r="W1822" t="str">
            <v>POSITIVO</v>
          </cell>
          <cell r="X1822">
            <v>0</v>
          </cell>
          <cell r="Y1822" t="str">
            <v>DA FARE</v>
          </cell>
          <cell r="Z1822">
            <v>3480</v>
          </cell>
          <cell r="AA1822">
            <v>46111</v>
          </cell>
          <cell r="AB1822" t="str">
            <v>POSITIVO</v>
          </cell>
          <cell r="AC1822">
            <v>0</v>
          </cell>
          <cell r="AD1822" t="str">
            <v>NON PREVISTO</v>
          </cell>
          <cell r="AE1822" t="str">
            <v>NON PREVISTO</v>
          </cell>
          <cell r="AF1822" t="str">
            <v>NON PREVISTO</v>
          </cell>
          <cell r="AG1822" t="str">
            <v>NON PREVISTO</v>
          </cell>
          <cell r="AH1822" t="str">
            <v>NON PREVISTO</v>
          </cell>
        </row>
        <row r="1823">
          <cell r="A1823">
            <v>103481</v>
          </cell>
          <cell r="B1823" t="str">
            <v>LETTO PER DEGENZA ELETTRIFICATO</v>
          </cell>
          <cell r="C1823" t="str">
            <v>MEDICAL INTERIOR SUPPLY</v>
          </cell>
          <cell r="D1823" t="str">
            <v>LH 610</v>
          </cell>
          <cell r="E1823" t="str">
            <v>13256</v>
          </cell>
          <cell r="F1823" t="str">
            <v>SINGOLA</v>
          </cell>
          <cell r="G1823">
            <v>103481</v>
          </cell>
          <cell r="I1823" t="str">
            <v>S.PIETRO</v>
          </cell>
          <cell r="J1823" t="str">
            <v>B. MENNI</v>
          </cell>
          <cell r="K1823" t="str">
            <v>OSTETRICIA (B.MENNI)</v>
          </cell>
          <cell r="L1823" t="str">
            <v>AMB. ENDOSCOPIA L.P. 3°P</v>
          </cell>
          <cell r="M1823" t="str">
            <v>SINGOLA</v>
          </cell>
          <cell r="N1823" t="str">
            <v>103481</v>
          </cell>
          <cell r="P1823" t="str">
            <v>BIENNALE</v>
          </cell>
          <cell r="Q1823" t="str">
            <v>ANNUALE</v>
          </cell>
          <cell r="R1823" t="str">
            <v>NON PREVISTO</v>
          </cell>
          <cell r="T1823" t="str">
            <v>DA FARE</v>
          </cell>
          <cell r="U1823">
            <v>3481</v>
          </cell>
          <cell r="V1823">
            <v>46150</v>
          </cell>
          <cell r="W1823" t="str">
            <v>POSITIVO</v>
          </cell>
          <cell r="X1823">
            <v>0</v>
          </cell>
          <cell r="Y1823" t="str">
            <v>DA FARE</v>
          </cell>
          <cell r="Z1823">
            <v>3481</v>
          </cell>
          <cell r="AA1823">
            <v>46150</v>
          </cell>
          <cell r="AB1823" t="str">
            <v>POSITIVO CON RISERVA</v>
          </cell>
          <cell r="AC1823" t="str">
            <v>NC 30 GANCIO MANCANTE TEL SUPRVISOR</v>
          </cell>
          <cell r="AD1823" t="str">
            <v>NON PREVISTO</v>
          </cell>
          <cell r="AE1823" t="str">
            <v>NON PREVISTO</v>
          </cell>
          <cell r="AF1823" t="str">
            <v>NON PREVISTO</v>
          </cell>
          <cell r="AG1823" t="str">
            <v>NON PREVISTO</v>
          </cell>
          <cell r="AH1823" t="str">
            <v>NON PREVISTO</v>
          </cell>
        </row>
        <row r="1824">
          <cell r="A1824">
            <v>103482</v>
          </cell>
          <cell r="B1824" t="str">
            <v>LETTO PER DEGENZA ELETTRIFICATO</v>
          </cell>
          <cell r="C1824" t="str">
            <v>MEDICAL INTERIOR SUPPLY</v>
          </cell>
          <cell r="D1824" t="str">
            <v>LH 610</v>
          </cell>
          <cell r="E1824" t="str">
            <v>13268</v>
          </cell>
          <cell r="F1824" t="str">
            <v>SINGOLA</v>
          </cell>
          <cell r="G1824">
            <v>103482</v>
          </cell>
          <cell r="I1824" t="str">
            <v>S.PIETRO</v>
          </cell>
          <cell r="J1824" t="str">
            <v>B. MENNI</v>
          </cell>
          <cell r="K1824" t="str">
            <v>OSTETRICIA (B.MENNI)</v>
          </cell>
          <cell r="L1824" t="str">
            <v>AMB. ENDOSCOPIA L.P. 3°P</v>
          </cell>
          <cell r="M1824" t="str">
            <v>SINGOLA</v>
          </cell>
          <cell r="N1824" t="str">
            <v>103482</v>
          </cell>
          <cell r="P1824" t="str">
            <v>BIENNALE</v>
          </cell>
          <cell r="Q1824" t="str">
            <v>ANNUALE</v>
          </cell>
          <cell r="R1824" t="str">
            <v>NON PREVISTO</v>
          </cell>
          <cell r="T1824" t="str">
            <v>DA FARE</v>
          </cell>
          <cell r="U1824">
            <v>3482</v>
          </cell>
          <cell r="V1824">
            <v>46150</v>
          </cell>
          <cell r="W1824" t="str">
            <v>POSITIVO</v>
          </cell>
          <cell r="X1824">
            <v>0</v>
          </cell>
          <cell r="Y1824" t="str">
            <v>DA FARE</v>
          </cell>
          <cell r="Z1824">
            <v>3482</v>
          </cell>
          <cell r="AA1824">
            <v>46150</v>
          </cell>
          <cell r="AB1824" t="str">
            <v>POSITIVO</v>
          </cell>
          <cell r="AC1824">
            <v>0</v>
          </cell>
          <cell r="AD1824" t="str">
            <v>NON PREVISTO</v>
          </cell>
          <cell r="AE1824" t="str">
            <v>NON PREVISTO</v>
          </cell>
          <cell r="AF1824" t="str">
            <v>NON PREVISTO</v>
          </cell>
          <cell r="AG1824" t="str">
            <v>NON PREVISTO</v>
          </cell>
          <cell r="AH1824" t="str">
            <v>NON PREVISTO</v>
          </cell>
        </row>
        <row r="1825">
          <cell r="A1825">
            <v>103483</v>
          </cell>
          <cell r="B1825" t="str">
            <v>LETTO PER DEGENZA ELETTRIFICATO</v>
          </cell>
          <cell r="C1825" t="str">
            <v>MEDICAL INTERIOR SUPPLY</v>
          </cell>
          <cell r="D1825" t="str">
            <v>LH 610</v>
          </cell>
          <cell r="E1825" t="str">
            <v>13274</v>
          </cell>
          <cell r="F1825" t="str">
            <v>SINGOLA</v>
          </cell>
          <cell r="G1825">
            <v>103483</v>
          </cell>
          <cell r="I1825" t="str">
            <v>S.PIETRO</v>
          </cell>
          <cell r="J1825" t="str">
            <v>B. MENNI</v>
          </cell>
          <cell r="K1825" t="str">
            <v>OSTETRICIA (B.MENNI)</v>
          </cell>
          <cell r="L1825" t="str">
            <v>AMB. ENDOSCOPIA L.P. 3°P</v>
          </cell>
          <cell r="M1825" t="str">
            <v>SINGOLA</v>
          </cell>
          <cell r="N1825">
            <v>103483</v>
          </cell>
          <cell r="P1825" t="str">
            <v>BIENNALE</v>
          </cell>
          <cell r="Q1825" t="str">
            <v>ANNUALE</v>
          </cell>
          <cell r="R1825" t="str">
            <v>NON PREVISTO</v>
          </cell>
          <cell r="T1825" t="str">
            <v>DA FARE</v>
          </cell>
          <cell r="U1825">
            <v>3483</v>
          </cell>
          <cell r="V1825">
            <v>46150</v>
          </cell>
          <cell r="W1825" t="str">
            <v>POSITIVO</v>
          </cell>
          <cell r="X1825">
            <v>0</v>
          </cell>
          <cell r="Y1825" t="str">
            <v>DA FARE</v>
          </cell>
          <cell r="Z1825">
            <v>3483</v>
          </cell>
          <cell r="AA1825">
            <v>46150</v>
          </cell>
          <cell r="AB1825" t="str">
            <v>POSITIVO</v>
          </cell>
          <cell r="AC1825">
            <v>0</v>
          </cell>
          <cell r="AD1825" t="str">
            <v>NON PREVISTO</v>
          </cell>
          <cell r="AE1825" t="str">
            <v>NON PREVISTO</v>
          </cell>
          <cell r="AF1825" t="str">
            <v>NON PREVISTO</v>
          </cell>
          <cell r="AG1825" t="str">
            <v>NON PREVISTO</v>
          </cell>
          <cell r="AH1825" t="str">
            <v>NON PREVISTO</v>
          </cell>
        </row>
        <row r="1826">
          <cell r="A1826">
            <v>103484</v>
          </cell>
          <cell r="B1826" t="str">
            <v>LETTO PER DEGENZA ELETTRIFICATO</v>
          </cell>
          <cell r="C1826" t="str">
            <v>MEDICAL INTERIOR SUPPLY</v>
          </cell>
          <cell r="D1826" t="str">
            <v>LH 610</v>
          </cell>
          <cell r="E1826" t="str">
            <v>13275</v>
          </cell>
          <cell r="F1826" t="str">
            <v>SINGOLA</v>
          </cell>
          <cell r="G1826">
            <v>103484</v>
          </cell>
          <cell r="I1826" t="str">
            <v>S.PIETRO</v>
          </cell>
          <cell r="J1826" t="str">
            <v>S. CATERINA SOLVENTI</v>
          </cell>
          <cell r="K1826" t="str">
            <v>S. CAMILLO (MED. UOMINI)</v>
          </cell>
          <cell r="L1826" t="str">
            <v>AMB. ENDOSCOPIA L.P. 3°P</v>
          </cell>
          <cell r="M1826" t="str">
            <v>SINGOLA</v>
          </cell>
          <cell r="N1826" t="str">
            <v>103484</v>
          </cell>
          <cell r="P1826" t="str">
            <v>BIENNALE</v>
          </cell>
          <cell r="Q1826" t="str">
            <v>ANNUALE</v>
          </cell>
          <cell r="R1826" t="str">
            <v>NON PREVISTO</v>
          </cell>
          <cell r="T1826" t="str">
            <v>DA FARE</v>
          </cell>
          <cell r="U1826">
            <v>3484</v>
          </cell>
          <cell r="V1826">
            <v>46111</v>
          </cell>
          <cell r="W1826" t="str">
            <v>POSITIVO</v>
          </cell>
          <cell r="X1826">
            <v>0</v>
          </cell>
          <cell r="Y1826" t="str">
            <v>DA FARE</v>
          </cell>
          <cell r="Z1826">
            <v>3484</v>
          </cell>
          <cell r="AA1826">
            <v>46111</v>
          </cell>
          <cell r="AB1826" t="str">
            <v>POSITIVO</v>
          </cell>
          <cell r="AC1826">
            <v>0</v>
          </cell>
          <cell r="AD1826" t="str">
            <v>NON PREVISTO</v>
          </cell>
          <cell r="AE1826" t="str">
            <v>NON PREVISTO</v>
          </cell>
          <cell r="AF1826" t="str">
            <v>NON PREVISTO</v>
          </cell>
          <cell r="AG1826" t="str">
            <v>NON PREVISTO</v>
          </cell>
          <cell r="AH1826" t="str">
            <v>NON PREVISTO</v>
          </cell>
        </row>
        <row r="1827">
          <cell r="A1827">
            <v>103485</v>
          </cell>
          <cell r="B1827" t="str">
            <v>LETTO PER DEGENZA ELETTRIFICATO</v>
          </cell>
          <cell r="C1827" t="str">
            <v>MEDICAL INTERIOR SUPPLY</v>
          </cell>
          <cell r="D1827" t="str">
            <v>LH 610</v>
          </cell>
          <cell r="E1827" t="str">
            <v>13281</v>
          </cell>
          <cell r="F1827" t="str">
            <v>SINGOLA</v>
          </cell>
          <cell r="G1827">
            <v>103485</v>
          </cell>
          <cell r="I1827" t="str">
            <v>S.PIETRO</v>
          </cell>
          <cell r="J1827" t="str">
            <v>S. CATERINA SOLVENTI</v>
          </cell>
          <cell r="K1827" t="str">
            <v>S. CARLO CARDIOLOGIA</v>
          </cell>
          <cell r="L1827" t="str">
            <v>S. CARLO CARDIOLOGIA</v>
          </cell>
          <cell r="M1827" t="str">
            <v>SINGOLA</v>
          </cell>
          <cell r="N1827">
            <v>103485</v>
          </cell>
          <cell r="P1827" t="str">
            <v>BIENNALE</v>
          </cell>
          <cell r="Q1827" t="str">
            <v>ANNUALE</v>
          </cell>
          <cell r="R1827" t="str">
            <v>NON PREVISTO</v>
          </cell>
          <cell r="T1827" t="str">
            <v>DA FARE</v>
          </cell>
          <cell r="U1827" t="str">
            <v>3485</v>
          </cell>
          <cell r="V1827">
            <v>0</v>
          </cell>
          <cell r="W1827" t="str">
            <v>POSITIVO</v>
          </cell>
          <cell r="X1827">
            <v>0</v>
          </cell>
          <cell r="Y1827" t="str">
            <v>DA FARE</v>
          </cell>
          <cell r="Z1827" t="str">
            <v>3485</v>
          </cell>
          <cell r="AA1827">
            <v>46114</v>
          </cell>
          <cell r="AB1827" t="str">
            <v>POSITIVO</v>
          </cell>
          <cell r="AC1827">
            <v>0</v>
          </cell>
          <cell r="AD1827" t="str">
            <v>NON PREVISTO</v>
          </cell>
          <cell r="AE1827" t="str">
            <v>NON PREVISTO</v>
          </cell>
          <cell r="AF1827" t="str">
            <v>NON PREVISTO</v>
          </cell>
          <cell r="AG1827" t="str">
            <v>NON PREVISTO</v>
          </cell>
          <cell r="AH1827" t="str">
            <v>NON PREVISTO</v>
          </cell>
        </row>
        <row r="1828">
          <cell r="A1828">
            <v>103486</v>
          </cell>
          <cell r="B1828" t="str">
            <v>LETTO PER DEGENZA ELETTRIFICATO</v>
          </cell>
          <cell r="C1828" t="str">
            <v>MEDICAL INTERIOR SUPPLY</v>
          </cell>
          <cell r="D1828" t="str">
            <v>LH 610</v>
          </cell>
          <cell r="E1828" t="str">
            <v>13269</v>
          </cell>
          <cell r="F1828" t="str">
            <v>SINGOLA</v>
          </cell>
          <cell r="G1828">
            <v>103486</v>
          </cell>
          <cell r="I1828" t="str">
            <v>S.PIETRO</v>
          </cell>
          <cell r="J1828" t="str">
            <v>B. MENNI</v>
          </cell>
          <cell r="K1828" t="str">
            <v>S. VINCENZO</v>
          </cell>
          <cell r="L1828" t="str">
            <v>AMB. ENDOSCOPIA L.P. 3°P</v>
          </cell>
          <cell r="M1828" t="str">
            <v>SINGOLA</v>
          </cell>
          <cell r="N1828" t="str">
            <v>103486</v>
          </cell>
          <cell r="P1828" t="str">
            <v>BIENNALE</v>
          </cell>
          <cell r="Q1828" t="str">
            <v>ANNUALE</v>
          </cell>
          <cell r="R1828" t="str">
            <v>NON PREVISTO</v>
          </cell>
          <cell r="T1828" t="str">
            <v>DA FARE</v>
          </cell>
          <cell r="U1828">
            <v>3486</v>
          </cell>
          <cell r="V1828">
            <v>46114</v>
          </cell>
          <cell r="W1828" t="str">
            <v>POSITIVO</v>
          </cell>
          <cell r="X1828">
            <v>0</v>
          </cell>
          <cell r="Y1828" t="str">
            <v>DA FARE</v>
          </cell>
          <cell r="Z1828">
            <v>3486</v>
          </cell>
          <cell r="AA1828">
            <v>46114</v>
          </cell>
          <cell r="AB1828" t="str">
            <v>POSITIVO</v>
          </cell>
          <cell r="AC1828">
            <v>0</v>
          </cell>
          <cell r="AD1828" t="str">
            <v>NON PREVISTO</v>
          </cell>
          <cell r="AE1828" t="str">
            <v>NON PREVISTO</v>
          </cell>
          <cell r="AF1828" t="str">
            <v>NON PREVISTO</v>
          </cell>
          <cell r="AG1828" t="str">
            <v>NON PREVISTO</v>
          </cell>
          <cell r="AH1828" t="str">
            <v>NON PREVISTO</v>
          </cell>
        </row>
        <row r="1829">
          <cell r="A1829">
            <v>103487</v>
          </cell>
          <cell r="B1829" t="str">
            <v>LETTO PER DEGENZA ELETTRIFICATO</v>
          </cell>
          <cell r="C1829" t="str">
            <v>MEDICAL INTERIOR SUPPLY</v>
          </cell>
          <cell r="D1829" t="str">
            <v>LH 610</v>
          </cell>
          <cell r="E1829" t="str">
            <v>13249</v>
          </cell>
          <cell r="F1829" t="str">
            <v>SINGOLA</v>
          </cell>
          <cell r="G1829">
            <v>103487</v>
          </cell>
          <cell r="I1829" t="str">
            <v>S.PIETRO</v>
          </cell>
          <cell r="J1829" t="str">
            <v>B. MENNI</v>
          </cell>
          <cell r="K1829" t="str">
            <v>OSTETRICIA (B.MENNI)</v>
          </cell>
          <cell r="L1829" t="str">
            <v>AMB. ENDOSCOPIA</v>
          </cell>
          <cell r="M1829" t="str">
            <v>SINGOLA</v>
          </cell>
          <cell r="N1829">
            <v>103487</v>
          </cell>
          <cell r="P1829" t="str">
            <v>BIENNALE</v>
          </cell>
          <cell r="Q1829" t="str">
            <v>ANNUALE</v>
          </cell>
          <cell r="R1829" t="str">
            <v>NON PREVISTO</v>
          </cell>
          <cell r="T1829" t="str">
            <v>DA FARE</v>
          </cell>
          <cell r="U1829">
            <v>3487</v>
          </cell>
          <cell r="V1829">
            <v>46150</v>
          </cell>
          <cell r="W1829" t="str">
            <v>POSITIVO</v>
          </cell>
          <cell r="X1829">
            <v>0</v>
          </cell>
          <cell r="Y1829" t="str">
            <v>DA FARE</v>
          </cell>
          <cell r="Z1829">
            <v>3487</v>
          </cell>
          <cell r="AA1829">
            <v>46150</v>
          </cell>
          <cell r="AB1829" t="str">
            <v>POSITIVO</v>
          </cell>
          <cell r="AC1829">
            <v>0</v>
          </cell>
          <cell r="AD1829" t="str">
            <v>NON PREVISTO</v>
          </cell>
          <cell r="AE1829" t="str">
            <v>NON PREVISTO</v>
          </cell>
          <cell r="AF1829" t="str">
            <v>NON PREVISTO</v>
          </cell>
          <cell r="AG1829" t="str">
            <v>NON PREVISTO</v>
          </cell>
          <cell r="AH1829" t="str">
            <v>NON PREVISTO</v>
          </cell>
        </row>
        <row r="1830">
          <cell r="A1830">
            <v>103488</v>
          </cell>
          <cell r="B1830" t="str">
            <v>LETTO PER DEGENZA ELETTRIFICATO</v>
          </cell>
          <cell r="C1830" t="str">
            <v>MEDICAL INTERIOR SUPPLY</v>
          </cell>
          <cell r="D1830" t="str">
            <v>LH 610</v>
          </cell>
          <cell r="E1830" t="str">
            <v>13250</v>
          </cell>
          <cell r="F1830" t="str">
            <v>SINGOLA</v>
          </cell>
          <cell r="G1830">
            <v>103488</v>
          </cell>
          <cell r="I1830" t="str">
            <v>S.PIETRO</v>
          </cell>
          <cell r="J1830" t="str">
            <v>B. MENNI</v>
          </cell>
          <cell r="K1830" t="str">
            <v>OSTETRICIA (B.MENNI)</v>
          </cell>
          <cell r="L1830" t="str">
            <v>OSTETRICIA (B.MENNI)</v>
          </cell>
          <cell r="M1830" t="str">
            <v>SINGOLA</v>
          </cell>
          <cell r="N1830">
            <v>103488</v>
          </cell>
          <cell r="P1830" t="str">
            <v>BIENNALE</v>
          </cell>
          <cell r="Q1830" t="str">
            <v>ANNUALE</v>
          </cell>
          <cell r="R1830" t="str">
            <v>NON PREVISTO</v>
          </cell>
          <cell r="T1830" t="str">
            <v>DA FARE</v>
          </cell>
          <cell r="U1830">
            <v>3488</v>
          </cell>
          <cell r="V1830">
            <v>46150</v>
          </cell>
          <cell r="W1830" t="str">
            <v>POSITIVO</v>
          </cell>
          <cell r="X1830">
            <v>0</v>
          </cell>
          <cell r="Y1830" t="str">
            <v>DA FARE</v>
          </cell>
          <cell r="Z1830">
            <v>3488</v>
          </cell>
          <cell r="AA1830">
            <v>46150</v>
          </cell>
          <cell r="AB1830" t="str">
            <v>POSITIVO</v>
          </cell>
          <cell r="AC1830">
            <v>0</v>
          </cell>
          <cell r="AD1830" t="str">
            <v>NON PREVISTO</v>
          </cell>
          <cell r="AE1830" t="str">
            <v>NON PREVISTO</v>
          </cell>
          <cell r="AF1830" t="str">
            <v>NON PREVISTO</v>
          </cell>
          <cell r="AG1830" t="str">
            <v>NON PREVISTO</v>
          </cell>
          <cell r="AH1830" t="str">
            <v>NON PREVISTO</v>
          </cell>
        </row>
        <row r="1831">
          <cell r="A1831">
            <v>103489</v>
          </cell>
          <cell r="B1831" t="str">
            <v>LETTO PER DEGENZA ELETTRIFICATO</v>
          </cell>
          <cell r="C1831" t="str">
            <v>MEDICAL INTERIOR SUPPLY</v>
          </cell>
          <cell r="D1831" t="str">
            <v>LH 610</v>
          </cell>
          <cell r="E1831" t="str">
            <v>13276</v>
          </cell>
          <cell r="F1831" t="str">
            <v>SINGOLA</v>
          </cell>
          <cell r="G1831">
            <v>103489</v>
          </cell>
          <cell r="I1831" t="str">
            <v>S.PIETRO</v>
          </cell>
          <cell r="J1831" t="str">
            <v>B. MENNI</v>
          </cell>
          <cell r="K1831" t="str">
            <v>S. CATERINA SOLVENTI</v>
          </cell>
          <cell r="L1831" t="str">
            <v>S. CATERINA SOLVENTI</v>
          </cell>
          <cell r="M1831" t="str">
            <v>SINGOLA</v>
          </cell>
          <cell r="N1831" t="str">
            <v>103489</v>
          </cell>
          <cell r="P1831" t="str">
            <v>BIENNALE</v>
          </cell>
          <cell r="Q1831" t="str">
            <v>ANNUALE</v>
          </cell>
          <cell r="R1831" t="str">
            <v>NON PREVISTO</v>
          </cell>
          <cell r="T1831" t="str">
            <v>DA FARE</v>
          </cell>
          <cell r="U1831">
            <v>3489</v>
          </cell>
          <cell r="V1831">
            <v>46108</v>
          </cell>
          <cell r="W1831" t="str">
            <v>POSITIVO</v>
          </cell>
          <cell r="X1831">
            <v>0</v>
          </cell>
          <cell r="Y1831" t="str">
            <v>DA FARE</v>
          </cell>
          <cell r="Z1831">
            <v>3489</v>
          </cell>
          <cell r="AA1831">
            <v>46108</v>
          </cell>
          <cell r="AB1831" t="str">
            <v>POSITIVO</v>
          </cell>
          <cell r="AC1831">
            <v>0</v>
          </cell>
          <cell r="AD1831" t="str">
            <v>NON PREVISTO</v>
          </cell>
          <cell r="AE1831" t="str">
            <v>NON PREVISTO</v>
          </cell>
          <cell r="AF1831" t="str">
            <v>NON PREVISTO</v>
          </cell>
          <cell r="AG1831" t="str">
            <v>NON PREVISTO</v>
          </cell>
          <cell r="AH1831" t="str">
            <v>NON PREVISTO</v>
          </cell>
        </row>
        <row r="1832">
          <cell r="A1832">
            <v>103491</v>
          </cell>
          <cell r="B1832" t="str">
            <v>LETTO PER DEGENZA ELETTRIFICATO</v>
          </cell>
          <cell r="C1832" t="str">
            <v>MEDICAL INTERIOR SUPPLY</v>
          </cell>
          <cell r="D1832" t="str">
            <v>LH 610</v>
          </cell>
          <cell r="E1832" t="str">
            <v>13280</v>
          </cell>
          <cell r="F1832" t="str">
            <v>SINGOLA</v>
          </cell>
          <cell r="G1832">
            <v>103491</v>
          </cell>
          <cell r="I1832" t="str">
            <v>S.PIETRO</v>
          </cell>
          <cell r="J1832" t="str">
            <v>B. MENNI</v>
          </cell>
          <cell r="K1832" t="str">
            <v>OSTETRICIA (B.MENNI)</v>
          </cell>
          <cell r="L1832" t="str">
            <v>RIANIMAZIONE</v>
          </cell>
          <cell r="M1832" t="str">
            <v>SINGOLA</v>
          </cell>
          <cell r="N1832">
            <v>103491</v>
          </cell>
          <cell r="P1832" t="str">
            <v>BIENNALE</v>
          </cell>
          <cell r="Q1832" t="str">
            <v>ANNUALE</v>
          </cell>
          <cell r="R1832" t="str">
            <v>NON PREVISTO</v>
          </cell>
          <cell r="T1832" t="str">
            <v>DA FARE</v>
          </cell>
          <cell r="U1832">
            <v>3491</v>
          </cell>
          <cell r="V1832">
            <v>46150</v>
          </cell>
          <cell r="W1832" t="str">
            <v>POSITIVO</v>
          </cell>
          <cell r="X1832">
            <v>0</v>
          </cell>
          <cell r="Y1832" t="str">
            <v>DA FARE</v>
          </cell>
          <cell r="Z1832">
            <v>3491</v>
          </cell>
          <cell r="AA1832">
            <v>46150</v>
          </cell>
          <cell r="AB1832" t="str">
            <v>POSITIVO</v>
          </cell>
          <cell r="AC1832">
            <v>0</v>
          </cell>
          <cell r="AD1832" t="str">
            <v>NON PREVISTO</v>
          </cell>
          <cell r="AE1832" t="str">
            <v>NON PREVISTO</v>
          </cell>
          <cell r="AF1832" t="str">
            <v>NON PREVISTO</v>
          </cell>
          <cell r="AG1832" t="str">
            <v>NON PREVISTO</v>
          </cell>
          <cell r="AH1832" t="str">
            <v>NON PREVISTO</v>
          </cell>
        </row>
        <row r="1833">
          <cell r="A1833">
            <v>103492</v>
          </cell>
          <cell r="B1833" t="str">
            <v>LETTO PER DEGENZA ELETTRIFICATO</v>
          </cell>
          <cell r="C1833" t="str">
            <v>MEDICAL INTERIOR SUPPLY</v>
          </cell>
          <cell r="D1833" t="str">
            <v>LH 610</v>
          </cell>
          <cell r="E1833" t="str">
            <v>13265</v>
          </cell>
          <cell r="F1833" t="str">
            <v>SINGOLA</v>
          </cell>
          <cell r="G1833">
            <v>103492</v>
          </cell>
          <cell r="I1833" t="str">
            <v>S.PIETRO</v>
          </cell>
          <cell r="J1833" t="str">
            <v>B. MENNI</v>
          </cell>
          <cell r="K1833" t="str">
            <v>S. G. ANTIDA</v>
          </cell>
          <cell r="L1833" t="str">
            <v>OSTETRICIA (B.MENNI)</v>
          </cell>
          <cell r="M1833" t="str">
            <v>SINGOLA</v>
          </cell>
          <cell r="N1833">
            <v>103492</v>
          </cell>
          <cell r="P1833" t="str">
            <v>BIENNALE</v>
          </cell>
          <cell r="Q1833" t="str">
            <v>ANNUALE</v>
          </cell>
          <cell r="R1833" t="str">
            <v>NON PREVISTO</v>
          </cell>
          <cell r="T1833" t="str">
            <v>DA FARE</v>
          </cell>
          <cell r="U1833">
            <v>3492</v>
          </cell>
          <cell r="V1833">
            <v>46119</v>
          </cell>
          <cell r="W1833" t="str">
            <v xml:space="preserve">POSITIVO </v>
          </cell>
          <cell r="X1833">
            <v>0</v>
          </cell>
          <cell r="Y1833" t="str">
            <v>DA FARE</v>
          </cell>
          <cell r="Z1833">
            <v>3492</v>
          </cell>
          <cell r="AA1833">
            <v>46119</v>
          </cell>
          <cell r="AB1833" t="str">
            <v>POSITIVO</v>
          </cell>
          <cell r="AC1833">
            <v>0</v>
          </cell>
          <cell r="AD1833" t="str">
            <v>NON PREVISTO</v>
          </cell>
          <cell r="AE1833" t="str">
            <v>NON PREVISTO</v>
          </cell>
          <cell r="AF1833" t="str">
            <v>NON PREVISTO</v>
          </cell>
          <cell r="AG1833" t="str">
            <v>NON PREVISTO</v>
          </cell>
          <cell r="AH1833" t="str">
            <v>NON PREVISTO</v>
          </cell>
        </row>
        <row r="1834">
          <cell r="A1834">
            <v>103493</v>
          </cell>
          <cell r="B1834" t="str">
            <v>LETTO PER DEGENZA ELETTRIFICATO</v>
          </cell>
          <cell r="C1834" t="str">
            <v>MEDICAL INTERIOR SUPPLY</v>
          </cell>
          <cell r="D1834" t="str">
            <v>LH 610</v>
          </cell>
          <cell r="E1834" t="str">
            <v>13261</v>
          </cell>
          <cell r="F1834" t="str">
            <v>SINGOLA</v>
          </cell>
          <cell r="G1834">
            <v>103493</v>
          </cell>
          <cell r="I1834" t="str">
            <v>S.PIETRO</v>
          </cell>
          <cell r="J1834" t="str">
            <v>B. MENNI</v>
          </cell>
          <cell r="K1834" t="str">
            <v>S. VINCENZO</v>
          </cell>
          <cell r="L1834" t="str">
            <v>OSTETRICIA (B.MENNI)</v>
          </cell>
          <cell r="M1834" t="str">
            <v>SINGOLA</v>
          </cell>
          <cell r="N1834">
            <v>103493</v>
          </cell>
          <cell r="P1834" t="str">
            <v>BIENNALE</v>
          </cell>
          <cell r="Q1834" t="str">
            <v>ANNUALE</v>
          </cell>
          <cell r="R1834" t="str">
            <v>NON PREVISTO</v>
          </cell>
          <cell r="T1834" t="str">
            <v>DA FARE</v>
          </cell>
          <cell r="U1834">
            <v>3493</v>
          </cell>
          <cell r="V1834">
            <v>46168</v>
          </cell>
          <cell r="W1834" t="str">
            <v>POSITIVO</v>
          </cell>
          <cell r="X1834">
            <v>0</v>
          </cell>
          <cell r="Y1834" t="str">
            <v>DA FARE</v>
          </cell>
          <cell r="Z1834">
            <v>3493</v>
          </cell>
          <cell r="AA1834">
            <v>46168</v>
          </cell>
          <cell r="AB1834" t="str">
            <v>POSITIVO</v>
          </cell>
          <cell r="AC1834">
            <v>0</v>
          </cell>
          <cell r="AD1834" t="str">
            <v>NON PREVISTO</v>
          </cell>
          <cell r="AE1834" t="str">
            <v>NON PREVISTO</v>
          </cell>
          <cell r="AF1834" t="str">
            <v>NON PREVISTO</v>
          </cell>
          <cell r="AG1834" t="str">
            <v>NON PREVISTO</v>
          </cell>
          <cell r="AH1834" t="str">
            <v>NON PREVISTO</v>
          </cell>
        </row>
        <row r="1835">
          <cell r="A1835">
            <v>103494</v>
          </cell>
          <cell r="B1835" t="str">
            <v>LETTO PER DEGENZA ELETTRIFICATO</v>
          </cell>
          <cell r="C1835" t="str">
            <v>MEDICAL INTERIOR SUPPLY</v>
          </cell>
          <cell r="D1835" t="str">
            <v>LH 610</v>
          </cell>
          <cell r="E1835" t="str">
            <v>13277</v>
          </cell>
          <cell r="F1835" t="str">
            <v>SINGOLA</v>
          </cell>
          <cell r="G1835">
            <v>103494</v>
          </cell>
          <cell r="I1835" t="str">
            <v>S.PIETRO</v>
          </cell>
          <cell r="J1835" t="str">
            <v>B. MENNI</v>
          </cell>
          <cell r="K1835" t="str">
            <v>OSTETRICIA (B.MENNI)</v>
          </cell>
          <cell r="L1835" t="str">
            <v>OSTETRICIA (B.MENNI)</v>
          </cell>
          <cell r="M1835" t="str">
            <v>SINGOLA</v>
          </cell>
          <cell r="N1835" t="str">
            <v>103494</v>
          </cell>
          <cell r="P1835" t="str">
            <v>BIENNALE</v>
          </cell>
          <cell r="Q1835" t="str">
            <v>ANNUALE</v>
          </cell>
          <cell r="R1835" t="str">
            <v>NON PREVISTO</v>
          </cell>
          <cell r="T1835" t="str">
            <v>DA FARE</v>
          </cell>
          <cell r="U1835">
            <v>3494</v>
          </cell>
          <cell r="V1835">
            <v>46150</v>
          </cell>
          <cell r="W1835" t="str">
            <v>POSITIVO</v>
          </cell>
          <cell r="X1835">
            <v>0</v>
          </cell>
          <cell r="Y1835" t="str">
            <v>DA FARE</v>
          </cell>
          <cell r="Z1835">
            <v>3494</v>
          </cell>
          <cell r="AA1835">
            <v>46150</v>
          </cell>
          <cell r="AB1835" t="str">
            <v>POSITIVO CON RISERVA</v>
          </cell>
          <cell r="AC1835" t="str">
            <v>NC 29 GANCIO DANNEGGIATO TELECOMADO PAZIENTE</v>
          </cell>
          <cell r="AD1835" t="str">
            <v>NON PREVISTO</v>
          </cell>
          <cell r="AE1835" t="str">
            <v>NON PREVISTO</v>
          </cell>
          <cell r="AF1835" t="str">
            <v>NON PREVISTO</v>
          </cell>
          <cell r="AG1835" t="str">
            <v>NON PREVISTO</v>
          </cell>
          <cell r="AH1835" t="str">
            <v>NON PREVISTO</v>
          </cell>
        </row>
        <row r="1836">
          <cell r="A1836">
            <v>103495</v>
          </cell>
          <cell r="B1836" t="str">
            <v>LETTO PER DEGENZA ELETTRIFICATO</v>
          </cell>
          <cell r="C1836" t="str">
            <v>MEDICAL INTERIOR SUPPLY</v>
          </cell>
          <cell r="D1836" t="str">
            <v>LH 610</v>
          </cell>
          <cell r="E1836" t="str">
            <v>13285</v>
          </cell>
          <cell r="F1836" t="str">
            <v>SINGOLA</v>
          </cell>
          <cell r="G1836">
            <v>103495</v>
          </cell>
          <cell r="I1836" t="str">
            <v>S.PIETRO</v>
          </cell>
          <cell r="J1836" t="str">
            <v>B. MENNI</v>
          </cell>
          <cell r="K1836" t="str">
            <v>OSTETRICIA (B.MENNI)</v>
          </cell>
          <cell r="L1836" t="str">
            <v>OSTETRICIA (B.MENNI)</v>
          </cell>
          <cell r="M1836" t="str">
            <v>SINGOLA</v>
          </cell>
          <cell r="N1836">
            <v>103495</v>
          </cell>
          <cell r="P1836" t="str">
            <v>BIENNALE</v>
          </cell>
          <cell r="Q1836" t="str">
            <v>ANNUALE</v>
          </cell>
          <cell r="R1836" t="str">
            <v>NON PREVISTO</v>
          </cell>
          <cell r="T1836" t="str">
            <v>DA FARE</v>
          </cell>
          <cell r="U1836">
            <v>3495</v>
          </cell>
          <cell r="V1836">
            <v>46150</v>
          </cell>
          <cell r="W1836" t="str">
            <v>POSITIVO</v>
          </cell>
          <cell r="X1836">
            <v>0</v>
          </cell>
          <cell r="Y1836" t="str">
            <v>DA FARE</v>
          </cell>
          <cell r="Z1836">
            <v>3495</v>
          </cell>
          <cell r="AA1836">
            <v>46150</v>
          </cell>
          <cell r="AB1836" t="str">
            <v>POSITIVO CON RISERVA</v>
          </cell>
          <cell r="AC1836" t="str">
            <v>NC 27 GANCIO MANCANTE TEL SUPERVISOR GESTITA CON RIT 28616</v>
          </cell>
          <cell r="AD1836" t="str">
            <v>NON PREVISTO</v>
          </cell>
          <cell r="AE1836" t="str">
            <v>NON PREVISTO</v>
          </cell>
          <cell r="AF1836" t="str">
            <v>NON PREVISTO</v>
          </cell>
          <cell r="AG1836" t="str">
            <v>NON PREVISTO</v>
          </cell>
          <cell r="AH1836" t="str">
            <v>NON PREVISTO</v>
          </cell>
        </row>
        <row r="1837">
          <cell r="A1837">
            <v>103496</v>
          </cell>
          <cell r="B1837" t="str">
            <v>LETTO PER DEGENZA ELETTRIFICATO</v>
          </cell>
          <cell r="C1837" t="str">
            <v>MEDICAL INTERIOR SUPPLY</v>
          </cell>
          <cell r="D1837" t="str">
            <v>LH 610</v>
          </cell>
          <cell r="E1837" t="str">
            <v>13264</v>
          </cell>
          <cell r="F1837" t="str">
            <v>SINGOLA</v>
          </cell>
          <cell r="G1837">
            <v>103496</v>
          </cell>
          <cell r="I1837" t="str">
            <v>S.PIETRO</v>
          </cell>
          <cell r="J1837" t="str">
            <v>B. MENNI</v>
          </cell>
          <cell r="K1837" t="str">
            <v>S. VINCENZO</v>
          </cell>
          <cell r="L1837" t="str">
            <v>S. VINCENZO</v>
          </cell>
          <cell r="M1837" t="str">
            <v>SINGOLA</v>
          </cell>
          <cell r="N1837">
            <v>103496</v>
          </cell>
          <cell r="P1837" t="str">
            <v>BIENNALE</v>
          </cell>
          <cell r="Q1837" t="str">
            <v>ANNUALE</v>
          </cell>
          <cell r="R1837" t="str">
            <v>NON PREVISTO</v>
          </cell>
          <cell r="T1837" t="str">
            <v>DA FARE</v>
          </cell>
          <cell r="U1837">
            <v>3496</v>
          </cell>
          <cell r="V1837">
            <v>46168</v>
          </cell>
          <cell r="W1837" t="str">
            <v>POSITIVO</v>
          </cell>
          <cell r="X1837">
            <v>0</v>
          </cell>
          <cell r="Y1837" t="str">
            <v>DA FARE</v>
          </cell>
          <cell r="Z1837">
            <v>3496</v>
          </cell>
          <cell r="AA1837">
            <v>46168</v>
          </cell>
          <cell r="AB1837" t="str">
            <v>POSITIVO</v>
          </cell>
          <cell r="AC1837">
            <v>0</v>
          </cell>
          <cell r="AD1837" t="str">
            <v>NON PREVISTO</v>
          </cell>
          <cell r="AE1837" t="str">
            <v>NON PREVISTO</v>
          </cell>
          <cell r="AF1837" t="str">
            <v>NON PREVISTO</v>
          </cell>
          <cell r="AG1837" t="str">
            <v>NON PREVISTO</v>
          </cell>
          <cell r="AH1837" t="str">
            <v>NON PREVISTO</v>
          </cell>
        </row>
        <row r="1838">
          <cell r="A1838">
            <v>103497</v>
          </cell>
          <cell r="B1838" t="str">
            <v>LETTO PER DEGENZA ELETTRIFICATO</v>
          </cell>
          <cell r="C1838" t="str">
            <v>MEDICAL INTERIOR SUPPLY</v>
          </cell>
          <cell r="D1838" t="str">
            <v>LH 610</v>
          </cell>
          <cell r="E1838" t="str">
            <v>13260</v>
          </cell>
          <cell r="F1838" t="str">
            <v>SINGOLA</v>
          </cell>
          <cell r="G1838">
            <v>103497</v>
          </cell>
          <cell r="I1838" t="str">
            <v>S.PIETRO</v>
          </cell>
          <cell r="J1838" t="str">
            <v>B. MENNI</v>
          </cell>
          <cell r="K1838" t="str">
            <v>OSTETRICIA (B.MENNI)</v>
          </cell>
          <cell r="L1838" t="str">
            <v>OSTETRICIA (B.MENNI)</v>
          </cell>
          <cell r="M1838" t="str">
            <v>SINGOLA</v>
          </cell>
          <cell r="N1838">
            <v>103497</v>
          </cell>
          <cell r="P1838" t="str">
            <v>BIENNALE</v>
          </cell>
          <cell r="Q1838" t="str">
            <v>ANNUALE</v>
          </cell>
          <cell r="R1838" t="str">
            <v>NON PREVISTO</v>
          </cell>
          <cell r="T1838" t="str">
            <v>DA FARE</v>
          </cell>
          <cell r="U1838">
            <v>3497</v>
          </cell>
          <cell r="V1838">
            <v>46150</v>
          </cell>
          <cell r="W1838" t="str">
            <v>POSITIVO</v>
          </cell>
          <cell r="X1838">
            <v>0</v>
          </cell>
          <cell r="Y1838" t="str">
            <v>DA FARE</v>
          </cell>
          <cell r="Z1838">
            <v>3497</v>
          </cell>
          <cell r="AA1838">
            <v>46150</v>
          </cell>
          <cell r="AB1838" t="str">
            <v>POSITIVO</v>
          </cell>
          <cell r="AC1838">
            <v>0</v>
          </cell>
          <cell r="AD1838" t="str">
            <v>NON PREVISTO</v>
          </cell>
          <cell r="AE1838" t="str">
            <v>NON PREVISTO</v>
          </cell>
          <cell r="AF1838" t="str">
            <v>NON PREVISTO</v>
          </cell>
          <cell r="AG1838" t="str">
            <v>NON PREVISTO</v>
          </cell>
          <cell r="AH1838" t="str">
            <v>NON PREVISTO</v>
          </cell>
        </row>
        <row r="1839">
          <cell r="A1839">
            <v>103498</v>
          </cell>
          <cell r="B1839" t="str">
            <v>LETTO PER DEGENZA ELETTRIFICATO</v>
          </cell>
          <cell r="C1839" t="str">
            <v>MEDICAL INTERIOR SUPPLY</v>
          </cell>
          <cell r="D1839" t="str">
            <v>LH 610</v>
          </cell>
          <cell r="E1839" t="str">
            <v>13259</v>
          </cell>
          <cell r="F1839" t="str">
            <v>SINGOLA</v>
          </cell>
          <cell r="G1839">
            <v>103498</v>
          </cell>
          <cell r="I1839" t="str">
            <v>S.PIETRO</v>
          </cell>
          <cell r="J1839" t="str">
            <v>B. MENNI</v>
          </cell>
          <cell r="K1839" t="str">
            <v>OSTETRICIA 1  (S.G.DI DIO)</v>
          </cell>
          <cell r="L1839" t="str">
            <v>OSTETRICIA 1  (S.G.DI DIO)</v>
          </cell>
          <cell r="M1839" t="str">
            <v>SINGOLA</v>
          </cell>
          <cell r="N1839">
            <v>103498</v>
          </cell>
          <cell r="P1839" t="str">
            <v>BIENNALE</v>
          </cell>
          <cell r="Q1839" t="str">
            <v>ANNUALE</v>
          </cell>
          <cell r="R1839" t="str">
            <v>NON PREVISTO</v>
          </cell>
          <cell r="T1839" t="str">
            <v>DA FARE</v>
          </cell>
          <cell r="U1839">
            <v>3498</v>
          </cell>
          <cell r="V1839">
            <v>46226</v>
          </cell>
          <cell r="W1839" t="str">
            <v>POSITIVO</v>
          </cell>
          <cell r="X1839">
            <v>0</v>
          </cell>
          <cell r="Y1839" t="str">
            <v>DA FARE</v>
          </cell>
          <cell r="Z1839">
            <v>3498</v>
          </cell>
          <cell r="AA1839">
            <v>46226</v>
          </cell>
          <cell r="AB1839" t="str">
            <v>POSITIVO</v>
          </cell>
          <cell r="AC1839">
            <v>0</v>
          </cell>
          <cell r="AD1839" t="str">
            <v>NON PREVISTO</v>
          </cell>
          <cell r="AE1839" t="str">
            <v>NON PREVISTO</v>
          </cell>
          <cell r="AF1839" t="str">
            <v>NON PREVISTO</v>
          </cell>
          <cell r="AG1839" t="str">
            <v>NON PREVISTO</v>
          </cell>
          <cell r="AH1839" t="str">
            <v>NON PREVISTO</v>
          </cell>
        </row>
        <row r="1840">
          <cell r="A1840">
            <v>103499</v>
          </cell>
          <cell r="B1840" t="str">
            <v>LETTO PER DEGENZA ELETTRIFICATO</v>
          </cell>
          <cell r="C1840" t="str">
            <v>MEDICAL INTERIOR SUPPLY</v>
          </cell>
          <cell r="D1840" t="str">
            <v>LH 610</v>
          </cell>
          <cell r="E1840" t="str">
            <v>13255</v>
          </cell>
          <cell r="F1840" t="str">
            <v>SINGOLA</v>
          </cell>
          <cell r="G1840">
            <v>103499</v>
          </cell>
          <cell r="I1840" t="str">
            <v>S.PIETRO</v>
          </cell>
          <cell r="J1840" t="str">
            <v>B. MENNI</v>
          </cell>
          <cell r="K1840" t="str">
            <v>S. CATERINA SOLVENTI</v>
          </cell>
          <cell r="L1840" t="str">
            <v>UTIN</v>
          </cell>
          <cell r="M1840" t="str">
            <v>SINGOLA</v>
          </cell>
          <cell r="N1840" t="str">
            <v>103499</v>
          </cell>
          <cell r="P1840" t="str">
            <v>BIENNALE</v>
          </cell>
          <cell r="Q1840" t="str">
            <v>ANNUALE</v>
          </cell>
          <cell r="R1840" t="str">
            <v>NON PREVISTO</v>
          </cell>
          <cell r="T1840" t="str">
            <v>DA FARE</v>
          </cell>
          <cell r="U1840">
            <v>3499</v>
          </cell>
          <cell r="V1840">
            <v>46026</v>
          </cell>
          <cell r="W1840" t="str">
            <v>POSITIVO</v>
          </cell>
          <cell r="X1840">
            <v>0</v>
          </cell>
          <cell r="Y1840" t="str">
            <v>DA FARE</v>
          </cell>
          <cell r="Z1840">
            <v>3499</v>
          </cell>
          <cell r="AA1840">
            <v>46116</v>
          </cell>
          <cell r="AB1840" t="str">
            <v>POSITIVO</v>
          </cell>
          <cell r="AC1840">
            <v>0</v>
          </cell>
          <cell r="AD1840" t="str">
            <v>NON PREVISTO</v>
          </cell>
          <cell r="AE1840" t="str">
            <v>NON PREVISTO</v>
          </cell>
          <cell r="AF1840" t="str">
            <v>NON PREVISTO</v>
          </cell>
          <cell r="AG1840" t="str">
            <v>NON PREVISTO</v>
          </cell>
          <cell r="AH1840" t="str">
            <v>NON PREVISTO</v>
          </cell>
        </row>
        <row r="1841">
          <cell r="A1841">
            <v>103500</v>
          </cell>
          <cell r="B1841" t="str">
            <v>LETTO PER DEGENZA ELETTRIFICATO</v>
          </cell>
          <cell r="C1841" t="str">
            <v>MEDICAL INTERIOR SUPPLY</v>
          </cell>
          <cell r="D1841" t="str">
            <v>LH 610</v>
          </cell>
          <cell r="E1841" t="str">
            <v>13251</v>
          </cell>
          <cell r="F1841" t="str">
            <v>SINGOLA</v>
          </cell>
          <cell r="G1841">
            <v>103500</v>
          </cell>
          <cell r="I1841" t="str">
            <v>S.PIETRO</v>
          </cell>
          <cell r="J1841" t="str">
            <v>B. MENNI</v>
          </cell>
          <cell r="K1841" t="str">
            <v>OSTETRICIA (B.MENNI)</v>
          </cell>
          <cell r="L1841" t="str">
            <v>OSTETRICIA (B.MENNI)</v>
          </cell>
          <cell r="M1841" t="str">
            <v>SINGOLA</v>
          </cell>
          <cell r="N1841">
            <v>103500</v>
          </cell>
          <cell r="P1841" t="str">
            <v>BIENNALE</v>
          </cell>
          <cell r="Q1841" t="str">
            <v>ANNUALE</v>
          </cell>
          <cell r="R1841" t="str">
            <v>NON PREVISTO</v>
          </cell>
          <cell r="T1841" t="str">
            <v>DA FARE</v>
          </cell>
          <cell r="U1841">
            <v>3500</v>
          </cell>
          <cell r="V1841">
            <v>46150</v>
          </cell>
          <cell r="W1841" t="str">
            <v>POSITIVO</v>
          </cell>
          <cell r="X1841">
            <v>0</v>
          </cell>
          <cell r="Y1841" t="str">
            <v>DA FARE</v>
          </cell>
          <cell r="Z1841">
            <v>3500</v>
          </cell>
          <cell r="AA1841">
            <v>46150</v>
          </cell>
          <cell r="AB1841" t="str">
            <v>POSITIVO</v>
          </cell>
          <cell r="AC1841">
            <v>0</v>
          </cell>
          <cell r="AD1841" t="str">
            <v>NON PREVISTO</v>
          </cell>
          <cell r="AE1841" t="str">
            <v>NON PREVISTO</v>
          </cell>
          <cell r="AF1841" t="str">
            <v>NON PREVISTO</v>
          </cell>
          <cell r="AG1841" t="str">
            <v>NON PREVISTO</v>
          </cell>
          <cell r="AH1841" t="str">
            <v>NON PREVISTO</v>
          </cell>
        </row>
        <row r="1842">
          <cell r="A1842">
            <v>103501</v>
          </cell>
          <cell r="B1842" t="str">
            <v>LETTO PER DEGENZA ELETTRIFICATO</v>
          </cell>
          <cell r="C1842" t="str">
            <v>MEDICAL INTERIOR SUPPLY</v>
          </cell>
          <cell r="D1842" t="str">
            <v>LH 610</v>
          </cell>
          <cell r="E1842" t="str">
            <v>13271</v>
          </cell>
          <cell r="F1842" t="str">
            <v>SINGOLA</v>
          </cell>
          <cell r="G1842">
            <v>103501</v>
          </cell>
          <cell r="I1842" t="str">
            <v>S.PIETRO</v>
          </cell>
          <cell r="J1842" t="str">
            <v>B. MENNI</v>
          </cell>
          <cell r="K1842" t="str">
            <v>S. CATERINA SOLVENTI</v>
          </cell>
          <cell r="L1842" t="str">
            <v>UTIN</v>
          </cell>
          <cell r="M1842" t="str">
            <v>SINGOLA</v>
          </cell>
          <cell r="N1842" t="str">
            <v>103501</v>
          </cell>
          <cell r="P1842" t="str">
            <v>BIENNALE</v>
          </cell>
          <cell r="Q1842" t="str">
            <v>ANNUALE</v>
          </cell>
          <cell r="R1842" t="str">
            <v>NON PREVISTO</v>
          </cell>
          <cell r="T1842" t="str">
            <v>DA FARE</v>
          </cell>
          <cell r="U1842">
            <v>3501</v>
          </cell>
          <cell r="V1842">
            <v>46108</v>
          </cell>
          <cell r="W1842" t="str">
            <v>POSITIVO</v>
          </cell>
          <cell r="X1842">
            <v>0</v>
          </cell>
          <cell r="Y1842" t="str">
            <v>DA FARE</v>
          </cell>
          <cell r="Z1842">
            <v>3501</v>
          </cell>
          <cell r="AA1842">
            <v>46108</v>
          </cell>
          <cell r="AB1842" t="str">
            <v>POSITIVO</v>
          </cell>
          <cell r="AC1842">
            <v>0</v>
          </cell>
          <cell r="AD1842" t="str">
            <v>NON PREVISTO</v>
          </cell>
          <cell r="AE1842" t="str">
            <v>NON PREVISTO</v>
          </cell>
          <cell r="AF1842" t="str">
            <v>NON PREVISTO</v>
          </cell>
          <cell r="AG1842" t="str">
            <v>NON PREVISTO</v>
          </cell>
          <cell r="AH1842" t="str">
            <v>NON PREVISTO</v>
          </cell>
        </row>
        <row r="1843">
          <cell r="A1843">
            <v>103502</v>
          </cell>
          <cell r="B1843" t="str">
            <v>LETTO PER DEGENZA ELETTRIFICATO</v>
          </cell>
          <cell r="C1843" t="str">
            <v>MEDICAL INTERIOR SUPPLY</v>
          </cell>
          <cell r="D1843" t="str">
            <v>LH 610</v>
          </cell>
          <cell r="E1843" t="str">
            <v>13262</v>
          </cell>
          <cell r="F1843" t="str">
            <v>SINGOLA</v>
          </cell>
          <cell r="G1843">
            <v>103502</v>
          </cell>
          <cell r="I1843" t="str">
            <v>S.PIETRO</v>
          </cell>
          <cell r="J1843" t="str">
            <v>B. MENNI</v>
          </cell>
          <cell r="K1843" t="str">
            <v>OSTETRICIA (B.MENNI)</v>
          </cell>
          <cell r="L1843" t="str">
            <v>UTIN</v>
          </cell>
          <cell r="M1843" t="str">
            <v>SINGOLA</v>
          </cell>
          <cell r="N1843">
            <v>103502</v>
          </cell>
          <cell r="P1843" t="str">
            <v>BIENNALE</v>
          </cell>
          <cell r="Q1843" t="str">
            <v>ANNUALE</v>
          </cell>
          <cell r="R1843" t="str">
            <v>NON PREVISTO</v>
          </cell>
          <cell r="T1843" t="str">
            <v>DA FARE</v>
          </cell>
          <cell r="U1843">
            <v>3502</v>
          </cell>
          <cell r="V1843">
            <v>46150</v>
          </cell>
          <cell r="W1843" t="str">
            <v>POSITIVO</v>
          </cell>
          <cell r="X1843">
            <v>0</v>
          </cell>
          <cell r="Y1843" t="str">
            <v>DA FARE</v>
          </cell>
          <cell r="Z1843">
            <v>3502</v>
          </cell>
          <cell r="AA1843">
            <v>46150</v>
          </cell>
          <cell r="AB1843" t="str">
            <v>POSITIVO</v>
          </cell>
          <cell r="AC1843">
            <v>0</v>
          </cell>
          <cell r="AD1843" t="str">
            <v>NON PREVISTO</v>
          </cell>
          <cell r="AE1843" t="str">
            <v>NON PREVISTO</v>
          </cell>
          <cell r="AF1843" t="str">
            <v>NON PREVISTO</v>
          </cell>
          <cell r="AG1843" t="str">
            <v>NON PREVISTO</v>
          </cell>
          <cell r="AH1843" t="str">
            <v>NON PREVISTO</v>
          </cell>
        </row>
        <row r="1844">
          <cell r="A1844">
            <v>103503</v>
          </cell>
          <cell r="B1844" t="str">
            <v>CONGELATORE DA LABORATORIO</v>
          </cell>
          <cell r="C1844" t="str">
            <v>CF DI CIRO FIOCCHETTI &amp; C SNC</v>
          </cell>
          <cell r="D1844" t="str">
            <v>VISION 2T 500</v>
          </cell>
          <cell r="E1844" t="str">
            <v>63421</v>
          </cell>
          <cell r="F1844" t="str">
            <v>SINGOLA</v>
          </cell>
          <cell r="G1844">
            <v>103503</v>
          </cell>
          <cell r="I1844" t="str">
            <v>S.PIETRO</v>
          </cell>
          <cell r="J1844" t="str">
            <v>LABORATORIO ANALISI</v>
          </cell>
          <cell r="K1844" t="str">
            <v>LABORATORIO ANALISI</v>
          </cell>
          <cell r="L1844" t="str">
            <v>UTIN</v>
          </cell>
          <cell r="M1844" t="str">
            <v>SINGOLA</v>
          </cell>
          <cell r="N1844">
            <v>103503</v>
          </cell>
          <cell r="P1844" t="str">
            <v>BIENNALE</v>
          </cell>
          <cell r="Q1844" t="str">
            <v>ANNUALE</v>
          </cell>
          <cell r="R1844" t="str">
            <v>NON PREVISTO</v>
          </cell>
          <cell r="T1844" t="str">
            <v>NON PREVISTO</v>
          </cell>
          <cell r="U1844">
            <v>0</v>
          </cell>
          <cell r="V1844">
            <v>0</v>
          </cell>
          <cell r="W1844">
            <v>0</v>
          </cell>
          <cell r="X1844">
            <v>0</v>
          </cell>
          <cell r="Y1844" t="str">
            <v>DA FARE</v>
          </cell>
          <cell r="Z1844">
            <v>3503</v>
          </cell>
          <cell r="AA1844">
            <v>46217</v>
          </cell>
          <cell r="AB1844" t="str">
            <v>POSITIVO</v>
          </cell>
          <cell r="AC1844">
            <v>0</v>
          </cell>
          <cell r="AD1844" t="str">
            <v>NON PREVISTO</v>
          </cell>
          <cell r="AE1844" t="str">
            <v>NON PREVISTO</v>
          </cell>
          <cell r="AF1844" t="str">
            <v>NON PREVISTO</v>
          </cell>
          <cell r="AG1844" t="str">
            <v>NON PREVISTO</v>
          </cell>
          <cell r="AH1844" t="str">
            <v>NON PREVISTO</v>
          </cell>
        </row>
        <row r="1845">
          <cell r="A1845">
            <v>103504</v>
          </cell>
          <cell r="B1845" t="str">
            <v>CONGELATORE DA LABORATORIO</v>
          </cell>
          <cell r="C1845" t="str">
            <v>CF DI CIRO FIOCCHETTI &amp; C SNC</v>
          </cell>
          <cell r="D1845" t="str">
            <v>FREEZER 700</v>
          </cell>
          <cell r="E1845" t="str">
            <v>63422</v>
          </cell>
          <cell r="F1845" t="str">
            <v>SINGOLA</v>
          </cell>
          <cell r="G1845">
            <v>103504</v>
          </cell>
          <cell r="I1845" t="str">
            <v>S.PIETRO</v>
          </cell>
          <cell r="J1845" t="str">
            <v>CENTRO GENETICA</v>
          </cell>
          <cell r="K1845" t="str">
            <v>CENTRO GENETICA</v>
          </cell>
          <cell r="L1845" t="str">
            <v>UTIN</v>
          </cell>
          <cell r="M1845" t="str">
            <v>SINGOLA</v>
          </cell>
          <cell r="N1845" t="str">
            <v>103504</v>
          </cell>
          <cell r="P1845" t="str">
            <v>BIENNALE (NON DI NS COMPETENZA)</v>
          </cell>
          <cell r="Q1845" t="str">
            <v>ANNUALE (NON DI NS COMPETENZA)</v>
          </cell>
          <cell r="R1845" t="str">
            <v>NON PREVISTO</v>
          </cell>
          <cell r="T1845" t="str">
            <v>NON PREVISTO</v>
          </cell>
          <cell r="U1845">
            <v>0</v>
          </cell>
          <cell r="V1845">
            <v>0</v>
          </cell>
          <cell r="W1845">
            <v>0</v>
          </cell>
          <cell r="X1845">
            <v>0</v>
          </cell>
          <cell r="Y1845" t="str">
            <v>NON PREVISTO</v>
          </cell>
          <cell r="Z1845">
            <v>0</v>
          </cell>
          <cell r="AA1845">
            <v>0</v>
          </cell>
          <cell r="AB1845">
            <v>0</v>
          </cell>
          <cell r="AC1845">
            <v>0</v>
          </cell>
          <cell r="AD1845" t="str">
            <v>NON PREVISTO</v>
          </cell>
          <cell r="AE1845" t="str">
            <v>NON PREVISTO</v>
          </cell>
          <cell r="AF1845" t="str">
            <v>NON PREVISTO</v>
          </cell>
          <cell r="AG1845" t="str">
            <v>NON PREVISTO</v>
          </cell>
          <cell r="AH1845" t="str">
            <v>NON PREVISTO</v>
          </cell>
        </row>
        <row r="1846">
          <cell r="A1846">
            <v>103505</v>
          </cell>
          <cell r="B1846" t="str">
            <v>PULSOSSIMETRO</v>
          </cell>
          <cell r="C1846" t="str">
            <v>NELLCOR PURITAN BENNETT INC</v>
          </cell>
          <cell r="D1846" t="str">
            <v>N 65 OXIMAX</v>
          </cell>
          <cell r="E1846" t="str">
            <v>P14803737</v>
          </cell>
          <cell r="F1846" t="str">
            <v>SINGOLA</v>
          </cell>
          <cell r="G1846">
            <v>103305</v>
          </cell>
          <cell r="I1846" t="str">
            <v>S.PIETRO</v>
          </cell>
          <cell r="J1846" t="str">
            <v>S. GIUSEPPE</v>
          </cell>
          <cell r="K1846" t="str">
            <v>S. GIUSEPPE</v>
          </cell>
          <cell r="L1846" t="str">
            <v>S. RAFFAELE</v>
          </cell>
          <cell r="M1846" t="str">
            <v>SINGOLA</v>
          </cell>
          <cell r="N1846">
            <v>103305</v>
          </cell>
          <cell r="P1846" t="str">
            <v>BIENNALE</v>
          </cell>
          <cell r="Q1846" t="str">
            <v>ANNUALE</v>
          </cell>
          <cell r="R1846" t="str">
            <v>NON PREVISTO</v>
          </cell>
          <cell r="T1846" t="str">
            <v>DA FARE</v>
          </cell>
          <cell r="U1846" t="str">
            <v>3505</v>
          </cell>
          <cell r="V1846">
            <v>46213</v>
          </cell>
          <cell r="W1846" t="str">
            <v>POSITIVO</v>
          </cell>
          <cell r="X1846">
            <v>0</v>
          </cell>
          <cell r="Y1846" t="str">
            <v>DA FARE</v>
          </cell>
          <cell r="Z1846" t="str">
            <v>3505</v>
          </cell>
          <cell r="AA1846">
            <v>0</v>
          </cell>
          <cell r="AB1846" t="str">
            <v>POSITIVO</v>
          </cell>
          <cell r="AC1846">
            <v>0</v>
          </cell>
          <cell r="AD1846" t="str">
            <v>NON PREVISTO</v>
          </cell>
          <cell r="AE1846" t="str">
            <v>NON PREVISTO</v>
          </cell>
          <cell r="AF1846" t="str">
            <v>NON PREVISTO</v>
          </cell>
          <cell r="AG1846" t="str">
            <v>NON PREVISTO</v>
          </cell>
          <cell r="AH1846" t="str">
            <v>NON PREVISTO</v>
          </cell>
        </row>
        <row r="1847">
          <cell r="A1847">
            <v>103506</v>
          </cell>
          <cell r="B1847" t="str">
            <v>LETTO PER DEGENZA ELETTRIFICATO</v>
          </cell>
          <cell r="C1847" t="str">
            <v>MEDICAL INTERIOR SUPPLY</v>
          </cell>
          <cell r="D1847" t="str">
            <v>LH 610</v>
          </cell>
          <cell r="E1847" t="str">
            <v>13329</v>
          </cell>
          <cell r="F1847" t="str">
            <v>SINGOLA</v>
          </cell>
          <cell r="G1847">
            <v>103506</v>
          </cell>
          <cell r="I1847" t="str">
            <v>S.PIETRO</v>
          </cell>
          <cell r="J1847" t="str">
            <v>S. CARLO DAY HOSPITAL</v>
          </cell>
          <cell r="K1847" t="str">
            <v>S. CATERINA SOLVENTI</v>
          </cell>
          <cell r="L1847" t="str">
            <v>S. CATERINA SOLVENTI</v>
          </cell>
          <cell r="M1847" t="str">
            <v>SINGOLA</v>
          </cell>
          <cell r="N1847" t="str">
            <v>103506</v>
          </cell>
          <cell r="P1847" t="str">
            <v>BIENNALE</v>
          </cell>
          <cell r="Q1847" t="str">
            <v>ANNUALE</v>
          </cell>
          <cell r="R1847" t="str">
            <v>NON PREVISTO</v>
          </cell>
          <cell r="T1847" t="str">
            <v>NON PREVISTO</v>
          </cell>
          <cell r="U1847">
            <v>0</v>
          </cell>
          <cell r="V1847">
            <v>0</v>
          </cell>
          <cell r="W1847">
            <v>0</v>
          </cell>
          <cell r="X1847">
            <v>0</v>
          </cell>
          <cell r="Y1847" t="str">
            <v>DA FARE</v>
          </cell>
          <cell r="Z1847">
            <v>3506</v>
          </cell>
          <cell r="AA1847">
            <v>46111</v>
          </cell>
          <cell r="AB1847" t="str">
            <v>POSITIVO</v>
          </cell>
          <cell r="AC1847">
            <v>0</v>
          </cell>
          <cell r="AD1847" t="str">
            <v>NON PREVISTO</v>
          </cell>
          <cell r="AE1847" t="str">
            <v>NON PREVISTO</v>
          </cell>
          <cell r="AF1847" t="str">
            <v>NON PREVISTO</v>
          </cell>
          <cell r="AG1847" t="str">
            <v>NON PREVISTO</v>
          </cell>
          <cell r="AH1847" t="str">
            <v>NON PREVISTO</v>
          </cell>
        </row>
        <row r="1848">
          <cell r="A1848">
            <v>103507</v>
          </cell>
          <cell r="B1848" t="str">
            <v>LETTO PER DEGENZA ELETTRIFICATO</v>
          </cell>
          <cell r="C1848" t="str">
            <v>MEDICAL INTERIOR SUPPLY</v>
          </cell>
          <cell r="D1848" t="str">
            <v>LH 610</v>
          </cell>
          <cell r="E1848" t="str">
            <v>13327</v>
          </cell>
          <cell r="F1848" t="str">
            <v>SINGOLA</v>
          </cell>
          <cell r="G1848">
            <v>103507</v>
          </cell>
          <cell r="I1848" t="str">
            <v>S.PIETRO</v>
          </cell>
          <cell r="J1848" t="str">
            <v>B. MENNI</v>
          </cell>
          <cell r="K1848" t="str">
            <v>S. RAFFAELE</v>
          </cell>
          <cell r="L1848" t="str">
            <v>S. RAFFAELE</v>
          </cell>
          <cell r="M1848" t="str">
            <v>SINGOLA</v>
          </cell>
          <cell r="N1848">
            <v>103507</v>
          </cell>
          <cell r="P1848" t="str">
            <v>BIENNALE</v>
          </cell>
          <cell r="Q1848" t="str">
            <v>ANNUALE</v>
          </cell>
          <cell r="R1848" t="str">
            <v>NON PREVISTO</v>
          </cell>
          <cell r="T1848" t="str">
            <v>DA FARE</v>
          </cell>
          <cell r="U1848">
            <v>3507</v>
          </cell>
          <cell r="V1848">
            <v>46212</v>
          </cell>
          <cell r="W1848" t="str">
            <v>POSITIVO</v>
          </cell>
          <cell r="X1848">
            <v>0</v>
          </cell>
          <cell r="Y1848" t="str">
            <v>DA FARE</v>
          </cell>
          <cell r="Z1848">
            <v>3507</v>
          </cell>
          <cell r="AA1848">
            <v>46212</v>
          </cell>
          <cell r="AB1848" t="str">
            <v>POSITIVO CON RISERVA</v>
          </cell>
          <cell r="AC1848" t="str">
            <v xml:space="preserve">NC 39 GANCIO TELECOMANDO PAZIENTE E  SUPERVISOR ASSENTE </v>
          </cell>
          <cell r="AD1848" t="str">
            <v>NON PREVISTO</v>
          </cell>
          <cell r="AE1848" t="str">
            <v>NON PREVISTO</v>
          </cell>
          <cell r="AF1848" t="str">
            <v>NON PREVISTO</v>
          </cell>
          <cell r="AG1848" t="str">
            <v>NON PREVISTO</v>
          </cell>
          <cell r="AH1848" t="str">
            <v>NON PREVISTO</v>
          </cell>
        </row>
        <row r="1849">
          <cell r="A1849">
            <v>103508</v>
          </cell>
          <cell r="B1849" t="str">
            <v>LETTO PER DEGENZA ELETTRIFICATO</v>
          </cell>
          <cell r="C1849" t="str">
            <v>MEDICAL INTERIOR SUPPLY</v>
          </cell>
          <cell r="D1849" t="str">
            <v>LH 610</v>
          </cell>
          <cell r="E1849" t="str">
            <v>13328</v>
          </cell>
          <cell r="F1849" t="str">
            <v>SINGOLA</v>
          </cell>
          <cell r="G1849">
            <v>103508</v>
          </cell>
          <cell r="I1849" t="str">
            <v>S.PIETRO</v>
          </cell>
          <cell r="J1849" t="str">
            <v>S. GIOVANNI DI DIO (MED. DONNE)</v>
          </cell>
          <cell r="K1849" t="str">
            <v>OSTETRICIA 1  (S.G.DI DIO)</v>
          </cell>
          <cell r="L1849" t="str">
            <v>S. CATERINA SOLVENTI</v>
          </cell>
          <cell r="M1849" t="str">
            <v>SINGOLA</v>
          </cell>
          <cell r="N1849" t="str">
            <v>103508</v>
          </cell>
          <cell r="P1849" t="str">
            <v>BIENNALE</v>
          </cell>
          <cell r="Q1849" t="str">
            <v>ANNUALE</v>
          </cell>
          <cell r="R1849" t="str">
            <v>NON PREVISTO</v>
          </cell>
          <cell r="T1849" t="str">
            <v>DA FARE</v>
          </cell>
          <cell r="U1849">
            <v>3508</v>
          </cell>
          <cell r="V1849">
            <v>46226</v>
          </cell>
          <cell r="W1849" t="str">
            <v>POSITIVO</v>
          </cell>
          <cell r="X1849">
            <v>0</v>
          </cell>
          <cell r="Y1849" t="str">
            <v>DA FARE</v>
          </cell>
          <cell r="Z1849">
            <v>3508</v>
          </cell>
          <cell r="AA1849">
            <v>46226</v>
          </cell>
          <cell r="AB1849" t="str">
            <v>POSITIVO</v>
          </cell>
          <cell r="AC1849">
            <v>0</v>
          </cell>
          <cell r="AD1849" t="str">
            <v>NON PREVISTO</v>
          </cell>
          <cell r="AE1849" t="str">
            <v>NON PREVISTO</v>
          </cell>
          <cell r="AF1849" t="str">
            <v>NON PREVISTO</v>
          </cell>
          <cell r="AG1849" t="str">
            <v>NON PREVISTO</v>
          </cell>
          <cell r="AH1849" t="str">
            <v>NON PREVISTO</v>
          </cell>
        </row>
        <row r="1850">
          <cell r="A1850">
            <v>103509</v>
          </cell>
          <cell r="B1850" t="str">
            <v>LETTO PER DEGENZA ELETTRIFICATO</v>
          </cell>
          <cell r="C1850" t="str">
            <v>MEDICAL INTERIOR SUPPLY</v>
          </cell>
          <cell r="D1850" t="str">
            <v>LH 610</v>
          </cell>
          <cell r="E1850" t="str">
            <v>13351</v>
          </cell>
          <cell r="F1850" t="str">
            <v>SINGOLA</v>
          </cell>
          <cell r="G1850">
            <v>103509</v>
          </cell>
          <cell r="I1850" t="str">
            <v>S.PIETRO</v>
          </cell>
          <cell r="J1850" t="str">
            <v>B. MENNI</v>
          </cell>
          <cell r="K1850" t="str">
            <v>OSTETRICIA (B.MENNI)</v>
          </cell>
          <cell r="L1850" t="str">
            <v>S. VINCENZO</v>
          </cell>
          <cell r="M1850" t="str">
            <v>SINGOLA</v>
          </cell>
          <cell r="N1850" t="str">
            <v>103509</v>
          </cell>
          <cell r="P1850" t="str">
            <v>BIENNALE</v>
          </cell>
          <cell r="Q1850" t="str">
            <v>ANNUALE</v>
          </cell>
          <cell r="R1850" t="str">
            <v>NON PREVISTO</v>
          </cell>
          <cell r="T1850" t="str">
            <v>DA FARE</v>
          </cell>
          <cell r="U1850">
            <v>3509</v>
          </cell>
          <cell r="V1850">
            <v>46150</v>
          </cell>
          <cell r="W1850" t="str">
            <v>POSITIVO</v>
          </cell>
          <cell r="X1850">
            <v>0</v>
          </cell>
          <cell r="Y1850" t="str">
            <v>DA FARE</v>
          </cell>
          <cell r="Z1850">
            <v>3509</v>
          </cell>
          <cell r="AA1850">
            <v>46150</v>
          </cell>
          <cell r="AB1850" t="str">
            <v>POSITIVO</v>
          </cell>
          <cell r="AC1850">
            <v>0</v>
          </cell>
          <cell r="AD1850" t="str">
            <v>NON PREVISTO</v>
          </cell>
          <cell r="AE1850" t="str">
            <v>NON PREVISTO</v>
          </cell>
          <cell r="AF1850" t="str">
            <v>NON PREVISTO</v>
          </cell>
          <cell r="AG1850" t="str">
            <v>NON PREVISTO</v>
          </cell>
          <cell r="AH1850" t="str">
            <v>NON PREVISTO</v>
          </cell>
        </row>
        <row r="1851">
          <cell r="A1851">
            <v>103510</v>
          </cell>
          <cell r="B1851" t="str">
            <v>LETTO PER DEGENZA ELETTRIFICATO</v>
          </cell>
          <cell r="C1851" t="str">
            <v>MEDICAL INTERIOR SUPPLY</v>
          </cell>
          <cell r="D1851" t="str">
            <v>LH 610</v>
          </cell>
          <cell r="E1851" t="str">
            <v>13330</v>
          </cell>
          <cell r="F1851" t="str">
            <v>SINGOLA</v>
          </cell>
          <cell r="G1851">
            <v>103510</v>
          </cell>
          <cell r="I1851" t="str">
            <v>S.PIETRO</v>
          </cell>
          <cell r="J1851" t="str">
            <v>B. MENNI</v>
          </cell>
          <cell r="K1851" t="str">
            <v>OSTETRICIA (B.MENNI)</v>
          </cell>
          <cell r="L1851" t="str">
            <v>OSTETRICIA (B.MENNI)</v>
          </cell>
          <cell r="M1851" t="str">
            <v>SINGOLA</v>
          </cell>
          <cell r="N1851">
            <v>103510</v>
          </cell>
          <cell r="P1851" t="str">
            <v>BIENNALE</v>
          </cell>
          <cell r="Q1851" t="str">
            <v>ANNUALE</v>
          </cell>
          <cell r="R1851" t="str">
            <v>NON PREVISTO</v>
          </cell>
          <cell r="T1851" t="str">
            <v>DA FARE</v>
          </cell>
          <cell r="U1851">
            <v>3510</v>
          </cell>
          <cell r="V1851">
            <v>46150</v>
          </cell>
          <cell r="W1851" t="str">
            <v>POSITIVO</v>
          </cell>
          <cell r="X1851">
            <v>0</v>
          </cell>
          <cell r="Y1851" t="str">
            <v>DA FARE</v>
          </cell>
          <cell r="Z1851">
            <v>3510</v>
          </cell>
          <cell r="AA1851">
            <v>46150</v>
          </cell>
          <cell r="AB1851" t="str">
            <v>POSITIVO</v>
          </cell>
          <cell r="AC1851">
            <v>0</v>
          </cell>
          <cell r="AD1851" t="str">
            <v>NON PREVISTO</v>
          </cell>
          <cell r="AE1851" t="str">
            <v>NON PREVISTO</v>
          </cell>
          <cell r="AF1851" t="str">
            <v>NON PREVISTO</v>
          </cell>
          <cell r="AG1851" t="str">
            <v>NON PREVISTO</v>
          </cell>
          <cell r="AH1851" t="str">
            <v>NON PREVISTO</v>
          </cell>
        </row>
        <row r="1852">
          <cell r="A1852">
            <v>103511</v>
          </cell>
          <cell r="B1852" t="str">
            <v>LETTO PER DEGENZA ELETTRIFICATO</v>
          </cell>
          <cell r="C1852" t="str">
            <v>MEDICAL INTERIOR SUPPLY</v>
          </cell>
          <cell r="D1852" t="str">
            <v>LH 610</v>
          </cell>
          <cell r="E1852" t="str">
            <v>13339</v>
          </cell>
          <cell r="F1852" t="str">
            <v>SINGOLA</v>
          </cell>
          <cell r="G1852">
            <v>103511</v>
          </cell>
          <cell r="I1852" t="str">
            <v>S.PIETRO</v>
          </cell>
          <cell r="J1852" t="str">
            <v>S. GIOVANNI DI DIO (MED. DONNE)</v>
          </cell>
          <cell r="K1852" t="str">
            <v>OSTETRICIA (B.MENNI)</v>
          </cell>
          <cell r="L1852" t="str">
            <v>OSTETRICIA (B.MENNI)</v>
          </cell>
          <cell r="M1852" t="str">
            <v>SINGOLA</v>
          </cell>
          <cell r="N1852">
            <v>103511</v>
          </cell>
          <cell r="P1852" t="str">
            <v>BIENNALE</v>
          </cell>
          <cell r="Q1852" t="str">
            <v>ANNUALE</v>
          </cell>
          <cell r="R1852" t="str">
            <v>NON PREVISTO</v>
          </cell>
          <cell r="T1852" t="str">
            <v>DA FARE</v>
          </cell>
          <cell r="U1852">
            <v>3511</v>
          </cell>
          <cell r="V1852">
            <v>46150</v>
          </cell>
          <cell r="W1852" t="str">
            <v>POSITIVO</v>
          </cell>
          <cell r="X1852">
            <v>0</v>
          </cell>
          <cell r="Y1852" t="str">
            <v>DA FARE</v>
          </cell>
          <cell r="Z1852">
            <v>3511</v>
          </cell>
          <cell r="AA1852">
            <v>46150</v>
          </cell>
          <cell r="AB1852" t="str">
            <v>POSITIVO CON RISERVA</v>
          </cell>
          <cell r="AC1852" t="str">
            <v>NC 28 GANCIO MANCANTE TEL SUPRVISOR</v>
          </cell>
          <cell r="AD1852" t="str">
            <v>NON PREVISTO</v>
          </cell>
          <cell r="AE1852" t="str">
            <v>NON PREVISTO</v>
          </cell>
          <cell r="AF1852" t="str">
            <v>NON PREVISTO</v>
          </cell>
          <cell r="AG1852" t="str">
            <v>NON PREVISTO</v>
          </cell>
          <cell r="AH1852" t="str">
            <v>NON PREVISTO</v>
          </cell>
        </row>
        <row r="1853">
          <cell r="A1853">
            <v>103512</v>
          </cell>
          <cell r="B1853" t="str">
            <v>LETTO PER DEGENZA ELETTRIFICATO</v>
          </cell>
          <cell r="C1853" t="str">
            <v>MEDICAL INTERIOR SUPPLY</v>
          </cell>
          <cell r="D1853" t="str">
            <v>LH 610</v>
          </cell>
          <cell r="E1853" t="str">
            <v>13336</v>
          </cell>
          <cell r="F1853" t="str">
            <v>SINGOLA</v>
          </cell>
          <cell r="G1853">
            <v>103512</v>
          </cell>
          <cell r="I1853" t="str">
            <v>S.PIETRO</v>
          </cell>
          <cell r="J1853" t="str">
            <v>S. GIOVANNI DI DIO (MED. DONNE)</v>
          </cell>
          <cell r="K1853" t="str">
            <v>OSTETRICIA 1  (S.G.DI DIO)</v>
          </cell>
          <cell r="L1853" t="str">
            <v>S. GIUSEPPE</v>
          </cell>
          <cell r="M1853" t="str">
            <v>SINGOLA</v>
          </cell>
          <cell r="N1853" t="str">
            <v>103512</v>
          </cell>
          <cell r="P1853" t="str">
            <v>BIENNALE</v>
          </cell>
          <cell r="Q1853" t="str">
            <v>ANNUALE</v>
          </cell>
          <cell r="R1853" t="str">
            <v>NON PREVISTO</v>
          </cell>
          <cell r="T1853" t="str">
            <v>DA FARE</v>
          </cell>
          <cell r="U1853">
            <v>3512</v>
          </cell>
          <cell r="V1853">
            <v>46026</v>
          </cell>
          <cell r="W1853" t="str">
            <v>POSITIVO</v>
          </cell>
          <cell r="X1853">
            <v>0</v>
          </cell>
          <cell r="Y1853" t="str">
            <v>DA FARE</v>
          </cell>
          <cell r="Z1853">
            <v>3512</v>
          </cell>
          <cell r="AA1853">
            <v>46116</v>
          </cell>
          <cell r="AB1853" t="str">
            <v>POSITIVO</v>
          </cell>
          <cell r="AC1853">
            <v>0</v>
          </cell>
          <cell r="AD1853" t="str">
            <v>NON PREVISTO</v>
          </cell>
          <cell r="AE1853" t="str">
            <v>NON PREVISTO</v>
          </cell>
          <cell r="AF1853" t="str">
            <v>NON PREVISTO</v>
          </cell>
          <cell r="AG1853" t="str">
            <v>NON PREVISTO</v>
          </cell>
          <cell r="AH1853" t="str">
            <v>NON PREVISTO</v>
          </cell>
        </row>
        <row r="1854">
          <cell r="A1854">
            <v>103513</v>
          </cell>
          <cell r="B1854" t="str">
            <v>LETTO PER DEGENZA ELETTRIFICATO</v>
          </cell>
          <cell r="C1854" t="str">
            <v>MEDICAL INTERIOR SUPPLY</v>
          </cell>
          <cell r="D1854" t="str">
            <v>LH 610</v>
          </cell>
          <cell r="E1854" t="str">
            <v>13348</v>
          </cell>
          <cell r="F1854" t="str">
            <v>SINGOLA</v>
          </cell>
          <cell r="G1854">
            <v>103513</v>
          </cell>
          <cell r="I1854" t="str">
            <v>S.PIETRO</v>
          </cell>
          <cell r="J1854" t="str">
            <v>S. GIOVANNI DI DIO (MED. DONNE)</v>
          </cell>
          <cell r="K1854" t="str">
            <v>OSTETRICIA 1  (S.G.DI DIO)</v>
          </cell>
          <cell r="L1854" t="str">
            <v>S. VINCENZO</v>
          </cell>
          <cell r="M1854" t="str">
            <v>SINGOLA</v>
          </cell>
          <cell r="N1854" t="str">
            <v>103513</v>
          </cell>
          <cell r="P1854" t="str">
            <v>BIENNALE</v>
          </cell>
          <cell r="Q1854" t="str">
            <v>ANNUALE</v>
          </cell>
          <cell r="R1854" t="str">
            <v>NON PREVISTO</v>
          </cell>
          <cell r="T1854" t="str">
            <v>DA FARE</v>
          </cell>
          <cell r="U1854">
            <v>3513</v>
          </cell>
          <cell r="V1854">
            <v>46226</v>
          </cell>
          <cell r="W1854" t="str">
            <v>POSITIVO</v>
          </cell>
          <cell r="X1854">
            <v>0</v>
          </cell>
          <cell r="Y1854" t="str">
            <v>DA FARE</v>
          </cell>
          <cell r="Z1854">
            <v>3513</v>
          </cell>
          <cell r="AA1854">
            <v>46226</v>
          </cell>
          <cell r="AB1854" t="str">
            <v>POSITIVO</v>
          </cell>
          <cell r="AC1854">
            <v>0</v>
          </cell>
          <cell r="AD1854" t="str">
            <v>NON PREVISTO</v>
          </cell>
          <cell r="AE1854" t="str">
            <v>NON PREVISTO</v>
          </cell>
          <cell r="AF1854" t="str">
            <v>NON PREVISTO</v>
          </cell>
          <cell r="AG1854" t="str">
            <v>NON PREVISTO</v>
          </cell>
          <cell r="AH1854" t="str">
            <v>NON PREVISTO</v>
          </cell>
        </row>
        <row r="1855">
          <cell r="A1855">
            <v>103514</v>
          </cell>
          <cell r="B1855" t="str">
            <v>LETTO PER DEGENZA ELETTRIFICATO</v>
          </cell>
          <cell r="C1855" t="str">
            <v>MEDICAL INTERIOR SUPPLY</v>
          </cell>
          <cell r="D1855" t="str">
            <v>LH 610</v>
          </cell>
          <cell r="E1855" t="str">
            <v>13360</v>
          </cell>
          <cell r="F1855" t="str">
            <v>SINGOLA</v>
          </cell>
          <cell r="G1855">
            <v>103514</v>
          </cell>
          <cell r="I1855" t="str">
            <v>S.PIETRO</v>
          </cell>
          <cell r="J1855" t="str">
            <v>S. GIOVANNI DI DIO (MED. DONNE)</v>
          </cell>
          <cell r="K1855" t="str">
            <v>OSTETRICIA 1  (S.G.DI DIO)</v>
          </cell>
          <cell r="L1855" t="str">
            <v>S. VINCENZO</v>
          </cell>
          <cell r="M1855" t="str">
            <v>SINGOLA</v>
          </cell>
          <cell r="N1855" t="str">
            <v>103514</v>
          </cell>
          <cell r="P1855" t="str">
            <v>BIENNALE</v>
          </cell>
          <cell r="Q1855" t="str">
            <v>ANNUALE</v>
          </cell>
          <cell r="R1855" t="str">
            <v>NON PREVISTO</v>
          </cell>
          <cell r="T1855" t="str">
            <v>DA FARE</v>
          </cell>
          <cell r="U1855">
            <v>3514</v>
          </cell>
          <cell r="V1855">
            <v>46226</v>
          </cell>
          <cell r="W1855" t="str">
            <v>POSITIVO</v>
          </cell>
          <cell r="X1855">
            <v>0</v>
          </cell>
          <cell r="Y1855" t="str">
            <v>DA FARE</v>
          </cell>
          <cell r="Z1855">
            <v>3514</v>
          </cell>
          <cell r="AA1855">
            <v>46226</v>
          </cell>
          <cell r="AB1855" t="str">
            <v>POSITIVO</v>
          </cell>
          <cell r="AC1855">
            <v>0</v>
          </cell>
          <cell r="AD1855" t="str">
            <v>NON PREVISTO</v>
          </cell>
          <cell r="AE1855" t="str">
            <v>NON PREVISTO</v>
          </cell>
          <cell r="AF1855" t="str">
            <v>NON PREVISTO</v>
          </cell>
          <cell r="AG1855" t="str">
            <v>NON PREVISTO</v>
          </cell>
          <cell r="AH1855" t="str">
            <v>NON PREVISTO</v>
          </cell>
        </row>
        <row r="1856">
          <cell r="A1856">
            <v>103515</v>
          </cell>
          <cell r="B1856" t="str">
            <v>LETTO PER DEGENZA ELETTRIFICATO</v>
          </cell>
          <cell r="C1856" t="str">
            <v>MEDICAL INTERIOR SUPPLY</v>
          </cell>
          <cell r="D1856" t="str">
            <v>LH 610</v>
          </cell>
          <cell r="E1856" t="str">
            <v>13350</v>
          </cell>
          <cell r="F1856" t="str">
            <v>SINGOLA</v>
          </cell>
          <cell r="G1856">
            <v>103515</v>
          </cell>
          <cell r="I1856" t="str">
            <v>S.PIETRO</v>
          </cell>
          <cell r="J1856" t="str">
            <v>S. GIOVANNI DI DIO (MED. DONNE)</v>
          </cell>
          <cell r="K1856" t="str">
            <v>OSTETRICIA 1  (S.G.DI DIO)</v>
          </cell>
          <cell r="L1856" t="str">
            <v>S. CAMILLO (MED. UOMINI)</v>
          </cell>
          <cell r="M1856" t="str">
            <v>SINGOLA</v>
          </cell>
          <cell r="N1856" t="str">
            <v>103515</v>
          </cell>
          <cell r="P1856" t="str">
            <v>BIENNALE</v>
          </cell>
          <cell r="Q1856" t="str">
            <v>ANNUALE</v>
          </cell>
          <cell r="R1856" t="str">
            <v>NON PREVISTO</v>
          </cell>
          <cell r="T1856" t="str">
            <v>DA FARE</v>
          </cell>
          <cell r="U1856">
            <v>3515</v>
          </cell>
          <cell r="V1856">
            <v>46226</v>
          </cell>
          <cell r="W1856" t="str">
            <v>POSITIVO</v>
          </cell>
          <cell r="X1856">
            <v>0</v>
          </cell>
          <cell r="Y1856" t="str">
            <v>DA FARE</v>
          </cell>
          <cell r="Z1856">
            <v>3515</v>
          </cell>
          <cell r="AA1856">
            <v>46226</v>
          </cell>
          <cell r="AB1856" t="str">
            <v>POSITIVO</v>
          </cell>
          <cell r="AC1856">
            <v>0</v>
          </cell>
          <cell r="AD1856" t="str">
            <v>NON PREVISTO</v>
          </cell>
          <cell r="AE1856" t="str">
            <v>NON PREVISTO</v>
          </cell>
          <cell r="AF1856" t="str">
            <v>NON PREVISTO</v>
          </cell>
          <cell r="AG1856" t="str">
            <v>NON PREVISTO</v>
          </cell>
          <cell r="AH1856" t="str">
            <v>NON PREVISTO</v>
          </cell>
        </row>
        <row r="1857">
          <cell r="A1857">
            <v>103516</v>
          </cell>
          <cell r="B1857" t="str">
            <v>LETTO PER DEGENZA ELETTRIFICATO</v>
          </cell>
          <cell r="C1857" t="str">
            <v>MEDICAL INTERIOR SUPPLY</v>
          </cell>
          <cell r="D1857" t="str">
            <v>LH 610</v>
          </cell>
          <cell r="E1857" t="str">
            <v>13349</v>
          </cell>
          <cell r="F1857" t="str">
            <v>SINGOLA</v>
          </cell>
          <cell r="G1857">
            <v>103516</v>
          </cell>
          <cell r="I1857" t="str">
            <v>S.PIETRO</v>
          </cell>
          <cell r="J1857" t="str">
            <v>S. GIOVANNI DI DIO (MED. DONNE)</v>
          </cell>
          <cell r="K1857" t="str">
            <v>OSTETRICIA 1  (S.G.DI DIO)</v>
          </cell>
          <cell r="L1857" t="str">
            <v>OSTETRICIA (B.MENNI)</v>
          </cell>
          <cell r="M1857" t="str">
            <v>SINGOLA</v>
          </cell>
          <cell r="N1857" t="str">
            <v>103516</v>
          </cell>
          <cell r="P1857" t="str">
            <v>BIENNALE</v>
          </cell>
          <cell r="Q1857" t="str">
            <v>ANNUALE</v>
          </cell>
          <cell r="R1857" t="str">
            <v>NON PREVISTO</v>
          </cell>
          <cell r="T1857" t="str">
            <v>DA FARE</v>
          </cell>
          <cell r="U1857">
            <v>3516</v>
          </cell>
          <cell r="V1857">
            <v>46226</v>
          </cell>
          <cell r="W1857" t="str">
            <v>POSITIVO</v>
          </cell>
          <cell r="X1857">
            <v>0</v>
          </cell>
          <cell r="Y1857" t="str">
            <v>DA FARE</v>
          </cell>
          <cell r="Z1857">
            <v>3516</v>
          </cell>
          <cell r="AA1857">
            <v>46226</v>
          </cell>
          <cell r="AB1857" t="str">
            <v>POSITIVO</v>
          </cell>
          <cell r="AC1857">
            <v>0</v>
          </cell>
          <cell r="AD1857" t="str">
            <v>NON PREVISTO</v>
          </cell>
          <cell r="AE1857" t="str">
            <v>NON PREVISTO</v>
          </cell>
          <cell r="AF1857" t="str">
            <v>NON PREVISTO</v>
          </cell>
          <cell r="AG1857" t="str">
            <v>NON PREVISTO</v>
          </cell>
          <cell r="AH1857" t="str">
            <v>NON PREVISTO</v>
          </cell>
        </row>
        <row r="1858">
          <cell r="A1858">
            <v>103517</v>
          </cell>
          <cell r="B1858" t="str">
            <v>LETTO PER DEGENZA ELETTRIFICATO</v>
          </cell>
          <cell r="C1858" t="str">
            <v>MEDICAL INTERIOR SUPPLY</v>
          </cell>
          <cell r="D1858" t="str">
            <v>LH 610</v>
          </cell>
          <cell r="E1858" t="str">
            <v>13353</v>
          </cell>
          <cell r="F1858" t="str">
            <v>SINGOLA</v>
          </cell>
          <cell r="G1858">
            <v>103517</v>
          </cell>
          <cell r="I1858" t="str">
            <v>S.PIETRO</v>
          </cell>
          <cell r="J1858" t="str">
            <v>S. GIOVANNI DI DIO (MED. DONNE)</v>
          </cell>
          <cell r="K1858" t="str">
            <v>OSTETRICIA 1  (S.G.DI DIO)</v>
          </cell>
          <cell r="L1858" t="str">
            <v>S. VINCENZO</v>
          </cell>
          <cell r="M1858" t="str">
            <v>SINGOLA</v>
          </cell>
          <cell r="N1858" t="str">
            <v>103517</v>
          </cell>
          <cell r="P1858" t="str">
            <v>BIENNALE</v>
          </cell>
          <cell r="Q1858" t="str">
            <v>ANNUALE</v>
          </cell>
          <cell r="R1858" t="str">
            <v>NON PREVISTO</v>
          </cell>
          <cell r="T1858" t="str">
            <v>DA FARE</v>
          </cell>
          <cell r="U1858">
            <v>3517</v>
          </cell>
          <cell r="V1858">
            <v>46226</v>
          </cell>
          <cell r="W1858" t="str">
            <v>POSITIVO</v>
          </cell>
          <cell r="X1858">
            <v>0</v>
          </cell>
          <cell r="Y1858" t="str">
            <v>DA FARE</v>
          </cell>
          <cell r="Z1858">
            <v>3517</v>
          </cell>
          <cell r="AA1858">
            <v>46226</v>
          </cell>
          <cell r="AB1858" t="str">
            <v>POSITIVO</v>
          </cell>
          <cell r="AC1858">
            <v>0</v>
          </cell>
          <cell r="AD1858" t="str">
            <v>NON PREVISTO</v>
          </cell>
          <cell r="AE1858" t="str">
            <v>NON PREVISTO</v>
          </cell>
          <cell r="AF1858" t="str">
            <v>NON PREVISTO</v>
          </cell>
          <cell r="AG1858" t="str">
            <v>NON PREVISTO</v>
          </cell>
          <cell r="AH1858" t="str">
            <v>NON PREVISTO</v>
          </cell>
        </row>
        <row r="1859">
          <cell r="A1859">
            <v>103518</v>
          </cell>
          <cell r="B1859" t="str">
            <v>LETTO PER DEGENZA ELETTRIFICATO</v>
          </cell>
          <cell r="C1859" t="str">
            <v>MEDICAL INTERIOR SUPPLY</v>
          </cell>
          <cell r="D1859" t="str">
            <v>LH 610</v>
          </cell>
          <cell r="E1859" t="str">
            <v>13347</v>
          </cell>
          <cell r="F1859" t="str">
            <v>SINGOLA</v>
          </cell>
          <cell r="G1859">
            <v>103518</v>
          </cell>
          <cell r="I1859" t="str">
            <v>S.PIETRO</v>
          </cell>
          <cell r="J1859" t="str">
            <v>S. GIOVANNI DI DIO (MED. DONNE)</v>
          </cell>
          <cell r="K1859" t="str">
            <v>OSTETRICIA 1  (S.G.DI DIO)</v>
          </cell>
          <cell r="L1859" t="str">
            <v>S. G. ANTIDA</v>
          </cell>
          <cell r="M1859" t="str">
            <v>SINGOLA</v>
          </cell>
          <cell r="N1859" t="str">
            <v>103518</v>
          </cell>
          <cell r="P1859" t="str">
            <v>BIENNALE</v>
          </cell>
          <cell r="Q1859" t="str">
            <v>ANNUALE</v>
          </cell>
          <cell r="R1859" t="str">
            <v>NON PREVISTO</v>
          </cell>
          <cell r="T1859" t="str">
            <v>DA FARE</v>
          </cell>
          <cell r="U1859">
            <v>3518</v>
          </cell>
          <cell r="V1859">
            <v>46226</v>
          </cell>
          <cell r="W1859" t="str">
            <v>POSITIVO</v>
          </cell>
          <cell r="X1859">
            <v>0</v>
          </cell>
          <cell r="Y1859" t="str">
            <v>DA FARE</v>
          </cell>
          <cell r="Z1859">
            <v>3518</v>
          </cell>
          <cell r="AA1859">
            <v>46226</v>
          </cell>
          <cell r="AB1859" t="str">
            <v>POSITIVO</v>
          </cell>
          <cell r="AC1859">
            <v>0</v>
          </cell>
          <cell r="AD1859" t="str">
            <v>NON PREVISTO</v>
          </cell>
          <cell r="AE1859" t="str">
            <v>NON PREVISTO</v>
          </cell>
          <cell r="AF1859" t="str">
            <v>NON PREVISTO</v>
          </cell>
          <cell r="AG1859" t="str">
            <v>NON PREVISTO</v>
          </cell>
          <cell r="AH1859" t="str">
            <v>NON PREVISTO</v>
          </cell>
        </row>
        <row r="1860">
          <cell r="A1860">
            <v>103519</v>
          </cell>
          <cell r="B1860" t="str">
            <v>LETTO PER DEGENZA ELETTRIFICATO</v>
          </cell>
          <cell r="C1860" t="str">
            <v>MEDICAL INTERIOR SUPPLY</v>
          </cell>
          <cell r="D1860" t="str">
            <v>LH 610</v>
          </cell>
          <cell r="E1860" t="str">
            <v>13332</v>
          </cell>
          <cell r="F1860" t="str">
            <v>SINGOLA</v>
          </cell>
          <cell r="G1860">
            <v>103519</v>
          </cell>
          <cell r="I1860" t="str">
            <v>S.PIETRO</v>
          </cell>
          <cell r="J1860" t="str">
            <v>S. GIOVANNI DI DIO (MED. DONNE)</v>
          </cell>
          <cell r="K1860" t="str">
            <v>OSTETRICIA 1  (S.G.DI DIO)</v>
          </cell>
          <cell r="L1860" t="str">
            <v>S. CAMILLO (MED. UOMINI)</v>
          </cell>
          <cell r="M1860" t="str">
            <v>SINGOLA</v>
          </cell>
          <cell r="N1860" t="str">
            <v>103519</v>
          </cell>
          <cell r="P1860" t="str">
            <v>BIENNALE</v>
          </cell>
          <cell r="Q1860" t="str">
            <v>ANNUALE</v>
          </cell>
          <cell r="R1860" t="str">
            <v>NON PREVISTO</v>
          </cell>
          <cell r="T1860" t="str">
            <v>DA FARE</v>
          </cell>
          <cell r="U1860">
            <v>3519</v>
          </cell>
          <cell r="V1860">
            <v>46226</v>
          </cell>
          <cell r="W1860" t="str">
            <v>POSITIVO</v>
          </cell>
          <cell r="X1860">
            <v>0</v>
          </cell>
          <cell r="Y1860" t="str">
            <v>DA FARE</v>
          </cell>
          <cell r="Z1860">
            <v>3519</v>
          </cell>
          <cell r="AA1860">
            <v>46226</v>
          </cell>
          <cell r="AB1860" t="str">
            <v>POSITIVO</v>
          </cell>
          <cell r="AC1860">
            <v>0</v>
          </cell>
          <cell r="AD1860" t="str">
            <v>NON PREVISTO</v>
          </cell>
          <cell r="AE1860" t="str">
            <v>NON PREVISTO</v>
          </cell>
          <cell r="AF1860" t="str">
            <v>NON PREVISTO</v>
          </cell>
          <cell r="AG1860" t="str">
            <v>NON PREVISTO</v>
          </cell>
          <cell r="AH1860" t="str">
            <v>NON PREVISTO</v>
          </cell>
        </row>
        <row r="1861">
          <cell r="A1861">
            <v>103520</v>
          </cell>
          <cell r="B1861" t="str">
            <v>LETTO PER DEGENZA ELETTRIFICATO</v>
          </cell>
          <cell r="C1861" t="str">
            <v>MEDICAL INTERIOR SUPPLY</v>
          </cell>
          <cell r="D1861" t="str">
            <v>LH 610</v>
          </cell>
          <cell r="E1861" t="str">
            <v>13359</v>
          </cell>
          <cell r="F1861" t="str">
            <v>SINGOLA</v>
          </cell>
          <cell r="G1861">
            <v>103520</v>
          </cell>
          <cell r="I1861" t="str">
            <v>S.PIETRO</v>
          </cell>
          <cell r="J1861" t="str">
            <v>S. GIOVANNI DI DIO (MED. DONNE)</v>
          </cell>
          <cell r="K1861" t="str">
            <v>OSTETRICIA 1  (S.G.DI DIO)</v>
          </cell>
          <cell r="L1861" t="str">
            <v>S. CARLO CARDIOLOGIA</v>
          </cell>
          <cell r="M1861" t="str">
            <v>SINGOLA</v>
          </cell>
          <cell r="N1861" t="str">
            <v>103520</v>
          </cell>
          <cell r="P1861" t="str">
            <v>BIENNALE</v>
          </cell>
          <cell r="Q1861" t="str">
            <v>ANNUALE</v>
          </cell>
          <cell r="R1861" t="str">
            <v>NON PREVISTO</v>
          </cell>
          <cell r="T1861" t="str">
            <v>DA FARE</v>
          </cell>
          <cell r="U1861">
            <v>3520</v>
          </cell>
          <cell r="V1861">
            <v>46226</v>
          </cell>
          <cell r="W1861" t="str">
            <v>POSITIVO</v>
          </cell>
          <cell r="X1861">
            <v>0</v>
          </cell>
          <cell r="Y1861" t="str">
            <v>DA FARE</v>
          </cell>
          <cell r="Z1861">
            <v>3520</v>
          </cell>
          <cell r="AA1861">
            <v>46226</v>
          </cell>
          <cell r="AB1861" t="str">
            <v>POSITIVO</v>
          </cell>
          <cell r="AC1861">
            <v>0</v>
          </cell>
          <cell r="AD1861" t="str">
            <v>NON PREVISTO</v>
          </cell>
          <cell r="AE1861" t="str">
            <v>NON PREVISTO</v>
          </cell>
          <cell r="AF1861" t="str">
            <v>NON PREVISTO</v>
          </cell>
          <cell r="AG1861" t="str">
            <v>NON PREVISTO</v>
          </cell>
          <cell r="AH1861" t="str">
            <v>NON PREVISTO</v>
          </cell>
        </row>
        <row r="1862">
          <cell r="A1862">
            <v>103521</v>
          </cell>
          <cell r="B1862" t="str">
            <v>LETTO PER DEGENZA ELETTRIFICATO</v>
          </cell>
          <cell r="C1862" t="str">
            <v>MEDICAL INTERIOR SUPPLY</v>
          </cell>
          <cell r="D1862" t="str">
            <v>LH 610</v>
          </cell>
          <cell r="E1862" t="str">
            <v>13326</v>
          </cell>
          <cell r="F1862" t="str">
            <v>SINGOLA</v>
          </cell>
          <cell r="G1862">
            <v>103521</v>
          </cell>
          <cell r="I1862" t="str">
            <v>S.PIETRO</v>
          </cell>
          <cell r="J1862" t="str">
            <v>S. GIOVANNI DI DIO (MED. DONNE)</v>
          </cell>
          <cell r="K1862" t="str">
            <v>OSTETRICIA 1  (S.G.DI DIO)</v>
          </cell>
          <cell r="L1862" t="str">
            <v>OSTETRICIA 1  (S.G.DI DIO)</v>
          </cell>
          <cell r="M1862" t="str">
            <v>SINGOLA</v>
          </cell>
          <cell r="N1862" t="str">
            <v>103521</v>
          </cell>
          <cell r="P1862" t="str">
            <v>BIENNALE</v>
          </cell>
          <cell r="Q1862" t="str">
            <v>ANNUALE</v>
          </cell>
          <cell r="R1862" t="str">
            <v>NON PREVISTO</v>
          </cell>
          <cell r="T1862" t="str">
            <v>DA FARE</v>
          </cell>
          <cell r="U1862">
            <v>3521</v>
          </cell>
          <cell r="V1862">
            <v>46226</v>
          </cell>
          <cell r="W1862" t="str">
            <v>POSITIVO</v>
          </cell>
          <cell r="X1862">
            <v>0</v>
          </cell>
          <cell r="Y1862" t="str">
            <v>DA FARE</v>
          </cell>
          <cell r="Z1862">
            <v>3521</v>
          </cell>
          <cell r="AA1862">
            <v>46226</v>
          </cell>
          <cell r="AB1862" t="str">
            <v>POSITIVO</v>
          </cell>
          <cell r="AC1862">
            <v>0</v>
          </cell>
          <cell r="AD1862" t="str">
            <v>NON PREVISTO</v>
          </cell>
          <cell r="AE1862" t="str">
            <v>NON PREVISTO</v>
          </cell>
          <cell r="AF1862" t="str">
            <v>NON PREVISTO</v>
          </cell>
          <cell r="AG1862" t="str">
            <v>NON PREVISTO</v>
          </cell>
          <cell r="AH1862" t="str">
            <v>NON PREVISTO</v>
          </cell>
        </row>
        <row r="1863">
          <cell r="A1863">
            <v>103522</v>
          </cell>
          <cell r="B1863" t="str">
            <v>LETTO PER DEGENZA ELETTRIFICATO</v>
          </cell>
          <cell r="C1863" t="str">
            <v>MEDICAL INTERIOR SUPPLY</v>
          </cell>
          <cell r="D1863" t="str">
            <v>LH 610</v>
          </cell>
          <cell r="E1863" t="str">
            <v>13337</v>
          </cell>
          <cell r="F1863" t="str">
            <v>SINGOLA</v>
          </cell>
          <cell r="G1863">
            <v>103522</v>
          </cell>
          <cell r="I1863" t="str">
            <v>S.PIETRO</v>
          </cell>
          <cell r="J1863" t="str">
            <v>S. GIOVANNI DI DIO (MED. DONNE)</v>
          </cell>
          <cell r="K1863" t="str">
            <v>OSTETRICIA 1  (S.G.DI DIO)</v>
          </cell>
          <cell r="L1863" t="str">
            <v>S. CATERINA SOLVENTI</v>
          </cell>
          <cell r="M1863" t="str">
            <v>SINGOLA</v>
          </cell>
          <cell r="N1863" t="str">
            <v>103522</v>
          </cell>
          <cell r="P1863" t="str">
            <v>BIENNALE</v>
          </cell>
          <cell r="Q1863" t="str">
            <v>ANNUALE</v>
          </cell>
          <cell r="R1863" t="str">
            <v>NON PREVISTO</v>
          </cell>
          <cell r="T1863" t="str">
            <v>DA FARE</v>
          </cell>
          <cell r="U1863">
            <v>3522</v>
          </cell>
          <cell r="V1863">
            <v>46226</v>
          </cell>
          <cell r="W1863" t="str">
            <v>POSITIVO</v>
          </cell>
          <cell r="X1863">
            <v>0</v>
          </cell>
          <cell r="Y1863" t="str">
            <v>DA FARE</v>
          </cell>
          <cell r="Z1863">
            <v>3522</v>
          </cell>
          <cell r="AA1863">
            <v>46226</v>
          </cell>
          <cell r="AB1863" t="str">
            <v>POSITIVO</v>
          </cell>
          <cell r="AC1863">
            <v>0</v>
          </cell>
          <cell r="AD1863" t="str">
            <v>NON PREVISTO</v>
          </cell>
          <cell r="AE1863" t="str">
            <v>NON PREVISTO</v>
          </cell>
          <cell r="AF1863" t="str">
            <v>NON PREVISTO</v>
          </cell>
          <cell r="AG1863" t="str">
            <v>NON PREVISTO</v>
          </cell>
          <cell r="AH1863" t="str">
            <v>NON PREVISTO</v>
          </cell>
        </row>
        <row r="1864">
          <cell r="A1864">
            <v>103523</v>
          </cell>
          <cell r="B1864" t="str">
            <v>LETTO PER DEGENZA ELETTRIFICATO</v>
          </cell>
          <cell r="C1864" t="str">
            <v>MEDICAL INTERIOR SUPPLY</v>
          </cell>
          <cell r="D1864" t="str">
            <v>LH 610</v>
          </cell>
          <cell r="E1864" t="str">
            <v>13343</v>
          </cell>
          <cell r="F1864" t="str">
            <v>SINGOLA</v>
          </cell>
          <cell r="G1864">
            <v>103523</v>
          </cell>
          <cell r="I1864" t="str">
            <v>S.PIETRO</v>
          </cell>
          <cell r="J1864" t="str">
            <v>S. GIOVANNI DI DIO (MED. DONNE)</v>
          </cell>
          <cell r="K1864" t="str">
            <v>OSTETRICIA 1  (S.G.DI DIO)</v>
          </cell>
          <cell r="L1864" t="str">
            <v>S. G. ANTIDA</v>
          </cell>
          <cell r="M1864" t="str">
            <v>SINGOLA</v>
          </cell>
          <cell r="N1864" t="str">
            <v>103523</v>
          </cell>
          <cell r="P1864" t="str">
            <v>BIENNALE</v>
          </cell>
          <cell r="Q1864" t="str">
            <v>ANNUALE</v>
          </cell>
          <cell r="R1864" t="str">
            <v>NON PREVISTO</v>
          </cell>
          <cell r="T1864" t="str">
            <v>DA FARE</v>
          </cell>
          <cell r="U1864">
            <v>3523</v>
          </cell>
          <cell r="V1864">
            <v>46226</v>
          </cell>
          <cell r="W1864" t="str">
            <v>POSITIVO</v>
          </cell>
          <cell r="X1864">
            <v>0</v>
          </cell>
          <cell r="Y1864" t="str">
            <v>DA FARE</v>
          </cell>
          <cell r="Z1864">
            <v>3523</v>
          </cell>
          <cell r="AA1864">
            <v>46226</v>
          </cell>
          <cell r="AB1864" t="str">
            <v>POSITIVO</v>
          </cell>
          <cell r="AC1864">
            <v>0</v>
          </cell>
          <cell r="AD1864" t="str">
            <v>NON PREVISTO</v>
          </cell>
          <cell r="AE1864" t="str">
            <v>NON PREVISTO</v>
          </cell>
          <cell r="AF1864" t="str">
            <v>NON PREVISTO</v>
          </cell>
          <cell r="AG1864" t="str">
            <v>NON PREVISTO</v>
          </cell>
          <cell r="AH1864" t="str">
            <v>NON PREVISTO</v>
          </cell>
        </row>
        <row r="1865">
          <cell r="A1865">
            <v>103524</v>
          </cell>
          <cell r="B1865" t="str">
            <v>LETTO PER DEGENZA ELETTRIFICATO</v>
          </cell>
          <cell r="C1865" t="str">
            <v>MEDICAL INTERIOR SUPPLY</v>
          </cell>
          <cell r="D1865" t="str">
            <v>LH 610</v>
          </cell>
          <cell r="E1865" t="str">
            <v>13345</v>
          </cell>
          <cell r="F1865" t="str">
            <v>SINGOLA</v>
          </cell>
          <cell r="G1865">
            <v>103524</v>
          </cell>
          <cell r="I1865" t="str">
            <v>S.PIETRO</v>
          </cell>
          <cell r="J1865" t="str">
            <v>S. GIOVANNI DI DIO (MED. DONNE)</v>
          </cell>
          <cell r="K1865" t="str">
            <v>OSTETRICIA 1  (S.G.DI DIO)</v>
          </cell>
          <cell r="L1865" t="str">
            <v>S. GIUSEPPE</v>
          </cell>
          <cell r="M1865" t="str">
            <v>SINGOLA</v>
          </cell>
          <cell r="N1865" t="str">
            <v>103524</v>
          </cell>
          <cell r="P1865" t="str">
            <v>BIENNALE</v>
          </cell>
          <cell r="Q1865" t="str">
            <v>ANNUALE</v>
          </cell>
          <cell r="R1865" t="str">
            <v>NON PREVISTO</v>
          </cell>
          <cell r="T1865" t="str">
            <v>DA FARE</v>
          </cell>
          <cell r="U1865">
            <v>3524</v>
          </cell>
          <cell r="V1865">
            <v>46226</v>
          </cell>
          <cell r="W1865" t="str">
            <v>POSITIVO</v>
          </cell>
          <cell r="X1865">
            <v>0</v>
          </cell>
          <cell r="Y1865" t="str">
            <v>DA FARE</v>
          </cell>
          <cell r="Z1865">
            <v>3524</v>
          </cell>
          <cell r="AA1865">
            <v>46226</v>
          </cell>
          <cell r="AB1865" t="str">
            <v>POSITIVO</v>
          </cell>
          <cell r="AC1865">
            <v>0</v>
          </cell>
          <cell r="AD1865" t="str">
            <v>NON PREVISTO</v>
          </cell>
          <cell r="AE1865" t="str">
            <v>NON PREVISTO</v>
          </cell>
          <cell r="AF1865" t="str">
            <v>NON PREVISTO</v>
          </cell>
          <cell r="AG1865" t="str">
            <v>NON PREVISTO</v>
          </cell>
          <cell r="AH1865" t="str">
            <v>NON PREVISTO</v>
          </cell>
        </row>
        <row r="1866">
          <cell r="A1866">
            <v>103526</v>
          </cell>
          <cell r="B1866" t="str">
            <v>LETTO PER DEGENZA ELETTRIFICATO</v>
          </cell>
          <cell r="C1866" t="str">
            <v>MEDICAL INTERIOR SUPPLY</v>
          </cell>
          <cell r="D1866" t="str">
            <v>LH 610</v>
          </cell>
          <cell r="E1866" t="str">
            <v>13356</v>
          </cell>
          <cell r="F1866" t="str">
            <v>SINGOLA</v>
          </cell>
          <cell r="G1866">
            <v>103526</v>
          </cell>
          <cell r="I1866" t="str">
            <v>S.PIETRO</v>
          </cell>
          <cell r="J1866" t="str">
            <v>S. GIOVANNI DI DIO (MED. DONNE)</v>
          </cell>
          <cell r="K1866" t="str">
            <v>OSTETRICIA (B.MENNI)</v>
          </cell>
          <cell r="L1866" t="str">
            <v>S. G. GRANDE / S. CAMILLO</v>
          </cell>
          <cell r="M1866" t="str">
            <v>SINGOLA</v>
          </cell>
          <cell r="N1866">
            <v>103526</v>
          </cell>
          <cell r="P1866" t="str">
            <v>BIENNALE</v>
          </cell>
          <cell r="Q1866" t="str">
            <v>ANNUALE</v>
          </cell>
          <cell r="R1866" t="str">
            <v>NON PREVISTO</v>
          </cell>
          <cell r="T1866" t="str">
            <v>DA FARE</v>
          </cell>
          <cell r="U1866">
            <v>3526</v>
          </cell>
          <cell r="V1866">
            <v>46150</v>
          </cell>
          <cell r="W1866" t="str">
            <v>POSITIVO</v>
          </cell>
          <cell r="X1866">
            <v>0</v>
          </cell>
          <cell r="Y1866" t="str">
            <v>DA FARE</v>
          </cell>
          <cell r="Z1866">
            <v>3526</v>
          </cell>
          <cell r="AA1866">
            <v>46150</v>
          </cell>
          <cell r="AB1866" t="str">
            <v>POSITIVO CON RISERVA</v>
          </cell>
          <cell r="AC1866" t="str">
            <v>NC 35 GANCIO MANCANTE TEL PAZIENTE</v>
          </cell>
          <cell r="AD1866" t="str">
            <v>NON PREVISTO</v>
          </cell>
          <cell r="AE1866" t="str">
            <v>NON PREVISTO</v>
          </cell>
          <cell r="AF1866" t="str">
            <v>NON PREVISTO</v>
          </cell>
          <cell r="AG1866" t="str">
            <v>NON PREVISTO</v>
          </cell>
          <cell r="AH1866" t="str">
            <v>NON PREVISTO</v>
          </cell>
        </row>
        <row r="1867">
          <cell r="A1867">
            <v>103527</v>
          </cell>
          <cell r="B1867" t="str">
            <v>LETTO PER DEGENZA ELETTRIFICATO</v>
          </cell>
          <cell r="C1867" t="str">
            <v>MEDICAL INTERIOR SUPPLY</v>
          </cell>
          <cell r="D1867" t="str">
            <v>LH 610</v>
          </cell>
          <cell r="E1867">
            <v>13333</v>
          </cell>
          <cell r="F1867" t="str">
            <v>SINGOLA</v>
          </cell>
          <cell r="G1867">
            <v>103527</v>
          </cell>
          <cell r="I1867" t="str">
            <v>S.PIETRO</v>
          </cell>
          <cell r="J1867" t="str">
            <v>S. CARLO CARDIOLOGIA</v>
          </cell>
          <cell r="K1867" t="str">
            <v>S. VINCENZO</v>
          </cell>
          <cell r="L1867" t="str">
            <v>S. CARLO SOLVENTI</v>
          </cell>
          <cell r="M1867" t="str">
            <v>SINGOLA</v>
          </cell>
          <cell r="N1867">
            <v>103527</v>
          </cell>
          <cell r="P1867" t="str">
            <v>BIENNALE</v>
          </cell>
          <cell r="Q1867" t="str">
            <v>ANNUALE</v>
          </cell>
          <cell r="R1867" t="str">
            <v>NON PREVISTO</v>
          </cell>
          <cell r="T1867" t="str">
            <v>DA FARE</v>
          </cell>
          <cell r="U1867">
            <v>3527</v>
          </cell>
          <cell r="V1867">
            <v>46168</v>
          </cell>
          <cell r="W1867" t="str">
            <v>POSITIVO</v>
          </cell>
          <cell r="X1867">
            <v>0</v>
          </cell>
          <cell r="Y1867" t="str">
            <v>DA FARE</v>
          </cell>
          <cell r="Z1867">
            <v>3527</v>
          </cell>
          <cell r="AA1867">
            <v>46168</v>
          </cell>
          <cell r="AB1867" t="str">
            <v>POSITIVO</v>
          </cell>
          <cell r="AC1867">
            <v>0</v>
          </cell>
          <cell r="AD1867" t="str">
            <v>NON PREVISTO</v>
          </cell>
          <cell r="AE1867" t="str">
            <v>NON PREVISTO</v>
          </cell>
          <cell r="AF1867" t="str">
            <v>NON PREVISTO</v>
          </cell>
          <cell r="AG1867" t="str">
            <v>NON PREVISTO</v>
          </cell>
          <cell r="AH1867" t="str">
            <v>NON PREVISTO</v>
          </cell>
        </row>
        <row r="1868">
          <cell r="A1868">
            <v>103530</v>
          </cell>
          <cell r="B1868" t="str">
            <v>LETTO PER DEGENZA ELETTRIFICATO</v>
          </cell>
          <cell r="C1868" t="str">
            <v>MEDICAL INTERIOR SUPPLY</v>
          </cell>
          <cell r="D1868" t="str">
            <v>LH 610</v>
          </cell>
          <cell r="E1868">
            <v>13331</v>
          </cell>
          <cell r="F1868" t="str">
            <v>SINGOLA</v>
          </cell>
          <cell r="G1868">
            <v>103530</v>
          </cell>
          <cell r="I1868" t="str">
            <v>S.PIETRO</v>
          </cell>
          <cell r="J1868" t="str">
            <v>S. GIOVANNI DI DIO (MED. DONNE)</v>
          </cell>
          <cell r="K1868" t="str">
            <v>OSTETRICIA 1  (S.G.DI DIO)</v>
          </cell>
          <cell r="L1868" t="str">
            <v>AMB. ENDOSCOPIA</v>
          </cell>
          <cell r="M1868" t="str">
            <v>SINGOLA</v>
          </cell>
          <cell r="N1868" t="str">
            <v>103530</v>
          </cell>
          <cell r="P1868" t="str">
            <v>BIENNALE</v>
          </cell>
          <cell r="Q1868" t="str">
            <v>ANNUALE</v>
          </cell>
          <cell r="R1868" t="str">
            <v>NON PREVISTO</v>
          </cell>
          <cell r="T1868" t="str">
            <v>DA FARE</v>
          </cell>
          <cell r="U1868">
            <v>3530</v>
          </cell>
          <cell r="V1868">
            <v>46226</v>
          </cell>
          <cell r="W1868" t="str">
            <v>POSITIVO</v>
          </cell>
          <cell r="X1868">
            <v>0</v>
          </cell>
          <cell r="Y1868" t="str">
            <v>DA FARE</v>
          </cell>
          <cell r="Z1868">
            <v>3530</v>
          </cell>
          <cell r="AA1868">
            <v>46226</v>
          </cell>
          <cell r="AB1868" t="str">
            <v>POSITIVO</v>
          </cell>
          <cell r="AC1868">
            <v>0</v>
          </cell>
          <cell r="AD1868" t="str">
            <v>NON PREVISTO</v>
          </cell>
          <cell r="AE1868" t="str">
            <v>NON PREVISTO</v>
          </cell>
          <cell r="AF1868" t="str">
            <v>NON PREVISTO</v>
          </cell>
          <cell r="AG1868" t="str">
            <v>NON PREVISTO</v>
          </cell>
          <cell r="AH1868" t="str">
            <v>NON PREVISTO</v>
          </cell>
        </row>
        <row r="1869">
          <cell r="A1869">
            <v>103531</v>
          </cell>
          <cell r="B1869" t="str">
            <v>LETTO PER DEGENZA ELETTRIFICATO</v>
          </cell>
          <cell r="C1869" t="str">
            <v>MEDICAL INTERIOR SUPPLY</v>
          </cell>
          <cell r="D1869" t="str">
            <v>LH 610</v>
          </cell>
          <cell r="E1869">
            <v>13341</v>
          </cell>
          <cell r="F1869" t="str">
            <v>SINGOLA</v>
          </cell>
          <cell r="G1869">
            <v>103531</v>
          </cell>
          <cell r="I1869" t="str">
            <v>S.PIETRO</v>
          </cell>
          <cell r="J1869" t="str">
            <v>S. GIOVANNI DI DIO (MED. DONNE)</v>
          </cell>
          <cell r="K1869" t="str">
            <v>OSTETRICIA 1  (S.G.DI DIO)</v>
          </cell>
          <cell r="L1869" t="str">
            <v>PRONTO SOCCORSO</v>
          </cell>
          <cell r="M1869" t="str">
            <v>SINGOLA</v>
          </cell>
          <cell r="N1869" t="str">
            <v>103531</v>
          </cell>
          <cell r="P1869" t="str">
            <v>BIENNALE</v>
          </cell>
          <cell r="Q1869" t="str">
            <v>ANNUALE</v>
          </cell>
          <cell r="R1869" t="str">
            <v>NON PREVISTO</v>
          </cell>
          <cell r="T1869" t="str">
            <v>DA FARE</v>
          </cell>
          <cell r="U1869">
            <v>3531</v>
          </cell>
          <cell r="V1869">
            <v>46226</v>
          </cell>
          <cell r="W1869" t="str">
            <v>POSITIVO</v>
          </cell>
          <cell r="X1869">
            <v>0</v>
          </cell>
          <cell r="Y1869" t="str">
            <v>DA FARE</v>
          </cell>
          <cell r="Z1869">
            <v>3531</v>
          </cell>
          <cell r="AA1869">
            <v>46226</v>
          </cell>
          <cell r="AB1869" t="str">
            <v>POSITIVO</v>
          </cell>
          <cell r="AC1869">
            <v>0</v>
          </cell>
          <cell r="AD1869" t="str">
            <v>NON PREVISTO</v>
          </cell>
          <cell r="AE1869" t="str">
            <v>NON PREVISTO</v>
          </cell>
          <cell r="AF1869" t="str">
            <v>NON PREVISTO</v>
          </cell>
          <cell r="AG1869" t="str">
            <v>NON PREVISTO</v>
          </cell>
          <cell r="AH1869" t="str">
            <v>NON PREVISTO</v>
          </cell>
        </row>
        <row r="1870">
          <cell r="A1870">
            <v>103532</v>
          </cell>
          <cell r="B1870" t="str">
            <v>LETTO PER DEGENZA ELETTRIFICATO</v>
          </cell>
          <cell r="C1870" t="str">
            <v>MEDICAL INTERIOR SUPPLY</v>
          </cell>
          <cell r="D1870" t="str">
            <v>LH 610</v>
          </cell>
          <cell r="E1870">
            <v>13352</v>
          </cell>
          <cell r="F1870" t="str">
            <v>SINGOLA</v>
          </cell>
          <cell r="G1870">
            <v>103532</v>
          </cell>
          <cell r="I1870" t="str">
            <v>S.PIETRO</v>
          </cell>
          <cell r="J1870" t="str">
            <v>S. GIOVANNI DI DIO (MED. DONNE)</v>
          </cell>
          <cell r="K1870" t="str">
            <v>OSTETRICIA (B.MENNI)</v>
          </cell>
          <cell r="L1870" t="str">
            <v>S. VINCENZO</v>
          </cell>
          <cell r="M1870" t="str">
            <v>SINGOLA</v>
          </cell>
          <cell r="N1870">
            <v>103532</v>
          </cell>
          <cell r="P1870" t="str">
            <v>BIENNALE</v>
          </cell>
          <cell r="Q1870" t="str">
            <v>ANNUALE</v>
          </cell>
          <cell r="R1870" t="str">
            <v>NON PREVISTO</v>
          </cell>
          <cell r="T1870" t="str">
            <v>DA FARE</v>
          </cell>
          <cell r="U1870">
            <v>3532</v>
          </cell>
          <cell r="V1870">
            <v>46150</v>
          </cell>
          <cell r="W1870" t="str">
            <v>POSITIVO</v>
          </cell>
          <cell r="X1870">
            <v>0</v>
          </cell>
          <cell r="Y1870" t="str">
            <v>DA FARE</v>
          </cell>
          <cell r="Z1870">
            <v>3532</v>
          </cell>
          <cell r="AA1870">
            <v>46150</v>
          </cell>
          <cell r="AB1870" t="str">
            <v>POSITIVO CON RISERVA</v>
          </cell>
          <cell r="AC1870" t="str">
            <v>NC 34 GANCIO MANCANTE TEL SUPRVISOR</v>
          </cell>
          <cell r="AD1870" t="str">
            <v>NON PREVISTO</v>
          </cell>
          <cell r="AE1870" t="str">
            <v>NON PREVISTO</v>
          </cell>
          <cell r="AF1870" t="str">
            <v>NON PREVISTO</v>
          </cell>
          <cell r="AG1870" t="str">
            <v>NON PREVISTO</v>
          </cell>
          <cell r="AH1870" t="str">
            <v>NON PREVISTO</v>
          </cell>
        </row>
        <row r="1871">
          <cell r="A1871">
            <v>103533</v>
          </cell>
          <cell r="B1871" t="str">
            <v>LETTO PER DEGENZA ELETTRIFICATO</v>
          </cell>
          <cell r="C1871" t="str">
            <v>MEDICAL INTERIOR SUPPLY</v>
          </cell>
          <cell r="D1871" t="str">
            <v>LH 610</v>
          </cell>
          <cell r="E1871">
            <v>13344</v>
          </cell>
          <cell r="F1871" t="str">
            <v>SINGOLA</v>
          </cell>
          <cell r="G1871">
            <v>103533</v>
          </cell>
          <cell r="I1871" t="str">
            <v>S.PIETRO</v>
          </cell>
          <cell r="J1871" t="str">
            <v>S. GIOVANNI DI DIO (MED. DONNE)</v>
          </cell>
          <cell r="K1871" t="str">
            <v>OSTETRICIA 1  (S.G.DI DIO)</v>
          </cell>
          <cell r="L1871" t="str">
            <v>S. CARLO CARDIOLOGIA</v>
          </cell>
          <cell r="M1871" t="str">
            <v>SINGOLA</v>
          </cell>
          <cell r="N1871" t="str">
            <v>103533</v>
          </cell>
          <cell r="P1871" t="str">
            <v>BIENNALE</v>
          </cell>
          <cell r="Q1871" t="str">
            <v>ANNUALE</v>
          </cell>
          <cell r="R1871" t="str">
            <v>NON PREVISTO</v>
          </cell>
          <cell r="T1871" t="str">
            <v>DA FARE</v>
          </cell>
          <cell r="U1871">
            <v>3533</v>
          </cell>
          <cell r="V1871">
            <v>46226</v>
          </cell>
          <cell r="W1871" t="str">
            <v>POSITIVO</v>
          </cell>
          <cell r="X1871">
            <v>0</v>
          </cell>
          <cell r="Y1871" t="str">
            <v>DA FARE</v>
          </cell>
          <cell r="Z1871">
            <v>3533</v>
          </cell>
          <cell r="AA1871">
            <v>46226</v>
          </cell>
          <cell r="AB1871" t="str">
            <v>POSITIVO</v>
          </cell>
          <cell r="AC1871">
            <v>0</v>
          </cell>
          <cell r="AD1871" t="str">
            <v>NON PREVISTO</v>
          </cell>
          <cell r="AE1871" t="str">
            <v>NON PREVISTO</v>
          </cell>
          <cell r="AF1871" t="str">
            <v>NON PREVISTO</v>
          </cell>
          <cell r="AG1871" t="str">
            <v>NON PREVISTO</v>
          </cell>
          <cell r="AH1871" t="str">
            <v>NON PREVISTO</v>
          </cell>
        </row>
        <row r="1872">
          <cell r="A1872">
            <v>103534</v>
          </cell>
          <cell r="B1872" t="str">
            <v>LETTO PER DEGENZA ELETTRIFICATO</v>
          </cell>
          <cell r="C1872" t="str">
            <v>MEDICAL INTERIOR SUPPLY</v>
          </cell>
          <cell r="D1872" t="str">
            <v>LH 610</v>
          </cell>
          <cell r="E1872">
            <v>13363</v>
          </cell>
          <cell r="F1872" t="str">
            <v>SINGOLA</v>
          </cell>
          <cell r="G1872">
            <v>103534</v>
          </cell>
          <cell r="I1872" t="str">
            <v>S.PIETRO</v>
          </cell>
          <cell r="J1872" t="str">
            <v>S. CARLO DAY HOSPITAL</v>
          </cell>
          <cell r="K1872" t="str">
            <v>S. CARLO CARDIOLOGIA</v>
          </cell>
          <cell r="L1872" t="str">
            <v>OSTETRICIA (B.MENNI)</v>
          </cell>
          <cell r="M1872" t="str">
            <v>SINGOLA</v>
          </cell>
          <cell r="N1872" t="str">
            <v>103534</v>
          </cell>
          <cell r="P1872" t="str">
            <v>BIENNALE</v>
          </cell>
          <cell r="Q1872" t="str">
            <v>ANNUALE</v>
          </cell>
          <cell r="R1872" t="str">
            <v>NON PREVISTO</v>
          </cell>
          <cell r="T1872" t="str">
            <v>DA FARE</v>
          </cell>
          <cell r="U1872">
            <v>3534</v>
          </cell>
          <cell r="V1872">
            <v>46114</v>
          </cell>
          <cell r="W1872" t="str">
            <v>POSITIVO</v>
          </cell>
          <cell r="X1872">
            <v>0</v>
          </cell>
          <cell r="Y1872" t="str">
            <v>DA FARE</v>
          </cell>
          <cell r="Z1872">
            <v>3534</v>
          </cell>
          <cell r="AA1872">
            <v>46114</v>
          </cell>
          <cell r="AB1872" t="str">
            <v>POSITIVO</v>
          </cell>
          <cell r="AC1872">
            <v>0</v>
          </cell>
          <cell r="AD1872" t="str">
            <v>NON PREVISTO</v>
          </cell>
          <cell r="AE1872" t="str">
            <v>NON PREVISTO</v>
          </cell>
          <cell r="AF1872" t="str">
            <v>NON PREVISTO</v>
          </cell>
          <cell r="AG1872" t="str">
            <v>NON PREVISTO</v>
          </cell>
          <cell r="AH1872" t="str">
            <v>NON PREVISTO</v>
          </cell>
        </row>
        <row r="1873">
          <cell r="A1873">
            <v>103537</v>
          </cell>
          <cell r="B1873" t="str">
            <v>LETTO PER DEGENZA ELETTRIFICATO</v>
          </cell>
          <cell r="C1873" t="str">
            <v>MEDICAL INTERIOR SUPPLY</v>
          </cell>
          <cell r="D1873" t="str">
            <v>LH 610</v>
          </cell>
          <cell r="E1873">
            <v>13358</v>
          </cell>
          <cell r="F1873" t="str">
            <v>SINGOLA</v>
          </cell>
          <cell r="G1873">
            <v>103537</v>
          </cell>
          <cell r="I1873" t="str">
            <v>S.PIETRO</v>
          </cell>
          <cell r="J1873" t="str">
            <v>S. CARLO DAY HOSPITAL</v>
          </cell>
          <cell r="K1873" t="str">
            <v>S. CARLO CARDIOLOGIA</v>
          </cell>
          <cell r="L1873" t="str">
            <v>S. VINCENZO</v>
          </cell>
          <cell r="M1873" t="str">
            <v>SINGOLA</v>
          </cell>
          <cell r="N1873">
            <v>103537</v>
          </cell>
          <cell r="P1873" t="str">
            <v>BIENNALE</v>
          </cell>
          <cell r="Q1873" t="str">
            <v>ANNUALE</v>
          </cell>
          <cell r="R1873" t="str">
            <v>NON PREVISTO</v>
          </cell>
          <cell r="T1873" t="str">
            <v>DA FARE</v>
          </cell>
          <cell r="U1873">
            <v>3537</v>
          </cell>
          <cell r="V1873">
            <v>46114</v>
          </cell>
          <cell r="W1873" t="str">
            <v>POSITIVO</v>
          </cell>
          <cell r="X1873">
            <v>0</v>
          </cell>
          <cell r="Y1873" t="str">
            <v>DA FARE</v>
          </cell>
          <cell r="Z1873">
            <v>3537</v>
          </cell>
          <cell r="AA1873">
            <v>46114</v>
          </cell>
          <cell r="AB1873" t="str">
            <v>POSITIVO</v>
          </cell>
          <cell r="AC1873">
            <v>0</v>
          </cell>
          <cell r="AD1873" t="str">
            <v>NON PREVISTO</v>
          </cell>
          <cell r="AE1873" t="str">
            <v>NON PREVISTO</v>
          </cell>
          <cell r="AF1873" t="str">
            <v>NON PREVISTO</v>
          </cell>
          <cell r="AG1873" t="str">
            <v>NON PREVISTO</v>
          </cell>
          <cell r="AH1873" t="str">
            <v>NON PREVISTO</v>
          </cell>
        </row>
        <row r="1874">
          <cell r="A1874">
            <v>103539</v>
          </cell>
          <cell r="B1874" t="str">
            <v>LETTO PER DEGENZA ELETTRIFICATO</v>
          </cell>
          <cell r="C1874" t="str">
            <v>MEDICAL INTERIOR SUPPLY</v>
          </cell>
          <cell r="D1874" t="str">
            <v>LH 610</v>
          </cell>
          <cell r="E1874">
            <v>13355</v>
          </cell>
          <cell r="F1874" t="str">
            <v>SINGOLA</v>
          </cell>
          <cell r="G1874">
            <v>103539</v>
          </cell>
          <cell r="I1874" t="str">
            <v>S.PIETRO</v>
          </cell>
          <cell r="J1874" t="str">
            <v>S. GIOVANNI DI DIO (MED. DONNE)</v>
          </cell>
          <cell r="K1874" t="str">
            <v>OSTETRICIA 1  (S.G.DI DIO)</v>
          </cell>
          <cell r="L1874" t="str">
            <v>S. CARLO CARDIOLOGIA</v>
          </cell>
          <cell r="M1874" t="str">
            <v>SINGOLA</v>
          </cell>
          <cell r="N1874" t="str">
            <v>103539</v>
          </cell>
          <cell r="P1874" t="str">
            <v>BIENNALE</v>
          </cell>
          <cell r="Q1874" t="str">
            <v>ANNUALE</v>
          </cell>
          <cell r="R1874" t="str">
            <v>NON PREVISTO</v>
          </cell>
          <cell r="T1874" t="str">
            <v>DA FARE</v>
          </cell>
          <cell r="U1874">
            <v>3539</v>
          </cell>
          <cell r="V1874">
            <v>46226</v>
          </cell>
          <cell r="W1874" t="str">
            <v>POSITIVO</v>
          </cell>
          <cell r="X1874">
            <v>0</v>
          </cell>
          <cell r="Y1874" t="str">
            <v>DA FARE</v>
          </cell>
          <cell r="Z1874">
            <v>3539</v>
          </cell>
          <cell r="AA1874">
            <v>46226</v>
          </cell>
          <cell r="AB1874" t="str">
            <v>POSITIVO</v>
          </cell>
          <cell r="AC1874">
            <v>0</v>
          </cell>
          <cell r="AD1874" t="str">
            <v>NON PREVISTO</v>
          </cell>
          <cell r="AE1874" t="str">
            <v>NON PREVISTO</v>
          </cell>
          <cell r="AF1874" t="str">
            <v>NON PREVISTO</v>
          </cell>
          <cell r="AG1874" t="str">
            <v>NON PREVISTO</v>
          </cell>
          <cell r="AH1874" t="str">
            <v>NON PREVISTO</v>
          </cell>
        </row>
        <row r="1875">
          <cell r="A1875">
            <v>103540</v>
          </cell>
          <cell r="B1875" t="str">
            <v>LETTO PER DEGENZA ELETTRIFICATO</v>
          </cell>
          <cell r="C1875" t="str">
            <v>MEDICAL INTERIOR SUPPLY</v>
          </cell>
          <cell r="D1875" t="str">
            <v>LH 610</v>
          </cell>
          <cell r="E1875">
            <v>13340</v>
          </cell>
          <cell r="F1875" t="str">
            <v>SINGOLA</v>
          </cell>
          <cell r="G1875">
            <v>103540</v>
          </cell>
          <cell r="I1875" t="str">
            <v>S.PIETRO</v>
          </cell>
          <cell r="J1875" t="str">
            <v>S. GIOVANNI DI DIO (MED. DONNE)</v>
          </cell>
          <cell r="K1875" t="str">
            <v>OSTETRICIA 1  (S.G.DI DIO)</v>
          </cell>
          <cell r="L1875" t="str">
            <v>S. CARLO CARDIOLOGIA</v>
          </cell>
          <cell r="M1875" t="str">
            <v>SINGOLA</v>
          </cell>
          <cell r="N1875" t="str">
            <v>103540</v>
          </cell>
          <cell r="P1875" t="str">
            <v>BIENNALE</v>
          </cell>
          <cell r="Q1875" t="str">
            <v>ANNUALE</v>
          </cell>
          <cell r="R1875" t="str">
            <v>NON PREVISTO</v>
          </cell>
          <cell r="T1875" t="str">
            <v>DA FARE</v>
          </cell>
          <cell r="U1875">
            <v>3540</v>
          </cell>
          <cell r="V1875">
            <v>46226</v>
          </cell>
          <cell r="W1875" t="str">
            <v>POSITIVO</v>
          </cell>
          <cell r="X1875">
            <v>0</v>
          </cell>
          <cell r="Y1875" t="str">
            <v>DA FARE</v>
          </cell>
          <cell r="Z1875">
            <v>3540</v>
          </cell>
          <cell r="AA1875">
            <v>46226</v>
          </cell>
          <cell r="AB1875" t="str">
            <v>POSITIVO</v>
          </cell>
          <cell r="AC1875">
            <v>0</v>
          </cell>
          <cell r="AD1875" t="str">
            <v>NON PREVISTO</v>
          </cell>
          <cell r="AE1875" t="str">
            <v>NON PREVISTO</v>
          </cell>
          <cell r="AF1875" t="str">
            <v>NON PREVISTO</v>
          </cell>
          <cell r="AG1875" t="str">
            <v>NON PREVISTO</v>
          </cell>
          <cell r="AH1875" t="str">
            <v>NON PREVISTO</v>
          </cell>
        </row>
        <row r="1876">
          <cell r="A1876">
            <v>103541</v>
          </cell>
          <cell r="B1876" t="str">
            <v>LETTO PER DEGENZA ELETTRIFICATO</v>
          </cell>
          <cell r="C1876" t="str">
            <v>MEDICAL INTERIOR SUPPLY</v>
          </cell>
          <cell r="D1876" t="str">
            <v>LH 610</v>
          </cell>
          <cell r="E1876">
            <v>13365</v>
          </cell>
          <cell r="F1876" t="str">
            <v>SINGOLA</v>
          </cell>
          <cell r="G1876">
            <v>103541</v>
          </cell>
          <cell r="I1876" t="str">
            <v>S.PIETRO</v>
          </cell>
          <cell r="J1876" t="str">
            <v>S. CARLO DAY HOSPITAL</v>
          </cell>
          <cell r="K1876" t="str">
            <v>S. CARLO CARDIOLOGIA</v>
          </cell>
          <cell r="L1876" t="str">
            <v>S. G. ANTIDA</v>
          </cell>
          <cell r="M1876" t="str">
            <v>SINGOLA</v>
          </cell>
          <cell r="N1876" t="str">
            <v>103571</v>
          </cell>
          <cell r="P1876" t="str">
            <v>BIENNALE</v>
          </cell>
          <cell r="Q1876" t="str">
            <v>ANNUALE</v>
          </cell>
          <cell r="R1876" t="str">
            <v>NON PREVISTO</v>
          </cell>
          <cell r="T1876" t="str">
            <v>DA FARE</v>
          </cell>
          <cell r="U1876">
            <v>3541</v>
          </cell>
          <cell r="V1876">
            <v>46114</v>
          </cell>
          <cell r="W1876" t="str">
            <v>POSITIVO</v>
          </cell>
          <cell r="X1876">
            <v>0</v>
          </cell>
          <cell r="Y1876" t="str">
            <v>DA FARE</v>
          </cell>
          <cell r="Z1876">
            <v>3541</v>
          </cell>
          <cell r="AA1876">
            <v>46114</v>
          </cell>
          <cell r="AB1876" t="str">
            <v>POSITIVO</v>
          </cell>
          <cell r="AC1876">
            <v>0</v>
          </cell>
          <cell r="AD1876" t="str">
            <v>NON PREVISTO</v>
          </cell>
          <cell r="AE1876" t="str">
            <v>NON PREVISTO</v>
          </cell>
          <cell r="AF1876" t="str">
            <v>NON PREVISTO</v>
          </cell>
          <cell r="AG1876" t="str">
            <v>NON PREVISTO</v>
          </cell>
          <cell r="AH1876" t="str">
            <v>NON PREVISTO</v>
          </cell>
        </row>
        <row r="1877">
          <cell r="A1877">
            <v>103542</v>
          </cell>
          <cell r="B1877" t="str">
            <v>LETTO PER DEGENZA ELETTRIFICATO</v>
          </cell>
          <cell r="C1877" t="str">
            <v>MEDICAL INTERIOR SUPPLY</v>
          </cell>
          <cell r="D1877" t="str">
            <v>LH 610</v>
          </cell>
          <cell r="E1877">
            <v>13342</v>
          </cell>
          <cell r="F1877" t="str">
            <v>SINGOLA</v>
          </cell>
          <cell r="G1877">
            <v>103542</v>
          </cell>
          <cell r="I1877" t="str">
            <v>S.PIETRO</v>
          </cell>
          <cell r="J1877" t="str">
            <v>S. GIOVANNI DI DIO (MED. DONNE)</v>
          </cell>
          <cell r="K1877" t="str">
            <v>OSTETRICIA 1  (S.G.DI DIO)</v>
          </cell>
          <cell r="L1877" t="str">
            <v>S. VINCENZO</v>
          </cell>
          <cell r="M1877" t="str">
            <v>SINGOLA</v>
          </cell>
          <cell r="N1877" t="str">
            <v>103542</v>
          </cell>
          <cell r="P1877" t="str">
            <v>BIENNALE</v>
          </cell>
          <cell r="Q1877" t="str">
            <v>ANNUALE</v>
          </cell>
          <cell r="R1877" t="str">
            <v>NON PREVISTO</v>
          </cell>
          <cell r="T1877" t="str">
            <v>DA FARE</v>
          </cell>
          <cell r="U1877">
            <v>3542</v>
          </cell>
          <cell r="V1877">
            <v>46226</v>
          </cell>
          <cell r="W1877" t="str">
            <v>POSITIVO</v>
          </cell>
          <cell r="X1877">
            <v>0</v>
          </cell>
          <cell r="Y1877" t="str">
            <v>DA FARE</v>
          </cell>
          <cell r="Z1877">
            <v>3542</v>
          </cell>
          <cell r="AA1877">
            <v>46226</v>
          </cell>
          <cell r="AB1877" t="str">
            <v>POSITIVO</v>
          </cell>
          <cell r="AC1877">
            <v>0</v>
          </cell>
          <cell r="AD1877" t="str">
            <v>NON PREVISTO</v>
          </cell>
          <cell r="AE1877" t="str">
            <v>NON PREVISTO</v>
          </cell>
          <cell r="AF1877" t="str">
            <v>NON PREVISTO</v>
          </cell>
          <cell r="AG1877" t="str">
            <v>NON PREVISTO</v>
          </cell>
          <cell r="AH1877" t="str">
            <v>NON PREVISTO</v>
          </cell>
        </row>
        <row r="1878">
          <cell r="A1878">
            <v>103543</v>
          </cell>
          <cell r="B1878" t="str">
            <v>LETTO PER DEGENZA ELETTRIFICATO</v>
          </cell>
          <cell r="C1878" t="str">
            <v>MEDICAL INTERIOR SUPPLY</v>
          </cell>
          <cell r="D1878" t="str">
            <v>LH 610</v>
          </cell>
          <cell r="E1878">
            <v>13338</v>
          </cell>
          <cell r="F1878" t="str">
            <v>SINGOLA</v>
          </cell>
          <cell r="G1878">
            <v>103543</v>
          </cell>
          <cell r="I1878" t="str">
            <v>S.PIETRO</v>
          </cell>
          <cell r="J1878" t="str">
            <v>S. GIOVANNI DI DIO (MED. DONNE)</v>
          </cell>
          <cell r="K1878" t="str">
            <v>OSTETRICIA 1  (S.G.DI DIO)</v>
          </cell>
          <cell r="L1878" t="str">
            <v>OSTETRICIA (B.MENNI)</v>
          </cell>
          <cell r="M1878" t="str">
            <v>SINGOLA</v>
          </cell>
          <cell r="N1878" t="str">
            <v>103543</v>
          </cell>
          <cell r="P1878" t="str">
            <v>BIENNALE</v>
          </cell>
          <cell r="Q1878" t="str">
            <v>ANNUALE</v>
          </cell>
          <cell r="R1878" t="str">
            <v>NON PREVISTO</v>
          </cell>
          <cell r="T1878" t="str">
            <v>DA FARE</v>
          </cell>
          <cell r="U1878">
            <v>3543</v>
          </cell>
          <cell r="V1878">
            <v>46226</v>
          </cell>
          <cell r="W1878" t="str">
            <v>POSITIVO</v>
          </cell>
          <cell r="X1878">
            <v>0</v>
          </cell>
          <cell r="Y1878" t="str">
            <v>DA FARE</v>
          </cell>
          <cell r="Z1878">
            <v>3543</v>
          </cell>
          <cell r="AA1878">
            <v>46226</v>
          </cell>
          <cell r="AB1878" t="str">
            <v>POSITIVO</v>
          </cell>
          <cell r="AC1878">
            <v>0</v>
          </cell>
          <cell r="AD1878" t="str">
            <v>NON PREVISTO</v>
          </cell>
          <cell r="AE1878" t="str">
            <v>NON PREVISTO</v>
          </cell>
          <cell r="AF1878" t="str">
            <v>NON PREVISTO</v>
          </cell>
          <cell r="AG1878" t="str">
            <v>NON PREVISTO</v>
          </cell>
          <cell r="AH1878" t="str">
            <v>NON PREVISTO</v>
          </cell>
        </row>
        <row r="1879">
          <cell r="A1879">
            <v>103544</v>
          </cell>
          <cell r="B1879" t="str">
            <v>LETTO PER DEGENZA ELETTRIFICATO</v>
          </cell>
          <cell r="C1879" t="str">
            <v>MEDICAL INTERIOR SUPPLY</v>
          </cell>
          <cell r="D1879" t="str">
            <v>LH 610</v>
          </cell>
          <cell r="E1879">
            <v>13334</v>
          </cell>
          <cell r="F1879" t="str">
            <v>SINGOLA</v>
          </cell>
          <cell r="G1879">
            <v>103545</v>
          </cell>
          <cell r="I1879" t="str">
            <v>S.PIETRO</v>
          </cell>
          <cell r="J1879" t="str">
            <v>S. GIOVANNI DI DIO (MED. DONNE)</v>
          </cell>
          <cell r="K1879" t="str">
            <v>OSTETRICIA 1  (S.G.DI DIO)</v>
          </cell>
          <cell r="L1879" t="str">
            <v>S. VINCENZO</v>
          </cell>
          <cell r="M1879" t="str">
            <v>SINGOLA</v>
          </cell>
          <cell r="N1879" t="str">
            <v>103544</v>
          </cell>
          <cell r="P1879" t="str">
            <v>BIENNALE</v>
          </cell>
          <cell r="Q1879" t="str">
            <v>ANNUALE</v>
          </cell>
          <cell r="R1879" t="str">
            <v>NON PREVISTO</v>
          </cell>
          <cell r="T1879" t="str">
            <v>DA FARE</v>
          </cell>
          <cell r="U1879">
            <v>3544</v>
          </cell>
          <cell r="V1879">
            <v>46226</v>
          </cell>
          <cell r="W1879" t="str">
            <v>POSITIVO</v>
          </cell>
          <cell r="X1879">
            <v>0</v>
          </cell>
          <cell r="Y1879" t="str">
            <v>DA FARE</v>
          </cell>
          <cell r="Z1879">
            <v>3544</v>
          </cell>
          <cell r="AA1879">
            <v>46226</v>
          </cell>
          <cell r="AB1879" t="str">
            <v>POSITIVO</v>
          </cell>
          <cell r="AC1879">
            <v>0</v>
          </cell>
          <cell r="AD1879" t="str">
            <v>NON PREVISTO</v>
          </cell>
          <cell r="AE1879" t="str">
            <v>NON PREVISTO</v>
          </cell>
          <cell r="AF1879" t="str">
            <v>NON PREVISTO</v>
          </cell>
          <cell r="AG1879" t="str">
            <v>NON PREVISTO</v>
          </cell>
          <cell r="AH1879" t="str">
            <v>NON PREVISTO</v>
          </cell>
        </row>
        <row r="1880">
          <cell r="A1880">
            <v>103545</v>
          </cell>
          <cell r="B1880" t="str">
            <v>LETTO PER DEGENZA ELETTRIFICATO</v>
          </cell>
          <cell r="C1880" t="str">
            <v>MEDICAL INTERIOR SUPPLY</v>
          </cell>
          <cell r="D1880" t="str">
            <v>LH 610</v>
          </cell>
          <cell r="E1880">
            <v>13361</v>
          </cell>
          <cell r="F1880" t="str">
            <v>SINGOLA</v>
          </cell>
          <cell r="G1880">
            <v>103546</v>
          </cell>
          <cell r="I1880" t="str">
            <v>S.PIETRO</v>
          </cell>
          <cell r="J1880" t="str">
            <v>S. GIOVANNI DI DIO (MED. DONNE)</v>
          </cell>
          <cell r="K1880" t="str">
            <v>OSTETRICIA 1  (S.G.DI DIO)</v>
          </cell>
          <cell r="L1880" t="str">
            <v>S. VINCENZO</v>
          </cell>
          <cell r="M1880" t="str">
            <v>SINGOLA</v>
          </cell>
          <cell r="N1880" t="str">
            <v>103545</v>
          </cell>
          <cell r="P1880" t="str">
            <v>BIENNALE</v>
          </cell>
          <cell r="Q1880" t="str">
            <v>ANNUALE</v>
          </cell>
          <cell r="R1880" t="str">
            <v>NON PREVISTO</v>
          </cell>
          <cell r="T1880" t="str">
            <v>DA FARE</v>
          </cell>
          <cell r="U1880">
            <v>3545</v>
          </cell>
          <cell r="V1880">
            <v>46226</v>
          </cell>
          <cell r="W1880" t="str">
            <v>POSITIVO</v>
          </cell>
          <cell r="X1880">
            <v>0</v>
          </cell>
          <cell r="Y1880" t="str">
            <v>DA FARE</v>
          </cell>
          <cell r="Z1880">
            <v>3545</v>
          </cell>
          <cell r="AA1880">
            <v>46226</v>
          </cell>
          <cell r="AB1880" t="str">
            <v>POSITIVO</v>
          </cell>
          <cell r="AC1880">
            <v>0</v>
          </cell>
          <cell r="AD1880" t="str">
            <v>NON PREVISTO</v>
          </cell>
          <cell r="AE1880" t="str">
            <v>NON PREVISTO</v>
          </cell>
          <cell r="AF1880" t="str">
            <v>NON PREVISTO</v>
          </cell>
          <cell r="AG1880" t="str">
            <v>NON PREVISTO</v>
          </cell>
          <cell r="AH1880" t="str">
            <v>NON PREVISTO</v>
          </cell>
        </row>
        <row r="1881">
          <cell r="A1881">
            <v>103546</v>
          </cell>
          <cell r="B1881" t="str">
            <v>ANALIZZATORE AUTOMATICO PER IMMUNOCHIMICA</v>
          </cell>
          <cell r="C1881" t="str">
            <v>BIO-RAD LABORATORIES INC</v>
          </cell>
          <cell r="D1881" t="str">
            <v>IH 1000</v>
          </cell>
          <cell r="E1881">
            <v>1200470</v>
          </cell>
          <cell r="F1881" t="str">
            <v>PRINCIPALE</v>
          </cell>
          <cell r="G1881">
            <v>103546</v>
          </cell>
          <cell r="I1881" t="str">
            <v>S.PIETRO</v>
          </cell>
          <cell r="J1881" t="str">
            <v>CENTRO TRASFUSIONALE: EMOCOMPONENTI</v>
          </cell>
          <cell r="K1881" t="str">
            <v>CENTRO TRASFUSIONALE: EMOCOMPONENTI</v>
          </cell>
          <cell r="L1881" t="str">
            <v>S. VINCENZO</v>
          </cell>
          <cell r="M1881" t="str">
            <v>SINGOLA</v>
          </cell>
          <cell r="N1881">
            <v>103546</v>
          </cell>
          <cell r="P1881" t="str">
            <v>BIENNALE</v>
          </cell>
          <cell r="Q1881" t="str">
            <v>SEMESTRALE (NON DI NS COMPETENZA)</v>
          </cell>
          <cell r="R1881" t="str">
            <v>NON PREVISTO</v>
          </cell>
          <cell r="T1881" t="str">
            <v>DA FARE</v>
          </cell>
          <cell r="U1881">
            <v>3546</v>
          </cell>
          <cell r="V1881">
            <v>46189</v>
          </cell>
          <cell r="W1881" t="str">
            <v>POSITIVO</v>
          </cell>
          <cell r="X1881">
            <v>0</v>
          </cell>
          <cell r="Y1881" t="str">
            <v>NON PREVISTO</v>
          </cell>
          <cell r="Z1881">
            <v>0</v>
          </cell>
          <cell r="AA1881">
            <v>0</v>
          </cell>
          <cell r="AB1881">
            <v>0</v>
          </cell>
          <cell r="AC1881">
            <v>0</v>
          </cell>
          <cell r="AD1881" t="str">
            <v>NON PREVISTO</v>
          </cell>
          <cell r="AE1881" t="str">
            <v>NON PREVISTO</v>
          </cell>
          <cell r="AF1881" t="str">
            <v>NON PREVISTO</v>
          </cell>
          <cell r="AG1881" t="str">
            <v>NON PREVISTO</v>
          </cell>
          <cell r="AH1881" t="str">
            <v>NON PREVISTO</v>
          </cell>
        </row>
        <row r="1882">
          <cell r="A1882">
            <v>103547</v>
          </cell>
          <cell r="B1882" t="str">
            <v>INCUBATORE</v>
          </cell>
          <cell r="C1882" t="str">
            <v>BIO-RAD LABORATORIES INC</v>
          </cell>
          <cell r="D1882" t="str">
            <v>ID INCUBATOR L</v>
          </cell>
          <cell r="E1882" t="str">
            <v>0100321</v>
          </cell>
          <cell r="F1882" t="str">
            <v>SINGOLA</v>
          </cell>
          <cell r="G1882">
            <v>103547</v>
          </cell>
          <cell r="I1882" t="str">
            <v>S.PIETRO</v>
          </cell>
          <cell r="J1882" t="str">
            <v>CENTRO TRASFUSIONALE: EMOCOMPONENTI</v>
          </cell>
          <cell r="K1882" t="str">
            <v>CENTRO TRASFUSIONALE: EMOCOMPONENTI</v>
          </cell>
          <cell r="L1882" t="str">
            <v>CENTRO TRASFUSIONALE: EMOCOMPONENTI</v>
          </cell>
          <cell r="M1882" t="str">
            <v>SINGOLA</v>
          </cell>
          <cell r="N1882">
            <v>103547</v>
          </cell>
          <cell r="P1882" t="str">
            <v>BIENNALE</v>
          </cell>
          <cell r="Q1882" t="str">
            <v>ANNUALE (NON DI NS COMPETENZA)</v>
          </cell>
          <cell r="R1882" t="str">
            <v>NON PREVISTO</v>
          </cell>
          <cell r="T1882" t="str">
            <v>DA FARE</v>
          </cell>
          <cell r="U1882">
            <v>3547</v>
          </cell>
          <cell r="V1882">
            <v>46189</v>
          </cell>
          <cell r="W1882" t="str">
            <v>POSITIVO</v>
          </cell>
          <cell r="X1882">
            <v>0</v>
          </cell>
          <cell r="Y1882" t="str">
            <v>NON PREVISTO</v>
          </cell>
          <cell r="Z1882">
            <v>0</v>
          </cell>
          <cell r="AA1882">
            <v>0</v>
          </cell>
          <cell r="AB1882">
            <v>0</v>
          </cell>
          <cell r="AC1882">
            <v>0</v>
          </cell>
          <cell r="AD1882" t="str">
            <v>NON PREVISTO</v>
          </cell>
          <cell r="AE1882" t="str">
            <v>NON PREVISTO</v>
          </cell>
          <cell r="AF1882" t="str">
            <v>NON PREVISTO</v>
          </cell>
          <cell r="AG1882" t="str">
            <v>NON PREVISTO</v>
          </cell>
          <cell r="AH1882" t="str">
            <v>NON PREVISTO</v>
          </cell>
        </row>
        <row r="1883">
          <cell r="A1883">
            <v>103548</v>
          </cell>
          <cell r="B1883" t="str">
            <v>CENTRIFUGA</v>
          </cell>
          <cell r="C1883" t="str">
            <v>BIO-RAD LABORATORIES INC</v>
          </cell>
          <cell r="D1883" t="str">
            <v>ID CENTRIFUGE L</v>
          </cell>
          <cell r="E1883" t="str">
            <v>0100699</v>
          </cell>
          <cell r="F1883" t="str">
            <v>SINGOLA</v>
          </cell>
          <cell r="G1883">
            <v>103548</v>
          </cell>
          <cell r="I1883" t="str">
            <v>S.PIETRO</v>
          </cell>
          <cell r="J1883" t="str">
            <v>CENTRO TRASFUSIONALE: EMOCOMPONENTI</v>
          </cell>
          <cell r="K1883" t="str">
            <v>CENTRO TRASFUSIONALE: EMOCOMPONENTI</v>
          </cell>
          <cell r="L1883" t="str">
            <v>S. G. ANTIDA</v>
          </cell>
          <cell r="M1883" t="str">
            <v>SINGOLA</v>
          </cell>
          <cell r="N1883">
            <v>103548</v>
          </cell>
          <cell r="P1883" t="str">
            <v>BIENNALE</v>
          </cell>
          <cell r="Q1883" t="str">
            <v>ANNUALE (NON DI NS COMPETENZA)</v>
          </cell>
          <cell r="R1883" t="str">
            <v>NON PREVISTO</v>
          </cell>
          <cell r="T1883" t="str">
            <v>DA FARE</v>
          </cell>
          <cell r="U1883">
            <v>3548</v>
          </cell>
          <cell r="V1883">
            <v>46189</v>
          </cell>
          <cell r="W1883" t="str">
            <v>POSITIVO</v>
          </cell>
          <cell r="X1883">
            <v>0</v>
          </cell>
          <cell r="Y1883" t="str">
            <v>NON PREVISTO</v>
          </cell>
          <cell r="Z1883">
            <v>0</v>
          </cell>
          <cell r="AA1883">
            <v>0</v>
          </cell>
          <cell r="AB1883">
            <v>0</v>
          </cell>
          <cell r="AC1883">
            <v>0</v>
          </cell>
          <cell r="AD1883" t="str">
            <v>NON PREVISTO</v>
          </cell>
          <cell r="AE1883" t="str">
            <v>NON PREVISTO</v>
          </cell>
          <cell r="AF1883" t="str">
            <v>NON PREVISTO</v>
          </cell>
          <cell r="AG1883" t="str">
            <v>NON PREVISTO</v>
          </cell>
          <cell r="AH1883" t="str">
            <v>NON PREVISTO</v>
          </cell>
        </row>
        <row r="1884">
          <cell r="A1884">
            <v>103550</v>
          </cell>
          <cell r="B1884" t="str">
            <v>ANTIBIOGRAMMA ED IDENTIFICAZIONE MICROBICA, APPARECCHIO PER</v>
          </cell>
          <cell r="C1884" t="str">
            <v>BIOMERIEUX SA</v>
          </cell>
          <cell r="D1884" t="str">
            <v>VITEK 2</v>
          </cell>
          <cell r="E1884" t="str">
            <v>SCSA15350</v>
          </cell>
          <cell r="F1884" t="str">
            <v>COMPONENTE</v>
          </cell>
          <cell r="G1884">
            <v>101536</v>
          </cell>
          <cell r="I1884" t="str">
            <v>S.PIETRO</v>
          </cell>
          <cell r="J1884" t="str">
            <v>LABORATORIO ANALISI</v>
          </cell>
          <cell r="K1884" t="str">
            <v>LABORATORIO ANALISI</v>
          </cell>
          <cell r="L1884" t="str">
            <v>S. G. ANTIDA</v>
          </cell>
          <cell r="M1884" t="str">
            <v>SINGOLA</v>
          </cell>
          <cell r="N1884">
            <v>103550</v>
          </cell>
          <cell r="P1884" t="str">
            <v>BIENNALE</v>
          </cell>
          <cell r="Q1884" t="str">
            <v>ANNUALE (NON DI NS COMPETENZA)</v>
          </cell>
          <cell r="R1884" t="str">
            <v>NON PREVISTO</v>
          </cell>
          <cell r="S1884" t="str">
            <v>MP DA FARE CMQ</v>
          </cell>
          <cell r="T1884" t="str">
            <v>NON PREVISTO</v>
          </cell>
          <cell r="U1884">
            <v>0</v>
          </cell>
          <cell r="V1884">
            <v>0</v>
          </cell>
          <cell r="W1884">
            <v>0</v>
          </cell>
          <cell r="X1884">
            <v>0</v>
          </cell>
          <cell r="Y1884" t="str">
            <v>MP DA FARE CMQ</v>
          </cell>
          <cell r="Z1884" t="str">
            <v>3550</v>
          </cell>
          <cell r="AA1884">
            <v>0</v>
          </cell>
          <cell r="AB1884" t="str">
            <v>POSITIVO</v>
          </cell>
          <cell r="AC1884">
            <v>0</v>
          </cell>
          <cell r="AD1884" t="str">
            <v>NON PREVISTO</v>
          </cell>
          <cell r="AE1884" t="str">
            <v>NON PREVISTO</v>
          </cell>
          <cell r="AF1884" t="str">
            <v>NON PREVISTO</v>
          </cell>
          <cell r="AG1884" t="str">
            <v>NON PREVISTO</v>
          </cell>
          <cell r="AH1884" t="str">
            <v>NON PREVISTO</v>
          </cell>
        </row>
        <row r="1885">
          <cell r="A1885">
            <v>103551</v>
          </cell>
          <cell r="B1885" t="str">
            <v>ANTIBIOGRAMMA ED IDENTIFICAZIONE MICROBICA, APPARECCHIO PER</v>
          </cell>
          <cell r="C1885" t="str">
            <v>BIOMERIEUX SA</v>
          </cell>
          <cell r="D1885" t="str">
            <v>VITEK 2</v>
          </cell>
          <cell r="E1885" t="str">
            <v>SCSA17497</v>
          </cell>
          <cell r="F1885" t="str">
            <v>COMPONENTE</v>
          </cell>
          <cell r="G1885">
            <v>101536</v>
          </cell>
          <cell r="I1885" t="str">
            <v>S.PIETRO</v>
          </cell>
          <cell r="J1885" t="str">
            <v>LABORATORIO ANALISI</v>
          </cell>
          <cell r="K1885" t="str">
            <v>LABORATORIO ANALISI</v>
          </cell>
          <cell r="L1885" t="str">
            <v>S. G. ANTIDA</v>
          </cell>
          <cell r="M1885" t="str">
            <v>SINGOLA</v>
          </cell>
          <cell r="N1885">
            <v>103551</v>
          </cell>
          <cell r="P1885" t="str">
            <v>BIENNALE</v>
          </cell>
          <cell r="Q1885" t="str">
            <v>ANNUALE (NON DI NS COMPETENZA)</v>
          </cell>
          <cell r="R1885" t="str">
            <v>NON PREVISTO</v>
          </cell>
          <cell r="T1885" t="str">
            <v>NON PREVISTO</v>
          </cell>
          <cell r="U1885">
            <v>0</v>
          </cell>
          <cell r="V1885">
            <v>0</v>
          </cell>
          <cell r="W1885">
            <v>0</v>
          </cell>
          <cell r="X1885">
            <v>0</v>
          </cell>
          <cell r="Y1885" t="str">
            <v>NON PREVISTO</v>
          </cell>
          <cell r="Z1885">
            <v>0</v>
          </cell>
          <cell r="AA1885">
            <v>0</v>
          </cell>
          <cell r="AB1885">
            <v>0</v>
          </cell>
          <cell r="AC1885">
            <v>0</v>
          </cell>
          <cell r="AD1885" t="str">
            <v>NON PREVISTO</v>
          </cell>
          <cell r="AE1885" t="str">
            <v>NON PREVISTO</v>
          </cell>
          <cell r="AF1885" t="str">
            <v>NON PREVISTO</v>
          </cell>
          <cell r="AG1885" t="str">
            <v>NON PREVISTO</v>
          </cell>
          <cell r="AH1885" t="str">
            <v>NON PREVISTO</v>
          </cell>
        </row>
        <row r="1886">
          <cell r="A1886">
            <v>103552</v>
          </cell>
          <cell r="B1886" t="str">
            <v>POMPA DI INFUSIONE</v>
          </cell>
          <cell r="C1886" t="str">
            <v>FRESENIUS KABI AG</v>
          </cell>
          <cell r="D1886" t="str">
            <v>VOLUMAT MC AGILIA</v>
          </cell>
          <cell r="E1886">
            <v>21248431</v>
          </cell>
          <cell r="F1886" t="str">
            <v>SINGOLA</v>
          </cell>
          <cell r="G1886">
            <v>103552</v>
          </cell>
          <cell r="I1886" t="str">
            <v>S.PIETRO</v>
          </cell>
          <cell r="J1886" t="str">
            <v>S. G. ANTIDA</v>
          </cell>
          <cell r="K1886" t="str">
            <v>S. G. ANTIDA</v>
          </cell>
          <cell r="L1886" t="str">
            <v>S. G. ANTIDA</v>
          </cell>
          <cell r="M1886" t="str">
            <v>SINGOLA</v>
          </cell>
          <cell r="N1886" t="str">
            <v>103552</v>
          </cell>
          <cell r="P1886" t="str">
            <v>BIENNALE</v>
          </cell>
          <cell r="Q1886" t="str">
            <v>ANNUALE (NON DI NS COMPETENZA)</v>
          </cell>
          <cell r="R1886" t="str">
            <v>NON PREVISTO</v>
          </cell>
          <cell r="T1886" t="str">
            <v>DA FARE</v>
          </cell>
          <cell r="U1886">
            <v>3552</v>
          </cell>
          <cell r="V1886">
            <v>46111</v>
          </cell>
          <cell r="W1886" t="str">
            <v>POSITIVO</v>
          </cell>
          <cell r="X1886">
            <v>0</v>
          </cell>
          <cell r="Y1886" t="str">
            <v>NON PREVISTO</v>
          </cell>
          <cell r="Z1886">
            <v>0</v>
          </cell>
          <cell r="AA1886">
            <v>0</v>
          </cell>
          <cell r="AB1886">
            <v>0</v>
          </cell>
          <cell r="AC1886">
            <v>0</v>
          </cell>
          <cell r="AD1886" t="str">
            <v>NON PREVISTO</v>
          </cell>
          <cell r="AE1886" t="str">
            <v>NON PREVISTO</v>
          </cell>
          <cell r="AF1886" t="str">
            <v>NON PREVISTO</v>
          </cell>
          <cell r="AG1886" t="str">
            <v>NON PREVISTO</v>
          </cell>
          <cell r="AH1886" t="str">
            <v>NON PREVISTO</v>
          </cell>
        </row>
        <row r="1887">
          <cell r="A1887">
            <v>103553</v>
          </cell>
          <cell r="B1887" t="str">
            <v>POMPA DI INFUSIONE</v>
          </cell>
          <cell r="C1887" t="str">
            <v>FRESENIUS KABI AG</v>
          </cell>
          <cell r="D1887" t="str">
            <v>VOLUMAT MC AGILIA</v>
          </cell>
          <cell r="E1887">
            <v>21272110</v>
          </cell>
          <cell r="F1887" t="str">
            <v>SINGOLA</v>
          </cell>
          <cell r="G1887">
            <v>103553</v>
          </cell>
          <cell r="I1887" t="str">
            <v>S.PIETRO</v>
          </cell>
          <cell r="J1887" t="str">
            <v>S. G. ANTIDA</v>
          </cell>
          <cell r="K1887" t="str">
            <v>S. CATERINA SOLVENTI</v>
          </cell>
          <cell r="L1887" t="str">
            <v>S. G. ANTIDA</v>
          </cell>
          <cell r="M1887" t="str">
            <v>SINGOLA</v>
          </cell>
          <cell r="N1887" t="str">
            <v>103553</v>
          </cell>
          <cell r="P1887" t="str">
            <v>BIENNALE</v>
          </cell>
          <cell r="Q1887" t="str">
            <v>ANNUALE (NON DI NS COMPETENZA)</v>
          </cell>
          <cell r="R1887" t="str">
            <v>NON PREVISTO</v>
          </cell>
          <cell r="T1887" t="str">
            <v>DA FARE</v>
          </cell>
          <cell r="U1887">
            <v>3553</v>
          </cell>
          <cell r="V1887">
            <v>46111</v>
          </cell>
          <cell r="W1887" t="str">
            <v>POSITIVO</v>
          </cell>
          <cell r="X1887">
            <v>0</v>
          </cell>
          <cell r="Y1887" t="str">
            <v>NON PREVISTO</v>
          </cell>
          <cell r="Z1887">
            <v>0</v>
          </cell>
          <cell r="AA1887">
            <v>0</v>
          </cell>
          <cell r="AB1887">
            <v>0</v>
          </cell>
          <cell r="AC1887">
            <v>0</v>
          </cell>
          <cell r="AD1887" t="str">
            <v>NON PREVISTO</v>
          </cell>
          <cell r="AE1887" t="str">
            <v>NON PREVISTO</v>
          </cell>
          <cell r="AF1887" t="str">
            <v>NON PREVISTO</v>
          </cell>
          <cell r="AG1887" t="str">
            <v>NON PREVISTO</v>
          </cell>
          <cell r="AH1887" t="str">
            <v>NON PREVISTO</v>
          </cell>
        </row>
        <row r="1888">
          <cell r="A1888">
            <v>103554</v>
          </cell>
          <cell r="B1888" t="str">
            <v>POMPA DI INFUSIONE</v>
          </cell>
          <cell r="C1888" t="str">
            <v>FRESENIUS KABI AG</v>
          </cell>
          <cell r="D1888" t="str">
            <v>VOLUMAT MC AGILIA</v>
          </cell>
          <cell r="E1888">
            <v>21426245</v>
          </cell>
          <cell r="F1888" t="str">
            <v>SINGOLA</v>
          </cell>
          <cell r="G1888">
            <v>103554</v>
          </cell>
          <cell r="I1888" t="str">
            <v>S.PIETRO</v>
          </cell>
          <cell r="J1888" t="str">
            <v>S. G. ANTIDA</v>
          </cell>
          <cell r="K1888" t="str">
            <v>S. G. ANTIDA</v>
          </cell>
          <cell r="L1888" t="str">
            <v>NON TROVATO</v>
          </cell>
          <cell r="P1888" t="str">
            <v>BIENNALE</v>
          </cell>
          <cell r="Q1888" t="str">
            <v>ANNUALE (NON DI NS COMPETENZA)</v>
          </cell>
          <cell r="R1888" t="str">
            <v>NON PREVISTO</v>
          </cell>
          <cell r="T1888" t="str">
            <v>DA FARE</v>
          </cell>
          <cell r="U1888">
            <v>0</v>
          </cell>
          <cell r="V1888">
            <v>0</v>
          </cell>
          <cell r="W1888">
            <v>0</v>
          </cell>
          <cell r="X1888">
            <v>0</v>
          </cell>
          <cell r="Y1888" t="str">
            <v>NON PREVISTO</v>
          </cell>
          <cell r="Z1888">
            <v>0</v>
          </cell>
          <cell r="AA1888">
            <v>0</v>
          </cell>
          <cell r="AB1888">
            <v>0</v>
          </cell>
          <cell r="AC1888">
            <v>0</v>
          </cell>
          <cell r="AD1888" t="str">
            <v>NON PREVISTO</v>
          </cell>
          <cell r="AE1888" t="str">
            <v>NON PREVISTO</v>
          </cell>
          <cell r="AF1888" t="str">
            <v>NON PREVISTO</v>
          </cell>
          <cell r="AG1888" t="str">
            <v>NON PREVISTO</v>
          </cell>
          <cell r="AH1888" t="str">
            <v>NON PREVISTO</v>
          </cell>
        </row>
        <row r="1889">
          <cell r="A1889">
            <v>103555</v>
          </cell>
          <cell r="B1889" t="str">
            <v>POMPA DI INFUSIONE</v>
          </cell>
          <cell r="C1889" t="str">
            <v>FRESENIUS KABI AG</v>
          </cell>
          <cell r="D1889" t="str">
            <v>VOLUMAT MC AGILIA</v>
          </cell>
          <cell r="E1889">
            <v>21272339</v>
          </cell>
          <cell r="F1889" t="str">
            <v>SINGOLA</v>
          </cell>
          <cell r="G1889">
            <v>103555</v>
          </cell>
          <cell r="I1889" t="str">
            <v>S.PIETRO</v>
          </cell>
          <cell r="J1889" t="str">
            <v>S. G. ANTIDA</v>
          </cell>
          <cell r="K1889" t="str">
            <v>S. VINCENZO</v>
          </cell>
          <cell r="L1889" t="str">
            <v>S. G. GRANDE / S. CAMILLO</v>
          </cell>
          <cell r="M1889" t="str">
            <v>SINGOLA</v>
          </cell>
          <cell r="N1889">
            <v>103555</v>
          </cell>
          <cell r="P1889" t="str">
            <v>BIENNALE</v>
          </cell>
          <cell r="Q1889" t="str">
            <v>ANNUALE (NON DI NS COMPETENZA)</v>
          </cell>
          <cell r="R1889" t="str">
            <v>NON PREVISTO</v>
          </cell>
          <cell r="T1889" t="str">
            <v>NON PREVISTO</v>
          </cell>
          <cell r="U1889">
            <v>0</v>
          </cell>
          <cell r="V1889">
            <v>0</v>
          </cell>
          <cell r="W1889">
            <v>0</v>
          </cell>
          <cell r="X1889">
            <v>0</v>
          </cell>
          <cell r="Y1889" t="str">
            <v>NON PREVISTO</v>
          </cell>
          <cell r="Z1889">
            <v>0</v>
          </cell>
          <cell r="AA1889">
            <v>0</v>
          </cell>
          <cell r="AB1889">
            <v>0</v>
          </cell>
          <cell r="AC1889">
            <v>0</v>
          </cell>
          <cell r="AD1889" t="str">
            <v>NON PREVISTO</v>
          </cell>
          <cell r="AE1889" t="str">
            <v>NON PREVISTO</v>
          </cell>
          <cell r="AF1889" t="str">
            <v>NON PREVISTO</v>
          </cell>
          <cell r="AG1889" t="str">
            <v>NON PREVISTO</v>
          </cell>
          <cell r="AH1889" t="str">
            <v>NON PREVISTO</v>
          </cell>
        </row>
        <row r="1890">
          <cell r="A1890">
            <v>103556</v>
          </cell>
          <cell r="B1890" t="str">
            <v>POMPA DI INFUSIONE</v>
          </cell>
          <cell r="C1890" t="str">
            <v>FRESENIUS KABI AG</v>
          </cell>
          <cell r="D1890" t="str">
            <v>VOLUMAT MC AGILIA</v>
          </cell>
          <cell r="E1890">
            <v>21337042</v>
          </cell>
          <cell r="F1890" t="str">
            <v>SINGOLA</v>
          </cell>
          <cell r="G1890">
            <v>103556</v>
          </cell>
          <cell r="I1890" t="str">
            <v>S.PIETRO</v>
          </cell>
          <cell r="J1890" t="str">
            <v>D.H. ONCOLOGIA</v>
          </cell>
          <cell r="K1890" t="str">
            <v>D.H. ONCOLOGIA</v>
          </cell>
          <cell r="L1890" t="str">
            <v>S. G. GRANDE</v>
          </cell>
          <cell r="M1890" t="str">
            <v>SINGOLA</v>
          </cell>
          <cell r="N1890">
            <v>103556</v>
          </cell>
          <cell r="P1890" t="str">
            <v>BIENNALE</v>
          </cell>
          <cell r="Q1890" t="str">
            <v>ANNUALE (NON DI NS COMPETENZA)</v>
          </cell>
          <cell r="R1890" t="str">
            <v>NON PREVISTO</v>
          </cell>
          <cell r="T1890" t="str">
            <v>NON PREVISTO</v>
          </cell>
          <cell r="U1890">
            <v>0</v>
          </cell>
          <cell r="V1890">
            <v>0</v>
          </cell>
          <cell r="W1890">
            <v>0</v>
          </cell>
          <cell r="X1890">
            <v>0</v>
          </cell>
          <cell r="Y1890" t="str">
            <v>NON PREVISTO</v>
          </cell>
          <cell r="Z1890">
            <v>0</v>
          </cell>
          <cell r="AA1890">
            <v>0</v>
          </cell>
          <cell r="AB1890">
            <v>0</v>
          </cell>
          <cell r="AC1890">
            <v>0</v>
          </cell>
          <cell r="AD1890" t="str">
            <v>NON PREVISTO</v>
          </cell>
          <cell r="AE1890" t="str">
            <v>NON PREVISTO</v>
          </cell>
          <cell r="AF1890" t="str">
            <v>NON PREVISTO</v>
          </cell>
          <cell r="AG1890" t="str">
            <v>NON PREVISTO</v>
          </cell>
          <cell r="AH1890" t="str">
            <v>NON PREVISTO</v>
          </cell>
        </row>
        <row r="1891">
          <cell r="A1891">
            <v>103557</v>
          </cell>
          <cell r="B1891" t="str">
            <v>POMPA DI INFUSIONE</v>
          </cell>
          <cell r="C1891" t="str">
            <v>FRESENIUS KABI AG</v>
          </cell>
          <cell r="D1891" t="str">
            <v>VOLUMAT MC AGILIA</v>
          </cell>
          <cell r="E1891">
            <v>21272106</v>
          </cell>
          <cell r="F1891" t="str">
            <v>SINGOLA</v>
          </cell>
          <cell r="G1891">
            <v>103557</v>
          </cell>
          <cell r="I1891" t="str">
            <v>S.PIETRO</v>
          </cell>
          <cell r="J1891" t="str">
            <v>D.H. ONCOLOGIA</v>
          </cell>
          <cell r="K1891" t="str">
            <v>D.H. ONCOLOGIA</v>
          </cell>
          <cell r="L1891" t="str">
            <v>D.H. ONCOLOGIA</v>
          </cell>
          <cell r="M1891" t="str">
            <v>SINGOLA</v>
          </cell>
          <cell r="N1891">
            <v>103557</v>
          </cell>
          <cell r="P1891" t="str">
            <v>BIENNALE</v>
          </cell>
          <cell r="Q1891" t="str">
            <v>ANNUALE (NON DI NS COMPETENZA)</v>
          </cell>
          <cell r="R1891" t="str">
            <v>NON PREVISTO</v>
          </cell>
          <cell r="T1891" t="str">
            <v>NON PREVISTO</v>
          </cell>
          <cell r="U1891">
            <v>0</v>
          </cell>
          <cell r="V1891">
            <v>0</v>
          </cell>
          <cell r="W1891">
            <v>0</v>
          </cell>
          <cell r="X1891">
            <v>0</v>
          </cell>
          <cell r="Y1891" t="str">
            <v>NON PREVISTO</v>
          </cell>
          <cell r="Z1891">
            <v>0</v>
          </cell>
          <cell r="AA1891">
            <v>0</v>
          </cell>
          <cell r="AB1891">
            <v>0</v>
          </cell>
          <cell r="AC1891">
            <v>0</v>
          </cell>
          <cell r="AD1891" t="str">
            <v>NON PREVISTO</v>
          </cell>
          <cell r="AE1891" t="str">
            <v>NON PREVISTO</v>
          </cell>
          <cell r="AF1891" t="str">
            <v>NON PREVISTO</v>
          </cell>
          <cell r="AG1891" t="str">
            <v>NON PREVISTO</v>
          </cell>
          <cell r="AH1891" t="str">
            <v>NON PREVISTO</v>
          </cell>
        </row>
        <row r="1892">
          <cell r="A1892">
            <v>103558</v>
          </cell>
          <cell r="B1892" t="str">
            <v>POMPA DI INFUSIONE</v>
          </cell>
          <cell r="C1892" t="str">
            <v>FRESENIUS KABI AG</v>
          </cell>
          <cell r="D1892" t="str">
            <v>VOLUMAT MC AGILIA</v>
          </cell>
          <cell r="E1892">
            <v>21426273</v>
          </cell>
          <cell r="F1892" t="str">
            <v>SINGOLA</v>
          </cell>
          <cell r="G1892">
            <v>103558</v>
          </cell>
          <cell r="I1892" t="str">
            <v>S.PIETRO</v>
          </cell>
          <cell r="J1892" t="str">
            <v>D.H. ONCOLOGIA</v>
          </cell>
          <cell r="K1892" t="str">
            <v>D.H. ONCOLOGIA</v>
          </cell>
          <cell r="L1892" t="str">
            <v>NON TROVATO</v>
          </cell>
          <cell r="P1892" t="str">
            <v>BIENNALE</v>
          </cell>
          <cell r="Q1892" t="str">
            <v>ANNUALE (NON DI NS COMPETENZA)</v>
          </cell>
          <cell r="R1892" t="str">
            <v>NON PREVISTO</v>
          </cell>
          <cell r="T1892" t="str">
            <v>NON PREVISTO</v>
          </cell>
          <cell r="U1892">
            <v>0</v>
          </cell>
          <cell r="V1892">
            <v>0</v>
          </cell>
          <cell r="W1892">
            <v>0</v>
          </cell>
          <cell r="X1892">
            <v>0</v>
          </cell>
          <cell r="Y1892" t="str">
            <v>NON PREVISTO</v>
          </cell>
          <cell r="Z1892">
            <v>0</v>
          </cell>
          <cell r="AA1892">
            <v>0</v>
          </cell>
          <cell r="AB1892">
            <v>0</v>
          </cell>
          <cell r="AC1892">
            <v>0</v>
          </cell>
          <cell r="AD1892" t="str">
            <v>NON PREVISTO</v>
          </cell>
          <cell r="AE1892" t="str">
            <v>NON PREVISTO</v>
          </cell>
          <cell r="AF1892" t="str">
            <v>NON PREVISTO</v>
          </cell>
          <cell r="AG1892" t="str">
            <v>NON PREVISTO</v>
          </cell>
          <cell r="AH1892" t="str">
            <v>NON PREVISTO</v>
          </cell>
        </row>
        <row r="1893">
          <cell r="A1893">
            <v>103559</v>
          </cell>
          <cell r="B1893" t="str">
            <v>POMPA DI INFUSIONE</v>
          </cell>
          <cell r="C1893" t="str">
            <v>FRESENIUS KABI AG</v>
          </cell>
          <cell r="D1893" t="str">
            <v>VOLUMAT MC AGILIA</v>
          </cell>
          <cell r="E1893">
            <v>21184657</v>
          </cell>
          <cell r="F1893" t="str">
            <v>SINGOLA</v>
          </cell>
          <cell r="G1893">
            <v>103559</v>
          </cell>
          <cell r="I1893" t="str">
            <v>S.PIETRO</v>
          </cell>
          <cell r="J1893" t="str">
            <v>S. G. ANTIDA</v>
          </cell>
          <cell r="K1893" t="str">
            <v>D.H. ONCOLOGIA</v>
          </cell>
          <cell r="L1893" t="str">
            <v>CENTRO TRASFUSIONALE: EMOCOMPONENTI</v>
          </cell>
          <cell r="M1893" t="str">
            <v>SINGOLA</v>
          </cell>
          <cell r="N1893">
            <v>103559</v>
          </cell>
          <cell r="P1893" t="str">
            <v>BIENNALE</v>
          </cell>
          <cell r="Q1893" t="str">
            <v>ANNUALE (NON DI NS COMPETENZA)</v>
          </cell>
          <cell r="R1893" t="str">
            <v>NON PREVISTO</v>
          </cell>
          <cell r="T1893" t="str">
            <v>NON PREVISTO</v>
          </cell>
          <cell r="U1893">
            <v>0</v>
          </cell>
          <cell r="V1893">
            <v>0</v>
          </cell>
          <cell r="W1893">
            <v>0</v>
          </cell>
          <cell r="X1893">
            <v>0</v>
          </cell>
          <cell r="Y1893" t="str">
            <v>NON PREVISTO</v>
          </cell>
          <cell r="Z1893">
            <v>0</v>
          </cell>
          <cell r="AA1893">
            <v>0</v>
          </cell>
          <cell r="AB1893">
            <v>0</v>
          </cell>
          <cell r="AC1893">
            <v>0</v>
          </cell>
          <cell r="AD1893" t="str">
            <v>NON PREVISTO</v>
          </cell>
          <cell r="AE1893" t="str">
            <v>NON PREVISTO</v>
          </cell>
          <cell r="AF1893" t="str">
            <v>NON PREVISTO</v>
          </cell>
          <cell r="AG1893" t="str">
            <v>NON PREVISTO</v>
          </cell>
          <cell r="AH1893" t="str">
            <v>NON PREVISTO</v>
          </cell>
        </row>
        <row r="1894">
          <cell r="A1894">
            <v>103560</v>
          </cell>
          <cell r="B1894" t="str">
            <v>POMPA DI INFUSIONE</v>
          </cell>
          <cell r="C1894" t="str">
            <v>FRESENIUS KABI AG</v>
          </cell>
          <cell r="D1894" t="str">
            <v>VOLUMAT MC AGILIA</v>
          </cell>
          <cell r="E1894">
            <v>21248460</v>
          </cell>
          <cell r="F1894" t="str">
            <v>SINGOLA</v>
          </cell>
          <cell r="G1894">
            <v>103560</v>
          </cell>
          <cell r="I1894" t="str">
            <v>S.PIETRO</v>
          </cell>
          <cell r="J1894" t="str">
            <v>D.H. ONCOLOGIA</v>
          </cell>
          <cell r="K1894" t="str">
            <v>D.H. ONCOLOGIA</v>
          </cell>
          <cell r="L1894" t="str">
            <v>S. GIUSEPPE</v>
          </cell>
          <cell r="M1894" t="str">
            <v>SINGOLA</v>
          </cell>
          <cell r="N1894">
            <v>103560</v>
          </cell>
          <cell r="P1894" t="str">
            <v>BIENNALE</v>
          </cell>
          <cell r="Q1894" t="str">
            <v>ANNUALE (NON DI NS COMPETENZA)</v>
          </cell>
          <cell r="R1894" t="str">
            <v>NON PREVISTO</v>
          </cell>
          <cell r="T1894" t="str">
            <v>NON PREVISTO</v>
          </cell>
          <cell r="U1894">
            <v>0</v>
          </cell>
          <cell r="V1894">
            <v>0</v>
          </cell>
          <cell r="W1894">
            <v>0</v>
          </cell>
          <cell r="X1894">
            <v>0</v>
          </cell>
          <cell r="Y1894" t="str">
            <v>NON PREVISTO</v>
          </cell>
          <cell r="Z1894">
            <v>0</v>
          </cell>
          <cell r="AA1894">
            <v>0</v>
          </cell>
          <cell r="AB1894">
            <v>0</v>
          </cell>
          <cell r="AC1894">
            <v>0</v>
          </cell>
          <cell r="AD1894" t="str">
            <v>NON PREVISTO</v>
          </cell>
          <cell r="AE1894" t="str">
            <v>NON PREVISTO</v>
          </cell>
          <cell r="AF1894" t="str">
            <v>NON PREVISTO</v>
          </cell>
          <cell r="AG1894" t="str">
            <v>NON PREVISTO</v>
          </cell>
          <cell r="AH1894" t="str">
            <v>NON PREVISTO</v>
          </cell>
        </row>
        <row r="1895">
          <cell r="A1895">
            <v>103561</v>
          </cell>
          <cell r="B1895" t="str">
            <v>POMPA DI INFUSIONE</v>
          </cell>
          <cell r="C1895" t="str">
            <v>FRESENIUS KABI AG</v>
          </cell>
          <cell r="D1895" t="str">
            <v>VOLUMAT MC AGILIA</v>
          </cell>
          <cell r="E1895">
            <v>21248438</v>
          </cell>
          <cell r="F1895" t="str">
            <v>SINGOLA</v>
          </cell>
          <cell r="G1895">
            <v>103561</v>
          </cell>
          <cell r="I1895" t="str">
            <v>S.PIETRO</v>
          </cell>
          <cell r="J1895" t="str">
            <v>D.H. ONCOLOGIA</v>
          </cell>
          <cell r="K1895" t="str">
            <v>D.H. ONCOLOGIA</v>
          </cell>
          <cell r="L1895" t="str">
            <v>S. MARIA GORETTI</v>
          </cell>
          <cell r="M1895" t="str">
            <v>SINGOLA</v>
          </cell>
          <cell r="N1895">
            <v>103561</v>
          </cell>
          <cell r="P1895" t="str">
            <v>BIENNALE</v>
          </cell>
          <cell r="Q1895" t="str">
            <v>ANNUALE (NON DI NS COMPETENZA)</v>
          </cell>
          <cell r="R1895" t="str">
            <v>NON PREVISTO</v>
          </cell>
          <cell r="T1895" t="str">
            <v>NON PREVISTO</v>
          </cell>
          <cell r="U1895">
            <v>0</v>
          </cell>
          <cell r="V1895">
            <v>0</v>
          </cell>
          <cell r="W1895">
            <v>0</v>
          </cell>
          <cell r="X1895">
            <v>0</v>
          </cell>
          <cell r="Y1895" t="str">
            <v>NON PREVISTO</v>
          </cell>
          <cell r="Z1895">
            <v>0</v>
          </cell>
          <cell r="AA1895">
            <v>0</v>
          </cell>
          <cell r="AB1895">
            <v>0</v>
          </cell>
          <cell r="AC1895">
            <v>0</v>
          </cell>
          <cell r="AD1895" t="str">
            <v>NON PREVISTO</v>
          </cell>
          <cell r="AE1895" t="str">
            <v>NON PREVISTO</v>
          </cell>
          <cell r="AF1895" t="str">
            <v>NON PREVISTO</v>
          </cell>
          <cell r="AG1895" t="str">
            <v>NON PREVISTO</v>
          </cell>
          <cell r="AH1895" t="str">
            <v>NON PREVISTO</v>
          </cell>
        </row>
        <row r="1896">
          <cell r="A1896">
            <v>103562</v>
          </cell>
          <cell r="B1896" t="str">
            <v>POMPA DI INFUSIONE</v>
          </cell>
          <cell r="C1896" t="str">
            <v>FRESENIUS KABI AG</v>
          </cell>
          <cell r="D1896" t="str">
            <v>VOLUMAT MC AGILIA</v>
          </cell>
          <cell r="E1896">
            <v>21272473</v>
          </cell>
          <cell r="F1896" t="str">
            <v>SINGOLA</v>
          </cell>
          <cell r="G1896">
            <v>103562</v>
          </cell>
          <cell r="I1896" t="str">
            <v>S.PIETRO</v>
          </cell>
          <cell r="J1896" t="str">
            <v>D.H. ONCOLOGIA</v>
          </cell>
          <cell r="K1896" t="str">
            <v>D.H. ONCOLOGIA</v>
          </cell>
          <cell r="L1896" t="str">
            <v>UTIN</v>
          </cell>
          <cell r="M1896" t="str">
            <v>SINGOLA</v>
          </cell>
          <cell r="N1896">
            <v>103562</v>
          </cell>
          <cell r="P1896" t="str">
            <v>BIENNALE</v>
          </cell>
          <cell r="Q1896" t="str">
            <v>ANNUALE (NON DI NS COMPETENZA)</v>
          </cell>
          <cell r="R1896" t="str">
            <v>NON PREVISTO</v>
          </cell>
          <cell r="T1896" t="str">
            <v>NON PREVISTO</v>
          </cell>
          <cell r="U1896">
            <v>0</v>
          </cell>
          <cell r="V1896">
            <v>0</v>
          </cell>
          <cell r="W1896">
            <v>0</v>
          </cell>
          <cell r="X1896">
            <v>0</v>
          </cell>
          <cell r="Y1896" t="str">
            <v>NON PREVISTO</v>
          </cell>
          <cell r="Z1896">
            <v>0</v>
          </cell>
          <cell r="AA1896">
            <v>0</v>
          </cell>
          <cell r="AB1896">
            <v>0</v>
          </cell>
          <cell r="AC1896">
            <v>0</v>
          </cell>
          <cell r="AD1896" t="str">
            <v>NON PREVISTO</v>
          </cell>
          <cell r="AE1896" t="str">
            <v>NON PREVISTO</v>
          </cell>
          <cell r="AF1896" t="str">
            <v>NON PREVISTO</v>
          </cell>
          <cell r="AG1896" t="str">
            <v>NON PREVISTO</v>
          </cell>
          <cell r="AH1896" t="str">
            <v>NON PREVISTO</v>
          </cell>
        </row>
        <row r="1897">
          <cell r="A1897">
            <v>103563</v>
          </cell>
          <cell r="B1897" t="str">
            <v>POMPA DI INFUSIONE</v>
          </cell>
          <cell r="C1897" t="str">
            <v>FRESENIUS KABI AG</v>
          </cell>
          <cell r="D1897" t="str">
            <v>VOLUMAT MC AGILIA</v>
          </cell>
          <cell r="E1897">
            <v>21272121</v>
          </cell>
          <cell r="F1897" t="str">
            <v>SINGOLA</v>
          </cell>
          <cell r="G1897">
            <v>103563</v>
          </cell>
          <cell r="I1897" t="str">
            <v>S.PIETRO</v>
          </cell>
          <cell r="J1897" t="str">
            <v>S. G. ANTIDA</v>
          </cell>
          <cell r="K1897" t="str">
            <v>D.H. ONCOLOGIA</v>
          </cell>
          <cell r="L1897" t="str">
            <v>NON TROVATO</v>
          </cell>
          <cell r="P1897" t="str">
            <v>BIENNALE</v>
          </cell>
          <cell r="Q1897" t="str">
            <v>ANNUALE (NON DI NS COMPETENZA)</v>
          </cell>
          <cell r="R1897" t="str">
            <v>NON PREVISTO</v>
          </cell>
          <cell r="T1897" t="str">
            <v>DA FARE</v>
          </cell>
          <cell r="U1897">
            <v>0</v>
          </cell>
          <cell r="V1897">
            <v>0</v>
          </cell>
          <cell r="W1897">
            <v>0</v>
          </cell>
          <cell r="X1897">
            <v>0</v>
          </cell>
          <cell r="Y1897" t="str">
            <v>NON PREVISTO</v>
          </cell>
          <cell r="Z1897">
            <v>0</v>
          </cell>
          <cell r="AA1897">
            <v>0</v>
          </cell>
          <cell r="AB1897">
            <v>0</v>
          </cell>
          <cell r="AC1897">
            <v>0</v>
          </cell>
          <cell r="AD1897" t="str">
            <v>NON PREVISTO</v>
          </cell>
          <cell r="AE1897" t="str">
            <v>NON PREVISTO</v>
          </cell>
          <cell r="AF1897" t="str">
            <v>NON PREVISTO</v>
          </cell>
          <cell r="AG1897" t="str">
            <v>NON PREVISTO</v>
          </cell>
          <cell r="AH1897" t="str">
            <v>NON PREVISTO</v>
          </cell>
        </row>
        <row r="1898">
          <cell r="A1898">
            <v>103564</v>
          </cell>
          <cell r="B1898" t="str">
            <v>POMPA DI INFUSIONE</v>
          </cell>
          <cell r="C1898" t="str">
            <v>FRESENIUS KABI AG</v>
          </cell>
          <cell r="D1898" t="str">
            <v>VOLUMAT MC AGILIA</v>
          </cell>
          <cell r="E1898">
            <v>21248417</v>
          </cell>
          <cell r="F1898" t="str">
            <v>SINGOLA</v>
          </cell>
          <cell r="G1898">
            <v>103564</v>
          </cell>
          <cell r="I1898" t="str">
            <v>S.PIETRO</v>
          </cell>
          <cell r="J1898" t="str">
            <v>S. G. GRANDE</v>
          </cell>
          <cell r="K1898" t="str">
            <v>S. G. GRANDE</v>
          </cell>
          <cell r="L1898" t="str">
            <v>NON TROVATO</v>
          </cell>
          <cell r="P1898" t="str">
            <v>BIENNALE</v>
          </cell>
          <cell r="Q1898" t="str">
            <v>ANNUALE (NON DI NS COMPETENZA)</v>
          </cell>
          <cell r="R1898" t="str">
            <v>NON PREVISTO</v>
          </cell>
          <cell r="T1898" t="str">
            <v>DA FARE</v>
          </cell>
          <cell r="U1898">
            <v>0</v>
          </cell>
          <cell r="V1898">
            <v>0</v>
          </cell>
          <cell r="W1898">
            <v>0</v>
          </cell>
          <cell r="X1898">
            <v>0</v>
          </cell>
          <cell r="Y1898" t="str">
            <v>NON PREVISTO</v>
          </cell>
          <cell r="Z1898">
            <v>0</v>
          </cell>
          <cell r="AA1898">
            <v>0</v>
          </cell>
          <cell r="AB1898">
            <v>0</v>
          </cell>
          <cell r="AC1898">
            <v>0</v>
          </cell>
          <cell r="AD1898" t="str">
            <v>NON PREVISTO</v>
          </cell>
          <cell r="AE1898" t="str">
            <v>NON PREVISTO</v>
          </cell>
          <cell r="AF1898" t="str">
            <v>NON PREVISTO</v>
          </cell>
          <cell r="AG1898" t="str">
            <v>NON PREVISTO</v>
          </cell>
          <cell r="AH1898" t="str">
            <v>NON PREVISTO</v>
          </cell>
        </row>
        <row r="1899">
          <cell r="A1899">
            <v>103565</v>
          </cell>
          <cell r="B1899" t="str">
            <v>POMPA DI INFUSIONE</v>
          </cell>
          <cell r="C1899" t="str">
            <v>FRESENIUS KABI AG</v>
          </cell>
          <cell r="D1899" t="str">
            <v>VOLUMAT MC AGILIA</v>
          </cell>
          <cell r="E1899">
            <v>21248405</v>
          </cell>
          <cell r="F1899" t="str">
            <v>SINGOLA</v>
          </cell>
          <cell r="G1899">
            <v>103565</v>
          </cell>
          <cell r="I1899" t="str">
            <v>S.PIETRO</v>
          </cell>
          <cell r="J1899" t="str">
            <v>S. G. GRANDE</v>
          </cell>
          <cell r="K1899" t="str">
            <v>D.H. ONCOLOGIA</v>
          </cell>
          <cell r="L1899" t="str">
            <v>D.H. ONCOLOGIA</v>
          </cell>
          <cell r="M1899" t="str">
            <v>SINGOLA</v>
          </cell>
          <cell r="N1899">
            <v>103565</v>
          </cell>
          <cell r="P1899" t="str">
            <v>BIENNALE</v>
          </cell>
          <cell r="Q1899" t="str">
            <v>ANNUALE (NON DI NS COMPETENZA)</v>
          </cell>
          <cell r="R1899" t="str">
            <v>NON PREVISTO</v>
          </cell>
          <cell r="T1899" t="str">
            <v>NON PREVISTO</v>
          </cell>
          <cell r="U1899">
            <v>0</v>
          </cell>
          <cell r="V1899">
            <v>0</v>
          </cell>
          <cell r="W1899">
            <v>0</v>
          </cell>
          <cell r="X1899">
            <v>0</v>
          </cell>
          <cell r="Y1899" t="str">
            <v>NON PREVISTO</v>
          </cell>
          <cell r="Z1899">
            <v>0</v>
          </cell>
          <cell r="AA1899">
            <v>0</v>
          </cell>
          <cell r="AB1899">
            <v>0</v>
          </cell>
          <cell r="AC1899">
            <v>0</v>
          </cell>
          <cell r="AD1899" t="str">
            <v>NON PREVISTO</v>
          </cell>
          <cell r="AE1899" t="str">
            <v>NON PREVISTO</v>
          </cell>
          <cell r="AF1899" t="str">
            <v>NON PREVISTO</v>
          </cell>
          <cell r="AG1899" t="str">
            <v>NON PREVISTO</v>
          </cell>
          <cell r="AH1899" t="str">
            <v>NON PREVISTO</v>
          </cell>
        </row>
        <row r="1900">
          <cell r="A1900">
            <v>103566</v>
          </cell>
          <cell r="B1900" t="str">
            <v>POMPA DI INFUSIONE</v>
          </cell>
          <cell r="C1900" t="str">
            <v>FRESENIUS KABI AG</v>
          </cell>
          <cell r="D1900" t="str">
            <v>VOLUMAT MC AGILIA</v>
          </cell>
          <cell r="E1900">
            <v>21184799</v>
          </cell>
          <cell r="F1900" t="str">
            <v>SINGOLA</v>
          </cell>
          <cell r="G1900">
            <v>103566</v>
          </cell>
          <cell r="I1900" t="str">
            <v>S.PIETRO</v>
          </cell>
          <cell r="J1900" t="str">
            <v>S. G. GRANDE</v>
          </cell>
          <cell r="K1900" t="str">
            <v>D.H. ONCOLOGIA</v>
          </cell>
          <cell r="L1900" t="str">
            <v>D.H. ONCOLOGIA</v>
          </cell>
          <cell r="M1900" t="str">
            <v>SINGOLA</v>
          </cell>
          <cell r="N1900">
            <v>103566</v>
          </cell>
          <cell r="P1900" t="str">
            <v>BIENNALE</v>
          </cell>
          <cell r="Q1900" t="str">
            <v>ANNUALE (NON DI NS COMPETENZA)</v>
          </cell>
          <cell r="R1900" t="str">
            <v>NON PREVISTO</v>
          </cell>
          <cell r="T1900" t="str">
            <v>NON PREVISTO</v>
          </cell>
          <cell r="U1900">
            <v>0</v>
          </cell>
          <cell r="V1900">
            <v>0</v>
          </cell>
          <cell r="W1900">
            <v>0</v>
          </cell>
          <cell r="X1900">
            <v>0</v>
          </cell>
          <cell r="Y1900" t="str">
            <v>NON PREVISTO</v>
          </cell>
          <cell r="Z1900">
            <v>0</v>
          </cell>
          <cell r="AA1900">
            <v>0</v>
          </cell>
          <cell r="AB1900">
            <v>0</v>
          </cell>
          <cell r="AC1900">
            <v>0</v>
          </cell>
          <cell r="AD1900" t="str">
            <v>NON PREVISTO</v>
          </cell>
          <cell r="AE1900" t="str">
            <v>NON PREVISTO</v>
          </cell>
          <cell r="AF1900" t="str">
            <v>NON PREVISTO</v>
          </cell>
          <cell r="AG1900" t="str">
            <v>NON PREVISTO</v>
          </cell>
          <cell r="AH1900" t="str">
            <v>NON PREVISTO</v>
          </cell>
        </row>
        <row r="1901">
          <cell r="A1901">
            <v>103567</v>
          </cell>
          <cell r="B1901" t="str">
            <v>POMPA DI INFUSIONE</v>
          </cell>
          <cell r="C1901" t="str">
            <v>FRESENIUS KABI AG</v>
          </cell>
          <cell r="D1901" t="str">
            <v>VOLUMAT MC AGILIA</v>
          </cell>
          <cell r="E1901">
            <v>21248450</v>
          </cell>
          <cell r="F1901" t="str">
            <v>SINGOLA</v>
          </cell>
          <cell r="G1901">
            <v>103567</v>
          </cell>
          <cell r="I1901" t="str">
            <v>S.PIETRO</v>
          </cell>
          <cell r="J1901" t="str">
            <v>D.H. ONCOLOGIA</v>
          </cell>
          <cell r="K1901" t="str">
            <v>D.H. ONCOLOGIA</v>
          </cell>
          <cell r="L1901" t="str">
            <v>NON TROVATO</v>
          </cell>
          <cell r="P1901" t="str">
            <v>BIENNALE</v>
          </cell>
          <cell r="Q1901" t="str">
            <v>ANNUALE (NON DI NS COMPETENZA)</v>
          </cell>
          <cell r="R1901" t="str">
            <v>NON PREVISTO</v>
          </cell>
          <cell r="T1901" t="str">
            <v>NON PREVISTO</v>
          </cell>
          <cell r="U1901">
            <v>0</v>
          </cell>
          <cell r="V1901">
            <v>0</v>
          </cell>
          <cell r="W1901">
            <v>0</v>
          </cell>
          <cell r="X1901">
            <v>0</v>
          </cell>
          <cell r="Y1901" t="str">
            <v>NON PREVISTO</v>
          </cell>
          <cell r="Z1901">
            <v>0</v>
          </cell>
          <cell r="AA1901">
            <v>0</v>
          </cell>
          <cell r="AB1901">
            <v>0</v>
          </cell>
          <cell r="AC1901">
            <v>0</v>
          </cell>
          <cell r="AD1901" t="str">
            <v>NON PREVISTO</v>
          </cell>
          <cell r="AE1901" t="str">
            <v>NON PREVISTO</v>
          </cell>
          <cell r="AF1901" t="str">
            <v>NON PREVISTO</v>
          </cell>
          <cell r="AG1901" t="str">
            <v>NON PREVISTO</v>
          </cell>
          <cell r="AH1901" t="str">
            <v>NON PREVISTO</v>
          </cell>
        </row>
        <row r="1902">
          <cell r="A1902">
            <v>103568</v>
          </cell>
          <cell r="B1902" t="str">
            <v>VENTILATORE POLMONARE PER USO OSPEDALIERO</v>
          </cell>
          <cell r="C1902" t="str">
            <v>MEDIN MEDICAL INNOVATIONS GMBH</v>
          </cell>
          <cell r="D1902" t="str">
            <v>MEDIN CNO</v>
          </cell>
          <cell r="E1902">
            <v>30901794</v>
          </cell>
          <cell r="F1902" t="str">
            <v>SINGOLA</v>
          </cell>
          <cell r="G1902">
            <v>103568</v>
          </cell>
          <cell r="I1902" t="str">
            <v>S.PIETRO</v>
          </cell>
          <cell r="J1902" t="str">
            <v>UTIN</v>
          </cell>
          <cell r="K1902" t="str">
            <v>UTIN</v>
          </cell>
          <cell r="L1902" t="str">
            <v>UTIN</v>
          </cell>
          <cell r="M1902" t="str">
            <v>SINGOLA</v>
          </cell>
          <cell r="N1902">
            <v>103568</v>
          </cell>
          <cell r="P1902" t="str">
            <v>ANNUALE</v>
          </cell>
          <cell r="Q1902" t="str">
            <v>ANNUALE</v>
          </cell>
          <cell r="R1902" t="str">
            <v>NON PREVISTO</v>
          </cell>
          <cell r="T1902" t="str">
            <v>DA FARE</v>
          </cell>
          <cell r="U1902">
            <v>3568</v>
          </cell>
          <cell r="V1902">
            <v>46134</v>
          </cell>
          <cell r="W1902" t="str">
            <v>POSITIVO</v>
          </cell>
          <cell r="X1902">
            <v>0</v>
          </cell>
          <cell r="Y1902" t="str">
            <v>DA FARE</v>
          </cell>
          <cell r="Z1902">
            <v>3568</v>
          </cell>
          <cell r="AA1902">
            <v>46134</v>
          </cell>
          <cell r="AB1902" t="str">
            <v>POSITIVO</v>
          </cell>
          <cell r="AC1902">
            <v>0</v>
          </cell>
          <cell r="AD1902" t="str">
            <v>NON PREVISTO</v>
          </cell>
          <cell r="AE1902" t="str">
            <v>NON PREVISTO</v>
          </cell>
          <cell r="AF1902" t="str">
            <v>NON PREVISTO</v>
          </cell>
          <cell r="AG1902" t="str">
            <v>NON PREVISTO</v>
          </cell>
          <cell r="AH1902" t="str">
            <v>NON PREVISTO</v>
          </cell>
        </row>
        <row r="1903">
          <cell r="A1903">
            <v>103569</v>
          </cell>
          <cell r="B1903" t="str">
            <v>LETTO PER DEGENZA ELETTRIFICATO</v>
          </cell>
          <cell r="C1903" t="str">
            <v>MEDICAL INTERIOR SUPPLY</v>
          </cell>
          <cell r="D1903" t="str">
            <v>LH 610</v>
          </cell>
          <cell r="E1903">
            <v>13372</v>
          </cell>
          <cell r="F1903" t="str">
            <v>SINGOLA</v>
          </cell>
          <cell r="G1903">
            <v>103569</v>
          </cell>
          <cell r="I1903" t="str">
            <v>S.PIETRO</v>
          </cell>
          <cell r="J1903" t="str">
            <v>S. CARLO CARDIOLOGIA</v>
          </cell>
          <cell r="K1903" t="str">
            <v>S. CARLO CARDIOLOGIA</v>
          </cell>
          <cell r="L1903" t="str">
            <v>S. CARLO CARDIOLOGIA</v>
          </cell>
          <cell r="M1903" t="str">
            <v>SINGOLA</v>
          </cell>
          <cell r="N1903">
            <v>103569</v>
          </cell>
          <cell r="P1903" t="str">
            <v>BIENNALE</v>
          </cell>
          <cell r="Q1903" t="str">
            <v>ANNUALE</v>
          </cell>
          <cell r="R1903" t="str">
            <v>NON PREVISTO</v>
          </cell>
          <cell r="T1903" t="str">
            <v>DA FARE</v>
          </cell>
          <cell r="U1903">
            <v>3569</v>
          </cell>
          <cell r="V1903">
            <v>46114</v>
          </cell>
          <cell r="W1903" t="str">
            <v>POSITIVO</v>
          </cell>
          <cell r="X1903">
            <v>0</v>
          </cell>
          <cell r="Y1903" t="str">
            <v>DA FARE</v>
          </cell>
          <cell r="Z1903">
            <v>3569</v>
          </cell>
          <cell r="AA1903">
            <v>46114</v>
          </cell>
          <cell r="AB1903" t="str">
            <v>POSITIVO</v>
          </cell>
          <cell r="AC1903">
            <v>0</v>
          </cell>
          <cell r="AD1903" t="str">
            <v>NON PREVISTO</v>
          </cell>
          <cell r="AE1903" t="str">
            <v>NON PREVISTO</v>
          </cell>
          <cell r="AF1903" t="str">
            <v>NON PREVISTO</v>
          </cell>
          <cell r="AG1903" t="str">
            <v>NON PREVISTO</v>
          </cell>
          <cell r="AH1903" t="str">
            <v>NON PREVISTO</v>
          </cell>
        </row>
        <row r="1904">
          <cell r="A1904">
            <v>103570</v>
          </cell>
          <cell r="B1904" t="str">
            <v>LETTO PER DEGENZA ELETTRIFICATO</v>
          </cell>
          <cell r="C1904" t="str">
            <v>MEDICAL INTERIOR SUPPLY</v>
          </cell>
          <cell r="D1904" t="str">
            <v>LH 610</v>
          </cell>
          <cell r="E1904">
            <v>13383</v>
          </cell>
          <cell r="F1904" t="str">
            <v>SINGOLA</v>
          </cell>
          <cell r="G1904">
            <v>103570</v>
          </cell>
          <cell r="I1904" t="str">
            <v>S.PIETRO</v>
          </cell>
          <cell r="J1904" t="str">
            <v>S. CARLO CARDIOLOGIA</v>
          </cell>
          <cell r="K1904" t="str">
            <v>OSTETRICIA 1  (S.G.DI DIO)</v>
          </cell>
          <cell r="L1904" t="str">
            <v>OSTETRICIA 1 (S.G.DI DIO)</v>
          </cell>
          <cell r="M1904" t="str">
            <v>SINGOLA</v>
          </cell>
          <cell r="N1904" t="str">
            <v>103570</v>
          </cell>
          <cell r="P1904" t="str">
            <v>BIENNALE</v>
          </cell>
          <cell r="Q1904" t="str">
            <v>ANNUALE</v>
          </cell>
          <cell r="R1904" t="str">
            <v>NON PREVISTO</v>
          </cell>
          <cell r="T1904" t="str">
            <v>DA FARE</v>
          </cell>
          <cell r="U1904">
            <v>3570</v>
          </cell>
          <cell r="V1904">
            <v>46226</v>
          </cell>
          <cell r="W1904" t="str">
            <v>POSITIVO</v>
          </cell>
          <cell r="X1904">
            <v>0</v>
          </cell>
          <cell r="Y1904" t="str">
            <v>DA FARE</v>
          </cell>
          <cell r="Z1904">
            <v>3570</v>
          </cell>
          <cell r="AA1904">
            <v>46226</v>
          </cell>
          <cell r="AB1904" t="str">
            <v>POSITIVO</v>
          </cell>
          <cell r="AC1904">
            <v>0</v>
          </cell>
          <cell r="AD1904" t="str">
            <v>NON PREVISTO</v>
          </cell>
          <cell r="AE1904" t="str">
            <v>NON PREVISTO</v>
          </cell>
          <cell r="AF1904" t="str">
            <v>NON PREVISTO</v>
          </cell>
          <cell r="AG1904" t="str">
            <v>NON PREVISTO</v>
          </cell>
          <cell r="AH1904" t="str">
            <v>NON PREVISTO</v>
          </cell>
        </row>
        <row r="1905">
          <cell r="A1905">
            <v>103571</v>
          </cell>
          <cell r="B1905" t="str">
            <v>LETTO PER DEGENZA ELETTRIFICATO</v>
          </cell>
          <cell r="C1905" t="str">
            <v>MEDICAL INTERIOR SUPPLY</v>
          </cell>
          <cell r="D1905" t="str">
            <v>LH 610</v>
          </cell>
          <cell r="E1905">
            <v>13381</v>
          </cell>
          <cell r="F1905" t="str">
            <v>SINGOLA</v>
          </cell>
          <cell r="G1905">
            <v>103571</v>
          </cell>
          <cell r="I1905" t="str">
            <v>S.PIETRO</v>
          </cell>
          <cell r="J1905" t="str">
            <v>S. CARLO CARDIOLOGIA</v>
          </cell>
          <cell r="K1905" t="str">
            <v>S. CARLO CARDIOLOGIA</v>
          </cell>
          <cell r="L1905" t="str">
            <v>NON TROVATO</v>
          </cell>
          <cell r="P1905" t="str">
            <v>BIENNALE</v>
          </cell>
          <cell r="Q1905" t="str">
            <v>ANNUALE</v>
          </cell>
          <cell r="R1905" t="str">
            <v>NON PREVISTO</v>
          </cell>
          <cell r="T1905" t="str">
            <v>DA FARE</v>
          </cell>
          <cell r="U1905">
            <v>0</v>
          </cell>
          <cell r="V1905">
            <v>0</v>
          </cell>
          <cell r="W1905">
            <v>0</v>
          </cell>
          <cell r="X1905">
            <v>0</v>
          </cell>
          <cell r="Y1905" t="str">
            <v>DA FARE</v>
          </cell>
          <cell r="Z1905">
            <v>0</v>
          </cell>
          <cell r="AA1905">
            <v>0</v>
          </cell>
          <cell r="AB1905">
            <v>0</v>
          </cell>
          <cell r="AC1905">
            <v>0</v>
          </cell>
          <cell r="AD1905" t="str">
            <v>NON PREVISTO</v>
          </cell>
          <cell r="AE1905" t="str">
            <v>NON PREVISTO</v>
          </cell>
          <cell r="AF1905" t="str">
            <v>NON PREVISTO</v>
          </cell>
          <cell r="AG1905" t="str">
            <v>NON PREVISTO</v>
          </cell>
          <cell r="AH1905" t="str">
            <v>NON PREVISTO</v>
          </cell>
        </row>
        <row r="1906">
          <cell r="A1906">
            <v>103572</v>
          </cell>
          <cell r="B1906" t="str">
            <v>LETTO PER DEGENZA ELETTRIFICATO</v>
          </cell>
          <cell r="C1906" t="str">
            <v>MEDICAL INTERIOR SUPPLY</v>
          </cell>
          <cell r="D1906" t="str">
            <v>LH 610</v>
          </cell>
          <cell r="E1906">
            <v>13371</v>
          </cell>
          <cell r="F1906" t="str">
            <v>SINGOLA</v>
          </cell>
          <cell r="G1906">
            <v>103572</v>
          </cell>
          <cell r="I1906" t="str">
            <v>S.PIETRO</v>
          </cell>
          <cell r="J1906" t="str">
            <v>S. CARLO CARDIOLOGIA</v>
          </cell>
          <cell r="K1906" t="str">
            <v>S. VINCENZO</v>
          </cell>
          <cell r="L1906" t="str">
            <v>S. VINCENZO</v>
          </cell>
          <cell r="M1906" t="str">
            <v>SINGOLA</v>
          </cell>
          <cell r="N1906">
            <v>103572</v>
          </cell>
          <cell r="P1906" t="str">
            <v>BIENNALE</v>
          </cell>
          <cell r="Q1906" t="str">
            <v>ANNUALE</v>
          </cell>
          <cell r="R1906" t="str">
            <v>NON PREVISTO</v>
          </cell>
          <cell r="T1906" t="str">
            <v>DA FARE</v>
          </cell>
          <cell r="U1906">
            <v>3572</v>
          </cell>
          <cell r="V1906">
            <v>46168</v>
          </cell>
          <cell r="W1906" t="str">
            <v>POSITIVO</v>
          </cell>
          <cell r="X1906">
            <v>0</v>
          </cell>
          <cell r="Y1906" t="str">
            <v>DA FARE</v>
          </cell>
          <cell r="Z1906">
            <v>3572</v>
          </cell>
          <cell r="AA1906">
            <v>46168</v>
          </cell>
          <cell r="AB1906" t="str">
            <v>POSITIVO</v>
          </cell>
          <cell r="AC1906">
            <v>0</v>
          </cell>
          <cell r="AD1906" t="str">
            <v>NON PREVISTO</v>
          </cell>
          <cell r="AE1906" t="str">
            <v>NON PREVISTO</v>
          </cell>
          <cell r="AF1906" t="str">
            <v>NON PREVISTO</v>
          </cell>
          <cell r="AG1906" t="str">
            <v>NON PREVISTO</v>
          </cell>
          <cell r="AH1906" t="str">
            <v>NON PREVISTO</v>
          </cell>
        </row>
        <row r="1907">
          <cell r="A1907">
            <v>103573</v>
          </cell>
          <cell r="B1907" t="str">
            <v>LETTO PER DEGENZA ELETTRIFICATO</v>
          </cell>
          <cell r="C1907" t="str">
            <v>MEDICAL INTERIOR SUPPLY</v>
          </cell>
          <cell r="D1907" t="str">
            <v>LH 610</v>
          </cell>
          <cell r="E1907">
            <v>13385</v>
          </cell>
          <cell r="F1907" t="str">
            <v>SINGOLA</v>
          </cell>
          <cell r="G1907">
            <v>103573</v>
          </cell>
          <cell r="I1907" t="str">
            <v>S.PIETRO</v>
          </cell>
          <cell r="J1907" t="str">
            <v>S. CARLO CARDIOLOGIA</v>
          </cell>
          <cell r="K1907" t="str">
            <v>S. CARLO CARDIOLOGIA</v>
          </cell>
          <cell r="L1907" t="str">
            <v>S. CARLO CARDIOLOGIA</v>
          </cell>
          <cell r="M1907" t="str">
            <v>SINGOLA</v>
          </cell>
          <cell r="N1907">
            <v>103573</v>
          </cell>
          <cell r="P1907" t="str">
            <v>BIENNALE</v>
          </cell>
          <cell r="Q1907" t="str">
            <v>ANNUALE</v>
          </cell>
          <cell r="R1907" t="str">
            <v>NON PREVISTO</v>
          </cell>
          <cell r="T1907" t="str">
            <v>DA FARE</v>
          </cell>
          <cell r="U1907">
            <v>3573</v>
          </cell>
          <cell r="V1907">
            <v>46114</v>
          </cell>
          <cell r="W1907" t="str">
            <v>POSITIVO</v>
          </cell>
          <cell r="X1907">
            <v>0</v>
          </cell>
          <cell r="Y1907" t="str">
            <v>DA FARE</v>
          </cell>
          <cell r="Z1907">
            <v>3573</v>
          </cell>
          <cell r="AA1907">
            <v>46114</v>
          </cell>
          <cell r="AB1907" t="str">
            <v>POSITIVO</v>
          </cell>
          <cell r="AC1907">
            <v>0</v>
          </cell>
          <cell r="AD1907" t="str">
            <v>NON PREVISTO</v>
          </cell>
          <cell r="AE1907" t="str">
            <v>NON PREVISTO</v>
          </cell>
          <cell r="AF1907" t="str">
            <v>NON PREVISTO</v>
          </cell>
          <cell r="AG1907" t="str">
            <v>NON PREVISTO</v>
          </cell>
          <cell r="AH1907" t="str">
            <v>NON PREVISTO</v>
          </cell>
        </row>
        <row r="1908">
          <cell r="A1908">
            <v>103574</v>
          </cell>
          <cell r="B1908" t="str">
            <v>LETTO PER DEGENZA ELETTRIFICATO</v>
          </cell>
          <cell r="C1908" t="str">
            <v>MEDICAL INTERIOR SUPPLY</v>
          </cell>
          <cell r="D1908" t="str">
            <v>LH 610</v>
          </cell>
          <cell r="E1908">
            <v>13382</v>
          </cell>
          <cell r="F1908" t="str">
            <v>SINGOLA</v>
          </cell>
          <cell r="G1908">
            <v>103574</v>
          </cell>
          <cell r="I1908" t="str">
            <v>S.PIETRO</v>
          </cell>
          <cell r="J1908" t="str">
            <v>S. CARLO CARDIOLOGIA</v>
          </cell>
          <cell r="K1908" t="str">
            <v>S. CARLO CARDIOLOGIA</v>
          </cell>
          <cell r="L1908" t="str">
            <v>S. CARLO CARDIOLOGIA</v>
          </cell>
          <cell r="M1908" t="str">
            <v>SINGOLA</v>
          </cell>
          <cell r="N1908">
            <v>103574</v>
          </cell>
          <cell r="P1908" t="str">
            <v>BIENNALE</v>
          </cell>
          <cell r="Q1908" t="str">
            <v>ANNUALE</v>
          </cell>
          <cell r="R1908" t="str">
            <v>NON PREVISTO</v>
          </cell>
          <cell r="T1908" t="str">
            <v>DA FARE</v>
          </cell>
          <cell r="U1908">
            <v>3574</v>
          </cell>
          <cell r="V1908">
            <v>46114</v>
          </cell>
          <cell r="W1908" t="str">
            <v>POSITIVO</v>
          </cell>
          <cell r="X1908">
            <v>0</v>
          </cell>
          <cell r="Y1908" t="str">
            <v>DA FARE</v>
          </cell>
          <cell r="Z1908">
            <v>3574</v>
          </cell>
          <cell r="AA1908">
            <v>46114</v>
          </cell>
          <cell r="AB1908" t="str">
            <v>POSITIVO</v>
          </cell>
          <cell r="AC1908">
            <v>0</v>
          </cell>
          <cell r="AD1908" t="str">
            <v>NON PREVISTO</v>
          </cell>
          <cell r="AE1908" t="str">
            <v>NON PREVISTO</v>
          </cell>
          <cell r="AF1908" t="str">
            <v>NON PREVISTO</v>
          </cell>
          <cell r="AG1908" t="str">
            <v>NON PREVISTO</v>
          </cell>
          <cell r="AH1908" t="str">
            <v>NON PREVISTO</v>
          </cell>
        </row>
        <row r="1909">
          <cell r="A1909">
            <v>103575</v>
          </cell>
          <cell r="B1909" t="str">
            <v>LETTO PER DEGENZA ELETTRIFICATO</v>
          </cell>
          <cell r="C1909" t="str">
            <v>MEDICAL INTERIOR SUPPLY</v>
          </cell>
          <cell r="D1909" t="str">
            <v>LH 610</v>
          </cell>
          <cell r="E1909">
            <v>13379</v>
          </cell>
          <cell r="F1909" t="str">
            <v>SINGOLA</v>
          </cell>
          <cell r="G1909">
            <v>103575</v>
          </cell>
          <cell r="I1909" t="str">
            <v>S.PIETRO</v>
          </cell>
          <cell r="J1909" t="str">
            <v>S. CARLO CARDIOLOGIA</v>
          </cell>
          <cell r="K1909" t="str">
            <v>S. CATERINA SOLVENTI</v>
          </cell>
          <cell r="L1909" t="str">
            <v>S. CARLO SOLVENTI</v>
          </cell>
          <cell r="M1909" t="str">
            <v>SINGOLA</v>
          </cell>
          <cell r="N1909" t="str">
            <v>103575</v>
          </cell>
          <cell r="P1909" t="str">
            <v>BIENNALE</v>
          </cell>
          <cell r="Q1909" t="str">
            <v>ANNUALE</v>
          </cell>
          <cell r="R1909" t="str">
            <v>NON PREVISTO</v>
          </cell>
          <cell r="T1909" t="str">
            <v>DA FARE</v>
          </cell>
          <cell r="U1909">
            <v>3575</v>
          </cell>
          <cell r="V1909">
            <v>46026</v>
          </cell>
          <cell r="W1909" t="str">
            <v>POSITIVO</v>
          </cell>
          <cell r="X1909">
            <v>0</v>
          </cell>
          <cell r="Y1909" t="str">
            <v>DA FARE</v>
          </cell>
          <cell r="Z1909">
            <v>3575</v>
          </cell>
          <cell r="AA1909">
            <v>46113</v>
          </cell>
          <cell r="AB1909" t="str">
            <v>POSITIVO CON RISERVA</v>
          </cell>
          <cell r="AC1909" t="str">
            <v xml:space="preserve">NC 7 TELECOMANDO OPERATORE ROTTO GANCIO </v>
          </cell>
          <cell r="AD1909" t="str">
            <v>NON PREVISTO</v>
          </cell>
          <cell r="AE1909" t="str">
            <v>NON PREVISTO</v>
          </cell>
          <cell r="AF1909" t="str">
            <v>NON PREVISTO</v>
          </cell>
          <cell r="AG1909" t="str">
            <v>NON PREVISTO</v>
          </cell>
          <cell r="AH1909" t="str">
            <v>NON PREVISTO</v>
          </cell>
        </row>
        <row r="1910">
          <cell r="A1910">
            <v>103576</v>
          </cell>
          <cell r="B1910" t="str">
            <v>LETTO PER DEGENZA ELETTRIFICATO</v>
          </cell>
          <cell r="C1910" t="str">
            <v>MEDICAL INTERIOR SUPPLY</v>
          </cell>
          <cell r="D1910" t="str">
            <v>LH 610</v>
          </cell>
          <cell r="E1910">
            <v>13373</v>
          </cell>
          <cell r="F1910" t="str">
            <v>SINGOLA</v>
          </cell>
          <cell r="G1910">
            <v>103576</v>
          </cell>
          <cell r="I1910" t="str">
            <v>S.PIETRO</v>
          </cell>
          <cell r="J1910" t="str">
            <v>S. CARLO CARDIOLOGIA</v>
          </cell>
          <cell r="K1910" t="str">
            <v>S. CARLO CARDIOLOGIA</v>
          </cell>
          <cell r="L1910" t="str">
            <v>S. CARLO CARDIOLOGIA</v>
          </cell>
          <cell r="M1910" t="str">
            <v>SINGOLA</v>
          </cell>
          <cell r="N1910" t="str">
            <v>103576</v>
          </cell>
          <cell r="P1910" t="str">
            <v>BIENNALE</v>
          </cell>
          <cell r="Q1910" t="str">
            <v>ANNUALE</v>
          </cell>
          <cell r="R1910" t="str">
            <v>NON PREVISTO</v>
          </cell>
          <cell r="T1910" t="str">
            <v>DA FARE</v>
          </cell>
          <cell r="U1910">
            <v>3576</v>
          </cell>
          <cell r="V1910">
            <v>46114</v>
          </cell>
          <cell r="W1910" t="str">
            <v>POSITIVO</v>
          </cell>
          <cell r="X1910">
            <v>0</v>
          </cell>
          <cell r="Y1910" t="str">
            <v>DA FARE</v>
          </cell>
          <cell r="Z1910">
            <v>3576</v>
          </cell>
          <cell r="AA1910">
            <v>46114</v>
          </cell>
          <cell r="AB1910" t="str">
            <v>POSITIVO</v>
          </cell>
          <cell r="AC1910">
            <v>0</v>
          </cell>
          <cell r="AD1910" t="str">
            <v>NON PREVISTO</v>
          </cell>
          <cell r="AE1910" t="str">
            <v>NON PREVISTO</v>
          </cell>
          <cell r="AF1910" t="str">
            <v>NON PREVISTO</v>
          </cell>
          <cell r="AG1910" t="str">
            <v>NON PREVISTO</v>
          </cell>
          <cell r="AH1910" t="str">
            <v>NON PREVISTO</v>
          </cell>
        </row>
        <row r="1911">
          <cell r="A1911">
            <v>103577</v>
          </cell>
          <cell r="B1911" t="str">
            <v>LETTO PER DEGENZA ELETTRIFICATO</v>
          </cell>
          <cell r="C1911" t="str">
            <v>MEDICAL INTERIOR SUPPLY</v>
          </cell>
          <cell r="D1911" t="str">
            <v>LH 610</v>
          </cell>
          <cell r="E1911">
            <v>13386</v>
          </cell>
          <cell r="F1911" t="str">
            <v>SINGOLA</v>
          </cell>
          <cell r="G1911">
            <v>103577</v>
          </cell>
          <cell r="I1911" t="str">
            <v>S.PIETRO</v>
          </cell>
          <cell r="J1911" t="str">
            <v>S. CARLO CARDIOLOGIA</v>
          </cell>
          <cell r="K1911" t="str">
            <v>S. CATERINA SOLVENTI</v>
          </cell>
          <cell r="L1911" t="str">
            <v>S. CATERINA SOLVENTI</v>
          </cell>
          <cell r="M1911" t="str">
            <v>SINGOLA</v>
          </cell>
          <cell r="N1911">
            <v>103577</v>
          </cell>
          <cell r="P1911" t="str">
            <v>BIENNALE</v>
          </cell>
          <cell r="Q1911" t="str">
            <v>ANNUALE</v>
          </cell>
          <cell r="R1911" t="str">
            <v>NON PREVISTO</v>
          </cell>
          <cell r="T1911" t="str">
            <v>DA FARE</v>
          </cell>
          <cell r="U1911">
            <v>3577</v>
          </cell>
          <cell r="V1911">
            <v>46111</v>
          </cell>
          <cell r="W1911" t="str">
            <v>POSITIVO</v>
          </cell>
          <cell r="X1911">
            <v>0</v>
          </cell>
          <cell r="Y1911" t="str">
            <v>DA FARE</v>
          </cell>
          <cell r="Z1911">
            <v>3577</v>
          </cell>
          <cell r="AA1911">
            <v>46111</v>
          </cell>
          <cell r="AB1911" t="str">
            <v>POSITIVO</v>
          </cell>
          <cell r="AC1911">
            <v>0</v>
          </cell>
          <cell r="AD1911" t="str">
            <v>NON PREVISTO</v>
          </cell>
          <cell r="AE1911" t="str">
            <v>NON PREVISTO</v>
          </cell>
          <cell r="AF1911" t="str">
            <v>NON PREVISTO</v>
          </cell>
          <cell r="AG1911" t="str">
            <v>NON PREVISTO</v>
          </cell>
          <cell r="AH1911" t="str">
            <v>NON PREVISTO</v>
          </cell>
        </row>
        <row r="1912">
          <cell r="A1912">
            <v>103578</v>
          </cell>
          <cell r="B1912" t="str">
            <v>LETTO PER DEGENZA ELETTRIFICATO</v>
          </cell>
          <cell r="C1912" t="str">
            <v>MEDICAL INTERIOR SUPPLY</v>
          </cell>
          <cell r="D1912" t="str">
            <v>LH 610</v>
          </cell>
          <cell r="E1912">
            <v>13384</v>
          </cell>
          <cell r="F1912" t="str">
            <v>SINGOLA</v>
          </cell>
          <cell r="G1912">
            <v>103578</v>
          </cell>
          <cell r="I1912" t="str">
            <v>S.PIETRO</v>
          </cell>
          <cell r="J1912" t="str">
            <v>S. CARLO CARDIOLOGIA</v>
          </cell>
          <cell r="K1912" t="str">
            <v>S. VINCENZO</v>
          </cell>
          <cell r="L1912" t="str">
            <v>S. VINCENZO</v>
          </cell>
          <cell r="M1912" t="str">
            <v>SINGOLA</v>
          </cell>
          <cell r="N1912">
            <v>103578</v>
          </cell>
          <cell r="P1912" t="str">
            <v>BIENNALE</v>
          </cell>
          <cell r="Q1912" t="str">
            <v>ANNUALE</v>
          </cell>
          <cell r="R1912" t="str">
            <v>NON PREVISTO</v>
          </cell>
          <cell r="T1912" t="str">
            <v>DA FARE</v>
          </cell>
          <cell r="U1912">
            <v>3578</v>
          </cell>
          <cell r="V1912">
            <v>46168</v>
          </cell>
          <cell r="W1912" t="str">
            <v>POSITIVO</v>
          </cell>
          <cell r="X1912">
            <v>0</v>
          </cell>
          <cell r="Y1912" t="str">
            <v>DA FARE</v>
          </cell>
          <cell r="Z1912">
            <v>3578</v>
          </cell>
          <cell r="AA1912">
            <v>46168</v>
          </cell>
          <cell r="AB1912" t="str">
            <v>POSITIVO</v>
          </cell>
          <cell r="AC1912">
            <v>0</v>
          </cell>
          <cell r="AD1912" t="str">
            <v>NON PREVISTO</v>
          </cell>
          <cell r="AE1912" t="str">
            <v>NON PREVISTO</v>
          </cell>
          <cell r="AF1912" t="str">
            <v>NON PREVISTO</v>
          </cell>
          <cell r="AG1912" t="str">
            <v>NON PREVISTO</v>
          </cell>
          <cell r="AH1912" t="str">
            <v>NON PREVISTO</v>
          </cell>
        </row>
        <row r="1913">
          <cell r="A1913">
            <v>103579</v>
          </cell>
          <cell r="B1913" t="str">
            <v>LETTO PER DEGENZA ELETTRIFICATO</v>
          </cell>
          <cell r="C1913" t="str">
            <v>MEDICAL INTERIOR SUPPLY</v>
          </cell>
          <cell r="D1913" t="str">
            <v>LH 610</v>
          </cell>
          <cell r="E1913">
            <v>13405</v>
          </cell>
          <cell r="F1913" t="str">
            <v>SINGOLA</v>
          </cell>
          <cell r="G1913">
            <v>103579</v>
          </cell>
          <cell r="I1913" t="str">
            <v>S.PIETRO</v>
          </cell>
          <cell r="J1913" t="str">
            <v>S. CARLO CARDIOLOGIA</v>
          </cell>
          <cell r="K1913" t="str">
            <v>S. CARLO CARDIOLOGIA</v>
          </cell>
          <cell r="L1913" t="str">
            <v>S. CARLO CARDIOLOGIA</v>
          </cell>
          <cell r="M1913" t="str">
            <v>SINGOLA</v>
          </cell>
          <cell r="N1913">
            <v>103579</v>
          </cell>
          <cell r="P1913" t="str">
            <v>BIENNALE</v>
          </cell>
          <cell r="Q1913" t="str">
            <v>ANNUALE</v>
          </cell>
          <cell r="R1913" t="str">
            <v>NON PREVISTO</v>
          </cell>
          <cell r="T1913" t="str">
            <v>DA FARE</v>
          </cell>
          <cell r="U1913">
            <v>3579</v>
          </cell>
          <cell r="V1913">
            <v>46114</v>
          </cell>
          <cell r="W1913" t="str">
            <v>POSITIVO</v>
          </cell>
          <cell r="X1913">
            <v>0</v>
          </cell>
          <cell r="Y1913" t="str">
            <v>DA FARE</v>
          </cell>
          <cell r="Z1913">
            <v>3579</v>
          </cell>
          <cell r="AA1913">
            <v>46114</v>
          </cell>
          <cell r="AB1913" t="str">
            <v>POSITIVO</v>
          </cell>
          <cell r="AC1913">
            <v>0</v>
          </cell>
          <cell r="AD1913" t="str">
            <v>NON PREVISTO</v>
          </cell>
          <cell r="AE1913" t="str">
            <v>NON PREVISTO</v>
          </cell>
          <cell r="AF1913" t="str">
            <v>NON PREVISTO</v>
          </cell>
          <cell r="AG1913" t="str">
            <v>NON PREVISTO</v>
          </cell>
          <cell r="AH1913" t="str">
            <v>NON PREVISTO</v>
          </cell>
        </row>
        <row r="1914">
          <cell r="A1914">
            <v>103580</v>
          </cell>
          <cell r="B1914" t="str">
            <v>LETTO PER DEGENZA ELETTRIFICATO</v>
          </cell>
          <cell r="C1914" t="str">
            <v>MEDICAL INTERIOR SUPPLY</v>
          </cell>
          <cell r="D1914" t="str">
            <v>LH 610</v>
          </cell>
          <cell r="E1914">
            <v>13395</v>
          </cell>
          <cell r="F1914" t="str">
            <v>SINGOLA</v>
          </cell>
          <cell r="G1914">
            <v>103580</v>
          </cell>
          <cell r="I1914" t="str">
            <v>S.PIETRO</v>
          </cell>
          <cell r="J1914" t="str">
            <v>S. CARLO CARDIOLOGIA</v>
          </cell>
          <cell r="K1914" t="str">
            <v>S. CARLO CARDIOLOGIA</v>
          </cell>
          <cell r="L1914" t="str">
            <v>S. CARLO CARDIOLOGIA</v>
          </cell>
          <cell r="M1914" t="str">
            <v>SINGOLA</v>
          </cell>
          <cell r="N1914" t="str">
            <v>103580</v>
          </cell>
          <cell r="P1914" t="str">
            <v>BIENNALE</v>
          </cell>
          <cell r="Q1914" t="str">
            <v>ANNUALE</v>
          </cell>
          <cell r="R1914" t="str">
            <v>NON PREVISTO</v>
          </cell>
          <cell r="T1914" t="str">
            <v>DA FARE</v>
          </cell>
          <cell r="U1914">
            <v>3580</v>
          </cell>
          <cell r="V1914">
            <v>46114</v>
          </cell>
          <cell r="W1914" t="str">
            <v>POSITIVO</v>
          </cell>
          <cell r="X1914">
            <v>0</v>
          </cell>
          <cell r="Y1914" t="str">
            <v>DA FARE</v>
          </cell>
          <cell r="Z1914">
            <v>3580</v>
          </cell>
          <cell r="AA1914">
            <v>46114</v>
          </cell>
          <cell r="AB1914" t="str">
            <v>POSITIVO</v>
          </cell>
          <cell r="AC1914">
            <v>0</v>
          </cell>
          <cell r="AD1914" t="str">
            <v>NON PREVISTO</v>
          </cell>
          <cell r="AE1914" t="str">
            <v>NON PREVISTO</v>
          </cell>
          <cell r="AF1914" t="str">
            <v>NON PREVISTO</v>
          </cell>
          <cell r="AG1914" t="str">
            <v>NON PREVISTO</v>
          </cell>
          <cell r="AH1914" t="str">
            <v>NON PREVISTO</v>
          </cell>
        </row>
        <row r="1915">
          <cell r="A1915">
            <v>103581</v>
          </cell>
          <cell r="B1915" t="str">
            <v>LETTO PER DEGENZA ELETTRIFICATO</v>
          </cell>
          <cell r="C1915" t="str">
            <v>MEDICAL INTERIOR SUPPLY</v>
          </cell>
          <cell r="D1915" t="str">
            <v>LH 610</v>
          </cell>
          <cell r="E1915">
            <v>13398</v>
          </cell>
          <cell r="F1915" t="str">
            <v>SINGOLA</v>
          </cell>
          <cell r="G1915">
            <v>103581</v>
          </cell>
          <cell r="I1915" t="str">
            <v>S.PIETRO</v>
          </cell>
          <cell r="J1915" t="str">
            <v>S. CARLO CARDIOLOGIA</v>
          </cell>
          <cell r="K1915" t="str">
            <v>S. CARLO CARDIOLOGIA</v>
          </cell>
          <cell r="L1915" t="str">
            <v>S. CARLO CARDIOLOGIA</v>
          </cell>
          <cell r="M1915" t="str">
            <v>SINGOLA</v>
          </cell>
          <cell r="N1915" t="str">
            <v>103581</v>
          </cell>
          <cell r="P1915" t="str">
            <v>BIENNALE</v>
          </cell>
          <cell r="Q1915" t="str">
            <v>ANNUALE</v>
          </cell>
          <cell r="R1915" t="str">
            <v>NON PREVISTO</v>
          </cell>
          <cell r="T1915" t="str">
            <v>DA FARE</v>
          </cell>
          <cell r="U1915">
            <v>3581</v>
          </cell>
          <cell r="V1915">
            <v>46114</v>
          </cell>
          <cell r="W1915" t="str">
            <v>POSITIVO</v>
          </cell>
          <cell r="X1915">
            <v>0</v>
          </cell>
          <cell r="Y1915" t="str">
            <v>DA FARE</v>
          </cell>
          <cell r="Z1915">
            <v>3581</v>
          </cell>
          <cell r="AA1915">
            <v>46114</v>
          </cell>
          <cell r="AB1915" t="str">
            <v>POSITIVO</v>
          </cell>
          <cell r="AC1915">
            <v>0</v>
          </cell>
          <cell r="AD1915" t="str">
            <v>NON PREVISTO</v>
          </cell>
          <cell r="AE1915" t="str">
            <v>NON PREVISTO</v>
          </cell>
          <cell r="AF1915" t="str">
            <v>NON PREVISTO</v>
          </cell>
          <cell r="AG1915" t="str">
            <v>NON PREVISTO</v>
          </cell>
          <cell r="AH1915" t="str">
            <v>NON PREVISTO</v>
          </cell>
        </row>
        <row r="1916">
          <cell r="A1916">
            <v>103582</v>
          </cell>
          <cell r="B1916" t="str">
            <v>LETTO PER DEGENZA ELETTRIFICATO</v>
          </cell>
          <cell r="C1916" t="str">
            <v>MEDICAL INTERIOR SUPPLY</v>
          </cell>
          <cell r="D1916" t="str">
            <v>LH 610</v>
          </cell>
          <cell r="E1916">
            <v>13404</v>
          </cell>
          <cell r="F1916" t="str">
            <v>SINGOLA</v>
          </cell>
          <cell r="G1916">
            <v>103582</v>
          </cell>
          <cell r="I1916" t="str">
            <v>S.PIETRO</v>
          </cell>
          <cell r="J1916" t="str">
            <v>S. CATERINA SOLVENTI</v>
          </cell>
          <cell r="K1916" t="str">
            <v>S. CATERINA SOLVENTI</v>
          </cell>
          <cell r="L1916" t="str">
            <v>S. CATERINA SOLVENTI</v>
          </cell>
          <cell r="M1916" t="str">
            <v>SINGOLA</v>
          </cell>
          <cell r="N1916">
            <v>103582</v>
          </cell>
          <cell r="P1916" t="str">
            <v>BIENNALE</v>
          </cell>
          <cell r="Q1916" t="str">
            <v>ANNUALE</v>
          </cell>
          <cell r="R1916" t="str">
            <v>NON PREVISTO</v>
          </cell>
          <cell r="T1916" t="str">
            <v>DA FARE</v>
          </cell>
          <cell r="U1916">
            <v>3582</v>
          </cell>
          <cell r="V1916">
            <v>46111</v>
          </cell>
          <cell r="W1916" t="str">
            <v>POSITIVO</v>
          </cell>
          <cell r="X1916">
            <v>0</v>
          </cell>
          <cell r="Y1916" t="str">
            <v>DA FARE</v>
          </cell>
          <cell r="Z1916">
            <v>3582</v>
          </cell>
          <cell r="AA1916">
            <v>46111</v>
          </cell>
          <cell r="AB1916" t="str">
            <v>POSITIVO</v>
          </cell>
          <cell r="AC1916">
            <v>0</v>
          </cell>
          <cell r="AD1916" t="str">
            <v>NON PREVISTO</v>
          </cell>
          <cell r="AE1916" t="str">
            <v>NON PREVISTO</v>
          </cell>
          <cell r="AF1916" t="str">
            <v>NON PREVISTO</v>
          </cell>
          <cell r="AG1916" t="str">
            <v>NON PREVISTO</v>
          </cell>
          <cell r="AH1916" t="str">
            <v>NON PREVISTO</v>
          </cell>
        </row>
        <row r="1917">
          <cell r="A1917">
            <v>103583</v>
          </cell>
          <cell r="B1917" t="str">
            <v>LETTO PER DEGENZA ELETTRIFICATO</v>
          </cell>
          <cell r="C1917" t="str">
            <v>MEDICAL INTERIOR SUPPLY</v>
          </cell>
          <cell r="D1917" t="str">
            <v>LH 610</v>
          </cell>
          <cell r="E1917">
            <v>13377</v>
          </cell>
          <cell r="F1917" t="str">
            <v>SINGOLA</v>
          </cell>
          <cell r="G1917">
            <v>103583</v>
          </cell>
          <cell r="I1917" t="str">
            <v>S.PIETRO</v>
          </cell>
          <cell r="J1917" t="str">
            <v>S. CARLO CARDIOLOGIA</v>
          </cell>
          <cell r="K1917" t="str">
            <v>S. CARLO CARDIOLOGIA</v>
          </cell>
          <cell r="L1917" t="str">
            <v>S. CARLO CARDIOLOGIA</v>
          </cell>
          <cell r="M1917" t="str">
            <v>SINGOLA</v>
          </cell>
          <cell r="N1917" t="str">
            <v>103583</v>
          </cell>
          <cell r="P1917" t="str">
            <v>BIENNALE</v>
          </cell>
          <cell r="Q1917" t="str">
            <v>ANNUALE</v>
          </cell>
          <cell r="R1917" t="str">
            <v>NON PREVISTO</v>
          </cell>
          <cell r="T1917" t="str">
            <v>NON PREVISTO</v>
          </cell>
          <cell r="U1917">
            <v>0</v>
          </cell>
          <cell r="V1917">
            <v>0</v>
          </cell>
          <cell r="W1917">
            <v>0</v>
          </cell>
          <cell r="X1917">
            <v>0</v>
          </cell>
          <cell r="Y1917" t="str">
            <v>DA FARE</v>
          </cell>
          <cell r="Z1917">
            <v>3583</v>
          </cell>
          <cell r="AA1917">
            <v>46114</v>
          </cell>
          <cell r="AB1917" t="str">
            <v>POSITIVO</v>
          </cell>
          <cell r="AC1917">
            <v>0</v>
          </cell>
          <cell r="AD1917" t="str">
            <v>NON PREVISTO</v>
          </cell>
          <cell r="AE1917" t="str">
            <v>NON PREVISTO</v>
          </cell>
          <cell r="AF1917" t="str">
            <v>NON PREVISTO</v>
          </cell>
          <cell r="AG1917" t="str">
            <v>NON PREVISTO</v>
          </cell>
          <cell r="AH1917" t="str">
            <v>NON PREVISTO</v>
          </cell>
        </row>
        <row r="1918">
          <cell r="A1918">
            <v>103584</v>
          </cell>
          <cell r="B1918" t="str">
            <v>LETTO PER DEGENZA ELETTRIFICATO</v>
          </cell>
          <cell r="C1918" t="str">
            <v>MEDICAL INTERIOR SUPPLY</v>
          </cell>
          <cell r="D1918" t="str">
            <v>LH 610</v>
          </cell>
          <cell r="E1918">
            <v>13401</v>
          </cell>
          <cell r="F1918" t="str">
            <v>SINGOLA</v>
          </cell>
          <cell r="G1918">
            <v>103584</v>
          </cell>
          <cell r="I1918" t="str">
            <v>S.PIETRO</v>
          </cell>
          <cell r="J1918" t="str">
            <v>S. CARLO CARDIOLOGIA</v>
          </cell>
          <cell r="K1918" t="str">
            <v>S. CARLO CARDIOLOGIA</v>
          </cell>
          <cell r="L1918" t="str">
            <v>S. CARLO CARDIOLOGIA</v>
          </cell>
          <cell r="M1918" t="str">
            <v>SINGOLA</v>
          </cell>
          <cell r="N1918">
            <v>103584</v>
          </cell>
          <cell r="P1918" t="str">
            <v>BIENNALE</v>
          </cell>
          <cell r="Q1918" t="str">
            <v>ANNUALE</v>
          </cell>
          <cell r="R1918" t="str">
            <v>NON PREVISTO</v>
          </cell>
          <cell r="T1918" t="str">
            <v>DA FARE</v>
          </cell>
          <cell r="U1918">
            <v>3584</v>
          </cell>
          <cell r="V1918">
            <v>46114</v>
          </cell>
          <cell r="W1918" t="str">
            <v>POSITIVO</v>
          </cell>
          <cell r="X1918">
            <v>0</v>
          </cell>
          <cell r="Y1918" t="str">
            <v>DA FARE</v>
          </cell>
          <cell r="Z1918">
            <v>3584</v>
          </cell>
          <cell r="AA1918">
            <v>46114</v>
          </cell>
          <cell r="AB1918" t="str">
            <v>POSITIVO</v>
          </cell>
          <cell r="AC1918">
            <v>0</v>
          </cell>
          <cell r="AD1918" t="str">
            <v>NON PREVISTO</v>
          </cell>
          <cell r="AE1918" t="str">
            <v>NON PREVISTO</v>
          </cell>
          <cell r="AF1918" t="str">
            <v>NON PREVISTO</v>
          </cell>
          <cell r="AG1918" t="str">
            <v>NON PREVISTO</v>
          </cell>
          <cell r="AH1918" t="str">
            <v>NON PREVISTO</v>
          </cell>
        </row>
        <row r="1919">
          <cell r="A1919">
            <v>103585</v>
          </cell>
          <cell r="B1919" t="str">
            <v>LETTO PER DEGENZA ELETTRIFICATO</v>
          </cell>
          <cell r="C1919" t="str">
            <v>MEDICAL INTERIOR SUPPLY</v>
          </cell>
          <cell r="D1919" t="str">
            <v>LH 610</v>
          </cell>
          <cell r="E1919">
            <v>13370</v>
          </cell>
          <cell r="F1919" t="str">
            <v>SINGOLA</v>
          </cell>
          <cell r="G1919">
            <v>103585</v>
          </cell>
          <cell r="I1919" t="str">
            <v>S.PIETRO</v>
          </cell>
          <cell r="J1919" t="str">
            <v>S. CATERINA SOLVENTI</v>
          </cell>
          <cell r="K1919" t="str">
            <v>S. CATERINA SOLVENTI</v>
          </cell>
          <cell r="L1919" t="str">
            <v>S. CATERINA SOLVENTI</v>
          </cell>
          <cell r="M1919" t="str">
            <v>SINGOLA</v>
          </cell>
          <cell r="N1919" t="str">
            <v>103585</v>
          </cell>
          <cell r="P1919" t="str">
            <v>BIENNALE</v>
          </cell>
          <cell r="Q1919" t="str">
            <v>ANNUALE</v>
          </cell>
          <cell r="R1919" t="str">
            <v>NON PREVISTO</v>
          </cell>
          <cell r="T1919" t="str">
            <v>DA FARE</v>
          </cell>
          <cell r="U1919">
            <v>3585</v>
          </cell>
          <cell r="V1919">
            <v>46111</v>
          </cell>
          <cell r="W1919" t="str">
            <v>POSITIVO</v>
          </cell>
          <cell r="X1919">
            <v>0</v>
          </cell>
          <cell r="Y1919" t="str">
            <v>DA FARE</v>
          </cell>
          <cell r="Z1919">
            <v>3585</v>
          </cell>
          <cell r="AA1919">
            <v>46111</v>
          </cell>
          <cell r="AB1919" t="str">
            <v>POSITIVO</v>
          </cell>
          <cell r="AC1919">
            <v>0</v>
          </cell>
          <cell r="AD1919" t="str">
            <v>NON PREVISTO</v>
          </cell>
          <cell r="AE1919" t="str">
            <v>NON PREVISTO</v>
          </cell>
          <cell r="AF1919" t="str">
            <v>NON PREVISTO</v>
          </cell>
          <cell r="AG1919" t="str">
            <v>NON PREVISTO</v>
          </cell>
          <cell r="AH1919" t="str">
            <v>NON PREVISTO</v>
          </cell>
        </row>
        <row r="1920">
          <cell r="A1920">
            <v>103586</v>
          </cell>
          <cell r="B1920" t="str">
            <v>LETTO PER DEGENZA ELETTRIFICATO</v>
          </cell>
          <cell r="C1920" t="str">
            <v>MEDICAL INTERIOR SUPPLY</v>
          </cell>
          <cell r="D1920" t="str">
            <v>LH 610</v>
          </cell>
          <cell r="E1920">
            <v>13368</v>
          </cell>
          <cell r="F1920" t="str">
            <v>SINGOLA</v>
          </cell>
          <cell r="G1920">
            <v>103586</v>
          </cell>
          <cell r="I1920" t="str">
            <v>S.PIETRO</v>
          </cell>
          <cell r="J1920" t="str">
            <v>S. CATERINA SOLVENTI</v>
          </cell>
          <cell r="K1920" t="str">
            <v>S. CATERINA SOLVENTI</v>
          </cell>
          <cell r="L1920" t="str">
            <v>S. CATERINA SOLVENTI</v>
          </cell>
          <cell r="M1920" t="str">
            <v>SINGOLA</v>
          </cell>
          <cell r="N1920" t="str">
            <v>103586</v>
          </cell>
          <cell r="P1920" t="str">
            <v>BIENNALE</v>
          </cell>
          <cell r="Q1920" t="str">
            <v>ANNUALE</v>
          </cell>
          <cell r="R1920" t="str">
            <v>NON PREVISTO</v>
          </cell>
          <cell r="T1920" t="str">
            <v>DA FARE</v>
          </cell>
          <cell r="U1920">
            <v>3586</v>
          </cell>
          <cell r="V1920">
            <v>46111</v>
          </cell>
          <cell r="W1920" t="str">
            <v>POSITIVO</v>
          </cell>
          <cell r="X1920">
            <v>0</v>
          </cell>
          <cell r="Y1920" t="str">
            <v>DA FARE</v>
          </cell>
          <cell r="Z1920">
            <v>3586</v>
          </cell>
          <cell r="AA1920">
            <v>46111</v>
          </cell>
          <cell r="AB1920" t="str">
            <v>POSITIVO</v>
          </cell>
          <cell r="AC1920">
            <v>0</v>
          </cell>
          <cell r="AD1920" t="str">
            <v>NON PREVISTO</v>
          </cell>
          <cell r="AE1920" t="str">
            <v>NON PREVISTO</v>
          </cell>
          <cell r="AF1920" t="str">
            <v>NON PREVISTO</v>
          </cell>
          <cell r="AG1920" t="str">
            <v>NON PREVISTO</v>
          </cell>
          <cell r="AH1920" t="str">
            <v>NON PREVISTO</v>
          </cell>
        </row>
        <row r="1921">
          <cell r="A1921">
            <v>103587</v>
          </cell>
          <cell r="B1921" t="str">
            <v>LETTO PER DEGENZA ELETTRIFICATO</v>
          </cell>
          <cell r="C1921" t="str">
            <v>MEDICAL INTERIOR SUPPLY</v>
          </cell>
          <cell r="D1921" t="str">
            <v>LH 610</v>
          </cell>
          <cell r="E1921">
            <v>13403</v>
          </cell>
          <cell r="F1921" t="str">
            <v>SINGOLA</v>
          </cell>
          <cell r="G1921">
            <v>103587</v>
          </cell>
          <cell r="I1921" t="str">
            <v>S.PIETRO</v>
          </cell>
          <cell r="J1921" t="str">
            <v>S. CATERINA SOLVENTI</v>
          </cell>
          <cell r="K1921" t="str">
            <v>S. CATERINA SOLVENTI</v>
          </cell>
          <cell r="L1921" t="str">
            <v>S. CATERINA SOLVENTI</v>
          </cell>
          <cell r="M1921" t="str">
            <v>SINGOLA</v>
          </cell>
          <cell r="N1921">
            <v>103587</v>
          </cell>
          <cell r="P1921" t="str">
            <v>BIENNALE</v>
          </cell>
          <cell r="Q1921" t="str">
            <v>ANNUALE</v>
          </cell>
          <cell r="R1921" t="str">
            <v>NON PREVISTO</v>
          </cell>
          <cell r="T1921" t="str">
            <v>DA FARE</v>
          </cell>
          <cell r="U1921">
            <v>3587</v>
          </cell>
          <cell r="V1921">
            <v>46111</v>
          </cell>
          <cell r="W1921" t="str">
            <v>POSITIVO</v>
          </cell>
          <cell r="X1921">
            <v>0</v>
          </cell>
          <cell r="Y1921" t="str">
            <v>DA FARE</v>
          </cell>
          <cell r="Z1921">
            <v>3587</v>
          </cell>
          <cell r="AA1921">
            <v>46111</v>
          </cell>
          <cell r="AB1921" t="str">
            <v>POSITIVO</v>
          </cell>
          <cell r="AC1921">
            <v>0</v>
          </cell>
          <cell r="AD1921" t="str">
            <v>NON PREVISTO</v>
          </cell>
          <cell r="AE1921" t="str">
            <v>NON PREVISTO</v>
          </cell>
          <cell r="AF1921" t="str">
            <v>NON PREVISTO</v>
          </cell>
          <cell r="AG1921" t="str">
            <v>NON PREVISTO</v>
          </cell>
          <cell r="AH1921" t="str">
            <v>NON PREVISTO</v>
          </cell>
        </row>
        <row r="1922">
          <cell r="A1922">
            <v>103588</v>
          </cell>
          <cell r="B1922" t="str">
            <v>LETTO PER DEGENZA ELETTRIFICATO</v>
          </cell>
          <cell r="C1922" t="str">
            <v>MEDICAL INTERIOR SUPPLY</v>
          </cell>
          <cell r="D1922" t="str">
            <v>LH 610</v>
          </cell>
          <cell r="E1922">
            <v>13400</v>
          </cell>
          <cell r="F1922" t="str">
            <v>SINGOLA</v>
          </cell>
          <cell r="G1922">
            <v>103588</v>
          </cell>
          <cell r="I1922" t="str">
            <v>S.PIETRO</v>
          </cell>
          <cell r="J1922" t="str">
            <v>S. CATERINA SOLVENTI</v>
          </cell>
          <cell r="K1922" t="str">
            <v>S. CATERINA SOLVENTI</v>
          </cell>
          <cell r="L1922" t="str">
            <v>S. CATERINA SOLVENTI</v>
          </cell>
          <cell r="M1922" t="str">
            <v>SINGOLA</v>
          </cell>
          <cell r="N1922" t="str">
            <v>103588</v>
          </cell>
          <cell r="P1922" t="str">
            <v>BIENNALE</v>
          </cell>
          <cell r="Q1922" t="str">
            <v>ANNUALE</v>
          </cell>
          <cell r="R1922" t="str">
            <v>NON PREVISTO</v>
          </cell>
          <cell r="T1922" t="str">
            <v>DA FARE</v>
          </cell>
          <cell r="U1922">
            <v>3588</v>
          </cell>
          <cell r="V1922">
            <v>46111</v>
          </cell>
          <cell r="W1922" t="str">
            <v>POSITIVO</v>
          </cell>
          <cell r="X1922">
            <v>0</v>
          </cell>
          <cell r="Y1922" t="str">
            <v>DA FARE</v>
          </cell>
          <cell r="Z1922">
            <v>3588</v>
          </cell>
          <cell r="AA1922">
            <v>46111</v>
          </cell>
          <cell r="AB1922" t="str">
            <v>POSITIVO</v>
          </cell>
          <cell r="AC1922">
            <v>0</v>
          </cell>
          <cell r="AD1922" t="str">
            <v>NON PREVISTO</v>
          </cell>
          <cell r="AE1922" t="str">
            <v>NON PREVISTO</v>
          </cell>
          <cell r="AF1922" t="str">
            <v>NON PREVISTO</v>
          </cell>
          <cell r="AG1922" t="str">
            <v>NON PREVISTO</v>
          </cell>
          <cell r="AH1922" t="str">
            <v>NON PREVISTO</v>
          </cell>
        </row>
        <row r="1923">
          <cell r="A1923">
            <v>103589</v>
          </cell>
          <cell r="B1923" t="str">
            <v>LETTO PER DEGENZA ELETTRIFICATO</v>
          </cell>
          <cell r="C1923" t="str">
            <v>MEDICAL INTERIOR SUPPLY</v>
          </cell>
          <cell r="D1923" t="str">
            <v>LH 610</v>
          </cell>
          <cell r="E1923">
            <v>13369</v>
          </cell>
          <cell r="F1923" t="str">
            <v>SINGOLA</v>
          </cell>
          <cell r="G1923">
            <v>103589</v>
          </cell>
          <cell r="I1923" t="str">
            <v>S.PIETRO</v>
          </cell>
          <cell r="J1923" t="str">
            <v>S. CATERINA SOLVENTI</v>
          </cell>
          <cell r="K1923" t="str">
            <v>S. CATERINA SOLVENTI</v>
          </cell>
          <cell r="L1923" t="str">
            <v>S. CATERINA SOLVENTI</v>
          </cell>
          <cell r="M1923" t="str">
            <v>SINGOLA</v>
          </cell>
          <cell r="N1923" t="str">
            <v>103589</v>
          </cell>
          <cell r="P1923" t="str">
            <v>BIENNALE</v>
          </cell>
          <cell r="Q1923" t="str">
            <v>ANNUALE</v>
          </cell>
          <cell r="R1923" t="str">
            <v>NON PREVISTO</v>
          </cell>
          <cell r="T1923" t="str">
            <v>DA FARE</v>
          </cell>
          <cell r="U1923">
            <v>3589</v>
          </cell>
          <cell r="V1923">
            <v>46111</v>
          </cell>
          <cell r="W1923" t="str">
            <v>POSITIVO</v>
          </cell>
          <cell r="X1923">
            <v>0</v>
          </cell>
          <cell r="Y1923" t="str">
            <v>DA FARE</v>
          </cell>
          <cell r="Z1923">
            <v>3589</v>
          </cell>
          <cell r="AA1923">
            <v>46111</v>
          </cell>
          <cell r="AB1923" t="str">
            <v>POSITIVO</v>
          </cell>
          <cell r="AC1923">
            <v>0</v>
          </cell>
          <cell r="AD1923" t="str">
            <v>NON PREVISTO</v>
          </cell>
          <cell r="AE1923" t="str">
            <v>NON PREVISTO</v>
          </cell>
          <cell r="AF1923" t="str">
            <v>NON PREVISTO</v>
          </cell>
          <cell r="AG1923" t="str">
            <v>NON PREVISTO</v>
          </cell>
          <cell r="AH1923" t="str">
            <v>NON PREVISTO</v>
          </cell>
        </row>
        <row r="1924">
          <cell r="A1924">
            <v>103590</v>
          </cell>
          <cell r="B1924" t="str">
            <v>LETTO PER DEGENZA ELETTRIFICATO</v>
          </cell>
          <cell r="C1924" t="str">
            <v>MEDICAL INTERIOR SUPPLY</v>
          </cell>
          <cell r="D1924" t="str">
            <v>LH 610</v>
          </cell>
          <cell r="E1924">
            <v>13378</v>
          </cell>
          <cell r="F1924" t="str">
            <v>SINGOLA</v>
          </cell>
          <cell r="G1924">
            <v>103590</v>
          </cell>
          <cell r="I1924" t="str">
            <v>S.PIETRO</v>
          </cell>
          <cell r="J1924" t="str">
            <v>S. CARLO CARDIOLOGIA</v>
          </cell>
          <cell r="K1924" t="str">
            <v>S. CARLO CARDIOLOGIA</v>
          </cell>
          <cell r="L1924" t="str">
            <v>S. CARLO CARDIOLOGIA</v>
          </cell>
          <cell r="M1924" t="str">
            <v>SINGOLA</v>
          </cell>
          <cell r="N1924" t="str">
            <v>103590</v>
          </cell>
          <cell r="P1924" t="str">
            <v>BIENNALE</v>
          </cell>
          <cell r="Q1924" t="str">
            <v>ANNUALE</v>
          </cell>
          <cell r="R1924" t="str">
            <v>NON PREVISTO</v>
          </cell>
          <cell r="T1924" t="str">
            <v>DA FARE</v>
          </cell>
          <cell r="U1924">
            <v>3590</v>
          </cell>
          <cell r="V1924">
            <v>46114</v>
          </cell>
          <cell r="W1924" t="str">
            <v>POSITIVO</v>
          </cell>
          <cell r="X1924">
            <v>0</v>
          </cell>
          <cell r="Y1924" t="str">
            <v>DA FARE</v>
          </cell>
          <cell r="Z1924">
            <v>3590</v>
          </cell>
          <cell r="AA1924">
            <v>46114</v>
          </cell>
          <cell r="AB1924" t="str">
            <v>POSITIVO</v>
          </cell>
          <cell r="AC1924">
            <v>0</v>
          </cell>
          <cell r="AD1924" t="str">
            <v>NON PREVISTO</v>
          </cell>
          <cell r="AE1924" t="str">
            <v>NON PREVISTO</v>
          </cell>
          <cell r="AF1924" t="str">
            <v>NON PREVISTO</v>
          </cell>
          <cell r="AG1924" t="str">
            <v>NON PREVISTO</v>
          </cell>
          <cell r="AH1924" t="str">
            <v>NON PREVISTO</v>
          </cell>
        </row>
        <row r="1925">
          <cell r="A1925">
            <v>103591</v>
          </cell>
          <cell r="B1925" t="str">
            <v>LETTO PER DEGENZA ELETTRIFICATO</v>
          </cell>
          <cell r="C1925" t="str">
            <v>MEDICAL INTERIOR SUPPLY</v>
          </cell>
          <cell r="D1925" t="str">
            <v>LH 610</v>
          </cell>
          <cell r="E1925">
            <v>13397</v>
          </cell>
          <cell r="F1925" t="str">
            <v>SINGOLA</v>
          </cell>
          <cell r="G1925">
            <v>103591</v>
          </cell>
          <cell r="I1925" t="str">
            <v>S.PIETRO</v>
          </cell>
          <cell r="J1925" t="str">
            <v>S. CATERINA SOLVENTI</v>
          </cell>
          <cell r="K1925" t="str">
            <v>S. CATERINA SOLVENTI</v>
          </cell>
          <cell r="L1925" t="str">
            <v>S. CATERINA SOLVENTI</v>
          </cell>
          <cell r="M1925" t="str">
            <v>SINGOLA</v>
          </cell>
          <cell r="N1925" t="str">
            <v>103591</v>
          </cell>
          <cell r="P1925" t="str">
            <v>BIENNALE</v>
          </cell>
          <cell r="Q1925" t="str">
            <v>ANNUALE</v>
          </cell>
          <cell r="R1925" t="str">
            <v>NON PREVISTO</v>
          </cell>
          <cell r="T1925" t="str">
            <v>DA FARE</v>
          </cell>
          <cell r="U1925">
            <v>3591</v>
          </cell>
          <cell r="V1925">
            <v>46111</v>
          </cell>
          <cell r="W1925" t="str">
            <v>POSITIVO</v>
          </cell>
          <cell r="X1925">
            <v>0</v>
          </cell>
          <cell r="Y1925" t="str">
            <v>DA FARE</v>
          </cell>
          <cell r="Z1925">
            <v>3591</v>
          </cell>
          <cell r="AA1925">
            <v>46111</v>
          </cell>
          <cell r="AB1925" t="str">
            <v>POSITIVO</v>
          </cell>
          <cell r="AC1925">
            <v>0</v>
          </cell>
          <cell r="AD1925" t="str">
            <v>NON PREVISTO</v>
          </cell>
          <cell r="AE1925" t="str">
            <v>NON PREVISTO</v>
          </cell>
          <cell r="AF1925" t="str">
            <v>NON PREVISTO</v>
          </cell>
          <cell r="AG1925" t="str">
            <v>NON PREVISTO</v>
          </cell>
          <cell r="AH1925" t="str">
            <v>NON PREVISTO</v>
          </cell>
        </row>
        <row r="1926">
          <cell r="A1926">
            <v>103592</v>
          </cell>
          <cell r="B1926" t="str">
            <v>LETTO PER DEGENZA ELETTRIFICATO</v>
          </cell>
          <cell r="C1926" t="str">
            <v>MEDICAL INTERIOR SUPPLY</v>
          </cell>
          <cell r="D1926" t="str">
            <v>LH 610</v>
          </cell>
          <cell r="E1926">
            <v>13399</v>
          </cell>
          <cell r="F1926" t="str">
            <v>SINGOLA</v>
          </cell>
          <cell r="G1926">
            <v>103592</v>
          </cell>
          <cell r="I1926" t="str">
            <v>S.PIETRO</v>
          </cell>
          <cell r="J1926" t="str">
            <v>S. CATERINA SOLVENTI</v>
          </cell>
          <cell r="K1926" t="str">
            <v>S. CATERINA SOLVENTI</v>
          </cell>
          <cell r="L1926" t="str">
            <v>S. CATERINA SOLVENTI</v>
          </cell>
          <cell r="M1926" t="str">
            <v>SINGOLA</v>
          </cell>
          <cell r="N1926" t="str">
            <v>103592</v>
          </cell>
          <cell r="P1926" t="str">
            <v>BIENNALE</v>
          </cell>
          <cell r="Q1926" t="str">
            <v>ANNUALE</v>
          </cell>
          <cell r="R1926" t="str">
            <v>NON PREVISTO</v>
          </cell>
          <cell r="T1926" t="str">
            <v>DA FARE</v>
          </cell>
          <cell r="U1926">
            <v>3592</v>
          </cell>
          <cell r="V1926">
            <v>46111</v>
          </cell>
          <cell r="W1926" t="str">
            <v>POSITIVO</v>
          </cell>
          <cell r="X1926">
            <v>0</v>
          </cell>
          <cell r="Y1926" t="str">
            <v>DA FARE</v>
          </cell>
          <cell r="Z1926">
            <v>3592</v>
          </cell>
          <cell r="AA1926">
            <v>46111</v>
          </cell>
          <cell r="AB1926" t="str">
            <v>POSITIVO</v>
          </cell>
          <cell r="AC1926">
            <v>0</v>
          </cell>
          <cell r="AD1926" t="str">
            <v>NON PREVISTO</v>
          </cell>
          <cell r="AE1926" t="str">
            <v>NON PREVISTO</v>
          </cell>
          <cell r="AF1926" t="str">
            <v>NON PREVISTO</v>
          </cell>
          <cell r="AG1926" t="str">
            <v>NON PREVISTO</v>
          </cell>
          <cell r="AH1926" t="str">
            <v>NON PREVISTO</v>
          </cell>
        </row>
        <row r="1927">
          <cell r="A1927">
            <v>103593</v>
          </cell>
          <cell r="B1927" t="str">
            <v>LETTO PER DEGENZA ELETTRIFICATO</v>
          </cell>
          <cell r="C1927" t="str">
            <v>MEDICAL INTERIOR SUPPLY</v>
          </cell>
          <cell r="D1927" t="str">
            <v>LH 610</v>
          </cell>
          <cell r="E1927">
            <v>13394</v>
          </cell>
          <cell r="F1927" t="str">
            <v>SINGOLA</v>
          </cell>
          <cell r="G1927">
            <v>103593</v>
          </cell>
          <cell r="I1927" t="str">
            <v>S.PIETRO</v>
          </cell>
          <cell r="J1927" t="str">
            <v>S. CARLO CARDIOLOGIA</v>
          </cell>
          <cell r="K1927" t="str">
            <v>S. CARLO CARDIOLOGIA</v>
          </cell>
          <cell r="L1927" t="str">
            <v>S. CARLO CARDIOLOGIA</v>
          </cell>
          <cell r="M1927" t="str">
            <v>SINGOLA</v>
          </cell>
          <cell r="N1927">
            <v>103593</v>
          </cell>
          <cell r="P1927" t="str">
            <v>BIENNALE</v>
          </cell>
          <cell r="Q1927" t="str">
            <v>ANNUALE</v>
          </cell>
          <cell r="R1927" t="str">
            <v>NON PREVISTO</v>
          </cell>
          <cell r="T1927" t="str">
            <v>DA FARE</v>
          </cell>
          <cell r="U1927">
            <v>3593</v>
          </cell>
          <cell r="V1927">
            <v>46114</v>
          </cell>
          <cell r="W1927" t="str">
            <v>POSITIVO</v>
          </cell>
          <cell r="X1927">
            <v>0</v>
          </cell>
          <cell r="Y1927" t="str">
            <v>DA FARE</v>
          </cell>
          <cell r="Z1927">
            <v>3593</v>
          </cell>
          <cell r="AA1927">
            <v>46114</v>
          </cell>
          <cell r="AB1927" t="str">
            <v>POSITIVO</v>
          </cell>
          <cell r="AC1927">
            <v>0</v>
          </cell>
          <cell r="AD1927" t="str">
            <v>NON PREVISTO</v>
          </cell>
          <cell r="AE1927" t="str">
            <v>NON PREVISTO</v>
          </cell>
          <cell r="AF1927" t="str">
            <v>NON PREVISTO</v>
          </cell>
          <cell r="AG1927" t="str">
            <v>NON PREVISTO</v>
          </cell>
          <cell r="AH1927" t="str">
            <v>NON PREVISTO</v>
          </cell>
        </row>
        <row r="1928">
          <cell r="A1928">
            <v>103594</v>
          </cell>
          <cell r="B1928" t="str">
            <v>LETTO PER DEGENZA ELETTRIFICATO</v>
          </cell>
          <cell r="C1928" t="str">
            <v>MEDICAL INTERIOR SUPPLY</v>
          </cell>
          <cell r="D1928" t="str">
            <v>LH 610</v>
          </cell>
          <cell r="E1928">
            <v>13393</v>
          </cell>
          <cell r="F1928" t="str">
            <v>SINGOLA</v>
          </cell>
          <cell r="G1928">
            <v>103594</v>
          </cell>
          <cell r="I1928" t="str">
            <v>S.PIETRO</v>
          </cell>
          <cell r="J1928" t="str">
            <v>S. CARLO CARDIOLOGIA</v>
          </cell>
          <cell r="K1928" t="str">
            <v>S. CARLO CARDIOLOGIA</v>
          </cell>
          <cell r="L1928" t="str">
            <v>S. CARLO CARDIOLOGIA</v>
          </cell>
          <cell r="M1928" t="str">
            <v>SINGOLA</v>
          </cell>
          <cell r="N1928">
            <v>103594</v>
          </cell>
          <cell r="P1928" t="str">
            <v>BIENNALE</v>
          </cell>
          <cell r="Q1928" t="str">
            <v>ANNUALE</v>
          </cell>
          <cell r="R1928" t="str">
            <v>NON PREVISTO</v>
          </cell>
          <cell r="T1928" t="str">
            <v>DA FARE</v>
          </cell>
          <cell r="U1928">
            <v>3594</v>
          </cell>
          <cell r="V1928">
            <v>46114</v>
          </cell>
          <cell r="W1928" t="str">
            <v>POSITIVO</v>
          </cell>
          <cell r="X1928">
            <v>0</v>
          </cell>
          <cell r="Y1928" t="str">
            <v>DA FARE</v>
          </cell>
          <cell r="Z1928">
            <v>3594</v>
          </cell>
          <cell r="AA1928">
            <v>46114</v>
          </cell>
          <cell r="AB1928" t="str">
            <v>POSITIVO</v>
          </cell>
          <cell r="AC1928">
            <v>0</v>
          </cell>
          <cell r="AD1928" t="str">
            <v>NON PREVISTO</v>
          </cell>
          <cell r="AE1928" t="str">
            <v>NON PREVISTO</v>
          </cell>
          <cell r="AF1928" t="str">
            <v>NON PREVISTO</v>
          </cell>
          <cell r="AG1928" t="str">
            <v>NON PREVISTO</v>
          </cell>
          <cell r="AH1928" t="str">
            <v>NON PREVISTO</v>
          </cell>
        </row>
        <row r="1929">
          <cell r="A1929">
            <v>103595</v>
          </cell>
          <cell r="B1929" t="str">
            <v>LETTO PER DEGENZA ELETTRIFICATO</v>
          </cell>
          <cell r="C1929" t="str">
            <v>MEDICAL INTERIOR SUPPLY</v>
          </cell>
          <cell r="D1929" t="str">
            <v>LH 610</v>
          </cell>
          <cell r="E1929">
            <v>13396</v>
          </cell>
          <cell r="F1929" t="str">
            <v>SINGOLA</v>
          </cell>
          <cell r="G1929">
            <v>103595</v>
          </cell>
          <cell r="I1929" t="str">
            <v>S.PIETRO</v>
          </cell>
          <cell r="J1929" t="str">
            <v>S. CARLO CARDIOLOGIA</v>
          </cell>
          <cell r="K1929" t="str">
            <v>S. CARLO CARDIOLOGIA</v>
          </cell>
          <cell r="L1929" t="str">
            <v>S. CARLO CARDIOLOGIA</v>
          </cell>
          <cell r="M1929" t="str">
            <v>SINGOLA</v>
          </cell>
          <cell r="N1929" t="str">
            <v>103595</v>
          </cell>
          <cell r="P1929" t="str">
            <v>BIENNALE</v>
          </cell>
          <cell r="Q1929" t="str">
            <v>ANNUALE</v>
          </cell>
          <cell r="R1929" t="str">
            <v>NON PREVISTO</v>
          </cell>
          <cell r="T1929" t="str">
            <v>DA FARE</v>
          </cell>
          <cell r="U1929">
            <v>3595</v>
          </cell>
          <cell r="V1929">
            <v>46114</v>
          </cell>
          <cell r="W1929" t="str">
            <v>POSITIVO</v>
          </cell>
          <cell r="X1929">
            <v>0</v>
          </cell>
          <cell r="Y1929" t="str">
            <v>DA FARE</v>
          </cell>
          <cell r="Z1929">
            <v>3595</v>
          </cell>
          <cell r="AA1929">
            <v>46114</v>
          </cell>
          <cell r="AB1929" t="str">
            <v>POSITIVO</v>
          </cell>
          <cell r="AC1929">
            <v>0</v>
          </cell>
          <cell r="AD1929" t="str">
            <v>NON PREVISTO</v>
          </cell>
          <cell r="AE1929" t="str">
            <v>NON PREVISTO</v>
          </cell>
          <cell r="AF1929" t="str">
            <v>NON PREVISTO</v>
          </cell>
          <cell r="AG1929" t="str">
            <v>NON PREVISTO</v>
          </cell>
          <cell r="AH1929" t="str">
            <v>NON PREVISTO</v>
          </cell>
        </row>
        <row r="1930">
          <cell r="A1930">
            <v>103596</v>
          </cell>
          <cell r="B1930" t="str">
            <v>LETTO PER DEGENZA ELETTRIFICATO</v>
          </cell>
          <cell r="C1930" t="str">
            <v>MEDICAL INTERIOR SUPPLY</v>
          </cell>
          <cell r="D1930" t="str">
            <v>LH 610</v>
          </cell>
          <cell r="E1930">
            <v>13406</v>
          </cell>
          <cell r="F1930" t="str">
            <v>SINGOLA</v>
          </cell>
          <cell r="G1930">
            <v>103596</v>
          </cell>
          <cell r="I1930" t="str">
            <v>S.PIETRO</v>
          </cell>
          <cell r="J1930" t="str">
            <v>S. CARLO CARDIOLOGIA</v>
          </cell>
          <cell r="K1930" t="str">
            <v>S. CARLO CARDIOLOGIA</v>
          </cell>
          <cell r="L1930" t="str">
            <v>S. CARLO CARDIOLOGIA</v>
          </cell>
          <cell r="M1930" t="str">
            <v>SINGOLA</v>
          </cell>
          <cell r="N1930">
            <v>103596</v>
          </cell>
          <cell r="P1930" t="str">
            <v>BIENNALE</v>
          </cell>
          <cell r="Q1930" t="str">
            <v>ANNUALE</v>
          </cell>
          <cell r="R1930" t="str">
            <v>NON PREVISTO</v>
          </cell>
          <cell r="T1930" t="str">
            <v>DA FARE</v>
          </cell>
          <cell r="U1930">
            <v>3596</v>
          </cell>
          <cell r="V1930">
            <v>46114</v>
          </cell>
          <cell r="W1930" t="str">
            <v>POSITIVO</v>
          </cell>
          <cell r="X1930">
            <v>0</v>
          </cell>
          <cell r="Y1930" t="str">
            <v>DA FARE</v>
          </cell>
          <cell r="Z1930">
            <v>3596</v>
          </cell>
          <cell r="AA1930">
            <v>46114</v>
          </cell>
          <cell r="AB1930" t="str">
            <v>POSITIVO</v>
          </cell>
          <cell r="AC1930">
            <v>0</v>
          </cell>
          <cell r="AD1930" t="str">
            <v>NON PREVISTO</v>
          </cell>
          <cell r="AE1930" t="str">
            <v>NON PREVISTO</v>
          </cell>
          <cell r="AF1930" t="str">
            <v>NON PREVISTO</v>
          </cell>
          <cell r="AG1930" t="str">
            <v>NON PREVISTO</v>
          </cell>
          <cell r="AH1930" t="str">
            <v>NON PREVISTO</v>
          </cell>
        </row>
        <row r="1931">
          <cell r="A1931">
            <v>103597</v>
          </cell>
          <cell r="B1931" t="str">
            <v>LETTO PER DEGENZA ELETTRIFICATO</v>
          </cell>
          <cell r="C1931" t="str">
            <v>MEDICAL INTERIOR SUPPLY</v>
          </cell>
          <cell r="D1931" t="str">
            <v>LH 610</v>
          </cell>
          <cell r="E1931">
            <v>13374</v>
          </cell>
          <cell r="F1931" t="str">
            <v>SINGOLA</v>
          </cell>
          <cell r="G1931">
            <v>103597</v>
          </cell>
          <cell r="I1931" t="str">
            <v>S.PIETRO</v>
          </cell>
          <cell r="J1931" t="str">
            <v>S. CARLO CARDIOLOGIA</v>
          </cell>
          <cell r="K1931" t="str">
            <v>S. CARLO CARDIOLOGIA</v>
          </cell>
          <cell r="L1931" t="str">
            <v>S. CARLO CARDIOLOGIA</v>
          </cell>
          <cell r="M1931" t="str">
            <v>SINGOLA</v>
          </cell>
          <cell r="N1931" t="str">
            <v>103597</v>
          </cell>
          <cell r="P1931" t="str">
            <v>BIENNALE</v>
          </cell>
          <cell r="Q1931" t="str">
            <v>ANNUALE</v>
          </cell>
          <cell r="R1931" t="str">
            <v>NON PREVISTO</v>
          </cell>
          <cell r="T1931" t="str">
            <v>DA FARE</v>
          </cell>
          <cell r="U1931">
            <v>3597</v>
          </cell>
          <cell r="V1931">
            <v>46114</v>
          </cell>
          <cell r="W1931" t="str">
            <v>POSITIVO</v>
          </cell>
          <cell r="X1931">
            <v>0</v>
          </cell>
          <cell r="Y1931" t="str">
            <v>DA FARE</v>
          </cell>
          <cell r="Z1931">
            <v>3597</v>
          </cell>
          <cell r="AA1931">
            <v>46114</v>
          </cell>
          <cell r="AB1931" t="str">
            <v>POSITIVO</v>
          </cell>
          <cell r="AC1931">
            <v>0</v>
          </cell>
          <cell r="AD1931" t="str">
            <v>NON PREVISTO</v>
          </cell>
          <cell r="AE1931" t="str">
            <v>NON PREVISTO</v>
          </cell>
          <cell r="AF1931" t="str">
            <v>NON PREVISTO</v>
          </cell>
          <cell r="AG1931" t="str">
            <v>NON PREVISTO</v>
          </cell>
          <cell r="AH1931" t="str">
            <v>NON PREVISTO</v>
          </cell>
        </row>
        <row r="1932">
          <cell r="A1932">
            <v>103598</v>
          </cell>
          <cell r="B1932" t="str">
            <v>LETTO PER DEGENZA ELETTRIFICATO</v>
          </cell>
          <cell r="C1932" t="str">
            <v>MEDICAL INTERIOR SUPPLY</v>
          </cell>
          <cell r="D1932" t="str">
            <v>LH 610</v>
          </cell>
          <cell r="E1932">
            <v>13380</v>
          </cell>
          <cell r="F1932" t="str">
            <v>SINGOLA</v>
          </cell>
          <cell r="G1932">
            <v>103598</v>
          </cell>
          <cell r="I1932" t="str">
            <v>S.PIETRO</v>
          </cell>
          <cell r="J1932" t="str">
            <v>S. CARLO CARDIOLOGIA</v>
          </cell>
          <cell r="K1932" t="str">
            <v>S. CARLO CARDIOLOGIA</v>
          </cell>
          <cell r="L1932" t="str">
            <v>S. CARLO CARDIOLOGIA</v>
          </cell>
          <cell r="M1932" t="str">
            <v>SINGOLA</v>
          </cell>
          <cell r="N1932">
            <v>103598</v>
          </cell>
          <cell r="P1932" t="str">
            <v>BIENNALE</v>
          </cell>
          <cell r="Q1932" t="str">
            <v>ANNUALE</v>
          </cell>
          <cell r="R1932" t="str">
            <v>NON PREVISTO</v>
          </cell>
          <cell r="T1932" t="str">
            <v>DA FARE</v>
          </cell>
          <cell r="U1932">
            <v>3598</v>
          </cell>
          <cell r="V1932">
            <v>46114</v>
          </cell>
          <cell r="W1932" t="str">
            <v>POSITIVO</v>
          </cell>
          <cell r="X1932">
            <v>0</v>
          </cell>
          <cell r="Y1932" t="str">
            <v>DA FARE</v>
          </cell>
          <cell r="Z1932">
            <v>3598</v>
          </cell>
          <cell r="AA1932">
            <v>46114</v>
          </cell>
          <cell r="AB1932" t="str">
            <v>POSITIVO</v>
          </cell>
          <cell r="AC1932">
            <v>0</v>
          </cell>
          <cell r="AD1932" t="str">
            <v>NON PREVISTO</v>
          </cell>
          <cell r="AE1932" t="str">
            <v>NON PREVISTO</v>
          </cell>
          <cell r="AF1932" t="str">
            <v>NON PREVISTO</v>
          </cell>
          <cell r="AG1932" t="str">
            <v>NON PREVISTO</v>
          </cell>
          <cell r="AH1932" t="str">
            <v>NON PREVISTO</v>
          </cell>
        </row>
        <row r="1933">
          <cell r="A1933">
            <v>103599</v>
          </cell>
          <cell r="B1933" t="str">
            <v>LETTO PER DEGENZA ELETTRIFICATO</v>
          </cell>
          <cell r="C1933" t="str">
            <v>MEDICAL INTERIOR SUPPLY</v>
          </cell>
          <cell r="D1933" t="str">
            <v>LH 610</v>
          </cell>
          <cell r="E1933">
            <v>13391</v>
          </cell>
          <cell r="F1933" t="str">
            <v>SINGOLA</v>
          </cell>
          <cell r="G1933">
            <v>103599</v>
          </cell>
          <cell r="I1933" t="str">
            <v>S.PIETRO</v>
          </cell>
          <cell r="J1933" t="str">
            <v>S. CATERINA SOLVENTI</v>
          </cell>
          <cell r="K1933" t="str">
            <v>S. CATERINA SOLVENTI</v>
          </cell>
          <cell r="L1933" t="str">
            <v>S. CATERINA SOLVENTI</v>
          </cell>
          <cell r="M1933" t="str">
            <v>SINGOLA</v>
          </cell>
          <cell r="N1933" t="str">
            <v>103599</v>
          </cell>
          <cell r="P1933" t="str">
            <v>BIENNALE</v>
          </cell>
          <cell r="Q1933" t="str">
            <v>ANNUALE</v>
          </cell>
          <cell r="R1933" t="str">
            <v>NON PREVISTO</v>
          </cell>
          <cell r="T1933" t="str">
            <v>DA FARE</v>
          </cell>
          <cell r="U1933">
            <v>3599</v>
          </cell>
          <cell r="V1933">
            <v>46111</v>
          </cell>
          <cell r="W1933" t="str">
            <v>POSITIVO</v>
          </cell>
          <cell r="X1933">
            <v>0</v>
          </cell>
          <cell r="Y1933" t="str">
            <v>DA FARE</v>
          </cell>
          <cell r="Z1933">
            <v>3599</v>
          </cell>
          <cell r="AA1933">
            <v>46111</v>
          </cell>
          <cell r="AB1933" t="str">
            <v>POSITIVO</v>
          </cell>
          <cell r="AC1933">
            <v>0</v>
          </cell>
          <cell r="AD1933" t="str">
            <v>NON PREVISTO</v>
          </cell>
          <cell r="AE1933" t="str">
            <v>NON PREVISTO</v>
          </cell>
          <cell r="AF1933" t="str">
            <v>NON PREVISTO</v>
          </cell>
          <cell r="AG1933" t="str">
            <v>NON PREVISTO</v>
          </cell>
          <cell r="AH1933" t="str">
            <v>NON PREVISTO</v>
          </cell>
        </row>
        <row r="1934">
          <cell r="A1934">
            <v>103600</v>
          </cell>
          <cell r="B1934" t="str">
            <v>LETTO PER DEGENZA ELETTRIFICATO</v>
          </cell>
          <cell r="C1934" t="str">
            <v>MEDICAL INTERIOR SUPPLY</v>
          </cell>
          <cell r="D1934" t="str">
            <v>LH 610</v>
          </cell>
          <cell r="E1934">
            <v>13392</v>
          </cell>
          <cell r="F1934" t="str">
            <v>SINGOLA</v>
          </cell>
          <cell r="G1934">
            <v>103600</v>
          </cell>
          <cell r="I1934" t="str">
            <v>S.PIETRO</v>
          </cell>
          <cell r="J1934" t="str">
            <v>S. CATERINA SOLVENTI</v>
          </cell>
          <cell r="K1934" t="str">
            <v>S. CATERINA SOLVENTI</v>
          </cell>
          <cell r="L1934" t="str">
            <v>S. CATERINA SOLVENTI</v>
          </cell>
          <cell r="M1934" t="str">
            <v>SINGOLA</v>
          </cell>
          <cell r="N1934" t="str">
            <v>103600</v>
          </cell>
          <cell r="P1934" t="str">
            <v>BIENNALE</v>
          </cell>
          <cell r="Q1934" t="str">
            <v>ANNUALE</v>
          </cell>
          <cell r="R1934" t="str">
            <v>NON PREVISTO</v>
          </cell>
          <cell r="T1934" t="str">
            <v>DA FARE</v>
          </cell>
          <cell r="U1934">
            <v>3600</v>
          </cell>
          <cell r="V1934">
            <v>46111</v>
          </cell>
          <cell r="W1934" t="str">
            <v>POSITIVO</v>
          </cell>
          <cell r="X1934">
            <v>0</v>
          </cell>
          <cell r="Y1934" t="str">
            <v>DA FARE</v>
          </cell>
          <cell r="Z1934">
            <v>3600</v>
          </cell>
          <cell r="AA1934">
            <v>46111</v>
          </cell>
          <cell r="AB1934" t="str">
            <v>POSITIVO</v>
          </cell>
          <cell r="AC1934">
            <v>0</v>
          </cell>
          <cell r="AD1934" t="str">
            <v>NON PREVISTO</v>
          </cell>
          <cell r="AE1934" t="str">
            <v>NON PREVISTO</v>
          </cell>
          <cell r="AF1934" t="str">
            <v>NON PREVISTO</v>
          </cell>
          <cell r="AG1934" t="str">
            <v>NON PREVISTO</v>
          </cell>
          <cell r="AH1934" t="str">
            <v>NON PREVISTO</v>
          </cell>
        </row>
        <row r="1935">
          <cell r="A1935">
            <v>103601</v>
          </cell>
          <cell r="B1935" t="str">
            <v>LAVATRICE PER ENDOSCOPI</v>
          </cell>
          <cell r="C1935" t="str">
            <v>OLYMPUS OPTICAL CO LTD</v>
          </cell>
          <cell r="D1935" t="str">
            <v>ETD 4 BASIC PAA</v>
          </cell>
          <cell r="E1935">
            <v>16132009</v>
          </cell>
          <cell r="F1935" t="str">
            <v>PRINCIPALE</v>
          </cell>
          <cell r="G1935">
            <v>103601</v>
          </cell>
          <cell r="I1935" t="str">
            <v>S.PIETRO</v>
          </cell>
          <cell r="J1935" t="str">
            <v>AMB. ENDOSCOPIA</v>
          </cell>
          <cell r="K1935" t="str">
            <v>AMB. ENDOSCOPIA</v>
          </cell>
          <cell r="L1935" t="str">
            <v>AMB. ENDOSCOPIA</v>
          </cell>
          <cell r="M1935" t="str">
            <v>PRINCIPALE</v>
          </cell>
          <cell r="N1935" t="str">
            <v>103601</v>
          </cell>
          <cell r="P1935" t="str">
            <v>BIENNALE</v>
          </cell>
          <cell r="Q1935" t="str">
            <v>ANNUALE (NON DI NS COMPETENZA)</v>
          </cell>
          <cell r="R1935" t="str">
            <v>NON PREVISTO</v>
          </cell>
          <cell r="S1935" t="str">
            <v>MP DA FARE CMQ</v>
          </cell>
          <cell r="T1935" t="str">
            <v>DA FARE</v>
          </cell>
          <cell r="U1935" t="str">
            <v>3601</v>
          </cell>
          <cell r="V1935">
            <v>46266</v>
          </cell>
          <cell r="W1935" t="str">
            <v>POSITIVO</v>
          </cell>
          <cell r="X1935">
            <v>0</v>
          </cell>
          <cell r="Y1935" t="str">
            <v>MP DA FARE CMQ</v>
          </cell>
          <cell r="Z1935" t="str">
            <v>3601</v>
          </cell>
          <cell r="AA1935">
            <v>0</v>
          </cell>
          <cell r="AB1935" t="str">
            <v>POSITIVO</v>
          </cell>
          <cell r="AC1935">
            <v>0</v>
          </cell>
          <cell r="AD1935" t="str">
            <v>NON PREVISTO</v>
          </cell>
          <cell r="AE1935" t="str">
            <v>NON PREVISTO</v>
          </cell>
          <cell r="AF1935" t="str">
            <v>NON PREVISTO</v>
          </cell>
          <cell r="AG1935" t="str">
            <v>NON PREVISTO</v>
          </cell>
          <cell r="AH1935" t="str">
            <v>NON PREVISTO</v>
          </cell>
        </row>
        <row r="1936">
          <cell r="A1936">
            <v>103602</v>
          </cell>
          <cell r="B1936" t="str">
            <v>ADDOLCITORE</v>
          </cell>
          <cell r="C1936" t="str">
            <v>PENTAIR WATER ITALY SRL</v>
          </cell>
          <cell r="D1936" t="str">
            <v>256760 LOGIX 760C</v>
          </cell>
          <cell r="E1936" t="str">
            <v>1603185712087 A1553</v>
          </cell>
          <cell r="F1936" t="str">
            <v>COMPONENTE</v>
          </cell>
          <cell r="G1936">
            <v>103601</v>
          </cell>
          <cell r="I1936" t="str">
            <v>S.PIETRO</v>
          </cell>
          <cell r="J1936" t="str">
            <v>AMB. ENDOSCOPIA</v>
          </cell>
          <cell r="K1936" t="str">
            <v>AMB. ENDOSCOPIA</v>
          </cell>
          <cell r="L1936" t="str">
            <v>AMB. ENDOSCOPIA</v>
          </cell>
          <cell r="M1936" t="str">
            <v>COMPONENTE</v>
          </cell>
          <cell r="N1936" t="str">
            <v>103601</v>
          </cell>
          <cell r="P1936" t="str">
            <v>BIENNALE</v>
          </cell>
          <cell r="Q1936" t="str">
            <v>ANNUALE (NON DI NS COMPETENZA)</v>
          </cell>
          <cell r="R1936" t="str">
            <v>NON PREVISTO</v>
          </cell>
          <cell r="T1936" t="str">
            <v>DA FARE</v>
          </cell>
          <cell r="U1936" t="str">
            <v>3602</v>
          </cell>
          <cell r="V1936">
            <v>46266</v>
          </cell>
          <cell r="W1936" t="str">
            <v>POSITIVO</v>
          </cell>
          <cell r="X1936">
            <v>0</v>
          </cell>
          <cell r="Y1936" t="str">
            <v>NON PREVISTO</v>
          </cell>
          <cell r="Z1936">
            <v>0</v>
          </cell>
          <cell r="AA1936">
            <v>0</v>
          </cell>
          <cell r="AB1936">
            <v>0</v>
          </cell>
          <cell r="AC1936">
            <v>0</v>
          </cell>
          <cell r="AD1936" t="str">
            <v>NON PREVISTO</v>
          </cell>
          <cell r="AE1936" t="str">
            <v>NON PREVISTO</v>
          </cell>
          <cell r="AF1936" t="str">
            <v>NON PREVISTO</v>
          </cell>
          <cell r="AG1936" t="str">
            <v>NON PREVISTO</v>
          </cell>
          <cell r="AH1936" t="str">
            <v>NON PREVISTO</v>
          </cell>
        </row>
        <row r="1937">
          <cell r="A1937">
            <v>103603</v>
          </cell>
          <cell r="B1937" t="str">
            <v>STAMPANTE PER ETICHETTE</v>
          </cell>
          <cell r="C1937" t="str">
            <v>EPSON</v>
          </cell>
          <cell r="D1937" t="str">
            <v>TM U220 D</v>
          </cell>
          <cell r="E1937" t="str">
            <v>RJTF261654</v>
          </cell>
          <cell r="F1937" t="str">
            <v>COMPONENTE</v>
          </cell>
          <cell r="G1937">
            <v>103601</v>
          </cell>
          <cell r="I1937" t="str">
            <v>S.PIETRO</v>
          </cell>
          <cell r="J1937" t="str">
            <v>AMB. ENDOSCOPIA</v>
          </cell>
          <cell r="K1937" t="str">
            <v>AMB. ENDOSCOPIA</v>
          </cell>
          <cell r="L1937" t="str">
            <v>AMB. ENDOSCOPIA</v>
          </cell>
          <cell r="M1937" t="str">
            <v>COMPONENTE</v>
          </cell>
          <cell r="N1937" t="str">
            <v>103601</v>
          </cell>
          <cell r="P1937" t="str">
            <v>BIENNALE</v>
          </cell>
          <cell r="Q1937" t="str">
            <v>ANNUALE (NON DI NS COMPETENZA)</v>
          </cell>
          <cell r="R1937" t="str">
            <v>NON PREVISTO</v>
          </cell>
          <cell r="T1937" t="str">
            <v>DA FARE</v>
          </cell>
          <cell r="U1937" t="str">
            <v>3603</v>
          </cell>
          <cell r="V1937">
            <v>46266</v>
          </cell>
          <cell r="W1937" t="str">
            <v>POSITIVO</v>
          </cell>
          <cell r="X1937">
            <v>0</v>
          </cell>
          <cell r="Y1937" t="str">
            <v>NON PREVISTO</v>
          </cell>
          <cell r="Z1937">
            <v>0</v>
          </cell>
          <cell r="AA1937">
            <v>0</v>
          </cell>
          <cell r="AB1937">
            <v>0</v>
          </cell>
          <cell r="AC1937">
            <v>0</v>
          </cell>
          <cell r="AD1937" t="str">
            <v>NON PREVISTO</v>
          </cell>
          <cell r="AE1937" t="str">
            <v>NON PREVISTO</v>
          </cell>
          <cell r="AF1937" t="str">
            <v>NON PREVISTO</v>
          </cell>
          <cell r="AG1937" t="str">
            <v>NON PREVISTO</v>
          </cell>
          <cell r="AH1937" t="str">
            <v>NON PREVISTO</v>
          </cell>
        </row>
        <row r="1938">
          <cell r="A1938">
            <v>103604</v>
          </cell>
          <cell r="B1938" t="str">
            <v>ECOTOMOGRAFO</v>
          </cell>
          <cell r="C1938" t="str">
            <v>MINDRAY CO LTD</v>
          </cell>
          <cell r="D1938" t="str">
            <v>M9</v>
          </cell>
          <cell r="E1938" t="str">
            <v>7B 66000930</v>
          </cell>
          <cell r="F1938" t="str">
            <v>PRINCIPALE</v>
          </cell>
          <cell r="G1938">
            <v>103604</v>
          </cell>
          <cell r="H1938" t="str">
            <v>ECO27 (103604)</v>
          </cell>
          <cell r="I1938" t="str">
            <v>S.PIETRO</v>
          </cell>
          <cell r="J1938" t="str">
            <v>AMB. NEUROLOGIA</v>
          </cell>
          <cell r="K1938" t="str">
            <v>AMB. NEUROLOGIA</v>
          </cell>
          <cell r="L1938" t="str">
            <v>AMB. NEUROLOGIA</v>
          </cell>
          <cell r="M1938" t="str">
            <v>PRINCIPALE</v>
          </cell>
          <cell r="N1938" t="str">
            <v>103604</v>
          </cell>
          <cell r="O1938" t="str">
            <v>ECO27 (103604)</v>
          </cell>
          <cell r="P1938" t="str">
            <v>BIENNALE</v>
          </cell>
          <cell r="Q1938" t="str">
            <v>ANNUALE</v>
          </cell>
          <cell r="R1938" t="str">
            <v>ANNUALE</v>
          </cell>
          <cell r="T1938" t="str">
            <v>DA FARE</v>
          </cell>
          <cell r="U1938" t="str">
            <v>3604</v>
          </cell>
          <cell r="V1938">
            <v>46245</v>
          </cell>
          <cell r="W1938" t="str">
            <v>POSITIVO</v>
          </cell>
          <cell r="X1938" t="str">
            <v>VSE ESEGUITA CON APP 103605, 103606</v>
          </cell>
          <cell r="Y1938" t="str">
            <v>DA FARE</v>
          </cell>
          <cell r="Z1938" t="str">
            <v>3604</v>
          </cell>
          <cell r="AA1938">
            <v>46245</v>
          </cell>
          <cell r="AB1938" t="str">
            <v>POSITIVO</v>
          </cell>
          <cell r="AC1938">
            <v>0</v>
          </cell>
          <cell r="AD1938" t="str">
            <v>DA FARE</v>
          </cell>
          <cell r="AE1938">
            <v>0</v>
          </cell>
          <cell r="AF1938">
            <v>0</v>
          </cell>
          <cell r="AG1938">
            <v>0</v>
          </cell>
          <cell r="AH1938">
            <v>0</v>
          </cell>
        </row>
        <row r="1939">
          <cell r="A1939">
            <v>103605</v>
          </cell>
          <cell r="B1939" t="str">
            <v>SONDA ECOGRAFICA</v>
          </cell>
          <cell r="C1939" t="str">
            <v>MINDRAY CO LTD</v>
          </cell>
          <cell r="D1939" t="str">
            <v>SP5 1S</v>
          </cell>
          <cell r="E1939" t="str">
            <v>9SC7B008692</v>
          </cell>
          <cell r="F1939" t="str">
            <v>COMPONENTE</v>
          </cell>
          <cell r="G1939">
            <v>103604</v>
          </cell>
          <cell r="H1939" t="str">
            <v>ECO27 (103604)</v>
          </cell>
          <cell r="I1939" t="str">
            <v>S.PIETRO</v>
          </cell>
          <cell r="J1939" t="str">
            <v>AMB. NEUROLOGIA</v>
          </cell>
          <cell r="K1939" t="str">
            <v>AMB. NEUROLOGIA</v>
          </cell>
          <cell r="L1939" t="str">
            <v>AMB. NEUROLOGIA</v>
          </cell>
          <cell r="M1939" t="str">
            <v>COMPONENTE</v>
          </cell>
          <cell r="N1939" t="str">
            <v>103604</v>
          </cell>
          <cell r="O1939" t="str">
            <v>ECO27 (103604)</v>
          </cell>
          <cell r="P1939" t="str">
            <v>BIENNALE CON APP PADRE</v>
          </cell>
          <cell r="Q1939" t="str">
            <v>ANNUALE</v>
          </cell>
          <cell r="R1939" t="str">
            <v>ANNUALE</v>
          </cell>
          <cell r="T1939" t="str">
            <v>DA FARE</v>
          </cell>
          <cell r="U1939" t="str">
            <v>3605</v>
          </cell>
          <cell r="V1939">
            <v>46245</v>
          </cell>
          <cell r="W1939" t="str">
            <v>POSITIVO</v>
          </cell>
          <cell r="X1939" t="str">
            <v>VSE ESEGUITA CON APP PADRE</v>
          </cell>
          <cell r="Y1939" t="str">
            <v>DA FARE</v>
          </cell>
          <cell r="Z1939" t="str">
            <v>3605</v>
          </cell>
          <cell r="AA1939">
            <v>46245</v>
          </cell>
          <cell r="AB1939" t="str">
            <v>POSITIVO</v>
          </cell>
          <cell r="AC1939">
            <v>0</v>
          </cell>
          <cell r="AD1939" t="str">
            <v>DA FARE</v>
          </cell>
          <cell r="AE1939" t="str">
            <v>103604</v>
          </cell>
          <cell r="AF1939">
            <v>0</v>
          </cell>
          <cell r="AG1939">
            <v>0</v>
          </cell>
          <cell r="AH1939">
            <v>0</v>
          </cell>
        </row>
        <row r="1940">
          <cell r="A1940">
            <v>103606</v>
          </cell>
          <cell r="B1940" t="str">
            <v>SONDA ECOGRAFICA</v>
          </cell>
          <cell r="C1940" t="str">
            <v>MINDRAY CO LTD</v>
          </cell>
          <cell r="D1940" t="str">
            <v>L10 3S</v>
          </cell>
          <cell r="E1940" t="str">
            <v>8JR7B000310</v>
          </cell>
          <cell r="F1940" t="str">
            <v>COMPONENTE</v>
          </cell>
          <cell r="G1940">
            <v>103604</v>
          </cell>
          <cell r="H1940" t="str">
            <v>ECO27 (103604)</v>
          </cell>
          <cell r="I1940" t="str">
            <v>S.PIETRO</v>
          </cell>
          <cell r="J1940" t="str">
            <v>AMB. NEUROLOGIA</v>
          </cell>
          <cell r="K1940" t="str">
            <v>AMB. NEUROLOGIA</v>
          </cell>
          <cell r="L1940" t="str">
            <v>AMB. NEUROLOGIA</v>
          </cell>
          <cell r="M1940" t="str">
            <v>COMPONENTE</v>
          </cell>
          <cell r="N1940" t="str">
            <v>103604</v>
          </cell>
          <cell r="O1940" t="str">
            <v>ECO27 (103604)</v>
          </cell>
          <cell r="P1940" t="str">
            <v>BIENNALE CON APP PADRE</v>
          </cell>
          <cell r="Q1940" t="str">
            <v>ANNUALE</v>
          </cell>
          <cell r="R1940" t="str">
            <v>ANNUALE</v>
          </cell>
          <cell r="T1940" t="str">
            <v>DA FARE</v>
          </cell>
          <cell r="U1940" t="str">
            <v>3606</v>
          </cell>
          <cell r="V1940">
            <v>46245</v>
          </cell>
          <cell r="W1940" t="str">
            <v>POSITIVO</v>
          </cell>
          <cell r="X1940" t="str">
            <v>VSE ESEGUITA CON APP PADRE</v>
          </cell>
          <cell r="Y1940" t="str">
            <v>DA FARE</v>
          </cell>
          <cell r="Z1940" t="str">
            <v>3606</v>
          </cell>
          <cell r="AA1940">
            <v>46245</v>
          </cell>
          <cell r="AB1940" t="str">
            <v>POSITIVO</v>
          </cell>
          <cell r="AC1940">
            <v>0</v>
          </cell>
          <cell r="AD1940" t="str">
            <v>DA FARE</v>
          </cell>
          <cell r="AE1940" t="str">
            <v>103604</v>
          </cell>
          <cell r="AF1940">
            <v>0</v>
          </cell>
          <cell r="AG1940">
            <v>0</v>
          </cell>
          <cell r="AH1940">
            <v>0</v>
          </cell>
        </row>
        <row r="1941">
          <cell r="A1941">
            <v>103607</v>
          </cell>
          <cell r="B1941" t="str">
            <v>CARRELLO ELETTRIFICATO</v>
          </cell>
          <cell r="C1941" t="str">
            <v>MINDRAY CO LTD</v>
          </cell>
          <cell r="D1941" t="str">
            <v>UMT 500</v>
          </cell>
          <cell r="E1941" t="str">
            <v>7E 7A001002</v>
          </cell>
          <cell r="F1941" t="str">
            <v>COMPONENTE</v>
          </cell>
          <cell r="G1941">
            <v>103604</v>
          </cell>
          <cell r="I1941" t="str">
            <v>S.PIETRO</v>
          </cell>
          <cell r="J1941" t="str">
            <v>AMB. NEUROLOGIA</v>
          </cell>
          <cell r="K1941" t="str">
            <v>AMB. NEUROLOGIA</v>
          </cell>
          <cell r="L1941" t="str">
            <v>AMB. NEUROLOGIA</v>
          </cell>
          <cell r="M1941" t="str">
            <v>COMPONENTE</v>
          </cell>
          <cell r="N1941" t="str">
            <v>103604</v>
          </cell>
          <cell r="O1941" t="str">
            <v>ECO27 (103604)</v>
          </cell>
          <cell r="P1941" t="str">
            <v>BIENNALE</v>
          </cell>
          <cell r="Q1941" t="str">
            <v>ANNUALE</v>
          </cell>
          <cell r="R1941" t="str">
            <v>NON PREVISTO</v>
          </cell>
          <cell r="T1941" t="str">
            <v>DA FARE</v>
          </cell>
          <cell r="U1941" t="str">
            <v>3607</v>
          </cell>
          <cell r="V1941">
            <v>46245</v>
          </cell>
          <cell r="W1941" t="str">
            <v>POSITIVO</v>
          </cell>
          <cell r="X1941">
            <v>0</v>
          </cell>
          <cell r="Y1941" t="str">
            <v>DA FARE</v>
          </cell>
          <cell r="Z1941" t="str">
            <v>3607</v>
          </cell>
          <cell r="AA1941">
            <v>46245</v>
          </cell>
          <cell r="AB1941" t="str">
            <v>POSITIVO</v>
          </cell>
          <cell r="AC1941">
            <v>0</v>
          </cell>
          <cell r="AD1941" t="str">
            <v>NON PREVISTO</v>
          </cell>
          <cell r="AE1941" t="str">
            <v>NON PREVISTO</v>
          </cell>
          <cell r="AF1941" t="str">
            <v>NON PREVISTO</v>
          </cell>
          <cell r="AG1941" t="str">
            <v>NON PREVISTO</v>
          </cell>
          <cell r="AH1941" t="str">
            <v>NON PREVISTO</v>
          </cell>
        </row>
        <row r="1942">
          <cell r="A1942">
            <v>103608</v>
          </cell>
          <cell r="B1942" t="str">
            <v>VENTILATORE POLMONARE PER USO EXTRAOSPEDALIERO</v>
          </cell>
          <cell r="C1942" t="str">
            <v>BREAS MEDICAL AB</v>
          </cell>
          <cell r="D1942" t="str">
            <v>VIVO 60</v>
          </cell>
          <cell r="E1942" t="str">
            <v>Q060377</v>
          </cell>
          <cell r="F1942" t="str">
            <v>SINGOLA</v>
          </cell>
          <cell r="G1942">
            <v>103608</v>
          </cell>
          <cell r="I1942" t="str">
            <v>S.PIETRO</v>
          </cell>
          <cell r="J1942" t="str">
            <v>S. VINCENZO</v>
          </cell>
          <cell r="K1942" t="str">
            <v>S. VINCENZO</v>
          </cell>
          <cell r="L1942" t="str">
            <v>S. VINCENZO</v>
          </cell>
          <cell r="M1942" t="str">
            <v>SINGOLA</v>
          </cell>
          <cell r="N1942">
            <v>103608</v>
          </cell>
          <cell r="P1942" t="str">
            <v>BIENNALE</v>
          </cell>
          <cell r="Q1942" t="str">
            <v>ANNUALE (NON DI NS COMPETENZA)</v>
          </cell>
          <cell r="R1942" t="str">
            <v>NON PREVISTO</v>
          </cell>
          <cell r="T1942" t="str">
            <v>NON PREVISTO</v>
          </cell>
          <cell r="U1942">
            <v>0</v>
          </cell>
          <cell r="V1942">
            <v>0</v>
          </cell>
          <cell r="W1942">
            <v>0</v>
          </cell>
          <cell r="X1942">
            <v>0</v>
          </cell>
          <cell r="Y1942" t="str">
            <v>NON PREVISTO</v>
          </cell>
          <cell r="Z1942">
            <v>0</v>
          </cell>
          <cell r="AA1942">
            <v>0</v>
          </cell>
          <cell r="AB1942">
            <v>0</v>
          </cell>
          <cell r="AC1942">
            <v>0</v>
          </cell>
          <cell r="AD1942" t="str">
            <v>NON PREVISTO</v>
          </cell>
          <cell r="AE1942" t="str">
            <v>NON PREVISTO</v>
          </cell>
          <cell r="AF1942" t="str">
            <v>NON PREVISTO</v>
          </cell>
          <cell r="AG1942" t="str">
            <v>NON PREVISTO</v>
          </cell>
          <cell r="AH1942" t="str">
            <v>NON PREVISTO</v>
          </cell>
        </row>
        <row r="1943">
          <cell r="A1943">
            <v>103611</v>
          </cell>
          <cell r="B1943" t="str">
            <v>LAVATRICE PER ENDOSCOPI</v>
          </cell>
          <cell r="C1943" t="str">
            <v>OLYMPUS OPTICAL CO LTD</v>
          </cell>
          <cell r="D1943" t="str">
            <v>ETD 4 BASIC PAA</v>
          </cell>
          <cell r="E1943">
            <v>16132004</v>
          </cell>
          <cell r="F1943" t="str">
            <v>PRINCIPALE</v>
          </cell>
          <cell r="G1943">
            <v>103611</v>
          </cell>
          <cell r="I1943" t="str">
            <v>S.PIETRO</v>
          </cell>
          <cell r="J1943" t="str">
            <v>AMB. ENDOSCOPIA L.P. 3°P</v>
          </cell>
          <cell r="K1943" t="str">
            <v>AMB. ENDOSCOPIA L.P. 3°P</v>
          </cell>
          <cell r="L1943" t="str">
            <v>AMB. ENDOSCOPIA L.P. 3°P</v>
          </cell>
          <cell r="M1943" t="str">
            <v>SINGOLA</v>
          </cell>
          <cell r="N1943" t="str">
            <v>103611</v>
          </cell>
          <cell r="P1943" t="str">
            <v>BIENNALE</v>
          </cell>
          <cell r="Q1943" t="str">
            <v>ANNUALE (NON DI NS COMPETENZA)</v>
          </cell>
          <cell r="R1943" t="str">
            <v>NON PREVISTO</v>
          </cell>
          <cell r="S1943" t="str">
            <v>MP DA FARE CMQ</v>
          </cell>
          <cell r="T1943" t="str">
            <v>DA FARE</v>
          </cell>
          <cell r="U1943" t="str">
            <v>3611</v>
          </cell>
          <cell r="V1943">
            <v>46245</v>
          </cell>
          <cell r="W1943" t="str">
            <v>POSITIVO</v>
          </cell>
          <cell r="X1943">
            <v>0</v>
          </cell>
          <cell r="Y1943" t="str">
            <v>MP DA FARE CMQ</v>
          </cell>
          <cell r="Z1943" t="str">
            <v>3611</v>
          </cell>
          <cell r="AA1943">
            <v>0</v>
          </cell>
          <cell r="AB1943" t="str">
            <v>POSITIVO</v>
          </cell>
          <cell r="AC1943">
            <v>0</v>
          </cell>
          <cell r="AD1943" t="str">
            <v>NON PREVISTO</v>
          </cell>
          <cell r="AE1943" t="str">
            <v>NON PREVISTO</v>
          </cell>
          <cell r="AF1943" t="str">
            <v>NON PREVISTO</v>
          </cell>
          <cell r="AG1943" t="str">
            <v>NON PREVISTO</v>
          </cell>
          <cell r="AH1943" t="str">
            <v>NON PREVISTO</v>
          </cell>
        </row>
        <row r="1944">
          <cell r="A1944">
            <v>103612</v>
          </cell>
          <cell r="B1944" t="str">
            <v>ADDOLCITORE</v>
          </cell>
          <cell r="C1944" t="str">
            <v>PENTAIR WATER ITALY SRL</v>
          </cell>
          <cell r="D1944" t="str">
            <v>256760 LOGIX 760C</v>
          </cell>
          <cell r="E1944" t="str">
            <v>1708016359637A0</v>
          </cell>
          <cell r="F1944" t="str">
            <v>COMPONENTE</v>
          </cell>
          <cell r="G1944">
            <v>103611</v>
          </cell>
          <cell r="I1944" t="str">
            <v>S.PIETRO</v>
          </cell>
          <cell r="J1944" t="str">
            <v>AMB. ENDOSCOPIA L.P. 3°P</v>
          </cell>
          <cell r="K1944" t="str">
            <v>AMB. ENDOSCOPIA L.P. 3°P</v>
          </cell>
          <cell r="L1944" t="str">
            <v>AMB. ENDOSCOPIA L.P. 3°P</v>
          </cell>
          <cell r="M1944" t="str">
            <v>COMPONENTE</v>
          </cell>
          <cell r="N1944">
            <v>103612</v>
          </cell>
          <cell r="P1944" t="str">
            <v>BIENNALE</v>
          </cell>
          <cell r="Q1944" t="str">
            <v>ANNUALE (NON DI NS COMPETENZA)</v>
          </cell>
          <cell r="R1944" t="str">
            <v>NON PREVISTO</v>
          </cell>
          <cell r="T1944" t="str">
            <v>DA FARE</v>
          </cell>
          <cell r="U1944" t="str">
            <v>3612</v>
          </cell>
          <cell r="V1944">
            <v>46245</v>
          </cell>
          <cell r="W1944">
            <v>0</v>
          </cell>
          <cell r="X1944">
            <v>0</v>
          </cell>
          <cell r="Y1944" t="str">
            <v>NON PREVISTO</v>
          </cell>
          <cell r="Z1944">
            <v>0</v>
          </cell>
          <cell r="AA1944">
            <v>0</v>
          </cell>
          <cell r="AB1944">
            <v>0</v>
          </cell>
          <cell r="AC1944">
            <v>0</v>
          </cell>
          <cell r="AD1944" t="str">
            <v>NON PREVISTO</v>
          </cell>
          <cell r="AE1944" t="str">
            <v>NON PREVISTO</v>
          </cell>
          <cell r="AF1944" t="str">
            <v>NON PREVISTO</v>
          </cell>
          <cell r="AG1944" t="str">
            <v>NON PREVISTO</v>
          </cell>
          <cell r="AH1944" t="str">
            <v>NON PREVISTO</v>
          </cell>
        </row>
        <row r="1945">
          <cell r="A1945">
            <v>103613</v>
          </cell>
          <cell r="B1945" t="str">
            <v>STAMPANTE PER ETICHETTE</v>
          </cell>
          <cell r="C1945" t="str">
            <v>EPSON</v>
          </cell>
          <cell r="D1945" t="str">
            <v>TM U220 D</v>
          </cell>
          <cell r="E1945" t="str">
            <v>FJTF261655</v>
          </cell>
          <cell r="F1945" t="str">
            <v>COMPONENTE</v>
          </cell>
          <cell r="G1945">
            <v>103611</v>
          </cell>
          <cell r="I1945" t="str">
            <v>S.PIETRO</v>
          </cell>
          <cell r="J1945" t="str">
            <v>AMB. ENDOSCOPIA L.P. 3°P</v>
          </cell>
          <cell r="K1945" t="str">
            <v>AMB. ENDOSCOPIA L.P. 3°P</v>
          </cell>
          <cell r="L1945" t="str">
            <v>AMB. ENDOSCOPIA L.P. 3°P</v>
          </cell>
          <cell r="M1945" t="str">
            <v>COMPONENTE</v>
          </cell>
          <cell r="N1945" t="str">
            <v>103611</v>
          </cell>
          <cell r="P1945" t="str">
            <v>BIENNALE</v>
          </cell>
          <cell r="Q1945" t="str">
            <v>ANNUALE (NON DI NS COMPETENZA)</v>
          </cell>
          <cell r="R1945" t="str">
            <v>NON PREVISTO</v>
          </cell>
          <cell r="T1945" t="str">
            <v>DA FARE</v>
          </cell>
          <cell r="U1945" t="str">
            <v>3613</v>
          </cell>
          <cell r="V1945">
            <v>46245</v>
          </cell>
          <cell r="W1945" t="str">
            <v>POSITIVO</v>
          </cell>
          <cell r="X1945">
            <v>0</v>
          </cell>
          <cell r="Y1945" t="str">
            <v>NON PREVISTO</v>
          </cell>
          <cell r="Z1945">
            <v>0</v>
          </cell>
          <cell r="AA1945">
            <v>0</v>
          </cell>
          <cell r="AB1945">
            <v>0</v>
          </cell>
          <cell r="AC1945">
            <v>0</v>
          </cell>
          <cell r="AD1945" t="str">
            <v>NON PREVISTO</v>
          </cell>
          <cell r="AE1945" t="str">
            <v>NON PREVISTO</v>
          </cell>
          <cell r="AF1945" t="str">
            <v>NON PREVISTO</v>
          </cell>
          <cell r="AG1945" t="str">
            <v>NON PREVISTO</v>
          </cell>
          <cell r="AH1945" t="str">
            <v>NON PREVISTO</v>
          </cell>
        </row>
        <row r="1946">
          <cell r="A1946">
            <v>103615</v>
          </cell>
          <cell r="B1946" t="str">
            <v>EMODIALISI, APPARECCHIO PER</v>
          </cell>
          <cell r="C1946" t="str">
            <v>GAMBRO AB</v>
          </cell>
          <cell r="D1946" t="str">
            <v>PRISMAFLEX</v>
          </cell>
          <cell r="E1946" t="str">
            <v>PA14759</v>
          </cell>
          <cell r="F1946" t="str">
            <v>SINGOLA</v>
          </cell>
          <cell r="G1946">
            <v>103615</v>
          </cell>
          <cell r="I1946" t="str">
            <v>S.PIETRO</v>
          </cell>
          <cell r="J1946" t="str">
            <v>RIANIMAZIONE</v>
          </cell>
          <cell r="K1946" t="str">
            <v>UTIC</v>
          </cell>
          <cell r="L1946" t="str">
            <v>NON TROVATO</v>
          </cell>
          <cell r="P1946" t="str">
            <v>ANNUALE</v>
          </cell>
          <cell r="Q1946" t="str">
            <v>ANNUALE (NON DI NS COMPETENZA)</v>
          </cell>
          <cell r="R1946" t="str">
            <v>NON PREVISTO</v>
          </cell>
          <cell r="T1946" t="str">
            <v>DA FARE</v>
          </cell>
          <cell r="U1946">
            <v>0</v>
          </cell>
          <cell r="V1946">
            <v>0</v>
          </cell>
          <cell r="W1946">
            <v>0</v>
          </cell>
          <cell r="X1946">
            <v>0</v>
          </cell>
          <cell r="Y1946" t="str">
            <v>NON PREVISTO</v>
          </cell>
          <cell r="Z1946">
            <v>0</v>
          </cell>
          <cell r="AA1946">
            <v>0</v>
          </cell>
          <cell r="AB1946">
            <v>0</v>
          </cell>
          <cell r="AC1946">
            <v>0</v>
          </cell>
          <cell r="AD1946" t="str">
            <v>NON PREVISTO</v>
          </cell>
          <cell r="AE1946" t="str">
            <v>NON PREVISTO</v>
          </cell>
          <cell r="AF1946" t="str">
            <v>NON PREVISTO</v>
          </cell>
          <cell r="AG1946" t="str">
            <v>NON PREVISTO</v>
          </cell>
          <cell r="AH1946" t="str">
            <v>NON PREVISTO</v>
          </cell>
        </row>
        <row r="1947">
          <cell r="A1947">
            <v>103616</v>
          </cell>
          <cell r="B1947" t="str">
            <v>LETTO PER DEGENZA ELETTRIFICATO</v>
          </cell>
          <cell r="C1947" t="str">
            <v>BETTEN MALSCH GMBH</v>
          </cell>
          <cell r="D1947" t="str">
            <v>KLINIKBETT IMPULSE 3000 KL</v>
          </cell>
          <cell r="E1947" t="str">
            <v>07171074113</v>
          </cell>
          <cell r="F1947" t="str">
            <v>SINGOLA</v>
          </cell>
          <cell r="G1947">
            <v>103616</v>
          </cell>
          <cell r="I1947" t="str">
            <v>S.PIETRO</v>
          </cell>
          <cell r="J1947" t="str">
            <v>MAGAZZINO TECNICO_x000D_</v>
          </cell>
          <cell r="K1947" t="str">
            <v>MAGAZZINO TECNICO_x000D_</v>
          </cell>
          <cell r="L1947" t="str">
            <v>NON TROVATO</v>
          </cell>
          <cell r="P1947" t="str">
            <v>BIENNALE</v>
          </cell>
          <cell r="Q1947" t="str">
            <v>ANNUALE</v>
          </cell>
          <cell r="R1947" t="str">
            <v>NON PREVISTO</v>
          </cell>
          <cell r="T1947" t="str">
            <v>DA FARE</v>
          </cell>
          <cell r="U1947">
            <v>0</v>
          </cell>
          <cell r="V1947">
            <v>0</v>
          </cell>
          <cell r="W1947">
            <v>0</v>
          </cell>
          <cell r="X1947">
            <v>0</v>
          </cell>
          <cell r="Y1947" t="str">
            <v>DA FARE</v>
          </cell>
          <cell r="Z1947">
            <v>0</v>
          </cell>
          <cell r="AA1947">
            <v>0</v>
          </cell>
          <cell r="AB1947">
            <v>0</v>
          </cell>
          <cell r="AC1947">
            <v>0</v>
          </cell>
          <cell r="AD1947" t="str">
            <v>NON PREVISTO</v>
          </cell>
          <cell r="AE1947" t="str">
            <v>NON PREVISTO</v>
          </cell>
          <cell r="AF1947" t="str">
            <v>NON PREVISTO</v>
          </cell>
          <cell r="AG1947" t="str">
            <v>NON PREVISTO</v>
          </cell>
          <cell r="AH1947" t="str">
            <v>NON PREVISTO</v>
          </cell>
        </row>
        <row r="1948">
          <cell r="A1948">
            <v>103617</v>
          </cell>
          <cell r="B1948" t="str">
            <v>ECOTOMOGRAFO</v>
          </cell>
          <cell r="C1948" t="str">
            <v>MINDRAY CO LTD</v>
          </cell>
          <cell r="D1948" t="str">
            <v>DC 70</v>
          </cell>
          <cell r="E1948" t="str">
            <v>CAE 81000771</v>
          </cell>
          <cell r="F1948" t="str">
            <v>PRINCIPALE</v>
          </cell>
          <cell r="G1948">
            <v>103617</v>
          </cell>
          <cell r="H1948" t="str">
            <v>ECO28 (103617)</v>
          </cell>
          <cell r="I1948" t="str">
            <v>S.PIETRO</v>
          </cell>
          <cell r="J1948" t="str">
            <v>RADIOTERAPIA</v>
          </cell>
          <cell r="K1948" t="str">
            <v>UPMC</v>
          </cell>
          <cell r="L1948" t="str">
            <v>UPMC</v>
          </cell>
          <cell r="M1948" t="str">
            <v>PRINCIPALE</v>
          </cell>
          <cell r="N1948">
            <v>103617</v>
          </cell>
          <cell r="O1948" t="str">
            <v>ECO28 (103617)</v>
          </cell>
          <cell r="P1948" t="str">
            <v>BIENNALE</v>
          </cell>
          <cell r="Q1948" t="str">
            <v>ANNUALE</v>
          </cell>
          <cell r="R1948" t="str">
            <v>ANNUALE</v>
          </cell>
          <cell r="T1948" t="str">
            <v>NON PREVISTO</v>
          </cell>
          <cell r="U1948">
            <v>0</v>
          </cell>
          <cell r="V1948">
            <v>0</v>
          </cell>
          <cell r="W1948">
            <v>0</v>
          </cell>
          <cell r="X1948">
            <v>0</v>
          </cell>
          <cell r="Y1948" t="str">
            <v>DA FARE</v>
          </cell>
          <cell r="Z1948" t="str">
            <v>3617</v>
          </cell>
          <cell r="AA1948">
            <v>0</v>
          </cell>
          <cell r="AB1948" t="str">
            <v>POSITIVO</v>
          </cell>
          <cell r="AC1948">
            <v>0</v>
          </cell>
          <cell r="AD1948" t="str">
            <v>DA FARE</v>
          </cell>
          <cell r="AE1948">
            <v>0</v>
          </cell>
          <cell r="AF1948">
            <v>0</v>
          </cell>
          <cell r="AG1948">
            <v>0</v>
          </cell>
          <cell r="AH1948">
            <v>0</v>
          </cell>
        </row>
        <row r="1949">
          <cell r="A1949">
            <v>103618</v>
          </cell>
          <cell r="B1949" t="str">
            <v>SONDA ECOGRAFICA</v>
          </cell>
          <cell r="C1949" t="str">
            <v>MINDRAY CO LTD</v>
          </cell>
          <cell r="D1949" t="str">
            <v>L12 3E</v>
          </cell>
          <cell r="E1949" t="str">
            <v>CAYD7C041084</v>
          </cell>
          <cell r="F1949" t="str">
            <v>COMPONENTE</v>
          </cell>
          <cell r="G1949">
            <v>103617</v>
          </cell>
          <cell r="H1949" t="str">
            <v>ECO28 (103617)</v>
          </cell>
          <cell r="I1949" t="str">
            <v>S.PIETRO</v>
          </cell>
          <cell r="J1949" t="str">
            <v>RADIOTERAPIA</v>
          </cell>
          <cell r="K1949" t="str">
            <v>UPMC</v>
          </cell>
          <cell r="L1949" t="str">
            <v>UPMC</v>
          </cell>
          <cell r="M1949" t="str">
            <v>COMPONENTE</v>
          </cell>
          <cell r="N1949">
            <v>103617</v>
          </cell>
          <cell r="O1949" t="str">
            <v>ECO28 (103617)</v>
          </cell>
          <cell r="P1949" t="str">
            <v>BIENNALE CON APP PADRE</v>
          </cell>
          <cell r="Q1949" t="str">
            <v>ANNUALE</v>
          </cell>
          <cell r="R1949" t="str">
            <v>ANNUALE</v>
          </cell>
          <cell r="T1949" t="str">
            <v>NON PREVISTO</v>
          </cell>
          <cell r="U1949">
            <v>0</v>
          </cell>
          <cell r="V1949">
            <v>0</v>
          </cell>
          <cell r="W1949">
            <v>0</v>
          </cell>
          <cell r="X1949">
            <v>0</v>
          </cell>
          <cell r="Y1949" t="str">
            <v>DA FARE</v>
          </cell>
          <cell r="Z1949" t="str">
            <v>3618</v>
          </cell>
          <cell r="AA1949">
            <v>46251</v>
          </cell>
          <cell r="AB1949" t="str">
            <v>POSITIVO</v>
          </cell>
          <cell r="AC1949">
            <v>0</v>
          </cell>
          <cell r="AD1949" t="str">
            <v>DA FARE</v>
          </cell>
          <cell r="AE1949">
            <v>103617</v>
          </cell>
          <cell r="AF1949">
            <v>0</v>
          </cell>
          <cell r="AG1949">
            <v>0</v>
          </cell>
          <cell r="AH1949">
            <v>0</v>
          </cell>
        </row>
        <row r="1950">
          <cell r="A1950">
            <v>103619</v>
          </cell>
          <cell r="B1950" t="str">
            <v>SONDA ECOGRAFICA</v>
          </cell>
          <cell r="C1950" t="str">
            <v>MINDRAY CO LTD</v>
          </cell>
          <cell r="D1950" t="str">
            <v>C5 2E</v>
          </cell>
          <cell r="E1950" t="str">
            <v>VST73039668</v>
          </cell>
          <cell r="F1950" t="str">
            <v>COMPONENTE</v>
          </cell>
          <cell r="G1950">
            <v>103617</v>
          </cell>
          <cell r="H1950" t="str">
            <v>ECO28 (103617)</v>
          </cell>
          <cell r="I1950" t="str">
            <v>S.PIETRO</v>
          </cell>
          <cell r="J1950" t="str">
            <v>RADIOTERAPIA</v>
          </cell>
          <cell r="K1950" t="str">
            <v>UPMC</v>
          </cell>
          <cell r="L1950" t="str">
            <v>UPMC</v>
          </cell>
          <cell r="M1950" t="str">
            <v>COMPONENTE</v>
          </cell>
          <cell r="N1950">
            <v>103617</v>
          </cell>
          <cell r="O1950" t="str">
            <v>ECO28 (103617)</v>
          </cell>
          <cell r="P1950" t="str">
            <v>BIENNALE CON APP PADRE</v>
          </cell>
          <cell r="Q1950" t="str">
            <v>ANNUALE</v>
          </cell>
          <cell r="R1950" t="str">
            <v>ANNUALE</v>
          </cell>
          <cell r="T1950" t="str">
            <v>NON PREVISTO</v>
          </cell>
          <cell r="U1950">
            <v>0</v>
          </cell>
          <cell r="V1950">
            <v>0</v>
          </cell>
          <cell r="W1950">
            <v>0</v>
          </cell>
          <cell r="X1950">
            <v>0</v>
          </cell>
          <cell r="Y1950" t="str">
            <v>DA FARE</v>
          </cell>
          <cell r="Z1950" t="str">
            <v>3619</v>
          </cell>
          <cell r="AA1950">
            <v>46251</v>
          </cell>
          <cell r="AB1950" t="str">
            <v>POSITIVO</v>
          </cell>
          <cell r="AC1950">
            <v>0</v>
          </cell>
          <cell r="AD1950" t="str">
            <v>DA FARE</v>
          </cell>
          <cell r="AE1950">
            <v>103617</v>
          </cell>
          <cell r="AF1950">
            <v>0</v>
          </cell>
          <cell r="AG1950">
            <v>0</v>
          </cell>
          <cell r="AH1950">
            <v>0</v>
          </cell>
        </row>
        <row r="1951">
          <cell r="A1951">
            <v>103620</v>
          </cell>
          <cell r="B1951" t="str">
            <v>RIPRODUTTORE VIDEO O DIGITALE DI BIOIMMAGINI</v>
          </cell>
          <cell r="C1951" t="str">
            <v>SONY CORP</v>
          </cell>
          <cell r="D1951" t="str">
            <v>UP X898MD</v>
          </cell>
          <cell r="E1951">
            <v>7059310</v>
          </cell>
          <cell r="F1951" t="str">
            <v>COMPONENTE</v>
          </cell>
          <cell r="G1951">
            <v>103617</v>
          </cell>
          <cell r="H1951" t="str">
            <v>ECO28 (103617)</v>
          </cell>
          <cell r="I1951" t="str">
            <v>S.PIETRO</v>
          </cell>
          <cell r="J1951" t="str">
            <v>RADIOTERAPIA</v>
          </cell>
          <cell r="K1951" t="str">
            <v>UPMC</v>
          </cell>
          <cell r="L1951" t="str">
            <v>UPMC</v>
          </cell>
          <cell r="M1951" t="str">
            <v>COMPONENTE</v>
          </cell>
          <cell r="N1951">
            <v>103617</v>
          </cell>
          <cell r="O1951" t="str">
            <v>ECO28 (103617)</v>
          </cell>
          <cell r="P1951" t="str">
            <v>BIENNALE</v>
          </cell>
          <cell r="Q1951" t="str">
            <v>ANNUALE</v>
          </cell>
          <cell r="R1951" t="str">
            <v>NON PREVISTO</v>
          </cell>
          <cell r="T1951" t="str">
            <v>NON PREVISTO</v>
          </cell>
          <cell r="U1951">
            <v>0</v>
          </cell>
          <cell r="V1951">
            <v>0</v>
          </cell>
          <cell r="W1951">
            <v>0</v>
          </cell>
          <cell r="X1951">
            <v>0</v>
          </cell>
          <cell r="Y1951" t="str">
            <v>DA FARE</v>
          </cell>
          <cell r="Z1951" t="str">
            <v>3620</v>
          </cell>
          <cell r="AA1951">
            <v>0</v>
          </cell>
          <cell r="AB1951" t="str">
            <v>POSITIVO</v>
          </cell>
          <cell r="AC1951">
            <v>0</v>
          </cell>
          <cell r="AD1951" t="str">
            <v>NON PREVISTO</v>
          </cell>
          <cell r="AE1951" t="str">
            <v>NON PREVISTO</v>
          </cell>
          <cell r="AF1951" t="str">
            <v>NON PREVISTO</v>
          </cell>
          <cell r="AG1951" t="str">
            <v>NON PREVISTO</v>
          </cell>
          <cell r="AH1951" t="str">
            <v>NON PREVISTO</v>
          </cell>
        </row>
        <row r="1952">
          <cell r="A1952">
            <v>103621</v>
          </cell>
          <cell r="B1952" t="str">
            <v>TAVOLO TELECOMANDATO</v>
          </cell>
          <cell r="C1952" t="str">
            <v>MECALL SRL</v>
          </cell>
          <cell r="D1952" t="str">
            <v>EIDOS RF439</v>
          </cell>
          <cell r="E1952" t="str">
            <v>00875</v>
          </cell>
          <cell r="F1952" t="str">
            <v>PRINCIPALE</v>
          </cell>
          <cell r="G1952">
            <v>103621</v>
          </cell>
          <cell r="I1952" t="str">
            <v>S.PIETRO</v>
          </cell>
          <cell r="J1952" t="str">
            <v>RADIOLOGIA</v>
          </cell>
          <cell r="K1952" t="str">
            <v>RADIOLOGIA</v>
          </cell>
          <cell r="L1952" t="str">
            <v>RADIOLOGIA</v>
          </cell>
          <cell r="M1952" t="str">
            <v>PRINCIPALE</v>
          </cell>
          <cell r="N1952">
            <v>103621</v>
          </cell>
          <cell r="P1952" t="str">
            <v>BIENNALE (NON DI NS COMPETENZA)</v>
          </cell>
          <cell r="Q1952" t="str">
            <v>ANNUALE (NON DI NS COMPETENZA)</v>
          </cell>
          <cell r="R1952" t="str">
            <v>NON PREVISTO</v>
          </cell>
          <cell r="T1952" t="str">
            <v>NON PREVISTO</v>
          </cell>
          <cell r="U1952">
            <v>0</v>
          </cell>
          <cell r="V1952">
            <v>0</v>
          </cell>
          <cell r="W1952">
            <v>0</v>
          </cell>
          <cell r="X1952">
            <v>0</v>
          </cell>
          <cell r="Y1952" t="str">
            <v>NON PREVISTO</v>
          </cell>
          <cell r="Z1952">
            <v>0</v>
          </cell>
          <cell r="AA1952">
            <v>0</v>
          </cell>
          <cell r="AB1952">
            <v>0</v>
          </cell>
          <cell r="AC1952">
            <v>0</v>
          </cell>
          <cell r="AD1952" t="str">
            <v>NON PREVISTO</v>
          </cell>
          <cell r="AE1952" t="str">
            <v>NON PREVISTO</v>
          </cell>
          <cell r="AF1952" t="str">
            <v>NON PREVISTO</v>
          </cell>
          <cell r="AG1952" t="str">
            <v>NON PREVISTO</v>
          </cell>
          <cell r="AH1952" t="str">
            <v>NON PREVISTO</v>
          </cell>
        </row>
        <row r="1953">
          <cell r="A1953">
            <v>103622</v>
          </cell>
          <cell r="B1953" t="str">
            <v>COMPLESSO RADIOGENO</v>
          </cell>
          <cell r="C1953" t="str">
            <v>MECALL SRL</v>
          </cell>
          <cell r="D1953" t="str">
            <v>AL 003</v>
          </cell>
          <cell r="E1953">
            <v>34187</v>
          </cell>
          <cell r="F1953" t="str">
            <v>COMPONENTE</v>
          </cell>
          <cell r="G1953">
            <v>103621</v>
          </cell>
          <cell r="I1953" t="str">
            <v>S.PIETRO</v>
          </cell>
          <cell r="J1953" t="str">
            <v>RADIOLOGIA</v>
          </cell>
          <cell r="K1953" t="str">
            <v>RADIOLOGIA</v>
          </cell>
          <cell r="L1953" t="str">
            <v>RADIOLOGIA</v>
          </cell>
          <cell r="M1953" t="str">
            <v>COMPONENTE</v>
          </cell>
          <cell r="N1953">
            <v>103621</v>
          </cell>
          <cell r="P1953" t="str">
            <v>BIENNALE (NON DI NS COMPETENZA)</v>
          </cell>
          <cell r="Q1953" t="str">
            <v>ANNUALE (NON DI NS COMPETENZA)</v>
          </cell>
          <cell r="R1953" t="str">
            <v>NON PREVISTO</v>
          </cell>
          <cell r="T1953" t="str">
            <v>NON PREVISTO</v>
          </cell>
          <cell r="U1953">
            <v>0</v>
          </cell>
          <cell r="V1953">
            <v>0</v>
          </cell>
          <cell r="W1953">
            <v>0</v>
          </cell>
          <cell r="X1953">
            <v>0</v>
          </cell>
          <cell r="Y1953" t="str">
            <v>NON PREVISTO</v>
          </cell>
          <cell r="Z1953">
            <v>0</v>
          </cell>
          <cell r="AA1953">
            <v>0</v>
          </cell>
          <cell r="AB1953">
            <v>0</v>
          </cell>
          <cell r="AC1953">
            <v>0</v>
          </cell>
          <cell r="AD1953" t="str">
            <v>NON PREVISTO</v>
          </cell>
          <cell r="AE1953" t="str">
            <v>NON PREVISTO</v>
          </cell>
          <cell r="AF1953" t="str">
            <v>NON PREVISTO</v>
          </cell>
          <cell r="AG1953" t="str">
            <v>NON PREVISTO</v>
          </cell>
          <cell r="AH1953" t="str">
            <v>NON PREVISTO</v>
          </cell>
        </row>
        <row r="1954">
          <cell r="A1954">
            <v>103623</v>
          </cell>
          <cell r="B1954" t="str">
            <v>TAVOLO RIBALTABILE PER APPARECCHIO RADIOLOGICO</v>
          </cell>
          <cell r="C1954" t="str">
            <v>MECALL SRL</v>
          </cell>
          <cell r="D1954" t="str">
            <v>CLISIS EXCEL DRF</v>
          </cell>
          <cell r="E1954">
            <v>34061</v>
          </cell>
          <cell r="F1954" t="str">
            <v>COMPONENTE</v>
          </cell>
          <cell r="G1954">
            <v>103621</v>
          </cell>
          <cell r="I1954" t="str">
            <v>S.PIETRO</v>
          </cell>
          <cell r="J1954" t="str">
            <v>RADIOLOGIA</v>
          </cell>
          <cell r="K1954" t="str">
            <v>RADIOLOGIA</v>
          </cell>
          <cell r="L1954" t="str">
            <v>RADIOLOGIA</v>
          </cell>
          <cell r="M1954" t="str">
            <v>COMPONENTE</v>
          </cell>
          <cell r="N1954">
            <v>103621</v>
          </cell>
          <cell r="P1954" t="str">
            <v>BIENNALE (NON DI NS COMPETENZA)</v>
          </cell>
          <cell r="Q1954" t="str">
            <v>ANNUALE (NON DI NS COMPETENZA)</v>
          </cell>
          <cell r="R1954" t="str">
            <v>NON PREVISTO</v>
          </cell>
          <cell r="T1954" t="str">
            <v>NON PREVISTO</v>
          </cell>
          <cell r="U1954">
            <v>0</v>
          </cell>
          <cell r="V1954">
            <v>0</v>
          </cell>
          <cell r="W1954">
            <v>0</v>
          </cell>
          <cell r="X1954">
            <v>0</v>
          </cell>
          <cell r="Y1954" t="str">
            <v>NON PREVISTO</v>
          </cell>
          <cell r="Z1954">
            <v>0</v>
          </cell>
          <cell r="AA1954">
            <v>0</v>
          </cell>
          <cell r="AB1954">
            <v>0</v>
          </cell>
          <cell r="AC1954">
            <v>0</v>
          </cell>
          <cell r="AD1954" t="str">
            <v>NON PREVISTO</v>
          </cell>
          <cell r="AE1954" t="str">
            <v>NON PREVISTO</v>
          </cell>
          <cell r="AF1954" t="str">
            <v>NON PREVISTO</v>
          </cell>
          <cell r="AG1954" t="str">
            <v>NON PREVISTO</v>
          </cell>
          <cell r="AH1954" t="str">
            <v>NON PREVISTO</v>
          </cell>
        </row>
        <row r="1955">
          <cell r="A1955">
            <v>103624</v>
          </cell>
          <cell r="B1955" t="str">
            <v>GENERATORE D'ALTA TENSIONE PER GRUPPO RADIOLOGICO</v>
          </cell>
          <cell r="C1955" t="str">
            <v>MECALL SRL</v>
          </cell>
          <cell r="D1955" t="str">
            <v>CASTOR RF 80 TS</v>
          </cell>
          <cell r="E1955" t="str">
            <v>17L 2049</v>
          </cell>
          <cell r="F1955" t="str">
            <v>COMPONENTE</v>
          </cell>
          <cell r="G1955">
            <v>103621</v>
          </cell>
          <cell r="I1955" t="str">
            <v>S.PIETRO</v>
          </cell>
          <cell r="J1955" t="str">
            <v>RADIOLOGIA</v>
          </cell>
          <cell r="K1955" t="str">
            <v>RADIOLOGIA</v>
          </cell>
          <cell r="L1955" t="str">
            <v>RADIOLOGIA</v>
          </cell>
          <cell r="M1955" t="str">
            <v>COMPONENTE</v>
          </cell>
          <cell r="N1955">
            <v>103621</v>
          </cell>
          <cell r="P1955" t="str">
            <v>BIENNALE (NON DI NS COMPETENZA)</v>
          </cell>
          <cell r="Q1955" t="str">
            <v>ANNUALE (NON DI NS COMPETENZA)</v>
          </cell>
          <cell r="R1955" t="str">
            <v>NON PREVISTO</v>
          </cell>
          <cell r="T1955" t="str">
            <v>NON PREVISTO</v>
          </cell>
          <cell r="U1955">
            <v>0</v>
          </cell>
          <cell r="V1955">
            <v>0</v>
          </cell>
          <cell r="W1955">
            <v>0</v>
          </cell>
          <cell r="X1955">
            <v>0</v>
          </cell>
          <cell r="Y1955" t="str">
            <v>NON PREVISTO</v>
          </cell>
          <cell r="Z1955">
            <v>0</v>
          </cell>
          <cell r="AA1955">
            <v>0</v>
          </cell>
          <cell r="AB1955">
            <v>0</v>
          </cell>
          <cell r="AC1955">
            <v>0</v>
          </cell>
          <cell r="AD1955" t="str">
            <v>NON PREVISTO</v>
          </cell>
          <cell r="AE1955" t="str">
            <v>NON PREVISTO</v>
          </cell>
          <cell r="AF1955" t="str">
            <v>NON PREVISTO</v>
          </cell>
          <cell r="AG1955" t="str">
            <v>NON PREVISTO</v>
          </cell>
          <cell r="AH1955" t="str">
            <v>NON PREVISTO</v>
          </cell>
        </row>
        <row r="1956">
          <cell r="A1956">
            <v>103625</v>
          </cell>
          <cell r="B1956" t="str">
            <v>GRUPPO DI CONTINUITA'</v>
          </cell>
          <cell r="C1956" t="str">
            <v>NR</v>
          </cell>
          <cell r="D1956" t="str">
            <v>2000VA</v>
          </cell>
          <cell r="E1956">
            <v>10031701709</v>
          </cell>
          <cell r="F1956" t="str">
            <v>COMPONENTE</v>
          </cell>
          <cell r="G1956">
            <v>103621</v>
          </cell>
          <cell r="I1956" t="str">
            <v>S.PIETRO</v>
          </cell>
          <cell r="J1956" t="str">
            <v>RADIOLOGIA</v>
          </cell>
          <cell r="K1956" t="str">
            <v>RADIOLOGIA</v>
          </cell>
          <cell r="L1956" t="str">
            <v>RADIOLOGIA</v>
          </cell>
          <cell r="M1956" t="str">
            <v>COMPONENTE</v>
          </cell>
          <cell r="N1956">
            <v>103621</v>
          </cell>
          <cell r="P1956" t="str">
            <v>BIENNALE (NON DI NS COMPETENZA)</v>
          </cell>
          <cell r="Q1956" t="str">
            <v>ANNUALE (NON DI NS COMPETENZA)</v>
          </cell>
          <cell r="R1956" t="str">
            <v>NON PREVISTO</v>
          </cell>
          <cell r="T1956" t="str">
            <v>NON PREVISTO</v>
          </cell>
          <cell r="U1956">
            <v>0</v>
          </cell>
          <cell r="V1956">
            <v>0</v>
          </cell>
          <cell r="W1956">
            <v>0</v>
          </cell>
          <cell r="X1956">
            <v>0</v>
          </cell>
          <cell r="Y1956" t="str">
            <v>NON PREVISTO</v>
          </cell>
          <cell r="Z1956">
            <v>0</v>
          </cell>
          <cell r="AA1956">
            <v>0</v>
          </cell>
          <cell r="AB1956">
            <v>0</v>
          </cell>
          <cell r="AC1956">
            <v>0</v>
          </cell>
          <cell r="AD1956" t="str">
            <v>NON PREVISTO</v>
          </cell>
          <cell r="AE1956" t="str">
            <v>NON PREVISTO</v>
          </cell>
          <cell r="AF1956" t="str">
            <v>NON PREVISTO</v>
          </cell>
          <cell r="AG1956" t="str">
            <v>NON PREVISTO</v>
          </cell>
          <cell r="AH1956" t="str">
            <v>NON PREVISTO</v>
          </cell>
        </row>
        <row r="1957">
          <cell r="A1957">
            <v>103626</v>
          </cell>
          <cell r="B1957" t="str">
            <v>CONSOLLE DI COMANDO PER GRUPPO RADIOLOGICO</v>
          </cell>
          <cell r="C1957" t="str">
            <v>MECALL SRL</v>
          </cell>
          <cell r="D1957" t="str">
            <v>NR</v>
          </cell>
          <cell r="E1957">
            <v>34161</v>
          </cell>
          <cell r="F1957" t="str">
            <v>COMPONENTE</v>
          </cell>
          <cell r="G1957">
            <v>103621</v>
          </cell>
          <cell r="I1957" t="str">
            <v>S.PIETRO</v>
          </cell>
          <cell r="J1957" t="str">
            <v>RADIOLOGIA</v>
          </cell>
          <cell r="K1957" t="str">
            <v>RADIOLOGIA</v>
          </cell>
          <cell r="L1957" t="str">
            <v>RADIOLOGIA</v>
          </cell>
          <cell r="M1957" t="str">
            <v>COMPONENTE</v>
          </cell>
          <cell r="N1957">
            <v>103621</v>
          </cell>
          <cell r="P1957" t="str">
            <v>BIENNALE (NON DI NS COMPETENZA)</v>
          </cell>
          <cell r="Q1957" t="str">
            <v>ANNUALE (NON DI NS COMPETENZA)</v>
          </cell>
          <cell r="R1957" t="str">
            <v>NON PREVISTO</v>
          </cell>
          <cell r="T1957" t="str">
            <v>NON PREVISTO</v>
          </cell>
          <cell r="U1957">
            <v>0</v>
          </cell>
          <cell r="V1957">
            <v>0</v>
          </cell>
          <cell r="W1957">
            <v>0</v>
          </cell>
          <cell r="X1957">
            <v>0</v>
          </cell>
          <cell r="Y1957" t="str">
            <v>NON PREVISTO</v>
          </cell>
          <cell r="Z1957">
            <v>0</v>
          </cell>
          <cell r="AA1957">
            <v>0</v>
          </cell>
          <cell r="AB1957">
            <v>0</v>
          </cell>
          <cell r="AC1957">
            <v>0</v>
          </cell>
          <cell r="AD1957" t="str">
            <v>NON PREVISTO</v>
          </cell>
          <cell r="AE1957" t="str">
            <v>NON PREVISTO</v>
          </cell>
          <cell r="AF1957" t="str">
            <v>NON PREVISTO</v>
          </cell>
          <cell r="AG1957" t="str">
            <v>NON PREVISTO</v>
          </cell>
          <cell r="AH1957" t="str">
            <v>NON PREVISTO</v>
          </cell>
        </row>
        <row r="1958">
          <cell r="A1958">
            <v>103627</v>
          </cell>
          <cell r="B1958" t="str">
            <v>MONITOR TELEVISIVO PER BIOIMMAGINI</v>
          </cell>
          <cell r="C1958" t="str">
            <v>TECNI NT</v>
          </cell>
          <cell r="D1958" t="str">
            <v>EM19TFTI MII C3</v>
          </cell>
          <cell r="E1958">
            <v>17500097</v>
          </cell>
          <cell r="F1958" t="str">
            <v>COMPONENTE</v>
          </cell>
          <cell r="G1958">
            <v>103621</v>
          </cell>
          <cell r="I1958" t="str">
            <v>S.PIETRO</v>
          </cell>
          <cell r="J1958" t="str">
            <v>RADIOLOGIA</v>
          </cell>
          <cell r="K1958" t="str">
            <v>RADIOLOGIA</v>
          </cell>
          <cell r="L1958" t="str">
            <v>RADIOLOGIA</v>
          </cell>
          <cell r="M1958" t="str">
            <v>COMPONENTE</v>
          </cell>
          <cell r="N1958">
            <v>103621</v>
          </cell>
          <cell r="P1958" t="str">
            <v>BIENNALE (NON DI NS COMPETENZA)</v>
          </cell>
          <cell r="Q1958" t="str">
            <v>ANNUALE (NON DI NS COMPETENZA)</v>
          </cell>
          <cell r="R1958" t="str">
            <v>NON PREVISTO</v>
          </cell>
          <cell r="T1958" t="str">
            <v>NON PREVISTO</v>
          </cell>
          <cell r="U1958">
            <v>0</v>
          </cell>
          <cell r="V1958">
            <v>0</v>
          </cell>
          <cell r="W1958">
            <v>0</v>
          </cell>
          <cell r="X1958">
            <v>0</v>
          </cell>
          <cell r="Y1958" t="str">
            <v>NON PREVISTO</v>
          </cell>
          <cell r="Z1958">
            <v>0</v>
          </cell>
          <cell r="AA1958">
            <v>0</v>
          </cell>
          <cell r="AB1958">
            <v>0</v>
          </cell>
          <cell r="AC1958">
            <v>0</v>
          </cell>
          <cell r="AD1958" t="str">
            <v>NON PREVISTO</v>
          </cell>
          <cell r="AE1958" t="str">
            <v>NON PREVISTO</v>
          </cell>
          <cell r="AF1958" t="str">
            <v>NON PREVISTO</v>
          </cell>
          <cell r="AG1958" t="str">
            <v>NON PREVISTO</v>
          </cell>
          <cell r="AH1958" t="str">
            <v>NON PREVISTO</v>
          </cell>
        </row>
        <row r="1959">
          <cell r="A1959">
            <v>103628</v>
          </cell>
          <cell r="B1959" t="str">
            <v>FOTOMETRO</v>
          </cell>
          <cell r="C1959" t="str">
            <v>HEMOCUE AB</v>
          </cell>
          <cell r="D1959" t="str">
            <v>PLASMA LOW HB</v>
          </cell>
          <cell r="E1959">
            <v>1245303035</v>
          </cell>
          <cell r="F1959" t="str">
            <v>SINGOLA</v>
          </cell>
          <cell r="G1959">
            <v>103628</v>
          </cell>
          <cell r="I1959" t="str">
            <v>S.PIETRO</v>
          </cell>
          <cell r="J1959" t="str">
            <v>CENTRO TRASFUSIONALE: EMOCOMPONENTI</v>
          </cell>
          <cell r="K1959" t="str">
            <v>CENTRO TRASFUSIONALE: EMOCOMPONENTI</v>
          </cell>
          <cell r="L1959" t="str">
            <v>CENTRO TRASFUSIONALE: EMOCOMPONENTI</v>
          </cell>
          <cell r="M1959" t="str">
            <v>SINGOLA</v>
          </cell>
          <cell r="N1959">
            <v>103628</v>
          </cell>
          <cell r="P1959" t="str">
            <v>BIENNALE</v>
          </cell>
          <cell r="Q1959" t="str">
            <v>SEMESTRALE (NON DI NS COMPETENZA)</v>
          </cell>
          <cell r="R1959" t="str">
            <v>NON PREVISTO</v>
          </cell>
          <cell r="T1959" t="str">
            <v>DA FARE</v>
          </cell>
          <cell r="U1959">
            <v>3628</v>
          </cell>
          <cell r="V1959">
            <v>46189</v>
          </cell>
          <cell r="W1959" t="str">
            <v>POSITIVO</v>
          </cell>
          <cell r="X1959">
            <v>0</v>
          </cell>
          <cell r="Y1959" t="str">
            <v>NON PREVISTO</v>
          </cell>
          <cell r="Z1959">
            <v>0</v>
          </cell>
          <cell r="AA1959">
            <v>0</v>
          </cell>
          <cell r="AB1959">
            <v>0</v>
          </cell>
          <cell r="AC1959">
            <v>0</v>
          </cell>
          <cell r="AD1959" t="str">
            <v>NON PREVISTO</v>
          </cell>
          <cell r="AE1959" t="str">
            <v>NON PREVISTO</v>
          </cell>
          <cell r="AF1959" t="str">
            <v>NON PREVISTO</v>
          </cell>
          <cell r="AG1959" t="str">
            <v>NON PREVISTO</v>
          </cell>
          <cell r="AH1959" t="str">
            <v>NON PREVISTO</v>
          </cell>
        </row>
        <row r="1960">
          <cell r="A1960">
            <v>103629</v>
          </cell>
          <cell r="B1960" t="str">
            <v>EMOGLOBINOMETRO</v>
          </cell>
          <cell r="C1960" t="str">
            <v>HEMOCUE AB</v>
          </cell>
          <cell r="D1960" t="str">
            <v>HB 201 +</v>
          </cell>
          <cell r="E1960">
            <v>1733014459</v>
          </cell>
          <cell r="F1960" t="str">
            <v>SINGOLA</v>
          </cell>
          <cell r="G1960">
            <v>103629</v>
          </cell>
          <cell r="I1960" t="str">
            <v>S.PIETRO</v>
          </cell>
          <cell r="J1960" t="str">
            <v>UTIN</v>
          </cell>
          <cell r="K1960" t="str">
            <v>OSTETRICIA 1  (S.G.DI DIO)</v>
          </cell>
          <cell r="L1960" t="str">
            <v>OSTETRICIA 1 (S.G.DI DIO)</v>
          </cell>
          <cell r="M1960" t="str">
            <v>SINGOLA</v>
          </cell>
          <cell r="N1960" t="str">
            <v>103629</v>
          </cell>
          <cell r="P1960" t="str">
            <v>BIENNALE</v>
          </cell>
          <cell r="Q1960" t="str">
            <v>ANNUALE (NON DI NS COMPETENZA)</v>
          </cell>
          <cell r="R1960" t="str">
            <v>NON PREVISTO</v>
          </cell>
          <cell r="T1960" t="str">
            <v>NON PREVISTO</v>
          </cell>
          <cell r="U1960">
            <v>0</v>
          </cell>
          <cell r="V1960">
            <v>0</v>
          </cell>
          <cell r="W1960">
            <v>0</v>
          </cell>
          <cell r="X1960">
            <v>0</v>
          </cell>
          <cell r="Y1960" t="str">
            <v>NON PREVISTO</v>
          </cell>
          <cell r="Z1960">
            <v>0</v>
          </cell>
          <cell r="AA1960">
            <v>0</v>
          </cell>
          <cell r="AB1960">
            <v>0</v>
          </cell>
          <cell r="AC1960">
            <v>0</v>
          </cell>
          <cell r="AD1960" t="str">
            <v>NON PREVISTO</v>
          </cell>
          <cell r="AE1960" t="str">
            <v>NON PREVISTO</v>
          </cell>
          <cell r="AF1960" t="str">
            <v>NON PREVISTO</v>
          </cell>
          <cell r="AG1960" t="str">
            <v>NON PREVISTO</v>
          </cell>
          <cell r="AH1960" t="str">
            <v>NON PREVISTO</v>
          </cell>
        </row>
        <row r="1961">
          <cell r="A1961">
            <v>103630</v>
          </cell>
          <cell r="B1961" t="str">
            <v>EMOGLOBINOMETRO</v>
          </cell>
          <cell r="C1961" t="str">
            <v>HEMOCUE AB</v>
          </cell>
          <cell r="D1961" t="str">
            <v>HB 201 +</v>
          </cell>
          <cell r="E1961">
            <v>1733014460</v>
          </cell>
          <cell r="F1961" t="str">
            <v>SINGOLA</v>
          </cell>
          <cell r="G1961">
            <v>103630</v>
          </cell>
          <cell r="I1961" t="str">
            <v>S.PIETRO</v>
          </cell>
          <cell r="J1961" t="str">
            <v>UTIN</v>
          </cell>
          <cell r="K1961" t="str">
            <v>RIANIMAZIONE CORRETTA SU VE</v>
          </cell>
          <cell r="L1961" t="str">
            <v>UTIN</v>
          </cell>
          <cell r="M1961" t="str">
            <v>SINGOLA</v>
          </cell>
          <cell r="N1961">
            <v>103630</v>
          </cell>
          <cell r="P1961" t="str">
            <v>ANNUALE</v>
          </cell>
          <cell r="Q1961" t="str">
            <v>ANNUALE (NON DI NS COMPETENZA)</v>
          </cell>
          <cell r="R1961" t="str">
            <v>NON PREVISTO</v>
          </cell>
          <cell r="T1961" t="str">
            <v>DA FARE</v>
          </cell>
          <cell r="U1961">
            <v>3630</v>
          </cell>
          <cell r="V1961">
            <v>46120</v>
          </cell>
          <cell r="W1961" t="str">
            <v>POSITIVO</v>
          </cell>
          <cell r="X1961">
            <v>0</v>
          </cell>
          <cell r="Y1961" t="str">
            <v>NON PREVISTO</v>
          </cell>
          <cell r="Z1961">
            <v>0</v>
          </cell>
          <cell r="AA1961">
            <v>0</v>
          </cell>
          <cell r="AB1961">
            <v>0</v>
          </cell>
          <cell r="AC1961">
            <v>0</v>
          </cell>
          <cell r="AD1961" t="str">
            <v>NON PREVISTO</v>
          </cell>
          <cell r="AE1961" t="str">
            <v>NON PREVISTO</v>
          </cell>
          <cell r="AF1961" t="str">
            <v>NON PREVISTO</v>
          </cell>
          <cell r="AG1961" t="str">
            <v>NON PREVISTO</v>
          </cell>
          <cell r="AH1961" t="str">
            <v>NON PREVISTO</v>
          </cell>
        </row>
        <row r="1962">
          <cell r="A1962">
            <v>103631</v>
          </cell>
          <cell r="B1962" t="str">
            <v>EMOGLOBINOMETRO</v>
          </cell>
          <cell r="C1962" t="str">
            <v>HEMOCUE AB</v>
          </cell>
          <cell r="D1962" t="str">
            <v>HB 201 +</v>
          </cell>
          <cell r="E1962">
            <v>1733014461</v>
          </cell>
          <cell r="F1962" t="str">
            <v>SINGOLA</v>
          </cell>
          <cell r="G1962">
            <v>103631</v>
          </cell>
          <cell r="I1962" t="str">
            <v>S.PIETRO</v>
          </cell>
          <cell r="J1962" t="str">
            <v>UTIN</v>
          </cell>
          <cell r="K1962" t="str">
            <v>UTIN</v>
          </cell>
          <cell r="L1962" t="str">
            <v>UTIN</v>
          </cell>
          <cell r="M1962" t="str">
            <v>SINGOLA</v>
          </cell>
          <cell r="N1962" t="str">
            <v>103631</v>
          </cell>
          <cell r="P1962" t="str">
            <v>ANNUALE</v>
          </cell>
          <cell r="Q1962" t="str">
            <v>ANNUALE (NON DI NS COMPETENZA)</v>
          </cell>
          <cell r="R1962" t="str">
            <v>NON PREVISTO</v>
          </cell>
          <cell r="T1962" t="str">
            <v>DA FARE</v>
          </cell>
          <cell r="U1962">
            <v>3631</v>
          </cell>
          <cell r="V1962">
            <v>46120</v>
          </cell>
          <cell r="W1962" t="str">
            <v>POSITIVO</v>
          </cell>
          <cell r="X1962">
            <v>0</v>
          </cell>
          <cell r="Y1962" t="str">
            <v>NON PREVISTO</v>
          </cell>
          <cell r="Z1962">
            <v>0</v>
          </cell>
          <cell r="AA1962">
            <v>0</v>
          </cell>
          <cell r="AB1962">
            <v>0</v>
          </cell>
          <cell r="AC1962">
            <v>0</v>
          </cell>
          <cell r="AD1962" t="str">
            <v>NON PREVISTO</v>
          </cell>
          <cell r="AE1962" t="str">
            <v>NON PREVISTO</v>
          </cell>
          <cell r="AF1962" t="str">
            <v>NON PREVISTO</v>
          </cell>
          <cell r="AG1962" t="str">
            <v>NON PREVISTO</v>
          </cell>
          <cell r="AH1962" t="str">
            <v>NON PREVISTO</v>
          </cell>
        </row>
        <row r="1963">
          <cell r="A1963">
            <v>103632</v>
          </cell>
          <cell r="B1963" t="str">
            <v>SALDATORE DI TUBI</v>
          </cell>
          <cell r="C1963" t="str">
            <v>CENTRON TECHNOLOGIES CORP</v>
          </cell>
          <cell r="D1963" t="str">
            <v>SE 260</v>
          </cell>
          <cell r="E1963">
            <v>2620261</v>
          </cell>
          <cell r="F1963" t="str">
            <v>SINGOLA</v>
          </cell>
          <cell r="G1963">
            <v>103632</v>
          </cell>
          <cell r="I1963" t="str">
            <v>S.PIETRO</v>
          </cell>
          <cell r="J1963" t="str">
            <v>CENTRO TRASFUSIONALE: EMOCOMPONENTI</v>
          </cell>
          <cell r="K1963" t="str">
            <v>CENTRO TRASFUSIONALE: EMOCOMPONENTI</v>
          </cell>
          <cell r="L1963" t="str">
            <v>CENTRO TRASFUSIONALE: EMOCOMPONENTI</v>
          </cell>
          <cell r="M1963" t="str">
            <v>SINGOLA</v>
          </cell>
          <cell r="N1963">
            <v>103632</v>
          </cell>
          <cell r="P1963" t="str">
            <v>BIENNALE</v>
          </cell>
          <cell r="Q1963" t="str">
            <v>ANNUALE</v>
          </cell>
          <cell r="R1963" t="str">
            <v>NON PREVISTO</v>
          </cell>
          <cell r="T1963" t="str">
            <v>DA FARE</v>
          </cell>
          <cell r="U1963">
            <v>3632</v>
          </cell>
          <cell r="V1963">
            <v>46189</v>
          </cell>
          <cell r="W1963" t="str">
            <v>POSITIVO</v>
          </cell>
          <cell r="X1963">
            <v>0</v>
          </cell>
          <cell r="Y1963" t="str">
            <v>DA FARE</v>
          </cell>
          <cell r="Z1963">
            <v>3632</v>
          </cell>
          <cell r="AA1963">
            <v>46189</v>
          </cell>
          <cell r="AB1963" t="str">
            <v>POSITIVO</v>
          </cell>
          <cell r="AC1963">
            <v>0</v>
          </cell>
          <cell r="AD1963" t="str">
            <v>NON PREVISTO</v>
          </cell>
          <cell r="AE1963" t="str">
            <v>NON PREVISTO</v>
          </cell>
          <cell r="AF1963" t="str">
            <v>NON PREVISTO</v>
          </cell>
          <cell r="AG1963" t="str">
            <v>NON PREVISTO</v>
          </cell>
          <cell r="AH1963" t="str">
            <v>NON PREVISTO</v>
          </cell>
        </row>
        <row r="1964">
          <cell r="A1964">
            <v>103635</v>
          </cell>
          <cell r="B1964" t="str">
            <v>BILIRUBINOMETRO</v>
          </cell>
          <cell r="C1964" t="str">
            <v>GINEVRI SRL</v>
          </cell>
          <cell r="D1964" t="str">
            <v>ONE BEAM CON STAMPANTE</v>
          </cell>
          <cell r="E1964" t="str">
            <v>1826/18</v>
          </cell>
          <cell r="F1964" t="str">
            <v>SINGOLA</v>
          </cell>
          <cell r="G1964">
            <v>103635</v>
          </cell>
          <cell r="I1964" t="str">
            <v>S.PIETRO</v>
          </cell>
          <cell r="J1964" t="str">
            <v>UTIN</v>
          </cell>
          <cell r="K1964" t="str">
            <v>UTIN</v>
          </cell>
          <cell r="L1964" t="str">
            <v>UTIN</v>
          </cell>
          <cell r="M1964" t="str">
            <v>SINGOLA</v>
          </cell>
          <cell r="N1964">
            <v>103635</v>
          </cell>
          <cell r="P1964" t="str">
            <v>ANNUALE</v>
          </cell>
          <cell r="Q1964" t="str">
            <v>ANNUALE</v>
          </cell>
          <cell r="R1964" t="str">
            <v>NON PREVISTO</v>
          </cell>
          <cell r="T1964" t="str">
            <v>DA FARE</v>
          </cell>
          <cell r="U1964">
            <v>3635</v>
          </cell>
          <cell r="V1964">
            <v>46120</v>
          </cell>
          <cell r="W1964" t="str">
            <v>POSITIVO</v>
          </cell>
          <cell r="X1964">
            <v>0</v>
          </cell>
          <cell r="Y1964" t="str">
            <v>DA FARE</v>
          </cell>
          <cell r="Z1964">
            <v>3635</v>
          </cell>
          <cell r="AA1964">
            <v>46120</v>
          </cell>
          <cell r="AB1964" t="str">
            <v>POSITIVO</v>
          </cell>
          <cell r="AC1964">
            <v>0</v>
          </cell>
          <cell r="AD1964" t="str">
            <v>NON PREVISTO</v>
          </cell>
          <cell r="AE1964" t="str">
            <v>NON PREVISTO</v>
          </cell>
          <cell r="AF1964" t="str">
            <v>NON PREVISTO</v>
          </cell>
          <cell r="AG1964" t="str">
            <v>NON PREVISTO</v>
          </cell>
          <cell r="AH1964" t="str">
            <v>NON PREVISTO</v>
          </cell>
        </row>
        <row r="1965">
          <cell r="A1965">
            <v>103636</v>
          </cell>
          <cell r="B1965" t="str">
            <v>BILIRUBINOMETRO</v>
          </cell>
          <cell r="C1965" t="str">
            <v>GINEVRI SRL</v>
          </cell>
          <cell r="D1965" t="str">
            <v>ONE BEAM CON STAMPANTE</v>
          </cell>
          <cell r="E1965" t="str">
            <v>1827/18</v>
          </cell>
          <cell r="F1965" t="str">
            <v>SINGOLA</v>
          </cell>
          <cell r="G1965">
            <v>103636</v>
          </cell>
          <cell r="I1965" t="str">
            <v>S.PIETRO</v>
          </cell>
          <cell r="J1965" t="str">
            <v>S. CATERINA SOLVENTI</v>
          </cell>
          <cell r="K1965" t="str">
            <v>OSTETRICIA 1  (S.G.DI DIO)</v>
          </cell>
          <cell r="L1965" t="str">
            <v>OSTETRICIA (B.MENNI)</v>
          </cell>
          <cell r="M1965" t="str">
            <v>SINGOLA</v>
          </cell>
          <cell r="N1965">
            <v>103636</v>
          </cell>
          <cell r="P1965" t="str">
            <v>BIENNALE</v>
          </cell>
          <cell r="Q1965" t="str">
            <v>ANNUALE</v>
          </cell>
          <cell r="R1965" t="str">
            <v>NON PREVISTO</v>
          </cell>
          <cell r="T1965" t="str">
            <v>DA FARE</v>
          </cell>
          <cell r="U1965">
            <v>3636</v>
          </cell>
          <cell r="V1965">
            <v>46150</v>
          </cell>
          <cell r="W1965" t="str">
            <v>POSITIVO</v>
          </cell>
          <cell r="X1965">
            <v>0</v>
          </cell>
          <cell r="Y1965" t="str">
            <v>DA FARE</v>
          </cell>
          <cell r="Z1965">
            <v>3636</v>
          </cell>
          <cell r="AA1965">
            <v>46150</v>
          </cell>
          <cell r="AB1965" t="str">
            <v>POSITIVO</v>
          </cell>
          <cell r="AC1965">
            <v>0</v>
          </cell>
          <cell r="AD1965" t="str">
            <v>NON PREVISTO</v>
          </cell>
          <cell r="AE1965" t="str">
            <v>NON PREVISTO</v>
          </cell>
          <cell r="AF1965" t="str">
            <v>NON PREVISTO</v>
          </cell>
          <cell r="AG1965" t="str">
            <v>NON PREVISTO</v>
          </cell>
          <cell r="AH1965" t="str">
            <v>NON PREVISTO</v>
          </cell>
        </row>
        <row r="1966">
          <cell r="A1966">
            <v>103637</v>
          </cell>
          <cell r="B1966" t="str">
            <v>NUTRIPOMPA</v>
          </cell>
          <cell r="C1966" t="str">
            <v>NUTRICIA MEDICAL DEVICES BV</v>
          </cell>
          <cell r="D1966" t="str">
            <v>FLOCARE INFINITY</v>
          </cell>
          <cell r="E1966" t="str">
            <v>76679603</v>
          </cell>
          <cell r="F1966" t="str">
            <v>SINGOLA</v>
          </cell>
          <cell r="G1966">
            <v>103637</v>
          </cell>
          <cell r="I1966" t="str">
            <v>S.PIETRO</v>
          </cell>
          <cell r="J1966" t="str">
            <v>RIANIMAZIONE</v>
          </cell>
          <cell r="K1966" t="str">
            <v>RIANIMAZIONE</v>
          </cell>
          <cell r="L1966" t="str">
            <v>RIANIMAZIONE</v>
          </cell>
          <cell r="M1966" t="str">
            <v>SINGOLA</v>
          </cell>
          <cell r="N1966">
            <v>103637</v>
          </cell>
          <cell r="P1966" t="str">
            <v>ANNUALE</v>
          </cell>
          <cell r="Q1966" t="str">
            <v>ANNUALE (NON DI NS COMPETENZA)</v>
          </cell>
          <cell r="R1966" t="str">
            <v>NON PREVISTO</v>
          </cell>
          <cell r="T1966" t="str">
            <v>DA FARE</v>
          </cell>
          <cell r="U1966">
            <v>3637</v>
          </cell>
          <cell r="V1966">
            <v>46210</v>
          </cell>
          <cell r="W1966" t="str">
            <v>POSITVO</v>
          </cell>
          <cell r="X1966">
            <v>0</v>
          </cell>
          <cell r="Y1966" t="str">
            <v>NON PREVISTO</v>
          </cell>
          <cell r="Z1966">
            <v>0</v>
          </cell>
          <cell r="AA1966">
            <v>0</v>
          </cell>
          <cell r="AB1966">
            <v>0</v>
          </cell>
          <cell r="AC1966">
            <v>0</v>
          </cell>
          <cell r="AD1966" t="str">
            <v>NON PREVISTO</v>
          </cell>
          <cell r="AE1966" t="str">
            <v>NON PREVISTO</v>
          </cell>
          <cell r="AF1966" t="str">
            <v>NON PREVISTO</v>
          </cell>
          <cell r="AG1966" t="str">
            <v>NON PREVISTO</v>
          </cell>
          <cell r="AH1966" t="str">
            <v>NON PREVISTO</v>
          </cell>
        </row>
        <row r="1967">
          <cell r="A1967">
            <v>103638</v>
          </cell>
          <cell r="B1967" t="str">
            <v>LASER CHIRURGICO</v>
          </cell>
          <cell r="C1967" t="str">
            <v>AMERICAN MEDICAL SYSTEM</v>
          </cell>
          <cell r="D1967" t="str">
            <v>GREEN LIGHT XPS</v>
          </cell>
          <cell r="E1967" t="str">
            <v>XPS50839</v>
          </cell>
          <cell r="F1967" t="str">
            <v>SINGOLA</v>
          </cell>
          <cell r="G1967">
            <v>103638</v>
          </cell>
          <cell r="I1967" t="str">
            <v>S.PIETRO</v>
          </cell>
          <cell r="J1967" t="str">
            <v>BLOCCO OPERATORIO</v>
          </cell>
          <cell r="K1967" t="str">
            <v>BLOCCO OPERATORIO</v>
          </cell>
          <cell r="L1967" t="str">
            <v>BLOCCO OPERATORIO SALA 5</v>
          </cell>
          <cell r="M1967" t="str">
            <v>SINGOLA</v>
          </cell>
          <cell r="N1967" t="str">
            <v>103638</v>
          </cell>
          <cell r="P1967" t="str">
            <v>ANNUALE</v>
          </cell>
          <cell r="Q1967" t="str">
            <v>ANNUALE (NON DI NS COMPETENZA)</v>
          </cell>
          <cell r="R1967" t="str">
            <v>NON PREVISTO</v>
          </cell>
          <cell r="T1967" t="str">
            <v>DA FARE</v>
          </cell>
          <cell r="U1967" t="str">
            <v>3638</v>
          </cell>
          <cell r="V1967">
            <v>46260</v>
          </cell>
          <cell r="W1967" t="str">
            <v>POSITIVO</v>
          </cell>
          <cell r="X1967">
            <v>0</v>
          </cell>
          <cell r="Y1967" t="str">
            <v>NON PREVISTO</v>
          </cell>
          <cell r="Z1967">
            <v>0</v>
          </cell>
          <cell r="AA1967">
            <v>0</v>
          </cell>
          <cell r="AB1967">
            <v>0</v>
          </cell>
          <cell r="AC1967">
            <v>0</v>
          </cell>
          <cell r="AD1967" t="str">
            <v>NON PREVISTO</v>
          </cell>
          <cell r="AE1967" t="str">
            <v>NON PREVISTO</v>
          </cell>
          <cell r="AF1967" t="str">
            <v>NON PREVISTO</v>
          </cell>
          <cell r="AG1967" t="str">
            <v>NON PREVISTO</v>
          </cell>
          <cell r="AH1967" t="str">
            <v>NON PREVISTO</v>
          </cell>
        </row>
        <row r="1968">
          <cell r="A1968">
            <v>103639</v>
          </cell>
          <cell r="B1968" t="str">
            <v>LITOTRITORE ENDOSCOPICO LASER</v>
          </cell>
          <cell r="C1968" t="str">
            <v>STORZ KARL GMBH &amp; CO KG</v>
          </cell>
          <cell r="D1968" t="str">
            <v>27750220-1 CALCULASEII</v>
          </cell>
          <cell r="E1968" t="str">
            <v>VY0190</v>
          </cell>
          <cell r="F1968" t="str">
            <v>PRINCIPALE</v>
          </cell>
          <cell r="G1968">
            <v>103639</v>
          </cell>
          <cell r="I1968" t="str">
            <v>S.PIETRO</v>
          </cell>
          <cell r="J1968" t="str">
            <v>BLOCCO OPERATORIO</v>
          </cell>
          <cell r="K1968" t="str">
            <v>BLOCCO OPERATORIO</v>
          </cell>
          <cell r="L1968" t="str">
            <v>NON TROVATO</v>
          </cell>
          <cell r="P1968" t="str">
            <v>ANNUALE</v>
          </cell>
          <cell r="Q1968" t="str">
            <v>ANNUALE</v>
          </cell>
          <cell r="R1968" t="str">
            <v>NON PREVISTO</v>
          </cell>
          <cell r="T1968" t="str">
            <v>DA FARE</v>
          </cell>
          <cell r="U1968">
            <v>0</v>
          </cell>
          <cell r="V1968">
            <v>0</v>
          </cell>
          <cell r="W1968">
            <v>0</v>
          </cell>
          <cell r="X1968">
            <v>0</v>
          </cell>
          <cell r="Y1968" t="str">
            <v>DA FARE</v>
          </cell>
          <cell r="Z1968">
            <v>0</v>
          </cell>
          <cell r="AA1968">
            <v>0</v>
          </cell>
          <cell r="AB1968">
            <v>0</v>
          </cell>
          <cell r="AC1968">
            <v>0</v>
          </cell>
          <cell r="AD1968" t="str">
            <v>NON PREVISTO</v>
          </cell>
          <cell r="AE1968" t="str">
            <v>NON PREVISTO</v>
          </cell>
          <cell r="AF1968" t="str">
            <v>NON PREVISTO</v>
          </cell>
          <cell r="AG1968" t="str">
            <v>NON PREVISTO</v>
          </cell>
          <cell r="AH1968" t="str">
            <v>NON PREVISTO</v>
          </cell>
        </row>
        <row r="1969">
          <cell r="A1969">
            <v>103649</v>
          </cell>
          <cell r="B1969" t="str">
            <v>FRIGOEMOTECA</v>
          </cell>
          <cell r="C1969" t="str">
            <v>KW APPARECCHI SCIENTIFICI SRL</v>
          </cell>
          <cell r="D1969" t="str">
            <v>KLAB BBR700V MD</v>
          </cell>
          <cell r="E1969">
            <v>79562</v>
          </cell>
          <cell r="F1969" t="str">
            <v>SINGOLA</v>
          </cell>
          <cell r="G1969">
            <v>103649</v>
          </cell>
          <cell r="I1969" t="str">
            <v>S.PIETRO</v>
          </cell>
          <cell r="J1969" t="str">
            <v>CENTRO TRASFUSIONALE: ASSEGNAZIONE EMOCOMPONENTI</v>
          </cell>
          <cell r="K1969" t="str">
            <v>CENTRO TRASFUSIONALE: ASSEGNAZIONE EMOCOMPONENTI</v>
          </cell>
          <cell r="L1969" t="str">
            <v>SALA CONGELATORI E FRIGOEMOTECA</v>
          </cell>
          <cell r="M1969" t="str">
            <v>SINGOLA</v>
          </cell>
          <cell r="N1969">
            <v>103649</v>
          </cell>
          <cell r="P1969" t="str">
            <v>BIENNALE</v>
          </cell>
          <cell r="Q1969" t="str">
            <v>ANNUALE</v>
          </cell>
          <cell r="R1969" t="str">
            <v>NON PREVISTO</v>
          </cell>
          <cell r="T1969" t="str">
            <v>DA FARE</v>
          </cell>
          <cell r="U1969">
            <v>3649</v>
          </cell>
          <cell r="V1969">
            <v>46189</v>
          </cell>
          <cell r="W1969" t="str">
            <v>POSITIVO</v>
          </cell>
          <cell r="X1969">
            <v>0</v>
          </cell>
          <cell r="Y1969" t="str">
            <v>DA FARE</v>
          </cell>
          <cell r="Z1969">
            <v>3649</v>
          </cell>
          <cell r="AA1969">
            <v>46189</v>
          </cell>
          <cell r="AB1969" t="str">
            <v>POSITIVO</v>
          </cell>
          <cell r="AC1969">
            <v>0</v>
          </cell>
          <cell r="AD1969" t="str">
            <v>NON PREVISTO</v>
          </cell>
          <cell r="AE1969" t="str">
            <v>NON PREVISTO</v>
          </cell>
          <cell r="AF1969" t="str">
            <v>NON PREVISTO</v>
          </cell>
          <cell r="AG1969" t="str">
            <v>NON PREVISTO</v>
          </cell>
          <cell r="AH1969" t="str">
            <v>NON PREVISTO</v>
          </cell>
        </row>
        <row r="1970">
          <cell r="A1970">
            <v>103650</v>
          </cell>
          <cell r="B1970" t="str">
            <v>CONGELATORE DA LABORATORIO</v>
          </cell>
          <cell r="C1970" t="str">
            <v>KW APPARECCHI SCIENTIFICI SRL</v>
          </cell>
          <cell r="D1970" t="str">
            <v>K56HPL MD</v>
          </cell>
          <cell r="E1970" t="str">
            <v>79563</v>
          </cell>
          <cell r="F1970" t="str">
            <v>SINGOLA</v>
          </cell>
          <cell r="G1970">
            <v>103650</v>
          </cell>
          <cell r="I1970" t="str">
            <v>S.PIETRO</v>
          </cell>
          <cell r="J1970" t="str">
            <v>FARMACIA</v>
          </cell>
          <cell r="K1970" t="str">
            <v>CENTRO GENETICA</v>
          </cell>
          <cell r="L1970" t="str">
            <v>CENTRO GENETICA</v>
          </cell>
          <cell r="M1970" t="str">
            <v>SINGOLA</v>
          </cell>
          <cell r="N1970" t="str">
            <v>103650</v>
          </cell>
          <cell r="P1970" t="str">
            <v>BIENNALE</v>
          </cell>
          <cell r="Q1970" t="str">
            <v>ANNUALE</v>
          </cell>
          <cell r="R1970" t="str">
            <v>NON PREVISTO</v>
          </cell>
          <cell r="T1970" t="str">
            <v>NON PREVISTO</v>
          </cell>
          <cell r="U1970">
            <v>0</v>
          </cell>
          <cell r="V1970">
            <v>0</v>
          </cell>
          <cell r="W1970">
            <v>0</v>
          </cell>
          <cell r="X1970">
            <v>0</v>
          </cell>
          <cell r="Y1970" t="str">
            <v>DA FARE</v>
          </cell>
          <cell r="Z1970" t="str">
            <v>3650</v>
          </cell>
          <cell r="AA1970">
            <v>46268</v>
          </cell>
          <cell r="AB1970" t="str">
            <v>POSITIVO</v>
          </cell>
          <cell r="AC1970">
            <v>0</v>
          </cell>
          <cell r="AD1970" t="str">
            <v>NON PREVISTO</v>
          </cell>
          <cell r="AE1970" t="str">
            <v>NON PREVISTO</v>
          </cell>
          <cell r="AF1970" t="str">
            <v>NON PREVISTO</v>
          </cell>
          <cell r="AG1970" t="str">
            <v>NON PREVISTO</v>
          </cell>
          <cell r="AH1970" t="str">
            <v>NON PREVISTO</v>
          </cell>
        </row>
        <row r="1971">
          <cell r="A1971">
            <v>103651</v>
          </cell>
          <cell r="B1971" t="str">
            <v>POMPA A SIRINGA</v>
          </cell>
          <cell r="C1971" t="str">
            <v>B BRAUN GMBH</v>
          </cell>
          <cell r="D1971" t="str">
            <v>PERFUSOR SPACE</v>
          </cell>
          <cell r="E1971">
            <v>244342</v>
          </cell>
          <cell r="F1971" t="str">
            <v>SINGOLA</v>
          </cell>
          <cell r="G1971">
            <v>103651</v>
          </cell>
          <cell r="I1971" t="str">
            <v>S.PIETRO</v>
          </cell>
          <cell r="J1971" t="str">
            <v>RIANIMAZIONE</v>
          </cell>
          <cell r="K1971" t="str">
            <v>RIANIMAZIONE</v>
          </cell>
          <cell r="L1971" t="str">
            <v>NON TROVATO</v>
          </cell>
          <cell r="P1971" t="str">
            <v>ANNUALE</v>
          </cell>
          <cell r="Q1971" t="str">
            <v>ANNUALE (NON DI NS COMPETENZA)</v>
          </cell>
          <cell r="R1971" t="str">
            <v>NON PREVISTO</v>
          </cell>
          <cell r="S1971" t="str">
            <v>MP DA FARE CMQ</v>
          </cell>
          <cell r="T1971" t="str">
            <v>DA FARE</v>
          </cell>
          <cell r="U1971">
            <v>0</v>
          </cell>
          <cell r="V1971">
            <v>0</v>
          </cell>
          <cell r="W1971">
            <v>0</v>
          </cell>
          <cell r="X1971">
            <v>0</v>
          </cell>
          <cell r="Y1971" t="str">
            <v>NON PREVISTO</v>
          </cell>
          <cell r="Z1971">
            <v>0</v>
          </cell>
          <cell r="AA1971">
            <v>0</v>
          </cell>
          <cell r="AB1971">
            <v>0</v>
          </cell>
          <cell r="AC1971">
            <v>0</v>
          </cell>
          <cell r="AD1971" t="str">
            <v>NON PREVISTO</v>
          </cell>
          <cell r="AE1971" t="str">
            <v>NON PREVISTO</v>
          </cell>
          <cell r="AF1971" t="str">
            <v>NON PREVISTO</v>
          </cell>
          <cell r="AG1971" t="str">
            <v>NON PREVISTO</v>
          </cell>
          <cell r="AH1971" t="str">
            <v>NON PREVISTO</v>
          </cell>
        </row>
        <row r="1972">
          <cell r="A1972">
            <v>103652</v>
          </cell>
          <cell r="B1972" t="str">
            <v>POMPA A SIRINGA</v>
          </cell>
          <cell r="C1972" t="str">
            <v>B BRAUN GMBH</v>
          </cell>
          <cell r="D1972" t="str">
            <v>PERFUSOR SPACE</v>
          </cell>
          <cell r="E1972">
            <v>270515</v>
          </cell>
          <cell r="F1972" t="str">
            <v>SINGOLA</v>
          </cell>
          <cell r="G1972">
            <v>103652</v>
          </cell>
          <cell r="I1972" t="str">
            <v>S.PIETRO</v>
          </cell>
          <cell r="J1972" t="str">
            <v>RIANIMAZIONE</v>
          </cell>
          <cell r="K1972" t="str">
            <v>UTIC</v>
          </cell>
          <cell r="L1972" t="str">
            <v>NON TROVATO</v>
          </cell>
          <cell r="P1972" t="str">
            <v>ANNUALE</v>
          </cell>
          <cell r="Q1972" t="str">
            <v>ANNUALE (NON DI NS COMPETENZA)</v>
          </cell>
          <cell r="R1972" t="str">
            <v>NON PREVISTO</v>
          </cell>
          <cell r="S1972" t="str">
            <v>MP DA FARE CMQ</v>
          </cell>
          <cell r="T1972" t="str">
            <v>DA FARE</v>
          </cell>
          <cell r="U1972">
            <v>0</v>
          </cell>
          <cell r="V1972">
            <v>0</v>
          </cell>
          <cell r="W1972">
            <v>0</v>
          </cell>
          <cell r="X1972">
            <v>0</v>
          </cell>
          <cell r="Y1972" t="str">
            <v>NON PREVISTO</v>
          </cell>
          <cell r="Z1972">
            <v>0</v>
          </cell>
          <cell r="AA1972">
            <v>0</v>
          </cell>
          <cell r="AB1972">
            <v>0</v>
          </cell>
          <cell r="AC1972">
            <v>0</v>
          </cell>
          <cell r="AD1972" t="str">
            <v>NON PREVISTO</v>
          </cell>
          <cell r="AE1972" t="str">
            <v>NON PREVISTO</v>
          </cell>
          <cell r="AF1972" t="str">
            <v>NON PREVISTO</v>
          </cell>
          <cell r="AG1972" t="str">
            <v>NON PREVISTO</v>
          </cell>
          <cell r="AH1972" t="str">
            <v>NON PREVISTO</v>
          </cell>
        </row>
        <row r="1973">
          <cell r="A1973">
            <v>103653</v>
          </cell>
          <cell r="B1973" t="str">
            <v>POMPA A SIRINGA</v>
          </cell>
          <cell r="C1973" t="str">
            <v>B BRAUN GMBH</v>
          </cell>
          <cell r="D1973" t="str">
            <v>PERFUSOR SPACE</v>
          </cell>
          <cell r="E1973">
            <v>254230</v>
          </cell>
          <cell r="F1973" t="str">
            <v>SINGOLA</v>
          </cell>
          <cell r="G1973">
            <v>103653</v>
          </cell>
          <cell r="I1973" t="str">
            <v>S.PIETRO</v>
          </cell>
          <cell r="J1973" t="str">
            <v>RIANIMAZIONE</v>
          </cell>
          <cell r="K1973" t="str">
            <v>RIANIMAZIONE</v>
          </cell>
          <cell r="L1973" t="str">
            <v>NON TROVATO</v>
          </cell>
          <cell r="P1973" t="str">
            <v>ANNUALE</v>
          </cell>
          <cell r="Q1973" t="str">
            <v>ANNUALE (NON DI NS COMPETENZA)</v>
          </cell>
          <cell r="R1973" t="str">
            <v>NON PREVISTO</v>
          </cell>
          <cell r="S1973" t="str">
            <v>MP DA FARE CMQ</v>
          </cell>
          <cell r="T1973" t="str">
            <v>DA FARE</v>
          </cell>
          <cell r="U1973">
            <v>0</v>
          </cell>
          <cell r="V1973">
            <v>0</v>
          </cell>
          <cell r="W1973">
            <v>0</v>
          </cell>
          <cell r="X1973">
            <v>0</v>
          </cell>
          <cell r="Y1973" t="str">
            <v>NON PREVISTO</v>
          </cell>
          <cell r="Z1973">
            <v>0</v>
          </cell>
          <cell r="AA1973">
            <v>0</v>
          </cell>
          <cell r="AB1973">
            <v>0</v>
          </cell>
          <cell r="AC1973">
            <v>0</v>
          </cell>
          <cell r="AD1973" t="str">
            <v>NON PREVISTO</v>
          </cell>
          <cell r="AE1973" t="str">
            <v>NON PREVISTO</v>
          </cell>
          <cell r="AF1973" t="str">
            <v>NON PREVISTO</v>
          </cell>
          <cell r="AG1973" t="str">
            <v>NON PREVISTO</v>
          </cell>
          <cell r="AH1973" t="str">
            <v>NON PREVISTO</v>
          </cell>
        </row>
        <row r="1974">
          <cell r="A1974">
            <v>103654</v>
          </cell>
          <cell r="B1974" t="str">
            <v>MODULO PER MONITOR</v>
          </cell>
          <cell r="C1974" t="str">
            <v>EDWARDS LIFESCIENCES CORP</v>
          </cell>
          <cell r="D1974" t="str">
            <v>EV 1000 M</v>
          </cell>
          <cell r="E1974" t="str">
            <v>TPAB088248</v>
          </cell>
          <cell r="F1974" t="str">
            <v>COMPONENTE</v>
          </cell>
          <cell r="G1974">
            <v>103655</v>
          </cell>
          <cell r="I1974" t="str">
            <v>S.PIETRO</v>
          </cell>
          <cell r="J1974" t="str">
            <v>BLOCCO OPERATORIO NUOVO/ORT.VASC.</v>
          </cell>
          <cell r="K1974" t="str">
            <v>RIANIMAZIONE</v>
          </cell>
          <cell r="L1974" t="str">
            <v>RIANIMAZIONE</v>
          </cell>
          <cell r="M1974" t="str">
            <v>COMPONENTE</v>
          </cell>
          <cell r="N1974">
            <v>103655</v>
          </cell>
          <cell r="P1974" t="str">
            <v>ANNUALE</v>
          </cell>
          <cell r="Q1974" t="str">
            <v>ANNUALE</v>
          </cell>
          <cell r="R1974" t="str">
            <v>NON PREVISTO</v>
          </cell>
          <cell r="T1974" t="str">
            <v>DA FARE</v>
          </cell>
          <cell r="U1974">
            <v>3655</v>
          </cell>
          <cell r="V1974">
            <v>46197</v>
          </cell>
          <cell r="W1974" t="str">
            <v>POSITIVO</v>
          </cell>
          <cell r="X1974" t="str">
            <v>VSE ESEGUITA CON APP PADRE</v>
          </cell>
          <cell r="Y1974" t="str">
            <v>DA FARE</v>
          </cell>
          <cell r="Z1974">
            <v>3654</v>
          </cell>
          <cell r="AA1974">
            <v>46197</v>
          </cell>
          <cell r="AB1974" t="str">
            <v>POSITIVO</v>
          </cell>
          <cell r="AC1974">
            <v>0</v>
          </cell>
          <cell r="AD1974" t="str">
            <v>NON PREVISTO</v>
          </cell>
          <cell r="AE1974" t="str">
            <v>NON PREVISTO</v>
          </cell>
          <cell r="AF1974" t="str">
            <v>NON PREVISTO</v>
          </cell>
          <cell r="AG1974" t="str">
            <v>NON PREVISTO</v>
          </cell>
          <cell r="AH1974" t="str">
            <v>NON PREVISTO</v>
          </cell>
        </row>
        <row r="1975">
          <cell r="A1975">
            <v>103655</v>
          </cell>
          <cell r="B1975" t="str">
            <v>MISURATORE GITTATA CARDIACA</v>
          </cell>
          <cell r="C1975" t="str">
            <v>EDWARDS LIFESCIENCES CORP</v>
          </cell>
          <cell r="D1975" t="str">
            <v>EV 1000 DB</v>
          </cell>
          <cell r="E1975" t="str">
            <v>EVD82243</v>
          </cell>
          <cell r="F1975" t="str">
            <v>PRINCIPALE</v>
          </cell>
          <cell r="G1975">
            <v>103655</v>
          </cell>
          <cell r="I1975" t="str">
            <v>S.PIETRO</v>
          </cell>
          <cell r="J1975" t="str">
            <v>BLOCCO OPERATORIO NUOVO/ORT.VASC.</v>
          </cell>
          <cell r="K1975" t="str">
            <v>RIANIMAZIONE</v>
          </cell>
          <cell r="L1975" t="str">
            <v>RIANIMAZIONE</v>
          </cell>
          <cell r="M1975" t="str">
            <v>PRINCIPALE</v>
          </cell>
          <cell r="N1975">
            <v>103655</v>
          </cell>
          <cell r="P1975" t="str">
            <v>ANNUALE</v>
          </cell>
          <cell r="Q1975" t="str">
            <v>ANNUALE</v>
          </cell>
          <cell r="R1975" t="str">
            <v>NON PREVISTO</v>
          </cell>
          <cell r="T1975" t="str">
            <v>DA FARE</v>
          </cell>
          <cell r="U1975">
            <v>3655</v>
          </cell>
          <cell r="V1975">
            <v>46197</v>
          </cell>
          <cell r="W1975" t="str">
            <v>POSITIVO</v>
          </cell>
          <cell r="X1975" t="str">
            <v>VSE ESEGUITA CON APP 103654</v>
          </cell>
          <cell r="Y1975" t="str">
            <v>DA FARE</v>
          </cell>
          <cell r="Z1975">
            <v>3655</v>
          </cell>
          <cell r="AA1975">
            <v>46197</v>
          </cell>
          <cell r="AB1975" t="str">
            <v>POSITIVO</v>
          </cell>
          <cell r="AC1975">
            <v>0</v>
          </cell>
          <cell r="AD1975" t="str">
            <v>NON PREVISTO</v>
          </cell>
          <cell r="AE1975" t="str">
            <v>NON PREVISTO</v>
          </cell>
          <cell r="AF1975" t="str">
            <v>NON PREVISTO</v>
          </cell>
          <cell r="AG1975" t="str">
            <v>NON PREVISTO</v>
          </cell>
          <cell r="AH1975" t="str">
            <v>NON PREVISTO</v>
          </cell>
        </row>
        <row r="1976">
          <cell r="A1976">
            <v>103656</v>
          </cell>
          <cell r="B1976" t="str">
            <v>MISCELATORE DI SACCHE</v>
          </cell>
          <cell r="C1976" t="str">
            <v>DELCON SRL</v>
          </cell>
          <cell r="D1976" t="str">
            <v>HEMOMIX PLUS</v>
          </cell>
          <cell r="E1976">
            <v>1432</v>
          </cell>
          <cell r="F1976" t="str">
            <v>SINGOLA</v>
          </cell>
          <cell r="G1976">
            <v>103656</v>
          </cell>
          <cell r="I1976" t="str">
            <v>S.PIETRO</v>
          </cell>
          <cell r="J1976" t="str">
            <v>PREOSPEDALIZZAZIONE</v>
          </cell>
          <cell r="K1976" t="str">
            <v>PREOSPEDALIZZAZIONE</v>
          </cell>
          <cell r="L1976" t="str">
            <v>PREOSPEDALIZZAZIONE</v>
          </cell>
          <cell r="M1976" t="str">
            <v>SINGOLA</v>
          </cell>
          <cell r="N1976" t="str">
            <v>103656</v>
          </cell>
          <cell r="P1976" t="str">
            <v>BIENNALE</v>
          </cell>
          <cell r="Q1976" t="str">
            <v>ANNUALE</v>
          </cell>
          <cell r="R1976" t="str">
            <v>NON PREVISTO</v>
          </cell>
          <cell r="T1976" t="str">
            <v>NON PREVISTO</v>
          </cell>
          <cell r="U1976">
            <v>0</v>
          </cell>
          <cell r="V1976">
            <v>0</v>
          </cell>
          <cell r="W1976">
            <v>0</v>
          </cell>
          <cell r="X1976">
            <v>0</v>
          </cell>
          <cell r="Y1976" t="str">
            <v>DA FARE</v>
          </cell>
          <cell r="Z1976" t="str">
            <v>3656</v>
          </cell>
          <cell r="AA1976">
            <v>46245</v>
          </cell>
          <cell r="AB1976" t="str">
            <v>POSITIVO</v>
          </cell>
          <cell r="AC1976">
            <v>0</v>
          </cell>
          <cell r="AD1976" t="str">
            <v>NON PREVISTO</v>
          </cell>
          <cell r="AE1976" t="str">
            <v>NON PREVISTO</v>
          </cell>
          <cell r="AF1976" t="str">
            <v>NON PREVISTO</v>
          </cell>
          <cell r="AG1976" t="str">
            <v>NON PREVISTO</v>
          </cell>
          <cell r="AH1976" t="str">
            <v>NON PREVISTO</v>
          </cell>
        </row>
        <row r="1977">
          <cell r="A1977">
            <v>103657</v>
          </cell>
          <cell r="B1977" t="str">
            <v>PULSOSSIMETRO</v>
          </cell>
          <cell r="C1977" t="str">
            <v>NELLCOR PURITAN BENNETT INC</v>
          </cell>
          <cell r="D1977" t="str">
            <v>PM 10 N</v>
          </cell>
          <cell r="E1977" t="str">
            <v>MBP1631308</v>
          </cell>
          <cell r="F1977" t="str">
            <v>SINGOLA</v>
          </cell>
          <cell r="G1977">
            <v>103657</v>
          </cell>
          <cell r="I1977" t="str">
            <v>S.PIETRO</v>
          </cell>
          <cell r="J1977" t="str">
            <v>S. CARLO SOLVENTI</v>
          </cell>
          <cell r="K1977" t="str">
            <v>S. CATERINA SOLVENTI</v>
          </cell>
          <cell r="L1977" t="str">
            <v>NON TROVATO</v>
          </cell>
          <cell r="P1977" t="str">
            <v>BIENNALE</v>
          </cell>
          <cell r="Q1977" t="str">
            <v>ANNUALE</v>
          </cell>
          <cell r="R1977" t="str">
            <v>NON PREVISTO</v>
          </cell>
          <cell r="T1977" t="str">
            <v>DA FARE</v>
          </cell>
          <cell r="U1977">
            <v>0</v>
          </cell>
          <cell r="V1977">
            <v>0</v>
          </cell>
          <cell r="W1977">
            <v>0</v>
          </cell>
          <cell r="X1977">
            <v>0</v>
          </cell>
          <cell r="Y1977" t="str">
            <v>DA FARE</v>
          </cell>
          <cell r="Z1977">
            <v>0</v>
          </cell>
          <cell r="AA1977">
            <v>0</v>
          </cell>
          <cell r="AB1977">
            <v>0</v>
          </cell>
          <cell r="AC1977">
            <v>0</v>
          </cell>
          <cell r="AD1977" t="str">
            <v>NON PREVISTO</v>
          </cell>
          <cell r="AE1977" t="str">
            <v>NON PREVISTO</v>
          </cell>
          <cell r="AF1977" t="str">
            <v>NON PREVISTO</v>
          </cell>
          <cell r="AG1977" t="str">
            <v>NON PREVISTO</v>
          </cell>
          <cell r="AH1977" t="str">
            <v>NON PREVISTO</v>
          </cell>
        </row>
        <row r="1978">
          <cell r="A1978">
            <v>103658</v>
          </cell>
          <cell r="B1978" t="str">
            <v>ECOTOMOGRAFO</v>
          </cell>
          <cell r="C1978" t="str">
            <v>TOSHIBA CORP MEDICAL SYSTEMS</v>
          </cell>
          <cell r="D1978" t="str">
            <v>APLIO 300 (TUS A300)</v>
          </cell>
          <cell r="E1978" t="str">
            <v>FEC1822133</v>
          </cell>
          <cell r="F1978" t="str">
            <v>PRINCIPALE</v>
          </cell>
          <cell r="G1978">
            <v>103658</v>
          </cell>
          <cell r="H1978" t="str">
            <v>ECO31 (103658)</v>
          </cell>
          <cell r="I1978" t="str">
            <v>S.PIETRO</v>
          </cell>
          <cell r="J1978" t="str">
            <v>BLOCCO OPERATORIO</v>
          </cell>
          <cell r="K1978" t="str">
            <v>BLOCCO OPERATORIO</v>
          </cell>
          <cell r="L1978" t="str">
            <v>BLOCCO OPERATORIO MAGAZZINO</v>
          </cell>
          <cell r="M1978" t="str">
            <v>PRINCIPALE</v>
          </cell>
          <cell r="N1978" t="str">
            <v>103658</v>
          </cell>
          <cell r="O1978" t="str">
            <v>ECO31 (103658)</v>
          </cell>
          <cell r="P1978" t="str">
            <v>ANNUALE</v>
          </cell>
          <cell r="Q1978" t="str">
            <v>ANNUALE</v>
          </cell>
          <cell r="R1978" t="str">
            <v>ANNUALE</v>
          </cell>
          <cell r="T1978" t="str">
            <v>DA FARE</v>
          </cell>
          <cell r="U1978" t="str">
            <v>3658</v>
          </cell>
          <cell r="V1978">
            <v>46259</v>
          </cell>
          <cell r="W1978" t="str">
            <v>POSITIVO CON RISERVA</v>
          </cell>
          <cell r="X1978" t="str">
            <v>IMPOSSIBILE ESEGUIRE DISPERSIONE SU PARTE APPLICATA IN QUANTO SONDE ASSENTI</v>
          </cell>
          <cell r="Y1978" t="str">
            <v>DA FARE</v>
          </cell>
          <cell r="Z1978">
            <v>3658</v>
          </cell>
          <cell r="AA1978">
            <v>46259</v>
          </cell>
          <cell r="AB1978" t="str">
            <v>POSITIVO</v>
          </cell>
          <cell r="AC1978">
            <v>0</v>
          </cell>
          <cell r="AD1978" t="str">
            <v>DA FARE</v>
          </cell>
          <cell r="AE1978">
            <v>0</v>
          </cell>
          <cell r="AF1978">
            <v>0</v>
          </cell>
          <cell r="AG1978">
            <v>0</v>
          </cell>
          <cell r="AH1978">
            <v>0</v>
          </cell>
        </row>
        <row r="1979">
          <cell r="A1979">
            <v>103659</v>
          </cell>
          <cell r="B1979" t="str">
            <v>SONDA ECOGRAFICA</v>
          </cell>
          <cell r="C1979" t="str">
            <v>TOSHIBA CORP MEDICAL SYSTEMS</v>
          </cell>
          <cell r="D1979" t="str">
            <v>PVL 715 RST</v>
          </cell>
          <cell r="E1979" t="str">
            <v>FSB17Z2134</v>
          </cell>
          <cell r="F1979" t="str">
            <v>COMPONENTE</v>
          </cell>
          <cell r="G1979">
            <v>103793</v>
          </cell>
          <cell r="H1979" t="str">
            <v>ECO30 (103793)</v>
          </cell>
          <cell r="I1979" t="str">
            <v>S.PIETRO</v>
          </cell>
          <cell r="J1979" t="str">
            <v>BLOCCO OPERATORIO</v>
          </cell>
          <cell r="K1979" t="str">
            <v>RADIOLOGIA</v>
          </cell>
          <cell r="L1979" t="str">
            <v>NON TROVATO</v>
          </cell>
          <cell r="P1979" t="str">
            <v>BIENNALE CON APP PADRE</v>
          </cell>
          <cell r="Q1979" t="str">
            <v>ANNUALE</v>
          </cell>
          <cell r="R1979" t="str">
            <v>ANNUALE</v>
          </cell>
          <cell r="T1979" t="str">
            <v>DA FARE</v>
          </cell>
          <cell r="U1979">
            <v>0</v>
          </cell>
          <cell r="V1979">
            <v>0</v>
          </cell>
          <cell r="W1979">
            <v>0</v>
          </cell>
          <cell r="X1979">
            <v>0</v>
          </cell>
          <cell r="Y1979" t="str">
            <v>DA FARE</v>
          </cell>
          <cell r="Z1979">
            <v>0</v>
          </cell>
          <cell r="AA1979">
            <v>0</v>
          </cell>
          <cell r="AB1979">
            <v>0</v>
          </cell>
          <cell r="AC1979">
            <v>0</v>
          </cell>
          <cell r="AD1979" t="str">
            <v>DA FARE</v>
          </cell>
          <cell r="AE1979">
            <v>0</v>
          </cell>
          <cell r="AF1979">
            <v>0</v>
          </cell>
          <cell r="AG1979">
            <v>0</v>
          </cell>
          <cell r="AH1979">
            <v>0</v>
          </cell>
        </row>
        <row r="1980">
          <cell r="A1980">
            <v>103660</v>
          </cell>
          <cell r="B1980" t="str">
            <v>SONDA ECOGRAFICA</v>
          </cell>
          <cell r="C1980" t="str">
            <v>TOSHIBA CORP MEDICAL SYSTEMS</v>
          </cell>
          <cell r="D1980" t="str">
            <v>PET 805 LA</v>
          </cell>
          <cell r="E1980" t="str">
            <v>99B1822201</v>
          </cell>
          <cell r="F1980" t="str">
            <v>COMPONENTE</v>
          </cell>
          <cell r="G1980">
            <v>103658</v>
          </cell>
          <cell r="H1980" t="str">
            <v>ECO31 (103658)</v>
          </cell>
          <cell r="I1980" t="str">
            <v>S.PIETRO</v>
          </cell>
          <cell r="J1980" t="str">
            <v>BLOCCO OPERATORIO</v>
          </cell>
          <cell r="K1980" t="str">
            <v>BLOCCO OPERATORIO</v>
          </cell>
          <cell r="L1980" t="str">
            <v>NON TROVATO</v>
          </cell>
          <cell r="P1980" t="str">
            <v>ANNUALE CON APP PADRE</v>
          </cell>
          <cell r="Q1980" t="str">
            <v>ANNUALE</v>
          </cell>
          <cell r="R1980" t="str">
            <v>ANNUALE</v>
          </cell>
          <cell r="T1980" t="str">
            <v>DA FARE</v>
          </cell>
          <cell r="U1980">
            <v>0</v>
          </cell>
          <cell r="V1980">
            <v>0</v>
          </cell>
          <cell r="W1980">
            <v>0</v>
          </cell>
          <cell r="X1980">
            <v>0</v>
          </cell>
          <cell r="Y1980" t="str">
            <v>DA FARE</v>
          </cell>
          <cell r="Z1980">
            <v>0</v>
          </cell>
          <cell r="AA1980">
            <v>0</v>
          </cell>
          <cell r="AB1980">
            <v>0</v>
          </cell>
          <cell r="AC1980">
            <v>0</v>
          </cell>
          <cell r="AD1980" t="str">
            <v>DA FARE</v>
          </cell>
          <cell r="AE1980">
            <v>0</v>
          </cell>
          <cell r="AF1980">
            <v>0</v>
          </cell>
          <cell r="AG1980">
            <v>0</v>
          </cell>
          <cell r="AH1980">
            <v>0</v>
          </cell>
        </row>
        <row r="1981">
          <cell r="A1981">
            <v>103661</v>
          </cell>
          <cell r="B1981" t="str">
            <v>RIPRODUTTORE VIDEO O DIGITALE DI BIOIMMAGINI</v>
          </cell>
          <cell r="C1981" t="str">
            <v>SONY CORP</v>
          </cell>
          <cell r="D1981" t="str">
            <v>UP D 898 MD</v>
          </cell>
          <cell r="E1981">
            <v>7166492</v>
          </cell>
          <cell r="F1981" t="str">
            <v>COMPONENTE</v>
          </cell>
          <cell r="G1981">
            <v>103658</v>
          </cell>
          <cell r="H1981" t="str">
            <v>ECO31 (103658)</v>
          </cell>
          <cell r="I1981" t="str">
            <v>S.PIETRO</v>
          </cell>
          <cell r="J1981" t="str">
            <v>BLOCCO OPERATORIO</v>
          </cell>
          <cell r="K1981" t="str">
            <v>BLOCCO OPERATORIO</v>
          </cell>
          <cell r="L1981" t="str">
            <v>BLOCCO OPERATORIO MAGAZZINO</v>
          </cell>
          <cell r="M1981" t="str">
            <v>COMPONENTE</v>
          </cell>
          <cell r="N1981" t="str">
            <v>103658</v>
          </cell>
          <cell r="O1981" t="str">
            <v>ECO31 (103658)</v>
          </cell>
          <cell r="P1981" t="str">
            <v>ANNUALE</v>
          </cell>
          <cell r="Q1981" t="str">
            <v>ANNUALE</v>
          </cell>
          <cell r="R1981" t="str">
            <v>NON PREVISTO</v>
          </cell>
          <cell r="T1981" t="str">
            <v>DA FARE</v>
          </cell>
          <cell r="U1981" t="str">
            <v>3661</v>
          </cell>
          <cell r="V1981">
            <v>46259</v>
          </cell>
          <cell r="W1981" t="str">
            <v>POSITIVO</v>
          </cell>
          <cell r="X1981">
            <v>0</v>
          </cell>
          <cell r="Y1981" t="str">
            <v>DA FARE</v>
          </cell>
          <cell r="Z1981">
            <v>3661</v>
          </cell>
          <cell r="AA1981">
            <v>46259</v>
          </cell>
          <cell r="AB1981" t="str">
            <v>POSITIVO</v>
          </cell>
          <cell r="AC1981">
            <v>0</v>
          </cell>
          <cell r="AD1981" t="str">
            <v>NON PREVISTO</v>
          </cell>
          <cell r="AE1981" t="str">
            <v>NON PREVISTO</v>
          </cell>
          <cell r="AF1981" t="str">
            <v>NON PREVISTO</v>
          </cell>
          <cell r="AG1981" t="str">
            <v>NON PREVISTO</v>
          </cell>
          <cell r="AH1981" t="str">
            <v>NON PREVISTO</v>
          </cell>
        </row>
        <row r="1982">
          <cell r="A1982">
            <v>103664</v>
          </cell>
          <cell r="B1982" t="str">
            <v>NUTRIPOMPA</v>
          </cell>
          <cell r="C1982" t="str">
            <v>FRESENIUS KABI AG</v>
          </cell>
          <cell r="D1982" t="str">
            <v>AMIKA</v>
          </cell>
          <cell r="E1982" t="str">
            <v>23109388</v>
          </cell>
          <cell r="F1982" t="str">
            <v>SINGOLA</v>
          </cell>
          <cell r="G1982">
            <v>103664</v>
          </cell>
          <cell r="I1982" t="str">
            <v>S.PIETRO</v>
          </cell>
          <cell r="J1982" t="str">
            <v>UTIC</v>
          </cell>
          <cell r="K1982" t="str">
            <v>MAGAZZINO TECNICO_x000D_</v>
          </cell>
          <cell r="L1982" t="str">
            <v>NON TROVATO</v>
          </cell>
          <cell r="P1982" t="str">
            <v>BIENNALE</v>
          </cell>
          <cell r="Q1982" t="str">
            <v>ANNUALE (NON DI NS COMPETENZA)</v>
          </cell>
          <cell r="R1982" t="str">
            <v>NON PREVISTO</v>
          </cell>
          <cell r="T1982" t="str">
            <v>DA FARE</v>
          </cell>
          <cell r="U1982">
            <v>0</v>
          </cell>
          <cell r="V1982">
            <v>0</v>
          </cell>
          <cell r="W1982">
            <v>0</v>
          </cell>
          <cell r="X1982">
            <v>0</v>
          </cell>
          <cell r="Y1982" t="str">
            <v>NON PREVISTO</v>
          </cell>
          <cell r="Z1982">
            <v>0</v>
          </cell>
          <cell r="AA1982">
            <v>0</v>
          </cell>
          <cell r="AB1982">
            <v>0</v>
          </cell>
          <cell r="AC1982">
            <v>0</v>
          </cell>
          <cell r="AD1982" t="str">
            <v>NON PREVISTO</v>
          </cell>
          <cell r="AE1982" t="str">
            <v>NON PREVISTO</v>
          </cell>
          <cell r="AF1982" t="str">
            <v>NON PREVISTO</v>
          </cell>
          <cell r="AG1982" t="str">
            <v>NON PREVISTO</v>
          </cell>
          <cell r="AH1982" t="str">
            <v>NON PREVISTO</v>
          </cell>
        </row>
        <row r="1983">
          <cell r="A1983">
            <v>103665</v>
          </cell>
          <cell r="B1983" t="str">
            <v>NUTRIPOMPA</v>
          </cell>
          <cell r="C1983" t="str">
            <v>FRESENIUS KABI AG</v>
          </cell>
          <cell r="D1983" t="str">
            <v>AMIKA</v>
          </cell>
          <cell r="E1983" t="str">
            <v>23109412</v>
          </cell>
          <cell r="F1983" t="str">
            <v>SINGOLA</v>
          </cell>
          <cell r="G1983">
            <v>103665</v>
          </cell>
          <cell r="I1983" t="str">
            <v>S.PIETRO</v>
          </cell>
          <cell r="J1983" t="str">
            <v>UTIC</v>
          </cell>
          <cell r="K1983" t="str">
            <v>S. GIUSEPPE</v>
          </cell>
          <cell r="L1983" t="str">
            <v>S. GIUSEPPE</v>
          </cell>
          <cell r="M1983" t="str">
            <v>SINGOLA</v>
          </cell>
          <cell r="N1983" t="str">
            <v>103665</v>
          </cell>
          <cell r="P1983" t="str">
            <v>BIENNALE</v>
          </cell>
          <cell r="Q1983" t="str">
            <v>ANNUALE (NON DI NS COMPETENZA)</v>
          </cell>
          <cell r="R1983" t="str">
            <v>NON PREVISTO</v>
          </cell>
          <cell r="T1983" t="str">
            <v>NON PREVISTO</v>
          </cell>
          <cell r="U1983">
            <v>0</v>
          </cell>
          <cell r="V1983">
            <v>0</v>
          </cell>
          <cell r="W1983">
            <v>0</v>
          </cell>
          <cell r="X1983">
            <v>0</v>
          </cell>
          <cell r="Y1983" t="str">
            <v>NON PREVISTO</v>
          </cell>
          <cell r="Z1983">
            <v>0</v>
          </cell>
          <cell r="AA1983">
            <v>0</v>
          </cell>
          <cell r="AB1983">
            <v>0</v>
          </cell>
          <cell r="AC1983">
            <v>0</v>
          </cell>
          <cell r="AD1983" t="str">
            <v>NON PREVISTO</v>
          </cell>
          <cell r="AE1983" t="str">
            <v>NON PREVISTO</v>
          </cell>
          <cell r="AF1983" t="str">
            <v>NON PREVISTO</v>
          </cell>
          <cell r="AG1983" t="str">
            <v>NON PREVISTO</v>
          </cell>
          <cell r="AH1983" t="str">
            <v>NON PREVISTO</v>
          </cell>
        </row>
        <row r="1984">
          <cell r="A1984">
            <v>103666</v>
          </cell>
          <cell r="B1984" t="str">
            <v>PIASTRA RAFFREDDANTE PER PARAFFINA</v>
          </cell>
          <cell r="C1984" t="str">
            <v>LEICA MICROSCOPY AND SCIENTIFIC INSTRUMENTS</v>
          </cell>
          <cell r="D1984" t="str">
            <v>EG 1150 C1</v>
          </cell>
          <cell r="E1984">
            <v>2354</v>
          </cell>
          <cell r="F1984" t="str">
            <v>SINGOLA</v>
          </cell>
          <cell r="G1984">
            <v>103666</v>
          </cell>
          <cell r="I1984" t="str">
            <v>S.PIETRO</v>
          </cell>
          <cell r="J1984" t="str">
            <v>ISTOPATOLOGIA</v>
          </cell>
          <cell r="K1984" t="str">
            <v>ISTOPATOLOGIA</v>
          </cell>
          <cell r="L1984" t="str">
            <v>ISTOPATOLOGIA</v>
          </cell>
          <cell r="M1984" t="str">
            <v>SINGOLA</v>
          </cell>
          <cell r="N1984">
            <v>103666</v>
          </cell>
          <cell r="P1984" t="str">
            <v>BIENNALE</v>
          </cell>
          <cell r="Q1984" t="str">
            <v>ANNUALE</v>
          </cell>
          <cell r="R1984" t="str">
            <v>NON PREVISTO</v>
          </cell>
          <cell r="T1984" t="str">
            <v>NON PREVISTO</v>
          </cell>
          <cell r="U1984">
            <v>0</v>
          </cell>
          <cell r="V1984">
            <v>0</v>
          </cell>
          <cell r="W1984">
            <v>0</v>
          </cell>
          <cell r="X1984">
            <v>0</v>
          </cell>
          <cell r="Y1984" t="str">
            <v>DA FARE</v>
          </cell>
          <cell r="Z1984">
            <v>3666</v>
          </cell>
          <cell r="AA1984">
            <v>46216</v>
          </cell>
          <cell r="AB1984" t="str">
            <v>POSITIVO</v>
          </cell>
          <cell r="AC1984">
            <v>0</v>
          </cell>
          <cell r="AD1984" t="str">
            <v>NON PREVISTO</v>
          </cell>
          <cell r="AE1984" t="str">
            <v>NON PREVISTO</v>
          </cell>
          <cell r="AF1984" t="str">
            <v>NON PREVISTO</v>
          </cell>
          <cell r="AG1984" t="str">
            <v>NON PREVISTO</v>
          </cell>
          <cell r="AH1984" t="str">
            <v>NON PREVISTO</v>
          </cell>
        </row>
        <row r="1985">
          <cell r="A1985">
            <v>103668</v>
          </cell>
          <cell r="B1985" t="str">
            <v>ANALIZZATORE AUTOMATICO PER IMMUNOCHIMICA</v>
          </cell>
          <cell r="C1985" t="str">
            <v>GOLD STANDARD DIAGNOSTIC</v>
          </cell>
          <cell r="D1985" t="str">
            <v>THUNDERBOLT EIA CL</v>
          </cell>
          <cell r="E1985">
            <v>171245976</v>
          </cell>
          <cell r="F1985" t="str">
            <v>PRINCIPALE</v>
          </cell>
          <cell r="G1985">
            <v>103668</v>
          </cell>
          <cell r="I1985" t="str">
            <v>S.PIETRO</v>
          </cell>
          <cell r="J1985" t="str">
            <v>LABORATORIO ANALISI</v>
          </cell>
          <cell r="K1985" t="str">
            <v>LABORATORIO ANALISI</v>
          </cell>
          <cell r="L1985" t="str">
            <v>LABORATORIO ANALISI</v>
          </cell>
          <cell r="M1985" t="str">
            <v>SINGOLA</v>
          </cell>
          <cell r="N1985">
            <v>103668</v>
          </cell>
          <cell r="P1985" t="str">
            <v>BIENNALE</v>
          </cell>
          <cell r="Q1985" t="str">
            <v>ANNUALE (NON DI NS COMPETENZA)</v>
          </cell>
          <cell r="R1985" t="str">
            <v>NON PREVISTO</v>
          </cell>
          <cell r="T1985" t="str">
            <v>NON PREVISTO</v>
          </cell>
          <cell r="U1985">
            <v>0</v>
          </cell>
          <cell r="V1985">
            <v>0</v>
          </cell>
          <cell r="W1985">
            <v>0</v>
          </cell>
          <cell r="X1985">
            <v>0</v>
          </cell>
          <cell r="Y1985" t="str">
            <v>NON PREVISTO</v>
          </cell>
          <cell r="Z1985">
            <v>0</v>
          </cell>
          <cell r="AA1985">
            <v>0</v>
          </cell>
          <cell r="AB1985">
            <v>0</v>
          </cell>
          <cell r="AC1985">
            <v>0</v>
          </cell>
          <cell r="AD1985" t="str">
            <v>NON PREVISTO</v>
          </cell>
          <cell r="AE1985" t="str">
            <v>NON PREVISTO</v>
          </cell>
          <cell r="AF1985" t="str">
            <v>NON PREVISTO</v>
          </cell>
          <cell r="AG1985" t="str">
            <v>NON PREVISTO</v>
          </cell>
          <cell r="AH1985" t="str">
            <v>NON PREVISTO</v>
          </cell>
        </row>
        <row r="1986">
          <cell r="A1986">
            <v>103669</v>
          </cell>
          <cell r="B1986" t="str">
            <v>PULSOSSIMETRO</v>
          </cell>
          <cell r="C1986" t="str">
            <v>NELLCOR PURITAN BENNETT INC</v>
          </cell>
          <cell r="D1986" t="str">
            <v>N 65 OXIMAX</v>
          </cell>
          <cell r="E1986" t="str">
            <v xml:space="preserve">P12824179  </v>
          </cell>
          <cell r="F1986" t="str">
            <v>SINGOLA</v>
          </cell>
          <cell r="G1986">
            <v>103669</v>
          </cell>
          <cell r="I1986" t="str">
            <v>S.PIETRO</v>
          </cell>
          <cell r="J1986" t="str">
            <v>S. CARLO SOLVENTI</v>
          </cell>
          <cell r="K1986" t="str">
            <v>S. CARLO SOLVENTI</v>
          </cell>
          <cell r="L1986" t="str">
            <v>S. CARLO SOLVENTI</v>
          </cell>
          <cell r="M1986" t="str">
            <v>SINGOLA</v>
          </cell>
          <cell r="N1986" t="str">
            <v>103669</v>
          </cell>
          <cell r="P1986" t="str">
            <v>BIENNALE</v>
          </cell>
          <cell r="Q1986" t="str">
            <v>ANNUALE</v>
          </cell>
          <cell r="R1986" t="str">
            <v>NON PREVISTO</v>
          </cell>
          <cell r="T1986" t="str">
            <v>NON PREVISTO</v>
          </cell>
          <cell r="U1986">
            <v>0</v>
          </cell>
          <cell r="V1986">
            <v>0</v>
          </cell>
          <cell r="W1986">
            <v>0</v>
          </cell>
          <cell r="X1986">
            <v>0</v>
          </cell>
          <cell r="Y1986" t="str">
            <v>DA FARE</v>
          </cell>
          <cell r="Z1986">
            <v>3669</v>
          </cell>
          <cell r="AA1986">
            <v>46116</v>
          </cell>
          <cell r="AB1986" t="str">
            <v>POSITIVO</v>
          </cell>
          <cell r="AC1986">
            <v>0</v>
          </cell>
          <cell r="AD1986" t="str">
            <v>NON PREVISTO</v>
          </cell>
          <cell r="AE1986" t="str">
            <v>NON PREVISTO</v>
          </cell>
          <cell r="AF1986" t="str">
            <v>NON PREVISTO</v>
          </cell>
          <cell r="AG1986" t="str">
            <v>NON PREVISTO</v>
          </cell>
          <cell r="AH1986" t="str">
            <v>NON PREVISTO</v>
          </cell>
        </row>
        <row r="1987">
          <cell r="A1987">
            <v>103671</v>
          </cell>
          <cell r="B1987" t="str">
            <v>PROCTOSCOPIO A ULTRASUONI</v>
          </cell>
          <cell r="C1987" t="str">
            <v>AMI AGENCY FOR MEDICAL INNOVATIONS</v>
          </cell>
          <cell r="D1987" t="str">
            <v>WI 3 HAL RAR</v>
          </cell>
          <cell r="E1987">
            <v>180068035</v>
          </cell>
          <cell r="F1987" t="str">
            <v>SINGOLA</v>
          </cell>
          <cell r="G1987">
            <v>103671</v>
          </cell>
          <cell r="I1987" t="str">
            <v>S.PIETRO</v>
          </cell>
          <cell r="J1987" t="str">
            <v>BLOCCO OPERATORIO</v>
          </cell>
          <cell r="K1987" t="str">
            <v>BLOCCO OPERATORIO</v>
          </cell>
          <cell r="L1987" t="str">
            <v>NON TROVATO</v>
          </cell>
          <cell r="P1987" t="str">
            <v>ANNUALE</v>
          </cell>
          <cell r="Q1987" t="str">
            <v>ANNUALE (NON DI NS COMPETENZA)</v>
          </cell>
          <cell r="R1987" t="str">
            <v>NON PREVISTO</v>
          </cell>
          <cell r="T1987" t="str">
            <v>DA FARE</v>
          </cell>
          <cell r="U1987">
            <v>0</v>
          </cell>
          <cell r="V1987">
            <v>0</v>
          </cell>
          <cell r="W1987">
            <v>0</v>
          </cell>
          <cell r="X1987">
            <v>0</v>
          </cell>
          <cell r="Y1987" t="str">
            <v>NON PREVISTO</v>
          </cell>
          <cell r="Z1987">
            <v>0</v>
          </cell>
          <cell r="AA1987">
            <v>0</v>
          </cell>
          <cell r="AB1987">
            <v>0</v>
          </cell>
          <cell r="AC1987">
            <v>0</v>
          </cell>
          <cell r="AD1987" t="str">
            <v>NON PREVISTO</v>
          </cell>
          <cell r="AE1987" t="str">
            <v>NON PREVISTO</v>
          </cell>
          <cell r="AF1987" t="str">
            <v>NON PREVISTO</v>
          </cell>
          <cell r="AG1987" t="str">
            <v>NON PREVISTO</v>
          </cell>
          <cell r="AH1987" t="str">
            <v>NON PREVISTO</v>
          </cell>
        </row>
        <row r="1988">
          <cell r="A1988">
            <v>103686</v>
          </cell>
          <cell r="B1988" t="str">
            <v>SISTEMA ANTIDECUBITO</v>
          </cell>
          <cell r="C1988" t="str">
            <v>TERMOLETTO ITALIANA SAS</v>
          </cell>
          <cell r="D1988" t="str">
            <v>AIR SYSTEM PRO 5000</v>
          </cell>
          <cell r="E1988" t="str">
            <v>22038544</v>
          </cell>
          <cell r="F1988" t="str">
            <v>SINGOLA</v>
          </cell>
          <cell r="G1988">
            <v>103686</v>
          </cell>
          <cell r="I1988" t="str">
            <v>S.PIETRO</v>
          </cell>
          <cell r="J1988" t="str">
            <v>S. VINCENZO</v>
          </cell>
          <cell r="K1988" t="str">
            <v>UTIC</v>
          </cell>
          <cell r="L1988" t="str">
            <v>NON TROVATO</v>
          </cell>
          <cell r="P1988" t="str">
            <v>ANNUALE</v>
          </cell>
          <cell r="Q1988" t="str">
            <v>ANNUALE (NON DI NS COMPETENZA)</v>
          </cell>
          <cell r="R1988" t="str">
            <v>NON PREVISTO</v>
          </cell>
          <cell r="T1988" t="str">
            <v>DA FARE</v>
          </cell>
          <cell r="U1988">
            <v>0</v>
          </cell>
          <cell r="V1988">
            <v>0</v>
          </cell>
          <cell r="W1988">
            <v>0</v>
          </cell>
          <cell r="X1988">
            <v>0</v>
          </cell>
          <cell r="Y1988" t="str">
            <v>NON PREVISTO</v>
          </cell>
          <cell r="Z1988">
            <v>0</v>
          </cell>
          <cell r="AA1988">
            <v>0</v>
          </cell>
          <cell r="AB1988">
            <v>0</v>
          </cell>
          <cell r="AC1988">
            <v>0</v>
          </cell>
          <cell r="AD1988" t="str">
            <v>NON PREVISTO</v>
          </cell>
          <cell r="AE1988" t="str">
            <v>NON PREVISTO</v>
          </cell>
          <cell r="AF1988" t="str">
            <v>NON PREVISTO</v>
          </cell>
          <cell r="AG1988" t="str">
            <v>NON PREVISTO</v>
          </cell>
          <cell r="AH1988" t="str">
            <v>NON PREVISTO</v>
          </cell>
        </row>
        <row r="1989">
          <cell r="A1989">
            <v>103691</v>
          </cell>
          <cell r="B1989" t="str">
            <v>SISTEMA ANTIDECUBITO</v>
          </cell>
          <cell r="C1989" t="str">
            <v>TERMOLETTO ITALIANA SAS</v>
          </cell>
          <cell r="D1989" t="str">
            <v>AIR SYSTEM PRO 5000</v>
          </cell>
          <cell r="E1989" t="str">
            <v>03188511</v>
          </cell>
          <cell r="F1989" t="str">
            <v>SINGOLA</v>
          </cell>
          <cell r="G1989">
            <v>103691</v>
          </cell>
          <cell r="I1989" t="str">
            <v>S.PIETRO</v>
          </cell>
          <cell r="J1989" t="str">
            <v>S. G. ANTIDA</v>
          </cell>
          <cell r="K1989" t="str">
            <v>UTIC</v>
          </cell>
          <cell r="L1989" t="str">
            <v>NON TROVATO</v>
          </cell>
          <cell r="P1989" t="str">
            <v>ANNUALE</v>
          </cell>
          <cell r="Q1989" t="str">
            <v>ANNUALE (NON DI NS COMPETENZA)</v>
          </cell>
          <cell r="R1989" t="str">
            <v>NON PREVISTO</v>
          </cell>
          <cell r="T1989" t="str">
            <v>DA FARE</v>
          </cell>
          <cell r="U1989">
            <v>0</v>
          </cell>
          <cell r="V1989">
            <v>0</v>
          </cell>
          <cell r="W1989">
            <v>0</v>
          </cell>
          <cell r="X1989">
            <v>0</v>
          </cell>
          <cell r="Y1989" t="str">
            <v>NON PREVISTO</v>
          </cell>
          <cell r="Z1989">
            <v>0</v>
          </cell>
          <cell r="AA1989">
            <v>0</v>
          </cell>
          <cell r="AB1989">
            <v>0</v>
          </cell>
          <cell r="AC1989">
            <v>0</v>
          </cell>
          <cell r="AD1989" t="str">
            <v>NON PREVISTO</v>
          </cell>
          <cell r="AE1989" t="str">
            <v>NON PREVISTO</v>
          </cell>
          <cell r="AF1989" t="str">
            <v>NON PREVISTO</v>
          </cell>
          <cell r="AG1989" t="str">
            <v>NON PREVISTO</v>
          </cell>
          <cell r="AH1989" t="str">
            <v>NON PREVISTO</v>
          </cell>
        </row>
        <row r="1990">
          <cell r="A1990">
            <v>103692</v>
          </cell>
          <cell r="B1990" t="str">
            <v>SISTEMA ANTIDECUBITO</v>
          </cell>
          <cell r="C1990" t="str">
            <v>TERMOLETTO ITALIANA SAS</v>
          </cell>
          <cell r="D1990" t="str">
            <v>AIR SYSTEM PRO 5000</v>
          </cell>
          <cell r="E1990" t="str">
            <v>03188502</v>
          </cell>
          <cell r="F1990" t="str">
            <v>SINGOLA</v>
          </cell>
          <cell r="G1990">
            <v>103692</v>
          </cell>
          <cell r="I1990" t="str">
            <v>S.PIETRO</v>
          </cell>
          <cell r="J1990" t="str">
            <v>S. G. ANTIDA</v>
          </cell>
          <cell r="K1990" t="str">
            <v>RIANIMAZIONE</v>
          </cell>
          <cell r="L1990" t="str">
            <v>NON TROVATO</v>
          </cell>
          <cell r="P1990" t="str">
            <v>ANNUALE</v>
          </cell>
          <cell r="Q1990" t="str">
            <v>ANNUALE (NON DI NS COMPETENZA)</v>
          </cell>
          <cell r="R1990" t="str">
            <v>NON PREVISTO</v>
          </cell>
          <cell r="T1990" t="str">
            <v>DA FARE</v>
          </cell>
          <cell r="U1990">
            <v>0</v>
          </cell>
          <cell r="V1990">
            <v>0</v>
          </cell>
          <cell r="W1990">
            <v>0</v>
          </cell>
          <cell r="X1990">
            <v>0</v>
          </cell>
          <cell r="Y1990" t="str">
            <v>NON PREVISTO</v>
          </cell>
          <cell r="Z1990">
            <v>0</v>
          </cell>
          <cell r="AA1990">
            <v>0</v>
          </cell>
          <cell r="AB1990">
            <v>0</v>
          </cell>
          <cell r="AC1990">
            <v>0</v>
          </cell>
          <cell r="AD1990" t="str">
            <v>NON PREVISTO</v>
          </cell>
          <cell r="AE1990" t="str">
            <v>NON PREVISTO</v>
          </cell>
          <cell r="AF1990" t="str">
            <v>NON PREVISTO</v>
          </cell>
          <cell r="AG1990" t="str">
            <v>NON PREVISTO</v>
          </cell>
          <cell r="AH1990" t="str">
            <v>NON PREVISTO</v>
          </cell>
        </row>
        <row r="1991">
          <cell r="A1991">
            <v>103694</v>
          </cell>
          <cell r="B1991" t="str">
            <v>CONTAGLOBULI AUTOMATICO DIFFERENZIALE</v>
          </cell>
          <cell r="C1991" t="str">
            <v>SYSMEX CORP</v>
          </cell>
          <cell r="D1991" t="str">
            <v>XN 2000</v>
          </cell>
          <cell r="E1991" t="str">
            <v>34284/34285</v>
          </cell>
          <cell r="F1991" t="str">
            <v>SINGOLA</v>
          </cell>
          <cell r="G1991">
            <v>103694</v>
          </cell>
          <cell r="I1991" t="str">
            <v>S.PIETRO</v>
          </cell>
          <cell r="J1991" t="str">
            <v>LABORATORIO ANALISI</v>
          </cell>
          <cell r="K1991" t="str">
            <v>LABORATORIO ANALISI</v>
          </cell>
          <cell r="L1991" t="str">
            <v>LABORATORIO ANALISI</v>
          </cell>
          <cell r="M1991" t="str">
            <v>SINGOLA</v>
          </cell>
          <cell r="N1991">
            <v>103694</v>
          </cell>
          <cell r="P1991" t="str">
            <v>BIENNALE</v>
          </cell>
          <cell r="Q1991" t="str">
            <v>ANNUALE (NON DI NS COMPETENZA)</v>
          </cell>
          <cell r="R1991" t="str">
            <v>NON PREVISTO</v>
          </cell>
          <cell r="T1991" t="str">
            <v>NON PREVISTO</v>
          </cell>
          <cell r="U1991">
            <v>0</v>
          </cell>
          <cell r="V1991">
            <v>0</v>
          </cell>
          <cell r="W1991">
            <v>0</v>
          </cell>
          <cell r="X1991">
            <v>0</v>
          </cell>
          <cell r="Y1991" t="str">
            <v>NON PREVISTO</v>
          </cell>
          <cell r="Z1991">
            <v>0</v>
          </cell>
          <cell r="AA1991">
            <v>0</v>
          </cell>
          <cell r="AB1991">
            <v>0</v>
          </cell>
          <cell r="AC1991">
            <v>0</v>
          </cell>
          <cell r="AD1991" t="str">
            <v>NON PREVISTO</v>
          </cell>
          <cell r="AE1991" t="str">
            <v>NON PREVISTO</v>
          </cell>
          <cell r="AF1991" t="str">
            <v>NON PREVISTO</v>
          </cell>
          <cell r="AG1991" t="str">
            <v>NON PREVISTO</v>
          </cell>
          <cell r="AH1991" t="str">
            <v>NON PREVISTO</v>
          </cell>
        </row>
        <row r="1992">
          <cell r="A1992">
            <v>103695</v>
          </cell>
          <cell r="B1992" t="str">
            <v>PERSONAL COMPUTER</v>
          </cell>
          <cell r="C1992" t="str">
            <v>DELL COMPUTER CORP</v>
          </cell>
          <cell r="D1992" t="str">
            <v>SIERRA SUMMIT(B075001)</v>
          </cell>
          <cell r="E1992" t="str">
            <v>CNSGDP2</v>
          </cell>
          <cell r="F1992" t="str">
            <v>PRINCIPALE</v>
          </cell>
          <cell r="G1992">
            <v>103695</v>
          </cell>
          <cell r="I1992" t="str">
            <v>S.PIETRO</v>
          </cell>
          <cell r="J1992" t="str">
            <v>AMB. NEUROLOGIA</v>
          </cell>
          <cell r="K1992" t="str">
            <v>AMB. NEUROLOGIA</v>
          </cell>
          <cell r="L1992" t="str">
            <v>AMB. NEUROLOGIA</v>
          </cell>
          <cell r="M1992" t="str">
            <v>PRINCIPALE</v>
          </cell>
          <cell r="N1992" t="str">
            <v>103695</v>
          </cell>
          <cell r="P1992" t="str">
            <v>BIENNALE</v>
          </cell>
          <cell r="Q1992" t="str">
            <v>ANNUALE</v>
          </cell>
          <cell r="R1992" t="str">
            <v>NON PREVISTO</v>
          </cell>
          <cell r="T1992" t="str">
            <v>DA FARE</v>
          </cell>
          <cell r="U1992" t="str">
            <v>3695</v>
          </cell>
          <cell r="V1992">
            <v>46245</v>
          </cell>
          <cell r="W1992" t="str">
            <v>POSITIVO</v>
          </cell>
          <cell r="X1992">
            <v>0</v>
          </cell>
          <cell r="Y1992" t="str">
            <v>DA FARE</v>
          </cell>
          <cell r="Z1992" t="str">
            <v>3695</v>
          </cell>
          <cell r="AA1992">
            <v>46245</v>
          </cell>
          <cell r="AB1992" t="str">
            <v>POSITIVO</v>
          </cell>
          <cell r="AC1992">
            <v>0</v>
          </cell>
          <cell r="AD1992" t="str">
            <v>NON PREVISTO</v>
          </cell>
          <cell r="AE1992" t="str">
            <v>NON PREVISTO</v>
          </cell>
          <cell r="AF1992" t="str">
            <v>NON PREVISTO</v>
          </cell>
          <cell r="AG1992" t="str">
            <v>NON PREVISTO</v>
          </cell>
          <cell r="AH1992" t="str">
            <v>NON PREVISTO</v>
          </cell>
        </row>
        <row r="1993">
          <cell r="A1993">
            <v>103696</v>
          </cell>
          <cell r="B1993" t="str">
            <v>CONSOLLE DI COMANDO PER ELETTROMIOGRAFO</v>
          </cell>
          <cell r="C1993" t="str">
            <v>CADWELL LABORATORIES INC</v>
          </cell>
          <cell r="D1993" t="str">
            <v>SIERRA SUMMIT</v>
          </cell>
          <cell r="E1993" t="str">
            <v>1902720205AC1217094</v>
          </cell>
          <cell r="F1993" t="str">
            <v>COMPONENTE</v>
          </cell>
          <cell r="G1993">
            <v>103695</v>
          </cell>
          <cell r="I1993" t="str">
            <v>S.PIETRO</v>
          </cell>
          <cell r="J1993" t="str">
            <v>AMB. NEUROLOGIA</v>
          </cell>
          <cell r="K1993" t="str">
            <v>AMB. NEUROLOGIA</v>
          </cell>
          <cell r="L1993" t="str">
            <v>AMB. NEUROLOGIA</v>
          </cell>
          <cell r="M1993" t="str">
            <v>COMPONENTE</v>
          </cell>
          <cell r="N1993" t="str">
            <v>103695</v>
          </cell>
          <cell r="P1993" t="str">
            <v>BIENNALE</v>
          </cell>
          <cell r="Q1993" t="str">
            <v>ANNUALE</v>
          </cell>
          <cell r="R1993" t="str">
            <v>NON PREVISTO</v>
          </cell>
          <cell r="T1993" t="str">
            <v>DA FARE</v>
          </cell>
          <cell r="U1993" t="str">
            <v>3696</v>
          </cell>
          <cell r="V1993">
            <v>46245</v>
          </cell>
          <cell r="W1993" t="str">
            <v>POSITIVO</v>
          </cell>
          <cell r="X1993">
            <v>0</v>
          </cell>
          <cell r="Y1993" t="str">
            <v>DA FARE</v>
          </cell>
          <cell r="Z1993" t="str">
            <v>3696</v>
          </cell>
          <cell r="AA1993">
            <v>46245</v>
          </cell>
          <cell r="AB1993" t="str">
            <v>POSITIVO</v>
          </cell>
          <cell r="AC1993">
            <v>0</v>
          </cell>
          <cell r="AD1993" t="str">
            <v>NON PREVISTO</v>
          </cell>
          <cell r="AE1993" t="str">
            <v>NON PREVISTO</v>
          </cell>
          <cell r="AF1993" t="str">
            <v>NON PREVISTO</v>
          </cell>
          <cell r="AG1993" t="str">
            <v>NON PREVISTO</v>
          </cell>
          <cell r="AH1993" t="str">
            <v>NON PREVISTO</v>
          </cell>
        </row>
        <row r="1994">
          <cell r="A1994">
            <v>103697</v>
          </cell>
          <cell r="B1994" t="str">
            <v>TESTINA PAZIENTE</v>
          </cell>
          <cell r="C1994" t="str">
            <v>CADWELL LABORATORIES INC</v>
          </cell>
          <cell r="D1994" t="str">
            <v>12 CH SUMMIT</v>
          </cell>
          <cell r="E1994" t="str">
            <v>19028002AA1217015</v>
          </cell>
          <cell r="F1994" t="str">
            <v>COMPONENTE</v>
          </cell>
          <cell r="G1994">
            <v>103695</v>
          </cell>
          <cell r="I1994" t="str">
            <v>S.PIETRO</v>
          </cell>
          <cell r="J1994" t="str">
            <v>AMB. NEUROLOGIA</v>
          </cell>
          <cell r="K1994" t="str">
            <v>AMB. NEUROLOGIA</v>
          </cell>
          <cell r="L1994" t="str">
            <v>AMB. NEUROLOGIA</v>
          </cell>
          <cell r="M1994" t="str">
            <v>COMPONENTE</v>
          </cell>
          <cell r="N1994" t="str">
            <v>103695</v>
          </cell>
          <cell r="P1994" t="str">
            <v>BIENNALE</v>
          </cell>
          <cell r="Q1994" t="str">
            <v>ANNUALE</v>
          </cell>
          <cell r="R1994" t="str">
            <v>NON PREVISTO</v>
          </cell>
          <cell r="T1994" t="str">
            <v>DA FARE</v>
          </cell>
          <cell r="U1994" t="str">
            <v>3697</v>
          </cell>
          <cell r="V1994">
            <v>46245</v>
          </cell>
          <cell r="W1994" t="str">
            <v>POSITIVO</v>
          </cell>
          <cell r="X1994">
            <v>0</v>
          </cell>
          <cell r="Y1994" t="str">
            <v>DA FARE</v>
          </cell>
          <cell r="Z1994" t="str">
            <v>3697</v>
          </cell>
          <cell r="AA1994">
            <v>46245</v>
          </cell>
          <cell r="AB1994" t="str">
            <v>POSITIVO</v>
          </cell>
          <cell r="AC1994">
            <v>0</v>
          </cell>
          <cell r="AD1994" t="str">
            <v>NON PREVISTO</v>
          </cell>
          <cell r="AE1994" t="str">
            <v>NON PREVISTO</v>
          </cell>
          <cell r="AF1994" t="str">
            <v>NON PREVISTO</v>
          </cell>
          <cell r="AG1994" t="str">
            <v>NON PREVISTO</v>
          </cell>
          <cell r="AH1994" t="str">
            <v>NON PREVISTO</v>
          </cell>
        </row>
        <row r="1995">
          <cell r="A1995">
            <v>103698</v>
          </cell>
          <cell r="B1995" t="str">
            <v>MONITOR PER PERSONAL COMPUTER</v>
          </cell>
          <cell r="C1995" t="str">
            <v>DELL COMPUTER CORP</v>
          </cell>
          <cell r="D1995" t="str">
            <v>P2217HB</v>
          </cell>
          <cell r="E1995" t="str">
            <v>CH7BVL2</v>
          </cell>
          <cell r="F1995" t="str">
            <v>COMPONENTE</v>
          </cell>
          <cell r="G1995">
            <v>103695</v>
          </cell>
          <cell r="I1995" t="str">
            <v>S.PIETRO</v>
          </cell>
          <cell r="J1995" t="str">
            <v>AMB. NEUROLOGIA</v>
          </cell>
          <cell r="K1995" t="str">
            <v>AMB. NEUROLOGIA</v>
          </cell>
          <cell r="L1995" t="str">
            <v>AMB. NEUROLOGIA</v>
          </cell>
          <cell r="M1995" t="str">
            <v>COMPONENTE</v>
          </cell>
          <cell r="N1995" t="str">
            <v>103695</v>
          </cell>
          <cell r="P1995" t="str">
            <v>BIENNALE</v>
          </cell>
          <cell r="Q1995" t="str">
            <v>ANNUALE</v>
          </cell>
          <cell r="R1995" t="str">
            <v>NON PREVISTO</v>
          </cell>
          <cell r="T1995" t="str">
            <v>DA FARE</v>
          </cell>
          <cell r="U1995" t="str">
            <v>3698</v>
          </cell>
          <cell r="V1995">
            <v>46245</v>
          </cell>
          <cell r="W1995" t="str">
            <v>POSITIVO</v>
          </cell>
          <cell r="X1995">
            <v>0</v>
          </cell>
          <cell r="Y1995" t="str">
            <v>DA FARE</v>
          </cell>
          <cell r="Z1995" t="str">
            <v>3698</v>
          </cell>
          <cell r="AA1995">
            <v>46245</v>
          </cell>
          <cell r="AB1995" t="str">
            <v>POSITIVO</v>
          </cell>
          <cell r="AC1995">
            <v>0</v>
          </cell>
          <cell r="AD1995" t="str">
            <v>NON PREVISTO</v>
          </cell>
          <cell r="AE1995" t="str">
            <v>NON PREVISTO</v>
          </cell>
          <cell r="AF1995" t="str">
            <v>NON PREVISTO</v>
          </cell>
          <cell r="AG1995" t="str">
            <v>NON PREVISTO</v>
          </cell>
          <cell r="AH1995" t="str">
            <v>NON PREVISTO</v>
          </cell>
        </row>
        <row r="1996">
          <cell r="A1996">
            <v>103699</v>
          </cell>
          <cell r="B1996" t="str">
            <v>MONITOR PER PERSONAL COMPUTER</v>
          </cell>
          <cell r="C1996" t="str">
            <v>DELL COMPUTER CORP</v>
          </cell>
          <cell r="D1996" t="str">
            <v>P2217HB</v>
          </cell>
          <cell r="E1996" t="str">
            <v>BG7BVL2</v>
          </cell>
          <cell r="F1996" t="str">
            <v>COMPONENTE</v>
          </cell>
          <cell r="G1996">
            <v>103695</v>
          </cell>
          <cell r="I1996" t="str">
            <v>S.PIETRO</v>
          </cell>
          <cell r="J1996" t="str">
            <v>AMB. NEUROLOGIA</v>
          </cell>
          <cell r="K1996" t="str">
            <v>AMB. NEUROLOGIA</v>
          </cell>
          <cell r="L1996" t="str">
            <v>AMB. NEUROLOGIA</v>
          </cell>
          <cell r="M1996" t="str">
            <v>COMPONENTE</v>
          </cell>
          <cell r="N1996" t="str">
            <v>103695</v>
          </cell>
          <cell r="P1996" t="str">
            <v>BIENNALE</v>
          </cell>
          <cell r="Q1996" t="str">
            <v>ANNUALE</v>
          </cell>
          <cell r="R1996" t="str">
            <v>NON PREVISTO</v>
          </cell>
          <cell r="T1996" t="str">
            <v>DA FARE</v>
          </cell>
          <cell r="U1996" t="str">
            <v>3699</v>
          </cell>
          <cell r="V1996">
            <v>46245</v>
          </cell>
          <cell r="W1996" t="str">
            <v>POSITIVO</v>
          </cell>
          <cell r="X1996">
            <v>0</v>
          </cell>
          <cell r="Y1996" t="str">
            <v>DA FARE</v>
          </cell>
          <cell r="Z1996" t="str">
            <v>3699</v>
          </cell>
          <cell r="AA1996">
            <v>46245</v>
          </cell>
          <cell r="AB1996" t="str">
            <v>POSITIVO</v>
          </cell>
          <cell r="AC1996">
            <v>0</v>
          </cell>
          <cell r="AD1996" t="str">
            <v>NON PREVISTO</v>
          </cell>
          <cell r="AE1996" t="str">
            <v>NON PREVISTO</v>
          </cell>
          <cell r="AF1996" t="str">
            <v>NON PREVISTO</v>
          </cell>
          <cell r="AG1996" t="str">
            <v>NON PREVISTO</v>
          </cell>
          <cell r="AH1996" t="str">
            <v>NON PREVISTO</v>
          </cell>
        </row>
        <row r="1997">
          <cell r="A1997">
            <v>103700</v>
          </cell>
          <cell r="B1997" t="str">
            <v>STAMPANTE PER PC</v>
          </cell>
          <cell r="C1997" t="str">
            <v>SAMSUNG ELECTRONICS</v>
          </cell>
          <cell r="D1997" t="str">
            <v>XPRESS M 2026</v>
          </cell>
          <cell r="E1997" t="str">
            <v>08HVB86J9F05EMX</v>
          </cell>
          <cell r="F1997" t="str">
            <v>COMPONENTE</v>
          </cell>
          <cell r="G1997">
            <v>103695</v>
          </cell>
          <cell r="I1997" t="str">
            <v>S.PIETRO</v>
          </cell>
          <cell r="J1997" t="str">
            <v>AMB. NEUROLOGIA</v>
          </cell>
          <cell r="K1997" t="str">
            <v>AMB. NEUROLOGIA</v>
          </cell>
          <cell r="L1997" t="str">
            <v>AMB. NEUROLOGIA</v>
          </cell>
          <cell r="M1997" t="str">
            <v>COMPONENTE</v>
          </cell>
          <cell r="N1997" t="str">
            <v>103695</v>
          </cell>
          <cell r="P1997" t="str">
            <v>BIENNALE</v>
          </cell>
          <cell r="Q1997" t="str">
            <v>ANNUALE</v>
          </cell>
          <cell r="R1997" t="str">
            <v>NON PREVISTO</v>
          </cell>
          <cell r="T1997" t="str">
            <v>DA FARE</v>
          </cell>
          <cell r="U1997" t="str">
            <v>3700</v>
          </cell>
          <cell r="V1997">
            <v>46245</v>
          </cell>
          <cell r="W1997" t="str">
            <v>POSITIVO</v>
          </cell>
          <cell r="X1997">
            <v>0</v>
          </cell>
          <cell r="Y1997" t="str">
            <v>DA FARE</v>
          </cell>
          <cell r="Z1997" t="str">
            <v>3700</v>
          </cell>
          <cell r="AA1997">
            <v>46245</v>
          </cell>
          <cell r="AB1997" t="str">
            <v>POSITIVO</v>
          </cell>
          <cell r="AC1997">
            <v>0</v>
          </cell>
          <cell r="AD1997" t="str">
            <v>NON PREVISTO</v>
          </cell>
          <cell r="AE1997" t="str">
            <v>NON PREVISTO</v>
          </cell>
          <cell r="AF1997" t="str">
            <v>NON PREVISTO</v>
          </cell>
          <cell r="AG1997" t="str">
            <v>NON PREVISTO</v>
          </cell>
          <cell r="AH1997" t="str">
            <v>NON PREVISTO</v>
          </cell>
        </row>
        <row r="1998">
          <cell r="A1998">
            <v>103708</v>
          </cell>
          <cell r="B1998" t="str">
            <v>POMPA A SIRINGA</v>
          </cell>
          <cell r="C1998" t="str">
            <v>B BRAUN GMBH</v>
          </cell>
          <cell r="D1998" t="str">
            <v>PERFUSOR SPACE</v>
          </cell>
          <cell r="E1998">
            <v>87775</v>
          </cell>
          <cell r="F1998" t="str">
            <v>SINGOLA</v>
          </cell>
          <cell r="G1998">
            <v>103708</v>
          </cell>
          <cell r="I1998" t="str">
            <v>S.PIETRO</v>
          </cell>
          <cell r="J1998" t="str">
            <v>RIANIMAZIONE</v>
          </cell>
          <cell r="K1998" t="str">
            <v>RIANIMAZIONE</v>
          </cell>
          <cell r="L1998" t="str">
            <v>NON TROVATO</v>
          </cell>
          <cell r="P1998" t="str">
            <v>ANNUALE</v>
          </cell>
          <cell r="Q1998" t="str">
            <v>ANNUALE (NON DI NS COMPETENZA)</v>
          </cell>
          <cell r="R1998" t="str">
            <v>NON PREVISTO</v>
          </cell>
          <cell r="S1998" t="str">
            <v>MP DA FARE CMQ</v>
          </cell>
          <cell r="T1998" t="str">
            <v>DA FARE</v>
          </cell>
          <cell r="U1998">
            <v>0</v>
          </cell>
          <cell r="V1998">
            <v>0</v>
          </cell>
          <cell r="W1998">
            <v>0</v>
          </cell>
          <cell r="X1998">
            <v>0</v>
          </cell>
          <cell r="Y1998" t="str">
            <v>NON PREVISTO</v>
          </cell>
          <cell r="Z1998">
            <v>0</v>
          </cell>
          <cell r="AA1998">
            <v>0</v>
          </cell>
          <cell r="AB1998">
            <v>0</v>
          </cell>
          <cell r="AC1998">
            <v>0</v>
          </cell>
          <cell r="AD1998" t="str">
            <v>NON PREVISTO</v>
          </cell>
          <cell r="AE1998" t="str">
            <v>NON PREVISTO</v>
          </cell>
          <cell r="AF1998" t="str">
            <v>NON PREVISTO</v>
          </cell>
          <cell r="AG1998" t="str">
            <v>NON PREVISTO</v>
          </cell>
          <cell r="AH1998" t="str">
            <v>NON PREVISTO</v>
          </cell>
        </row>
        <row r="1999">
          <cell r="A1999">
            <v>103709</v>
          </cell>
          <cell r="B1999" t="str">
            <v>POMPA A SIRINGA</v>
          </cell>
          <cell r="C1999" t="str">
            <v>B BRAUN GMBH</v>
          </cell>
          <cell r="D1999" t="str">
            <v>PERFUSOR SPACE</v>
          </cell>
          <cell r="E1999">
            <v>76174</v>
          </cell>
          <cell r="F1999" t="str">
            <v>SINGOLA</v>
          </cell>
          <cell r="G1999">
            <v>103709</v>
          </cell>
          <cell r="I1999" t="str">
            <v>S.PIETRO</v>
          </cell>
          <cell r="J1999" t="str">
            <v>RIANIMAZIONE</v>
          </cell>
          <cell r="K1999" t="str">
            <v>RIANIMAZIONE</v>
          </cell>
          <cell r="L1999" t="str">
            <v>NON TROVATO</v>
          </cell>
          <cell r="P1999" t="str">
            <v>ANNUALE</v>
          </cell>
          <cell r="Q1999" t="str">
            <v>ANNUALE (NON DI NS COMPETENZA)</v>
          </cell>
          <cell r="R1999" t="str">
            <v>NON PREVISTO</v>
          </cell>
          <cell r="S1999" t="str">
            <v>MP DA FARE CMQ</v>
          </cell>
          <cell r="T1999" t="str">
            <v>DA FARE</v>
          </cell>
          <cell r="U1999">
            <v>0</v>
          </cell>
          <cell r="V1999">
            <v>0</v>
          </cell>
          <cell r="W1999">
            <v>0</v>
          </cell>
          <cell r="X1999">
            <v>0</v>
          </cell>
          <cell r="Y1999" t="str">
            <v>NON PREVISTO</v>
          </cell>
          <cell r="Z1999">
            <v>0</v>
          </cell>
          <cell r="AA1999">
            <v>0</v>
          </cell>
          <cell r="AB1999">
            <v>0</v>
          </cell>
          <cell r="AC1999">
            <v>0</v>
          </cell>
          <cell r="AD1999" t="str">
            <v>NON PREVISTO</v>
          </cell>
          <cell r="AE1999" t="str">
            <v>NON PREVISTO</v>
          </cell>
          <cell r="AF1999" t="str">
            <v>NON PREVISTO</v>
          </cell>
          <cell r="AG1999" t="str">
            <v>NON PREVISTO</v>
          </cell>
          <cell r="AH1999" t="str">
            <v>NON PREVISTO</v>
          </cell>
        </row>
        <row r="2000">
          <cell r="A2000">
            <v>103710</v>
          </cell>
          <cell r="B2000" t="str">
            <v>VAPORIZZATORE</v>
          </cell>
          <cell r="C2000" t="str">
            <v>DRAEGER MEDICAL AG &amp; CO KG</v>
          </cell>
          <cell r="D2000" t="str">
            <v>VAPOR SEVORANE 2000</v>
          </cell>
          <cell r="E2000" t="str">
            <v>ASEM 1757</v>
          </cell>
          <cell r="F2000" t="str">
            <v>SINGOLA</v>
          </cell>
          <cell r="G2000">
            <v>103710</v>
          </cell>
          <cell r="I2000" t="str">
            <v>S.PIETRO</v>
          </cell>
          <cell r="J2000" t="str">
            <v>BLOCCO OPERATORIO NUOVO/ORT.VASC.</v>
          </cell>
          <cell r="K2000" t="str">
            <v>BLOCCO OPERATORIO</v>
          </cell>
          <cell r="L2000" t="str">
            <v>BLOCCO OPERATORIO</v>
          </cell>
          <cell r="M2000" t="str">
            <v>SINGOLA</v>
          </cell>
          <cell r="N2000">
            <v>103710</v>
          </cell>
          <cell r="P2000" t="str">
            <v>NON PREVISTO (APP NON ELETTRICA)</v>
          </cell>
          <cell r="Q2000" t="str">
            <v>ANNUALE (NON DI NS COMPETENZA)</v>
          </cell>
          <cell r="R2000" t="str">
            <v>NON PREVISTO</v>
          </cell>
          <cell r="T2000" t="str">
            <v>NON PREVISTO</v>
          </cell>
          <cell r="U2000">
            <v>0</v>
          </cell>
          <cell r="V2000">
            <v>0</v>
          </cell>
          <cell r="W2000">
            <v>0</v>
          </cell>
          <cell r="X2000">
            <v>0</v>
          </cell>
          <cell r="Y2000" t="str">
            <v>NON PREVISTO</v>
          </cell>
          <cell r="Z2000">
            <v>0</v>
          </cell>
          <cell r="AA2000">
            <v>0</v>
          </cell>
          <cell r="AB2000">
            <v>0</v>
          </cell>
          <cell r="AC2000">
            <v>0</v>
          </cell>
          <cell r="AD2000" t="str">
            <v>NON PREVISTO</v>
          </cell>
          <cell r="AE2000" t="str">
            <v>NON PREVISTO</v>
          </cell>
          <cell r="AF2000" t="str">
            <v>NON PREVISTO</v>
          </cell>
          <cell r="AG2000" t="str">
            <v>NON PREVISTO</v>
          </cell>
          <cell r="AH2000" t="str">
            <v>NON PREVISTO</v>
          </cell>
        </row>
        <row r="2001">
          <cell r="A2001">
            <v>103712</v>
          </cell>
          <cell r="B2001" t="str">
            <v>OZONO TERAPIA, APPARECCHIO PER</v>
          </cell>
          <cell r="C2001" t="str">
            <v>ALNITEC SRL</v>
          </cell>
          <cell r="D2001" t="str">
            <v>OZO 2 FUTURA PLUS</v>
          </cell>
          <cell r="E2001">
            <v>23180426</v>
          </cell>
          <cell r="F2001" t="str">
            <v>SINGOLA</v>
          </cell>
          <cell r="G2001">
            <v>103712</v>
          </cell>
          <cell r="I2001" t="str">
            <v>S.PIETRO</v>
          </cell>
          <cell r="J2001" t="str">
            <v>RADIOLOGIA</v>
          </cell>
          <cell r="K2001" t="str">
            <v>RADIOLOGIA</v>
          </cell>
          <cell r="L2001" t="str">
            <v>NON TROVATO</v>
          </cell>
          <cell r="P2001" t="str">
            <v>BIENNALE</v>
          </cell>
          <cell r="Q2001" t="str">
            <v>ANNUALE</v>
          </cell>
          <cell r="R2001" t="str">
            <v>NON PREVISTO</v>
          </cell>
          <cell r="T2001" t="str">
            <v>DA FARE</v>
          </cell>
          <cell r="U2001">
            <v>0</v>
          </cell>
          <cell r="V2001">
            <v>0</v>
          </cell>
          <cell r="W2001">
            <v>0</v>
          </cell>
          <cell r="X2001">
            <v>0</v>
          </cell>
          <cell r="Y2001" t="str">
            <v>DA FARE</v>
          </cell>
          <cell r="Z2001">
            <v>0</v>
          </cell>
          <cell r="AA2001">
            <v>0</v>
          </cell>
          <cell r="AB2001">
            <v>0</v>
          </cell>
          <cell r="AC2001">
            <v>0</v>
          </cell>
          <cell r="AD2001" t="str">
            <v>NON PREVISTO</v>
          </cell>
          <cell r="AE2001" t="str">
            <v>NON PREVISTO</v>
          </cell>
          <cell r="AF2001" t="str">
            <v>NON PREVISTO</v>
          </cell>
          <cell r="AG2001" t="str">
            <v>NON PREVISTO</v>
          </cell>
          <cell r="AH2001" t="str">
            <v>NON PREVISTO</v>
          </cell>
        </row>
        <row r="2002">
          <cell r="A2002">
            <v>103713</v>
          </cell>
          <cell r="B2002" t="str">
            <v>SPIROMETRO A USO CLINICO DIAGNOSTICO</v>
          </cell>
          <cell r="C2002" t="str">
            <v>COSMED SRL</v>
          </cell>
          <cell r="D2002" t="str">
            <v>PONY FX</v>
          </cell>
          <cell r="E2002">
            <v>2018043524</v>
          </cell>
          <cell r="F2002" t="str">
            <v>SINGOLA</v>
          </cell>
          <cell r="G2002">
            <v>103713</v>
          </cell>
          <cell r="I2002" t="str">
            <v>S.PIETRO</v>
          </cell>
          <cell r="J2002" t="str">
            <v>S. VINCENZO</v>
          </cell>
          <cell r="K2002" t="str">
            <v>S. VINCENZO</v>
          </cell>
          <cell r="L2002" t="str">
            <v>NON TROVATO</v>
          </cell>
          <cell r="P2002" t="str">
            <v>BIENNALE</v>
          </cell>
          <cell r="Q2002" t="str">
            <v>ANNUALE</v>
          </cell>
          <cell r="R2002" t="str">
            <v>NON PREVISTO</v>
          </cell>
          <cell r="T2002" t="str">
            <v>DA FARE</v>
          </cell>
          <cell r="U2002">
            <v>0</v>
          </cell>
          <cell r="V2002">
            <v>0</v>
          </cell>
          <cell r="W2002">
            <v>0</v>
          </cell>
          <cell r="X2002">
            <v>0</v>
          </cell>
          <cell r="Y2002" t="str">
            <v>DA FARE</v>
          </cell>
          <cell r="Z2002">
            <v>0</v>
          </cell>
          <cell r="AA2002">
            <v>0</v>
          </cell>
          <cell r="AB2002">
            <v>0</v>
          </cell>
          <cell r="AC2002">
            <v>0</v>
          </cell>
          <cell r="AD2002" t="str">
            <v>NON PREVISTO</v>
          </cell>
          <cell r="AE2002" t="str">
            <v>NON PREVISTO</v>
          </cell>
          <cell r="AF2002" t="str">
            <v>NON PREVISTO</v>
          </cell>
          <cell r="AG2002" t="str">
            <v>NON PREVISTO</v>
          </cell>
          <cell r="AH2002" t="str">
            <v>NON PREVISTO</v>
          </cell>
        </row>
        <row r="2003">
          <cell r="A2003">
            <v>103714</v>
          </cell>
          <cell r="B2003" t="str">
            <v>MONITOR FETALE</v>
          </cell>
          <cell r="C2003" t="str">
            <v>EDAN INSTRUMENTS INC</v>
          </cell>
          <cell r="D2003" t="str">
            <v>F9</v>
          </cell>
          <cell r="E2003" t="str">
            <v>560053-M18504090001</v>
          </cell>
          <cell r="F2003" t="str">
            <v>SINGOLA</v>
          </cell>
          <cell r="G2003">
            <v>103714</v>
          </cell>
          <cell r="I2003" t="str">
            <v>S.PIETRO</v>
          </cell>
          <cell r="J2003" t="str">
            <v>AMB. GINECOLOGIA</v>
          </cell>
          <cell r="K2003" t="str">
            <v>AMB. GINECOLOGIA</v>
          </cell>
          <cell r="L2003" t="str">
            <v>AMB. GINECOLOGIA</v>
          </cell>
          <cell r="M2003" t="str">
            <v>SINGOLA</v>
          </cell>
          <cell r="N2003" t="str">
            <v>103714</v>
          </cell>
          <cell r="P2003" t="str">
            <v>BIENNALE</v>
          </cell>
          <cell r="Q2003" t="str">
            <v>ANNUALE</v>
          </cell>
          <cell r="R2003" t="str">
            <v>NON PREVISTO</v>
          </cell>
          <cell r="T2003" t="str">
            <v>DA FARE</v>
          </cell>
          <cell r="U2003" t="str">
            <v>3714</v>
          </cell>
          <cell r="V2003">
            <v>46231</v>
          </cell>
          <cell r="W2003" t="str">
            <v>POSITIVO</v>
          </cell>
          <cell r="X2003">
            <v>0</v>
          </cell>
          <cell r="Y2003" t="str">
            <v>DA FARE</v>
          </cell>
          <cell r="Z2003" t="str">
            <v>3714</v>
          </cell>
          <cell r="AA2003">
            <v>46231</v>
          </cell>
          <cell r="AB2003" t="str">
            <v>POSITIVO</v>
          </cell>
          <cell r="AC2003">
            <v>0</v>
          </cell>
          <cell r="AD2003" t="str">
            <v>NON PREVISTO</v>
          </cell>
          <cell r="AE2003" t="str">
            <v>NON PREVISTO</v>
          </cell>
          <cell r="AF2003" t="str">
            <v>NON PREVISTO</v>
          </cell>
          <cell r="AG2003" t="str">
            <v>NON PREVISTO</v>
          </cell>
          <cell r="AH2003" t="str">
            <v>NON PREVISTO</v>
          </cell>
        </row>
        <row r="2004">
          <cell r="A2004">
            <v>103715</v>
          </cell>
          <cell r="B2004" t="str">
            <v>MONITOR FETALE</v>
          </cell>
          <cell r="C2004" t="str">
            <v>EDAN INSTRUMENTS INC</v>
          </cell>
          <cell r="D2004" t="str">
            <v>F9</v>
          </cell>
          <cell r="E2004" t="str">
            <v>560053-M18504090002</v>
          </cell>
          <cell r="F2004" t="str">
            <v>SINGOLA</v>
          </cell>
          <cell r="G2004">
            <v>103715</v>
          </cell>
          <cell r="I2004" t="str">
            <v>S.PIETRO</v>
          </cell>
          <cell r="J2004" t="str">
            <v>AMB. GINECOLOGIA</v>
          </cell>
          <cell r="K2004" t="str">
            <v>AMB. GINECOLOGIA</v>
          </cell>
          <cell r="L2004" t="str">
            <v>AMB. GINECOLOGIA</v>
          </cell>
          <cell r="M2004" t="str">
            <v>SINGOLA</v>
          </cell>
          <cell r="N2004" t="str">
            <v>103715</v>
          </cell>
          <cell r="P2004" t="str">
            <v>BIENNALE</v>
          </cell>
          <cell r="Q2004" t="str">
            <v>ANNUALE</v>
          </cell>
          <cell r="R2004" t="str">
            <v>NON PREVISTO</v>
          </cell>
          <cell r="T2004" t="str">
            <v>DA FARE</v>
          </cell>
          <cell r="U2004" t="str">
            <v>3715</v>
          </cell>
          <cell r="V2004">
            <v>46231</v>
          </cell>
          <cell r="W2004" t="str">
            <v>POSITIVO</v>
          </cell>
          <cell r="X2004">
            <v>0</v>
          </cell>
          <cell r="Y2004" t="str">
            <v>DA FARE</v>
          </cell>
          <cell r="Z2004" t="str">
            <v>3715</v>
          </cell>
          <cell r="AA2004">
            <v>46231</v>
          </cell>
          <cell r="AB2004" t="str">
            <v>POSITIVO</v>
          </cell>
          <cell r="AC2004">
            <v>0</v>
          </cell>
          <cell r="AD2004" t="str">
            <v>NON PREVISTO</v>
          </cell>
          <cell r="AE2004" t="str">
            <v>NON PREVISTO</v>
          </cell>
          <cell r="AF2004" t="str">
            <v>NON PREVISTO</v>
          </cell>
          <cell r="AG2004" t="str">
            <v>NON PREVISTO</v>
          </cell>
          <cell r="AH2004" t="str">
            <v>NON PREVISTO</v>
          </cell>
        </row>
        <row r="2005">
          <cell r="A2005">
            <v>103717</v>
          </cell>
          <cell r="B2005" t="str">
            <v>ANALIZZATORE AUTOMATICO EMOCOLTURE</v>
          </cell>
          <cell r="C2005" t="str">
            <v>BIOMERIEUX SA</v>
          </cell>
          <cell r="D2005" t="str">
            <v>BACT ALERT 3D</v>
          </cell>
          <cell r="E2005" t="str">
            <v>209CL3384</v>
          </cell>
          <cell r="F2005" t="str">
            <v>SINGOLA</v>
          </cell>
          <cell r="G2005">
            <v>103717</v>
          </cell>
          <cell r="I2005" t="str">
            <v>S.PIETRO</v>
          </cell>
          <cell r="J2005" t="str">
            <v>LABORATORIO ANALISI</v>
          </cell>
          <cell r="K2005" t="str">
            <v>LABORATORIO ANALISI</v>
          </cell>
          <cell r="L2005" t="str">
            <v>LABORATORIO ANALISI</v>
          </cell>
          <cell r="M2005" t="str">
            <v>SINGOLA</v>
          </cell>
          <cell r="N2005">
            <v>103717</v>
          </cell>
          <cell r="P2005" t="str">
            <v>BIENNALE</v>
          </cell>
          <cell r="Q2005" t="str">
            <v>ANNUALE (NON DI NS COMPETENZA)</v>
          </cell>
          <cell r="R2005" t="str">
            <v>NON PREVISTO</v>
          </cell>
          <cell r="T2005" t="str">
            <v>NON PREVISTO</v>
          </cell>
          <cell r="U2005">
            <v>0</v>
          </cell>
          <cell r="V2005">
            <v>0</v>
          </cell>
          <cell r="W2005">
            <v>0</v>
          </cell>
          <cell r="X2005">
            <v>0</v>
          </cell>
          <cell r="Y2005" t="str">
            <v>NON PREVISTO</v>
          </cell>
          <cell r="Z2005">
            <v>0</v>
          </cell>
          <cell r="AA2005">
            <v>0</v>
          </cell>
          <cell r="AB2005">
            <v>0</v>
          </cell>
          <cell r="AC2005">
            <v>0</v>
          </cell>
          <cell r="AD2005" t="str">
            <v>NON PREVISTO</v>
          </cell>
          <cell r="AE2005" t="str">
            <v>NON PREVISTO</v>
          </cell>
          <cell r="AF2005" t="str">
            <v>NON PREVISTO</v>
          </cell>
          <cell r="AG2005" t="str">
            <v>NON PREVISTO</v>
          </cell>
          <cell r="AH2005" t="str">
            <v>NON PREVISTO</v>
          </cell>
        </row>
        <row r="2006">
          <cell r="A2006">
            <v>103718</v>
          </cell>
          <cell r="B2006" t="str">
            <v>POMPA DI INFUSIONE</v>
          </cell>
          <cell r="C2006" t="str">
            <v>FRESENIUS KABI AG</v>
          </cell>
          <cell r="D2006" t="str">
            <v>AGILIA VP MC</v>
          </cell>
          <cell r="E2006">
            <v>23735796</v>
          </cell>
          <cell r="F2006" t="str">
            <v>SINGOLA</v>
          </cell>
          <cell r="G2006">
            <v>103718</v>
          </cell>
          <cell r="I2006" t="str">
            <v>S.PIETRO</v>
          </cell>
          <cell r="J2006" t="str">
            <v>S. MARIA GORETTI</v>
          </cell>
          <cell r="K2006" t="str">
            <v>S. MARIA GORETTI</v>
          </cell>
          <cell r="L2006" t="str">
            <v>NON TROVATO</v>
          </cell>
          <cell r="P2006" t="str">
            <v>BIENNALE</v>
          </cell>
          <cell r="Q2006" t="str">
            <v>ANNUALE (NON DI NS COMPETENZA)</v>
          </cell>
          <cell r="R2006" t="str">
            <v>NON PREVISTO</v>
          </cell>
          <cell r="T2006" t="str">
            <v>DA FARE</v>
          </cell>
          <cell r="U2006">
            <v>0</v>
          </cell>
          <cell r="V2006">
            <v>0</v>
          </cell>
          <cell r="W2006">
            <v>0</v>
          </cell>
          <cell r="X2006">
            <v>0</v>
          </cell>
          <cell r="Y2006" t="str">
            <v>NON PREVISTO</v>
          </cell>
          <cell r="Z2006">
            <v>0</v>
          </cell>
          <cell r="AA2006">
            <v>0</v>
          </cell>
          <cell r="AB2006">
            <v>0</v>
          </cell>
          <cell r="AC2006">
            <v>0</v>
          </cell>
          <cell r="AD2006" t="str">
            <v>NON PREVISTO</v>
          </cell>
          <cell r="AE2006" t="str">
            <v>NON PREVISTO</v>
          </cell>
          <cell r="AF2006" t="str">
            <v>NON PREVISTO</v>
          </cell>
          <cell r="AG2006" t="str">
            <v>NON PREVISTO</v>
          </cell>
          <cell r="AH2006" t="str">
            <v>NON PREVISTO</v>
          </cell>
        </row>
        <row r="2007">
          <cell r="A2007">
            <v>103719</v>
          </cell>
          <cell r="B2007" t="str">
            <v>POMPA DI INFUSIONE</v>
          </cell>
          <cell r="C2007" t="str">
            <v>FRESENIUS KABI AG</v>
          </cell>
          <cell r="D2007" t="str">
            <v>AGILIA VP MC</v>
          </cell>
          <cell r="E2007">
            <v>23735991</v>
          </cell>
          <cell r="F2007" t="str">
            <v>SINGOLA</v>
          </cell>
          <cell r="G2007">
            <v>103719</v>
          </cell>
          <cell r="I2007" t="str">
            <v>S.PIETRO</v>
          </cell>
          <cell r="J2007" t="str">
            <v>S. MARIA GORETTI</v>
          </cell>
          <cell r="K2007" t="str">
            <v>S. MARIA GORETTI</v>
          </cell>
          <cell r="L2007" t="str">
            <v>NON TROVATO</v>
          </cell>
          <cell r="P2007" t="str">
            <v>BIENNALE</v>
          </cell>
          <cell r="Q2007" t="str">
            <v>ANNUALE (NON DI NS COMPETENZA)</v>
          </cell>
          <cell r="R2007" t="str">
            <v>NON PREVISTO</v>
          </cell>
          <cell r="T2007" t="str">
            <v>DA FARE</v>
          </cell>
          <cell r="U2007">
            <v>0</v>
          </cell>
          <cell r="V2007">
            <v>0</v>
          </cell>
          <cell r="W2007">
            <v>0</v>
          </cell>
          <cell r="X2007">
            <v>0</v>
          </cell>
          <cell r="Y2007" t="str">
            <v>NON PREVISTO</v>
          </cell>
          <cell r="Z2007">
            <v>0</v>
          </cell>
          <cell r="AA2007">
            <v>0</v>
          </cell>
          <cell r="AB2007">
            <v>0</v>
          </cell>
          <cell r="AC2007">
            <v>0</v>
          </cell>
          <cell r="AD2007" t="str">
            <v>NON PREVISTO</v>
          </cell>
          <cell r="AE2007" t="str">
            <v>NON PREVISTO</v>
          </cell>
          <cell r="AF2007" t="str">
            <v>NON PREVISTO</v>
          </cell>
          <cell r="AG2007" t="str">
            <v>NON PREVISTO</v>
          </cell>
          <cell r="AH2007" t="str">
            <v>NON PREVISTO</v>
          </cell>
        </row>
        <row r="2008">
          <cell r="A2008">
            <v>103720</v>
          </cell>
          <cell r="B2008" t="str">
            <v>POMPA DI INFUSIONE</v>
          </cell>
          <cell r="C2008" t="str">
            <v>FRESENIUS KABI AG</v>
          </cell>
          <cell r="D2008" t="str">
            <v>AGILIA VP MC</v>
          </cell>
          <cell r="E2008">
            <v>23735765</v>
          </cell>
          <cell r="F2008" t="str">
            <v>SINGOLA</v>
          </cell>
          <cell r="G2008">
            <v>103720</v>
          </cell>
          <cell r="I2008" t="str">
            <v>S.PIETRO</v>
          </cell>
          <cell r="J2008" t="str">
            <v>S. MARIA GORETTI</v>
          </cell>
          <cell r="K2008" t="str">
            <v>S. MARIA GORETTI</v>
          </cell>
          <cell r="L2008" t="str">
            <v>S. MARIA GORETTI</v>
          </cell>
          <cell r="M2008" t="str">
            <v>SINGOLA</v>
          </cell>
          <cell r="N2008" t="str">
            <v>103720</v>
          </cell>
          <cell r="P2008" t="str">
            <v>BIENNALE</v>
          </cell>
          <cell r="Q2008" t="str">
            <v>ANNUALE (NON DI NS COMPETENZA)</v>
          </cell>
          <cell r="R2008" t="str">
            <v>NON PREVISTO</v>
          </cell>
          <cell r="T2008" t="str">
            <v>DA FARE</v>
          </cell>
          <cell r="U2008">
            <v>3720</v>
          </cell>
          <cell r="V2008">
            <v>46227</v>
          </cell>
          <cell r="W2008" t="str">
            <v>POSITIVO</v>
          </cell>
          <cell r="X2008">
            <v>0</v>
          </cell>
          <cell r="Y2008" t="str">
            <v>NON PREVISTO</v>
          </cell>
          <cell r="Z2008">
            <v>0</v>
          </cell>
          <cell r="AA2008">
            <v>0</v>
          </cell>
          <cell r="AB2008">
            <v>0</v>
          </cell>
          <cell r="AC2008">
            <v>0</v>
          </cell>
          <cell r="AD2008" t="str">
            <v>NON PREVISTO</v>
          </cell>
          <cell r="AE2008" t="str">
            <v>NON PREVISTO</v>
          </cell>
          <cell r="AF2008" t="str">
            <v>NON PREVISTO</v>
          </cell>
          <cell r="AG2008" t="str">
            <v>NON PREVISTO</v>
          </cell>
          <cell r="AH2008" t="str">
            <v>NON PREVISTO</v>
          </cell>
        </row>
        <row r="2009">
          <cell r="A2009">
            <v>103721</v>
          </cell>
          <cell r="B2009" t="str">
            <v>POMPA DI INFUSIONE</v>
          </cell>
          <cell r="C2009" t="str">
            <v>FRESENIUS KABI AG</v>
          </cell>
          <cell r="D2009" t="str">
            <v>AGILIA VP MC</v>
          </cell>
          <cell r="E2009">
            <v>23735800</v>
          </cell>
          <cell r="F2009" t="str">
            <v>SINGOLA</v>
          </cell>
          <cell r="G2009">
            <v>103721</v>
          </cell>
          <cell r="I2009" t="str">
            <v>S.PIETRO</v>
          </cell>
          <cell r="J2009" t="str">
            <v>S. MARIA GORETTI</v>
          </cell>
          <cell r="K2009" t="str">
            <v>S. MARIA GORETTI</v>
          </cell>
          <cell r="L2009" t="str">
            <v>S. MARIA GORETTI</v>
          </cell>
          <cell r="M2009" t="str">
            <v>SINGOLA</v>
          </cell>
          <cell r="N2009" t="str">
            <v>103721</v>
          </cell>
          <cell r="P2009" t="str">
            <v>BIENNALE</v>
          </cell>
          <cell r="Q2009" t="str">
            <v>ANNUALE (NON DI NS COMPETENZA)</v>
          </cell>
          <cell r="R2009" t="str">
            <v>NON PREVISTO</v>
          </cell>
          <cell r="T2009" t="str">
            <v>DA FARE</v>
          </cell>
          <cell r="U2009">
            <v>3721</v>
          </cell>
          <cell r="V2009">
            <v>46227</v>
          </cell>
          <cell r="W2009" t="str">
            <v>POSITIVO</v>
          </cell>
          <cell r="X2009">
            <v>0</v>
          </cell>
          <cell r="Y2009" t="str">
            <v>NON PREVISTO</v>
          </cell>
          <cell r="Z2009">
            <v>0</v>
          </cell>
          <cell r="AA2009">
            <v>0</v>
          </cell>
          <cell r="AB2009">
            <v>0</v>
          </cell>
          <cell r="AC2009">
            <v>0</v>
          </cell>
          <cell r="AD2009" t="str">
            <v>NON PREVISTO</v>
          </cell>
          <cell r="AE2009" t="str">
            <v>NON PREVISTO</v>
          </cell>
          <cell r="AF2009" t="str">
            <v>NON PREVISTO</v>
          </cell>
          <cell r="AG2009" t="str">
            <v>NON PREVISTO</v>
          </cell>
          <cell r="AH2009" t="str">
            <v>NON PREVISTO</v>
          </cell>
        </row>
        <row r="2010">
          <cell r="A2010">
            <v>103722</v>
          </cell>
          <cell r="B2010" t="str">
            <v>POMPA DI INFUSIONE</v>
          </cell>
          <cell r="C2010" t="str">
            <v>FRESENIUS KABI AG</v>
          </cell>
          <cell r="D2010" t="str">
            <v>AGILIA VP MC</v>
          </cell>
          <cell r="E2010">
            <v>23735786</v>
          </cell>
          <cell r="F2010" t="str">
            <v>SINGOLA</v>
          </cell>
          <cell r="G2010">
            <v>103722</v>
          </cell>
          <cell r="I2010" t="str">
            <v>S.PIETRO</v>
          </cell>
          <cell r="J2010" t="str">
            <v>S. MARIA GORETTI</v>
          </cell>
          <cell r="K2010" t="str">
            <v>S. MARIA GORETTI</v>
          </cell>
          <cell r="L2010" t="str">
            <v>S. MARIA GORETTI</v>
          </cell>
          <cell r="M2010" t="str">
            <v>SINGOLA</v>
          </cell>
          <cell r="N2010" t="str">
            <v>103722</v>
          </cell>
          <cell r="P2010" t="str">
            <v>BIENNALE</v>
          </cell>
          <cell r="Q2010" t="str">
            <v>ANNUALE (NON DI NS COMPETENZA)</v>
          </cell>
          <cell r="R2010" t="str">
            <v>NON PREVISTO</v>
          </cell>
          <cell r="T2010" t="str">
            <v>DA FARE</v>
          </cell>
          <cell r="U2010">
            <v>3722</v>
          </cell>
          <cell r="V2010">
            <v>46227</v>
          </cell>
          <cell r="W2010" t="str">
            <v>POSITIVO</v>
          </cell>
          <cell r="X2010">
            <v>0</v>
          </cell>
          <cell r="Y2010" t="str">
            <v>NON PREVISTO</v>
          </cell>
          <cell r="Z2010">
            <v>0</v>
          </cell>
          <cell r="AA2010">
            <v>0</v>
          </cell>
          <cell r="AB2010">
            <v>0</v>
          </cell>
          <cell r="AC2010">
            <v>0</v>
          </cell>
          <cell r="AD2010" t="str">
            <v>NON PREVISTO</v>
          </cell>
          <cell r="AE2010" t="str">
            <v>NON PREVISTO</v>
          </cell>
          <cell r="AF2010" t="str">
            <v>NON PREVISTO</v>
          </cell>
          <cell r="AG2010" t="str">
            <v>NON PREVISTO</v>
          </cell>
          <cell r="AH2010" t="str">
            <v>NON PREVISTO</v>
          </cell>
        </row>
        <row r="2011">
          <cell r="A2011">
            <v>103723</v>
          </cell>
          <cell r="B2011" t="str">
            <v>POMPA DI INFUSIONE</v>
          </cell>
          <cell r="C2011" t="str">
            <v>FRESENIUS KABI AG</v>
          </cell>
          <cell r="D2011" t="str">
            <v>AGILIA VP MC</v>
          </cell>
          <cell r="E2011">
            <v>23735822</v>
          </cell>
          <cell r="F2011" t="str">
            <v>SINGOLA</v>
          </cell>
          <cell r="G2011">
            <v>103723</v>
          </cell>
          <cell r="I2011" t="str">
            <v>S.PIETRO</v>
          </cell>
          <cell r="J2011" t="str">
            <v>S. MARIA GORETTI</v>
          </cell>
          <cell r="K2011" t="str">
            <v>S. MARIA GORETTI</v>
          </cell>
          <cell r="L2011" t="str">
            <v>S. MARIA GORETTI</v>
          </cell>
          <cell r="M2011" t="str">
            <v>SINGOLA</v>
          </cell>
          <cell r="N2011" t="str">
            <v>103723</v>
          </cell>
          <cell r="P2011" t="str">
            <v>BIENNALE</v>
          </cell>
          <cell r="Q2011" t="str">
            <v>ANNUALE (NON DI NS COMPETENZA)</v>
          </cell>
          <cell r="R2011" t="str">
            <v>NON PREVISTO</v>
          </cell>
          <cell r="T2011" t="str">
            <v>NON PREVISTO</v>
          </cell>
          <cell r="U2011">
            <v>0</v>
          </cell>
          <cell r="V2011">
            <v>0</v>
          </cell>
          <cell r="W2011">
            <v>0</v>
          </cell>
          <cell r="X2011">
            <v>0</v>
          </cell>
          <cell r="Y2011" t="str">
            <v>NON PREVISTO</v>
          </cell>
          <cell r="Z2011">
            <v>0</v>
          </cell>
          <cell r="AA2011">
            <v>0</v>
          </cell>
          <cell r="AB2011">
            <v>0</v>
          </cell>
          <cell r="AC2011">
            <v>0</v>
          </cell>
          <cell r="AD2011" t="str">
            <v>NON PREVISTO</v>
          </cell>
          <cell r="AE2011" t="str">
            <v>NON PREVISTO</v>
          </cell>
          <cell r="AF2011" t="str">
            <v>NON PREVISTO</v>
          </cell>
          <cell r="AG2011" t="str">
            <v>NON PREVISTO</v>
          </cell>
          <cell r="AH2011" t="str">
            <v>NON PREVISTO</v>
          </cell>
        </row>
        <row r="2012">
          <cell r="A2012">
            <v>103724</v>
          </cell>
          <cell r="B2012" t="str">
            <v>POMPA DI INFUSIONE</v>
          </cell>
          <cell r="C2012" t="str">
            <v>FRESENIUS KABI AG</v>
          </cell>
          <cell r="D2012" t="str">
            <v>AGILIA VP MC</v>
          </cell>
          <cell r="E2012">
            <v>23735783</v>
          </cell>
          <cell r="F2012" t="str">
            <v>SINGOLA</v>
          </cell>
          <cell r="G2012">
            <v>103724</v>
          </cell>
          <cell r="I2012" t="str">
            <v>S.PIETRO</v>
          </cell>
          <cell r="J2012" t="str">
            <v>S. MARIA GORETTI</v>
          </cell>
          <cell r="K2012" t="str">
            <v>S. MARIA GORETTI</v>
          </cell>
          <cell r="L2012" t="str">
            <v>NON TROVATO</v>
          </cell>
          <cell r="P2012" t="str">
            <v>BIENNALE</v>
          </cell>
          <cell r="Q2012" t="str">
            <v>ANNUALE (NON DI NS COMPETENZA)</v>
          </cell>
          <cell r="R2012" t="str">
            <v>NON PREVISTO</v>
          </cell>
          <cell r="T2012" t="str">
            <v>DA FARE</v>
          </cell>
          <cell r="U2012">
            <v>0</v>
          </cell>
          <cell r="V2012">
            <v>0</v>
          </cell>
          <cell r="W2012">
            <v>0</v>
          </cell>
          <cell r="X2012">
            <v>0</v>
          </cell>
          <cell r="Y2012" t="str">
            <v>NON PREVISTO</v>
          </cell>
          <cell r="Z2012">
            <v>0</v>
          </cell>
          <cell r="AA2012">
            <v>0</v>
          </cell>
          <cell r="AB2012">
            <v>0</v>
          </cell>
          <cell r="AC2012">
            <v>0</v>
          </cell>
          <cell r="AD2012" t="str">
            <v>NON PREVISTO</v>
          </cell>
          <cell r="AE2012" t="str">
            <v>NON PREVISTO</v>
          </cell>
          <cell r="AF2012" t="str">
            <v>NON PREVISTO</v>
          </cell>
          <cell r="AG2012" t="str">
            <v>NON PREVISTO</v>
          </cell>
          <cell r="AH2012" t="str">
            <v>NON PREVISTO</v>
          </cell>
        </row>
        <row r="2013">
          <cell r="A2013">
            <v>103725</v>
          </cell>
          <cell r="B2013" t="str">
            <v>POMPA DI INFUSIONE</v>
          </cell>
          <cell r="C2013" t="str">
            <v>FRESENIUS KABI AG</v>
          </cell>
          <cell r="D2013" t="str">
            <v>AGILIA VP MC</v>
          </cell>
          <cell r="E2013">
            <v>23735775</v>
          </cell>
          <cell r="F2013" t="str">
            <v>SINGOLA</v>
          </cell>
          <cell r="G2013">
            <v>103725</v>
          </cell>
          <cell r="I2013" t="str">
            <v>S.PIETRO</v>
          </cell>
          <cell r="J2013" t="str">
            <v>S. MARIA GORETTI</v>
          </cell>
          <cell r="K2013" t="str">
            <v>S. MARIA GORETTI</v>
          </cell>
          <cell r="L2013" t="str">
            <v>S. MARIA GORETTI</v>
          </cell>
          <cell r="M2013" t="str">
            <v>SINGOLA</v>
          </cell>
          <cell r="N2013" t="str">
            <v>103725</v>
          </cell>
          <cell r="P2013" t="str">
            <v>BIENNALE</v>
          </cell>
          <cell r="Q2013" t="str">
            <v>ANNUALE (NON DI NS COMPETENZA)</v>
          </cell>
          <cell r="R2013" t="str">
            <v>NON PREVISTO</v>
          </cell>
          <cell r="T2013" t="str">
            <v>DA FARE</v>
          </cell>
          <cell r="U2013">
            <v>3725</v>
          </cell>
          <cell r="V2013">
            <v>46227</v>
          </cell>
          <cell r="W2013" t="str">
            <v>POSITIVO</v>
          </cell>
          <cell r="X2013">
            <v>0</v>
          </cell>
          <cell r="Y2013" t="str">
            <v>NON PREVISTO</v>
          </cell>
          <cell r="Z2013">
            <v>0</v>
          </cell>
          <cell r="AA2013">
            <v>0</v>
          </cell>
          <cell r="AB2013">
            <v>0</v>
          </cell>
          <cell r="AC2013">
            <v>0</v>
          </cell>
          <cell r="AD2013" t="str">
            <v>NON PREVISTO</v>
          </cell>
          <cell r="AE2013" t="str">
            <v>NON PREVISTO</v>
          </cell>
          <cell r="AF2013" t="str">
            <v>NON PREVISTO</v>
          </cell>
          <cell r="AG2013" t="str">
            <v>NON PREVISTO</v>
          </cell>
          <cell r="AH2013" t="str">
            <v>NON PREVISTO</v>
          </cell>
        </row>
        <row r="2014">
          <cell r="A2014">
            <v>103726</v>
          </cell>
          <cell r="B2014" t="str">
            <v>POMPA DI INFUSIONE</v>
          </cell>
          <cell r="C2014" t="str">
            <v>FRESENIUS KABI AG</v>
          </cell>
          <cell r="D2014" t="str">
            <v>AGILIA VP MC</v>
          </cell>
          <cell r="E2014">
            <v>23735787</v>
          </cell>
          <cell r="F2014" t="str">
            <v>SINGOLA</v>
          </cell>
          <cell r="G2014">
            <v>103726</v>
          </cell>
          <cell r="I2014" t="str">
            <v>S.PIETRO</v>
          </cell>
          <cell r="J2014" t="str">
            <v>S. MARIA GORETTI</v>
          </cell>
          <cell r="K2014" t="str">
            <v>S. MARIA GORETTI</v>
          </cell>
          <cell r="L2014" t="str">
            <v>S. MARIA GORETTI</v>
          </cell>
          <cell r="M2014" t="str">
            <v>SINGOLA</v>
          </cell>
          <cell r="N2014" t="str">
            <v>103726</v>
          </cell>
          <cell r="P2014" t="str">
            <v>BIENNALE</v>
          </cell>
          <cell r="Q2014" t="str">
            <v>ANNUALE (NON DI NS COMPETENZA)</v>
          </cell>
          <cell r="R2014" t="str">
            <v>NON PREVISTO</v>
          </cell>
          <cell r="T2014" t="str">
            <v>DA FARE</v>
          </cell>
          <cell r="U2014">
            <v>3726</v>
          </cell>
          <cell r="V2014">
            <v>46227</v>
          </cell>
          <cell r="W2014" t="str">
            <v>POSITIVO</v>
          </cell>
          <cell r="X2014">
            <v>0</v>
          </cell>
          <cell r="Y2014" t="str">
            <v>NON PREVISTO</v>
          </cell>
          <cell r="Z2014">
            <v>0</v>
          </cell>
          <cell r="AA2014">
            <v>0</v>
          </cell>
          <cell r="AB2014">
            <v>0</v>
          </cell>
          <cell r="AC2014">
            <v>0</v>
          </cell>
          <cell r="AD2014" t="str">
            <v>NON PREVISTO</v>
          </cell>
          <cell r="AE2014" t="str">
            <v>NON PREVISTO</v>
          </cell>
          <cell r="AF2014" t="str">
            <v>NON PREVISTO</v>
          </cell>
          <cell r="AG2014" t="str">
            <v>NON PREVISTO</v>
          </cell>
          <cell r="AH2014" t="str">
            <v>NON PREVISTO</v>
          </cell>
        </row>
        <row r="2015">
          <cell r="A2015">
            <v>103727</v>
          </cell>
          <cell r="B2015" t="str">
            <v>POMPA DI INFUSIONE</v>
          </cell>
          <cell r="C2015" t="str">
            <v>FRESENIUS KABI AG</v>
          </cell>
          <cell r="D2015" t="str">
            <v>AGILIA VP MC</v>
          </cell>
          <cell r="E2015">
            <v>23735788</v>
          </cell>
          <cell r="F2015" t="str">
            <v>SINGOLA</v>
          </cell>
          <cell r="G2015">
            <v>103727</v>
          </cell>
          <cell r="I2015" t="str">
            <v>S.PIETRO</v>
          </cell>
          <cell r="J2015" t="str">
            <v>S. MARIA GORETTI</v>
          </cell>
          <cell r="K2015" t="str">
            <v>S. CARLO SOLVENTI</v>
          </cell>
          <cell r="L2015" t="str">
            <v>S. CARLO SOLVENTI</v>
          </cell>
          <cell r="M2015" t="str">
            <v>SINGOLA</v>
          </cell>
          <cell r="N2015" t="str">
            <v>103727</v>
          </cell>
          <cell r="P2015" t="str">
            <v>BIENNALE</v>
          </cell>
          <cell r="Q2015" t="str">
            <v>ANNUALE (NON DI NS COMPETENZA)</v>
          </cell>
          <cell r="R2015" t="str">
            <v>NON PREVISTO</v>
          </cell>
          <cell r="T2015" t="str">
            <v>DA FARE</v>
          </cell>
          <cell r="U2015">
            <v>3727</v>
          </cell>
          <cell r="V2015">
            <v>46026</v>
          </cell>
          <cell r="W2015" t="str">
            <v>POSITIVO</v>
          </cell>
          <cell r="X2015">
            <v>0</v>
          </cell>
          <cell r="Y2015" t="str">
            <v>NON PREVISTO</v>
          </cell>
          <cell r="Z2015">
            <v>0</v>
          </cell>
          <cell r="AA2015">
            <v>0</v>
          </cell>
          <cell r="AB2015">
            <v>0</v>
          </cell>
          <cell r="AC2015">
            <v>0</v>
          </cell>
          <cell r="AD2015" t="str">
            <v>NON PREVISTO</v>
          </cell>
          <cell r="AE2015" t="str">
            <v>NON PREVISTO</v>
          </cell>
          <cell r="AF2015" t="str">
            <v>NON PREVISTO</v>
          </cell>
          <cell r="AG2015" t="str">
            <v>NON PREVISTO</v>
          </cell>
          <cell r="AH2015" t="str">
            <v>NON PREVISTO</v>
          </cell>
        </row>
        <row r="2016">
          <cell r="A2016">
            <v>103730</v>
          </cell>
          <cell r="B2016" t="str">
            <v>ANALIZZATORE AUTOMATICO PER IMMUNOCHIMICA</v>
          </cell>
          <cell r="C2016" t="str">
            <v>BIOMERIEUX SA</v>
          </cell>
          <cell r="D2016" t="str">
            <v>VIDAS</v>
          </cell>
          <cell r="E2016" t="str">
            <v>IVD7004757</v>
          </cell>
          <cell r="F2016" t="str">
            <v>PRINCIPALE</v>
          </cell>
          <cell r="G2016">
            <v>103730</v>
          </cell>
          <cell r="I2016" t="str">
            <v>S.PIETRO</v>
          </cell>
          <cell r="J2016" t="str">
            <v>LABORATORIO ANALISI</v>
          </cell>
          <cell r="K2016" t="str">
            <v>LABORATORIO ANALISI</v>
          </cell>
          <cell r="L2016" t="str">
            <v>LABORATORIO ANALISI</v>
          </cell>
          <cell r="M2016" t="str">
            <v>SINGOLA</v>
          </cell>
          <cell r="N2016">
            <v>103730</v>
          </cell>
          <cell r="P2016" t="str">
            <v>BIENNALE</v>
          </cell>
          <cell r="Q2016" t="str">
            <v>ANNUALE (NON DI NS COMPETENZA)</v>
          </cell>
          <cell r="R2016" t="str">
            <v>NON PREVISTO</v>
          </cell>
          <cell r="T2016" t="str">
            <v>NON PREVISTO</v>
          </cell>
          <cell r="U2016">
            <v>0</v>
          </cell>
          <cell r="V2016">
            <v>0</v>
          </cell>
          <cell r="W2016">
            <v>0</v>
          </cell>
          <cell r="X2016">
            <v>0</v>
          </cell>
          <cell r="Y2016" t="str">
            <v>NON PREVISTO</v>
          </cell>
          <cell r="Z2016">
            <v>0</v>
          </cell>
          <cell r="AA2016">
            <v>0</v>
          </cell>
          <cell r="AB2016">
            <v>0</v>
          </cell>
          <cell r="AC2016">
            <v>0</v>
          </cell>
          <cell r="AD2016" t="str">
            <v>NON PREVISTO</v>
          </cell>
          <cell r="AE2016" t="str">
            <v>NON PREVISTO</v>
          </cell>
          <cell r="AF2016" t="str">
            <v>NON PREVISTO</v>
          </cell>
          <cell r="AG2016" t="str">
            <v>NON PREVISTO</v>
          </cell>
          <cell r="AH2016" t="str">
            <v>NON PREVISTO</v>
          </cell>
        </row>
        <row r="2017">
          <cell r="A2017">
            <v>103731</v>
          </cell>
          <cell r="B2017" t="str">
            <v>VIDEOCOLONSCOPIO</v>
          </cell>
          <cell r="C2017" t="str">
            <v>OLYMPUS OPTICAL CO LTD</v>
          </cell>
          <cell r="D2017" t="str">
            <v>CF H 185 I</v>
          </cell>
          <cell r="E2017">
            <v>2831476</v>
          </cell>
          <cell r="F2017" t="str">
            <v>COMPONENTE</v>
          </cell>
          <cell r="G2017">
            <v>103374</v>
          </cell>
          <cell r="H2017" t="str">
            <v>SYS 5 (103374)</v>
          </cell>
          <cell r="I2017" t="str">
            <v>S.PIETRO</v>
          </cell>
          <cell r="J2017" t="str">
            <v>AMB. ENDOSCOPIA</v>
          </cell>
          <cell r="K2017" t="str">
            <v>AMB. ENDOSCOPIA L.P. 3°P</v>
          </cell>
          <cell r="L2017" t="str">
            <v>NON TROVATO</v>
          </cell>
          <cell r="P2017" t="str">
            <v>BIENNALE</v>
          </cell>
          <cell r="Q2017" t="str">
            <v>ANNUALE</v>
          </cell>
          <cell r="R2017" t="str">
            <v>NON PREVISTO</v>
          </cell>
          <cell r="T2017" t="str">
            <v>DA FARE</v>
          </cell>
          <cell r="U2017">
            <v>0</v>
          </cell>
          <cell r="V2017">
            <v>0</v>
          </cell>
          <cell r="W2017">
            <v>0</v>
          </cell>
          <cell r="X2017">
            <v>0</v>
          </cell>
          <cell r="Y2017" t="str">
            <v>DA FARE</v>
          </cell>
          <cell r="Z2017">
            <v>0</v>
          </cell>
          <cell r="AA2017">
            <v>0</v>
          </cell>
          <cell r="AB2017">
            <v>0</v>
          </cell>
          <cell r="AC2017">
            <v>0</v>
          </cell>
          <cell r="AD2017" t="str">
            <v>NON PREVISTO</v>
          </cell>
          <cell r="AE2017" t="str">
            <v>NON PREVISTO</v>
          </cell>
          <cell r="AF2017" t="str">
            <v>NON PREVISTO</v>
          </cell>
          <cell r="AG2017" t="str">
            <v>NON PREVISTO</v>
          </cell>
          <cell r="AH2017" t="str">
            <v>NON PREVISTO</v>
          </cell>
        </row>
        <row r="2018">
          <cell r="A2018">
            <v>103732</v>
          </cell>
          <cell r="B2018" t="str">
            <v>PULSOSSIMETRO</v>
          </cell>
          <cell r="C2018" t="str">
            <v>NELLCOR PURITAN BENNETT INC</v>
          </cell>
          <cell r="D2018" t="str">
            <v>BEDSIDE SPO2 PATIENT MONITORING SYSTEM</v>
          </cell>
          <cell r="E2018" t="str">
            <v>MBB1700765</v>
          </cell>
          <cell r="F2018" t="str">
            <v>SINGOLA</v>
          </cell>
          <cell r="G2018">
            <v>103732</v>
          </cell>
          <cell r="I2018" t="str">
            <v>S.PIETRO</v>
          </cell>
          <cell r="J2018" t="str">
            <v>CENTRO TRASFUSIONALE</v>
          </cell>
          <cell r="K2018" t="str">
            <v>CENTRO TRASFUSIONALE: SETTORE DONATORI</v>
          </cell>
          <cell r="L2018" t="str">
            <v>CENTRO TRASFUSIONALE: SETTORE DONATORI</v>
          </cell>
          <cell r="M2018" t="str">
            <v>SINGOLA</v>
          </cell>
          <cell r="N2018">
            <v>103732</v>
          </cell>
          <cell r="P2018" t="str">
            <v>BIENNALE</v>
          </cell>
          <cell r="Q2018" t="str">
            <v>ANNUALE</v>
          </cell>
          <cell r="R2018" t="str">
            <v>NON PREVISTO</v>
          </cell>
          <cell r="T2018" t="str">
            <v>DA FARE</v>
          </cell>
          <cell r="U2018">
            <v>3732</v>
          </cell>
          <cell r="V2018">
            <v>46189</v>
          </cell>
          <cell r="W2018" t="str">
            <v>POSITIVO</v>
          </cell>
          <cell r="X2018">
            <v>0</v>
          </cell>
          <cell r="Y2018" t="str">
            <v>DA FARE</v>
          </cell>
          <cell r="Z2018">
            <v>3732</v>
          </cell>
          <cell r="AA2018">
            <v>46189</v>
          </cell>
          <cell r="AB2018" t="str">
            <v>POSITIVO</v>
          </cell>
          <cell r="AC2018">
            <v>0</v>
          </cell>
          <cell r="AD2018" t="str">
            <v>NON PREVISTO</v>
          </cell>
          <cell r="AE2018" t="str">
            <v>NON PREVISTO</v>
          </cell>
          <cell r="AF2018" t="str">
            <v>NON PREVISTO</v>
          </cell>
          <cell r="AG2018" t="str">
            <v>NON PREVISTO</v>
          </cell>
          <cell r="AH2018" t="str">
            <v>NON PREVISTO</v>
          </cell>
        </row>
        <row r="2019">
          <cell r="A2019">
            <v>103733</v>
          </cell>
          <cell r="B2019" t="str">
            <v>PULSOSSIMETRO</v>
          </cell>
          <cell r="C2019" t="str">
            <v>NELLCOR PURITAN BENNETT INC</v>
          </cell>
          <cell r="D2019" t="str">
            <v>N 65 OXIMAX</v>
          </cell>
          <cell r="E2019" t="str">
            <v>P12836135</v>
          </cell>
          <cell r="F2019" t="str">
            <v>SINGOLA</v>
          </cell>
          <cell r="G2019">
            <v>103733</v>
          </cell>
          <cell r="I2019" t="str">
            <v>S.PIETRO</v>
          </cell>
          <cell r="J2019" t="str">
            <v>MAGAZZINO TECNICO_x000D_</v>
          </cell>
          <cell r="K2019" t="str">
            <v>MAGAZZINO TECNICO_x000D_</v>
          </cell>
          <cell r="L2019" t="str">
            <v>NON TROVATO</v>
          </cell>
          <cell r="P2019" t="str">
            <v>BIENNALE</v>
          </cell>
          <cell r="Q2019" t="str">
            <v>ANNUALE</v>
          </cell>
          <cell r="R2019" t="str">
            <v>NON PREVISTO</v>
          </cell>
          <cell r="T2019" t="str">
            <v>DA FARE</v>
          </cell>
          <cell r="U2019">
            <v>0</v>
          </cell>
          <cell r="V2019">
            <v>0</v>
          </cell>
          <cell r="W2019">
            <v>0</v>
          </cell>
          <cell r="X2019">
            <v>0</v>
          </cell>
          <cell r="Y2019" t="str">
            <v>DA FARE</v>
          </cell>
          <cell r="Z2019">
            <v>0</v>
          </cell>
          <cell r="AA2019">
            <v>0</v>
          </cell>
          <cell r="AB2019">
            <v>0</v>
          </cell>
          <cell r="AC2019">
            <v>0</v>
          </cell>
          <cell r="AD2019" t="str">
            <v>NON PREVISTO</v>
          </cell>
          <cell r="AE2019" t="str">
            <v>NON PREVISTO</v>
          </cell>
          <cell r="AF2019" t="str">
            <v>NON PREVISTO</v>
          </cell>
          <cell r="AG2019" t="str">
            <v>NON PREVISTO</v>
          </cell>
          <cell r="AH2019" t="str">
            <v>NON PREVISTO</v>
          </cell>
        </row>
        <row r="2020">
          <cell r="A2020">
            <v>103734</v>
          </cell>
          <cell r="B2020" t="str">
            <v>AEROSOL, APPARECCHIO PER</v>
          </cell>
          <cell r="C2020" t="str">
            <v>AEROGEN LTD</v>
          </cell>
          <cell r="D2020" t="str">
            <v>AERONEB PRO</v>
          </cell>
          <cell r="E2020" t="str">
            <v>AP-100605</v>
          </cell>
          <cell r="F2020" t="str">
            <v>SINGOLA</v>
          </cell>
          <cell r="G2020">
            <v>103734</v>
          </cell>
          <cell r="I2020" t="str">
            <v>S.PIETRO</v>
          </cell>
          <cell r="J2020" t="str">
            <v>UTIN</v>
          </cell>
          <cell r="K2020" t="str">
            <v>UTIN</v>
          </cell>
          <cell r="L2020" t="str">
            <v>UTIN</v>
          </cell>
          <cell r="M2020" t="str">
            <v>SINGOLA</v>
          </cell>
          <cell r="N2020" t="str">
            <v>103734</v>
          </cell>
          <cell r="P2020" t="str">
            <v>ANNUALE</v>
          </cell>
          <cell r="Q2020" t="str">
            <v>ANNUALE</v>
          </cell>
          <cell r="R2020" t="str">
            <v>NON PREVISTO</v>
          </cell>
          <cell r="T2020" t="str">
            <v>DA FARE</v>
          </cell>
          <cell r="U2020">
            <v>3734</v>
          </cell>
          <cell r="V2020">
            <v>46120</v>
          </cell>
          <cell r="W2020" t="str">
            <v>POSITIVO CON RISERVA</v>
          </cell>
          <cell r="X2020" t="str">
            <v>NON FUNZIONANTE A BATTERIA ( NC 8)</v>
          </cell>
          <cell r="Y2020" t="str">
            <v>DA FARE</v>
          </cell>
          <cell r="Z2020">
            <v>3734</v>
          </cell>
          <cell r="AA2020">
            <v>46120</v>
          </cell>
          <cell r="AB2020" t="str">
            <v>POSITIVO CON RISERVA</v>
          </cell>
          <cell r="AC2020" t="str">
            <v>NC 8 NON FUNZIONANTE A BATTERIA</v>
          </cell>
          <cell r="AD2020" t="str">
            <v>NON PREVISTO</v>
          </cell>
          <cell r="AE2020" t="str">
            <v>NON PREVISTO</v>
          </cell>
          <cell r="AF2020" t="str">
            <v>NON PREVISTO</v>
          </cell>
          <cell r="AG2020" t="str">
            <v>NON PREVISTO</v>
          </cell>
          <cell r="AH2020" t="str">
            <v>NON PREVISTO</v>
          </cell>
        </row>
        <row r="2021">
          <cell r="A2021">
            <v>103735</v>
          </cell>
          <cell r="B2021" t="str">
            <v>MONITOR PER VENTILAZIONE</v>
          </cell>
          <cell r="C2021" t="str">
            <v>NELLCOR PURITAN BENNETT INC</v>
          </cell>
          <cell r="D2021" t="str">
            <v>N 85</v>
          </cell>
          <cell r="E2021" t="str">
            <v>97525939</v>
          </cell>
          <cell r="F2021" t="str">
            <v>SINGOLA</v>
          </cell>
          <cell r="G2021">
            <v>103735</v>
          </cell>
          <cell r="I2021" t="str">
            <v>S.PIETRO</v>
          </cell>
          <cell r="J2021" t="str">
            <v>AMB. ENDOSCOPIA</v>
          </cell>
          <cell r="K2021" t="str">
            <v>AMB. ENDOSCOPIA</v>
          </cell>
          <cell r="L2021" t="str">
            <v>NON TROVATO</v>
          </cell>
          <cell r="P2021" t="str">
            <v>BIENNALE</v>
          </cell>
          <cell r="Q2021" t="str">
            <v>ANNUALE</v>
          </cell>
          <cell r="R2021" t="str">
            <v>NON PREVISTO</v>
          </cell>
          <cell r="T2021" t="str">
            <v>NON PREVISTO</v>
          </cell>
          <cell r="U2021">
            <v>0</v>
          </cell>
          <cell r="V2021">
            <v>0</v>
          </cell>
          <cell r="W2021">
            <v>0</v>
          </cell>
          <cell r="X2021">
            <v>0</v>
          </cell>
          <cell r="Y2021" t="str">
            <v>DA FARE</v>
          </cell>
          <cell r="Z2021">
            <v>0</v>
          </cell>
          <cell r="AA2021">
            <v>0</v>
          </cell>
          <cell r="AB2021">
            <v>0</v>
          </cell>
          <cell r="AC2021">
            <v>0</v>
          </cell>
          <cell r="AD2021" t="str">
            <v>NON PREVISTO</v>
          </cell>
          <cell r="AE2021" t="str">
            <v>NON PREVISTO</v>
          </cell>
          <cell r="AF2021" t="str">
            <v>NON PREVISTO</v>
          </cell>
          <cell r="AG2021" t="str">
            <v>NON PREVISTO</v>
          </cell>
          <cell r="AH2021" t="str">
            <v>NON PREVISTO</v>
          </cell>
        </row>
        <row r="2022">
          <cell r="A2022">
            <v>103736</v>
          </cell>
          <cell r="B2022" t="str">
            <v>ELETTROBISTURI</v>
          </cell>
          <cell r="C2022" t="str">
            <v>LED SPA</v>
          </cell>
          <cell r="D2022" t="str">
            <v>DIATERMO MB 80 D</v>
          </cell>
          <cell r="E2022">
            <v>5670208093</v>
          </cell>
          <cell r="F2022" t="str">
            <v>SINGOLA</v>
          </cell>
          <cell r="G2022">
            <v>193736</v>
          </cell>
          <cell r="I2022" t="str">
            <v>S.PIETRO</v>
          </cell>
          <cell r="J2022" t="str">
            <v>AMB. DERMATOLOGIA</v>
          </cell>
          <cell r="K2022" t="str">
            <v>AMB. DERMATOLOGIA</v>
          </cell>
          <cell r="L2022" t="str">
            <v>AMB. DERMATOLOGIA</v>
          </cell>
          <cell r="M2022" t="str">
            <v>SINGOLA</v>
          </cell>
          <cell r="N2022" t="str">
            <v>103736</v>
          </cell>
          <cell r="P2022" t="str">
            <v>ANNUALE</v>
          </cell>
          <cell r="Q2022" t="str">
            <v>ANNUALE</v>
          </cell>
          <cell r="R2022" t="str">
            <v>NON PREVISTO</v>
          </cell>
          <cell r="T2022" t="str">
            <v>DA FARE</v>
          </cell>
          <cell r="U2022" t="str">
            <v>3736</v>
          </cell>
          <cell r="V2022">
            <v>46272</v>
          </cell>
          <cell r="W2022" t="str">
            <v>POSITIVO</v>
          </cell>
          <cell r="X2022">
            <v>0</v>
          </cell>
          <cell r="Y2022" t="str">
            <v>DA FARE</v>
          </cell>
          <cell r="Z2022">
            <v>3736</v>
          </cell>
          <cell r="AA2022">
            <v>46272</v>
          </cell>
          <cell r="AB2022" t="str">
            <v>POSITIVO</v>
          </cell>
          <cell r="AC2022">
            <v>0</v>
          </cell>
          <cell r="AD2022" t="str">
            <v>NON PREVISTO</v>
          </cell>
          <cell r="AE2022" t="str">
            <v>NON PREVISTO</v>
          </cell>
          <cell r="AF2022" t="str">
            <v>NON PREVISTO</v>
          </cell>
          <cell r="AG2022" t="str">
            <v>NON PREVISTO</v>
          </cell>
          <cell r="AH2022" t="str">
            <v>NON PREVISTO</v>
          </cell>
        </row>
        <row r="2023">
          <cell r="A2023">
            <v>103737</v>
          </cell>
          <cell r="B2023" t="str">
            <v>EMOGASANALIZZATORE</v>
          </cell>
          <cell r="C2023" t="str">
            <v>INSTRUMENTATION LABORATORY</v>
          </cell>
          <cell r="D2023" t="str">
            <v>GEM PREMIER 5000</v>
          </cell>
          <cell r="E2023">
            <v>18031669</v>
          </cell>
          <cell r="F2023" t="str">
            <v>SINGOLA</v>
          </cell>
          <cell r="G2023">
            <v>103737</v>
          </cell>
          <cell r="I2023" t="str">
            <v>S.PIETRO</v>
          </cell>
          <cell r="J2023" t="str">
            <v>S. MARIA GORETTI</v>
          </cell>
          <cell r="K2023" t="str">
            <v>UTIC</v>
          </cell>
          <cell r="L2023" t="str">
            <v>UTIC</v>
          </cell>
          <cell r="M2023" t="str">
            <v>SINGOLA</v>
          </cell>
          <cell r="N2023" t="str">
            <v>103737</v>
          </cell>
          <cell r="P2023" t="str">
            <v>ANNUALE</v>
          </cell>
          <cell r="Q2023" t="str">
            <v>ANNUALE (NON DI NS COMPETENZA)</v>
          </cell>
          <cell r="R2023" t="str">
            <v>NON PREVISTO</v>
          </cell>
          <cell r="T2023" t="str">
            <v>DA FARE</v>
          </cell>
          <cell r="U2023" t="str">
            <v>3737</v>
          </cell>
          <cell r="V2023">
            <v>46233</v>
          </cell>
          <cell r="W2023" t="str">
            <v>POSITIVO</v>
          </cell>
          <cell r="X2023">
            <v>0</v>
          </cell>
          <cell r="Y2023" t="str">
            <v>NON PREVISTO</v>
          </cell>
          <cell r="Z2023">
            <v>0</v>
          </cell>
          <cell r="AA2023">
            <v>0</v>
          </cell>
          <cell r="AB2023">
            <v>0</v>
          </cell>
          <cell r="AC2023">
            <v>0</v>
          </cell>
          <cell r="AD2023" t="str">
            <v>NON PREVISTO</v>
          </cell>
          <cell r="AE2023" t="str">
            <v>NON PREVISTO</v>
          </cell>
          <cell r="AF2023" t="str">
            <v>NON PREVISTO</v>
          </cell>
          <cell r="AG2023" t="str">
            <v>NON PREVISTO</v>
          </cell>
          <cell r="AH2023" t="str">
            <v>NON PREVISTO</v>
          </cell>
        </row>
        <row r="2024">
          <cell r="A2024">
            <v>103738</v>
          </cell>
          <cell r="B2024" t="str">
            <v>VIDEODUODENOSCOPIO</v>
          </cell>
          <cell r="C2024" t="str">
            <v>OLYMPUS OPTICAL CO LTD</v>
          </cell>
          <cell r="D2024" t="str">
            <v>TJF Q 180 V</v>
          </cell>
          <cell r="E2024">
            <v>2822727</v>
          </cell>
          <cell r="F2024" t="str">
            <v>SINGOLA</v>
          </cell>
          <cell r="G2024">
            <v>102524</v>
          </cell>
          <cell r="H2024" t="str">
            <v>SYS 4 (102527)</v>
          </cell>
          <cell r="I2024" t="str">
            <v>S.PIETRO</v>
          </cell>
          <cell r="J2024" t="str">
            <v>BLOCCO OPERATORIO</v>
          </cell>
          <cell r="K2024" t="str">
            <v>BLOCCO OPERATORIO</v>
          </cell>
          <cell r="L2024" t="str">
            <v>NON TROVATO</v>
          </cell>
          <cell r="P2024" t="str">
            <v>ANNUALE</v>
          </cell>
          <cell r="Q2024" t="str">
            <v>ANNUALE</v>
          </cell>
          <cell r="R2024" t="str">
            <v>NON PREVISTO</v>
          </cell>
          <cell r="T2024" t="str">
            <v>DA FARE</v>
          </cell>
          <cell r="U2024">
            <v>0</v>
          </cell>
          <cell r="V2024">
            <v>0</v>
          </cell>
          <cell r="W2024">
            <v>0</v>
          </cell>
          <cell r="X2024">
            <v>0</v>
          </cell>
          <cell r="Y2024" t="str">
            <v>DA FARE</v>
          </cell>
          <cell r="Z2024">
            <v>0</v>
          </cell>
          <cell r="AA2024">
            <v>0</v>
          </cell>
          <cell r="AB2024">
            <v>0</v>
          </cell>
          <cell r="AC2024">
            <v>0</v>
          </cell>
          <cell r="AD2024" t="str">
            <v>NON PREVISTO</v>
          </cell>
          <cell r="AE2024" t="str">
            <v>NON PREVISTO</v>
          </cell>
          <cell r="AF2024" t="str">
            <v>NON PREVISTO</v>
          </cell>
          <cell r="AG2024" t="str">
            <v>NON PREVISTO</v>
          </cell>
          <cell r="AH2024" t="str">
            <v>NON PREVISTO</v>
          </cell>
        </row>
        <row r="2025">
          <cell r="A2025">
            <v>103739</v>
          </cell>
          <cell r="B2025" t="str">
            <v>FRIGORIFERO BIOLOGICO</v>
          </cell>
          <cell r="C2025" t="str">
            <v>CF DI CIRO FIOCCHETTI &amp; C SNC</v>
          </cell>
          <cell r="D2025" t="str">
            <v>MEDIKA 140</v>
          </cell>
          <cell r="E2025" t="str">
            <v>67394</v>
          </cell>
          <cell r="F2025" t="str">
            <v>SINGOLA</v>
          </cell>
          <cell r="G2025">
            <v>103739</v>
          </cell>
          <cell r="I2025" t="str">
            <v>S.PIETRO</v>
          </cell>
          <cell r="J2025" t="str">
            <v>D.H. ONCOLOGIA</v>
          </cell>
          <cell r="K2025" t="str">
            <v>D.H. ONCOLOGIA</v>
          </cell>
          <cell r="L2025" t="str">
            <v>D.H. ONCOLOGIA</v>
          </cell>
          <cell r="M2025" t="str">
            <v>SINGOLA</v>
          </cell>
          <cell r="N2025">
            <v>103739</v>
          </cell>
          <cell r="P2025" t="str">
            <v>BIENNALE</v>
          </cell>
          <cell r="Q2025" t="str">
            <v>ANNUALE</v>
          </cell>
          <cell r="R2025" t="str">
            <v>NON PREVISTO</v>
          </cell>
          <cell r="T2025" t="str">
            <v>NON PREVISTO</v>
          </cell>
          <cell r="U2025">
            <v>0</v>
          </cell>
          <cell r="V2025">
            <v>0</v>
          </cell>
          <cell r="W2025">
            <v>0</v>
          </cell>
          <cell r="X2025">
            <v>0</v>
          </cell>
          <cell r="Y2025" t="str">
            <v>DA FARE</v>
          </cell>
          <cell r="Z2025">
            <v>3739</v>
          </cell>
          <cell r="AA2025">
            <v>46211</v>
          </cell>
          <cell r="AB2025" t="str">
            <v>POSITIVO</v>
          </cell>
          <cell r="AC2025">
            <v>0</v>
          </cell>
          <cell r="AD2025" t="str">
            <v>NON PREVISTO</v>
          </cell>
          <cell r="AE2025" t="str">
            <v>NON PREVISTO</v>
          </cell>
          <cell r="AF2025" t="str">
            <v>NON PREVISTO</v>
          </cell>
          <cell r="AG2025" t="str">
            <v>NON PREVISTO</v>
          </cell>
          <cell r="AH2025" t="str">
            <v>NON PREVISTO</v>
          </cell>
        </row>
        <row r="2026">
          <cell r="A2026">
            <v>103740</v>
          </cell>
          <cell r="B2026" t="str">
            <v>FRIGORIFERO BIOLOGICO</v>
          </cell>
          <cell r="C2026" t="str">
            <v>CF DI CIRO FIOCCHETTI &amp; C SNC</v>
          </cell>
          <cell r="D2026" t="str">
            <v>MEDIKA 140</v>
          </cell>
          <cell r="E2026">
            <v>67395</v>
          </cell>
          <cell r="F2026" t="str">
            <v>SINGOLA</v>
          </cell>
          <cell r="G2026">
            <v>103740</v>
          </cell>
          <cell r="I2026" t="str">
            <v>S.PIETRO</v>
          </cell>
          <cell r="J2026" t="str">
            <v>S. GIOVANNI DI DIO (MED. DONNE)</v>
          </cell>
          <cell r="K2026" t="str">
            <v>OSTETRICIA 1  (S.G.DI DIO)</v>
          </cell>
          <cell r="L2026" t="str">
            <v>OSTETRICIA 1 (S.G.DI DIO)</v>
          </cell>
          <cell r="M2026" t="str">
            <v>SINGOLA</v>
          </cell>
          <cell r="N2026" t="str">
            <v>103740</v>
          </cell>
          <cell r="P2026" t="str">
            <v>BIENNALE</v>
          </cell>
          <cell r="Q2026" t="str">
            <v>ANNUALE</v>
          </cell>
          <cell r="R2026" t="str">
            <v>NON PREVISTO</v>
          </cell>
          <cell r="T2026" t="str">
            <v>DA FARE</v>
          </cell>
          <cell r="U2026">
            <v>3740</v>
          </cell>
          <cell r="V2026">
            <v>46226</v>
          </cell>
          <cell r="W2026" t="str">
            <v>POSITIVO</v>
          </cell>
          <cell r="X2026">
            <v>0</v>
          </cell>
          <cell r="Y2026" t="str">
            <v>DA FARE</v>
          </cell>
          <cell r="Z2026">
            <v>3740</v>
          </cell>
          <cell r="AA2026">
            <v>46226</v>
          </cell>
          <cell r="AB2026" t="str">
            <v>POSITIVO</v>
          </cell>
          <cell r="AC2026">
            <v>0</v>
          </cell>
          <cell r="AD2026" t="str">
            <v>NON PREVISTO</v>
          </cell>
          <cell r="AE2026" t="str">
            <v>NON PREVISTO</v>
          </cell>
          <cell r="AF2026" t="str">
            <v>NON PREVISTO</v>
          </cell>
          <cell r="AG2026" t="str">
            <v>NON PREVISTO</v>
          </cell>
          <cell r="AH2026" t="str">
            <v>NON PREVISTO</v>
          </cell>
        </row>
        <row r="2027">
          <cell r="A2027">
            <v>103741</v>
          </cell>
          <cell r="B2027" t="str">
            <v>POLTRONA DA CHIRURGO</v>
          </cell>
          <cell r="C2027" t="str">
            <v>AKRUS GMBH &amp; CO</v>
          </cell>
          <cell r="D2027" t="str">
            <v>AK 480</v>
          </cell>
          <cell r="E2027" t="str">
            <v>25367</v>
          </cell>
          <cell r="F2027" t="str">
            <v>SINGOLA</v>
          </cell>
          <cell r="G2027">
            <v>103741</v>
          </cell>
          <cell r="I2027" t="str">
            <v>S.PIETRO</v>
          </cell>
          <cell r="J2027" t="str">
            <v>SALA OPERATORIA OCULISTICA</v>
          </cell>
          <cell r="K2027" t="str">
            <v>SALA OPERATORIA OCULISTICA</v>
          </cell>
          <cell r="L2027" t="str">
            <v>NON TROVATO</v>
          </cell>
          <cell r="P2027" t="str">
            <v>NON PREVISTO (APP NON ELETTRICA)</v>
          </cell>
          <cell r="Q2027" t="str">
            <v>ANNUALE</v>
          </cell>
          <cell r="R2027" t="str">
            <v>NON PREVISTO</v>
          </cell>
          <cell r="T2027" t="str">
            <v>NON PREVISTO</v>
          </cell>
          <cell r="U2027">
            <v>0</v>
          </cell>
          <cell r="V2027">
            <v>0</v>
          </cell>
          <cell r="W2027">
            <v>0</v>
          </cell>
          <cell r="X2027">
            <v>0</v>
          </cell>
          <cell r="Y2027" t="str">
            <v>DA FARE</v>
          </cell>
          <cell r="Z2027">
            <v>0</v>
          </cell>
          <cell r="AA2027">
            <v>0</v>
          </cell>
          <cell r="AB2027">
            <v>0</v>
          </cell>
          <cell r="AC2027">
            <v>0</v>
          </cell>
          <cell r="AD2027" t="str">
            <v>NON PREVISTO</v>
          </cell>
          <cell r="AE2027" t="str">
            <v>NON PREVISTO</v>
          </cell>
          <cell r="AF2027" t="str">
            <v>NON PREVISTO</v>
          </cell>
          <cell r="AG2027" t="str">
            <v>NON PREVISTO</v>
          </cell>
          <cell r="AH2027" t="str">
            <v>NON PREVISTO</v>
          </cell>
        </row>
        <row r="2028">
          <cell r="A2028">
            <v>103742</v>
          </cell>
          <cell r="B2028" t="str">
            <v>FRIGORIFERO BIOLOGICO</v>
          </cell>
          <cell r="C2028" t="str">
            <v>CF DI CIRO FIOCCHETTI &amp; C SNC</v>
          </cell>
          <cell r="D2028" t="str">
            <v>MEDIKA 250</v>
          </cell>
          <cell r="E2028" t="str">
            <v>67399</v>
          </cell>
          <cell r="F2028" t="str">
            <v>SINGOLA</v>
          </cell>
          <cell r="G2028">
            <v>103742</v>
          </cell>
          <cell r="I2028" t="str">
            <v>S.PIETRO</v>
          </cell>
          <cell r="J2028" t="str">
            <v>RIANIMAZIONE</v>
          </cell>
          <cell r="K2028" t="str">
            <v>RIANIMAZIONE</v>
          </cell>
          <cell r="L2028" t="str">
            <v>NON TROVATO</v>
          </cell>
          <cell r="P2028" t="str">
            <v>ANNUALE</v>
          </cell>
          <cell r="Q2028" t="str">
            <v>ANNUALE</v>
          </cell>
          <cell r="R2028" t="str">
            <v>NON PREVISTO</v>
          </cell>
          <cell r="T2028" t="str">
            <v>DA FARE</v>
          </cell>
          <cell r="U2028">
            <v>0</v>
          </cell>
          <cell r="V2028">
            <v>0</v>
          </cell>
          <cell r="W2028">
            <v>0</v>
          </cell>
          <cell r="X2028">
            <v>0</v>
          </cell>
          <cell r="Y2028" t="str">
            <v>DA FARE</v>
          </cell>
          <cell r="Z2028">
            <v>0</v>
          </cell>
          <cell r="AA2028">
            <v>0</v>
          </cell>
          <cell r="AB2028">
            <v>0</v>
          </cell>
          <cell r="AC2028">
            <v>0</v>
          </cell>
          <cell r="AD2028" t="str">
            <v>NON PREVISTO</v>
          </cell>
          <cell r="AE2028" t="str">
            <v>NON PREVISTO</v>
          </cell>
          <cell r="AF2028" t="str">
            <v>NON PREVISTO</v>
          </cell>
          <cell r="AG2028" t="str">
            <v>NON PREVISTO</v>
          </cell>
          <cell r="AH2028" t="str">
            <v>NON PREVISTO</v>
          </cell>
        </row>
        <row r="2029">
          <cell r="A2029">
            <v>103744</v>
          </cell>
          <cell r="B2029" t="str">
            <v>FRIGORIFERO BIOLOGICO</v>
          </cell>
          <cell r="C2029" t="str">
            <v>CF DI CIRO FIOCCHETTI &amp; C SNC</v>
          </cell>
          <cell r="D2029" t="str">
            <v>MEDIKA 250</v>
          </cell>
          <cell r="E2029" t="str">
            <v>67398</v>
          </cell>
          <cell r="F2029" t="str">
            <v>SINGOLA</v>
          </cell>
          <cell r="G2029">
            <v>103744</v>
          </cell>
          <cell r="I2029" t="str">
            <v>S.PIETRO</v>
          </cell>
          <cell r="J2029" t="str">
            <v>RIANIMAZIONE</v>
          </cell>
          <cell r="K2029" t="str">
            <v>RIANIMAZIONE</v>
          </cell>
          <cell r="L2029" t="str">
            <v>RIANIMAZIONE</v>
          </cell>
          <cell r="M2029" t="str">
            <v>SINGOLA</v>
          </cell>
          <cell r="N2029">
            <v>103744</v>
          </cell>
          <cell r="P2029" t="str">
            <v>ANNUALE</v>
          </cell>
          <cell r="Q2029" t="str">
            <v>ANNUALE</v>
          </cell>
          <cell r="R2029" t="str">
            <v>NON PREVISTO</v>
          </cell>
          <cell r="T2029" t="str">
            <v>DA FARE</v>
          </cell>
          <cell r="U2029">
            <v>3744</v>
          </cell>
          <cell r="V2029">
            <v>46197</v>
          </cell>
          <cell r="W2029" t="str">
            <v>POSITIVO</v>
          </cell>
          <cell r="X2029">
            <v>0</v>
          </cell>
          <cell r="Y2029" t="str">
            <v>DA FARE</v>
          </cell>
          <cell r="Z2029">
            <v>3744</v>
          </cell>
          <cell r="AA2029">
            <v>46197</v>
          </cell>
          <cell r="AB2029" t="str">
            <v>POSITIVO</v>
          </cell>
          <cell r="AC2029">
            <v>0</v>
          </cell>
          <cell r="AD2029" t="str">
            <v>NON PREVISTO</v>
          </cell>
          <cell r="AE2029" t="str">
            <v>NON PREVISTO</v>
          </cell>
          <cell r="AF2029" t="str">
            <v>NON PREVISTO</v>
          </cell>
          <cell r="AG2029" t="str">
            <v>NON PREVISTO</v>
          </cell>
          <cell r="AH2029" t="str">
            <v>NON PREVISTO</v>
          </cell>
        </row>
        <row r="2030">
          <cell r="A2030">
            <v>103745</v>
          </cell>
          <cell r="B2030" t="str">
            <v>FRIGORIFERO BIOLOGICO</v>
          </cell>
          <cell r="C2030" t="str">
            <v>CF DI CIRO FIOCCHETTI &amp; C SNC</v>
          </cell>
          <cell r="D2030" t="str">
            <v>MEDIKA 400</v>
          </cell>
          <cell r="E2030" t="str">
            <v>67393</v>
          </cell>
          <cell r="F2030" t="str">
            <v>SINGOLA</v>
          </cell>
          <cell r="G2030">
            <v>103745</v>
          </cell>
          <cell r="I2030" t="str">
            <v>S.PIETRO</v>
          </cell>
          <cell r="J2030" t="str">
            <v>ISTOPATOLOGIA</v>
          </cell>
          <cell r="K2030" t="str">
            <v>ISTOPATOLOGIA</v>
          </cell>
          <cell r="L2030" t="str">
            <v>ISTOPATOLOGIA</v>
          </cell>
          <cell r="M2030" t="str">
            <v>SINGOLA</v>
          </cell>
          <cell r="N2030">
            <v>103745</v>
          </cell>
          <cell r="P2030" t="str">
            <v>BIENNALE</v>
          </cell>
          <cell r="Q2030" t="str">
            <v>ANNUALE</v>
          </cell>
          <cell r="R2030" t="str">
            <v>NON PREVISTO</v>
          </cell>
          <cell r="T2030" t="str">
            <v>NON PREVISTO</v>
          </cell>
          <cell r="U2030">
            <v>0</v>
          </cell>
          <cell r="V2030">
            <v>0</v>
          </cell>
          <cell r="W2030">
            <v>0</v>
          </cell>
          <cell r="X2030">
            <v>0</v>
          </cell>
          <cell r="Y2030" t="str">
            <v>DA FARE</v>
          </cell>
          <cell r="Z2030">
            <v>3745</v>
          </cell>
          <cell r="AA2030">
            <v>46216</v>
          </cell>
          <cell r="AB2030" t="str">
            <v>POSITIVO</v>
          </cell>
          <cell r="AC2030">
            <v>0</v>
          </cell>
          <cell r="AD2030" t="str">
            <v>NON PREVISTO</v>
          </cell>
          <cell r="AE2030" t="str">
            <v>NON PREVISTO</v>
          </cell>
          <cell r="AF2030" t="str">
            <v>NON PREVISTO</v>
          </cell>
          <cell r="AG2030" t="str">
            <v>NON PREVISTO</v>
          </cell>
          <cell r="AH2030" t="str">
            <v>NON PREVISTO</v>
          </cell>
        </row>
        <row r="2031">
          <cell r="A2031">
            <v>103746</v>
          </cell>
          <cell r="B2031" t="str">
            <v>FRIGORIFERO BIOLOGICO</v>
          </cell>
          <cell r="C2031" t="str">
            <v>CF DI CIRO FIOCCHETTI &amp; C SNC</v>
          </cell>
          <cell r="D2031" t="str">
            <v>MEDIKA 700</v>
          </cell>
          <cell r="E2031" t="str">
            <v>67397</v>
          </cell>
          <cell r="F2031" t="str">
            <v>SINGOLA</v>
          </cell>
          <cell r="G2031">
            <v>103746</v>
          </cell>
          <cell r="I2031" t="str">
            <v>S.PIETRO</v>
          </cell>
          <cell r="J2031" t="str">
            <v>LABORATORIO ANALISI</v>
          </cell>
          <cell r="K2031" t="str">
            <v>LABORATORIO ANALISI</v>
          </cell>
          <cell r="L2031" t="str">
            <v>LABORATORIO ANALISI</v>
          </cell>
          <cell r="M2031" t="str">
            <v>SINGOLA</v>
          </cell>
          <cell r="N2031">
            <v>103746</v>
          </cell>
          <cell r="P2031" t="str">
            <v>BIENNALE</v>
          </cell>
          <cell r="Q2031" t="str">
            <v>ANNUALE</v>
          </cell>
          <cell r="R2031" t="str">
            <v>NON PREVISTO</v>
          </cell>
          <cell r="T2031" t="str">
            <v>NON PREVISTO</v>
          </cell>
          <cell r="U2031">
            <v>0</v>
          </cell>
          <cell r="V2031">
            <v>0</v>
          </cell>
          <cell r="W2031">
            <v>0</v>
          </cell>
          <cell r="X2031">
            <v>0</v>
          </cell>
          <cell r="Y2031" t="str">
            <v>DA FARE</v>
          </cell>
          <cell r="Z2031">
            <v>3746</v>
          </cell>
          <cell r="AA2031">
            <v>46217</v>
          </cell>
          <cell r="AB2031" t="str">
            <v>POSITIVO</v>
          </cell>
          <cell r="AC2031">
            <v>0</v>
          </cell>
          <cell r="AD2031" t="str">
            <v>NON PREVISTO</v>
          </cell>
          <cell r="AE2031" t="str">
            <v>NON PREVISTO</v>
          </cell>
          <cell r="AF2031" t="str">
            <v>NON PREVISTO</v>
          </cell>
          <cell r="AG2031" t="str">
            <v>NON PREVISTO</v>
          </cell>
          <cell r="AH2031" t="str">
            <v>NON PREVISTO</v>
          </cell>
        </row>
        <row r="2032">
          <cell r="A2032">
            <v>103747</v>
          </cell>
          <cell r="B2032" t="str">
            <v>ELETTROCARDIOGRAFO</v>
          </cell>
          <cell r="C2032" t="str">
            <v>EDAN INSTRUMENTS INC</v>
          </cell>
          <cell r="D2032" t="str">
            <v>SE 1200 EXPRESS</v>
          </cell>
          <cell r="E2032" t="str">
            <v>311076-M16A05180001</v>
          </cell>
          <cell r="F2032" t="str">
            <v>SINGOLA</v>
          </cell>
          <cell r="G2032">
            <v>103747</v>
          </cell>
          <cell r="I2032" t="str">
            <v>S.PIETRO</v>
          </cell>
          <cell r="J2032" t="str">
            <v>S. G. GRANDE</v>
          </cell>
          <cell r="K2032" t="str">
            <v>S. G. GRANDE</v>
          </cell>
          <cell r="L2032" t="str">
            <v>NON TROVATO</v>
          </cell>
          <cell r="P2032" t="str">
            <v>BIENNALE</v>
          </cell>
          <cell r="Q2032" t="str">
            <v>ANNUALE</v>
          </cell>
          <cell r="R2032" t="str">
            <v>NON PREVISTO</v>
          </cell>
          <cell r="T2032" t="str">
            <v>DA FARE</v>
          </cell>
          <cell r="U2032">
            <v>0</v>
          </cell>
          <cell r="V2032">
            <v>0</v>
          </cell>
          <cell r="W2032">
            <v>0</v>
          </cell>
          <cell r="X2032">
            <v>0</v>
          </cell>
          <cell r="Y2032" t="str">
            <v>DA FARE</v>
          </cell>
          <cell r="Z2032">
            <v>0</v>
          </cell>
          <cell r="AA2032">
            <v>0</v>
          </cell>
          <cell r="AB2032">
            <v>0</v>
          </cell>
          <cell r="AC2032">
            <v>0</v>
          </cell>
          <cell r="AD2032" t="str">
            <v>NON PREVISTO</v>
          </cell>
          <cell r="AE2032" t="str">
            <v>NON PREVISTO</v>
          </cell>
          <cell r="AF2032" t="str">
            <v>NON PREVISTO</v>
          </cell>
          <cell r="AG2032" t="str">
            <v>NON PREVISTO</v>
          </cell>
          <cell r="AH2032" t="str">
            <v>NON PREVISTO</v>
          </cell>
        </row>
        <row r="2033">
          <cell r="A2033">
            <v>103748</v>
          </cell>
          <cell r="B2033" t="str">
            <v>ELETTROCARDIOGRAFO</v>
          </cell>
          <cell r="C2033" t="str">
            <v>EDAN INSTRUMENTS INC</v>
          </cell>
          <cell r="D2033" t="str">
            <v>SE 601 C</v>
          </cell>
          <cell r="E2033" t="str">
            <v>360480-M16102450002</v>
          </cell>
          <cell r="F2033" t="str">
            <v>SINGOLA</v>
          </cell>
          <cell r="G2033">
            <v>103748</v>
          </cell>
          <cell r="I2033" t="str">
            <v>S.PIETRO</v>
          </cell>
          <cell r="J2033" t="str">
            <v>S. CARLO SOLVENTI</v>
          </cell>
          <cell r="K2033" t="str">
            <v>S. CARLO SOLVENTI</v>
          </cell>
          <cell r="L2033" t="str">
            <v>NON TROVATO</v>
          </cell>
          <cell r="P2033" t="str">
            <v>BIENNALE</v>
          </cell>
          <cell r="Q2033" t="str">
            <v>ANNUALE</v>
          </cell>
          <cell r="R2033" t="str">
            <v>NON PREVISTO</v>
          </cell>
          <cell r="T2033" t="str">
            <v>DA FARE</v>
          </cell>
          <cell r="U2033">
            <v>0</v>
          </cell>
          <cell r="V2033">
            <v>0</v>
          </cell>
          <cell r="W2033">
            <v>0</v>
          </cell>
          <cell r="X2033">
            <v>0</v>
          </cell>
          <cell r="Y2033" t="str">
            <v>DA FARE</v>
          </cell>
          <cell r="Z2033">
            <v>0</v>
          </cell>
          <cell r="AA2033">
            <v>0</v>
          </cell>
          <cell r="AB2033">
            <v>0</v>
          </cell>
          <cell r="AC2033">
            <v>0</v>
          </cell>
          <cell r="AD2033" t="str">
            <v>NON PREVISTO</v>
          </cell>
          <cell r="AE2033" t="str">
            <v>NON PREVISTO</v>
          </cell>
          <cell r="AF2033" t="str">
            <v>NON PREVISTO</v>
          </cell>
          <cell r="AG2033" t="str">
            <v>NON PREVISTO</v>
          </cell>
          <cell r="AH2033" t="str">
            <v>NON PREVISTO</v>
          </cell>
        </row>
        <row r="2034">
          <cell r="A2034">
            <v>103749</v>
          </cell>
          <cell r="B2034" t="str">
            <v>MONITOR FETALE</v>
          </cell>
          <cell r="C2034" t="str">
            <v>EDAN INSTRUMENTS INC</v>
          </cell>
          <cell r="D2034" t="str">
            <v>F3</v>
          </cell>
          <cell r="E2034" t="str">
            <v>460323-M16400260001</v>
          </cell>
          <cell r="F2034" t="str">
            <v>SINGOLA</v>
          </cell>
          <cell r="G2034">
            <v>103749</v>
          </cell>
          <cell r="I2034" t="str">
            <v>S.PIETRO</v>
          </cell>
          <cell r="J2034" t="str">
            <v>AMB. GINECOLOGIA</v>
          </cell>
          <cell r="K2034" t="str">
            <v>AMB. GINECOLOGIA</v>
          </cell>
          <cell r="L2034" t="str">
            <v>AMB. GINECOLOGIA</v>
          </cell>
          <cell r="M2034" t="str">
            <v>SINGOLA</v>
          </cell>
          <cell r="N2034" t="str">
            <v>103749</v>
          </cell>
          <cell r="P2034" t="str">
            <v>BIENNALE</v>
          </cell>
          <cell r="Q2034" t="str">
            <v>ANNUALE</v>
          </cell>
          <cell r="R2034" t="str">
            <v>NON PREVISTO</v>
          </cell>
          <cell r="T2034" t="str">
            <v>DA FARE</v>
          </cell>
          <cell r="U2034" t="str">
            <v>3749</v>
          </cell>
          <cell r="V2034">
            <v>46231</v>
          </cell>
          <cell r="W2034" t="str">
            <v>POSITIVO</v>
          </cell>
          <cell r="X2034">
            <v>0</v>
          </cell>
          <cell r="Y2034" t="str">
            <v>DA FARE</v>
          </cell>
          <cell r="Z2034" t="str">
            <v>3749</v>
          </cell>
          <cell r="AA2034">
            <v>46231</v>
          </cell>
          <cell r="AB2034" t="str">
            <v>POSITIVO</v>
          </cell>
          <cell r="AC2034">
            <v>0</v>
          </cell>
          <cell r="AD2034" t="str">
            <v>NON PREVISTO</v>
          </cell>
          <cell r="AE2034" t="str">
            <v>NON PREVISTO</v>
          </cell>
          <cell r="AF2034" t="str">
            <v>NON PREVISTO</v>
          </cell>
          <cell r="AG2034" t="str">
            <v>NON PREVISTO</v>
          </cell>
          <cell r="AH2034" t="str">
            <v>NON PREVISTO</v>
          </cell>
        </row>
        <row r="2035">
          <cell r="A2035">
            <v>103750</v>
          </cell>
          <cell r="B2035" t="str">
            <v>FRIGORIFERO BIOLOGICO</v>
          </cell>
          <cell r="C2035" t="str">
            <v>CF DI CIRO FIOCCHETTI &amp; C SNC</v>
          </cell>
          <cell r="D2035" t="str">
            <v>MEDIKA 140</v>
          </cell>
          <cell r="E2035">
            <v>67396</v>
          </cell>
          <cell r="F2035" t="str">
            <v>SINGOLA</v>
          </cell>
          <cell r="G2035">
            <v>103750</v>
          </cell>
          <cell r="I2035" t="str">
            <v>S.PIETRO</v>
          </cell>
          <cell r="J2035" t="str">
            <v>ODONTOSTOMATOLOGIA</v>
          </cell>
          <cell r="K2035" t="str">
            <v>ODONTOSTOMATOLOGIA</v>
          </cell>
          <cell r="L2035" t="str">
            <v>ODONTOSTOMATOLOGIA</v>
          </cell>
          <cell r="M2035" t="str">
            <v>SINGOLA</v>
          </cell>
          <cell r="N2035" t="str">
            <v>103750</v>
          </cell>
          <cell r="P2035" t="str">
            <v>BIENNALE</v>
          </cell>
          <cell r="Q2035" t="str">
            <v>ANNUALE</v>
          </cell>
          <cell r="R2035" t="str">
            <v>NON PREVISTO</v>
          </cell>
          <cell r="T2035" t="str">
            <v>DA FARE</v>
          </cell>
          <cell r="U2035" t="str">
            <v>3750</v>
          </cell>
          <cell r="V2035">
            <v>46230</v>
          </cell>
          <cell r="W2035" t="str">
            <v>POSITIVO</v>
          </cell>
          <cell r="X2035">
            <v>0</v>
          </cell>
          <cell r="Y2035" t="str">
            <v>DA FARE</v>
          </cell>
          <cell r="Z2035">
            <v>3750</v>
          </cell>
          <cell r="AA2035">
            <v>46230</v>
          </cell>
          <cell r="AB2035" t="str">
            <v>POSITIVO</v>
          </cell>
          <cell r="AC2035">
            <v>0</v>
          </cell>
          <cell r="AD2035" t="str">
            <v>NON PREVISTO</v>
          </cell>
          <cell r="AE2035" t="str">
            <v>NON PREVISTO</v>
          </cell>
          <cell r="AF2035" t="str">
            <v>NON PREVISTO</v>
          </cell>
          <cell r="AG2035" t="str">
            <v>NON PREVISTO</v>
          </cell>
          <cell r="AH2035" t="str">
            <v>NON PREVISTO</v>
          </cell>
        </row>
        <row r="2036">
          <cell r="A2036">
            <v>103751</v>
          </cell>
          <cell r="B2036" t="str">
            <v>FRIGORIFERO BIOLOGICO</v>
          </cell>
          <cell r="C2036" t="str">
            <v>CF DI CIRO FIOCCHETTI &amp; C SNC</v>
          </cell>
          <cell r="D2036" t="str">
            <v>MEDIKA 400 2T</v>
          </cell>
          <cell r="E2036">
            <v>67389</v>
          </cell>
          <cell r="F2036" t="str">
            <v>SINGOLA</v>
          </cell>
          <cell r="G2036">
            <v>103751</v>
          </cell>
          <cell r="I2036" t="str">
            <v>S.PIETRO</v>
          </cell>
          <cell r="J2036" t="str">
            <v>LABORATORIO ANALISI</v>
          </cell>
          <cell r="K2036" t="str">
            <v>LABORATORIO ANALISI</v>
          </cell>
          <cell r="L2036" t="str">
            <v>LABORATORIO ANALISI</v>
          </cell>
          <cell r="M2036" t="str">
            <v>SINGOLA</v>
          </cell>
          <cell r="N2036">
            <v>103751</v>
          </cell>
          <cell r="P2036" t="str">
            <v>BIENNALE</v>
          </cell>
          <cell r="Q2036" t="str">
            <v>ANNUALE</v>
          </cell>
          <cell r="R2036" t="str">
            <v>NON PREVISTO</v>
          </cell>
          <cell r="T2036" t="str">
            <v>NON PREVISTO</v>
          </cell>
          <cell r="U2036">
            <v>0</v>
          </cell>
          <cell r="V2036">
            <v>0</v>
          </cell>
          <cell r="W2036">
            <v>0</v>
          </cell>
          <cell r="X2036">
            <v>0</v>
          </cell>
          <cell r="Y2036" t="str">
            <v>DA FARE</v>
          </cell>
          <cell r="Z2036">
            <v>3751</v>
          </cell>
          <cell r="AA2036">
            <v>46217</v>
          </cell>
          <cell r="AB2036" t="str">
            <v>POSITIVO</v>
          </cell>
          <cell r="AC2036">
            <v>0</v>
          </cell>
          <cell r="AD2036" t="str">
            <v>NON PREVISTO</v>
          </cell>
          <cell r="AE2036" t="str">
            <v>NON PREVISTO</v>
          </cell>
          <cell r="AF2036" t="str">
            <v>NON PREVISTO</v>
          </cell>
          <cell r="AG2036" t="str">
            <v>NON PREVISTO</v>
          </cell>
          <cell r="AH2036" t="str">
            <v>NON PREVISTO</v>
          </cell>
        </row>
        <row r="2037">
          <cell r="A2037">
            <v>103752</v>
          </cell>
          <cell r="B2037" t="str">
            <v>ECOTOMOGRAFO</v>
          </cell>
          <cell r="C2037" t="str">
            <v>MINDRAY CO LTD</v>
          </cell>
          <cell r="D2037" t="str">
            <v>RESONA 7</v>
          </cell>
          <cell r="E2037" t="str">
            <v>7V86001027</v>
          </cell>
          <cell r="F2037" t="str">
            <v>PRINCIPALE</v>
          </cell>
          <cell r="G2037">
            <v>103752</v>
          </cell>
          <cell r="H2037" t="str">
            <v>ECO29 (103752)</v>
          </cell>
          <cell r="I2037" t="str">
            <v>S.PIETRO</v>
          </cell>
          <cell r="J2037" t="str">
            <v>UTIC</v>
          </cell>
          <cell r="K2037" t="str">
            <v>UTIC</v>
          </cell>
          <cell r="L2037" t="str">
            <v>UTIC</v>
          </cell>
          <cell r="M2037" t="str">
            <v>PRINCIPALE</v>
          </cell>
          <cell r="N2037" t="str">
            <v>103752</v>
          </cell>
          <cell r="O2037" t="str">
            <v>ECO29 (103752)</v>
          </cell>
          <cell r="P2037" t="str">
            <v>ANNUALE</v>
          </cell>
          <cell r="Q2037" t="str">
            <v>ANNUALE</v>
          </cell>
          <cell r="R2037" t="str">
            <v>ANNUALE</v>
          </cell>
          <cell r="T2037" t="str">
            <v>DA FARE</v>
          </cell>
          <cell r="U2037" t="str">
            <v>3752</v>
          </cell>
          <cell r="V2037">
            <v>46233</v>
          </cell>
          <cell r="W2037" t="str">
            <v>POSITIVO</v>
          </cell>
          <cell r="X2037" t="str">
            <v>VSE ESEGUITA CON APP 103754 E 103754</v>
          </cell>
          <cell r="Y2037" t="str">
            <v>DA FARE</v>
          </cell>
          <cell r="Z2037" t="str">
            <v>3752</v>
          </cell>
          <cell r="AA2037">
            <v>46233</v>
          </cell>
          <cell r="AB2037" t="str">
            <v>POSITIVO</v>
          </cell>
          <cell r="AC2037">
            <v>0</v>
          </cell>
          <cell r="AD2037" t="str">
            <v>DA FARE</v>
          </cell>
          <cell r="AE2037">
            <v>0</v>
          </cell>
          <cell r="AF2037">
            <v>0</v>
          </cell>
          <cell r="AG2037">
            <v>0</v>
          </cell>
          <cell r="AH2037">
            <v>0</v>
          </cell>
        </row>
        <row r="2038">
          <cell r="A2038">
            <v>103753</v>
          </cell>
          <cell r="B2038" t="str">
            <v>SONDA ECOGRAFICA</v>
          </cell>
          <cell r="C2038" t="str">
            <v>MINDRAY CO LTD</v>
          </cell>
          <cell r="D2038" t="str">
            <v>L11 3U</v>
          </cell>
          <cell r="E2038" t="str">
            <v>9KU84002598</v>
          </cell>
          <cell r="F2038" t="str">
            <v>COMPONENTE</v>
          </cell>
          <cell r="G2038">
            <v>103752</v>
          </cell>
          <cell r="H2038" t="str">
            <v>ECO29 (103752)</v>
          </cell>
          <cell r="I2038" t="str">
            <v>S.PIETRO</v>
          </cell>
          <cell r="J2038" t="str">
            <v>UTIC</v>
          </cell>
          <cell r="K2038" t="str">
            <v>UTIC</v>
          </cell>
          <cell r="L2038" t="str">
            <v>UTIC</v>
          </cell>
          <cell r="M2038" t="str">
            <v>COMPONENTE</v>
          </cell>
          <cell r="N2038" t="str">
            <v>103752</v>
          </cell>
          <cell r="O2038" t="str">
            <v>ECO29 (103752)</v>
          </cell>
          <cell r="P2038" t="str">
            <v>ANNUALE CON APP PADRE</v>
          </cell>
          <cell r="Q2038" t="str">
            <v>ANNUALE</v>
          </cell>
          <cell r="R2038" t="str">
            <v>ANNUALE</v>
          </cell>
          <cell r="T2038" t="str">
            <v>DA FARE</v>
          </cell>
          <cell r="U2038">
            <v>3752</v>
          </cell>
          <cell r="V2038">
            <v>46233</v>
          </cell>
          <cell r="W2038" t="str">
            <v>POSITIVO</v>
          </cell>
          <cell r="X2038" t="str">
            <v>VSE ESEGUITA CON APP PADRE</v>
          </cell>
          <cell r="Y2038" t="str">
            <v>DA FARE</v>
          </cell>
          <cell r="Z2038" t="str">
            <v>3753</v>
          </cell>
          <cell r="AA2038">
            <v>46233</v>
          </cell>
          <cell r="AB2038" t="str">
            <v>POSITIVO</v>
          </cell>
          <cell r="AC2038">
            <v>0</v>
          </cell>
          <cell r="AD2038" t="str">
            <v>DA FARE</v>
          </cell>
          <cell r="AE2038" t="str">
            <v>103752</v>
          </cell>
          <cell r="AF2038">
            <v>0</v>
          </cell>
          <cell r="AG2038">
            <v>0</v>
          </cell>
          <cell r="AH2038">
            <v>0</v>
          </cell>
        </row>
        <row r="2039">
          <cell r="A2039">
            <v>103754</v>
          </cell>
          <cell r="B2039" t="str">
            <v>SONDA ECOGRAFICA</v>
          </cell>
          <cell r="C2039" t="str">
            <v>MINDRAY CO LTD</v>
          </cell>
          <cell r="D2039" t="str">
            <v>SP5 1U</v>
          </cell>
          <cell r="E2039" t="str">
            <v>9KL85012343</v>
          </cell>
          <cell r="F2039" t="str">
            <v>COMPONENTE</v>
          </cell>
          <cell r="G2039">
            <v>103752</v>
          </cell>
          <cell r="H2039" t="str">
            <v>ECO29 (103752)</v>
          </cell>
          <cell r="I2039" t="str">
            <v>S.PIETRO</v>
          </cell>
          <cell r="J2039" t="str">
            <v>UTIC</v>
          </cell>
          <cell r="K2039" t="str">
            <v>UTIC</v>
          </cell>
          <cell r="L2039" t="str">
            <v>UTIC</v>
          </cell>
          <cell r="M2039" t="str">
            <v>COMPONENTE</v>
          </cell>
          <cell r="N2039" t="str">
            <v>103752</v>
          </cell>
          <cell r="O2039" t="str">
            <v>ECO29 (103752)</v>
          </cell>
          <cell r="P2039" t="str">
            <v>ANNUALE CON APP PADRE</v>
          </cell>
          <cell r="Q2039" t="str">
            <v>ANNUALE</v>
          </cell>
          <cell r="R2039" t="str">
            <v>ANNUALE</v>
          </cell>
          <cell r="T2039" t="str">
            <v>DA FARE</v>
          </cell>
          <cell r="U2039">
            <v>3752</v>
          </cell>
          <cell r="V2039">
            <v>46233</v>
          </cell>
          <cell r="W2039" t="str">
            <v>POSITIVO</v>
          </cell>
          <cell r="X2039" t="str">
            <v>VSE ESEGUITA CON APP PADRE</v>
          </cell>
          <cell r="Y2039" t="str">
            <v>DA FARE</v>
          </cell>
          <cell r="Z2039" t="str">
            <v>3754</v>
          </cell>
          <cell r="AA2039">
            <v>46233</v>
          </cell>
          <cell r="AB2039" t="str">
            <v>POSITIVO</v>
          </cell>
          <cell r="AC2039">
            <v>0</v>
          </cell>
          <cell r="AD2039" t="str">
            <v>DA FARE</v>
          </cell>
          <cell r="AE2039" t="str">
            <v>103752</v>
          </cell>
          <cell r="AF2039">
            <v>0</v>
          </cell>
          <cell r="AG2039">
            <v>0</v>
          </cell>
          <cell r="AH2039">
            <v>0</v>
          </cell>
        </row>
        <row r="2040">
          <cell r="A2040">
            <v>103755</v>
          </cell>
          <cell r="B2040" t="str">
            <v>RIPRODUTTORE VIDEO O DIGITALE DI BIOIMMAGINI</v>
          </cell>
          <cell r="C2040" t="str">
            <v>SONY CORP</v>
          </cell>
          <cell r="D2040" t="str">
            <v>UP D 898 MD</v>
          </cell>
          <cell r="E2040">
            <v>7068245</v>
          </cell>
          <cell r="F2040" t="str">
            <v>COMPONENTE</v>
          </cell>
          <cell r="G2040">
            <v>103752</v>
          </cell>
          <cell r="H2040" t="str">
            <v>ECO29 (103752)</v>
          </cell>
          <cell r="I2040" t="str">
            <v>S.PIETRO</v>
          </cell>
          <cell r="J2040" t="str">
            <v>UTIC</v>
          </cell>
          <cell r="K2040" t="str">
            <v>UTIC</v>
          </cell>
          <cell r="L2040" t="str">
            <v>UTIC</v>
          </cell>
          <cell r="M2040" t="str">
            <v>COMPONENTE</v>
          </cell>
          <cell r="N2040" t="str">
            <v>103752</v>
          </cell>
          <cell r="O2040" t="str">
            <v>ECO29 (103752)</v>
          </cell>
          <cell r="P2040" t="str">
            <v>ANNUALE</v>
          </cell>
          <cell r="Q2040" t="str">
            <v>ANNUALE</v>
          </cell>
          <cell r="R2040" t="str">
            <v>NON PREVISTO</v>
          </cell>
          <cell r="T2040" t="str">
            <v>DA FARE</v>
          </cell>
          <cell r="U2040" t="str">
            <v>3755</v>
          </cell>
          <cell r="V2040">
            <v>46233</v>
          </cell>
          <cell r="W2040" t="str">
            <v>POSITIVO</v>
          </cell>
          <cell r="X2040">
            <v>0</v>
          </cell>
          <cell r="Y2040" t="str">
            <v>DA FARE</v>
          </cell>
          <cell r="Z2040" t="str">
            <v>3755</v>
          </cell>
          <cell r="AA2040">
            <v>46233</v>
          </cell>
          <cell r="AB2040" t="str">
            <v>POSITIVO</v>
          </cell>
          <cell r="AC2040">
            <v>0</v>
          </cell>
          <cell r="AD2040" t="str">
            <v>NON PREVISTO</v>
          </cell>
          <cell r="AE2040" t="str">
            <v>NON PREVISTO</v>
          </cell>
          <cell r="AF2040" t="str">
            <v>NON PREVISTO</v>
          </cell>
          <cell r="AG2040" t="str">
            <v>NON PREVISTO</v>
          </cell>
          <cell r="AH2040" t="str">
            <v>NON PREVISTO</v>
          </cell>
        </row>
        <row r="2041">
          <cell r="A2041">
            <v>103757</v>
          </cell>
          <cell r="B2041" t="str">
            <v>EMOGASANALIZZATORE</v>
          </cell>
          <cell r="C2041" t="str">
            <v>INSTRUMENTATION LABORATORY</v>
          </cell>
          <cell r="D2041" t="str">
            <v>GEM PREMIER 5000</v>
          </cell>
          <cell r="E2041" t="str">
            <v>18031668</v>
          </cell>
          <cell r="F2041" t="str">
            <v>SINGOLA</v>
          </cell>
          <cell r="G2041">
            <v>103757</v>
          </cell>
          <cell r="I2041" t="str">
            <v>S.PIETRO</v>
          </cell>
          <cell r="J2041" t="str">
            <v>PRONTO SOCCORSO</v>
          </cell>
          <cell r="K2041" t="str">
            <v>PRONTO SOCCORSO</v>
          </cell>
          <cell r="L2041" t="str">
            <v>PRONTO SOCCORSO</v>
          </cell>
          <cell r="M2041" t="str">
            <v>SINGOLA</v>
          </cell>
          <cell r="N2041">
            <v>103757</v>
          </cell>
          <cell r="P2041" t="str">
            <v>ANNUALE</v>
          </cell>
          <cell r="Q2041" t="str">
            <v>ANNUALE (NON DI NS COMPETENZA)</v>
          </cell>
          <cell r="R2041" t="str">
            <v>NON PREVISTO</v>
          </cell>
          <cell r="T2041" t="str">
            <v>DA FARE</v>
          </cell>
          <cell r="U2041" t="str">
            <v>3757</v>
          </cell>
          <cell r="V2041">
            <v>46262</v>
          </cell>
          <cell r="W2041" t="str">
            <v>POSITIVO</v>
          </cell>
          <cell r="X2041">
            <v>0</v>
          </cell>
          <cell r="Y2041" t="str">
            <v>NON PREVISTO</v>
          </cell>
          <cell r="Z2041">
            <v>0</v>
          </cell>
          <cell r="AA2041">
            <v>0</v>
          </cell>
          <cell r="AB2041">
            <v>0</v>
          </cell>
          <cell r="AC2041">
            <v>0</v>
          </cell>
          <cell r="AD2041" t="str">
            <v>NON PREVISTO</v>
          </cell>
          <cell r="AE2041" t="str">
            <v>NON PREVISTO</v>
          </cell>
          <cell r="AF2041" t="str">
            <v>NON PREVISTO</v>
          </cell>
          <cell r="AG2041" t="str">
            <v>NON PREVISTO</v>
          </cell>
          <cell r="AH2041" t="str">
            <v>NON PREVISTO</v>
          </cell>
        </row>
        <row r="2042">
          <cell r="A2042">
            <v>103758</v>
          </cell>
          <cell r="B2042" t="str">
            <v>EMOGASANALIZZATORE</v>
          </cell>
          <cell r="C2042" t="str">
            <v>INSTRUMENTATION LABORATORY</v>
          </cell>
          <cell r="D2042" t="str">
            <v>GEM PREMIER 5000</v>
          </cell>
          <cell r="E2042" t="str">
            <v>18051767</v>
          </cell>
          <cell r="F2042" t="str">
            <v>SINGOLA</v>
          </cell>
          <cell r="G2042">
            <v>103758</v>
          </cell>
          <cell r="I2042" t="str">
            <v>S.PIETRO</v>
          </cell>
          <cell r="J2042" t="str">
            <v>UTIC</v>
          </cell>
          <cell r="K2042" t="str">
            <v>S. G. GRANDE / S. CAMILLO</v>
          </cell>
          <cell r="L2042" t="str">
            <v>S. G. GRANDE / S. CAMILLO</v>
          </cell>
          <cell r="M2042" t="str">
            <v>SINGOLA</v>
          </cell>
          <cell r="N2042">
            <v>103758</v>
          </cell>
          <cell r="P2042" t="str">
            <v>BIENNALE</v>
          </cell>
          <cell r="Q2042" t="str">
            <v>ANNUALE (NON DI NS COMPETENZA)</v>
          </cell>
          <cell r="R2042" t="str">
            <v>NON PREVISTO</v>
          </cell>
          <cell r="T2042" t="str">
            <v>NON PREVISTO</v>
          </cell>
          <cell r="U2042">
            <v>0</v>
          </cell>
          <cell r="V2042">
            <v>0</v>
          </cell>
          <cell r="W2042">
            <v>0</v>
          </cell>
          <cell r="X2042">
            <v>0</v>
          </cell>
          <cell r="Y2042" t="str">
            <v>NON PREVISTO</v>
          </cell>
          <cell r="Z2042">
            <v>0</v>
          </cell>
          <cell r="AA2042">
            <v>0</v>
          </cell>
          <cell r="AB2042">
            <v>0</v>
          </cell>
          <cell r="AC2042">
            <v>0</v>
          </cell>
          <cell r="AD2042" t="str">
            <v>NON PREVISTO</v>
          </cell>
          <cell r="AE2042" t="str">
            <v>NON PREVISTO</v>
          </cell>
          <cell r="AF2042" t="str">
            <v>NON PREVISTO</v>
          </cell>
          <cell r="AG2042" t="str">
            <v>NON PREVISTO</v>
          </cell>
          <cell r="AH2042" t="str">
            <v>NON PREVISTO</v>
          </cell>
        </row>
        <row r="2043">
          <cell r="A2043">
            <v>103760</v>
          </cell>
          <cell r="B2043" t="str">
            <v>EMOGASANALIZZATORE</v>
          </cell>
          <cell r="C2043" t="str">
            <v>INSTRUMENTATION LABORATORY</v>
          </cell>
          <cell r="D2043" t="str">
            <v>GEM PREMIER 5000</v>
          </cell>
          <cell r="E2043">
            <v>18051768</v>
          </cell>
          <cell r="F2043" t="str">
            <v>SINGOLA</v>
          </cell>
          <cell r="G2043">
            <v>103760</v>
          </cell>
          <cell r="I2043" t="str">
            <v>S.PIETRO</v>
          </cell>
          <cell r="J2043" t="str">
            <v>BLOCCO OPERATORIO</v>
          </cell>
          <cell r="K2043" t="str">
            <v>BLOCCO OPERATORIO</v>
          </cell>
          <cell r="L2043" t="str">
            <v>BLOCCO OPERATORIO SALA PREPARAZIONE</v>
          </cell>
          <cell r="M2043" t="str">
            <v>SINGOLA</v>
          </cell>
          <cell r="N2043" t="str">
            <v>103760</v>
          </cell>
          <cell r="P2043" t="str">
            <v>ANNUALE</v>
          </cell>
          <cell r="Q2043" t="str">
            <v>ANNUALE (NON DI NS COMPETENZA)</v>
          </cell>
          <cell r="R2043" t="str">
            <v>NON PREVISTO</v>
          </cell>
          <cell r="T2043" t="str">
            <v>DA FARE</v>
          </cell>
          <cell r="U2043" t="str">
            <v>3760</v>
          </cell>
          <cell r="V2043">
            <v>46260</v>
          </cell>
          <cell r="W2043" t="str">
            <v>POSITIVO</v>
          </cell>
          <cell r="X2043">
            <v>0</v>
          </cell>
          <cell r="Y2043" t="str">
            <v>NON PREVISTO</v>
          </cell>
          <cell r="Z2043">
            <v>0</v>
          </cell>
          <cell r="AA2043">
            <v>0</v>
          </cell>
          <cell r="AB2043">
            <v>0</v>
          </cell>
          <cell r="AC2043">
            <v>0</v>
          </cell>
          <cell r="AD2043" t="str">
            <v>NON PREVISTO</v>
          </cell>
          <cell r="AE2043" t="str">
            <v>NON PREVISTO</v>
          </cell>
          <cell r="AF2043" t="str">
            <v>NON PREVISTO</v>
          </cell>
          <cell r="AG2043" t="str">
            <v>NON PREVISTO</v>
          </cell>
          <cell r="AH2043" t="str">
            <v>NON PREVISTO</v>
          </cell>
        </row>
        <row r="2044">
          <cell r="A2044">
            <v>103761</v>
          </cell>
          <cell r="B2044" t="str">
            <v>EMOGASANALIZZATORE</v>
          </cell>
          <cell r="C2044" t="str">
            <v>INSTRUMENTATION LABORATORY</v>
          </cell>
          <cell r="D2044" t="str">
            <v>GEM PREMIER 5000</v>
          </cell>
          <cell r="E2044" t="str">
            <v>18051766</v>
          </cell>
          <cell r="F2044" t="str">
            <v>SINGOLA</v>
          </cell>
          <cell r="G2044">
            <v>103761</v>
          </cell>
          <cell r="I2044" t="str">
            <v>S.PIETRO</v>
          </cell>
          <cell r="J2044" t="str">
            <v>RIANIMAZIONE</v>
          </cell>
          <cell r="K2044" t="str">
            <v>RIANIMAZIONE</v>
          </cell>
          <cell r="L2044" t="str">
            <v>RIANIMAZIONE</v>
          </cell>
          <cell r="M2044" t="str">
            <v>SINGOLA</v>
          </cell>
          <cell r="N2044">
            <v>103761</v>
          </cell>
          <cell r="P2044" t="str">
            <v>ANNUALE</v>
          </cell>
          <cell r="Q2044" t="str">
            <v>ANNUALE (NON DI NS COMPETENZA)</v>
          </cell>
          <cell r="R2044" t="str">
            <v>NON PREVISTO</v>
          </cell>
          <cell r="T2044" t="str">
            <v>DA FARE</v>
          </cell>
          <cell r="U2044">
            <v>3761</v>
          </cell>
          <cell r="V2044">
            <v>46197</v>
          </cell>
          <cell r="W2044" t="str">
            <v>POSITIVO</v>
          </cell>
          <cell r="X2044">
            <v>0</v>
          </cell>
          <cell r="Y2044" t="str">
            <v>NON PREVISTO</v>
          </cell>
          <cell r="Z2044">
            <v>0</v>
          </cell>
          <cell r="AA2044">
            <v>0</v>
          </cell>
          <cell r="AB2044">
            <v>0</v>
          </cell>
          <cell r="AC2044">
            <v>0</v>
          </cell>
          <cell r="AD2044" t="str">
            <v>NON PREVISTO</v>
          </cell>
          <cell r="AE2044" t="str">
            <v>NON PREVISTO</v>
          </cell>
          <cell r="AF2044" t="str">
            <v>NON PREVISTO</v>
          </cell>
          <cell r="AG2044" t="str">
            <v>NON PREVISTO</v>
          </cell>
          <cell r="AH2044" t="str">
            <v>NON PREVISTO</v>
          </cell>
        </row>
        <row r="2045">
          <cell r="A2045">
            <v>103768</v>
          </cell>
          <cell r="B2045" t="str">
            <v>POMPA DI INFUSIONE</v>
          </cell>
          <cell r="C2045" t="str">
            <v>B BRAUN GMBH</v>
          </cell>
          <cell r="D2045" t="str">
            <v>INFUSOMAT SPACE</v>
          </cell>
          <cell r="E2045" t="str">
            <v>233881</v>
          </cell>
          <cell r="F2045" t="str">
            <v>SINGOLA</v>
          </cell>
          <cell r="G2045">
            <v>103768</v>
          </cell>
          <cell r="I2045" t="str">
            <v>S.PIETRO</v>
          </cell>
          <cell r="J2045" t="str">
            <v>UTIC</v>
          </cell>
          <cell r="K2045" t="str">
            <v>UTIC</v>
          </cell>
          <cell r="L2045" t="str">
            <v>NON TROVATO</v>
          </cell>
          <cell r="P2045" t="str">
            <v>ANNUALE</v>
          </cell>
          <cell r="Q2045" t="str">
            <v>ANNUALE (NON DI NS COMPETENZA)</v>
          </cell>
          <cell r="R2045" t="str">
            <v>NON PREVISTO</v>
          </cell>
          <cell r="S2045" t="str">
            <v>MP DA FARE CMQ</v>
          </cell>
          <cell r="T2045" t="str">
            <v>DA FARE</v>
          </cell>
          <cell r="U2045">
            <v>0</v>
          </cell>
          <cell r="V2045">
            <v>0</v>
          </cell>
          <cell r="W2045">
            <v>0</v>
          </cell>
          <cell r="X2045">
            <v>0</v>
          </cell>
          <cell r="Y2045" t="str">
            <v>NON PREVISTO</v>
          </cell>
          <cell r="Z2045">
            <v>0</v>
          </cell>
          <cell r="AA2045">
            <v>0</v>
          </cell>
          <cell r="AB2045">
            <v>0</v>
          </cell>
          <cell r="AC2045">
            <v>0</v>
          </cell>
          <cell r="AD2045" t="str">
            <v>NON PREVISTO</v>
          </cell>
          <cell r="AE2045" t="str">
            <v>NON PREVISTO</v>
          </cell>
          <cell r="AF2045" t="str">
            <v>NON PREVISTO</v>
          </cell>
          <cell r="AG2045" t="str">
            <v>NON PREVISTO</v>
          </cell>
          <cell r="AH2045" t="str">
            <v>NON PREVISTO</v>
          </cell>
        </row>
        <row r="2046">
          <cell r="A2046">
            <v>103770</v>
          </cell>
          <cell r="B2046" t="str">
            <v>TOMOGRAFO ASSIALE COMPUTERIZZATO</v>
          </cell>
          <cell r="C2046" t="str">
            <v>CANON INC</v>
          </cell>
          <cell r="D2046" t="str">
            <v>AQUILION PRIME SP TSX-303B</v>
          </cell>
          <cell r="E2046" t="str">
            <v>1CB1842055</v>
          </cell>
          <cell r="F2046" t="str">
            <v>PRINCIPALE</v>
          </cell>
          <cell r="G2046">
            <v>103770</v>
          </cell>
          <cell r="I2046" t="str">
            <v>S.PIETRO</v>
          </cell>
          <cell r="J2046" t="str">
            <v>RADIOLOGIA</v>
          </cell>
          <cell r="K2046" t="str">
            <v>RADIOLOGIA</v>
          </cell>
          <cell r="L2046" t="str">
            <v>RADIOLOGIA</v>
          </cell>
          <cell r="M2046" t="str">
            <v>PRINCIPALE</v>
          </cell>
          <cell r="N2046">
            <v>103770</v>
          </cell>
          <cell r="P2046" t="str">
            <v>BIENNALE (NON DI NS COMPETENZA)</v>
          </cell>
          <cell r="Q2046" t="str">
            <v>ANNUALE (NON DI NS COMPETENZA)</v>
          </cell>
          <cell r="R2046" t="str">
            <v>NON PREVISTO</v>
          </cell>
          <cell r="T2046" t="str">
            <v>NON PREVISTO</v>
          </cell>
          <cell r="U2046">
            <v>0</v>
          </cell>
          <cell r="V2046">
            <v>0</v>
          </cell>
          <cell r="W2046">
            <v>0</v>
          </cell>
          <cell r="X2046">
            <v>0</v>
          </cell>
          <cell r="Y2046" t="str">
            <v>NON PREVISTO</v>
          </cell>
          <cell r="Z2046">
            <v>0</v>
          </cell>
          <cell r="AA2046">
            <v>0</v>
          </cell>
          <cell r="AB2046">
            <v>0</v>
          </cell>
          <cell r="AC2046">
            <v>0</v>
          </cell>
          <cell r="AD2046" t="str">
            <v>NON PREVISTO</v>
          </cell>
          <cell r="AE2046" t="str">
            <v>NON PREVISTO</v>
          </cell>
          <cell r="AF2046" t="str">
            <v>NON PREVISTO</v>
          </cell>
          <cell r="AG2046" t="str">
            <v>NON PREVISTO</v>
          </cell>
          <cell r="AH2046" t="str">
            <v>NON PREVISTO</v>
          </cell>
        </row>
        <row r="2047">
          <cell r="A2047">
            <v>103771</v>
          </cell>
          <cell r="B2047" t="str">
            <v>MONITOR</v>
          </cell>
          <cell r="C2047" t="str">
            <v>HUNTLEIGH HEALTHCARE</v>
          </cell>
          <cell r="D2047" t="str">
            <v>LIFE PULSE 110</v>
          </cell>
          <cell r="E2047" t="str">
            <v>774AB43030518</v>
          </cell>
          <cell r="F2047" t="str">
            <v>COMPONENTE</v>
          </cell>
          <cell r="G2047">
            <v>103770</v>
          </cell>
          <cell r="I2047" t="str">
            <v>S.PIETRO</v>
          </cell>
          <cell r="J2047" t="str">
            <v>RADIOLOGIA</v>
          </cell>
          <cell r="K2047" t="str">
            <v>RADIOLOGIA</v>
          </cell>
          <cell r="L2047" t="str">
            <v>RADIOLOGIA</v>
          </cell>
          <cell r="M2047" t="str">
            <v>COMPONENTE</v>
          </cell>
          <cell r="N2047">
            <v>103770</v>
          </cell>
          <cell r="P2047" t="str">
            <v>BIENNALE (NON DI NS COMPETENZA)</v>
          </cell>
          <cell r="Q2047" t="str">
            <v>ANNUALE (NON DI NS COMPETENZA)</v>
          </cell>
          <cell r="R2047" t="str">
            <v>NON PREVISTO</v>
          </cell>
          <cell r="T2047" t="str">
            <v>NON PREVISTO</v>
          </cell>
          <cell r="U2047">
            <v>0</v>
          </cell>
          <cell r="V2047">
            <v>0</v>
          </cell>
          <cell r="W2047">
            <v>0</v>
          </cell>
          <cell r="X2047">
            <v>0</v>
          </cell>
          <cell r="Y2047" t="str">
            <v>NON PREVISTO</v>
          </cell>
          <cell r="Z2047">
            <v>0</v>
          </cell>
          <cell r="AA2047">
            <v>0</v>
          </cell>
          <cell r="AB2047">
            <v>0</v>
          </cell>
          <cell r="AC2047">
            <v>0</v>
          </cell>
          <cell r="AD2047" t="str">
            <v>NON PREVISTO</v>
          </cell>
          <cell r="AE2047" t="str">
            <v>NON PREVISTO</v>
          </cell>
          <cell r="AF2047" t="str">
            <v>NON PREVISTO</v>
          </cell>
          <cell r="AG2047" t="str">
            <v>NON PREVISTO</v>
          </cell>
          <cell r="AH2047" t="str">
            <v>NON PREVISTO</v>
          </cell>
        </row>
        <row r="2048">
          <cell r="A2048">
            <v>103772</v>
          </cell>
          <cell r="B2048" t="str">
            <v>MONITOR TELEVISIVO PER BIOIMMAGINI</v>
          </cell>
          <cell r="C2048" t="str">
            <v>EIZO NANAO CORP</v>
          </cell>
          <cell r="D2048" t="str">
            <v>RADIOFORCE MX192</v>
          </cell>
          <cell r="E2048" t="str">
            <v>25684048</v>
          </cell>
          <cell r="F2048" t="str">
            <v>COMPONENTE</v>
          </cell>
          <cell r="G2048">
            <v>103770</v>
          </cell>
          <cell r="I2048" t="str">
            <v>S.PIETRO</v>
          </cell>
          <cell r="J2048" t="str">
            <v>RADIOLOGIA</v>
          </cell>
          <cell r="K2048" t="str">
            <v>RADIOLOGIA</v>
          </cell>
          <cell r="L2048" t="str">
            <v>RADIOLOGIA</v>
          </cell>
          <cell r="M2048" t="str">
            <v>COMPONENTE</v>
          </cell>
          <cell r="N2048">
            <v>103770</v>
          </cell>
          <cell r="P2048" t="str">
            <v>BIENNALE (NON DI NS COMPETENZA)</v>
          </cell>
          <cell r="Q2048" t="str">
            <v>ANNUALE (NON DI NS COMPETENZA)</v>
          </cell>
          <cell r="R2048" t="str">
            <v>NON PREVISTO</v>
          </cell>
          <cell r="T2048" t="str">
            <v>NON PREVISTO</v>
          </cell>
          <cell r="U2048">
            <v>0</v>
          </cell>
          <cell r="V2048">
            <v>0</v>
          </cell>
          <cell r="W2048">
            <v>0</v>
          </cell>
          <cell r="X2048">
            <v>0</v>
          </cell>
          <cell r="Y2048" t="str">
            <v>NON PREVISTO</v>
          </cell>
          <cell r="Z2048">
            <v>0</v>
          </cell>
          <cell r="AA2048">
            <v>0</v>
          </cell>
          <cell r="AB2048">
            <v>0</v>
          </cell>
          <cell r="AC2048">
            <v>0</v>
          </cell>
          <cell r="AD2048" t="str">
            <v>NON PREVISTO</v>
          </cell>
          <cell r="AE2048" t="str">
            <v>NON PREVISTO</v>
          </cell>
          <cell r="AF2048" t="str">
            <v>NON PREVISTO</v>
          </cell>
          <cell r="AG2048" t="str">
            <v>NON PREVISTO</v>
          </cell>
          <cell r="AH2048" t="str">
            <v>NON PREVISTO</v>
          </cell>
        </row>
        <row r="2049">
          <cell r="A2049">
            <v>103773</v>
          </cell>
          <cell r="B2049" t="str">
            <v>CONSOLLE DI COMANDO PER TOMOGRAFO ASSIALE COMPUTERIZZATO</v>
          </cell>
          <cell r="C2049" t="str">
            <v>CANON INC</v>
          </cell>
          <cell r="D2049" t="str">
            <v>PSX 74-2866</v>
          </cell>
          <cell r="E2049" t="str">
            <v>H6000739</v>
          </cell>
          <cell r="F2049" t="str">
            <v>COMPONENTE</v>
          </cell>
          <cell r="G2049">
            <v>103770</v>
          </cell>
          <cell r="I2049" t="str">
            <v>S.PIETRO</v>
          </cell>
          <cell r="J2049" t="str">
            <v>RADIOLOGIA</v>
          </cell>
          <cell r="K2049" t="str">
            <v>RADIOLOGIA</v>
          </cell>
          <cell r="L2049" t="str">
            <v>RADIOLOGIA</v>
          </cell>
          <cell r="M2049" t="str">
            <v>COMPONENTE</v>
          </cell>
          <cell r="N2049">
            <v>103770</v>
          </cell>
          <cell r="P2049" t="str">
            <v>BIENNALE (NON DI NS COMPETENZA)</v>
          </cell>
          <cell r="Q2049" t="str">
            <v>ANNUALE (NON DI NS COMPETENZA)</v>
          </cell>
          <cell r="R2049" t="str">
            <v>NON PREVISTO</v>
          </cell>
          <cell r="T2049" t="str">
            <v>NON PREVISTO</v>
          </cell>
          <cell r="U2049">
            <v>0</v>
          </cell>
          <cell r="V2049">
            <v>0</v>
          </cell>
          <cell r="W2049">
            <v>0</v>
          </cell>
          <cell r="X2049">
            <v>0</v>
          </cell>
          <cell r="Y2049" t="str">
            <v>NON PREVISTO</v>
          </cell>
          <cell r="Z2049">
            <v>0</v>
          </cell>
          <cell r="AA2049">
            <v>0</v>
          </cell>
          <cell r="AB2049">
            <v>0</v>
          </cell>
          <cell r="AC2049">
            <v>0</v>
          </cell>
          <cell r="AD2049" t="str">
            <v>NON PREVISTO</v>
          </cell>
          <cell r="AE2049" t="str">
            <v>NON PREVISTO</v>
          </cell>
          <cell r="AF2049" t="str">
            <v>NON PREVISTO</v>
          </cell>
          <cell r="AG2049" t="str">
            <v>NON PREVISTO</v>
          </cell>
          <cell r="AH2049" t="str">
            <v>NON PREVISTO</v>
          </cell>
        </row>
        <row r="2050">
          <cell r="A2050">
            <v>103774</v>
          </cell>
          <cell r="B2050" t="str">
            <v>WORKSTATION DIAGNOSTICA PER IMMAGINI</v>
          </cell>
          <cell r="C2050" t="str">
            <v>CANON INC</v>
          </cell>
          <cell r="D2050" t="str">
            <v>VITREA 2</v>
          </cell>
          <cell r="E2050" t="str">
            <v>CZC829754P</v>
          </cell>
          <cell r="F2050" t="str">
            <v>COMPONENTE</v>
          </cell>
          <cell r="G2050">
            <v>103770</v>
          </cell>
          <cell r="I2050" t="str">
            <v>S.PIETRO</v>
          </cell>
          <cell r="J2050" t="str">
            <v>RADIOLOGIA</v>
          </cell>
          <cell r="K2050" t="str">
            <v>RADIOLOGIA</v>
          </cell>
          <cell r="L2050" t="str">
            <v>RADIOLOGIA</v>
          </cell>
          <cell r="M2050" t="str">
            <v>COMPONENTE</v>
          </cell>
          <cell r="N2050">
            <v>103770</v>
          </cell>
          <cell r="P2050" t="str">
            <v>BIENNALE (NON DI NS COMPETENZA)</v>
          </cell>
          <cell r="Q2050" t="str">
            <v>ANNUALE (NON DI NS COMPETENZA)</v>
          </cell>
          <cell r="R2050" t="str">
            <v>NON PREVISTO</v>
          </cell>
          <cell r="T2050" t="str">
            <v>NON PREVISTO</v>
          </cell>
          <cell r="U2050">
            <v>0</v>
          </cell>
          <cell r="V2050">
            <v>0</v>
          </cell>
          <cell r="W2050">
            <v>0</v>
          </cell>
          <cell r="X2050">
            <v>0</v>
          </cell>
          <cell r="Y2050" t="str">
            <v>NON PREVISTO</v>
          </cell>
          <cell r="Z2050">
            <v>0</v>
          </cell>
          <cell r="AA2050">
            <v>0</v>
          </cell>
          <cell r="AB2050">
            <v>0</v>
          </cell>
          <cell r="AC2050">
            <v>0</v>
          </cell>
          <cell r="AD2050" t="str">
            <v>NON PREVISTO</v>
          </cell>
          <cell r="AE2050" t="str">
            <v>NON PREVISTO</v>
          </cell>
          <cell r="AF2050" t="str">
            <v>NON PREVISTO</v>
          </cell>
          <cell r="AG2050" t="str">
            <v>NON PREVISTO</v>
          </cell>
          <cell r="AH2050" t="str">
            <v>NON PREVISTO</v>
          </cell>
        </row>
        <row r="2051">
          <cell r="A2051">
            <v>103775</v>
          </cell>
          <cell r="B2051" t="str">
            <v>MONITOR TELEVISIVO PER BIOIMMAGINI</v>
          </cell>
          <cell r="C2051" t="str">
            <v>EIZO NANAO CORP</v>
          </cell>
          <cell r="D2051" t="str">
            <v>RADIOFORCE MX242W</v>
          </cell>
          <cell r="E2051" t="str">
            <v>53406127</v>
          </cell>
          <cell r="F2051" t="str">
            <v>COMPONENTE</v>
          </cell>
          <cell r="G2051">
            <v>103770</v>
          </cell>
          <cell r="I2051" t="str">
            <v>S.PIETRO</v>
          </cell>
          <cell r="J2051" t="str">
            <v>RADIOLOGIA</v>
          </cell>
          <cell r="K2051" t="str">
            <v>RADIOLOGIA</v>
          </cell>
          <cell r="L2051" t="str">
            <v>RADIOLOGIA</v>
          </cell>
          <cell r="M2051" t="str">
            <v>COMPONENTE</v>
          </cell>
          <cell r="N2051">
            <v>103770</v>
          </cell>
          <cell r="P2051" t="str">
            <v>BIENNALE (NON DI NS COMPETENZA)</v>
          </cell>
          <cell r="Q2051" t="str">
            <v>ANNUALE (NON DI NS COMPETENZA)</v>
          </cell>
          <cell r="R2051" t="str">
            <v>NON PREVISTO</v>
          </cell>
          <cell r="T2051" t="str">
            <v>NON PREVISTO</v>
          </cell>
          <cell r="U2051">
            <v>0</v>
          </cell>
          <cell r="V2051">
            <v>0</v>
          </cell>
          <cell r="W2051">
            <v>0</v>
          </cell>
          <cell r="X2051">
            <v>0</v>
          </cell>
          <cell r="Y2051" t="str">
            <v>NON PREVISTO</v>
          </cell>
          <cell r="Z2051">
            <v>0</v>
          </cell>
          <cell r="AA2051">
            <v>0</v>
          </cell>
          <cell r="AB2051">
            <v>0</v>
          </cell>
          <cell r="AC2051">
            <v>0</v>
          </cell>
          <cell r="AD2051" t="str">
            <v>NON PREVISTO</v>
          </cell>
          <cell r="AE2051" t="str">
            <v>NON PREVISTO</v>
          </cell>
          <cell r="AF2051" t="str">
            <v>NON PREVISTO</v>
          </cell>
          <cell r="AG2051" t="str">
            <v>NON PREVISTO</v>
          </cell>
          <cell r="AH2051" t="str">
            <v>NON PREVISTO</v>
          </cell>
        </row>
        <row r="2052">
          <cell r="A2052">
            <v>103779</v>
          </cell>
          <cell r="B2052" t="str">
            <v>PULSOSSIMETRO</v>
          </cell>
          <cell r="C2052" t="str">
            <v>NELLCOR PURITAN BENNETT INC</v>
          </cell>
          <cell r="D2052" t="str">
            <v>N 560 OXIMAX</v>
          </cell>
          <cell r="E2052" t="str">
            <v>011108050569</v>
          </cell>
          <cell r="F2052" t="str">
            <v>SINGOLA</v>
          </cell>
          <cell r="G2052">
            <v>103778</v>
          </cell>
          <cell r="I2052" t="str">
            <v>S.PIETRO</v>
          </cell>
          <cell r="J2052" t="str">
            <v>AMB. PNEUMOLOGIA</v>
          </cell>
          <cell r="K2052" t="str">
            <v>AMB. PNEUMOLOGIA</v>
          </cell>
          <cell r="L2052" t="str">
            <v>AMB. PNEUMOLOGIA</v>
          </cell>
          <cell r="M2052" t="str">
            <v>SINGOLA</v>
          </cell>
          <cell r="N2052">
            <v>103779</v>
          </cell>
          <cell r="P2052" t="str">
            <v>BIENNALE</v>
          </cell>
          <cell r="Q2052" t="str">
            <v>ANNUALE</v>
          </cell>
          <cell r="R2052" t="str">
            <v>NON PREVISTO</v>
          </cell>
          <cell r="T2052" t="str">
            <v>DA FARE</v>
          </cell>
          <cell r="U2052" t="str">
            <v>3779</v>
          </cell>
          <cell r="V2052">
            <v>46231</v>
          </cell>
          <cell r="W2052" t="str">
            <v>POSITIVO</v>
          </cell>
          <cell r="X2052">
            <v>0</v>
          </cell>
          <cell r="Y2052" t="str">
            <v>DA FARE</v>
          </cell>
          <cell r="Z2052" t="str">
            <v>3779</v>
          </cell>
          <cell r="AA2052">
            <v>46231</v>
          </cell>
          <cell r="AB2052" t="str">
            <v>POSITIVO</v>
          </cell>
          <cell r="AC2052">
            <v>0</v>
          </cell>
          <cell r="AD2052" t="str">
            <v>NON PREVISTO</v>
          </cell>
          <cell r="AE2052" t="str">
            <v>NON PREVISTO</v>
          </cell>
          <cell r="AF2052" t="str">
            <v>NON PREVISTO</v>
          </cell>
          <cell r="AG2052" t="str">
            <v>NON PREVISTO</v>
          </cell>
          <cell r="AH2052" t="str">
            <v>NON PREVISTO</v>
          </cell>
        </row>
        <row r="2053">
          <cell r="A2053">
            <v>103780</v>
          </cell>
          <cell r="B2053" t="str">
            <v>SONDA ECOGRAFICA</v>
          </cell>
          <cell r="C2053" t="str">
            <v>TOSHIBA CORP MEDICAL SYSTEMS</v>
          </cell>
          <cell r="D2053" t="str">
            <v>PVT 375 BT</v>
          </cell>
          <cell r="E2053" t="str">
            <v>FSC1894432</v>
          </cell>
          <cell r="F2053" t="str">
            <v>COMPONENTE</v>
          </cell>
          <cell r="G2053">
            <v>103204</v>
          </cell>
          <cell r="H2053" t="str">
            <v>ECO12 (103204)</v>
          </cell>
          <cell r="I2053" t="str">
            <v>S.PIETRO</v>
          </cell>
          <cell r="J2053" t="str">
            <v>RADIOLOGIA</v>
          </cell>
          <cell r="K2053" t="str">
            <v>RADIOLOGIA</v>
          </cell>
          <cell r="L2053" t="str">
            <v>RADIOLOGIA (PREPARAZIONE RM)</v>
          </cell>
          <cell r="M2053" t="str">
            <v>COMPONENTE</v>
          </cell>
          <cell r="N2053">
            <v>103204</v>
          </cell>
          <cell r="O2053" t="str">
            <v>ECO12 (103204)</v>
          </cell>
          <cell r="P2053" t="str">
            <v>BIENNALE CON APP PADRE</v>
          </cell>
          <cell r="Q2053" t="str">
            <v>ANNUALE</v>
          </cell>
          <cell r="R2053" t="str">
            <v>ANNUALE</v>
          </cell>
          <cell r="T2053" t="str">
            <v>NON PREVISTO</v>
          </cell>
          <cell r="U2053">
            <v>0</v>
          </cell>
          <cell r="V2053">
            <v>0</v>
          </cell>
          <cell r="W2053">
            <v>0</v>
          </cell>
          <cell r="X2053">
            <v>0</v>
          </cell>
          <cell r="Y2053" t="str">
            <v>DA FARE</v>
          </cell>
          <cell r="Z2053">
            <v>3780</v>
          </cell>
          <cell r="AA2053">
            <v>46223</v>
          </cell>
          <cell r="AB2053" t="str">
            <v>POSITIVO</v>
          </cell>
          <cell r="AC2053">
            <v>0</v>
          </cell>
          <cell r="AD2053" t="str">
            <v>DA FARE</v>
          </cell>
          <cell r="AE2053">
            <v>103204</v>
          </cell>
          <cell r="AF2053">
            <v>0</v>
          </cell>
          <cell r="AG2053">
            <v>0</v>
          </cell>
          <cell r="AH2053">
            <v>0</v>
          </cell>
        </row>
        <row r="2054">
          <cell r="A2054">
            <v>103781</v>
          </cell>
          <cell r="B2054" t="str">
            <v>FRIGORIFERO BIOLOGICO</v>
          </cell>
          <cell r="C2054" t="str">
            <v>CF DI CIRO FIOCCHETTI &amp; C SNC</v>
          </cell>
          <cell r="D2054" t="str">
            <v>MEDIKA 140</v>
          </cell>
          <cell r="E2054">
            <v>41068</v>
          </cell>
          <cell r="F2054" t="str">
            <v>SINGOLA</v>
          </cell>
          <cell r="G2054">
            <v>103781</v>
          </cell>
          <cell r="I2054" t="str">
            <v>S.PIETRO</v>
          </cell>
          <cell r="J2054" t="str">
            <v>PREOSPEDALIZZAZIONE</v>
          </cell>
          <cell r="K2054" t="str">
            <v>RADIOLOGIA (SENOLOGIA)</v>
          </cell>
          <cell r="L2054" t="str">
            <v>NON TROVATO</v>
          </cell>
          <cell r="P2054" t="str">
            <v>BIENNALE</v>
          </cell>
          <cell r="Q2054" t="str">
            <v>ANNUALE</v>
          </cell>
          <cell r="R2054" t="str">
            <v>NON PREVISTO</v>
          </cell>
          <cell r="T2054" t="str">
            <v>DA FARE</v>
          </cell>
          <cell r="U2054">
            <v>0</v>
          </cell>
          <cell r="V2054">
            <v>0</v>
          </cell>
          <cell r="W2054">
            <v>0</v>
          </cell>
          <cell r="X2054">
            <v>0</v>
          </cell>
          <cell r="Y2054" t="str">
            <v>DA FARE</v>
          </cell>
          <cell r="Z2054">
            <v>0</v>
          </cell>
          <cell r="AA2054">
            <v>0</v>
          </cell>
          <cell r="AB2054">
            <v>0</v>
          </cell>
          <cell r="AC2054">
            <v>0</v>
          </cell>
          <cell r="AD2054" t="str">
            <v>NON PREVISTO</v>
          </cell>
          <cell r="AE2054" t="str">
            <v>NON PREVISTO</v>
          </cell>
          <cell r="AF2054" t="str">
            <v>NON PREVISTO</v>
          </cell>
          <cell r="AG2054" t="str">
            <v>NON PREVISTO</v>
          </cell>
          <cell r="AH2054" t="str">
            <v>NON PREVISTO</v>
          </cell>
        </row>
        <row r="2055">
          <cell r="A2055">
            <v>103783</v>
          </cell>
          <cell r="B2055" t="str">
            <v>BOBINA RISONANZA MAGNETICA</v>
          </cell>
          <cell r="C2055" t="str">
            <v>CANON INC</v>
          </cell>
          <cell r="D2055" t="str">
            <v>ATLAS SPEEDER HEAD/NECK (MJAH-177A/S1)</v>
          </cell>
          <cell r="E2055" t="str">
            <v>S1H18X2128</v>
          </cell>
          <cell r="F2055" t="str">
            <v>COMPONENTE</v>
          </cell>
          <cell r="G2055" t="str">
            <v>102496</v>
          </cell>
          <cell r="I2055" t="str">
            <v>S.PIETRO</v>
          </cell>
          <cell r="J2055" t="str">
            <v>RADIOLOGIA</v>
          </cell>
          <cell r="K2055" t="str">
            <v>RADIOLOGIA</v>
          </cell>
          <cell r="L2055" t="str">
            <v>RADIOLOGIA</v>
          </cell>
          <cell r="M2055" t="str">
            <v>COMPONENTE</v>
          </cell>
          <cell r="N2055">
            <v>102496</v>
          </cell>
          <cell r="P2055" t="str">
            <v>BIENNALE (NON DI NS COMPETENZA)</v>
          </cell>
          <cell r="Q2055" t="str">
            <v>ANNUALE (NON DI NS COMPETENZA)</v>
          </cell>
          <cell r="R2055" t="str">
            <v>NON PREVISTO</v>
          </cell>
          <cell r="T2055" t="str">
            <v>NON PREVISTO</v>
          </cell>
          <cell r="U2055">
            <v>0</v>
          </cell>
          <cell r="V2055">
            <v>0</v>
          </cell>
          <cell r="W2055">
            <v>0</v>
          </cell>
          <cell r="X2055">
            <v>0</v>
          </cell>
          <cell r="Y2055" t="str">
            <v>NON PREVISTO</v>
          </cell>
          <cell r="Z2055">
            <v>0</v>
          </cell>
          <cell r="AA2055">
            <v>0</v>
          </cell>
          <cell r="AB2055">
            <v>0</v>
          </cell>
          <cell r="AC2055">
            <v>0</v>
          </cell>
          <cell r="AD2055" t="str">
            <v>NON PREVISTO</v>
          </cell>
          <cell r="AE2055" t="str">
            <v>NON PREVISTO</v>
          </cell>
          <cell r="AF2055" t="str">
            <v>NON PREVISTO</v>
          </cell>
          <cell r="AG2055" t="str">
            <v>NON PREVISTO</v>
          </cell>
          <cell r="AH2055" t="str">
            <v>NON PREVISTO</v>
          </cell>
        </row>
        <row r="2056">
          <cell r="A2056">
            <v>103784</v>
          </cell>
          <cell r="B2056" t="str">
            <v>BOBINA RISONANZA MAGNETICA</v>
          </cell>
          <cell r="C2056" t="str">
            <v>CANON INC</v>
          </cell>
          <cell r="D2056" t="str">
            <v>ATLAS SPEEDER KNEE/FOOT (MJAJ-257A/S1)</v>
          </cell>
          <cell r="E2056" t="str">
            <v>S1F18X2049</v>
          </cell>
          <cell r="F2056" t="str">
            <v>COMPONENTE</v>
          </cell>
          <cell r="G2056" t="str">
            <v>102496</v>
          </cell>
          <cell r="I2056" t="str">
            <v>S.PIETRO</v>
          </cell>
          <cell r="J2056" t="str">
            <v>RADIOLOGIA</v>
          </cell>
          <cell r="K2056" t="str">
            <v>RADIOLOGIA</v>
          </cell>
          <cell r="L2056" t="str">
            <v>RADIOLOGIA</v>
          </cell>
          <cell r="M2056" t="str">
            <v>COMPONENTE</v>
          </cell>
          <cell r="N2056">
            <v>102496</v>
          </cell>
          <cell r="P2056" t="str">
            <v>BIENNALE (NON DI NS COMPETENZA)</v>
          </cell>
          <cell r="Q2056" t="str">
            <v>ANNUALE (NON DI NS COMPETENZA)</v>
          </cell>
          <cell r="R2056" t="str">
            <v>NON PREVISTO</v>
          </cell>
          <cell r="T2056" t="str">
            <v>NON PREVISTO</v>
          </cell>
          <cell r="U2056">
            <v>0</v>
          </cell>
          <cell r="V2056">
            <v>0</v>
          </cell>
          <cell r="W2056">
            <v>0</v>
          </cell>
          <cell r="X2056">
            <v>0</v>
          </cell>
          <cell r="Y2056" t="str">
            <v>NON PREVISTO</v>
          </cell>
          <cell r="Z2056">
            <v>0</v>
          </cell>
          <cell r="AA2056">
            <v>0</v>
          </cell>
          <cell r="AB2056">
            <v>0</v>
          </cell>
          <cell r="AC2056">
            <v>0</v>
          </cell>
          <cell r="AD2056" t="str">
            <v>NON PREVISTO</v>
          </cell>
          <cell r="AE2056" t="str">
            <v>NON PREVISTO</v>
          </cell>
          <cell r="AF2056" t="str">
            <v>NON PREVISTO</v>
          </cell>
          <cell r="AG2056" t="str">
            <v>NON PREVISTO</v>
          </cell>
          <cell r="AH2056" t="str">
            <v>NON PREVISTO</v>
          </cell>
        </row>
        <row r="2057">
          <cell r="A2057">
            <v>103785</v>
          </cell>
          <cell r="B2057" t="str">
            <v>BOBINA RISONANZA MAGNETICA</v>
          </cell>
          <cell r="C2057" t="str">
            <v>CANON INC</v>
          </cell>
          <cell r="D2057" t="str">
            <v>ATLAS SPEEDER SPALLA (MJAJ-177A/S1)</v>
          </cell>
          <cell r="E2057" t="str">
            <v>S1J18X2685</v>
          </cell>
          <cell r="F2057" t="str">
            <v>COMPONENTE</v>
          </cell>
          <cell r="G2057" t="str">
            <v>102496</v>
          </cell>
          <cell r="I2057" t="str">
            <v>S.PIETRO</v>
          </cell>
          <cell r="J2057" t="str">
            <v>RADIOLOGIA</v>
          </cell>
          <cell r="K2057" t="str">
            <v>RADIOLOGIA</v>
          </cell>
          <cell r="L2057" t="str">
            <v>RADIOLOGIA</v>
          </cell>
          <cell r="M2057" t="str">
            <v>COMPONENTE</v>
          </cell>
          <cell r="N2057">
            <v>102496</v>
          </cell>
          <cell r="P2057" t="str">
            <v>BIENNALE (NON DI NS COMPETENZA)</v>
          </cell>
          <cell r="Q2057" t="str">
            <v>ANNUALE (NON DI NS COMPETENZA)</v>
          </cell>
          <cell r="R2057" t="str">
            <v>NON PREVISTO</v>
          </cell>
          <cell r="T2057" t="str">
            <v>NON PREVISTO</v>
          </cell>
          <cell r="U2057">
            <v>0</v>
          </cell>
          <cell r="V2057">
            <v>0</v>
          </cell>
          <cell r="W2057">
            <v>0</v>
          </cell>
          <cell r="X2057">
            <v>0</v>
          </cell>
          <cell r="Y2057" t="str">
            <v>NON PREVISTO</v>
          </cell>
          <cell r="Z2057">
            <v>0</v>
          </cell>
          <cell r="AA2057">
            <v>0</v>
          </cell>
          <cell r="AB2057">
            <v>0</v>
          </cell>
          <cell r="AC2057">
            <v>0</v>
          </cell>
          <cell r="AD2057" t="str">
            <v>NON PREVISTO</v>
          </cell>
          <cell r="AE2057" t="str">
            <v>NON PREVISTO</v>
          </cell>
          <cell r="AF2057" t="str">
            <v>NON PREVISTO</v>
          </cell>
          <cell r="AG2057" t="str">
            <v>NON PREVISTO</v>
          </cell>
          <cell r="AH2057" t="str">
            <v>NON PREVISTO</v>
          </cell>
        </row>
        <row r="2058">
          <cell r="A2058">
            <v>103786</v>
          </cell>
          <cell r="B2058" t="str">
            <v>PERSONAL COMPUTER</v>
          </cell>
          <cell r="C2058" t="str">
            <v>CANON INC</v>
          </cell>
          <cell r="D2058" t="str">
            <v>NR</v>
          </cell>
          <cell r="E2058" t="str">
            <v>FAB-X5520NM153</v>
          </cell>
          <cell r="F2058" t="str">
            <v>COMPONENTE</v>
          </cell>
          <cell r="G2058" t="str">
            <v>102496</v>
          </cell>
          <cell r="I2058" t="str">
            <v>S.PIETRO</v>
          </cell>
          <cell r="J2058" t="str">
            <v>RADIOLOGIA</v>
          </cell>
          <cell r="K2058" t="str">
            <v>RADIOLOGIA</v>
          </cell>
          <cell r="L2058" t="str">
            <v>RADIOLOGIA</v>
          </cell>
          <cell r="M2058" t="str">
            <v>COMPONENTE</v>
          </cell>
          <cell r="N2058">
            <v>102496</v>
          </cell>
          <cell r="P2058" t="str">
            <v>BIENNALE (NON DI NS COMPETENZA)</v>
          </cell>
          <cell r="Q2058" t="str">
            <v>ANNUALE (NON DI NS COMPETENZA)</v>
          </cell>
          <cell r="R2058" t="str">
            <v>NON PREVISTO</v>
          </cell>
          <cell r="T2058" t="str">
            <v>NON PREVISTO</v>
          </cell>
          <cell r="U2058">
            <v>0</v>
          </cell>
          <cell r="V2058">
            <v>0</v>
          </cell>
          <cell r="W2058">
            <v>0</v>
          </cell>
          <cell r="X2058">
            <v>0</v>
          </cell>
          <cell r="Y2058" t="str">
            <v>NON PREVISTO</v>
          </cell>
          <cell r="Z2058">
            <v>0</v>
          </cell>
          <cell r="AA2058">
            <v>0</v>
          </cell>
          <cell r="AB2058">
            <v>0</v>
          </cell>
          <cell r="AC2058">
            <v>0</v>
          </cell>
          <cell r="AD2058" t="str">
            <v>NON PREVISTO</v>
          </cell>
          <cell r="AE2058" t="str">
            <v>NON PREVISTO</v>
          </cell>
          <cell r="AF2058" t="str">
            <v>NON PREVISTO</v>
          </cell>
          <cell r="AG2058" t="str">
            <v>NON PREVISTO</v>
          </cell>
          <cell r="AH2058" t="str">
            <v>NON PREVISTO</v>
          </cell>
        </row>
        <row r="2059">
          <cell r="A2059">
            <v>103787</v>
          </cell>
          <cell r="B2059" t="str">
            <v>VAPORIZZATORE</v>
          </cell>
          <cell r="C2059" t="str">
            <v>DRAEGER MEDICAL AG &amp; CO KG</v>
          </cell>
          <cell r="D2059" t="str">
            <v>D VAPOR</v>
          </cell>
          <cell r="E2059" t="str">
            <v>ARXL 0686</v>
          </cell>
          <cell r="F2059" t="str">
            <v>SINGOLA</v>
          </cell>
          <cell r="G2059">
            <v>103787</v>
          </cell>
          <cell r="I2059" t="str">
            <v>S.PIETRO</v>
          </cell>
          <cell r="J2059" t="str">
            <v>BLOCCO OPERATORIO</v>
          </cell>
          <cell r="K2059" t="str">
            <v>BLOCCO OPERATORIO</v>
          </cell>
          <cell r="L2059" t="str">
            <v>BLOCCO OPERATORIO SALA 3</v>
          </cell>
          <cell r="M2059" t="str">
            <v>SINGOLA</v>
          </cell>
          <cell r="N2059" t="str">
            <v>103787</v>
          </cell>
          <cell r="P2059" t="str">
            <v>ANNUALE</v>
          </cell>
          <cell r="Q2059" t="str">
            <v>ANNUALE (NON DI NS COMPETENZA)</v>
          </cell>
          <cell r="R2059" t="str">
            <v>NON PREVISTO</v>
          </cell>
          <cell r="T2059" t="str">
            <v>DA FARE</v>
          </cell>
          <cell r="U2059" t="str">
            <v>3787</v>
          </cell>
          <cell r="V2059">
            <v>46259</v>
          </cell>
          <cell r="W2059" t="str">
            <v>POSITIVO</v>
          </cell>
          <cell r="X2059">
            <v>0</v>
          </cell>
          <cell r="Y2059" t="str">
            <v>NON PREVISTO</v>
          </cell>
          <cell r="Z2059">
            <v>0</v>
          </cell>
          <cell r="AA2059">
            <v>0</v>
          </cell>
          <cell r="AB2059">
            <v>0</v>
          </cell>
          <cell r="AC2059">
            <v>0</v>
          </cell>
          <cell r="AD2059" t="str">
            <v>NON PREVISTO</v>
          </cell>
          <cell r="AE2059" t="str">
            <v>NON PREVISTO</v>
          </cell>
          <cell r="AF2059" t="str">
            <v>NON PREVISTO</v>
          </cell>
          <cell r="AG2059" t="str">
            <v>NON PREVISTO</v>
          </cell>
          <cell r="AH2059" t="str">
            <v>NON PREVISTO</v>
          </cell>
        </row>
        <row r="2060">
          <cell r="A2060">
            <v>103789</v>
          </cell>
          <cell r="B2060" t="str">
            <v>TERMOREGOLAZIONE CORPOREA NEONATALE</v>
          </cell>
          <cell r="C2060" t="str">
            <v>KANMED AB</v>
          </cell>
          <cell r="D2060" t="str">
            <v>BABY BED</v>
          </cell>
          <cell r="E2060">
            <v>9227</v>
          </cell>
          <cell r="F2060" t="str">
            <v>SINGOLA</v>
          </cell>
          <cell r="G2060">
            <v>103789</v>
          </cell>
          <cell r="I2060" t="str">
            <v>S.PIETRO</v>
          </cell>
          <cell r="J2060" t="str">
            <v>UTIN</v>
          </cell>
          <cell r="K2060" t="str">
            <v>UTIN</v>
          </cell>
          <cell r="L2060" t="str">
            <v>UTIN</v>
          </cell>
          <cell r="M2060" t="str">
            <v>SINGOLA</v>
          </cell>
          <cell r="N2060">
            <v>103789</v>
          </cell>
          <cell r="P2060" t="str">
            <v>ANNUALE</v>
          </cell>
          <cell r="Q2060" t="str">
            <v>ANNUALE</v>
          </cell>
          <cell r="R2060" t="str">
            <v>NON PREVISTO</v>
          </cell>
          <cell r="T2060" t="str">
            <v>DA FARE</v>
          </cell>
          <cell r="U2060">
            <v>3789</v>
          </cell>
          <cell r="V2060">
            <v>46140</v>
          </cell>
          <cell r="W2060" t="str">
            <v>POSITIVO CON RISERVA</v>
          </cell>
          <cell r="X2060" t="str">
            <v>GESTITA CON RIT 29722</v>
          </cell>
          <cell r="Y2060" t="str">
            <v>DA FARE</v>
          </cell>
          <cell r="Z2060">
            <v>3789</v>
          </cell>
          <cell r="AA2060">
            <v>46140</v>
          </cell>
          <cell r="AB2060" t="str">
            <v>POSITIVO CON RISERVA</v>
          </cell>
          <cell r="AC2060" t="str">
            <v>GESTITA CON RIT 29722</v>
          </cell>
          <cell r="AD2060" t="str">
            <v>NON PREVISTO</v>
          </cell>
          <cell r="AE2060" t="str">
            <v>NON PREVISTO</v>
          </cell>
          <cell r="AF2060" t="str">
            <v>NON PREVISTO</v>
          </cell>
          <cell r="AG2060" t="str">
            <v>NON PREVISTO</v>
          </cell>
          <cell r="AH2060" t="str">
            <v>NON PREVISTO</v>
          </cell>
        </row>
        <row r="2061">
          <cell r="A2061">
            <v>103790</v>
          </cell>
          <cell r="B2061" t="str">
            <v>IPO-IPERTERMIA, APPARECCHIO PER</v>
          </cell>
          <cell r="C2061" t="str">
            <v>KANMED AB</v>
          </cell>
          <cell r="D2061" t="str">
            <v>BABY WARMER BW3</v>
          </cell>
          <cell r="E2061" t="str">
            <v>5125/19</v>
          </cell>
          <cell r="F2061" t="str">
            <v>SINGOLA</v>
          </cell>
          <cell r="G2061">
            <v>103790</v>
          </cell>
          <cell r="I2061" t="str">
            <v>S.PIETRO</v>
          </cell>
          <cell r="J2061" t="str">
            <v>UTIN</v>
          </cell>
          <cell r="K2061" t="str">
            <v>UTIN</v>
          </cell>
          <cell r="L2061" t="str">
            <v>UTIN</v>
          </cell>
          <cell r="M2061" t="str">
            <v>SINGOLA</v>
          </cell>
          <cell r="N2061">
            <v>103790</v>
          </cell>
          <cell r="P2061" t="str">
            <v>ANNUALE</v>
          </cell>
          <cell r="Q2061" t="str">
            <v>ANNUALE</v>
          </cell>
          <cell r="R2061" t="str">
            <v>NON PREVISTO</v>
          </cell>
          <cell r="T2061" t="str">
            <v>DA FARE</v>
          </cell>
          <cell r="U2061">
            <v>3790</v>
          </cell>
          <cell r="V2061">
            <v>46146</v>
          </cell>
          <cell r="W2061" t="str">
            <v>POSITIVO</v>
          </cell>
          <cell r="X2061">
            <v>0</v>
          </cell>
          <cell r="Y2061" t="str">
            <v>DA FARE</v>
          </cell>
          <cell r="Z2061">
            <v>3790</v>
          </cell>
          <cell r="AA2061">
            <v>46146</v>
          </cell>
          <cell r="AB2061" t="str">
            <v>POSITIVO</v>
          </cell>
          <cell r="AC2061">
            <v>0</v>
          </cell>
          <cell r="AD2061" t="str">
            <v>NON PREVISTO</v>
          </cell>
          <cell r="AE2061" t="str">
            <v>NON PREVISTO</v>
          </cell>
          <cell r="AF2061" t="str">
            <v>NON PREVISTO</v>
          </cell>
          <cell r="AG2061" t="str">
            <v>NON PREVISTO</v>
          </cell>
          <cell r="AH2061" t="str">
            <v>NON PREVISTO</v>
          </cell>
        </row>
        <row r="2062">
          <cell r="A2062">
            <v>103791</v>
          </cell>
          <cell r="B2062" t="str">
            <v>TERMOREGOLAZIONE CORPOREA NEONATALE</v>
          </cell>
          <cell r="C2062" t="str">
            <v>KANMED AB</v>
          </cell>
          <cell r="D2062" t="str">
            <v>BABY BED</v>
          </cell>
          <cell r="E2062">
            <v>9228</v>
          </cell>
          <cell r="F2062" t="str">
            <v>SINGOLA</v>
          </cell>
          <cell r="G2062">
            <v>103791</v>
          </cell>
          <cell r="I2062" t="str">
            <v>S.PIETRO</v>
          </cell>
          <cell r="J2062" t="str">
            <v>UTIN</v>
          </cell>
          <cell r="K2062" t="str">
            <v>UTIN</v>
          </cell>
          <cell r="L2062" t="str">
            <v>UTIN</v>
          </cell>
          <cell r="M2062" t="str">
            <v>SINGOLA</v>
          </cell>
          <cell r="N2062">
            <v>103791</v>
          </cell>
          <cell r="P2062" t="str">
            <v>ANNUALE</v>
          </cell>
          <cell r="Q2062" t="str">
            <v>ANNUALE</v>
          </cell>
          <cell r="R2062" t="str">
            <v>NON PREVISTO</v>
          </cell>
          <cell r="T2062" t="str">
            <v>DA FARE</v>
          </cell>
          <cell r="U2062">
            <v>3791</v>
          </cell>
          <cell r="V2062">
            <v>46146</v>
          </cell>
          <cell r="W2062" t="str">
            <v>POSITIVO</v>
          </cell>
          <cell r="X2062">
            <v>0</v>
          </cell>
          <cell r="Y2062" t="str">
            <v>DA FARE</v>
          </cell>
          <cell r="Z2062">
            <v>3791</v>
          </cell>
          <cell r="AA2062">
            <v>46146</v>
          </cell>
          <cell r="AB2062" t="str">
            <v>POSITIVO</v>
          </cell>
          <cell r="AC2062">
            <v>0</v>
          </cell>
          <cell r="AD2062" t="str">
            <v>NON PREVISTO</v>
          </cell>
          <cell r="AE2062" t="str">
            <v>NON PREVISTO</v>
          </cell>
          <cell r="AF2062" t="str">
            <v>NON PREVISTO</v>
          </cell>
          <cell r="AG2062" t="str">
            <v>NON PREVISTO</v>
          </cell>
          <cell r="AH2062" t="str">
            <v>NON PREVISTO</v>
          </cell>
        </row>
        <row r="2063">
          <cell r="A2063">
            <v>103792</v>
          </cell>
          <cell r="B2063" t="str">
            <v>IPO-IPERTERMIA, APPARECCHIO PER</v>
          </cell>
          <cell r="C2063" t="str">
            <v>KANMED AB</v>
          </cell>
          <cell r="D2063" t="str">
            <v>BABY WARMER BW3</v>
          </cell>
          <cell r="E2063" t="str">
            <v>5146/19</v>
          </cell>
          <cell r="F2063" t="str">
            <v>SINGOLA</v>
          </cell>
          <cell r="G2063">
            <v>103792</v>
          </cell>
          <cell r="I2063" t="str">
            <v>S.PIETRO</v>
          </cell>
          <cell r="J2063" t="str">
            <v>UTIN</v>
          </cell>
          <cell r="K2063" t="str">
            <v>UTIN</v>
          </cell>
          <cell r="L2063" t="str">
            <v>UTIN</v>
          </cell>
          <cell r="M2063" t="str">
            <v>SINGOLA</v>
          </cell>
          <cell r="N2063">
            <v>103792</v>
          </cell>
          <cell r="P2063" t="str">
            <v>ANNUALE</v>
          </cell>
          <cell r="Q2063" t="str">
            <v>ANNUALE</v>
          </cell>
          <cell r="R2063" t="str">
            <v>NON PREVISTO</v>
          </cell>
          <cell r="T2063" t="str">
            <v>DA FARE</v>
          </cell>
          <cell r="U2063">
            <v>3792</v>
          </cell>
          <cell r="V2063">
            <v>46140</v>
          </cell>
          <cell r="W2063" t="str">
            <v>POSITIVO</v>
          </cell>
          <cell r="X2063">
            <v>0</v>
          </cell>
          <cell r="Y2063" t="str">
            <v>DA FARE</v>
          </cell>
          <cell r="Z2063">
            <v>3792</v>
          </cell>
          <cell r="AA2063">
            <v>46140</v>
          </cell>
          <cell r="AB2063" t="str">
            <v>POSITIVO</v>
          </cell>
          <cell r="AC2063">
            <v>0</v>
          </cell>
          <cell r="AD2063" t="str">
            <v>NON PREVISTO</v>
          </cell>
          <cell r="AE2063" t="str">
            <v>NON PREVISTO</v>
          </cell>
          <cell r="AF2063" t="str">
            <v>NON PREVISTO</v>
          </cell>
          <cell r="AG2063" t="str">
            <v>NON PREVISTO</v>
          </cell>
          <cell r="AH2063" t="str">
            <v>NON PREVISTO</v>
          </cell>
        </row>
        <row r="2064">
          <cell r="A2064">
            <v>103793</v>
          </cell>
          <cell r="B2064" t="str">
            <v>ECOTOMOGRAFO</v>
          </cell>
          <cell r="C2064" t="str">
            <v>CANON INC</v>
          </cell>
          <cell r="D2064" t="str">
            <v>APLIO A450</v>
          </cell>
          <cell r="E2064" t="str">
            <v>AEA1942231</v>
          </cell>
          <cell r="F2064" t="str">
            <v>PRINCIPALE</v>
          </cell>
          <cell r="G2064">
            <v>103793</v>
          </cell>
          <cell r="H2064" t="str">
            <v>ECO30 (103793)</v>
          </cell>
          <cell r="I2064" t="str">
            <v>S.PIETRO</v>
          </cell>
          <cell r="J2064" t="str">
            <v>RADIOLOGIA</v>
          </cell>
          <cell r="K2064" t="str">
            <v>RADIOLOGIA</v>
          </cell>
          <cell r="L2064" t="str">
            <v>RADIOLOGIA</v>
          </cell>
          <cell r="M2064" t="str">
            <v>PRINCIPALE</v>
          </cell>
          <cell r="N2064">
            <v>103793</v>
          </cell>
          <cell r="O2064" t="str">
            <v>ECO30 (103793)</v>
          </cell>
          <cell r="P2064" t="str">
            <v>BIENNALE</v>
          </cell>
          <cell r="Q2064" t="str">
            <v>ANNUALE</v>
          </cell>
          <cell r="R2064" t="str">
            <v>ANNUALE</v>
          </cell>
          <cell r="T2064" t="str">
            <v>DA FARE</v>
          </cell>
          <cell r="U2064">
            <v>3793</v>
          </cell>
          <cell r="V2064">
            <v>46220</v>
          </cell>
          <cell r="W2064" t="str">
            <v>POSITIVO</v>
          </cell>
          <cell r="X2064" t="str">
            <v>VERIFICATA CON APP 3794 E 3796</v>
          </cell>
          <cell r="Y2064" t="str">
            <v>DA FARE</v>
          </cell>
          <cell r="Z2064">
            <v>3793</v>
          </cell>
          <cell r="AA2064">
            <v>46220</v>
          </cell>
          <cell r="AB2064" t="str">
            <v>POSITIVO</v>
          </cell>
          <cell r="AC2064">
            <v>0</v>
          </cell>
          <cell r="AD2064" t="str">
            <v>DA FARE</v>
          </cell>
          <cell r="AE2064">
            <v>0</v>
          </cell>
          <cell r="AF2064">
            <v>0</v>
          </cell>
          <cell r="AG2064">
            <v>0</v>
          </cell>
          <cell r="AH2064">
            <v>0</v>
          </cell>
        </row>
        <row r="2065">
          <cell r="A2065">
            <v>103794</v>
          </cell>
          <cell r="B2065" t="str">
            <v>SONDA ECOGRAFICA</v>
          </cell>
          <cell r="C2065" t="str">
            <v>CANON INC</v>
          </cell>
          <cell r="D2065" t="str">
            <v>PLT 1005 BT</v>
          </cell>
          <cell r="E2065" t="str">
            <v>FMC1932988</v>
          </cell>
          <cell r="F2065" t="str">
            <v>COMPONENTE</v>
          </cell>
          <cell r="G2065">
            <v>103793</v>
          </cell>
          <cell r="H2065" t="str">
            <v>ECO30 (103793)</v>
          </cell>
          <cell r="I2065" t="str">
            <v>S.PIETRO</v>
          </cell>
          <cell r="J2065" t="str">
            <v>RADIOLOGIA</v>
          </cell>
          <cell r="K2065" t="str">
            <v>RADIOLOGIA</v>
          </cell>
          <cell r="L2065" t="str">
            <v>RADIOLOGIA</v>
          </cell>
          <cell r="M2065" t="str">
            <v>COMPONENTE</v>
          </cell>
          <cell r="N2065">
            <v>103793</v>
          </cell>
          <cell r="O2065" t="str">
            <v>ECO30 (103793)</v>
          </cell>
          <cell r="P2065" t="str">
            <v>BIENNALE CON APP PADRE</v>
          </cell>
          <cell r="Q2065" t="str">
            <v>ANNUALE</v>
          </cell>
          <cell r="R2065" t="str">
            <v>ANNUALE</v>
          </cell>
          <cell r="T2065" t="str">
            <v>DA FARE</v>
          </cell>
          <cell r="U2065">
            <v>3793</v>
          </cell>
          <cell r="V2065">
            <v>46220</v>
          </cell>
          <cell r="W2065" t="str">
            <v>POSITIVO</v>
          </cell>
          <cell r="X2065" t="str">
            <v>VERIFICATA CON APP PADRE</v>
          </cell>
          <cell r="Y2065" t="str">
            <v>DA FARE</v>
          </cell>
          <cell r="Z2065">
            <v>3794</v>
          </cell>
          <cell r="AA2065">
            <v>46220</v>
          </cell>
          <cell r="AB2065" t="str">
            <v>POSITIVO</v>
          </cell>
          <cell r="AC2065">
            <v>0</v>
          </cell>
          <cell r="AD2065" t="str">
            <v>DA FARE</v>
          </cell>
          <cell r="AE2065">
            <v>103793</v>
          </cell>
          <cell r="AF2065">
            <v>0</v>
          </cell>
          <cell r="AG2065">
            <v>0</v>
          </cell>
          <cell r="AH2065">
            <v>0</v>
          </cell>
        </row>
        <row r="2066">
          <cell r="A2066">
            <v>103796</v>
          </cell>
          <cell r="B2066" t="str">
            <v>SONDA ECOGRAFICA</v>
          </cell>
          <cell r="C2066" t="str">
            <v>CANON INC</v>
          </cell>
          <cell r="D2066" t="str">
            <v>PVT 781 VTE</v>
          </cell>
          <cell r="E2066" t="str">
            <v>FMC1934400</v>
          </cell>
          <cell r="F2066" t="str">
            <v>COMPONENTE</v>
          </cell>
          <cell r="G2066">
            <v>103793</v>
          </cell>
          <cell r="H2066" t="str">
            <v>ECO30 (103793)</v>
          </cell>
          <cell r="I2066" t="str">
            <v>S.PIETRO</v>
          </cell>
          <cell r="J2066" t="str">
            <v>RADIOLOGIA</v>
          </cell>
          <cell r="K2066" t="str">
            <v>RADIOLOGIA</v>
          </cell>
          <cell r="L2066" t="str">
            <v>RADIOLOGIA</v>
          </cell>
          <cell r="M2066" t="str">
            <v>COMPONENTE</v>
          </cell>
          <cell r="N2066">
            <v>103793</v>
          </cell>
          <cell r="O2066" t="str">
            <v>ECO30 (103793)</v>
          </cell>
          <cell r="P2066" t="str">
            <v>BIENNALE CON APP PADRE</v>
          </cell>
          <cell r="Q2066" t="str">
            <v>ANNUALE</v>
          </cell>
          <cell r="R2066" t="str">
            <v>ANNUALE</v>
          </cell>
          <cell r="T2066" t="str">
            <v>DA FARE</v>
          </cell>
          <cell r="U2066">
            <v>3793</v>
          </cell>
          <cell r="V2066">
            <v>46220</v>
          </cell>
          <cell r="W2066" t="str">
            <v>POSITIVO</v>
          </cell>
          <cell r="X2066" t="str">
            <v>VERIFICATA CON APP PADRE</v>
          </cell>
          <cell r="Y2066" t="str">
            <v>DA FARE</v>
          </cell>
          <cell r="Z2066">
            <v>3796</v>
          </cell>
          <cell r="AA2066">
            <v>46220</v>
          </cell>
          <cell r="AB2066" t="str">
            <v>POSITIVO</v>
          </cell>
          <cell r="AC2066">
            <v>0</v>
          </cell>
          <cell r="AD2066" t="str">
            <v>DA FARE</v>
          </cell>
          <cell r="AE2066">
            <v>103793</v>
          </cell>
          <cell r="AF2066">
            <v>0</v>
          </cell>
          <cell r="AG2066">
            <v>0</v>
          </cell>
          <cell r="AH2066">
            <v>0</v>
          </cell>
        </row>
        <row r="2067">
          <cell r="A2067">
            <v>103797</v>
          </cell>
          <cell r="B2067" t="str">
            <v>RIPRODUTTORE VIDEO O DIGITALE DI BIOIMMAGINI</v>
          </cell>
          <cell r="C2067" t="str">
            <v>SONY CORP</v>
          </cell>
          <cell r="D2067" t="str">
            <v>UP D 898 MD</v>
          </cell>
          <cell r="E2067">
            <v>7194904</v>
          </cell>
          <cell r="F2067" t="str">
            <v>COMPONENTE</v>
          </cell>
          <cell r="G2067">
            <v>103793</v>
          </cell>
          <cell r="H2067" t="str">
            <v>ECO30 (103793)</v>
          </cell>
          <cell r="I2067" t="str">
            <v>S.PIETRO</v>
          </cell>
          <cell r="J2067" t="str">
            <v>RADIOLOGIA</v>
          </cell>
          <cell r="K2067" t="str">
            <v>RADIOLOGIA</v>
          </cell>
          <cell r="L2067" t="str">
            <v>RADIOLOGIA</v>
          </cell>
          <cell r="M2067" t="str">
            <v>COMPONENTE</v>
          </cell>
          <cell r="N2067">
            <v>103793</v>
          </cell>
          <cell r="O2067" t="str">
            <v>ECO30 (103793)</v>
          </cell>
          <cell r="P2067" t="str">
            <v>BIENNALE</v>
          </cell>
          <cell r="Q2067" t="str">
            <v>ANNUALE</v>
          </cell>
          <cell r="R2067" t="str">
            <v>NON PREVISTO</v>
          </cell>
          <cell r="T2067" t="str">
            <v>DA FARE</v>
          </cell>
          <cell r="U2067">
            <v>3797</v>
          </cell>
          <cell r="V2067">
            <v>46220</v>
          </cell>
          <cell r="W2067" t="str">
            <v>POSITIVO</v>
          </cell>
          <cell r="X2067">
            <v>0</v>
          </cell>
          <cell r="Y2067" t="str">
            <v>DA FARE</v>
          </cell>
          <cell r="Z2067">
            <v>3797</v>
          </cell>
          <cell r="AA2067">
            <v>46220</v>
          </cell>
          <cell r="AB2067" t="str">
            <v>POSITIVO</v>
          </cell>
          <cell r="AC2067">
            <v>0</v>
          </cell>
          <cell r="AD2067" t="str">
            <v>NON PREVISTO</v>
          </cell>
          <cell r="AE2067" t="str">
            <v>NON PREVISTO</v>
          </cell>
          <cell r="AF2067" t="str">
            <v>NON PREVISTO</v>
          </cell>
          <cell r="AG2067" t="str">
            <v>NON PREVISTO</v>
          </cell>
          <cell r="AH2067" t="str">
            <v>NON PREVISTO</v>
          </cell>
        </row>
        <row r="2068">
          <cell r="A2068">
            <v>103803</v>
          </cell>
          <cell r="B2068" t="str">
            <v>PULSOSSIMETRO</v>
          </cell>
          <cell r="C2068" t="str">
            <v>NELLCOR PURITAN BENNETT INC</v>
          </cell>
          <cell r="D2068" t="str">
            <v>PM 10 N</v>
          </cell>
          <cell r="E2068" t="str">
            <v>MBP1631310</v>
          </cell>
          <cell r="F2068" t="str">
            <v>SINGOLA</v>
          </cell>
          <cell r="G2068">
            <v>103803</v>
          </cell>
          <cell r="I2068" t="str">
            <v>S.PIETRO</v>
          </cell>
          <cell r="J2068" t="str">
            <v>UTIC</v>
          </cell>
          <cell r="K2068" t="str">
            <v>UTIC</v>
          </cell>
          <cell r="L2068" t="str">
            <v>NON TROVATO</v>
          </cell>
          <cell r="P2068" t="str">
            <v>ANNUALE</v>
          </cell>
          <cell r="Q2068" t="str">
            <v>ANNUALE</v>
          </cell>
          <cell r="R2068" t="str">
            <v>NON PREVISTO</v>
          </cell>
          <cell r="T2068" t="str">
            <v>DA FARE</v>
          </cell>
          <cell r="U2068">
            <v>0</v>
          </cell>
          <cell r="V2068">
            <v>0</v>
          </cell>
          <cell r="W2068">
            <v>0</v>
          </cell>
          <cell r="X2068">
            <v>0</v>
          </cell>
          <cell r="Y2068" t="str">
            <v>DA FARE</v>
          </cell>
          <cell r="Z2068">
            <v>0</v>
          </cell>
          <cell r="AA2068">
            <v>0</v>
          </cell>
          <cell r="AB2068">
            <v>0</v>
          </cell>
          <cell r="AC2068">
            <v>0</v>
          </cell>
          <cell r="AD2068" t="str">
            <v>NON PREVISTO</v>
          </cell>
          <cell r="AE2068" t="str">
            <v>NON PREVISTO</v>
          </cell>
          <cell r="AF2068" t="str">
            <v>NON PREVISTO</v>
          </cell>
          <cell r="AG2068" t="str">
            <v>NON PREVISTO</v>
          </cell>
          <cell r="AH2068" t="str">
            <v>NON PREVISTO</v>
          </cell>
        </row>
        <row r="2069">
          <cell r="A2069">
            <v>103804</v>
          </cell>
          <cell r="B2069" t="str">
            <v>PULSOSSIMETRO</v>
          </cell>
          <cell r="C2069" t="str">
            <v>NELLCOR PURITAN BENNETT INC</v>
          </cell>
          <cell r="D2069" t="str">
            <v>PM 10 N</v>
          </cell>
          <cell r="E2069" t="str">
            <v>MBP1713661</v>
          </cell>
          <cell r="F2069" t="str">
            <v>SINGOLA</v>
          </cell>
          <cell r="G2069">
            <v>103804</v>
          </cell>
          <cell r="I2069" t="str">
            <v>S.PIETRO</v>
          </cell>
          <cell r="J2069" t="str">
            <v>S. R. PAMPURI (DAY HOSPITAL)</v>
          </cell>
          <cell r="K2069" t="str">
            <v>S. R. PAMPURI (DAY HOSPITAL)</v>
          </cell>
          <cell r="L2069" t="str">
            <v>NON TROVATO</v>
          </cell>
          <cell r="P2069" t="str">
            <v>BIENNALE</v>
          </cell>
          <cell r="Q2069" t="str">
            <v>ANNUALE</v>
          </cell>
          <cell r="R2069" t="str">
            <v>NON PREVISTO</v>
          </cell>
          <cell r="T2069" t="str">
            <v>DA FARE</v>
          </cell>
          <cell r="U2069">
            <v>0</v>
          </cell>
          <cell r="V2069">
            <v>0</v>
          </cell>
          <cell r="W2069">
            <v>0</v>
          </cell>
          <cell r="X2069">
            <v>0</v>
          </cell>
          <cell r="Y2069" t="str">
            <v>DA FARE</v>
          </cell>
          <cell r="Z2069">
            <v>0</v>
          </cell>
          <cell r="AA2069">
            <v>0</v>
          </cell>
          <cell r="AB2069">
            <v>0</v>
          </cell>
          <cell r="AC2069">
            <v>0</v>
          </cell>
          <cell r="AD2069" t="str">
            <v>NON PREVISTO</v>
          </cell>
          <cell r="AE2069" t="str">
            <v>NON PREVISTO</v>
          </cell>
          <cell r="AF2069" t="str">
            <v>NON PREVISTO</v>
          </cell>
          <cell r="AG2069" t="str">
            <v>NON PREVISTO</v>
          </cell>
          <cell r="AH2069" t="str">
            <v>NON PREVISTO</v>
          </cell>
        </row>
        <row r="2070">
          <cell r="A2070">
            <v>103806</v>
          </cell>
          <cell r="B2070" t="str">
            <v>PULSOSSIMETRO</v>
          </cell>
          <cell r="C2070" t="str">
            <v>NELLCOR PURITAN BENNETT INC</v>
          </cell>
          <cell r="D2070" t="str">
            <v>PM 10 N</v>
          </cell>
          <cell r="E2070" t="str">
            <v>MBP1523234</v>
          </cell>
          <cell r="F2070" t="str">
            <v>SINGOLA</v>
          </cell>
          <cell r="G2070">
            <v>103806</v>
          </cell>
          <cell r="I2070" t="str">
            <v>S.PIETRO</v>
          </cell>
          <cell r="J2070" t="str">
            <v>S. CARLO CARDIOLOGIA</v>
          </cell>
          <cell r="K2070" t="str">
            <v>S. CARLO CARDIOLOGIA</v>
          </cell>
          <cell r="L2070" t="str">
            <v>NON TROVATO</v>
          </cell>
          <cell r="P2070" t="str">
            <v>BIENNALE</v>
          </cell>
          <cell r="Q2070" t="str">
            <v>ANNUALE</v>
          </cell>
          <cell r="R2070" t="str">
            <v>NON PREVISTO</v>
          </cell>
          <cell r="T2070" t="str">
            <v>DA FARE</v>
          </cell>
          <cell r="U2070">
            <v>0</v>
          </cell>
          <cell r="V2070">
            <v>0</v>
          </cell>
          <cell r="W2070">
            <v>0</v>
          </cell>
          <cell r="X2070">
            <v>0</v>
          </cell>
          <cell r="Y2070" t="str">
            <v>DA FARE</v>
          </cell>
          <cell r="Z2070">
            <v>0</v>
          </cell>
          <cell r="AA2070">
            <v>0</v>
          </cell>
          <cell r="AB2070">
            <v>0</v>
          </cell>
          <cell r="AC2070">
            <v>0</v>
          </cell>
          <cell r="AD2070" t="str">
            <v>NON PREVISTO</v>
          </cell>
          <cell r="AE2070" t="str">
            <v>NON PREVISTO</v>
          </cell>
          <cell r="AF2070" t="str">
            <v>NON PREVISTO</v>
          </cell>
          <cell r="AG2070" t="str">
            <v>NON PREVISTO</v>
          </cell>
          <cell r="AH2070" t="str">
            <v>NON PREVISTO</v>
          </cell>
        </row>
        <row r="2071">
          <cell r="A2071">
            <v>103807</v>
          </cell>
          <cell r="B2071" t="str">
            <v>DEFIBRILLATORE</v>
          </cell>
          <cell r="C2071" t="str">
            <v>MINDRAY CO LTD</v>
          </cell>
          <cell r="D2071" t="str">
            <v>BENEHEART D3</v>
          </cell>
          <cell r="E2071" t="str">
            <v>EZ94018613</v>
          </cell>
          <cell r="F2071" t="str">
            <v>SINGOLA</v>
          </cell>
          <cell r="G2071">
            <v>103807</v>
          </cell>
          <cell r="I2071" t="str">
            <v>S.PIETRO</v>
          </cell>
          <cell r="J2071" t="str">
            <v>S. CARLO CARDIOLOGIA</v>
          </cell>
          <cell r="K2071" t="str">
            <v>S. CARLO CARDIOLOGIA</v>
          </cell>
          <cell r="L2071" t="str">
            <v>S. CARLO CARDIOLOGIA</v>
          </cell>
          <cell r="M2071" t="str">
            <v>SINGOLA</v>
          </cell>
          <cell r="N2071" t="str">
            <v>103807</v>
          </cell>
          <cell r="P2071" t="str">
            <v>ANNUALE</v>
          </cell>
          <cell r="Q2071" t="str">
            <v>ANNUALE</v>
          </cell>
          <cell r="R2071" t="str">
            <v>NON PREVISTO</v>
          </cell>
          <cell r="T2071" t="str">
            <v>DA FARE</v>
          </cell>
          <cell r="U2071">
            <v>3807</v>
          </cell>
          <cell r="V2071">
            <v>46114</v>
          </cell>
          <cell r="W2071" t="str">
            <v>POSITIVO</v>
          </cell>
          <cell r="X2071">
            <v>0</v>
          </cell>
          <cell r="Y2071" t="str">
            <v>DA FARE</v>
          </cell>
          <cell r="Z2071">
            <v>3807</v>
          </cell>
          <cell r="AA2071">
            <v>46114</v>
          </cell>
          <cell r="AB2071" t="str">
            <v>POSITIVO</v>
          </cell>
          <cell r="AC2071">
            <v>0</v>
          </cell>
          <cell r="AD2071" t="str">
            <v>DA FARE</v>
          </cell>
          <cell r="AE2071">
            <v>3807</v>
          </cell>
          <cell r="AF2071">
            <v>46114</v>
          </cell>
          <cell r="AG2071" t="str">
            <v>POSITIVO</v>
          </cell>
          <cell r="AH2071">
            <v>0</v>
          </cell>
        </row>
        <row r="2072">
          <cell r="A2072">
            <v>103808</v>
          </cell>
          <cell r="B2072" t="str">
            <v>ECOTOMOGRAFO</v>
          </cell>
          <cell r="C2072" t="str">
            <v>GE HEALTHCARE</v>
          </cell>
          <cell r="D2072" t="str">
            <v>VOLUSON E 10 BT19</v>
          </cell>
          <cell r="E2072" t="str">
            <v>E72926</v>
          </cell>
          <cell r="F2072" t="str">
            <v>PRINCIPALE</v>
          </cell>
          <cell r="G2072">
            <v>103808</v>
          </cell>
          <cell r="H2072" t="str">
            <v>ECO24 (103808)</v>
          </cell>
          <cell r="I2072" t="str">
            <v>S.PIETRO</v>
          </cell>
          <cell r="J2072" t="str">
            <v>AMB. GINECOLOGIA</v>
          </cell>
          <cell r="K2072" t="str">
            <v>AMB. GINECOLOGIA</v>
          </cell>
          <cell r="L2072" t="str">
            <v>AMB. GINECOLOGIA</v>
          </cell>
          <cell r="M2072" t="str">
            <v>PRINCIPALE</v>
          </cell>
          <cell r="N2072" t="str">
            <v>103808</v>
          </cell>
          <cell r="O2072" t="str">
            <v>ECO24 (103808)</v>
          </cell>
          <cell r="P2072" t="str">
            <v>BIENNALE</v>
          </cell>
          <cell r="Q2072" t="str">
            <v>ANNUALE</v>
          </cell>
          <cell r="R2072" t="str">
            <v>ANNUALE</v>
          </cell>
          <cell r="T2072" t="str">
            <v>DA FARE</v>
          </cell>
          <cell r="U2072" t="str">
            <v>3808</v>
          </cell>
          <cell r="V2072" t="str">
            <v>28/072026</v>
          </cell>
          <cell r="W2072" t="str">
            <v>POSITIVO</v>
          </cell>
          <cell r="X2072" t="str">
            <v>VSE ESEGUITA CON APP: 103809 104898 E 104936</v>
          </cell>
          <cell r="Y2072" t="str">
            <v>DA FARE</v>
          </cell>
          <cell r="Z2072" t="str">
            <v>3808</v>
          </cell>
          <cell r="AA2072">
            <v>46231</v>
          </cell>
          <cell r="AB2072" t="str">
            <v>POSITIVO</v>
          </cell>
          <cell r="AC2072">
            <v>0</v>
          </cell>
          <cell r="AD2072" t="str">
            <v>DA FARE</v>
          </cell>
          <cell r="AE2072">
            <v>0</v>
          </cell>
          <cell r="AF2072">
            <v>0</v>
          </cell>
          <cell r="AG2072">
            <v>0</v>
          </cell>
          <cell r="AH2072">
            <v>0</v>
          </cell>
        </row>
        <row r="2073">
          <cell r="A2073">
            <v>103809</v>
          </cell>
          <cell r="B2073" t="str">
            <v>SONDA ECOGRAFICA</v>
          </cell>
          <cell r="C2073" t="str">
            <v>GE HEALTHCARE</v>
          </cell>
          <cell r="D2073" t="str">
            <v>RIC 5 9D</v>
          </cell>
          <cell r="E2073" t="str">
            <v>241773KR1</v>
          </cell>
          <cell r="F2073" t="str">
            <v>COMPONENTE</v>
          </cell>
          <cell r="G2073">
            <v>103808</v>
          </cell>
          <cell r="H2073" t="str">
            <v>ECO24 (103808)</v>
          </cell>
          <cell r="I2073" t="str">
            <v>S.PIETRO</v>
          </cell>
          <cell r="J2073" t="str">
            <v>AMB. GINECOLOGIA</v>
          </cell>
          <cell r="K2073" t="str">
            <v>AMB. GINECOLOGIA</v>
          </cell>
          <cell r="L2073" t="str">
            <v>AMB. GINECOLOGIA</v>
          </cell>
          <cell r="M2073" t="str">
            <v>COMPONENTE</v>
          </cell>
          <cell r="N2073" t="str">
            <v>103808</v>
          </cell>
          <cell r="O2073" t="str">
            <v>ECO24 (103808)</v>
          </cell>
          <cell r="P2073" t="str">
            <v>BIENNALE CON APP PADRE</v>
          </cell>
          <cell r="Q2073" t="str">
            <v>ANNUALE</v>
          </cell>
          <cell r="R2073" t="str">
            <v>ANNUALE</v>
          </cell>
          <cell r="T2073" t="str">
            <v>DA FARE</v>
          </cell>
          <cell r="U2073">
            <v>3808</v>
          </cell>
          <cell r="V2073" t="str">
            <v>28/072026</v>
          </cell>
          <cell r="W2073" t="str">
            <v>POSITIVO</v>
          </cell>
          <cell r="X2073" t="str">
            <v>VSE ESEGUITA CON APP PADRE</v>
          </cell>
          <cell r="Y2073" t="str">
            <v>DA FARE</v>
          </cell>
          <cell r="Z2073" t="str">
            <v>3809</v>
          </cell>
          <cell r="AA2073">
            <v>46231</v>
          </cell>
          <cell r="AB2073" t="str">
            <v>POSITIVO</v>
          </cell>
          <cell r="AC2073">
            <v>0</v>
          </cell>
          <cell r="AD2073" t="str">
            <v>DA FARE</v>
          </cell>
          <cell r="AE2073" t="str">
            <v>103808</v>
          </cell>
          <cell r="AF2073">
            <v>0</v>
          </cell>
          <cell r="AG2073">
            <v>0</v>
          </cell>
          <cell r="AH2073">
            <v>0</v>
          </cell>
        </row>
        <row r="2074">
          <cell r="A2074">
            <v>103812</v>
          </cell>
          <cell r="B2074" t="str">
            <v>RIPRODUTTORE VIDEO O DIGITALE DI BIOIMMAGINI</v>
          </cell>
          <cell r="C2074" t="str">
            <v>SONY CORP</v>
          </cell>
          <cell r="D2074" t="str">
            <v>UP 898 MD</v>
          </cell>
          <cell r="E2074">
            <v>7193425</v>
          </cell>
          <cell r="F2074" t="str">
            <v>COMPONENTE</v>
          </cell>
          <cell r="G2074">
            <v>103808</v>
          </cell>
          <cell r="H2074" t="str">
            <v>ECO24 (103808)</v>
          </cell>
          <cell r="I2074" t="str">
            <v>S.PIETRO</v>
          </cell>
          <cell r="J2074" t="str">
            <v>AMB. GINECOLOGIA</v>
          </cell>
          <cell r="K2074" t="str">
            <v>AMB. GINECOLOGIA</v>
          </cell>
          <cell r="L2074" t="str">
            <v>AMB. GINECOLOGIA</v>
          </cell>
          <cell r="M2074" t="str">
            <v>COMPONENTE</v>
          </cell>
          <cell r="N2074" t="str">
            <v>103808</v>
          </cell>
          <cell r="O2074" t="str">
            <v>ECO24 (103808)</v>
          </cell>
          <cell r="P2074" t="str">
            <v>BIENNALE</v>
          </cell>
          <cell r="Q2074" t="str">
            <v>ANNUALE</v>
          </cell>
          <cell r="R2074" t="str">
            <v>NON PREVISTO</v>
          </cell>
          <cell r="T2074" t="str">
            <v>DA FARE</v>
          </cell>
          <cell r="U2074" t="str">
            <v>3812</v>
          </cell>
          <cell r="V2074" t="str">
            <v>28/072026</v>
          </cell>
          <cell r="W2074" t="str">
            <v>POSITIVO</v>
          </cell>
          <cell r="X2074">
            <v>0</v>
          </cell>
          <cell r="Y2074" t="str">
            <v>DA FARE</v>
          </cell>
          <cell r="Z2074" t="str">
            <v>3812</v>
          </cell>
          <cell r="AA2074">
            <v>46231</v>
          </cell>
          <cell r="AB2074" t="str">
            <v>POSITIVO</v>
          </cell>
          <cell r="AC2074">
            <v>0</v>
          </cell>
          <cell r="AD2074" t="str">
            <v>NON PREVISTO</v>
          </cell>
          <cell r="AE2074" t="str">
            <v>NON PREVISTO</v>
          </cell>
          <cell r="AF2074" t="str">
            <v>NON PREVISTO</v>
          </cell>
          <cell r="AG2074" t="str">
            <v>NON PREVISTO</v>
          </cell>
          <cell r="AH2074" t="str">
            <v>NON PREVISTO</v>
          </cell>
        </row>
        <row r="2075">
          <cell r="A2075">
            <v>103813</v>
          </cell>
          <cell r="B2075" t="str">
            <v>LETTO PER DEGENZA ELETTRIFICATO</v>
          </cell>
          <cell r="C2075" t="str">
            <v>MEDICAL INTERIOR SUPPLY</v>
          </cell>
          <cell r="D2075" t="str">
            <v>LH 610</v>
          </cell>
          <cell r="E2075">
            <v>21238</v>
          </cell>
          <cell r="F2075" t="str">
            <v>SINGOLA</v>
          </cell>
          <cell r="G2075">
            <v>103813</v>
          </cell>
          <cell r="I2075" t="str">
            <v>S.PIETRO</v>
          </cell>
          <cell r="J2075" t="str">
            <v>B. MENNI</v>
          </cell>
          <cell r="K2075" t="str">
            <v>S. VINCENZO</v>
          </cell>
          <cell r="L2075" t="str">
            <v>S. VINCENZO</v>
          </cell>
          <cell r="M2075" t="str">
            <v>SINGOLA</v>
          </cell>
          <cell r="N2075">
            <v>103813</v>
          </cell>
          <cell r="P2075" t="str">
            <v>BIENNALE</v>
          </cell>
          <cell r="Q2075" t="str">
            <v>ANNUALE</v>
          </cell>
          <cell r="R2075" t="str">
            <v>NON PREVISTO</v>
          </cell>
          <cell r="T2075" t="str">
            <v>DA FARE</v>
          </cell>
          <cell r="U2075">
            <v>3813</v>
          </cell>
          <cell r="V2075">
            <v>46168</v>
          </cell>
          <cell r="W2075" t="str">
            <v>POSITIVO</v>
          </cell>
          <cell r="X2075">
            <v>0</v>
          </cell>
          <cell r="Y2075" t="str">
            <v>DA FARE</v>
          </cell>
          <cell r="Z2075">
            <v>3813</v>
          </cell>
          <cell r="AA2075">
            <v>46168</v>
          </cell>
          <cell r="AB2075" t="str">
            <v>POSITIVO</v>
          </cell>
          <cell r="AC2075">
            <v>0</v>
          </cell>
          <cell r="AD2075" t="str">
            <v>NON PREVISTO</v>
          </cell>
          <cell r="AE2075" t="str">
            <v>NON PREVISTO</v>
          </cell>
          <cell r="AF2075" t="str">
            <v>NON PREVISTO</v>
          </cell>
          <cell r="AG2075" t="str">
            <v>NON PREVISTO</v>
          </cell>
          <cell r="AH2075" t="str">
            <v>NON PREVISTO</v>
          </cell>
        </row>
        <row r="2076">
          <cell r="A2076">
            <v>103814</v>
          </cell>
          <cell r="B2076" t="str">
            <v>LETTO PER DEGENZA ELETTRIFICATO</v>
          </cell>
          <cell r="C2076" t="str">
            <v>MEDICAL INTERIOR SUPPLY</v>
          </cell>
          <cell r="D2076" t="str">
            <v>LH 610</v>
          </cell>
          <cell r="E2076">
            <v>21268</v>
          </cell>
          <cell r="F2076" t="str">
            <v>SINGOLA</v>
          </cell>
          <cell r="G2076">
            <v>103814</v>
          </cell>
          <cell r="I2076" t="str">
            <v>S.PIETRO</v>
          </cell>
          <cell r="J2076" t="str">
            <v>B. MENNI</v>
          </cell>
          <cell r="K2076" t="str">
            <v>OSTETRICIA (B.MENNI)</v>
          </cell>
          <cell r="L2076" t="str">
            <v>OSTETRICIA (B.MENNI)</v>
          </cell>
          <cell r="M2076" t="str">
            <v>SINGOLA</v>
          </cell>
          <cell r="N2076">
            <v>103814</v>
          </cell>
          <cell r="P2076" t="str">
            <v>BIENNALE</v>
          </cell>
          <cell r="Q2076" t="str">
            <v>ANNUALE</v>
          </cell>
          <cell r="R2076" t="str">
            <v>NON PREVISTO</v>
          </cell>
          <cell r="T2076" t="str">
            <v>DA FARE</v>
          </cell>
          <cell r="U2076">
            <v>3814</v>
          </cell>
          <cell r="V2076">
            <v>46150</v>
          </cell>
          <cell r="W2076" t="str">
            <v>POSITIVO</v>
          </cell>
          <cell r="X2076">
            <v>0</v>
          </cell>
          <cell r="Y2076" t="str">
            <v>DA FARE</v>
          </cell>
          <cell r="Z2076">
            <v>3814</v>
          </cell>
          <cell r="AA2076">
            <v>46150</v>
          </cell>
          <cell r="AB2076" t="str">
            <v>POSITIVO CON RISERVA</v>
          </cell>
          <cell r="AC2076" t="str">
            <v>NC 35 GANCIO MANCANTE TEL SUPRVISOR</v>
          </cell>
          <cell r="AD2076" t="str">
            <v>NON PREVISTO</v>
          </cell>
          <cell r="AE2076" t="str">
            <v>NON PREVISTO</v>
          </cell>
          <cell r="AF2076" t="str">
            <v>NON PREVISTO</v>
          </cell>
          <cell r="AG2076" t="str">
            <v>NON PREVISTO</v>
          </cell>
          <cell r="AH2076" t="str">
            <v>NON PREVISTO</v>
          </cell>
        </row>
        <row r="2077">
          <cell r="A2077">
            <v>103815</v>
          </cell>
          <cell r="B2077" t="str">
            <v>LETTO PER DEGENZA ELETTRIFICATO</v>
          </cell>
          <cell r="C2077" t="str">
            <v>MEDICAL INTERIOR SUPPLY</v>
          </cell>
          <cell r="D2077" t="str">
            <v>LH 610</v>
          </cell>
          <cell r="E2077">
            <v>21267</v>
          </cell>
          <cell r="F2077" t="str">
            <v>SINGOLA</v>
          </cell>
          <cell r="G2077">
            <v>103815</v>
          </cell>
          <cell r="I2077" t="str">
            <v>S.PIETRO</v>
          </cell>
          <cell r="J2077" t="str">
            <v>B. MENNI</v>
          </cell>
          <cell r="K2077" t="str">
            <v>OSTETRICIA (B.MENNI)</v>
          </cell>
          <cell r="L2077" t="str">
            <v>OSTETRICIA (B.MENNI)</v>
          </cell>
          <cell r="M2077" t="str">
            <v>SINGOLA</v>
          </cell>
          <cell r="N2077" t="str">
            <v>103815</v>
          </cell>
          <cell r="P2077" t="str">
            <v>BIENNALE</v>
          </cell>
          <cell r="Q2077" t="str">
            <v>ANNUALE</v>
          </cell>
          <cell r="R2077" t="str">
            <v>NON PREVISTO</v>
          </cell>
          <cell r="T2077" t="str">
            <v>DA FARE</v>
          </cell>
          <cell r="U2077">
            <v>3815</v>
          </cell>
          <cell r="V2077">
            <v>46150</v>
          </cell>
          <cell r="W2077" t="str">
            <v>POSITIVO</v>
          </cell>
          <cell r="X2077">
            <v>0</v>
          </cell>
          <cell r="Y2077" t="str">
            <v>DA FARE</v>
          </cell>
          <cell r="Z2077">
            <v>3815</v>
          </cell>
          <cell r="AA2077">
            <v>46150</v>
          </cell>
          <cell r="AB2077" t="str">
            <v>POSITIVO</v>
          </cell>
          <cell r="AC2077">
            <v>0</v>
          </cell>
          <cell r="AD2077" t="str">
            <v>NON PREVISTO</v>
          </cell>
          <cell r="AE2077" t="str">
            <v>NON PREVISTO</v>
          </cell>
          <cell r="AF2077" t="str">
            <v>NON PREVISTO</v>
          </cell>
          <cell r="AG2077" t="str">
            <v>NON PREVISTO</v>
          </cell>
          <cell r="AH2077" t="str">
            <v>NON PREVISTO</v>
          </cell>
        </row>
        <row r="2078">
          <cell r="A2078">
            <v>103816</v>
          </cell>
          <cell r="B2078" t="str">
            <v>LETTO PER DEGENZA ELETTRIFICATO</v>
          </cell>
          <cell r="C2078" t="str">
            <v>MEDICAL INTERIOR SUPPLY</v>
          </cell>
          <cell r="D2078" t="str">
            <v>LH 610</v>
          </cell>
          <cell r="E2078">
            <v>21236</v>
          </cell>
          <cell r="F2078" t="str">
            <v>SINGOLA</v>
          </cell>
          <cell r="G2078">
            <v>103816</v>
          </cell>
          <cell r="I2078" t="str">
            <v>S.PIETRO</v>
          </cell>
          <cell r="J2078" t="str">
            <v>B. MENNI</v>
          </cell>
          <cell r="K2078" t="str">
            <v>OSTETRICIA (B.MENNI)</v>
          </cell>
          <cell r="L2078" t="str">
            <v>OSTETRICIA (B.MENNI)</v>
          </cell>
          <cell r="M2078" t="str">
            <v>SINGOLA</v>
          </cell>
          <cell r="N2078">
            <v>103816</v>
          </cell>
          <cell r="P2078" t="str">
            <v>BIENNALE</v>
          </cell>
          <cell r="Q2078" t="str">
            <v>ANNUALE</v>
          </cell>
          <cell r="R2078" t="str">
            <v>NON PREVISTO</v>
          </cell>
          <cell r="T2078" t="str">
            <v>DA FARE</v>
          </cell>
          <cell r="U2078">
            <v>3816</v>
          </cell>
          <cell r="V2078">
            <v>46150</v>
          </cell>
          <cell r="W2078" t="str">
            <v>POSITIVO</v>
          </cell>
          <cell r="X2078">
            <v>0</v>
          </cell>
          <cell r="Y2078" t="str">
            <v>DA FARE</v>
          </cell>
          <cell r="Z2078">
            <v>3816</v>
          </cell>
          <cell r="AA2078">
            <v>46150</v>
          </cell>
          <cell r="AB2078" t="str">
            <v>POSITIVO CON RISERVA</v>
          </cell>
          <cell r="AC2078" t="str">
            <v>NC 26 GANCIO TELECOMANDO PAZIENTE ROTTO</v>
          </cell>
          <cell r="AD2078" t="str">
            <v>NON PREVISTO</v>
          </cell>
          <cell r="AE2078" t="str">
            <v>NON PREVISTO</v>
          </cell>
          <cell r="AF2078" t="str">
            <v>NON PREVISTO</v>
          </cell>
          <cell r="AG2078" t="str">
            <v>NON PREVISTO</v>
          </cell>
          <cell r="AH2078" t="str">
            <v>NON PREVISTO</v>
          </cell>
        </row>
        <row r="2079">
          <cell r="A2079">
            <v>103817</v>
          </cell>
          <cell r="B2079" t="str">
            <v>LETTO PER DEGENZA ELETTRIFICATO</v>
          </cell>
          <cell r="C2079" t="str">
            <v>MEDICAL INTERIOR SUPPLY</v>
          </cell>
          <cell r="D2079" t="str">
            <v>LH 610</v>
          </cell>
          <cell r="E2079">
            <v>21234</v>
          </cell>
          <cell r="F2079" t="str">
            <v>SINGOLA</v>
          </cell>
          <cell r="G2079">
            <v>103817</v>
          </cell>
          <cell r="I2079" t="str">
            <v>S.PIETRO</v>
          </cell>
          <cell r="J2079" t="str">
            <v>B. MENNI</v>
          </cell>
          <cell r="K2079" t="str">
            <v>OSTETRICIA 1  (S.G.DI DIO)</v>
          </cell>
          <cell r="L2079" t="str">
            <v>OSTETRICIA 1 (S.G.DI DIO)</v>
          </cell>
          <cell r="M2079" t="str">
            <v>SINGOLA</v>
          </cell>
          <cell r="N2079" t="str">
            <v>103817</v>
          </cell>
          <cell r="P2079" t="str">
            <v>BIENNALE</v>
          </cell>
          <cell r="Q2079" t="str">
            <v>ANNUALE</v>
          </cell>
          <cell r="R2079" t="str">
            <v>NON PREVISTO</v>
          </cell>
          <cell r="T2079" t="str">
            <v>DA FARE</v>
          </cell>
          <cell r="U2079">
            <v>3817</v>
          </cell>
          <cell r="V2079">
            <v>46226</v>
          </cell>
          <cell r="W2079" t="str">
            <v>POSITIVO</v>
          </cell>
          <cell r="X2079">
            <v>0</v>
          </cell>
          <cell r="Y2079" t="str">
            <v>DA FARE</v>
          </cell>
          <cell r="Z2079">
            <v>3817</v>
          </cell>
          <cell r="AA2079">
            <v>46226</v>
          </cell>
          <cell r="AB2079" t="str">
            <v>POSITIVO</v>
          </cell>
          <cell r="AC2079">
            <v>0</v>
          </cell>
          <cell r="AD2079" t="str">
            <v>NON PREVISTO</v>
          </cell>
          <cell r="AE2079" t="str">
            <v>NON PREVISTO</v>
          </cell>
          <cell r="AF2079" t="str">
            <v>NON PREVISTO</v>
          </cell>
          <cell r="AG2079" t="str">
            <v>NON PREVISTO</v>
          </cell>
          <cell r="AH2079" t="str">
            <v>NON PREVISTO</v>
          </cell>
        </row>
        <row r="2080">
          <cell r="A2080">
            <v>103818</v>
          </cell>
          <cell r="B2080" t="str">
            <v>LETTO PER DEGENZA ELETTRIFICATO</v>
          </cell>
          <cell r="C2080" t="str">
            <v>MEDICAL INTERIOR SUPPLY</v>
          </cell>
          <cell r="D2080" t="str">
            <v>LH 610</v>
          </cell>
          <cell r="E2080">
            <v>21229</v>
          </cell>
          <cell r="F2080" t="str">
            <v>SINGOLA</v>
          </cell>
          <cell r="G2080">
            <v>103818</v>
          </cell>
          <cell r="I2080" t="str">
            <v>S.PIETRO</v>
          </cell>
          <cell r="J2080" t="str">
            <v>B. MENNI</v>
          </cell>
          <cell r="K2080" t="str">
            <v>S. CATERINA SOLVENTI</v>
          </cell>
          <cell r="L2080" t="str">
            <v>S. CATERINA SOLVENTI</v>
          </cell>
          <cell r="M2080" t="str">
            <v>SINGOLA</v>
          </cell>
          <cell r="N2080" t="str">
            <v>103818</v>
          </cell>
          <cell r="P2080" t="str">
            <v>BIENNALE</v>
          </cell>
          <cell r="Q2080" t="str">
            <v>ANNUALE</v>
          </cell>
          <cell r="R2080" t="str">
            <v>NON PREVISTO</v>
          </cell>
          <cell r="T2080" t="str">
            <v>DA FARE</v>
          </cell>
          <cell r="U2080">
            <v>3818</v>
          </cell>
          <cell r="V2080">
            <v>46108</v>
          </cell>
          <cell r="W2080" t="str">
            <v>POSITIVO</v>
          </cell>
          <cell r="X2080">
            <v>0</v>
          </cell>
          <cell r="Y2080" t="str">
            <v>DA FARE</v>
          </cell>
          <cell r="Z2080">
            <v>3818</v>
          </cell>
          <cell r="AA2080">
            <v>46108</v>
          </cell>
          <cell r="AB2080" t="str">
            <v>POSITIVO</v>
          </cell>
          <cell r="AC2080">
            <v>0</v>
          </cell>
          <cell r="AD2080" t="str">
            <v>NON PREVISTO</v>
          </cell>
          <cell r="AE2080" t="str">
            <v>NON PREVISTO</v>
          </cell>
          <cell r="AF2080" t="str">
            <v>NON PREVISTO</v>
          </cell>
          <cell r="AG2080" t="str">
            <v>NON PREVISTO</v>
          </cell>
          <cell r="AH2080" t="str">
            <v>NON PREVISTO</v>
          </cell>
        </row>
        <row r="2081">
          <cell r="A2081">
            <v>103819</v>
          </cell>
          <cell r="B2081" t="str">
            <v>LETTO PER DEGENZA ELETTRIFICATO</v>
          </cell>
          <cell r="C2081" t="str">
            <v>MEDICAL INTERIOR SUPPLY</v>
          </cell>
          <cell r="D2081" t="str">
            <v>LH 610</v>
          </cell>
          <cell r="E2081">
            <v>21232</v>
          </cell>
          <cell r="F2081" t="str">
            <v>SINGOLA</v>
          </cell>
          <cell r="G2081">
            <v>103819</v>
          </cell>
          <cell r="I2081" t="str">
            <v>S.PIETRO</v>
          </cell>
          <cell r="J2081" t="str">
            <v>B. MENNI</v>
          </cell>
          <cell r="K2081" t="str">
            <v>OSTETRICIA (B.MENNI)</v>
          </cell>
          <cell r="L2081" t="str">
            <v>OSTETRICIA (B.MENNI)</v>
          </cell>
          <cell r="M2081" t="str">
            <v>SINGOLA</v>
          </cell>
          <cell r="N2081">
            <v>103819</v>
          </cell>
          <cell r="P2081" t="str">
            <v>BIENNALE</v>
          </cell>
          <cell r="Q2081" t="str">
            <v>ANNUALE</v>
          </cell>
          <cell r="R2081" t="str">
            <v>NON PREVISTO</v>
          </cell>
          <cell r="T2081" t="str">
            <v>DA FARE</v>
          </cell>
          <cell r="U2081">
            <v>3819</v>
          </cell>
          <cell r="V2081">
            <v>46150</v>
          </cell>
          <cell r="W2081" t="str">
            <v>POSITIVO</v>
          </cell>
          <cell r="X2081">
            <v>0</v>
          </cell>
          <cell r="Y2081" t="str">
            <v>DA FARE</v>
          </cell>
          <cell r="Z2081">
            <v>3819</v>
          </cell>
          <cell r="AA2081">
            <v>46150</v>
          </cell>
          <cell r="AB2081" t="str">
            <v>POSITIVO</v>
          </cell>
          <cell r="AC2081">
            <v>0</v>
          </cell>
          <cell r="AD2081" t="str">
            <v>NON PREVISTO</v>
          </cell>
          <cell r="AE2081" t="str">
            <v>NON PREVISTO</v>
          </cell>
          <cell r="AF2081" t="str">
            <v>NON PREVISTO</v>
          </cell>
          <cell r="AG2081" t="str">
            <v>NON PREVISTO</v>
          </cell>
          <cell r="AH2081" t="str">
            <v>NON PREVISTO</v>
          </cell>
        </row>
        <row r="2082">
          <cell r="A2082">
            <v>103820</v>
          </cell>
          <cell r="B2082" t="str">
            <v>LETTO PER DEGENZA ELETTRIFICATO</v>
          </cell>
          <cell r="C2082" t="str">
            <v>MEDICAL INTERIOR SUPPLY</v>
          </cell>
          <cell r="D2082" t="str">
            <v>LH 610</v>
          </cell>
          <cell r="E2082">
            <v>21231</v>
          </cell>
          <cell r="F2082" t="str">
            <v>SINGOLA</v>
          </cell>
          <cell r="G2082">
            <v>103820</v>
          </cell>
          <cell r="I2082" t="str">
            <v>S.PIETRO</v>
          </cell>
          <cell r="J2082" t="str">
            <v>S. MARIA GORETTI</v>
          </cell>
          <cell r="K2082" t="str">
            <v>OSTETRICIA 1  (S.G.DI DIO)</v>
          </cell>
          <cell r="L2082" t="str">
            <v>OSTETRICIA 1 (S.G.DI DIO)</v>
          </cell>
          <cell r="M2082" t="str">
            <v>SINGOLA</v>
          </cell>
          <cell r="N2082" t="str">
            <v>103820</v>
          </cell>
          <cell r="P2082" t="str">
            <v>BIENNALE</v>
          </cell>
          <cell r="Q2082" t="str">
            <v>ANNUALE</v>
          </cell>
          <cell r="R2082" t="str">
            <v>NON PREVISTO</v>
          </cell>
          <cell r="T2082" t="str">
            <v>DA FARE</v>
          </cell>
          <cell r="U2082">
            <v>3820</v>
          </cell>
          <cell r="V2082">
            <v>46226</v>
          </cell>
          <cell r="W2082" t="str">
            <v>POSITIVO</v>
          </cell>
          <cell r="X2082">
            <v>0</v>
          </cell>
          <cell r="Y2082" t="str">
            <v>DA FARE</v>
          </cell>
          <cell r="Z2082">
            <v>3820</v>
          </cell>
          <cell r="AA2082">
            <v>46226</v>
          </cell>
          <cell r="AB2082" t="str">
            <v>POSITIVO</v>
          </cell>
          <cell r="AC2082">
            <v>0</v>
          </cell>
          <cell r="AD2082" t="str">
            <v>NON PREVISTO</v>
          </cell>
          <cell r="AE2082" t="str">
            <v>NON PREVISTO</v>
          </cell>
          <cell r="AF2082" t="str">
            <v>NON PREVISTO</v>
          </cell>
          <cell r="AG2082" t="str">
            <v>NON PREVISTO</v>
          </cell>
          <cell r="AH2082" t="str">
            <v>NON PREVISTO</v>
          </cell>
        </row>
        <row r="2083">
          <cell r="A2083">
            <v>103821</v>
          </cell>
          <cell r="B2083" t="str">
            <v>LETTO PER DEGENZA ELETTRIFICATO</v>
          </cell>
          <cell r="C2083" t="str">
            <v>MEDICAL INTERIOR SUPPLY</v>
          </cell>
          <cell r="D2083" t="str">
            <v>LH 610</v>
          </cell>
          <cell r="E2083">
            <v>21264</v>
          </cell>
          <cell r="F2083" t="str">
            <v>SINGOLA</v>
          </cell>
          <cell r="G2083">
            <v>103821</v>
          </cell>
          <cell r="I2083" t="str">
            <v>S.PIETRO</v>
          </cell>
          <cell r="J2083" t="str">
            <v>S. MARIA GORETTI</v>
          </cell>
          <cell r="K2083" t="str">
            <v>S. CATERINA SOLVENTI</v>
          </cell>
          <cell r="L2083" t="str">
            <v>S. CATERINA SOLVENTI</v>
          </cell>
          <cell r="M2083" t="str">
            <v>SINGOLA</v>
          </cell>
          <cell r="N2083">
            <v>103821</v>
          </cell>
          <cell r="P2083" t="str">
            <v>BIENNALE</v>
          </cell>
          <cell r="Q2083" t="str">
            <v>ANNUALE</v>
          </cell>
          <cell r="R2083" t="str">
            <v>NON PREVISTO</v>
          </cell>
          <cell r="T2083" t="str">
            <v>DA FARE</v>
          </cell>
          <cell r="U2083">
            <v>3821</v>
          </cell>
          <cell r="V2083">
            <v>46111</v>
          </cell>
          <cell r="W2083" t="str">
            <v>POSITIVO</v>
          </cell>
          <cell r="X2083">
            <v>0</v>
          </cell>
          <cell r="Y2083" t="str">
            <v>DA FARE</v>
          </cell>
          <cell r="Z2083">
            <v>3821</v>
          </cell>
          <cell r="AA2083">
            <v>46111</v>
          </cell>
          <cell r="AB2083" t="str">
            <v>POSITIVO</v>
          </cell>
          <cell r="AC2083">
            <v>0</v>
          </cell>
          <cell r="AD2083" t="str">
            <v>NON PREVISTO</v>
          </cell>
          <cell r="AE2083" t="str">
            <v>NON PREVISTO</v>
          </cell>
          <cell r="AF2083" t="str">
            <v>NON PREVISTO</v>
          </cell>
          <cell r="AG2083" t="str">
            <v>NON PREVISTO</v>
          </cell>
          <cell r="AH2083" t="str">
            <v>NON PREVISTO</v>
          </cell>
        </row>
        <row r="2084">
          <cell r="A2084">
            <v>103822</v>
          </cell>
          <cell r="B2084" t="str">
            <v>LETTO PER DEGENZA ELETTRIFICATO</v>
          </cell>
          <cell r="C2084" t="str">
            <v>MEDICAL INTERIOR SUPPLY</v>
          </cell>
          <cell r="D2084" t="str">
            <v>LH 610</v>
          </cell>
          <cell r="E2084">
            <v>21233</v>
          </cell>
          <cell r="F2084" t="str">
            <v>SINGOLA</v>
          </cell>
          <cell r="G2084">
            <v>103822</v>
          </cell>
          <cell r="I2084" t="str">
            <v>S.PIETRO</v>
          </cell>
          <cell r="J2084" t="str">
            <v>S. MARIA GORETTI</v>
          </cell>
          <cell r="K2084" t="str">
            <v>S. G. ANTIDA</v>
          </cell>
          <cell r="L2084" t="str">
            <v>S. G. ANTIDA</v>
          </cell>
          <cell r="M2084" t="str">
            <v>SINGOLA</v>
          </cell>
          <cell r="N2084">
            <v>103822</v>
          </cell>
          <cell r="P2084" t="str">
            <v>BIENNALE</v>
          </cell>
          <cell r="Q2084" t="str">
            <v>ANNUALE</v>
          </cell>
          <cell r="R2084" t="str">
            <v>NON PREVISTO</v>
          </cell>
          <cell r="T2084" t="str">
            <v>NON PREVISTO</v>
          </cell>
          <cell r="U2084">
            <v>0</v>
          </cell>
          <cell r="V2084">
            <v>0</v>
          </cell>
          <cell r="W2084">
            <v>0</v>
          </cell>
          <cell r="X2084">
            <v>0</v>
          </cell>
          <cell r="Y2084" t="str">
            <v>DA FARE</v>
          </cell>
          <cell r="Z2084">
            <v>3822</v>
          </cell>
          <cell r="AA2084">
            <v>46119</v>
          </cell>
          <cell r="AB2084" t="str">
            <v>POSITIVO</v>
          </cell>
          <cell r="AC2084">
            <v>0</v>
          </cell>
          <cell r="AD2084" t="str">
            <v>NON PREVISTO</v>
          </cell>
          <cell r="AE2084" t="str">
            <v>NON PREVISTO</v>
          </cell>
          <cell r="AF2084" t="str">
            <v>NON PREVISTO</v>
          </cell>
          <cell r="AG2084" t="str">
            <v>NON PREVISTO</v>
          </cell>
          <cell r="AH2084" t="str">
            <v>NON PREVISTO</v>
          </cell>
        </row>
        <row r="2085">
          <cell r="A2085">
            <v>103823</v>
          </cell>
          <cell r="B2085" t="str">
            <v>UMIDIFICATORE</v>
          </cell>
          <cell r="C2085" t="str">
            <v>DEAS SRL</v>
          </cell>
          <cell r="D2085" t="str">
            <v>HYDRALTIS 9500 NEO</v>
          </cell>
          <cell r="E2085">
            <v>182599</v>
          </cell>
          <cell r="F2085" t="str">
            <v>SINGOLA</v>
          </cell>
          <cell r="G2085">
            <v>103823</v>
          </cell>
          <cell r="I2085" t="str">
            <v>S.PIETRO</v>
          </cell>
          <cell r="J2085" t="str">
            <v>UTIN</v>
          </cell>
          <cell r="K2085" t="str">
            <v>UTIN</v>
          </cell>
          <cell r="L2085" t="str">
            <v>NON TROVATO</v>
          </cell>
          <cell r="P2085" t="str">
            <v>ANNUALE</v>
          </cell>
          <cell r="Q2085" t="str">
            <v>ANNUALE</v>
          </cell>
          <cell r="R2085" t="str">
            <v>NON PREVISTO</v>
          </cell>
          <cell r="T2085" t="str">
            <v>DA FARE</v>
          </cell>
          <cell r="U2085">
            <v>0</v>
          </cell>
          <cell r="V2085">
            <v>0</v>
          </cell>
          <cell r="W2085">
            <v>0</v>
          </cell>
          <cell r="X2085">
            <v>0</v>
          </cell>
          <cell r="Y2085" t="str">
            <v>DA FARE</v>
          </cell>
          <cell r="Z2085">
            <v>0</v>
          </cell>
          <cell r="AA2085">
            <v>0</v>
          </cell>
          <cell r="AB2085">
            <v>0</v>
          </cell>
          <cell r="AC2085">
            <v>0</v>
          </cell>
          <cell r="AD2085" t="str">
            <v>NON PREVISTO</v>
          </cell>
          <cell r="AE2085" t="str">
            <v>NON PREVISTO</v>
          </cell>
          <cell r="AF2085" t="str">
            <v>NON PREVISTO</v>
          </cell>
          <cell r="AG2085" t="str">
            <v>NON PREVISTO</v>
          </cell>
          <cell r="AH2085" t="str">
            <v>NON PREVISTO</v>
          </cell>
        </row>
        <row r="2086">
          <cell r="A2086">
            <v>103824</v>
          </cell>
          <cell r="B2086" t="str">
            <v>UMIDIFICATORE</v>
          </cell>
          <cell r="C2086" t="str">
            <v>DEAS SRL</v>
          </cell>
          <cell r="D2086" t="str">
            <v>HYDRALTIS 9500 NEO</v>
          </cell>
          <cell r="E2086">
            <v>182600</v>
          </cell>
          <cell r="F2086" t="str">
            <v>SINGOLA</v>
          </cell>
          <cell r="G2086">
            <v>103824</v>
          </cell>
          <cell r="I2086" t="str">
            <v>S.PIETRO</v>
          </cell>
          <cell r="J2086" t="str">
            <v>UTIN</v>
          </cell>
          <cell r="K2086" t="str">
            <v>UTIN</v>
          </cell>
          <cell r="L2086" t="str">
            <v>UTIN</v>
          </cell>
          <cell r="M2086" t="str">
            <v>SINGOLA</v>
          </cell>
          <cell r="N2086">
            <v>103824</v>
          </cell>
          <cell r="P2086" t="str">
            <v>ANNUALE</v>
          </cell>
          <cell r="Q2086" t="str">
            <v>ANNUALE</v>
          </cell>
          <cell r="R2086" t="str">
            <v>NON PREVISTO</v>
          </cell>
          <cell r="T2086" t="str">
            <v>DA FARE</v>
          </cell>
          <cell r="U2086">
            <v>3824</v>
          </cell>
          <cell r="V2086">
            <v>46134</v>
          </cell>
          <cell r="W2086" t="str">
            <v>POSITIVO</v>
          </cell>
          <cell r="X2086">
            <v>0</v>
          </cell>
          <cell r="Y2086" t="str">
            <v>DA FARE</v>
          </cell>
          <cell r="Z2086">
            <v>3824</v>
          </cell>
          <cell r="AA2086">
            <v>46134</v>
          </cell>
          <cell r="AB2086" t="str">
            <v>POSITIVO</v>
          </cell>
          <cell r="AC2086">
            <v>0</v>
          </cell>
          <cell r="AD2086" t="str">
            <v>NON PREVISTO</v>
          </cell>
          <cell r="AE2086" t="str">
            <v>NON PREVISTO</v>
          </cell>
          <cell r="AF2086" t="str">
            <v>NON PREVISTO</v>
          </cell>
          <cell r="AG2086" t="str">
            <v>NON PREVISTO</v>
          </cell>
          <cell r="AH2086" t="str">
            <v>NON PREVISTO</v>
          </cell>
        </row>
        <row r="2087">
          <cell r="A2087">
            <v>103825</v>
          </cell>
          <cell r="B2087" t="str">
            <v>UMIDIFICATORE</v>
          </cell>
          <cell r="C2087" t="str">
            <v>DEAS SRL</v>
          </cell>
          <cell r="D2087" t="str">
            <v>HYDRALTIS 9500 NEO</v>
          </cell>
          <cell r="E2087">
            <v>174125</v>
          </cell>
          <cell r="F2087" t="str">
            <v>SINGOLA</v>
          </cell>
          <cell r="G2087">
            <v>103825</v>
          </cell>
          <cell r="I2087" t="str">
            <v>S.PIETRO</v>
          </cell>
          <cell r="J2087" t="str">
            <v>UTIN</v>
          </cell>
          <cell r="K2087" t="str">
            <v>UTIN</v>
          </cell>
          <cell r="L2087" t="str">
            <v>UTIN</v>
          </cell>
          <cell r="M2087" t="str">
            <v>SINGOLA</v>
          </cell>
          <cell r="N2087">
            <v>103825</v>
          </cell>
          <cell r="P2087" t="str">
            <v>ANNUALE</v>
          </cell>
          <cell r="Q2087" t="str">
            <v>ANNUALE</v>
          </cell>
          <cell r="R2087" t="str">
            <v>NON PREVISTO</v>
          </cell>
          <cell r="T2087" t="str">
            <v>DA FARE</v>
          </cell>
          <cell r="U2087">
            <v>3825</v>
          </cell>
          <cell r="V2087">
            <v>46146</v>
          </cell>
          <cell r="W2087" t="str">
            <v>POSITIVO</v>
          </cell>
          <cell r="X2087">
            <v>0</v>
          </cell>
          <cell r="Y2087" t="str">
            <v>DA FARE</v>
          </cell>
          <cell r="Z2087">
            <v>3825</v>
          </cell>
          <cell r="AA2087">
            <v>46146</v>
          </cell>
          <cell r="AB2087" t="str">
            <v>POSITIVO</v>
          </cell>
          <cell r="AC2087">
            <v>0</v>
          </cell>
          <cell r="AD2087" t="str">
            <v>NON PREVISTO</v>
          </cell>
          <cell r="AE2087" t="str">
            <v>NON PREVISTO</v>
          </cell>
          <cell r="AF2087" t="str">
            <v>NON PREVISTO</v>
          </cell>
          <cell r="AG2087" t="str">
            <v>NON PREVISTO</v>
          </cell>
          <cell r="AH2087" t="str">
            <v>NON PREVISTO</v>
          </cell>
        </row>
        <row r="2088">
          <cell r="A2088">
            <v>103826</v>
          </cell>
          <cell r="B2088" t="str">
            <v>UMIDIFICATORE</v>
          </cell>
          <cell r="C2088" t="str">
            <v>DEAS SRL</v>
          </cell>
          <cell r="D2088" t="str">
            <v>HYDRALTIS 9500 NEO</v>
          </cell>
          <cell r="E2088">
            <v>182601</v>
          </cell>
          <cell r="F2088" t="str">
            <v>SINGOLA</v>
          </cell>
          <cell r="G2088">
            <v>103826</v>
          </cell>
          <cell r="I2088" t="str">
            <v>S.PIETRO</v>
          </cell>
          <cell r="J2088" t="str">
            <v>UTIN</v>
          </cell>
          <cell r="K2088" t="str">
            <v>UTIN</v>
          </cell>
          <cell r="L2088" t="str">
            <v>UTIN</v>
          </cell>
          <cell r="M2088" t="str">
            <v>SINGOLA</v>
          </cell>
          <cell r="N2088">
            <v>103826</v>
          </cell>
          <cell r="P2088" t="str">
            <v>ANNUALE</v>
          </cell>
          <cell r="Q2088" t="str">
            <v>ANNUALE</v>
          </cell>
          <cell r="R2088" t="str">
            <v>NON PREVISTO</v>
          </cell>
          <cell r="T2088" t="str">
            <v>DA FARE</v>
          </cell>
          <cell r="U2088">
            <v>3826</v>
          </cell>
          <cell r="V2088">
            <v>46126</v>
          </cell>
          <cell r="W2088" t="str">
            <v>POSITIVO</v>
          </cell>
          <cell r="X2088">
            <v>0</v>
          </cell>
          <cell r="Y2088" t="str">
            <v>DA FARE</v>
          </cell>
          <cell r="Z2088">
            <v>3826</v>
          </cell>
          <cell r="AA2088">
            <v>46126</v>
          </cell>
          <cell r="AB2088" t="str">
            <v>POSITIVO CON RISERVA</v>
          </cell>
          <cell r="AC2088" t="str">
            <v>NC 13 GESTITA PROT 697 SP 29645</v>
          </cell>
          <cell r="AD2088" t="str">
            <v>NON PREVISTO</v>
          </cell>
          <cell r="AE2088" t="str">
            <v>NON PREVISTO</v>
          </cell>
          <cell r="AF2088" t="str">
            <v>NON PREVISTO</v>
          </cell>
          <cell r="AG2088" t="str">
            <v>NON PREVISTO</v>
          </cell>
          <cell r="AH2088" t="str">
            <v>NON PREVISTO</v>
          </cell>
        </row>
        <row r="2089">
          <cell r="A2089">
            <v>103827</v>
          </cell>
          <cell r="B2089" t="str">
            <v>UMIDIFICATORE</v>
          </cell>
          <cell r="C2089" t="str">
            <v>DEAS SRL</v>
          </cell>
          <cell r="D2089" t="str">
            <v>HYDRALTIS 9500 NEO</v>
          </cell>
          <cell r="E2089">
            <v>182603</v>
          </cell>
          <cell r="F2089" t="str">
            <v>SINGOLA</v>
          </cell>
          <cell r="G2089">
            <v>103827</v>
          </cell>
          <cell r="I2089" t="str">
            <v>S.PIETRO</v>
          </cell>
          <cell r="J2089" t="str">
            <v>UTIN</v>
          </cell>
          <cell r="K2089" t="str">
            <v>UTIN</v>
          </cell>
          <cell r="L2089" t="str">
            <v>UTIN</v>
          </cell>
          <cell r="M2089" t="str">
            <v>SINGOLA</v>
          </cell>
          <cell r="N2089">
            <v>103827</v>
          </cell>
          <cell r="P2089" t="str">
            <v>ANNUALE</v>
          </cell>
          <cell r="Q2089" t="str">
            <v>ANNUALE</v>
          </cell>
          <cell r="R2089" t="str">
            <v>NON PREVISTO</v>
          </cell>
          <cell r="T2089" t="str">
            <v>DA FARE</v>
          </cell>
          <cell r="U2089">
            <v>3827</v>
          </cell>
          <cell r="V2089">
            <v>46122</v>
          </cell>
          <cell r="W2089" t="str">
            <v>POSITIVO</v>
          </cell>
          <cell r="X2089">
            <v>0</v>
          </cell>
          <cell r="Y2089" t="str">
            <v>DA FARE</v>
          </cell>
          <cell r="Z2089">
            <v>3827</v>
          </cell>
          <cell r="AA2089">
            <v>46122</v>
          </cell>
          <cell r="AB2089" t="str">
            <v>POSITIVO</v>
          </cell>
          <cell r="AC2089">
            <v>0</v>
          </cell>
          <cell r="AD2089" t="str">
            <v>NON PREVISTO</v>
          </cell>
          <cell r="AE2089" t="str">
            <v>NON PREVISTO</v>
          </cell>
          <cell r="AF2089" t="str">
            <v>NON PREVISTO</v>
          </cell>
          <cell r="AG2089" t="str">
            <v>NON PREVISTO</v>
          </cell>
          <cell r="AH2089" t="str">
            <v>NON PREVISTO</v>
          </cell>
        </row>
        <row r="2090">
          <cell r="A2090">
            <v>103828</v>
          </cell>
          <cell r="B2090" t="str">
            <v>VENTILATORE POLMONARE PER USO OSPEDALIERO</v>
          </cell>
          <cell r="C2090" t="str">
            <v>ACUTRONIC MEDICAL SYSTEMS AG</v>
          </cell>
          <cell r="D2090" t="str">
            <v>FABIAN HFO</v>
          </cell>
          <cell r="E2090" t="str">
            <v>AI00208</v>
          </cell>
          <cell r="F2090" t="str">
            <v>SINGOLA</v>
          </cell>
          <cell r="G2090">
            <v>103828</v>
          </cell>
          <cell r="I2090" t="str">
            <v>S.PIETRO</v>
          </cell>
          <cell r="J2090" t="str">
            <v>UTIN</v>
          </cell>
          <cell r="K2090" t="str">
            <v>UTIN</v>
          </cell>
          <cell r="L2090" t="str">
            <v>UTIN</v>
          </cell>
          <cell r="M2090" t="str">
            <v>SINGOLA</v>
          </cell>
          <cell r="N2090">
            <v>103828</v>
          </cell>
          <cell r="P2090" t="str">
            <v>ANNUALE</v>
          </cell>
          <cell r="Q2090" t="str">
            <v>ANNUALE</v>
          </cell>
          <cell r="R2090" t="str">
            <v>NON PREVISTO</v>
          </cell>
          <cell r="T2090" t="str">
            <v>DA FARE</v>
          </cell>
          <cell r="U2090">
            <v>3828</v>
          </cell>
          <cell r="V2090">
            <v>46126</v>
          </cell>
          <cell r="W2090" t="str">
            <v>POSITIVO</v>
          </cell>
          <cell r="X2090">
            <v>0</v>
          </cell>
          <cell r="Y2090" t="str">
            <v>DA FARE</v>
          </cell>
          <cell r="Z2090">
            <v>3828</v>
          </cell>
          <cell r="AA2090">
            <v>46126</v>
          </cell>
          <cell r="AB2090" t="str">
            <v>POSITIVO</v>
          </cell>
          <cell r="AC2090">
            <v>0</v>
          </cell>
          <cell r="AD2090" t="str">
            <v>NON PREVISTO</v>
          </cell>
          <cell r="AE2090" t="str">
            <v>NON PREVISTO</v>
          </cell>
          <cell r="AF2090" t="str">
            <v>NON PREVISTO</v>
          </cell>
          <cell r="AG2090" t="str">
            <v>NON PREVISTO</v>
          </cell>
          <cell r="AH2090" t="str">
            <v>NON PREVISTO</v>
          </cell>
        </row>
        <row r="2091">
          <cell r="A2091">
            <v>103829</v>
          </cell>
          <cell r="B2091" t="str">
            <v>UMIDIFICATORE</v>
          </cell>
          <cell r="C2091" t="str">
            <v>DEAS SRL</v>
          </cell>
          <cell r="D2091" t="str">
            <v>HYDRALTIS 9500 NEO</v>
          </cell>
          <cell r="E2091">
            <v>175911</v>
          </cell>
          <cell r="F2091" t="str">
            <v>SINGOLA</v>
          </cell>
          <cell r="G2091">
            <v>103829</v>
          </cell>
          <cell r="I2091" t="str">
            <v>S.PIETRO</v>
          </cell>
          <cell r="J2091" t="str">
            <v>UTIN</v>
          </cell>
          <cell r="K2091" t="str">
            <v>UTIN</v>
          </cell>
          <cell r="L2091" t="str">
            <v>UTIN</v>
          </cell>
          <cell r="M2091" t="str">
            <v>SINGOLA</v>
          </cell>
          <cell r="N2091" t="str">
            <v>103829</v>
          </cell>
          <cell r="P2091" t="str">
            <v>ANNUALE</v>
          </cell>
          <cell r="Q2091" t="str">
            <v>ANNUALE</v>
          </cell>
          <cell r="R2091" t="str">
            <v>NON PREVISTO</v>
          </cell>
          <cell r="T2091" t="str">
            <v>DA FARE</v>
          </cell>
          <cell r="U2091">
            <v>3829</v>
          </cell>
          <cell r="V2091">
            <v>46134</v>
          </cell>
          <cell r="W2091" t="str">
            <v>POSITIVO</v>
          </cell>
          <cell r="X2091">
            <v>0</v>
          </cell>
          <cell r="Y2091" t="str">
            <v>DA FARE</v>
          </cell>
          <cell r="Z2091">
            <v>3829</v>
          </cell>
          <cell r="AA2091">
            <v>46134</v>
          </cell>
          <cell r="AB2091" t="str">
            <v>POSITIVO</v>
          </cell>
          <cell r="AC2091">
            <v>0</v>
          </cell>
          <cell r="AD2091" t="str">
            <v>NON PREVISTO</v>
          </cell>
          <cell r="AE2091" t="str">
            <v>NON PREVISTO</v>
          </cell>
          <cell r="AF2091" t="str">
            <v>NON PREVISTO</v>
          </cell>
          <cell r="AG2091" t="str">
            <v>NON PREVISTO</v>
          </cell>
          <cell r="AH2091" t="str">
            <v>NON PREVISTO</v>
          </cell>
        </row>
        <row r="2092">
          <cell r="A2092">
            <v>103830</v>
          </cell>
          <cell r="B2092" t="str">
            <v>VENTILATORE POLMONARE PER USO OSPEDALIERO</v>
          </cell>
          <cell r="C2092" t="str">
            <v>ACUTRONIC MEDICAL SYSTEMS AG</v>
          </cell>
          <cell r="D2092" t="str">
            <v>FABIAN HFO</v>
          </cell>
          <cell r="E2092" t="str">
            <v>AI00827</v>
          </cell>
          <cell r="F2092" t="str">
            <v>SINGOLA</v>
          </cell>
          <cell r="G2092">
            <v>103830</v>
          </cell>
          <cell r="I2092" t="str">
            <v>S.PIETRO</v>
          </cell>
          <cell r="J2092" t="str">
            <v>UTIN</v>
          </cell>
          <cell r="K2092" t="str">
            <v>UTIN</v>
          </cell>
          <cell r="L2092" t="str">
            <v>UTIN</v>
          </cell>
          <cell r="M2092" t="str">
            <v>SINGOLA</v>
          </cell>
          <cell r="N2092">
            <v>103830</v>
          </cell>
          <cell r="P2092" t="str">
            <v>ANNUALE</v>
          </cell>
          <cell r="Q2092" t="str">
            <v>ANNUALE</v>
          </cell>
          <cell r="R2092" t="str">
            <v>NON PREVISTO</v>
          </cell>
          <cell r="T2092" t="str">
            <v>DA FARE</v>
          </cell>
          <cell r="U2092">
            <v>3830</v>
          </cell>
          <cell r="V2092">
            <v>46126</v>
          </cell>
          <cell r="W2092" t="str">
            <v>POSITIVO</v>
          </cell>
          <cell r="X2092">
            <v>0</v>
          </cell>
          <cell r="Y2092" t="str">
            <v>DA FARE</v>
          </cell>
          <cell r="Z2092">
            <v>3830</v>
          </cell>
          <cell r="AA2092">
            <v>46126</v>
          </cell>
          <cell r="AB2092" t="str">
            <v>POSITIVO</v>
          </cell>
          <cell r="AC2092">
            <v>0</v>
          </cell>
          <cell r="AD2092" t="str">
            <v>NON PREVISTO</v>
          </cell>
          <cell r="AE2092" t="str">
            <v>NON PREVISTO</v>
          </cell>
          <cell r="AF2092" t="str">
            <v>NON PREVISTO</v>
          </cell>
          <cell r="AG2092" t="str">
            <v>NON PREVISTO</v>
          </cell>
          <cell r="AH2092" t="str">
            <v>NON PREVISTO</v>
          </cell>
        </row>
        <row r="2093">
          <cell r="A2093">
            <v>103831</v>
          </cell>
          <cell r="B2093" t="str">
            <v>UMIDIFICATORE</v>
          </cell>
          <cell r="C2093" t="str">
            <v>DEAS SRL</v>
          </cell>
          <cell r="D2093" t="str">
            <v>HYDRALTIS 9500 NEO</v>
          </cell>
          <cell r="E2093">
            <v>174126</v>
          </cell>
          <cell r="F2093" t="str">
            <v>SINGOLA</v>
          </cell>
          <cell r="G2093">
            <v>103831</v>
          </cell>
          <cell r="I2093" t="str">
            <v>S.PIETRO</v>
          </cell>
          <cell r="J2093" t="str">
            <v>UTIN</v>
          </cell>
          <cell r="K2093" t="str">
            <v>UTIN</v>
          </cell>
          <cell r="L2093" t="str">
            <v>UTIN</v>
          </cell>
          <cell r="M2093" t="str">
            <v>SINGOLA</v>
          </cell>
          <cell r="N2093" t="str">
            <v>103831</v>
          </cell>
          <cell r="P2093" t="str">
            <v>ANNUALE</v>
          </cell>
          <cell r="Q2093" t="str">
            <v>ANNUALE</v>
          </cell>
          <cell r="R2093" t="str">
            <v>NON PREVISTO</v>
          </cell>
          <cell r="T2093" t="str">
            <v>DA FARE</v>
          </cell>
          <cell r="U2093">
            <v>3831</v>
          </cell>
          <cell r="V2093">
            <v>46134</v>
          </cell>
          <cell r="W2093" t="str">
            <v>POSITIVO</v>
          </cell>
          <cell r="X2093">
            <v>0</v>
          </cell>
          <cell r="Y2093" t="str">
            <v>DA FARE</v>
          </cell>
          <cell r="Z2093">
            <v>3831</v>
          </cell>
          <cell r="AA2093">
            <v>46134</v>
          </cell>
          <cell r="AB2093" t="str">
            <v>POSITIVO</v>
          </cell>
          <cell r="AC2093">
            <v>0</v>
          </cell>
          <cell r="AD2093" t="str">
            <v>NON PREVISTO</v>
          </cell>
          <cell r="AE2093" t="str">
            <v>NON PREVISTO</v>
          </cell>
          <cell r="AF2093" t="str">
            <v>NON PREVISTO</v>
          </cell>
          <cell r="AG2093" t="str">
            <v>NON PREVISTO</v>
          </cell>
          <cell r="AH2093" t="str">
            <v>NON PREVISTO</v>
          </cell>
        </row>
        <row r="2094">
          <cell r="A2094">
            <v>103832</v>
          </cell>
          <cell r="B2094" t="str">
            <v>SISTEMA OSSIGENO TERAPIA ALTI FLUSSI</v>
          </cell>
          <cell r="C2094" t="str">
            <v>VAPOTHERM</v>
          </cell>
          <cell r="D2094" t="str">
            <v>PRECISION FLOW</v>
          </cell>
          <cell r="E2094" t="str">
            <v>PF00028279-E</v>
          </cell>
          <cell r="F2094" t="str">
            <v>SINGOLA</v>
          </cell>
          <cell r="G2094">
            <v>103832</v>
          </cell>
          <cell r="I2094" t="str">
            <v>S.PIETRO</v>
          </cell>
          <cell r="J2094" t="str">
            <v>S. MARIA GORETTI</v>
          </cell>
          <cell r="K2094" t="str">
            <v>S. MARIA GORETTI</v>
          </cell>
          <cell r="L2094" t="str">
            <v>S. MARIA GORETTI</v>
          </cell>
          <cell r="M2094" t="str">
            <v>SINGOL</v>
          </cell>
          <cell r="N2094" t="str">
            <v>103832</v>
          </cell>
          <cell r="P2094" t="str">
            <v>BIENNALE</v>
          </cell>
          <cell r="Q2094" t="str">
            <v>ANNUALE</v>
          </cell>
          <cell r="R2094" t="str">
            <v>NON PREVISTO</v>
          </cell>
          <cell r="T2094" t="str">
            <v>DA FARE</v>
          </cell>
          <cell r="U2094">
            <v>3832</v>
          </cell>
          <cell r="V2094">
            <v>46227</v>
          </cell>
          <cell r="W2094" t="str">
            <v>POSITIVO</v>
          </cell>
          <cell r="X2094">
            <v>0</v>
          </cell>
          <cell r="Y2094" t="str">
            <v>DA FARE</v>
          </cell>
          <cell r="Z2094">
            <v>3832</v>
          </cell>
          <cell r="AA2094">
            <v>46227</v>
          </cell>
          <cell r="AB2094" t="str">
            <v>POSITIVO</v>
          </cell>
          <cell r="AC2094">
            <v>0</v>
          </cell>
          <cell r="AD2094" t="str">
            <v>NON PREVISTO</v>
          </cell>
          <cell r="AE2094" t="str">
            <v>NON PREVISTO</v>
          </cell>
          <cell r="AF2094" t="str">
            <v>NON PREVISTO</v>
          </cell>
          <cell r="AG2094" t="str">
            <v>NON PREVISTO</v>
          </cell>
          <cell r="AH2094" t="str">
            <v>NON PREVISTO</v>
          </cell>
        </row>
        <row r="2095">
          <cell r="A2095">
            <v>103834</v>
          </cell>
          <cell r="B2095" t="str">
            <v>PULSOSSIMETRO</v>
          </cell>
          <cell r="C2095" t="str">
            <v>NELLCOR PURITAN BENNETT INC</v>
          </cell>
          <cell r="D2095" t="str">
            <v>BEDSIDE SPO2 PATIENT MONITORING SYSTEM</v>
          </cell>
          <cell r="E2095" t="str">
            <v>MBB1812542</v>
          </cell>
          <cell r="F2095" t="str">
            <v>SINGOLA</v>
          </cell>
          <cell r="G2095">
            <v>103834</v>
          </cell>
          <cell r="I2095" t="str">
            <v>S.PIETRO</v>
          </cell>
          <cell r="J2095" t="str">
            <v>S. CATERINA SOLVENTI</v>
          </cell>
          <cell r="K2095" t="str">
            <v>S. CATERINA SOLVENTI</v>
          </cell>
          <cell r="L2095" t="str">
            <v>S. CATERINA SOLVENTI</v>
          </cell>
          <cell r="M2095" t="str">
            <v>SINGOLA</v>
          </cell>
          <cell r="N2095" t="str">
            <v>103834</v>
          </cell>
          <cell r="P2095" t="str">
            <v>BIENNALE</v>
          </cell>
          <cell r="Q2095" t="str">
            <v>ANNUALE</v>
          </cell>
          <cell r="R2095" t="str">
            <v>NON PREVISTO</v>
          </cell>
          <cell r="T2095" t="str">
            <v>DA FARE</v>
          </cell>
          <cell r="U2095">
            <v>3834</v>
          </cell>
          <cell r="V2095">
            <v>46108</v>
          </cell>
          <cell r="W2095" t="str">
            <v>POSITIVO</v>
          </cell>
          <cell r="X2095">
            <v>0</v>
          </cell>
          <cell r="Y2095" t="str">
            <v>DA FARE</v>
          </cell>
          <cell r="Z2095">
            <v>3834</v>
          </cell>
          <cell r="AA2095">
            <v>46108</v>
          </cell>
          <cell r="AB2095" t="str">
            <v>POSITIVO</v>
          </cell>
          <cell r="AC2095">
            <v>0</v>
          </cell>
          <cell r="AD2095" t="str">
            <v>NON PREVISTO</v>
          </cell>
          <cell r="AE2095" t="str">
            <v>NON PREVISTO</v>
          </cell>
          <cell r="AF2095" t="str">
            <v>NON PREVISTO</v>
          </cell>
          <cell r="AG2095" t="str">
            <v>NON PREVISTO</v>
          </cell>
          <cell r="AH2095" t="str">
            <v>NON PREVISTO</v>
          </cell>
        </row>
        <row r="2096">
          <cell r="A2096">
            <v>103835</v>
          </cell>
          <cell r="B2096" t="str">
            <v>PULSOSSIMETRO</v>
          </cell>
          <cell r="C2096" t="str">
            <v>NELLCOR PURITAN BENNETT INC</v>
          </cell>
          <cell r="D2096" t="str">
            <v>BEDSIDE SPO2 PATIENT MONITORING SYSTEM</v>
          </cell>
          <cell r="E2096" t="str">
            <v>MBB1812541</v>
          </cell>
          <cell r="F2096" t="str">
            <v>SINGOLA</v>
          </cell>
          <cell r="G2096">
            <v>103835</v>
          </cell>
          <cell r="I2096" t="str">
            <v>S.PIETRO</v>
          </cell>
          <cell r="J2096" t="str">
            <v>S. GIOVANNI DI DIO (MED. DONNE)</v>
          </cell>
          <cell r="K2096" t="str">
            <v>OSTETRICIA 1  (S.G.DI DIO)</v>
          </cell>
          <cell r="L2096" t="str">
            <v>OSTETRICIA 1 (S.G.DI DIO)</v>
          </cell>
          <cell r="M2096" t="str">
            <v>SINGOLA</v>
          </cell>
          <cell r="N2096" t="str">
            <v>103835</v>
          </cell>
          <cell r="P2096" t="str">
            <v>BIENNALE</v>
          </cell>
          <cell r="Q2096" t="str">
            <v>ANNUALE</v>
          </cell>
          <cell r="R2096" t="str">
            <v>NON PREVISTO</v>
          </cell>
          <cell r="T2096" t="str">
            <v>DA FARE</v>
          </cell>
          <cell r="U2096">
            <v>3835</v>
          </cell>
          <cell r="V2096">
            <v>46226</v>
          </cell>
          <cell r="W2096" t="str">
            <v>POSITIVO</v>
          </cell>
          <cell r="X2096">
            <v>0</v>
          </cell>
          <cell r="Y2096" t="str">
            <v>DA FARE</v>
          </cell>
          <cell r="Z2096">
            <v>3835</v>
          </cell>
          <cell r="AA2096">
            <v>46226</v>
          </cell>
          <cell r="AB2096" t="str">
            <v>POSITIVO</v>
          </cell>
          <cell r="AC2096">
            <v>0</v>
          </cell>
          <cell r="AD2096" t="str">
            <v>NON PREVISTO</v>
          </cell>
          <cell r="AE2096" t="str">
            <v>NON PREVISTO</v>
          </cell>
          <cell r="AF2096" t="str">
            <v>NON PREVISTO</v>
          </cell>
          <cell r="AG2096" t="str">
            <v>NON PREVISTO</v>
          </cell>
          <cell r="AH2096" t="str">
            <v>NON PREVISTO</v>
          </cell>
        </row>
        <row r="2097">
          <cell r="A2097">
            <v>103838</v>
          </cell>
          <cell r="B2097" t="str">
            <v>TROMBOELASTOGRAFO</v>
          </cell>
          <cell r="C2097" t="str">
            <v>ROTEM INDUSTRIES LTD</v>
          </cell>
          <cell r="D2097" t="str">
            <v>SIGMA</v>
          </cell>
          <cell r="E2097">
            <v>10656</v>
          </cell>
          <cell r="F2097" t="str">
            <v>SINGOLA</v>
          </cell>
          <cell r="G2097">
            <v>103838</v>
          </cell>
          <cell r="I2097" t="str">
            <v>S.PIETRO</v>
          </cell>
          <cell r="J2097" t="str">
            <v>SALA TRAVAGLIO</v>
          </cell>
          <cell r="K2097" t="str">
            <v>SALE TRAVAGLIO NUOVE</v>
          </cell>
          <cell r="L2097" t="str">
            <v>SALA TRAVAGLIO NUOVE</v>
          </cell>
          <cell r="M2097" t="str">
            <v>SINGOLA</v>
          </cell>
          <cell r="N2097" t="str">
            <v>103838</v>
          </cell>
          <cell r="P2097" t="str">
            <v>ANNUALE</v>
          </cell>
          <cell r="Q2097" t="str">
            <v>ANNUALE (NON DI NS COMPETENZA)</v>
          </cell>
          <cell r="R2097" t="str">
            <v>NON PREVISTO</v>
          </cell>
          <cell r="T2097" t="str">
            <v>DA FARE</v>
          </cell>
          <cell r="U2097" t="str">
            <v>3838</v>
          </cell>
          <cell r="V2097">
            <v>46251</v>
          </cell>
          <cell r="W2097" t="str">
            <v>POSITIVO</v>
          </cell>
          <cell r="X2097">
            <v>0</v>
          </cell>
          <cell r="Y2097" t="str">
            <v>NON PREVISTO</v>
          </cell>
          <cell r="Z2097">
            <v>103838</v>
          </cell>
          <cell r="AA2097">
            <v>46252</v>
          </cell>
          <cell r="AB2097" t="str">
            <v>POSITIVO</v>
          </cell>
          <cell r="AC2097">
            <v>0</v>
          </cell>
          <cell r="AD2097" t="str">
            <v>NON PREVISTO</v>
          </cell>
          <cell r="AE2097" t="str">
            <v>NON PREVISTO</v>
          </cell>
          <cell r="AF2097" t="str">
            <v>NON PREVISTO</v>
          </cell>
          <cell r="AG2097" t="str">
            <v>NON PREVISTO</v>
          </cell>
          <cell r="AH2097" t="str">
            <v>NON PREVISTO</v>
          </cell>
        </row>
        <row r="2098">
          <cell r="A2098">
            <v>103839</v>
          </cell>
          <cell r="B2098" t="str">
            <v>CARDIOSTIMOLATORE ESTERNO</v>
          </cell>
          <cell r="C2098" t="str">
            <v>MEDTRONIC INC</v>
          </cell>
          <cell r="D2098">
            <v>53401</v>
          </cell>
          <cell r="E2098" t="str">
            <v>MDB06336IP</v>
          </cell>
          <cell r="F2098" t="str">
            <v>SINGOLA</v>
          </cell>
          <cell r="G2098">
            <v>103839</v>
          </cell>
          <cell r="I2098" t="str">
            <v>S.PIETRO</v>
          </cell>
          <cell r="J2098" t="str">
            <v>UTIC</v>
          </cell>
          <cell r="K2098" t="str">
            <v>UTIC</v>
          </cell>
          <cell r="L2098" t="str">
            <v>NON TROVATO</v>
          </cell>
          <cell r="P2098" t="str">
            <v>ANNUALE</v>
          </cell>
          <cell r="Q2098" t="str">
            <v>ANNUALE</v>
          </cell>
          <cell r="R2098" t="str">
            <v>NON PREVISTO</v>
          </cell>
          <cell r="T2098" t="str">
            <v>DA FARE</v>
          </cell>
          <cell r="U2098">
            <v>0</v>
          </cell>
          <cell r="V2098">
            <v>0</v>
          </cell>
          <cell r="W2098">
            <v>0</v>
          </cell>
          <cell r="X2098">
            <v>0</v>
          </cell>
          <cell r="Y2098" t="str">
            <v>DA FARE</v>
          </cell>
          <cell r="Z2098">
            <v>0</v>
          </cell>
          <cell r="AA2098">
            <v>0</v>
          </cell>
          <cell r="AB2098">
            <v>0</v>
          </cell>
          <cell r="AC2098">
            <v>0</v>
          </cell>
          <cell r="AD2098" t="str">
            <v>NON PREVISTO</v>
          </cell>
          <cell r="AE2098" t="str">
            <v>NON PREVISTO</v>
          </cell>
          <cell r="AF2098" t="str">
            <v>NON PREVISTO</v>
          </cell>
          <cell r="AG2098" t="str">
            <v>NON PREVISTO</v>
          </cell>
          <cell r="AH2098" t="str">
            <v>NON PREVISTO</v>
          </cell>
        </row>
        <row r="2099">
          <cell r="A2099">
            <v>103840</v>
          </cell>
          <cell r="B2099" t="str">
            <v>CARDIOSTIMOLATORE ESTERNO</v>
          </cell>
          <cell r="C2099" t="str">
            <v>MEDTRONIC INC</v>
          </cell>
          <cell r="D2099">
            <v>53401</v>
          </cell>
          <cell r="E2099" t="str">
            <v>MDB06995IP</v>
          </cell>
          <cell r="F2099" t="str">
            <v>SINGOLA</v>
          </cell>
          <cell r="G2099">
            <v>103840</v>
          </cell>
          <cell r="I2099" t="str">
            <v>S.PIETRO</v>
          </cell>
          <cell r="J2099" t="str">
            <v>EMODINAMICA</v>
          </cell>
          <cell r="K2099" t="str">
            <v>EMODINAMICA</v>
          </cell>
          <cell r="L2099" t="str">
            <v>NON TROVATO</v>
          </cell>
          <cell r="P2099" t="str">
            <v>ANNUALE</v>
          </cell>
          <cell r="Q2099" t="str">
            <v>ANNUALE</v>
          </cell>
          <cell r="R2099" t="str">
            <v>NON PREVISTO</v>
          </cell>
          <cell r="T2099" t="str">
            <v>DA FARE</v>
          </cell>
          <cell r="U2099">
            <v>0</v>
          </cell>
          <cell r="V2099">
            <v>0</v>
          </cell>
          <cell r="W2099">
            <v>0</v>
          </cell>
          <cell r="X2099">
            <v>0</v>
          </cell>
          <cell r="Y2099" t="str">
            <v>DA FARE</v>
          </cell>
          <cell r="Z2099">
            <v>0</v>
          </cell>
          <cell r="AA2099">
            <v>0</v>
          </cell>
          <cell r="AB2099">
            <v>0</v>
          </cell>
          <cell r="AC2099">
            <v>0</v>
          </cell>
          <cell r="AD2099" t="str">
            <v>NON PREVISTO</v>
          </cell>
          <cell r="AE2099" t="str">
            <v>NON PREVISTO</v>
          </cell>
          <cell r="AF2099" t="str">
            <v>NON PREVISTO</v>
          </cell>
          <cell r="AG2099" t="str">
            <v>NON PREVISTO</v>
          </cell>
          <cell r="AH2099" t="str">
            <v>NON PREVISTO</v>
          </cell>
        </row>
        <row r="2100">
          <cell r="A2100">
            <v>103841</v>
          </cell>
          <cell r="B2100" t="str">
            <v>CARDIOSTIMOLATORE ESTERNO</v>
          </cell>
          <cell r="C2100" t="str">
            <v>MEDTRONIC INC</v>
          </cell>
          <cell r="D2100">
            <v>53401</v>
          </cell>
          <cell r="E2100" t="str">
            <v>MDB06337IP</v>
          </cell>
          <cell r="F2100" t="str">
            <v>SINGOLA</v>
          </cell>
          <cell r="G2100">
            <v>103841</v>
          </cell>
          <cell r="I2100" t="str">
            <v>S.PIETRO</v>
          </cell>
          <cell r="J2100" t="str">
            <v>EMODINAMICA</v>
          </cell>
          <cell r="K2100" t="str">
            <v>EMODINAMICA</v>
          </cell>
          <cell r="L2100" t="str">
            <v>NON TROVATO</v>
          </cell>
          <cell r="P2100" t="str">
            <v>ANNUALE</v>
          </cell>
          <cell r="Q2100" t="str">
            <v>ANNUALE</v>
          </cell>
          <cell r="R2100" t="str">
            <v>NON PREVISTO</v>
          </cell>
          <cell r="T2100" t="str">
            <v>DA FARE</v>
          </cell>
          <cell r="U2100">
            <v>0</v>
          </cell>
          <cell r="V2100">
            <v>0</v>
          </cell>
          <cell r="W2100">
            <v>0</v>
          </cell>
          <cell r="X2100">
            <v>0</v>
          </cell>
          <cell r="Y2100" t="str">
            <v>DA FARE</v>
          </cell>
          <cell r="Z2100">
            <v>0</v>
          </cell>
          <cell r="AA2100">
            <v>0</v>
          </cell>
          <cell r="AB2100">
            <v>0</v>
          </cell>
          <cell r="AC2100">
            <v>0</v>
          </cell>
          <cell r="AD2100" t="str">
            <v>NON PREVISTO</v>
          </cell>
          <cell r="AE2100" t="str">
            <v>NON PREVISTO</v>
          </cell>
          <cell r="AF2100" t="str">
            <v>NON PREVISTO</v>
          </cell>
          <cell r="AG2100" t="str">
            <v>NON PREVISTO</v>
          </cell>
          <cell r="AH2100" t="str">
            <v>NON PREVISTO</v>
          </cell>
        </row>
        <row r="2101">
          <cell r="A2101">
            <v>103842</v>
          </cell>
          <cell r="B2101" t="str">
            <v>PULSOSSIMETRO</v>
          </cell>
          <cell r="C2101" t="str">
            <v>MASIMO CORP</v>
          </cell>
          <cell r="D2101" t="str">
            <v>RADICAL 7</v>
          </cell>
          <cell r="E2101" t="str">
            <v>262556/1000084800</v>
          </cell>
          <cell r="F2101" t="str">
            <v>SINGOLA</v>
          </cell>
          <cell r="G2101">
            <v>103842</v>
          </cell>
          <cell r="I2101" t="str">
            <v>S.PIETRO</v>
          </cell>
          <cell r="J2101" t="str">
            <v>EMODINAMICA</v>
          </cell>
          <cell r="K2101" t="str">
            <v>UTIN</v>
          </cell>
          <cell r="L2101" t="str">
            <v>UTIN</v>
          </cell>
          <cell r="M2101" t="str">
            <v>SINGOLA</v>
          </cell>
          <cell r="N2101" t="str">
            <v>103842</v>
          </cell>
          <cell r="P2101" t="str">
            <v>ANNUALE</v>
          </cell>
          <cell r="Q2101" t="str">
            <v>ANNUALE</v>
          </cell>
          <cell r="R2101" t="str">
            <v>NON PREVISTO</v>
          </cell>
          <cell r="T2101" t="str">
            <v>DA FARE</v>
          </cell>
          <cell r="U2101">
            <v>3842</v>
          </cell>
          <cell r="V2101">
            <v>46136</v>
          </cell>
          <cell r="W2101" t="str">
            <v>POSITIVO</v>
          </cell>
          <cell r="X2101">
            <v>0</v>
          </cell>
          <cell r="Y2101" t="str">
            <v>DA FARE</v>
          </cell>
          <cell r="Z2101">
            <v>3842</v>
          </cell>
          <cell r="AA2101">
            <v>46267</v>
          </cell>
          <cell r="AB2101" t="str">
            <v>POSITIVO CON RISERVA</v>
          </cell>
          <cell r="AC2101" t="str">
            <v>NC 62 BATTERIA DA SOSTITUIRE</v>
          </cell>
          <cell r="AD2101" t="str">
            <v>NON PREVISTO</v>
          </cell>
          <cell r="AE2101" t="str">
            <v>NON PREVISTO</v>
          </cell>
          <cell r="AF2101" t="str">
            <v>NON PREVISTO</v>
          </cell>
          <cell r="AG2101" t="str">
            <v>NON PREVISTO</v>
          </cell>
          <cell r="AH2101" t="str">
            <v>NON PREVISTO</v>
          </cell>
        </row>
        <row r="2102">
          <cell r="A2102">
            <v>103843</v>
          </cell>
          <cell r="B2102" t="str">
            <v>PULSOSSIMETRO</v>
          </cell>
          <cell r="C2102" t="str">
            <v>MASIMO CORP</v>
          </cell>
          <cell r="D2102" t="str">
            <v>RADICAL 7</v>
          </cell>
          <cell r="E2102" t="str">
            <v>262580/1000085734</v>
          </cell>
          <cell r="F2102" t="str">
            <v>SINGOLA</v>
          </cell>
          <cell r="G2102">
            <v>103843</v>
          </cell>
          <cell r="I2102" t="str">
            <v>S.PIETRO</v>
          </cell>
          <cell r="J2102" t="str">
            <v>EMODINAMICA</v>
          </cell>
          <cell r="K2102" t="str">
            <v>UTIN</v>
          </cell>
          <cell r="L2102" t="str">
            <v>UTIN</v>
          </cell>
          <cell r="M2102" t="str">
            <v>SINGOLA</v>
          </cell>
          <cell r="N2102">
            <v>103843</v>
          </cell>
          <cell r="P2102" t="str">
            <v>ANNUALE</v>
          </cell>
          <cell r="Q2102" t="str">
            <v>ANNUALE</v>
          </cell>
          <cell r="R2102" t="str">
            <v>NON PREVISTO</v>
          </cell>
          <cell r="T2102" t="str">
            <v>DA FARE</v>
          </cell>
          <cell r="U2102">
            <v>3843</v>
          </cell>
          <cell r="V2102">
            <v>46140</v>
          </cell>
          <cell r="W2102" t="str">
            <v>POSITIVO CON RISERVA</v>
          </cell>
          <cell r="X2102" t="str">
            <v>NC 21 BATTERIA NON FUNZIONANTE</v>
          </cell>
          <cell r="Y2102" t="str">
            <v>DA FARE</v>
          </cell>
          <cell r="Z2102">
            <v>3843</v>
          </cell>
          <cell r="AA2102">
            <v>46140</v>
          </cell>
          <cell r="AB2102" t="str">
            <v>POSITIVO CON RISERVA</v>
          </cell>
          <cell r="AC2102" t="str">
            <v>NC 21 BATTERIA NON FUNZIONANTE</v>
          </cell>
          <cell r="AD2102" t="str">
            <v>NON PREVISTO</v>
          </cell>
          <cell r="AE2102" t="str">
            <v>NON PREVISTO</v>
          </cell>
          <cell r="AF2102" t="str">
            <v>NON PREVISTO</v>
          </cell>
          <cell r="AG2102" t="str">
            <v>NON PREVISTO</v>
          </cell>
          <cell r="AH2102" t="str">
            <v>NON PREVISTO</v>
          </cell>
          <cell r="AI2102" t="str">
            <v>SN: T011121</v>
          </cell>
        </row>
        <row r="2103">
          <cell r="A2103">
            <v>103844</v>
          </cell>
          <cell r="B2103" t="str">
            <v>ANESTESIA, APPARECCHIO PER</v>
          </cell>
          <cell r="C2103" t="str">
            <v>MINDRAY CO LTD</v>
          </cell>
          <cell r="D2103" t="str">
            <v>WATO EX 65 PRO</v>
          </cell>
          <cell r="E2103" t="str">
            <v>KY 95001342</v>
          </cell>
          <cell r="F2103" t="str">
            <v>PRINCIPALE</v>
          </cell>
          <cell r="G2103">
            <v>103844</v>
          </cell>
          <cell r="I2103" t="str">
            <v>S.PIETRO</v>
          </cell>
          <cell r="J2103" t="str">
            <v>EMODINAMICA</v>
          </cell>
          <cell r="K2103" t="str">
            <v>EMODINAMICA</v>
          </cell>
          <cell r="L2103" t="str">
            <v>EMODINAMICA</v>
          </cell>
          <cell r="M2103" t="str">
            <v>PRINCIPALE</v>
          </cell>
          <cell r="N2103" t="str">
            <v>103844</v>
          </cell>
          <cell r="P2103" t="str">
            <v>ANNUALE</v>
          </cell>
          <cell r="Q2103" t="str">
            <v>ANNUALE</v>
          </cell>
          <cell r="R2103" t="str">
            <v>NON PREVISTO</v>
          </cell>
          <cell r="T2103" t="str">
            <v>DA FARE</v>
          </cell>
          <cell r="U2103" t="str">
            <v>3844</v>
          </cell>
          <cell r="V2103">
            <v>46268</v>
          </cell>
          <cell r="W2103" t="str">
            <v>POSITIVO</v>
          </cell>
          <cell r="X2103">
            <v>0</v>
          </cell>
          <cell r="Y2103" t="str">
            <v>DA FARE</v>
          </cell>
          <cell r="Z2103" t="str">
            <v>3844</v>
          </cell>
          <cell r="AA2103">
            <v>46268</v>
          </cell>
          <cell r="AB2103" t="str">
            <v>POSITIVO</v>
          </cell>
          <cell r="AC2103">
            <v>0</v>
          </cell>
          <cell r="AD2103" t="str">
            <v>NON PREVISTO</v>
          </cell>
          <cell r="AE2103" t="str">
            <v>NON PREVISTO</v>
          </cell>
          <cell r="AF2103" t="str">
            <v>NON PREVISTO</v>
          </cell>
          <cell r="AG2103" t="str">
            <v>NON PREVISTO</v>
          </cell>
          <cell r="AH2103" t="str">
            <v>NON PREVISTO</v>
          </cell>
        </row>
        <row r="2104">
          <cell r="A2104">
            <v>103845</v>
          </cell>
          <cell r="B2104" t="str">
            <v>MONITOR</v>
          </cell>
          <cell r="C2104" t="str">
            <v>MINDRAY CO LTD</v>
          </cell>
          <cell r="D2104" t="str">
            <v>BENEVISION N15</v>
          </cell>
          <cell r="E2104" t="str">
            <v>F595006514</v>
          </cell>
          <cell r="F2104" t="str">
            <v>COMPONENTE</v>
          </cell>
          <cell r="G2104">
            <v>103887</v>
          </cell>
          <cell r="I2104" t="str">
            <v>S.PIETRO</v>
          </cell>
          <cell r="J2104" t="str">
            <v>EMODINAMICA</v>
          </cell>
          <cell r="K2104" t="str">
            <v>EMODINAMICA</v>
          </cell>
          <cell r="L2104" t="str">
            <v>EMODINAMICA</v>
          </cell>
          <cell r="M2104" t="str">
            <v>COMPONENTE</v>
          </cell>
          <cell r="N2104" t="str">
            <v>103844</v>
          </cell>
          <cell r="P2104" t="str">
            <v>ANNUALE</v>
          </cell>
          <cell r="Q2104" t="str">
            <v>ANNUALE</v>
          </cell>
          <cell r="R2104" t="str">
            <v>NON PREVISTO</v>
          </cell>
          <cell r="T2104" t="str">
            <v>DA FARE</v>
          </cell>
          <cell r="U2104" t="str">
            <v>3845</v>
          </cell>
          <cell r="V2104">
            <v>46268</v>
          </cell>
          <cell r="W2104" t="str">
            <v>POSITIVO</v>
          </cell>
          <cell r="X2104">
            <v>0</v>
          </cell>
          <cell r="Y2104" t="str">
            <v>DA FARE</v>
          </cell>
          <cell r="Z2104" t="str">
            <v>3845</v>
          </cell>
          <cell r="AA2104">
            <v>46268</v>
          </cell>
          <cell r="AB2104" t="str">
            <v>POSITIVO</v>
          </cell>
          <cell r="AC2104">
            <v>0</v>
          </cell>
          <cell r="AD2104" t="str">
            <v>NON PREVISTO</v>
          </cell>
          <cell r="AE2104" t="str">
            <v>NON PREVISTO</v>
          </cell>
          <cell r="AF2104" t="str">
            <v>NON PREVISTO</v>
          </cell>
          <cell r="AG2104" t="str">
            <v>NON PREVISTO</v>
          </cell>
          <cell r="AH2104" t="str">
            <v>NON PREVISTO</v>
          </cell>
        </row>
        <row r="2105">
          <cell r="A2105">
            <v>103846</v>
          </cell>
          <cell r="B2105" t="str">
            <v>ANALIZZATORE/PROGRAMMATORE PER CARDIOSTIMOLATORI</v>
          </cell>
          <cell r="C2105" t="str">
            <v>MEDTRONIC INC</v>
          </cell>
          <cell r="D2105" t="str">
            <v>NR</v>
          </cell>
          <cell r="E2105" t="str">
            <v>RFA003349A</v>
          </cell>
          <cell r="F2105" t="str">
            <v>SINGOLA</v>
          </cell>
          <cell r="G2105">
            <v>103846</v>
          </cell>
          <cell r="I2105" t="str">
            <v>S.PIETRO</v>
          </cell>
          <cell r="J2105" t="str">
            <v>S. CARLO ELETTROSTIMOLAZIONE</v>
          </cell>
          <cell r="K2105" t="str">
            <v>S. CARLO ELETTROSTIMOLAZIONE</v>
          </cell>
          <cell r="L2105" t="str">
            <v>NON TROVATO</v>
          </cell>
          <cell r="P2105" t="str">
            <v>BIENNALE</v>
          </cell>
          <cell r="Q2105" t="str">
            <v>ANNUALE (NON DI NS COMPETENZA)</v>
          </cell>
          <cell r="R2105" t="str">
            <v>NON PREVISTO</v>
          </cell>
          <cell r="T2105" t="str">
            <v>DA FARE</v>
          </cell>
          <cell r="U2105">
            <v>0</v>
          </cell>
          <cell r="V2105">
            <v>0</v>
          </cell>
          <cell r="W2105">
            <v>0</v>
          </cell>
          <cell r="X2105">
            <v>0</v>
          </cell>
          <cell r="Y2105" t="str">
            <v>NON PREVISTO</v>
          </cell>
          <cell r="Z2105">
            <v>0</v>
          </cell>
          <cell r="AA2105">
            <v>0</v>
          </cell>
          <cell r="AB2105">
            <v>0</v>
          </cell>
          <cell r="AC2105">
            <v>0</v>
          </cell>
          <cell r="AD2105" t="str">
            <v>NON PREVISTO</v>
          </cell>
          <cell r="AE2105" t="str">
            <v>NON PREVISTO</v>
          </cell>
          <cell r="AF2105" t="str">
            <v>NON PREVISTO</v>
          </cell>
          <cell r="AG2105" t="str">
            <v>NON PREVISTO</v>
          </cell>
          <cell r="AH2105" t="str">
            <v>NON PREVISTO</v>
          </cell>
        </row>
        <row r="2106">
          <cell r="A2106">
            <v>103849</v>
          </cell>
          <cell r="B2106" t="str">
            <v>SISTEMA TELEVISIVO PER ENDOSCOPIA</v>
          </cell>
          <cell r="C2106" t="str">
            <v>STORZ KARL GMBH &amp; CO KG</v>
          </cell>
          <cell r="D2106" t="str">
            <v>TELEPACK X LED TP 100</v>
          </cell>
          <cell r="E2106" t="str">
            <v>ZS6424</v>
          </cell>
          <cell r="F2106" t="str">
            <v>PRINCIPALE</v>
          </cell>
          <cell r="G2106">
            <v>103849</v>
          </cell>
          <cell r="I2106" t="str">
            <v>S.PIETRO</v>
          </cell>
          <cell r="J2106" t="str">
            <v>AMB. UROLOGIA</v>
          </cell>
          <cell r="K2106" t="str">
            <v>AMB. UROLOGIA</v>
          </cell>
          <cell r="L2106" t="str">
            <v>AMB. UROLOGIA</v>
          </cell>
          <cell r="M2106" t="str">
            <v>PRINCIPALE</v>
          </cell>
          <cell r="N2106">
            <v>103849</v>
          </cell>
          <cell r="P2106" t="str">
            <v>BIENNALE</v>
          </cell>
          <cell r="Q2106" t="str">
            <v>ANNUALE</v>
          </cell>
          <cell r="R2106" t="str">
            <v>NON PREVISTO</v>
          </cell>
          <cell r="T2106" t="str">
            <v>NON PREVISTO</v>
          </cell>
          <cell r="U2106">
            <v>0</v>
          </cell>
          <cell r="V2106">
            <v>0</v>
          </cell>
          <cell r="W2106">
            <v>0</v>
          </cell>
          <cell r="X2106">
            <v>0</v>
          </cell>
          <cell r="Y2106" t="str">
            <v>DA FARE</v>
          </cell>
          <cell r="Z2106">
            <v>3849</v>
          </cell>
          <cell r="AA2106">
            <v>46213</v>
          </cell>
          <cell r="AB2106" t="str">
            <v>POSITIVO</v>
          </cell>
          <cell r="AC2106">
            <v>0</v>
          </cell>
          <cell r="AD2106" t="str">
            <v>NON PREVISTO</v>
          </cell>
          <cell r="AE2106" t="str">
            <v>NON PREVISTO</v>
          </cell>
          <cell r="AF2106" t="str">
            <v>NON PREVISTO</v>
          </cell>
          <cell r="AG2106" t="str">
            <v>NON PREVISTO</v>
          </cell>
          <cell r="AH2106" t="str">
            <v>NON PREVISTO</v>
          </cell>
        </row>
        <row r="2107">
          <cell r="A2107">
            <v>103850</v>
          </cell>
          <cell r="B2107" t="str">
            <v>TELECAMERA</v>
          </cell>
          <cell r="C2107" t="str">
            <v>STORZ KARL GMBH &amp; CO KG</v>
          </cell>
          <cell r="D2107">
            <v>20212032</v>
          </cell>
          <cell r="E2107" t="str">
            <v>RXY787107 H</v>
          </cell>
          <cell r="F2107" t="str">
            <v>COMPONENTE</v>
          </cell>
          <cell r="G2107">
            <v>103849</v>
          </cell>
          <cell r="I2107" t="str">
            <v>S.PIETRO</v>
          </cell>
          <cell r="J2107" t="str">
            <v>AMB. UROLOGIA</v>
          </cell>
          <cell r="K2107" t="str">
            <v>AMB. UROLOGIA</v>
          </cell>
          <cell r="L2107" t="str">
            <v>AMB. UROLOGIA</v>
          </cell>
          <cell r="M2107" t="str">
            <v>COMPONENTE</v>
          </cell>
          <cell r="N2107">
            <v>103849</v>
          </cell>
          <cell r="P2107" t="str">
            <v>BIENNALE</v>
          </cell>
          <cell r="Q2107" t="str">
            <v>ANNUALE</v>
          </cell>
          <cell r="R2107" t="str">
            <v>NON PREVISTO</v>
          </cell>
          <cell r="T2107" t="str">
            <v>NON PREVISTO</v>
          </cell>
          <cell r="U2107">
            <v>0</v>
          </cell>
          <cell r="V2107">
            <v>0</v>
          </cell>
          <cell r="W2107">
            <v>0</v>
          </cell>
          <cell r="X2107">
            <v>0</v>
          </cell>
          <cell r="Y2107" t="str">
            <v>DA FARE</v>
          </cell>
          <cell r="Z2107">
            <v>3850</v>
          </cell>
          <cell r="AA2107">
            <v>46213</v>
          </cell>
          <cell r="AB2107" t="str">
            <v>POSITIVO</v>
          </cell>
          <cell r="AC2107">
            <v>0</v>
          </cell>
          <cell r="AD2107" t="str">
            <v>NON PREVISTO</v>
          </cell>
          <cell r="AE2107" t="str">
            <v>NON PREVISTO</v>
          </cell>
          <cell r="AF2107" t="str">
            <v>NON PREVISTO</v>
          </cell>
          <cell r="AG2107" t="str">
            <v>NON PREVISTO</v>
          </cell>
          <cell r="AH2107" t="str">
            <v>NON PREVISTO</v>
          </cell>
        </row>
        <row r="2108">
          <cell r="A2108">
            <v>103852</v>
          </cell>
          <cell r="B2108" t="str">
            <v>ACCELERATORE LINEARE</v>
          </cell>
          <cell r="C2108" t="str">
            <v>VIEWRAY</v>
          </cell>
          <cell r="D2108" t="str">
            <v>MRIDIAN LINAC</v>
          </cell>
          <cell r="E2108" t="str">
            <v>244</v>
          </cell>
          <cell r="F2108" t="str">
            <v>SINGOLA</v>
          </cell>
          <cell r="G2108">
            <v>103852</v>
          </cell>
          <cell r="I2108" t="str">
            <v>S.PIETRO</v>
          </cell>
          <cell r="J2108" t="str">
            <v>RADIOTERAPIA</v>
          </cell>
          <cell r="K2108" t="str">
            <v>RADIOTERAPIA</v>
          </cell>
          <cell r="L2108" t="str">
            <v>RADIOTERAPIA</v>
          </cell>
          <cell r="M2108" t="str">
            <v>SINGOLA</v>
          </cell>
          <cell r="N2108">
            <v>103852</v>
          </cell>
          <cell r="P2108" t="str">
            <v>BIENNALE (NON DI NS COMPETENZA)</v>
          </cell>
          <cell r="Q2108" t="str">
            <v>ANNUALE (NON DI NS COMPETENZA)</v>
          </cell>
          <cell r="R2108" t="str">
            <v>NON PREVISTO</v>
          </cell>
          <cell r="T2108" t="str">
            <v>NON PREVISTO</v>
          </cell>
          <cell r="U2108">
            <v>0</v>
          </cell>
          <cell r="V2108">
            <v>0</v>
          </cell>
          <cell r="W2108">
            <v>0</v>
          </cell>
          <cell r="X2108">
            <v>0</v>
          </cell>
          <cell r="Y2108" t="str">
            <v>NON PREVISTO</v>
          </cell>
          <cell r="Z2108">
            <v>0</v>
          </cell>
          <cell r="AA2108">
            <v>0</v>
          </cell>
          <cell r="AB2108">
            <v>0</v>
          </cell>
          <cell r="AC2108">
            <v>0</v>
          </cell>
          <cell r="AD2108" t="str">
            <v>NON PREVISTO</v>
          </cell>
          <cell r="AE2108" t="str">
            <v>NON PREVISTO</v>
          </cell>
          <cell r="AF2108" t="str">
            <v>NON PREVISTO</v>
          </cell>
          <cell r="AG2108" t="str">
            <v>NON PREVISTO</v>
          </cell>
          <cell r="AH2108" t="str">
            <v>NON PREVISTO</v>
          </cell>
        </row>
        <row r="2109">
          <cell r="A2109">
            <v>103853</v>
          </cell>
          <cell r="B2109" t="str">
            <v>FONTE LUMINOSA PER ENDOSCOPIA</v>
          </cell>
          <cell r="C2109" t="str">
            <v>GIMA SPA</v>
          </cell>
          <cell r="D2109" t="str">
            <v>GIMA 5</v>
          </cell>
          <cell r="E2109">
            <v>7413</v>
          </cell>
          <cell r="F2109" t="str">
            <v>SINGOLA</v>
          </cell>
          <cell r="G2109">
            <v>103853</v>
          </cell>
          <cell r="I2109" t="str">
            <v>S.PIETRO</v>
          </cell>
          <cell r="J2109" t="str">
            <v>RADIOTERAPIA</v>
          </cell>
          <cell r="K2109" t="str">
            <v>RADIOTERAPIA</v>
          </cell>
          <cell r="L2109" t="str">
            <v>RADIOTERAPIA</v>
          </cell>
          <cell r="M2109" t="str">
            <v>SINGOLA</v>
          </cell>
          <cell r="N2109" t="str">
            <v>103853</v>
          </cell>
          <cell r="P2109" t="str">
            <v>BIENNALE</v>
          </cell>
          <cell r="Q2109" t="str">
            <v>ANNUALE</v>
          </cell>
          <cell r="R2109" t="str">
            <v>NON PREVISTO</v>
          </cell>
          <cell r="T2109" t="str">
            <v>NON PREVISTO</v>
          </cell>
          <cell r="U2109">
            <v>0</v>
          </cell>
          <cell r="V2109">
            <v>0</v>
          </cell>
          <cell r="W2109">
            <v>0</v>
          </cell>
          <cell r="X2109">
            <v>0</v>
          </cell>
          <cell r="Y2109" t="str">
            <v>DA FARE</v>
          </cell>
          <cell r="Z2109">
            <v>3853</v>
          </cell>
          <cell r="AA2109">
            <v>46273</v>
          </cell>
          <cell r="AB2109" t="str">
            <v>POSITIVO</v>
          </cell>
          <cell r="AC2109">
            <v>0</v>
          </cell>
          <cell r="AD2109" t="str">
            <v>NON PREVISTO</v>
          </cell>
          <cell r="AE2109" t="str">
            <v>NON PREVISTO</v>
          </cell>
          <cell r="AF2109" t="str">
            <v>NON PREVISTO</v>
          </cell>
          <cell r="AG2109" t="str">
            <v>NON PREVISTO</v>
          </cell>
          <cell r="AH2109" t="str">
            <v>NON PREVISTO</v>
          </cell>
        </row>
        <row r="2110">
          <cell r="A2110">
            <v>103854</v>
          </cell>
          <cell r="B2110" t="str">
            <v>ECOTOMOGRAFO</v>
          </cell>
          <cell r="C2110" t="str">
            <v>MINDRAY CO LTD</v>
          </cell>
          <cell r="D2110" t="str">
            <v>RESONA 7</v>
          </cell>
          <cell r="E2110" t="str">
            <v>7V96001582</v>
          </cell>
          <cell r="F2110" t="str">
            <v>PRINCIPALE</v>
          </cell>
          <cell r="G2110">
            <v>103854</v>
          </cell>
          <cell r="H2110" t="str">
            <v>ECO25 (103854)</v>
          </cell>
          <cell r="I2110" t="str">
            <v>S.PIETRO</v>
          </cell>
          <cell r="J2110" t="str">
            <v>EMODINAMICA</v>
          </cell>
          <cell r="K2110" t="str">
            <v>EMODINAMICA</v>
          </cell>
          <cell r="L2110" t="str">
            <v>EMODINAMICA</v>
          </cell>
          <cell r="M2110" t="str">
            <v>PRINCIPALE</v>
          </cell>
          <cell r="N2110" t="str">
            <v>103854</v>
          </cell>
          <cell r="O2110" t="str">
            <v>ECO25 (103854)</v>
          </cell>
          <cell r="P2110" t="str">
            <v>ANNUALE</v>
          </cell>
          <cell r="Q2110" t="str">
            <v>ANNUALE</v>
          </cell>
          <cell r="R2110" t="str">
            <v>ANNUALE</v>
          </cell>
          <cell r="T2110" t="str">
            <v>DA FARE</v>
          </cell>
          <cell r="U2110" t="str">
            <v>3854</v>
          </cell>
          <cell r="V2110">
            <v>46268</v>
          </cell>
          <cell r="W2110" t="str">
            <v>POSITIVO</v>
          </cell>
          <cell r="X2110" t="str">
            <v>VSE EFFETTUATA CON APP 103855, 103856, 104213</v>
          </cell>
          <cell r="Y2110" t="str">
            <v>DA FARE</v>
          </cell>
          <cell r="Z2110" t="str">
            <v>3854</v>
          </cell>
          <cell r="AA2110">
            <v>46268</v>
          </cell>
          <cell r="AB2110" t="str">
            <v>POSITIVO</v>
          </cell>
          <cell r="AC2110">
            <v>0</v>
          </cell>
          <cell r="AD2110" t="str">
            <v>DA FARE</v>
          </cell>
          <cell r="AE2110">
            <v>0</v>
          </cell>
          <cell r="AF2110">
            <v>0</v>
          </cell>
          <cell r="AG2110">
            <v>0</v>
          </cell>
          <cell r="AH2110">
            <v>0</v>
          </cell>
        </row>
        <row r="2111">
          <cell r="A2111">
            <v>103855</v>
          </cell>
          <cell r="B2111" t="str">
            <v>SONDA ECOGRAFICA</v>
          </cell>
          <cell r="C2111" t="str">
            <v>MINDRAY CO LTD</v>
          </cell>
          <cell r="D2111" t="str">
            <v>L9 3U</v>
          </cell>
          <cell r="E2111" t="str">
            <v>9TJ96004763</v>
          </cell>
          <cell r="F2111" t="str">
            <v>COMPONENTE</v>
          </cell>
          <cell r="G2111">
            <v>103854</v>
          </cell>
          <cell r="H2111" t="str">
            <v>ECO25 (103854)</v>
          </cell>
          <cell r="I2111" t="str">
            <v>S.PIETRO</v>
          </cell>
          <cell r="J2111" t="str">
            <v>EMODINAMICA</v>
          </cell>
          <cell r="K2111" t="str">
            <v>EMODINAMICA</v>
          </cell>
          <cell r="L2111" t="str">
            <v>EMODINAMICA</v>
          </cell>
          <cell r="M2111" t="str">
            <v>COMPONENTE</v>
          </cell>
          <cell r="N2111" t="str">
            <v>103854</v>
          </cell>
          <cell r="O2111" t="str">
            <v>ECO25 (103854)</v>
          </cell>
          <cell r="P2111" t="str">
            <v>ANNUALE CON APP PADRE</v>
          </cell>
          <cell r="Q2111" t="str">
            <v>ANNUALE</v>
          </cell>
          <cell r="R2111" t="str">
            <v>ANNUALE</v>
          </cell>
          <cell r="T2111" t="str">
            <v>DA FARE</v>
          </cell>
          <cell r="U2111" t="str">
            <v>3854</v>
          </cell>
          <cell r="V2111">
            <v>46268</v>
          </cell>
          <cell r="W2111">
            <v>0</v>
          </cell>
          <cell r="X2111" t="str">
            <v>VSE EFFETTUATA CON APP PADRE</v>
          </cell>
          <cell r="Y2111" t="str">
            <v>DA FARE</v>
          </cell>
          <cell r="Z2111" t="str">
            <v>3855</v>
          </cell>
          <cell r="AA2111">
            <v>46268</v>
          </cell>
          <cell r="AB2111" t="str">
            <v>POSITIVO</v>
          </cell>
          <cell r="AC2111">
            <v>0</v>
          </cell>
          <cell r="AD2111" t="str">
            <v>DA FARE</v>
          </cell>
          <cell r="AE2111" t="str">
            <v>103854</v>
          </cell>
          <cell r="AF2111">
            <v>0</v>
          </cell>
          <cell r="AG2111">
            <v>0</v>
          </cell>
          <cell r="AH2111">
            <v>0</v>
          </cell>
        </row>
        <row r="2112">
          <cell r="A2112">
            <v>103856</v>
          </cell>
          <cell r="B2112" t="str">
            <v>SONDA ECOGRAFICA</v>
          </cell>
          <cell r="C2112" t="str">
            <v>MINDRAY CO LTD</v>
          </cell>
          <cell r="D2112" t="str">
            <v>SP5 1U</v>
          </cell>
          <cell r="E2112" t="str">
            <v>9KL93019323</v>
          </cell>
          <cell r="F2112" t="str">
            <v>COMPONENTE</v>
          </cell>
          <cell r="G2112">
            <v>103854</v>
          </cell>
          <cell r="H2112" t="str">
            <v>ECO25 (103854)</v>
          </cell>
          <cell r="I2112" t="str">
            <v>S.PIETRO</v>
          </cell>
          <cell r="J2112" t="str">
            <v>EMODINAMICA</v>
          </cell>
          <cell r="K2112" t="str">
            <v>EMODINAMICA</v>
          </cell>
          <cell r="L2112" t="str">
            <v>EMODINAMICA</v>
          </cell>
          <cell r="M2112" t="str">
            <v>COMPONENTE</v>
          </cell>
          <cell r="N2112" t="str">
            <v>103854</v>
          </cell>
          <cell r="O2112" t="str">
            <v>ECO25 (103854)</v>
          </cell>
          <cell r="P2112" t="str">
            <v>ANNUALE CON APP PADRE</v>
          </cell>
          <cell r="Q2112" t="str">
            <v>ANNUALE</v>
          </cell>
          <cell r="R2112" t="str">
            <v>ANNUALE</v>
          </cell>
          <cell r="T2112" t="str">
            <v>DA FARE</v>
          </cell>
          <cell r="U2112" t="str">
            <v>3854</v>
          </cell>
          <cell r="V2112">
            <v>46268</v>
          </cell>
          <cell r="W2112">
            <v>0</v>
          </cell>
          <cell r="X2112" t="str">
            <v>VSE EFFETTUATA CON APP PADRE</v>
          </cell>
          <cell r="Y2112" t="str">
            <v>DA FARE</v>
          </cell>
          <cell r="Z2112" t="str">
            <v>3856</v>
          </cell>
          <cell r="AA2112">
            <v>46268</v>
          </cell>
          <cell r="AB2112" t="str">
            <v>POSITIVO</v>
          </cell>
          <cell r="AC2112">
            <v>0</v>
          </cell>
          <cell r="AD2112" t="str">
            <v>DA FARE</v>
          </cell>
          <cell r="AE2112" t="str">
            <v>103854</v>
          </cell>
          <cell r="AF2112">
            <v>0</v>
          </cell>
          <cell r="AG2112">
            <v>0</v>
          </cell>
          <cell r="AH2112">
            <v>0</v>
          </cell>
        </row>
        <row r="2113">
          <cell r="A2113">
            <v>103858</v>
          </cell>
          <cell r="B2113" t="str">
            <v>INIETTORE ANGIOGRAFICO</v>
          </cell>
          <cell r="C2113" t="str">
            <v>ACIST MEDICAL SYSYEMS INC</v>
          </cell>
          <cell r="D2113" t="str">
            <v>CVI</v>
          </cell>
          <cell r="E2113" t="str">
            <v>30010973</v>
          </cell>
          <cell r="F2113" t="str">
            <v>SINGOLA</v>
          </cell>
          <cell r="G2113">
            <v>103858</v>
          </cell>
          <cell r="I2113" t="str">
            <v>S.PIETRO</v>
          </cell>
          <cell r="J2113" t="str">
            <v>EMODINAMICA</v>
          </cell>
          <cell r="K2113" t="str">
            <v>EMODINAMICA</v>
          </cell>
          <cell r="L2113" t="str">
            <v>EMODINAMICA</v>
          </cell>
          <cell r="M2113" t="str">
            <v>SINGOLA</v>
          </cell>
          <cell r="N2113" t="str">
            <v>103858</v>
          </cell>
          <cell r="P2113" t="str">
            <v>ANNUALE</v>
          </cell>
          <cell r="Q2113" t="str">
            <v>ANNUALE (NON DI NS COMPETENZA)</v>
          </cell>
          <cell r="R2113" t="str">
            <v>NON PREVISTO</v>
          </cell>
          <cell r="T2113" t="str">
            <v>DA FARE</v>
          </cell>
          <cell r="U2113" t="str">
            <v>3858</v>
          </cell>
          <cell r="V2113">
            <v>46268</v>
          </cell>
          <cell r="W2113" t="str">
            <v>POSITIVO</v>
          </cell>
          <cell r="X2113">
            <v>0</v>
          </cell>
          <cell r="Y2113" t="str">
            <v>NON PREVISTO</v>
          </cell>
          <cell r="Z2113">
            <v>0</v>
          </cell>
          <cell r="AA2113">
            <v>0</v>
          </cell>
          <cell r="AB2113">
            <v>0</v>
          </cell>
          <cell r="AC2113">
            <v>0</v>
          </cell>
          <cell r="AD2113" t="str">
            <v>NON PREVISTO</v>
          </cell>
          <cell r="AE2113" t="str">
            <v>NON PREVISTO</v>
          </cell>
          <cell r="AF2113" t="str">
            <v>NON PREVISTO</v>
          </cell>
          <cell r="AG2113" t="str">
            <v>NON PREVISTO</v>
          </cell>
          <cell r="AH2113" t="str">
            <v>NON PREVISTO</v>
          </cell>
        </row>
        <row r="2114">
          <cell r="A2114">
            <v>103859</v>
          </cell>
          <cell r="B2114" t="str">
            <v>LETTO PER DEGENZA ELETTRIFICATO</v>
          </cell>
          <cell r="C2114" t="str">
            <v>PAM MOBILITY Srl</v>
          </cell>
          <cell r="D2114" t="str">
            <v>SYNAGO</v>
          </cell>
          <cell r="E2114">
            <v>2143</v>
          </cell>
          <cell r="F2114" t="str">
            <v>SINGOLA</v>
          </cell>
          <cell r="G2114">
            <v>103859</v>
          </cell>
          <cell r="I2114" t="str">
            <v>S.PIETRO</v>
          </cell>
          <cell r="J2114" t="str">
            <v>S. CARLO SOLVENTI</v>
          </cell>
          <cell r="K2114" t="str">
            <v>S. G. ANTIDA</v>
          </cell>
          <cell r="L2114" t="str">
            <v>S. G. ANTIDA</v>
          </cell>
          <cell r="M2114" t="str">
            <v>SINGOLA</v>
          </cell>
          <cell r="N2114">
            <v>103859</v>
          </cell>
          <cell r="P2114" t="str">
            <v>BIENNALE</v>
          </cell>
          <cell r="Q2114" t="str">
            <v>ANNUALE</v>
          </cell>
          <cell r="R2114" t="str">
            <v>NON PREVISTO</v>
          </cell>
          <cell r="T2114" t="str">
            <v>DA FARE</v>
          </cell>
          <cell r="U2114">
            <v>3859</v>
          </cell>
          <cell r="V2114">
            <v>46119</v>
          </cell>
          <cell r="W2114" t="str">
            <v xml:space="preserve">POSITIVO </v>
          </cell>
          <cell r="X2114">
            <v>0</v>
          </cell>
          <cell r="Y2114" t="str">
            <v>DA FARE</v>
          </cell>
          <cell r="Z2114">
            <v>3859</v>
          </cell>
          <cell r="AA2114">
            <v>46119</v>
          </cell>
          <cell r="AB2114" t="str">
            <v>POSITIVO</v>
          </cell>
          <cell r="AC2114">
            <v>0</v>
          </cell>
          <cell r="AD2114" t="str">
            <v>NON PREVISTO</v>
          </cell>
          <cell r="AE2114" t="str">
            <v>NON PREVISTO</v>
          </cell>
          <cell r="AF2114" t="str">
            <v>NON PREVISTO</v>
          </cell>
          <cell r="AG2114" t="str">
            <v>NON PREVISTO</v>
          </cell>
          <cell r="AH2114" t="str">
            <v>NON PREVISTO</v>
          </cell>
        </row>
        <row r="2115">
          <cell r="A2115">
            <v>103860</v>
          </cell>
          <cell r="B2115" t="str">
            <v>LETTO PER DEGENZA ELETTRIFICATO</v>
          </cell>
          <cell r="C2115" t="str">
            <v>PAM MOBILITY Srl</v>
          </cell>
          <cell r="D2115" t="str">
            <v>SYNAGO</v>
          </cell>
          <cell r="E2115" t="str">
            <v>2144</v>
          </cell>
          <cell r="F2115" t="str">
            <v>SINGOLA</v>
          </cell>
          <cell r="G2115">
            <v>103860</v>
          </cell>
          <cell r="I2115" t="str">
            <v>S.PIETRO</v>
          </cell>
          <cell r="J2115" t="str">
            <v>S. CARLO SOLVENTI</v>
          </cell>
          <cell r="K2115" t="str">
            <v>S. CARLO SOLVENTI</v>
          </cell>
          <cell r="L2115" t="str">
            <v>S. CATERINA SOLVENTI</v>
          </cell>
          <cell r="M2115" t="str">
            <v>SINGOLA</v>
          </cell>
          <cell r="N2115" t="str">
            <v>103860</v>
          </cell>
          <cell r="P2115" t="str">
            <v>BIENNALE</v>
          </cell>
          <cell r="Q2115" t="str">
            <v>ANNUALE</v>
          </cell>
          <cell r="R2115" t="str">
            <v>NON PREVISTO</v>
          </cell>
          <cell r="T2115" t="str">
            <v>DA FARE</v>
          </cell>
          <cell r="U2115">
            <v>3860</v>
          </cell>
          <cell r="V2115">
            <v>46111</v>
          </cell>
          <cell r="W2115" t="str">
            <v>POSITIVO</v>
          </cell>
          <cell r="X2115">
            <v>0</v>
          </cell>
          <cell r="Y2115" t="str">
            <v>DA FARE</v>
          </cell>
          <cell r="Z2115">
            <v>3860</v>
          </cell>
          <cell r="AA2115">
            <v>46111</v>
          </cell>
          <cell r="AB2115" t="str">
            <v>POSITIVO</v>
          </cell>
          <cell r="AC2115">
            <v>0</v>
          </cell>
          <cell r="AD2115" t="str">
            <v>NON PREVISTO</v>
          </cell>
          <cell r="AE2115" t="str">
            <v>NON PREVISTO</v>
          </cell>
          <cell r="AF2115" t="str">
            <v>NON PREVISTO</v>
          </cell>
          <cell r="AG2115" t="str">
            <v>NON PREVISTO</v>
          </cell>
          <cell r="AH2115" t="str">
            <v>NON PREVISTO</v>
          </cell>
        </row>
        <row r="2116">
          <cell r="A2116">
            <v>103861</v>
          </cell>
          <cell r="B2116" t="str">
            <v>SISTEMA MOTORIZZATO PER CHIRURGIA ORTOPEDICA</v>
          </cell>
          <cell r="C2116" t="str">
            <v>STRYKER CORP</v>
          </cell>
          <cell r="D2116" t="str">
            <v>CONSOLE CORE</v>
          </cell>
          <cell r="E2116">
            <v>1817611443</v>
          </cell>
          <cell r="F2116" t="str">
            <v>PRINCIPALE</v>
          </cell>
          <cell r="G2116">
            <v>103861</v>
          </cell>
          <cell r="I2116" t="str">
            <v>S.PIETRO</v>
          </cell>
          <cell r="J2116" t="str">
            <v>BLOCCO OPERATORIO NUOVO/ORT.VASC.</v>
          </cell>
          <cell r="K2116" t="str">
            <v>BLOCCO OPERATORIO NUOVO/ORT.VASC.</v>
          </cell>
          <cell r="L2116" t="str">
            <v>BLOCCO OPERATORIO NUOVO/ORT.VASC.</v>
          </cell>
          <cell r="M2116" t="str">
            <v>PRINCIPALE</v>
          </cell>
          <cell r="N2116">
            <v>103861</v>
          </cell>
          <cell r="P2116" t="str">
            <v>ANNUALE (NON DI NS COMPETENZA)</v>
          </cell>
          <cell r="Q2116" t="str">
            <v>ANNUALE (NON DI NS COMPETENZA)</v>
          </cell>
          <cell r="R2116" t="str">
            <v>NON PREVISTO</v>
          </cell>
          <cell r="T2116" t="str">
            <v>NON PREVISTO</v>
          </cell>
          <cell r="U2116">
            <v>0</v>
          </cell>
          <cell r="V2116">
            <v>0</v>
          </cell>
          <cell r="W2116">
            <v>0</v>
          </cell>
          <cell r="X2116">
            <v>0</v>
          </cell>
          <cell r="Y2116" t="str">
            <v>NON PREVISTO</v>
          </cell>
          <cell r="Z2116">
            <v>0</v>
          </cell>
          <cell r="AA2116">
            <v>0</v>
          </cell>
          <cell r="AB2116">
            <v>0</v>
          </cell>
          <cell r="AC2116">
            <v>0</v>
          </cell>
          <cell r="AD2116" t="str">
            <v>NON PREVISTO</v>
          </cell>
          <cell r="AE2116" t="str">
            <v>NON PREVISTO</v>
          </cell>
          <cell r="AF2116" t="str">
            <v>NON PREVISTO</v>
          </cell>
          <cell r="AG2116" t="str">
            <v>NON PREVISTO</v>
          </cell>
          <cell r="AH2116" t="str">
            <v>NON PREVISTO</v>
          </cell>
        </row>
        <row r="2117">
          <cell r="A2117">
            <v>103862</v>
          </cell>
          <cell r="B2117" t="str">
            <v>STAZIONE DI RICARICA BATTERIE</v>
          </cell>
          <cell r="C2117" t="str">
            <v>STRYKER CORP</v>
          </cell>
          <cell r="D2117" t="str">
            <v>UNIVERSAL BATTERY CHARGER</v>
          </cell>
          <cell r="E2117">
            <v>1908725203</v>
          </cell>
          <cell r="F2117" t="str">
            <v>COMPONENTE</v>
          </cell>
          <cell r="G2117">
            <v>103861</v>
          </cell>
          <cell r="I2117" t="str">
            <v>S.PIETRO</v>
          </cell>
          <cell r="J2117" t="str">
            <v>BLOCCO OPERATORIO NUOVO/ORT.VASC.</v>
          </cell>
          <cell r="K2117" t="str">
            <v>BLOCCO OPERATORIO NUOVO/ORT.VASC.</v>
          </cell>
          <cell r="L2117" t="str">
            <v>BLOCCO OPERATORIO NUOVO/ORT.VASC.</v>
          </cell>
          <cell r="M2117" t="str">
            <v>COMPONENTE</v>
          </cell>
          <cell r="N2117">
            <v>103861</v>
          </cell>
          <cell r="P2117" t="str">
            <v>ANNUALE (NON DI NS COMPETENZA)</v>
          </cell>
          <cell r="Q2117" t="str">
            <v>ANNUALE (NON DI NS COMPETENZA)</v>
          </cell>
          <cell r="R2117" t="str">
            <v>NON PREVISTO</v>
          </cell>
          <cell r="T2117" t="str">
            <v>NON PREVISTO</v>
          </cell>
          <cell r="U2117">
            <v>0</v>
          </cell>
          <cell r="V2117">
            <v>0</v>
          </cell>
          <cell r="W2117">
            <v>0</v>
          </cell>
          <cell r="X2117">
            <v>0</v>
          </cell>
          <cell r="Y2117" t="str">
            <v>NON PREVISTO</v>
          </cell>
          <cell r="Z2117">
            <v>0</v>
          </cell>
          <cell r="AA2117">
            <v>0</v>
          </cell>
          <cell r="AB2117">
            <v>0</v>
          </cell>
          <cell r="AC2117">
            <v>0</v>
          </cell>
          <cell r="AD2117" t="str">
            <v>NON PREVISTO</v>
          </cell>
          <cell r="AE2117" t="str">
            <v>NON PREVISTO</v>
          </cell>
          <cell r="AF2117" t="str">
            <v>NON PREVISTO</v>
          </cell>
          <cell r="AG2117" t="str">
            <v>NON PREVISTO</v>
          </cell>
          <cell r="AH2117" t="str">
            <v>NON PREVISTO</v>
          </cell>
        </row>
        <row r="2118">
          <cell r="A2118">
            <v>103863</v>
          </cell>
          <cell r="B2118" t="str">
            <v>ANGIOGRAFIA DIGITALE, SISTEMA PER</v>
          </cell>
          <cell r="C2118" t="str">
            <v>PHILIPS MEDICAL SYSTEMS</v>
          </cell>
          <cell r="D2118" t="str">
            <v>AZURION 7 M20</v>
          </cell>
          <cell r="E2118">
            <v>872</v>
          </cell>
          <cell r="F2118" t="str">
            <v>PRINCIPALE</v>
          </cell>
          <cell r="G2118">
            <v>103863</v>
          </cell>
          <cell r="I2118" t="str">
            <v>S.PIETRO</v>
          </cell>
          <cell r="J2118" t="str">
            <v>EMODINAMICA</v>
          </cell>
          <cell r="K2118" t="str">
            <v>EMODINAMICA</v>
          </cell>
          <cell r="L2118" t="str">
            <v>EMODINAMICA</v>
          </cell>
          <cell r="M2118" t="str">
            <v>PRINCIPALE</v>
          </cell>
          <cell r="N2118" t="str">
            <v>103863</v>
          </cell>
          <cell r="P2118" t="str">
            <v>ANNUALE (NON DI NS COMPETENZA)</v>
          </cell>
          <cell r="Q2118" t="str">
            <v>ANNUALE (NON DI NS COMPETENZA)</v>
          </cell>
          <cell r="R2118" t="str">
            <v>NON PREVISTO</v>
          </cell>
          <cell r="T2118" t="str">
            <v>NON PREVISTO</v>
          </cell>
          <cell r="U2118">
            <v>0</v>
          </cell>
          <cell r="V2118">
            <v>0</v>
          </cell>
          <cell r="W2118">
            <v>0</v>
          </cell>
          <cell r="X2118">
            <v>0</v>
          </cell>
          <cell r="Y2118" t="str">
            <v>NON PREVISTO</v>
          </cell>
          <cell r="Z2118">
            <v>0</v>
          </cell>
          <cell r="AA2118">
            <v>0</v>
          </cell>
          <cell r="AB2118">
            <v>0</v>
          </cell>
          <cell r="AC2118">
            <v>0</v>
          </cell>
          <cell r="AD2118" t="str">
            <v>NON PREVISTO</v>
          </cell>
          <cell r="AE2118" t="str">
            <v>NON PREVISTO</v>
          </cell>
          <cell r="AF2118" t="str">
            <v>NON PREVISTO</v>
          </cell>
          <cell r="AG2118" t="str">
            <v>NON PREVISTO</v>
          </cell>
          <cell r="AH2118" t="str">
            <v>NON PREVISTO</v>
          </cell>
        </row>
        <row r="2119">
          <cell r="A2119">
            <v>103864</v>
          </cell>
          <cell r="B2119" t="str">
            <v>TAVOLO PER ANGIOGRAFIA</v>
          </cell>
          <cell r="C2119" t="str">
            <v>PHILIPS MEDICAL SYSTEMS</v>
          </cell>
          <cell r="D2119" t="str">
            <v>TYPE 989600204434</v>
          </cell>
          <cell r="E2119" t="str">
            <v>NR</v>
          </cell>
          <cell r="F2119" t="str">
            <v>COMPONENTE</v>
          </cell>
          <cell r="G2119">
            <v>103863</v>
          </cell>
          <cell r="I2119" t="str">
            <v>S.PIETRO</v>
          </cell>
          <cell r="J2119" t="str">
            <v>EMODINAMICA</v>
          </cell>
          <cell r="K2119" t="str">
            <v>EMODINAMICA</v>
          </cell>
          <cell r="L2119" t="str">
            <v>EMODINAMICA</v>
          </cell>
          <cell r="M2119" t="str">
            <v>COMPONENTE</v>
          </cell>
          <cell r="N2119" t="str">
            <v>103864</v>
          </cell>
          <cell r="P2119" t="str">
            <v>ANNUALE (NON DI NS COMPETENZA)</v>
          </cell>
          <cell r="Q2119" t="str">
            <v>ANNUALE (NON DI NS COMPETENZA)</v>
          </cell>
          <cell r="R2119" t="str">
            <v>NON PREVISTO</v>
          </cell>
          <cell r="T2119" t="str">
            <v>NON PREVISTO</v>
          </cell>
          <cell r="U2119">
            <v>0</v>
          </cell>
          <cell r="V2119">
            <v>0</v>
          </cell>
          <cell r="W2119">
            <v>0</v>
          </cell>
          <cell r="X2119">
            <v>0</v>
          </cell>
          <cell r="Y2119" t="str">
            <v>NON PREVISTO</v>
          </cell>
          <cell r="Z2119">
            <v>0</v>
          </cell>
          <cell r="AA2119">
            <v>0</v>
          </cell>
          <cell r="AB2119">
            <v>0</v>
          </cell>
          <cell r="AC2119">
            <v>0</v>
          </cell>
          <cell r="AD2119" t="str">
            <v>NON PREVISTO</v>
          </cell>
          <cell r="AE2119" t="str">
            <v>NON PREVISTO</v>
          </cell>
          <cell r="AF2119" t="str">
            <v>NON PREVISTO</v>
          </cell>
          <cell r="AG2119" t="str">
            <v>NON PREVISTO</v>
          </cell>
          <cell r="AH2119" t="str">
            <v>NON PREVISTO</v>
          </cell>
        </row>
        <row r="2120">
          <cell r="A2120">
            <v>103865</v>
          </cell>
          <cell r="B2120" t="str">
            <v>POLIGRAFO</v>
          </cell>
          <cell r="C2120" t="str">
            <v>PHILIPS MEDICAL SYSTEMS</v>
          </cell>
          <cell r="D2120" t="str">
            <v>XPER FLEX CARDIO FC2010</v>
          </cell>
          <cell r="E2120" t="str">
            <v>217_US1837000142</v>
          </cell>
          <cell r="F2120" t="str">
            <v>COMPONENTE</v>
          </cell>
          <cell r="G2120">
            <v>103863</v>
          </cell>
          <cell r="I2120" t="str">
            <v>S.PIETRO</v>
          </cell>
          <cell r="J2120" t="str">
            <v>EMODINAMICA</v>
          </cell>
          <cell r="K2120" t="str">
            <v>EMODINAMICA</v>
          </cell>
          <cell r="L2120" t="str">
            <v>EMODINAMICA</v>
          </cell>
          <cell r="M2120" t="str">
            <v>COMPONENTE</v>
          </cell>
          <cell r="N2120">
            <v>103863</v>
          </cell>
          <cell r="P2120" t="str">
            <v>ANNUALE (NON DI NS COMPETENZA)</v>
          </cell>
          <cell r="Q2120" t="str">
            <v>ANNUALE (NON DI NS COMPETENZA)</v>
          </cell>
          <cell r="R2120" t="str">
            <v>NON PREVISTO</v>
          </cell>
          <cell r="T2120" t="str">
            <v>NON PREVISTO</v>
          </cell>
          <cell r="U2120">
            <v>0</v>
          </cell>
          <cell r="V2120">
            <v>0</v>
          </cell>
          <cell r="W2120">
            <v>0</v>
          </cell>
          <cell r="X2120">
            <v>0</v>
          </cell>
          <cell r="Y2120" t="str">
            <v>NON PREVISTO</v>
          </cell>
          <cell r="Z2120">
            <v>0</v>
          </cell>
          <cell r="AA2120">
            <v>0</v>
          </cell>
          <cell r="AB2120">
            <v>0</v>
          </cell>
          <cell r="AC2120">
            <v>0</v>
          </cell>
          <cell r="AD2120" t="str">
            <v>NON PREVISTO</v>
          </cell>
          <cell r="AE2120" t="str">
            <v>NON PREVISTO</v>
          </cell>
          <cell r="AF2120" t="str">
            <v>NON PREVISTO</v>
          </cell>
          <cell r="AG2120" t="str">
            <v>NON PREVISTO</v>
          </cell>
          <cell r="AH2120" t="str">
            <v>NON PREVISTO</v>
          </cell>
        </row>
        <row r="2121">
          <cell r="A2121">
            <v>103866</v>
          </cell>
          <cell r="B2121" t="str">
            <v>CONSOLLE DI COMANDO PER GRUPPO RADIOLOGICO</v>
          </cell>
          <cell r="C2121" t="str">
            <v>PHILIPS MEDICAL SYSTEMS</v>
          </cell>
          <cell r="D2121" t="str">
            <v>TSM12PHC</v>
          </cell>
          <cell r="E2121" t="str">
            <v>721910328507</v>
          </cell>
          <cell r="F2121" t="str">
            <v>COMPONENTE</v>
          </cell>
          <cell r="G2121">
            <v>103863</v>
          </cell>
          <cell r="I2121" t="str">
            <v>S.PIETRO</v>
          </cell>
          <cell r="J2121" t="str">
            <v>EMODINAMICA</v>
          </cell>
          <cell r="K2121" t="str">
            <v>EMODINAMICA</v>
          </cell>
          <cell r="L2121" t="str">
            <v>EMODINAMICA</v>
          </cell>
          <cell r="M2121" t="str">
            <v>COMPONENTE</v>
          </cell>
          <cell r="N2121" t="str">
            <v>103863</v>
          </cell>
          <cell r="P2121" t="str">
            <v>ANNUALE (NON DI NS COMPETENZA)</v>
          </cell>
          <cell r="Q2121" t="str">
            <v>ANNUALE (NON DI NS COMPETENZA)</v>
          </cell>
          <cell r="R2121" t="str">
            <v>NON PREVISTO</v>
          </cell>
          <cell r="T2121" t="str">
            <v>NON PREVISTO</v>
          </cell>
          <cell r="U2121">
            <v>0</v>
          </cell>
          <cell r="V2121">
            <v>0</v>
          </cell>
          <cell r="W2121">
            <v>0</v>
          </cell>
          <cell r="X2121">
            <v>0</v>
          </cell>
          <cell r="Y2121" t="str">
            <v>NON PREVISTO</v>
          </cell>
          <cell r="Z2121">
            <v>0</v>
          </cell>
          <cell r="AA2121">
            <v>0</v>
          </cell>
          <cell r="AB2121">
            <v>0</v>
          </cell>
          <cell r="AC2121">
            <v>0</v>
          </cell>
          <cell r="AD2121" t="str">
            <v>NON PREVISTO</v>
          </cell>
          <cell r="AE2121" t="str">
            <v>NON PREVISTO</v>
          </cell>
          <cell r="AF2121" t="str">
            <v>NON PREVISTO</v>
          </cell>
          <cell r="AG2121" t="str">
            <v>NON PREVISTO</v>
          </cell>
          <cell r="AH2121" t="str">
            <v>NON PREVISTO</v>
          </cell>
        </row>
        <row r="2122">
          <cell r="A2122">
            <v>103867</v>
          </cell>
          <cell r="B2122" t="str">
            <v>MONITOR TELEVISIVO PER BIOIMMAGINI</v>
          </cell>
          <cell r="C2122" t="str">
            <v>BARCO NV</v>
          </cell>
          <cell r="D2122" t="str">
            <v>CV560S</v>
          </cell>
          <cell r="E2122" t="str">
            <v>721915343041</v>
          </cell>
          <cell r="F2122" t="str">
            <v>COMPONENTE</v>
          </cell>
          <cell r="G2122">
            <v>103863</v>
          </cell>
          <cell r="I2122" t="str">
            <v>S.PIETRO</v>
          </cell>
          <cell r="J2122" t="str">
            <v>EMODINAMICA</v>
          </cell>
          <cell r="K2122" t="str">
            <v>EMODINAMICA</v>
          </cell>
          <cell r="L2122" t="str">
            <v>EMODINAMICA</v>
          </cell>
          <cell r="M2122" t="str">
            <v>COMPONENTE</v>
          </cell>
          <cell r="N2122" t="str">
            <v>103863</v>
          </cell>
          <cell r="P2122" t="str">
            <v>ANNUALE (NON DI NS COMPETENZA)</v>
          </cell>
          <cell r="Q2122" t="str">
            <v>ANNUALE (NON DI NS COMPETENZA)</v>
          </cell>
          <cell r="R2122" t="str">
            <v>NON PREVISTO</v>
          </cell>
          <cell r="T2122" t="str">
            <v>NON PREVISTO</v>
          </cell>
          <cell r="U2122">
            <v>0</v>
          </cell>
          <cell r="V2122">
            <v>0</v>
          </cell>
          <cell r="W2122">
            <v>0</v>
          </cell>
          <cell r="X2122">
            <v>0</v>
          </cell>
          <cell r="Y2122" t="str">
            <v>NON PREVISTO</v>
          </cell>
          <cell r="Z2122">
            <v>0</v>
          </cell>
          <cell r="AA2122">
            <v>0</v>
          </cell>
          <cell r="AB2122">
            <v>0</v>
          </cell>
          <cell r="AC2122">
            <v>0</v>
          </cell>
          <cell r="AD2122" t="str">
            <v>NON PREVISTO</v>
          </cell>
          <cell r="AE2122" t="str">
            <v>NON PREVISTO</v>
          </cell>
          <cell r="AF2122" t="str">
            <v>NON PREVISTO</v>
          </cell>
          <cell r="AG2122" t="str">
            <v>NON PREVISTO</v>
          </cell>
          <cell r="AH2122" t="str">
            <v>NON PREVISTO</v>
          </cell>
        </row>
        <row r="2123">
          <cell r="A2123">
            <v>103868</v>
          </cell>
          <cell r="B2123" t="str">
            <v>LAMPADA SCIALITICA</v>
          </cell>
          <cell r="C2123" t="str">
            <v>DR MACH GMBH &amp; CO</v>
          </cell>
          <cell r="D2123" t="str">
            <v>MACH LED 130F</v>
          </cell>
          <cell r="E2123" t="str">
            <v>19/08750</v>
          </cell>
          <cell r="F2123" t="str">
            <v>COMPONENTE</v>
          </cell>
          <cell r="G2123">
            <v>103863</v>
          </cell>
          <cell r="I2123" t="str">
            <v>S.PIETRO</v>
          </cell>
          <cell r="J2123" t="str">
            <v>EMODINAMICA</v>
          </cell>
          <cell r="K2123" t="str">
            <v>EMODINAMICA</v>
          </cell>
          <cell r="L2123" t="str">
            <v>EMODINAMICA</v>
          </cell>
          <cell r="M2123" t="str">
            <v>COMPONENTE</v>
          </cell>
          <cell r="N2123" t="str">
            <v>103863</v>
          </cell>
          <cell r="P2123" t="str">
            <v>ANNUALE (NON DI NS COMPETENZA)</v>
          </cell>
          <cell r="Q2123" t="str">
            <v>ANNUALE (NON DI NS COMPETENZA)</v>
          </cell>
          <cell r="R2123" t="str">
            <v>NON PREVISTO</v>
          </cell>
          <cell r="T2123" t="str">
            <v>NON PREVISTO</v>
          </cell>
          <cell r="U2123">
            <v>0</v>
          </cell>
          <cell r="V2123">
            <v>0</v>
          </cell>
          <cell r="W2123">
            <v>0</v>
          </cell>
          <cell r="X2123">
            <v>0</v>
          </cell>
          <cell r="Y2123" t="str">
            <v>NON PREVISTO</v>
          </cell>
          <cell r="Z2123">
            <v>0</v>
          </cell>
          <cell r="AA2123">
            <v>0</v>
          </cell>
          <cell r="AB2123">
            <v>0</v>
          </cell>
          <cell r="AC2123">
            <v>0</v>
          </cell>
          <cell r="AD2123" t="str">
            <v>NON PREVISTO</v>
          </cell>
          <cell r="AE2123" t="str">
            <v>NON PREVISTO</v>
          </cell>
          <cell r="AF2123" t="str">
            <v>NON PREVISTO</v>
          </cell>
          <cell r="AG2123" t="str">
            <v>NON PREVISTO</v>
          </cell>
          <cell r="AH2123" t="str">
            <v>NON PREVISTO</v>
          </cell>
        </row>
        <row r="2124">
          <cell r="A2124">
            <v>103869</v>
          </cell>
          <cell r="B2124" t="str">
            <v>MONITOR</v>
          </cell>
          <cell r="C2124" t="str">
            <v>BARCO NV</v>
          </cell>
          <cell r="D2124" t="str">
            <v>NR</v>
          </cell>
          <cell r="E2124" t="str">
            <v>721913338055</v>
          </cell>
          <cell r="F2124" t="str">
            <v>COMPONENTE</v>
          </cell>
          <cell r="G2124">
            <v>103863</v>
          </cell>
          <cell r="I2124" t="str">
            <v>S.PIETRO</v>
          </cell>
          <cell r="J2124" t="str">
            <v>EMODINAMICA</v>
          </cell>
          <cell r="K2124" t="str">
            <v>EMODINAMICA</v>
          </cell>
          <cell r="L2124" t="str">
            <v>EMODINAMICA</v>
          </cell>
          <cell r="M2124" t="str">
            <v>COMPONENTE</v>
          </cell>
          <cell r="N2124" t="str">
            <v>103863</v>
          </cell>
          <cell r="P2124" t="str">
            <v>ANNUALE (NON DI NS COMPETENZA)</v>
          </cell>
          <cell r="Q2124" t="str">
            <v>ANNUALE (NON DI NS COMPETENZA)</v>
          </cell>
          <cell r="R2124" t="str">
            <v>NON PREVISTO</v>
          </cell>
          <cell r="T2124" t="str">
            <v>NON PREVISTO</v>
          </cell>
          <cell r="U2124">
            <v>0</v>
          </cell>
          <cell r="V2124">
            <v>0</v>
          </cell>
          <cell r="W2124">
            <v>0</v>
          </cell>
          <cell r="X2124">
            <v>0</v>
          </cell>
          <cell r="Y2124" t="str">
            <v>NON PREVISTO</v>
          </cell>
          <cell r="Z2124">
            <v>0</v>
          </cell>
          <cell r="AA2124">
            <v>0</v>
          </cell>
          <cell r="AB2124">
            <v>0</v>
          </cell>
          <cell r="AC2124">
            <v>0</v>
          </cell>
          <cell r="AD2124" t="str">
            <v>NON PREVISTO</v>
          </cell>
          <cell r="AE2124" t="str">
            <v>NON PREVISTO</v>
          </cell>
          <cell r="AF2124" t="str">
            <v>NON PREVISTO</v>
          </cell>
          <cell r="AG2124" t="str">
            <v>NON PREVISTO</v>
          </cell>
          <cell r="AH2124" t="str">
            <v>NON PREVISTO</v>
          </cell>
        </row>
        <row r="2125">
          <cell r="A2125">
            <v>103870</v>
          </cell>
          <cell r="B2125" t="str">
            <v>MONITOR</v>
          </cell>
          <cell r="C2125" t="str">
            <v>BARCO NV</v>
          </cell>
          <cell r="D2125" t="str">
            <v>NR</v>
          </cell>
          <cell r="E2125" t="str">
            <v>NR</v>
          </cell>
          <cell r="F2125" t="str">
            <v>COMPONENTE</v>
          </cell>
          <cell r="G2125">
            <v>103863</v>
          </cell>
          <cell r="I2125" t="str">
            <v>S.PIETRO</v>
          </cell>
          <cell r="J2125" t="str">
            <v>EMODINAMICA</v>
          </cell>
          <cell r="K2125" t="str">
            <v>EMODINAMICA</v>
          </cell>
          <cell r="L2125" t="str">
            <v>EMODINAMICA</v>
          </cell>
          <cell r="M2125" t="str">
            <v>COMPONENTE</v>
          </cell>
          <cell r="N2125" t="str">
            <v>103863</v>
          </cell>
          <cell r="P2125" t="str">
            <v>ANNUALE (NON DI NS COMPETENZA)</v>
          </cell>
          <cell r="Q2125" t="str">
            <v>ANNUALE (NON DI NS COMPETENZA)</v>
          </cell>
          <cell r="R2125" t="str">
            <v>NON PREVISTO</v>
          </cell>
          <cell r="T2125" t="str">
            <v>NON PREVISTO</v>
          </cell>
          <cell r="U2125">
            <v>0</v>
          </cell>
          <cell r="V2125">
            <v>0</v>
          </cell>
          <cell r="W2125">
            <v>0</v>
          </cell>
          <cell r="X2125">
            <v>0</v>
          </cell>
          <cell r="Y2125" t="str">
            <v>NON PREVISTO</v>
          </cell>
          <cell r="Z2125">
            <v>0</v>
          </cell>
          <cell r="AA2125">
            <v>0</v>
          </cell>
          <cell r="AB2125">
            <v>0</v>
          </cell>
          <cell r="AC2125">
            <v>0</v>
          </cell>
          <cell r="AD2125" t="str">
            <v>NON PREVISTO</v>
          </cell>
          <cell r="AE2125" t="str">
            <v>NON PREVISTO</v>
          </cell>
          <cell r="AF2125" t="str">
            <v>NON PREVISTO</v>
          </cell>
          <cell r="AG2125" t="str">
            <v>NON PREVISTO</v>
          </cell>
          <cell r="AH2125" t="str">
            <v>NON PREVISTO</v>
          </cell>
        </row>
        <row r="2126">
          <cell r="A2126">
            <v>103871</v>
          </cell>
          <cell r="B2126" t="str">
            <v>MONITOR</v>
          </cell>
          <cell r="C2126" t="str">
            <v>BARCO NV</v>
          </cell>
          <cell r="D2126" t="str">
            <v>NR</v>
          </cell>
          <cell r="E2126" t="str">
            <v>NR</v>
          </cell>
          <cell r="F2126" t="str">
            <v>COMPONENTE</v>
          </cell>
          <cell r="G2126">
            <v>103863</v>
          </cell>
          <cell r="I2126" t="str">
            <v>S.PIETRO</v>
          </cell>
          <cell r="J2126" t="str">
            <v>EMODINAMICA</v>
          </cell>
          <cell r="K2126" t="str">
            <v>EMODINAMICA</v>
          </cell>
          <cell r="L2126" t="str">
            <v>EMODINAMICA</v>
          </cell>
          <cell r="M2126" t="str">
            <v>COMPONENTE</v>
          </cell>
          <cell r="N2126">
            <v>103863</v>
          </cell>
          <cell r="P2126" t="str">
            <v>ANNUALE (NON DI NS COMPETENZA)</v>
          </cell>
          <cell r="Q2126" t="str">
            <v>ANNUALE (NON DI NS COMPETENZA)</v>
          </cell>
          <cell r="R2126" t="str">
            <v>NON PREVISTO</v>
          </cell>
          <cell r="T2126" t="str">
            <v>NON PREVISTO</v>
          </cell>
          <cell r="U2126">
            <v>0</v>
          </cell>
          <cell r="V2126">
            <v>0</v>
          </cell>
          <cell r="W2126">
            <v>0</v>
          </cell>
          <cell r="X2126">
            <v>0</v>
          </cell>
          <cell r="Y2126" t="str">
            <v>NON PREVISTO</v>
          </cell>
          <cell r="Z2126">
            <v>0</v>
          </cell>
          <cell r="AA2126">
            <v>0</v>
          </cell>
          <cell r="AB2126">
            <v>0</v>
          </cell>
          <cell r="AC2126">
            <v>0</v>
          </cell>
          <cell r="AD2126" t="str">
            <v>NON PREVISTO</v>
          </cell>
          <cell r="AE2126" t="str">
            <v>NON PREVISTO</v>
          </cell>
          <cell r="AF2126" t="str">
            <v>NON PREVISTO</v>
          </cell>
          <cell r="AG2126" t="str">
            <v>NON PREVISTO</v>
          </cell>
          <cell r="AH2126" t="str">
            <v>NON PREVISTO</v>
          </cell>
        </row>
        <row r="2127">
          <cell r="A2127">
            <v>103872</v>
          </cell>
          <cell r="B2127" t="str">
            <v>PERSONAL COMPUTER</v>
          </cell>
          <cell r="C2127" t="str">
            <v>SONY CORP</v>
          </cell>
          <cell r="D2127" t="str">
            <v>NR</v>
          </cell>
          <cell r="E2127" t="str">
            <v>9224004N9020019</v>
          </cell>
          <cell r="F2127" t="str">
            <v>COMPONENTE</v>
          </cell>
          <cell r="G2127">
            <v>103863</v>
          </cell>
          <cell r="I2127" t="str">
            <v>S.PIETRO</v>
          </cell>
          <cell r="J2127" t="str">
            <v>EMODINAMICA</v>
          </cell>
          <cell r="K2127" t="str">
            <v>EMODINAMICA</v>
          </cell>
          <cell r="L2127" t="str">
            <v>EMODINAMICA</v>
          </cell>
          <cell r="M2127" t="str">
            <v>COMPONENTE</v>
          </cell>
          <cell r="N2127" t="str">
            <v>103863</v>
          </cell>
          <cell r="P2127" t="str">
            <v>ANNUALE (NON DI NS COMPETENZA)</v>
          </cell>
          <cell r="Q2127" t="str">
            <v>ANNUALE (NON DI NS COMPETENZA)</v>
          </cell>
          <cell r="R2127" t="str">
            <v>NON PREVISTO</v>
          </cell>
          <cell r="T2127" t="str">
            <v>NON PREVISTO</v>
          </cell>
          <cell r="U2127">
            <v>0</v>
          </cell>
          <cell r="V2127">
            <v>0</v>
          </cell>
          <cell r="W2127">
            <v>0</v>
          </cell>
          <cell r="X2127">
            <v>0</v>
          </cell>
          <cell r="Y2127" t="str">
            <v>NON PREVISTO</v>
          </cell>
          <cell r="Z2127">
            <v>0</v>
          </cell>
          <cell r="AA2127">
            <v>0</v>
          </cell>
          <cell r="AB2127">
            <v>0</v>
          </cell>
          <cell r="AC2127">
            <v>0</v>
          </cell>
          <cell r="AD2127" t="str">
            <v>NON PREVISTO</v>
          </cell>
          <cell r="AE2127" t="str">
            <v>NON PREVISTO</v>
          </cell>
          <cell r="AF2127" t="str">
            <v>NON PREVISTO</v>
          </cell>
          <cell r="AG2127" t="str">
            <v>NON PREVISTO</v>
          </cell>
          <cell r="AH2127" t="str">
            <v>NON PREVISTO</v>
          </cell>
        </row>
        <row r="2128">
          <cell r="A2128">
            <v>103873</v>
          </cell>
          <cell r="B2128" t="str">
            <v>MONITOR</v>
          </cell>
          <cell r="C2128" t="str">
            <v>HEWLETT PACKARD CO</v>
          </cell>
          <cell r="D2128" t="str">
            <v>NR</v>
          </cell>
          <cell r="E2128" t="str">
            <v>NR</v>
          </cell>
          <cell r="F2128" t="str">
            <v>COMPONENTE</v>
          </cell>
          <cell r="G2128">
            <v>103863</v>
          </cell>
          <cell r="I2128" t="str">
            <v>S.PIETRO</v>
          </cell>
          <cell r="J2128" t="str">
            <v>EMODINAMICA</v>
          </cell>
          <cell r="K2128" t="str">
            <v>EMODINAMICA</v>
          </cell>
          <cell r="L2128" t="str">
            <v>EMODINAMICA</v>
          </cell>
          <cell r="M2128" t="str">
            <v>COMPONENTE</v>
          </cell>
          <cell r="N2128" t="str">
            <v>103863</v>
          </cell>
          <cell r="P2128" t="str">
            <v>ANNUALE (NON DI NS COMPETENZA)</v>
          </cell>
          <cell r="Q2128" t="str">
            <v>ANNUALE (NON DI NS COMPETENZA)</v>
          </cell>
          <cell r="R2128" t="str">
            <v>NON PREVISTO</v>
          </cell>
          <cell r="T2128" t="str">
            <v>NON PREVISTO</v>
          </cell>
          <cell r="U2128">
            <v>0</v>
          </cell>
          <cell r="V2128">
            <v>0</v>
          </cell>
          <cell r="W2128">
            <v>0</v>
          </cell>
          <cell r="X2128">
            <v>0</v>
          </cell>
          <cell r="Y2128" t="str">
            <v>NON PREVISTO</v>
          </cell>
          <cell r="Z2128">
            <v>0</v>
          </cell>
          <cell r="AA2128">
            <v>0</v>
          </cell>
          <cell r="AB2128">
            <v>0</v>
          </cell>
          <cell r="AC2128">
            <v>0</v>
          </cell>
          <cell r="AD2128" t="str">
            <v>NON PREVISTO</v>
          </cell>
          <cell r="AE2128" t="str">
            <v>NON PREVISTO</v>
          </cell>
          <cell r="AF2128" t="str">
            <v>NON PREVISTO</v>
          </cell>
          <cell r="AG2128" t="str">
            <v>NON PREVISTO</v>
          </cell>
          <cell r="AH2128" t="str">
            <v>NON PREVISTO</v>
          </cell>
        </row>
        <row r="2129">
          <cell r="A2129">
            <v>103874</v>
          </cell>
          <cell r="B2129" t="str">
            <v>PERSONAL COMPUTER</v>
          </cell>
          <cell r="C2129" t="str">
            <v>HEWLETT PACKARD CO</v>
          </cell>
          <cell r="D2129" t="str">
            <v>NR</v>
          </cell>
          <cell r="E2129" t="str">
            <v>CZC852736J</v>
          </cell>
          <cell r="F2129" t="str">
            <v>COMPONENTE</v>
          </cell>
          <cell r="G2129">
            <v>103863</v>
          </cell>
          <cell r="I2129" t="str">
            <v>S.PIETRO</v>
          </cell>
          <cell r="J2129" t="str">
            <v>EMODINAMICA</v>
          </cell>
          <cell r="K2129" t="str">
            <v>EMODINAMICA</v>
          </cell>
          <cell r="L2129" t="str">
            <v>EMODINAMICA</v>
          </cell>
          <cell r="M2129" t="str">
            <v>COMPONENTE</v>
          </cell>
          <cell r="N2129" t="str">
            <v>103863</v>
          </cell>
          <cell r="P2129" t="str">
            <v>ANNUALE (NON DI NS COMPETENZA)</v>
          </cell>
          <cell r="Q2129" t="str">
            <v>ANNUALE (NON DI NS COMPETENZA)</v>
          </cell>
          <cell r="R2129" t="str">
            <v>NON PREVISTO</v>
          </cell>
          <cell r="T2129" t="str">
            <v>NON PREVISTO</v>
          </cell>
          <cell r="U2129">
            <v>0</v>
          </cell>
          <cell r="V2129">
            <v>0</v>
          </cell>
          <cell r="W2129">
            <v>0</v>
          </cell>
          <cell r="X2129">
            <v>0</v>
          </cell>
          <cell r="Y2129" t="str">
            <v>NON PREVISTO</v>
          </cell>
          <cell r="Z2129">
            <v>0</v>
          </cell>
          <cell r="AA2129">
            <v>0</v>
          </cell>
          <cell r="AB2129">
            <v>0</v>
          </cell>
          <cell r="AC2129">
            <v>0</v>
          </cell>
          <cell r="AD2129" t="str">
            <v>NON PREVISTO</v>
          </cell>
          <cell r="AE2129" t="str">
            <v>NON PREVISTO</v>
          </cell>
          <cell r="AF2129" t="str">
            <v>NON PREVISTO</v>
          </cell>
          <cell r="AG2129" t="str">
            <v>NON PREVISTO</v>
          </cell>
          <cell r="AH2129" t="str">
            <v>NON PREVISTO</v>
          </cell>
        </row>
        <row r="2130">
          <cell r="A2130">
            <v>103876</v>
          </cell>
          <cell r="B2130" t="str">
            <v>ANGIOGRAFIA DIGITALE, SISTEMA PER</v>
          </cell>
          <cell r="C2130" t="str">
            <v>PHILIPS MEDICAL SYSTEMS</v>
          </cell>
          <cell r="D2130" t="str">
            <v>ALLURA XPER FD20</v>
          </cell>
          <cell r="E2130">
            <v>940</v>
          </cell>
          <cell r="F2130" t="str">
            <v>PRINCIPALE</v>
          </cell>
          <cell r="G2130">
            <v>103876</v>
          </cell>
          <cell r="I2130" t="str">
            <v>S.PIETRO</v>
          </cell>
          <cell r="J2130" t="str">
            <v>EMODINAMICA</v>
          </cell>
          <cell r="K2130" t="str">
            <v>EMODINAMICA</v>
          </cell>
          <cell r="L2130" t="str">
            <v>EMODINAMICA</v>
          </cell>
          <cell r="M2130" t="str">
            <v>PRINCIPALE</v>
          </cell>
          <cell r="N2130" t="str">
            <v>103876</v>
          </cell>
          <cell r="P2130" t="str">
            <v>ANNUALE (NON DI NS COMPETENZA)</v>
          </cell>
          <cell r="Q2130" t="str">
            <v>ANNUALE (NON DI NS COMPETENZA)</v>
          </cell>
          <cell r="R2130" t="str">
            <v>NON PREVISTO</v>
          </cell>
          <cell r="T2130" t="str">
            <v>NON PREVISTO</v>
          </cell>
          <cell r="U2130">
            <v>0</v>
          </cell>
          <cell r="V2130">
            <v>0</v>
          </cell>
          <cell r="W2130">
            <v>0</v>
          </cell>
          <cell r="X2130">
            <v>0</v>
          </cell>
          <cell r="Y2130" t="str">
            <v>NON PREVISTO</v>
          </cell>
          <cell r="Z2130">
            <v>0</v>
          </cell>
          <cell r="AA2130">
            <v>0</v>
          </cell>
          <cell r="AB2130">
            <v>0</v>
          </cell>
          <cell r="AC2130">
            <v>0</v>
          </cell>
          <cell r="AD2130" t="str">
            <v>NON PREVISTO</v>
          </cell>
          <cell r="AE2130" t="str">
            <v>NON PREVISTO</v>
          </cell>
          <cell r="AF2130" t="str">
            <v>NON PREVISTO</v>
          </cell>
          <cell r="AG2130" t="str">
            <v>NON PREVISTO</v>
          </cell>
          <cell r="AH2130" t="str">
            <v>NON PREVISTO</v>
          </cell>
        </row>
        <row r="2131">
          <cell r="A2131">
            <v>103877</v>
          </cell>
          <cell r="B2131" t="str">
            <v>TAVOLO PER ANGIOGRAFIA</v>
          </cell>
          <cell r="C2131" t="str">
            <v>PHILIPS MEDICAL SYSTEMS</v>
          </cell>
          <cell r="D2131" t="str">
            <v>XPER AD7</v>
          </cell>
          <cell r="E2131" t="str">
            <v>006102</v>
          </cell>
          <cell r="F2131" t="str">
            <v>COMPONENTE</v>
          </cell>
          <cell r="G2131">
            <v>103876</v>
          </cell>
          <cell r="I2131" t="str">
            <v>S.PIETRO</v>
          </cell>
          <cell r="J2131" t="str">
            <v>EMODINAMICA</v>
          </cell>
          <cell r="K2131" t="str">
            <v>EMODINAMICA</v>
          </cell>
          <cell r="L2131" t="str">
            <v>EMODINAMICA</v>
          </cell>
          <cell r="M2131" t="str">
            <v>COMPONENTE</v>
          </cell>
          <cell r="N2131" t="str">
            <v>103877</v>
          </cell>
          <cell r="P2131" t="str">
            <v>ANNUALE (NON DI NS COMPETENZA)</v>
          </cell>
          <cell r="Q2131" t="str">
            <v>ANNUALE (NON DI NS COMPETENZA)</v>
          </cell>
          <cell r="R2131" t="str">
            <v>NON PREVISTO</v>
          </cell>
          <cell r="T2131" t="str">
            <v>NON PREVISTO</v>
          </cell>
          <cell r="U2131">
            <v>0</v>
          </cell>
          <cell r="V2131">
            <v>0</v>
          </cell>
          <cell r="W2131">
            <v>0</v>
          </cell>
          <cell r="X2131">
            <v>0</v>
          </cell>
          <cell r="Y2131" t="str">
            <v>NON PREVISTO</v>
          </cell>
          <cell r="Z2131">
            <v>0</v>
          </cell>
          <cell r="AA2131">
            <v>0</v>
          </cell>
          <cell r="AB2131">
            <v>0</v>
          </cell>
          <cell r="AC2131">
            <v>0</v>
          </cell>
          <cell r="AD2131" t="str">
            <v>NON PREVISTO</v>
          </cell>
          <cell r="AE2131" t="str">
            <v>NON PREVISTO</v>
          </cell>
          <cell r="AF2131" t="str">
            <v>NON PREVISTO</v>
          </cell>
          <cell r="AG2131" t="str">
            <v>NON PREVISTO</v>
          </cell>
          <cell r="AH2131" t="str">
            <v>NON PREVISTO</v>
          </cell>
        </row>
        <row r="2132">
          <cell r="A2132">
            <v>103878</v>
          </cell>
          <cell r="B2132" t="str">
            <v>CONSOLLE DI COMANDO PER GRUPPO RADIOLOGICO</v>
          </cell>
          <cell r="C2132" t="str">
            <v>BARCO NV</v>
          </cell>
          <cell r="D2132" t="str">
            <v>TSM12PHC B</v>
          </cell>
          <cell r="E2132" t="str">
            <v>AN00161000397</v>
          </cell>
          <cell r="F2132" t="str">
            <v>COMPONENTE</v>
          </cell>
          <cell r="G2132">
            <v>103876</v>
          </cell>
          <cell r="I2132" t="str">
            <v>S.PIETRO</v>
          </cell>
          <cell r="J2132" t="str">
            <v>EMODINAMICA</v>
          </cell>
          <cell r="K2132" t="str">
            <v>EMODINAMICA</v>
          </cell>
          <cell r="L2132" t="str">
            <v>EMODINAMICA</v>
          </cell>
          <cell r="M2132" t="str">
            <v>COMPONENTE</v>
          </cell>
          <cell r="N2132" t="str">
            <v>103877</v>
          </cell>
          <cell r="P2132" t="str">
            <v>ANNUALE (NON DI NS COMPETENZA)</v>
          </cell>
          <cell r="Q2132" t="str">
            <v>ANNUALE (NON DI NS COMPETENZA)</v>
          </cell>
          <cell r="R2132" t="str">
            <v>NON PREVISTO</v>
          </cell>
          <cell r="T2132" t="str">
            <v>NON PREVISTO</v>
          </cell>
          <cell r="U2132">
            <v>0</v>
          </cell>
          <cell r="V2132">
            <v>0</v>
          </cell>
          <cell r="W2132">
            <v>0</v>
          </cell>
          <cell r="X2132">
            <v>0</v>
          </cell>
          <cell r="Y2132" t="str">
            <v>NON PREVISTO</v>
          </cell>
          <cell r="Z2132">
            <v>0</v>
          </cell>
          <cell r="AA2132">
            <v>0</v>
          </cell>
          <cell r="AB2132">
            <v>0</v>
          </cell>
          <cell r="AC2132">
            <v>0</v>
          </cell>
          <cell r="AD2132" t="str">
            <v>NON PREVISTO</v>
          </cell>
          <cell r="AE2132" t="str">
            <v>NON PREVISTO</v>
          </cell>
          <cell r="AF2132" t="str">
            <v>NON PREVISTO</v>
          </cell>
          <cell r="AG2132" t="str">
            <v>NON PREVISTO</v>
          </cell>
          <cell r="AH2132" t="str">
            <v>NON PREVISTO</v>
          </cell>
        </row>
        <row r="2133">
          <cell r="A2133">
            <v>103879</v>
          </cell>
          <cell r="B2133" t="str">
            <v>MONITOR TELEVISIVO PER BIOIMMAGINI</v>
          </cell>
          <cell r="C2133" t="str">
            <v>BARCO NV</v>
          </cell>
          <cell r="D2133" t="str">
            <v>DTM19LB</v>
          </cell>
          <cell r="E2133" t="str">
            <v>721852265096</v>
          </cell>
          <cell r="F2133" t="str">
            <v>COMPONENTE</v>
          </cell>
          <cell r="G2133">
            <v>103876</v>
          </cell>
          <cell r="I2133" t="str">
            <v>S.PIETRO</v>
          </cell>
          <cell r="J2133" t="str">
            <v>EMODINAMICA</v>
          </cell>
          <cell r="K2133" t="str">
            <v>EMODINAMICA</v>
          </cell>
          <cell r="L2133" t="str">
            <v>EMODINAMICA</v>
          </cell>
          <cell r="M2133" t="str">
            <v>COMPONENTE</v>
          </cell>
          <cell r="N2133" t="str">
            <v>103876</v>
          </cell>
          <cell r="P2133" t="str">
            <v>ANNUALE (NON DI NS COMPETENZA)</v>
          </cell>
          <cell r="Q2133" t="str">
            <v>ANNUALE (NON DI NS COMPETENZA)</v>
          </cell>
          <cell r="R2133" t="str">
            <v>NON PREVISTO</v>
          </cell>
          <cell r="T2133" t="str">
            <v>NON PREVISTO</v>
          </cell>
          <cell r="U2133">
            <v>0</v>
          </cell>
          <cell r="V2133">
            <v>0</v>
          </cell>
          <cell r="W2133">
            <v>0</v>
          </cell>
          <cell r="X2133">
            <v>0</v>
          </cell>
          <cell r="Y2133" t="str">
            <v>NON PREVISTO</v>
          </cell>
          <cell r="Z2133">
            <v>0</v>
          </cell>
          <cell r="AA2133">
            <v>0</v>
          </cell>
          <cell r="AB2133">
            <v>0</v>
          </cell>
          <cell r="AC2133">
            <v>0</v>
          </cell>
          <cell r="AD2133" t="str">
            <v>NON PREVISTO</v>
          </cell>
          <cell r="AE2133" t="str">
            <v>NON PREVISTO</v>
          </cell>
          <cell r="AF2133" t="str">
            <v>NON PREVISTO</v>
          </cell>
          <cell r="AG2133" t="str">
            <v>NON PREVISTO</v>
          </cell>
          <cell r="AH2133" t="str">
            <v>NON PREVISTO</v>
          </cell>
        </row>
        <row r="2134">
          <cell r="A2134">
            <v>103880</v>
          </cell>
          <cell r="B2134" t="str">
            <v>LAMPADA SCIALITICA</v>
          </cell>
          <cell r="C2134" t="str">
            <v>DR MACH GMBH &amp; CO</v>
          </cell>
          <cell r="D2134" t="str">
            <v>MACH LED 130F</v>
          </cell>
          <cell r="E2134" t="str">
            <v>18/27414</v>
          </cell>
          <cell r="F2134" t="str">
            <v>COMPONENTE</v>
          </cell>
          <cell r="G2134">
            <v>103876</v>
          </cell>
          <cell r="I2134" t="str">
            <v>S.PIETRO</v>
          </cell>
          <cell r="J2134" t="str">
            <v>EMODINAMICA</v>
          </cell>
          <cell r="K2134" t="str">
            <v>EMODINAMICA</v>
          </cell>
          <cell r="L2134" t="str">
            <v>EMODINAMICA</v>
          </cell>
          <cell r="M2134" t="str">
            <v>COMPONENTE</v>
          </cell>
          <cell r="N2134" t="str">
            <v>103876</v>
          </cell>
          <cell r="P2134" t="str">
            <v>ANNUALE (NON DI NS COMPETENZA)</v>
          </cell>
          <cell r="Q2134" t="str">
            <v>ANNUALE (NON DI NS COMPETENZA)</v>
          </cell>
          <cell r="R2134" t="str">
            <v>NON PREVISTO</v>
          </cell>
          <cell r="T2134" t="str">
            <v>NON PREVISTO</v>
          </cell>
          <cell r="U2134">
            <v>0</v>
          </cell>
          <cell r="V2134">
            <v>0</v>
          </cell>
          <cell r="W2134">
            <v>0</v>
          </cell>
          <cell r="X2134">
            <v>0</v>
          </cell>
          <cell r="Y2134" t="str">
            <v>NON PREVISTO</v>
          </cell>
          <cell r="Z2134">
            <v>0</v>
          </cell>
          <cell r="AA2134">
            <v>0</v>
          </cell>
          <cell r="AB2134">
            <v>0</v>
          </cell>
          <cell r="AC2134">
            <v>0</v>
          </cell>
          <cell r="AD2134" t="str">
            <v>NON PREVISTO</v>
          </cell>
          <cell r="AE2134" t="str">
            <v>NON PREVISTO</v>
          </cell>
          <cell r="AF2134" t="str">
            <v>NON PREVISTO</v>
          </cell>
          <cell r="AG2134" t="str">
            <v>NON PREVISTO</v>
          </cell>
          <cell r="AH2134" t="str">
            <v>NON PREVISTO</v>
          </cell>
        </row>
        <row r="2135">
          <cell r="A2135">
            <v>103881</v>
          </cell>
          <cell r="B2135" t="str">
            <v>MONITOR</v>
          </cell>
          <cell r="C2135" t="str">
            <v>NEC SAN-EI INSTRUMENTS LTD</v>
          </cell>
          <cell r="D2135" t="str">
            <v>NR</v>
          </cell>
          <cell r="E2135" t="str">
            <v>NR</v>
          </cell>
          <cell r="F2135" t="str">
            <v>COMPONENTE</v>
          </cell>
          <cell r="G2135">
            <v>103876</v>
          </cell>
          <cell r="I2135" t="str">
            <v>S.PIETRO</v>
          </cell>
          <cell r="J2135" t="str">
            <v>EMODINAMICA</v>
          </cell>
          <cell r="K2135" t="str">
            <v>EMODINAMICA</v>
          </cell>
          <cell r="L2135" t="str">
            <v>EMODINAMICA</v>
          </cell>
          <cell r="M2135" t="str">
            <v>COMPONENTE</v>
          </cell>
          <cell r="N2135" t="str">
            <v>103876</v>
          </cell>
          <cell r="P2135" t="str">
            <v>ANNUALE (NON DI NS COMPETENZA)</v>
          </cell>
          <cell r="Q2135" t="str">
            <v>ANNUALE (NON DI NS COMPETENZA)</v>
          </cell>
          <cell r="R2135" t="str">
            <v>NON PREVISTO</v>
          </cell>
          <cell r="T2135" t="str">
            <v>NON PREVISTO</v>
          </cell>
          <cell r="U2135">
            <v>0</v>
          </cell>
          <cell r="V2135">
            <v>0</v>
          </cell>
          <cell r="W2135">
            <v>0</v>
          </cell>
          <cell r="X2135">
            <v>0</v>
          </cell>
          <cell r="Y2135" t="str">
            <v>NON PREVISTO</v>
          </cell>
          <cell r="Z2135">
            <v>0</v>
          </cell>
          <cell r="AA2135">
            <v>0</v>
          </cell>
          <cell r="AB2135">
            <v>0</v>
          </cell>
          <cell r="AC2135">
            <v>0</v>
          </cell>
          <cell r="AD2135" t="str">
            <v>NON PREVISTO</v>
          </cell>
          <cell r="AE2135" t="str">
            <v>NON PREVISTO</v>
          </cell>
          <cell r="AF2135" t="str">
            <v>NON PREVISTO</v>
          </cell>
          <cell r="AG2135" t="str">
            <v>NON PREVISTO</v>
          </cell>
          <cell r="AH2135" t="str">
            <v>NON PREVISTO</v>
          </cell>
        </row>
        <row r="2136">
          <cell r="A2136">
            <v>103882</v>
          </cell>
          <cell r="B2136" t="str">
            <v>MONITOR</v>
          </cell>
          <cell r="C2136" t="str">
            <v>PHILIPS MEDICAL SYSTEMS</v>
          </cell>
          <cell r="D2136" t="str">
            <v>NR</v>
          </cell>
          <cell r="E2136" t="str">
            <v>NR</v>
          </cell>
          <cell r="F2136" t="str">
            <v>COMPONENTE</v>
          </cell>
          <cell r="G2136">
            <v>103876</v>
          </cell>
          <cell r="I2136" t="str">
            <v>S.PIETRO</v>
          </cell>
          <cell r="J2136" t="str">
            <v>EMODINAMICA</v>
          </cell>
          <cell r="K2136" t="str">
            <v>EMODINAMICA</v>
          </cell>
          <cell r="L2136" t="str">
            <v>EMODINAMICA</v>
          </cell>
          <cell r="M2136" t="str">
            <v>COMPONENTE</v>
          </cell>
          <cell r="N2136" t="str">
            <v>103876</v>
          </cell>
          <cell r="P2136" t="str">
            <v>ANNUALE (NON DI NS COMPETENZA)</v>
          </cell>
          <cell r="Q2136" t="str">
            <v>ANNUALE (NON DI NS COMPETENZA)</v>
          </cell>
          <cell r="R2136" t="str">
            <v>NON PREVISTO</v>
          </cell>
          <cell r="T2136" t="str">
            <v>NON PREVISTO</v>
          </cell>
          <cell r="U2136">
            <v>0</v>
          </cell>
          <cell r="V2136">
            <v>0</v>
          </cell>
          <cell r="W2136">
            <v>0</v>
          </cell>
          <cell r="X2136">
            <v>0</v>
          </cell>
          <cell r="Y2136" t="str">
            <v>NON PREVISTO</v>
          </cell>
          <cell r="Z2136">
            <v>0</v>
          </cell>
          <cell r="AA2136">
            <v>0</v>
          </cell>
          <cell r="AB2136">
            <v>0</v>
          </cell>
          <cell r="AC2136">
            <v>0</v>
          </cell>
          <cell r="AD2136" t="str">
            <v>NON PREVISTO</v>
          </cell>
          <cell r="AE2136" t="str">
            <v>NON PREVISTO</v>
          </cell>
          <cell r="AF2136" t="str">
            <v>NON PREVISTO</v>
          </cell>
          <cell r="AG2136" t="str">
            <v>NON PREVISTO</v>
          </cell>
          <cell r="AH2136" t="str">
            <v>NON PREVISTO</v>
          </cell>
        </row>
        <row r="2137">
          <cell r="A2137">
            <v>103883</v>
          </cell>
          <cell r="B2137" t="str">
            <v>MONITOR</v>
          </cell>
          <cell r="C2137" t="str">
            <v>NEC SAN-EI INSTRUMENTS LTD</v>
          </cell>
          <cell r="D2137" t="str">
            <v>NR</v>
          </cell>
          <cell r="E2137" t="str">
            <v>NR</v>
          </cell>
          <cell r="F2137" t="str">
            <v>COMPONENTE</v>
          </cell>
          <cell r="G2137">
            <v>103876</v>
          </cell>
          <cell r="I2137" t="str">
            <v>S.PIETRO</v>
          </cell>
          <cell r="J2137" t="str">
            <v>EMODINAMICA</v>
          </cell>
          <cell r="K2137" t="str">
            <v>EMODINAMICA</v>
          </cell>
          <cell r="L2137" t="str">
            <v>EMODINAMICA</v>
          </cell>
          <cell r="M2137" t="str">
            <v>COMPONENTE</v>
          </cell>
          <cell r="N2137" t="str">
            <v>103876</v>
          </cell>
          <cell r="P2137" t="str">
            <v>ANNUALE (NON DI NS COMPETENZA)</v>
          </cell>
          <cell r="Q2137" t="str">
            <v>ANNUALE (NON DI NS COMPETENZA)</v>
          </cell>
          <cell r="R2137" t="str">
            <v>NON PREVISTO</v>
          </cell>
          <cell r="T2137" t="str">
            <v>NON PREVISTO</v>
          </cell>
          <cell r="U2137">
            <v>0</v>
          </cell>
          <cell r="V2137">
            <v>0</v>
          </cell>
          <cell r="W2137">
            <v>0</v>
          </cell>
          <cell r="X2137">
            <v>0</v>
          </cell>
          <cell r="Y2137" t="str">
            <v>NON PREVISTO</v>
          </cell>
          <cell r="Z2137">
            <v>0</v>
          </cell>
          <cell r="AA2137">
            <v>0</v>
          </cell>
          <cell r="AB2137">
            <v>0</v>
          </cell>
          <cell r="AC2137">
            <v>0</v>
          </cell>
          <cell r="AD2137" t="str">
            <v>NON PREVISTO</v>
          </cell>
          <cell r="AE2137" t="str">
            <v>NON PREVISTO</v>
          </cell>
          <cell r="AF2137" t="str">
            <v>NON PREVISTO</v>
          </cell>
          <cell r="AG2137" t="str">
            <v>NON PREVISTO</v>
          </cell>
          <cell r="AH2137" t="str">
            <v>NON PREVISTO</v>
          </cell>
        </row>
        <row r="2138">
          <cell r="A2138">
            <v>103884</v>
          </cell>
          <cell r="B2138" t="str">
            <v>PERSONAL COMPUTER</v>
          </cell>
          <cell r="C2138" t="str">
            <v>DELL COMPUTER CORP</v>
          </cell>
          <cell r="D2138" t="str">
            <v>NR</v>
          </cell>
          <cell r="E2138" t="str">
            <v>NR</v>
          </cell>
          <cell r="F2138" t="str">
            <v>COMPONENTE</v>
          </cell>
          <cell r="G2138">
            <v>103876</v>
          </cell>
          <cell r="I2138" t="str">
            <v>S.PIETRO</v>
          </cell>
          <cell r="J2138" t="str">
            <v>EMODINAMICA</v>
          </cell>
          <cell r="K2138" t="str">
            <v>EMODINAMICA</v>
          </cell>
          <cell r="L2138" t="str">
            <v>EMODINAMICA</v>
          </cell>
          <cell r="M2138" t="str">
            <v>COMPONENTE</v>
          </cell>
          <cell r="N2138" t="str">
            <v>103884</v>
          </cell>
          <cell r="P2138" t="str">
            <v>ANNUALE (NON DI NS COMPETENZA)</v>
          </cell>
          <cell r="Q2138" t="str">
            <v>ANNUALE (NON DI NS COMPETENZA)</v>
          </cell>
          <cell r="R2138" t="str">
            <v>NON PREVISTO</v>
          </cell>
          <cell r="T2138" t="str">
            <v>NON PREVISTO</v>
          </cell>
          <cell r="U2138">
            <v>0</v>
          </cell>
          <cell r="V2138">
            <v>0</v>
          </cell>
          <cell r="W2138">
            <v>0</v>
          </cell>
          <cell r="X2138">
            <v>0</v>
          </cell>
          <cell r="Y2138" t="str">
            <v>NON PREVISTO</v>
          </cell>
          <cell r="Z2138">
            <v>0</v>
          </cell>
          <cell r="AA2138">
            <v>0</v>
          </cell>
          <cell r="AB2138">
            <v>0</v>
          </cell>
          <cell r="AC2138">
            <v>0</v>
          </cell>
          <cell r="AD2138" t="str">
            <v>NON PREVISTO</v>
          </cell>
          <cell r="AE2138" t="str">
            <v>NON PREVISTO</v>
          </cell>
          <cell r="AF2138" t="str">
            <v>NON PREVISTO</v>
          </cell>
          <cell r="AG2138" t="str">
            <v>NON PREVISTO</v>
          </cell>
          <cell r="AH2138" t="str">
            <v>NON PREVISTO</v>
          </cell>
        </row>
        <row r="2139">
          <cell r="A2139">
            <v>103885</v>
          </cell>
          <cell r="B2139" t="str">
            <v>MONITOR</v>
          </cell>
          <cell r="C2139" t="str">
            <v>BARCO NV</v>
          </cell>
          <cell r="D2139" t="str">
            <v>NR</v>
          </cell>
          <cell r="E2139" t="str">
            <v>NR</v>
          </cell>
          <cell r="F2139" t="str">
            <v>COMPONENTE</v>
          </cell>
          <cell r="G2139">
            <v>103876</v>
          </cell>
          <cell r="I2139" t="str">
            <v>S.PIETRO</v>
          </cell>
          <cell r="J2139" t="str">
            <v>EMODINAMICA</v>
          </cell>
          <cell r="K2139" t="str">
            <v>EMODINAMICA</v>
          </cell>
          <cell r="L2139" t="str">
            <v>EMODINAMICA</v>
          </cell>
          <cell r="M2139" t="str">
            <v>COMPONENTE</v>
          </cell>
          <cell r="N2139" t="str">
            <v>103876</v>
          </cell>
          <cell r="P2139" t="str">
            <v>ANNUALE (NON DI NS COMPETENZA)</v>
          </cell>
          <cell r="Q2139" t="str">
            <v>ANNUALE (NON DI NS COMPETENZA)</v>
          </cell>
          <cell r="R2139" t="str">
            <v>NON PREVISTO</v>
          </cell>
          <cell r="T2139" t="str">
            <v>NON PREVISTO</v>
          </cell>
          <cell r="U2139">
            <v>0</v>
          </cell>
          <cell r="V2139">
            <v>0</v>
          </cell>
          <cell r="W2139">
            <v>0</v>
          </cell>
          <cell r="X2139">
            <v>0</v>
          </cell>
          <cell r="Y2139" t="str">
            <v>NON PREVISTO</v>
          </cell>
          <cell r="Z2139">
            <v>0</v>
          </cell>
          <cell r="AA2139">
            <v>0</v>
          </cell>
          <cell r="AB2139">
            <v>0</v>
          </cell>
          <cell r="AC2139">
            <v>0</v>
          </cell>
          <cell r="AD2139" t="str">
            <v>NON PREVISTO</v>
          </cell>
          <cell r="AE2139" t="str">
            <v>NON PREVISTO</v>
          </cell>
          <cell r="AF2139" t="str">
            <v>NON PREVISTO</v>
          </cell>
          <cell r="AG2139" t="str">
            <v>NON PREVISTO</v>
          </cell>
          <cell r="AH2139" t="str">
            <v>NON PREVISTO</v>
          </cell>
        </row>
        <row r="2140">
          <cell r="A2140">
            <v>103886</v>
          </cell>
          <cell r="B2140" t="str">
            <v>STAMPANTE PER PC</v>
          </cell>
          <cell r="C2140" t="str">
            <v>HEWLETT PACKARD CO</v>
          </cell>
          <cell r="D2140" t="str">
            <v>NR</v>
          </cell>
          <cell r="E2140" t="str">
            <v>CZ29260B74</v>
          </cell>
          <cell r="F2140" t="str">
            <v>COMPONENTE</v>
          </cell>
          <cell r="G2140">
            <v>103876</v>
          </cell>
          <cell r="I2140" t="str">
            <v>S.PIETRO</v>
          </cell>
          <cell r="J2140" t="str">
            <v>EMODINAMICA</v>
          </cell>
          <cell r="K2140" t="str">
            <v>EMODINAMICA</v>
          </cell>
          <cell r="L2140" t="str">
            <v>EMODINAMICA</v>
          </cell>
          <cell r="M2140" t="str">
            <v>COMPONENTE</v>
          </cell>
          <cell r="N2140" t="str">
            <v>103876</v>
          </cell>
          <cell r="P2140" t="str">
            <v>ANNUALE (NON DI NS COMPETENZA)</v>
          </cell>
          <cell r="Q2140" t="str">
            <v>ANNUALE (NON DI NS COMPETENZA)</v>
          </cell>
          <cell r="R2140" t="str">
            <v>NON PREVISTO</v>
          </cell>
          <cell r="T2140" t="str">
            <v>NON PREVISTO</v>
          </cell>
          <cell r="U2140">
            <v>0</v>
          </cell>
          <cell r="V2140">
            <v>0</v>
          </cell>
          <cell r="W2140">
            <v>0</v>
          </cell>
          <cell r="X2140">
            <v>0</v>
          </cell>
          <cell r="Y2140" t="str">
            <v>NON PREVISTO</v>
          </cell>
          <cell r="Z2140">
            <v>0</v>
          </cell>
          <cell r="AA2140">
            <v>0</v>
          </cell>
          <cell r="AB2140">
            <v>0</v>
          </cell>
          <cell r="AC2140">
            <v>0</v>
          </cell>
          <cell r="AD2140" t="str">
            <v>NON PREVISTO</v>
          </cell>
          <cell r="AE2140" t="str">
            <v>NON PREVISTO</v>
          </cell>
          <cell r="AF2140" t="str">
            <v>NON PREVISTO</v>
          </cell>
          <cell r="AG2140" t="str">
            <v>NON PREVISTO</v>
          </cell>
          <cell r="AH2140" t="str">
            <v>NON PREVISTO</v>
          </cell>
        </row>
        <row r="2141">
          <cell r="A2141">
            <v>103887</v>
          </cell>
          <cell r="B2141" t="str">
            <v>ANESTESIA, APPARECCHIO PER</v>
          </cell>
          <cell r="C2141" t="str">
            <v>MINDRAY CO LTD</v>
          </cell>
          <cell r="D2141" t="str">
            <v>WATO EX 65 PRO</v>
          </cell>
          <cell r="E2141" t="str">
            <v>KY 97001475</v>
          </cell>
          <cell r="F2141" t="str">
            <v>PRINCIPALE</v>
          </cell>
          <cell r="G2141">
            <v>103887</v>
          </cell>
          <cell r="I2141" t="str">
            <v>S.PIETRO</v>
          </cell>
          <cell r="J2141" t="str">
            <v>EMODINAMICA</v>
          </cell>
          <cell r="K2141" t="str">
            <v>EMODINAMICA</v>
          </cell>
          <cell r="L2141" t="str">
            <v>EMODINAMICA</v>
          </cell>
          <cell r="M2141" t="str">
            <v>PRINCIPALE</v>
          </cell>
          <cell r="N2141" t="str">
            <v>103887</v>
          </cell>
          <cell r="P2141" t="str">
            <v>ANNUALE</v>
          </cell>
          <cell r="Q2141" t="str">
            <v>ANNUALE</v>
          </cell>
          <cell r="R2141" t="str">
            <v>NON PREVISTO</v>
          </cell>
          <cell r="T2141" t="str">
            <v>DA FARE</v>
          </cell>
          <cell r="U2141" t="str">
            <v>3887</v>
          </cell>
          <cell r="V2141">
            <v>46268</v>
          </cell>
          <cell r="W2141" t="str">
            <v>POSITIVO</v>
          </cell>
          <cell r="X2141">
            <v>0</v>
          </cell>
          <cell r="Y2141" t="str">
            <v>DA FARE</v>
          </cell>
          <cell r="Z2141" t="str">
            <v>3887</v>
          </cell>
          <cell r="AA2141">
            <v>46268</v>
          </cell>
          <cell r="AB2141" t="str">
            <v>POSITIVO</v>
          </cell>
          <cell r="AC2141">
            <v>0</v>
          </cell>
          <cell r="AD2141" t="str">
            <v>NON PREVISTO</v>
          </cell>
          <cell r="AE2141" t="str">
            <v>NON PREVISTO</v>
          </cell>
          <cell r="AF2141" t="str">
            <v>NON PREVISTO</v>
          </cell>
          <cell r="AG2141" t="str">
            <v>NON PREVISTO</v>
          </cell>
          <cell r="AH2141" t="str">
            <v>NON PREVISTO</v>
          </cell>
        </row>
        <row r="2142">
          <cell r="A2142">
            <v>103888</v>
          </cell>
          <cell r="B2142" t="str">
            <v>MONITOR</v>
          </cell>
          <cell r="C2142" t="str">
            <v>MINDRAY CO LTD</v>
          </cell>
          <cell r="D2142" t="str">
            <v>BENEVISION N15</v>
          </cell>
          <cell r="E2142" t="str">
            <v>F597007469</v>
          </cell>
          <cell r="F2142" t="str">
            <v>COMPONENTE</v>
          </cell>
          <cell r="G2142">
            <v>103844</v>
          </cell>
          <cell r="I2142" t="str">
            <v>S.PIETRO</v>
          </cell>
          <cell r="J2142" t="str">
            <v>EMODINAMICA</v>
          </cell>
          <cell r="K2142" t="str">
            <v>EMODINAMICA</v>
          </cell>
          <cell r="L2142" t="str">
            <v>EMODINAMICA</v>
          </cell>
          <cell r="M2142" t="str">
            <v>COMPONENTE</v>
          </cell>
          <cell r="N2142" t="str">
            <v>103887</v>
          </cell>
          <cell r="P2142" t="str">
            <v>ANNUALE</v>
          </cell>
          <cell r="Q2142" t="str">
            <v>ANNUALE</v>
          </cell>
          <cell r="R2142" t="str">
            <v>NON PREVISTO</v>
          </cell>
          <cell r="T2142" t="str">
            <v>DA FARE</v>
          </cell>
          <cell r="U2142" t="str">
            <v>3888</v>
          </cell>
          <cell r="V2142">
            <v>46268</v>
          </cell>
          <cell r="W2142" t="str">
            <v>POSITIVO</v>
          </cell>
          <cell r="X2142">
            <v>0</v>
          </cell>
          <cell r="Y2142" t="str">
            <v>DA FARE</v>
          </cell>
          <cell r="Z2142" t="str">
            <v>3888</v>
          </cell>
          <cell r="AA2142">
            <v>46268</v>
          </cell>
          <cell r="AB2142" t="str">
            <v>POSITIVO</v>
          </cell>
          <cell r="AC2142">
            <v>0</v>
          </cell>
          <cell r="AD2142" t="str">
            <v>NON PREVISTO</v>
          </cell>
          <cell r="AE2142" t="str">
            <v>NON PREVISTO</v>
          </cell>
          <cell r="AF2142" t="str">
            <v>NON PREVISTO</v>
          </cell>
          <cell r="AG2142" t="str">
            <v>NON PREVISTO</v>
          </cell>
          <cell r="AH2142" t="str">
            <v>NON PREVISTO</v>
          </cell>
        </row>
        <row r="2143">
          <cell r="A2143">
            <v>103889</v>
          </cell>
          <cell r="B2143" t="str">
            <v>MONITOR</v>
          </cell>
          <cell r="C2143" t="str">
            <v>EDAN INSTRUMENTS INC</v>
          </cell>
          <cell r="D2143" t="str">
            <v>IM 80</v>
          </cell>
          <cell r="E2143" t="str">
            <v>360068-M19706800002</v>
          </cell>
          <cell r="F2143" t="str">
            <v>SINGOLA</v>
          </cell>
          <cell r="G2143">
            <v>103889</v>
          </cell>
          <cell r="I2143" t="str">
            <v>S.PIETRO</v>
          </cell>
          <cell r="J2143" t="str">
            <v>EMODINAMICA</v>
          </cell>
          <cell r="K2143" t="str">
            <v>EMODINAMICA</v>
          </cell>
          <cell r="L2143" t="str">
            <v>EMODINAMICA</v>
          </cell>
          <cell r="M2143" t="str">
            <v>SINGOLA</v>
          </cell>
          <cell r="N2143" t="str">
            <v>103889</v>
          </cell>
          <cell r="P2143" t="str">
            <v>ANNUALE</v>
          </cell>
          <cell r="Q2143" t="str">
            <v>ANNUALE</v>
          </cell>
          <cell r="R2143" t="str">
            <v>NON PREVISTO</v>
          </cell>
          <cell r="T2143" t="str">
            <v>DA FARE</v>
          </cell>
          <cell r="U2143" t="str">
            <v>3889</v>
          </cell>
          <cell r="V2143">
            <v>46268</v>
          </cell>
          <cell r="W2143" t="str">
            <v>POSITIVO</v>
          </cell>
          <cell r="X2143">
            <v>0</v>
          </cell>
          <cell r="Y2143" t="str">
            <v>DA FARE</v>
          </cell>
          <cell r="Z2143" t="str">
            <v>3889</v>
          </cell>
          <cell r="AA2143">
            <v>46268</v>
          </cell>
          <cell r="AB2143" t="str">
            <v>POSITIVO</v>
          </cell>
          <cell r="AC2143">
            <v>0</v>
          </cell>
          <cell r="AD2143" t="str">
            <v>NON PREVISTO</v>
          </cell>
          <cell r="AE2143" t="str">
            <v>NON PREVISTO</v>
          </cell>
          <cell r="AF2143" t="str">
            <v>NON PREVISTO</v>
          </cell>
          <cell r="AG2143" t="str">
            <v>NON PREVISTO</v>
          </cell>
          <cell r="AH2143" t="str">
            <v>NON PREVISTO</v>
          </cell>
        </row>
        <row r="2144">
          <cell r="A2144">
            <v>103890</v>
          </cell>
          <cell r="B2144" t="str">
            <v>MONITOR</v>
          </cell>
          <cell r="C2144" t="str">
            <v>EDAN INSTRUMENTS INC</v>
          </cell>
          <cell r="D2144" t="str">
            <v>IM 80</v>
          </cell>
          <cell r="E2144" t="str">
            <v>360068-M19706800001</v>
          </cell>
          <cell r="F2144" t="str">
            <v>SINGOLA</v>
          </cell>
          <cell r="G2144">
            <v>103890</v>
          </cell>
          <cell r="I2144" t="str">
            <v>S.PIETRO</v>
          </cell>
          <cell r="J2144" t="str">
            <v>EMODINAMICA</v>
          </cell>
          <cell r="K2144" t="str">
            <v>EMODINAMICA</v>
          </cell>
          <cell r="L2144" t="str">
            <v>EMODINAMICA</v>
          </cell>
          <cell r="M2144" t="str">
            <v>SINGOLA</v>
          </cell>
          <cell r="N2144">
            <v>103890</v>
          </cell>
          <cell r="P2144" t="str">
            <v>ANNUALE</v>
          </cell>
          <cell r="Q2144" t="str">
            <v>ANNUALE</v>
          </cell>
          <cell r="R2144" t="str">
            <v>NON PREVISTO</v>
          </cell>
          <cell r="T2144" t="str">
            <v>DA FARE</v>
          </cell>
          <cell r="U2144" t="str">
            <v>3890</v>
          </cell>
          <cell r="V2144">
            <v>46268</v>
          </cell>
          <cell r="W2144" t="str">
            <v>POSITIVO</v>
          </cell>
          <cell r="X2144">
            <v>0</v>
          </cell>
          <cell r="Y2144" t="str">
            <v>DA FARE</v>
          </cell>
          <cell r="Z2144" t="str">
            <v>3890</v>
          </cell>
          <cell r="AA2144">
            <v>46268</v>
          </cell>
          <cell r="AB2144" t="str">
            <v>POSITIVO</v>
          </cell>
          <cell r="AC2144">
            <v>0</v>
          </cell>
          <cell r="AD2144" t="str">
            <v>NON PREVISTO</v>
          </cell>
          <cell r="AE2144" t="str">
            <v>NON PREVISTO</v>
          </cell>
          <cell r="AF2144" t="str">
            <v>NON PREVISTO</v>
          </cell>
          <cell r="AG2144" t="str">
            <v>NON PREVISTO</v>
          </cell>
          <cell r="AH2144" t="str">
            <v>NON PREVISTO</v>
          </cell>
        </row>
        <row r="2145">
          <cell r="A2145">
            <v>103891</v>
          </cell>
          <cell r="B2145" t="str">
            <v>FRIGORIFERO BIOLOGICO</v>
          </cell>
          <cell r="C2145" t="str">
            <v>FRIMED SRL</v>
          </cell>
          <cell r="D2145" t="str">
            <v>FS 20V</v>
          </cell>
          <cell r="E2145" t="str">
            <v>FF2823FMK0719</v>
          </cell>
          <cell r="F2145" t="str">
            <v>SINGOLA</v>
          </cell>
          <cell r="G2145">
            <v>103891</v>
          </cell>
          <cell r="I2145" t="str">
            <v>S.PIETRO</v>
          </cell>
          <cell r="J2145" t="str">
            <v>EMODINAMICA</v>
          </cell>
          <cell r="K2145" t="str">
            <v>EMODINAMICA</v>
          </cell>
          <cell r="L2145" t="str">
            <v>EMODINAMICA</v>
          </cell>
          <cell r="M2145" t="str">
            <v>SINGOLA</v>
          </cell>
          <cell r="N2145" t="str">
            <v>103891</v>
          </cell>
          <cell r="P2145" t="str">
            <v>ANNUALE</v>
          </cell>
          <cell r="Q2145" t="str">
            <v>ANNUALE</v>
          </cell>
          <cell r="R2145" t="str">
            <v>NON PREVISTO</v>
          </cell>
          <cell r="T2145" t="str">
            <v>DA FARE</v>
          </cell>
          <cell r="U2145" t="str">
            <v>3891</v>
          </cell>
          <cell r="V2145">
            <v>46268</v>
          </cell>
          <cell r="W2145" t="str">
            <v>POSITIVO</v>
          </cell>
          <cell r="X2145">
            <v>0</v>
          </cell>
          <cell r="Y2145" t="str">
            <v>DA FARE</v>
          </cell>
          <cell r="Z2145" t="str">
            <v>3891</v>
          </cell>
          <cell r="AA2145">
            <v>46268</v>
          </cell>
          <cell r="AB2145" t="str">
            <v>POSITIVO</v>
          </cell>
          <cell r="AC2145">
            <v>0</v>
          </cell>
          <cell r="AD2145" t="str">
            <v>NON PREVISTO</v>
          </cell>
          <cell r="AE2145" t="str">
            <v>NON PREVISTO</v>
          </cell>
          <cell r="AF2145" t="str">
            <v>NON PREVISTO</v>
          </cell>
          <cell r="AG2145" t="str">
            <v>NON PREVISTO</v>
          </cell>
          <cell r="AH2145" t="str">
            <v>NON PREVISTO</v>
          </cell>
        </row>
        <row r="2146">
          <cell r="A2146">
            <v>103892</v>
          </cell>
          <cell r="B2146" t="str">
            <v>ELETTROCARDIOGRAFO</v>
          </cell>
          <cell r="C2146" t="str">
            <v>EDAN INSTRUMENTS INC</v>
          </cell>
          <cell r="D2146" t="str">
            <v>SE 1200 EXPRESS</v>
          </cell>
          <cell r="E2146" t="str">
            <v>460016-M18B12890003</v>
          </cell>
          <cell r="F2146" t="str">
            <v>SINGOLA</v>
          </cell>
          <cell r="G2146">
            <v>103892</v>
          </cell>
          <cell r="I2146" t="str">
            <v>S.PIETRO</v>
          </cell>
          <cell r="J2146" t="str">
            <v>EMODINAMICA</v>
          </cell>
          <cell r="K2146" t="str">
            <v>EMODINAMICA</v>
          </cell>
          <cell r="L2146" t="str">
            <v>EMODINAMICA</v>
          </cell>
          <cell r="M2146" t="str">
            <v>SINGOLA</v>
          </cell>
          <cell r="N2146">
            <v>103892</v>
          </cell>
          <cell r="P2146" t="str">
            <v>ANNUALE</v>
          </cell>
          <cell r="Q2146" t="str">
            <v>ANNUALE</v>
          </cell>
          <cell r="R2146" t="str">
            <v>NON PREVISTO</v>
          </cell>
          <cell r="T2146" t="str">
            <v>DA FARE</v>
          </cell>
          <cell r="U2146" t="str">
            <v>3892</v>
          </cell>
          <cell r="V2146">
            <v>46268</v>
          </cell>
          <cell r="W2146" t="str">
            <v>POSITIVO</v>
          </cell>
          <cell r="X2146">
            <v>0</v>
          </cell>
          <cell r="Y2146" t="str">
            <v>DA FARE</v>
          </cell>
          <cell r="Z2146" t="str">
            <v>3892</v>
          </cell>
          <cell r="AA2146">
            <v>46268</v>
          </cell>
          <cell r="AB2146" t="str">
            <v>POSITIVO</v>
          </cell>
          <cell r="AC2146">
            <v>0</v>
          </cell>
          <cell r="AD2146" t="str">
            <v>NON PREVISTO</v>
          </cell>
          <cell r="AE2146" t="str">
            <v>NON PREVISTO</v>
          </cell>
          <cell r="AF2146" t="str">
            <v>NON PREVISTO</v>
          </cell>
          <cell r="AG2146" t="str">
            <v>NON PREVISTO</v>
          </cell>
          <cell r="AH2146" t="str">
            <v>NON PREVISTO</v>
          </cell>
        </row>
        <row r="2147">
          <cell r="A2147">
            <v>103894</v>
          </cell>
          <cell r="B2147" t="str">
            <v>LAVAGGIO E DISINFEZIONE, APPARECCHIO PER</v>
          </cell>
          <cell r="C2147" t="str">
            <v>GETINGE INFECTION CONTROL AB</v>
          </cell>
          <cell r="D2147" t="str">
            <v>WD 15 CLARO</v>
          </cell>
          <cell r="E2147" t="str">
            <v>WAA090933</v>
          </cell>
          <cell r="F2147" t="str">
            <v>SINGOLA</v>
          </cell>
          <cell r="G2147">
            <v>103894</v>
          </cell>
          <cell r="I2147" t="str">
            <v>S.PIETRO</v>
          </cell>
          <cell r="J2147" t="str">
            <v>EMODINAMICA</v>
          </cell>
          <cell r="K2147" t="str">
            <v>EMODINAMICA</v>
          </cell>
          <cell r="L2147" t="str">
            <v>EMODINAMICA</v>
          </cell>
          <cell r="M2147" t="str">
            <v>SINGOLA</v>
          </cell>
          <cell r="N2147">
            <v>103894</v>
          </cell>
          <cell r="P2147" t="str">
            <v>ANNUALE</v>
          </cell>
          <cell r="Q2147" t="str">
            <v>ANNUALE</v>
          </cell>
          <cell r="R2147" t="str">
            <v>NON PREVISTO</v>
          </cell>
          <cell r="T2147" t="str">
            <v>DA FARE</v>
          </cell>
          <cell r="U2147" t="str">
            <v>3894</v>
          </cell>
          <cell r="V2147">
            <v>46268</v>
          </cell>
          <cell r="W2147" t="str">
            <v>POSITIVO</v>
          </cell>
          <cell r="X2147">
            <v>0</v>
          </cell>
          <cell r="Y2147" t="str">
            <v>DA FARE</v>
          </cell>
          <cell r="Z2147" t="str">
            <v>3894</v>
          </cell>
          <cell r="AA2147">
            <v>46268</v>
          </cell>
          <cell r="AB2147" t="str">
            <v>POSITIVO</v>
          </cell>
          <cell r="AC2147">
            <v>0</v>
          </cell>
          <cell r="AD2147" t="str">
            <v>NON PREVISTO</v>
          </cell>
          <cell r="AE2147" t="str">
            <v>NON PREVISTO</v>
          </cell>
          <cell r="AF2147" t="str">
            <v>NON PREVISTO</v>
          </cell>
          <cell r="AG2147" t="str">
            <v>NON PREVISTO</v>
          </cell>
          <cell r="AH2147" t="str">
            <v>NON PREVISTO</v>
          </cell>
        </row>
        <row r="2148">
          <cell r="A2148">
            <v>103895</v>
          </cell>
          <cell r="B2148" t="str">
            <v>ECOTOMOGRAFO</v>
          </cell>
          <cell r="C2148" t="str">
            <v>PHILIPS MEDICAL SYSTEMS</v>
          </cell>
          <cell r="D2148" t="str">
            <v>AFFINITI 70</v>
          </cell>
          <cell r="E2148" t="str">
            <v>US719F0593</v>
          </cell>
          <cell r="F2148" t="str">
            <v>PRINCIPALE</v>
          </cell>
          <cell r="G2148">
            <v>103895</v>
          </cell>
          <cell r="H2148" t="str">
            <v>ECO16 (103895</v>
          </cell>
          <cell r="I2148" t="str">
            <v>S.PIETRO</v>
          </cell>
          <cell r="J2148" t="str">
            <v>AMB. CHIRURGIA VASCOLARE</v>
          </cell>
          <cell r="K2148" t="str">
            <v>AMB. CHIRURGIA VASCOLARE</v>
          </cell>
          <cell r="L2148" t="str">
            <v>AMB. CHIRURGIA VASCOLARE</v>
          </cell>
          <cell r="M2148" t="str">
            <v>PRINCIPALE</v>
          </cell>
          <cell r="N2148" t="str">
            <v>103895</v>
          </cell>
          <cell r="O2148" t="str">
            <v>ECO16 (103895)</v>
          </cell>
          <cell r="P2148" t="str">
            <v>BIENNALE</v>
          </cell>
          <cell r="Q2148" t="str">
            <v>ANNUALE</v>
          </cell>
          <cell r="R2148" t="str">
            <v>ANNUALE</v>
          </cell>
          <cell r="T2148" t="str">
            <v>DA FARE</v>
          </cell>
          <cell r="U2148" t="str">
            <v>3895</v>
          </cell>
          <cell r="V2148">
            <v>46272</v>
          </cell>
          <cell r="W2148" t="str">
            <v>POSITIVO</v>
          </cell>
          <cell r="X2148" t="str">
            <v>VSE ESEGUITA CON APP: 104015, 103896, 104580, 104016</v>
          </cell>
          <cell r="Y2148" t="str">
            <v>DA FARE</v>
          </cell>
          <cell r="Z2148">
            <v>3895</v>
          </cell>
          <cell r="AA2148">
            <v>46272</v>
          </cell>
          <cell r="AB2148" t="str">
            <v>POSITIVO</v>
          </cell>
          <cell r="AC2148">
            <v>0</v>
          </cell>
          <cell r="AD2148" t="str">
            <v>DA FARE</v>
          </cell>
          <cell r="AE2148">
            <v>0</v>
          </cell>
          <cell r="AF2148">
            <v>0</v>
          </cell>
          <cell r="AG2148">
            <v>0</v>
          </cell>
          <cell r="AH2148">
            <v>0</v>
          </cell>
        </row>
        <row r="2149">
          <cell r="A2149">
            <v>103896</v>
          </cell>
          <cell r="B2149" t="str">
            <v>SONDA ECOGRAFICA</v>
          </cell>
          <cell r="C2149" t="str">
            <v>PHILIPS MEDICAL SYSTEMS</v>
          </cell>
          <cell r="D2149" t="str">
            <v>C6 2 COMPACT</v>
          </cell>
          <cell r="E2149" t="str">
            <v>B32P38</v>
          </cell>
          <cell r="F2149" t="str">
            <v>COMPONENTE</v>
          </cell>
          <cell r="G2149">
            <v>103895</v>
          </cell>
          <cell r="H2149" t="str">
            <v>ECO16 (103895</v>
          </cell>
          <cell r="I2149" t="str">
            <v>S.PIETRO</v>
          </cell>
          <cell r="J2149" t="str">
            <v>AMB. CHIRURGIA VASCOLARE</v>
          </cell>
          <cell r="K2149" t="str">
            <v>AMB. CHIRURGIA VASCOLARE</v>
          </cell>
          <cell r="L2149" t="str">
            <v>AMB. CHIRURGIA VASCOLARE</v>
          </cell>
          <cell r="M2149" t="str">
            <v>COMPONENTE</v>
          </cell>
          <cell r="N2149" t="str">
            <v>103895</v>
          </cell>
          <cell r="O2149" t="str">
            <v>ECO16 (103895)</v>
          </cell>
          <cell r="P2149" t="str">
            <v>BIENNALE CON APP PADRE</v>
          </cell>
          <cell r="Q2149" t="str">
            <v>ANNUALE</v>
          </cell>
          <cell r="R2149" t="str">
            <v>ANNUALE</v>
          </cell>
          <cell r="T2149" t="str">
            <v>DA FARE</v>
          </cell>
          <cell r="U2149" t="str">
            <v>3895</v>
          </cell>
          <cell r="V2149">
            <v>46272</v>
          </cell>
          <cell r="W2149" t="str">
            <v>POSITIVO</v>
          </cell>
          <cell r="X2149" t="str">
            <v>VSE ESEGUITA CON APP. PADRE</v>
          </cell>
          <cell r="Y2149" t="str">
            <v>DA FARE</v>
          </cell>
          <cell r="Z2149">
            <v>3896</v>
          </cell>
          <cell r="AA2149">
            <v>46272</v>
          </cell>
          <cell r="AB2149" t="str">
            <v>POSITIVO</v>
          </cell>
          <cell r="AC2149">
            <v>0</v>
          </cell>
          <cell r="AD2149" t="str">
            <v>DA FARE</v>
          </cell>
          <cell r="AE2149" t="str">
            <v>103895</v>
          </cell>
          <cell r="AF2149">
            <v>0</v>
          </cell>
          <cell r="AG2149">
            <v>0</v>
          </cell>
          <cell r="AH2149">
            <v>0</v>
          </cell>
        </row>
        <row r="2150">
          <cell r="A2150">
            <v>103898</v>
          </cell>
          <cell r="B2150" t="str">
            <v>RIPRODUTTORE VIDEO O DIGITALE DI BIOIMMAGINI</v>
          </cell>
          <cell r="C2150" t="str">
            <v>SONY CORP</v>
          </cell>
          <cell r="D2150" t="str">
            <v>UP P 110</v>
          </cell>
          <cell r="E2150">
            <v>7004071</v>
          </cell>
          <cell r="F2150" t="str">
            <v>COMPONENTE</v>
          </cell>
          <cell r="G2150">
            <v>103895</v>
          </cell>
          <cell r="H2150" t="str">
            <v>ECO16 (103895</v>
          </cell>
          <cell r="I2150" t="str">
            <v>S.PIETRO</v>
          </cell>
          <cell r="J2150" t="str">
            <v>AMB. CHIRURGIA VASCOLARE</v>
          </cell>
          <cell r="K2150" t="str">
            <v>AMB. CHIRURGIA VASCOLARE</v>
          </cell>
          <cell r="L2150" t="str">
            <v>AMB. CHIRURGIA VASCOLARE</v>
          </cell>
          <cell r="M2150" t="str">
            <v>COMPONENTE</v>
          </cell>
          <cell r="N2150" t="str">
            <v>103895</v>
          </cell>
          <cell r="O2150" t="str">
            <v>ECO16 (103895)</v>
          </cell>
          <cell r="P2150" t="str">
            <v>BIENNALE</v>
          </cell>
          <cell r="Q2150" t="str">
            <v>ANNUALE</v>
          </cell>
          <cell r="R2150" t="str">
            <v>NON PREVISTO</v>
          </cell>
          <cell r="T2150" t="str">
            <v>DA FARE</v>
          </cell>
          <cell r="U2150" t="str">
            <v>3898</v>
          </cell>
          <cell r="V2150">
            <v>46272</v>
          </cell>
          <cell r="W2150" t="str">
            <v>POSITIVO</v>
          </cell>
          <cell r="X2150">
            <v>0</v>
          </cell>
          <cell r="Y2150" t="str">
            <v>DA FARE</v>
          </cell>
          <cell r="Z2150">
            <v>3898</v>
          </cell>
          <cell r="AA2150">
            <v>46272</v>
          </cell>
          <cell r="AB2150" t="str">
            <v>POSITIVO</v>
          </cell>
          <cell r="AC2150">
            <v>0</v>
          </cell>
          <cell r="AD2150" t="str">
            <v>NON PREVISTO</v>
          </cell>
          <cell r="AE2150" t="str">
            <v>NON PREVISTO</v>
          </cell>
          <cell r="AF2150" t="str">
            <v>NON PREVISTO</v>
          </cell>
          <cell r="AG2150" t="str">
            <v>NON PREVISTO</v>
          </cell>
          <cell r="AH2150" t="str">
            <v>NON PREVISTO</v>
          </cell>
        </row>
        <row r="2151">
          <cell r="A2151">
            <v>103899</v>
          </cell>
          <cell r="B2151" t="str">
            <v>LETTO PER DEGENZA ELETTRIFICATO</v>
          </cell>
          <cell r="C2151" t="str">
            <v>MEDICAL INTERIOR SUPPLY</v>
          </cell>
          <cell r="D2151" t="str">
            <v>LH 610</v>
          </cell>
          <cell r="E2151">
            <v>22018</v>
          </cell>
          <cell r="F2151" t="str">
            <v>SINGOLA</v>
          </cell>
          <cell r="G2151">
            <v>103899</v>
          </cell>
          <cell r="I2151" t="str">
            <v>S.PIETRO</v>
          </cell>
          <cell r="J2151" t="str">
            <v>S. VINCENZO</v>
          </cell>
          <cell r="K2151" t="str">
            <v>S. CATERINA SOLVENTI</v>
          </cell>
          <cell r="L2151" t="str">
            <v>S. CATERINA SOLVENTI</v>
          </cell>
          <cell r="M2151" t="str">
            <v>SINGOLA</v>
          </cell>
          <cell r="N2151" t="str">
            <v>103899</v>
          </cell>
          <cell r="P2151" t="str">
            <v>BIENNALE</v>
          </cell>
          <cell r="Q2151" t="str">
            <v>ANNUALE</v>
          </cell>
          <cell r="R2151" t="str">
            <v>NON PREVISTO</v>
          </cell>
          <cell r="T2151" t="str">
            <v>DA FARE</v>
          </cell>
          <cell r="U2151">
            <v>3899</v>
          </cell>
          <cell r="V2151">
            <v>46108</v>
          </cell>
          <cell r="W2151" t="str">
            <v>POSITIVO</v>
          </cell>
          <cell r="X2151">
            <v>0</v>
          </cell>
          <cell r="Y2151" t="str">
            <v>DA FARE</v>
          </cell>
          <cell r="Z2151">
            <v>3899</v>
          </cell>
          <cell r="AA2151">
            <v>46108</v>
          </cell>
          <cell r="AB2151" t="str">
            <v>POSITIVO</v>
          </cell>
          <cell r="AC2151">
            <v>0</v>
          </cell>
          <cell r="AD2151" t="str">
            <v>NON PREVISTO</v>
          </cell>
          <cell r="AE2151" t="str">
            <v>NON PREVISTO</v>
          </cell>
          <cell r="AF2151" t="str">
            <v>NON PREVISTO</v>
          </cell>
          <cell r="AG2151" t="str">
            <v>NON PREVISTO</v>
          </cell>
          <cell r="AH2151" t="str">
            <v>NON PREVISTO</v>
          </cell>
        </row>
        <row r="2152">
          <cell r="A2152">
            <v>103900</v>
          </cell>
          <cell r="B2152" t="str">
            <v>LETTO PER DEGENZA ELETTRIFICATO</v>
          </cell>
          <cell r="C2152" t="str">
            <v>MEDICAL INTERIOR SUPPLY</v>
          </cell>
          <cell r="D2152" t="str">
            <v>LH 610</v>
          </cell>
          <cell r="E2152">
            <v>22026</v>
          </cell>
          <cell r="F2152" t="str">
            <v>SINGOLA</v>
          </cell>
          <cell r="G2152">
            <v>103900</v>
          </cell>
          <cell r="I2152" t="str">
            <v>S.PIETRO</v>
          </cell>
          <cell r="J2152" t="str">
            <v>S. VINCENZO</v>
          </cell>
          <cell r="K2152" t="str">
            <v>S. VINCENZO</v>
          </cell>
          <cell r="L2152" t="str">
            <v>S. VINCENZO</v>
          </cell>
          <cell r="M2152" t="str">
            <v>SINGOLA</v>
          </cell>
          <cell r="N2152">
            <v>103900</v>
          </cell>
          <cell r="P2152" t="str">
            <v>BIENNALE</v>
          </cell>
          <cell r="Q2152" t="str">
            <v>ANNUALE</v>
          </cell>
          <cell r="R2152" t="str">
            <v>NON PREVISTO</v>
          </cell>
          <cell r="T2152" t="str">
            <v>DA FARE</v>
          </cell>
          <cell r="U2152">
            <v>3900</v>
          </cell>
          <cell r="V2152">
            <v>46168</v>
          </cell>
          <cell r="W2152" t="str">
            <v>POSITIVO</v>
          </cell>
          <cell r="X2152">
            <v>0</v>
          </cell>
          <cell r="Y2152" t="str">
            <v>DA FARE</v>
          </cell>
          <cell r="Z2152">
            <v>3900</v>
          </cell>
          <cell r="AA2152">
            <v>46168</v>
          </cell>
          <cell r="AB2152" t="str">
            <v>POSITIVO</v>
          </cell>
          <cell r="AC2152">
            <v>0</v>
          </cell>
          <cell r="AD2152" t="str">
            <v>NON PREVISTO</v>
          </cell>
          <cell r="AE2152" t="str">
            <v>NON PREVISTO</v>
          </cell>
          <cell r="AF2152" t="str">
            <v>NON PREVISTO</v>
          </cell>
          <cell r="AG2152" t="str">
            <v>NON PREVISTO</v>
          </cell>
          <cell r="AH2152" t="str">
            <v>NON PREVISTO</v>
          </cell>
        </row>
        <row r="2153">
          <cell r="A2153">
            <v>103901</v>
          </cell>
          <cell r="B2153" t="str">
            <v>LETTO PER DEGENZA ELETTRIFICATO</v>
          </cell>
          <cell r="C2153" t="str">
            <v>MEDICAL INTERIOR SUPPLY</v>
          </cell>
          <cell r="D2153" t="str">
            <v>LH 610</v>
          </cell>
          <cell r="E2153">
            <v>22021</v>
          </cell>
          <cell r="F2153" t="str">
            <v>SINGOLA</v>
          </cell>
          <cell r="G2153">
            <v>103901</v>
          </cell>
          <cell r="I2153" t="str">
            <v>S.PIETRO</v>
          </cell>
          <cell r="J2153" t="str">
            <v>S. VINCENZO</v>
          </cell>
          <cell r="K2153" t="str">
            <v>S. VINCENZO</v>
          </cell>
          <cell r="L2153" t="str">
            <v>S. VINCENZO</v>
          </cell>
          <cell r="M2153" t="str">
            <v>SINGOLA</v>
          </cell>
          <cell r="N2153">
            <v>103901</v>
          </cell>
          <cell r="P2153" t="str">
            <v>BIENNALE</v>
          </cell>
          <cell r="Q2153" t="str">
            <v>ANNUALE</v>
          </cell>
          <cell r="R2153" t="str">
            <v>NON PREVISTO</v>
          </cell>
          <cell r="T2153" t="str">
            <v>DA FARE</v>
          </cell>
          <cell r="U2153">
            <v>3901</v>
          </cell>
          <cell r="V2153">
            <v>46168</v>
          </cell>
          <cell r="W2153" t="str">
            <v>POSITIVO</v>
          </cell>
          <cell r="X2153">
            <v>0</v>
          </cell>
          <cell r="Y2153" t="str">
            <v>DA FARE</v>
          </cell>
          <cell r="Z2153">
            <v>3901</v>
          </cell>
          <cell r="AA2153">
            <v>46168</v>
          </cell>
          <cell r="AB2153" t="str">
            <v>POSITIVO</v>
          </cell>
          <cell r="AC2153">
            <v>0</v>
          </cell>
          <cell r="AD2153" t="str">
            <v>NON PREVISTO</v>
          </cell>
          <cell r="AE2153" t="str">
            <v>NON PREVISTO</v>
          </cell>
          <cell r="AF2153" t="str">
            <v>NON PREVISTO</v>
          </cell>
          <cell r="AG2153" t="str">
            <v>NON PREVISTO</v>
          </cell>
          <cell r="AH2153" t="str">
            <v>NON PREVISTO</v>
          </cell>
        </row>
        <row r="2154">
          <cell r="A2154">
            <v>103902</v>
          </cell>
          <cell r="B2154" t="str">
            <v>LETTO PER DEGENZA ELETTRIFICATO</v>
          </cell>
          <cell r="C2154" t="str">
            <v>MEDICAL INTERIOR SUPPLY</v>
          </cell>
          <cell r="D2154" t="str">
            <v>LH 610</v>
          </cell>
          <cell r="E2154">
            <v>22022</v>
          </cell>
          <cell r="F2154" t="str">
            <v>SINGOLA</v>
          </cell>
          <cell r="G2154">
            <v>103902</v>
          </cell>
          <cell r="I2154" t="str">
            <v>S.PIETRO</v>
          </cell>
          <cell r="J2154" t="str">
            <v>S. VINCENZO</v>
          </cell>
          <cell r="K2154" t="str">
            <v>S. VINCENZO</v>
          </cell>
          <cell r="L2154" t="str">
            <v>NON TROVATO</v>
          </cell>
          <cell r="P2154" t="str">
            <v>BIENNALE</v>
          </cell>
          <cell r="Q2154" t="str">
            <v>ANNUALE</v>
          </cell>
          <cell r="R2154" t="str">
            <v>NON PREVISTO</v>
          </cell>
          <cell r="T2154" t="str">
            <v>DA FARE</v>
          </cell>
          <cell r="U2154">
            <v>0</v>
          </cell>
          <cell r="V2154">
            <v>0</v>
          </cell>
          <cell r="W2154">
            <v>0</v>
          </cell>
          <cell r="X2154">
            <v>0</v>
          </cell>
          <cell r="Y2154" t="str">
            <v>DA FARE</v>
          </cell>
          <cell r="Z2154">
            <v>0</v>
          </cell>
          <cell r="AA2154">
            <v>0</v>
          </cell>
          <cell r="AB2154">
            <v>0</v>
          </cell>
          <cell r="AC2154">
            <v>0</v>
          </cell>
          <cell r="AD2154" t="str">
            <v>NON PREVISTO</v>
          </cell>
          <cell r="AE2154" t="str">
            <v>NON PREVISTO</v>
          </cell>
          <cell r="AF2154" t="str">
            <v>NON PREVISTO</v>
          </cell>
          <cell r="AG2154" t="str">
            <v>NON PREVISTO</v>
          </cell>
          <cell r="AH2154" t="str">
            <v>NON PREVISTO</v>
          </cell>
        </row>
        <row r="2155">
          <cell r="A2155">
            <v>103903</v>
          </cell>
          <cell r="B2155" t="str">
            <v>LETTO PER DEGENZA ELETTRIFICATO</v>
          </cell>
          <cell r="C2155" t="str">
            <v>MEDICAL INTERIOR SUPPLY</v>
          </cell>
          <cell r="D2155" t="str">
            <v>LH 610</v>
          </cell>
          <cell r="E2155">
            <v>22024</v>
          </cell>
          <cell r="F2155" t="str">
            <v>SINGOLA</v>
          </cell>
          <cell r="G2155">
            <v>103903</v>
          </cell>
          <cell r="I2155" t="str">
            <v>S.PIETRO</v>
          </cell>
          <cell r="J2155" t="str">
            <v>S. VINCENZO</v>
          </cell>
          <cell r="K2155" t="str">
            <v>S. RAFFAELE</v>
          </cell>
          <cell r="L2155" t="str">
            <v>S. RAFFAELE</v>
          </cell>
          <cell r="M2155" t="str">
            <v>SINGOLA</v>
          </cell>
          <cell r="N2155">
            <v>103903</v>
          </cell>
          <cell r="P2155" t="str">
            <v>BIENNALE</v>
          </cell>
          <cell r="Q2155" t="str">
            <v>ANNUALE</v>
          </cell>
          <cell r="R2155" t="str">
            <v>NON PREVISTO</v>
          </cell>
          <cell r="T2155" t="str">
            <v>NON PREVISTO</v>
          </cell>
          <cell r="U2155">
            <v>0</v>
          </cell>
          <cell r="V2155">
            <v>0</v>
          </cell>
          <cell r="W2155">
            <v>0</v>
          </cell>
          <cell r="X2155">
            <v>0</v>
          </cell>
          <cell r="Y2155" t="str">
            <v>DA FARE</v>
          </cell>
          <cell r="Z2155">
            <v>3903</v>
          </cell>
          <cell r="AA2155">
            <v>46212</v>
          </cell>
          <cell r="AB2155" t="str">
            <v>POSITIVO CON RISERVA</v>
          </cell>
          <cell r="AC2155" t="str">
            <v xml:space="preserve">NC 40 GANCIO TELECOMANDO PAZIENTE ASSENTE </v>
          </cell>
          <cell r="AD2155" t="str">
            <v>NON PREVISTO</v>
          </cell>
          <cell r="AE2155" t="str">
            <v>NON PREVISTO</v>
          </cell>
          <cell r="AF2155" t="str">
            <v>NON PREVISTO</v>
          </cell>
          <cell r="AG2155" t="str">
            <v>NON PREVISTO</v>
          </cell>
          <cell r="AH2155" t="str">
            <v>NON PREVISTO</v>
          </cell>
        </row>
        <row r="2156">
          <cell r="A2156">
            <v>103904</v>
          </cell>
          <cell r="B2156" t="str">
            <v>LETTO PER DEGENZA ELETTRIFICATO</v>
          </cell>
          <cell r="C2156" t="str">
            <v>MEDICAL INTERIOR SUPPLY</v>
          </cell>
          <cell r="D2156" t="str">
            <v>LH 610</v>
          </cell>
          <cell r="E2156">
            <v>22025</v>
          </cell>
          <cell r="F2156" t="str">
            <v>SINGOLA</v>
          </cell>
          <cell r="G2156">
            <v>103904</v>
          </cell>
          <cell r="I2156" t="str">
            <v>S.PIETRO</v>
          </cell>
          <cell r="J2156" t="str">
            <v>S. VINCENZO</v>
          </cell>
          <cell r="K2156" t="str">
            <v>S. RAFFAELE</v>
          </cell>
          <cell r="L2156" t="str">
            <v>S. RAFFAELE</v>
          </cell>
          <cell r="M2156" t="str">
            <v>SINGOLA</v>
          </cell>
          <cell r="N2156">
            <v>103904</v>
          </cell>
          <cell r="P2156" t="str">
            <v>BIENNALE</v>
          </cell>
          <cell r="Q2156" t="str">
            <v>ANNUALE</v>
          </cell>
          <cell r="R2156" t="str">
            <v>NON PREVISTO</v>
          </cell>
          <cell r="T2156" t="str">
            <v>DA FARE</v>
          </cell>
          <cell r="U2156">
            <v>3904</v>
          </cell>
          <cell r="V2156">
            <v>46213</v>
          </cell>
          <cell r="W2156" t="str">
            <v>POSITIVO</v>
          </cell>
          <cell r="X2156">
            <v>0</v>
          </cell>
          <cell r="Y2156" t="str">
            <v>DA FARE</v>
          </cell>
          <cell r="Z2156">
            <v>3904</v>
          </cell>
          <cell r="AA2156">
            <v>46213</v>
          </cell>
          <cell r="AB2156" t="str">
            <v>POSITIVO</v>
          </cell>
          <cell r="AC2156">
            <v>0</v>
          </cell>
          <cell r="AD2156" t="str">
            <v>NON PREVISTO</v>
          </cell>
          <cell r="AE2156" t="str">
            <v>NON PREVISTO</v>
          </cell>
          <cell r="AF2156" t="str">
            <v>NON PREVISTO</v>
          </cell>
          <cell r="AG2156" t="str">
            <v>NON PREVISTO</v>
          </cell>
          <cell r="AH2156" t="str">
            <v>NON PREVISTO</v>
          </cell>
        </row>
        <row r="2157">
          <cell r="A2157">
            <v>103905</v>
          </cell>
          <cell r="B2157" t="str">
            <v>LETTO PER DEGENZA ELETTRIFICATO</v>
          </cell>
          <cell r="C2157" t="str">
            <v>MEDICAL INTERIOR SUPPLY</v>
          </cell>
          <cell r="D2157" t="str">
            <v>LH 610</v>
          </cell>
          <cell r="E2157">
            <v>22019</v>
          </cell>
          <cell r="F2157" t="str">
            <v>SINGOLA</v>
          </cell>
          <cell r="G2157">
            <v>103905</v>
          </cell>
          <cell r="I2157" t="str">
            <v>S.PIETRO</v>
          </cell>
          <cell r="J2157" t="str">
            <v>S. VINCENZO</v>
          </cell>
          <cell r="K2157" t="str">
            <v>S. RAFFAELE</v>
          </cell>
          <cell r="L2157" t="str">
            <v>S. RAFFAELE</v>
          </cell>
          <cell r="M2157" t="str">
            <v>SINGOLA</v>
          </cell>
          <cell r="N2157">
            <v>103905</v>
          </cell>
          <cell r="P2157" t="str">
            <v>BIENNALE</v>
          </cell>
          <cell r="Q2157" t="str">
            <v>ANNUALE</v>
          </cell>
          <cell r="R2157" t="str">
            <v>NON PREVISTO</v>
          </cell>
          <cell r="T2157" t="str">
            <v>DA FARE</v>
          </cell>
          <cell r="U2157">
            <v>3905</v>
          </cell>
          <cell r="V2157">
            <v>46212</v>
          </cell>
          <cell r="W2157" t="str">
            <v>POSITIVO</v>
          </cell>
          <cell r="X2157">
            <v>0</v>
          </cell>
          <cell r="Y2157" t="str">
            <v>DA FARE</v>
          </cell>
          <cell r="Z2157">
            <v>3905</v>
          </cell>
          <cell r="AA2157">
            <v>46212</v>
          </cell>
          <cell r="AB2157" t="str">
            <v>POSITIVO</v>
          </cell>
          <cell r="AC2157">
            <v>0</v>
          </cell>
          <cell r="AD2157" t="str">
            <v>NON PREVISTO</v>
          </cell>
          <cell r="AE2157" t="str">
            <v>NON PREVISTO</v>
          </cell>
          <cell r="AF2157" t="str">
            <v>NON PREVISTO</v>
          </cell>
          <cell r="AG2157" t="str">
            <v>NON PREVISTO</v>
          </cell>
          <cell r="AH2157" t="str">
            <v>NON PREVISTO</v>
          </cell>
        </row>
        <row r="2158">
          <cell r="A2158">
            <v>103906</v>
          </cell>
          <cell r="B2158" t="str">
            <v>LETTO PER DEGENZA ELETTRIFICATO</v>
          </cell>
          <cell r="C2158" t="str">
            <v>MEDICAL INTERIOR SUPPLY</v>
          </cell>
          <cell r="D2158" t="str">
            <v>LH 610</v>
          </cell>
          <cell r="E2158">
            <v>22023</v>
          </cell>
          <cell r="F2158" t="str">
            <v>SINGOLA</v>
          </cell>
          <cell r="G2158">
            <v>103906</v>
          </cell>
          <cell r="I2158" t="str">
            <v>S.PIETRO</v>
          </cell>
          <cell r="J2158" t="str">
            <v>S. VINCENZO</v>
          </cell>
          <cell r="K2158" t="str">
            <v>S. RAFFAELE</v>
          </cell>
          <cell r="L2158" t="str">
            <v>S. RAFFAELE</v>
          </cell>
          <cell r="M2158" t="str">
            <v>SINGOLA</v>
          </cell>
          <cell r="N2158">
            <v>103906</v>
          </cell>
          <cell r="P2158" t="str">
            <v>BIENNALE</v>
          </cell>
          <cell r="Q2158" t="str">
            <v>ANNUALE</v>
          </cell>
          <cell r="R2158" t="str">
            <v>NON PREVISTO</v>
          </cell>
          <cell r="T2158" t="str">
            <v>DA FARE</v>
          </cell>
          <cell r="U2158">
            <v>3906</v>
          </cell>
          <cell r="V2158">
            <v>46213</v>
          </cell>
          <cell r="W2158" t="str">
            <v>POSITIVO</v>
          </cell>
          <cell r="X2158">
            <v>0</v>
          </cell>
          <cell r="Y2158" t="str">
            <v>DA FARE</v>
          </cell>
          <cell r="Z2158">
            <v>3906</v>
          </cell>
          <cell r="AA2158">
            <v>46213</v>
          </cell>
          <cell r="AB2158" t="str">
            <v>POSITIVO CON RISERVA</v>
          </cell>
          <cell r="AC2158" t="str">
            <v xml:space="preserve">NC 41 GANCIO TELECOMANDO SUPERVISOR ASSENTE </v>
          </cell>
          <cell r="AD2158" t="str">
            <v>NON PREVISTO</v>
          </cell>
          <cell r="AE2158" t="str">
            <v>NON PREVISTO</v>
          </cell>
          <cell r="AF2158" t="str">
            <v>NON PREVISTO</v>
          </cell>
          <cell r="AG2158" t="str">
            <v>NON PREVISTO</v>
          </cell>
          <cell r="AH2158" t="str">
            <v>NON PREVISTO</v>
          </cell>
        </row>
        <row r="2159">
          <cell r="A2159">
            <v>103907</v>
          </cell>
          <cell r="B2159" t="str">
            <v>LETTO PER DEGENZA ELETTRIFICATO</v>
          </cell>
          <cell r="C2159" t="str">
            <v>MEDICAL INTERIOR SUPPLY</v>
          </cell>
          <cell r="D2159" t="str">
            <v>LH 610</v>
          </cell>
          <cell r="E2159">
            <v>22020</v>
          </cell>
          <cell r="F2159" t="str">
            <v>SINGOLA</v>
          </cell>
          <cell r="G2159">
            <v>103907</v>
          </cell>
          <cell r="I2159" t="str">
            <v>S.PIETRO</v>
          </cell>
          <cell r="J2159" t="str">
            <v>S. VINCENZO</v>
          </cell>
          <cell r="K2159" t="str">
            <v>S. VINCENZO</v>
          </cell>
          <cell r="L2159" t="str">
            <v>S. VINCENZO</v>
          </cell>
          <cell r="M2159" t="str">
            <v>SINGOLA</v>
          </cell>
          <cell r="N2159">
            <v>103907</v>
          </cell>
          <cell r="P2159" t="str">
            <v>BIENNALE</v>
          </cell>
          <cell r="Q2159" t="str">
            <v>ANNUALE</v>
          </cell>
          <cell r="R2159" t="str">
            <v>NON PREVISTO</v>
          </cell>
          <cell r="T2159" t="str">
            <v>DA FARE</v>
          </cell>
          <cell r="U2159">
            <v>3907</v>
          </cell>
          <cell r="V2159">
            <v>46168</v>
          </cell>
          <cell r="W2159" t="str">
            <v>POSITIVO</v>
          </cell>
          <cell r="X2159">
            <v>0</v>
          </cell>
          <cell r="Y2159" t="str">
            <v>DA FARE</v>
          </cell>
          <cell r="Z2159">
            <v>3907</v>
          </cell>
          <cell r="AA2159">
            <v>46168</v>
          </cell>
          <cell r="AB2159" t="str">
            <v>POSITIVO</v>
          </cell>
          <cell r="AC2159">
            <v>0</v>
          </cell>
          <cell r="AD2159" t="str">
            <v>NON PREVISTO</v>
          </cell>
          <cell r="AE2159" t="str">
            <v>NON PREVISTO</v>
          </cell>
          <cell r="AF2159" t="str">
            <v>NON PREVISTO</v>
          </cell>
          <cell r="AG2159" t="str">
            <v>NON PREVISTO</v>
          </cell>
          <cell r="AH2159" t="str">
            <v>NON PREVISTO</v>
          </cell>
        </row>
        <row r="2160">
          <cell r="A2160">
            <v>103908</v>
          </cell>
          <cell r="B2160" t="str">
            <v>LETTO PER DEGENZA ELETTRIFICATO</v>
          </cell>
          <cell r="C2160" t="str">
            <v>MEDICAL INTERIOR SUPPLY</v>
          </cell>
          <cell r="D2160" t="str">
            <v>LH 610</v>
          </cell>
          <cell r="E2160">
            <v>22017</v>
          </cell>
          <cell r="F2160" t="str">
            <v>SINGOLA</v>
          </cell>
          <cell r="G2160">
            <v>103908</v>
          </cell>
          <cell r="I2160" t="str">
            <v>S.PIETRO</v>
          </cell>
          <cell r="J2160" t="str">
            <v>S. VINCENZO</v>
          </cell>
          <cell r="K2160" t="str">
            <v>S. VINCENZO</v>
          </cell>
          <cell r="L2160" t="str">
            <v>S. VINCENZO</v>
          </cell>
          <cell r="M2160" t="str">
            <v>SINGOLA</v>
          </cell>
          <cell r="N2160">
            <v>103908</v>
          </cell>
          <cell r="P2160" t="str">
            <v>BIENNALE</v>
          </cell>
          <cell r="Q2160" t="str">
            <v>ANNUALE</v>
          </cell>
          <cell r="R2160" t="str">
            <v>NON PREVISTO</v>
          </cell>
          <cell r="T2160" t="str">
            <v>DA FARE</v>
          </cell>
          <cell r="U2160">
            <v>3908</v>
          </cell>
          <cell r="V2160">
            <v>46168</v>
          </cell>
          <cell r="W2160" t="str">
            <v>POSITIVO</v>
          </cell>
          <cell r="X2160">
            <v>0</v>
          </cell>
          <cell r="Y2160" t="str">
            <v>DA FARE</v>
          </cell>
          <cell r="Z2160">
            <v>3908</v>
          </cell>
          <cell r="AA2160">
            <v>46168</v>
          </cell>
          <cell r="AB2160" t="str">
            <v>POSITIVO</v>
          </cell>
          <cell r="AC2160">
            <v>0</v>
          </cell>
          <cell r="AD2160" t="str">
            <v>NON PREVISTO</v>
          </cell>
          <cell r="AE2160" t="str">
            <v>NON PREVISTO</v>
          </cell>
          <cell r="AF2160" t="str">
            <v>NON PREVISTO</v>
          </cell>
          <cell r="AG2160" t="str">
            <v>NON PREVISTO</v>
          </cell>
          <cell r="AH2160" t="str">
            <v>NON PREVISTO</v>
          </cell>
        </row>
        <row r="2161">
          <cell r="A2161">
            <v>103909</v>
          </cell>
          <cell r="B2161" t="str">
            <v>URODINAMICA, SISTEMA PER</v>
          </cell>
          <cell r="C2161" t="str">
            <v>MEDICAL MEASUREMENT SYSTEMS BV</v>
          </cell>
          <cell r="D2161" t="str">
            <v>SOLAR BLUE MODULE</v>
          </cell>
          <cell r="E2161" t="str">
            <v>PE19 7SBL1586</v>
          </cell>
          <cell r="F2161" t="str">
            <v>PRINCIPALE</v>
          </cell>
          <cell r="G2161">
            <v>103909</v>
          </cell>
          <cell r="I2161" t="str">
            <v>S.PIETRO</v>
          </cell>
          <cell r="J2161" t="str">
            <v>AMB. UROLOGIA</v>
          </cell>
          <cell r="K2161" t="str">
            <v>AMB. UROLOGIA</v>
          </cell>
          <cell r="L2161" t="str">
            <v>AMB. UROLOGIA</v>
          </cell>
          <cell r="M2161" t="str">
            <v>PRINCIPALE</v>
          </cell>
          <cell r="N2161">
            <v>103909</v>
          </cell>
          <cell r="P2161" t="str">
            <v>BIENNALE</v>
          </cell>
          <cell r="Q2161" t="str">
            <v>ANNUALE</v>
          </cell>
          <cell r="R2161" t="str">
            <v>NON PREVISTO</v>
          </cell>
          <cell r="T2161" t="str">
            <v>NON PREVISTO</v>
          </cell>
          <cell r="U2161">
            <v>0</v>
          </cell>
          <cell r="V2161">
            <v>0</v>
          </cell>
          <cell r="W2161">
            <v>0</v>
          </cell>
          <cell r="X2161">
            <v>0</v>
          </cell>
          <cell r="Y2161" t="str">
            <v>DA FARE</v>
          </cell>
          <cell r="Z2161">
            <v>3909</v>
          </cell>
          <cell r="AA2161">
            <v>46213</v>
          </cell>
          <cell r="AB2161" t="str">
            <v>POSITIVO</v>
          </cell>
          <cell r="AC2161">
            <v>0</v>
          </cell>
          <cell r="AD2161" t="str">
            <v>NON PREVISTO</v>
          </cell>
          <cell r="AE2161" t="str">
            <v>NON PREVISTO</v>
          </cell>
          <cell r="AF2161" t="str">
            <v>NON PREVISTO</v>
          </cell>
          <cell r="AG2161" t="str">
            <v>NON PREVISTO</v>
          </cell>
          <cell r="AH2161" t="str">
            <v>NON PREVISTO</v>
          </cell>
        </row>
        <row r="2162">
          <cell r="A2162">
            <v>103910</v>
          </cell>
          <cell r="B2162" t="str">
            <v>PERSONAL COMPUTER</v>
          </cell>
          <cell r="C2162" t="str">
            <v>HEWLETT PACKARD CO</v>
          </cell>
          <cell r="D2162" t="str">
            <v>NR</v>
          </cell>
          <cell r="E2162" t="str">
            <v>8CC9214HCL</v>
          </cell>
          <cell r="F2162" t="str">
            <v>COMPONENTE</v>
          </cell>
          <cell r="G2162">
            <v>103909</v>
          </cell>
          <cell r="I2162" t="str">
            <v>S.PIETRO</v>
          </cell>
          <cell r="J2162" t="str">
            <v>AMB. UROLOGIA</v>
          </cell>
          <cell r="K2162" t="str">
            <v>AMB. UROLOGIA</v>
          </cell>
          <cell r="L2162" t="str">
            <v>AMB. UROLOGIA</v>
          </cell>
          <cell r="M2162" t="str">
            <v>COMPONENTE</v>
          </cell>
          <cell r="N2162">
            <v>103909</v>
          </cell>
          <cell r="P2162" t="str">
            <v>BIENNALE</v>
          </cell>
          <cell r="Q2162" t="str">
            <v>ANNUALE</v>
          </cell>
          <cell r="R2162" t="str">
            <v>NON PREVISTO</v>
          </cell>
          <cell r="T2162" t="str">
            <v>NON PREVISTO</v>
          </cell>
          <cell r="U2162">
            <v>0</v>
          </cell>
          <cell r="V2162">
            <v>0</v>
          </cell>
          <cell r="W2162">
            <v>0</v>
          </cell>
          <cell r="X2162">
            <v>0</v>
          </cell>
          <cell r="Y2162" t="str">
            <v>DA FARE</v>
          </cell>
          <cell r="Z2162">
            <v>3910</v>
          </cell>
          <cell r="AA2162">
            <v>46213</v>
          </cell>
          <cell r="AB2162" t="str">
            <v>POSITIVO</v>
          </cell>
          <cell r="AC2162">
            <v>0</v>
          </cell>
          <cell r="AD2162" t="str">
            <v>NON PREVISTO</v>
          </cell>
          <cell r="AE2162" t="str">
            <v>NON PREVISTO</v>
          </cell>
          <cell r="AF2162" t="str">
            <v>NON PREVISTO</v>
          </cell>
          <cell r="AG2162" t="str">
            <v>NON PREVISTO</v>
          </cell>
          <cell r="AH2162" t="str">
            <v>NON PREVISTO</v>
          </cell>
        </row>
        <row r="2163">
          <cell r="A2163">
            <v>103911</v>
          </cell>
          <cell r="B2163" t="str">
            <v>UROFLUSSOMETRO</v>
          </cell>
          <cell r="C2163" t="str">
            <v>MEDICAL MEASUREMENT SYSTEMS BV</v>
          </cell>
          <cell r="D2163" t="str">
            <v>UROFLOW</v>
          </cell>
          <cell r="E2163" t="str">
            <v>PE19 9FLM9823</v>
          </cell>
          <cell r="F2163" t="str">
            <v>COMPONENTE</v>
          </cell>
          <cell r="G2163">
            <v>103909</v>
          </cell>
          <cell r="I2163" t="str">
            <v>S.PIETRO</v>
          </cell>
          <cell r="J2163" t="str">
            <v>AMB. UROLOGIA</v>
          </cell>
          <cell r="K2163" t="str">
            <v>AMB. UROLOGIA</v>
          </cell>
          <cell r="L2163" t="str">
            <v>AMB. UROLOGIA</v>
          </cell>
          <cell r="M2163" t="str">
            <v>COMPONENTE</v>
          </cell>
          <cell r="N2163">
            <v>103909</v>
          </cell>
          <cell r="P2163" t="str">
            <v>BIENNALE</v>
          </cell>
          <cell r="Q2163" t="str">
            <v>ANNUALE</v>
          </cell>
          <cell r="R2163" t="str">
            <v>NON PREVISTO</v>
          </cell>
          <cell r="T2163" t="str">
            <v>NON PREVISTO</v>
          </cell>
          <cell r="U2163">
            <v>0</v>
          </cell>
          <cell r="V2163">
            <v>0</v>
          </cell>
          <cell r="W2163">
            <v>0</v>
          </cell>
          <cell r="X2163">
            <v>0</v>
          </cell>
          <cell r="Y2163" t="str">
            <v>DA FARE</v>
          </cell>
          <cell r="Z2163">
            <v>3911</v>
          </cell>
          <cell r="AA2163">
            <v>46213</v>
          </cell>
          <cell r="AB2163" t="str">
            <v>POSITIVO</v>
          </cell>
          <cell r="AC2163">
            <v>0</v>
          </cell>
          <cell r="AD2163" t="str">
            <v>NON PREVISTO</v>
          </cell>
          <cell r="AE2163" t="str">
            <v>NON PREVISTO</v>
          </cell>
          <cell r="AF2163" t="str">
            <v>NON PREVISTO</v>
          </cell>
          <cell r="AG2163" t="str">
            <v>NON PREVISTO</v>
          </cell>
          <cell r="AH2163" t="str">
            <v>NON PREVISTO</v>
          </cell>
        </row>
        <row r="2164">
          <cell r="A2164">
            <v>103912</v>
          </cell>
          <cell r="B2164" t="str">
            <v>DEFIBRILLATORE</v>
          </cell>
          <cell r="C2164" t="str">
            <v>MINDRAY CO LTD</v>
          </cell>
          <cell r="D2164" t="str">
            <v>BENEHEART D3</v>
          </cell>
          <cell r="E2164" t="str">
            <v>EZ97023287</v>
          </cell>
          <cell r="F2164" t="str">
            <v>SINGOLA</v>
          </cell>
          <cell r="G2164">
            <v>103912</v>
          </cell>
          <cell r="I2164" t="str">
            <v>S.PIETRO</v>
          </cell>
          <cell r="J2164" t="str">
            <v>EMODINAMICA</v>
          </cell>
          <cell r="K2164" t="str">
            <v>EMODINAMICA</v>
          </cell>
          <cell r="L2164" t="str">
            <v>EMODINAMICA</v>
          </cell>
          <cell r="M2164" t="str">
            <v>SINGOLA</v>
          </cell>
          <cell r="N2164" t="str">
            <v>103912</v>
          </cell>
          <cell r="P2164" t="str">
            <v>ANNUALE</v>
          </cell>
          <cell r="Q2164" t="str">
            <v>ANNUALE</v>
          </cell>
          <cell r="R2164" t="str">
            <v>NON PREVISTO</v>
          </cell>
          <cell r="T2164" t="str">
            <v>DA FARE</v>
          </cell>
          <cell r="U2164" t="str">
            <v>3912</v>
          </cell>
          <cell r="V2164">
            <v>46268</v>
          </cell>
          <cell r="W2164" t="str">
            <v>POSITIVO</v>
          </cell>
          <cell r="X2164">
            <v>0</v>
          </cell>
          <cell r="Y2164" t="str">
            <v>DA FARE</v>
          </cell>
          <cell r="Z2164" t="str">
            <v>3912</v>
          </cell>
          <cell r="AA2164">
            <v>46268</v>
          </cell>
          <cell r="AB2164" t="str">
            <v>POSITIVO</v>
          </cell>
          <cell r="AC2164">
            <v>0</v>
          </cell>
          <cell r="AD2164" t="str">
            <v>DA FARE</v>
          </cell>
          <cell r="AE2164">
            <v>3912</v>
          </cell>
          <cell r="AF2164">
            <v>46268</v>
          </cell>
          <cell r="AG2164" t="str">
            <v>POSITIVO</v>
          </cell>
          <cell r="AH2164">
            <v>0</v>
          </cell>
        </row>
        <row r="2165">
          <cell r="A2165">
            <v>103913</v>
          </cell>
          <cell r="B2165" t="str">
            <v>DEFIBRILLATORE</v>
          </cell>
          <cell r="C2165" t="str">
            <v>MINDRAY CO LTD</v>
          </cell>
          <cell r="D2165" t="str">
            <v>BENEHEART D3</v>
          </cell>
          <cell r="E2165" t="str">
            <v>EZ97023288</v>
          </cell>
          <cell r="F2165" t="str">
            <v>SINGOLA</v>
          </cell>
          <cell r="G2165">
            <v>103913</v>
          </cell>
          <cell r="I2165" t="str">
            <v>S.PIETRO</v>
          </cell>
          <cell r="J2165" t="str">
            <v>EMODINAMICA</v>
          </cell>
          <cell r="K2165" t="str">
            <v>EMODINAMICA</v>
          </cell>
          <cell r="L2165" t="str">
            <v>EMODINAMICA</v>
          </cell>
          <cell r="M2165" t="str">
            <v>SINGOLA</v>
          </cell>
          <cell r="N2165" t="str">
            <v>103913</v>
          </cell>
          <cell r="P2165" t="str">
            <v>ANNUALE</v>
          </cell>
          <cell r="Q2165" t="str">
            <v>ANNUALE</v>
          </cell>
          <cell r="R2165" t="str">
            <v>NON PREVISTO</v>
          </cell>
          <cell r="T2165" t="str">
            <v>DA FARE</v>
          </cell>
          <cell r="U2165" t="str">
            <v>3913</v>
          </cell>
          <cell r="V2165">
            <v>46268</v>
          </cell>
          <cell r="W2165" t="str">
            <v>POSITIVO</v>
          </cell>
          <cell r="X2165">
            <v>0</v>
          </cell>
          <cell r="Y2165" t="str">
            <v>DA FARE</v>
          </cell>
          <cell r="Z2165" t="str">
            <v>3913</v>
          </cell>
          <cell r="AA2165">
            <v>46268</v>
          </cell>
          <cell r="AB2165" t="str">
            <v>POSITIVO</v>
          </cell>
          <cell r="AC2165">
            <v>0</v>
          </cell>
          <cell r="AD2165" t="str">
            <v>DA FARE</v>
          </cell>
          <cell r="AE2165">
            <v>3913</v>
          </cell>
          <cell r="AF2165">
            <v>46268</v>
          </cell>
          <cell r="AG2165" t="str">
            <v>POSITIVO</v>
          </cell>
          <cell r="AH2165">
            <v>0</v>
          </cell>
        </row>
        <row r="2166">
          <cell r="A2166">
            <v>103914</v>
          </cell>
          <cell r="B2166" t="str">
            <v>DEFIBRILLATORE</v>
          </cell>
          <cell r="C2166" t="str">
            <v>MINDRAY CO LTD</v>
          </cell>
          <cell r="D2166" t="str">
            <v>BENEHEART D3</v>
          </cell>
          <cell r="E2166" t="str">
            <v>EZ97023291</v>
          </cell>
          <cell r="F2166" t="str">
            <v>SINGOLA</v>
          </cell>
          <cell r="G2166">
            <v>103914</v>
          </cell>
          <cell r="I2166" t="str">
            <v>S.PIETRO</v>
          </cell>
          <cell r="J2166" t="str">
            <v>EMODINAMICA</v>
          </cell>
          <cell r="K2166" t="str">
            <v>EMODINAMICA</v>
          </cell>
          <cell r="L2166" t="str">
            <v>EMODINAMICA</v>
          </cell>
          <cell r="M2166" t="str">
            <v>SINGOLA</v>
          </cell>
          <cell r="N2166">
            <v>103914</v>
          </cell>
          <cell r="P2166" t="str">
            <v>ANNUALE</v>
          </cell>
          <cell r="Q2166" t="str">
            <v>ANNUALE</v>
          </cell>
          <cell r="R2166" t="str">
            <v>NON PREVISTO</v>
          </cell>
          <cell r="T2166" t="str">
            <v>DA FARE</v>
          </cell>
          <cell r="U2166" t="str">
            <v>3914</v>
          </cell>
          <cell r="V2166">
            <v>46268</v>
          </cell>
          <cell r="W2166" t="str">
            <v>POSITIVO</v>
          </cell>
          <cell r="X2166">
            <v>0</v>
          </cell>
          <cell r="Y2166" t="str">
            <v>DA FARE</v>
          </cell>
          <cell r="Z2166" t="str">
            <v>3914</v>
          </cell>
          <cell r="AA2166">
            <v>46268</v>
          </cell>
          <cell r="AB2166" t="str">
            <v>POSITIVO</v>
          </cell>
          <cell r="AC2166">
            <v>0</v>
          </cell>
          <cell r="AD2166" t="str">
            <v>DA FARE</v>
          </cell>
          <cell r="AE2166">
            <v>3914</v>
          </cell>
          <cell r="AF2166">
            <v>46268</v>
          </cell>
          <cell r="AG2166" t="str">
            <v>POSITIVO</v>
          </cell>
          <cell r="AH2166">
            <v>0</v>
          </cell>
        </row>
        <row r="2167">
          <cell r="A2167">
            <v>103915</v>
          </cell>
          <cell r="B2167" t="str">
            <v>POMPA DI INFUSIONE</v>
          </cell>
          <cell r="C2167" t="str">
            <v>FRESENIUS KABI AG</v>
          </cell>
          <cell r="D2167" t="str">
            <v>AGILIA VP MC</v>
          </cell>
          <cell r="E2167" t="str">
            <v>24068969</v>
          </cell>
          <cell r="F2167" t="str">
            <v>SINGOLA</v>
          </cell>
          <cell r="G2167">
            <v>103915</v>
          </cell>
          <cell r="I2167" t="str">
            <v>S.PIETRO</v>
          </cell>
          <cell r="J2167" t="str">
            <v>EMODINAMICA</v>
          </cell>
          <cell r="K2167" t="str">
            <v>EMODINAMICA</v>
          </cell>
          <cell r="L2167" t="str">
            <v>NON TROVATO</v>
          </cell>
          <cell r="P2167" t="str">
            <v>ANNUALE</v>
          </cell>
          <cell r="Q2167" t="str">
            <v>ANNUALE (NON DI NS COMPETENZA)</v>
          </cell>
          <cell r="R2167" t="str">
            <v>NON PREVISTO</v>
          </cell>
          <cell r="T2167" t="str">
            <v>DA FARE</v>
          </cell>
          <cell r="U2167">
            <v>0</v>
          </cell>
          <cell r="V2167">
            <v>0</v>
          </cell>
          <cell r="W2167">
            <v>0</v>
          </cell>
          <cell r="X2167">
            <v>0</v>
          </cell>
          <cell r="Y2167" t="str">
            <v>NON PREVISTO</v>
          </cell>
          <cell r="Z2167">
            <v>0</v>
          </cell>
          <cell r="AA2167">
            <v>0</v>
          </cell>
          <cell r="AB2167">
            <v>0</v>
          </cell>
          <cell r="AC2167">
            <v>0</v>
          </cell>
          <cell r="AD2167" t="str">
            <v>NON PREVISTO</v>
          </cell>
          <cell r="AE2167" t="str">
            <v>NON PREVISTO</v>
          </cell>
          <cell r="AF2167" t="str">
            <v>NON PREVISTO</v>
          </cell>
          <cell r="AG2167" t="str">
            <v>NON PREVISTO</v>
          </cell>
          <cell r="AH2167" t="str">
            <v>NON PREVISTO</v>
          </cell>
        </row>
        <row r="2168">
          <cell r="A2168">
            <v>103916</v>
          </cell>
          <cell r="B2168" t="str">
            <v>POMPA A SIRINGA</v>
          </cell>
          <cell r="C2168" t="str">
            <v>FRESENIUS KABI AG</v>
          </cell>
          <cell r="D2168" t="str">
            <v>AGILIA SP MC</v>
          </cell>
          <cell r="E2168">
            <v>23881066</v>
          </cell>
          <cell r="F2168" t="str">
            <v>SINGOLA</v>
          </cell>
          <cell r="G2168">
            <v>103916</v>
          </cell>
          <cell r="I2168" t="str">
            <v>S.PIETRO</v>
          </cell>
          <cell r="J2168" t="str">
            <v>EMODINAMICA</v>
          </cell>
          <cell r="K2168" t="str">
            <v>EMODINAMICA</v>
          </cell>
          <cell r="L2168" t="str">
            <v>NON TROVATO</v>
          </cell>
          <cell r="P2168" t="str">
            <v>ANNUALE</v>
          </cell>
          <cell r="Q2168" t="str">
            <v>ANNUALE</v>
          </cell>
          <cell r="R2168" t="str">
            <v>NON PREVISTO</v>
          </cell>
          <cell r="T2168" t="str">
            <v>DA FARE</v>
          </cell>
          <cell r="U2168">
            <v>0</v>
          </cell>
          <cell r="V2168">
            <v>0</v>
          </cell>
          <cell r="W2168">
            <v>0</v>
          </cell>
          <cell r="X2168">
            <v>0</v>
          </cell>
          <cell r="Y2168" t="str">
            <v>DA FARE</v>
          </cell>
          <cell r="Z2168">
            <v>0</v>
          </cell>
          <cell r="AA2168">
            <v>0</v>
          </cell>
          <cell r="AB2168">
            <v>0</v>
          </cell>
          <cell r="AC2168">
            <v>0</v>
          </cell>
          <cell r="AD2168" t="str">
            <v>NON PREVISTO</v>
          </cell>
          <cell r="AE2168" t="str">
            <v>NON PREVISTO</v>
          </cell>
          <cell r="AF2168" t="str">
            <v>NON PREVISTO</v>
          </cell>
          <cell r="AG2168" t="str">
            <v>NON PREVISTO</v>
          </cell>
          <cell r="AH2168" t="str">
            <v>NON PREVISTO</v>
          </cell>
        </row>
        <row r="2169">
          <cell r="A2169">
            <v>103917</v>
          </cell>
          <cell r="B2169" t="str">
            <v>POMPA A SIRINGA</v>
          </cell>
          <cell r="C2169" t="str">
            <v>FRESENIUS KABI AG</v>
          </cell>
          <cell r="D2169" t="str">
            <v>AGILIA SP MC</v>
          </cell>
          <cell r="E2169">
            <v>23881058</v>
          </cell>
          <cell r="F2169" t="str">
            <v>SINGOLA</v>
          </cell>
          <cell r="G2169">
            <v>103917</v>
          </cell>
          <cell r="I2169" t="str">
            <v>S.PIETRO</v>
          </cell>
          <cell r="J2169" t="str">
            <v>EMODINAMICA</v>
          </cell>
          <cell r="K2169" t="str">
            <v>EMODINAMICA</v>
          </cell>
          <cell r="L2169" t="str">
            <v>AMB. CARDIOLOGIA</v>
          </cell>
          <cell r="M2169" t="str">
            <v>SINGOLA</v>
          </cell>
          <cell r="N2169" t="str">
            <v>103917</v>
          </cell>
          <cell r="P2169" t="str">
            <v>ANNUALE</v>
          </cell>
          <cell r="Q2169" t="str">
            <v>ANNUALE</v>
          </cell>
          <cell r="R2169" t="str">
            <v>NON PREVISTO</v>
          </cell>
          <cell r="T2169" t="str">
            <v>DA FARE</v>
          </cell>
          <cell r="U2169" t="str">
            <v>3917</v>
          </cell>
          <cell r="V2169">
            <v>46267</v>
          </cell>
          <cell r="W2169" t="str">
            <v>POSITIVO</v>
          </cell>
          <cell r="X2169">
            <v>0</v>
          </cell>
          <cell r="Y2169" t="str">
            <v>DA FARE</v>
          </cell>
          <cell r="Z2169" t="str">
            <v>3917</v>
          </cell>
          <cell r="AA2169">
            <v>46267</v>
          </cell>
          <cell r="AB2169" t="str">
            <v>POSITIVO</v>
          </cell>
          <cell r="AC2169">
            <v>0</v>
          </cell>
          <cell r="AD2169" t="str">
            <v>NON PREVISTO</v>
          </cell>
          <cell r="AE2169" t="str">
            <v>NON PREVISTO</v>
          </cell>
          <cell r="AF2169" t="str">
            <v>NON PREVISTO</v>
          </cell>
          <cell r="AG2169" t="str">
            <v>NON PREVISTO</v>
          </cell>
          <cell r="AH2169" t="str">
            <v>NON PREVISTO</v>
          </cell>
        </row>
        <row r="2170">
          <cell r="A2170">
            <v>103918</v>
          </cell>
          <cell r="B2170" t="str">
            <v>POMPA A SIRINGA</v>
          </cell>
          <cell r="C2170" t="str">
            <v>FRESENIUS KABI AG</v>
          </cell>
          <cell r="D2170" t="str">
            <v>AGILIA SP MC</v>
          </cell>
          <cell r="E2170">
            <v>23881059</v>
          </cell>
          <cell r="F2170" t="str">
            <v>SINGOLA</v>
          </cell>
          <cell r="G2170">
            <v>103918</v>
          </cell>
          <cell r="I2170" t="str">
            <v>S.PIETRO</v>
          </cell>
          <cell r="J2170" t="str">
            <v>EMODINAMICA</v>
          </cell>
          <cell r="K2170" t="str">
            <v>AMB. CARDIOLOGIA</v>
          </cell>
          <cell r="L2170" t="str">
            <v>AMB. CARDIOLOGIA</v>
          </cell>
          <cell r="M2170" t="str">
            <v>SINGOLA</v>
          </cell>
          <cell r="N2170">
            <v>103918</v>
          </cell>
          <cell r="P2170" t="str">
            <v>BIENNALE</v>
          </cell>
          <cell r="Q2170" t="str">
            <v>ANNUALE</v>
          </cell>
          <cell r="R2170" t="str">
            <v>NON PREVISTO</v>
          </cell>
          <cell r="T2170" t="str">
            <v>NON PREVISTO</v>
          </cell>
          <cell r="U2170">
            <v>0</v>
          </cell>
          <cell r="V2170">
            <v>0</v>
          </cell>
          <cell r="W2170">
            <v>0</v>
          </cell>
          <cell r="X2170">
            <v>0</v>
          </cell>
          <cell r="Y2170" t="str">
            <v>DA FARE</v>
          </cell>
          <cell r="Z2170" t="str">
            <v>3918</v>
          </cell>
          <cell r="AA2170">
            <v>46267</v>
          </cell>
          <cell r="AB2170" t="str">
            <v>POSITIVO</v>
          </cell>
          <cell r="AC2170">
            <v>0</v>
          </cell>
          <cell r="AD2170" t="str">
            <v>NON PREVISTO</v>
          </cell>
          <cell r="AE2170" t="str">
            <v>NON PREVISTO</v>
          </cell>
          <cell r="AF2170" t="str">
            <v>NON PREVISTO</v>
          </cell>
          <cell r="AG2170" t="str">
            <v>NON PREVISTO</v>
          </cell>
          <cell r="AH2170" t="str">
            <v>NON PREVISTO</v>
          </cell>
        </row>
        <row r="2171">
          <cell r="A2171">
            <v>103919</v>
          </cell>
          <cell r="B2171" t="str">
            <v>POMPA DI INFUSIONE</v>
          </cell>
          <cell r="C2171" t="str">
            <v>FRESENIUS KABI AG</v>
          </cell>
          <cell r="D2171" t="str">
            <v>AGILIA VP MC</v>
          </cell>
          <cell r="E2171">
            <v>24068967</v>
          </cell>
          <cell r="F2171" t="str">
            <v>SINGOLA</v>
          </cell>
          <cell r="G2171">
            <v>103919</v>
          </cell>
          <cell r="I2171" t="str">
            <v>S.PIETRO</v>
          </cell>
          <cell r="J2171" t="str">
            <v>EMODINAMICA</v>
          </cell>
          <cell r="K2171" t="str">
            <v>EMODINAMICA</v>
          </cell>
          <cell r="L2171" t="str">
            <v>EMODINAMICA</v>
          </cell>
          <cell r="M2171" t="str">
            <v>SINGOLA</v>
          </cell>
          <cell r="N2171" t="str">
            <v>103919</v>
          </cell>
          <cell r="P2171" t="str">
            <v>ANNUALE</v>
          </cell>
          <cell r="Q2171" t="str">
            <v>ANNUALE (NON DI NS COMPETENZA)</v>
          </cell>
          <cell r="R2171" t="str">
            <v>NON PREVISTO</v>
          </cell>
          <cell r="T2171" t="str">
            <v>DA FARE</v>
          </cell>
          <cell r="U2171" t="str">
            <v>3919</v>
          </cell>
          <cell r="V2171">
            <v>46268</v>
          </cell>
          <cell r="W2171" t="str">
            <v>POSITIVO</v>
          </cell>
          <cell r="X2171">
            <v>0</v>
          </cell>
          <cell r="Y2171" t="str">
            <v>NON PREVISTO</v>
          </cell>
          <cell r="Z2171">
            <v>0</v>
          </cell>
          <cell r="AA2171">
            <v>0</v>
          </cell>
          <cell r="AB2171">
            <v>0</v>
          </cell>
          <cell r="AC2171">
            <v>0</v>
          </cell>
          <cell r="AD2171" t="str">
            <v>NON PREVISTO</v>
          </cell>
          <cell r="AE2171" t="str">
            <v>NON PREVISTO</v>
          </cell>
          <cell r="AF2171" t="str">
            <v>NON PREVISTO</v>
          </cell>
          <cell r="AG2171" t="str">
            <v>NON PREVISTO</v>
          </cell>
          <cell r="AH2171" t="str">
            <v>NON PREVISTO</v>
          </cell>
        </row>
        <row r="2172">
          <cell r="A2172">
            <v>103920</v>
          </cell>
          <cell r="B2172" t="str">
            <v>POMPA DI INFUSIONE</v>
          </cell>
          <cell r="C2172" t="str">
            <v>FRESENIUS KABI AG</v>
          </cell>
          <cell r="D2172" t="str">
            <v>AGILIA VP MC</v>
          </cell>
          <cell r="E2172">
            <v>24068965</v>
          </cell>
          <cell r="F2172" t="str">
            <v>SINGOLA</v>
          </cell>
          <cell r="G2172">
            <v>103920</v>
          </cell>
          <cell r="I2172" t="str">
            <v>S.PIETRO</v>
          </cell>
          <cell r="J2172" t="str">
            <v>EMODINAMICA</v>
          </cell>
          <cell r="K2172" t="str">
            <v>EMODINAMICA</v>
          </cell>
          <cell r="L2172" t="str">
            <v>NON TROVATO</v>
          </cell>
          <cell r="P2172" t="str">
            <v>ANNUALE</v>
          </cell>
          <cell r="Q2172" t="str">
            <v>ANNUALE (NON DI NS COMPETENZA)</v>
          </cell>
          <cell r="R2172" t="str">
            <v>NON PREVISTO</v>
          </cell>
          <cell r="T2172" t="str">
            <v>DA FARE</v>
          </cell>
          <cell r="U2172">
            <v>0</v>
          </cell>
          <cell r="V2172">
            <v>0</v>
          </cell>
          <cell r="W2172">
            <v>0</v>
          </cell>
          <cell r="X2172">
            <v>0</v>
          </cell>
          <cell r="Y2172" t="str">
            <v>NON PREVISTO</v>
          </cell>
          <cell r="Z2172">
            <v>0</v>
          </cell>
          <cell r="AA2172">
            <v>0</v>
          </cell>
          <cell r="AB2172">
            <v>0</v>
          </cell>
          <cell r="AC2172">
            <v>0</v>
          </cell>
          <cell r="AD2172" t="str">
            <v>NON PREVISTO</v>
          </cell>
          <cell r="AE2172" t="str">
            <v>NON PREVISTO</v>
          </cell>
          <cell r="AF2172" t="str">
            <v>NON PREVISTO</v>
          </cell>
          <cell r="AG2172" t="str">
            <v>NON PREVISTO</v>
          </cell>
          <cell r="AH2172" t="str">
            <v>NON PREVISTO</v>
          </cell>
        </row>
        <row r="2173">
          <cell r="A2173">
            <v>103921</v>
          </cell>
          <cell r="B2173" t="str">
            <v>POMPA A SIRINGA</v>
          </cell>
          <cell r="C2173" t="str">
            <v>FRESENIUS KABI AG</v>
          </cell>
          <cell r="D2173" t="str">
            <v>AGILIA SP MC</v>
          </cell>
          <cell r="E2173">
            <v>23881061</v>
          </cell>
          <cell r="F2173" t="str">
            <v>SINGOLA</v>
          </cell>
          <cell r="G2173">
            <v>103921</v>
          </cell>
          <cell r="I2173" t="str">
            <v>S.PIETRO</v>
          </cell>
          <cell r="J2173" t="str">
            <v>S. VINCENZO</v>
          </cell>
          <cell r="K2173" t="str">
            <v>S. VINCENZO</v>
          </cell>
          <cell r="L2173" t="str">
            <v>S. VINCENZO</v>
          </cell>
          <cell r="M2173" t="str">
            <v>SINGOLA</v>
          </cell>
          <cell r="N2173">
            <v>103921</v>
          </cell>
          <cell r="P2173" t="str">
            <v>BIENNALE</v>
          </cell>
          <cell r="Q2173" t="str">
            <v>ANNUALE</v>
          </cell>
          <cell r="R2173" t="str">
            <v>NON PREVISTO</v>
          </cell>
          <cell r="T2173" t="str">
            <v>DA FARE</v>
          </cell>
          <cell r="U2173">
            <v>3921</v>
          </cell>
          <cell r="V2173">
            <v>46153</v>
          </cell>
          <cell r="W2173" t="str">
            <v>POSITIVO</v>
          </cell>
          <cell r="X2173">
            <v>0</v>
          </cell>
          <cell r="Y2173" t="str">
            <v>DA FARE</v>
          </cell>
          <cell r="Z2173">
            <v>3921</v>
          </cell>
          <cell r="AA2173">
            <v>46154</v>
          </cell>
          <cell r="AB2173" t="str">
            <v>POSITIVO</v>
          </cell>
          <cell r="AC2173">
            <v>0</v>
          </cell>
          <cell r="AD2173" t="str">
            <v>NON PREVISTO</v>
          </cell>
          <cell r="AE2173" t="str">
            <v>NON PREVISTO</v>
          </cell>
          <cell r="AF2173" t="str">
            <v>NON PREVISTO</v>
          </cell>
          <cell r="AG2173" t="str">
            <v>NON PREVISTO</v>
          </cell>
          <cell r="AH2173" t="str">
            <v>NON PREVISTO</v>
          </cell>
        </row>
        <row r="2174">
          <cell r="A2174">
            <v>103922</v>
          </cell>
          <cell r="B2174" t="str">
            <v>POMPA A SIRINGA</v>
          </cell>
          <cell r="C2174" t="str">
            <v>FRESENIUS KABI AG</v>
          </cell>
          <cell r="D2174" t="str">
            <v>AGILIA SP MC</v>
          </cell>
          <cell r="E2174">
            <v>23881067</v>
          </cell>
          <cell r="F2174" t="str">
            <v>SINGOLA</v>
          </cell>
          <cell r="G2174">
            <v>103922</v>
          </cell>
          <cell r="I2174" t="str">
            <v>S.PIETRO</v>
          </cell>
          <cell r="J2174" t="str">
            <v>S. VINCENZO</v>
          </cell>
          <cell r="K2174" t="str">
            <v>UTIN</v>
          </cell>
          <cell r="L2174" t="str">
            <v>UTIN</v>
          </cell>
          <cell r="M2174" t="str">
            <v>SINGOLA</v>
          </cell>
          <cell r="N2174">
            <v>103922</v>
          </cell>
          <cell r="P2174" t="str">
            <v>ANNUALE</v>
          </cell>
          <cell r="Q2174" t="str">
            <v>ANNUALE</v>
          </cell>
          <cell r="R2174" t="str">
            <v>NON PREVISTO</v>
          </cell>
          <cell r="T2174" t="str">
            <v>DA FARE</v>
          </cell>
          <cell r="U2174">
            <v>3922</v>
          </cell>
          <cell r="V2174">
            <v>46122</v>
          </cell>
          <cell r="W2174" t="str">
            <v>POSITIVO</v>
          </cell>
          <cell r="X2174">
            <v>0</v>
          </cell>
          <cell r="Y2174" t="str">
            <v>DA FARE</v>
          </cell>
          <cell r="Z2174">
            <v>3922</v>
          </cell>
          <cell r="AA2174">
            <v>46122</v>
          </cell>
          <cell r="AB2174" t="str">
            <v>POSITIVO</v>
          </cell>
          <cell r="AC2174">
            <v>0</v>
          </cell>
          <cell r="AD2174" t="str">
            <v>NON PREVISTO</v>
          </cell>
          <cell r="AE2174" t="str">
            <v>NON PREVISTO</v>
          </cell>
          <cell r="AF2174" t="str">
            <v>NON PREVISTO</v>
          </cell>
          <cell r="AG2174" t="str">
            <v>NON PREVISTO</v>
          </cell>
          <cell r="AH2174" t="str">
            <v>NON PREVISTO</v>
          </cell>
        </row>
        <row r="2175">
          <cell r="A2175">
            <v>103923</v>
          </cell>
          <cell r="B2175" t="str">
            <v>POMPA DI INFUSIONE</v>
          </cell>
          <cell r="C2175" t="str">
            <v>FRESENIUS KABI AG</v>
          </cell>
          <cell r="D2175" t="str">
            <v>AGILIA VP MC</v>
          </cell>
          <cell r="E2175">
            <v>24068955</v>
          </cell>
          <cell r="F2175" t="str">
            <v>SINGOLA</v>
          </cell>
          <cell r="G2175">
            <v>103923</v>
          </cell>
          <cell r="I2175" t="str">
            <v>S.PIETRO</v>
          </cell>
          <cell r="J2175" t="str">
            <v>S. VINCENZO</v>
          </cell>
          <cell r="K2175" t="str">
            <v>S. VINCENZO</v>
          </cell>
          <cell r="L2175" t="str">
            <v>S. VINCENZO</v>
          </cell>
          <cell r="M2175" t="str">
            <v>SINGOLA</v>
          </cell>
          <cell r="N2175">
            <v>103923</v>
          </cell>
          <cell r="P2175" t="str">
            <v>BIENNALE</v>
          </cell>
          <cell r="Q2175" t="str">
            <v>ANNUALE (NON DI NS COMPETENZA)</v>
          </cell>
          <cell r="R2175" t="str">
            <v>NON PREVISTO</v>
          </cell>
          <cell r="T2175" t="str">
            <v>DA FARE</v>
          </cell>
          <cell r="U2175">
            <v>3923</v>
          </cell>
          <cell r="V2175">
            <v>46153</v>
          </cell>
          <cell r="W2175" t="str">
            <v>POSITIVO</v>
          </cell>
          <cell r="X2175">
            <v>0</v>
          </cell>
          <cell r="Y2175" t="str">
            <v>NON PREVISTO</v>
          </cell>
          <cell r="Z2175">
            <v>0</v>
          </cell>
          <cell r="AA2175">
            <v>0</v>
          </cell>
          <cell r="AB2175">
            <v>0</v>
          </cell>
          <cell r="AC2175">
            <v>0</v>
          </cell>
          <cell r="AD2175" t="str">
            <v>NON PREVISTO</v>
          </cell>
          <cell r="AE2175" t="str">
            <v>NON PREVISTO</v>
          </cell>
          <cell r="AF2175" t="str">
            <v>NON PREVISTO</v>
          </cell>
          <cell r="AG2175" t="str">
            <v>NON PREVISTO</v>
          </cell>
          <cell r="AH2175" t="str">
            <v>NON PREVISTO</v>
          </cell>
        </row>
        <row r="2176">
          <cell r="A2176">
            <v>103924</v>
          </cell>
          <cell r="B2176" t="str">
            <v>POMPA DI INFUSIONE</v>
          </cell>
          <cell r="C2176" t="str">
            <v>FRESENIUS KABI AG</v>
          </cell>
          <cell r="D2176" t="str">
            <v>AGILIA VP MC</v>
          </cell>
          <cell r="E2176">
            <v>24068091</v>
          </cell>
          <cell r="F2176" t="str">
            <v>SINGOLA</v>
          </cell>
          <cell r="G2176">
            <v>103924</v>
          </cell>
          <cell r="I2176" t="str">
            <v>S.PIETRO</v>
          </cell>
          <cell r="J2176" t="str">
            <v>S. VINCENZO</v>
          </cell>
          <cell r="K2176" t="str">
            <v>S. VINCENZO</v>
          </cell>
          <cell r="L2176" t="str">
            <v>S. VINCENZO</v>
          </cell>
          <cell r="M2176" t="str">
            <v>SINGOLA</v>
          </cell>
          <cell r="N2176">
            <v>103924</v>
          </cell>
          <cell r="P2176" t="str">
            <v>BIENNALE</v>
          </cell>
          <cell r="Q2176" t="str">
            <v>ANNUALE (NON DI NS COMPETENZA)</v>
          </cell>
          <cell r="R2176" t="str">
            <v>NON PREVISTO</v>
          </cell>
          <cell r="T2176" t="str">
            <v>DA FARE</v>
          </cell>
          <cell r="U2176">
            <v>3924</v>
          </cell>
          <cell r="V2176">
            <v>46153</v>
          </cell>
          <cell r="W2176" t="str">
            <v>POSITIVO</v>
          </cell>
          <cell r="X2176">
            <v>0</v>
          </cell>
          <cell r="Y2176" t="str">
            <v>NON PREVISTO</v>
          </cell>
          <cell r="Z2176">
            <v>0</v>
          </cell>
          <cell r="AA2176">
            <v>0</v>
          </cell>
          <cell r="AB2176">
            <v>0</v>
          </cell>
          <cell r="AC2176">
            <v>0</v>
          </cell>
          <cell r="AD2176" t="str">
            <v>NON PREVISTO</v>
          </cell>
          <cell r="AE2176" t="str">
            <v>NON PREVISTO</v>
          </cell>
          <cell r="AF2176" t="str">
            <v>NON PREVISTO</v>
          </cell>
          <cell r="AG2176" t="str">
            <v>NON PREVISTO</v>
          </cell>
          <cell r="AH2176" t="str">
            <v>NON PREVISTO</v>
          </cell>
        </row>
        <row r="2177">
          <cell r="A2177">
            <v>103925</v>
          </cell>
          <cell r="B2177" t="str">
            <v>POMPA DI INFUSIONE</v>
          </cell>
          <cell r="C2177" t="str">
            <v>FRESENIUS KABI AG</v>
          </cell>
          <cell r="D2177" t="str">
            <v>AGILIA VP MC</v>
          </cell>
          <cell r="E2177">
            <v>24068849</v>
          </cell>
          <cell r="F2177" t="str">
            <v>SINGOLA</v>
          </cell>
          <cell r="G2177">
            <v>103925</v>
          </cell>
          <cell r="I2177" t="str">
            <v>S.PIETRO</v>
          </cell>
          <cell r="J2177" t="str">
            <v>S. VINCENZO</v>
          </cell>
          <cell r="K2177" t="str">
            <v>S. VINCENZO</v>
          </cell>
          <cell r="L2177" t="str">
            <v>NON TROVATO</v>
          </cell>
          <cell r="P2177" t="str">
            <v>BIENNALE</v>
          </cell>
          <cell r="Q2177" t="str">
            <v>ANNUALE (NON DI NS COMPETENZA)</v>
          </cell>
          <cell r="R2177" t="str">
            <v>NON PREVISTO</v>
          </cell>
          <cell r="T2177" t="str">
            <v>DA FARE</v>
          </cell>
          <cell r="U2177">
            <v>0</v>
          </cell>
          <cell r="V2177">
            <v>0</v>
          </cell>
          <cell r="W2177">
            <v>0</v>
          </cell>
          <cell r="X2177">
            <v>0</v>
          </cell>
          <cell r="Y2177" t="str">
            <v>NON PREVISTO</v>
          </cell>
          <cell r="Z2177">
            <v>0</v>
          </cell>
          <cell r="AA2177">
            <v>0</v>
          </cell>
          <cell r="AB2177">
            <v>0</v>
          </cell>
          <cell r="AC2177">
            <v>0</v>
          </cell>
          <cell r="AD2177" t="str">
            <v>NON PREVISTO</v>
          </cell>
          <cell r="AE2177" t="str">
            <v>NON PREVISTO</v>
          </cell>
          <cell r="AF2177" t="str">
            <v>NON PREVISTO</v>
          </cell>
          <cell r="AG2177" t="str">
            <v>NON PREVISTO</v>
          </cell>
          <cell r="AH2177" t="str">
            <v>NON PREVISTO</v>
          </cell>
        </row>
        <row r="2178">
          <cell r="A2178">
            <v>103926</v>
          </cell>
          <cell r="B2178" t="str">
            <v>POMPA DI INFUSIONE</v>
          </cell>
          <cell r="C2178" t="str">
            <v>FRESENIUS KABI AG</v>
          </cell>
          <cell r="D2178" t="str">
            <v>AGILIA VP MC</v>
          </cell>
          <cell r="E2178">
            <v>24068904</v>
          </cell>
          <cell r="F2178" t="str">
            <v>SINGOLA</v>
          </cell>
          <cell r="G2178">
            <v>103926</v>
          </cell>
          <cell r="I2178" t="str">
            <v>S.PIETRO</v>
          </cell>
          <cell r="J2178" t="str">
            <v>S. MARIA GORETTI</v>
          </cell>
          <cell r="K2178" t="str">
            <v>S. MARIA GORETTI</v>
          </cell>
          <cell r="L2178" t="str">
            <v>S. MARIA GORETTI</v>
          </cell>
          <cell r="M2178" t="str">
            <v>SINGOLA</v>
          </cell>
          <cell r="N2178" t="str">
            <v>103926</v>
          </cell>
          <cell r="P2178" t="str">
            <v>BIENNALE</v>
          </cell>
          <cell r="Q2178" t="str">
            <v>ANNUALE (NON DI NS COMPETENZA)</v>
          </cell>
          <cell r="R2178" t="str">
            <v>NON PREVISTO</v>
          </cell>
          <cell r="T2178" t="str">
            <v>DA FARE</v>
          </cell>
          <cell r="U2178">
            <v>3926</v>
          </cell>
          <cell r="V2178">
            <v>46227</v>
          </cell>
          <cell r="W2178" t="str">
            <v>POSITIVO</v>
          </cell>
          <cell r="X2178">
            <v>0</v>
          </cell>
          <cell r="Y2178" t="str">
            <v>NON PREVISTO</v>
          </cell>
          <cell r="Z2178">
            <v>0</v>
          </cell>
          <cell r="AA2178">
            <v>0</v>
          </cell>
          <cell r="AB2178">
            <v>0</v>
          </cell>
          <cell r="AC2178">
            <v>0</v>
          </cell>
          <cell r="AD2178" t="str">
            <v>NON PREVISTO</v>
          </cell>
          <cell r="AE2178" t="str">
            <v>NON PREVISTO</v>
          </cell>
          <cell r="AF2178" t="str">
            <v>NON PREVISTO</v>
          </cell>
          <cell r="AG2178" t="str">
            <v>NON PREVISTO</v>
          </cell>
          <cell r="AH2178" t="str">
            <v>NON PREVISTO</v>
          </cell>
        </row>
        <row r="2179">
          <cell r="A2179">
            <v>103927</v>
          </cell>
          <cell r="B2179" t="str">
            <v>POMPA DI INFUSIONE</v>
          </cell>
          <cell r="C2179" t="str">
            <v>FRESENIUS KABI AG</v>
          </cell>
          <cell r="D2179" t="str">
            <v>AGILIA VP MC</v>
          </cell>
          <cell r="E2179">
            <v>24068938</v>
          </cell>
          <cell r="F2179" t="str">
            <v>SINGOLA</v>
          </cell>
          <cell r="G2179">
            <v>103927</v>
          </cell>
          <cell r="I2179" t="str">
            <v>S.PIETRO</v>
          </cell>
          <cell r="J2179" t="str">
            <v>S. MARIA GORETTI</v>
          </cell>
          <cell r="K2179" t="str">
            <v>S. MARIA GORETTI</v>
          </cell>
          <cell r="L2179" t="str">
            <v>S. MARIA GORETTI</v>
          </cell>
          <cell r="M2179" t="str">
            <v>SINGOLA</v>
          </cell>
          <cell r="N2179" t="str">
            <v>103927</v>
          </cell>
          <cell r="P2179" t="str">
            <v>BIENNALE</v>
          </cell>
          <cell r="Q2179" t="str">
            <v>ANNUALE (NON DI NS COMPETENZA)</v>
          </cell>
          <cell r="R2179" t="str">
            <v>NON PREVISTO</v>
          </cell>
          <cell r="T2179" t="str">
            <v>DA FARE</v>
          </cell>
          <cell r="U2179">
            <v>3927</v>
          </cell>
          <cell r="V2179">
            <v>46227</v>
          </cell>
          <cell r="W2179" t="str">
            <v>POSITIVO</v>
          </cell>
          <cell r="X2179">
            <v>0</v>
          </cell>
          <cell r="Y2179" t="str">
            <v>NON PREVISTO</v>
          </cell>
          <cell r="Z2179">
            <v>0</v>
          </cell>
          <cell r="AA2179">
            <v>0</v>
          </cell>
          <cell r="AB2179">
            <v>0</v>
          </cell>
          <cell r="AC2179">
            <v>0</v>
          </cell>
          <cell r="AD2179" t="str">
            <v>NON PREVISTO</v>
          </cell>
          <cell r="AE2179" t="str">
            <v>NON PREVISTO</v>
          </cell>
          <cell r="AF2179" t="str">
            <v>NON PREVISTO</v>
          </cell>
          <cell r="AG2179" t="str">
            <v>NON PREVISTO</v>
          </cell>
          <cell r="AH2179" t="str">
            <v>NON PREVISTO</v>
          </cell>
        </row>
        <row r="2180">
          <cell r="A2180">
            <v>103928</v>
          </cell>
          <cell r="B2180" t="str">
            <v>POMPA DI INFUSIONE</v>
          </cell>
          <cell r="C2180" t="str">
            <v>FRESENIUS KABI AG</v>
          </cell>
          <cell r="D2180" t="str">
            <v>AGILIA VP MC</v>
          </cell>
          <cell r="E2180">
            <v>24068939</v>
          </cell>
          <cell r="F2180" t="str">
            <v>SINGOLA</v>
          </cell>
          <cell r="G2180">
            <v>103928</v>
          </cell>
          <cell r="I2180" t="str">
            <v>S.PIETRO</v>
          </cell>
          <cell r="J2180" t="str">
            <v>S. MARIA GORETTI</v>
          </cell>
          <cell r="K2180" t="str">
            <v>S. MARIA GORETTI</v>
          </cell>
          <cell r="L2180" t="str">
            <v>S. MARIA GORETTI</v>
          </cell>
          <cell r="M2180" t="str">
            <v>SINGOLA</v>
          </cell>
          <cell r="N2180" t="str">
            <v>103928</v>
          </cell>
          <cell r="P2180" t="str">
            <v>BIENNALE</v>
          </cell>
          <cell r="Q2180" t="str">
            <v>ANNUALE (NON DI NS COMPETENZA)</v>
          </cell>
          <cell r="R2180" t="str">
            <v>NON PREVISTO</v>
          </cell>
          <cell r="T2180" t="str">
            <v>DA FARE</v>
          </cell>
          <cell r="U2180">
            <v>3928</v>
          </cell>
          <cell r="V2180">
            <v>46227</v>
          </cell>
          <cell r="W2180" t="str">
            <v>POSITIVO</v>
          </cell>
          <cell r="X2180">
            <v>0</v>
          </cell>
          <cell r="Y2180" t="str">
            <v>NON PREVISTO</v>
          </cell>
          <cell r="Z2180">
            <v>0</v>
          </cell>
          <cell r="AA2180">
            <v>0</v>
          </cell>
          <cell r="AB2180">
            <v>0</v>
          </cell>
          <cell r="AC2180">
            <v>0</v>
          </cell>
          <cell r="AD2180" t="str">
            <v>NON PREVISTO</v>
          </cell>
          <cell r="AE2180" t="str">
            <v>NON PREVISTO</v>
          </cell>
          <cell r="AF2180" t="str">
            <v>NON PREVISTO</v>
          </cell>
          <cell r="AG2180" t="str">
            <v>NON PREVISTO</v>
          </cell>
          <cell r="AH2180" t="str">
            <v>NON PREVISTO</v>
          </cell>
        </row>
        <row r="2181">
          <cell r="A2181">
            <v>103929</v>
          </cell>
          <cell r="B2181" t="str">
            <v>POMPA DI INFUSIONE</v>
          </cell>
          <cell r="C2181" t="str">
            <v>FRESENIUS KABI AG</v>
          </cell>
          <cell r="D2181" t="str">
            <v>AGILIA VP MC</v>
          </cell>
          <cell r="E2181">
            <v>24068916</v>
          </cell>
          <cell r="F2181" t="str">
            <v>SINGOLA</v>
          </cell>
          <cell r="G2181">
            <v>103929</v>
          </cell>
          <cell r="I2181" t="str">
            <v>S.PIETRO</v>
          </cell>
          <cell r="J2181" t="str">
            <v>AMB. REUMATOLOGIA</v>
          </cell>
          <cell r="K2181" t="str">
            <v>PREOSPEDALIZZAZIONE</v>
          </cell>
          <cell r="L2181" t="str">
            <v>AMB. REUMATOLOGIA</v>
          </cell>
          <cell r="M2181" t="str">
            <v>SINGOLA</v>
          </cell>
          <cell r="N2181" t="str">
            <v>103929</v>
          </cell>
          <cell r="P2181" t="str">
            <v>BIENNALE</v>
          </cell>
          <cell r="Q2181" t="str">
            <v>ANNUALE (NON DI NS COMPETENZA)</v>
          </cell>
          <cell r="R2181" t="str">
            <v>NON PREVISTO</v>
          </cell>
          <cell r="T2181" t="str">
            <v>DA FARE</v>
          </cell>
          <cell r="U2181" t="str">
            <v>3929</v>
          </cell>
          <cell r="V2181">
            <v>46231</v>
          </cell>
          <cell r="W2181" t="str">
            <v>POSITIVO</v>
          </cell>
          <cell r="X2181">
            <v>0</v>
          </cell>
          <cell r="Y2181" t="str">
            <v>NON PREVISTO</v>
          </cell>
          <cell r="Z2181">
            <v>0</v>
          </cell>
          <cell r="AA2181">
            <v>0</v>
          </cell>
          <cell r="AB2181">
            <v>0</v>
          </cell>
          <cell r="AC2181">
            <v>0</v>
          </cell>
          <cell r="AD2181" t="str">
            <v>NON PREVISTO</v>
          </cell>
          <cell r="AE2181" t="str">
            <v>NON PREVISTO</v>
          </cell>
          <cell r="AF2181" t="str">
            <v>NON PREVISTO</v>
          </cell>
          <cell r="AG2181" t="str">
            <v>NON PREVISTO</v>
          </cell>
          <cell r="AH2181" t="str">
            <v>NON PREVISTO</v>
          </cell>
        </row>
        <row r="2182">
          <cell r="A2182">
            <v>103930</v>
          </cell>
          <cell r="B2182" t="str">
            <v>POMPA DI INFUSIONE</v>
          </cell>
          <cell r="C2182" t="str">
            <v>FRESENIUS KABI AG</v>
          </cell>
          <cell r="D2182" t="str">
            <v>AGILIA VP MC</v>
          </cell>
          <cell r="E2182">
            <v>24068991</v>
          </cell>
          <cell r="F2182" t="str">
            <v>SINGOLA</v>
          </cell>
          <cell r="G2182">
            <v>103930</v>
          </cell>
          <cell r="I2182" t="str">
            <v>S.PIETRO</v>
          </cell>
          <cell r="J2182" t="str">
            <v>AMB. REUMATOLOGIA</v>
          </cell>
          <cell r="K2182" t="str">
            <v>PREOSPEDALIZZAZIONE</v>
          </cell>
          <cell r="L2182" t="str">
            <v>AMB. REUMATOLOGIA</v>
          </cell>
          <cell r="M2182" t="str">
            <v>SINGOLA</v>
          </cell>
          <cell r="N2182" t="str">
            <v>103930</v>
          </cell>
          <cell r="P2182" t="str">
            <v>BIENNALE</v>
          </cell>
          <cell r="Q2182" t="str">
            <v>ANNUALE (NON DI NS COMPETENZA)</v>
          </cell>
          <cell r="R2182" t="str">
            <v>NON PREVISTO</v>
          </cell>
          <cell r="T2182" t="str">
            <v>DA FARE</v>
          </cell>
          <cell r="U2182" t="str">
            <v>3930</v>
          </cell>
          <cell r="V2182">
            <v>46231</v>
          </cell>
          <cell r="W2182" t="str">
            <v>POSITIVO</v>
          </cell>
          <cell r="X2182">
            <v>0</v>
          </cell>
          <cell r="Y2182" t="str">
            <v>NON PREVISTO</v>
          </cell>
          <cell r="Z2182">
            <v>0</v>
          </cell>
          <cell r="AA2182">
            <v>0</v>
          </cell>
          <cell r="AB2182">
            <v>0</v>
          </cell>
          <cell r="AC2182">
            <v>0</v>
          </cell>
          <cell r="AD2182" t="str">
            <v>NON PREVISTO</v>
          </cell>
          <cell r="AE2182" t="str">
            <v>NON PREVISTO</v>
          </cell>
          <cell r="AF2182" t="str">
            <v>NON PREVISTO</v>
          </cell>
          <cell r="AG2182" t="str">
            <v>NON PREVISTO</v>
          </cell>
          <cell r="AH2182" t="str">
            <v>NON PREVISTO</v>
          </cell>
        </row>
        <row r="2183">
          <cell r="A2183">
            <v>103931</v>
          </cell>
          <cell r="B2183" t="str">
            <v>PULSOSSIMETRO</v>
          </cell>
          <cell r="C2183" t="str">
            <v>BITMOS GMBH</v>
          </cell>
          <cell r="D2183" t="str">
            <v>SAT 801 DELTA</v>
          </cell>
          <cell r="E2183">
            <v>79190105</v>
          </cell>
          <cell r="F2183" t="str">
            <v>SINGOLA</v>
          </cell>
          <cell r="G2183">
            <v>103931</v>
          </cell>
          <cell r="I2183" t="str">
            <v>S.PIETRO</v>
          </cell>
          <cell r="J2183" t="str">
            <v>UTIN</v>
          </cell>
          <cell r="K2183" t="str">
            <v>UTIN</v>
          </cell>
          <cell r="L2183" t="str">
            <v>NON TROVATO</v>
          </cell>
          <cell r="P2183" t="str">
            <v>ANNUALE</v>
          </cell>
          <cell r="Q2183" t="str">
            <v>ANNUALE</v>
          </cell>
          <cell r="R2183" t="str">
            <v>NON PREVISTO</v>
          </cell>
          <cell r="T2183" t="str">
            <v>DA FARE</v>
          </cell>
          <cell r="U2183">
            <v>0</v>
          </cell>
          <cell r="V2183">
            <v>0</v>
          </cell>
          <cell r="W2183">
            <v>0</v>
          </cell>
          <cell r="X2183">
            <v>0</v>
          </cell>
          <cell r="Y2183" t="str">
            <v>DA FARE</v>
          </cell>
          <cell r="Z2183">
            <v>0</v>
          </cell>
          <cell r="AA2183">
            <v>0</v>
          </cell>
          <cell r="AB2183">
            <v>0</v>
          </cell>
          <cell r="AC2183">
            <v>0</v>
          </cell>
          <cell r="AD2183" t="str">
            <v>NON PREVISTO</v>
          </cell>
          <cell r="AE2183" t="str">
            <v>NON PREVISTO</v>
          </cell>
          <cell r="AF2183" t="str">
            <v>NON PREVISTO</v>
          </cell>
          <cell r="AG2183" t="str">
            <v>NON PREVISTO</v>
          </cell>
          <cell r="AH2183" t="str">
            <v>NON PREVISTO</v>
          </cell>
        </row>
        <row r="2184">
          <cell r="A2184">
            <v>103932</v>
          </cell>
          <cell r="B2184" t="str">
            <v>PULSOSSIMETRO</v>
          </cell>
          <cell r="C2184" t="str">
            <v>BITMOS GMBH</v>
          </cell>
          <cell r="D2184" t="str">
            <v>SAT 801 DELTA</v>
          </cell>
          <cell r="E2184">
            <v>79190108</v>
          </cell>
          <cell r="F2184" t="str">
            <v>SINGOLA</v>
          </cell>
          <cell r="G2184">
            <v>103932</v>
          </cell>
          <cell r="I2184" t="str">
            <v>S.PIETRO</v>
          </cell>
          <cell r="J2184" t="str">
            <v>UTIN</v>
          </cell>
          <cell r="K2184" t="str">
            <v>UTIN</v>
          </cell>
          <cell r="L2184" t="str">
            <v>NON TROVATO</v>
          </cell>
          <cell r="P2184" t="str">
            <v>ANNUALE</v>
          </cell>
          <cell r="Q2184" t="str">
            <v>ANNUALE</v>
          </cell>
          <cell r="R2184" t="str">
            <v>NON PREVISTO</v>
          </cell>
          <cell r="T2184" t="str">
            <v>DA FARE</v>
          </cell>
          <cell r="U2184">
            <v>0</v>
          </cell>
          <cell r="V2184">
            <v>0</v>
          </cell>
          <cell r="W2184">
            <v>0</v>
          </cell>
          <cell r="X2184">
            <v>0</v>
          </cell>
          <cell r="Y2184" t="str">
            <v>DA FARE</v>
          </cell>
          <cell r="Z2184">
            <v>0</v>
          </cell>
          <cell r="AA2184">
            <v>0</v>
          </cell>
          <cell r="AB2184">
            <v>0</v>
          </cell>
          <cell r="AC2184">
            <v>0</v>
          </cell>
          <cell r="AD2184" t="str">
            <v>NON PREVISTO</v>
          </cell>
          <cell r="AE2184" t="str">
            <v>NON PREVISTO</v>
          </cell>
          <cell r="AF2184" t="str">
            <v>NON PREVISTO</v>
          </cell>
          <cell r="AG2184" t="str">
            <v>NON PREVISTO</v>
          </cell>
          <cell r="AH2184" t="str">
            <v>NON PREVISTO</v>
          </cell>
        </row>
        <row r="2185">
          <cell r="A2185">
            <v>103933</v>
          </cell>
          <cell r="B2185" t="str">
            <v>DEFIBRILLATORE</v>
          </cell>
          <cell r="C2185" t="str">
            <v>MINDRAY CO LTD</v>
          </cell>
          <cell r="D2185" t="str">
            <v>BENEHEART D3</v>
          </cell>
          <cell r="E2185" t="str">
            <v>EZ97023289</v>
          </cell>
          <cell r="F2185" t="str">
            <v>SINGOLA</v>
          </cell>
          <cell r="G2185">
            <v>103933</v>
          </cell>
          <cell r="I2185" t="str">
            <v>S.PIETRO</v>
          </cell>
          <cell r="J2185" t="str">
            <v>UTIC</v>
          </cell>
          <cell r="K2185" t="str">
            <v>UTIC</v>
          </cell>
          <cell r="L2185" t="str">
            <v>UTIC</v>
          </cell>
          <cell r="M2185" t="str">
            <v>SINGOLA</v>
          </cell>
          <cell r="N2185" t="str">
            <v>103933</v>
          </cell>
          <cell r="P2185" t="str">
            <v>ANNUALE</v>
          </cell>
          <cell r="Q2185" t="str">
            <v>ANNUALE</v>
          </cell>
          <cell r="R2185" t="str">
            <v>NON PREVISTO</v>
          </cell>
          <cell r="T2185" t="str">
            <v>DA FARE</v>
          </cell>
          <cell r="U2185" t="str">
            <v>3933</v>
          </cell>
          <cell r="V2185">
            <v>46233</v>
          </cell>
          <cell r="W2185" t="str">
            <v>POSITIVO</v>
          </cell>
          <cell r="X2185">
            <v>0</v>
          </cell>
          <cell r="Y2185" t="str">
            <v>DA FARE</v>
          </cell>
          <cell r="Z2185" t="str">
            <v>3933</v>
          </cell>
          <cell r="AA2185">
            <v>46233</v>
          </cell>
          <cell r="AB2185" t="str">
            <v>POSITIVO</v>
          </cell>
          <cell r="AC2185">
            <v>0</v>
          </cell>
          <cell r="AD2185" t="str">
            <v>DA FARE</v>
          </cell>
          <cell r="AE2185">
            <v>3933</v>
          </cell>
          <cell r="AF2185">
            <v>46233</v>
          </cell>
          <cell r="AG2185" t="str">
            <v>POSITIVO</v>
          </cell>
          <cell r="AH2185">
            <v>0</v>
          </cell>
        </row>
        <row r="2186">
          <cell r="A2186">
            <v>103934</v>
          </cell>
          <cell r="B2186" t="str">
            <v>METAL DETECTOR PORTATILE</v>
          </cell>
          <cell r="C2186" t="str">
            <v>CEIA SPA COSTRUZIONI ELETTRONICHE INDUSTRIALI AUTOMATISMI</v>
          </cell>
          <cell r="D2186" t="str">
            <v>PD 240 CH</v>
          </cell>
          <cell r="E2186">
            <v>31100290018</v>
          </cell>
          <cell r="F2186" t="str">
            <v>PRINCIPALE</v>
          </cell>
          <cell r="G2186">
            <v>103934</v>
          </cell>
          <cell r="I2186" t="str">
            <v>S.PIETRO</v>
          </cell>
          <cell r="J2186" t="str">
            <v>RADIOTERAPIA</v>
          </cell>
          <cell r="K2186" t="str">
            <v>RADIOTERAPIA</v>
          </cell>
          <cell r="L2186" t="str">
            <v>RADIOTERAPIA</v>
          </cell>
          <cell r="M2186" t="str">
            <v>PRINCIPALE</v>
          </cell>
          <cell r="N2186" t="str">
            <v>103934</v>
          </cell>
          <cell r="P2186" t="str">
            <v>BIENNALE</v>
          </cell>
          <cell r="Q2186" t="str">
            <v>ANNUALE</v>
          </cell>
          <cell r="R2186" t="str">
            <v>NON PREVISTO</v>
          </cell>
          <cell r="T2186" t="str">
            <v>NON PREVISTO</v>
          </cell>
          <cell r="U2186">
            <v>0</v>
          </cell>
          <cell r="V2186">
            <v>0</v>
          </cell>
          <cell r="W2186">
            <v>0</v>
          </cell>
          <cell r="X2186">
            <v>0</v>
          </cell>
          <cell r="Y2186" t="str">
            <v>DA FARE</v>
          </cell>
          <cell r="Z2186">
            <v>3934</v>
          </cell>
          <cell r="AA2186">
            <v>46273</v>
          </cell>
          <cell r="AB2186" t="str">
            <v>POSITIVO</v>
          </cell>
          <cell r="AC2186">
            <v>0</v>
          </cell>
          <cell r="AD2186" t="str">
            <v>NON PREVISTO</v>
          </cell>
          <cell r="AE2186" t="str">
            <v>NON PREVISTO</v>
          </cell>
          <cell r="AF2186" t="str">
            <v>NON PREVISTO</v>
          </cell>
          <cell r="AG2186" t="str">
            <v>NON PREVISTO</v>
          </cell>
          <cell r="AH2186" t="str">
            <v>NON PREVISTO</v>
          </cell>
        </row>
        <row r="2187">
          <cell r="A2187">
            <v>103935</v>
          </cell>
          <cell r="B2187" t="str">
            <v>DOCKING STATION</v>
          </cell>
          <cell r="C2187" t="str">
            <v>CEIA SPA COSTRUZIONI ELETTRONICHE INDUSTRIALI AUTOMATISMI</v>
          </cell>
          <cell r="D2187" t="str">
            <v>HHDS CH</v>
          </cell>
          <cell r="E2187" t="str">
            <v>NR</v>
          </cell>
          <cell r="F2187" t="str">
            <v>COMPONENTE</v>
          </cell>
          <cell r="G2187">
            <v>103934</v>
          </cell>
          <cell r="I2187" t="str">
            <v>S.PIETRO</v>
          </cell>
          <cell r="J2187" t="str">
            <v>RADIOTERAPIA</v>
          </cell>
          <cell r="K2187" t="str">
            <v>RADIOTERAPIA</v>
          </cell>
          <cell r="L2187" t="str">
            <v>RADIOTERAPIA</v>
          </cell>
          <cell r="M2187" t="str">
            <v>COMPONENTE</v>
          </cell>
          <cell r="N2187" t="str">
            <v>103935</v>
          </cell>
          <cell r="P2187" t="str">
            <v>BIENNALE</v>
          </cell>
          <cell r="Q2187" t="str">
            <v>ANNUALE</v>
          </cell>
          <cell r="R2187" t="str">
            <v>NON PREVISTO</v>
          </cell>
          <cell r="T2187" t="str">
            <v>NON PREVISTO</v>
          </cell>
          <cell r="U2187">
            <v>0</v>
          </cell>
          <cell r="V2187">
            <v>0</v>
          </cell>
          <cell r="W2187">
            <v>0</v>
          </cell>
          <cell r="X2187">
            <v>0</v>
          </cell>
          <cell r="Y2187" t="str">
            <v>DA FARE</v>
          </cell>
          <cell r="Z2187">
            <v>3935</v>
          </cell>
          <cell r="AA2187">
            <v>46273</v>
          </cell>
          <cell r="AB2187" t="str">
            <v>POSITIVO</v>
          </cell>
          <cell r="AC2187">
            <v>0</v>
          </cell>
          <cell r="AD2187" t="str">
            <v>NON PREVISTO</v>
          </cell>
          <cell r="AE2187" t="str">
            <v>NON PREVISTO</v>
          </cell>
          <cell r="AF2187" t="str">
            <v>NON PREVISTO</v>
          </cell>
          <cell r="AG2187" t="str">
            <v>NON PREVISTO</v>
          </cell>
          <cell r="AH2187" t="str">
            <v>NON PREVISTO</v>
          </cell>
        </row>
        <row r="2188">
          <cell r="A2188">
            <v>103936</v>
          </cell>
          <cell r="B2188" t="str">
            <v>COAGULOMETRO</v>
          </cell>
          <cell r="C2188" t="str">
            <v>HELENA LABORATORIES</v>
          </cell>
          <cell r="D2188" t="str">
            <v>ACTALYKE MINI II</v>
          </cell>
          <cell r="E2188">
            <v>641920404</v>
          </cell>
          <cell r="F2188" t="str">
            <v>SINGOLA</v>
          </cell>
          <cell r="G2188">
            <v>103936</v>
          </cell>
          <cell r="I2188" t="str">
            <v>S.PIETRO</v>
          </cell>
          <cell r="J2188" t="str">
            <v>EMODINAMICA</v>
          </cell>
          <cell r="K2188" t="str">
            <v>EMODINAMICA</v>
          </cell>
          <cell r="L2188" t="str">
            <v>EMODINAMICA</v>
          </cell>
          <cell r="M2188" t="str">
            <v>SINGOLA</v>
          </cell>
          <cell r="N2188" t="str">
            <v>103936</v>
          </cell>
          <cell r="P2188" t="str">
            <v>ANNUALE</v>
          </cell>
          <cell r="Q2188" t="str">
            <v>ANNUALE</v>
          </cell>
          <cell r="R2188" t="str">
            <v>NON PREVISTO</v>
          </cell>
          <cell r="T2188" t="str">
            <v>DA FARE</v>
          </cell>
          <cell r="U2188" t="str">
            <v>3936</v>
          </cell>
          <cell r="V2188">
            <v>46268</v>
          </cell>
          <cell r="W2188" t="str">
            <v>POSITIVO</v>
          </cell>
          <cell r="X2188">
            <v>0</v>
          </cell>
          <cell r="Y2188" t="str">
            <v>DA FARE</v>
          </cell>
          <cell r="Z2188" t="str">
            <v>3936</v>
          </cell>
          <cell r="AA2188">
            <v>46268</v>
          </cell>
          <cell r="AB2188" t="str">
            <v>POSITIVO</v>
          </cell>
          <cell r="AC2188">
            <v>0</v>
          </cell>
          <cell r="AD2188" t="str">
            <v>NON PREVISTO</v>
          </cell>
          <cell r="AE2188" t="str">
            <v>NON PREVISTO</v>
          </cell>
          <cell r="AF2188" t="str">
            <v>NON PREVISTO</v>
          </cell>
          <cell r="AG2188" t="str">
            <v>NON PREVISTO</v>
          </cell>
          <cell r="AH2188" t="str">
            <v>NON PREVISTO</v>
          </cell>
        </row>
        <row r="2189">
          <cell r="A2189">
            <v>103937</v>
          </cell>
          <cell r="B2189" t="str">
            <v>FRIGORIFERO BIOLOGICO</v>
          </cell>
          <cell r="C2189" t="str">
            <v>FRIMED SRL</v>
          </cell>
          <cell r="D2189" t="str">
            <v>AF 70V P</v>
          </cell>
          <cell r="E2189" t="str">
            <v>FF2698FMK0719</v>
          </cell>
          <cell r="F2189" t="str">
            <v>SINGOLA</v>
          </cell>
          <cell r="G2189">
            <v>103937</v>
          </cell>
          <cell r="I2189" t="str">
            <v>S.PIETRO</v>
          </cell>
          <cell r="J2189" t="str">
            <v>LABORATORIO ANALISI</v>
          </cell>
          <cell r="K2189" t="str">
            <v>LABORATORIO ANALISI</v>
          </cell>
          <cell r="L2189" t="str">
            <v>LABORATORIO ANALISI</v>
          </cell>
          <cell r="M2189" t="str">
            <v>SINGOLA</v>
          </cell>
          <cell r="N2189">
            <v>103937</v>
          </cell>
          <cell r="P2189" t="str">
            <v>BIENNALE</v>
          </cell>
          <cell r="Q2189" t="str">
            <v>ANNUALE</v>
          </cell>
          <cell r="R2189" t="str">
            <v>NON PREVISTO</v>
          </cell>
          <cell r="T2189" t="str">
            <v>NON PREVISTO</v>
          </cell>
          <cell r="U2189">
            <v>0</v>
          </cell>
          <cell r="V2189">
            <v>0</v>
          </cell>
          <cell r="W2189">
            <v>0</v>
          </cell>
          <cell r="X2189">
            <v>0</v>
          </cell>
          <cell r="Y2189" t="str">
            <v>DA FARE</v>
          </cell>
          <cell r="Z2189">
            <v>3937</v>
          </cell>
          <cell r="AA2189">
            <v>46217</v>
          </cell>
          <cell r="AB2189" t="str">
            <v>POSITIVO</v>
          </cell>
          <cell r="AC2189">
            <v>0</v>
          </cell>
          <cell r="AD2189" t="str">
            <v>NON PREVISTO</v>
          </cell>
          <cell r="AE2189" t="str">
            <v>NON PREVISTO</v>
          </cell>
          <cell r="AF2189" t="str">
            <v>NON PREVISTO</v>
          </cell>
          <cell r="AG2189" t="str">
            <v>NON PREVISTO</v>
          </cell>
          <cell r="AH2189" t="str">
            <v>NON PREVISTO</v>
          </cell>
        </row>
        <row r="2190">
          <cell r="A2190">
            <v>103938</v>
          </cell>
          <cell r="B2190" t="str">
            <v>CONGELATORE DA LABORATORIO</v>
          </cell>
          <cell r="C2190" t="str">
            <v>FRIMED SRL</v>
          </cell>
          <cell r="D2190" t="str">
            <v>AF 70B P</v>
          </cell>
          <cell r="E2190" t="str">
            <v>C02701FMK0719</v>
          </cell>
          <cell r="F2190" t="str">
            <v>SINGOLA</v>
          </cell>
          <cell r="G2190">
            <v>103938</v>
          </cell>
          <cell r="I2190" t="str">
            <v>S.PIETRO</v>
          </cell>
          <cell r="J2190" t="str">
            <v>LABORATORIO ANALISI</v>
          </cell>
          <cell r="K2190" t="str">
            <v>LABORATORIO ANALISI</v>
          </cell>
          <cell r="L2190" t="str">
            <v>LABORATORIO ANALISI</v>
          </cell>
          <cell r="M2190" t="str">
            <v>SINGOLA</v>
          </cell>
          <cell r="N2190">
            <v>103938</v>
          </cell>
          <cell r="P2190" t="str">
            <v>BIENNALE</v>
          </cell>
          <cell r="Q2190" t="str">
            <v>ANNUALE</v>
          </cell>
          <cell r="R2190" t="str">
            <v>NON PREVISTO</v>
          </cell>
          <cell r="T2190" t="str">
            <v>NON PREVISTO</v>
          </cell>
          <cell r="U2190">
            <v>0</v>
          </cell>
          <cell r="V2190">
            <v>0</v>
          </cell>
          <cell r="W2190">
            <v>0</v>
          </cell>
          <cell r="X2190">
            <v>0</v>
          </cell>
          <cell r="Y2190" t="str">
            <v>DA FARE</v>
          </cell>
          <cell r="Z2190">
            <v>3938</v>
          </cell>
          <cell r="AA2190">
            <v>46217</v>
          </cell>
          <cell r="AB2190" t="str">
            <v>POSITIVO</v>
          </cell>
          <cell r="AC2190">
            <v>0</v>
          </cell>
          <cell r="AD2190" t="str">
            <v>NON PREVISTO</v>
          </cell>
          <cell r="AE2190" t="str">
            <v>NON PREVISTO</v>
          </cell>
          <cell r="AF2190" t="str">
            <v>NON PREVISTO</v>
          </cell>
          <cell r="AG2190" t="str">
            <v>NON PREVISTO</v>
          </cell>
          <cell r="AH2190" t="str">
            <v>NON PREVISTO</v>
          </cell>
        </row>
        <row r="2191">
          <cell r="A2191">
            <v>103939</v>
          </cell>
          <cell r="B2191" t="str">
            <v>FRIGORIFERO BIOLOGICO</v>
          </cell>
          <cell r="C2191" t="str">
            <v>FRIMED SRL</v>
          </cell>
          <cell r="D2191" t="str">
            <v>AF 70V 2</v>
          </cell>
          <cell r="E2191" t="str">
            <v>FF2700FMK0719</v>
          </cell>
          <cell r="F2191" t="str">
            <v>SINGOLA</v>
          </cell>
          <cell r="G2191">
            <v>103939</v>
          </cell>
          <cell r="I2191" t="str">
            <v>S.PIETRO</v>
          </cell>
          <cell r="J2191" t="str">
            <v>LABORATORIO ANALISI</v>
          </cell>
          <cell r="K2191" t="str">
            <v>PRONTO SOCCORSO</v>
          </cell>
          <cell r="L2191" t="str">
            <v>LABORATORIO ANALISI</v>
          </cell>
          <cell r="M2191" t="str">
            <v>SINGOLA</v>
          </cell>
          <cell r="N2191">
            <v>103939</v>
          </cell>
          <cell r="P2191" t="str">
            <v>ANNUALE</v>
          </cell>
          <cell r="Q2191" t="str">
            <v>ANNUALE</v>
          </cell>
          <cell r="R2191" t="str">
            <v>NON PREVISTO</v>
          </cell>
          <cell r="T2191" t="str">
            <v>DA FARE</v>
          </cell>
          <cell r="U2191">
            <v>3939</v>
          </cell>
          <cell r="V2191">
            <v>46217</v>
          </cell>
          <cell r="W2191" t="str">
            <v>POSITIVO</v>
          </cell>
          <cell r="X2191">
            <v>0</v>
          </cell>
          <cell r="Y2191" t="str">
            <v>DA FARE</v>
          </cell>
          <cell r="Z2191">
            <v>3939</v>
          </cell>
          <cell r="AA2191">
            <v>46217</v>
          </cell>
          <cell r="AB2191" t="str">
            <v>POSITIVO</v>
          </cell>
          <cell r="AC2191">
            <v>0</v>
          </cell>
          <cell r="AD2191" t="str">
            <v>NON PREVISTO</v>
          </cell>
          <cell r="AE2191" t="str">
            <v>NON PREVISTO</v>
          </cell>
          <cell r="AF2191" t="str">
            <v>NON PREVISTO</v>
          </cell>
          <cell r="AG2191" t="str">
            <v>NON PREVISTO</v>
          </cell>
          <cell r="AH2191" t="str">
            <v>NON PREVISTO</v>
          </cell>
        </row>
        <row r="2192">
          <cell r="A2192">
            <v>103940</v>
          </cell>
          <cell r="B2192" t="str">
            <v>FRIGORIFERO BIOLOGICO</v>
          </cell>
          <cell r="C2192" t="str">
            <v>FRIMED SRL</v>
          </cell>
          <cell r="D2192" t="str">
            <v>AF 70V P</v>
          </cell>
          <cell r="E2192" t="str">
            <v>FF2699FMK0719</v>
          </cell>
          <cell r="F2192" t="str">
            <v>SINGOLA</v>
          </cell>
          <cell r="G2192">
            <v>103940</v>
          </cell>
          <cell r="I2192" t="str">
            <v>S.PIETRO</v>
          </cell>
          <cell r="J2192" t="str">
            <v>LABORATORIO ANALISI</v>
          </cell>
          <cell r="K2192" t="str">
            <v>LABORATORIO ANALISI</v>
          </cell>
          <cell r="L2192" t="str">
            <v>LABORATORIO ANALISI</v>
          </cell>
          <cell r="M2192" t="str">
            <v>SINGOLA</v>
          </cell>
          <cell r="N2192">
            <v>103940</v>
          </cell>
          <cell r="P2192" t="str">
            <v>BIENNALE</v>
          </cell>
          <cell r="Q2192" t="str">
            <v>ANNUALE</v>
          </cell>
          <cell r="R2192" t="str">
            <v>NON PREVISTO</v>
          </cell>
          <cell r="T2192" t="str">
            <v>NON PREVISTO</v>
          </cell>
          <cell r="U2192">
            <v>0</v>
          </cell>
          <cell r="V2192">
            <v>0</v>
          </cell>
          <cell r="W2192">
            <v>0</v>
          </cell>
          <cell r="X2192">
            <v>0</v>
          </cell>
          <cell r="Y2192" t="str">
            <v>DA FARE</v>
          </cell>
          <cell r="Z2192">
            <v>3940</v>
          </cell>
          <cell r="AA2192">
            <v>46217</v>
          </cell>
          <cell r="AB2192" t="str">
            <v>POSITIVO</v>
          </cell>
          <cell r="AC2192">
            <v>0</v>
          </cell>
          <cell r="AD2192" t="str">
            <v>NON PREVISTO</v>
          </cell>
          <cell r="AE2192" t="str">
            <v>NON PREVISTO</v>
          </cell>
          <cell r="AF2192" t="str">
            <v>NON PREVISTO</v>
          </cell>
          <cell r="AG2192" t="str">
            <v>NON PREVISTO</v>
          </cell>
          <cell r="AH2192" t="str">
            <v>NON PREVISTO</v>
          </cell>
        </row>
        <row r="2193">
          <cell r="A2193">
            <v>103941</v>
          </cell>
          <cell r="B2193" t="str">
            <v>LAVAGGIO AD ULTRASUONI, APPARECCHIATURA PER</v>
          </cell>
          <cell r="C2193" t="str">
            <v>INTERNATIONAL STEEL CO SPA</v>
          </cell>
          <cell r="D2193" t="str">
            <v>US 80</v>
          </cell>
          <cell r="E2193" t="str">
            <v>1909210HW045</v>
          </cell>
          <cell r="F2193" t="str">
            <v>SINGOLA</v>
          </cell>
          <cell r="G2193">
            <v>103941</v>
          </cell>
          <cell r="I2193" t="str">
            <v>S.PIETRO</v>
          </cell>
          <cell r="J2193" t="str">
            <v>BLOCCO OPERATORIO</v>
          </cell>
          <cell r="K2193" t="str">
            <v>BLOCCO OPERATORIO</v>
          </cell>
          <cell r="L2193" t="str">
            <v>BLOCCO OPERATORIO MAGAZZINO</v>
          </cell>
          <cell r="M2193" t="str">
            <v>SINGOLA</v>
          </cell>
          <cell r="N2193" t="str">
            <v>103941</v>
          </cell>
          <cell r="P2193" t="str">
            <v>ANNUALE</v>
          </cell>
          <cell r="Q2193" t="str">
            <v>ANNUALE</v>
          </cell>
          <cell r="R2193" t="str">
            <v>NON PREVISTO</v>
          </cell>
          <cell r="T2193" t="str">
            <v>DA FARE</v>
          </cell>
          <cell r="U2193" t="str">
            <v>3941</v>
          </cell>
          <cell r="V2193">
            <v>46259</v>
          </cell>
          <cell r="W2193" t="str">
            <v>POSITIVO</v>
          </cell>
          <cell r="X2193">
            <v>0</v>
          </cell>
          <cell r="Y2193" t="str">
            <v>DA FARE</v>
          </cell>
          <cell r="Z2193" t="str">
            <v>3941</v>
          </cell>
          <cell r="AA2193">
            <v>46259</v>
          </cell>
          <cell r="AB2193" t="str">
            <v>POSITIVO</v>
          </cell>
          <cell r="AC2193">
            <v>0</v>
          </cell>
          <cell r="AD2193" t="str">
            <v>NON PREVISTO</v>
          </cell>
          <cell r="AE2193" t="str">
            <v>NON PREVISTO</v>
          </cell>
          <cell r="AF2193" t="str">
            <v>NON PREVISTO</v>
          </cell>
          <cell r="AG2193" t="str">
            <v>NON PREVISTO</v>
          </cell>
          <cell r="AH2193" t="str">
            <v>NON PREVISTO</v>
          </cell>
        </row>
        <row r="2194">
          <cell r="A2194">
            <v>103942</v>
          </cell>
          <cell r="B2194" t="str">
            <v>SPIROMETRO A USO CLINICO DIAGNOSTICO</v>
          </cell>
          <cell r="C2194" t="str">
            <v>COSMED SRL</v>
          </cell>
          <cell r="D2194" t="str">
            <v>PONY FX</v>
          </cell>
          <cell r="E2194">
            <v>2019094243</v>
          </cell>
          <cell r="F2194" t="str">
            <v>SINGOLA</v>
          </cell>
          <cell r="G2194">
            <v>103942</v>
          </cell>
          <cell r="I2194" t="str">
            <v>S.PIETRO</v>
          </cell>
          <cell r="J2194" t="str">
            <v>S. CAMILLO (MED. UOMINI)</v>
          </cell>
          <cell r="K2194" t="str">
            <v>S. VINCENZO</v>
          </cell>
          <cell r="L2194" t="str">
            <v>NON TROVATO</v>
          </cell>
          <cell r="P2194" t="str">
            <v>BIENNALE</v>
          </cell>
          <cell r="Q2194" t="str">
            <v>ANNUALE</v>
          </cell>
          <cell r="R2194" t="str">
            <v>NON PREVISTO</v>
          </cell>
          <cell r="T2194" t="str">
            <v>NON PREVISTO</v>
          </cell>
          <cell r="U2194">
            <v>0</v>
          </cell>
          <cell r="V2194">
            <v>0</v>
          </cell>
          <cell r="W2194">
            <v>0</v>
          </cell>
          <cell r="X2194">
            <v>0</v>
          </cell>
          <cell r="Y2194" t="str">
            <v>DA FARE</v>
          </cell>
          <cell r="Z2194">
            <v>0</v>
          </cell>
          <cell r="AA2194">
            <v>0</v>
          </cell>
          <cell r="AB2194">
            <v>0</v>
          </cell>
          <cell r="AC2194">
            <v>0</v>
          </cell>
          <cell r="AD2194" t="str">
            <v>NON PREVISTO</v>
          </cell>
          <cell r="AE2194" t="str">
            <v>NON PREVISTO</v>
          </cell>
          <cell r="AF2194" t="str">
            <v>NON PREVISTO</v>
          </cell>
          <cell r="AG2194" t="str">
            <v>NON PREVISTO</v>
          </cell>
          <cell r="AH2194" t="str">
            <v>NON PREVISTO</v>
          </cell>
        </row>
        <row r="2195">
          <cell r="A2195">
            <v>103944</v>
          </cell>
          <cell r="B2195" t="str">
            <v>PULSOSSIMETRO</v>
          </cell>
          <cell r="C2195" t="str">
            <v>NELLCOR PURITAN BENNETT INC</v>
          </cell>
          <cell r="D2195" t="str">
            <v>N 65 OXIMAX</v>
          </cell>
          <cell r="E2195" t="str">
            <v>P11816684</v>
          </cell>
          <cell r="F2195" t="str">
            <v>SINGOLA</v>
          </cell>
          <cell r="G2195">
            <v>103944</v>
          </cell>
          <cell r="I2195" t="str">
            <v>S.PIETRO</v>
          </cell>
          <cell r="J2195" t="str">
            <v>CAMPER</v>
          </cell>
          <cell r="K2195" t="str">
            <v>CAMPER</v>
          </cell>
          <cell r="L2195" t="str">
            <v>NON TROVATO</v>
          </cell>
          <cell r="P2195" t="str">
            <v>BIENNALE</v>
          </cell>
          <cell r="Q2195" t="str">
            <v>ANNUALE</v>
          </cell>
          <cell r="R2195" t="str">
            <v>NON PREVISTO</v>
          </cell>
          <cell r="T2195" t="str">
            <v>DA FARE</v>
          </cell>
          <cell r="U2195">
            <v>0</v>
          </cell>
          <cell r="V2195">
            <v>0</v>
          </cell>
          <cell r="W2195">
            <v>0</v>
          </cell>
          <cell r="X2195">
            <v>0</v>
          </cell>
          <cell r="Y2195" t="str">
            <v>DA FARE</v>
          </cell>
          <cell r="Z2195">
            <v>0</v>
          </cell>
          <cell r="AA2195">
            <v>0</v>
          </cell>
          <cell r="AB2195">
            <v>0</v>
          </cell>
          <cell r="AC2195">
            <v>0</v>
          </cell>
          <cell r="AD2195" t="str">
            <v>NON PREVISTO</v>
          </cell>
          <cell r="AE2195" t="str">
            <v>NON PREVISTO</v>
          </cell>
          <cell r="AF2195" t="str">
            <v>NON PREVISTO</v>
          </cell>
          <cell r="AG2195" t="str">
            <v>NON PREVISTO</v>
          </cell>
          <cell r="AH2195" t="str">
            <v>NON PREVISTO</v>
          </cell>
        </row>
        <row r="2196">
          <cell r="A2196">
            <v>103945</v>
          </cell>
          <cell r="B2196" t="str">
            <v>FONTE LUMINOSA PER ENDOSCOPIA</v>
          </cell>
          <cell r="C2196" t="str">
            <v>STORZ KARL GMBH &amp; CO KG</v>
          </cell>
          <cell r="D2196" t="str">
            <v>HALOGEN 150 20112320</v>
          </cell>
          <cell r="E2196" t="str">
            <v>AH4207</v>
          </cell>
          <cell r="F2196" t="str">
            <v>SINGOLA</v>
          </cell>
          <cell r="G2196">
            <v>103945</v>
          </cell>
          <cell r="I2196" t="str">
            <v>S.PIETRO</v>
          </cell>
          <cell r="J2196" t="str">
            <v>RADIOTERAPIA</v>
          </cell>
          <cell r="K2196" t="str">
            <v>RADIOTERAPIA</v>
          </cell>
          <cell r="L2196" t="str">
            <v>RADIOTERAPIA</v>
          </cell>
          <cell r="M2196" t="str">
            <v>SINGOLA</v>
          </cell>
          <cell r="N2196" t="str">
            <v>103945</v>
          </cell>
          <cell r="P2196" t="str">
            <v>BIENNALE</v>
          </cell>
          <cell r="Q2196" t="str">
            <v>ANNUALE</v>
          </cell>
          <cell r="R2196" t="str">
            <v>NON PREVISTO</v>
          </cell>
          <cell r="T2196" t="str">
            <v>NON PREVISTO</v>
          </cell>
          <cell r="U2196">
            <v>0</v>
          </cell>
          <cell r="V2196">
            <v>0</v>
          </cell>
          <cell r="W2196">
            <v>0</v>
          </cell>
          <cell r="X2196">
            <v>0</v>
          </cell>
          <cell r="Y2196" t="str">
            <v>DA FARE</v>
          </cell>
          <cell r="Z2196">
            <v>3945</v>
          </cell>
          <cell r="AA2196">
            <v>46273</v>
          </cell>
          <cell r="AB2196" t="str">
            <v>POSITIVO</v>
          </cell>
          <cell r="AC2196">
            <v>0</v>
          </cell>
          <cell r="AD2196" t="str">
            <v>NON PREVISTO</v>
          </cell>
          <cell r="AE2196" t="str">
            <v>NON PREVISTO</v>
          </cell>
          <cell r="AF2196" t="str">
            <v>NON PREVISTO</v>
          </cell>
          <cell r="AG2196" t="str">
            <v>NON PREVISTO</v>
          </cell>
          <cell r="AH2196" t="str">
            <v>NON PREVISTO</v>
          </cell>
        </row>
        <row r="2197">
          <cell r="A2197">
            <v>103946</v>
          </cell>
          <cell r="B2197" t="str">
            <v>ELETTROCARDIOGRAFO</v>
          </cell>
          <cell r="C2197" t="str">
            <v>EDAN INSTRUMENTS INC</v>
          </cell>
          <cell r="D2197" t="str">
            <v>SE 1201</v>
          </cell>
          <cell r="E2197" t="str">
            <v>360253-M19607020001</v>
          </cell>
          <cell r="F2197" t="str">
            <v>SINGOLA</v>
          </cell>
          <cell r="G2197">
            <v>103946</v>
          </cell>
          <cell r="I2197" t="str">
            <v>S.PIETRO</v>
          </cell>
          <cell r="J2197" t="str">
            <v>S. CAMILLO (MED. UOMINI)</v>
          </cell>
          <cell r="K2197" t="str">
            <v>S. G. ANTIDA</v>
          </cell>
          <cell r="L2197" t="str">
            <v>NON TROVATO</v>
          </cell>
          <cell r="P2197" t="str">
            <v>BIENNALE</v>
          </cell>
          <cell r="Q2197" t="str">
            <v>ANNUALE</v>
          </cell>
          <cell r="R2197" t="str">
            <v>NON PREVISTO</v>
          </cell>
          <cell r="T2197" t="str">
            <v>DA FARE</v>
          </cell>
          <cell r="U2197">
            <v>0</v>
          </cell>
          <cell r="V2197">
            <v>0</v>
          </cell>
          <cell r="W2197">
            <v>0</v>
          </cell>
          <cell r="X2197">
            <v>0</v>
          </cell>
          <cell r="Y2197" t="str">
            <v>DA FARE</v>
          </cell>
          <cell r="Z2197">
            <v>0</v>
          </cell>
          <cell r="AA2197">
            <v>0</v>
          </cell>
          <cell r="AB2197">
            <v>0</v>
          </cell>
          <cell r="AC2197">
            <v>0</v>
          </cell>
          <cell r="AD2197" t="str">
            <v>NON PREVISTO</v>
          </cell>
          <cell r="AE2197" t="str">
            <v>NON PREVISTO</v>
          </cell>
          <cell r="AF2197" t="str">
            <v>NON PREVISTO</v>
          </cell>
          <cell r="AG2197" t="str">
            <v>NON PREVISTO</v>
          </cell>
          <cell r="AH2197" t="str">
            <v>NON PREVISTO</v>
          </cell>
        </row>
        <row r="2198">
          <cell r="A2198">
            <v>103947</v>
          </cell>
          <cell r="B2198" t="str">
            <v>ELETTROCARDIOGRAFO</v>
          </cell>
          <cell r="C2198" t="str">
            <v>EDAN INSTRUMENTS INC</v>
          </cell>
          <cell r="D2198" t="str">
            <v>SE 1201</v>
          </cell>
          <cell r="E2198" t="str">
            <v>360253-M19607020003</v>
          </cell>
          <cell r="F2198" t="str">
            <v>SINGOLA</v>
          </cell>
          <cell r="G2198">
            <v>103947</v>
          </cell>
          <cell r="I2198" t="str">
            <v>S.PIETRO</v>
          </cell>
          <cell r="J2198" t="str">
            <v xml:space="preserve">AMB. CARDIOLOGIA </v>
          </cell>
          <cell r="K2198" t="str">
            <v>AMB. CARDIOLOGIA</v>
          </cell>
          <cell r="L2198" t="str">
            <v>AMB. CARDIOLOGIA</v>
          </cell>
          <cell r="M2198" t="str">
            <v>SINGOLA</v>
          </cell>
          <cell r="N2198" t="str">
            <v>103947</v>
          </cell>
          <cell r="P2198" t="str">
            <v>BIENNALE</v>
          </cell>
          <cell r="Q2198" t="str">
            <v>ANNUALE</v>
          </cell>
          <cell r="R2198" t="str">
            <v>NON PREVISTO</v>
          </cell>
          <cell r="T2198" t="str">
            <v>DA FARE</v>
          </cell>
          <cell r="U2198" t="str">
            <v>3947</v>
          </cell>
          <cell r="V2198">
            <v>46267</v>
          </cell>
          <cell r="W2198" t="str">
            <v>POSITIVO</v>
          </cell>
          <cell r="X2198">
            <v>0</v>
          </cell>
          <cell r="Y2198" t="str">
            <v>DA FARE</v>
          </cell>
          <cell r="Z2198" t="str">
            <v>3947</v>
          </cell>
          <cell r="AA2198">
            <v>46267</v>
          </cell>
          <cell r="AB2198" t="str">
            <v>POSITIVO</v>
          </cell>
          <cell r="AC2198">
            <v>0</v>
          </cell>
          <cell r="AD2198" t="str">
            <v>NON PREVISTO</v>
          </cell>
          <cell r="AE2198" t="str">
            <v>NON PREVISTO</v>
          </cell>
          <cell r="AF2198" t="str">
            <v>NON PREVISTO</v>
          </cell>
          <cell r="AG2198" t="str">
            <v>NON PREVISTO</v>
          </cell>
          <cell r="AH2198" t="str">
            <v>NON PREVISTO</v>
          </cell>
        </row>
        <row r="2199">
          <cell r="A2199">
            <v>103948</v>
          </cell>
          <cell r="B2199" t="str">
            <v>ELETTROTERAPIA, APPARECCHIO PER</v>
          </cell>
          <cell r="C2199" t="str">
            <v>UNIBELL INTERNATIONAL SRL</v>
          </cell>
          <cell r="D2199" t="str">
            <v>TECAR HCR 1002</v>
          </cell>
          <cell r="E2199">
            <v>181294106</v>
          </cell>
          <cell r="F2199" t="str">
            <v>SINGOLA</v>
          </cell>
          <cell r="G2199">
            <v>103948</v>
          </cell>
          <cell r="I2199" t="str">
            <v>S.PIETRO</v>
          </cell>
          <cell r="J2199" t="str">
            <v>FISIOKINESITERAPIA</v>
          </cell>
          <cell r="K2199" t="str">
            <v>FISIOKINESITERAPIA</v>
          </cell>
          <cell r="L2199" t="str">
            <v>FISIOKINESITERAPIA</v>
          </cell>
          <cell r="M2199" t="str">
            <v>SINGOLA</v>
          </cell>
          <cell r="N2199">
            <v>103948</v>
          </cell>
          <cell r="P2199" t="str">
            <v>BIENNALE</v>
          </cell>
          <cell r="Q2199" t="str">
            <v>ANNUALE</v>
          </cell>
          <cell r="R2199" t="str">
            <v>NON PREVISTO</v>
          </cell>
          <cell r="T2199" t="str">
            <v>NON PREVISTO</v>
          </cell>
          <cell r="U2199">
            <v>0</v>
          </cell>
          <cell r="V2199">
            <v>0</v>
          </cell>
          <cell r="W2199">
            <v>0</v>
          </cell>
          <cell r="X2199">
            <v>0</v>
          </cell>
          <cell r="Y2199" t="str">
            <v>DA FARE</v>
          </cell>
          <cell r="Z2199">
            <v>3948</v>
          </cell>
          <cell r="AA2199">
            <v>46218</v>
          </cell>
          <cell r="AB2199" t="str">
            <v>POSITIVO</v>
          </cell>
          <cell r="AC2199">
            <v>0</v>
          </cell>
          <cell r="AD2199" t="str">
            <v>NON PREVISTO</v>
          </cell>
          <cell r="AE2199" t="str">
            <v>NON PREVISTO</v>
          </cell>
          <cell r="AF2199" t="str">
            <v>NON PREVISTO</v>
          </cell>
          <cell r="AG2199" t="str">
            <v>NON PREVISTO</v>
          </cell>
          <cell r="AH2199" t="str">
            <v>NON PREVISTO</v>
          </cell>
        </row>
        <row r="2200">
          <cell r="A2200">
            <v>103949</v>
          </cell>
          <cell r="B2200" t="str">
            <v>TRATTAMENTO TESSUTI BIOLOGICI, APPARECCHIO PER</v>
          </cell>
          <cell r="C2200" t="str">
            <v>LEICA MICROSCOPY AND SCIENTIFIC INSTRUMENTS</v>
          </cell>
          <cell r="D2200" t="str">
            <v>ASP 300 S</v>
          </cell>
          <cell r="E2200" t="str">
            <v>6337</v>
          </cell>
          <cell r="F2200" t="str">
            <v>SINGOLA</v>
          </cell>
          <cell r="G2200">
            <v>103949</v>
          </cell>
          <cell r="I2200" t="str">
            <v>S.PIETRO</v>
          </cell>
          <cell r="J2200" t="str">
            <v>ISTOPATOLOGIA</v>
          </cell>
          <cell r="K2200" t="str">
            <v>ISTOPATOLOGIA</v>
          </cell>
          <cell r="L2200" t="str">
            <v>ISTOPATOLOGIA</v>
          </cell>
          <cell r="M2200" t="str">
            <v>SINGOLA</v>
          </cell>
          <cell r="N2200">
            <v>103949</v>
          </cell>
          <cell r="P2200" t="str">
            <v>BIENNALE</v>
          </cell>
          <cell r="Q2200" t="str">
            <v>ANNUALE</v>
          </cell>
          <cell r="R2200" t="str">
            <v>NON PREVISTO</v>
          </cell>
          <cell r="T2200" t="str">
            <v>NON PREVISTO</v>
          </cell>
          <cell r="U2200">
            <v>0</v>
          </cell>
          <cell r="V2200">
            <v>0</v>
          </cell>
          <cell r="W2200">
            <v>0</v>
          </cell>
          <cell r="X2200">
            <v>0</v>
          </cell>
          <cell r="Y2200" t="str">
            <v>DA FARE</v>
          </cell>
          <cell r="Z2200">
            <v>3949</v>
          </cell>
          <cell r="AA2200">
            <v>46195</v>
          </cell>
          <cell r="AB2200" t="str">
            <v>POSITIVO</v>
          </cell>
          <cell r="AC2200">
            <v>0</v>
          </cell>
          <cell r="AD2200" t="str">
            <v>NON PREVISTO</v>
          </cell>
          <cell r="AE2200" t="str">
            <v>NON PREVISTO</v>
          </cell>
          <cell r="AF2200" t="str">
            <v>NON PREVISTO</v>
          </cell>
          <cell r="AG2200" t="str">
            <v>NON PREVISTO</v>
          </cell>
          <cell r="AH2200" t="str">
            <v>NON PREVISTO</v>
          </cell>
        </row>
        <row r="2201">
          <cell r="A2201">
            <v>103950</v>
          </cell>
          <cell r="B2201" t="str">
            <v>FRIGORIFERO BIOLOGICO</v>
          </cell>
          <cell r="C2201" t="str">
            <v>FRIMED SRL</v>
          </cell>
          <cell r="D2201" t="str">
            <v>AF 140 V</v>
          </cell>
          <cell r="E2201" t="str">
            <v>FF2697FMK0719</v>
          </cell>
          <cell r="F2201" t="str">
            <v>SINGOLA</v>
          </cell>
          <cell r="G2201">
            <v>103950</v>
          </cell>
          <cell r="I2201" t="str">
            <v>S.PIETRO</v>
          </cell>
          <cell r="J2201" t="str">
            <v>LABORATORIO ANALISI</v>
          </cell>
          <cell r="K2201" t="str">
            <v>LABORATORIO ANALISI</v>
          </cell>
          <cell r="L2201" t="str">
            <v>LABORATORIO ANALISI</v>
          </cell>
          <cell r="M2201" t="str">
            <v>SINGOLA</v>
          </cell>
          <cell r="N2201">
            <v>103950</v>
          </cell>
          <cell r="P2201" t="str">
            <v>BIENNALE</v>
          </cell>
          <cell r="Q2201" t="str">
            <v>ANNUALE</v>
          </cell>
          <cell r="R2201" t="str">
            <v>NON PREVISTO</v>
          </cell>
          <cell r="T2201" t="str">
            <v>NON PREVISTO</v>
          </cell>
          <cell r="U2201">
            <v>0</v>
          </cell>
          <cell r="V2201">
            <v>0</v>
          </cell>
          <cell r="W2201">
            <v>0</v>
          </cell>
          <cell r="X2201">
            <v>0</v>
          </cell>
          <cell r="Y2201" t="str">
            <v>DA FARE</v>
          </cell>
          <cell r="Z2201">
            <v>3950</v>
          </cell>
          <cell r="AA2201">
            <v>46217</v>
          </cell>
          <cell r="AB2201" t="str">
            <v>POSITIVO</v>
          </cell>
          <cell r="AC2201">
            <v>0</v>
          </cell>
          <cell r="AD2201" t="str">
            <v>NON PREVISTO</v>
          </cell>
          <cell r="AE2201" t="str">
            <v>NON PREVISTO</v>
          </cell>
          <cell r="AF2201" t="str">
            <v>NON PREVISTO</v>
          </cell>
          <cell r="AG2201" t="str">
            <v>NON PREVISTO</v>
          </cell>
          <cell r="AH2201" t="str">
            <v>NON PREVISTO</v>
          </cell>
        </row>
        <row r="2202">
          <cell r="A2202">
            <v>103951</v>
          </cell>
          <cell r="B2202" t="str">
            <v>PIASTRA RAFFREDDANTE PER PARAFFINA</v>
          </cell>
          <cell r="C2202" t="str">
            <v>LEICA MICROSCOPY AND SCIENTIFIC INSTRUMENTS</v>
          </cell>
          <cell r="D2202" t="str">
            <v>EG 1150 C1</v>
          </cell>
          <cell r="E2202" t="str">
            <v>0128</v>
          </cell>
          <cell r="F2202" t="str">
            <v>SINGOLA</v>
          </cell>
          <cell r="G2202">
            <v>103951</v>
          </cell>
          <cell r="I2202" t="str">
            <v>S.PIETRO</v>
          </cell>
          <cell r="J2202" t="str">
            <v>ISTOPATOLOGIA</v>
          </cell>
          <cell r="K2202" t="str">
            <v>ISTOPATOLOGIA</v>
          </cell>
          <cell r="L2202" t="str">
            <v>ISTOPATOLOGIA</v>
          </cell>
          <cell r="M2202" t="str">
            <v>SINGOLA</v>
          </cell>
          <cell r="N2202">
            <v>103951</v>
          </cell>
          <cell r="P2202" t="str">
            <v>BIENNALE</v>
          </cell>
          <cell r="Q2202" t="str">
            <v>ANNUALE</v>
          </cell>
          <cell r="R2202" t="str">
            <v>NON PREVISTO</v>
          </cell>
          <cell r="T2202" t="str">
            <v>NON PREVISTO</v>
          </cell>
          <cell r="U2202">
            <v>0</v>
          </cell>
          <cell r="V2202">
            <v>0</v>
          </cell>
          <cell r="W2202">
            <v>0</v>
          </cell>
          <cell r="X2202">
            <v>0</v>
          </cell>
          <cell r="Y2202" t="str">
            <v>DA FARE</v>
          </cell>
          <cell r="Z2202">
            <v>3951</v>
          </cell>
          <cell r="AA2202">
            <v>46216</v>
          </cell>
          <cell r="AB2202" t="str">
            <v>POSITIVO</v>
          </cell>
          <cell r="AC2202">
            <v>0</v>
          </cell>
          <cell r="AD2202" t="str">
            <v>NON PREVISTO</v>
          </cell>
          <cell r="AE2202" t="str">
            <v>NON PREVISTO</v>
          </cell>
          <cell r="AF2202" t="str">
            <v>NON PREVISTO</v>
          </cell>
          <cell r="AG2202" t="str">
            <v>NON PREVISTO</v>
          </cell>
          <cell r="AH2202" t="str">
            <v>NON PREVISTO</v>
          </cell>
        </row>
        <row r="2203">
          <cell r="A2203">
            <v>103953</v>
          </cell>
          <cell r="B2203" t="str">
            <v>MICROTOMO</v>
          </cell>
          <cell r="C2203" t="str">
            <v>LEICA MICROSCOPY AND SCIENTIFIC INSTRUMENTS</v>
          </cell>
          <cell r="D2203" t="str">
            <v>RM 2235</v>
          </cell>
          <cell r="E2203" t="str">
            <v>11079</v>
          </cell>
          <cell r="F2203" t="str">
            <v>SINGOLA</v>
          </cell>
          <cell r="G2203" t="str">
            <v>103953</v>
          </cell>
          <cell r="I2203" t="str">
            <v>S.PIETRO</v>
          </cell>
          <cell r="J2203" t="str">
            <v>ISTOPATOLOGIA</v>
          </cell>
          <cell r="K2203" t="str">
            <v>ISTOPATOLOGIA</v>
          </cell>
          <cell r="L2203" t="str">
            <v>NON TROVATO</v>
          </cell>
          <cell r="P2203" t="str">
            <v>NON PREVISTO (APP NON ELETTRICA)</v>
          </cell>
          <cell r="Q2203" t="str">
            <v>ANNUALE</v>
          </cell>
          <cell r="R2203" t="str">
            <v>NON PREVISTO</v>
          </cell>
          <cell r="T2203" t="str">
            <v>NON PREVISTO</v>
          </cell>
          <cell r="U2203">
            <v>0</v>
          </cell>
          <cell r="V2203">
            <v>0</v>
          </cell>
          <cell r="W2203">
            <v>0</v>
          </cell>
          <cell r="X2203">
            <v>0</v>
          </cell>
          <cell r="Y2203" t="str">
            <v>DA FARE</v>
          </cell>
          <cell r="Z2203">
            <v>0</v>
          </cell>
          <cell r="AA2203">
            <v>0</v>
          </cell>
          <cell r="AB2203">
            <v>0</v>
          </cell>
          <cell r="AC2203">
            <v>0</v>
          </cell>
          <cell r="AD2203" t="str">
            <v>NON PREVISTO</v>
          </cell>
          <cell r="AE2203" t="str">
            <v>NON PREVISTO</v>
          </cell>
          <cell r="AF2203" t="str">
            <v>NON PREVISTO</v>
          </cell>
          <cell r="AG2203" t="str">
            <v>NON PREVISTO</v>
          </cell>
          <cell r="AH2203" t="str">
            <v>NON PREVISTO</v>
          </cell>
          <cell r="AI2203" t="str">
            <v>DISMESSO IN DATA 22/06/2026 PROT 458/26/007F/SGT</v>
          </cell>
        </row>
        <row r="2204">
          <cell r="A2204">
            <v>103954</v>
          </cell>
          <cell r="B2204" t="str">
            <v>MICROSCOPIO OTTICO DA LABORATORIO</v>
          </cell>
          <cell r="C2204" t="str">
            <v>LEICA MICROSCOPY AND SCIENTIFIC INSTRUMENTS</v>
          </cell>
          <cell r="D2204" t="str">
            <v>DM 2000 LED</v>
          </cell>
          <cell r="E2204" t="str">
            <v>395185</v>
          </cell>
          <cell r="F2204" t="str">
            <v>SINGOLA</v>
          </cell>
          <cell r="G2204" t="str">
            <v>103954</v>
          </cell>
          <cell r="I2204" t="str">
            <v>S.PIETRO</v>
          </cell>
          <cell r="J2204" t="str">
            <v>ISTOPATOLOGIA</v>
          </cell>
          <cell r="K2204" t="str">
            <v>ISTOPATOLOGIA</v>
          </cell>
          <cell r="L2204" t="str">
            <v>ISTOPATOLOGIA</v>
          </cell>
          <cell r="M2204" t="str">
            <v>SINGOLA</v>
          </cell>
          <cell r="N2204">
            <v>103954</v>
          </cell>
          <cell r="P2204" t="str">
            <v>BIENNALE</v>
          </cell>
          <cell r="Q2204" t="str">
            <v>ANNUALE</v>
          </cell>
          <cell r="R2204" t="str">
            <v>NON PREVISTO</v>
          </cell>
          <cell r="T2204" t="str">
            <v>NON PREVISTO</v>
          </cell>
          <cell r="U2204">
            <v>0</v>
          </cell>
          <cell r="V2204">
            <v>0</v>
          </cell>
          <cell r="W2204">
            <v>0</v>
          </cell>
          <cell r="X2204">
            <v>0</v>
          </cell>
          <cell r="Y2204" t="str">
            <v>DA FARE</v>
          </cell>
          <cell r="Z2204">
            <v>3954</v>
          </cell>
          <cell r="AA2204">
            <v>46216</v>
          </cell>
          <cell r="AB2204" t="str">
            <v>POSITIVO</v>
          </cell>
          <cell r="AC2204">
            <v>0</v>
          </cell>
          <cell r="AD2204" t="str">
            <v>NON PREVISTO</v>
          </cell>
          <cell r="AE2204" t="str">
            <v>NON PREVISTO</v>
          </cell>
          <cell r="AF2204" t="str">
            <v>NON PREVISTO</v>
          </cell>
          <cell r="AG2204" t="str">
            <v>NON PREVISTO</v>
          </cell>
          <cell r="AH2204" t="str">
            <v>NON PREVISTO</v>
          </cell>
        </row>
        <row r="2205">
          <cell r="A2205">
            <v>103955</v>
          </cell>
          <cell r="B2205" t="str">
            <v>INCUBATORE</v>
          </cell>
          <cell r="C2205" t="str">
            <v>THERMO FISHER SCIENTIFIC</v>
          </cell>
          <cell r="D2205" t="str">
            <v>HERATHERM IGS750</v>
          </cell>
          <cell r="E2205" t="str">
            <v>42488985</v>
          </cell>
          <cell r="F2205" t="str">
            <v>SINGOLA</v>
          </cell>
          <cell r="G2205">
            <v>103955</v>
          </cell>
          <cell r="I2205" t="str">
            <v>S.PIETRO</v>
          </cell>
          <cell r="J2205" t="str">
            <v>LABORATORIO ANALISI</v>
          </cell>
          <cell r="K2205" t="str">
            <v>LABORATORIO ANALISI</v>
          </cell>
          <cell r="L2205" t="str">
            <v>LABORATORIO ANALISI</v>
          </cell>
          <cell r="M2205" t="str">
            <v>SINGOLA</v>
          </cell>
          <cell r="N2205">
            <v>103955</v>
          </cell>
          <cell r="P2205" t="str">
            <v>BIENNALE</v>
          </cell>
          <cell r="Q2205" t="str">
            <v>ANNUALE</v>
          </cell>
          <cell r="R2205" t="str">
            <v>NON PREVISTO</v>
          </cell>
          <cell r="T2205" t="str">
            <v>NON PREVISTO</v>
          </cell>
          <cell r="U2205">
            <v>0</v>
          </cell>
          <cell r="V2205">
            <v>0</v>
          </cell>
          <cell r="W2205">
            <v>0</v>
          </cell>
          <cell r="X2205">
            <v>0</v>
          </cell>
          <cell r="Y2205" t="str">
            <v>DA FARE</v>
          </cell>
          <cell r="Z2205">
            <v>3955</v>
          </cell>
          <cell r="AA2205">
            <v>46217</v>
          </cell>
          <cell r="AB2205" t="str">
            <v>POSITIVO</v>
          </cell>
          <cell r="AC2205">
            <v>0</v>
          </cell>
          <cell r="AD2205" t="str">
            <v>NON PREVISTO</v>
          </cell>
          <cell r="AE2205" t="str">
            <v>NON PREVISTO</v>
          </cell>
          <cell r="AF2205" t="str">
            <v>NON PREVISTO</v>
          </cell>
          <cell r="AG2205" t="str">
            <v>NON PREVISTO</v>
          </cell>
          <cell r="AH2205" t="str">
            <v>NON PREVISTO</v>
          </cell>
        </row>
        <row r="2206">
          <cell r="A2206">
            <v>103957</v>
          </cell>
          <cell r="B2206" t="str">
            <v>POMPA A SIRINGA</v>
          </cell>
          <cell r="C2206" t="str">
            <v>FRESENIUS KABI AG</v>
          </cell>
          <cell r="D2206" t="str">
            <v>AGILIA SP MC</v>
          </cell>
          <cell r="E2206" t="str">
            <v>23881927</v>
          </cell>
          <cell r="F2206" t="str">
            <v>SINGOLA</v>
          </cell>
          <cell r="G2206">
            <v>103957</v>
          </cell>
          <cell r="I2206" t="str">
            <v>S.PIETRO</v>
          </cell>
          <cell r="J2206" t="str">
            <v>PRONTO SOCCORSO</v>
          </cell>
          <cell r="K2206" t="str">
            <v>PRONTO SOCCORSO</v>
          </cell>
          <cell r="L2206" t="str">
            <v>PRONTO SOCCORSO</v>
          </cell>
          <cell r="M2206" t="str">
            <v>SINGOLA</v>
          </cell>
          <cell r="N2206">
            <v>103957</v>
          </cell>
          <cell r="P2206" t="str">
            <v>ANNUALE</v>
          </cell>
          <cell r="Q2206" t="str">
            <v>ANNUALE (NON DI NS COMPETENZA)</v>
          </cell>
          <cell r="R2206" t="str">
            <v>NON PREVISTO</v>
          </cell>
          <cell r="T2206" t="str">
            <v>DA FARE</v>
          </cell>
          <cell r="U2206" t="str">
            <v>3939</v>
          </cell>
          <cell r="V2206">
            <v>46262</v>
          </cell>
          <cell r="W2206" t="str">
            <v>POSITIVO</v>
          </cell>
          <cell r="X2206">
            <v>0</v>
          </cell>
          <cell r="Y2206" t="str">
            <v>NON PREVISTO</v>
          </cell>
          <cell r="Z2206">
            <v>0</v>
          </cell>
          <cell r="AA2206">
            <v>0</v>
          </cell>
          <cell r="AB2206">
            <v>0</v>
          </cell>
          <cell r="AC2206">
            <v>0</v>
          </cell>
          <cell r="AD2206" t="str">
            <v>NON PREVISTO</v>
          </cell>
          <cell r="AE2206" t="str">
            <v>NON PREVISTO</v>
          </cell>
          <cell r="AF2206" t="str">
            <v>NON PREVISTO</v>
          </cell>
          <cell r="AG2206" t="str">
            <v>NON PREVISTO</v>
          </cell>
          <cell r="AH2206" t="str">
            <v>NON PREVISTO</v>
          </cell>
        </row>
        <row r="2207">
          <cell r="A2207">
            <v>103958</v>
          </cell>
          <cell r="B2207" t="str">
            <v>POMPA A SIRINGA</v>
          </cell>
          <cell r="C2207" t="str">
            <v>FRESENIUS KABI AG</v>
          </cell>
          <cell r="D2207" t="str">
            <v>AGILIA SP MC</v>
          </cell>
          <cell r="E2207" t="str">
            <v>23881933</v>
          </cell>
          <cell r="F2207" t="str">
            <v>SINGOLA</v>
          </cell>
          <cell r="G2207">
            <v>103958</v>
          </cell>
          <cell r="I2207" t="str">
            <v>S.PIETRO</v>
          </cell>
          <cell r="J2207" t="str">
            <v>PRONTO SOCCORSO</v>
          </cell>
          <cell r="K2207" t="str">
            <v>PRONTO SOCCORSO</v>
          </cell>
          <cell r="L2207" t="str">
            <v>PRONTO SOCCORSO</v>
          </cell>
          <cell r="M2207" t="str">
            <v>SINGOLA</v>
          </cell>
          <cell r="N2207">
            <v>103958</v>
          </cell>
          <cell r="P2207" t="str">
            <v>ANNUALE</v>
          </cell>
          <cell r="Q2207" t="str">
            <v>ANNUALE (NON DI NS COMPETENZA)</v>
          </cell>
          <cell r="R2207" t="str">
            <v>NON PREVISTO</v>
          </cell>
          <cell r="T2207" t="str">
            <v>DA FARE</v>
          </cell>
          <cell r="U2207" t="str">
            <v>3958</v>
          </cell>
          <cell r="V2207">
            <v>46262</v>
          </cell>
          <cell r="W2207" t="str">
            <v>POSITIVO</v>
          </cell>
          <cell r="X2207">
            <v>0</v>
          </cell>
          <cell r="Y2207" t="str">
            <v>NON PREVISTO</v>
          </cell>
          <cell r="Z2207">
            <v>0</v>
          </cell>
          <cell r="AA2207">
            <v>0</v>
          </cell>
          <cell r="AB2207">
            <v>0</v>
          </cell>
          <cell r="AC2207">
            <v>0</v>
          </cell>
          <cell r="AD2207" t="str">
            <v>NON PREVISTO</v>
          </cell>
          <cell r="AE2207" t="str">
            <v>NON PREVISTO</v>
          </cell>
          <cell r="AF2207" t="str">
            <v>NON PREVISTO</v>
          </cell>
          <cell r="AG2207" t="str">
            <v>NON PREVISTO</v>
          </cell>
          <cell r="AH2207" t="str">
            <v>NON PREVISTO</v>
          </cell>
        </row>
        <row r="2208">
          <cell r="A2208">
            <v>103961</v>
          </cell>
          <cell r="B2208" t="str">
            <v>VAPORIZZATORE</v>
          </cell>
          <cell r="C2208" t="str">
            <v>DRAEGER MEDICAL AG &amp; CO KG</v>
          </cell>
          <cell r="D2208" t="str">
            <v>VAPOR SEVOFLURANE 2000</v>
          </cell>
          <cell r="E2208" t="str">
            <v>ASFC-0129</v>
          </cell>
          <cell r="F2208" t="str">
            <v>COMPONENTE</v>
          </cell>
          <cell r="G2208" t="str">
            <v>103887</v>
          </cell>
          <cell r="I2208" t="str">
            <v>S.PIETRO</v>
          </cell>
          <cell r="J2208" t="str">
            <v>EMODINAMICA</v>
          </cell>
          <cell r="K2208" t="str">
            <v>EMODINAMICA</v>
          </cell>
          <cell r="L2208" t="str">
            <v>EMODINAMICA</v>
          </cell>
          <cell r="M2208" t="str">
            <v>COMPONENTE</v>
          </cell>
          <cell r="N2208" t="str">
            <v>103887</v>
          </cell>
          <cell r="P2208" t="str">
            <v>NON PREVISTO (APP NON ELETTRICA)</v>
          </cell>
          <cell r="Q2208" t="str">
            <v>ANNUALE (NON DI NS COMPETENZA)</v>
          </cell>
          <cell r="R2208" t="str">
            <v>NON PREVISTO</v>
          </cell>
          <cell r="T2208" t="str">
            <v>NON PREVISTO</v>
          </cell>
          <cell r="U2208">
            <v>0</v>
          </cell>
          <cell r="V2208">
            <v>0</v>
          </cell>
          <cell r="W2208">
            <v>0</v>
          </cell>
          <cell r="X2208">
            <v>0</v>
          </cell>
          <cell r="Y2208" t="str">
            <v>NON PREVISTO</v>
          </cell>
          <cell r="Z2208">
            <v>0</v>
          </cell>
          <cell r="AA2208">
            <v>0</v>
          </cell>
          <cell r="AB2208">
            <v>0</v>
          </cell>
          <cell r="AC2208">
            <v>0</v>
          </cell>
          <cell r="AD2208" t="str">
            <v>NON PREVISTO</v>
          </cell>
          <cell r="AE2208" t="str">
            <v>NON PREVISTO</v>
          </cell>
          <cell r="AF2208" t="str">
            <v>NON PREVISTO</v>
          </cell>
          <cell r="AG2208" t="str">
            <v>NON PREVISTO</v>
          </cell>
          <cell r="AH2208" t="str">
            <v>NON PREVISTO</v>
          </cell>
        </row>
        <row r="2209">
          <cell r="A2209">
            <v>103962</v>
          </cell>
          <cell r="B2209" t="str">
            <v>FOTOTERAPIA PEDIATRICA, APPARECCHIO PER</v>
          </cell>
          <cell r="C2209" t="str">
            <v>NATUS MEDICAL INC</v>
          </cell>
          <cell r="D2209" t="str">
            <v>NEOBLUE COMPACT</v>
          </cell>
          <cell r="E2209" t="str">
            <v>101142</v>
          </cell>
          <cell r="F2209" t="str">
            <v>SINGOLA</v>
          </cell>
          <cell r="G2209">
            <v>103962</v>
          </cell>
          <cell r="I2209" t="str">
            <v>S.PIETRO</v>
          </cell>
          <cell r="J2209" t="str">
            <v>UTIN</v>
          </cell>
          <cell r="K2209" t="str">
            <v>UTIN</v>
          </cell>
          <cell r="L2209" t="str">
            <v>UTIN</v>
          </cell>
          <cell r="M2209" t="str">
            <v>SINGOLA</v>
          </cell>
          <cell r="N2209">
            <v>103962</v>
          </cell>
          <cell r="P2209" t="str">
            <v>ANNUALE</v>
          </cell>
          <cell r="Q2209" t="str">
            <v>ANNUALE</v>
          </cell>
          <cell r="R2209" t="str">
            <v>NON PREVISTO</v>
          </cell>
          <cell r="T2209" t="str">
            <v>DA FARE</v>
          </cell>
          <cell r="U2209">
            <v>3962</v>
          </cell>
          <cell r="V2209">
            <v>46148</v>
          </cell>
          <cell r="W2209" t="str">
            <v>POSITIVO</v>
          </cell>
          <cell r="X2209">
            <v>0</v>
          </cell>
          <cell r="Y2209" t="str">
            <v>DA FARE</v>
          </cell>
          <cell r="Z2209">
            <v>3962</v>
          </cell>
          <cell r="AA2209">
            <v>46148</v>
          </cell>
          <cell r="AB2209" t="str">
            <v>POSITIVO</v>
          </cell>
          <cell r="AC2209">
            <v>0</v>
          </cell>
          <cell r="AD2209" t="str">
            <v>NON PREVISTO</v>
          </cell>
          <cell r="AE2209" t="str">
            <v>NON PREVISTO</v>
          </cell>
          <cell r="AF2209" t="str">
            <v>NON PREVISTO</v>
          </cell>
          <cell r="AG2209" t="str">
            <v>NON PREVISTO</v>
          </cell>
          <cell r="AH2209" t="str">
            <v>NON PREVISTO</v>
          </cell>
        </row>
        <row r="2210">
          <cell r="A2210">
            <v>103963</v>
          </cell>
          <cell r="B2210" t="str">
            <v>FOTOTERAPIA PEDIATRICA, APPARECCHIO PER</v>
          </cell>
          <cell r="C2210" t="str">
            <v>NATUS MEDICAL INC</v>
          </cell>
          <cell r="D2210" t="str">
            <v>NEOBLUE COMPACT</v>
          </cell>
          <cell r="E2210" t="str">
            <v>101148</v>
          </cell>
          <cell r="F2210" t="str">
            <v>SINGOLA</v>
          </cell>
          <cell r="G2210">
            <v>103962</v>
          </cell>
          <cell r="I2210" t="str">
            <v>S.PIETRO</v>
          </cell>
          <cell r="J2210" t="str">
            <v>UTIN</v>
          </cell>
          <cell r="K2210" t="str">
            <v>UTIN</v>
          </cell>
          <cell r="L2210" t="str">
            <v>UTIN</v>
          </cell>
          <cell r="M2210" t="str">
            <v>SINGOLA</v>
          </cell>
          <cell r="N2210">
            <v>103963</v>
          </cell>
          <cell r="P2210" t="str">
            <v>ANNUALE</v>
          </cell>
          <cell r="Q2210" t="str">
            <v>ANNUALE</v>
          </cell>
          <cell r="R2210" t="str">
            <v>NON PREVISTO</v>
          </cell>
          <cell r="T2210" t="str">
            <v>DA FARE</v>
          </cell>
          <cell r="U2210">
            <v>3963</v>
          </cell>
          <cell r="V2210">
            <v>46148</v>
          </cell>
          <cell r="W2210" t="str">
            <v>POSITIVO</v>
          </cell>
          <cell r="X2210">
            <v>0</v>
          </cell>
          <cell r="Y2210" t="str">
            <v>DA FARE</v>
          </cell>
          <cell r="Z2210">
            <v>3963</v>
          </cell>
          <cell r="AA2210">
            <v>46148</v>
          </cell>
          <cell r="AB2210" t="str">
            <v>POSITIVO</v>
          </cell>
          <cell r="AC2210">
            <v>0</v>
          </cell>
          <cell r="AD2210" t="str">
            <v>NON PREVISTO</v>
          </cell>
          <cell r="AE2210" t="str">
            <v>NON PREVISTO</v>
          </cell>
          <cell r="AF2210" t="str">
            <v>NON PREVISTO</v>
          </cell>
          <cell r="AG2210" t="str">
            <v>NON PREVISTO</v>
          </cell>
          <cell r="AH2210" t="str">
            <v>NON PREVISTO</v>
          </cell>
        </row>
        <row r="2211">
          <cell r="A2211">
            <v>103965</v>
          </cell>
          <cell r="B2211" t="str">
            <v>CONTROPULSATORE AORTICO</v>
          </cell>
          <cell r="C2211" t="str">
            <v>ARROW INTERNATIONAL INC</v>
          </cell>
          <cell r="D2211" t="str">
            <v>AUTOCAT 2 WAVE</v>
          </cell>
          <cell r="E2211" t="str">
            <v>080928W</v>
          </cell>
          <cell r="F2211" t="str">
            <v>SINGOLA</v>
          </cell>
          <cell r="G2211">
            <v>103965</v>
          </cell>
          <cell r="I2211" t="str">
            <v>S.PIETRO</v>
          </cell>
          <cell r="J2211" t="str">
            <v>EMODINAMICA</v>
          </cell>
          <cell r="K2211" t="str">
            <v>EMODINAMICA</v>
          </cell>
          <cell r="L2211" t="str">
            <v>EMODINAMICA</v>
          </cell>
          <cell r="M2211" t="str">
            <v>SINGOLA</v>
          </cell>
          <cell r="N2211" t="str">
            <v>103965</v>
          </cell>
          <cell r="P2211" t="str">
            <v>ANNUALE</v>
          </cell>
          <cell r="Q2211" t="str">
            <v>ANNUALE</v>
          </cell>
          <cell r="R2211" t="str">
            <v>NON PREVISTO</v>
          </cell>
          <cell r="T2211" t="str">
            <v>DA FARE</v>
          </cell>
          <cell r="U2211" t="str">
            <v>3965</v>
          </cell>
          <cell r="V2211">
            <v>46268</v>
          </cell>
          <cell r="W2211" t="str">
            <v>POSITIVO</v>
          </cell>
          <cell r="X2211">
            <v>0</v>
          </cell>
          <cell r="Y2211" t="str">
            <v>DA FARE</v>
          </cell>
          <cell r="Z2211" t="str">
            <v>3965</v>
          </cell>
          <cell r="AA2211">
            <v>46268</v>
          </cell>
          <cell r="AB2211" t="str">
            <v>POSITIVO</v>
          </cell>
          <cell r="AC2211">
            <v>0</v>
          </cell>
          <cell r="AD2211" t="str">
            <v>NON PREVISTO</v>
          </cell>
          <cell r="AE2211" t="str">
            <v>NON PREVISTO</v>
          </cell>
          <cell r="AF2211" t="str">
            <v>NON PREVISTO</v>
          </cell>
          <cell r="AG2211" t="str">
            <v>NON PREVISTO</v>
          </cell>
          <cell r="AH2211" t="str">
            <v>NON PREVISTO</v>
          </cell>
        </row>
        <row r="2212">
          <cell r="A2212">
            <v>103966</v>
          </cell>
          <cell r="B2212" t="str">
            <v>PIASTRA RAFFREDDANTE PER PARAFFINA</v>
          </cell>
          <cell r="C2212" t="str">
            <v>LEICA MICROSCOPY AND SCIENTIFIC INSTRUMENTS</v>
          </cell>
          <cell r="D2212" t="str">
            <v>EG 1150 C1</v>
          </cell>
          <cell r="E2212" t="str">
            <v>6363</v>
          </cell>
          <cell r="F2212" t="str">
            <v>SINGOLA</v>
          </cell>
          <cell r="G2212" t="str">
            <v>103966</v>
          </cell>
          <cell r="I2212" t="str">
            <v>S.PIETRO</v>
          </cell>
          <cell r="J2212" t="str">
            <v>ISTOPATOLOGIA</v>
          </cell>
          <cell r="K2212" t="str">
            <v>ISTOPATOLOGIA</v>
          </cell>
          <cell r="L2212" t="str">
            <v>ISTOPATOLOGIA</v>
          </cell>
          <cell r="M2212" t="str">
            <v>SINGOLA</v>
          </cell>
          <cell r="N2212" t="str">
            <v>103966</v>
          </cell>
          <cell r="P2212" t="str">
            <v>BIENNALE</v>
          </cell>
          <cell r="Q2212" t="str">
            <v>ANNUALE</v>
          </cell>
          <cell r="R2212" t="str">
            <v>NON PREVISTO</v>
          </cell>
          <cell r="T2212" t="str">
            <v>NON PREVISTO</v>
          </cell>
          <cell r="U2212">
            <v>0</v>
          </cell>
          <cell r="V2212">
            <v>0</v>
          </cell>
          <cell r="W2212">
            <v>0</v>
          </cell>
          <cell r="X2212">
            <v>0</v>
          </cell>
          <cell r="Y2212" t="str">
            <v>DA FARE</v>
          </cell>
          <cell r="Z2212">
            <v>3966</v>
          </cell>
          <cell r="AA2212">
            <v>46216</v>
          </cell>
          <cell r="AB2212" t="str">
            <v>POSITIVO</v>
          </cell>
          <cell r="AC2212">
            <v>0</v>
          </cell>
          <cell r="AD2212" t="str">
            <v>NON PREVISTO</v>
          </cell>
          <cell r="AE2212" t="str">
            <v>NON PREVISTO</v>
          </cell>
          <cell r="AF2212" t="str">
            <v>NON PREVISTO</v>
          </cell>
          <cell r="AG2212" t="str">
            <v>NON PREVISTO</v>
          </cell>
          <cell r="AH2212" t="str">
            <v>NON PREVISTO</v>
          </cell>
        </row>
        <row r="2213">
          <cell r="A2213">
            <v>103967</v>
          </cell>
          <cell r="B2213" t="str">
            <v>DEFIBRILLATORE</v>
          </cell>
          <cell r="C2213" t="str">
            <v>MINDRAY CO LTD</v>
          </cell>
          <cell r="D2213" t="str">
            <v>BENEHEART D3</v>
          </cell>
          <cell r="E2213" t="str">
            <v>EZ9C030281</v>
          </cell>
          <cell r="F2213" t="str">
            <v>SINGOLA</v>
          </cell>
          <cell r="G2213">
            <v>103967</v>
          </cell>
          <cell r="I2213" t="str">
            <v>S.PIETRO</v>
          </cell>
          <cell r="J2213" t="str">
            <v>RADIOTERAPIA</v>
          </cell>
          <cell r="K2213" t="str">
            <v>UTIC</v>
          </cell>
          <cell r="L2213" t="str">
            <v>UTIC</v>
          </cell>
          <cell r="M2213" t="str">
            <v>SINGOLA</v>
          </cell>
          <cell r="N2213" t="str">
            <v>103967</v>
          </cell>
          <cell r="P2213" t="str">
            <v>ANNUALE</v>
          </cell>
          <cell r="Q2213" t="str">
            <v>ANNUALE</v>
          </cell>
          <cell r="R2213" t="str">
            <v>NON PREVISTO</v>
          </cell>
          <cell r="T2213" t="str">
            <v>DA FARE</v>
          </cell>
          <cell r="U2213" t="str">
            <v>3967</v>
          </cell>
          <cell r="V2213">
            <v>46233</v>
          </cell>
          <cell r="W2213" t="str">
            <v>POSITIVO</v>
          </cell>
          <cell r="X2213">
            <v>0</v>
          </cell>
          <cell r="Y2213" t="str">
            <v>DA FARE</v>
          </cell>
          <cell r="Z2213" t="str">
            <v>3967</v>
          </cell>
          <cell r="AA2213">
            <v>46233</v>
          </cell>
          <cell r="AB2213" t="str">
            <v>POSITIVO</v>
          </cell>
          <cell r="AC2213">
            <v>0</v>
          </cell>
          <cell r="AD2213" t="str">
            <v>DA FARE</v>
          </cell>
          <cell r="AE2213">
            <v>3967</v>
          </cell>
          <cell r="AF2213">
            <v>46233</v>
          </cell>
          <cell r="AG2213" t="str">
            <v>POSITIVO</v>
          </cell>
          <cell r="AH2213">
            <v>0</v>
          </cell>
        </row>
        <row r="2214">
          <cell r="A2214">
            <v>103968</v>
          </cell>
          <cell r="B2214" t="str">
            <v>SONDA ECOGRAFICA</v>
          </cell>
          <cell r="C2214" t="str">
            <v>PHILIPS MEDICAL SYSTEMS</v>
          </cell>
          <cell r="D2214" t="str">
            <v>ENDOCAVITARIA MOD.C10-4EC</v>
          </cell>
          <cell r="E2214" t="str">
            <v>B3FNBX</v>
          </cell>
          <cell r="F2214" t="str">
            <v>COMPONENTE</v>
          </cell>
          <cell r="G2214" t="str">
            <v>103895</v>
          </cell>
          <cell r="H2214" t="str">
            <v>ECO16 (103895</v>
          </cell>
          <cell r="I2214" t="str">
            <v>S.PIETRO</v>
          </cell>
          <cell r="J2214" t="str">
            <v>AMB. CHIRURGIA VASCOLARE</v>
          </cell>
          <cell r="K2214" t="str">
            <v>MAGAZZINO TECNICO_x000D_</v>
          </cell>
          <cell r="L2214" t="str">
            <v>NON TROVATO</v>
          </cell>
          <cell r="P2214" t="str">
            <v>BIENNALE CON APP PADRE</v>
          </cell>
          <cell r="Q2214" t="str">
            <v>ANNUALE</v>
          </cell>
          <cell r="R2214" t="str">
            <v>ANNUALE</v>
          </cell>
          <cell r="T2214" t="str">
            <v>DA FARE</v>
          </cell>
          <cell r="U2214">
            <v>0</v>
          </cell>
          <cell r="V2214">
            <v>0</v>
          </cell>
          <cell r="W2214">
            <v>0</v>
          </cell>
          <cell r="X2214">
            <v>0</v>
          </cell>
          <cell r="Y2214" t="str">
            <v>DA FARE</v>
          </cell>
          <cell r="Z2214">
            <v>0</v>
          </cell>
          <cell r="AA2214">
            <v>0</v>
          </cell>
          <cell r="AB2214">
            <v>0</v>
          </cell>
          <cell r="AC2214">
            <v>0</v>
          </cell>
          <cell r="AD2214" t="str">
            <v>DA FARE</v>
          </cell>
          <cell r="AE2214">
            <v>0</v>
          </cell>
          <cell r="AF2214">
            <v>0</v>
          </cell>
          <cell r="AG2214">
            <v>0</v>
          </cell>
          <cell r="AH2214">
            <v>0</v>
          </cell>
        </row>
        <row r="2215">
          <cell r="A2215">
            <v>103969</v>
          </cell>
          <cell r="B2215" t="str">
            <v>NUTRIPOMPA</v>
          </cell>
          <cell r="C2215" t="str">
            <v>NUTRICIA MEDICAL DEVICES BV</v>
          </cell>
          <cell r="D2215" t="str">
            <v>FLOCARE INFINITY</v>
          </cell>
          <cell r="E2215" t="str">
            <v>76805392</v>
          </cell>
          <cell r="F2215" t="str">
            <v>SINGOLA</v>
          </cell>
          <cell r="G2215">
            <v>103969</v>
          </cell>
          <cell r="I2215" t="str">
            <v>S.PIETRO</v>
          </cell>
          <cell r="J2215" t="str">
            <v>RIANIMAZIONE</v>
          </cell>
          <cell r="K2215" t="str">
            <v>RIANIMAZIONE</v>
          </cell>
          <cell r="L2215" t="str">
            <v>NON TROVATO</v>
          </cell>
          <cell r="P2215" t="str">
            <v>ANNUALE</v>
          </cell>
          <cell r="Q2215" t="str">
            <v>ANNUALE (NON DI NS COMPETENZA)</v>
          </cell>
          <cell r="R2215" t="str">
            <v>NON PREVISTO</v>
          </cell>
          <cell r="S2215" t="str">
            <v>MP DA FARE CMQ</v>
          </cell>
          <cell r="T2215" t="str">
            <v>DA FARE</v>
          </cell>
          <cell r="U2215">
            <v>0</v>
          </cell>
          <cell r="V2215">
            <v>0</v>
          </cell>
          <cell r="W2215">
            <v>0</v>
          </cell>
          <cell r="X2215">
            <v>0</v>
          </cell>
          <cell r="Y2215" t="str">
            <v>NON PREVISTO</v>
          </cell>
          <cell r="Z2215">
            <v>0</v>
          </cell>
          <cell r="AA2215">
            <v>0</v>
          </cell>
          <cell r="AB2215">
            <v>0</v>
          </cell>
          <cell r="AC2215">
            <v>0</v>
          </cell>
          <cell r="AD2215" t="str">
            <v>NON PREVISTO</v>
          </cell>
          <cell r="AE2215" t="str">
            <v>NON PREVISTO</v>
          </cell>
          <cell r="AF2215" t="str">
            <v>NON PREVISTO</v>
          </cell>
          <cell r="AG2215" t="str">
            <v>NON PREVISTO</v>
          </cell>
          <cell r="AH2215" t="str">
            <v>NON PREVISTO</v>
          </cell>
        </row>
        <row r="2216">
          <cell r="A2216">
            <v>103970</v>
          </cell>
          <cell r="B2216" t="str">
            <v>PULSOSSIMETRO</v>
          </cell>
          <cell r="C2216" t="str">
            <v>NELLCOR PURITAN BENNETT INC</v>
          </cell>
          <cell r="D2216" t="str">
            <v>BEDSIDE LIBRA</v>
          </cell>
          <cell r="E2216" t="str">
            <v>MBB1700774</v>
          </cell>
          <cell r="F2216" t="str">
            <v>SINGOLA</v>
          </cell>
          <cell r="G2216">
            <v>103970</v>
          </cell>
          <cell r="I2216" t="str">
            <v>S.PIETRO</v>
          </cell>
          <cell r="J2216" t="str">
            <v>S. CATERINA SOLVENTI</v>
          </cell>
          <cell r="K2216" t="str">
            <v>S. CATERINA SOLVENTI</v>
          </cell>
          <cell r="L2216" t="str">
            <v>S. CATERINA SOLVENTI</v>
          </cell>
          <cell r="M2216" t="str">
            <v>SINGOLA</v>
          </cell>
          <cell r="N2216" t="str">
            <v>103970</v>
          </cell>
          <cell r="P2216" t="str">
            <v>BIENNALE</v>
          </cell>
          <cell r="Q2216" t="str">
            <v>ANNUALE</v>
          </cell>
          <cell r="R2216" t="str">
            <v>NON PREVISTO</v>
          </cell>
          <cell r="T2216" t="str">
            <v>DA FARE</v>
          </cell>
          <cell r="U2216">
            <v>3970</v>
          </cell>
          <cell r="V2216">
            <v>46108</v>
          </cell>
          <cell r="W2216" t="str">
            <v>POSITIVO</v>
          </cell>
          <cell r="X2216">
            <v>0</v>
          </cell>
          <cell r="Y2216" t="str">
            <v>DA FARE</v>
          </cell>
          <cell r="Z2216">
            <v>3970</v>
          </cell>
          <cell r="AA2216">
            <v>46108</v>
          </cell>
          <cell r="AB2216" t="str">
            <v>POSITIVO</v>
          </cell>
          <cell r="AC2216">
            <v>0</v>
          </cell>
          <cell r="AD2216" t="str">
            <v>NON PREVISTO</v>
          </cell>
          <cell r="AE2216" t="str">
            <v>NON PREVISTO</v>
          </cell>
          <cell r="AF2216" t="str">
            <v>NON PREVISTO</v>
          </cell>
          <cell r="AG2216" t="str">
            <v>NON PREVISTO</v>
          </cell>
          <cell r="AH2216" t="str">
            <v>NON PREVISTO</v>
          </cell>
        </row>
        <row r="2217">
          <cell r="A2217">
            <v>103972</v>
          </cell>
          <cell r="B2217" t="str">
            <v>BANCO DI RIDUZIONE REPERTI</v>
          </cell>
          <cell r="C2217" t="str">
            <v>GRUPPO STROLA SAS DI S TOSETTI &amp; C</v>
          </cell>
          <cell r="D2217" t="str">
            <v>DFB 220</v>
          </cell>
          <cell r="E2217">
            <v>22419052</v>
          </cell>
          <cell r="F2217" t="str">
            <v>SINGOLA</v>
          </cell>
          <cell r="G2217" t="str">
            <v>103972</v>
          </cell>
          <cell r="I2217" t="str">
            <v>S.PIETRO</v>
          </cell>
          <cell r="J2217" t="str">
            <v>ISTOPATOLOGIA</v>
          </cell>
          <cell r="K2217" t="str">
            <v>ISTOPATOLOGIA</v>
          </cell>
          <cell r="L2217" t="str">
            <v>ISTOPATOLOGIA</v>
          </cell>
          <cell r="M2217" t="str">
            <v>SINGOLA</v>
          </cell>
          <cell r="N2217">
            <v>103972</v>
          </cell>
          <cell r="P2217" t="str">
            <v>BIENNALE</v>
          </cell>
          <cell r="Q2217" t="str">
            <v>SEMESTRALE</v>
          </cell>
          <cell r="R2217" t="str">
            <v>NON PREVISTO</v>
          </cell>
          <cell r="T2217" t="str">
            <v>NON PREVISTO</v>
          </cell>
          <cell r="U2217">
            <v>0</v>
          </cell>
          <cell r="V2217">
            <v>0</v>
          </cell>
          <cell r="W2217">
            <v>0</v>
          </cell>
          <cell r="X2217">
            <v>0</v>
          </cell>
          <cell r="Y2217" t="str">
            <v>DA FARE</v>
          </cell>
          <cell r="Z2217">
            <v>3972</v>
          </cell>
          <cell r="AA2217">
            <v>46216</v>
          </cell>
          <cell r="AB2217" t="str">
            <v>POSITIVO</v>
          </cell>
          <cell r="AC2217">
            <v>0</v>
          </cell>
          <cell r="AD2217" t="str">
            <v>NON PREVISTO</v>
          </cell>
          <cell r="AE2217" t="str">
            <v>NON PREVISTO</v>
          </cell>
          <cell r="AF2217" t="str">
            <v>NON PREVISTO</v>
          </cell>
          <cell r="AG2217" t="str">
            <v>NON PREVISTO</v>
          </cell>
          <cell r="AH2217" t="str">
            <v>NON PREVISTO</v>
          </cell>
        </row>
        <row r="2218">
          <cell r="A2218">
            <v>103973</v>
          </cell>
          <cell r="B2218" t="str">
            <v>ARMADIO ASPIRATO A FILTRAZIONE CHIMICA</v>
          </cell>
          <cell r="C2218" t="str">
            <v>GRUPPO STROLA SAS DI S TOSETTI &amp; C</v>
          </cell>
          <cell r="D2218" t="str">
            <v>AP 1200</v>
          </cell>
          <cell r="E2218" t="str">
            <v>1231906</v>
          </cell>
          <cell r="F2218" t="str">
            <v>SINGOLA</v>
          </cell>
          <cell r="G2218" t="str">
            <v>103973</v>
          </cell>
          <cell r="I2218" t="str">
            <v>S.PIETRO</v>
          </cell>
          <cell r="J2218" t="str">
            <v>ISTOPATOLOGIA</v>
          </cell>
          <cell r="K2218" t="str">
            <v>ISTOPATOLOGIA</v>
          </cell>
          <cell r="L2218" t="str">
            <v>ISTOPATOLOGIA</v>
          </cell>
          <cell r="M2218" t="str">
            <v>SINGOLA</v>
          </cell>
          <cell r="N2218">
            <v>103973</v>
          </cell>
          <cell r="P2218" t="str">
            <v>BIENNALE</v>
          </cell>
          <cell r="Q2218" t="str">
            <v>SEMESTRALE</v>
          </cell>
          <cell r="R2218" t="str">
            <v>NON PREVISTO</v>
          </cell>
          <cell r="T2218" t="str">
            <v>NON PREVISTO</v>
          </cell>
          <cell r="U2218">
            <v>0</v>
          </cell>
          <cell r="V2218">
            <v>0</v>
          </cell>
          <cell r="W2218">
            <v>0</v>
          </cell>
          <cell r="X2218">
            <v>0</v>
          </cell>
          <cell r="Y2218" t="str">
            <v>DA FARE</v>
          </cell>
          <cell r="Z2218">
            <v>3973</v>
          </cell>
          <cell r="AA2218">
            <v>46216</v>
          </cell>
          <cell r="AB2218" t="str">
            <v>POSITIVO</v>
          </cell>
          <cell r="AC2218">
            <v>0</v>
          </cell>
          <cell r="AD2218" t="str">
            <v>NON PREVISTO</v>
          </cell>
          <cell r="AE2218" t="str">
            <v>NON PREVISTO</v>
          </cell>
          <cell r="AF2218" t="str">
            <v>NON PREVISTO</v>
          </cell>
          <cell r="AG2218" t="str">
            <v>NON PREVISTO</v>
          </cell>
          <cell r="AH2218" t="str">
            <v>NON PREVISTO</v>
          </cell>
        </row>
        <row r="2219">
          <cell r="A2219">
            <v>103974</v>
          </cell>
          <cell r="B2219" t="str">
            <v>CAPPA ASPIRANTE</v>
          </cell>
          <cell r="C2219" t="str">
            <v>GRUPPO STROLA SAS DI S TOSETTI &amp; C</v>
          </cell>
          <cell r="D2219" t="str">
            <v>GS 1500 S</v>
          </cell>
          <cell r="E2219" t="str">
            <v>1502001</v>
          </cell>
          <cell r="F2219" t="str">
            <v>SINGOLA</v>
          </cell>
          <cell r="G2219" t="str">
            <v>103974</v>
          </cell>
          <cell r="I2219" t="str">
            <v>S.PIETRO</v>
          </cell>
          <cell r="J2219" t="str">
            <v>ISTOPATOLOGIA</v>
          </cell>
          <cell r="K2219" t="str">
            <v>ISTOPATOLOGIA</v>
          </cell>
          <cell r="L2219" t="str">
            <v>ISTOPATOLOGIA</v>
          </cell>
          <cell r="M2219" t="str">
            <v>SINGOLA</v>
          </cell>
          <cell r="N2219">
            <v>103974</v>
          </cell>
          <cell r="P2219" t="str">
            <v>BIENNALE</v>
          </cell>
          <cell r="Q2219" t="str">
            <v>SEMESTRALE</v>
          </cell>
          <cell r="R2219" t="str">
            <v>NON PREVISTO</v>
          </cell>
          <cell r="T2219" t="str">
            <v>NON PREVISTO</v>
          </cell>
          <cell r="U2219">
            <v>0</v>
          </cell>
          <cell r="V2219">
            <v>0</v>
          </cell>
          <cell r="W2219">
            <v>0</v>
          </cell>
          <cell r="X2219">
            <v>0</v>
          </cell>
          <cell r="Y2219" t="str">
            <v>DA FARE</v>
          </cell>
          <cell r="Z2219">
            <v>3974</v>
          </cell>
          <cell r="AA2219">
            <v>46216</v>
          </cell>
          <cell r="AB2219" t="str">
            <v>POSITIVO</v>
          </cell>
          <cell r="AC2219">
            <v>0</v>
          </cell>
          <cell r="AD2219" t="str">
            <v>NON PREVISTO</v>
          </cell>
          <cell r="AE2219" t="str">
            <v>NON PREVISTO</v>
          </cell>
          <cell r="AF2219" t="str">
            <v>NON PREVISTO</v>
          </cell>
          <cell r="AG2219" t="str">
            <v>NON PREVISTO</v>
          </cell>
          <cell r="AH2219" t="str">
            <v>NON PREVISTO</v>
          </cell>
        </row>
        <row r="2220">
          <cell r="A2220">
            <v>103975</v>
          </cell>
          <cell r="B2220" t="str">
            <v>CAPPA ASPIRANTE</v>
          </cell>
          <cell r="C2220" t="str">
            <v>ASAL SRL</v>
          </cell>
          <cell r="D2220" t="str">
            <v>ASALAIR CARBO 1500 FB R</v>
          </cell>
          <cell r="E2220">
            <v>65</v>
          </cell>
          <cell r="F2220" t="str">
            <v>SINGOLA</v>
          </cell>
          <cell r="G2220" t="str">
            <v>103975</v>
          </cell>
          <cell r="I2220" t="str">
            <v>S.PIETRO</v>
          </cell>
          <cell r="J2220" t="str">
            <v>ISTOPATOLOGIA</v>
          </cell>
          <cell r="K2220" t="str">
            <v>ISTOPATOLOGIA</v>
          </cell>
          <cell r="L2220" t="str">
            <v>ISTOPATOLOGIA</v>
          </cell>
          <cell r="M2220" t="str">
            <v>SINGOLA</v>
          </cell>
          <cell r="N2220">
            <v>103975</v>
          </cell>
          <cell r="P2220" t="str">
            <v>BIENNALE</v>
          </cell>
          <cell r="Q2220" t="str">
            <v>SEMESTRALE</v>
          </cell>
          <cell r="R2220" t="str">
            <v>NON PREVISTO</v>
          </cell>
          <cell r="T2220" t="str">
            <v>NON PREVISTO</v>
          </cell>
          <cell r="U2220">
            <v>0</v>
          </cell>
          <cell r="V2220">
            <v>0</v>
          </cell>
          <cell r="W2220">
            <v>0</v>
          </cell>
          <cell r="X2220">
            <v>0</v>
          </cell>
          <cell r="Y2220" t="str">
            <v>DA FARE</v>
          </cell>
          <cell r="Z2220">
            <v>3975</v>
          </cell>
          <cell r="AA2220">
            <v>46216</v>
          </cell>
          <cell r="AB2220" t="str">
            <v>POSITIVO</v>
          </cell>
          <cell r="AC2220">
            <v>0</v>
          </cell>
          <cell r="AD2220" t="str">
            <v>NON PREVISTO</v>
          </cell>
          <cell r="AE2220" t="str">
            <v>NON PREVISTO</v>
          </cell>
          <cell r="AF2220" t="str">
            <v>NON PREVISTO</v>
          </cell>
          <cell r="AG2220" t="str">
            <v>NON PREVISTO</v>
          </cell>
          <cell r="AH2220" t="str">
            <v>NON PREVISTO</v>
          </cell>
        </row>
        <row r="2221">
          <cell r="A2221">
            <v>103976</v>
          </cell>
          <cell r="B2221" t="str">
            <v>POLTRONA PER TERAPIA</v>
          </cell>
          <cell r="C2221" t="str">
            <v>TT MED</v>
          </cell>
          <cell r="D2221" t="str">
            <v>EXPEDIA BASIC</v>
          </cell>
          <cell r="E2221" t="str">
            <v>BE00001008</v>
          </cell>
          <cell r="F2221" t="str">
            <v>SINGOLA</v>
          </cell>
          <cell r="G2221">
            <v>103976</v>
          </cell>
          <cell r="I2221" t="str">
            <v>S.PIETRO</v>
          </cell>
          <cell r="J2221" t="str">
            <v>AMB. ORL</v>
          </cell>
          <cell r="K2221" t="str">
            <v>AMB. ORL</v>
          </cell>
          <cell r="L2221" t="str">
            <v>AMB. ORL</v>
          </cell>
          <cell r="M2221" t="str">
            <v>SINGOLA</v>
          </cell>
          <cell r="N2221" t="str">
            <v>103976</v>
          </cell>
          <cell r="P2221" t="str">
            <v>BIENNALE</v>
          </cell>
          <cell r="Q2221" t="str">
            <v>ANNUALE</v>
          </cell>
          <cell r="R2221" t="str">
            <v>NON PREVISTO</v>
          </cell>
          <cell r="T2221" t="str">
            <v>DA FARE</v>
          </cell>
          <cell r="U2221" t="str">
            <v>3976</v>
          </cell>
          <cell r="V2221">
            <v>46265</v>
          </cell>
          <cell r="W2221" t="str">
            <v>POSITIVO</v>
          </cell>
          <cell r="X2221">
            <v>0</v>
          </cell>
          <cell r="Y2221" t="str">
            <v>DA FARE</v>
          </cell>
          <cell r="Z2221" t="str">
            <v>3976</v>
          </cell>
          <cell r="AA2221">
            <v>46265</v>
          </cell>
          <cell r="AB2221">
            <v>0</v>
          </cell>
          <cell r="AC2221">
            <v>0</v>
          </cell>
          <cell r="AD2221" t="str">
            <v>NON PREVISTO</v>
          </cell>
          <cell r="AE2221" t="str">
            <v>NON PREVISTO</v>
          </cell>
          <cell r="AF2221" t="str">
            <v>NON PREVISTO</v>
          </cell>
          <cell r="AG2221" t="str">
            <v>NON PREVISTO</v>
          </cell>
          <cell r="AH2221" t="str">
            <v>NON PREVISTO</v>
          </cell>
        </row>
        <row r="2222">
          <cell r="A2222">
            <v>103977</v>
          </cell>
          <cell r="B2222" t="str">
            <v>AUTOCLAVE PER PICCOLI CARICHI</v>
          </cell>
          <cell r="C2222" t="str">
            <v>GETINGE INFECTION CONTROL AB</v>
          </cell>
          <cell r="D2222" t="str">
            <v>HS 22 K7</v>
          </cell>
          <cell r="E2222" t="str">
            <v>12138260</v>
          </cell>
          <cell r="F2222" t="str">
            <v>SINGOLA</v>
          </cell>
          <cell r="G2222">
            <v>103977</v>
          </cell>
          <cell r="I2222" t="str">
            <v>S.PIETRO</v>
          </cell>
          <cell r="J2222" t="str">
            <v>ODONTOSTOMATOLOGIA</v>
          </cell>
          <cell r="K2222" t="str">
            <v>ODONTOSTOMATOLOGIA</v>
          </cell>
          <cell r="L2222" t="str">
            <v>ODONTOSTOMATOLOGIA</v>
          </cell>
          <cell r="M2222" t="str">
            <v>SINGOLA</v>
          </cell>
          <cell r="N2222" t="str">
            <v>103977</v>
          </cell>
          <cell r="P2222" t="str">
            <v>BIENNALE</v>
          </cell>
          <cell r="Q2222" t="str">
            <v>ANNUALE</v>
          </cell>
          <cell r="R2222" t="str">
            <v>NON PREVISTO</v>
          </cell>
          <cell r="T2222" t="str">
            <v>NON PREVISTO</v>
          </cell>
          <cell r="U2222">
            <v>0</v>
          </cell>
          <cell r="V2222">
            <v>0</v>
          </cell>
          <cell r="W2222">
            <v>0</v>
          </cell>
          <cell r="X2222">
            <v>0</v>
          </cell>
          <cell r="Y2222" t="str">
            <v>DA FARE</v>
          </cell>
          <cell r="Z2222">
            <v>3977</v>
          </cell>
          <cell r="AA2222">
            <v>46230</v>
          </cell>
          <cell r="AB2222" t="str">
            <v>POSITIVO CON RISERVA</v>
          </cell>
          <cell r="AC2222" t="str">
            <v>NON SI ALIMENTA GESTITA CON RIT 31375</v>
          </cell>
          <cell r="AD2222" t="str">
            <v>NON PREVISTO</v>
          </cell>
          <cell r="AE2222" t="str">
            <v>NON PREVISTO</v>
          </cell>
          <cell r="AF2222" t="str">
            <v>NON PREVISTO</v>
          </cell>
          <cell r="AG2222" t="str">
            <v>NON PREVISTO</v>
          </cell>
          <cell r="AH2222" t="str">
            <v>NON PREVISTO</v>
          </cell>
        </row>
        <row r="2223">
          <cell r="A2223">
            <v>103978</v>
          </cell>
          <cell r="B2223" t="str">
            <v>MONITOR</v>
          </cell>
          <cell r="C2223" t="str">
            <v>MASIMO CORP</v>
          </cell>
          <cell r="D2223" t="str">
            <v>ROOT RDS 7 A</v>
          </cell>
          <cell r="E2223" t="str">
            <v>2000011754</v>
          </cell>
          <cell r="F2223" t="str">
            <v>PRINCIPALE</v>
          </cell>
          <cell r="G2223">
            <v>103978</v>
          </cell>
          <cell r="I2223" t="str">
            <v>S.PIETRO</v>
          </cell>
          <cell r="J2223" t="str">
            <v>BLOCCO OPERATORIO</v>
          </cell>
          <cell r="K2223" t="str">
            <v>SALA PARTO</v>
          </cell>
          <cell r="L2223" t="str">
            <v>NON TROVATO</v>
          </cell>
          <cell r="P2223" t="str">
            <v>ANNUALE</v>
          </cell>
          <cell r="Q2223" t="str">
            <v>ANNUALE (NON DI NS COMPETENZA)</v>
          </cell>
          <cell r="R2223" t="str">
            <v>NON PREVISTO</v>
          </cell>
          <cell r="S2223" t="str">
            <v>MP DA FARE CMQ</v>
          </cell>
          <cell r="T2223" t="str">
            <v>DA FARE</v>
          </cell>
          <cell r="U2223">
            <v>0</v>
          </cell>
          <cell r="V2223">
            <v>0</v>
          </cell>
          <cell r="W2223">
            <v>0</v>
          </cell>
          <cell r="X2223">
            <v>0</v>
          </cell>
          <cell r="Y2223" t="str">
            <v>NON PREVISTO</v>
          </cell>
          <cell r="Z2223">
            <v>0</v>
          </cell>
          <cell r="AA2223">
            <v>0</v>
          </cell>
          <cell r="AB2223">
            <v>0</v>
          </cell>
          <cell r="AC2223">
            <v>0</v>
          </cell>
          <cell r="AD2223" t="str">
            <v>NON PREVISTO</v>
          </cell>
          <cell r="AE2223" t="str">
            <v>NON PREVISTO</v>
          </cell>
          <cell r="AF2223" t="str">
            <v>NON PREVISTO</v>
          </cell>
          <cell r="AG2223" t="str">
            <v>NON PREVISTO</v>
          </cell>
          <cell r="AH2223" t="str">
            <v>NON PREVISTO</v>
          </cell>
        </row>
        <row r="2224">
          <cell r="A2224">
            <v>103980</v>
          </cell>
          <cell r="B2224" t="str">
            <v>MONITOR</v>
          </cell>
          <cell r="C2224" t="str">
            <v>MASIMO CORP</v>
          </cell>
          <cell r="D2224" t="str">
            <v>ROOT RDS 7 A</v>
          </cell>
          <cell r="E2224" t="str">
            <v>2000046638</v>
          </cell>
          <cell r="F2224" t="str">
            <v>PRINCIPALE</v>
          </cell>
          <cell r="G2224">
            <v>103980</v>
          </cell>
          <cell r="I2224" t="str">
            <v>S.PIETRO</v>
          </cell>
          <cell r="J2224" t="str">
            <v>BLOCCO OPERATORIO</v>
          </cell>
          <cell r="K2224" t="str">
            <v>BLOCCO OPERATORIO</v>
          </cell>
          <cell r="L2224" t="str">
            <v>BLOCCO OPERATORIO SALA 4</v>
          </cell>
          <cell r="M2224" t="str">
            <v>PRINCIPALE</v>
          </cell>
          <cell r="N2224" t="str">
            <v>103980</v>
          </cell>
          <cell r="P2224" t="str">
            <v>ANNUALE</v>
          </cell>
          <cell r="Q2224" t="str">
            <v>ANNUALE (NON DI NS COMPETENZA)</v>
          </cell>
          <cell r="R2224" t="str">
            <v>NON PREVISTO</v>
          </cell>
          <cell r="S2224" t="str">
            <v>MP DA FARE CMQ</v>
          </cell>
          <cell r="T2224" t="str">
            <v>DA FARE</v>
          </cell>
          <cell r="U2224" t="str">
            <v>3980</v>
          </cell>
          <cell r="V2224">
            <v>46260</v>
          </cell>
          <cell r="W2224" t="str">
            <v>POSITIVO</v>
          </cell>
          <cell r="X2224">
            <v>0</v>
          </cell>
          <cell r="Y2224" t="str">
            <v>MP DA FARE CMQ</v>
          </cell>
          <cell r="Z2224" t="str">
            <v>3980</v>
          </cell>
          <cell r="AA2224">
            <v>0</v>
          </cell>
          <cell r="AB2224" t="str">
            <v>POSITIVO</v>
          </cell>
          <cell r="AC2224">
            <v>0</v>
          </cell>
          <cell r="AD2224" t="str">
            <v>NON PREVISTO</v>
          </cell>
          <cell r="AE2224" t="str">
            <v>NON PREVISTO</v>
          </cell>
          <cell r="AF2224" t="str">
            <v>NON PREVISTO</v>
          </cell>
          <cell r="AG2224" t="str">
            <v>NON PREVISTO</v>
          </cell>
          <cell r="AH2224" t="str">
            <v>NON PREVISTO</v>
          </cell>
        </row>
        <row r="2225">
          <cell r="A2225">
            <v>103981</v>
          </cell>
          <cell r="B2225" t="str">
            <v>PULSOSSIMETRO</v>
          </cell>
          <cell r="C2225" t="str">
            <v>MASIMO CORP</v>
          </cell>
          <cell r="D2225" t="str">
            <v>RADICAL 7</v>
          </cell>
          <cell r="E2225" t="str">
            <v>1000157710</v>
          </cell>
          <cell r="F2225" t="str">
            <v>COMPONENTE</v>
          </cell>
          <cell r="G2225" t="str">
            <v>103980</v>
          </cell>
          <cell r="I2225" t="str">
            <v>S.PIETRO</v>
          </cell>
          <cell r="J2225" t="str">
            <v>BLOCCO OPERATORIO</v>
          </cell>
          <cell r="K2225" t="str">
            <v>BLOCCO OPERATORIO</v>
          </cell>
          <cell r="L2225" t="str">
            <v>BLOCCO OPERATORIO SALA 4</v>
          </cell>
          <cell r="M2225" t="str">
            <v>COMPONENTE</v>
          </cell>
          <cell r="N2225" t="str">
            <v>103980</v>
          </cell>
          <cell r="P2225" t="str">
            <v>ANNUALE</v>
          </cell>
          <cell r="Q2225" t="str">
            <v>ANNUALE (NON DI NS COMPETENZA)</v>
          </cell>
          <cell r="R2225" t="str">
            <v>NON PREVISTO</v>
          </cell>
          <cell r="S2225" t="str">
            <v>MP DA FARE CMQ</v>
          </cell>
          <cell r="T2225" t="str">
            <v>DA FARE</v>
          </cell>
          <cell r="U2225" t="str">
            <v>3981</v>
          </cell>
          <cell r="V2225">
            <v>46260</v>
          </cell>
          <cell r="W2225" t="str">
            <v>POSITIVO</v>
          </cell>
          <cell r="X2225">
            <v>0</v>
          </cell>
          <cell r="Y2225" t="str">
            <v>MP DA FARE CMQ</v>
          </cell>
          <cell r="Z2225" t="str">
            <v>3981</v>
          </cell>
          <cell r="AA2225">
            <v>0</v>
          </cell>
          <cell r="AB2225" t="str">
            <v>POSITIVO</v>
          </cell>
          <cell r="AC2225">
            <v>0</v>
          </cell>
          <cell r="AD2225" t="str">
            <v>NON PREVISTO</v>
          </cell>
          <cell r="AE2225" t="str">
            <v>NON PREVISTO</v>
          </cell>
          <cell r="AF2225" t="str">
            <v>NON PREVISTO</v>
          </cell>
          <cell r="AG2225" t="str">
            <v>NON PREVISTO</v>
          </cell>
          <cell r="AH2225" t="str">
            <v>NON PREVISTO</v>
          </cell>
        </row>
        <row r="2226">
          <cell r="A2226">
            <v>103982</v>
          </cell>
          <cell r="B2226" t="str">
            <v>MONITOR</v>
          </cell>
          <cell r="C2226" t="str">
            <v>MASIMO CORP</v>
          </cell>
          <cell r="D2226" t="str">
            <v>ROOT RDS 7 A</v>
          </cell>
          <cell r="E2226" t="str">
            <v>2000046644</v>
          </cell>
          <cell r="F2226" t="str">
            <v>PRINCIPALE</v>
          </cell>
          <cell r="G2226">
            <v>103982</v>
          </cell>
          <cell r="I2226" t="str">
            <v>S.PIETRO</v>
          </cell>
          <cell r="J2226" t="str">
            <v>BLOCCO OPERATORIO</v>
          </cell>
          <cell r="K2226" t="str">
            <v>BLOCCO OPERATORIO</v>
          </cell>
          <cell r="L2226" t="str">
            <v>BLOCCO OPERATORIO MAGAZZINO</v>
          </cell>
          <cell r="M2226" t="str">
            <v>PRINCIPALE</v>
          </cell>
          <cell r="N2226" t="str">
            <v>103982</v>
          </cell>
          <cell r="P2226" t="str">
            <v>ANNUALE</v>
          </cell>
          <cell r="Q2226" t="str">
            <v>ANNUALE (NON DI NS COMPETENZA)</v>
          </cell>
          <cell r="R2226" t="str">
            <v>NON PREVISTO</v>
          </cell>
          <cell r="S2226" t="str">
            <v>MP DA FARE CMQ</v>
          </cell>
          <cell r="T2226" t="str">
            <v>DA FARE</v>
          </cell>
          <cell r="U2226" t="str">
            <v>3982</v>
          </cell>
          <cell r="V2226">
            <v>46259</v>
          </cell>
          <cell r="W2226" t="str">
            <v>POSITIVO</v>
          </cell>
          <cell r="X2226">
            <v>0</v>
          </cell>
          <cell r="Y2226" t="str">
            <v>MP DA FARE CMQ</v>
          </cell>
          <cell r="Z2226" t="str">
            <v>3982</v>
          </cell>
          <cell r="AA2226">
            <v>0</v>
          </cell>
          <cell r="AB2226" t="str">
            <v>POSITIVO</v>
          </cell>
          <cell r="AC2226">
            <v>0</v>
          </cell>
          <cell r="AD2226" t="str">
            <v>NON PREVISTO</v>
          </cell>
          <cell r="AE2226" t="str">
            <v>NON PREVISTO</v>
          </cell>
          <cell r="AF2226" t="str">
            <v>NON PREVISTO</v>
          </cell>
          <cell r="AG2226" t="str">
            <v>NON PREVISTO</v>
          </cell>
          <cell r="AH2226" t="str">
            <v>NON PREVISTO</v>
          </cell>
        </row>
        <row r="2227">
          <cell r="A2227">
            <v>103983</v>
          </cell>
          <cell r="B2227" t="str">
            <v>PULSOSSIMETRO</v>
          </cell>
          <cell r="C2227" t="str">
            <v>MASIMO CORP</v>
          </cell>
          <cell r="D2227" t="str">
            <v>RADICAL 7</v>
          </cell>
          <cell r="E2227" t="str">
            <v>1000153600</v>
          </cell>
          <cell r="F2227" t="str">
            <v>COMPONENTE</v>
          </cell>
          <cell r="G2227">
            <v>103982</v>
          </cell>
          <cell r="I2227" t="str">
            <v>S.PIETRO</v>
          </cell>
          <cell r="J2227" t="str">
            <v>BLOCCO OPERATORIO</v>
          </cell>
          <cell r="K2227" t="str">
            <v>BLOCCO OPERATORIO</v>
          </cell>
          <cell r="L2227" t="str">
            <v>BLOCCO OPERATORIO MAGAZZINO</v>
          </cell>
          <cell r="M2227" t="str">
            <v>COMPONENTE</v>
          </cell>
          <cell r="N2227" t="str">
            <v>103982</v>
          </cell>
          <cell r="P2227" t="str">
            <v>ANNUALE</v>
          </cell>
          <cell r="Q2227" t="str">
            <v>ANNUALE (NON DI NS COMPETENZA)</v>
          </cell>
          <cell r="R2227" t="str">
            <v>NON PREVISTO</v>
          </cell>
          <cell r="S2227" t="str">
            <v>MP DA FARE CMQ</v>
          </cell>
          <cell r="T2227" t="str">
            <v>DA FARE</v>
          </cell>
          <cell r="U2227" t="str">
            <v>3983</v>
          </cell>
          <cell r="V2227">
            <v>46259</v>
          </cell>
          <cell r="W2227" t="str">
            <v>POSITIVO</v>
          </cell>
          <cell r="X2227">
            <v>0</v>
          </cell>
          <cell r="Y2227" t="str">
            <v>MP DA FARE CMQ</v>
          </cell>
          <cell r="Z2227" t="str">
            <v>3983</v>
          </cell>
          <cell r="AA2227">
            <v>0</v>
          </cell>
          <cell r="AB2227" t="str">
            <v>POSITIVO</v>
          </cell>
          <cell r="AC2227">
            <v>0</v>
          </cell>
          <cell r="AD2227" t="str">
            <v>NON PREVISTO</v>
          </cell>
          <cell r="AE2227" t="str">
            <v>NON PREVISTO</v>
          </cell>
          <cell r="AF2227" t="str">
            <v>NON PREVISTO</v>
          </cell>
          <cell r="AG2227" t="str">
            <v>NON PREVISTO</v>
          </cell>
          <cell r="AH2227" t="str">
            <v>NON PREVISTO</v>
          </cell>
        </row>
        <row r="2228">
          <cell r="A2228">
            <v>103985</v>
          </cell>
          <cell r="B2228" t="str">
            <v>PULSOSSIMETRO</v>
          </cell>
          <cell r="C2228" t="str">
            <v>MASIMO CORP</v>
          </cell>
          <cell r="D2228" t="str">
            <v>RADICAL 7</v>
          </cell>
          <cell r="E2228">
            <v>100157616</v>
          </cell>
          <cell r="F2228" t="str">
            <v>COMPONENTE</v>
          </cell>
          <cell r="G2228">
            <v>104466</v>
          </cell>
          <cell r="I2228" t="str">
            <v>S.PIETRO</v>
          </cell>
          <cell r="J2228" t="str">
            <v>BLOCCO OPERATORIO</v>
          </cell>
          <cell r="K2228" t="str">
            <v>BLOCCO OPERATORIO</v>
          </cell>
          <cell r="L2228" t="str">
            <v>BLOCCO OPERATORIO MAGAZZINO</v>
          </cell>
          <cell r="M2228" t="str">
            <v>COMPONENTE</v>
          </cell>
          <cell r="N2228" t="str">
            <v>104466</v>
          </cell>
          <cell r="P2228" t="str">
            <v>ANNUALE</v>
          </cell>
          <cell r="Q2228" t="str">
            <v>ANNUALE (NON DI NS COMPETENZA)</v>
          </cell>
          <cell r="R2228" t="str">
            <v>NON PREVISTO</v>
          </cell>
          <cell r="S2228" t="str">
            <v>MP DA FARE CMQ</v>
          </cell>
          <cell r="T2228" t="str">
            <v>DA FARE</v>
          </cell>
          <cell r="U2228" t="str">
            <v>3985</v>
          </cell>
          <cell r="V2228">
            <v>46259</v>
          </cell>
          <cell r="W2228" t="str">
            <v>POSITIVO</v>
          </cell>
          <cell r="X2228">
            <v>0</v>
          </cell>
          <cell r="Y2228" t="str">
            <v>MP DA FARE CMQ</v>
          </cell>
          <cell r="Z2228" t="str">
            <v>3985</v>
          </cell>
          <cell r="AA2228">
            <v>0</v>
          </cell>
          <cell r="AB2228" t="str">
            <v>POSITIVO</v>
          </cell>
          <cell r="AC2228">
            <v>0</v>
          </cell>
          <cell r="AD2228" t="str">
            <v>NON PREVISTO</v>
          </cell>
          <cell r="AE2228" t="str">
            <v>NON PREVISTO</v>
          </cell>
          <cell r="AF2228" t="str">
            <v>NON PREVISTO</v>
          </cell>
          <cell r="AG2228" t="str">
            <v>NON PREVISTO</v>
          </cell>
          <cell r="AH2228" t="str">
            <v>NON PREVISTO</v>
          </cell>
        </row>
        <row r="2229">
          <cell r="A2229">
            <v>103987</v>
          </cell>
          <cell r="B2229" t="str">
            <v>PULSOSSIMETRO</v>
          </cell>
          <cell r="C2229" t="str">
            <v>MASIMO CORP</v>
          </cell>
          <cell r="D2229" t="str">
            <v>RADICAL 7</v>
          </cell>
          <cell r="E2229" t="str">
            <v>1000122345</v>
          </cell>
          <cell r="F2229" t="str">
            <v>COMPONENTE</v>
          </cell>
          <cell r="G2229" t="str">
            <v>103978</v>
          </cell>
          <cell r="I2229" t="str">
            <v>S.PIETRO</v>
          </cell>
          <cell r="J2229" t="str">
            <v>BLOCCO OPERATORIO</v>
          </cell>
          <cell r="K2229" t="str">
            <v>SALA PARTO</v>
          </cell>
          <cell r="L2229" t="str">
            <v>NON TROVATO</v>
          </cell>
          <cell r="P2229" t="str">
            <v>ANNUALE</v>
          </cell>
          <cell r="Q2229" t="str">
            <v>ANNUALE (NON DI NS COMPETENZA)</v>
          </cell>
          <cell r="R2229" t="str">
            <v>NON PREVISTO</v>
          </cell>
          <cell r="S2229" t="str">
            <v>MP DA FARE CMQ</v>
          </cell>
          <cell r="T2229" t="str">
            <v>DA FARE</v>
          </cell>
          <cell r="U2229">
            <v>0</v>
          </cell>
          <cell r="V2229">
            <v>0</v>
          </cell>
          <cell r="W2229">
            <v>0</v>
          </cell>
          <cell r="X2229">
            <v>0</v>
          </cell>
          <cell r="Y2229" t="str">
            <v>NON PREVISTO</v>
          </cell>
          <cell r="Z2229">
            <v>0</v>
          </cell>
          <cell r="AA2229">
            <v>0</v>
          </cell>
          <cell r="AB2229">
            <v>0</v>
          </cell>
          <cell r="AC2229">
            <v>0</v>
          </cell>
          <cell r="AD2229" t="str">
            <v>NON PREVISTO</v>
          </cell>
          <cell r="AE2229" t="str">
            <v>NON PREVISTO</v>
          </cell>
          <cell r="AF2229" t="str">
            <v>NON PREVISTO</v>
          </cell>
          <cell r="AG2229" t="str">
            <v>NON PREVISTO</v>
          </cell>
          <cell r="AH2229" t="str">
            <v>NON PREVISTO</v>
          </cell>
        </row>
        <row r="2230">
          <cell r="A2230">
            <v>103988</v>
          </cell>
          <cell r="B2230" t="str">
            <v>PULSOSSIMETRO</v>
          </cell>
          <cell r="C2230" t="str">
            <v>NELLCOR PURITAN BENNETT INC</v>
          </cell>
          <cell r="D2230" t="str">
            <v>PM 1000 N</v>
          </cell>
          <cell r="E2230" t="str">
            <v>GBA1200356</v>
          </cell>
          <cell r="F2230" t="str">
            <v>SINGOLA</v>
          </cell>
          <cell r="G2230">
            <v>103988</v>
          </cell>
          <cell r="I2230" t="str">
            <v>S.PIETRO</v>
          </cell>
          <cell r="J2230" t="str">
            <v>S. G. ANTIDA</v>
          </cell>
          <cell r="K2230" t="str">
            <v>S. VINCENZO</v>
          </cell>
          <cell r="L2230" t="str">
            <v>NON TROVATO</v>
          </cell>
          <cell r="P2230" t="str">
            <v>BIENNALE</v>
          </cell>
          <cell r="Q2230" t="str">
            <v>ANNUALE</v>
          </cell>
          <cell r="R2230" t="str">
            <v>NON PREVISTO</v>
          </cell>
          <cell r="T2230" t="str">
            <v>DA FARE</v>
          </cell>
          <cell r="U2230">
            <v>0</v>
          </cell>
          <cell r="V2230">
            <v>0</v>
          </cell>
          <cell r="W2230">
            <v>0</v>
          </cell>
          <cell r="X2230">
            <v>0</v>
          </cell>
          <cell r="Y2230" t="str">
            <v>DA FARE</v>
          </cell>
          <cell r="Z2230">
            <v>0</v>
          </cell>
          <cell r="AA2230">
            <v>0</v>
          </cell>
          <cell r="AB2230">
            <v>0</v>
          </cell>
          <cell r="AC2230">
            <v>0</v>
          </cell>
          <cell r="AD2230" t="str">
            <v>NON PREVISTO</v>
          </cell>
          <cell r="AE2230" t="str">
            <v>NON PREVISTO</v>
          </cell>
          <cell r="AF2230" t="str">
            <v>NON PREVISTO</v>
          </cell>
          <cell r="AG2230" t="str">
            <v>NON PREVISTO</v>
          </cell>
          <cell r="AH2230" t="str">
            <v>NON PREVISTO</v>
          </cell>
        </row>
        <row r="2231">
          <cell r="A2231">
            <v>103989</v>
          </cell>
          <cell r="B2231" t="str">
            <v>VENTILATORE POLMONARE PER USO EXTRAOSPEDALIERO</v>
          </cell>
          <cell r="C2231" t="str">
            <v>BREAS MEDICAL AB</v>
          </cell>
          <cell r="D2231" t="str">
            <v>VIVO 60</v>
          </cell>
          <cell r="E2231" t="str">
            <v>H390277</v>
          </cell>
          <cell r="F2231" t="str">
            <v>SINGOLA</v>
          </cell>
          <cell r="G2231" t="str">
            <v>103989</v>
          </cell>
          <cell r="I2231" t="str">
            <v>S.PIETRO</v>
          </cell>
          <cell r="J2231" t="str">
            <v>UTIC</v>
          </cell>
          <cell r="K2231" t="str">
            <v>UTIC</v>
          </cell>
          <cell r="L2231" t="str">
            <v>UTIC</v>
          </cell>
          <cell r="M2231" t="str">
            <v>SINGOLA</v>
          </cell>
          <cell r="N2231" t="str">
            <v>103989</v>
          </cell>
          <cell r="P2231" t="str">
            <v>ANNUALE</v>
          </cell>
          <cell r="Q2231" t="str">
            <v>ANNUALE</v>
          </cell>
          <cell r="R2231" t="str">
            <v>NON PREVISTO</v>
          </cell>
          <cell r="T2231" t="str">
            <v>DA FARE</v>
          </cell>
          <cell r="U2231" t="str">
            <v>3989</v>
          </cell>
          <cell r="V2231">
            <v>46233</v>
          </cell>
          <cell r="W2231" t="str">
            <v>POSITIVO</v>
          </cell>
          <cell r="X2231">
            <v>0</v>
          </cell>
          <cell r="Y2231" t="str">
            <v>DA FARE</v>
          </cell>
          <cell r="Z2231" t="str">
            <v>3989</v>
          </cell>
          <cell r="AA2231">
            <v>46233</v>
          </cell>
          <cell r="AB2231" t="str">
            <v>POSITIVO</v>
          </cell>
          <cell r="AC2231">
            <v>0</v>
          </cell>
          <cell r="AD2231" t="str">
            <v>NON PREVISTO</v>
          </cell>
          <cell r="AE2231" t="str">
            <v>NON PREVISTO</v>
          </cell>
          <cell r="AF2231" t="str">
            <v>NON PREVISTO</v>
          </cell>
          <cell r="AG2231" t="str">
            <v>NON PREVISTO</v>
          </cell>
          <cell r="AH2231" t="str">
            <v>NON PREVISTO</v>
          </cell>
        </row>
        <row r="2232">
          <cell r="A2232">
            <v>103990</v>
          </cell>
          <cell r="B2232" t="str">
            <v>VENTILATORE POLMONARE PER USO EXTRAOSPEDALIERO</v>
          </cell>
          <cell r="C2232" t="str">
            <v>BREAS MEDICAL AB</v>
          </cell>
          <cell r="D2232" t="str">
            <v>VIVO 60</v>
          </cell>
          <cell r="E2232" t="str">
            <v>H210351</v>
          </cell>
          <cell r="F2232" t="str">
            <v>SINGOLA</v>
          </cell>
          <cell r="G2232" t="str">
            <v>103990</v>
          </cell>
          <cell r="I2232" t="str">
            <v>S.PIETRO</v>
          </cell>
          <cell r="J2232" t="str">
            <v>S. VINCENZO</v>
          </cell>
          <cell r="K2232" t="str">
            <v>S. VINCENZO</v>
          </cell>
          <cell r="L2232" t="str">
            <v>S. VINCENZO</v>
          </cell>
          <cell r="M2232" t="str">
            <v>SINGOLA</v>
          </cell>
          <cell r="N2232">
            <v>103990</v>
          </cell>
          <cell r="P2232" t="str">
            <v>BIENNALE</v>
          </cell>
          <cell r="Q2232" t="str">
            <v>ANNUALE</v>
          </cell>
          <cell r="R2232" t="str">
            <v>NON PREVISTO</v>
          </cell>
          <cell r="T2232" t="str">
            <v>DA FARE</v>
          </cell>
          <cell r="U2232">
            <v>3990</v>
          </cell>
          <cell r="V2232">
            <v>46153</v>
          </cell>
          <cell r="W2232" t="str">
            <v>POSITIVO</v>
          </cell>
          <cell r="X2232">
            <v>0</v>
          </cell>
          <cell r="Y2232" t="str">
            <v>DA FARE</v>
          </cell>
          <cell r="Z2232">
            <v>3990</v>
          </cell>
          <cell r="AA2232">
            <v>46153</v>
          </cell>
          <cell r="AB2232" t="str">
            <v>POSITIVO</v>
          </cell>
          <cell r="AC2232">
            <v>0</v>
          </cell>
          <cell r="AD2232" t="str">
            <v>NON PREVISTO</v>
          </cell>
          <cell r="AE2232" t="str">
            <v>NON PREVISTO</v>
          </cell>
          <cell r="AF2232" t="str">
            <v>NON PREVISTO</v>
          </cell>
          <cell r="AG2232" t="str">
            <v>NON PREVISTO</v>
          </cell>
          <cell r="AH2232" t="str">
            <v>NON PREVISTO</v>
          </cell>
        </row>
        <row r="2233">
          <cell r="A2233">
            <v>103991</v>
          </cell>
          <cell r="B2233" t="str">
            <v>VENTILATORE POLMONARE PER USO EXTRAOSPEDALIERO</v>
          </cell>
          <cell r="C2233" t="str">
            <v>BREAS MEDICAL AB</v>
          </cell>
          <cell r="D2233" t="str">
            <v>VIVO 60</v>
          </cell>
          <cell r="E2233" t="str">
            <v>V110386</v>
          </cell>
          <cell r="F2233" t="str">
            <v>SINGOLA</v>
          </cell>
          <cell r="G2233" t="str">
            <v>103991</v>
          </cell>
          <cell r="I2233" t="str">
            <v>S.PIETRO</v>
          </cell>
          <cell r="J2233" t="str">
            <v>S. G. ANTIDA</v>
          </cell>
          <cell r="K2233" t="str">
            <v>MAGAZZINO TECNICO_x000D_</v>
          </cell>
          <cell r="L2233" t="str">
            <v>NON TROVATO</v>
          </cell>
          <cell r="P2233" t="str">
            <v>BIENNALE</v>
          </cell>
          <cell r="Q2233" t="str">
            <v>ANNUALE</v>
          </cell>
          <cell r="R2233" t="str">
            <v>NON PREVISTO</v>
          </cell>
          <cell r="T2233" t="str">
            <v>DA FARE</v>
          </cell>
          <cell r="U2233">
            <v>0</v>
          </cell>
          <cell r="V2233">
            <v>0</v>
          </cell>
          <cell r="W2233">
            <v>0</v>
          </cell>
          <cell r="X2233">
            <v>0</v>
          </cell>
          <cell r="Y2233" t="str">
            <v>DA FARE</v>
          </cell>
          <cell r="Z2233">
            <v>0</v>
          </cell>
          <cell r="AA2233">
            <v>0</v>
          </cell>
          <cell r="AB2233">
            <v>0</v>
          </cell>
          <cell r="AC2233">
            <v>0</v>
          </cell>
          <cell r="AD2233" t="str">
            <v>NON PREVISTO</v>
          </cell>
          <cell r="AE2233" t="str">
            <v>NON PREVISTO</v>
          </cell>
          <cell r="AF2233" t="str">
            <v>NON PREVISTO</v>
          </cell>
          <cell r="AG2233" t="str">
            <v>NON PREVISTO</v>
          </cell>
          <cell r="AH2233" t="str">
            <v>NON PREVISTO</v>
          </cell>
        </row>
        <row r="2234">
          <cell r="A2234">
            <v>103992</v>
          </cell>
          <cell r="B2234" t="str">
            <v>VENTILATORE POLMONARE PER USO EXTRAOSPEDALIERO</v>
          </cell>
          <cell r="C2234" t="str">
            <v>BREAS MEDICAL AB</v>
          </cell>
          <cell r="D2234" t="str">
            <v>VIVO 60</v>
          </cell>
          <cell r="E2234" t="str">
            <v>L330567</v>
          </cell>
          <cell r="F2234" t="str">
            <v>SINGOLA</v>
          </cell>
          <cell r="G2234" t="str">
            <v>103992</v>
          </cell>
          <cell r="I2234" t="str">
            <v>S.PIETRO</v>
          </cell>
          <cell r="J2234" t="str">
            <v>PRONTO SOCCORSO</v>
          </cell>
          <cell r="K2234" t="str">
            <v>S. G. GRANDE / S. CAMILLO</v>
          </cell>
          <cell r="L2234" t="str">
            <v>S. G. GRANDE / S. CAMILLO</v>
          </cell>
          <cell r="M2234" t="str">
            <v>SINGOLA</v>
          </cell>
          <cell r="N2234" t="str">
            <v>103992</v>
          </cell>
          <cell r="P2234" t="str">
            <v>BIENNALE</v>
          </cell>
          <cell r="Q2234" t="str">
            <v>ANNUALE</v>
          </cell>
          <cell r="R2234" t="str">
            <v>NON PREVISTO</v>
          </cell>
          <cell r="T2234" t="str">
            <v>NON PREVISTO</v>
          </cell>
          <cell r="U2234">
            <v>0</v>
          </cell>
          <cell r="V2234">
            <v>0</v>
          </cell>
          <cell r="W2234">
            <v>0</v>
          </cell>
          <cell r="X2234">
            <v>0</v>
          </cell>
          <cell r="Y2234" t="str">
            <v>DA FARE</v>
          </cell>
          <cell r="Z2234">
            <v>3992</v>
          </cell>
          <cell r="AA2234">
            <v>46225</v>
          </cell>
          <cell r="AB2234" t="str">
            <v>POSITIVO</v>
          </cell>
          <cell r="AC2234">
            <v>0</v>
          </cell>
          <cell r="AD2234" t="str">
            <v>NON PREVISTO</v>
          </cell>
          <cell r="AE2234" t="str">
            <v>NON PREVISTO</v>
          </cell>
          <cell r="AF2234" t="str">
            <v>NON PREVISTO</v>
          </cell>
          <cell r="AG2234" t="str">
            <v>NON PREVISTO</v>
          </cell>
          <cell r="AH2234" t="str">
            <v>NON PREVISTO</v>
          </cell>
        </row>
        <row r="2235">
          <cell r="A2235">
            <v>103993</v>
          </cell>
          <cell r="B2235" t="str">
            <v>VENTILATORE POLMONARE PER USO EXTRAOSPEDALIERO</v>
          </cell>
          <cell r="C2235" t="str">
            <v>BREAS MEDICAL AB</v>
          </cell>
          <cell r="D2235" t="str">
            <v>VIVO 60</v>
          </cell>
          <cell r="E2235" t="str">
            <v>V260340</v>
          </cell>
          <cell r="F2235" t="str">
            <v>SINGOLA</v>
          </cell>
          <cell r="G2235" t="str">
            <v>103993</v>
          </cell>
          <cell r="I2235" t="str">
            <v>S.PIETRO</v>
          </cell>
          <cell r="J2235" t="str">
            <v>PRONTO SOCCORSO</v>
          </cell>
          <cell r="K2235" t="str">
            <v>PRONTO SOCCORSO</v>
          </cell>
          <cell r="L2235" t="str">
            <v>PRONTO SOCCORSO</v>
          </cell>
          <cell r="M2235" t="str">
            <v>SINGOLA</v>
          </cell>
          <cell r="N2235" t="str">
            <v>103993</v>
          </cell>
          <cell r="P2235" t="str">
            <v>ANNUALE</v>
          </cell>
          <cell r="Q2235" t="str">
            <v>ANNUALE</v>
          </cell>
          <cell r="R2235" t="str">
            <v>NON PREVISTO</v>
          </cell>
          <cell r="T2235" t="str">
            <v>DA FARE</v>
          </cell>
          <cell r="U2235" t="str">
            <v>3993</v>
          </cell>
          <cell r="V2235">
            <v>46262</v>
          </cell>
          <cell r="W2235" t="str">
            <v>POSITIVO</v>
          </cell>
          <cell r="X2235">
            <v>0</v>
          </cell>
          <cell r="Y2235" t="str">
            <v>DA FARE</v>
          </cell>
          <cell r="Z2235" t="str">
            <v>3993</v>
          </cell>
          <cell r="AA2235">
            <v>0</v>
          </cell>
          <cell r="AB2235" t="str">
            <v>POSITIVO</v>
          </cell>
          <cell r="AC2235">
            <v>0</v>
          </cell>
          <cell r="AD2235" t="str">
            <v>NON PREVISTO</v>
          </cell>
          <cell r="AE2235" t="str">
            <v>NON PREVISTO</v>
          </cell>
          <cell r="AF2235" t="str">
            <v>NON PREVISTO</v>
          </cell>
          <cell r="AG2235" t="str">
            <v>NON PREVISTO</v>
          </cell>
          <cell r="AH2235" t="str">
            <v>NON PREVISTO</v>
          </cell>
        </row>
        <row r="2236">
          <cell r="A2236">
            <v>103994</v>
          </cell>
          <cell r="B2236" t="str">
            <v>PULSOSSIMETRO</v>
          </cell>
          <cell r="C2236" t="str">
            <v>NELLCOR PURITAN BENNETT INC</v>
          </cell>
          <cell r="D2236" t="str">
            <v>BEDSIDE LIBRA</v>
          </cell>
          <cell r="E2236" t="str">
            <v>MBB1700762</v>
          </cell>
          <cell r="F2236" t="str">
            <v>SINGOLA</v>
          </cell>
          <cell r="G2236" t="str">
            <v>103994</v>
          </cell>
          <cell r="I2236" t="str">
            <v>S.PIETRO</v>
          </cell>
          <cell r="J2236" t="str">
            <v>AMB. NEUROLOGIA</v>
          </cell>
          <cell r="K2236" t="str">
            <v>AMB. NEUROLOGIA</v>
          </cell>
          <cell r="L2236" t="str">
            <v>NON TROVATO</v>
          </cell>
          <cell r="P2236" t="str">
            <v>BIENNALE</v>
          </cell>
          <cell r="Q2236" t="str">
            <v>ANNUALE</v>
          </cell>
          <cell r="R2236" t="str">
            <v>NON PREVISTO</v>
          </cell>
          <cell r="T2236" t="str">
            <v>DA FARE</v>
          </cell>
          <cell r="U2236">
            <v>0</v>
          </cell>
          <cell r="V2236">
            <v>0</v>
          </cell>
          <cell r="W2236">
            <v>0</v>
          </cell>
          <cell r="X2236">
            <v>0</v>
          </cell>
          <cell r="Y2236" t="str">
            <v>DA FARE</v>
          </cell>
          <cell r="Z2236">
            <v>0</v>
          </cell>
          <cell r="AA2236">
            <v>0</v>
          </cell>
          <cell r="AB2236">
            <v>0</v>
          </cell>
          <cell r="AC2236">
            <v>0</v>
          </cell>
          <cell r="AD2236" t="str">
            <v>NON PREVISTO</v>
          </cell>
          <cell r="AE2236" t="str">
            <v>NON PREVISTO</v>
          </cell>
          <cell r="AF2236" t="str">
            <v>NON PREVISTO</v>
          </cell>
          <cell r="AG2236" t="str">
            <v>NON PREVISTO</v>
          </cell>
          <cell r="AH2236" t="str">
            <v>NON PREVISTO</v>
          </cell>
        </row>
        <row r="2237">
          <cell r="A2237">
            <v>103995</v>
          </cell>
          <cell r="B2237" t="str">
            <v>PULSOSSIMETRO</v>
          </cell>
          <cell r="C2237" t="str">
            <v>NELLCOR PURITAN BENNETT INC</v>
          </cell>
          <cell r="D2237" t="str">
            <v>BEDSIDE LIBRA</v>
          </cell>
          <cell r="E2237" t="str">
            <v>MBB1200470</v>
          </cell>
          <cell r="F2237" t="str">
            <v>SINGOLA</v>
          </cell>
          <cell r="G2237" t="str">
            <v>103995</v>
          </cell>
          <cell r="I2237" t="str">
            <v>S.PIETRO</v>
          </cell>
          <cell r="J2237" t="str">
            <v>EMODINAMICA</v>
          </cell>
          <cell r="K2237" t="str">
            <v>S. G. ANTIDA</v>
          </cell>
          <cell r="L2237" t="str">
            <v>S. G. ANTIDA</v>
          </cell>
          <cell r="M2237" t="str">
            <v>SINGOLA</v>
          </cell>
          <cell r="N2237" t="str">
            <v>103995</v>
          </cell>
          <cell r="P2237" t="str">
            <v>BIENNALE</v>
          </cell>
          <cell r="Q2237" t="str">
            <v>ANNUALE</v>
          </cell>
          <cell r="R2237" t="str">
            <v>NON PREVISTO</v>
          </cell>
          <cell r="T2237" t="str">
            <v>DA FARE</v>
          </cell>
          <cell r="U2237">
            <v>3995</v>
          </cell>
          <cell r="V2237">
            <v>46119</v>
          </cell>
          <cell r="W2237" t="str">
            <v>POSITIVO</v>
          </cell>
          <cell r="X2237">
            <v>0</v>
          </cell>
          <cell r="Y2237" t="str">
            <v>DA FARE</v>
          </cell>
          <cell r="Z2237">
            <v>3995</v>
          </cell>
          <cell r="AA2237">
            <v>46119</v>
          </cell>
          <cell r="AB2237" t="str">
            <v>POSITIVO</v>
          </cell>
          <cell r="AC2237">
            <v>0</v>
          </cell>
          <cell r="AD2237" t="str">
            <v>NON PREVISTO</v>
          </cell>
          <cell r="AE2237" t="str">
            <v>NON PREVISTO</v>
          </cell>
          <cell r="AF2237" t="str">
            <v>NON PREVISTO</v>
          </cell>
          <cell r="AG2237" t="str">
            <v>NON PREVISTO</v>
          </cell>
          <cell r="AH2237" t="str">
            <v>NON PREVISTO</v>
          </cell>
        </row>
        <row r="2238">
          <cell r="A2238">
            <v>103996</v>
          </cell>
          <cell r="B2238" t="str">
            <v>PULSOSSIMETRO</v>
          </cell>
          <cell r="C2238" t="str">
            <v>NELLCOR PURITAN BENNETT INC</v>
          </cell>
          <cell r="D2238" t="str">
            <v>BEDSIDE LIBRA</v>
          </cell>
          <cell r="E2238" t="str">
            <v>MBB1700764</v>
          </cell>
          <cell r="F2238" t="str">
            <v>SINGOLA</v>
          </cell>
          <cell r="G2238" t="str">
            <v>103996</v>
          </cell>
          <cell r="I2238" t="str">
            <v>S.PIETRO</v>
          </cell>
          <cell r="J2238" t="str">
            <v>S. G. ANTIDA</v>
          </cell>
          <cell r="K2238" t="str">
            <v>S. MARIA GORETTI</v>
          </cell>
          <cell r="L2238" t="str">
            <v>UTIN</v>
          </cell>
          <cell r="M2238" t="str">
            <v>SINGOLA</v>
          </cell>
          <cell r="N2238">
            <v>103996</v>
          </cell>
          <cell r="P2238" t="str">
            <v>BIENNALE</v>
          </cell>
          <cell r="Q2238" t="str">
            <v>ANNUALE</v>
          </cell>
          <cell r="R2238" t="str">
            <v>NON PREVISTO</v>
          </cell>
          <cell r="T2238" t="str">
            <v>DA FARE</v>
          </cell>
          <cell r="U2238">
            <v>3996</v>
          </cell>
          <cell r="V2238">
            <v>46136</v>
          </cell>
          <cell r="W2238" t="str">
            <v>POSITIVO</v>
          </cell>
          <cell r="X2238">
            <v>0</v>
          </cell>
          <cell r="Y2238" t="str">
            <v>DA FARE</v>
          </cell>
          <cell r="Z2238">
            <v>3996</v>
          </cell>
          <cell r="AA2238">
            <v>46136</v>
          </cell>
          <cell r="AB2238" t="str">
            <v>POSITIVO</v>
          </cell>
          <cell r="AC2238">
            <v>0</v>
          </cell>
          <cell r="AD2238" t="str">
            <v>NON PREVISTO</v>
          </cell>
          <cell r="AE2238" t="str">
            <v>NON PREVISTO</v>
          </cell>
          <cell r="AF2238" t="str">
            <v>NON PREVISTO</v>
          </cell>
          <cell r="AG2238" t="str">
            <v>NON PREVISTO</v>
          </cell>
          <cell r="AH2238" t="str">
            <v>NON PREVISTO</v>
          </cell>
        </row>
        <row r="2239">
          <cell r="A2239">
            <v>103997</v>
          </cell>
          <cell r="B2239" t="str">
            <v>PULSOSSIMETRO</v>
          </cell>
          <cell r="C2239" t="str">
            <v>NELLCOR PURITAN BENNETT INC</v>
          </cell>
          <cell r="D2239" t="str">
            <v>BEDSIDE LIBRA</v>
          </cell>
          <cell r="E2239" t="str">
            <v>MBB1200686</v>
          </cell>
          <cell r="F2239" t="str">
            <v>SINGOLA</v>
          </cell>
          <cell r="G2239" t="str">
            <v>103997</v>
          </cell>
          <cell r="I2239" t="str">
            <v>S.PIETRO</v>
          </cell>
          <cell r="J2239" t="str">
            <v>S. G. ANTIDA</v>
          </cell>
          <cell r="K2239" t="str">
            <v>MAGAZZINO TECNICO_x000D_</v>
          </cell>
          <cell r="L2239" t="str">
            <v>NON TROVATO</v>
          </cell>
          <cell r="P2239" t="str">
            <v>BIENNALE</v>
          </cell>
          <cell r="Q2239" t="str">
            <v>ANNUALE</v>
          </cell>
          <cell r="R2239" t="str">
            <v>NON PREVISTO</v>
          </cell>
          <cell r="T2239" t="str">
            <v>DA FARE</v>
          </cell>
          <cell r="U2239">
            <v>0</v>
          </cell>
          <cell r="V2239">
            <v>0</v>
          </cell>
          <cell r="W2239">
            <v>0</v>
          </cell>
          <cell r="X2239">
            <v>0</v>
          </cell>
          <cell r="Y2239" t="str">
            <v>DA FARE</v>
          </cell>
          <cell r="Z2239">
            <v>0</v>
          </cell>
          <cell r="AA2239">
            <v>0</v>
          </cell>
          <cell r="AB2239">
            <v>0</v>
          </cell>
          <cell r="AC2239">
            <v>0</v>
          </cell>
          <cell r="AD2239" t="str">
            <v>NON PREVISTO</v>
          </cell>
          <cell r="AE2239" t="str">
            <v>NON PREVISTO</v>
          </cell>
          <cell r="AF2239" t="str">
            <v>NON PREVISTO</v>
          </cell>
          <cell r="AG2239" t="str">
            <v>NON PREVISTO</v>
          </cell>
          <cell r="AH2239" t="str">
            <v>NON PREVISTO</v>
          </cell>
        </row>
        <row r="2240">
          <cell r="A2240">
            <v>103998</v>
          </cell>
          <cell r="B2240" t="str">
            <v>PULSOSSIMETRO</v>
          </cell>
          <cell r="C2240" t="str">
            <v>NELLCOR PURITAN BENNETT INC</v>
          </cell>
          <cell r="D2240" t="str">
            <v>BEDSIDE LIBRA</v>
          </cell>
          <cell r="E2240" t="str">
            <v>MBB1700763</v>
          </cell>
          <cell r="F2240" t="str">
            <v>SINGOLA</v>
          </cell>
          <cell r="G2240" t="str">
            <v>103998</v>
          </cell>
          <cell r="I2240" t="str">
            <v>S.PIETRO</v>
          </cell>
          <cell r="J2240" t="str">
            <v>EMODINAMICA</v>
          </cell>
          <cell r="K2240" t="str">
            <v>EMODINAMICA</v>
          </cell>
          <cell r="L2240" t="str">
            <v>EMODINAMICA</v>
          </cell>
          <cell r="M2240" t="str">
            <v>SINGOLA</v>
          </cell>
          <cell r="N2240" t="str">
            <v>103998</v>
          </cell>
          <cell r="P2240" t="str">
            <v>ANNUALE</v>
          </cell>
          <cell r="Q2240" t="str">
            <v>ANNUALE</v>
          </cell>
          <cell r="R2240" t="str">
            <v>NON PREVISTO</v>
          </cell>
          <cell r="T2240" t="str">
            <v>DA FARE</v>
          </cell>
          <cell r="U2240" t="str">
            <v>3998</v>
          </cell>
          <cell r="V2240">
            <v>46268</v>
          </cell>
          <cell r="W2240" t="str">
            <v>POSITIVO</v>
          </cell>
          <cell r="X2240">
            <v>0</v>
          </cell>
          <cell r="Y2240" t="str">
            <v>DA FARE</v>
          </cell>
          <cell r="Z2240" t="str">
            <v>3998</v>
          </cell>
          <cell r="AA2240">
            <v>46268</v>
          </cell>
          <cell r="AB2240" t="str">
            <v>POSITIVO</v>
          </cell>
          <cell r="AC2240">
            <v>0</v>
          </cell>
          <cell r="AD2240" t="str">
            <v>NON PREVISTO</v>
          </cell>
          <cell r="AE2240" t="str">
            <v>NON PREVISTO</v>
          </cell>
          <cell r="AF2240" t="str">
            <v>NON PREVISTO</v>
          </cell>
          <cell r="AG2240" t="str">
            <v>NON PREVISTO</v>
          </cell>
          <cell r="AH2240" t="str">
            <v>NON PREVISTO</v>
          </cell>
        </row>
        <row r="2241">
          <cell r="A2241">
            <v>103999</v>
          </cell>
          <cell r="B2241" t="str">
            <v>MONITOR</v>
          </cell>
          <cell r="C2241" t="str">
            <v>EDAN INSTRUMENTS INC</v>
          </cell>
          <cell r="D2241" t="str">
            <v>IM 50</v>
          </cell>
          <cell r="E2241" t="str">
            <v>M183006040001</v>
          </cell>
          <cell r="F2241" t="str">
            <v>SINGOLA</v>
          </cell>
          <cell r="G2241" t="str">
            <v>103999</v>
          </cell>
          <cell r="I2241" t="str">
            <v>S.PIETRO</v>
          </cell>
          <cell r="J2241" t="str">
            <v>BLOCCO OPERATORIO NUOVO/ORT.VASC.</v>
          </cell>
          <cell r="K2241" t="str">
            <v>UTIC</v>
          </cell>
          <cell r="L2241" t="str">
            <v>UTIC</v>
          </cell>
          <cell r="M2241" t="str">
            <v>SINGOLA</v>
          </cell>
          <cell r="N2241" t="str">
            <v>103999</v>
          </cell>
          <cell r="P2241" t="str">
            <v>ANNUALE</v>
          </cell>
          <cell r="Q2241" t="str">
            <v>ANNUALE</v>
          </cell>
          <cell r="R2241" t="str">
            <v>NON PREVISTO</v>
          </cell>
          <cell r="T2241" t="str">
            <v>DA FARE</v>
          </cell>
          <cell r="U2241" t="str">
            <v>3999</v>
          </cell>
          <cell r="V2241">
            <v>46233</v>
          </cell>
          <cell r="W2241" t="str">
            <v>POSITIVO</v>
          </cell>
          <cell r="X2241">
            <v>0</v>
          </cell>
          <cell r="Y2241" t="str">
            <v>DA FARE</v>
          </cell>
          <cell r="Z2241" t="str">
            <v>3999</v>
          </cell>
          <cell r="AA2241">
            <v>46233</v>
          </cell>
          <cell r="AB2241" t="str">
            <v>POSITIVO</v>
          </cell>
          <cell r="AC2241">
            <v>0</v>
          </cell>
          <cell r="AD2241" t="str">
            <v>NON PREVISTO</v>
          </cell>
          <cell r="AE2241" t="str">
            <v>NON PREVISTO</v>
          </cell>
          <cell r="AF2241" t="str">
            <v>NON PREVISTO</v>
          </cell>
          <cell r="AG2241" t="str">
            <v>NON PREVISTO</v>
          </cell>
          <cell r="AH2241" t="str">
            <v>NON PREVISTO</v>
          </cell>
        </row>
        <row r="2242">
          <cell r="A2242">
            <v>104000</v>
          </cell>
          <cell r="B2242" t="str">
            <v>MONITOR</v>
          </cell>
          <cell r="C2242" t="str">
            <v>EDAN INSTRUMENTS INC</v>
          </cell>
          <cell r="D2242" t="str">
            <v>IM 50</v>
          </cell>
          <cell r="E2242" t="str">
            <v>M18306040002</v>
          </cell>
          <cell r="F2242" t="str">
            <v>SINGOLA</v>
          </cell>
          <cell r="G2242" t="str">
            <v>104000</v>
          </cell>
          <cell r="I2242" t="str">
            <v>S.PIETRO</v>
          </cell>
          <cell r="J2242" t="str">
            <v>UTIC</v>
          </cell>
          <cell r="K2242" t="str">
            <v>UTIC</v>
          </cell>
          <cell r="L2242" t="str">
            <v>NON TROVATO</v>
          </cell>
          <cell r="P2242" t="str">
            <v>ANNUALE</v>
          </cell>
          <cell r="Q2242" t="str">
            <v>ANNUALE</v>
          </cell>
          <cell r="R2242" t="str">
            <v>NON PREVISTO</v>
          </cell>
          <cell r="T2242" t="str">
            <v>DA FARE</v>
          </cell>
          <cell r="U2242">
            <v>0</v>
          </cell>
          <cell r="V2242">
            <v>0</v>
          </cell>
          <cell r="W2242">
            <v>0</v>
          </cell>
          <cell r="X2242">
            <v>0</v>
          </cell>
          <cell r="Y2242" t="str">
            <v>DA FARE</v>
          </cell>
          <cell r="Z2242">
            <v>0</v>
          </cell>
          <cell r="AA2242">
            <v>0</v>
          </cell>
          <cell r="AB2242">
            <v>0</v>
          </cell>
          <cell r="AC2242">
            <v>0</v>
          </cell>
          <cell r="AD2242" t="str">
            <v>NON PREVISTO</v>
          </cell>
          <cell r="AE2242" t="str">
            <v>NON PREVISTO</v>
          </cell>
          <cell r="AF2242" t="str">
            <v>NON PREVISTO</v>
          </cell>
          <cell r="AG2242" t="str">
            <v>NON PREVISTO</v>
          </cell>
          <cell r="AH2242" t="str">
            <v>NON PREVISTO</v>
          </cell>
        </row>
        <row r="2243">
          <cell r="A2243">
            <v>104001</v>
          </cell>
          <cell r="B2243" t="str">
            <v>MONITOR</v>
          </cell>
          <cell r="C2243" t="str">
            <v>EDAN INSTRUMENTS INC</v>
          </cell>
          <cell r="D2243" t="str">
            <v>IM 60</v>
          </cell>
          <cell r="E2243" t="str">
            <v>M19806740001</v>
          </cell>
          <cell r="F2243" t="str">
            <v>SINGOLA</v>
          </cell>
          <cell r="G2243" t="str">
            <v>104001</v>
          </cell>
          <cell r="I2243" t="str">
            <v>S.PIETRO</v>
          </cell>
          <cell r="J2243" t="str">
            <v>S. CARLO CARDIOLOGIA</v>
          </cell>
          <cell r="K2243" t="str">
            <v>PRONTO SOCCORSO</v>
          </cell>
          <cell r="L2243" t="str">
            <v>PRONTO SOCCORSO</v>
          </cell>
          <cell r="M2243" t="str">
            <v>SINGOLA</v>
          </cell>
          <cell r="N2243" t="str">
            <v>104001</v>
          </cell>
          <cell r="P2243" t="str">
            <v>ANNUALE</v>
          </cell>
          <cell r="Q2243" t="str">
            <v>ANNUALE</v>
          </cell>
          <cell r="R2243" t="str">
            <v>NON PREVISTO</v>
          </cell>
          <cell r="T2243" t="str">
            <v>DA FARE</v>
          </cell>
          <cell r="U2243" t="str">
            <v>4001</v>
          </cell>
          <cell r="V2243">
            <v>46262</v>
          </cell>
          <cell r="W2243" t="str">
            <v>POSITIVO</v>
          </cell>
          <cell r="X2243">
            <v>0</v>
          </cell>
          <cell r="Y2243" t="str">
            <v>DA FARE</v>
          </cell>
          <cell r="Z2243" t="str">
            <v>4001</v>
          </cell>
          <cell r="AA2243">
            <v>0</v>
          </cell>
          <cell r="AB2243" t="str">
            <v>POSITIVO</v>
          </cell>
          <cell r="AC2243">
            <v>0</v>
          </cell>
          <cell r="AD2243" t="str">
            <v>NON PREVISTO</v>
          </cell>
          <cell r="AE2243" t="str">
            <v>NON PREVISTO</v>
          </cell>
          <cell r="AF2243" t="str">
            <v>NON PREVISTO</v>
          </cell>
          <cell r="AG2243" t="str">
            <v>NON PREVISTO</v>
          </cell>
          <cell r="AH2243" t="str">
            <v>NON PREVISTO</v>
          </cell>
        </row>
        <row r="2244">
          <cell r="A2244">
            <v>104002</v>
          </cell>
          <cell r="B2244" t="str">
            <v>MONITOR</v>
          </cell>
          <cell r="C2244" t="str">
            <v>EDAN INSTRUMENTS INC</v>
          </cell>
          <cell r="D2244" t="str">
            <v>IM 70</v>
          </cell>
          <cell r="E2244" t="str">
            <v>M16A05440001</v>
          </cell>
          <cell r="F2244" t="str">
            <v>SINGOLA</v>
          </cell>
          <cell r="G2244">
            <v>104002</v>
          </cell>
          <cell r="I2244" t="str">
            <v>S.PIETRO</v>
          </cell>
          <cell r="J2244" t="str">
            <v>BLOCCO OPERATORIO NUOVO/ORT.VASC.</v>
          </cell>
          <cell r="K2244" t="str">
            <v>BLOCCO OPERATORIO NUOVO/ORT.VASC.</v>
          </cell>
          <cell r="L2244" t="str">
            <v>BLOCCO OPERATORIO NUOVO/ORT.VASC.</v>
          </cell>
          <cell r="M2244" t="str">
            <v>SINGOLA</v>
          </cell>
          <cell r="N2244" t="str">
            <v>104002</v>
          </cell>
          <cell r="P2244" t="str">
            <v>ANNUALE</v>
          </cell>
          <cell r="Q2244" t="str">
            <v>ANNUALE</v>
          </cell>
          <cell r="R2244" t="str">
            <v>NON PREVISTO</v>
          </cell>
          <cell r="T2244" t="str">
            <v>DA FARE</v>
          </cell>
          <cell r="U2244" t="str">
            <v>4002</v>
          </cell>
          <cell r="V2244">
            <v>46276</v>
          </cell>
          <cell r="W2244" t="str">
            <v>POSITIVO</v>
          </cell>
          <cell r="X2244">
            <v>0</v>
          </cell>
          <cell r="Y2244" t="str">
            <v>DA FARE</v>
          </cell>
          <cell r="Z2244" t="str">
            <v>4002</v>
          </cell>
          <cell r="AA2244">
            <v>46276</v>
          </cell>
          <cell r="AB2244" t="str">
            <v>POSITIVO</v>
          </cell>
          <cell r="AC2244">
            <v>0</v>
          </cell>
          <cell r="AD2244" t="str">
            <v>NON PREVISTO</v>
          </cell>
          <cell r="AE2244" t="str">
            <v>NON PREVISTO</v>
          </cell>
          <cell r="AF2244" t="str">
            <v>NON PREVISTO</v>
          </cell>
          <cell r="AG2244" t="str">
            <v>NON PREVISTO</v>
          </cell>
          <cell r="AH2244" t="str">
            <v>NON PREVISTO</v>
          </cell>
        </row>
        <row r="2245">
          <cell r="A2245">
            <v>104003</v>
          </cell>
          <cell r="B2245" t="str">
            <v>MONITOR TELEVISIVO PER BIOIMMAGINI</v>
          </cell>
          <cell r="C2245" t="str">
            <v>STORZ KARL GMBH &amp; CO KG</v>
          </cell>
          <cell r="D2245" t="str">
            <v>8403 ZX K CMAC</v>
          </cell>
          <cell r="E2245" t="str">
            <v>RU5286</v>
          </cell>
          <cell r="F2245" t="str">
            <v>PRINCIPALE</v>
          </cell>
          <cell r="G2245">
            <v>104003</v>
          </cell>
          <cell r="I2245" t="str">
            <v>S.PIETRO</v>
          </cell>
          <cell r="J2245" t="str">
            <v>BLOCCO OPERATORIO</v>
          </cell>
          <cell r="K2245" t="str">
            <v>BLOCCO OPERATORIO</v>
          </cell>
          <cell r="L2245" t="str">
            <v>BLOCCO OPERATORIO SALA 3</v>
          </cell>
          <cell r="M2245" t="str">
            <v>PRINCIPALE</v>
          </cell>
          <cell r="N2245" t="str">
            <v>104003</v>
          </cell>
          <cell r="P2245" t="str">
            <v>ANNUALE</v>
          </cell>
          <cell r="Q2245" t="str">
            <v>ANNUALE</v>
          </cell>
          <cell r="R2245" t="str">
            <v>NON PREVISTO</v>
          </cell>
          <cell r="T2245" t="str">
            <v>DA FARE</v>
          </cell>
          <cell r="U2245" t="str">
            <v>4003</v>
          </cell>
          <cell r="V2245">
            <v>46259</v>
          </cell>
          <cell r="W2245" t="str">
            <v>POSITIVO</v>
          </cell>
          <cell r="X2245">
            <v>0</v>
          </cell>
          <cell r="Y2245" t="str">
            <v>DA FARE</v>
          </cell>
          <cell r="Z2245" t="str">
            <v>4003</v>
          </cell>
          <cell r="AA2245">
            <v>46259</v>
          </cell>
          <cell r="AB2245" t="str">
            <v>POSITIVO</v>
          </cell>
          <cell r="AC2245">
            <v>0</v>
          </cell>
          <cell r="AD2245" t="str">
            <v>NON PREVISTO</v>
          </cell>
          <cell r="AE2245" t="str">
            <v>NON PREVISTO</v>
          </cell>
          <cell r="AF2245" t="str">
            <v>NON PREVISTO</v>
          </cell>
          <cell r="AG2245" t="str">
            <v>NON PREVISTO</v>
          </cell>
          <cell r="AH2245" t="str">
            <v>NON PREVISTO</v>
          </cell>
        </row>
        <row r="2246">
          <cell r="A2246">
            <v>104006</v>
          </cell>
          <cell r="B2246" t="str">
            <v>PULSOSSIMETRO</v>
          </cell>
          <cell r="C2246" t="str">
            <v>NELLCOR PURITAN BENNETT INC</v>
          </cell>
          <cell r="D2246" t="str">
            <v>PM 10 N</v>
          </cell>
          <cell r="E2246" t="str">
            <v>MBP1913141</v>
          </cell>
          <cell r="F2246" t="str">
            <v>SINGOLA</v>
          </cell>
          <cell r="G2246">
            <v>104006</v>
          </cell>
          <cell r="I2246" t="str">
            <v>S.PIETRO</v>
          </cell>
          <cell r="J2246" t="str">
            <v>PRONTO SOCCORSO OSTETRICO</v>
          </cell>
          <cell r="K2246" t="str">
            <v>PRONTO SOCCORSO OSTETRICO</v>
          </cell>
          <cell r="L2246" t="str">
            <v>NON TROVATO</v>
          </cell>
          <cell r="P2246" t="str">
            <v>ANNUALE</v>
          </cell>
          <cell r="Q2246" t="str">
            <v>ANNUALE</v>
          </cell>
          <cell r="R2246" t="str">
            <v>NON PREVISTO</v>
          </cell>
          <cell r="T2246" t="str">
            <v>DA FARE</v>
          </cell>
          <cell r="U2246">
            <v>0</v>
          </cell>
          <cell r="V2246">
            <v>0</v>
          </cell>
          <cell r="W2246">
            <v>0</v>
          </cell>
          <cell r="X2246">
            <v>0</v>
          </cell>
          <cell r="Y2246" t="str">
            <v>DA FARE</v>
          </cell>
          <cell r="Z2246">
            <v>0</v>
          </cell>
          <cell r="AA2246">
            <v>0</v>
          </cell>
          <cell r="AB2246">
            <v>0</v>
          </cell>
          <cell r="AC2246">
            <v>0</v>
          </cell>
          <cell r="AD2246" t="str">
            <v>NON PREVISTO</v>
          </cell>
          <cell r="AE2246" t="str">
            <v>NON PREVISTO</v>
          </cell>
          <cell r="AF2246" t="str">
            <v>NON PREVISTO</v>
          </cell>
          <cell r="AG2246" t="str">
            <v>NON PREVISTO</v>
          </cell>
          <cell r="AH2246" t="str">
            <v>NON PREVISTO</v>
          </cell>
        </row>
        <row r="2247">
          <cell r="A2247">
            <v>104007</v>
          </cell>
          <cell r="B2247" t="str">
            <v>ANALIZZATORE AUTOMATICO PER IMMUNOCHIMICA</v>
          </cell>
          <cell r="C2247" t="str">
            <v>DIASORIN DEUTSCHLAND GMBH</v>
          </cell>
          <cell r="D2247" t="str">
            <v>LIAISON XL</v>
          </cell>
          <cell r="E2247" t="str">
            <v>2210004927</v>
          </cell>
          <cell r="F2247" t="str">
            <v>SINGOLA</v>
          </cell>
          <cell r="G2247">
            <v>104007</v>
          </cell>
          <cell r="I2247" t="str">
            <v>S.PIETRO</v>
          </cell>
          <cell r="J2247" t="str">
            <v>LABORATORIO ANALISI</v>
          </cell>
          <cell r="K2247" t="str">
            <v>LABORATORIO ANALISI</v>
          </cell>
          <cell r="L2247" t="str">
            <v>LABORATORIO ANALISI</v>
          </cell>
          <cell r="M2247" t="str">
            <v>SINGOLA</v>
          </cell>
          <cell r="N2247">
            <v>104007</v>
          </cell>
          <cell r="P2247" t="str">
            <v>BIENNALE</v>
          </cell>
          <cell r="Q2247" t="str">
            <v>ANNUALE (NON DI NS COMPETENZA)</v>
          </cell>
          <cell r="R2247" t="str">
            <v>NON PREVISTO</v>
          </cell>
          <cell r="T2247" t="str">
            <v>NON PREVISTO</v>
          </cell>
          <cell r="U2247">
            <v>0</v>
          </cell>
          <cell r="V2247">
            <v>0</v>
          </cell>
          <cell r="W2247">
            <v>0</v>
          </cell>
          <cell r="X2247">
            <v>0</v>
          </cell>
          <cell r="Y2247" t="str">
            <v>NON PREVISTO</v>
          </cell>
          <cell r="Z2247">
            <v>0</v>
          </cell>
          <cell r="AA2247">
            <v>0</v>
          </cell>
          <cell r="AB2247">
            <v>0</v>
          </cell>
          <cell r="AC2247">
            <v>0</v>
          </cell>
          <cell r="AD2247" t="str">
            <v>NON PREVISTO</v>
          </cell>
          <cell r="AE2247" t="str">
            <v>NON PREVISTO</v>
          </cell>
          <cell r="AF2247" t="str">
            <v>NON PREVISTO</v>
          </cell>
          <cell r="AG2247" t="str">
            <v>NON PREVISTO</v>
          </cell>
          <cell r="AH2247" t="str">
            <v>NON PREVISTO</v>
          </cell>
        </row>
        <row r="2248">
          <cell r="A2248">
            <v>104008</v>
          </cell>
          <cell r="B2248" t="str">
            <v>ECOTOMOGRAFO</v>
          </cell>
          <cell r="C2248" t="str">
            <v>CANON INC</v>
          </cell>
          <cell r="D2248" t="str">
            <v>TUS A300 APLIO 300</v>
          </cell>
          <cell r="E2248" t="str">
            <v>FED19X2368</v>
          </cell>
          <cell r="F2248" t="str">
            <v>PRINCIPALE</v>
          </cell>
          <cell r="G2248">
            <v>104008</v>
          </cell>
          <cell r="H2248" t="str">
            <v>ECO15 (104008)</v>
          </cell>
          <cell r="I2248" t="str">
            <v>S.PIETRO</v>
          </cell>
          <cell r="J2248" t="str">
            <v>UTIN</v>
          </cell>
          <cell r="K2248" t="str">
            <v>UTIN</v>
          </cell>
          <cell r="L2248" t="str">
            <v>UTIN</v>
          </cell>
          <cell r="M2248" t="str">
            <v>PADRE</v>
          </cell>
          <cell r="N2248">
            <v>104008</v>
          </cell>
          <cell r="O2248" t="str">
            <v>ECO15 (104008)</v>
          </cell>
          <cell r="P2248" t="str">
            <v>ANNUALE</v>
          </cell>
          <cell r="Q2248" t="str">
            <v>ANNUALE</v>
          </cell>
          <cell r="R2248" t="str">
            <v>ANNUALE</v>
          </cell>
          <cell r="T2248" t="str">
            <v>DA FARE</v>
          </cell>
          <cell r="U2248">
            <v>104008</v>
          </cell>
          <cell r="V2248">
            <v>46142</v>
          </cell>
          <cell r="W2248" t="str">
            <v>POSITIVO</v>
          </cell>
          <cell r="X2248" t="str">
            <v>VERIFICATO CON APP INV: 103082,104009, 104010, 104011</v>
          </cell>
          <cell r="Y2248" t="str">
            <v>DA FARE</v>
          </cell>
          <cell r="Z2248">
            <v>4008</v>
          </cell>
          <cell r="AA2248">
            <v>46142</v>
          </cell>
          <cell r="AB2248" t="str">
            <v>POSITIVO</v>
          </cell>
          <cell r="AC2248">
            <v>0</v>
          </cell>
          <cell r="AD2248" t="str">
            <v>DA FARE</v>
          </cell>
          <cell r="AE2248">
            <v>4008</v>
          </cell>
          <cell r="AF2248">
            <v>46142</v>
          </cell>
          <cell r="AG2248" t="str">
            <v>POSITIVO</v>
          </cell>
          <cell r="AH2248">
            <v>0</v>
          </cell>
        </row>
        <row r="2249">
          <cell r="A2249">
            <v>104009</v>
          </cell>
          <cell r="B2249" t="str">
            <v>SONDA ECOGRAFICA</v>
          </cell>
          <cell r="C2249" t="str">
            <v>CANON INC</v>
          </cell>
          <cell r="D2249" t="str">
            <v>PVT 712 BT SONDA MICROCONVEX</v>
          </cell>
          <cell r="E2249" t="str">
            <v>99E19Y6490</v>
          </cell>
          <cell r="F2249" t="str">
            <v>COMPONENTE</v>
          </cell>
          <cell r="G2249" t="str">
            <v>104008</v>
          </cell>
          <cell r="H2249" t="str">
            <v>ECO15 (104008)</v>
          </cell>
          <cell r="I2249" t="str">
            <v>S.PIETRO</v>
          </cell>
          <cell r="J2249" t="str">
            <v>UTIN</v>
          </cell>
          <cell r="K2249" t="str">
            <v>UTIN</v>
          </cell>
          <cell r="L2249" t="str">
            <v>UTIN</v>
          </cell>
          <cell r="M2249" t="str">
            <v>COMPONENTE</v>
          </cell>
          <cell r="N2249">
            <v>104008</v>
          </cell>
          <cell r="O2249" t="str">
            <v>ECO15 (104008)</v>
          </cell>
          <cell r="P2249" t="str">
            <v>ANNUALE CON APP PADRE</v>
          </cell>
          <cell r="Q2249" t="str">
            <v>ANNUALE</v>
          </cell>
          <cell r="R2249" t="str">
            <v>ANNUALE</v>
          </cell>
          <cell r="T2249" t="str">
            <v>DA FARE</v>
          </cell>
          <cell r="U2249">
            <v>104008</v>
          </cell>
          <cell r="V2249">
            <v>46142</v>
          </cell>
          <cell r="W2249" t="str">
            <v>POSITIVO</v>
          </cell>
          <cell r="X2249" t="str">
            <v>VERIFICATO CON APP PADRE</v>
          </cell>
          <cell r="Y2249" t="str">
            <v>DA FARE</v>
          </cell>
          <cell r="Z2249">
            <v>4009</v>
          </cell>
          <cell r="AA2249">
            <v>46142</v>
          </cell>
          <cell r="AB2249" t="str">
            <v>POSITIVO</v>
          </cell>
          <cell r="AC2249">
            <v>0</v>
          </cell>
          <cell r="AD2249" t="str">
            <v>DA FARE</v>
          </cell>
          <cell r="AE2249">
            <v>104008</v>
          </cell>
          <cell r="AF2249">
            <v>4009</v>
          </cell>
          <cell r="AG2249">
            <v>46142</v>
          </cell>
          <cell r="AH2249" t="str">
            <v>POSITIVO</v>
          </cell>
        </row>
        <row r="2250">
          <cell r="A2250">
            <v>104010</v>
          </cell>
          <cell r="B2250" t="str">
            <v>SONDA ECOGRAFICA</v>
          </cell>
          <cell r="C2250" t="str">
            <v>CANON INC</v>
          </cell>
          <cell r="D2250" t="str">
            <v>PLT 1204 BT SONDA LINEARE HF</v>
          </cell>
          <cell r="E2250" t="str">
            <v>MAC19Y4254</v>
          </cell>
          <cell r="F2250" t="str">
            <v>COMPONENTE</v>
          </cell>
          <cell r="G2250" t="str">
            <v>104008</v>
          </cell>
          <cell r="H2250" t="str">
            <v>ECO15 (104008)</v>
          </cell>
          <cell r="I2250" t="str">
            <v>S.PIETRO</v>
          </cell>
          <cell r="J2250" t="str">
            <v>UTIN</v>
          </cell>
          <cell r="K2250" t="str">
            <v>UTIN</v>
          </cell>
          <cell r="L2250" t="str">
            <v>UTIN</v>
          </cell>
          <cell r="M2250" t="str">
            <v>COMPONENTE</v>
          </cell>
          <cell r="N2250">
            <v>104008</v>
          </cell>
          <cell r="O2250" t="str">
            <v>ECO15 (104008)</v>
          </cell>
          <cell r="P2250" t="str">
            <v>ANNUALE CON APP PADRE</v>
          </cell>
          <cell r="Q2250" t="str">
            <v>ANNUALE</v>
          </cell>
          <cell r="R2250" t="str">
            <v>ANNUALE</v>
          </cell>
          <cell r="T2250" t="str">
            <v>DA FARE</v>
          </cell>
          <cell r="U2250">
            <v>104008</v>
          </cell>
          <cell r="V2250">
            <v>46142</v>
          </cell>
          <cell r="W2250" t="str">
            <v>POSITIVO</v>
          </cell>
          <cell r="X2250" t="str">
            <v>VERIFICATO CON APP PADRE</v>
          </cell>
          <cell r="Y2250" t="str">
            <v>DA FARE</v>
          </cell>
          <cell r="Z2250">
            <v>4010</v>
          </cell>
          <cell r="AA2250">
            <v>46142</v>
          </cell>
          <cell r="AB2250" t="str">
            <v>POSITIVO</v>
          </cell>
          <cell r="AC2250">
            <v>0</v>
          </cell>
          <cell r="AD2250" t="str">
            <v>DA FARE</v>
          </cell>
          <cell r="AE2250">
            <v>104008</v>
          </cell>
          <cell r="AF2250">
            <v>4010</v>
          </cell>
          <cell r="AG2250">
            <v>46142</v>
          </cell>
          <cell r="AH2250" t="str">
            <v>POSITIVO</v>
          </cell>
        </row>
        <row r="2251">
          <cell r="A2251">
            <v>104011</v>
          </cell>
          <cell r="B2251" t="str">
            <v>SONDA ECOGRAFICA</v>
          </cell>
          <cell r="C2251" t="str">
            <v>CANON INC</v>
          </cell>
          <cell r="D2251" t="str">
            <v>PVT 375 BT</v>
          </cell>
          <cell r="E2251" t="str">
            <v>FDE1992796</v>
          </cell>
          <cell r="F2251" t="str">
            <v>COMPONENTE</v>
          </cell>
          <cell r="G2251" t="str">
            <v>104008</v>
          </cell>
          <cell r="H2251" t="str">
            <v>ECO15 (104008)</v>
          </cell>
          <cell r="I2251" t="str">
            <v>S.PIETRO</v>
          </cell>
          <cell r="J2251" t="str">
            <v>UTIN</v>
          </cell>
          <cell r="K2251" t="str">
            <v>UTIN</v>
          </cell>
          <cell r="L2251" t="str">
            <v>UTIN</v>
          </cell>
          <cell r="M2251" t="str">
            <v>COMPONENTE</v>
          </cell>
          <cell r="N2251">
            <v>104008</v>
          </cell>
          <cell r="O2251" t="str">
            <v>ECO15 (104008)</v>
          </cell>
          <cell r="P2251" t="str">
            <v>ANNUALE CON APP PADRE</v>
          </cell>
          <cell r="Q2251" t="str">
            <v>ANNUALE</v>
          </cell>
          <cell r="R2251" t="str">
            <v>ANNUALE</v>
          </cell>
          <cell r="T2251" t="str">
            <v>DA FARE</v>
          </cell>
          <cell r="U2251">
            <v>104008</v>
          </cell>
          <cell r="V2251">
            <v>46142</v>
          </cell>
          <cell r="W2251" t="str">
            <v>POSITIVO</v>
          </cell>
          <cell r="X2251" t="str">
            <v>VERIFICATO CON APP PADRE</v>
          </cell>
          <cell r="Y2251" t="str">
            <v>DA FARE</v>
          </cell>
          <cell r="Z2251">
            <v>4011</v>
          </cell>
          <cell r="AA2251">
            <v>46142</v>
          </cell>
          <cell r="AB2251" t="str">
            <v>POSITIVO</v>
          </cell>
          <cell r="AC2251">
            <v>0</v>
          </cell>
          <cell r="AD2251" t="str">
            <v>DA FARE</v>
          </cell>
          <cell r="AE2251">
            <v>104008</v>
          </cell>
          <cell r="AF2251">
            <v>4011</v>
          </cell>
          <cell r="AG2251">
            <v>46142</v>
          </cell>
          <cell r="AH2251" t="str">
            <v>POSITIVO</v>
          </cell>
        </row>
        <row r="2252">
          <cell r="A2252">
            <v>104012</v>
          </cell>
          <cell r="B2252" t="str">
            <v>MONITOR TELEVISIVO PER BIOIMMAGINI</v>
          </cell>
          <cell r="C2252" t="str">
            <v>STORZ KARL GMBH &amp; CO KG</v>
          </cell>
          <cell r="D2252" t="str">
            <v>8403 ZX K CMAC</v>
          </cell>
          <cell r="E2252" t="str">
            <v>RP22503</v>
          </cell>
          <cell r="F2252" t="str">
            <v>PRINCIPALE</v>
          </cell>
          <cell r="G2252">
            <v>104012</v>
          </cell>
          <cell r="I2252" t="str">
            <v>S.PIETRO</v>
          </cell>
          <cell r="J2252" t="str">
            <v>RIANIMAZIONE</v>
          </cell>
          <cell r="K2252" t="str">
            <v>RIANIMAZIONE</v>
          </cell>
          <cell r="L2252" t="str">
            <v>RIANIMAZIONE</v>
          </cell>
          <cell r="M2252" t="str">
            <v>PRINCIPALE</v>
          </cell>
          <cell r="N2252">
            <v>104012</v>
          </cell>
          <cell r="P2252" t="str">
            <v>ANNUALE</v>
          </cell>
          <cell r="Q2252" t="str">
            <v>ANNUALE</v>
          </cell>
          <cell r="R2252" t="str">
            <v>NON PREVISTO</v>
          </cell>
          <cell r="T2252" t="str">
            <v>DA FARE</v>
          </cell>
          <cell r="U2252">
            <v>4012</v>
          </cell>
          <cell r="V2252">
            <v>46197</v>
          </cell>
          <cell r="W2252" t="str">
            <v>POSITIVO</v>
          </cell>
          <cell r="X2252" t="str">
            <v>VSE ESEGUITA CON APP 104162</v>
          </cell>
          <cell r="Y2252" t="str">
            <v>DA FARE</v>
          </cell>
          <cell r="Z2252">
            <v>4012</v>
          </cell>
          <cell r="AA2252">
            <v>46197</v>
          </cell>
          <cell r="AB2252" t="str">
            <v>POSITIVO</v>
          </cell>
          <cell r="AC2252">
            <v>0</v>
          </cell>
          <cell r="AD2252" t="str">
            <v>NON PREVISTO</v>
          </cell>
          <cell r="AE2252" t="str">
            <v>NON PREVISTO</v>
          </cell>
          <cell r="AF2252" t="str">
            <v>NON PREVISTO</v>
          </cell>
          <cell r="AG2252" t="str">
            <v>NON PREVISTO</v>
          </cell>
          <cell r="AH2252" t="str">
            <v>NON PREVISTO</v>
          </cell>
        </row>
        <row r="2253">
          <cell r="A2253">
            <v>104014</v>
          </cell>
          <cell r="B2253" t="str">
            <v>RIPRODUTTORE VIDEO O DIGITALE DI BIOIMMAGINI</v>
          </cell>
          <cell r="C2253" t="str">
            <v>SONY CORP</v>
          </cell>
          <cell r="D2253" t="str">
            <v>UP D 898 MD</v>
          </cell>
          <cell r="E2253" t="str">
            <v>7223465</v>
          </cell>
          <cell r="F2253" t="str">
            <v>COMPONENTE</v>
          </cell>
          <cell r="G2253">
            <v>104008</v>
          </cell>
          <cell r="H2253" t="str">
            <v>ECO15 (104008)</v>
          </cell>
          <cell r="I2253" t="str">
            <v>S.PIETRO</v>
          </cell>
          <cell r="J2253" t="str">
            <v>UTIN</v>
          </cell>
          <cell r="K2253" t="str">
            <v>UTIN</v>
          </cell>
          <cell r="L2253" t="str">
            <v>UTIN</v>
          </cell>
          <cell r="M2253" t="str">
            <v>COMPONENTE</v>
          </cell>
          <cell r="N2253">
            <v>104008</v>
          </cell>
          <cell r="O2253" t="str">
            <v>ECO15 (104008)</v>
          </cell>
          <cell r="P2253" t="str">
            <v>ANNUALE</v>
          </cell>
          <cell r="Q2253" t="str">
            <v>ANNUALE</v>
          </cell>
          <cell r="R2253" t="str">
            <v>NON PREVISTO</v>
          </cell>
          <cell r="T2253" t="str">
            <v>DA FARE</v>
          </cell>
          <cell r="U2253">
            <v>104014</v>
          </cell>
          <cell r="V2253">
            <v>46142</v>
          </cell>
          <cell r="W2253" t="str">
            <v>POSITIVO</v>
          </cell>
          <cell r="X2253">
            <v>0</v>
          </cell>
          <cell r="Y2253" t="str">
            <v>DA FARE</v>
          </cell>
          <cell r="Z2253">
            <v>4014</v>
          </cell>
          <cell r="AA2253">
            <v>46142</v>
          </cell>
          <cell r="AB2253" t="str">
            <v>POSITIVO</v>
          </cell>
          <cell r="AC2253">
            <v>0</v>
          </cell>
          <cell r="AD2253" t="str">
            <v>NON PREVISTO</v>
          </cell>
          <cell r="AE2253" t="str">
            <v>NON PREVISTO</v>
          </cell>
          <cell r="AF2253" t="str">
            <v>NON PREVISTO</v>
          </cell>
          <cell r="AG2253" t="str">
            <v>NON PREVISTO</v>
          </cell>
          <cell r="AH2253" t="str">
            <v>NON PREVISTO</v>
          </cell>
        </row>
        <row r="2254">
          <cell r="A2254">
            <v>104015</v>
          </cell>
          <cell r="B2254" t="str">
            <v>UNITA' DI COLLEGAMENTO STRUMENTI</v>
          </cell>
          <cell r="C2254" t="str">
            <v>PHILIPS MEDICAL SYSTEMS</v>
          </cell>
          <cell r="D2254" t="str">
            <v>PERCUNAV</v>
          </cell>
          <cell r="E2254" t="str">
            <v>SIE0-S11486</v>
          </cell>
          <cell r="F2254" t="str">
            <v>COMPONENTE</v>
          </cell>
          <cell r="G2254" t="str">
            <v>103895</v>
          </cell>
          <cell r="H2254" t="str">
            <v>ECO16 (103895</v>
          </cell>
          <cell r="I2254" t="str">
            <v>S.PIETRO</v>
          </cell>
          <cell r="J2254" t="str">
            <v>AMB. CHIRURGIA VASCOLARE</v>
          </cell>
          <cell r="K2254" t="str">
            <v>AMB. CHIRURGIA VASCOLARE</v>
          </cell>
          <cell r="L2254" t="str">
            <v>AMB. CHIRURGIA VASCOLARE</v>
          </cell>
          <cell r="M2254" t="str">
            <v>COMPONENTE</v>
          </cell>
          <cell r="N2254" t="str">
            <v>103895</v>
          </cell>
          <cell r="O2254" t="str">
            <v>ECO16 (103895)</v>
          </cell>
          <cell r="P2254" t="str">
            <v>BIENNALE</v>
          </cell>
          <cell r="Q2254" t="str">
            <v>ANNUALE</v>
          </cell>
          <cell r="R2254" t="str">
            <v>NON PREVISTO</v>
          </cell>
          <cell r="T2254" t="str">
            <v>DA FARE</v>
          </cell>
          <cell r="U2254" t="str">
            <v>3895</v>
          </cell>
          <cell r="V2254">
            <v>46272</v>
          </cell>
          <cell r="W2254" t="str">
            <v>POSITIVO</v>
          </cell>
          <cell r="X2254" t="str">
            <v>VSE ESEGUITA CON APP. PADRE</v>
          </cell>
          <cell r="Y2254" t="str">
            <v>DA FARE</v>
          </cell>
          <cell r="Z2254">
            <v>4015</v>
          </cell>
          <cell r="AA2254">
            <v>46272</v>
          </cell>
          <cell r="AB2254" t="str">
            <v>POSITIVO</v>
          </cell>
          <cell r="AC2254">
            <v>0</v>
          </cell>
          <cell r="AD2254" t="str">
            <v>NON PREVISTO</v>
          </cell>
          <cell r="AE2254" t="str">
            <v>NON PREVISTO</v>
          </cell>
          <cell r="AF2254" t="str">
            <v>NON PREVISTO</v>
          </cell>
          <cell r="AG2254" t="str">
            <v>NON PREVISTO</v>
          </cell>
          <cell r="AH2254" t="str">
            <v>NON PREVISTO</v>
          </cell>
        </row>
        <row r="2255">
          <cell r="A2255">
            <v>104016</v>
          </cell>
          <cell r="B2255" t="str">
            <v>GENERATORE DI CAMPO MAGNETICO</v>
          </cell>
          <cell r="C2255" t="str">
            <v>PHILIPS MEDICAL SYSTEMS</v>
          </cell>
          <cell r="D2255" t="str">
            <v>PERCUNAV</v>
          </cell>
          <cell r="E2255" t="str">
            <v>FGCO-S5995</v>
          </cell>
          <cell r="F2255" t="str">
            <v>COMPONENTE</v>
          </cell>
          <cell r="G2255" t="str">
            <v>103895</v>
          </cell>
          <cell r="H2255" t="str">
            <v>ECO16 (103895</v>
          </cell>
          <cell r="I2255" t="str">
            <v>S.PIETRO</v>
          </cell>
          <cell r="J2255" t="str">
            <v>AMB. CHIRURGIA VASCOLARE</v>
          </cell>
          <cell r="K2255" t="str">
            <v>AMB. CHIRURGIA VASCOLARE</v>
          </cell>
          <cell r="L2255" t="str">
            <v>AMB. CHIRURGIA VASCOLARE</v>
          </cell>
          <cell r="M2255" t="str">
            <v>COMPONENTE</v>
          </cell>
          <cell r="N2255" t="str">
            <v>103895</v>
          </cell>
          <cell r="O2255" t="str">
            <v>ECO16 (103895)</v>
          </cell>
          <cell r="P2255" t="str">
            <v>BIENNALE</v>
          </cell>
          <cell r="Q2255" t="str">
            <v>ANNUALE</v>
          </cell>
          <cell r="R2255" t="str">
            <v>NON PREVISTO</v>
          </cell>
          <cell r="T2255" t="str">
            <v>DA FARE</v>
          </cell>
          <cell r="U2255" t="str">
            <v>4016</v>
          </cell>
          <cell r="V2255">
            <v>46272</v>
          </cell>
          <cell r="W2255" t="str">
            <v>POSITIVO</v>
          </cell>
          <cell r="X2255" t="str">
            <v>VSE ESEGUITA CON APP PADRE</v>
          </cell>
          <cell r="Y2255" t="str">
            <v>DA FARE</v>
          </cell>
          <cell r="Z2255">
            <v>4016</v>
          </cell>
          <cell r="AA2255">
            <v>46272</v>
          </cell>
          <cell r="AB2255" t="str">
            <v>POSITIVO</v>
          </cell>
          <cell r="AC2255">
            <v>0</v>
          </cell>
          <cell r="AD2255" t="str">
            <v>NON PREVISTO</v>
          </cell>
          <cell r="AE2255" t="str">
            <v>NON PREVISTO</v>
          </cell>
          <cell r="AF2255" t="str">
            <v>NON PREVISTO</v>
          </cell>
          <cell r="AG2255" t="str">
            <v>NON PREVISTO</v>
          </cell>
          <cell r="AH2255" t="str">
            <v>NON PREVISTO</v>
          </cell>
        </row>
        <row r="2256">
          <cell r="A2256">
            <v>104017</v>
          </cell>
          <cell r="B2256" t="str">
            <v>ELETTROBISTURI</v>
          </cell>
          <cell r="C2256" t="str">
            <v>ERBE ELEKTROMEDIZIN GMBH</v>
          </cell>
          <cell r="D2256" t="str">
            <v>VIO 3</v>
          </cell>
          <cell r="E2256" t="str">
            <v>11487653</v>
          </cell>
          <cell r="F2256" t="str">
            <v>PRINCIPALE</v>
          </cell>
          <cell r="G2256">
            <v>104017</v>
          </cell>
          <cell r="I2256" t="str">
            <v>S.PIETRO</v>
          </cell>
          <cell r="J2256" t="str">
            <v>BLOCCO OPERATORIO</v>
          </cell>
          <cell r="K2256" t="str">
            <v>BLOCCO OPERATORIO</v>
          </cell>
          <cell r="L2256" t="str">
            <v>BLOCCO OPERATORIO SALA 4</v>
          </cell>
          <cell r="M2256" t="str">
            <v>PRINCIPALE</v>
          </cell>
          <cell r="N2256" t="str">
            <v>104017</v>
          </cell>
          <cell r="P2256" t="str">
            <v>ANNUALE</v>
          </cell>
          <cell r="Q2256" t="str">
            <v>ANNUALE</v>
          </cell>
          <cell r="R2256" t="str">
            <v>NON PREVISTO</v>
          </cell>
          <cell r="T2256" t="str">
            <v>DA FARE</v>
          </cell>
          <cell r="U2256" t="str">
            <v>4017</v>
          </cell>
          <cell r="V2256">
            <v>46260</v>
          </cell>
          <cell r="W2256" t="str">
            <v>POSITIVO</v>
          </cell>
          <cell r="X2256">
            <v>0</v>
          </cell>
          <cell r="Y2256" t="str">
            <v>DA FARE</v>
          </cell>
          <cell r="Z2256">
            <v>4017</v>
          </cell>
          <cell r="AA2256">
            <v>46260</v>
          </cell>
          <cell r="AB2256" t="str">
            <v>POSITIVO</v>
          </cell>
          <cell r="AC2256">
            <v>0</v>
          </cell>
          <cell r="AD2256" t="str">
            <v>NON PREVISTO</v>
          </cell>
          <cell r="AE2256" t="str">
            <v>NON PREVISTO</v>
          </cell>
          <cell r="AF2256" t="str">
            <v>NON PREVISTO</v>
          </cell>
          <cell r="AG2256" t="str">
            <v>NON PREVISTO</v>
          </cell>
          <cell r="AH2256" t="str">
            <v>NON PREVISTO</v>
          </cell>
        </row>
        <row r="2257">
          <cell r="A2257">
            <v>104018</v>
          </cell>
          <cell r="B2257" t="str">
            <v>MODULO PER LA COAGULAZIONE AD ARGON</v>
          </cell>
          <cell r="C2257" t="str">
            <v>ERBE ELEKTROMEDIZIN GMBH</v>
          </cell>
          <cell r="D2257" t="str">
            <v>APC 3</v>
          </cell>
          <cell r="E2257" t="str">
            <v>11486066</v>
          </cell>
          <cell r="F2257" t="str">
            <v>COMPONENTE</v>
          </cell>
          <cell r="G2257" t="str">
            <v>104017</v>
          </cell>
          <cell r="I2257" t="str">
            <v>S.PIETRO</v>
          </cell>
          <cell r="J2257" t="str">
            <v>BLOCCO OPERATORIO</v>
          </cell>
          <cell r="K2257" t="str">
            <v>BLOCCO OPERATORIO</v>
          </cell>
          <cell r="L2257" t="str">
            <v>BLOCCO OPERATORIO SALA 4</v>
          </cell>
          <cell r="M2257" t="str">
            <v>COMPONENTE</v>
          </cell>
          <cell r="N2257" t="str">
            <v>104017</v>
          </cell>
          <cell r="P2257" t="str">
            <v>ANNUALE</v>
          </cell>
          <cell r="Q2257" t="str">
            <v>ANNUALE</v>
          </cell>
          <cell r="R2257" t="str">
            <v>NON PREVISTO</v>
          </cell>
          <cell r="T2257" t="str">
            <v>DA FARE</v>
          </cell>
          <cell r="U2257" t="str">
            <v>4018</v>
          </cell>
          <cell r="V2257">
            <v>46260</v>
          </cell>
          <cell r="W2257" t="str">
            <v>POSITIVO</v>
          </cell>
          <cell r="X2257">
            <v>0</v>
          </cell>
          <cell r="Y2257" t="str">
            <v>DA FARE</v>
          </cell>
          <cell r="Z2257" t="str">
            <v>4018</v>
          </cell>
          <cell r="AA2257">
            <v>46260</v>
          </cell>
          <cell r="AB2257" t="str">
            <v>POSITIVO</v>
          </cell>
          <cell r="AC2257">
            <v>0</v>
          </cell>
          <cell r="AD2257" t="str">
            <v>NON PREVISTO</v>
          </cell>
          <cell r="AE2257" t="str">
            <v>NON PREVISTO</v>
          </cell>
          <cell r="AF2257" t="str">
            <v>NON PREVISTO</v>
          </cell>
          <cell r="AG2257" t="str">
            <v>NON PREVISTO</v>
          </cell>
          <cell r="AH2257" t="str">
            <v>NON PREVISTO</v>
          </cell>
        </row>
        <row r="2258">
          <cell r="A2258">
            <v>104019</v>
          </cell>
          <cell r="B2258" t="str">
            <v>ELETTROBISTURI</v>
          </cell>
          <cell r="C2258" t="str">
            <v>ERBE ELEKTROMEDIZIN GMBH</v>
          </cell>
          <cell r="D2258" t="str">
            <v>VIO 3</v>
          </cell>
          <cell r="E2258" t="str">
            <v>11487652</v>
          </cell>
          <cell r="F2258" t="str">
            <v>PRINCIPALE</v>
          </cell>
          <cell r="G2258">
            <v>104019</v>
          </cell>
          <cell r="I2258" t="str">
            <v>S.PIETRO</v>
          </cell>
          <cell r="J2258" t="str">
            <v>BLOCCO OPERATORIO</v>
          </cell>
          <cell r="K2258" t="str">
            <v>BLOCCO OPERATORIO</v>
          </cell>
          <cell r="L2258" t="str">
            <v>BLOCCO OPERATORIO SALA 2</v>
          </cell>
          <cell r="M2258" t="str">
            <v>SINGOLA</v>
          </cell>
          <cell r="N2258" t="str">
            <v>104019</v>
          </cell>
          <cell r="P2258" t="str">
            <v>ANNUALE</v>
          </cell>
          <cell r="Q2258" t="str">
            <v>ANNUALE</v>
          </cell>
          <cell r="R2258" t="str">
            <v>NON PREVISTO</v>
          </cell>
          <cell r="T2258" t="str">
            <v>DA FARE</v>
          </cell>
          <cell r="U2258" t="str">
            <v>4019</v>
          </cell>
          <cell r="V2258">
            <v>46259</v>
          </cell>
          <cell r="W2258" t="str">
            <v>POSITIVO</v>
          </cell>
          <cell r="X2258">
            <v>0</v>
          </cell>
          <cell r="Y2258" t="str">
            <v>DA FARE</v>
          </cell>
          <cell r="Z2258">
            <v>4019</v>
          </cell>
          <cell r="AA2258">
            <v>46259</v>
          </cell>
          <cell r="AB2258" t="str">
            <v>POSITIVO</v>
          </cell>
          <cell r="AC2258">
            <v>0</v>
          </cell>
          <cell r="AD2258" t="str">
            <v>NON PREVISTO</v>
          </cell>
          <cell r="AE2258" t="str">
            <v>NON PREVISTO</v>
          </cell>
          <cell r="AF2258" t="str">
            <v>NON PREVISTO</v>
          </cell>
          <cell r="AG2258" t="str">
            <v>NON PREVISTO</v>
          </cell>
          <cell r="AH2258" t="str">
            <v>NON PREVISTO</v>
          </cell>
        </row>
        <row r="2259">
          <cell r="A2259">
            <v>104020</v>
          </cell>
          <cell r="B2259" t="str">
            <v>MAMMOGRAFO</v>
          </cell>
          <cell r="C2259" t="str">
            <v>FUJI FILM CORP</v>
          </cell>
          <cell r="D2259" t="str">
            <v>AMULET INNOVALITY</v>
          </cell>
          <cell r="E2259" t="str">
            <v>87222338</v>
          </cell>
          <cell r="F2259" t="str">
            <v>PRINCIPALE</v>
          </cell>
          <cell r="G2259">
            <v>104020</v>
          </cell>
          <cell r="I2259" t="str">
            <v>S.PIETRO</v>
          </cell>
          <cell r="J2259" t="str">
            <v>RADIOLOGIA</v>
          </cell>
          <cell r="K2259" t="str">
            <v>RADIOLOGIA</v>
          </cell>
          <cell r="L2259" t="str">
            <v>RADIOLOGIA</v>
          </cell>
          <cell r="M2259" t="str">
            <v>PRINCIPALE</v>
          </cell>
          <cell r="N2259">
            <v>104020</v>
          </cell>
          <cell r="P2259" t="str">
            <v>BIENNALE (NON DI NS COMPETENZA)</v>
          </cell>
          <cell r="Q2259" t="str">
            <v>ANNUALE (NON DI NS COMPETENZA)</v>
          </cell>
          <cell r="R2259" t="str">
            <v>NON PREVISTO</v>
          </cell>
          <cell r="T2259" t="str">
            <v>NON PREVISTO</v>
          </cell>
          <cell r="U2259">
            <v>0</v>
          </cell>
          <cell r="V2259">
            <v>0</v>
          </cell>
          <cell r="W2259">
            <v>0</v>
          </cell>
          <cell r="X2259">
            <v>0</v>
          </cell>
          <cell r="Y2259" t="str">
            <v>NON PREVISTO</v>
          </cell>
          <cell r="Z2259">
            <v>0</v>
          </cell>
          <cell r="AA2259">
            <v>0</v>
          </cell>
          <cell r="AB2259">
            <v>0</v>
          </cell>
          <cell r="AC2259">
            <v>0</v>
          </cell>
          <cell r="AD2259" t="str">
            <v>NON PREVISTO</v>
          </cell>
          <cell r="AE2259" t="str">
            <v>NON PREVISTO</v>
          </cell>
          <cell r="AF2259" t="str">
            <v>NON PREVISTO</v>
          </cell>
          <cell r="AG2259" t="str">
            <v>NON PREVISTO</v>
          </cell>
          <cell r="AH2259" t="str">
            <v>NON PREVISTO</v>
          </cell>
        </row>
        <row r="2260">
          <cell r="A2260">
            <v>104021</v>
          </cell>
          <cell r="B2260" t="str">
            <v>CONSOLLE DI COMANDO PER GRUPPO RADIOLOGICO</v>
          </cell>
          <cell r="C2260" t="str">
            <v>FUJI FILM CORP</v>
          </cell>
          <cell r="D2260" t="str">
            <v>NR</v>
          </cell>
          <cell r="E2260" t="str">
            <v>97140790</v>
          </cell>
          <cell r="F2260" t="str">
            <v>COMPONENTE</v>
          </cell>
          <cell r="G2260" t="str">
            <v>104020</v>
          </cell>
          <cell r="I2260" t="str">
            <v>S.PIETRO</v>
          </cell>
          <cell r="J2260" t="str">
            <v>RADIOLOGIA</v>
          </cell>
          <cell r="K2260" t="str">
            <v>RADIOLOGIA</v>
          </cell>
          <cell r="L2260" t="str">
            <v>RADIOLOGIA</v>
          </cell>
          <cell r="M2260" t="str">
            <v>COMPONENTE</v>
          </cell>
          <cell r="N2260" t="str">
            <v>104020</v>
          </cell>
          <cell r="P2260" t="str">
            <v>BIENNALE (NON DI NS COMPETENZA)</v>
          </cell>
          <cell r="Q2260" t="str">
            <v>ANNUALE (NON DI NS COMPETENZA)</v>
          </cell>
          <cell r="R2260" t="str">
            <v>NON PREVISTO</v>
          </cell>
          <cell r="T2260" t="str">
            <v>NON PREVISTO</v>
          </cell>
          <cell r="U2260">
            <v>0</v>
          </cell>
          <cell r="V2260">
            <v>0</v>
          </cell>
          <cell r="W2260">
            <v>0</v>
          </cell>
          <cell r="X2260">
            <v>0</v>
          </cell>
          <cell r="Y2260" t="str">
            <v>NON PREVISTO</v>
          </cell>
          <cell r="Z2260">
            <v>0</v>
          </cell>
          <cell r="AA2260">
            <v>0</v>
          </cell>
          <cell r="AB2260">
            <v>0</v>
          </cell>
          <cell r="AC2260">
            <v>0</v>
          </cell>
          <cell r="AD2260" t="str">
            <v>NON PREVISTO</v>
          </cell>
          <cell r="AE2260" t="str">
            <v>NON PREVISTO</v>
          </cell>
          <cell r="AF2260" t="str">
            <v>NON PREVISTO</v>
          </cell>
          <cell r="AG2260" t="str">
            <v>NON PREVISTO</v>
          </cell>
          <cell r="AH2260" t="str">
            <v>NON PREVISTO</v>
          </cell>
        </row>
        <row r="2261">
          <cell r="A2261">
            <v>104022</v>
          </cell>
          <cell r="B2261" t="str">
            <v>MONITOR TELEVISIVO PER BIOIMMAGINI</v>
          </cell>
          <cell r="C2261" t="str">
            <v>EIZO NANAO CORP</v>
          </cell>
          <cell r="D2261" t="str">
            <v>RX 250 2MP</v>
          </cell>
          <cell r="E2261" t="str">
            <v>42346069</v>
          </cell>
          <cell r="F2261" t="str">
            <v>COMPONENTE</v>
          </cell>
          <cell r="G2261" t="str">
            <v>104020</v>
          </cell>
          <cell r="I2261" t="str">
            <v>S.PIETRO</v>
          </cell>
          <cell r="J2261" t="str">
            <v>RADIOLOGIA</v>
          </cell>
          <cell r="K2261" t="str">
            <v>RADIOLOGIA</v>
          </cell>
          <cell r="L2261" t="str">
            <v>RADIOLOGIA</v>
          </cell>
          <cell r="M2261" t="str">
            <v>COMPONENTE</v>
          </cell>
          <cell r="N2261" t="str">
            <v>104020</v>
          </cell>
          <cell r="P2261" t="str">
            <v>BIENNALE (NON DI NS COMPETENZA)</v>
          </cell>
          <cell r="Q2261" t="str">
            <v>ANNUALE (NON DI NS COMPETENZA)</v>
          </cell>
          <cell r="R2261" t="str">
            <v>NON PREVISTO</v>
          </cell>
          <cell r="T2261" t="str">
            <v>NON PREVISTO</v>
          </cell>
          <cell r="U2261">
            <v>0</v>
          </cell>
          <cell r="V2261">
            <v>0</v>
          </cell>
          <cell r="W2261">
            <v>0</v>
          </cell>
          <cell r="X2261">
            <v>0</v>
          </cell>
          <cell r="Y2261" t="str">
            <v>NON PREVISTO</v>
          </cell>
          <cell r="Z2261">
            <v>0</v>
          </cell>
          <cell r="AA2261">
            <v>0</v>
          </cell>
          <cell r="AB2261">
            <v>0</v>
          </cell>
          <cell r="AC2261">
            <v>0</v>
          </cell>
          <cell r="AD2261" t="str">
            <v>NON PREVISTO</v>
          </cell>
          <cell r="AE2261" t="str">
            <v>NON PREVISTO</v>
          </cell>
          <cell r="AF2261" t="str">
            <v>NON PREVISTO</v>
          </cell>
          <cell r="AG2261" t="str">
            <v>NON PREVISTO</v>
          </cell>
          <cell r="AH2261" t="str">
            <v>NON PREVISTO</v>
          </cell>
        </row>
        <row r="2262">
          <cell r="A2262">
            <v>104023</v>
          </cell>
          <cell r="B2262" t="str">
            <v>MONITOR TELEVISIVO PER BIOIMMAGINI</v>
          </cell>
          <cell r="C2262" t="str">
            <v>EIZO NANAO CORP</v>
          </cell>
          <cell r="D2262" t="str">
            <v>RADIFORCE RX360 3 MP</v>
          </cell>
          <cell r="E2262" t="str">
            <v>26200059</v>
          </cell>
          <cell r="F2262" t="str">
            <v>COMPONENTE</v>
          </cell>
          <cell r="G2262" t="str">
            <v>104020</v>
          </cell>
          <cell r="I2262" t="str">
            <v>S.PIETRO</v>
          </cell>
          <cell r="J2262" t="str">
            <v>RADIOLOGIA</v>
          </cell>
          <cell r="K2262" t="str">
            <v>RADIOLOGIA</v>
          </cell>
          <cell r="L2262" t="str">
            <v>RADIOLOGIA (MAMMOGRAFIA)</v>
          </cell>
          <cell r="M2262" t="str">
            <v>COMPONENTE</v>
          </cell>
          <cell r="N2262" t="str">
            <v>104020</v>
          </cell>
          <cell r="P2262" t="str">
            <v>BIENNALE (NON DI NS COMPETENZA)</v>
          </cell>
          <cell r="Q2262" t="str">
            <v>ANNUALE (NON DI NS COMPETENZA)</v>
          </cell>
          <cell r="R2262" t="str">
            <v>NON PREVISTO</v>
          </cell>
          <cell r="T2262" t="str">
            <v>NON PREVISTO</v>
          </cell>
          <cell r="U2262">
            <v>0</v>
          </cell>
          <cell r="V2262">
            <v>0</v>
          </cell>
          <cell r="W2262">
            <v>0</v>
          </cell>
          <cell r="X2262">
            <v>0</v>
          </cell>
          <cell r="Y2262" t="str">
            <v>NON PREVISTO</v>
          </cell>
          <cell r="Z2262">
            <v>0</v>
          </cell>
          <cell r="AA2262">
            <v>0</v>
          </cell>
          <cell r="AB2262">
            <v>0</v>
          </cell>
          <cell r="AC2262">
            <v>0</v>
          </cell>
          <cell r="AD2262" t="str">
            <v>NON PREVISTO</v>
          </cell>
          <cell r="AE2262" t="str">
            <v>NON PREVISTO</v>
          </cell>
          <cell r="AF2262" t="str">
            <v>NON PREVISTO</v>
          </cell>
          <cell r="AG2262" t="str">
            <v>NON PREVISTO</v>
          </cell>
          <cell r="AH2262" t="str">
            <v>NON PREVISTO</v>
          </cell>
        </row>
        <row r="2263">
          <cell r="A2263">
            <v>104024</v>
          </cell>
          <cell r="B2263" t="str">
            <v>SISTEMA STEREOTASSICO IN MAMMOGRAFIA RX</v>
          </cell>
          <cell r="C2263" t="str">
            <v>FUJI FILM CORP</v>
          </cell>
          <cell r="D2263" t="str">
            <v>AMULET INNOVALITY</v>
          </cell>
          <cell r="E2263" t="str">
            <v>96320472</v>
          </cell>
          <cell r="F2263" t="str">
            <v>COMPONENTE</v>
          </cell>
          <cell r="G2263" t="str">
            <v>104020</v>
          </cell>
          <cell r="I2263" t="str">
            <v>S.PIETRO</v>
          </cell>
          <cell r="J2263" t="str">
            <v>RADIOLOGIA</v>
          </cell>
          <cell r="K2263" t="str">
            <v>RADIOLOGIA</v>
          </cell>
          <cell r="L2263" t="str">
            <v>RADIOLOGIA</v>
          </cell>
          <cell r="M2263" t="str">
            <v>COMPONENTE</v>
          </cell>
          <cell r="N2263" t="str">
            <v>104020</v>
          </cell>
          <cell r="P2263" t="str">
            <v>BIENNALE (NON DI NS COMPETENZA)</v>
          </cell>
          <cell r="Q2263" t="str">
            <v>ANNUALE (NON DI NS COMPETENZA)</v>
          </cell>
          <cell r="R2263" t="str">
            <v>NON PREVISTO</v>
          </cell>
          <cell r="T2263" t="str">
            <v>NON PREVISTO</v>
          </cell>
          <cell r="U2263">
            <v>0</v>
          </cell>
          <cell r="V2263">
            <v>0</v>
          </cell>
          <cell r="W2263">
            <v>0</v>
          </cell>
          <cell r="X2263">
            <v>0</v>
          </cell>
          <cell r="Y2263" t="str">
            <v>NON PREVISTO</v>
          </cell>
          <cell r="Z2263">
            <v>0</v>
          </cell>
          <cell r="AA2263">
            <v>0</v>
          </cell>
          <cell r="AB2263">
            <v>0</v>
          </cell>
          <cell r="AC2263">
            <v>0</v>
          </cell>
          <cell r="AD2263" t="str">
            <v>NON PREVISTO</v>
          </cell>
          <cell r="AE2263" t="str">
            <v>NON PREVISTO</v>
          </cell>
          <cell r="AF2263" t="str">
            <v>NON PREVISTO</v>
          </cell>
          <cell r="AG2263" t="str">
            <v>NON PREVISTO</v>
          </cell>
          <cell r="AH2263" t="str">
            <v>NON PREVISTO</v>
          </cell>
        </row>
        <row r="2264">
          <cell r="A2264">
            <v>104025</v>
          </cell>
          <cell r="B2264" t="str">
            <v>POLTRONA PER TERAPIA</v>
          </cell>
          <cell r="C2264" t="str">
            <v>AKRUS GMBH &amp; CO</v>
          </cell>
          <cell r="D2264" t="str">
            <v>AK 5010 MBS</v>
          </cell>
          <cell r="E2264" t="str">
            <v>102803</v>
          </cell>
          <cell r="F2264" t="str">
            <v>COMPONENTE</v>
          </cell>
          <cell r="G2264" t="str">
            <v>104020</v>
          </cell>
          <cell r="I2264" t="str">
            <v>S.PIETRO</v>
          </cell>
          <cell r="J2264" t="str">
            <v>RADIOLOGIA</v>
          </cell>
          <cell r="K2264" t="str">
            <v>RADIOLOGIA</v>
          </cell>
          <cell r="L2264" t="str">
            <v>RADIOLOGIA</v>
          </cell>
          <cell r="M2264" t="str">
            <v>COMPONENTE</v>
          </cell>
          <cell r="N2264" t="str">
            <v>104020</v>
          </cell>
          <cell r="P2264" t="str">
            <v>BIENNALE (NON DI NS COMPETENZA)</v>
          </cell>
          <cell r="Q2264" t="str">
            <v>ANNUALE (NON DI NS COMPETENZA)</v>
          </cell>
          <cell r="R2264" t="str">
            <v>NON PREVISTO</v>
          </cell>
          <cell r="T2264" t="str">
            <v>NON PREVISTO</v>
          </cell>
          <cell r="U2264">
            <v>0</v>
          </cell>
          <cell r="V2264">
            <v>0</v>
          </cell>
          <cell r="W2264">
            <v>0</v>
          </cell>
          <cell r="X2264">
            <v>0</v>
          </cell>
          <cell r="Y2264" t="str">
            <v>NON PREVISTO</v>
          </cell>
          <cell r="Z2264">
            <v>0</v>
          </cell>
          <cell r="AA2264">
            <v>0</v>
          </cell>
          <cell r="AB2264">
            <v>0</v>
          </cell>
          <cell r="AC2264">
            <v>0</v>
          </cell>
          <cell r="AD2264" t="str">
            <v>NON PREVISTO</v>
          </cell>
          <cell r="AE2264" t="str">
            <v>NON PREVISTO</v>
          </cell>
          <cell r="AF2264" t="str">
            <v>NON PREVISTO</v>
          </cell>
          <cell r="AG2264" t="str">
            <v>NON PREVISTO</v>
          </cell>
          <cell r="AH2264" t="str">
            <v>NON PREVISTO</v>
          </cell>
        </row>
        <row r="2265">
          <cell r="A2265">
            <v>104026</v>
          </cell>
          <cell r="B2265" t="str">
            <v>WORKSTATION DIAGNOSTICA PER IMMAGINI</v>
          </cell>
          <cell r="C2265" t="str">
            <v>NR</v>
          </cell>
          <cell r="D2265" t="str">
            <v>NR</v>
          </cell>
          <cell r="E2265" t="str">
            <v>CZC0187ZNS</v>
          </cell>
          <cell r="F2265" t="str">
            <v>COMPONENTE</v>
          </cell>
          <cell r="G2265" t="str">
            <v>104020</v>
          </cell>
          <cell r="I2265" t="str">
            <v>S.PIETRO</v>
          </cell>
          <cell r="J2265" t="str">
            <v>RADIOLOGIA</v>
          </cell>
          <cell r="K2265" t="str">
            <v>RADIOLOGIA</v>
          </cell>
          <cell r="L2265" t="str">
            <v>RADIOLOGIA (MAMMOGRAFIA)</v>
          </cell>
          <cell r="M2265" t="str">
            <v>COMPONENTE</v>
          </cell>
          <cell r="N2265" t="str">
            <v>104020</v>
          </cell>
          <cell r="P2265" t="str">
            <v>BIENNALE (NON DI NS COMPETENZA)</v>
          </cell>
          <cell r="Q2265" t="str">
            <v>ANNUALE (NON DI NS COMPETENZA)</v>
          </cell>
          <cell r="R2265" t="str">
            <v>NON PREVISTO</v>
          </cell>
          <cell r="T2265" t="str">
            <v>NON PREVISTO</v>
          </cell>
          <cell r="U2265">
            <v>0</v>
          </cell>
          <cell r="V2265">
            <v>0</v>
          </cell>
          <cell r="W2265">
            <v>0</v>
          </cell>
          <cell r="X2265">
            <v>0</v>
          </cell>
          <cell r="Y2265" t="str">
            <v>NON PREVISTO</v>
          </cell>
          <cell r="Z2265">
            <v>0</v>
          </cell>
          <cell r="AA2265">
            <v>0</v>
          </cell>
          <cell r="AB2265">
            <v>0</v>
          </cell>
          <cell r="AC2265">
            <v>0</v>
          </cell>
          <cell r="AD2265" t="str">
            <v>NON PREVISTO</v>
          </cell>
          <cell r="AE2265" t="str">
            <v>NON PREVISTO</v>
          </cell>
          <cell r="AF2265" t="str">
            <v>NON PREVISTO</v>
          </cell>
          <cell r="AG2265" t="str">
            <v>NON PREVISTO</v>
          </cell>
          <cell r="AH2265" t="str">
            <v>NON PREVISTO</v>
          </cell>
        </row>
        <row r="2266">
          <cell r="A2266">
            <v>104027</v>
          </cell>
          <cell r="B2266" t="str">
            <v>MONITOR TELEVISIVO PER BIOIMMAGINI</v>
          </cell>
          <cell r="C2266" t="str">
            <v>BARCO NV</v>
          </cell>
          <cell r="D2266" t="str">
            <v>MDRC 1219</v>
          </cell>
          <cell r="E2266" t="str">
            <v>451920553641</v>
          </cell>
          <cell r="F2266" t="str">
            <v>COMPONENTE</v>
          </cell>
          <cell r="G2266" t="str">
            <v>104020</v>
          </cell>
          <cell r="I2266" t="str">
            <v>S.PIETRO</v>
          </cell>
          <cell r="J2266" t="str">
            <v>RADIOLOGIA</v>
          </cell>
          <cell r="K2266" t="str">
            <v>RADIOLOGIA</v>
          </cell>
          <cell r="L2266" t="str">
            <v>RADIOLOGIA (MAMMOGRAFIA)</v>
          </cell>
          <cell r="M2266" t="str">
            <v>COMPONENTE</v>
          </cell>
          <cell r="N2266" t="str">
            <v>104020</v>
          </cell>
          <cell r="P2266" t="str">
            <v>BIENNALE (NON DI NS COMPETENZA)</v>
          </cell>
          <cell r="Q2266" t="str">
            <v>ANNUALE (NON DI NS COMPETENZA)</v>
          </cell>
          <cell r="R2266" t="str">
            <v>NON PREVISTO</v>
          </cell>
          <cell r="T2266" t="str">
            <v>NON PREVISTO</v>
          </cell>
          <cell r="U2266">
            <v>0</v>
          </cell>
          <cell r="V2266">
            <v>0</v>
          </cell>
          <cell r="W2266">
            <v>0</v>
          </cell>
          <cell r="X2266">
            <v>0</v>
          </cell>
          <cell r="Y2266" t="str">
            <v>NON PREVISTO</v>
          </cell>
          <cell r="Z2266">
            <v>0</v>
          </cell>
          <cell r="AA2266">
            <v>0</v>
          </cell>
          <cell r="AB2266">
            <v>0</v>
          </cell>
          <cell r="AC2266">
            <v>0</v>
          </cell>
          <cell r="AD2266" t="str">
            <v>NON PREVISTO</v>
          </cell>
          <cell r="AE2266" t="str">
            <v>NON PREVISTO</v>
          </cell>
          <cell r="AF2266" t="str">
            <v>NON PREVISTO</v>
          </cell>
          <cell r="AG2266" t="str">
            <v>NON PREVISTO</v>
          </cell>
          <cell r="AH2266" t="str">
            <v>NON PREVISTO</v>
          </cell>
        </row>
        <row r="2267">
          <cell r="A2267">
            <v>104028</v>
          </cell>
          <cell r="B2267" t="str">
            <v>MONITOR TELEVISIVO PER BIOIMMAGINI</v>
          </cell>
          <cell r="C2267" t="str">
            <v>BARCO NV</v>
          </cell>
          <cell r="D2267" t="str">
            <v>NIO G 5MP 21'' 2H2F</v>
          </cell>
          <cell r="E2267" t="str">
            <v>2590224786</v>
          </cell>
          <cell r="F2267" t="str">
            <v>COMPONENTE</v>
          </cell>
          <cell r="G2267" t="str">
            <v>104020</v>
          </cell>
          <cell r="I2267" t="str">
            <v>S.PIETRO</v>
          </cell>
          <cell r="J2267" t="str">
            <v>RADIOLOGIA</v>
          </cell>
          <cell r="K2267" t="str">
            <v>RADIOLOGIA</v>
          </cell>
          <cell r="L2267" t="str">
            <v>RADIOLOGIA</v>
          </cell>
          <cell r="M2267" t="str">
            <v>COMPONENTE</v>
          </cell>
          <cell r="N2267" t="str">
            <v>104020</v>
          </cell>
          <cell r="P2267" t="str">
            <v>BIENNALE (NON DI NS COMPETENZA)</v>
          </cell>
          <cell r="Q2267" t="str">
            <v>ANNUALE (NON DI NS COMPETENZA)</v>
          </cell>
          <cell r="R2267" t="str">
            <v>NON PREVISTO</v>
          </cell>
          <cell r="T2267" t="str">
            <v>NON PREVISTO</v>
          </cell>
          <cell r="U2267">
            <v>0</v>
          </cell>
          <cell r="V2267">
            <v>0</v>
          </cell>
          <cell r="W2267">
            <v>0</v>
          </cell>
          <cell r="X2267">
            <v>0</v>
          </cell>
          <cell r="Y2267" t="str">
            <v>NON PREVISTO</v>
          </cell>
          <cell r="Z2267">
            <v>0</v>
          </cell>
          <cell r="AA2267">
            <v>0</v>
          </cell>
          <cell r="AB2267">
            <v>0</v>
          </cell>
          <cell r="AC2267">
            <v>0</v>
          </cell>
          <cell r="AD2267" t="str">
            <v>NON PREVISTO</v>
          </cell>
          <cell r="AE2267" t="str">
            <v>NON PREVISTO</v>
          </cell>
          <cell r="AF2267" t="str">
            <v>NON PREVISTO</v>
          </cell>
          <cell r="AG2267" t="str">
            <v>NON PREVISTO</v>
          </cell>
          <cell r="AH2267" t="str">
            <v>NON PREVISTO</v>
          </cell>
        </row>
        <row r="2268">
          <cell r="A2268">
            <v>104029</v>
          </cell>
          <cell r="B2268" t="str">
            <v>MONITOR TELEVISIVO PER BIOIMMAGINI</v>
          </cell>
          <cell r="C2268" t="str">
            <v>BARCO NV</v>
          </cell>
          <cell r="D2268" t="str">
            <v>NIO G 5MP 21'' 2H2F</v>
          </cell>
          <cell r="E2268" t="str">
            <v>2590224921</v>
          </cell>
          <cell r="F2268" t="str">
            <v>COMPONENTE</v>
          </cell>
          <cell r="G2268" t="str">
            <v>104020</v>
          </cell>
          <cell r="I2268" t="str">
            <v>S.PIETRO</v>
          </cell>
          <cell r="J2268" t="str">
            <v>RADIOLOGIA</v>
          </cell>
          <cell r="K2268" t="str">
            <v>RADIOLOGIA</v>
          </cell>
          <cell r="L2268" t="str">
            <v>RADIOLOGIA (MAMMOGRAFIA)</v>
          </cell>
          <cell r="M2268" t="str">
            <v>COMPONENTE</v>
          </cell>
          <cell r="N2268" t="str">
            <v>104020</v>
          </cell>
          <cell r="P2268" t="str">
            <v>BIENNALE (NON DI NS COMPETENZA)</v>
          </cell>
          <cell r="Q2268" t="str">
            <v>ANNUALE (NON DI NS COMPETENZA)</v>
          </cell>
          <cell r="R2268" t="str">
            <v>NON PREVISTO</v>
          </cell>
          <cell r="T2268" t="str">
            <v>NON PREVISTO</v>
          </cell>
          <cell r="U2268">
            <v>0</v>
          </cell>
          <cell r="V2268">
            <v>0</v>
          </cell>
          <cell r="W2268">
            <v>0</v>
          </cell>
          <cell r="X2268">
            <v>0</v>
          </cell>
          <cell r="Y2268" t="str">
            <v>NON PREVISTO</v>
          </cell>
          <cell r="Z2268">
            <v>0</v>
          </cell>
          <cell r="AA2268">
            <v>0</v>
          </cell>
          <cell r="AB2268">
            <v>0</v>
          </cell>
          <cell r="AC2268">
            <v>0</v>
          </cell>
          <cell r="AD2268" t="str">
            <v>NON PREVISTO</v>
          </cell>
          <cell r="AE2268" t="str">
            <v>NON PREVISTO</v>
          </cell>
          <cell r="AF2268" t="str">
            <v>NON PREVISTO</v>
          </cell>
          <cell r="AG2268" t="str">
            <v>NON PREVISTO</v>
          </cell>
          <cell r="AH2268" t="str">
            <v>NON PREVISTO</v>
          </cell>
        </row>
        <row r="2269">
          <cell r="A2269">
            <v>104030</v>
          </cell>
          <cell r="B2269" t="str">
            <v>VIDEOLARINGOSCOPIO</v>
          </cell>
          <cell r="C2269" t="str">
            <v>STORZ KARL GMBH &amp; CO KG</v>
          </cell>
          <cell r="D2269" t="str">
            <v>8401 HX CMAC</v>
          </cell>
          <cell r="E2269" t="str">
            <v>5699</v>
          </cell>
          <cell r="F2269" t="str">
            <v>COMPONENTE</v>
          </cell>
          <cell r="G2269">
            <v>103317</v>
          </cell>
          <cell r="I2269" t="str">
            <v>S.PIETRO</v>
          </cell>
          <cell r="J2269" t="str">
            <v>BLOCCO OPERATORIO</v>
          </cell>
          <cell r="K2269" t="str">
            <v>BLOCCO OPERATORIO</v>
          </cell>
          <cell r="L2269" t="str">
            <v>NON TROVATO</v>
          </cell>
          <cell r="P2269" t="str">
            <v>ANNUALE CON APP PADRE</v>
          </cell>
          <cell r="Q2269" t="str">
            <v>ANNUALE</v>
          </cell>
          <cell r="R2269" t="str">
            <v>NON PREVISTO</v>
          </cell>
          <cell r="T2269" t="str">
            <v>DA FARE</v>
          </cell>
          <cell r="U2269">
            <v>0</v>
          </cell>
          <cell r="V2269">
            <v>0</v>
          </cell>
          <cell r="W2269">
            <v>0</v>
          </cell>
          <cell r="X2269">
            <v>0</v>
          </cell>
          <cell r="Y2269" t="str">
            <v>DA FARE</v>
          </cell>
          <cell r="Z2269">
            <v>0</v>
          </cell>
          <cell r="AA2269">
            <v>0</v>
          </cell>
          <cell r="AB2269">
            <v>0</v>
          </cell>
          <cell r="AC2269">
            <v>0</v>
          </cell>
          <cell r="AD2269" t="str">
            <v>NON PREVISTO</v>
          </cell>
          <cell r="AE2269" t="str">
            <v>NON PREVISTO</v>
          </cell>
          <cell r="AF2269" t="str">
            <v>NON PREVISTO</v>
          </cell>
          <cell r="AG2269" t="str">
            <v>NON PREVISTO</v>
          </cell>
          <cell r="AH2269" t="str">
            <v>NON PREVISTO</v>
          </cell>
        </row>
        <row r="2270">
          <cell r="A2270">
            <v>104031</v>
          </cell>
          <cell r="B2270" t="str">
            <v>TOMOGRAFO A COERENZA OTTICA</v>
          </cell>
          <cell r="C2270" t="str">
            <v>ZEISS CARL</v>
          </cell>
          <cell r="D2270" t="str">
            <v>CIRRUS HD OCT ANGIOPLEX</v>
          </cell>
          <cell r="E2270" t="str">
            <v>22070</v>
          </cell>
          <cell r="F2270" t="str">
            <v>PRINCIPALE</v>
          </cell>
          <cell r="G2270">
            <v>104031</v>
          </cell>
          <cell r="I2270" t="str">
            <v>S.PIETRO</v>
          </cell>
          <cell r="J2270" t="str">
            <v>AMB. OCULISTICA</v>
          </cell>
          <cell r="K2270" t="str">
            <v>AMB. OCULISTICA</v>
          </cell>
          <cell r="L2270" t="str">
            <v>AMB. OCULISTICA</v>
          </cell>
          <cell r="M2270" t="str">
            <v>PRINCIPALE</v>
          </cell>
          <cell r="N2270" t="str">
            <v>104031</v>
          </cell>
          <cell r="P2270" t="str">
            <v>BIENNALE</v>
          </cell>
          <cell r="Q2270" t="str">
            <v>ANNUALE</v>
          </cell>
          <cell r="R2270" t="str">
            <v>NON PREVISTO</v>
          </cell>
          <cell r="T2270" t="str">
            <v>DA FARE</v>
          </cell>
          <cell r="U2270" t="str">
            <v>4031</v>
          </cell>
          <cell r="V2270">
            <v>46265</v>
          </cell>
          <cell r="W2270" t="str">
            <v>POSITIVO</v>
          </cell>
          <cell r="X2270">
            <v>0</v>
          </cell>
          <cell r="Y2270" t="str">
            <v>DA FARE</v>
          </cell>
          <cell r="Z2270" t="str">
            <v>4031</v>
          </cell>
          <cell r="AA2270">
            <v>46265</v>
          </cell>
          <cell r="AB2270">
            <v>0</v>
          </cell>
          <cell r="AC2270">
            <v>0</v>
          </cell>
          <cell r="AD2270" t="str">
            <v>NON PREVISTO</v>
          </cell>
          <cell r="AE2270" t="str">
            <v>NON PREVISTO</v>
          </cell>
          <cell r="AF2270" t="str">
            <v>NON PREVISTO</v>
          </cell>
          <cell r="AG2270" t="str">
            <v>NON PREVISTO</v>
          </cell>
          <cell r="AH2270" t="str">
            <v>NON PREVISTO</v>
          </cell>
        </row>
        <row r="2271">
          <cell r="A2271">
            <v>104032</v>
          </cell>
          <cell r="B2271" t="str">
            <v>TAVOLI PORTA-STRUMENTI OFTALMOLOGICI</v>
          </cell>
          <cell r="C2271" t="str">
            <v>ZEISS CARL</v>
          </cell>
          <cell r="D2271" t="str">
            <v>POWER TABLE</v>
          </cell>
          <cell r="E2271" t="str">
            <v>6485</v>
          </cell>
          <cell r="F2271" t="str">
            <v>COMPONENTE</v>
          </cell>
          <cell r="G2271" t="str">
            <v>104031</v>
          </cell>
          <cell r="I2271" t="str">
            <v>S.PIETRO</v>
          </cell>
          <cell r="J2271" t="str">
            <v>AMB. OCULISTICA</v>
          </cell>
          <cell r="K2271" t="str">
            <v>AMB. OCULISTICA</v>
          </cell>
          <cell r="L2271" t="str">
            <v>AMB. OCULISTICA</v>
          </cell>
          <cell r="M2271" t="str">
            <v>COMPONENTE</v>
          </cell>
          <cell r="N2271" t="str">
            <v>104031</v>
          </cell>
          <cell r="P2271" t="str">
            <v>BIENNALE</v>
          </cell>
          <cell r="Q2271" t="str">
            <v>ANNUALE</v>
          </cell>
          <cell r="R2271" t="str">
            <v>NON PREVISTO</v>
          </cell>
          <cell r="T2271" t="str">
            <v>DA FARE</v>
          </cell>
          <cell r="U2271" t="str">
            <v>4032</v>
          </cell>
          <cell r="V2271">
            <v>46265</v>
          </cell>
          <cell r="W2271" t="str">
            <v>POSITIVO</v>
          </cell>
          <cell r="X2271">
            <v>0</v>
          </cell>
          <cell r="Y2271" t="str">
            <v>DA FARE</v>
          </cell>
          <cell r="Z2271" t="str">
            <v>4032</v>
          </cell>
          <cell r="AA2271">
            <v>46265</v>
          </cell>
          <cell r="AB2271">
            <v>0</v>
          </cell>
          <cell r="AC2271">
            <v>0</v>
          </cell>
          <cell r="AD2271" t="str">
            <v>NON PREVISTO</v>
          </cell>
          <cell r="AE2271" t="str">
            <v>NON PREVISTO</v>
          </cell>
          <cell r="AF2271" t="str">
            <v>NON PREVISTO</v>
          </cell>
          <cell r="AG2271" t="str">
            <v>NON PREVISTO</v>
          </cell>
          <cell r="AH2271" t="str">
            <v>NON PREVISTO</v>
          </cell>
        </row>
        <row r="2272">
          <cell r="A2272">
            <v>104033</v>
          </cell>
          <cell r="B2272" t="str">
            <v>INIETTORE ANGIOGRAFICO</v>
          </cell>
          <cell r="C2272" t="str">
            <v>ACIST MEDICAL SYSYEMS INC</v>
          </cell>
          <cell r="D2272" t="str">
            <v>CVI</v>
          </cell>
          <cell r="E2272" t="str">
            <v>IH-511042-001</v>
          </cell>
          <cell r="F2272" t="str">
            <v>SINGOLA</v>
          </cell>
          <cell r="G2272">
            <v>104033</v>
          </cell>
          <cell r="I2272" t="str">
            <v>S.PIETRO</v>
          </cell>
          <cell r="J2272" t="str">
            <v>EMODINAMICA</v>
          </cell>
          <cell r="K2272" t="str">
            <v>EMODINAMICA</v>
          </cell>
          <cell r="L2272" t="str">
            <v>EMODINAMICA</v>
          </cell>
          <cell r="M2272" t="str">
            <v>SINGOLA</v>
          </cell>
          <cell r="N2272" t="str">
            <v>104033</v>
          </cell>
          <cell r="P2272" t="str">
            <v>ANNUALE</v>
          </cell>
          <cell r="Q2272" t="str">
            <v>ANNUALE (NON DI NS COMPETENZA)</v>
          </cell>
          <cell r="R2272" t="str">
            <v>NON PREVISTO</v>
          </cell>
          <cell r="T2272" t="str">
            <v>DA FARE</v>
          </cell>
          <cell r="U2272" t="str">
            <v>4033</v>
          </cell>
          <cell r="V2272">
            <v>46268</v>
          </cell>
          <cell r="W2272" t="str">
            <v>POSITIVO</v>
          </cell>
          <cell r="X2272">
            <v>0</v>
          </cell>
          <cell r="Y2272" t="str">
            <v>NON PREVISTO</v>
          </cell>
          <cell r="Z2272">
            <v>0</v>
          </cell>
          <cell r="AA2272">
            <v>0</v>
          </cell>
          <cell r="AB2272">
            <v>0</v>
          </cell>
          <cell r="AC2272">
            <v>0</v>
          </cell>
          <cell r="AD2272" t="str">
            <v>NON PREVISTO</v>
          </cell>
          <cell r="AE2272" t="str">
            <v>NON PREVISTO</v>
          </cell>
          <cell r="AF2272" t="str">
            <v>NON PREVISTO</v>
          </cell>
          <cell r="AG2272" t="str">
            <v>NON PREVISTO</v>
          </cell>
          <cell r="AH2272" t="str">
            <v>NON PREVISTO</v>
          </cell>
        </row>
        <row r="2273">
          <cell r="A2273">
            <v>104034</v>
          </cell>
          <cell r="B2273" t="str">
            <v>SONDA ECOGRAFICA</v>
          </cell>
          <cell r="C2273" t="str">
            <v>CANON INC</v>
          </cell>
          <cell r="D2273" t="str">
            <v>PLT 1202 BT LINEARE 17MHz</v>
          </cell>
          <cell r="E2273" t="str">
            <v>FSB2043336</v>
          </cell>
          <cell r="F2273" t="str">
            <v>COMPONENTE</v>
          </cell>
          <cell r="G2273" t="str">
            <v>104008</v>
          </cell>
          <cell r="H2273" t="str">
            <v>ECO15 (104008)</v>
          </cell>
          <cell r="I2273" t="str">
            <v>S.PIETRO</v>
          </cell>
          <cell r="J2273" t="str">
            <v>UTIN</v>
          </cell>
          <cell r="K2273" t="str">
            <v>UTIN</v>
          </cell>
          <cell r="L2273" t="str">
            <v>UTIN</v>
          </cell>
          <cell r="M2273" t="str">
            <v>COMPONENTE</v>
          </cell>
          <cell r="N2273">
            <v>104008</v>
          </cell>
          <cell r="O2273" t="str">
            <v>ECO15 (104008)</v>
          </cell>
          <cell r="P2273" t="str">
            <v>ANNUALE CON APP PADRE</v>
          </cell>
          <cell r="Q2273" t="str">
            <v>ANNUALE</v>
          </cell>
          <cell r="R2273" t="str">
            <v>ANNUALE</v>
          </cell>
          <cell r="T2273" t="str">
            <v>DA FARE</v>
          </cell>
          <cell r="U2273">
            <v>104008</v>
          </cell>
          <cell r="V2273">
            <v>46142</v>
          </cell>
          <cell r="W2273" t="str">
            <v>POSITIVO</v>
          </cell>
          <cell r="X2273" t="str">
            <v>VERFICATO CON APPARECCHIATURA PADRE</v>
          </cell>
          <cell r="Y2273" t="str">
            <v>DA FARE</v>
          </cell>
          <cell r="Z2273">
            <v>4034</v>
          </cell>
          <cell r="AA2273">
            <v>46142</v>
          </cell>
          <cell r="AB2273" t="str">
            <v>POSITIVO</v>
          </cell>
          <cell r="AC2273">
            <v>0</v>
          </cell>
          <cell r="AD2273" t="str">
            <v>DA FARE</v>
          </cell>
          <cell r="AE2273">
            <v>104008</v>
          </cell>
          <cell r="AF2273">
            <v>4034</v>
          </cell>
          <cell r="AG2273">
            <v>46142</v>
          </cell>
          <cell r="AH2273" t="str">
            <v>POSITIVO</v>
          </cell>
        </row>
        <row r="2274">
          <cell r="A2274">
            <v>104035</v>
          </cell>
          <cell r="B2274" t="str">
            <v>EMOGASANALIZZATORE</v>
          </cell>
          <cell r="C2274" t="str">
            <v>INSTRUMENTATION LABORATORY</v>
          </cell>
          <cell r="D2274" t="str">
            <v>GEM PREMIER 5000</v>
          </cell>
          <cell r="E2274" t="str">
            <v>19042849</v>
          </cell>
          <cell r="F2274" t="str">
            <v>SINGOLA</v>
          </cell>
          <cell r="G2274">
            <v>104035</v>
          </cell>
          <cell r="I2274" t="str">
            <v>S.PIETRO</v>
          </cell>
          <cell r="J2274" t="str">
            <v>UTIN</v>
          </cell>
          <cell r="K2274" t="str">
            <v>UTIN</v>
          </cell>
          <cell r="L2274" t="str">
            <v>UTIN</v>
          </cell>
          <cell r="M2274" t="str">
            <v>SINGOLA</v>
          </cell>
          <cell r="N2274">
            <v>104035</v>
          </cell>
          <cell r="P2274" t="str">
            <v>ANNUALE</v>
          </cell>
          <cell r="Q2274" t="str">
            <v>ANNUALE (NON DI NS COMPETENZA)</v>
          </cell>
          <cell r="R2274" t="str">
            <v>NON PREVISTO</v>
          </cell>
          <cell r="T2274" t="str">
            <v>DA FARE</v>
          </cell>
          <cell r="U2274">
            <v>4035</v>
          </cell>
          <cell r="V2274">
            <v>46120</v>
          </cell>
          <cell r="W2274" t="str">
            <v>POSITIVO</v>
          </cell>
          <cell r="X2274">
            <v>0</v>
          </cell>
          <cell r="Y2274" t="str">
            <v>NON PREVISTO</v>
          </cell>
          <cell r="Z2274">
            <v>0</v>
          </cell>
          <cell r="AA2274">
            <v>0</v>
          </cell>
          <cell r="AB2274">
            <v>0</v>
          </cell>
          <cell r="AC2274">
            <v>0</v>
          </cell>
          <cell r="AD2274" t="str">
            <v>NON PREVISTO</v>
          </cell>
          <cell r="AE2274" t="str">
            <v>NON PREVISTO</v>
          </cell>
          <cell r="AF2274" t="str">
            <v>NON PREVISTO</v>
          </cell>
          <cell r="AG2274" t="str">
            <v>NON PREVISTO</v>
          </cell>
          <cell r="AH2274" t="str">
            <v>NON PREVISTO</v>
          </cell>
        </row>
        <row r="2275">
          <cell r="A2275">
            <v>104039</v>
          </cell>
          <cell r="B2275" t="str">
            <v>MONITOR</v>
          </cell>
          <cell r="C2275" t="str">
            <v>MASIMO CORP</v>
          </cell>
          <cell r="D2275" t="str">
            <v>ROOT RDS 7 A</v>
          </cell>
          <cell r="E2275" t="str">
            <v>2000064193</v>
          </cell>
          <cell r="F2275" t="str">
            <v>PRINCIPALE</v>
          </cell>
          <cell r="G2275">
            <v>104039</v>
          </cell>
          <cell r="I2275" t="str">
            <v>S.PIETRO</v>
          </cell>
          <cell r="J2275" t="str">
            <v>RIANIMAZIONE</v>
          </cell>
          <cell r="K2275" t="str">
            <v>BLOCCO OPERATORIO</v>
          </cell>
          <cell r="L2275" t="str">
            <v>BLOCCO OPERATORIO MAGAZZINO</v>
          </cell>
          <cell r="M2275" t="str">
            <v>PRINCIPALE</v>
          </cell>
          <cell r="N2275" t="str">
            <v>104039</v>
          </cell>
          <cell r="P2275" t="str">
            <v>ANNUALE</v>
          </cell>
          <cell r="Q2275" t="str">
            <v>ANNUALE (NON DI NS COMPETENZA)</v>
          </cell>
          <cell r="R2275" t="str">
            <v>NON PREVISTO</v>
          </cell>
          <cell r="S2275" t="str">
            <v>MP DA FARE CMQ</v>
          </cell>
          <cell r="T2275" t="str">
            <v>DA FARE</v>
          </cell>
          <cell r="U2275" t="str">
            <v>4039</v>
          </cell>
          <cell r="V2275">
            <v>46259</v>
          </cell>
          <cell r="W2275" t="str">
            <v>POSITIVO</v>
          </cell>
          <cell r="X2275">
            <v>0</v>
          </cell>
          <cell r="Y2275" t="str">
            <v>MP DA FARE CMQ</v>
          </cell>
          <cell r="Z2275" t="str">
            <v>4039</v>
          </cell>
          <cell r="AA2275">
            <v>0</v>
          </cell>
          <cell r="AB2275" t="str">
            <v>POSITIVO</v>
          </cell>
          <cell r="AC2275">
            <v>0</v>
          </cell>
          <cell r="AD2275" t="str">
            <v>NON PREVISTO</v>
          </cell>
          <cell r="AE2275" t="str">
            <v>NON PREVISTO</v>
          </cell>
          <cell r="AF2275" t="str">
            <v>NON PREVISTO</v>
          </cell>
          <cell r="AG2275" t="str">
            <v>NON PREVISTO</v>
          </cell>
          <cell r="AH2275" t="str">
            <v>NON PREVISTO</v>
          </cell>
        </row>
        <row r="2276">
          <cell r="A2276">
            <v>104040</v>
          </cell>
          <cell r="B2276" t="str">
            <v>PULSOSSIMETRO</v>
          </cell>
          <cell r="C2276" t="str">
            <v>MASIMO CORP</v>
          </cell>
          <cell r="D2276" t="str">
            <v>RADICAL 7</v>
          </cell>
          <cell r="E2276" t="str">
            <v>100100091</v>
          </cell>
          <cell r="F2276" t="str">
            <v>COMPONENTE</v>
          </cell>
          <cell r="G2276" t="str">
            <v>104039</v>
          </cell>
          <cell r="I2276" t="str">
            <v>S.PIETRO</v>
          </cell>
          <cell r="J2276" t="str">
            <v>RIANIMAZIONE</v>
          </cell>
          <cell r="K2276" t="str">
            <v>RIANIMAZIONE</v>
          </cell>
          <cell r="L2276" t="str">
            <v>BLOCCO OPERATORIO MAGAZZINO</v>
          </cell>
          <cell r="M2276" t="str">
            <v>COMPONENTE</v>
          </cell>
          <cell r="N2276" t="str">
            <v>104041</v>
          </cell>
          <cell r="P2276" t="str">
            <v>ANNUALE</v>
          </cell>
          <cell r="Q2276" t="str">
            <v>ANNUALE (NON DI NS COMPETENZA)</v>
          </cell>
          <cell r="R2276" t="str">
            <v>NON PREVISTO</v>
          </cell>
          <cell r="S2276" t="str">
            <v>MP DA FARE CMQ</v>
          </cell>
          <cell r="T2276" t="str">
            <v>DA FARE</v>
          </cell>
          <cell r="U2276" t="str">
            <v>4040</v>
          </cell>
          <cell r="V2276">
            <v>46259</v>
          </cell>
          <cell r="W2276" t="str">
            <v>POSITIVO</v>
          </cell>
          <cell r="X2276">
            <v>0</v>
          </cell>
          <cell r="Y2276" t="str">
            <v>MP DA FARE CMQ</v>
          </cell>
          <cell r="Z2276" t="str">
            <v>4040</v>
          </cell>
          <cell r="AA2276">
            <v>0</v>
          </cell>
          <cell r="AB2276" t="str">
            <v>POSITIVO</v>
          </cell>
          <cell r="AC2276">
            <v>0</v>
          </cell>
          <cell r="AD2276" t="str">
            <v>NON PREVISTO</v>
          </cell>
          <cell r="AE2276" t="str">
            <v>NON PREVISTO</v>
          </cell>
          <cell r="AF2276" t="str">
            <v>NON PREVISTO</v>
          </cell>
          <cell r="AG2276" t="str">
            <v>NON PREVISTO</v>
          </cell>
          <cell r="AH2276" t="str">
            <v>NON PREVISTO</v>
          </cell>
        </row>
        <row r="2277">
          <cell r="A2277">
            <v>104041</v>
          </cell>
          <cell r="B2277" t="str">
            <v>MONITOR</v>
          </cell>
          <cell r="C2277" t="str">
            <v>MASIMO CORP</v>
          </cell>
          <cell r="D2277" t="str">
            <v>ROOT RDS 7 A</v>
          </cell>
          <cell r="E2277" t="str">
            <v>2000064379</v>
          </cell>
          <cell r="F2277" t="str">
            <v>PRINCIPALE</v>
          </cell>
          <cell r="G2277">
            <v>104041</v>
          </cell>
          <cell r="I2277" t="str">
            <v>S.PIETRO</v>
          </cell>
          <cell r="J2277" t="str">
            <v>RIANIMAZIONE</v>
          </cell>
          <cell r="K2277" t="str">
            <v>BLOCCO OPERATORIO</v>
          </cell>
          <cell r="L2277" t="str">
            <v>BLOCCO OPERATORIO MAGAZZINO</v>
          </cell>
          <cell r="M2277" t="str">
            <v>PRINCIPALE</v>
          </cell>
          <cell r="N2277" t="str">
            <v>104041</v>
          </cell>
          <cell r="P2277" t="str">
            <v>ANNUALE</v>
          </cell>
          <cell r="Q2277" t="str">
            <v>ANNUALE (NON DI NS COMPETENZA)</v>
          </cell>
          <cell r="R2277" t="str">
            <v>NON PREVISTO</v>
          </cell>
          <cell r="S2277" t="str">
            <v>MP DA FARE CMQ</v>
          </cell>
          <cell r="T2277" t="str">
            <v>DA FARE</v>
          </cell>
          <cell r="U2277" t="str">
            <v>4041</v>
          </cell>
          <cell r="V2277">
            <v>46259</v>
          </cell>
          <cell r="W2277" t="str">
            <v>POSITIVO</v>
          </cell>
          <cell r="X2277">
            <v>0</v>
          </cell>
          <cell r="Y2277" t="str">
            <v>MP DA FARE CMQ</v>
          </cell>
          <cell r="Z2277" t="str">
            <v>4041</v>
          </cell>
          <cell r="AA2277">
            <v>0</v>
          </cell>
          <cell r="AB2277" t="str">
            <v>POSITIVO</v>
          </cell>
          <cell r="AC2277">
            <v>0</v>
          </cell>
          <cell r="AD2277" t="str">
            <v>NON PREVISTO</v>
          </cell>
          <cell r="AE2277" t="str">
            <v>NON PREVISTO</v>
          </cell>
          <cell r="AF2277" t="str">
            <v>NON PREVISTO</v>
          </cell>
          <cell r="AG2277" t="str">
            <v>NON PREVISTO</v>
          </cell>
          <cell r="AH2277" t="str">
            <v>NON PREVISTO</v>
          </cell>
        </row>
        <row r="2278">
          <cell r="A2278">
            <v>104042</v>
          </cell>
          <cell r="B2278" t="str">
            <v>PULSOSSIMETRO</v>
          </cell>
          <cell r="C2278" t="str">
            <v>MASIMO CORP</v>
          </cell>
          <cell r="D2278" t="str">
            <v>RADICAL 7</v>
          </cell>
          <cell r="E2278" t="str">
            <v>100145473</v>
          </cell>
          <cell r="F2278" t="str">
            <v>COMPONENTE</v>
          </cell>
          <cell r="G2278">
            <v>104039</v>
          </cell>
          <cell r="I2278" t="str">
            <v>S.PIETRO</v>
          </cell>
          <cell r="J2278" t="str">
            <v>RIANIMAZIONE</v>
          </cell>
          <cell r="K2278" t="str">
            <v>BLOCCO OPERATORIO</v>
          </cell>
          <cell r="L2278" t="str">
            <v>BLOCCO OPERATORIO MAGAZZINO</v>
          </cell>
          <cell r="M2278" t="str">
            <v>COMPONENTE</v>
          </cell>
          <cell r="N2278" t="str">
            <v>104039</v>
          </cell>
          <cell r="P2278" t="str">
            <v>ANNUALE</v>
          </cell>
          <cell r="Q2278" t="str">
            <v>ANNUALE (NON DI NS COMPETENZA)</v>
          </cell>
          <cell r="R2278" t="str">
            <v>NON PREVISTO</v>
          </cell>
          <cell r="S2278" t="str">
            <v>MP DA FARE CMQ</v>
          </cell>
          <cell r="T2278" t="str">
            <v>DA FARE</v>
          </cell>
          <cell r="U2278" t="str">
            <v>4042</v>
          </cell>
          <cell r="V2278">
            <v>46259</v>
          </cell>
          <cell r="W2278" t="str">
            <v>POSITIVO</v>
          </cell>
          <cell r="X2278">
            <v>0</v>
          </cell>
          <cell r="Y2278" t="str">
            <v>MP DA FARE CMQ</v>
          </cell>
          <cell r="Z2278" t="str">
            <v>4042</v>
          </cell>
          <cell r="AA2278">
            <v>0</v>
          </cell>
          <cell r="AB2278" t="str">
            <v>POSITIVO</v>
          </cell>
          <cell r="AC2278">
            <v>0</v>
          </cell>
          <cell r="AD2278" t="str">
            <v>NON PREVISTO</v>
          </cell>
          <cell r="AE2278" t="str">
            <v>NON PREVISTO</v>
          </cell>
          <cell r="AF2278" t="str">
            <v>NON PREVISTO</v>
          </cell>
          <cell r="AG2278" t="str">
            <v>NON PREVISTO</v>
          </cell>
          <cell r="AH2278" t="str">
            <v>NON PREVISTO</v>
          </cell>
        </row>
        <row r="2279">
          <cell r="A2279">
            <v>104043</v>
          </cell>
          <cell r="B2279" t="str">
            <v>DOCKING STATION</v>
          </cell>
          <cell r="C2279" t="str">
            <v>MASIMO CORP</v>
          </cell>
          <cell r="D2279" t="str">
            <v>RDS 3</v>
          </cell>
          <cell r="E2279" t="str">
            <v>140328</v>
          </cell>
          <cell r="F2279" t="str">
            <v>COMPONENTE</v>
          </cell>
          <cell r="G2279">
            <v>104039</v>
          </cell>
          <cell r="I2279" t="str">
            <v>S.PIETRO</v>
          </cell>
          <cell r="J2279" t="str">
            <v>RIANIMAZIONE</v>
          </cell>
          <cell r="K2279" t="str">
            <v>RIANIMAZIONE</v>
          </cell>
          <cell r="L2279" t="str">
            <v>NON TROVATO</v>
          </cell>
          <cell r="P2279" t="str">
            <v>ANNUALE</v>
          </cell>
          <cell r="Q2279" t="str">
            <v>ANNUALE (NON DI NS COMPETENZA)</v>
          </cell>
          <cell r="R2279" t="str">
            <v>NON PREVISTO</v>
          </cell>
          <cell r="S2279" t="str">
            <v>MP DA FARE CMQ</v>
          </cell>
          <cell r="T2279" t="str">
            <v>DA FARE</v>
          </cell>
          <cell r="U2279">
            <v>0</v>
          </cell>
          <cell r="V2279">
            <v>0</v>
          </cell>
          <cell r="W2279">
            <v>0</v>
          </cell>
          <cell r="X2279">
            <v>0</v>
          </cell>
          <cell r="Y2279" t="str">
            <v>NON PREVISTO</v>
          </cell>
          <cell r="Z2279">
            <v>0</v>
          </cell>
          <cell r="AA2279">
            <v>0</v>
          </cell>
          <cell r="AB2279">
            <v>0</v>
          </cell>
          <cell r="AC2279">
            <v>0</v>
          </cell>
          <cell r="AD2279" t="str">
            <v>NON PREVISTO</v>
          </cell>
          <cell r="AE2279" t="str">
            <v>NON PREVISTO</v>
          </cell>
          <cell r="AF2279" t="str">
            <v>NON PREVISTO</v>
          </cell>
          <cell r="AG2279" t="str">
            <v>NON PREVISTO</v>
          </cell>
          <cell r="AH2279" t="str">
            <v>NON PREVISTO</v>
          </cell>
        </row>
        <row r="2280">
          <cell r="A2280">
            <v>104044</v>
          </cell>
          <cell r="B2280" t="str">
            <v>DOCKING STATION</v>
          </cell>
          <cell r="C2280" t="str">
            <v>MASIMO CORP</v>
          </cell>
          <cell r="D2280" t="str">
            <v>RDS 3</v>
          </cell>
          <cell r="E2280" t="str">
            <v>140338</v>
          </cell>
          <cell r="F2280" t="str">
            <v>COMPONENTE</v>
          </cell>
          <cell r="G2280">
            <v>104041</v>
          </cell>
          <cell r="I2280" t="str">
            <v>S.PIETRO</v>
          </cell>
          <cell r="J2280" t="str">
            <v>RIANIMAZIONE</v>
          </cell>
          <cell r="K2280" t="str">
            <v>RIANIMAZIONE</v>
          </cell>
          <cell r="L2280" t="str">
            <v>NON TROVATO</v>
          </cell>
          <cell r="P2280" t="str">
            <v>ANNUALE</v>
          </cell>
          <cell r="Q2280" t="str">
            <v>ANNUALE (NON DI NS COMPETENZA)</v>
          </cell>
          <cell r="R2280" t="str">
            <v>NON PREVISTO</v>
          </cell>
          <cell r="S2280" t="str">
            <v>MP DA FARE CMQ</v>
          </cell>
          <cell r="T2280" t="str">
            <v>DA FARE</v>
          </cell>
          <cell r="U2280">
            <v>0</v>
          </cell>
          <cell r="V2280">
            <v>0</v>
          </cell>
          <cell r="W2280">
            <v>0</v>
          </cell>
          <cell r="X2280">
            <v>0</v>
          </cell>
          <cell r="Y2280" t="str">
            <v>NON PREVISTO</v>
          </cell>
          <cell r="Z2280">
            <v>0</v>
          </cell>
          <cell r="AA2280">
            <v>0</v>
          </cell>
          <cell r="AB2280">
            <v>0</v>
          </cell>
          <cell r="AC2280">
            <v>0</v>
          </cell>
          <cell r="AD2280" t="str">
            <v>NON PREVISTO</v>
          </cell>
          <cell r="AE2280" t="str">
            <v>NON PREVISTO</v>
          </cell>
          <cell r="AF2280" t="str">
            <v>NON PREVISTO</v>
          </cell>
          <cell r="AG2280" t="str">
            <v>NON PREVISTO</v>
          </cell>
          <cell r="AH2280" t="str">
            <v>NON PREVISTO</v>
          </cell>
        </row>
        <row r="2281">
          <cell r="A2281">
            <v>104045</v>
          </cell>
          <cell r="B2281" t="str">
            <v>ASPIRATORE MEDICO CHIRURGICO</v>
          </cell>
          <cell r="C2281" t="str">
            <v>MEDELA AG</v>
          </cell>
          <cell r="D2281" t="str">
            <v>DOMINANT FLEX RACK</v>
          </cell>
          <cell r="E2281" t="str">
            <v>1823693</v>
          </cell>
          <cell r="F2281" t="str">
            <v>SINGOLA</v>
          </cell>
          <cell r="G2281">
            <v>104045</v>
          </cell>
          <cell r="I2281" t="str">
            <v>S.PIETRO</v>
          </cell>
          <cell r="J2281" t="str">
            <v>SALA TRAVAGLIO</v>
          </cell>
          <cell r="K2281" t="str">
            <v>SALA PARTO</v>
          </cell>
          <cell r="L2281" t="str">
            <v>NON TROVATO</v>
          </cell>
          <cell r="P2281" t="str">
            <v>ANNUALE</v>
          </cell>
          <cell r="Q2281" t="str">
            <v>ANNUALE</v>
          </cell>
          <cell r="R2281" t="str">
            <v>NON PREVISTO</v>
          </cell>
          <cell r="T2281" t="str">
            <v>DA FARE</v>
          </cell>
          <cell r="U2281">
            <v>0</v>
          </cell>
          <cell r="V2281">
            <v>0</v>
          </cell>
          <cell r="W2281">
            <v>0</v>
          </cell>
          <cell r="X2281">
            <v>0</v>
          </cell>
          <cell r="Y2281" t="str">
            <v>DA FARE</v>
          </cell>
          <cell r="Z2281">
            <v>0</v>
          </cell>
          <cell r="AA2281">
            <v>0</v>
          </cell>
          <cell r="AB2281">
            <v>0</v>
          </cell>
          <cell r="AC2281">
            <v>0</v>
          </cell>
          <cell r="AD2281" t="str">
            <v>NON PREVISTO</v>
          </cell>
          <cell r="AE2281" t="str">
            <v>NON PREVISTO</v>
          </cell>
          <cell r="AF2281" t="str">
            <v>NON PREVISTO</v>
          </cell>
          <cell r="AG2281" t="str">
            <v>NON PREVISTO</v>
          </cell>
          <cell r="AH2281" t="str">
            <v>NON PREVISTO</v>
          </cell>
        </row>
        <row r="2282">
          <cell r="A2282">
            <v>104046</v>
          </cell>
          <cell r="B2282" t="str">
            <v>ECOTOMOGRAFO</v>
          </cell>
          <cell r="C2282" t="str">
            <v>PHILIPS MEDICAL SYSTEMS</v>
          </cell>
          <cell r="D2282" t="str">
            <v>AFFINITI 50</v>
          </cell>
          <cell r="E2282" t="str">
            <v>US620D2157</v>
          </cell>
          <cell r="F2282" t="str">
            <v>PRINCIPALE</v>
          </cell>
          <cell r="G2282">
            <v>104046</v>
          </cell>
          <cell r="H2282" t="str">
            <v>ECO26 (104046)</v>
          </cell>
          <cell r="I2282" t="str">
            <v>S.PIETRO</v>
          </cell>
          <cell r="J2282" t="str">
            <v>AMB. CHIRURGIA VASCOLARE</v>
          </cell>
          <cell r="K2282" t="str">
            <v>AMB. CHIRURGIA VASCOLARE</v>
          </cell>
          <cell r="L2282" t="str">
            <v>AMB. CHIRURGIA VASCOLARE</v>
          </cell>
          <cell r="M2282" t="str">
            <v>PRINCIPALE</v>
          </cell>
          <cell r="N2282" t="str">
            <v>104046</v>
          </cell>
          <cell r="O2282" t="str">
            <v>ECO26 (104046)</v>
          </cell>
          <cell r="P2282" t="str">
            <v>BIENNALE</v>
          </cell>
          <cell r="Q2282" t="str">
            <v>ANNUALE</v>
          </cell>
          <cell r="R2282" t="str">
            <v>ANNUALE</v>
          </cell>
          <cell r="T2282" t="str">
            <v>DA FARE</v>
          </cell>
          <cell r="U2282" t="str">
            <v>4046</v>
          </cell>
          <cell r="V2282">
            <v>46272</v>
          </cell>
          <cell r="W2282" t="str">
            <v>POSITIVO</v>
          </cell>
          <cell r="X2282" t="str">
            <v>VSE ESEGUITA CON APP: 104047, 104048</v>
          </cell>
          <cell r="Y2282" t="str">
            <v>DA FARE</v>
          </cell>
          <cell r="Z2282">
            <v>4046</v>
          </cell>
          <cell r="AA2282">
            <v>46272</v>
          </cell>
          <cell r="AB2282" t="str">
            <v>POSITIVO</v>
          </cell>
          <cell r="AC2282">
            <v>0</v>
          </cell>
          <cell r="AD2282" t="str">
            <v>DA FARE</v>
          </cell>
          <cell r="AE2282">
            <v>0</v>
          </cell>
          <cell r="AF2282">
            <v>0</v>
          </cell>
          <cell r="AG2282">
            <v>0</v>
          </cell>
          <cell r="AH2282">
            <v>0</v>
          </cell>
        </row>
        <row r="2283">
          <cell r="A2283">
            <v>104047</v>
          </cell>
          <cell r="B2283" t="str">
            <v>SONDA ECOGRAFICA</v>
          </cell>
          <cell r="C2283" t="str">
            <v>PHILIPS MEDICAL SYSTEMS</v>
          </cell>
          <cell r="D2283" t="str">
            <v>C6 2 COMPACT</v>
          </cell>
          <cell r="E2283" t="str">
            <v>B3Q2YG</v>
          </cell>
          <cell r="F2283" t="str">
            <v>COMPONENTE</v>
          </cell>
          <cell r="G2283" t="str">
            <v>104046</v>
          </cell>
          <cell r="H2283" t="str">
            <v>ECO26 (104046)</v>
          </cell>
          <cell r="I2283" t="str">
            <v>S.PIETRO</v>
          </cell>
          <cell r="J2283" t="str">
            <v>AMB. CHIRURGIA VASCOLARE</v>
          </cell>
          <cell r="K2283" t="str">
            <v>AMB. CHIRURGIA VASCOLARE</v>
          </cell>
          <cell r="L2283" t="str">
            <v>AMB. CHIRURGIA VASCOLARE</v>
          </cell>
          <cell r="M2283" t="str">
            <v>COMPONENTE</v>
          </cell>
          <cell r="N2283" t="str">
            <v>104046</v>
          </cell>
          <cell r="O2283" t="str">
            <v>ECO16 (104046)</v>
          </cell>
          <cell r="P2283" t="str">
            <v>BIENNALE CON APP PADRE</v>
          </cell>
          <cell r="Q2283" t="str">
            <v>ANNUALE</v>
          </cell>
          <cell r="R2283" t="str">
            <v>ANNUALE</v>
          </cell>
          <cell r="T2283" t="str">
            <v>DA FARE</v>
          </cell>
          <cell r="U2283" t="str">
            <v>4046</v>
          </cell>
          <cell r="V2283">
            <v>46272</v>
          </cell>
          <cell r="W2283" t="str">
            <v>POSITIVO</v>
          </cell>
          <cell r="X2283" t="str">
            <v>VSE ESEGUITA CON APP PADRE</v>
          </cell>
          <cell r="Y2283" t="str">
            <v>DA FARE</v>
          </cell>
          <cell r="Z2283">
            <v>4047</v>
          </cell>
          <cell r="AA2283">
            <v>46272</v>
          </cell>
          <cell r="AB2283" t="str">
            <v>POSITIVO</v>
          </cell>
          <cell r="AC2283">
            <v>0</v>
          </cell>
          <cell r="AD2283" t="str">
            <v>DA FARE</v>
          </cell>
          <cell r="AE2283" t="str">
            <v>104046</v>
          </cell>
          <cell r="AF2283">
            <v>0</v>
          </cell>
          <cell r="AG2283">
            <v>0</v>
          </cell>
          <cell r="AH2283">
            <v>0</v>
          </cell>
        </row>
        <row r="2284">
          <cell r="A2284">
            <v>104048</v>
          </cell>
          <cell r="B2284" t="str">
            <v>SONDA ECOGRAFICA</v>
          </cell>
          <cell r="C2284" t="str">
            <v>PHILIPS MEDICAL SYSTEMS</v>
          </cell>
          <cell r="D2284" t="str">
            <v>L12 3</v>
          </cell>
          <cell r="E2284" t="str">
            <v>B3QLC3</v>
          </cell>
          <cell r="F2284" t="str">
            <v>COMPONENTE</v>
          </cell>
          <cell r="G2284" t="str">
            <v>104046</v>
          </cell>
          <cell r="H2284" t="str">
            <v>ECO26 (104046)</v>
          </cell>
          <cell r="I2284" t="str">
            <v>S.PIETRO</v>
          </cell>
          <cell r="J2284" t="str">
            <v>AMB. CHIRURGIA VASCOLARE</v>
          </cell>
          <cell r="K2284" t="str">
            <v>AMB. CHIRURGIA VASCOLARE</v>
          </cell>
          <cell r="L2284" t="str">
            <v>AMB. CHIRURGIA VASCOLARE</v>
          </cell>
          <cell r="M2284" t="str">
            <v>COMPONENTE</v>
          </cell>
          <cell r="N2284" t="str">
            <v>104046</v>
          </cell>
          <cell r="O2284" t="str">
            <v>ECO26 (104046)</v>
          </cell>
          <cell r="P2284" t="str">
            <v>BIENNALE CON APP PADRE</v>
          </cell>
          <cell r="Q2284" t="str">
            <v>ANNUALE</v>
          </cell>
          <cell r="R2284" t="str">
            <v>ANNUALE</v>
          </cell>
          <cell r="T2284" t="str">
            <v>DA FARE</v>
          </cell>
          <cell r="U2284" t="str">
            <v>4046</v>
          </cell>
          <cell r="V2284">
            <v>46272</v>
          </cell>
          <cell r="W2284" t="str">
            <v>POSITIVO</v>
          </cell>
          <cell r="X2284" t="str">
            <v>VSE ESEGUITA CON APP PADRE</v>
          </cell>
          <cell r="Y2284" t="str">
            <v>DA FARE</v>
          </cell>
          <cell r="Z2284">
            <v>4048</v>
          </cell>
          <cell r="AA2284">
            <v>46272</v>
          </cell>
          <cell r="AB2284" t="str">
            <v>POSITIVO</v>
          </cell>
          <cell r="AC2284">
            <v>0</v>
          </cell>
          <cell r="AD2284" t="str">
            <v>DA FARE</v>
          </cell>
          <cell r="AE2284" t="str">
            <v>104046</v>
          </cell>
          <cell r="AF2284">
            <v>0</v>
          </cell>
          <cell r="AG2284">
            <v>0</v>
          </cell>
          <cell r="AH2284">
            <v>0</v>
          </cell>
        </row>
        <row r="2285">
          <cell r="A2285">
            <v>104049</v>
          </cell>
          <cell r="B2285" t="str">
            <v>RIPRODUTTORE VIDEO O DIGITALE DI BIOIMMAGINI</v>
          </cell>
          <cell r="C2285" t="str">
            <v>SONY CORP</v>
          </cell>
          <cell r="D2285" t="str">
            <v>UP D 898 MD</v>
          </cell>
          <cell r="E2285" t="str">
            <v>7012041</v>
          </cell>
          <cell r="F2285" t="str">
            <v>COMPONENTE</v>
          </cell>
          <cell r="G2285">
            <v>104046</v>
          </cell>
          <cell r="H2285" t="str">
            <v>ECO26 (104046)</v>
          </cell>
          <cell r="I2285" t="str">
            <v>S.PIETRO</v>
          </cell>
          <cell r="J2285" t="str">
            <v>AMB. CHIRURGIA VASCOLARE</v>
          </cell>
          <cell r="K2285" t="str">
            <v>AMB. CHIRURGIA VASCOLARE</v>
          </cell>
          <cell r="L2285" t="str">
            <v>AMB. CHIRURGIA VASCOLARE</v>
          </cell>
          <cell r="M2285" t="str">
            <v>COMPONENTE</v>
          </cell>
          <cell r="N2285" t="str">
            <v>104046</v>
          </cell>
          <cell r="O2285" t="str">
            <v>ECO26 (104046)</v>
          </cell>
          <cell r="P2285" t="str">
            <v>BIENNALE</v>
          </cell>
          <cell r="Q2285" t="str">
            <v>ANNUALE</v>
          </cell>
          <cell r="R2285" t="str">
            <v>NON PREVISTO</v>
          </cell>
          <cell r="T2285" t="str">
            <v>DA FARE</v>
          </cell>
          <cell r="U2285" t="str">
            <v>4049</v>
          </cell>
          <cell r="V2285">
            <v>46272</v>
          </cell>
          <cell r="W2285" t="str">
            <v>POSITIVO</v>
          </cell>
          <cell r="X2285">
            <v>0</v>
          </cell>
          <cell r="Y2285" t="str">
            <v>DA FARE</v>
          </cell>
          <cell r="Z2285">
            <v>4049</v>
          </cell>
          <cell r="AA2285">
            <v>46272</v>
          </cell>
          <cell r="AB2285" t="str">
            <v>POSITIVO</v>
          </cell>
          <cell r="AC2285">
            <v>0</v>
          </cell>
          <cell r="AD2285" t="str">
            <v>NON PREVISTO</v>
          </cell>
          <cell r="AE2285" t="str">
            <v>NON PREVISTO</v>
          </cell>
          <cell r="AF2285" t="str">
            <v>NON PREVISTO</v>
          </cell>
          <cell r="AG2285" t="str">
            <v>NON PREVISTO</v>
          </cell>
          <cell r="AH2285" t="str">
            <v>NON PREVISTO</v>
          </cell>
        </row>
        <row r="2286">
          <cell r="A2286">
            <v>104050</v>
          </cell>
          <cell r="B2286" t="str">
            <v>PORTATILE PER RADIOSCOPIA, APPARECCHIO</v>
          </cell>
          <cell r="C2286" t="str">
            <v>GE HEALTHCARE</v>
          </cell>
          <cell r="D2286" t="str">
            <v xml:space="preserve">OEC ELITE VAS 15 </v>
          </cell>
          <cell r="E2286" t="str">
            <v>FBXXTE00368
(A5137715)</v>
          </cell>
          <cell r="F2286" t="str">
            <v>PRINCIPALE</v>
          </cell>
          <cell r="G2286">
            <v>104050</v>
          </cell>
          <cell r="I2286" t="str">
            <v>S.PIETRO</v>
          </cell>
          <cell r="J2286" t="str">
            <v>BLOCCO OPERATORIO NUOVO/ORT.VASC.</v>
          </cell>
          <cell r="K2286" t="str">
            <v>BLOCCO OPERATORIO</v>
          </cell>
          <cell r="L2286" t="str">
            <v>BLOCCO OPERATORIO NUOVO/ORT.VASC.</v>
          </cell>
          <cell r="M2286" t="str">
            <v>PRINCIPALE</v>
          </cell>
          <cell r="N2286" t="str">
            <v>104050</v>
          </cell>
          <cell r="P2286" t="str">
            <v>ANNUALE</v>
          </cell>
          <cell r="Q2286" t="str">
            <v>ANNUALE</v>
          </cell>
          <cell r="R2286" t="str">
            <v>NON PREVISTO</v>
          </cell>
          <cell r="T2286" t="str">
            <v>DA FARE</v>
          </cell>
          <cell r="U2286" t="str">
            <v>4050</v>
          </cell>
          <cell r="V2286">
            <v>46276</v>
          </cell>
          <cell r="W2286" t="str">
            <v>POSITIVO</v>
          </cell>
          <cell r="X2286">
            <v>0</v>
          </cell>
          <cell r="Y2286" t="str">
            <v>DA FARE</v>
          </cell>
          <cell r="Z2286" t="str">
            <v>4050</v>
          </cell>
          <cell r="AA2286">
            <v>46276</v>
          </cell>
          <cell r="AB2286" t="str">
            <v>POSITIVO</v>
          </cell>
          <cell r="AC2286">
            <v>0</v>
          </cell>
          <cell r="AD2286" t="str">
            <v>NON PREVISTO</v>
          </cell>
          <cell r="AE2286" t="str">
            <v>NON PREVISTO</v>
          </cell>
          <cell r="AF2286" t="str">
            <v>NON PREVISTO</v>
          </cell>
          <cell r="AG2286" t="str">
            <v>NON PREVISTO</v>
          </cell>
          <cell r="AH2286" t="str">
            <v>NON PREVISTO</v>
          </cell>
        </row>
        <row r="2287">
          <cell r="A2287">
            <v>104051</v>
          </cell>
          <cell r="B2287" t="str">
            <v>CATENA TV</v>
          </cell>
          <cell r="C2287" t="str">
            <v>GE HEALTHCARE</v>
          </cell>
          <cell r="D2287" t="str">
            <v>ELITE VAS 15</v>
          </cell>
          <cell r="E2287" t="str">
            <v>FBXXTE00368
(A5137715)</v>
          </cell>
          <cell r="F2287" t="str">
            <v>COMPONENTE</v>
          </cell>
          <cell r="G2287" t="str">
            <v>104050</v>
          </cell>
          <cell r="I2287" t="str">
            <v>S.PIETRO</v>
          </cell>
          <cell r="J2287" t="str">
            <v>BLOCCO OPERATORIO NUOVO/ORT.VASC.</v>
          </cell>
          <cell r="K2287" t="str">
            <v>BLOCCO OPERATORIO NUOVO/ORT.VASC.</v>
          </cell>
          <cell r="L2287" t="str">
            <v>BLOCCO OPERATORIO NUOVO/ORT.VASC.</v>
          </cell>
          <cell r="M2287" t="str">
            <v>COMPONENTE</v>
          </cell>
          <cell r="N2287" t="str">
            <v>104050</v>
          </cell>
          <cell r="P2287" t="str">
            <v>ANNUALE</v>
          </cell>
          <cell r="Q2287" t="str">
            <v>ANNUALE</v>
          </cell>
          <cell r="R2287" t="str">
            <v>NON PREVISTO</v>
          </cell>
          <cell r="T2287" t="str">
            <v>DA FARE</v>
          </cell>
          <cell r="U2287" t="str">
            <v>4050</v>
          </cell>
          <cell r="V2287">
            <v>46276</v>
          </cell>
          <cell r="W2287" t="str">
            <v>POSITIVO</v>
          </cell>
          <cell r="X2287">
            <v>0</v>
          </cell>
          <cell r="Y2287" t="str">
            <v>DA FARE</v>
          </cell>
          <cell r="Z2287" t="str">
            <v>4051</v>
          </cell>
          <cell r="AA2287">
            <v>46276</v>
          </cell>
          <cell r="AB2287" t="str">
            <v>POSITIVO</v>
          </cell>
          <cell r="AC2287">
            <v>0</v>
          </cell>
          <cell r="AD2287" t="str">
            <v>NON PREVISTO</v>
          </cell>
          <cell r="AE2287" t="str">
            <v>NON PREVISTO</v>
          </cell>
          <cell r="AF2287" t="str">
            <v>NON PREVISTO</v>
          </cell>
          <cell r="AG2287" t="str">
            <v>NON PREVISTO</v>
          </cell>
          <cell r="AH2287" t="str">
            <v>NON PREVISTO</v>
          </cell>
        </row>
        <row r="2288">
          <cell r="A2288">
            <v>104052</v>
          </cell>
          <cell r="B2288" t="str">
            <v>IRRIGATORE</v>
          </cell>
          <cell r="C2288" t="str">
            <v>STORZ KARL GMBH &amp; CO KG</v>
          </cell>
          <cell r="D2288" t="str">
            <v>ENDOMAT SELECT UP 210</v>
          </cell>
          <cell r="E2288" t="str">
            <v>PP02588</v>
          </cell>
          <cell r="F2288" t="str">
            <v>SINGOLA</v>
          </cell>
          <cell r="G2288">
            <v>104052</v>
          </cell>
          <cell r="I2288" t="str">
            <v>S.PIETRO</v>
          </cell>
          <cell r="J2288" t="str">
            <v>BLOCCO OPERATORIO</v>
          </cell>
          <cell r="K2288" t="str">
            <v>BLOCCO OPERATORIO</v>
          </cell>
          <cell r="L2288" t="str">
            <v>NON TROVATO</v>
          </cell>
          <cell r="P2288" t="str">
            <v>ANNUALE</v>
          </cell>
          <cell r="Q2288" t="str">
            <v>ANNUALE</v>
          </cell>
          <cell r="R2288" t="str">
            <v>NON PREVISTO</v>
          </cell>
          <cell r="T2288" t="str">
            <v>DA FARE</v>
          </cell>
          <cell r="U2288">
            <v>0</v>
          </cell>
          <cell r="V2288">
            <v>0</v>
          </cell>
          <cell r="W2288">
            <v>0</v>
          </cell>
          <cell r="X2288">
            <v>0</v>
          </cell>
          <cell r="Y2288" t="str">
            <v>DA FARE</v>
          </cell>
          <cell r="Z2288">
            <v>0</v>
          </cell>
          <cell r="AA2288">
            <v>0</v>
          </cell>
          <cell r="AB2288">
            <v>0</v>
          </cell>
          <cell r="AC2288">
            <v>0</v>
          </cell>
          <cell r="AD2288" t="str">
            <v>NON PREVISTO</v>
          </cell>
          <cell r="AE2288" t="str">
            <v>NON PREVISTO</v>
          </cell>
          <cell r="AF2288" t="str">
            <v>NON PREVISTO</v>
          </cell>
          <cell r="AG2288" t="str">
            <v>NON PREVISTO</v>
          </cell>
          <cell r="AH2288" t="str">
            <v>NON PREVISTO</v>
          </cell>
        </row>
        <row r="2289">
          <cell r="A2289">
            <v>104053</v>
          </cell>
          <cell r="B2289" t="str">
            <v>TOMOGRAFO A RISONANZA MAGNETICA</v>
          </cell>
          <cell r="C2289" t="str">
            <v>CANON INC</v>
          </cell>
          <cell r="D2289" t="str">
            <v>VANTAGE ORIAN</v>
          </cell>
          <cell r="E2289" t="str">
            <v>S1B2062055</v>
          </cell>
          <cell r="F2289" t="str">
            <v>PRINCIPALE</v>
          </cell>
          <cell r="G2289">
            <v>104053</v>
          </cell>
          <cell r="I2289" t="str">
            <v>S.PIETRO</v>
          </cell>
          <cell r="J2289" t="str">
            <v>RADIOLOGIA</v>
          </cell>
          <cell r="K2289" t="str">
            <v>RADIOLOGIA</v>
          </cell>
          <cell r="L2289" t="str">
            <v>RADIOLOGIA</v>
          </cell>
          <cell r="M2289" t="str">
            <v>PRINCIPALE</v>
          </cell>
          <cell r="N2289">
            <v>104053</v>
          </cell>
          <cell r="P2289" t="str">
            <v>BIENNALE (NON DI NS COMPETENZA)</v>
          </cell>
          <cell r="Q2289" t="str">
            <v>ANNUALE (NON DI NS COMPETENZA)</v>
          </cell>
          <cell r="R2289" t="str">
            <v>NON PREVISTO</v>
          </cell>
          <cell r="T2289" t="str">
            <v>NON PREVISTO</v>
          </cell>
          <cell r="U2289">
            <v>0</v>
          </cell>
          <cell r="V2289">
            <v>0</v>
          </cell>
          <cell r="W2289">
            <v>0</v>
          </cell>
          <cell r="X2289">
            <v>0</v>
          </cell>
          <cell r="Y2289" t="str">
            <v>NON PREVISTO</v>
          </cell>
          <cell r="Z2289">
            <v>0</v>
          </cell>
          <cell r="AA2289">
            <v>0</v>
          </cell>
          <cell r="AB2289">
            <v>0</v>
          </cell>
          <cell r="AC2289">
            <v>0</v>
          </cell>
          <cell r="AD2289" t="str">
            <v>NON PREVISTO</v>
          </cell>
          <cell r="AE2289" t="str">
            <v>NON PREVISTO</v>
          </cell>
          <cell r="AF2289" t="str">
            <v>NON PREVISTO</v>
          </cell>
          <cell r="AG2289" t="str">
            <v>NON PREVISTO</v>
          </cell>
          <cell r="AH2289" t="str">
            <v>NON PREVISTO</v>
          </cell>
        </row>
        <row r="2290">
          <cell r="A2290">
            <v>104054</v>
          </cell>
          <cell r="B2290" t="str">
            <v>BOBINA RISONANZA MAGNETICA</v>
          </cell>
          <cell r="C2290" t="str">
            <v>CANON INC</v>
          </cell>
          <cell r="D2290" t="str">
            <v>16CH FLEX SPEEDER LARGE (MJAJ-227A/S1)</v>
          </cell>
          <cell r="E2290" t="str">
            <v>S1L2032790</v>
          </cell>
          <cell r="F2290" t="str">
            <v>COMPONENTE</v>
          </cell>
          <cell r="G2290" t="str">
            <v>104053</v>
          </cell>
          <cell r="I2290" t="str">
            <v>S.PIETRO</v>
          </cell>
          <cell r="J2290" t="str">
            <v>RADIOLOGIA</v>
          </cell>
          <cell r="K2290" t="str">
            <v>RADIOLOGIA</v>
          </cell>
          <cell r="L2290" t="str">
            <v>RADIOLOGIA</v>
          </cell>
          <cell r="M2290" t="str">
            <v>COMPONENTE</v>
          </cell>
          <cell r="N2290" t="str">
            <v>104053</v>
          </cell>
          <cell r="P2290" t="str">
            <v>BIENNALE (NON DI NS COMPETENZA)</v>
          </cell>
          <cell r="Q2290" t="str">
            <v>ANNUALE (NON DI NS COMPETENZA)</v>
          </cell>
          <cell r="R2290" t="str">
            <v>NON PREVISTO</v>
          </cell>
          <cell r="T2290" t="str">
            <v>NON PREVISTO</v>
          </cell>
          <cell r="U2290">
            <v>0</v>
          </cell>
          <cell r="V2290">
            <v>0</v>
          </cell>
          <cell r="W2290">
            <v>0</v>
          </cell>
          <cell r="X2290">
            <v>0</v>
          </cell>
          <cell r="Y2290" t="str">
            <v>NON PREVISTO</v>
          </cell>
          <cell r="Z2290">
            <v>0</v>
          </cell>
          <cell r="AA2290">
            <v>0</v>
          </cell>
          <cell r="AB2290">
            <v>0</v>
          </cell>
          <cell r="AC2290">
            <v>0</v>
          </cell>
          <cell r="AD2290" t="str">
            <v>NON PREVISTO</v>
          </cell>
          <cell r="AE2290" t="str">
            <v>NON PREVISTO</v>
          </cell>
          <cell r="AF2290" t="str">
            <v>NON PREVISTO</v>
          </cell>
          <cell r="AG2290" t="str">
            <v>NON PREVISTO</v>
          </cell>
          <cell r="AH2290" t="str">
            <v>NON PREVISTO</v>
          </cell>
        </row>
        <row r="2291">
          <cell r="A2291">
            <v>104055</v>
          </cell>
          <cell r="B2291" t="str">
            <v>BOBINA RISONANZA MAGNETICA</v>
          </cell>
          <cell r="C2291" t="str">
            <v>CANON INC</v>
          </cell>
          <cell r="D2291" t="str">
            <v>ATLAS SPEEDER BODY COIL (MJAB-167A/P1)</v>
          </cell>
          <cell r="E2291" t="str">
            <v>P1L1963762</v>
          </cell>
          <cell r="F2291" t="str">
            <v>COMPONENTE</v>
          </cell>
          <cell r="G2291" t="str">
            <v>104053</v>
          </cell>
          <cell r="I2291" t="str">
            <v>S.PIETRO</v>
          </cell>
          <cell r="J2291" t="str">
            <v>RADIOLOGIA</v>
          </cell>
          <cell r="K2291" t="str">
            <v>RADIOLOGIA</v>
          </cell>
          <cell r="L2291" t="str">
            <v>RADIOLOGIA</v>
          </cell>
          <cell r="M2291" t="str">
            <v>COMPONENTE</v>
          </cell>
          <cell r="N2291" t="str">
            <v>104053</v>
          </cell>
          <cell r="P2291" t="str">
            <v>BIENNALE (NON DI NS COMPETENZA)</v>
          </cell>
          <cell r="Q2291" t="str">
            <v>ANNUALE (NON DI NS COMPETENZA)</v>
          </cell>
          <cell r="R2291" t="str">
            <v>NON PREVISTO</v>
          </cell>
          <cell r="T2291" t="str">
            <v>NON PREVISTO</v>
          </cell>
          <cell r="U2291">
            <v>0</v>
          </cell>
          <cell r="V2291">
            <v>0</v>
          </cell>
          <cell r="W2291">
            <v>0</v>
          </cell>
          <cell r="X2291">
            <v>0</v>
          </cell>
          <cell r="Y2291" t="str">
            <v>NON PREVISTO</v>
          </cell>
          <cell r="Z2291">
            <v>0</v>
          </cell>
          <cell r="AA2291">
            <v>0</v>
          </cell>
          <cell r="AB2291">
            <v>0</v>
          </cell>
          <cell r="AC2291">
            <v>0</v>
          </cell>
          <cell r="AD2291" t="str">
            <v>NON PREVISTO</v>
          </cell>
          <cell r="AE2291" t="str">
            <v>NON PREVISTO</v>
          </cell>
          <cell r="AF2291" t="str">
            <v>NON PREVISTO</v>
          </cell>
          <cell r="AG2291" t="str">
            <v>NON PREVISTO</v>
          </cell>
          <cell r="AH2291" t="str">
            <v>NON PREVISTO</v>
          </cell>
        </row>
        <row r="2292">
          <cell r="A2292">
            <v>104056</v>
          </cell>
          <cell r="B2292" t="str">
            <v>BOBINA RISONANZA MAGNETICA</v>
          </cell>
          <cell r="C2292" t="str">
            <v>CANON INC</v>
          </cell>
          <cell r="D2292" t="str">
            <v>ATLAS SPEEDER SPINE COIL (MJAS-147A/E1)</v>
          </cell>
          <cell r="E2292" t="str">
            <v>E1M20330408</v>
          </cell>
          <cell r="F2292" t="str">
            <v>COMPONENTE</v>
          </cell>
          <cell r="G2292" t="str">
            <v>104053</v>
          </cell>
          <cell r="I2292" t="str">
            <v>S.PIETRO</v>
          </cell>
          <cell r="J2292" t="str">
            <v>RADIOLOGIA</v>
          </cell>
          <cell r="K2292" t="str">
            <v>RADIOLOGIA</v>
          </cell>
          <cell r="L2292" t="str">
            <v>RADIOLOGIA</v>
          </cell>
          <cell r="M2292" t="str">
            <v>COMPONENTE</v>
          </cell>
          <cell r="N2292" t="str">
            <v>104053</v>
          </cell>
          <cell r="P2292" t="str">
            <v>BIENNALE (NON DI NS COMPETENZA)</v>
          </cell>
          <cell r="Q2292" t="str">
            <v>ANNUALE (NON DI NS COMPETENZA)</v>
          </cell>
          <cell r="R2292" t="str">
            <v>NON PREVISTO</v>
          </cell>
          <cell r="T2292" t="str">
            <v>NON PREVISTO</v>
          </cell>
          <cell r="U2292">
            <v>0</v>
          </cell>
          <cell r="V2292">
            <v>0</v>
          </cell>
          <cell r="W2292">
            <v>0</v>
          </cell>
          <cell r="X2292">
            <v>0</v>
          </cell>
          <cell r="Y2292" t="str">
            <v>NON PREVISTO</v>
          </cell>
          <cell r="Z2292">
            <v>0</v>
          </cell>
          <cell r="AA2292">
            <v>0</v>
          </cell>
          <cell r="AB2292">
            <v>0</v>
          </cell>
          <cell r="AC2292">
            <v>0</v>
          </cell>
          <cell r="AD2292" t="str">
            <v>NON PREVISTO</v>
          </cell>
          <cell r="AE2292" t="str">
            <v>NON PREVISTO</v>
          </cell>
          <cell r="AF2292" t="str">
            <v>NON PREVISTO</v>
          </cell>
          <cell r="AG2292" t="str">
            <v>NON PREVISTO</v>
          </cell>
          <cell r="AH2292" t="str">
            <v>NON PREVISTO</v>
          </cell>
        </row>
        <row r="2293">
          <cell r="A2293">
            <v>104057</v>
          </cell>
          <cell r="B2293" t="str">
            <v>MONITOR TELEVISIVO PER BIOIMMAGINI</v>
          </cell>
          <cell r="C2293" t="str">
            <v>CANON INC</v>
          </cell>
          <cell r="D2293" t="str">
            <v>NR</v>
          </cell>
          <cell r="E2293" t="str">
            <v>NR</v>
          </cell>
          <cell r="F2293" t="str">
            <v>COMPONENTE</v>
          </cell>
          <cell r="G2293" t="str">
            <v>104053</v>
          </cell>
          <cell r="I2293" t="str">
            <v>S.PIETRO</v>
          </cell>
          <cell r="J2293" t="str">
            <v>RADIOLOGIA</v>
          </cell>
          <cell r="K2293" t="str">
            <v>RADIOLOGIA</v>
          </cell>
          <cell r="L2293" t="str">
            <v>RADIOLOGIA</v>
          </cell>
          <cell r="M2293" t="str">
            <v>COMPONENTE</v>
          </cell>
          <cell r="N2293" t="str">
            <v>104053</v>
          </cell>
          <cell r="P2293" t="str">
            <v>BIENNALE (NON DI NS COMPETENZA)</v>
          </cell>
          <cell r="Q2293" t="str">
            <v>ANNUALE (NON DI NS COMPETENZA)</v>
          </cell>
          <cell r="R2293" t="str">
            <v>NON PREVISTO</v>
          </cell>
          <cell r="T2293" t="str">
            <v>NON PREVISTO</v>
          </cell>
          <cell r="U2293">
            <v>0</v>
          </cell>
          <cell r="V2293">
            <v>0</v>
          </cell>
          <cell r="W2293">
            <v>0</v>
          </cell>
          <cell r="X2293">
            <v>0</v>
          </cell>
          <cell r="Y2293" t="str">
            <v>NON PREVISTO</v>
          </cell>
          <cell r="Z2293">
            <v>0</v>
          </cell>
          <cell r="AA2293">
            <v>0</v>
          </cell>
          <cell r="AB2293">
            <v>0</v>
          </cell>
          <cell r="AC2293">
            <v>0</v>
          </cell>
          <cell r="AD2293" t="str">
            <v>NON PREVISTO</v>
          </cell>
          <cell r="AE2293" t="str">
            <v>NON PREVISTO</v>
          </cell>
          <cell r="AF2293" t="str">
            <v>NON PREVISTO</v>
          </cell>
          <cell r="AG2293" t="str">
            <v>NON PREVISTO</v>
          </cell>
          <cell r="AH2293" t="str">
            <v>NON PREVISTO</v>
          </cell>
        </row>
        <row r="2294">
          <cell r="A2294">
            <v>104058</v>
          </cell>
          <cell r="B2294" t="str">
            <v>MONITOR</v>
          </cell>
          <cell r="C2294" t="str">
            <v>CANON INC</v>
          </cell>
          <cell r="D2294" t="str">
            <v>NR</v>
          </cell>
          <cell r="E2294" t="str">
            <v>SB5SAF147</v>
          </cell>
          <cell r="F2294" t="str">
            <v>COMPONENTE</v>
          </cell>
          <cell r="G2294" t="str">
            <v>104053</v>
          </cell>
          <cell r="I2294" t="str">
            <v>S.PIETRO</v>
          </cell>
          <cell r="J2294" t="str">
            <v>RADIOLOGIA</v>
          </cell>
          <cell r="K2294" t="str">
            <v>RADIOLOGIA</v>
          </cell>
          <cell r="L2294" t="str">
            <v>RADIOLOGIA</v>
          </cell>
          <cell r="M2294" t="str">
            <v>COMPONENTE</v>
          </cell>
          <cell r="N2294" t="str">
            <v>104053</v>
          </cell>
          <cell r="P2294" t="str">
            <v>BIENNALE (NON DI NS COMPETENZA)</v>
          </cell>
          <cell r="Q2294" t="str">
            <v>ANNUALE (NON DI NS COMPETENZA)</v>
          </cell>
          <cell r="R2294" t="str">
            <v>NON PREVISTO</v>
          </cell>
          <cell r="T2294" t="str">
            <v>NON PREVISTO</v>
          </cell>
          <cell r="U2294">
            <v>0</v>
          </cell>
          <cell r="V2294">
            <v>0</v>
          </cell>
          <cell r="W2294">
            <v>0</v>
          </cell>
          <cell r="X2294">
            <v>0</v>
          </cell>
          <cell r="Y2294" t="str">
            <v>NON PREVISTO</v>
          </cell>
          <cell r="Z2294">
            <v>0</v>
          </cell>
          <cell r="AA2294">
            <v>0</v>
          </cell>
          <cell r="AB2294">
            <v>0</v>
          </cell>
          <cell r="AC2294">
            <v>0</v>
          </cell>
          <cell r="AD2294" t="str">
            <v>NON PREVISTO</v>
          </cell>
          <cell r="AE2294" t="str">
            <v>NON PREVISTO</v>
          </cell>
          <cell r="AF2294" t="str">
            <v>NON PREVISTO</v>
          </cell>
          <cell r="AG2294" t="str">
            <v>NON PREVISTO</v>
          </cell>
          <cell r="AH2294" t="str">
            <v>NON PREVISTO</v>
          </cell>
        </row>
        <row r="2295">
          <cell r="A2295">
            <v>104059</v>
          </cell>
          <cell r="B2295" t="str">
            <v>PORTATILE PER RADIOGRAFIA, APPARECCHIO</v>
          </cell>
          <cell r="C2295" t="str">
            <v>GENERAL MEDICAL MERATE SPA</v>
          </cell>
          <cell r="D2295" t="str">
            <v>MAC D R32D</v>
          </cell>
          <cell r="E2295" t="str">
            <v>35449</v>
          </cell>
          <cell r="F2295" t="str">
            <v>SINGOLA</v>
          </cell>
          <cell r="G2295">
            <v>104059</v>
          </cell>
          <cell r="I2295" t="str">
            <v>S.PIETRO</v>
          </cell>
          <cell r="J2295" t="str">
            <v>RADIOLOGIA</v>
          </cell>
          <cell r="K2295" t="str">
            <v>RADIOLOGIA</v>
          </cell>
          <cell r="L2295" t="str">
            <v>RADIOLOGIA</v>
          </cell>
          <cell r="M2295" t="str">
            <v>SINGOLA</v>
          </cell>
          <cell r="N2295">
            <v>104059</v>
          </cell>
          <cell r="P2295" t="str">
            <v>BIENNALE</v>
          </cell>
          <cell r="Q2295" t="str">
            <v>ANNUALE</v>
          </cell>
          <cell r="R2295" t="str">
            <v>NON PREVISTO</v>
          </cell>
          <cell r="T2295" t="str">
            <v>DA FARE</v>
          </cell>
          <cell r="U2295">
            <v>4059</v>
          </cell>
          <cell r="V2295">
            <v>46220</v>
          </cell>
          <cell r="W2295" t="str">
            <v>POSITIVO</v>
          </cell>
          <cell r="X2295">
            <v>0</v>
          </cell>
          <cell r="Y2295" t="str">
            <v>DA FARE</v>
          </cell>
          <cell r="Z2295">
            <v>4059</v>
          </cell>
          <cell r="AA2295">
            <v>46220</v>
          </cell>
          <cell r="AB2295" t="str">
            <v>POSITIVO</v>
          </cell>
          <cell r="AC2295">
            <v>0</v>
          </cell>
          <cell r="AD2295" t="str">
            <v>NON PREVISTO</v>
          </cell>
          <cell r="AE2295" t="str">
            <v>NON PREVISTO</v>
          </cell>
          <cell r="AF2295" t="str">
            <v>NON PREVISTO</v>
          </cell>
          <cell r="AG2295" t="str">
            <v>NON PREVISTO</v>
          </cell>
          <cell r="AH2295" t="str">
            <v>NON PREVISTO</v>
          </cell>
        </row>
        <row r="2296">
          <cell r="A2296">
            <v>104060</v>
          </cell>
          <cell r="B2296" t="str">
            <v>FOTOTERAPIA PEDIATRICA, APPARECCHIO PER</v>
          </cell>
          <cell r="C2296" t="str">
            <v>MEDESTIME SA</v>
          </cell>
          <cell r="D2296" t="str">
            <v>TRANS.3</v>
          </cell>
          <cell r="E2296" t="str">
            <v>40150820</v>
          </cell>
          <cell r="F2296" t="str">
            <v>SINGOLA</v>
          </cell>
          <cell r="G2296">
            <v>104060</v>
          </cell>
          <cell r="I2296" t="str">
            <v>S.PIETRO</v>
          </cell>
          <cell r="J2296" t="str">
            <v>UTIN</v>
          </cell>
          <cell r="K2296" t="str">
            <v>UTIN</v>
          </cell>
          <cell r="L2296" t="str">
            <v>NON TROVATO</v>
          </cell>
          <cell r="P2296" t="str">
            <v>ANNUALE</v>
          </cell>
          <cell r="Q2296" t="str">
            <v>ANNUALE</v>
          </cell>
          <cell r="R2296" t="str">
            <v>NON PREVISTO</v>
          </cell>
          <cell r="T2296" t="str">
            <v>DA FARE</v>
          </cell>
          <cell r="U2296">
            <v>0</v>
          </cell>
          <cell r="V2296">
            <v>0</v>
          </cell>
          <cell r="W2296">
            <v>0</v>
          </cell>
          <cell r="X2296">
            <v>0</v>
          </cell>
          <cell r="Y2296" t="str">
            <v>DA FARE</v>
          </cell>
          <cell r="Z2296">
            <v>0</v>
          </cell>
          <cell r="AA2296">
            <v>0</v>
          </cell>
          <cell r="AB2296">
            <v>0</v>
          </cell>
          <cell r="AC2296">
            <v>0</v>
          </cell>
          <cell r="AD2296" t="str">
            <v>NON PREVISTO</v>
          </cell>
          <cell r="AE2296" t="str">
            <v>NON PREVISTO</v>
          </cell>
          <cell r="AF2296" t="str">
            <v>NON PREVISTO</v>
          </cell>
          <cell r="AG2296" t="str">
            <v>NON PREVISTO</v>
          </cell>
          <cell r="AH2296" t="str">
            <v>NON PREVISTO</v>
          </cell>
        </row>
        <row r="2297">
          <cell r="A2297">
            <v>104061</v>
          </cell>
          <cell r="B2297" t="str">
            <v>FOTOTERAPIA PEDIATRICA, APPARECCHIO PER</v>
          </cell>
          <cell r="C2297" t="str">
            <v>MEDESTIME SA</v>
          </cell>
          <cell r="D2297" t="str">
            <v>BILICRYSTAL DUO.3</v>
          </cell>
          <cell r="E2297" t="str">
            <v>20140820</v>
          </cell>
          <cell r="F2297" t="str">
            <v>SINGOLA</v>
          </cell>
          <cell r="G2297">
            <v>104061</v>
          </cell>
          <cell r="I2297" t="str">
            <v>S.PIETRO</v>
          </cell>
          <cell r="J2297" t="str">
            <v>UTIN</v>
          </cell>
          <cell r="K2297" t="str">
            <v>UTIN</v>
          </cell>
          <cell r="L2297" t="str">
            <v>NON TROVATO</v>
          </cell>
          <cell r="P2297" t="str">
            <v>ANNUALE</v>
          </cell>
          <cell r="Q2297" t="str">
            <v>ANNUALE</v>
          </cell>
          <cell r="R2297" t="str">
            <v>NON PREVISTO</v>
          </cell>
          <cell r="T2297" t="str">
            <v>DA FARE</v>
          </cell>
          <cell r="U2297">
            <v>0</v>
          </cell>
          <cell r="V2297">
            <v>0</v>
          </cell>
          <cell r="W2297">
            <v>0</v>
          </cell>
          <cell r="X2297">
            <v>0</v>
          </cell>
          <cell r="Y2297" t="str">
            <v>DA FARE</v>
          </cell>
          <cell r="Z2297">
            <v>0</v>
          </cell>
          <cell r="AA2297">
            <v>0</v>
          </cell>
          <cell r="AB2297">
            <v>0</v>
          </cell>
          <cell r="AC2297">
            <v>0</v>
          </cell>
          <cell r="AD2297" t="str">
            <v>NON PREVISTO</v>
          </cell>
          <cell r="AE2297" t="str">
            <v>NON PREVISTO</v>
          </cell>
          <cell r="AF2297" t="str">
            <v>NON PREVISTO</v>
          </cell>
          <cell r="AG2297" t="str">
            <v>NON PREVISTO</v>
          </cell>
          <cell r="AH2297" t="str">
            <v>NON PREVISTO</v>
          </cell>
        </row>
        <row r="2298">
          <cell r="A2298">
            <v>104066</v>
          </cell>
          <cell r="B2298" t="str">
            <v>INIETTORE PER RISONANZA MAGNETICA</v>
          </cell>
          <cell r="C2298" t="str">
            <v>BRACCO SPA</v>
          </cell>
          <cell r="D2298" t="str">
            <v>EMPOWER MR</v>
          </cell>
          <cell r="E2298" t="str">
            <v>M83340</v>
          </cell>
          <cell r="F2298" t="str">
            <v>PRINCIPALE</v>
          </cell>
          <cell r="G2298">
            <v>104066</v>
          </cell>
          <cell r="I2298" t="str">
            <v>S.PIETRO</v>
          </cell>
          <cell r="J2298" t="str">
            <v>RADIOLOGIA</v>
          </cell>
          <cell r="K2298" t="str">
            <v>RADIOLOGIA</v>
          </cell>
          <cell r="L2298" t="str">
            <v>RADIOLOGIA</v>
          </cell>
          <cell r="M2298" t="str">
            <v>PRINCIPALE</v>
          </cell>
          <cell r="N2298">
            <v>104066</v>
          </cell>
          <cell r="P2298" t="str">
            <v>BIENNALE</v>
          </cell>
          <cell r="Q2298" t="str">
            <v>ANNUALE (NON DI NS COMPETENZA)</v>
          </cell>
          <cell r="R2298" t="str">
            <v>NON PREVISTO</v>
          </cell>
          <cell r="T2298" t="str">
            <v>DA FARE</v>
          </cell>
          <cell r="U2298">
            <v>4066</v>
          </cell>
          <cell r="V2298">
            <v>46223</v>
          </cell>
          <cell r="W2298" t="str">
            <v>POSITIVO</v>
          </cell>
          <cell r="X2298">
            <v>0</v>
          </cell>
          <cell r="Y2298" t="str">
            <v>NON PREVISTO</v>
          </cell>
          <cell r="Z2298">
            <v>0</v>
          </cell>
          <cell r="AA2298">
            <v>0</v>
          </cell>
          <cell r="AB2298">
            <v>0</v>
          </cell>
          <cell r="AC2298">
            <v>0</v>
          </cell>
          <cell r="AD2298" t="str">
            <v>NON PREVISTO</v>
          </cell>
          <cell r="AE2298" t="str">
            <v>NON PREVISTO</v>
          </cell>
          <cell r="AF2298" t="str">
            <v>NON PREVISTO</v>
          </cell>
          <cell r="AG2298" t="str">
            <v>NON PREVISTO</v>
          </cell>
          <cell r="AH2298" t="str">
            <v>NON PREVISTO</v>
          </cell>
        </row>
        <row r="2299">
          <cell r="A2299">
            <v>104067</v>
          </cell>
          <cell r="B2299" t="str">
            <v>CONSOLLE DI COMANDO PER INIETTORE ANGIOGRAFICO</v>
          </cell>
          <cell r="C2299" t="str">
            <v>BRACCO SPA</v>
          </cell>
          <cell r="D2299" t="str">
            <v>HYDRAULIC  EMPOWER MR</v>
          </cell>
          <cell r="E2299" t="str">
            <v>BB2001012</v>
          </cell>
          <cell r="F2299" t="str">
            <v>COMPONENTE</v>
          </cell>
          <cell r="G2299" t="str">
            <v>104066</v>
          </cell>
          <cell r="I2299" t="str">
            <v>S.PIETRO</v>
          </cell>
          <cell r="J2299" t="str">
            <v>RADIOLOGIA</v>
          </cell>
          <cell r="K2299" t="str">
            <v>RADIOLOGIA</v>
          </cell>
          <cell r="L2299" t="str">
            <v>RADIOLOGIA</v>
          </cell>
          <cell r="M2299" t="str">
            <v>COMPONENTE</v>
          </cell>
          <cell r="N2299" t="str">
            <v>104066</v>
          </cell>
          <cell r="P2299" t="str">
            <v>BIENNALE</v>
          </cell>
          <cell r="Q2299" t="str">
            <v>ANNUALE (NON DI NS COMPETENZA)</v>
          </cell>
          <cell r="R2299" t="str">
            <v>NON PREVISTO</v>
          </cell>
          <cell r="T2299" t="str">
            <v>DA FARE</v>
          </cell>
          <cell r="U2299">
            <v>4067</v>
          </cell>
          <cell r="V2299">
            <v>46223</v>
          </cell>
          <cell r="W2299" t="str">
            <v>POSITIVO</v>
          </cell>
          <cell r="X2299">
            <v>0</v>
          </cell>
          <cell r="Y2299" t="str">
            <v>NON PREVISTO</v>
          </cell>
          <cell r="Z2299">
            <v>0</v>
          </cell>
          <cell r="AA2299">
            <v>0</v>
          </cell>
          <cell r="AB2299">
            <v>0</v>
          </cell>
          <cell r="AC2299">
            <v>0</v>
          </cell>
          <cell r="AD2299" t="str">
            <v>NON PREVISTO</v>
          </cell>
          <cell r="AE2299" t="str">
            <v>NON PREVISTO</v>
          </cell>
          <cell r="AF2299" t="str">
            <v>NON PREVISTO</v>
          </cell>
          <cell r="AG2299" t="str">
            <v>NON PREVISTO</v>
          </cell>
          <cell r="AH2299" t="str">
            <v>NON PREVISTO</v>
          </cell>
        </row>
        <row r="2300">
          <cell r="A2300">
            <v>104068</v>
          </cell>
          <cell r="B2300" t="str">
            <v>LETTINO DA VISITA ELETTRIFICATO</v>
          </cell>
          <cell r="C2300" t="str">
            <v>NR</v>
          </cell>
          <cell r="D2300" t="str">
            <v>NR</v>
          </cell>
          <cell r="E2300" t="str">
            <v>34807</v>
          </cell>
          <cell r="F2300" t="str">
            <v>SINGOLA</v>
          </cell>
          <cell r="G2300">
            <v>104068</v>
          </cell>
          <cell r="I2300" t="str">
            <v>S.PIETRO</v>
          </cell>
          <cell r="J2300" t="str">
            <v>RADIOLOGIA</v>
          </cell>
          <cell r="K2300" t="str">
            <v>RADIOLOGIA</v>
          </cell>
          <cell r="L2300" t="str">
            <v>NON TROVATO</v>
          </cell>
          <cell r="P2300" t="str">
            <v>BIENNALE</v>
          </cell>
          <cell r="Q2300" t="str">
            <v>ANNUALE</v>
          </cell>
          <cell r="R2300" t="str">
            <v>NON PREVISTO</v>
          </cell>
          <cell r="T2300" t="str">
            <v>DA FARE</v>
          </cell>
          <cell r="U2300">
            <v>0</v>
          </cell>
          <cell r="V2300">
            <v>0</v>
          </cell>
          <cell r="W2300">
            <v>0</v>
          </cell>
          <cell r="X2300">
            <v>0</v>
          </cell>
          <cell r="Y2300" t="str">
            <v>DA FARE</v>
          </cell>
          <cell r="Z2300">
            <v>0</v>
          </cell>
          <cell r="AA2300">
            <v>0</v>
          </cell>
          <cell r="AB2300">
            <v>0</v>
          </cell>
          <cell r="AC2300">
            <v>0</v>
          </cell>
          <cell r="AD2300" t="str">
            <v>NON PREVISTO</v>
          </cell>
          <cell r="AE2300" t="str">
            <v>NON PREVISTO</v>
          </cell>
          <cell r="AF2300" t="str">
            <v>NON PREVISTO</v>
          </cell>
          <cell r="AG2300" t="str">
            <v>NON PREVISTO</v>
          </cell>
          <cell r="AH2300" t="str">
            <v>NON PREVISTO</v>
          </cell>
        </row>
        <row r="2301">
          <cell r="A2301">
            <v>104069</v>
          </cell>
          <cell r="B2301" t="str">
            <v>LETTO PER DEGENZA ELETTRIFICATO</v>
          </cell>
          <cell r="C2301" t="str">
            <v>MEDICAL INTERIOR SUPPLY</v>
          </cell>
          <cell r="D2301" t="str">
            <v>LH 610</v>
          </cell>
          <cell r="E2301" t="str">
            <v>29801</v>
          </cell>
          <cell r="F2301" t="str">
            <v>SINGOLA</v>
          </cell>
          <cell r="G2301" t="str">
            <v>104069</v>
          </cell>
          <cell r="I2301" t="str">
            <v>S.PIETRO</v>
          </cell>
          <cell r="J2301" t="str">
            <v>S. G. GRANDE</v>
          </cell>
          <cell r="K2301" t="str">
            <v>S. G. GRANDE / S. CAMILLO</v>
          </cell>
          <cell r="L2301" t="str">
            <v>S. G. GRANDE / S. CAMILLO</v>
          </cell>
          <cell r="M2301" t="str">
            <v>SINGOLA</v>
          </cell>
          <cell r="N2301" t="str">
            <v>104069</v>
          </cell>
          <cell r="P2301" t="str">
            <v>BIENNALE</v>
          </cell>
          <cell r="Q2301" t="str">
            <v>ANNUALE</v>
          </cell>
          <cell r="R2301" t="str">
            <v>NON PREVISTO</v>
          </cell>
          <cell r="T2301" t="str">
            <v>DA FARE</v>
          </cell>
          <cell r="U2301">
            <v>4069</v>
          </cell>
          <cell r="V2301">
            <v>46225</v>
          </cell>
          <cell r="W2301" t="str">
            <v>POSITIVO</v>
          </cell>
          <cell r="X2301">
            <v>0</v>
          </cell>
          <cell r="Y2301" t="str">
            <v>DA FARE</v>
          </cell>
          <cell r="Z2301">
            <v>4069</v>
          </cell>
          <cell r="AA2301">
            <v>46225</v>
          </cell>
          <cell r="AB2301" t="str">
            <v>POSITIVO</v>
          </cell>
          <cell r="AC2301">
            <v>0</v>
          </cell>
          <cell r="AD2301" t="str">
            <v>NON PREVISTO</v>
          </cell>
          <cell r="AE2301" t="str">
            <v>NON PREVISTO</v>
          </cell>
          <cell r="AF2301" t="str">
            <v>NON PREVISTO</v>
          </cell>
          <cell r="AG2301" t="str">
            <v>NON PREVISTO</v>
          </cell>
          <cell r="AH2301" t="str">
            <v>NON PREVISTO</v>
          </cell>
        </row>
        <row r="2302">
          <cell r="A2302">
            <v>104070</v>
          </cell>
          <cell r="B2302" t="str">
            <v>LETTO PER DEGENZA ELETTRIFICATO</v>
          </cell>
          <cell r="C2302" t="str">
            <v>MEDICAL INTERIOR SUPPLY</v>
          </cell>
          <cell r="D2302" t="str">
            <v>LH 610</v>
          </cell>
          <cell r="E2302" t="str">
            <v>29819</v>
          </cell>
          <cell r="F2302" t="str">
            <v>SINGOLA</v>
          </cell>
          <cell r="G2302" t="str">
            <v>104070</v>
          </cell>
          <cell r="I2302" t="str">
            <v>S.PIETRO</v>
          </cell>
          <cell r="J2302" t="str">
            <v>S. G. GRANDE</v>
          </cell>
          <cell r="K2302" t="str">
            <v>S. G. GRANDE / S. CAMILLO</v>
          </cell>
          <cell r="L2302" t="str">
            <v>S. G. GRANDE / S. CAMILLO</v>
          </cell>
          <cell r="M2302" t="str">
            <v>SINGOLA</v>
          </cell>
          <cell r="N2302" t="str">
            <v>104070</v>
          </cell>
          <cell r="P2302" t="str">
            <v>BIENNALE</v>
          </cell>
          <cell r="Q2302" t="str">
            <v>ANNUALE</v>
          </cell>
          <cell r="R2302" t="str">
            <v>NON PREVISTO</v>
          </cell>
          <cell r="T2302" t="str">
            <v>DA FARE</v>
          </cell>
          <cell r="U2302">
            <v>4070</v>
          </cell>
          <cell r="V2302">
            <v>46225</v>
          </cell>
          <cell r="W2302" t="str">
            <v>POSITIVO</v>
          </cell>
          <cell r="X2302">
            <v>0</v>
          </cell>
          <cell r="Y2302" t="str">
            <v>DA FARE</v>
          </cell>
          <cell r="Z2302">
            <v>4070</v>
          </cell>
          <cell r="AA2302">
            <v>46225</v>
          </cell>
          <cell r="AB2302" t="str">
            <v>POSITIVO</v>
          </cell>
          <cell r="AC2302">
            <v>0</v>
          </cell>
          <cell r="AD2302" t="str">
            <v>NON PREVISTO</v>
          </cell>
          <cell r="AE2302" t="str">
            <v>NON PREVISTO</v>
          </cell>
          <cell r="AF2302" t="str">
            <v>NON PREVISTO</v>
          </cell>
          <cell r="AG2302" t="str">
            <v>NON PREVISTO</v>
          </cell>
          <cell r="AH2302" t="str">
            <v>NON PREVISTO</v>
          </cell>
        </row>
        <row r="2303">
          <cell r="A2303">
            <v>104071</v>
          </cell>
          <cell r="B2303" t="str">
            <v>LETTO PER DEGENZA ELETTRIFICATO</v>
          </cell>
          <cell r="C2303" t="str">
            <v>MEDICAL INTERIOR SUPPLY</v>
          </cell>
          <cell r="D2303" t="str">
            <v>LH 610</v>
          </cell>
          <cell r="E2303" t="str">
            <v>29807</v>
          </cell>
          <cell r="F2303" t="str">
            <v>SINGOLA</v>
          </cell>
          <cell r="G2303" t="str">
            <v>104071</v>
          </cell>
          <cell r="I2303" t="str">
            <v>S.PIETRO</v>
          </cell>
          <cell r="J2303" t="str">
            <v>S. G. GRANDE</v>
          </cell>
          <cell r="K2303" t="str">
            <v>OSTETRICIA (B.MENNI)</v>
          </cell>
          <cell r="L2303" t="str">
            <v>OSTETRICIA (B.MENNI)</v>
          </cell>
          <cell r="M2303" t="str">
            <v>SINGOLA</v>
          </cell>
          <cell r="N2303">
            <v>104071</v>
          </cell>
          <cell r="P2303" t="str">
            <v>BIENNALE</v>
          </cell>
          <cell r="Q2303" t="str">
            <v>ANNUALE</v>
          </cell>
          <cell r="R2303" t="str">
            <v>NON PREVISTO</v>
          </cell>
          <cell r="T2303" t="str">
            <v>DA FARE</v>
          </cell>
          <cell r="U2303">
            <v>4071</v>
          </cell>
          <cell r="V2303">
            <v>46150</v>
          </cell>
          <cell r="W2303" t="str">
            <v>POSITIVO</v>
          </cell>
          <cell r="X2303">
            <v>0</v>
          </cell>
          <cell r="Y2303" t="str">
            <v>DA FARE</v>
          </cell>
          <cell r="Z2303">
            <v>4071</v>
          </cell>
          <cell r="AA2303">
            <v>46150</v>
          </cell>
          <cell r="AB2303" t="str">
            <v>POSITIVO</v>
          </cell>
          <cell r="AC2303">
            <v>0</v>
          </cell>
          <cell r="AD2303" t="str">
            <v>NON PREVISTO</v>
          </cell>
          <cell r="AE2303" t="str">
            <v>NON PREVISTO</v>
          </cell>
          <cell r="AF2303" t="str">
            <v>NON PREVISTO</v>
          </cell>
          <cell r="AG2303" t="str">
            <v>NON PREVISTO</v>
          </cell>
          <cell r="AH2303" t="str">
            <v>NON PREVISTO</v>
          </cell>
        </row>
        <row r="2304">
          <cell r="A2304">
            <v>104072</v>
          </cell>
          <cell r="B2304" t="str">
            <v>LETTO PER DEGENZA ELETTRIFICATO</v>
          </cell>
          <cell r="C2304" t="str">
            <v>MEDICAL INTERIOR SUPPLY</v>
          </cell>
          <cell r="D2304" t="str">
            <v>LH 610</v>
          </cell>
          <cell r="E2304">
            <v>29799</v>
          </cell>
          <cell r="F2304" t="str">
            <v>SINGOLA</v>
          </cell>
          <cell r="G2304" t="str">
            <v>104072</v>
          </cell>
          <cell r="I2304" t="str">
            <v>S.PIETRO</v>
          </cell>
          <cell r="J2304" t="str">
            <v>S. G. GRANDE</v>
          </cell>
          <cell r="K2304" t="str">
            <v>S. G. GRANDE / S. CAMILLO</v>
          </cell>
          <cell r="L2304" t="str">
            <v>S. G. GRANDE / S. CAMILLO</v>
          </cell>
          <cell r="M2304" t="str">
            <v>SINGOLA</v>
          </cell>
          <cell r="N2304" t="str">
            <v>104072</v>
          </cell>
          <cell r="P2304" t="str">
            <v>BIENNALE</v>
          </cell>
          <cell r="Q2304" t="str">
            <v>ANNUALE</v>
          </cell>
          <cell r="R2304" t="str">
            <v>NON PREVISTO</v>
          </cell>
          <cell r="T2304" t="str">
            <v>DA FARE</v>
          </cell>
          <cell r="U2304">
            <v>4072</v>
          </cell>
          <cell r="V2304">
            <v>46225</v>
          </cell>
          <cell r="W2304" t="str">
            <v>POSITIVO</v>
          </cell>
          <cell r="X2304">
            <v>0</v>
          </cell>
          <cell r="Y2304" t="str">
            <v>DA FARE</v>
          </cell>
          <cell r="Z2304">
            <v>4072</v>
          </cell>
          <cell r="AA2304">
            <v>46225</v>
          </cell>
          <cell r="AB2304" t="str">
            <v>POSITIVO</v>
          </cell>
          <cell r="AC2304">
            <v>0</v>
          </cell>
          <cell r="AD2304" t="str">
            <v>NON PREVISTO</v>
          </cell>
          <cell r="AE2304" t="str">
            <v>NON PREVISTO</v>
          </cell>
          <cell r="AF2304" t="str">
            <v>NON PREVISTO</v>
          </cell>
          <cell r="AG2304" t="str">
            <v>NON PREVISTO</v>
          </cell>
          <cell r="AH2304" t="str">
            <v>NON PREVISTO</v>
          </cell>
        </row>
        <row r="2305">
          <cell r="A2305">
            <v>104073</v>
          </cell>
          <cell r="B2305" t="str">
            <v>LETTO PER DEGENZA ELETTRIFICATO</v>
          </cell>
          <cell r="C2305" t="str">
            <v>MEDICAL INTERIOR SUPPLY</v>
          </cell>
          <cell r="D2305" t="str">
            <v>LH 610</v>
          </cell>
          <cell r="E2305" t="str">
            <v>29813</v>
          </cell>
          <cell r="F2305" t="str">
            <v>SINGOLA</v>
          </cell>
          <cell r="G2305" t="str">
            <v>104073</v>
          </cell>
          <cell r="I2305" t="str">
            <v>S.PIETRO</v>
          </cell>
          <cell r="J2305" t="str">
            <v>S. G. GRANDE</v>
          </cell>
          <cell r="K2305" t="str">
            <v>S. G. GRANDE / S. CAMILLO</v>
          </cell>
          <cell r="L2305" t="str">
            <v>S. G. GRANDE / S. CAMILLO</v>
          </cell>
          <cell r="M2305" t="str">
            <v>SINGOLA</v>
          </cell>
          <cell r="N2305" t="str">
            <v>104073</v>
          </cell>
          <cell r="P2305" t="str">
            <v>BIENNALE</v>
          </cell>
          <cell r="Q2305" t="str">
            <v>ANNUALE</v>
          </cell>
          <cell r="R2305" t="str">
            <v>NON PREVISTO</v>
          </cell>
          <cell r="T2305" t="str">
            <v>DA FARE</v>
          </cell>
          <cell r="U2305">
            <v>4073</v>
          </cell>
          <cell r="V2305">
            <v>46225</v>
          </cell>
          <cell r="W2305" t="str">
            <v>POSITIVO</v>
          </cell>
          <cell r="X2305">
            <v>0</v>
          </cell>
          <cell r="Y2305" t="str">
            <v>DA FARE</v>
          </cell>
          <cell r="Z2305">
            <v>4073</v>
          </cell>
          <cell r="AA2305">
            <v>46225</v>
          </cell>
          <cell r="AB2305" t="str">
            <v>POSITIVO CON RISERVA</v>
          </cell>
          <cell r="AC2305" t="str">
            <v>NC 43 GANCIO TELECOMANDO SUPERVISOR ASSENTE</v>
          </cell>
          <cell r="AD2305" t="str">
            <v>NON PREVISTO</v>
          </cell>
          <cell r="AE2305" t="str">
            <v>NON PREVISTO</v>
          </cell>
          <cell r="AF2305" t="str">
            <v>NON PREVISTO</v>
          </cell>
          <cell r="AG2305" t="str">
            <v>NON PREVISTO</v>
          </cell>
          <cell r="AH2305" t="str">
            <v>NON PREVISTO</v>
          </cell>
        </row>
        <row r="2306">
          <cell r="A2306">
            <v>104074</v>
          </cell>
          <cell r="B2306" t="str">
            <v>LETTO PER DEGENZA ELETTRIFICATO</v>
          </cell>
          <cell r="C2306" t="str">
            <v>MEDICAL INTERIOR SUPPLY</v>
          </cell>
          <cell r="D2306" t="str">
            <v>LH 610</v>
          </cell>
          <cell r="E2306" t="str">
            <v>29810</v>
          </cell>
          <cell r="F2306" t="str">
            <v>SINGOLA</v>
          </cell>
          <cell r="G2306" t="str">
            <v>104074</v>
          </cell>
          <cell r="I2306" t="str">
            <v>S.PIETRO</v>
          </cell>
          <cell r="J2306" t="str">
            <v>S. G. GRANDE</v>
          </cell>
          <cell r="K2306" t="str">
            <v>S. G. GRANDE / S. CAMILLO</v>
          </cell>
          <cell r="L2306" t="str">
            <v>S. G. GRANDE / S. CAMILLO</v>
          </cell>
          <cell r="M2306" t="str">
            <v>SINGOLA</v>
          </cell>
          <cell r="N2306" t="str">
            <v>104074</v>
          </cell>
          <cell r="P2306" t="str">
            <v>BIENNALE</v>
          </cell>
          <cell r="Q2306" t="str">
            <v>ANNUALE</v>
          </cell>
          <cell r="R2306" t="str">
            <v>NON PREVISTO</v>
          </cell>
          <cell r="T2306" t="str">
            <v>DA FARE</v>
          </cell>
          <cell r="U2306">
            <v>4074</v>
          </cell>
          <cell r="V2306">
            <v>46225</v>
          </cell>
          <cell r="W2306" t="str">
            <v>POSITIVO</v>
          </cell>
          <cell r="X2306">
            <v>0</v>
          </cell>
          <cell r="Y2306" t="str">
            <v>DA FARE</v>
          </cell>
          <cell r="Z2306">
            <v>4074</v>
          </cell>
          <cell r="AA2306">
            <v>46225</v>
          </cell>
          <cell r="AB2306" t="str">
            <v>POSITIVO</v>
          </cell>
          <cell r="AC2306">
            <v>0</v>
          </cell>
          <cell r="AD2306" t="str">
            <v>NON PREVISTO</v>
          </cell>
          <cell r="AE2306" t="str">
            <v>NON PREVISTO</v>
          </cell>
          <cell r="AF2306" t="str">
            <v>NON PREVISTO</v>
          </cell>
          <cell r="AG2306" t="str">
            <v>NON PREVISTO</v>
          </cell>
          <cell r="AH2306" t="str">
            <v>NON PREVISTO</v>
          </cell>
        </row>
        <row r="2307">
          <cell r="A2307">
            <v>104075</v>
          </cell>
          <cell r="B2307" t="str">
            <v>LETTO PER DEGENZA ELETTRIFICATO</v>
          </cell>
          <cell r="C2307" t="str">
            <v>MEDICAL INTERIOR SUPPLY</v>
          </cell>
          <cell r="D2307" t="str">
            <v>LH 610</v>
          </cell>
          <cell r="E2307" t="str">
            <v>29797</v>
          </cell>
          <cell r="F2307" t="str">
            <v>SINGOLA</v>
          </cell>
          <cell r="G2307" t="str">
            <v>104075</v>
          </cell>
          <cell r="I2307" t="str">
            <v>S.PIETRO</v>
          </cell>
          <cell r="J2307" t="str">
            <v>S. G. GRANDE</v>
          </cell>
          <cell r="K2307" t="str">
            <v>S. G. GRANDE / S. CAMILLO</v>
          </cell>
          <cell r="L2307" t="str">
            <v>S. G. GRANDE / S. CAMILLO</v>
          </cell>
          <cell r="M2307" t="str">
            <v>SINGOLA</v>
          </cell>
          <cell r="N2307" t="str">
            <v>104075</v>
          </cell>
          <cell r="P2307" t="str">
            <v>BIENNALE</v>
          </cell>
          <cell r="Q2307" t="str">
            <v>ANNUALE</v>
          </cell>
          <cell r="R2307" t="str">
            <v>NON PREVISTO</v>
          </cell>
          <cell r="T2307" t="str">
            <v>DA FARE</v>
          </cell>
          <cell r="U2307">
            <v>4075</v>
          </cell>
          <cell r="V2307">
            <v>46225</v>
          </cell>
          <cell r="W2307" t="str">
            <v>POSITIVO</v>
          </cell>
          <cell r="X2307">
            <v>0</v>
          </cell>
          <cell r="Y2307" t="str">
            <v>DA FARE</v>
          </cell>
          <cell r="Z2307">
            <v>4075</v>
          </cell>
          <cell r="AA2307">
            <v>46225</v>
          </cell>
          <cell r="AB2307" t="str">
            <v>POSITIVO</v>
          </cell>
          <cell r="AC2307">
            <v>0</v>
          </cell>
          <cell r="AD2307" t="str">
            <v>NON PREVISTO</v>
          </cell>
          <cell r="AE2307" t="str">
            <v>NON PREVISTO</v>
          </cell>
          <cell r="AF2307" t="str">
            <v>NON PREVISTO</v>
          </cell>
          <cell r="AG2307" t="str">
            <v>NON PREVISTO</v>
          </cell>
          <cell r="AH2307" t="str">
            <v>NON PREVISTO</v>
          </cell>
        </row>
        <row r="2308">
          <cell r="A2308">
            <v>104076</v>
          </cell>
          <cell r="B2308" t="str">
            <v>LETTO PER DEGENZA ELETTRIFICATO</v>
          </cell>
          <cell r="C2308" t="str">
            <v>MEDICAL INTERIOR SUPPLY</v>
          </cell>
          <cell r="D2308" t="str">
            <v>LH 610</v>
          </cell>
          <cell r="E2308">
            <v>29817</v>
          </cell>
          <cell r="F2308" t="str">
            <v>SINGOLA</v>
          </cell>
          <cell r="G2308" t="str">
            <v>104076</v>
          </cell>
          <cell r="I2308" t="str">
            <v>S.PIETRO</v>
          </cell>
          <cell r="J2308" t="str">
            <v>S. G. GRANDE</v>
          </cell>
          <cell r="K2308" t="str">
            <v>S. G. GRANDE / S. CAMILLO</v>
          </cell>
          <cell r="L2308" t="str">
            <v>S. G. GRANDE / S. CAMILLO</v>
          </cell>
          <cell r="M2308" t="str">
            <v>SINGOLA</v>
          </cell>
          <cell r="N2308" t="str">
            <v>104076</v>
          </cell>
          <cell r="P2308" t="str">
            <v>BIENNALE</v>
          </cell>
          <cell r="Q2308" t="str">
            <v>ANNUALE</v>
          </cell>
          <cell r="R2308" t="str">
            <v>NON PREVISTO</v>
          </cell>
          <cell r="T2308" t="str">
            <v>DA FARE</v>
          </cell>
          <cell r="U2308">
            <v>4076</v>
          </cell>
          <cell r="V2308">
            <v>46225</v>
          </cell>
          <cell r="W2308" t="str">
            <v>POSITIVO</v>
          </cell>
          <cell r="X2308">
            <v>0</v>
          </cell>
          <cell r="Y2308" t="str">
            <v>DA FARE</v>
          </cell>
          <cell r="Z2308">
            <v>4076</v>
          </cell>
          <cell r="AA2308">
            <v>46225</v>
          </cell>
          <cell r="AB2308" t="str">
            <v>POSITIVO</v>
          </cell>
          <cell r="AC2308">
            <v>0</v>
          </cell>
          <cell r="AD2308" t="str">
            <v>NON PREVISTO</v>
          </cell>
          <cell r="AE2308" t="str">
            <v>NON PREVISTO</v>
          </cell>
          <cell r="AF2308" t="str">
            <v>NON PREVISTO</v>
          </cell>
          <cell r="AG2308" t="str">
            <v>NON PREVISTO</v>
          </cell>
          <cell r="AH2308" t="str">
            <v>NON PREVISTO</v>
          </cell>
        </row>
        <row r="2309">
          <cell r="A2309">
            <v>104077</v>
          </cell>
          <cell r="B2309" t="str">
            <v>LETTO PER DEGENZA ELETTRIFICATO</v>
          </cell>
          <cell r="C2309" t="str">
            <v>MEDICAL INTERIOR SUPPLY</v>
          </cell>
          <cell r="D2309" t="str">
            <v>LH 610</v>
          </cell>
          <cell r="E2309" t="str">
            <v>29800</v>
          </cell>
          <cell r="F2309" t="str">
            <v>SINGOLA</v>
          </cell>
          <cell r="G2309" t="str">
            <v>104077</v>
          </cell>
          <cell r="I2309" t="str">
            <v>S.PIETRO</v>
          </cell>
          <cell r="J2309" t="str">
            <v>S. G. GRANDE</v>
          </cell>
          <cell r="K2309" t="str">
            <v>S. G. GRANDE / S. CAMILLO</v>
          </cell>
          <cell r="L2309" t="str">
            <v>S. G. GRANDE / S. CAMILLO</v>
          </cell>
          <cell r="M2309" t="str">
            <v>SINGOLA</v>
          </cell>
          <cell r="N2309" t="str">
            <v>104077</v>
          </cell>
          <cell r="P2309" t="str">
            <v>BIENNALE</v>
          </cell>
          <cell r="Q2309" t="str">
            <v>ANNUALE</v>
          </cell>
          <cell r="R2309" t="str">
            <v>NON PREVISTO</v>
          </cell>
          <cell r="T2309" t="str">
            <v>DA FARE</v>
          </cell>
          <cell r="U2309">
            <v>4077</v>
          </cell>
          <cell r="V2309">
            <v>46225</v>
          </cell>
          <cell r="W2309" t="str">
            <v>POSITIVO</v>
          </cell>
          <cell r="X2309">
            <v>0</v>
          </cell>
          <cell r="Y2309" t="str">
            <v>DA FARE</v>
          </cell>
          <cell r="Z2309">
            <v>4077</v>
          </cell>
          <cell r="AA2309">
            <v>46225</v>
          </cell>
          <cell r="AB2309" t="str">
            <v>POSITIVO CON RISERVA</v>
          </cell>
          <cell r="AC2309" t="str">
            <v>NC 44 GANCIO TELECOMANDO SUPERVISOR ASSENTE</v>
          </cell>
          <cell r="AD2309" t="str">
            <v>NON PREVISTO</v>
          </cell>
          <cell r="AE2309" t="str">
            <v>NON PREVISTO</v>
          </cell>
          <cell r="AF2309" t="str">
            <v>NON PREVISTO</v>
          </cell>
          <cell r="AG2309" t="str">
            <v>NON PREVISTO</v>
          </cell>
          <cell r="AH2309" t="str">
            <v>NON PREVISTO</v>
          </cell>
        </row>
        <row r="2310">
          <cell r="A2310">
            <v>104078</v>
          </cell>
          <cell r="B2310" t="str">
            <v>LETTO PER DEGENZA ELETTRIFICATO</v>
          </cell>
          <cell r="C2310" t="str">
            <v>MEDICAL INTERIOR SUPPLY</v>
          </cell>
          <cell r="D2310" t="str">
            <v>LH 610</v>
          </cell>
          <cell r="E2310" t="str">
            <v>29816</v>
          </cell>
          <cell r="F2310" t="str">
            <v>SINGOLA</v>
          </cell>
          <cell r="G2310" t="str">
            <v>104078</v>
          </cell>
          <cell r="I2310" t="str">
            <v>S.PIETRO</v>
          </cell>
          <cell r="J2310" t="str">
            <v>S. G. GRANDE</v>
          </cell>
          <cell r="K2310" t="str">
            <v>S. VINCENZO</v>
          </cell>
          <cell r="L2310" t="str">
            <v>NON TROVATO</v>
          </cell>
          <cell r="P2310" t="str">
            <v>BIENNALE</v>
          </cell>
          <cell r="Q2310" t="str">
            <v>ANNUALE</v>
          </cell>
          <cell r="R2310" t="str">
            <v>NON PREVISTO</v>
          </cell>
          <cell r="T2310" t="str">
            <v>DA FARE</v>
          </cell>
          <cell r="U2310">
            <v>0</v>
          </cell>
          <cell r="V2310">
            <v>0</v>
          </cell>
          <cell r="W2310">
            <v>0</v>
          </cell>
          <cell r="X2310">
            <v>0</v>
          </cell>
          <cell r="Y2310" t="str">
            <v>DA FARE</v>
          </cell>
          <cell r="Z2310">
            <v>0</v>
          </cell>
          <cell r="AA2310">
            <v>0</v>
          </cell>
          <cell r="AB2310">
            <v>0</v>
          </cell>
          <cell r="AC2310">
            <v>0</v>
          </cell>
          <cell r="AD2310" t="str">
            <v>NON PREVISTO</v>
          </cell>
          <cell r="AE2310" t="str">
            <v>NON PREVISTO</v>
          </cell>
          <cell r="AF2310" t="str">
            <v>NON PREVISTO</v>
          </cell>
          <cell r="AG2310" t="str">
            <v>NON PREVISTO</v>
          </cell>
          <cell r="AH2310" t="str">
            <v>NON PREVISTO</v>
          </cell>
        </row>
        <row r="2311">
          <cell r="A2311">
            <v>104079</v>
          </cell>
          <cell r="B2311" t="str">
            <v>LETTO PER DEGENZA ELETTRIFICATO</v>
          </cell>
          <cell r="C2311" t="str">
            <v>MEDICAL INTERIOR SUPPLY</v>
          </cell>
          <cell r="D2311" t="str">
            <v>LH 610</v>
          </cell>
          <cell r="E2311">
            <v>29809</v>
          </cell>
          <cell r="F2311" t="str">
            <v>SINGOLA</v>
          </cell>
          <cell r="G2311" t="str">
            <v>104079</v>
          </cell>
          <cell r="I2311" t="str">
            <v>S.PIETRO</v>
          </cell>
          <cell r="J2311" t="str">
            <v>S. G. GRANDE</v>
          </cell>
          <cell r="K2311" t="str">
            <v>S. G. GRANDE / S. CAMILLO</v>
          </cell>
          <cell r="L2311" t="str">
            <v>S. G. GRANDE / S. CAMILLO</v>
          </cell>
          <cell r="M2311" t="str">
            <v>SINGOLA</v>
          </cell>
          <cell r="N2311" t="str">
            <v>104079</v>
          </cell>
          <cell r="P2311" t="str">
            <v>BIENNALE</v>
          </cell>
          <cell r="Q2311" t="str">
            <v>ANNUALE</v>
          </cell>
          <cell r="R2311" t="str">
            <v>NON PREVISTO</v>
          </cell>
          <cell r="T2311" t="str">
            <v>DA FARE</v>
          </cell>
          <cell r="U2311">
            <v>4079</v>
          </cell>
          <cell r="V2311">
            <v>46225</v>
          </cell>
          <cell r="W2311" t="str">
            <v>POSITIVO</v>
          </cell>
          <cell r="X2311">
            <v>0</v>
          </cell>
          <cell r="Y2311" t="str">
            <v>DA FARE</v>
          </cell>
          <cell r="Z2311">
            <v>4079</v>
          </cell>
          <cell r="AA2311">
            <v>46225</v>
          </cell>
          <cell r="AB2311" t="str">
            <v>POSITIVO</v>
          </cell>
          <cell r="AC2311">
            <v>0</v>
          </cell>
          <cell r="AD2311" t="str">
            <v>NON PREVISTO</v>
          </cell>
          <cell r="AE2311" t="str">
            <v>NON PREVISTO</v>
          </cell>
          <cell r="AF2311" t="str">
            <v>NON PREVISTO</v>
          </cell>
          <cell r="AG2311" t="str">
            <v>NON PREVISTO</v>
          </cell>
          <cell r="AH2311" t="str">
            <v>NON PREVISTO</v>
          </cell>
        </row>
        <row r="2312">
          <cell r="A2312">
            <v>104080</v>
          </cell>
          <cell r="B2312" t="str">
            <v>LETTO PER DEGENZA ELETTRIFICATO</v>
          </cell>
          <cell r="C2312" t="str">
            <v>MEDICAL INTERIOR SUPPLY</v>
          </cell>
          <cell r="D2312" t="str">
            <v>LH 610</v>
          </cell>
          <cell r="E2312" t="str">
            <v>29804</v>
          </cell>
          <cell r="F2312" t="str">
            <v>SINGOLA</v>
          </cell>
          <cell r="G2312" t="str">
            <v>104080</v>
          </cell>
          <cell r="I2312" t="str">
            <v>S.PIETRO</v>
          </cell>
          <cell r="J2312" t="str">
            <v>S. G. GRANDE</v>
          </cell>
          <cell r="K2312" t="str">
            <v>S. G. GRANDE / S. CAMILLO</v>
          </cell>
          <cell r="L2312" t="str">
            <v>S. G. GRANDE / S. CAMILLO</v>
          </cell>
          <cell r="M2312" t="str">
            <v>SINGOLA</v>
          </cell>
          <cell r="N2312" t="str">
            <v>104080</v>
          </cell>
          <cell r="P2312" t="str">
            <v>BIENNALE</v>
          </cell>
          <cell r="Q2312" t="str">
            <v>ANNUALE</v>
          </cell>
          <cell r="R2312" t="str">
            <v>NON PREVISTO</v>
          </cell>
          <cell r="T2312" t="str">
            <v>DA FARE</v>
          </cell>
          <cell r="U2312">
            <v>4080</v>
          </cell>
          <cell r="V2312">
            <v>46225</v>
          </cell>
          <cell r="W2312" t="str">
            <v>POSITIVO</v>
          </cell>
          <cell r="X2312">
            <v>0</v>
          </cell>
          <cell r="Y2312" t="str">
            <v>DA FARE</v>
          </cell>
          <cell r="Z2312">
            <v>4080</v>
          </cell>
          <cell r="AA2312">
            <v>46225</v>
          </cell>
          <cell r="AB2312" t="str">
            <v>POSITIVO</v>
          </cell>
          <cell r="AC2312">
            <v>0</v>
          </cell>
          <cell r="AD2312" t="str">
            <v>NON PREVISTO</v>
          </cell>
          <cell r="AE2312" t="str">
            <v>NON PREVISTO</v>
          </cell>
          <cell r="AF2312" t="str">
            <v>NON PREVISTO</v>
          </cell>
          <cell r="AG2312" t="str">
            <v>NON PREVISTO</v>
          </cell>
          <cell r="AH2312" t="str">
            <v>NON PREVISTO</v>
          </cell>
        </row>
        <row r="2313">
          <cell r="A2313">
            <v>104081</v>
          </cell>
          <cell r="B2313" t="str">
            <v>LETTO PER DEGENZA ELETTRIFICATO</v>
          </cell>
          <cell r="C2313" t="str">
            <v>MEDICAL INTERIOR SUPPLY</v>
          </cell>
          <cell r="D2313" t="str">
            <v>LH 610</v>
          </cell>
          <cell r="E2313">
            <v>29815</v>
          </cell>
          <cell r="F2313" t="str">
            <v>SINGOLA</v>
          </cell>
          <cell r="G2313" t="str">
            <v>104081</v>
          </cell>
          <cell r="I2313" t="str">
            <v>S.PIETRO</v>
          </cell>
          <cell r="J2313" t="str">
            <v>S. G. GRANDE</v>
          </cell>
          <cell r="K2313" t="str">
            <v>S. G. GRANDE / S. CAMILLO</v>
          </cell>
          <cell r="L2313" t="str">
            <v>S. G. GRANDE / S. CAMILLO</v>
          </cell>
          <cell r="M2313" t="str">
            <v>SINGOLA</v>
          </cell>
          <cell r="N2313" t="str">
            <v>104081</v>
          </cell>
          <cell r="P2313" t="str">
            <v>BIENNALE</v>
          </cell>
          <cell r="Q2313" t="str">
            <v>ANNUALE</v>
          </cell>
          <cell r="R2313" t="str">
            <v>NON PREVISTO</v>
          </cell>
          <cell r="T2313" t="str">
            <v>DA FARE</v>
          </cell>
          <cell r="U2313">
            <v>4081</v>
          </cell>
          <cell r="V2313">
            <v>46225</v>
          </cell>
          <cell r="W2313" t="str">
            <v>POSITIVO</v>
          </cell>
          <cell r="X2313">
            <v>0</v>
          </cell>
          <cell r="Y2313" t="str">
            <v>DA FARE</v>
          </cell>
          <cell r="Z2313">
            <v>4081</v>
          </cell>
          <cell r="AA2313">
            <v>46225</v>
          </cell>
          <cell r="AB2313" t="str">
            <v>POSITIVO</v>
          </cell>
          <cell r="AC2313">
            <v>0</v>
          </cell>
          <cell r="AD2313" t="str">
            <v>NON PREVISTO</v>
          </cell>
          <cell r="AE2313" t="str">
            <v>NON PREVISTO</v>
          </cell>
          <cell r="AF2313" t="str">
            <v>NON PREVISTO</v>
          </cell>
          <cell r="AG2313" t="str">
            <v>NON PREVISTO</v>
          </cell>
          <cell r="AH2313" t="str">
            <v>NON PREVISTO</v>
          </cell>
        </row>
        <row r="2314">
          <cell r="A2314">
            <v>104082</v>
          </cell>
          <cell r="B2314" t="str">
            <v>LETTO PER DEGENZA ELETTRIFICATO</v>
          </cell>
          <cell r="C2314" t="str">
            <v>MEDICAL INTERIOR SUPPLY</v>
          </cell>
          <cell r="D2314" t="str">
            <v>LH 610</v>
          </cell>
          <cell r="E2314" t="str">
            <v>29821</v>
          </cell>
          <cell r="F2314" t="str">
            <v>SINGOLA</v>
          </cell>
          <cell r="G2314" t="str">
            <v>104082</v>
          </cell>
          <cell r="I2314" t="str">
            <v>S.PIETRO</v>
          </cell>
          <cell r="J2314" t="str">
            <v>S. G. GRANDE</v>
          </cell>
          <cell r="K2314" t="str">
            <v>S. G. GRANDE / S. CAMILLO</v>
          </cell>
          <cell r="L2314" t="str">
            <v>S. G. GRANDE / S. CAMILLO</v>
          </cell>
          <cell r="M2314" t="str">
            <v>SINGOLA</v>
          </cell>
          <cell r="N2314" t="str">
            <v>104082</v>
          </cell>
          <cell r="P2314" t="str">
            <v>BIENNALE</v>
          </cell>
          <cell r="Q2314" t="str">
            <v>ANNUALE</v>
          </cell>
          <cell r="R2314" t="str">
            <v>NON PREVISTO</v>
          </cell>
          <cell r="T2314" t="str">
            <v>DA FARE</v>
          </cell>
          <cell r="U2314">
            <v>4082</v>
          </cell>
          <cell r="V2314">
            <v>46225</v>
          </cell>
          <cell r="W2314" t="str">
            <v>POSITIVO</v>
          </cell>
          <cell r="X2314">
            <v>0</v>
          </cell>
          <cell r="Y2314" t="str">
            <v>DA FARE</v>
          </cell>
          <cell r="Z2314">
            <v>4082</v>
          </cell>
          <cell r="AA2314">
            <v>46225</v>
          </cell>
          <cell r="AB2314" t="str">
            <v>POSITIVO</v>
          </cell>
          <cell r="AC2314">
            <v>0</v>
          </cell>
          <cell r="AD2314" t="str">
            <v>NON PREVISTO</v>
          </cell>
          <cell r="AE2314" t="str">
            <v>NON PREVISTO</v>
          </cell>
          <cell r="AF2314" t="str">
            <v>NON PREVISTO</v>
          </cell>
          <cell r="AG2314" t="str">
            <v>NON PREVISTO</v>
          </cell>
          <cell r="AH2314" t="str">
            <v>NON PREVISTO</v>
          </cell>
        </row>
        <row r="2315">
          <cell r="A2315">
            <v>104083</v>
          </cell>
          <cell r="B2315" t="str">
            <v>LETTO PER DEGENZA ELETTRIFICATO</v>
          </cell>
          <cell r="C2315" t="str">
            <v>MEDICAL INTERIOR SUPPLY</v>
          </cell>
          <cell r="D2315" t="str">
            <v>LH 610</v>
          </cell>
          <cell r="E2315" t="str">
            <v>29811</v>
          </cell>
          <cell r="F2315" t="str">
            <v>SINGOLA</v>
          </cell>
          <cell r="G2315" t="str">
            <v>104083</v>
          </cell>
          <cell r="I2315" t="str">
            <v>S.PIETRO</v>
          </cell>
          <cell r="J2315" t="str">
            <v>S. G. GRANDE</v>
          </cell>
          <cell r="K2315" t="str">
            <v>S. G. GRANDE / S. CAMILLO</v>
          </cell>
          <cell r="L2315" t="str">
            <v>S. G. GRANDE / S. CAMILLO</v>
          </cell>
          <cell r="M2315" t="str">
            <v>SINGOLA</v>
          </cell>
          <cell r="N2315" t="str">
            <v>104083</v>
          </cell>
          <cell r="P2315" t="str">
            <v>BIENNALE</v>
          </cell>
          <cell r="Q2315" t="str">
            <v>ANNUALE</v>
          </cell>
          <cell r="R2315" t="str">
            <v>NON PREVISTO</v>
          </cell>
          <cell r="T2315" t="str">
            <v>DA FARE</v>
          </cell>
          <cell r="U2315">
            <v>4083</v>
          </cell>
          <cell r="V2315">
            <v>46225</v>
          </cell>
          <cell r="W2315" t="str">
            <v>POSITIVO</v>
          </cell>
          <cell r="X2315">
            <v>0</v>
          </cell>
          <cell r="Y2315" t="str">
            <v>DA FARE</v>
          </cell>
          <cell r="Z2315">
            <v>4083</v>
          </cell>
          <cell r="AA2315">
            <v>46225</v>
          </cell>
          <cell r="AB2315" t="str">
            <v>POSITIVO</v>
          </cell>
          <cell r="AC2315">
            <v>0</v>
          </cell>
          <cell r="AD2315" t="str">
            <v>NON PREVISTO</v>
          </cell>
          <cell r="AE2315" t="str">
            <v>NON PREVISTO</v>
          </cell>
          <cell r="AF2315" t="str">
            <v>NON PREVISTO</v>
          </cell>
          <cell r="AG2315" t="str">
            <v>NON PREVISTO</v>
          </cell>
          <cell r="AH2315" t="str">
            <v>NON PREVISTO</v>
          </cell>
        </row>
        <row r="2316">
          <cell r="A2316">
            <v>104084</v>
          </cell>
          <cell r="B2316" t="str">
            <v>LETTO PER DEGENZA ELETTRIFICATO</v>
          </cell>
          <cell r="C2316" t="str">
            <v>MEDICAL INTERIOR SUPPLY</v>
          </cell>
          <cell r="D2316" t="str">
            <v>LH 610</v>
          </cell>
          <cell r="E2316" t="str">
            <v>29798</v>
          </cell>
          <cell r="F2316" t="str">
            <v>SINGOLA</v>
          </cell>
          <cell r="G2316" t="str">
            <v>104084</v>
          </cell>
          <cell r="I2316" t="str">
            <v>S.PIETRO</v>
          </cell>
          <cell r="J2316" t="str">
            <v>S. G. GRANDE</v>
          </cell>
          <cell r="K2316" t="str">
            <v>S. G. GRANDE / S. CAMILLO</v>
          </cell>
          <cell r="L2316" t="str">
            <v>S. G. GRANDE / S. CAMILLO</v>
          </cell>
          <cell r="M2316" t="str">
            <v>SINGOLA</v>
          </cell>
          <cell r="N2316" t="str">
            <v>104084</v>
          </cell>
          <cell r="P2316" t="str">
            <v>BIENNALE</v>
          </cell>
          <cell r="Q2316" t="str">
            <v>ANNUALE</v>
          </cell>
          <cell r="R2316" t="str">
            <v>NON PREVISTO</v>
          </cell>
          <cell r="T2316" t="str">
            <v>DA FARE</v>
          </cell>
          <cell r="U2316">
            <v>4084</v>
          </cell>
          <cell r="V2316">
            <v>46225</v>
          </cell>
          <cell r="W2316" t="str">
            <v>POSITIVO</v>
          </cell>
          <cell r="X2316">
            <v>0</v>
          </cell>
          <cell r="Y2316" t="str">
            <v>DA FARE</v>
          </cell>
          <cell r="Z2316">
            <v>4084</v>
          </cell>
          <cell r="AA2316">
            <v>46225</v>
          </cell>
          <cell r="AB2316" t="str">
            <v>POSITIVO CON RISERVA</v>
          </cell>
          <cell r="AC2316" t="str">
            <v>NC 45 TELECOMANDO SUPERVISOR ROTTO</v>
          </cell>
          <cell r="AD2316" t="str">
            <v>NON PREVISTO</v>
          </cell>
          <cell r="AE2316" t="str">
            <v>NON PREVISTO</v>
          </cell>
          <cell r="AF2316" t="str">
            <v>NON PREVISTO</v>
          </cell>
          <cell r="AG2316" t="str">
            <v>NON PREVISTO</v>
          </cell>
          <cell r="AH2316" t="str">
            <v>NON PREVISTO</v>
          </cell>
        </row>
        <row r="2317">
          <cell r="A2317">
            <v>104085</v>
          </cell>
          <cell r="B2317" t="str">
            <v>LETTO PER DEGENZA ELETTRIFICATO</v>
          </cell>
          <cell r="C2317" t="str">
            <v>MEDICAL INTERIOR SUPPLY</v>
          </cell>
          <cell r="D2317" t="str">
            <v>LH 610</v>
          </cell>
          <cell r="E2317" t="str">
            <v>29812</v>
          </cell>
          <cell r="F2317" t="str">
            <v>SINGOLA</v>
          </cell>
          <cell r="G2317" t="str">
            <v>104085</v>
          </cell>
          <cell r="I2317" t="str">
            <v>S.PIETRO</v>
          </cell>
          <cell r="J2317" t="str">
            <v>S. G. GRANDE</v>
          </cell>
          <cell r="K2317" t="str">
            <v>S. G. GRANDE / S. CAMILLO</v>
          </cell>
          <cell r="L2317" t="str">
            <v>S. G. GRANDE / S. CAMILLO</v>
          </cell>
          <cell r="M2317" t="str">
            <v>SINGOLA</v>
          </cell>
          <cell r="N2317" t="str">
            <v>104085</v>
          </cell>
          <cell r="P2317" t="str">
            <v>BIENNALE</v>
          </cell>
          <cell r="Q2317" t="str">
            <v>ANNUALE</v>
          </cell>
          <cell r="R2317" t="str">
            <v>NON PREVISTO</v>
          </cell>
          <cell r="T2317" t="str">
            <v>DA FARE</v>
          </cell>
          <cell r="U2317">
            <v>4085</v>
          </cell>
          <cell r="V2317">
            <v>46225</v>
          </cell>
          <cell r="W2317" t="str">
            <v>POSITIVO</v>
          </cell>
          <cell r="X2317">
            <v>0</v>
          </cell>
          <cell r="Y2317" t="str">
            <v>DA FARE</v>
          </cell>
          <cell r="Z2317">
            <v>4085</v>
          </cell>
          <cell r="AA2317">
            <v>46225</v>
          </cell>
          <cell r="AB2317" t="str">
            <v>POSITIVO</v>
          </cell>
          <cell r="AC2317">
            <v>0</v>
          </cell>
          <cell r="AD2317" t="str">
            <v>NON PREVISTO</v>
          </cell>
          <cell r="AE2317" t="str">
            <v>NON PREVISTO</v>
          </cell>
          <cell r="AF2317" t="str">
            <v>NON PREVISTO</v>
          </cell>
          <cell r="AG2317" t="str">
            <v>NON PREVISTO</v>
          </cell>
          <cell r="AH2317" t="str">
            <v>NON PREVISTO</v>
          </cell>
        </row>
        <row r="2318">
          <cell r="A2318">
            <v>104086</v>
          </cell>
          <cell r="B2318" t="str">
            <v>LETTO PER DEGENZA ELETTRIFICATO</v>
          </cell>
          <cell r="C2318" t="str">
            <v>MEDICAL INTERIOR SUPPLY</v>
          </cell>
          <cell r="D2318" t="str">
            <v>LH 610</v>
          </cell>
          <cell r="E2318" t="str">
            <v>29818</v>
          </cell>
          <cell r="F2318" t="str">
            <v>SINGOLA</v>
          </cell>
          <cell r="G2318" t="str">
            <v>104086</v>
          </cell>
          <cell r="I2318" t="str">
            <v>S.PIETRO</v>
          </cell>
          <cell r="J2318" t="str">
            <v>S. G. GRANDE</v>
          </cell>
          <cell r="K2318" t="str">
            <v>S. G. GRANDE / S. CAMILLO</v>
          </cell>
          <cell r="L2318" t="str">
            <v>S. G. GRANDE / S. CAMILLO</v>
          </cell>
          <cell r="M2318" t="str">
            <v>SINGOLA</v>
          </cell>
          <cell r="N2318" t="str">
            <v>104086</v>
          </cell>
          <cell r="P2318" t="str">
            <v>BIENNALE</v>
          </cell>
          <cell r="Q2318" t="str">
            <v>ANNUALE</v>
          </cell>
          <cell r="R2318" t="str">
            <v>NON PREVISTO</v>
          </cell>
          <cell r="T2318" t="str">
            <v>DA FARE</v>
          </cell>
          <cell r="U2318">
            <v>4086</v>
          </cell>
          <cell r="V2318">
            <v>46225</v>
          </cell>
          <cell r="W2318" t="str">
            <v>POSITIVO</v>
          </cell>
          <cell r="X2318">
            <v>0</v>
          </cell>
          <cell r="Y2318" t="str">
            <v>DA FARE</v>
          </cell>
          <cell r="Z2318">
            <v>4086</v>
          </cell>
          <cell r="AA2318">
            <v>46225</v>
          </cell>
          <cell r="AB2318" t="str">
            <v>POSITIVO CON RISERVA</v>
          </cell>
          <cell r="AC2318" t="str">
            <v>NC 46 GANCIO TELECOMANDO SUPERVISOR ASSENTE</v>
          </cell>
          <cell r="AD2318" t="str">
            <v>NON PREVISTO</v>
          </cell>
          <cell r="AE2318" t="str">
            <v>NON PREVISTO</v>
          </cell>
          <cell r="AF2318" t="str">
            <v>NON PREVISTO</v>
          </cell>
          <cell r="AG2318" t="str">
            <v>NON PREVISTO</v>
          </cell>
          <cell r="AH2318" t="str">
            <v>NON PREVISTO</v>
          </cell>
        </row>
        <row r="2319">
          <cell r="A2319">
            <v>104087</v>
          </cell>
          <cell r="B2319" t="str">
            <v>LETTO PER DEGENZA ELETTRIFICATO</v>
          </cell>
          <cell r="C2319" t="str">
            <v>MEDICAL INTERIOR SUPPLY</v>
          </cell>
          <cell r="D2319" t="str">
            <v>LH 610</v>
          </cell>
          <cell r="E2319" t="str">
            <v>29803</v>
          </cell>
          <cell r="F2319" t="str">
            <v>SINGOLA</v>
          </cell>
          <cell r="G2319" t="str">
            <v>104087</v>
          </cell>
          <cell r="I2319" t="str">
            <v>S.PIETRO</v>
          </cell>
          <cell r="J2319" t="str">
            <v>S. G. GRANDE</v>
          </cell>
          <cell r="K2319" t="str">
            <v>S. G. GRANDE / S. CAMILLO</v>
          </cell>
          <cell r="L2319" t="str">
            <v>S. G. GRANDE / S. CAMILLO</v>
          </cell>
          <cell r="M2319" t="str">
            <v>SINGOLA</v>
          </cell>
          <cell r="N2319" t="str">
            <v>104087</v>
          </cell>
          <cell r="P2319" t="str">
            <v>BIENNALE</v>
          </cell>
          <cell r="Q2319" t="str">
            <v>ANNUALE</v>
          </cell>
          <cell r="R2319" t="str">
            <v>NON PREVISTO</v>
          </cell>
          <cell r="T2319" t="str">
            <v>DA FARE</v>
          </cell>
          <cell r="U2319">
            <v>4087</v>
          </cell>
          <cell r="V2319">
            <v>46225</v>
          </cell>
          <cell r="W2319" t="str">
            <v>POSITIVO</v>
          </cell>
          <cell r="X2319">
            <v>0</v>
          </cell>
          <cell r="Y2319" t="str">
            <v>DA FARE</v>
          </cell>
          <cell r="Z2319">
            <v>4087</v>
          </cell>
          <cell r="AA2319">
            <v>46225</v>
          </cell>
          <cell r="AB2319" t="str">
            <v>POSITIVO</v>
          </cell>
          <cell r="AC2319">
            <v>0</v>
          </cell>
          <cell r="AD2319" t="str">
            <v>NON PREVISTO</v>
          </cell>
          <cell r="AE2319" t="str">
            <v>NON PREVISTO</v>
          </cell>
          <cell r="AF2319" t="str">
            <v>NON PREVISTO</v>
          </cell>
          <cell r="AG2319" t="str">
            <v>NON PREVISTO</v>
          </cell>
          <cell r="AH2319" t="str">
            <v>NON PREVISTO</v>
          </cell>
        </row>
        <row r="2320">
          <cell r="A2320">
            <v>104088</v>
          </cell>
          <cell r="B2320" t="str">
            <v>LETTO PER DEGENZA ELETTRIFICATO</v>
          </cell>
          <cell r="C2320" t="str">
            <v>MEDICAL INTERIOR SUPPLY</v>
          </cell>
          <cell r="D2320" t="str">
            <v>LH 610</v>
          </cell>
          <cell r="E2320" t="str">
            <v>29802</v>
          </cell>
          <cell r="F2320" t="str">
            <v>SINGOLA</v>
          </cell>
          <cell r="G2320" t="str">
            <v>104088</v>
          </cell>
          <cell r="I2320" t="str">
            <v>S.PIETRO</v>
          </cell>
          <cell r="J2320" t="str">
            <v>S. G. GRANDE</v>
          </cell>
          <cell r="K2320" t="str">
            <v>S. G. GRANDE / S. CAMILLO</v>
          </cell>
          <cell r="L2320" t="str">
            <v>S. G. GRANDE / S. CAMILLO</v>
          </cell>
          <cell r="M2320" t="str">
            <v>SINGOLA</v>
          </cell>
          <cell r="N2320" t="str">
            <v>104088</v>
          </cell>
          <cell r="P2320" t="str">
            <v>BIENNALE</v>
          </cell>
          <cell r="Q2320" t="str">
            <v>ANNUALE</v>
          </cell>
          <cell r="R2320" t="str">
            <v>NON PREVISTO</v>
          </cell>
          <cell r="T2320" t="str">
            <v>DA FARE</v>
          </cell>
          <cell r="U2320">
            <v>4088</v>
          </cell>
          <cell r="V2320">
            <v>46225</v>
          </cell>
          <cell r="W2320" t="str">
            <v>POSITIVO</v>
          </cell>
          <cell r="X2320">
            <v>0</v>
          </cell>
          <cell r="Y2320" t="str">
            <v>DA FARE</v>
          </cell>
          <cell r="Z2320">
            <v>4088</v>
          </cell>
          <cell r="AA2320">
            <v>46225</v>
          </cell>
          <cell r="AB2320" t="str">
            <v>POSITIVO CON RISERVA</v>
          </cell>
          <cell r="AC2320" t="str">
            <v>NC 47 GANCIO TELECOMANDO SUPERVISOR ASSENTE</v>
          </cell>
          <cell r="AD2320" t="str">
            <v>NON PREVISTO</v>
          </cell>
          <cell r="AE2320" t="str">
            <v>NON PREVISTO</v>
          </cell>
          <cell r="AF2320" t="str">
            <v>NON PREVISTO</v>
          </cell>
          <cell r="AG2320" t="str">
            <v>NON PREVISTO</v>
          </cell>
          <cell r="AH2320" t="str">
            <v>NON PREVISTO</v>
          </cell>
        </row>
        <row r="2321">
          <cell r="A2321">
            <v>104089</v>
          </cell>
          <cell r="B2321" t="str">
            <v>LETTO PER DEGENZA ELETTRIFICATO</v>
          </cell>
          <cell r="C2321" t="str">
            <v>MEDICAL INTERIOR SUPPLY</v>
          </cell>
          <cell r="D2321" t="str">
            <v>LH 610</v>
          </cell>
          <cell r="E2321" t="str">
            <v>29808</v>
          </cell>
          <cell r="F2321" t="str">
            <v>SINGOLA</v>
          </cell>
          <cell r="G2321" t="str">
            <v>104089</v>
          </cell>
          <cell r="I2321" t="str">
            <v>S.PIETRO</v>
          </cell>
          <cell r="J2321" t="str">
            <v>S. G. GRANDE</v>
          </cell>
          <cell r="K2321" t="str">
            <v>S. G. GRANDE / S. CAMILLO</v>
          </cell>
          <cell r="L2321" t="str">
            <v>S. G. GRANDE / S. CAMILLO</v>
          </cell>
          <cell r="M2321" t="str">
            <v>SINGOLA</v>
          </cell>
          <cell r="N2321" t="str">
            <v>104089</v>
          </cell>
          <cell r="P2321" t="str">
            <v>BIENNALE</v>
          </cell>
          <cell r="Q2321" t="str">
            <v>ANNUALE</v>
          </cell>
          <cell r="R2321" t="str">
            <v>NON PREVISTO</v>
          </cell>
          <cell r="T2321" t="str">
            <v>DA FARE</v>
          </cell>
          <cell r="U2321">
            <v>4089</v>
          </cell>
          <cell r="V2321">
            <v>46225</v>
          </cell>
          <cell r="W2321" t="str">
            <v>POSITIVO</v>
          </cell>
          <cell r="X2321">
            <v>0</v>
          </cell>
          <cell r="Y2321" t="str">
            <v>DA FARE</v>
          </cell>
          <cell r="Z2321">
            <v>4089</v>
          </cell>
          <cell r="AA2321">
            <v>46225</v>
          </cell>
          <cell r="AB2321" t="str">
            <v>POSITIVO</v>
          </cell>
          <cell r="AC2321">
            <v>0</v>
          </cell>
          <cell r="AD2321" t="str">
            <v>NON PREVISTO</v>
          </cell>
          <cell r="AE2321" t="str">
            <v>NON PREVISTO</v>
          </cell>
          <cell r="AF2321" t="str">
            <v>NON PREVISTO</v>
          </cell>
          <cell r="AG2321" t="str">
            <v>NON PREVISTO</v>
          </cell>
          <cell r="AH2321" t="str">
            <v>NON PREVISTO</v>
          </cell>
        </row>
        <row r="2322">
          <cell r="A2322">
            <v>104090</v>
          </cell>
          <cell r="B2322" t="str">
            <v>LETTO PER DEGENZA ELETTRIFICATO</v>
          </cell>
          <cell r="C2322" t="str">
            <v>MEDICAL INTERIOR SUPPLY</v>
          </cell>
          <cell r="D2322" t="str">
            <v>LH 610</v>
          </cell>
          <cell r="E2322" t="str">
            <v>29814</v>
          </cell>
          <cell r="F2322" t="str">
            <v>SINGOLA</v>
          </cell>
          <cell r="G2322" t="str">
            <v>104090</v>
          </cell>
          <cell r="I2322" t="str">
            <v>S.PIETRO</v>
          </cell>
          <cell r="J2322" t="str">
            <v>S. G. GRANDE</v>
          </cell>
          <cell r="K2322" t="str">
            <v>S. G. GRANDE</v>
          </cell>
          <cell r="L2322" t="str">
            <v>S. G. GRANDE / S. CAMILLO</v>
          </cell>
          <cell r="M2322" t="str">
            <v>SINGOLA</v>
          </cell>
          <cell r="N2322" t="str">
            <v>104090</v>
          </cell>
          <cell r="P2322" t="str">
            <v>BIENNALE</v>
          </cell>
          <cell r="Q2322" t="str">
            <v>ANNUALE</v>
          </cell>
          <cell r="R2322" t="str">
            <v>NON PREVISTO</v>
          </cell>
          <cell r="T2322" t="str">
            <v>DA FARE</v>
          </cell>
          <cell r="U2322">
            <v>4090</v>
          </cell>
          <cell r="V2322">
            <v>46225</v>
          </cell>
          <cell r="W2322" t="str">
            <v>POSITIVO</v>
          </cell>
          <cell r="X2322">
            <v>0</v>
          </cell>
          <cell r="Y2322" t="str">
            <v>DA FARE</v>
          </cell>
          <cell r="Z2322">
            <v>4090</v>
          </cell>
          <cell r="AA2322">
            <v>46225</v>
          </cell>
          <cell r="AB2322" t="str">
            <v>POSITIVO</v>
          </cell>
          <cell r="AC2322">
            <v>0</v>
          </cell>
          <cell r="AD2322" t="str">
            <v>NON PREVISTO</v>
          </cell>
          <cell r="AE2322" t="str">
            <v>NON PREVISTO</v>
          </cell>
          <cell r="AF2322" t="str">
            <v>NON PREVISTO</v>
          </cell>
          <cell r="AG2322" t="str">
            <v>NON PREVISTO</v>
          </cell>
          <cell r="AH2322" t="str">
            <v>NON PREVISTO</v>
          </cell>
        </row>
        <row r="2323">
          <cell r="A2323">
            <v>104091</v>
          </cell>
          <cell r="B2323" t="str">
            <v>LETTO PER DEGENZA ELETTRIFICATO</v>
          </cell>
          <cell r="C2323" t="str">
            <v>MEDICAL INTERIOR SUPPLY</v>
          </cell>
          <cell r="D2323" t="str">
            <v>LH 610</v>
          </cell>
          <cell r="E2323" t="str">
            <v>29806</v>
          </cell>
          <cell r="F2323" t="str">
            <v>SINGOLA</v>
          </cell>
          <cell r="G2323" t="str">
            <v>104091</v>
          </cell>
          <cell r="I2323" t="str">
            <v>S.PIETRO</v>
          </cell>
          <cell r="J2323" t="str">
            <v>S. G. GRANDE</v>
          </cell>
          <cell r="K2323" t="str">
            <v>S. G. GRANDE / S. CAMILLO</v>
          </cell>
          <cell r="L2323" t="str">
            <v>S. G. GRANDE / S. CAMILLO</v>
          </cell>
          <cell r="M2323" t="str">
            <v>SINGOLA</v>
          </cell>
          <cell r="N2323" t="str">
            <v>104091</v>
          </cell>
          <cell r="P2323" t="str">
            <v>BIENNALE</v>
          </cell>
          <cell r="Q2323" t="str">
            <v>ANNUALE</v>
          </cell>
          <cell r="R2323" t="str">
            <v>NON PREVISTO</v>
          </cell>
          <cell r="T2323" t="str">
            <v>DA FARE</v>
          </cell>
          <cell r="U2323">
            <v>4091</v>
          </cell>
          <cell r="V2323">
            <v>46225</v>
          </cell>
          <cell r="W2323" t="str">
            <v>POSITIVO</v>
          </cell>
          <cell r="X2323">
            <v>0</v>
          </cell>
          <cell r="Y2323" t="str">
            <v>DA FARE</v>
          </cell>
          <cell r="Z2323">
            <v>4091</v>
          </cell>
          <cell r="AA2323">
            <v>46225</v>
          </cell>
          <cell r="AB2323" t="str">
            <v>POSITIVO</v>
          </cell>
          <cell r="AC2323">
            <v>0</v>
          </cell>
          <cell r="AD2323" t="str">
            <v>NON PREVISTO</v>
          </cell>
          <cell r="AE2323" t="str">
            <v>NON PREVISTO</v>
          </cell>
          <cell r="AF2323" t="str">
            <v>NON PREVISTO</v>
          </cell>
          <cell r="AG2323" t="str">
            <v>NON PREVISTO</v>
          </cell>
          <cell r="AH2323" t="str">
            <v>NON PREVISTO</v>
          </cell>
        </row>
        <row r="2324">
          <cell r="A2324">
            <v>104092</v>
          </cell>
          <cell r="B2324" t="str">
            <v>LETTO PER DEGENZA ELETTRIFICATO</v>
          </cell>
          <cell r="C2324" t="str">
            <v>MEDICAL INTERIOR SUPPLY</v>
          </cell>
          <cell r="D2324" t="str">
            <v>LH 610</v>
          </cell>
          <cell r="E2324">
            <v>29820</v>
          </cell>
          <cell r="F2324" t="str">
            <v>SINGOLA</v>
          </cell>
          <cell r="G2324" t="str">
            <v>104092</v>
          </cell>
          <cell r="I2324" t="str">
            <v>S.PIETRO</v>
          </cell>
          <cell r="J2324" t="str">
            <v>S. G. GRANDE</v>
          </cell>
          <cell r="K2324" t="str">
            <v>S. G. GRANDE / S. CAMILLO</v>
          </cell>
          <cell r="L2324" t="str">
            <v>S. G. GRANDE / S. CAMILLO</v>
          </cell>
          <cell r="M2324" t="str">
            <v>SINGOLA</v>
          </cell>
          <cell r="N2324" t="str">
            <v>104092</v>
          </cell>
          <cell r="P2324" t="str">
            <v>BIENNALE</v>
          </cell>
          <cell r="Q2324" t="str">
            <v>ANNUALE</v>
          </cell>
          <cell r="R2324" t="str">
            <v>NON PREVISTO</v>
          </cell>
          <cell r="T2324" t="str">
            <v>DA FARE</v>
          </cell>
          <cell r="U2324">
            <v>4092</v>
          </cell>
          <cell r="V2324">
            <v>46225</v>
          </cell>
          <cell r="W2324" t="str">
            <v>POSITIVO</v>
          </cell>
          <cell r="X2324">
            <v>0</v>
          </cell>
          <cell r="Y2324" t="str">
            <v>DA FARE</v>
          </cell>
          <cell r="Z2324">
            <v>4092</v>
          </cell>
          <cell r="AA2324">
            <v>46225</v>
          </cell>
          <cell r="AB2324" t="str">
            <v>POSITIVO</v>
          </cell>
          <cell r="AC2324">
            <v>0</v>
          </cell>
          <cell r="AD2324" t="str">
            <v>NON PREVISTO</v>
          </cell>
          <cell r="AE2324" t="str">
            <v>NON PREVISTO</v>
          </cell>
          <cell r="AF2324" t="str">
            <v>NON PREVISTO</v>
          </cell>
          <cell r="AG2324" t="str">
            <v>NON PREVISTO</v>
          </cell>
          <cell r="AH2324" t="str">
            <v>NON PREVISTO</v>
          </cell>
        </row>
        <row r="2325">
          <cell r="A2325">
            <v>104093</v>
          </cell>
          <cell r="B2325" t="str">
            <v>LETTO PER DEGENZA ELETTRIFICATO</v>
          </cell>
          <cell r="C2325" t="str">
            <v>MEDICAL INTERIOR SUPPLY</v>
          </cell>
          <cell r="D2325" t="str">
            <v>LH 610</v>
          </cell>
          <cell r="E2325" t="str">
            <v>29822</v>
          </cell>
          <cell r="F2325" t="str">
            <v>SINGOLA</v>
          </cell>
          <cell r="G2325" t="str">
            <v>104093</v>
          </cell>
          <cell r="I2325" t="str">
            <v>S.PIETRO</v>
          </cell>
          <cell r="J2325" t="str">
            <v>S. G. GRANDE</v>
          </cell>
          <cell r="K2325" t="str">
            <v>S. CATERINA SOLVENTI</v>
          </cell>
          <cell r="L2325" t="str">
            <v>S. CATERINA SOLVENTI</v>
          </cell>
          <cell r="M2325" t="str">
            <v>SINGOLA</v>
          </cell>
          <cell r="N2325" t="str">
            <v>104093</v>
          </cell>
          <cell r="P2325" t="str">
            <v>BIENNALE</v>
          </cell>
          <cell r="Q2325" t="str">
            <v>ANNUALE</v>
          </cell>
          <cell r="R2325" t="str">
            <v>NON PREVISTO</v>
          </cell>
          <cell r="T2325" t="str">
            <v>DA FARE</v>
          </cell>
          <cell r="U2325">
            <v>4093</v>
          </cell>
          <cell r="V2325">
            <v>46111</v>
          </cell>
          <cell r="W2325" t="str">
            <v>POSITIVO</v>
          </cell>
          <cell r="X2325">
            <v>0</v>
          </cell>
          <cell r="Y2325" t="str">
            <v>DA FARE</v>
          </cell>
          <cell r="Z2325">
            <v>4093</v>
          </cell>
          <cell r="AA2325">
            <v>46111</v>
          </cell>
          <cell r="AB2325" t="str">
            <v>POSITIVO</v>
          </cell>
          <cell r="AC2325">
            <v>0</v>
          </cell>
          <cell r="AD2325" t="str">
            <v>NON PREVISTO</v>
          </cell>
          <cell r="AE2325" t="str">
            <v>NON PREVISTO</v>
          </cell>
          <cell r="AF2325" t="str">
            <v>NON PREVISTO</v>
          </cell>
          <cell r="AG2325" t="str">
            <v>NON PREVISTO</v>
          </cell>
          <cell r="AH2325" t="str">
            <v>NON PREVISTO</v>
          </cell>
        </row>
        <row r="2326">
          <cell r="A2326">
            <v>104094</v>
          </cell>
          <cell r="B2326" t="str">
            <v>LETTO PER DEGENZA ELETTRIFICATO</v>
          </cell>
          <cell r="C2326" t="str">
            <v>MEDICAL INTERIOR SUPPLY</v>
          </cell>
          <cell r="D2326" t="str">
            <v>LH 610</v>
          </cell>
          <cell r="E2326" t="str">
            <v>29805</v>
          </cell>
          <cell r="F2326" t="str">
            <v>SINGOLA</v>
          </cell>
          <cell r="G2326" t="str">
            <v>104094</v>
          </cell>
          <cell r="I2326" t="str">
            <v>S.PIETRO</v>
          </cell>
          <cell r="J2326" t="str">
            <v>S. G. GRANDE</v>
          </cell>
          <cell r="K2326" t="str">
            <v>S. G. GRANDE / S. CAMILLO</v>
          </cell>
          <cell r="L2326" t="str">
            <v>S. G. GRANDE / S. CAMILLO</v>
          </cell>
          <cell r="M2326" t="str">
            <v>SINGOLA</v>
          </cell>
          <cell r="N2326" t="str">
            <v>104094</v>
          </cell>
          <cell r="P2326" t="str">
            <v>BIENNALE</v>
          </cell>
          <cell r="Q2326" t="str">
            <v>ANNUALE</v>
          </cell>
          <cell r="R2326" t="str">
            <v>NON PREVISTO</v>
          </cell>
          <cell r="T2326" t="str">
            <v>DA FARE</v>
          </cell>
          <cell r="U2326">
            <v>4094</v>
          </cell>
          <cell r="V2326">
            <v>46225</v>
          </cell>
          <cell r="W2326" t="str">
            <v>POSITIVO</v>
          </cell>
          <cell r="X2326">
            <v>0</v>
          </cell>
          <cell r="Y2326" t="str">
            <v>DA FARE</v>
          </cell>
          <cell r="Z2326">
            <v>4094</v>
          </cell>
          <cell r="AA2326">
            <v>46225</v>
          </cell>
          <cell r="AB2326" t="str">
            <v>POSITIVO</v>
          </cell>
          <cell r="AC2326">
            <v>0</v>
          </cell>
          <cell r="AD2326" t="str">
            <v>NON PREVISTO</v>
          </cell>
          <cell r="AE2326" t="str">
            <v>NON PREVISTO</v>
          </cell>
          <cell r="AF2326" t="str">
            <v>NON PREVISTO</v>
          </cell>
          <cell r="AG2326" t="str">
            <v>NON PREVISTO</v>
          </cell>
          <cell r="AH2326" t="str">
            <v>NON PREVISTO</v>
          </cell>
        </row>
        <row r="2327">
          <cell r="A2327">
            <v>104096</v>
          </cell>
          <cell r="B2327" t="str">
            <v>SISTEMA DI ISOLAMENTO AD ALTO BIOCONTENIMENTO</v>
          </cell>
          <cell r="C2327" t="str">
            <v>OMP ENGINEERING SRL</v>
          </cell>
          <cell r="D2327" t="str">
            <v>STISOL</v>
          </cell>
          <cell r="E2327" t="str">
            <v>20.151</v>
          </cell>
          <cell r="F2327" t="str">
            <v>SINGOLA</v>
          </cell>
          <cell r="G2327" t="str">
            <v>104096</v>
          </cell>
          <cell r="I2327" t="str">
            <v>S.PIETRO</v>
          </cell>
          <cell r="J2327" t="str">
            <v>PRONTO SOCCORSO</v>
          </cell>
          <cell r="K2327" t="str">
            <v>S. G. GRANDE</v>
          </cell>
          <cell r="L2327" t="str">
            <v>NON TROVATO</v>
          </cell>
          <cell r="P2327" t="str">
            <v>BIENNALE</v>
          </cell>
          <cell r="Q2327" t="str">
            <v>ANNUALE</v>
          </cell>
          <cell r="R2327" t="str">
            <v>NON PREVISTO</v>
          </cell>
          <cell r="T2327" t="str">
            <v>NON PREVISTO</v>
          </cell>
          <cell r="U2327">
            <v>0</v>
          </cell>
          <cell r="V2327">
            <v>0</v>
          </cell>
          <cell r="W2327">
            <v>0</v>
          </cell>
          <cell r="X2327">
            <v>0</v>
          </cell>
          <cell r="Y2327" t="str">
            <v>DA FARE</v>
          </cell>
          <cell r="Z2327">
            <v>0</v>
          </cell>
          <cell r="AA2327">
            <v>0</v>
          </cell>
          <cell r="AB2327">
            <v>0</v>
          </cell>
          <cell r="AC2327">
            <v>0</v>
          </cell>
          <cell r="AD2327" t="str">
            <v>NON PREVISTO</v>
          </cell>
          <cell r="AE2327" t="str">
            <v>NON PREVISTO</v>
          </cell>
          <cell r="AF2327" t="str">
            <v>NON PREVISTO</v>
          </cell>
          <cell r="AG2327" t="str">
            <v>NON PREVISTO</v>
          </cell>
          <cell r="AH2327" t="str">
            <v>NON PREVISTO</v>
          </cell>
        </row>
        <row r="2328">
          <cell r="A2328">
            <v>104097</v>
          </cell>
          <cell r="B2328" t="str">
            <v>POLTRONA PER TERAPIA</v>
          </cell>
          <cell r="C2328" t="str">
            <v>GARDHEN BILANCE SRL</v>
          </cell>
          <cell r="D2328" t="str">
            <v>STEPHEN H ECO VERSIONE 1</v>
          </cell>
          <cell r="E2328" t="str">
            <v>20DP1313</v>
          </cell>
          <cell r="F2328" t="str">
            <v>SINGOLA</v>
          </cell>
          <cell r="G2328" t="str">
            <v>104097</v>
          </cell>
          <cell r="I2328" t="str">
            <v>S.PIETRO</v>
          </cell>
          <cell r="J2328" t="str">
            <v>RADIOLOGIA</v>
          </cell>
          <cell r="K2328" t="str">
            <v>RADIOLOGIA</v>
          </cell>
          <cell r="L2328" t="str">
            <v>RADIOLOGIA (PREPARAZIONE RM)</v>
          </cell>
          <cell r="M2328" t="str">
            <v>SINGOLA</v>
          </cell>
          <cell r="N2328" t="str">
            <v>104097</v>
          </cell>
          <cell r="P2328" t="str">
            <v>BIENNALE</v>
          </cell>
          <cell r="Q2328" t="str">
            <v>ANNUALE</v>
          </cell>
          <cell r="R2328" t="str">
            <v>NON PREVISTO</v>
          </cell>
          <cell r="T2328" t="str">
            <v>NON PREVISTO</v>
          </cell>
          <cell r="U2328">
            <v>0</v>
          </cell>
          <cell r="V2328">
            <v>0</v>
          </cell>
          <cell r="W2328">
            <v>0</v>
          </cell>
          <cell r="X2328">
            <v>0</v>
          </cell>
          <cell r="Y2328" t="str">
            <v>DA FARE</v>
          </cell>
          <cell r="Z2328">
            <v>4097</v>
          </cell>
          <cell r="AA2328">
            <v>46223</v>
          </cell>
          <cell r="AB2328" t="str">
            <v>POSITIVO</v>
          </cell>
          <cell r="AC2328">
            <v>0</v>
          </cell>
          <cell r="AD2328" t="str">
            <v>NON PREVISTO</v>
          </cell>
          <cell r="AE2328" t="str">
            <v>NON PREVISTO</v>
          </cell>
          <cell r="AF2328" t="str">
            <v>NON PREVISTO</v>
          </cell>
          <cell r="AG2328" t="str">
            <v>NON PREVISTO</v>
          </cell>
          <cell r="AH2328" t="str">
            <v>NON PREVISTO</v>
          </cell>
        </row>
        <row r="2329">
          <cell r="A2329">
            <v>104098</v>
          </cell>
          <cell r="B2329" t="str">
            <v>POLTRONA PER TERAPIA</v>
          </cell>
          <cell r="C2329" t="str">
            <v>GARDHEN BILANCE SRL</v>
          </cell>
          <cell r="D2329" t="str">
            <v>STEPHEN H ECO VERSIONE 1</v>
          </cell>
          <cell r="E2329" t="str">
            <v>20DP1312</v>
          </cell>
          <cell r="F2329" t="str">
            <v>SINGOLA</v>
          </cell>
          <cell r="G2329" t="str">
            <v>104098</v>
          </cell>
          <cell r="I2329" t="str">
            <v>S.PIETRO</v>
          </cell>
          <cell r="J2329" t="str">
            <v>RADIOLOGIA</v>
          </cell>
          <cell r="K2329" t="str">
            <v>RADIOLOGIA</v>
          </cell>
          <cell r="L2329" t="str">
            <v>RIANIMAZIONE - NUOVA VERTICALE</v>
          </cell>
          <cell r="M2329" t="str">
            <v>SINGOLA</v>
          </cell>
          <cell r="N2329" t="str">
            <v>104098</v>
          </cell>
          <cell r="P2329" t="str">
            <v>BIENNALE</v>
          </cell>
          <cell r="Q2329" t="str">
            <v>ANNUALE</v>
          </cell>
          <cell r="R2329" t="str">
            <v>NON PREVISTO</v>
          </cell>
          <cell r="T2329" t="str">
            <v>DA FARE</v>
          </cell>
          <cell r="U2329" t="str">
            <v>4098</v>
          </cell>
          <cell r="V2329">
            <v>46253</v>
          </cell>
          <cell r="W2329" t="str">
            <v>POSITIVO</v>
          </cell>
          <cell r="X2329">
            <v>0</v>
          </cell>
          <cell r="Y2329" t="str">
            <v>DA FARE</v>
          </cell>
          <cell r="Z2329">
            <v>4098</v>
          </cell>
          <cell r="AA2329">
            <v>46253</v>
          </cell>
          <cell r="AB2329" t="str">
            <v>POSITIVO</v>
          </cell>
          <cell r="AC2329">
            <v>0</v>
          </cell>
          <cell r="AD2329" t="str">
            <v>NON PREVISTO</v>
          </cell>
          <cell r="AE2329" t="str">
            <v>NON PREVISTO</v>
          </cell>
          <cell r="AF2329" t="str">
            <v>NON PREVISTO</v>
          </cell>
          <cell r="AG2329" t="str">
            <v>NON PREVISTO</v>
          </cell>
          <cell r="AH2329" t="str">
            <v>NON PREVISTO</v>
          </cell>
        </row>
        <row r="2330">
          <cell r="A2330">
            <v>104099</v>
          </cell>
          <cell r="B2330" t="str">
            <v>MONITOR</v>
          </cell>
          <cell r="C2330" t="str">
            <v>EDAN INSTRUMENTS INC</v>
          </cell>
          <cell r="D2330" t="str">
            <v>X 12</v>
          </cell>
          <cell r="E2330" t="str">
            <v>M20501550028</v>
          </cell>
          <cell r="F2330" t="str">
            <v>SINGOLA</v>
          </cell>
          <cell r="G2330" t="str">
            <v>104099</v>
          </cell>
          <cell r="I2330" t="str">
            <v>S.PIETRO</v>
          </cell>
          <cell r="J2330" t="str">
            <v>PRONTO SOCCORSO</v>
          </cell>
          <cell r="K2330" t="str">
            <v>PRONTO SOCCORSO</v>
          </cell>
          <cell r="L2330" t="str">
            <v>PRONTO SOCCORSO</v>
          </cell>
          <cell r="M2330" t="str">
            <v>SINGOLA</v>
          </cell>
          <cell r="N2330" t="str">
            <v>104099</v>
          </cell>
          <cell r="P2330" t="str">
            <v>ANNUALE</v>
          </cell>
          <cell r="Q2330" t="str">
            <v>ANNUALE</v>
          </cell>
          <cell r="R2330" t="str">
            <v>NON PREVISTO</v>
          </cell>
          <cell r="T2330" t="str">
            <v>DA FARE</v>
          </cell>
          <cell r="U2330" t="str">
            <v>4099</v>
          </cell>
          <cell r="V2330">
            <v>46262</v>
          </cell>
          <cell r="W2330" t="str">
            <v>POSITIVO</v>
          </cell>
          <cell r="X2330">
            <v>0</v>
          </cell>
          <cell r="Y2330" t="str">
            <v>DA FARE</v>
          </cell>
          <cell r="Z2330" t="str">
            <v>4099</v>
          </cell>
          <cell r="AA2330">
            <v>0</v>
          </cell>
          <cell r="AB2330" t="str">
            <v>POSITIVO</v>
          </cell>
          <cell r="AC2330">
            <v>0</v>
          </cell>
          <cell r="AD2330" t="str">
            <v>NON PREVISTO</v>
          </cell>
          <cell r="AE2330" t="str">
            <v>NON PREVISTO</v>
          </cell>
          <cell r="AF2330" t="str">
            <v>NON PREVISTO</v>
          </cell>
          <cell r="AG2330" t="str">
            <v>NON PREVISTO</v>
          </cell>
          <cell r="AH2330" t="str">
            <v>NON PREVISTO</v>
          </cell>
        </row>
        <row r="2331">
          <cell r="A2331">
            <v>104100</v>
          </cell>
          <cell r="B2331" t="str">
            <v>MONITOR</v>
          </cell>
          <cell r="C2331" t="str">
            <v>EDAN INSTRUMENTS INC</v>
          </cell>
          <cell r="D2331" t="str">
            <v>X 12</v>
          </cell>
          <cell r="E2331" t="str">
            <v>M20501550022</v>
          </cell>
          <cell r="F2331" t="str">
            <v>SINGOLA</v>
          </cell>
          <cell r="G2331" t="str">
            <v>104100</v>
          </cell>
          <cell r="I2331" t="str">
            <v>S.PIETRO</v>
          </cell>
          <cell r="J2331" t="str">
            <v>S. CARLO CARDIOLOGIA</v>
          </cell>
          <cell r="K2331" t="str">
            <v>SALA OP. PAMPURI</v>
          </cell>
          <cell r="L2331" t="str">
            <v>PRONTO SOCCORSO</v>
          </cell>
          <cell r="M2331" t="str">
            <v>SINGOLA</v>
          </cell>
          <cell r="N2331" t="str">
            <v>104100</v>
          </cell>
          <cell r="P2331" t="str">
            <v>ANNUALE</v>
          </cell>
          <cell r="Q2331" t="str">
            <v>ANNUALE</v>
          </cell>
          <cell r="R2331" t="str">
            <v>NON PREVISTO</v>
          </cell>
          <cell r="T2331" t="str">
            <v>DA FARE</v>
          </cell>
          <cell r="U2331" t="str">
            <v>4100</v>
          </cell>
          <cell r="V2331">
            <v>46262</v>
          </cell>
          <cell r="W2331" t="str">
            <v>POSITIVO</v>
          </cell>
          <cell r="X2331">
            <v>0</v>
          </cell>
          <cell r="Y2331" t="str">
            <v>DA FARE</v>
          </cell>
          <cell r="Z2331" t="str">
            <v>4100</v>
          </cell>
          <cell r="AA2331">
            <v>0</v>
          </cell>
          <cell r="AB2331" t="str">
            <v>POSITIVO</v>
          </cell>
          <cell r="AC2331">
            <v>0</v>
          </cell>
          <cell r="AD2331" t="str">
            <v>NON PREVISTO</v>
          </cell>
          <cell r="AE2331" t="str">
            <v>NON PREVISTO</v>
          </cell>
          <cell r="AF2331" t="str">
            <v>NON PREVISTO</v>
          </cell>
          <cell r="AG2331" t="str">
            <v>NON PREVISTO</v>
          </cell>
          <cell r="AH2331" t="str">
            <v>NON PREVISTO</v>
          </cell>
        </row>
        <row r="2332">
          <cell r="A2332">
            <v>104101</v>
          </cell>
          <cell r="B2332" t="str">
            <v>METAL DETECTOR PORTATILE</v>
          </cell>
          <cell r="C2332" t="str">
            <v>CEIA SPA COSTRUZIONI ELETTRONICHE INDUSTRIALI AUTOMATISMI</v>
          </cell>
          <cell r="D2332" t="str">
            <v>PD 240 CH</v>
          </cell>
          <cell r="E2332" t="str">
            <v>32100180009</v>
          </cell>
          <cell r="F2332" t="str">
            <v>PRINCIPALE</v>
          </cell>
          <cell r="G2332" t="str">
            <v>104101</v>
          </cell>
          <cell r="I2332" t="str">
            <v>S.PIETRO</v>
          </cell>
          <cell r="J2332" t="str">
            <v>RADIOLOGIA</v>
          </cell>
          <cell r="K2332" t="str">
            <v>RADIOLOGIA</v>
          </cell>
          <cell r="L2332" t="str">
            <v>RADIOLOGIA</v>
          </cell>
          <cell r="M2332" t="str">
            <v>PRINCIPALE</v>
          </cell>
          <cell r="N2332" t="str">
            <v>104101</v>
          </cell>
          <cell r="P2332" t="str">
            <v>BIENNALE</v>
          </cell>
          <cell r="Q2332" t="str">
            <v>ANNUALE</v>
          </cell>
          <cell r="R2332" t="str">
            <v>NON PREVISTO</v>
          </cell>
          <cell r="T2332" t="str">
            <v>DA FARE</v>
          </cell>
          <cell r="U2332">
            <v>4101</v>
          </cell>
          <cell r="V2332">
            <v>46220</v>
          </cell>
          <cell r="W2332" t="str">
            <v>POSITIVO</v>
          </cell>
          <cell r="X2332">
            <v>0</v>
          </cell>
          <cell r="Y2332" t="str">
            <v>DA FARE</v>
          </cell>
          <cell r="Z2332">
            <v>4101</v>
          </cell>
          <cell r="AA2332">
            <v>46223</v>
          </cell>
          <cell r="AB2332" t="str">
            <v>POSITIVO</v>
          </cell>
          <cell r="AC2332">
            <v>0</v>
          </cell>
          <cell r="AD2332" t="str">
            <v>NON PREVISTO</v>
          </cell>
          <cell r="AE2332" t="str">
            <v>NON PREVISTO</v>
          </cell>
          <cell r="AF2332" t="str">
            <v>NON PREVISTO</v>
          </cell>
          <cell r="AG2332" t="str">
            <v>NON PREVISTO</v>
          </cell>
          <cell r="AH2332" t="str">
            <v>NON PREVISTO</v>
          </cell>
        </row>
        <row r="2333">
          <cell r="A2333">
            <v>104102</v>
          </cell>
          <cell r="B2333" t="str">
            <v>DOCKING STATION</v>
          </cell>
          <cell r="C2333" t="str">
            <v>CEIA SPA COSTRUZIONI ELETTRONICHE INDUSTRIALI AUTOMATISMI</v>
          </cell>
          <cell r="D2333" t="str">
            <v>HHDS CH</v>
          </cell>
          <cell r="E2333" t="str">
            <v>NR</v>
          </cell>
          <cell r="F2333" t="str">
            <v>COMPONENTE</v>
          </cell>
          <cell r="G2333" t="str">
            <v>104101</v>
          </cell>
          <cell r="I2333" t="str">
            <v>S.PIETRO</v>
          </cell>
          <cell r="J2333" t="str">
            <v>RADIOLOGIA</v>
          </cell>
          <cell r="K2333" t="str">
            <v>RADIOLOGIA</v>
          </cell>
          <cell r="L2333" t="str">
            <v>RADIOLOGIA</v>
          </cell>
          <cell r="M2333" t="str">
            <v>COMPONENTE</v>
          </cell>
          <cell r="N2333" t="str">
            <v>104101</v>
          </cell>
          <cell r="P2333" t="str">
            <v>BIENNALE</v>
          </cell>
          <cell r="Q2333" t="str">
            <v>ANNUALE</v>
          </cell>
          <cell r="R2333" t="str">
            <v>NON PREVISTO</v>
          </cell>
          <cell r="T2333" t="str">
            <v>DA FARE</v>
          </cell>
          <cell r="U2333">
            <v>4102</v>
          </cell>
          <cell r="V2333">
            <v>46220</v>
          </cell>
          <cell r="W2333" t="str">
            <v>POSITIVO</v>
          </cell>
          <cell r="X2333">
            <v>0</v>
          </cell>
          <cell r="Y2333" t="str">
            <v>DA FARE</v>
          </cell>
          <cell r="Z2333">
            <v>4102</v>
          </cell>
          <cell r="AA2333">
            <v>46223</v>
          </cell>
          <cell r="AB2333" t="str">
            <v>POSITIVO</v>
          </cell>
          <cell r="AC2333">
            <v>0</v>
          </cell>
          <cell r="AD2333" t="str">
            <v>NON PREVISTO</v>
          </cell>
          <cell r="AE2333" t="str">
            <v>NON PREVISTO</v>
          </cell>
          <cell r="AF2333" t="str">
            <v>NON PREVISTO</v>
          </cell>
          <cell r="AG2333" t="str">
            <v>NON PREVISTO</v>
          </cell>
          <cell r="AH2333" t="str">
            <v>NON PREVISTO</v>
          </cell>
        </row>
        <row r="2334">
          <cell r="A2334">
            <v>104103</v>
          </cell>
          <cell r="B2334" t="str">
            <v>PULSOSSIMETRO</v>
          </cell>
          <cell r="C2334" t="str">
            <v>NELLCOR PURITAN BENNETT INC</v>
          </cell>
          <cell r="D2334" t="str">
            <v>N 560 OXIMAX</v>
          </cell>
          <cell r="E2334" t="str">
            <v>01109061086</v>
          </cell>
          <cell r="F2334" t="str">
            <v>SINGOLA</v>
          </cell>
          <cell r="G2334" t="str">
            <v>104103</v>
          </cell>
          <cell r="I2334" t="str">
            <v>S.PIETRO</v>
          </cell>
          <cell r="J2334" t="str">
            <v>MAGAZZINO TECNICO_x000D_</v>
          </cell>
          <cell r="K2334" t="str">
            <v>MEDICINA DEL LAVORO</v>
          </cell>
          <cell r="L2334" t="str">
            <v>MEDICINA DEL LAVORO</v>
          </cell>
          <cell r="M2334" t="str">
            <v>SINGOLA</v>
          </cell>
          <cell r="N2334" t="str">
            <v>104103</v>
          </cell>
          <cell r="P2334" t="str">
            <v>BIENNALE</v>
          </cell>
          <cell r="Q2334" t="str">
            <v>ANNUALE</v>
          </cell>
          <cell r="R2334" t="str">
            <v>NON PREVISTO</v>
          </cell>
          <cell r="T2334" t="str">
            <v>NON PREVISTO</v>
          </cell>
          <cell r="U2334">
            <v>0</v>
          </cell>
          <cell r="V2334">
            <v>0</v>
          </cell>
          <cell r="W2334">
            <v>0</v>
          </cell>
          <cell r="X2334">
            <v>0</v>
          </cell>
          <cell r="Y2334" t="str">
            <v>DA FARE</v>
          </cell>
          <cell r="Z2334" t="str">
            <v>4103</v>
          </cell>
          <cell r="AA2334">
            <v>0</v>
          </cell>
          <cell r="AB2334" t="str">
            <v>POSITIVO</v>
          </cell>
          <cell r="AC2334">
            <v>0</v>
          </cell>
          <cell r="AD2334" t="str">
            <v>NON PREVISTO</v>
          </cell>
          <cell r="AE2334" t="str">
            <v>NON PREVISTO</v>
          </cell>
          <cell r="AF2334" t="str">
            <v>NON PREVISTO</v>
          </cell>
          <cell r="AG2334" t="str">
            <v>NON PREVISTO</v>
          </cell>
          <cell r="AH2334" t="str">
            <v>NON PREVISTO</v>
          </cell>
        </row>
        <row r="2335">
          <cell r="A2335">
            <v>104104</v>
          </cell>
          <cell r="B2335" t="str">
            <v>PULSOSSIMETRO</v>
          </cell>
          <cell r="C2335" t="str">
            <v>NELLCOR PURITAN BENNETT INC</v>
          </cell>
          <cell r="D2335" t="str">
            <v>N 600 OXIMAX</v>
          </cell>
          <cell r="E2335" t="str">
            <v>G11809404</v>
          </cell>
          <cell r="F2335" t="str">
            <v>SINGOLA</v>
          </cell>
          <cell r="G2335" t="str">
            <v>104104</v>
          </cell>
          <cell r="I2335" t="str">
            <v>S.PIETRO</v>
          </cell>
          <cell r="J2335" t="str">
            <v>S. CARLO CARDIOLOGIA</v>
          </cell>
          <cell r="K2335" t="str">
            <v>PRONTO SOCCORSO</v>
          </cell>
          <cell r="L2335" t="str">
            <v>PRONTO SOCCORSO</v>
          </cell>
          <cell r="M2335" t="str">
            <v>SINGOLA</v>
          </cell>
          <cell r="N2335" t="str">
            <v>104104</v>
          </cell>
          <cell r="P2335" t="str">
            <v>ANNUALE</v>
          </cell>
          <cell r="Q2335" t="str">
            <v>ANNUALE</v>
          </cell>
          <cell r="R2335" t="str">
            <v>NON PREVISTO</v>
          </cell>
          <cell r="T2335" t="str">
            <v>DA FARE</v>
          </cell>
          <cell r="U2335" t="str">
            <v>4104</v>
          </cell>
          <cell r="V2335">
            <v>46262</v>
          </cell>
          <cell r="W2335" t="str">
            <v>POSITIVO</v>
          </cell>
          <cell r="X2335">
            <v>0</v>
          </cell>
          <cell r="Y2335" t="str">
            <v>DA FARE</v>
          </cell>
          <cell r="Z2335" t="str">
            <v>4104</v>
          </cell>
          <cell r="AA2335">
            <v>0</v>
          </cell>
          <cell r="AB2335" t="str">
            <v>POSITIVO</v>
          </cell>
          <cell r="AC2335">
            <v>0</v>
          </cell>
          <cell r="AD2335" t="str">
            <v>NON PREVISTO</v>
          </cell>
          <cell r="AE2335" t="str">
            <v>NON PREVISTO</v>
          </cell>
          <cell r="AF2335" t="str">
            <v>NON PREVISTO</v>
          </cell>
          <cell r="AG2335" t="str">
            <v>NON PREVISTO</v>
          </cell>
          <cell r="AH2335" t="str">
            <v>NON PREVISTO</v>
          </cell>
        </row>
        <row r="2336">
          <cell r="A2336">
            <v>104105</v>
          </cell>
          <cell r="B2336" t="str">
            <v>PULSOSSIMETRO</v>
          </cell>
          <cell r="C2336" t="str">
            <v>NELLCOR PURITAN BENNETT INC</v>
          </cell>
          <cell r="D2336" t="str">
            <v>BEDSIDE LIBRA</v>
          </cell>
          <cell r="E2336" t="str">
            <v>MBB1501760</v>
          </cell>
          <cell r="F2336" t="str">
            <v>SINGOLA</v>
          </cell>
          <cell r="G2336" t="str">
            <v>104105</v>
          </cell>
          <cell r="I2336" t="str">
            <v>S.PIETRO</v>
          </cell>
          <cell r="J2336" t="str">
            <v>S. CARLO CARDIOLOGIA</v>
          </cell>
          <cell r="K2336" t="str">
            <v>S. CARLO CARDIOLOGIA</v>
          </cell>
          <cell r="L2336" t="str">
            <v>S. CAMILLO (MED. UOMINI)</v>
          </cell>
          <cell r="M2336" t="str">
            <v>SINGOLA</v>
          </cell>
          <cell r="N2336" t="str">
            <v>104105</v>
          </cell>
          <cell r="P2336" t="str">
            <v>BIENNALE</v>
          </cell>
          <cell r="Q2336" t="str">
            <v>ANNUALE</v>
          </cell>
          <cell r="R2336" t="str">
            <v>NON PREVISTO</v>
          </cell>
          <cell r="T2336" t="str">
            <v>DA FARE</v>
          </cell>
          <cell r="U2336">
            <v>4105</v>
          </cell>
          <cell r="V2336">
            <v>46225</v>
          </cell>
          <cell r="W2336" t="str">
            <v>POSITIVO</v>
          </cell>
          <cell r="X2336">
            <v>0</v>
          </cell>
          <cell r="Y2336" t="str">
            <v>DA FARE</v>
          </cell>
          <cell r="Z2336">
            <v>4105</v>
          </cell>
          <cell r="AA2336">
            <v>46225</v>
          </cell>
          <cell r="AB2336" t="str">
            <v>POSITIVO</v>
          </cell>
          <cell r="AC2336">
            <v>0</v>
          </cell>
          <cell r="AD2336" t="str">
            <v>NON PREVISTO</v>
          </cell>
          <cell r="AE2336" t="str">
            <v>NON PREVISTO</v>
          </cell>
          <cell r="AF2336" t="str">
            <v>NON PREVISTO</v>
          </cell>
          <cell r="AG2336" t="str">
            <v>NON PREVISTO</v>
          </cell>
          <cell r="AH2336" t="str">
            <v>NON PREVISTO</v>
          </cell>
        </row>
        <row r="2337">
          <cell r="A2337">
            <v>104106</v>
          </cell>
          <cell r="B2337" t="str">
            <v>PULSOSSIMETRO</v>
          </cell>
          <cell r="C2337" t="str">
            <v>NELLCOR PURITAN BENNETT INC</v>
          </cell>
          <cell r="D2337" t="str">
            <v>BEDSIDE LIBRA</v>
          </cell>
          <cell r="E2337" t="str">
            <v>MBB1200448</v>
          </cell>
          <cell r="F2337" t="str">
            <v>SINGOLA</v>
          </cell>
          <cell r="G2337" t="str">
            <v>104106</v>
          </cell>
          <cell r="I2337" t="str">
            <v>S.PIETRO</v>
          </cell>
          <cell r="J2337" t="str">
            <v>S. CARLO CARDIOLOGIA</v>
          </cell>
          <cell r="K2337" t="str">
            <v>UTIN</v>
          </cell>
          <cell r="L2337" t="str">
            <v>UTIN</v>
          </cell>
          <cell r="M2337" t="str">
            <v>SINGOLA</v>
          </cell>
          <cell r="N2337">
            <v>104106</v>
          </cell>
          <cell r="P2337" t="str">
            <v>ANNUALE</v>
          </cell>
          <cell r="Q2337" t="str">
            <v>ANNUALE</v>
          </cell>
          <cell r="R2337" t="str">
            <v>NON PREVISTO</v>
          </cell>
          <cell r="T2337" t="str">
            <v>DA FARE</v>
          </cell>
          <cell r="U2337">
            <v>4106</v>
          </cell>
          <cell r="V2337">
            <v>46148</v>
          </cell>
          <cell r="W2337" t="str">
            <v>POSITIVO</v>
          </cell>
          <cell r="X2337">
            <v>0</v>
          </cell>
          <cell r="Y2337" t="str">
            <v>DA FARE</v>
          </cell>
          <cell r="Z2337">
            <v>4106</v>
          </cell>
          <cell r="AA2337">
            <v>46148</v>
          </cell>
          <cell r="AB2337" t="str">
            <v>POSITIVO</v>
          </cell>
          <cell r="AC2337">
            <v>0</v>
          </cell>
          <cell r="AD2337" t="str">
            <v>NON PREVISTO</v>
          </cell>
          <cell r="AE2337" t="str">
            <v>NON PREVISTO</v>
          </cell>
          <cell r="AF2337" t="str">
            <v>NON PREVISTO</v>
          </cell>
          <cell r="AG2337" t="str">
            <v>NON PREVISTO</v>
          </cell>
          <cell r="AH2337" t="str">
            <v>NON PREVISTO</v>
          </cell>
        </row>
        <row r="2338">
          <cell r="A2338">
            <v>104107</v>
          </cell>
          <cell r="B2338" t="str">
            <v>PULSOSSIMETRO</v>
          </cell>
          <cell r="C2338" t="str">
            <v>NELLCOR PURITAN BENNETT INC</v>
          </cell>
          <cell r="D2338" t="str">
            <v>BEDSIDE LIBRA</v>
          </cell>
          <cell r="E2338" t="str">
            <v>MBB1200693</v>
          </cell>
          <cell r="F2338" t="str">
            <v>SINGOLA</v>
          </cell>
          <cell r="G2338" t="str">
            <v>104107</v>
          </cell>
          <cell r="I2338" t="str">
            <v>S.PIETRO</v>
          </cell>
          <cell r="J2338" t="str">
            <v>S. CARLO CARDIOLOGIA</v>
          </cell>
          <cell r="K2338" t="str">
            <v>UTIN</v>
          </cell>
          <cell r="L2338" t="str">
            <v>UTIN</v>
          </cell>
          <cell r="M2338" t="str">
            <v>SINGOLA</v>
          </cell>
          <cell r="N2338">
            <v>104107</v>
          </cell>
          <cell r="P2338" t="str">
            <v>ANNUALE</v>
          </cell>
          <cell r="Q2338" t="str">
            <v>ANNUALE</v>
          </cell>
          <cell r="R2338" t="str">
            <v>NON PREVISTO</v>
          </cell>
          <cell r="T2338" t="str">
            <v>DA FARE</v>
          </cell>
          <cell r="U2338">
            <v>4107</v>
          </cell>
          <cell r="V2338">
            <v>46148</v>
          </cell>
          <cell r="W2338" t="str">
            <v>POSITIVO</v>
          </cell>
          <cell r="X2338">
            <v>0</v>
          </cell>
          <cell r="Y2338" t="str">
            <v>DA FARE</v>
          </cell>
          <cell r="Z2338">
            <v>4107</v>
          </cell>
          <cell r="AA2338">
            <v>46148</v>
          </cell>
          <cell r="AB2338" t="str">
            <v>POSITIVO</v>
          </cell>
          <cell r="AC2338">
            <v>0</v>
          </cell>
          <cell r="AD2338" t="str">
            <v>NON PREVISTO</v>
          </cell>
          <cell r="AE2338" t="str">
            <v>NON PREVISTO</v>
          </cell>
          <cell r="AF2338" t="str">
            <v>NON PREVISTO</v>
          </cell>
          <cell r="AG2338" t="str">
            <v>NON PREVISTO</v>
          </cell>
          <cell r="AH2338" t="str">
            <v>NON PREVISTO</v>
          </cell>
        </row>
        <row r="2339">
          <cell r="A2339">
            <v>104108</v>
          </cell>
          <cell r="B2339" t="str">
            <v>PULSOSSIMETRO</v>
          </cell>
          <cell r="C2339" t="str">
            <v>NELLCOR PURITAN BENNETT INC</v>
          </cell>
          <cell r="D2339" t="str">
            <v>BEDSIDE LIBRA</v>
          </cell>
          <cell r="E2339" t="str">
            <v>MBB1700773</v>
          </cell>
          <cell r="F2339" t="str">
            <v>SINGOLA</v>
          </cell>
          <cell r="G2339" t="str">
            <v>104108</v>
          </cell>
          <cell r="I2339" t="str">
            <v>S.PIETRO</v>
          </cell>
          <cell r="J2339" t="str">
            <v>S. CATERINA SOLVENTI</v>
          </cell>
          <cell r="K2339" t="str">
            <v>S. CARLO SOLVENTI</v>
          </cell>
          <cell r="L2339" t="str">
            <v>S. CARLO SOLVENTI</v>
          </cell>
          <cell r="M2339" t="str">
            <v>SINGOLA</v>
          </cell>
          <cell r="N2339" t="str">
            <v>104108</v>
          </cell>
          <cell r="P2339" t="str">
            <v>BIENNALE</v>
          </cell>
          <cell r="Q2339" t="str">
            <v>ANNUALE</v>
          </cell>
          <cell r="R2339" t="str">
            <v>NON PREVISTO</v>
          </cell>
          <cell r="T2339" t="str">
            <v>DA FARE</v>
          </cell>
          <cell r="U2339">
            <v>4108</v>
          </cell>
          <cell r="V2339">
            <v>46026</v>
          </cell>
          <cell r="W2339" t="str">
            <v>POSITIVO</v>
          </cell>
          <cell r="X2339">
            <v>0</v>
          </cell>
          <cell r="Y2339" t="str">
            <v>DA FARE</v>
          </cell>
          <cell r="Z2339">
            <v>4108</v>
          </cell>
          <cell r="AA2339">
            <v>46116</v>
          </cell>
          <cell r="AB2339" t="str">
            <v>POSITIVO</v>
          </cell>
          <cell r="AC2339">
            <v>0</v>
          </cell>
          <cell r="AD2339" t="str">
            <v>NON PREVISTO</v>
          </cell>
          <cell r="AE2339" t="str">
            <v>NON PREVISTO</v>
          </cell>
          <cell r="AF2339" t="str">
            <v>NON PREVISTO</v>
          </cell>
          <cell r="AG2339" t="str">
            <v>NON PREVISTO</v>
          </cell>
          <cell r="AH2339" t="str">
            <v>NON PREVISTO</v>
          </cell>
        </row>
        <row r="2340">
          <cell r="A2340">
            <v>104112</v>
          </cell>
          <cell r="B2340" t="str">
            <v>SISTEMA POLIGRAFICO PER STUDI ELETTROFISIOLOGICI</v>
          </cell>
          <cell r="C2340" t="str">
            <v>BOSTON SCIENTIFIC CORP</v>
          </cell>
          <cell r="D2340" t="str">
            <v>LABSYSTEM PRO</v>
          </cell>
          <cell r="E2340" t="str">
            <v>3102745</v>
          </cell>
          <cell r="F2340" t="str">
            <v>PRINCIPALE</v>
          </cell>
          <cell r="G2340">
            <v>104112</v>
          </cell>
          <cell r="I2340" t="str">
            <v>S.PIETRO</v>
          </cell>
          <cell r="J2340" t="str">
            <v>EMODINAMICA</v>
          </cell>
          <cell r="K2340" t="str">
            <v>EMODINAMICA</v>
          </cell>
          <cell r="L2340" t="str">
            <v>EMODINAMICA</v>
          </cell>
          <cell r="M2340" t="str">
            <v>PRINCIPALE</v>
          </cell>
          <cell r="N2340" t="str">
            <v>104112</v>
          </cell>
          <cell r="P2340" t="str">
            <v>ANNUALE</v>
          </cell>
          <cell r="Q2340" t="str">
            <v>ANNUALE (NON DI NS COMPETENZA)</v>
          </cell>
          <cell r="R2340" t="str">
            <v>NON PREVISTO</v>
          </cell>
          <cell r="T2340" t="str">
            <v>DA FARE</v>
          </cell>
          <cell r="U2340" t="str">
            <v>4112</v>
          </cell>
          <cell r="V2340">
            <v>46268</v>
          </cell>
          <cell r="W2340" t="str">
            <v>POSITIVO</v>
          </cell>
          <cell r="X2340">
            <v>0</v>
          </cell>
          <cell r="Y2340" t="str">
            <v>NON PREVISTO</v>
          </cell>
          <cell r="Z2340">
            <v>0</v>
          </cell>
          <cell r="AA2340">
            <v>0</v>
          </cell>
          <cell r="AB2340">
            <v>0</v>
          </cell>
          <cell r="AC2340">
            <v>0</v>
          </cell>
          <cell r="AD2340" t="str">
            <v>NON PREVISTO</v>
          </cell>
          <cell r="AE2340" t="str">
            <v>NON PREVISTO</v>
          </cell>
          <cell r="AF2340" t="str">
            <v>NON PREVISTO</v>
          </cell>
          <cell r="AG2340" t="str">
            <v>NON PREVISTO</v>
          </cell>
          <cell r="AH2340" t="str">
            <v>NON PREVISTO</v>
          </cell>
        </row>
        <row r="2341">
          <cell r="A2341">
            <v>104113</v>
          </cell>
          <cell r="B2341" t="str">
            <v>MONITOR TELEVISIVO PER BIOIMMAGINI</v>
          </cell>
          <cell r="C2341" t="str">
            <v>EIZO NANAO CORP</v>
          </cell>
          <cell r="D2341" t="str">
            <v>FLEXSCAN S2133</v>
          </cell>
          <cell r="E2341" t="str">
            <v>50948099</v>
          </cell>
          <cell r="F2341" t="str">
            <v>COMPONENTE</v>
          </cell>
          <cell r="G2341" t="str">
            <v>104112</v>
          </cell>
          <cell r="I2341" t="str">
            <v>S.PIETRO</v>
          </cell>
          <cell r="J2341" t="str">
            <v>EMODINAMICA</v>
          </cell>
          <cell r="K2341" t="str">
            <v>EMODINAMICA</v>
          </cell>
          <cell r="L2341" t="str">
            <v>EMODINAMICA</v>
          </cell>
          <cell r="M2341" t="str">
            <v>COMPONENTE</v>
          </cell>
          <cell r="N2341" t="str">
            <v>104112</v>
          </cell>
          <cell r="P2341" t="str">
            <v>ANNUALE</v>
          </cell>
          <cell r="Q2341" t="str">
            <v>ANNUALE (NON DI NS COMPETENZA)</v>
          </cell>
          <cell r="R2341" t="str">
            <v>NON PREVISTO</v>
          </cell>
          <cell r="T2341" t="str">
            <v>DA FARE</v>
          </cell>
          <cell r="U2341" t="str">
            <v>4113</v>
          </cell>
          <cell r="V2341">
            <v>46268</v>
          </cell>
          <cell r="W2341" t="str">
            <v>POSITIVO</v>
          </cell>
          <cell r="X2341">
            <v>0</v>
          </cell>
          <cell r="Y2341" t="str">
            <v>NON PREVISTO</v>
          </cell>
          <cell r="Z2341">
            <v>0</v>
          </cell>
          <cell r="AA2341">
            <v>0</v>
          </cell>
          <cell r="AB2341">
            <v>0</v>
          </cell>
          <cell r="AC2341">
            <v>0</v>
          </cell>
          <cell r="AD2341" t="str">
            <v>NON PREVISTO</v>
          </cell>
          <cell r="AE2341" t="str">
            <v>NON PREVISTO</v>
          </cell>
          <cell r="AF2341" t="str">
            <v>NON PREVISTO</v>
          </cell>
          <cell r="AG2341" t="str">
            <v>NON PREVISTO</v>
          </cell>
          <cell r="AH2341" t="str">
            <v>NON PREVISTO</v>
          </cell>
        </row>
        <row r="2342">
          <cell r="A2342">
            <v>104114</v>
          </cell>
          <cell r="B2342" t="str">
            <v>MONITOR TELEVISIVO PER BIOIMMAGINI</v>
          </cell>
          <cell r="C2342" t="str">
            <v>EIZO NANAO CORP</v>
          </cell>
          <cell r="D2342" t="str">
            <v>FLEXSCAN S2133</v>
          </cell>
          <cell r="E2342" t="str">
            <v>50462099</v>
          </cell>
          <cell r="F2342" t="str">
            <v>COMPONENTE</v>
          </cell>
          <cell r="G2342" t="str">
            <v>104112</v>
          </cell>
          <cell r="I2342" t="str">
            <v>S.PIETRO</v>
          </cell>
          <cell r="J2342" t="str">
            <v>EMODINAMICA</v>
          </cell>
          <cell r="K2342" t="str">
            <v>EMODINAMICA</v>
          </cell>
          <cell r="L2342" t="str">
            <v>EMODINAMICA</v>
          </cell>
          <cell r="M2342" t="str">
            <v>COMPONENTE</v>
          </cell>
          <cell r="N2342" t="str">
            <v>104112</v>
          </cell>
          <cell r="P2342" t="str">
            <v>ANNUALE</v>
          </cell>
          <cell r="Q2342" t="str">
            <v>ANNUALE (NON DI NS COMPETENZA)</v>
          </cell>
          <cell r="R2342" t="str">
            <v>NON PREVISTO</v>
          </cell>
          <cell r="T2342" t="str">
            <v>DA FARE</v>
          </cell>
          <cell r="U2342" t="str">
            <v>4114</v>
          </cell>
          <cell r="V2342">
            <v>46268</v>
          </cell>
          <cell r="W2342" t="str">
            <v>POSITIVO</v>
          </cell>
          <cell r="X2342">
            <v>0</v>
          </cell>
          <cell r="Y2342" t="str">
            <v>NON PREVISTO</v>
          </cell>
          <cell r="Z2342">
            <v>0</v>
          </cell>
          <cell r="AA2342">
            <v>0</v>
          </cell>
          <cell r="AB2342">
            <v>0</v>
          </cell>
          <cell r="AC2342">
            <v>0</v>
          </cell>
          <cell r="AD2342" t="str">
            <v>NON PREVISTO</v>
          </cell>
          <cell r="AE2342" t="str">
            <v>NON PREVISTO</v>
          </cell>
          <cell r="AF2342" t="str">
            <v>NON PREVISTO</v>
          </cell>
          <cell r="AG2342" t="str">
            <v>NON PREVISTO</v>
          </cell>
          <cell r="AH2342" t="str">
            <v>NON PREVISTO</v>
          </cell>
        </row>
        <row r="2343">
          <cell r="A2343">
            <v>104115</v>
          </cell>
          <cell r="B2343" t="str">
            <v>IPO-IPERTERMIA, APPARECCHIO PER</v>
          </cell>
          <cell r="C2343" t="str">
            <v>KANMED AB</v>
          </cell>
          <cell r="D2343" t="str">
            <v>BABY WARMER BW3</v>
          </cell>
          <cell r="E2343" t="str">
            <v>5828/20</v>
          </cell>
          <cell r="F2343" t="str">
            <v>SINGOLA</v>
          </cell>
          <cell r="G2343" t="str">
            <v>104115</v>
          </cell>
          <cell r="I2343" t="str">
            <v>S.PIETRO</v>
          </cell>
          <cell r="J2343" t="str">
            <v>UTIN</v>
          </cell>
          <cell r="K2343" t="str">
            <v>UTIN</v>
          </cell>
          <cell r="L2343" t="str">
            <v>UTIN</v>
          </cell>
          <cell r="M2343" t="str">
            <v>SINGOLA</v>
          </cell>
          <cell r="N2343">
            <v>104115</v>
          </cell>
          <cell r="P2343" t="str">
            <v>ANNUALE</v>
          </cell>
          <cell r="Q2343" t="str">
            <v>ANNUALE</v>
          </cell>
          <cell r="R2343" t="str">
            <v>NON PREVISTO</v>
          </cell>
          <cell r="T2343" t="str">
            <v>DA FARE</v>
          </cell>
          <cell r="U2343">
            <v>4115</v>
          </cell>
          <cell r="V2343">
            <v>46140</v>
          </cell>
          <cell r="W2343" t="str">
            <v>POSITIVO</v>
          </cell>
          <cell r="X2343">
            <v>0</v>
          </cell>
          <cell r="Y2343" t="str">
            <v>DA FARE</v>
          </cell>
          <cell r="Z2343">
            <v>4115</v>
          </cell>
          <cell r="AA2343">
            <v>46140</v>
          </cell>
          <cell r="AB2343" t="str">
            <v>POSITIVO</v>
          </cell>
          <cell r="AC2343">
            <v>0</v>
          </cell>
          <cell r="AD2343" t="str">
            <v>NON PREVISTO</v>
          </cell>
          <cell r="AE2343" t="str">
            <v>NON PREVISTO</v>
          </cell>
          <cell r="AF2343" t="str">
            <v>NON PREVISTO</v>
          </cell>
          <cell r="AG2343" t="str">
            <v>NON PREVISTO</v>
          </cell>
          <cell r="AH2343" t="str">
            <v>NON PREVISTO</v>
          </cell>
        </row>
        <row r="2344">
          <cell r="A2344">
            <v>104116</v>
          </cell>
          <cell r="B2344" t="str">
            <v>IPO-IPERTERMIA, APPARECCHIO PER</v>
          </cell>
          <cell r="C2344" t="str">
            <v>KANMED AB</v>
          </cell>
          <cell r="D2344" t="str">
            <v>BABY WARMER BW3</v>
          </cell>
          <cell r="E2344" t="str">
            <v>5817/20</v>
          </cell>
          <cell r="F2344" t="str">
            <v>SINGOLA</v>
          </cell>
          <cell r="G2344" t="str">
            <v>104116</v>
          </cell>
          <cell r="I2344" t="str">
            <v>S.PIETRO</v>
          </cell>
          <cell r="J2344" t="str">
            <v>UTIN</v>
          </cell>
          <cell r="K2344" t="str">
            <v>UTIN</v>
          </cell>
          <cell r="L2344" t="str">
            <v>NON TROVATO</v>
          </cell>
          <cell r="P2344" t="str">
            <v>ANNUALE</v>
          </cell>
          <cell r="Q2344" t="str">
            <v>ANNUALE</v>
          </cell>
          <cell r="R2344" t="str">
            <v>NON PREVISTO</v>
          </cell>
          <cell r="T2344" t="str">
            <v>DA FARE</v>
          </cell>
          <cell r="U2344">
            <v>0</v>
          </cell>
          <cell r="V2344">
            <v>0</v>
          </cell>
          <cell r="W2344">
            <v>0</v>
          </cell>
          <cell r="X2344">
            <v>0</v>
          </cell>
          <cell r="Y2344" t="str">
            <v>DA FARE</v>
          </cell>
          <cell r="Z2344">
            <v>0</v>
          </cell>
          <cell r="AA2344">
            <v>0</v>
          </cell>
          <cell r="AB2344">
            <v>0</v>
          </cell>
          <cell r="AC2344">
            <v>0</v>
          </cell>
          <cell r="AD2344" t="str">
            <v>NON PREVISTO</v>
          </cell>
          <cell r="AE2344" t="str">
            <v>NON PREVISTO</v>
          </cell>
          <cell r="AF2344" t="str">
            <v>NON PREVISTO</v>
          </cell>
          <cell r="AG2344" t="str">
            <v>NON PREVISTO</v>
          </cell>
          <cell r="AH2344" t="str">
            <v>NON PREVISTO</v>
          </cell>
        </row>
        <row r="2345">
          <cell r="A2345">
            <v>104117</v>
          </cell>
          <cell r="B2345" t="str">
            <v>VENTILATORE POLMONARE PER USO EXTRAOSPEDALIERO</v>
          </cell>
          <cell r="C2345" t="str">
            <v>BREAS MEDICAL AB</v>
          </cell>
          <cell r="D2345" t="str">
            <v>VIVO 60</v>
          </cell>
          <cell r="E2345" t="str">
            <v>C370171</v>
          </cell>
          <cell r="F2345" t="str">
            <v>SINGOLA</v>
          </cell>
          <cell r="G2345" t="str">
            <v>104117</v>
          </cell>
          <cell r="I2345" t="str">
            <v>S.PIETRO</v>
          </cell>
          <cell r="J2345" t="str">
            <v>S. VINCENZO</v>
          </cell>
          <cell r="K2345" t="str">
            <v>S. G. GRANDE / S. CAMILLO</v>
          </cell>
          <cell r="L2345" t="str">
            <v>S. G. GRANDE / S. CAMILLO</v>
          </cell>
          <cell r="M2345" t="str">
            <v>SINGOLA</v>
          </cell>
          <cell r="N2345" t="str">
            <v>104117</v>
          </cell>
          <cell r="P2345" t="str">
            <v>BIENNALE</v>
          </cell>
          <cell r="Q2345" t="str">
            <v>ANNUALE</v>
          </cell>
          <cell r="R2345" t="str">
            <v>NON PREVISTO</v>
          </cell>
          <cell r="T2345" t="str">
            <v>DA FARE</v>
          </cell>
          <cell r="U2345">
            <v>4117</v>
          </cell>
          <cell r="V2345">
            <v>46225</v>
          </cell>
          <cell r="W2345" t="str">
            <v>POSITIVO</v>
          </cell>
          <cell r="X2345">
            <v>0</v>
          </cell>
          <cell r="Y2345" t="str">
            <v>DA FARE</v>
          </cell>
          <cell r="Z2345">
            <v>4117</v>
          </cell>
          <cell r="AA2345">
            <v>46225</v>
          </cell>
          <cell r="AB2345" t="str">
            <v>POSITIVO</v>
          </cell>
          <cell r="AC2345">
            <v>0</v>
          </cell>
          <cell r="AD2345" t="str">
            <v>NON PREVISTO</v>
          </cell>
          <cell r="AE2345" t="str">
            <v>NON PREVISTO</v>
          </cell>
          <cell r="AF2345" t="str">
            <v>NON PREVISTO</v>
          </cell>
          <cell r="AG2345" t="str">
            <v>NON PREVISTO</v>
          </cell>
          <cell r="AH2345" t="str">
            <v>NON PREVISTO</v>
          </cell>
        </row>
        <row r="2346">
          <cell r="A2346">
            <v>104119</v>
          </cell>
          <cell r="B2346" t="str">
            <v>VENTILATORE POLMONARE PER USO EXTRAOSPEDALIERO</v>
          </cell>
          <cell r="C2346" t="str">
            <v>BREAS MEDICAL AB</v>
          </cell>
          <cell r="D2346" t="str">
            <v>VIVO 60</v>
          </cell>
          <cell r="E2346" t="str">
            <v>L391013</v>
          </cell>
          <cell r="F2346" t="str">
            <v>SINGOLA</v>
          </cell>
          <cell r="G2346" t="str">
            <v>104119</v>
          </cell>
          <cell r="I2346" t="str">
            <v>S.PIETRO</v>
          </cell>
          <cell r="J2346" t="str">
            <v>S. G. ANTIDA</v>
          </cell>
          <cell r="K2346" t="str">
            <v>S. G. ANTIDA</v>
          </cell>
          <cell r="L2346" t="str">
            <v>S. G. ANTIDA</v>
          </cell>
          <cell r="M2346" t="str">
            <v>SINGOLA</v>
          </cell>
          <cell r="N2346">
            <v>104119</v>
          </cell>
          <cell r="P2346" t="str">
            <v>BIENNALE</v>
          </cell>
          <cell r="Q2346" t="str">
            <v>ANNUALE</v>
          </cell>
          <cell r="R2346" t="str">
            <v>NON PREVISTO</v>
          </cell>
          <cell r="T2346" t="str">
            <v>DA FARE</v>
          </cell>
          <cell r="U2346">
            <v>4119</v>
          </cell>
          <cell r="V2346">
            <v>46119</v>
          </cell>
          <cell r="W2346" t="str">
            <v>POSITIVO</v>
          </cell>
          <cell r="X2346">
            <v>0</v>
          </cell>
          <cell r="Y2346" t="str">
            <v>DA FARE</v>
          </cell>
          <cell r="Z2346">
            <v>4119</v>
          </cell>
          <cell r="AA2346">
            <v>46119</v>
          </cell>
          <cell r="AB2346" t="str">
            <v>POSITIVO</v>
          </cell>
          <cell r="AC2346">
            <v>0</v>
          </cell>
          <cell r="AD2346" t="str">
            <v>NON PREVISTO</v>
          </cell>
          <cell r="AE2346" t="str">
            <v>NON PREVISTO</v>
          </cell>
          <cell r="AF2346" t="str">
            <v>NON PREVISTO</v>
          </cell>
          <cell r="AG2346" t="str">
            <v>NON PREVISTO</v>
          </cell>
          <cell r="AH2346" t="str">
            <v>NON PREVISTO</v>
          </cell>
        </row>
        <row r="2347">
          <cell r="A2347">
            <v>104120</v>
          </cell>
          <cell r="B2347" t="str">
            <v>VENTILATORE POLMONARE PER USO EXTRAOSPEDALIERO</v>
          </cell>
          <cell r="C2347" t="str">
            <v>BREAS MEDICAL AB</v>
          </cell>
          <cell r="D2347" t="str">
            <v>VIVO 60</v>
          </cell>
          <cell r="E2347" t="str">
            <v>H210088</v>
          </cell>
          <cell r="F2347" t="str">
            <v>SINGOLA</v>
          </cell>
          <cell r="G2347" t="str">
            <v>104120</v>
          </cell>
          <cell r="I2347" t="str">
            <v>S.PIETRO</v>
          </cell>
          <cell r="J2347" t="str">
            <v>S. CATERINA SOLVENTI</v>
          </cell>
          <cell r="K2347" t="str">
            <v>S. CATERINA SOLVENTI</v>
          </cell>
          <cell r="L2347" t="str">
            <v>UTIC</v>
          </cell>
          <cell r="M2347" t="str">
            <v>SINGOLA</v>
          </cell>
          <cell r="N2347" t="str">
            <v>104120</v>
          </cell>
          <cell r="P2347" t="str">
            <v>BIENNALE</v>
          </cell>
          <cell r="Q2347" t="str">
            <v>ANNUALE</v>
          </cell>
          <cell r="R2347" t="str">
            <v>NON PREVISTO</v>
          </cell>
          <cell r="T2347" t="str">
            <v>DA FARE</v>
          </cell>
          <cell r="U2347" t="str">
            <v>4120</v>
          </cell>
          <cell r="V2347">
            <v>46233</v>
          </cell>
          <cell r="W2347" t="str">
            <v>POSITIVO</v>
          </cell>
          <cell r="X2347">
            <v>0</v>
          </cell>
          <cell r="Y2347" t="str">
            <v>DA FARE</v>
          </cell>
          <cell r="Z2347" t="str">
            <v>4120</v>
          </cell>
          <cell r="AA2347">
            <v>46233</v>
          </cell>
          <cell r="AB2347" t="str">
            <v>POSITIVO</v>
          </cell>
          <cell r="AC2347">
            <v>0</v>
          </cell>
          <cell r="AD2347" t="str">
            <v>NON PREVISTO</v>
          </cell>
          <cell r="AE2347" t="str">
            <v>NON PREVISTO</v>
          </cell>
          <cell r="AF2347" t="str">
            <v>NON PREVISTO</v>
          </cell>
          <cell r="AG2347" t="str">
            <v>NON PREVISTO</v>
          </cell>
          <cell r="AH2347" t="str">
            <v>NON PREVISTO</v>
          </cell>
        </row>
        <row r="2348">
          <cell r="A2348">
            <v>104121</v>
          </cell>
          <cell r="B2348" t="str">
            <v>VENTILATORE POLMONARE PER USO EXTRAOSPEDALIERO</v>
          </cell>
          <cell r="C2348" t="str">
            <v>BREAS MEDICAL AB</v>
          </cell>
          <cell r="D2348" t="str">
            <v>VIVO 60</v>
          </cell>
          <cell r="E2348" t="str">
            <v>C350556</v>
          </cell>
          <cell r="F2348" t="str">
            <v>SINGOLA</v>
          </cell>
          <cell r="G2348" t="str">
            <v>104121</v>
          </cell>
          <cell r="I2348" t="str">
            <v>S.PIETRO</v>
          </cell>
          <cell r="J2348" t="str">
            <v>S. CATERINA SOLVENTI</v>
          </cell>
          <cell r="K2348" t="str">
            <v>S. G. GRANDE / S. CAMILLO</v>
          </cell>
          <cell r="L2348" t="str">
            <v>S. G. GRANDE / S. CAMILLO</v>
          </cell>
          <cell r="M2348" t="str">
            <v>SINGOLA</v>
          </cell>
          <cell r="N2348">
            <v>104121</v>
          </cell>
          <cell r="P2348" t="str">
            <v>BIENNALE</v>
          </cell>
          <cell r="Q2348" t="str">
            <v>ANNUALE</v>
          </cell>
          <cell r="R2348" t="str">
            <v>NON PREVISTO</v>
          </cell>
          <cell r="T2348" t="str">
            <v>DA FARE</v>
          </cell>
          <cell r="U2348">
            <v>4121</v>
          </cell>
          <cell r="V2348">
            <v>46225</v>
          </cell>
          <cell r="W2348" t="str">
            <v>POSITIVO</v>
          </cell>
          <cell r="X2348">
            <v>0</v>
          </cell>
          <cell r="Y2348" t="str">
            <v>DA FARE</v>
          </cell>
          <cell r="Z2348">
            <v>4121</v>
          </cell>
          <cell r="AA2348">
            <v>46225</v>
          </cell>
          <cell r="AB2348" t="str">
            <v>POSITIVO</v>
          </cell>
          <cell r="AC2348">
            <v>0</v>
          </cell>
          <cell r="AD2348" t="str">
            <v>NON PREVISTO</v>
          </cell>
          <cell r="AE2348" t="str">
            <v>NON PREVISTO</v>
          </cell>
          <cell r="AF2348" t="str">
            <v>NON PREVISTO</v>
          </cell>
          <cell r="AG2348" t="str">
            <v>NON PREVISTO</v>
          </cell>
          <cell r="AH2348" t="str">
            <v>NON PREVISTO</v>
          </cell>
        </row>
        <row r="2349">
          <cell r="A2349">
            <v>104122</v>
          </cell>
          <cell r="B2349" t="str">
            <v>VENTILATORE POLMONARE PER USO EXTRAOSPEDALIERO</v>
          </cell>
          <cell r="C2349" t="str">
            <v>BREAS MEDICAL AB</v>
          </cell>
          <cell r="D2349" t="str">
            <v>VIVO 60</v>
          </cell>
          <cell r="E2349" t="str">
            <v>H190137</v>
          </cell>
          <cell r="F2349" t="str">
            <v>SINGOLA</v>
          </cell>
          <cell r="G2349" t="str">
            <v>104122</v>
          </cell>
          <cell r="I2349" t="str">
            <v>S.PIETRO</v>
          </cell>
          <cell r="J2349" t="str">
            <v>S. CATERINA SOLVENTI</v>
          </cell>
          <cell r="K2349" t="str">
            <v>S. VINCENZO</v>
          </cell>
          <cell r="L2349" t="str">
            <v>S. VINCENZO</v>
          </cell>
          <cell r="M2349" t="str">
            <v>SINGOLA</v>
          </cell>
          <cell r="N2349">
            <v>104122</v>
          </cell>
          <cell r="P2349" t="str">
            <v>BIENNALE</v>
          </cell>
          <cell r="Q2349" t="str">
            <v>ANNUALE</v>
          </cell>
          <cell r="R2349" t="str">
            <v>NON PREVISTO</v>
          </cell>
          <cell r="T2349" t="str">
            <v>DA FARE</v>
          </cell>
          <cell r="U2349">
            <v>4122</v>
          </cell>
          <cell r="V2349">
            <v>46153</v>
          </cell>
          <cell r="W2349" t="str">
            <v>POSITIVO</v>
          </cell>
          <cell r="X2349">
            <v>0</v>
          </cell>
          <cell r="Y2349" t="str">
            <v>DA FARE</v>
          </cell>
          <cell r="Z2349">
            <v>4122</v>
          </cell>
          <cell r="AA2349">
            <v>46154</v>
          </cell>
          <cell r="AB2349" t="str">
            <v>POSITIVO</v>
          </cell>
          <cell r="AC2349">
            <v>0</v>
          </cell>
          <cell r="AD2349" t="str">
            <v>NON PREVISTO</v>
          </cell>
          <cell r="AE2349" t="str">
            <v>NON PREVISTO</v>
          </cell>
          <cell r="AF2349" t="str">
            <v>NON PREVISTO</v>
          </cell>
          <cell r="AG2349" t="str">
            <v>NON PREVISTO</v>
          </cell>
          <cell r="AH2349" t="str">
            <v>NON PREVISTO</v>
          </cell>
        </row>
        <row r="2350">
          <cell r="A2350">
            <v>104123</v>
          </cell>
          <cell r="B2350" t="str">
            <v>PULSOSSIMETRO</v>
          </cell>
          <cell r="C2350" t="str">
            <v>NELLCOR PURITAN BENNETT INC</v>
          </cell>
          <cell r="D2350" t="str">
            <v>PM 10 N</v>
          </cell>
          <cell r="E2350" t="str">
            <v>MBP1913142</v>
          </cell>
          <cell r="F2350" t="str">
            <v>SINGOLA</v>
          </cell>
          <cell r="G2350" t="str">
            <v>104123</v>
          </cell>
          <cell r="I2350" t="str">
            <v>S.PIETRO</v>
          </cell>
          <cell r="J2350" t="str">
            <v>S. CATERINA SOLVENTI</v>
          </cell>
          <cell r="K2350" t="str">
            <v>S. G. GRANDE / S. CAMILLO</v>
          </cell>
          <cell r="L2350" t="str">
            <v>S. G. GRANDE / S. CAMILLO</v>
          </cell>
          <cell r="M2350" t="str">
            <v>SINGOLA</v>
          </cell>
          <cell r="N2350">
            <v>104123</v>
          </cell>
          <cell r="P2350" t="str">
            <v>BIENNALE</v>
          </cell>
          <cell r="Q2350" t="str">
            <v>ANNUALE</v>
          </cell>
          <cell r="R2350" t="str">
            <v>NON PREVISTO</v>
          </cell>
          <cell r="T2350" t="str">
            <v>NON PREVISTO</v>
          </cell>
          <cell r="U2350">
            <v>0</v>
          </cell>
          <cell r="V2350">
            <v>0</v>
          </cell>
          <cell r="W2350">
            <v>0</v>
          </cell>
          <cell r="X2350">
            <v>0</v>
          </cell>
          <cell r="Y2350" t="str">
            <v>DA FARE</v>
          </cell>
          <cell r="Z2350">
            <v>4123</v>
          </cell>
          <cell r="AA2350">
            <v>46225</v>
          </cell>
          <cell r="AB2350" t="str">
            <v>POSITIVO</v>
          </cell>
          <cell r="AC2350">
            <v>0</v>
          </cell>
          <cell r="AD2350" t="str">
            <v>NON PREVISTO</v>
          </cell>
          <cell r="AE2350" t="str">
            <v>NON PREVISTO</v>
          </cell>
          <cell r="AF2350" t="str">
            <v>NON PREVISTO</v>
          </cell>
          <cell r="AG2350" t="str">
            <v>NON PREVISTO</v>
          </cell>
          <cell r="AH2350" t="str">
            <v>NON PREVISTO</v>
          </cell>
        </row>
        <row r="2351">
          <cell r="A2351">
            <v>104124</v>
          </cell>
          <cell r="B2351" t="str">
            <v>PULSOSSIMETRO</v>
          </cell>
          <cell r="C2351" t="str">
            <v>NELLCOR PURITAN BENNETT INC</v>
          </cell>
          <cell r="D2351" t="str">
            <v>PM 10 N</v>
          </cell>
          <cell r="E2351" t="str">
            <v>MBP1522996</v>
          </cell>
          <cell r="F2351" t="str">
            <v>SINGOLA</v>
          </cell>
          <cell r="G2351" t="str">
            <v>104124</v>
          </cell>
          <cell r="I2351" t="str">
            <v>S.PIETRO</v>
          </cell>
          <cell r="J2351" t="str">
            <v>S. CATERINA SOLVENTI</v>
          </cell>
          <cell r="K2351" t="str">
            <v>S. CATERINA SOLVENTI</v>
          </cell>
          <cell r="L2351" t="str">
            <v>NON TROVATO</v>
          </cell>
          <cell r="P2351" t="str">
            <v>BIENNALE</v>
          </cell>
          <cell r="Q2351" t="str">
            <v>ANNUALE</v>
          </cell>
          <cell r="R2351" t="str">
            <v>NON PREVISTO</v>
          </cell>
          <cell r="T2351" t="str">
            <v>DA FARE</v>
          </cell>
          <cell r="U2351">
            <v>0</v>
          </cell>
          <cell r="V2351">
            <v>0</v>
          </cell>
          <cell r="W2351">
            <v>0</v>
          </cell>
          <cell r="X2351">
            <v>0</v>
          </cell>
          <cell r="Y2351" t="str">
            <v>DA FARE</v>
          </cell>
          <cell r="Z2351">
            <v>0</v>
          </cell>
          <cell r="AA2351">
            <v>0</v>
          </cell>
          <cell r="AB2351">
            <v>0</v>
          </cell>
          <cell r="AC2351">
            <v>0</v>
          </cell>
          <cell r="AD2351" t="str">
            <v>NON PREVISTO</v>
          </cell>
          <cell r="AE2351" t="str">
            <v>NON PREVISTO</v>
          </cell>
          <cell r="AF2351" t="str">
            <v>NON PREVISTO</v>
          </cell>
          <cell r="AG2351" t="str">
            <v>NON PREVISTO</v>
          </cell>
          <cell r="AH2351" t="str">
            <v>NON PREVISTO</v>
          </cell>
        </row>
        <row r="2352">
          <cell r="A2352">
            <v>104125</v>
          </cell>
          <cell r="B2352" t="str">
            <v>POMPA A SIRINGA</v>
          </cell>
          <cell r="C2352" t="str">
            <v>FRESENIUS KABI AG</v>
          </cell>
          <cell r="D2352" t="str">
            <v>AGILIA SP TIVA</v>
          </cell>
          <cell r="E2352" t="str">
            <v>24668567</v>
          </cell>
          <cell r="F2352" t="str">
            <v>SINGOLA</v>
          </cell>
          <cell r="G2352" t="str">
            <v>104125</v>
          </cell>
          <cell r="I2352" t="str">
            <v>S.PIETRO</v>
          </cell>
          <cell r="J2352" t="str">
            <v>UTIC</v>
          </cell>
          <cell r="K2352" t="str">
            <v>UTIN</v>
          </cell>
          <cell r="L2352" t="str">
            <v>UTIN</v>
          </cell>
          <cell r="M2352" t="str">
            <v>SINGOLA</v>
          </cell>
          <cell r="N2352" t="str">
            <v>104125</v>
          </cell>
          <cell r="P2352" t="str">
            <v>ANNUALE</v>
          </cell>
          <cell r="Q2352" t="str">
            <v>ANNUALE</v>
          </cell>
          <cell r="R2352" t="str">
            <v>NON PREVISTO</v>
          </cell>
          <cell r="T2352" t="str">
            <v>DA FARE</v>
          </cell>
          <cell r="U2352">
            <v>4125</v>
          </cell>
          <cell r="V2352">
            <v>46134</v>
          </cell>
          <cell r="W2352" t="str">
            <v>POSITIVO</v>
          </cell>
          <cell r="X2352">
            <v>0</v>
          </cell>
          <cell r="Y2352" t="str">
            <v>DA FARE</v>
          </cell>
          <cell r="Z2352">
            <v>4125</v>
          </cell>
          <cell r="AA2352">
            <v>46134</v>
          </cell>
          <cell r="AB2352" t="str">
            <v>POSITIVO</v>
          </cell>
          <cell r="AC2352">
            <v>0</v>
          </cell>
          <cell r="AD2352" t="str">
            <v>NON PREVISTO</v>
          </cell>
          <cell r="AE2352" t="str">
            <v>NON PREVISTO</v>
          </cell>
          <cell r="AF2352" t="str">
            <v>NON PREVISTO</v>
          </cell>
          <cell r="AG2352" t="str">
            <v>NON PREVISTO</v>
          </cell>
          <cell r="AH2352" t="str">
            <v>NON PREVISTO</v>
          </cell>
        </row>
        <row r="2353">
          <cell r="A2353">
            <v>104126</v>
          </cell>
          <cell r="B2353" t="str">
            <v>POMPA A SIRINGA</v>
          </cell>
          <cell r="C2353" t="str">
            <v>FRESENIUS KABI AG</v>
          </cell>
          <cell r="D2353" t="str">
            <v>AGILIA SP TIVA</v>
          </cell>
          <cell r="E2353">
            <v>24668910</v>
          </cell>
          <cell r="F2353" t="str">
            <v>SINGOLA</v>
          </cell>
          <cell r="G2353" t="str">
            <v>104126</v>
          </cell>
          <cell r="I2353" t="str">
            <v>S.PIETRO</v>
          </cell>
          <cell r="J2353" t="str">
            <v>UTIC</v>
          </cell>
          <cell r="K2353" t="str">
            <v>UTIN</v>
          </cell>
          <cell r="L2353" t="str">
            <v>UTIN</v>
          </cell>
          <cell r="M2353" t="str">
            <v>SINGOLA</v>
          </cell>
          <cell r="N2353" t="str">
            <v>104126</v>
          </cell>
          <cell r="P2353" t="str">
            <v>ANNUALE</v>
          </cell>
          <cell r="Q2353" t="str">
            <v>ANNUALE</v>
          </cell>
          <cell r="R2353" t="str">
            <v>NON PREVISTO</v>
          </cell>
          <cell r="T2353" t="str">
            <v>DA FARE</v>
          </cell>
          <cell r="U2353">
            <v>4126</v>
          </cell>
          <cell r="V2353">
            <v>46122</v>
          </cell>
          <cell r="W2353" t="str">
            <v>POSITIVO</v>
          </cell>
          <cell r="X2353">
            <v>0</v>
          </cell>
          <cell r="Y2353" t="str">
            <v>DA FARE</v>
          </cell>
          <cell r="Z2353">
            <v>4126</v>
          </cell>
          <cell r="AA2353">
            <v>46122</v>
          </cell>
          <cell r="AB2353" t="str">
            <v>POSITIVO</v>
          </cell>
          <cell r="AC2353">
            <v>0</v>
          </cell>
          <cell r="AD2353" t="str">
            <v>NON PREVISTO</v>
          </cell>
          <cell r="AE2353" t="str">
            <v>NON PREVISTO</v>
          </cell>
          <cell r="AF2353" t="str">
            <v>NON PREVISTO</v>
          </cell>
          <cell r="AG2353" t="str">
            <v>NON PREVISTO</v>
          </cell>
          <cell r="AH2353" t="str">
            <v>NON PREVISTO</v>
          </cell>
        </row>
        <row r="2354">
          <cell r="A2354">
            <v>104127</v>
          </cell>
          <cell r="B2354" t="str">
            <v>POMPA A SIRINGA</v>
          </cell>
          <cell r="C2354" t="str">
            <v>FRESENIUS KABI AG</v>
          </cell>
          <cell r="D2354" t="str">
            <v>AGILIA SP TIVA</v>
          </cell>
          <cell r="E2354" t="str">
            <v>24540227</v>
          </cell>
          <cell r="F2354" t="str">
            <v>SINGOLA</v>
          </cell>
          <cell r="G2354" t="str">
            <v>104127</v>
          </cell>
          <cell r="I2354" t="str">
            <v>S.PIETRO</v>
          </cell>
          <cell r="J2354" t="str">
            <v>UTIC</v>
          </cell>
          <cell r="K2354" t="str">
            <v>RIANIMAZIONE</v>
          </cell>
          <cell r="L2354" t="str">
            <v>UTIN</v>
          </cell>
          <cell r="M2354" t="str">
            <v>SINGOLA</v>
          </cell>
          <cell r="N2354">
            <v>104127</v>
          </cell>
          <cell r="P2354" t="str">
            <v>ANNUALE</v>
          </cell>
          <cell r="Q2354" t="str">
            <v>ANNUALE</v>
          </cell>
          <cell r="R2354" t="str">
            <v>NON PREVISTO</v>
          </cell>
          <cell r="T2354" t="str">
            <v>DA FARE</v>
          </cell>
          <cell r="U2354">
            <v>4127</v>
          </cell>
          <cell r="V2354">
            <v>46122</v>
          </cell>
          <cell r="W2354" t="str">
            <v>POSITIVO</v>
          </cell>
          <cell r="X2354">
            <v>0</v>
          </cell>
          <cell r="Y2354" t="str">
            <v>DA FARE</v>
          </cell>
          <cell r="Z2354">
            <v>4127</v>
          </cell>
          <cell r="AA2354">
            <v>46122</v>
          </cell>
          <cell r="AB2354" t="str">
            <v>POSITIVO</v>
          </cell>
          <cell r="AC2354">
            <v>0</v>
          </cell>
          <cell r="AD2354" t="str">
            <v>NON PREVISTO</v>
          </cell>
          <cell r="AE2354" t="str">
            <v>NON PREVISTO</v>
          </cell>
          <cell r="AF2354" t="str">
            <v>NON PREVISTO</v>
          </cell>
          <cell r="AG2354" t="str">
            <v>NON PREVISTO</v>
          </cell>
          <cell r="AH2354" t="str">
            <v>NON PREVISTO</v>
          </cell>
        </row>
        <row r="2355">
          <cell r="A2355">
            <v>104128</v>
          </cell>
          <cell r="B2355" t="str">
            <v>POMPA A SIRINGA</v>
          </cell>
          <cell r="C2355" t="str">
            <v>FRESENIUS KABI AG</v>
          </cell>
          <cell r="D2355" t="str">
            <v>AGILIA SP TIVA</v>
          </cell>
          <cell r="E2355">
            <v>24546521</v>
          </cell>
          <cell r="F2355" t="str">
            <v>SINGOLA</v>
          </cell>
          <cell r="G2355" t="str">
            <v>104128</v>
          </cell>
          <cell r="I2355" t="str">
            <v>S.PIETRO</v>
          </cell>
          <cell r="J2355" t="str">
            <v>UTIC</v>
          </cell>
          <cell r="K2355" t="str">
            <v>UTIN</v>
          </cell>
          <cell r="L2355" t="str">
            <v>UTIN</v>
          </cell>
          <cell r="M2355" t="str">
            <v>SINGOLA</v>
          </cell>
          <cell r="N2355">
            <v>104128</v>
          </cell>
          <cell r="P2355" t="str">
            <v>ANNUALE</v>
          </cell>
          <cell r="Q2355" t="str">
            <v>ANNUALE</v>
          </cell>
          <cell r="R2355" t="str">
            <v>NON PREVISTO</v>
          </cell>
          <cell r="T2355" t="str">
            <v>DA FARE</v>
          </cell>
          <cell r="U2355">
            <v>4128</v>
          </cell>
          <cell r="V2355">
            <v>46122</v>
          </cell>
          <cell r="W2355" t="str">
            <v>POSITIVO</v>
          </cell>
          <cell r="X2355">
            <v>0</v>
          </cell>
          <cell r="Y2355" t="str">
            <v>DA FARE</v>
          </cell>
          <cell r="Z2355">
            <v>4128</v>
          </cell>
          <cell r="AA2355">
            <v>46122</v>
          </cell>
          <cell r="AB2355" t="str">
            <v>POSITIVO</v>
          </cell>
          <cell r="AC2355">
            <v>0</v>
          </cell>
          <cell r="AD2355" t="str">
            <v>NON PREVISTO</v>
          </cell>
          <cell r="AE2355" t="str">
            <v>NON PREVISTO</v>
          </cell>
          <cell r="AF2355" t="str">
            <v>NON PREVISTO</v>
          </cell>
          <cell r="AG2355" t="str">
            <v>NON PREVISTO</v>
          </cell>
          <cell r="AH2355" t="str">
            <v>NON PREVISTO</v>
          </cell>
        </row>
        <row r="2356">
          <cell r="A2356">
            <v>104129</v>
          </cell>
          <cell r="B2356" t="str">
            <v>POMPA A SIRINGA</v>
          </cell>
          <cell r="C2356" t="str">
            <v>FRESENIUS KABI AG</v>
          </cell>
          <cell r="D2356" t="str">
            <v>AGILIA SP TIVA</v>
          </cell>
          <cell r="E2356" t="str">
            <v>24546518</v>
          </cell>
          <cell r="F2356" t="str">
            <v>SINGOLA</v>
          </cell>
          <cell r="G2356" t="str">
            <v>104129</v>
          </cell>
          <cell r="I2356" t="str">
            <v>S.PIETRO</v>
          </cell>
          <cell r="J2356" t="str">
            <v>UTIC</v>
          </cell>
          <cell r="K2356" t="str">
            <v>UTIN</v>
          </cell>
          <cell r="L2356" t="str">
            <v>UTIN</v>
          </cell>
          <cell r="M2356" t="str">
            <v>SINGOLA</v>
          </cell>
          <cell r="N2356">
            <v>104129</v>
          </cell>
          <cell r="P2356" t="str">
            <v>ANNUALE</v>
          </cell>
          <cell r="Q2356" t="str">
            <v>ANNUALE</v>
          </cell>
          <cell r="R2356" t="str">
            <v>NON PREVISTO</v>
          </cell>
          <cell r="T2356" t="str">
            <v>DA FARE</v>
          </cell>
          <cell r="U2356">
            <v>4129</v>
          </cell>
          <cell r="V2356">
            <v>46122</v>
          </cell>
          <cell r="W2356" t="str">
            <v>POSITIVO</v>
          </cell>
          <cell r="X2356">
            <v>0</v>
          </cell>
          <cell r="Y2356" t="str">
            <v>DA FARE</v>
          </cell>
          <cell r="Z2356">
            <v>4129</v>
          </cell>
          <cell r="AA2356">
            <v>46122</v>
          </cell>
          <cell r="AB2356" t="str">
            <v>POSITIVO</v>
          </cell>
          <cell r="AC2356">
            <v>0</v>
          </cell>
          <cell r="AD2356" t="str">
            <v>NON PREVISTO</v>
          </cell>
          <cell r="AE2356" t="str">
            <v>NON PREVISTO</v>
          </cell>
          <cell r="AF2356" t="str">
            <v>NON PREVISTO</v>
          </cell>
          <cell r="AG2356" t="str">
            <v>NON PREVISTO</v>
          </cell>
          <cell r="AH2356" t="str">
            <v>NON PREVISTO</v>
          </cell>
        </row>
        <row r="2357">
          <cell r="A2357">
            <v>104130</v>
          </cell>
          <cell r="B2357" t="str">
            <v>POMPA A SIRINGA</v>
          </cell>
          <cell r="C2357" t="str">
            <v>FRESENIUS KABI AG</v>
          </cell>
          <cell r="D2357" t="str">
            <v>AGILIA SP TIVA</v>
          </cell>
          <cell r="E2357">
            <v>24546517</v>
          </cell>
          <cell r="F2357" t="str">
            <v>SINGOLA</v>
          </cell>
          <cell r="G2357" t="str">
            <v>104130</v>
          </cell>
          <cell r="I2357" t="str">
            <v>S.PIETRO</v>
          </cell>
          <cell r="J2357" t="str">
            <v>UTIC</v>
          </cell>
          <cell r="K2357" t="str">
            <v>UTIN</v>
          </cell>
          <cell r="L2357" t="str">
            <v>UTIN</v>
          </cell>
          <cell r="M2357" t="str">
            <v>SINGOLA</v>
          </cell>
          <cell r="N2357">
            <v>104130</v>
          </cell>
          <cell r="P2357" t="str">
            <v>ANNUALE</v>
          </cell>
          <cell r="Q2357" t="str">
            <v>ANNUALE</v>
          </cell>
          <cell r="R2357" t="str">
            <v>NON PREVISTO</v>
          </cell>
          <cell r="T2357" t="str">
            <v>DA FARE</v>
          </cell>
          <cell r="U2357">
            <v>4130</v>
          </cell>
          <cell r="V2357">
            <v>46134</v>
          </cell>
          <cell r="W2357" t="str">
            <v>POSITIVO</v>
          </cell>
          <cell r="X2357">
            <v>0</v>
          </cell>
          <cell r="Y2357" t="str">
            <v>DA FARE</v>
          </cell>
          <cell r="Z2357">
            <v>4130</v>
          </cell>
          <cell r="AA2357">
            <v>46134</v>
          </cell>
          <cell r="AB2357" t="str">
            <v>POSITIVO</v>
          </cell>
          <cell r="AC2357">
            <v>0</v>
          </cell>
          <cell r="AD2357" t="str">
            <v>NON PREVISTO</v>
          </cell>
          <cell r="AE2357" t="str">
            <v>NON PREVISTO</v>
          </cell>
          <cell r="AF2357" t="str">
            <v>NON PREVISTO</v>
          </cell>
          <cell r="AG2357" t="str">
            <v>NON PREVISTO</v>
          </cell>
          <cell r="AH2357" t="str">
            <v>NON PREVISTO</v>
          </cell>
        </row>
        <row r="2358">
          <cell r="A2358">
            <v>104131</v>
          </cell>
          <cell r="B2358" t="str">
            <v>POMPA A SIRINGA</v>
          </cell>
          <cell r="C2358" t="str">
            <v>FRESENIUS KABI AG</v>
          </cell>
          <cell r="D2358" t="str">
            <v>AGILIA SP TIVA</v>
          </cell>
          <cell r="E2358">
            <v>24546519</v>
          </cell>
          <cell r="F2358" t="str">
            <v>SINGOLA</v>
          </cell>
          <cell r="G2358" t="str">
            <v>104131</v>
          </cell>
          <cell r="I2358" t="str">
            <v>S.PIETRO</v>
          </cell>
          <cell r="J2358" t="str">
            <v>UTIC</v>
          </cell>
          <cell r="K2358" t="str">
            <v>S. G. ANTIDA</v>
          </cell>
          <cell r="L2358" t="str">
            <v>S. G. ANTIDA</v>
          </cell>
          <cell r="M2358" t="str">
            <v>SINGOLA</v>
          </cell>
          <cell r="N2358">
            <v>104131</v>
          </cell>
          <cell r="P2358" t="str">
            <v>BIENNALE</v>
          </cell>
          <cell r="Q2358" t="str">
            <v>ANNUALE</v>
          </cell>
          <cell r="R2358" t="str">
            <v>NON PREVISTO</v>
          </cell>
          <cell r="T2358" t="str">
            <v>DA FARE</v>
          </cell>
          <cell r="U2358">
            <v>4131</v>
          </cell>
          <cell r="V2358">
            <v>46120</v>
          </cell>
          <cell r="W2358" t="str">
            <v>POSITIVO</v>
          </cell>
          <cell r="X2358">
            <v>0</v>
          </cell>
          <cell r="Y2358" t="str">
            <v>DA FARE</v>
          </cell>
          <cell r="Z2358">
            <v>4131</v>
          </cell>
          <cell r="AA2358">
            <v>46120</v>
          </cell>
          <cell r="AB2358" t="str">
            <v>POSITIVO</v>
          </cell>
          <cell r="AC2358">
            <v>0</v>
          </cell>
          <cell r="AD2358" t="str">
            <v>NON PREVISTO</v>
          </cell>
          <cell r="AE2358" t="str">
            <v>NON PREVISTO</v>
          </cell>
          <cell r="AF2358" t="str">
            <v>NON PREVISTO</v>
          </cell>
          <cell r="AG2358" t="str">
            <v>NON PREVISTO</v>
          </cell>
          <cell r="AH2358" t="str">
            <v>NON PREVISTO</v>
          </cell>
        </row>
        <row r="2359">
          <cell r="A2359">
            <v>104132</v>
          </cell>
          <cell r="B2359" t="str">
            <v>POMPA A SIRINGA</v>
          </cell>
          <cell r="C2359" t="str">
            <v>FRESENIUS KABI AG</v>
          </cell>
          <cell r="D2359" t="str">
            <v>AGILIA SP TIVA</v>
          </cell>
          <cell r="E2359">
            <v>24546515</v>
          </cell>
          <cell r="F2359" t="str">
            <v>SINGOLA</v>
          </cell>
          <cell r="G2359" t="str">
            <v>104132</v>
          </cell>
          <cell r="I2359" t="str">
            <v>S.PIETRO</v>
          </cell>
          <cell r="J2359" t="str">
            <v>UTIC</v>
          </cell>
          <cell r="K2359" t="str">
            <v xml:space="preserve">LAB.A.T. S.I.C. </v>
          </cell>
          <cell r="L2359" t="str">
            <v>UTIN</v>
          </cell>
          <cell r="M2359" t="str">
            <v>SINGOLA</v>
          </cell>
          <cell r="N2359" t="str">
            <v>104132</v>
          </cell>
          <cell r="P2359" t="str">
            <v>BIENNALE</v>
          </cell>
          <cell r="Q2359" t="str">
            <v>ANNUALE</v>
          </cell>
          <cell r="R2359" t="str">
            <v>NON PREVISTO</v>
          </cell>
          <cell r="T2359" t="str">
            <v>DA FARE</v>
          </cell>
          <cell r="U2359">
            <v>4132</v>
          </cell>
          <cell r="V2359">
            <v>46122</v>
          </cell>
          <cell r="W2359" t="str">
            <v>POSITIVO</v>
          </cell>
          <cell r="X2359">
            <v>0</v>
          </cell>
          <cell r="Y2359" t="str">
            <v>DA FARE</v>
          </cell>
          <cell r="Z2359">
            <v>4132</v>
          </cell>
          <cell r="AA2359">
            <v>46122</v>
          </cell>
          <cell r="AB2359" t="str">
            <v>POSITIVO</v>
          </cell>
          <cell r="AC2359">
            <v>0</v>
          </cell>
          <cell r="AD2359" t="str">
            <v>NON PREVISTO</v>
          </cell>
          <cell r="AE2359" t="str">
            <v>NON PREVISTO</v>
          </cell>
          <cell r="AF2359" t="str">
            <v>NON PREVISTO</v>
          </cell>
          <cell r="AG2359" t="str">
            <v>NON PREVISTO</v>
          </cell>
          <cell r="AH2359" t="str">
            <v>NON PREVISTO</v>
          </cell>
        </row>
        <row r="2360">
          <cell r="A2360">
            <v>104135</v>
          </cell>
          <cell r="B2360" t="str">
            <v>INCUBATRICE NEONATALE</v>
          </cell>
          <cell r="C2360" t="str">
            <v>ATOM MEDICAL CORP</v>
          </cell>
          <cell r="D2360" t="str">
            <v>V2200G</v>
          </cell>
          <cell r="E2360" t="str">
            <v>1810806</v>
          </cell>
          <cell r="F2360" t="str">
            <v>SINGOLA</v>
          </cell>
          <cell r="G2360" t="str">
            <v>104135</v>
          </cell>
          <cell r="I2360" t="str">
            <v>S.PIETRO</v>
          </cell>
          <cell r="J2360" t="str">
            <v>UTIN</v>
          </cell>
          <cell r="K2360" t="str">
            <v>UTIN</v>
          </cell>
          <cell r="L2360" t="str">
            <v>NON TROVATO</v>
          </cell>
          <cell r="P2360" t="str">
            <v>ANNUALE</v>
          </cell>
          <cell r="Q2360" t="str">
            <v>ANNUALE</v>
          </cell>
          <cell r="R2360" t="str">
            <v>NON PREVISTO</v>
          </cell>
          <cell r="T2360" t="str">
            <v>DA FARE</v>
          </cell>
          <cell r="U2360">
            <v>0</v>
          </cell>
          <cell r="V2360">
            <v>0</v>
          </cell>
          <cell r="W2360">
            <v>0</v>
          </cell>
          <cell r="X2360">
            <v>0</v>
          </cell>
          <cell r="Y2360" t="str">
            <v>DA FARE</v>
          </cell>
          <cell r="Z2360">
            <v>0</v>
          </cell>
          <cell r="AA2360">
            <v>0</v>
          </cell>
          <cell r="AB2360">
            <v>0</v>
          </cell>
          <cell r="AC2360">
            <v>0</v>
          </cell>
          <cell r="AD2360" t="str">
            <v>NON PREVISTO</v>
          </cell>
          <cell r="AE2360" t="str">
            <v>NON PREVISTO</v>
          </cell>
          <cell r="AF2360" t="str">
            <v>NON PREVISTO</v>
          </cell>
          <cell r="AG2360" t="str">
            <v>NON PREVISTO</v>
          </cell>
          <cell r="AH2360" t="str">
            <v>NON PREVISTO</v>
          </cell>
        </row>
        <row r="2361">
          <cell r="A2361">
            <v>104136</v>
          </cell>
          <cell r="B2361" t="str">
            <v>OFTALMOSCOPIO</v>
          </cell>
          <cell r="C2361" t="str">
            <v>HEINE OPTOTECHNIK</v>
          </cell>
          <cell r="D2361" t="str">
            <v>OMEGA 500 UNPLUGGED</v>
          </cell>
          <cell r="E2361" t="str">
            <v>1105974006</v>
          </cell>
          <cell r="F2361" t="str">
            <v>SINGOLA</v>
          </cell>
          <cell r="G2361" t="str">
            <v>104136</v>
          </cell>
          <cell r="I2361" t="str">
            <v>S.PIETRO</v>
          </cell>
          <cell r="J2361" t="str">
            <v>UTIN</v>
          </cell>
          <cell r="K2361" t="str">
            <v>UTIN</v>
          </cell>
          <cell r="L2361" t="str">
            <v>NON TROVATO</v>
          </cell>
          <cell r="P2361" t="str">
            <v>ANNUALE</v>
          </cell>
          <cell r="Q2361" t="str">
            <v>ANNUALE</v>
          </cell>
          <cell r="R2361" t="str">
            <v>NON PREVISTO</v>
          </cell>
          <cell r="T2361" t="str">
            <v>DA FARE</v>
          </cell>
          <cell r="U2361">
            <v>0</v>
          </cell>
          <cell r="V2361">
            <v>0</v>
          </cell>
          <cell r="W2361">
            <v>0</v>
          </cell>
          <cell r="X2361">
            <v>0</v>
          </cell>
          <cell r="Y2361" t="str">
            <v>DA FARE</v>
          </cell>
          <cell r="Z2361">
            <v>0</v>
          </cell>
          <cell r="AA2361">
            <v>0</v>
          </cell>
          <cell r="AB2361">
            <v>0</v>
          </cell>
          <cell r="AC2361">
            <v>0</v>
          </cell>
          <cell r="AD2361" t="str">
            <v>NON PREVISTO</v>
          </cell>
          <cell r="AE2361" t="str">
            <v>NON PREVISTO</v>
          </cell>
          <cell r="AF2361" t="str">
            <v>NON PREVISTO</v>
          </cell>
          <cell r="AG2361" t="str">
            <v>NON PREVISTO</v>
          </cell>
          <cell r="AH2361" t="str">
            <v>NON PREVISTO</v>
          </cell>
        </row>
        <row r="2362">
          <cell r="A2362">
            <v>104137</v>
          </cell>
          <cell r="B2362" t="str">
            <v>LETTO PER RIANIMAZIONE NEONATALE</v>
          </cell>
          <cell r="C2362" t="str">
            <v>OHMEDA DIV BOC HEALTHCARE INC</v>
          </cell>
          <cell r="D2362" t="str">
            <v>IWS 2001</v>
          </cell>
          <cell r="E2362" t="str">
            <v>HCAX00605</v>
          </cell>
          <cell r="F2362" t="str">
            <v>SINGOLA</v>
          </cell>
          <cell r="G2362" t="str">
            <v>104137</v>
          </cell>
          <cell r="I2362" t="str">
            <v>S.PIETRO</v>
          </cell>
          <cell r="J2362" t="str">
            <v>SALA OPERATORIA ORL</v>
          </cell>
          <cell r="K2362" t="str">
            <v>SALA OPERATORIA ORL</v>
          </cell>
          <cell r="L2362" t="str">
            <v>NON TROVATO</v>
          </cell>
          <cell r="P2362" t="str">
            <v>ANNUALE</v>
          </cell>
          <cell r="Q2362" t="str">
            <v>ANNUALE</v>
          </cell>
          <cell r="R2362" t="str">
            <v>NON PREVISTO</v>
          </cell>
          <cell r="T2362" t="str">
            <v>DA FARE</v>
          </cell>
          <cell r="U2362">
            <v>0</v>
          </cell>
          <cell r="V2362">
            <v>0</v>
          </cell>
          <cell r="W2362">
            <v>0</v>
          </cell>
          <cell r="X2362">
            <v>0</v>
          </cell>
          <cell r="Y2362" t="str">
            <v>DA FARE</v>
          </cell>
          <cell r="Z2362">
            <v>0</v>
          </cell>
          <cell r="AA2362">
            <v>0</v>
          </cell>
          <cell r="AB2362">
            <v>0</v>
          </cell>
          <cell r="AC2362">
            <v>0</v>
          </cell>
          <cell r="AD2362" t="str">
            <v>NON PREVISTO</v>
          </cell>
          <cell r="AE2362" t="str">
            <v>NON PREVISTO</v>
          </cell>
          <cell r="AF2362" t="str">
            <v>NON PREVISTO</v>
          </cell>
          <cell r="AG2362" t="str">
            <v>NON PREVISTO</v>
          </cell>
          <cell r="AH2362" t="str">
            <v>NON PREVISTO</v>
          </cell>
        </row>
        <row r="2363">
          <cell r="A2363">
            <v>104138</v>
          </cell>
          <cell r="B2363" t="str">
            <v>SONDA ECOGRAFICA</v>
          </cell>
          <cell r="C2363" t="str">
            <v>GE HEALTHCARE</v>
          </cell>
          <cell r="D2363" t="str">
            <v>H48651MS ENDOC. RIC5-9-D</v>
          </cell>
          <cell r="E2363" t="str">
            <v>259027KR1</v>
          </cell>
          <cell r="F2363" t="str">
            <v>COMPONENTE</v>
          </cell>
          <cell r="G2363" t="str">
            <v>102202</v>
          </cell>
          <cell r="H2363" t="str">
            <v>ECO6 (102202)</v>
          </cell>
          <cell r="I2363" t="str">
            <v>S.PIETRO</v>
          </cell>
          <cell r="J2363" t="str">
            <v>SALA PARTO</v>
          </cell>
          <cell r="K2363" t="str">
            <v>PRONTO SOCCORSO OSTETRICO</v>
          </cell>
          <cell r="L2363" t="str">
            <v>PRONTO SOCCORSO OSTETRICO</v>
          </cell>
          <cell r="M2363" t="str">
            <v>COMPONENTE</v>
          </cell>
          <cell r="N2363" t="str">
            <v>102202</v>
          </cell>
          <cell r="O2363" t="str">
            <v>ECO6 (102202)</v>
          </cell>
          <cell r="P2363" t="str">
            <v>ANNUALE CON APP PADRE</v>
          </cell>
          <cell r="Q2363" t="str">
            <v>ANNUALE</v>
          </cell>
          <cell r="R2363" t="str">
            <v>ANNUALE</v>
          </cell>
          <cell r="T2363" t="str">
            <v>DA FARE</v>
          </cell>
          <cell r="U2363" t="str">
            <v>4138</v>
          </cell>
          <cell r="V2363">
            <v>46252</v>
          </cell>
          <cell r="W2363" t="str">
            <v>POSITIVO</v>
          </cell>
          <cell r="X2363" t="str">
            <v>VSE ESEGUITA CON APP PADRE</v>
          </cell>
          <cell r="Y2363" t="str">
            <v>DA FARE</v>
          </cell>
          <cell r="Z2363" t="str">
            <v>4138</v>
          </cell>
          <cell r="AA2363">
            <v>46262</v>
          </cell>
          <cell r="AB2363" t="str">
            <v>POSITIVO</v>
          </cell>
          <cell r="AC2363">
            <v>0</v>
          </cell>
          <cell r="AD2363" t="str">
            <v>DA FARE</v>
          </cell>
          <cell r="AE2363" t="str">
            <v>102202</v>
          </cell>
          <cell r="AF2363">
            <v>0</v>
          </cell>
          <cell r="AG2363">
            <v>0</v>
          </cell>
          <cell r="AH2363">
            <v>0</v>
          </cell>
        </row>
        <row r="2364">
          <cell r="A2364">
            <v>104139</v>
          </cell>
          <cell r="B2364" t="str">
            <v>NUTRIPOMPA</v>
          </cell>
          <cell r="C2364" t="str">
            <v>NUTRICIA MEDICAL DEVICES BV</v>
          </cell>
          <cell r="D2364" t="str">
            <v>FLOCARE INFINITY</v>
          </cell>
          <cell r="E2364" t="str">
            <v>76987534</v>
          </cell>
          <cell r="F2364" t="str">
            <v>SINGOLA</v>
          </cell>
          <cell r="G2364" t="str">
            <v>104139</v>
          </cell>
          <cell r="I2364" t="str">
            <v>S.PIETRO</v>
          </cell>
          <cell r="J2364" t="str">
            <v>UTIC</v>
          </cell>
          <cell r="K2364" t="str">
            <v>MAGAZZINO TECNICO_x000D_</v>
          </cell>
          <cell r="L2364" t="str">
            <v>MAGAZZINO TECNICO</v>
          </cell>
          <cell r="M2364" t="str">
            <v>SINGOLA</v>
          </cell>
          <cell r="N2364" t="str">
            <v>104139</v>
          </cell>
          <cell r="P2364" t="str">
            <v>BIENNALE</v>
          </cell>
          <cell r="Q2364" t="str">
            <v>ANNUALE (NON DI NS COMPETENZA)</v>
          </cell>
          <cell r="R2364" t="str">
            <v>NON PREVISTO</v>
          </cell>
          <cell r="T2364" t="str">
            <v>DA FARE</v>
          </cell>
          <cell r="U2364" t="str">
            <v>4139</v>
          </cell>
          <cell r="V2364">
            <v>46289</v>
          </cell>
          <cell r="W2364" t="str">
            <v>POSITIVO</v>
          </cell>
          <cell r="X2364">
            <v>0</v>
          </cell>
          <cell r="Y2364" t="str">
            <v>NON PREVISTO</v>
          </cell>
          <cell r="Z2364">
            <v>0</v>
          </cell>
          <cell r="AA2364">
            <v>0</v>
          </cell>
          <cell r="AB2364">
            <v>0</v>
          </cell>
          <cell r="AC2364">
            <v>0</v>
          </cell>
          <cell r="AD2364" t="str">
            <v>NON PREVISTO</v>
          </cell>
          <cell r="AE2364" t="str">
            <v>NON PREVISTO</v>
          </cell>
          <cell r="AF2364" t="str">
            <v>NON PREVISTO</v>
          </cell>
          <cell r="AG2364" t="str">
            <v>NON PREVISTO</v>
          </cell>
          <cell r="AH2364" t="str">
            <v>NON PREVISTO</v>
          </cell>
        </row>
        <row r="2365">
          <cell r="A2365">
            <v>104140</v>
          </cell>
          <cell r="B2365" t="str">
            <v>NUTRIPOMPA</v>
          </cell>
          <cell r="C2365" t="str">
            <v>NUTRICIA MEDICAL DEVICES BV</v>
          </cell>
          <cell r="D2365" t="str">
            <v>FLOCARE INFINITY</v>
          </cell>
          <cell r="E2365" t="str">
            <v>76987535</v>
          </cell>
          <cell r="F2365" t="str">
            <v>SINGOLA</v>
          </cell>
          <cell r="G2365" t="str">
            <v>104140</v>
          </cell>
          <cell r="I2365" t="str">
            <v>S.PIETRO</v>
          </cell>
          <cell r="J2365" t="str">
            <v>UTIC</v>
          </cell>
          <cell r="K2365" t="str">
            <v>RIANIMAZIONE</v>
          </cell>
          <cell r="L2365" t="str">
            <v>NON TROVATO</v>
          </cell>
          <cell r="P2365" t="str">
            <v>ANNUALE</v>
          </cell>
          <cell r="Q2365" t="str">
            <v>ANNUALE (NON DI NS COMPETENZA)</v>
          </cell>
          <cell r="R2365" t="str">
            <v>NON PREVISTO</v>
          </cell>
          <cell r="T2365" t="str">
            <v>DA FARE</v>
          </cell>
          <cell r="U2365">
            <v>0</v>
          </cell>
          <cell r="V2365">
            <v>0</v>
          </cell>
          <cell r="W2365">
            <v>0</v>
          </cell>
          <cell r="X2365">
            <v>0</v>
          </cell>
          <cell r="Y2365" t="str">
            <v>NON PREVISTO</v>
          </cell>
          <cell r="Z2365">
            <v>0</v>
          </cell>
          <cell r="AA2365">
            <v>0</v>
          </cell>
          <cell r="AB2365">
            <v>0</v>
          </cell>
          <cell r="AC2365">
            <v>0</v>
          </cell>
          <cell r="AD2365" t="str">
            <v>NON PREVISTO</v>
          </cell>
          <cell r="AE2365" t="str">
            <v>NON PREVISTO</v>
          </cell>
          <cell r="AF2365" t="str">
            <v>NON PREVISTO</v>
          </cell>
          <cell r="AG2365" t="str">
            <v>NON PREVISTO</v>
          </cell>
          <cell r="AH2365" t="str">
            <v>NON PREVISTO</v>
          </cell>
        </row>
        <row r="2366">
          <cell r="A2366">
            <v>104141</v>
          </cell>
          <cell r="B2366" t="str">
            <v>NUTRIPOMPA</v>
          </cell>
          <cell r="C2366" t="str">
            <v>NUTRICIA MEDICAL DEVICES BV</v>
          </cell>
          <cell r="D2366" t="str">
            <v>FLOCARE INFINITY</v>
          </cell>
          <cell r="E2366" t="str">
            <v>76987536</v>
          </cell>
          <cell r="F2366" t="str">
            <v>SINGOLA</v>
          </cell>
          <cell r="G2366" t="str">
            <v>104141</v>
          </cell>
          <cell r="I2366" t="str">
            <v>S.PIETRO</v>
          </cell>
          <cell r="J2366" t="str">
            <v>UTIC</v>
          </cell>
          <cell r="K2366" t="str">
            <v>MAGAZZINO TECNICO_x000D_</v>
          </cell>
          <cell r="L2366" t="str">
            <v>RIANIMAZIONE</v>
          </cell>
          <cell r="M2366" t="str">
            <v>SINGOLA</v>
          </cell>
          <cell r="N2366">
            <v>104141</v>
          </cell>
          <cell r="P2366" t="str">
            <v>BIENNALE</v>
          </cell>
          <cell r="Q2366" t="str">
            <v>ANNUALE (NON DI NS COMPETENZA)</v>
          </cell>
          <cell r="R2366" t="str">
            <v>NON PREVISTO</v>
          </cell>
          <cell r="T2366" t="str">
            <v>DA FARE</v>
          </cell>
          <cell r="U2366">
            <v>4141</v>
          </cell>
          <cell r="V2366">
            <v>46210</v>
          </cell>
          <cell r="W2366" t="str">
            <v>POSITVO</v>
          </cell>
          <cell r="X2366">
            <v>0</v>
          </cell>
          <cell r="Y2366" t="str">
            <v>NON PREVISTO</v>
          </cell>
          <cell r="Z2366">
            <v>0</v>
          </cell>
          <cell r="AA2366">
            <v>0</v>
          </cell>
          <cell r="AB2366">
            <v>0</v>
          </cell>
          <cell r="AC2366">
            <v>0</v>
          </cell>
          <cell r="AD2366" t="str">
            <v>NON PREVISTO</v>
          </cell>
          <cell r="AE2366" t="str">
            <v>NON PREVISTO</v>
          </cell>
          <cell r="AF2366" t="str">
            <v>NON PREVISTO</v>
          </cell>
          <cell r="AG2366" t="str">
            <v>NON PREVISTO</v>
          </cell>
          <cell r="AH2366" t="str">
            <v>NON PREVISTO</v>
          </cell>
        </row>
        <row r="2367">
          <cell r="A2367">
            <v>104142</v>
          </cell>
          <cell r="B2367" t="str">
            <v>NUTRIPOMPA</v>
          </cell>
          <cell r="C2367" t="str">
            <v>NUTRICIA MEDICAL DEVICES BV</v>
          </cell>
          <cell r="D2367" t="str">
            <v>FLOCARE INFINITY</v>
          </cell>
          <cell r="E2367" t="str">
            <v>76987537</v>
          </cell>
          <cell r="F2367" t="str">
            <v>SINGOLA</v>
          </cell>
          <cell r="G2367" t="str">
            <v>104142</v>
          </cell>
          <cell r="I2367" t="str">
            <v>S.PIETRO</v>
          </cell>
          <cell r="J2367" t="str">
            <v>UTIC</v>
          </cell>
          <cell r="K2367" t="str">
            <v>MAGAZZINO TECNICO_x000D_</v>
          </cell>
          <cell r="L2367" t="str">
            <v>RIANIMAZIONE</v>
          </cell>
          <cell r="M2367" t="str">
            <v>SINGOLA</v>
          </cell>
          <cell r="N2367">
            <v>104142</v>
          </cell>
          <cell r="P2367" t="str">
            <v>BIENNALE</v>
          </cell>
          <cell r="Q2367" t="str">
            <v>ANNUALE (NON DI NS COMPETENZA)</v>
          </cell>
          <cell r="R2367" t="str">
            <v>NON PREVISTO</v>
          </cell>
          <cell r="T2367" t="str">
            <v>DA FARE</v>
          </cell>
          <cell r="U2367">
            <v>4142</v>
          </cell>
          <cell r="V2367">
            <v>46210</v>
          </cell>
          <cell r="W2367" t="str">
            <v>POSITVO</v>
          </cell>
          <cell r="X2367">
            <v>0</v>
          </cell>
          <cell r="Y2367" t="str">
            <v>NON PREVISTO</v>
          </cell>
          <cell r="Z2367">
            <v>0</v>
          </cell>
          <cell r="AA2367">
            <v>0</v>
          </cell>
          <cell r="AB2367">
            <v>0</v>
          </cell>
          <cell r="AC2367">
            <v>0</v>
          </cell>
          <cell r="AD2367" t="str">
            <v>NON PREVISTO</v>
          </cell>
          <cell r="AE2367" t="str">
            <v>NON PREVISTO</v>
          </cell>
          <cell r="AF2367" t="str">
            <v>NON PREVISTO</v>
          </cell>
          <cell r="AG2367" t="str">
            <v>NON PREVISTO</v>
          </cell>
          <cell r="AH2367" t="str">
            <v>NON PREVISTO</v>
          </cell>
        </row>
        <row r="2368">
          <cell r="A2368">
            <v>104143</v>
          </cell>
          <cell r="B2368" t="str">
            <v>SONDA ECOGRAFICA</v>
          </cell>
          <cell r="C2368" t="str">
            <v>CANON INC</v>
          </cell>
          <cell r="D2368" t="str">
            <v>PVT 781 VT ENDOCAVITARIA</v>
          </cell>
          <cell r="E2368" t="str">
            <v>FSA1362423</v>
          </cell>
          <cell r="F2368" t="str">
            <v>COMPONENTE</v>
          </cell>
          <cell r="G2368" t="str">
            <v>102854</v>
          </cell>
          <cell r="H2368" t="str">
            <v>ECO10 (102854)</v>
          </cell>
          <cell r="I2368" t="str">
            <v>S.PIETRO</v>
          </cell>
          <cell r="J2368" t="str">
            <v>PRONTO SOCCORSO OSTETRICO</v>
          </cell>
          <cell r="K2368" t="str">
            <v>SALA OP. PAMPURI</v>
          </cell>
          <cell r="L2368" t="str">
            <v>SALA OP. PAMPURI</v>
          </cell>
          <cell r="M2368" t="str">
            <v>COMPONENTE</v>
          </cell>
          <cell r="N2368" t="str">
            <v>102854</v>
          </cell>
          <cell r="O2368" t="str">
            <v>ECO10 (102854)</v>
          </cell>
          <cell r="P2368" t="str">
            <v>ANNUALE CON APP PADRE</v>
          </cell>
          <cell r="Q2368" t="str">
            <v>ANNUALE</v>
          </cell>
          <cell r="R2368" t="str">
            <v>ANNUALE</v>
          </cell>
          <cell r="T2368" t="str">
            <v>DA FARE</v>
          </cell>
          <cell r="U2368">
            <v>2854</v>
          </cell>
          <cell r="V2368">
            <v>46227</v>
          </cell>
          <cell r="W2368" t="str">
            <v>POSITIVO</v>
          </cell>
          <cell r="X2368" t="str">
            <v>VSE ESEGUITA CON APP PADRE 102854</v>
          </cell>
          <cell r="Y2368" t="str">
            <v>DA FARE</v>
          </cell>
          <cell r="Z2368">
            <v>4143</v>
          </cell>
          <cell r="AA2368">
            <v>46227</v>
          </cell>
          <cell r="AB2368" t="str">
            <v>POSITIVO</v>
          </cell>
          <cell r="AC2368">
            <v>0</v>
          </cell>
          <cell r="AD2368" t="str">
            <v>DA FARE</v>
          </cell>
          <cell r="AE2368" t="str">
            <v>102854</v>
          </cell>
          <cell r="AF2368">
            <v>0</v>
          </cell>
          <cell r="AG2368">
            <v>0</v>
          </cell>
          <cell r="AH2368">
            <v>0</v>
          </cell>
        </row>
        <row r="2369">
          <cell r="A2369">
            <v>104144</v>
          </cell>
          <cell r="B2369" t="str">
            <v>LASER CHIRURGICO</v>
          </cell>
          <cell r="C2369" t="str">
            <v>ZEISS CARL</v>
          </cell>
          <cell r="D2369" t="str">
            <v>VISULAS YAG III</v>
          </cell>
          <cell r="E2369" t="str">
            <v>1233563</v>
          </cell>
          <cell r="F2369" t="str">
            <v>PRINCIPALE</v>
          </cell>
          <cell r="G2369">
            <v>104144</v>
          </cell>
          <cell r="I2369" t="str">
            <v>S.PIETRO</v>
          </cell>
          <cell r="J2369" t="str">
            <v>AMB. OCULISTICA</v>
          </cell>
          <cell r="K2369" t="str">
            <v>AMB. OCULISTICA</v>
          </cell>
          <cell r="L2369" t="str">
            <v>AMB. OCULISTICA</v>
          </cell>
          <cell r="M2369" t="str">
            <v>PRINCIPALE</v>
          </cell>
          <cell r="N2369" t="str">
            <v>104144</v>
          </cell>
          <cell r="P2369" t="str">
            <v>BIENNALE</v>
          </cell>
          <cell r="Q2369" t="str">
            <v>ANNUALE</v>
          </cell>
          <cell r="R2369" t="str">
            <v>NON PREVISTO</v>
          </cell>
          <cell r="T2369" t="str">
            <v>DA FARE</v>
          </cell>
          <cell r="U2369" t="str">
            <v>4144</v>
          </cell>
          <cell r="V2369">
            <v>46265</v>
          </cell>
          <cell r="W2369" t="str">
            <v>POSITIVO</v>
          </cell>
          <cell r="X2369">
            <v>0</v>
          </cell>
          <cell r="Y2369" t="str">
            <v>DA FARE</v>
          </cell>
          <cell r="Z2369" t="str">
            <v>4144</v>
          </cell>
          <cell r="AA2369">
            <v>46265</v>
          </cell>
          <cell r="AB2369">
            <v>0</v>
          </cell>
          <cell r="AC2369">
            <v>0</v>
          </cell>
          <cell r="AD2369" t="str">
            <v>NON PREVISTO</v>
          </cell>
          <cell r="AE2369" t="str">
            <v>NON PREVISTO</v>
          </cell>
          <cell r="AF2369" t="str">
            <v>NON PREVISTO</v>
          </cell>
          <cell r="AG2369" t="str">
            <v>NON PREVISTO</v>
          </cell>
          <cell r="AH2369" t="str">
            <v>NON PREVISTO</v>
          </cell>
        </row>
        <row r="2370">
          <cell r="A2370">
            <v>104145</v>
          </cell>
          <cell r="B2370" t="str">
            <v>LAMPADA A FESSURA</v>
          </cell>
          <cell r="C2370" t="str">
            <v>ZEISS CARL</v>
          </cell>
          <cell r="D2370" t="str">
            <v>LSL YAG III</v>
          </cell>
          <cell r="E2370" t="str">
            <v>1234059</v>
          </cell>
          <cell r="F2370" t="str">
            <v>COMPONENTE</v>
          </cell>
          <cell r="G2370" t="str">
            <v>104144</v>
          </cell>
          <cell r="I2370" t="str">
            <v>S.PIETRO</v>
          </cell>
          <cell r="J2370" t="str">
            <v>AMB. OCULISTICA</v>
          </cell>
          <cell r="K2370" t="str">
            <v>AMB. OCULISTICA</v>
          </cell>
          <cell r="L2370" t="str">
            <v>AMB. OCULISTICA</v>
          </cell>
          <cell r="M2370" t="str">
            <v>COMPONENTE</v>
          </cell>
          <cell r="N2370" t="str">
            <v>104144</v>
          </cell>
          <cell r="P2370" t="str">
            <v>BIENNALE</v>
          </cell>
          <cell r="Q2370" t="str">
            <v>ANNUALE</v>
          </cell>
          <cell r="R2370" t="str">
            <v>NON PREVISTO</v>
          </cell>
          <cell r="T2370" t="str">
            <v>DA FARE</v>
          </cell>
          <cell r="U2370" t="str">
            <v>4145</v>
          </cell>
          <cell r="V2370">
            <v>46265</v>
          </cell>
          <cell r="W2370" t="str">
            <v>POSITIVO</v>
          </cell>
          <cell r="X2370">
            <v>0</v>
          </cell>
          <cell r="Y2370" t="str">
            <v>DA FARE</v>
          </cell>
          <cell r="Z2370" t="str">
            <v>4145</v>
          </cell>
          <cell r="AA2370">
            <v>46265</v>
          </cell>
          <cell r="AB2370">
            <v>0</v>
          </cell>
          <cell r="AC2370">
            <v>0</v>
          </cell>
          <cell r="AD2370" t="str">
            <v>NON PREVISTO</v>
          </cell>
          <cell r="AE2370" t="str">
            <v>NON PREVISTO</v>
          </cell>
          <cell r="AF2370" t="str">
            <v>NON PREVISTO</v>
          </cell>
          <cell r="AG2370" t="str">
            <v>NON PREVISTO</v>
          </cell>
          <cell r="AH2370" t="str">
            <v>NON PREVISTO</v>
          </cell>
        </row>
        <row r="2371">
          <cell r="A2371">
            <v>104146</v>
          </cell>
          <cell r="B2371" t="str">
            <v>TAVOLI PORTA-STRUMENTI OFTALMOLOGICI</v>
          </cell>
          <cell r="C2371" t="str">
            <v>AKRUS GMBH &amp; CO</v>
          </cell>
          <cell r="D2371" t="str">
            <v>IT 1060</v>
          </cell>
          <cell r="E2371" t="str">
            <v>2010671</v>
          </cell>
          <cell r="F2371" t="str">
            <v>COMPONENTE</v>
          </cell>
          <cell r="G2371" t="str">
            <v>104144</v>
          </cell>
          <cell r="I2371" t="str">
            <v>S.PIETRO</v>
          </cell>
          <cell r="J2371" t="str">
            <v>AMB. OCULISTICA</v>
          </cell>
          <cell r="K2371" t="str">
            <v>AMB. OCULISTICA</v>
          </cell>
          <cell r="L2371" t="str">
            <v>AMB. OCULISTICA</v>
          </cell>
          <cell r="M2371" t="str">
            <v>COMPONENTE</v>
          </cell>
          <cell r="N2371" t="str">
            <v>104144</v>
          </cell>
          <cell r="P2371" t="str">
            <v>BIENNALE</v>
          </cell>
          <cell r="Q2371" t="str">
            <v>ANNUALE</v>
          </cell>
          <cell r="R2371" t="str">
            <v>NON PREVISTO</v>
          </cell>
          <cell r="T2371" t="str">
            <v>DA FARE</v>
          </cell>
          <cell r="U2371" t="str">
            <v>4146</v>
          </cell>
          <cell r="V2371">
            <v>46265</v>
          </cell>
          <cell r="W2371" t="str">
            <v>POSITIVO</v>
          </cell>
          <cell r="X2371">
            <v>0</v>
          </cell>
          <cell r="Y2371" t="str">
            <v>DA FARE</v>
          </cell>
          <cell r="Z2371" t="str">
            <v>4146</v>
          </cell>
          <cell r="AA2371">
            <v>46265</v>
          </cell>
          <cell r="AB2371">
            <v>0</v>
          </cell>
          <cell r="AC2371">
            <v>0</v>
          </cell>
          <cell r="AD2371" t="str">
            <v>NON PREVISTO</v>
          </cell>
          <cell r="AE2371" t="str">
            <v>NON PREVISTO</v>
          </cell>
          <cell r="AF2371" t="str">
            <v>NON PREVISTO</v>
          </cell>
          <cell r="AG2371" t="str">
            <v>NON PREVISTO</v>
          </cell>
          <cell r="AH2371" t="str">
            <v>NON PREVISTO</v>
          </cell>
        </row>
        <row r="2372">
          <cell r="A2372">
            <v>104147</v>
          </cell>
          <cell r="B2372" t="str">
            <v>INCUBATRICE NEONATALE DA TRASPORTO</v>
          </cell>
          <cell r="C2372" t="str">
            <v>ATOM MEDICAL CORP</v>
          </cell>
          <cell r="D2372" t="str">
            <v>V 808 TR</v>
          </cell>
          <cell r="E2372" t="str">
            <v>1751384</v>
          </cell>
          <cell r="F2372" t="str">
            <v>SINGOLA</v>
          </cell>
          <cell r="G2372" t="str">
            <v>104147</v>
          </cell>
          <cell r="I2372" t="str">
            <v>S.PIETRO</v>
          </cell>
          <cell r="J2372" t="str">
            <v>SALA OPERATORIA ORL</v>
          </cell>
          <cell r="K2372" t="str">
            <v>UTIN</v>
          </cell>
          <cell r="L2372" t="str">
            <v>UTIN</v>
          </cell>
          <cell r="M2372" t="str">
            <v>SINGOLA</v>
          </cell>
          <cell r="N2372">
            <v>104147</v>
          </cell>
          <cell r="P2372" t="str">
            <v>ANNUALE</v>
          </cell>
          <cell r="Q2372" t="str">
            <v>ANNUALE</v>
          </cell>
          <cell r="R2372" t="str">
            <v>NON PREVISTO</v>
          </cell>
          <cell r="T2372" t="str">
            <v>DA FARE</v>
          </cell>
          <cell r="U2372">
            <v>4147</v>
          </cell>
          <cell r="V2372">
            <v>46149</v>
          </cell>
          <cell r="W2372" t="str">
            <v>POSITIVO</v>
          </cell>
          <cell r="X2372">
            <v>0</v>
          </cell>
          <cell r="Y2372" t="str">
            <v>DA FARE</v>
          </cell>
          <cell r="Z2372">
            <v>4147</v>
          </cell>
          <cell r="AA2372">
            <v>46149</v>
          </cell>
          <cell r="AB2372" t="str">
            <v>POSITIVO</v>
          </cell>
          <cell r="AC2372">
            <v>0</v>
          </cell>
          <cell r="AD2372" t="str">
            <v>NON PREVISTO</v>
          </cell>
          <cell r="AE2372" t="str">
            <v>NON PREVISTO</v>
          </cell>
          <cell r="AF2372" t="str">
            <v>NON PREVISTO</v>
          </cell>
          <cell r="AG2372" t="str">
            <v>NON PREVISTO</v>
          </cell>
          <cell r="AH2372" t="str">
            <v>NON PREVISTO</v>
          </cell>
        </row>
        <row r="2373">
          <cell r="A2373">
            <v>104148</v>
          </cell>
          <cell r="B2373" t="str">
            <v>LACCIO EMOSTATICO PNEUMATICO</v>
          </cell>
          <cell r="C2373" t="str">
            <v>STRYKER CORP</v>
          </cell>
          <cell r="D2373" t="str">
            <v>SMART PUMP DOPPIO CANALE</v>
          </cell>
          <cell r="E2373">
            <v>2026510253</v>
          </cell>
          <cell r="F2373" t="str">
            <v>SINGOLA</v>
          </cell>
          <cell r="G2373" t="str">
            <v>104148</v>
          </cell>
          <cell r="I2373" t="str">
            <v>S.PIETRO</v>
          </cell>
          <cell r="J2373" t="str">
            <v>BLOCCO OPERATORIO NUOVO/ORT.VASC.</v>
          </cell>
          <cell r="K2373" t="str">
            <v>BLOCCO OPERATORIO NUOVO/ORT.VASC.</v>
          </cell>
          <cell r="L2373" t="str">
            <v>BLOCCO OPERATORIO NUOVO/ORT.VASC.</v>
          </cell>
          <cell r="M2373" t="str">
            <v>SINGOLA</v>
          </cell>
          <cell r="N2373" t="str">
            <v>104148</v>
          </cell>
          <cell r="P2373" t="str">
            <v>ANNUALE</v>
          </cell>
          <cell r="Q2373" t="str">
            <v>ANNUALE</v>
          </cell>
          <cell r="R2373" t="str">
            <v>NON PREVISTO</v>
          </cell>
          <cell r="T2373" t="str">
            <v>DA FARE</v>
          </cell>
          <cell r="U2373" t="str">
            <v>4148</v>
          </cell>
          <cell r="V2373">
            <v>46276</v>
          </cell>
          <cell r="W2373" t="str">
            <v>POSITIVO</v>
          </cell>
          <cell r="X2373">
            <v>0</v>
          </cell>
          <cell r="Y2373" t="str">
            <v>DA FARE</v>
          </cell>
          <cell r="Z2373" t="str">
            <v>4148</v>
          </cell>
          <cell r="AA2373">
            <v>46276</v>
          </cell>
          <cell r="AB2373" t="str">
            <v>POSITIVO</v>
          </cell>
          <cell r="AC2373">
            <v>0</v>
          </cell>
          <cell r="AD2373" t="str">
            <v>NON PREVISTO</v>
          </cell>
          <cell r="AE2373" t="str">
            <v>NON PREVISTO</v>
          </cell>
          <cell r="AF2373" t="str">
            <v>NON PREVISTO</v>
          </cell>
          <cell r="AG2373" t="str">
            <v>NON PREVISTO</v>
          </cell>
          <cell r="AH2373" t="str">
            <v>NON PREVISTO</v>
          </cell>
        </row>
        <row r="2374">
          <cell r="A2374">
            <v>104149</v>
          </cell>
          <cell r="B2374" t="str">
            <v>DEFIBRILLATORE</v>
          </cell>
          <cell r="C2374" t="str">
            <v>NIHON KOHDEN CORP</v>
          </cell>
          <cell r="D2374" t="str">
            <v>AED 3100</v>
          </cell>
          <cell r="E2374" t="str">
            <v>10534</v>
          </cell>
          <cell r="F2374" t="str">
            <v>SINGOLA</v>
          </cell>
          <cell r="G2374" t="str">
            <v>104149</v>
          </cell>
          <cell r="I2374" t="str">
            <v>S.PIETRO</v>
          </cell>
          <cell r="J2374" t="str">
            <v>CENTRO DIREZIONALE</v>
          </cell>
          <cell r="K2374" t="str">
            <v>CENTRO DIREZIONALE</v>
          </cell>
          <cell r="L2374" t="str">
            <v>CENTRO DIREZIONALE</v>
          </cell>
          <cell r="M2374" t="str">
            <v>SINGOLA</v>
          </cell>
          <cell r="N2374" t="str">
            <v>104149</v>
          </cell>
          <cell r="P2374" t="str">
            <v>ANNUALE</v>
          </cell>
          <cell r="Q2374" t="str">
            <v>ANNUALE</v>
          </cell>
          <cell r="R2374" t="str">
            <v>NON PREVISTO</v>
          </cell>
          <cell r="T2374" t="str">
            <v>DA FARE</v>
          </cell>
          <cell r="U2374" t="str">
            <v>4149</v>
          </cell>
          <cell r="V2374">
            <v>46289</v>
          </cell>
          <cell r="W2374" t="str">
            <v>POSITIVO</v>
          </cell>
          <cell r="X2374">
            <v>0</v>
          </cell>
          <cell r="Y2374" t="str">
            <v>DA FARE</v>
          </cell>
          <cell r="Z2374" t="str">
            <v>4149</v>
          </cell>
          <cell r="AA2374">
            <v>0</v>
          </cell>
          <cell r="AB2374" t="str">
            <v>POSITIVO</v>
          </cell>
          <cell r="AC2374">
            <v>0</v>
          </cell>
          <cell r="AD2374" t="str">
            <v>DA FARE</v>
          </cell>
          <cell r="AE2374">
            <v>0</v>
          </cell>
          <cell r="AF2374">
            <v>0</v>
          </cell>
          <cell r="AG2374">
            <v>0</v>
          </cell>
          <cell r="AH2374">
            <v>0</v>
          </cell>
        </row>
        <row r="2375">
          <cell r="A2375">
            <v>104150</v>
          </cell>
          <cell r="B2375" t="str">
            <v>DEFIBRILLATORE</v>
          </cell>
          <cell r="C2375" t="str">
            <v>NIHON KOHDEN CORP</v>
          </cell>
          <cell r="D2375" t="str">
            <v>AED 3100</v>
          </cell>
          <cell r="E2375" t="str">
            <v>10533</v>
          </cell>
          <cell r="F2375" t="str">
            <v>SINGOLA</v>
          </cell>
          <cell r="G2375" t="str">
            <v>104150</v>
          </cell>
          <cell r="I2375" t="str">
            <v>S.PIETRO</v>
          </cell>
          <cell r="J2375" t="str">
            <v>CENTRO DIREZIONALE</v>
          </cell>
          <cell r="K2375" t="str">
            <v>CENTRO DIREZIONALE</v>
          </cell>
          <cell r="L2375" t="str">
            <v>CENTRO DIREZIONALE</v>
          </cell>
          <cell r="M2375" t="str">
            <v>SINGOLA</v>
          </cell>
          <cell r="N2375" t="str">
            <v>104150</v>
          </cell>
          <cell r="P2375" t="str">
            <v>ANNUALE</v>
          </cell>
          <cell r="Q2375" t="str">
            <v>ANNUALE</v>
          </cell>
          <cell r="R2375" t="str">
            <v>NON PREVISTO</v>
          </cell>
          <cell r="T2375" t="str">
            <v>DA FARE</v>
          </cell>
          <cell r="U2375" t="str">
            <v>4150</v>
          </cell>
          <cell r="V2375">
            <v>46289</v>
          </cell>
          <cell r="W2375" t="str">
            <v>POSITIVO</v>
          </cell>
          <cell r="X2375">
            <v>0</v>
          </cell>
          <cell r="Y2375" t="str">
            <v>DA FARE</v>
          </cell>
          <cell r="Z2375" t="str">
            <v>4150</v>
          </cell>
          <cell r="AA2375">
            <v>0</v>
          </cell>
          <cell r="AB2375" t="str">
            <v>POSITIVO</v>
          </cell>
          <cell r="AC2375">
            <v>0</v>
          </cell>
          <cell r="AD2375" t="str">
            <v>DA FARE</v>
          </cell>
          <cell r="AE2375">
            <v>0</v>
          </cell>
          <cell r="AF2375">
            <v>0</v>
          </cell>
          <cell r="AG2375">
            <v>0</v>
          </cell>
          <cell r="AH2375">
            <v>0</v>
          </cell>
        </row>
        <row r="2376">
          <cell r="A2376">
            <v>104151</v>
          </cell>
          <cell r="B2376" t="str">
            <v>PULSOSSIMETRO</v>
          </cell>
          <cell r="C2376" t="str">
            <v>NELLCOR PURITAN BENNETT INC</v>
          </cell>
          <cell r="D2376" t="str">
            <v>N 65 OXIMAX</v>
          </cell>
          <cell r="E2376" t="str">
            <v>P11816675</v>
          </cell>
          <cell r="F2376" t="str">
            <v>SINGOLA</v>
          </cell>
          <cell r="G2376" t="str">
            <v>104151</v>
          </cell>
          <cell r="I2376" t="str">
            <v>S.PIETRO</v>
          </cell>
          <cell r="J2376" t="str">
            <v>LAB.A.T. S.I.C.</v>
          </cell>
          <cell r="K2376" t="str">
            <v>LAB.A.T. S.I.C.</v>
          </cell>
          <cell r="L2376" t="str">
            <v>NON TROVATO</v>
          </cell>
          <cell r="P2376" t="str">
            <v>BIENNALE</v>
          </cell>
          <cell r="Q2376" t="str">
            <v>ANNUALE</v>
          </cell>
          <cell r="R2376" t="str">
            <v>NON PREVISTO</v>
          </cell>
          <cell r="T2376" t="str">
            <v>DA FARE</v>
          </cell>
          <cell r="U2376">
            <v>0</v>
          </cell>
          <cell r="V2376">
            <v>0</v>
          </cell>
          <cell r="W2376">
            <v>0</v>
          </cell>
          <cell r="X2376">
            <v>0</v>
          </cell>
          <cell r="Y2376" t="str">
            <v>DA FARE</v>
          </cell>
          <cell r="Z2376">
            <v>0</v>
          </cell>
          <cell r="AA2376">
            <v>0</v>
          </cell>
          <cell r="AB2376">
            <v>0</v>
          </cell>
          <cell r="AC2376">
            <v>0</v>
          </cell>
          <cell r="AD2376" t="str">
            <v>NON PREVISTO</v>
          </cell>
          <cell r="AE2376" t="str">
            <v>NON PREVISTO</v>
          </cell>
          <cell r="AF2376" t="str">
            <v>NON PREVISTO</v>
          </cell>
          <cell r="AG2376" t="str">
            <v>NON PREVISTO</v>
          </cell>
          <cell r="AH2376" t="str">
            <v>NON PREVISTO</v>
          </cell>
        </row>
        <row r="2377">
          <cell r="A2377">
            <v>104152</v>
          </cell>
          <cell r="B2377" t="str">
            <v>SCANNER PER BIOLOGIA MOLECOLARE</v>
          </cell>
          <cell r="C2377" t="str">
            <v>AGILENT TECHNOLOGIES</v>
          </cell>
          <cell r="D2377" t="str">
            <v>G5761A SURESCAN DX</v>
          </cell>
          <cell r="E2377" t="str">
            <v>SG13225010</v>
          </cell>
          <cell r="F2377" t="str">
            <v>SINGOLA</v>
          </cell>
          <cell r="G2377" t="str">
            <v>104152</v>
          </cell>
          <cell r="I2377" t="str">
            <v>S.PIETRO</v>
          </cell>
          <cell r="J2377" t="str">
            <v>CENTRO GENETICA</v>
          </cell>
          <cell r="K2377" t="str">
            <v>CENTRO GENETICA</v>
          </cell>
          <cell r="L2377" t="str">
            <v>CENTRO GENETICA</v>
          </cell>
          <cell r="M2377" t="str">
            <v>SINGOLA</v>
          </cell>
          <cell r="N2377" t="str">
            <v>104152</v>
          </cell>
          <cell r="P2377" t="str">
            <v>BIENNALE (NON DI NS COMPETENZA)</v>
          </cell>
          <cell r="Q2377" t="str">
            <v>ANNUALE (NON DI NS COMPETENZA)</v>
          </cell>
          <cell r="R2377" t="str">
            <v>NON PREVISTO</v>
          </cell>
          <cell r="T2377" t="str">
            <v>NON PREVISTO</v>
          </cell>
          <cell r="U2377">
            <v>0</v>
          </cell>
          <cell r="V2377">
            <v>0</v>
          </cell>
          <cell r="W2377">
            <v>0</v>
          </cell>
          <cell r="X2377">
            <v>0</v>
          </cell>
          <cell r="Y2377" t="str">
            <v>NON PREVISTO</v>
          </cell>
          <cell r="Z2377">
            <v>0</v>
          </cell>
          <cell r="AA2377">
            <v>0</v>
          </cell>
          <cell r="AB2377">
            <v>0</v>
          </cell>
          <cell r="AC2377">
            <v>0</v>
          </cell>
          <cell r="AD2377" t="str">
            <v>NON PREVISTO</v>
          </cell>
          <cell r="AE2377" t="str">
            <v>NON PREVISTO</v>
          </cell>
          <cell r="AF2377" t="str">
            <v>NON PREVISTO</v>
          </cell>
          <cell r="AG2377" t="str">
            <v>NON PREVISTO</v>
          </cell>
          <cell r="AH2377" t="str">
            <v>NON PREVISTO</v>
          </cell>
        </row>
        <row r="2378">
          <cell r="A2378">
            <v>104153</v>
          </cell>
          <cell r="B2378" t="str">
            <v>PREPARATORE DI MICROARRAYS</v>
          </cell>
          <cell r="C2378" t="str">
            <v>SCIGENE</v>
          </cell>
          <cell r="D2378" t="str">
            <v>777 MAI TAI HYBRIDISATION SYSTEM</v>
          </cell>
          <cell r="E2378" t="str">
            <v>DDX090015</v>
          </cell>
          <cell r="F2378" t="str">
            <v>SINGOLA</v>
          </cell>
          <cell r="G2378" t="str">
            <v>104153</v>
          </cell>
          <cell r="I2378" t="str">
            <v>S.PIETRO</v>
          </cell>
          <cell r="J2378" t="str">
            <v>CENTRO GENETICA</v>
          </cell>
          <cell r="K2378" t="str">
            <v>CENTRO GENETICA</v>
          </cell>
          <cell r="L2378" t="str">
            <v>CENTRO GENETICA</v>
          </cell>
          <cell r="M2378" t="str">
            <v>SINGOLA</v>
          </cell>
          <cell r="N2378" t="str">
            <v>104153</v>
          </cell>
          <cell r="P2378" t="str">
            <v>BIENNALE (NON DI NS COMPETENZA)</v>
          </cell>
          <cell r="Q2378" t="str">
            <v>ANNUALE (NON DI NS COMPETENZA)</v>
          </cell>
          <cell r="R2378" t="str">
            <v>NON PREVISTO</v>
          </cell>
          <cell r="T2378" t="str">
            <v>NON PREVISTO</v>
          </cell>
          <cell r="U2378">
            <v>0</v>
          </cell>
          <cell r="V2378">
            <v>0</v>
          </cell>
          <cell r="W2378">
            <v>0</v>
          </cell>
          <cell r="X2378">
            <v>0</v>
          </cell>
          <cell r="Y2378" t="str">
            <v>NON PREVISTO</v>
          </cell>
          <cell r="Z2378">
            <v>0</v>
          </cell>
          <cell r="AA2378">
            <v>0</v>
          </cell>
          <cell r="AB2378">
            <v>0</v>
          </cell>
          <cell r="AC2378">
            <v>0</v>
          </cell>
          <cell r="AD2378" t="str">
            <v>NON PREVISTO</v>
          </cell>
          <cell r="AE2378" t="str">
            <v>NON PREVISTO</v>
          </cell>
          <cell r="AF2378" t="str">
            <v>NON PREVISTO</v>
          </cell>
          <cell r="AG2378" t="str">
            <v>NON PREVISTO</v>
          </cell>
          <cell r="AH2378" t="str">
            <v>NON PREVISTO</v>
          </cell>
        </row>
        <row r="2379">
          <cell r="A2379">
            <v>104154</v>
          </cell>
          <cell r="B2379" t="str">
            <v>INCUBATORE</v>
          </cell>
          <cell r="C2379" t="str">
            <v>BOEKEL SCIENTIFIC</v>
          </cell>
          <cell r="D2379" t="str">
            <v>136400</v>
          </cell>
          <cell r="E2379" t="str">
            <v>BOEI136400-EU</v>
          </cell>
          <cell r="F2379" t="str">
            <v>SINGOLA</v>
          </cell>
          <cell r="G2379" t="str">
            <v>104154</v>
          </cell>
          <cell r="I2379" t="str">
            <v>S.PIETRO</v>
          </cell>
          <cell r="J2379" t="str">
            <v>CENTRO GENETICA</v>
          </cell>
          <cell r="K2379" t="str">
            <v>CENTRO GENETICA</v>
          </cell>
          <cell r="L2379" t="str">
            <v>CENTRO GENETICA</v>
          </cell>
          <cell r="M2379" t="str">
            <v>SINGOLA</v>
          </cell>
          <cell r="N2379" t="str">
            <v>104154</v>
          </cell>
          <cell r="P2379" t="str">
            <v>BIENNALE (NON DI NS COMPETENZA)</v>
          </cell>
          <cell r="Q2379" t="str">
            <v>ANNUALE (NON DI NS COMPETENZA)</v>
          </cell>
          <cell r="R2379" t="str">
            <v>NON PREVISTO</v>
          </cell>
          <cell r="T2379" t="str">
            <v>NON PREVISTO</v>
          </cell>
          <cell r="U2379">
            <v>0</v>
          </cell>
          <cell r="V2379">
            <v>0</v>
          </cell>
          <cell r="W2379">
            <v>0</v>
          </cell>
          <cell r="X2379">
            <v>0</v>
          </cell>
          <cell r="Y2379" t="str">
            <v>NON PREVISTO</v>
          </cell>
          <cell r="Z2379">
            <v>0</v>
          </cell>
          <cell r="AA2379">
            <v>0</v>
          </cell>
          <cell r="AB2379">
            <v>0</v>
          </cell>
          <cell r="AC2379">
            <v>0</v>
          </cell>
          <cell r="AD2379" t="str">
            <v>NON PREVISTO</v>
          </cell>
          <cell r="AE2379" t="str">
            <v>NON PREVISTO</v>
          </cell>
          <cell r="AF2379" t="str">
            <v>NON PREVISTO</v>
          </cell>
          <cell r="AG2379" t="str">
            <v>NON PREVISTO</v>
          </cell>
          <cell r="AH2379" t="str">
            <v>NON PREVISTO</v>
          </cell>
        </row>
        <row r="2380">
          <cell r="A2380">
            <v>104155</v>
          </cell>
          <cell r="B2380" t="str">
            <v>BAGNO TERMOSTATICO</v>
          </cell>
          <cell r="C2380" t="str">
            <v>GRANT INSTRUMENTS LTD</v>
          </cell>
          <cell r="D2380" t="str">
            <v>VDB12EU</v>
          </cell>
          <cell r="E2380" t="str">
            <v>LS0904018</v>
          </cell>
          <cell r="F2380" t="str">
            <v>SINGOLA</v>
          </cell>
          <cell r="G2380" t="str">
            <v>104155</v>
          </cell>
          <cell r="I2380" t="str">
            <v>S.PIETRO</v>
          </cell>
          <cell r="J2380" t="str">
            <v>CENTRO GENETICA</v>
          </cell>
          <cell r="K2380" t="str">
            <v>CENTRO GENETICA</v>
          </cell>
          <cell r="L2380" t="str">
            <v>CENTRO GENETICA</v>
          </cell>
          <cell r="M2380" t="str">
            <v>SINGOLA</v>
          </cell>
          <cell r="N2380" t="str">
            <v>104155</v>
          </cell>
          <cell r="P2380" t="str">
            <v>BIENNALE (NON DI NS COMPETENZA)</v>
          </cell>
          <cell r="Q2380" t="str">
            <v>ANNUALE (NON DI NS COMPETENZA)</v>
          </cell>
          <cell r="R2380" t="str">
            <v>NON PREVISTO</v>
          </cell>
          <cell r="T2380" t="str">
            <v>NON PREVISTO</v>
          </cell>
          <cell r="U2380">
            <v>0</v>
          </cell>
          <cell r="V2380">
            <v>0</v>
          </cell>
          <cell r="W2380">
            <v>0</v>
          </cell>
          <cell r="X2380">
            <v>0</v>
          </cell>
          <cell r="Y2380" t="str">
            <v>NON PREVISTO</v>
          </cell>
          <cell r="Z2380">
            <v>0</v>
          </cell>
          <cell r="AA2380">
            <v>0</v>
          </cell>
          <cell r="AB2380">
            <v>0</v>
          </cell>
          <cell r="AC2380">
            <v>0</v>
          </cell>
          <cell r="AD2380" t="str">
            <v>NON PREVISTO</v>
          </cell>
          <cell r="AE2380" t="str">
            <v>NON PREVISTO</v>
          </cell>
          <cell r="AF2380" t="str">
            <v>NON PREVISTO</v>
          </cell>
          <cell r="AG2380" t="str">
            <v>NON PREVISTO</v>
          </cell>
          <cell r="AH2380" t="str">
            <v>NON PREVISTO</v>
          </cell>
        </row>
        <row r="2381">
          <cell r="A2381">
            <v>104156</v>
          </cell>
          <cell r="B2381" t="str">
            <v>SPETTROFOTOMETRO</v>
          </cell>
          <cell r="C2381" t="str">
            <v>IMPLEN GMBH</v>
          </cell>
          <cell r="D2381" t="str">
            <v>P CLASS P330</v>
          </cell>
          <cell r="E2381" t="str">
            <v>6331</v>
          </cell>
          <cell r="F2381" t="str">
            <v>SINGOLA</v>
          </cell>
          <cell r="G2381" t="str">
            <v>104156</v>
          </cell>
          <cell r="I2381" t="str">
            <v>S.PIETRO</v>
          </cell>
          <cell r="J2381" t="str">
            <v>CENTRO GENETICA</v>
          </cell>
          <cell r="K2381" t="str">
            <v>CENTRO GENETICA</v>
          </cell>
          <cell r="L2381" t="str">
            <v>CENTRO GENETICA</v>
          </cell>
          <cell r="M2381" t="str">
            <v>SINGOLA</v>
          </cell>
          <cell r="N2381" t="str">
            <v>104156</v>
          </cell>
          <cell r="P2381" t="str">
            <v>BIENNALE (NON DI NS COMPETENZA)</v>
          </cell>
          <cell r="Q2381" t="str">
            <v>ANNUALE (NON DI NS COMPETENZA)</v>
          </cell>
          <cell r="R2381" t="str">
            <v>NON PREVISTO</v>
          </cell>
          <cell r="T2381" t="str">
            <v>NON PREVISTO</v>
          </cell>
          <cell r="U2381">
            <v>0</v>
          </cell>
          <cell r="V2381">
            <v>0</v>
          </cell>
          <cell r="W2381">
            <v>0</v>
          </cell>
          <cell r="X2381">
            <v>0</v>
          </cell>
          <cell r="Y2381" t="str">
            <v>NON PREVISTO</v>
          </cell>
          <cell r="Z2381">
            <v>0</v>
          </cell>
          <cell r="AA2381">
            <v>0</v>
          </cell>
          <cell r="AB2381">
            <v>0</v>
          </cell>
          <cell r="AC2381">
            <v>0</v>
          </cell>
          <cell r="AD2381" t="str">
            <v>NON PREVISTO</v>
          </cell>
          <cell r="AE2381" t="str">
            <v>NON PREVISTO</v>
          </cell>
          <cell r="AF2381" t="str">
            <v>NON PREVISTO</v>
          </cell>
          <cell r="AG2381" t="str">
            <v>NON PREVISTO</v>
          </cell>
          <cell r="AH2381" t="str">
            <v>NON PREVISTO</v>
          </cell>
        </row>
        <row r="2382">
          <cell r="A2382">
            <v>104157</v>
          </cell>
          <cell r="B2382" t="str">
            <v>SPETTROFOTOMETRO</v>
          </cell>
          <cell r="C2382" t="str">
            <v>THERMO FISHER SCIENTIFIC</v>
          </cell>
          <cell r="D2382" t="str">
            <v>NANODROP 1000</v>
          </cell>
          <cell r="E2382" t="str">
            <v>I562</v>
          </cell>
          <cell r="F2382" t="str">
            <v>SINGOLA</v>
          </cell>
          <cell r="G2382" t="str">
            <v>104157</v>
          </cell>
          <cell r="I2382" t="str">
            <v>S.PIETRO</v>
          </cell>
          <cell r="J2382" t="str">
            <v>CENTRO GENETICA</v>
          </cell>
          <cell r="K2382" t="str">
            <v>CENTRO GENETICA</v>
          </cell>
          <cell r="L2382" t="str">
            <v>CENTRO GENETICA</v>
          </cell>
          <cell r="M2382" t="str">
            <v>SINGOLA</v>
          </cell>
          <cell r="N2382" t="str">
            <v>104157</v>
          </cell>
          <cell r="P2382" t="str">
            <v>BIENNALE (NON DI NS COMPETENZA)</v>
          </cell>
          <cell r="Q2382" t="str">
            <v>ANNUALE (NON DI NS COMPETENZA)</v>
          </cell>
          <cell r="R2382" t="str">
            <v>NON PREVISTO</v>
          </cell>
          <cell r="T2382" t="str">
            <v>NON PREVISTO</v>
          </cell>
          <cell r="U2382">
            <v>0</v>
          </cell>
          <cell r="V2382">
            <v>0</v>
          </cell>
          <cell r="W2382">
            <v>0</v>
          </cell>
          <cell r="X2382">
            <v>0</v>
          </cell>
          <cell r="Y2382" t="str">
            <v>NON PREVISTO</v>
          </cell>
          <cell r="Z2382">
            <v>0</v>
          </cell>
          <cell r="AA2382">
            <v>0</v>
          </cell>
          <cell r="AB2382">
            <v>0</v>
          </cell>
          <cell r="AC2382">
            <v>0</v>
          </cell>
          <cell r="AD2382" t="str">
            <v>NON PREVISTO</v>
          </cell>
          <cell r="AE2382" t="str">
            <v>NON PREVISTO</v>
          </cell>
          <cell r="AF2382" t="str">
            <v>NON PREVISTO</v>
          </cell>
          <cell r="AG2382" t="str">
            <v>NON PREVISTO</v>
          </cell>
          <cell r="AH2382" t="str">
            <v>NON PREVISTO</v>
          </cell>
        </row>
        <row r="2383">
          <cell r="A2383">
            <v>104158</v>
          </cell>
          <cell r="B2383" t="str">
            <v>MICROSCOPIO OTTICO DA LABORATORIO</v>
          </cell>
          <cell r="C2383" t="str">
            <v>ZEISS CARL</v>
          </cell>
          <cell r="D2383" t="str">
            <v>AXIOSKOP</v>
          </cell>
          <cell r="E2383" t="str">
            <v>3327000183</v>
          </cell>
          <cell r="F2383" t="str">
            <v>SINGOLA</v>
          </cell>
          <cell r="G2383" t="str">
            <v>104158</v>
          </cell>
          <cell r="I2383" t="str">
            <v>S.PIETRO</v>
          </cell>
          <cell r="J2383" t="str">
            <v>CENTRO GENETICA</v>
          </cell>
          <cell r="K2383" t="str">
            <v>CENTRO GENETICA</v>
          </cell>
          <cell r="L2383" t="str">
            <v>CENTRO GENETICA</v>
          </cell>
          <cell r="M2383" t="str">
            <v>SINGOLA</v>
          </cell>
          <cell r="N2383" t="str">
            <v>104158</v>
          </cell>
          <cell r="P2383" t="str">
            <v>BIENNALE (NON DI NS COMPETENZA)</v>
          </cell>
          <cell r="Q2383" t="str">
            <v>ANNUALE (NON DI NS COMPETENZA)</v>
          </cell>
          <cell r="R2383" t="str">
            <v>NON PREVISTO</v>
          </cell>
          <cell r="T2383" t="str">
            <v>NON PREVISTO</v>
          </cell>
          <cell r="U2383">
            <v>0</v>
          </cell>
          <cell r="V2383">
            <v>0</v>
          </cell>
          <cell r="W2383">
            <v>0</v>
          </cell>
          <cell r="X2383">
            <v>0</v>
          </cell>
          <cell r="Y2383" t="str">
            <v>NON PREVISTO</v>
          </cell>
          <cell r="Z2383">
            <v>0</v>
          </cell>
          <cell r="AA2383">
            <v>0</v>
          </cell>
          <cell r="AB2383">
            <v>0</v>
          </cell>
          <cell r="AC2383">
            <v>0</v>
          </cell>
          <cell r="AD2383" t="str">
            <v>NON PREVISTO</v>
          </cell>
          <cell r="AE2383" t="str">
            <v>NON PREVISTO</v>
          </cell>
          <cell r="AF2383" t="str">
            <v>NON PREVISTO</v>
          </cell>
          <cell r="AG2383" t="str">
            <v>NON PREVISTO</v>
          </cell>
          <cell r="AH2383" t="str">
            <v>NON PREVISTO</v>
          </cell>
        </row>
        <row r="2384">
          <cell r="A2384">
            <v>104159</v>
          </cell>
          <cell r="B2384" t="str">
            <v>TRANSILLUMINATORE</v>
          </cell>
          <cell r="C2384" t="str">
            <v>BIO-RAD LABORATORIES INC</v>
          </cell>
          <cell r="D2384" t="str">
            <v>GEL DOC 2000 UV</v>
          </cell>
          <cell r="E2384" t="str">
            <v>467BR1078</v>
          </cell>
          <cell r="F2384" t="str">
            <v>SINGOLA</v>
          </cell>
          <cell r="G2384" t="str">
            <v>104159</v>
          </cell>
          <cell r="I2384" t="str">
            <v>S.PIETRO</v>
          </cell>
          <cell r="J2384" t="str">
            <v>CENTRO GENETICA</v>
          </cell>
          <cell r="K2384" t="str">
            <v>CENTRO GENETICA</v>
          </cell>
          <cell r="L2384" t="str">
            <v>CENTRO GENETICA</v>
          </cell>
          <cell r="M2384" t="str">
            <v>SINGOLA</v>
          </cell>
          <cell r="N2384" t="str">
            <v>104159</v>
          </cell>
          <cell r="P2384" t="str">
            <v>BIENNALE (NON DI NS COMPETENZA)</v>
          </cell>
          <cell r="Q2384" t="str">
            <v>ANNUALE (NON DI NS COMPETENZA)</v>
          </cell>
          <cell r="R2384" t="str">
            <v>NON PREVISTO</v>
          </cell>
          <cell r="T2384" t="str">
            <v>NON PREVISTO</v>
          </cell>
          <cell r="U2384">
            <v>0</v>
          </cell>
          <cell r="V2384">
            <v>0</v>
          </cell>
          <cell r="W2384">
            <v>0</v>
          </cell>
          <cell r="X2384">
            <v>0</v>
          </cell>
          <cell r="Y2384" t="str">
            <v>NON PREVISTO</v>
          </cell>
          <cell r="Z2384">
            <v>0</v>
          </cell>
          <cell r="AA2384">
            <v>0</v>
          </cell>
          <cell r="AB2384">
            <v>0</v>
          </cell>
          <cell r="AC2384">
            <v>0</v>
          </cell>
          <cell r="AD2384" t="str">
            <v>NON PREVISTO</v>
          </cell>
          <cell r="AE2384" t="str">
            <v>NON PREVISTO</v>
          </cell>
          <cell r="AF2384" t="str">
            <v>NON PREVISTO</v>
          </cell>
          <cell r="AG2384" t="str">
            <v>NON PREVISTO</v>
          </cell>
          <cell r="AH2384" t="str">
            <v>NON PREVISTO</v>
          </cell>
        </row>
        <row r="2385">
          <cell r="A2385">
            <v>104160</v>
          </cell>
          <cell r="B2385" t="str">
            <v>AMPLIFICATORE DI SEQUENZE NUCLEOTIDICHE</v>
          </cell>
          <cell r="C2385" t="str">
            <v>APPLIED BIOSYSTEMS INC</v>
          </cell>
          <cell r="D2385" t="str">
            <v>GENE AMP PCR SYSTEM 2720</v>
          </cell>
          <cell r="E2385" t="str">
            <v>272S2153026</v>
          </cell>
          <cell r="F2385" t="str">
            <v>SINGOLA</v>
          </cell>
          <cell r="G2385" t="str">
            <v>104160</v>
          </cell>
          <cell r="I2385" t="str">
            <v>S.PIETRO</v>
          </cell>
          <cell r="J2385" t="str">
            <v>CENTRO GENETICA</v>
          </cell>
          <cell r="K2385" t="str">
            <v>CENTRO GENETICA</v>
          </cell>
          <cell r="L2385" t="str">
            <v>CENTRO GENETICA</v>
          </cell>
          <cell r="M2385" t="str">
            <v>SINGOLA</v>
          </cell>
          <cell r="N2385" t="str">
            <v>104160</v>
          </cell>
          <cell r="P2385" t="str">
            <v>BIENNALE (NON DI NS COMPETENZA)</v>
          </cell>
          <cell r="Q2385" t="str">
            <v>ANNUALE (NON DI NS COMPETENZA)</v>
          </cell>
          <cell r="R2385" t="str">
            <v>NON PREVISTO</v>
          </cell>
          <cell r="T2385" t="str">
            <v>NON PREVISTO</v>
          </cell>
          <cell r="U2385">
            <v>0</v>
          </cell>
          <cell r="V2385">
            <v>0</v>
          </cell>
          <cell r="W2385">
            <v>0</v>
          </cell>
          <cell r="X2385">
            <v>0</v>
          </cell>
          <cell r="Y2385" t="str">
            <v>NON PREVISTO</v>
          </cell>
          <cell r="Z2385">
            <v>0</v>
          </cell>
          <cell r="AA2385">
            <v>0</v>
          </cell>
          <cell r="AB2385">
            <v>0</v>
          </cell>
          <cell r="AC2385">
            <v>0</v>
          </cell>
          <cell r="AD2385" t="str">
            <v>NON PREVISTO</v>
          </cell>
          <cell r="AE2385" t="str">
            <v>NON PREVISTO</v>
          </cell>
          <cell r="AF2385" t="str">
            <v>NON PREVISTO</v>
          </cell>
          <cell r="AG2385" t="str">
            <v>NON PREVISTO</v>
          </cell>
          <cell r="AH2385" t="str">
            <v>NON PREVISTO</v>
          </cell>
        </row>
        <row r="2386">
          <cell r="A2386">
            <v>104161</v>
          </cell>
          <cell r="B2386" t="str">
            <v>SISTEMA ELETTROMECCANICO PER TERAPIA FISICA</v>
          </cell>
          <cell r="C2386" t="str">
            <v>ORMED GMBH &amp; CO.KG</v>
          </cell>
          <cell r="D2386" t="str">
            <v>ARTROMOT K1 STANDARD</v>
          </cell>
          <cell r="E2386" t="str">
            <v>45197</v>
          </cell>
          <cell r="F2386" t="str">
            <v>SINGOLA</v>
          </cell>
          <cell r="G2386" t="str">
            <v>104161</v>
          </cell>
          <cell r="I2386" t="str">
            <v>S.PIETRO</v>
          </cell>
          <cell r="J2386" t="str">
            <v>S. GIUSEPPE</v>
          </cell>
          <cell r="K2386" t="str">
            <v>S. GIUSEPPE</v>
          </cell>
          <cell r="L2386" t="str">
            <v>NON TROVATO</v>
          </cell>
          <cell r="P2386" t="str">
            <v>BIENNALE</v>
          </cell>
          <cell r="Q2386" t="str">
            <v>ANNUALE</v>
          </cell>
          <cell r="R2386" t="str">
            <v>NON PREVISTO</v>
          </cell>
          <cell r="T2386" t="str">
            <v>NON PREVISTO</v>
          </cell>
          <cell r="U2386">
            <v>0</v>
          </cell>
          <cell r="V2386">
            <v>0</v>
          </cell>
          <cell r="W2386">
            <v>0</v>
          </cell>
          <cell r="X2386">
            <v>0</v>
          </cell>
          <cell r="Y2386" t="str">
            <v>DA FARE</v>
          </cell>
          <cell r="Z2386">
            <v>0</v>
          </cell>
          <cell r="AA2386">
            <v>0</v>
          </cell>
          <cell r="AB2386">
            <v>0</v>
          </cell>
          <cell r="AC2386">
            <v>0</v>
          </cell>
          <cell r="AD2386" t="str">
            <v>NON PREVISTO</v>
          </cell>
          <cell r="AE2386" t="str">
            <v>NON PREVISTO</v>
          </cell>
          <cell r="AF2386" t="str">
            <v>NON PREVISTO</v>
          </cell>
          <cell r="AG2386" t="str">
            <v>NON PREVISTO</v>
          </cell>
          <cell r="AH2386" t="str">
            <v>NON PREVISTO</v>
          </cell>
        </row>
        <row r="2387">
          <cell r="A2387">
            <v>104162</v>
          </cell>
          <cell r="B2387" t="str">
            <v>VIDEOLARINGOSCOPIO</v>
          </cell>
          <cell r="C2387" t="str">
            <v>STORZ KARL GMBH &amp; CO KG</v>
          </cell>
          <cell r="D2387" t="str">
            <v>8403 HX K CMAC</v>
          </cell>
          <cell r="E2387" t="str">
            <v>YP65542</v>
          </cell>
          <cell r="F2387" t="str">
            <v>COMPONENTE</v>
          </cell>
          <cell r="G2387">
            <v>104012</v>
          </cell>
          <cell r="I2387" t="str">
            <v>S.PIETRO</v>
          </cell>
          <cell r="J2387" t="str">
            <v>RIANIMAZIONE</v>
          </cell>
          <cell r="K2387" t="str">
            <v>RIANIMAZIONE</v>
          </cell>
          <cell r="L2387" t="str">
            <v>RIANIMAZIONE</v>
          </cell>
          <cell r="M2387" t="str">
            <v>COMPONENTE</v>
          </cell>
          <cell r="N2387">
            <v>104012</v>
          </cell>
          <cell r="P2387" t="str">
            <v>ANNUALE CON APP PADRE</v>
          </cell>
          <cell r="Q2387" t="str">
            <v>ANNUALE</v>
          </cell>
          <cell r="R2387" t="str">
            <v>NON PREVISTO</v>
          </cell>
          <cell r="T2387" t="str">
            <v>DA FARE</v>
          </cell>
          <cell r="U2387">
            <v>4012</v>
          </cell>
          <cell r="V2387">
            <v>46197</v>
          </cell>
          <cell r="W2387" t="str">
            <v>POSITIVO</v>
          </cell>
          <cell r="X2387" t="str">
            <v>VERIFICATO CON FONTE LUMINOSA</v>
          </cell>
          <cell r="Y2387" t="str">
            <v>DA FARE</v>
          </cell>
          <cell r="Z2387">
            <v>4162</v>
          </cell>
          <cell r="AA2387">
            <v>46197</v>
          </cell>
          <cell r="AB2387" t="str">
            <v>POSITIVO</v>
          </cell>
          <cell r="AC2387">
            <v>0</v>
          </cell>
          <cell r="AD2387" t="str">
            <v>NON PREVISTO</v>
          </cell>
          <cell r="AE2387" t="str">
            <v>NON PREVISTO</v>
          </cell>
          <cell r="AF2387" t="str">
            <v>NON PREVISTO</v>
          </cell>
          <cell r="AG2387" t="str">
            <v>NON PREVISTO</v>
          </cell>
          <cell r="AH2387" t="str">
            <v>NON PREVISTO</v>
          </cell>
        </row>
        <row r="2388">
          <cell r="A2388">
            <v>104163</v>
          </cell>
          <cell r="B2388" t="str">
            <v>LETTINO DA VISITA ELETTRIFICATO</v>
          </cell>
          <cell r="C2388" t="str">
            <v>SNELL HABITAT SPA</v>
          </cell>
          <cell r="D2388" t="str">
            <v>40.41.20</v>
          </cell>
          <cell r="E2388" t="str">
            <v>31087</v>
          </cell>
          <cell r="F2388" t="str">
            <v>SINGOLA</v>
          </cell>
          <cell r="G2388" t="str">
            <v>104163</v>
          </cell>
          <cell r="I2388" t="str">
            <v>S.PIETRO</v>
          </cell>
          <cell r="J2388" t="str">
            <v>FISIOKINESITERAPIA</v>
          </cell>
          <cell r="K2388" t="str">
            <v>FISIOKINESITERAPIA</v>
          </cell>
          <cell r="L2388" t="str">
            <v>FISIOKINESITERAPIA</v>
          </cell>
          <cell r="M2388" t="str">
            <v>SINGOLA</v>
          </cell>
          <cell r="N2388">
            <v>104163</v>
          </cell>
          <cell r="P2388" t="str">
            <v>BIENNALE</v>
          </cell>
          <cell r="Q2388" t="str">
            <v>ANNUALE</v>
          </cell>
          <cell r="R2388" t="str">
            <v>NON PREVISTO</v>
          </cell>
          <cell r="T2388" t="str">
            <v>NON PREVISTO</v>
          </cell>
          <cell r="U2388">
            <v>0</v>
          </cell>
          <cell r="V2388">
            <v>0</v>
          </cell>
          <cell r="W2388">
            <v>0</v>
          </cell>
          <cell r="X2388">
            <v>0</v>
          </cell>
          <cell r="Y2388" t="str">
            <v>DA FARE</v>
          </cell>
          <cell r="Z2388">
            <v>4163</v>
          </cell>
          <cell r="AA2388">
            <v>46218</v>
          </cell>
          <cell r="AB2388" t="str">
            <v>POSITIVO</v>
          </cell>
          <cell r="AC2388">
            <v>0</v>
          </cell>
          <cell r="AD2388" t="str">
            <v>NON PREVISTO</v>
          </cell>
          <cell r="AE2388" t="str">
            <v>NON PREVISTO</v>
          </cell>
          <cell r="AF2388" t="str">
            <v>NON PREVISTO</v>
          </cell>
          <cell r="AG2388" t="str">
            <v>NON PREVISTO</v>
          </cell>
          <cell r="AH2388" t="str">
            <v>NON PREVISTO</v>
          </cell>
        </row>
        <row r="2389">
          <cell r="A2389">
            <v>104164</v>
          </cell>
          <cell r="B2389" t="str">
            <v>EMISSIONI OTOACUSTICHE, APPARECCHIO PER</v>
          </cell>
          <cell r="C2389" t="str">
            <v>INTERACOUSTICS AS</v>
          </cell>
          <cell r="D2389" t="str">
            <v xml:space="preserve">TITAN OTOACCESS - DPOAE </v>
          </cell>
          <cell r="E2389" t="str">
            <v>1001765</v>
          </cell>
          <cell r="F2389" t="str">
            <v>PRINCIPALE</v>
          </cell>
          <cell r="G2389">
            <v>104164</v>
          </cell>
          <cell r="I2389" t="str">
            <v>S.PIETRO</v>
          </cell>
          <cell r="J2389" t="str">
            <v>AMB. ORL</v>
          </cell>
          <cell r="K2389" t="str">
            <v>AMB. ORL</v>
          </cell>
          <cell r="L2389" t="str">
            <v>AMB. ORL</v>
          </cell>
          <cell r="M2389" t="str">
            <v>PRINCIPALE</v>
          </cell>
          <cell r="N2389">
            <v>104164</v>
          </cell>
          <cell r="P2389" t="str">
            <v>BIENNALE</v>
          </cell>
          <cell r="Q2389" t="str">
            <v>ANNUALE</v>
          </cell>
          <cell r="R2389" t="str">
            <v>NON PREVISTO</v>
          </cell>
          <cell r="T2389" t="str">
            <v>NON PREVISTO</v>
          </cell>
          <cell r="U2389">
            <v>0</v>
          </cell>
          <cell r="V2389">
            <v>0</v>
          </cell>
          <cell r="W2389">
            <v>0</v>
          </cell>
          <cell r="X2389">
            <v>0</v>
          </cell>
          <cell r="Y2389" t="str">
            <v>DA FARE</v>
          </cell>
          <cell r="Z2389" t="str">
            <v>4164</v>
          </cell>
          <cell r="AA2389">
            <v>46265</v>
          </cell>
          <cell r="AB2389" t="str">
            <v>POSITIVO</v>
          </cell>
          <cell r="AC2389">
            <v>0</v>
          </cell>
          <cell r="AD2389" t="str">
            <v>NON PREVISTO</v>
          </cell>
          <cell r="AE2389" t="str">
            <v>NON PREVISTO</v>
          </cell>
          <cell r="AF2389" t="str">
            <v>NON PREVISTO</v>
          </cell>
          <cell r="AG2389" t="str">
            <v>NON PREVISTO</v>
          </cell>
          <cell r="AH2389" t="str">
            <v>NON PREVISTO</v>
          </cell>
        </row>
        <row r="2390">
          <cell r="A2390">
            <v>104165</v>
          </cell>
          <cell r="B2390" t="str">
            <v>DOCKING STATION</v>
          </cell>
          <cell r="C2390" t="str">
            <v>INTERACOUSTICS AS</v>
          </cell>
          <cell r="D2390" t="str">
            <v>TITAN CRADLE</v>
          </cell>
          <cell r="E2390" t="str">
            <v>ID165316</v>
          </cell>
          <cell r="F2390" t="str">
            <v>COMPONENTE</v>
          </cell>
          <cell r="G2390" t="str">
            <v>104164</v>
          </cell>
          <cell r="I2390" t="str">
            <v>S.PIETRO</v>
          </cell>
          <cell r="J2390" t="str">
            <v>AMB. ORL</v>
          </cell>
          <cell r="K2390" t="str">
            <v>AMB. ORL</v>
          </cell>
          <cell r="L2390" t="str">
            <v>AMB. ORL</v>
          </cell>
          <cell r="M2390" t="str">
            <v>COMPONENTE</v>
          </cell>
          <cell r="N2390" t="str">
            <v>104164</v>
          </cell>
          <cell r="P2390" t="str">
            <v>BIENNALE</v>
          </cell>
          <cell r="Q2390" t="str">
            <v>ANNUALE</v>
          </cell>
          <cell r="R2390" t="str">
            <v>NON PREVISTO</v>
          </cell>
          <cell r="T2390" t="str">
            <v>NON PREVISTO</v>
          </cell>
          <cell r="U2390">
            <v>0</v>
          </cell>
          <cell r="V2390">
            <v>0</v>
          </cell>
          <cell r="W2390">
            <v>0</v>
          </cell>
          <cell r="X2390">
            <v>0</v>
          </cell>
          <cell r="Y2390" t="str">
            <v>DA FARE</v>
          </cell>
          <cell r="Z2390" t="str">
            <v>4165</v>
          </cell>
          <cell r="AA2390">
            <v>46265</v>
          </cell>
          <cell r="AB2390" t="str">
            <v>POSITIVO</v>
          </cell>
          <cell r="AC2390">
            <v>0</v>
          </cell>
          <cell r="AD2390" t="str">
            <v>NON PREVISTO</v>
          </cell>
          <cell r="AE2390" t="str">
            <v>NON PREVISTO</v>
          </cell>
          <cell r="AF2390" t="str">
            <v>NON PREVISTO</v>
          </cell>
          <cell r="AG2390" t="str">
            <v>NON PREVISTO</v>
          </cell>
          <cell r="AH2390" t="str">
            <v>NON PREVISTO</v>
          </cell>
        </row>
        <row r="2391">
          <cell r="A2391">
            <v>104167</v>
          </cell>
          <cell r="B2391" t="str">
            <v>INCUBATRICE NEONATALE</v>
          </cell>
          <cell r="C2391" t="str">
            <v>ATOM MEDICAL CORP</v>
          </cell>
          <cell r="D2391" t="str">
            <v>DUAL INCU-I</v>
          </cell>
          <cell r="E2391">
            <v>2730673</v>
          </cell>
          <cell r="F2391" t="str">
            <v>PRINCIPALE</v>
          </cell>
          <cell r="G2391">
            <v>104167</v>
          </cell>
          <cell r="I2391" t="str">
            <v>S.PIETRO</v>
          </cell>
          <cell r="J2391" t="str">
            <v>UTIN</v>
          </cell>
          <cell r="K2391" t="str">
            <v>UTIN</v>
          </cell>
          <cell r="L2391" t="str">
            <v>NON TROVATO</v>
          </cell>
          <cell r="P2391" t="str">
            <v>ANNUALE</v>
          </cell>
          <cell r="Q2391" t="str">
            <v>ANNUALE</v>
          </cell>
          <cell r="R2391" t="str">
            <v>NON PREVISTO</v>
          </cell>
          <cell r="T2391" t="str">
            <v>DA FARE</v>
          </cell>
          <cell r="U2391">
            <v>0</v>
          </cell>
          <cell r="V2391">
            <v>0</v>
          </cell>
          <cell r="W2391">
            <v>0</v>
          </cell>
          <cell r="X2391">
            <v>0</v>
          </cell>
          <cell r="Y2391" t="str">
            <v>DA FARE</v>
          </cell>
          <cell r="Z2391">
            <v>0</v>
          </cell>
          <cell r="AA2391">
            <v>0</v>
          </cell>
          <cell r="AB2391">
            <v>0</v>
          </cell>
          <cell r="AC2391">
            <v>0</v>
          </cell>
          <cell r="AD2391" t="str">
            <v>NON PREVISTO</v>
          </cell>
          <cell r="AE2391" t="str">
            <v>NON PREVISTO</v>
          </cell>
          <cell r="AF2391" t="str">
            <v>NON PREVISTO</v>
          </cell>
          <cell r="AG2391" t="str">
            <v>NON PREVISTO</v>
          </cell>
          <cell r="AH2391" t="str">
            <v>NON PREVISTO</v>
          </cell>
        </row>
        <row r="2392">
          <cell r="A2392">
            <v>104168</v>
          </cell>
          <cell r="B2392" t="str">
            <v>RESPIRATORE MANUALE</v>
          </cell>
          <cell r="C2392" t="str">
            <v>ATOM MEDICAL CORP</v>
          </cell>
          <cell r="D2392" t="str">
            <v>RESUSCI FLOW CON MISCELATORE</v>
          </cell>
          <cell r="E2392" t="str">
            <v>200600243</v>
          </cell>
          <cell r="F2392" t="str">
            <v>COMPONENTE</v>
          </cell>
          <cell r="G2392" t="str">
            <v>104167</v>
          </cell>
          <cell r="I2392" t="str">
            <v>S.PIETRO</v>
          </cell>
          <cell r="J2392" t="str">
            <v>UTIN</v>
          </cell>
          <cell r="K2392" t="str">
            <v>UTIN</v>
          </cell>
          <cell r="L2392" t="str">
            <v>UTIN</v>
          </cell>
          <cell r="M2392" t="str">
            <v>SINGOLA</v>
          </cell>
          <cell r="N2392">
            <v>104168</v>
          </cell>
          <cell r="P2392" t="str">
            <v>NON PREVISTO (APP NON ELETTRICA)</v>
          </cell>
          <cell r="Q2392" t="str">
            <v>ANNUALE</v>
          </cell>
          <cell r="R2392" t="str">
            <v>NON PREVISTO</v>
          </cell>
          <cell r="T2392" t="str">
            <v>NON PREVISTO</v>
          </cell>
          <cell r="U2392">
            <v>0</v>
          </cell>
          <cell r="V2392">
            <v>0</v>
          </cell>
          <cell r="W2392">
            <v>0</v>
          </cell>
          <cell r="X2392">
            <v>0</v>
          </cell>
          <cell r="Y2392" t="str">
            <v>DA FARE</v>
          </cell>
          <cell r="Z2392">
            <v>4168</v>
          </cell>
          <cell r="AA2392">
            <v>46134</v>
          </cell>
          <cell r="AB2392" t="str">
            <v>POSITIVO</v>
          </cell>
          <cell r="AC2392">
            <v>0</v>
          </cell>
          <cell r="AD2392" t="str">
            <v>NON PREVISTO</v>
          </cell>
          <cell r="AE2392" t="str">
            <v>NON PREVISTO</v>
          </cell>
          <cell r="AF2392" t="str">
            <v>NON PREVISTO</v>
          </cell>
          <cell r="AG2392" t="str">
            <v>NON PREVISTO</v>
          </cell>
          <cell r="AH2392" t="str">
            <v>NON PREVISTO</v>
          </cell>
        </row>
        <row r="2393">
          <cell r="A2393">
            <v>104169</v>
          </cell>
          <cell r="B2393" t="str">
            <v>COLORATORE AUTOMATICO DI TESSUTI</v>
          </cell>
          <cell r="C2393" t="str">
            <v>LEICA BIOSYSTEMS PTY</v>
          </cell>
          <cell r="D2393" t="str">
            <v>HISTOCORE SPECTRA ST</v>
          </cell>
          <cell r="E2393" t="str">
            <v>00548</v>
          </cell>
          <cell r="F2393" t="str">
            <v>SINGOLA</v>
          </cell>
          <cell r="G2393">
            <v>104169</v>
          </cell>
          <cell r="I2393" t="str">
            <v>S.PIETRO</v>
          </cell>
          <cell r="J2393" t="str">
            <v>ISTOPATOLOGIA</v>
          </cell>
          <cell r="K2393" t="str">
            <v>ISTOPATOLOGIA</v>
          </cell>
          <cell r="L2393" t="str">
            <v>ISTOPATOLOGIA</v>
          </cell>
          <cell r="M2393" t="str">
            <v>SINGOLA</v>
          </cell>
          <cell r="N2393">
            <v>104169</v>
          </cell>
          <cell r="P2393" t="str">
            <v>BIENNALE</v>
          </cell>
          <cell r="Q2393" t="str">
            <v>ANNUALE (NON DI NS COMPETENZA)</v>
          </cell>
          <cell r="R2393" t="str">
            <v>NON PREVISTO</v>
          </cell>
          <cell r="T2393" t="str">
            <v>DA FARE</v>
          </cell>
          <cell r="U2393">
            <v>4169</v>
          </cell>
          <cell r="V2393">
            <v>46216</v>
          </cell>
          <cell r="W2393" t="str">
            <v>POSITIVO</v>
          </cell>
          <cell r="X2393">
            <v>0</v>
          </cell>
          <cell r="Y2393" t="str">
            <v>NON PREVISTO</v>
          </cell>
          <cell r="Z2393">
            <v>0</v>
          </cell>
          <cell r="AA2393">
            <v>0</v>
          </cell>
          <cell r="AB2393">
            <v>0</v>
          </cell>
          <cell r="AC2393">
            <v>0</v>
          </cell>
          <cell r="AD2393" t="str">
            <v>NON PREVISTO</v>
          </cell>
          <cell r="AE2393" t="str">
            <v>NON PREVISTO</v>
          </cell>
          <cell r="AF2393" t="str">
            <v>NON PREVISTO</v>
          </cell>
          <cell r="AG2393" t="str">
            <v>NON PREVISTO</v>
          </cell>
          <cell r="AH2393" t="str">
            <v>NON PREVISTO</v>
          </cell>
        </row>
        <row r="2394">
          <cell r="A2394">
            <v>104170</v>
          </cell>
          <cell r="B2394" t="str">
            <v>MONTA VETRINI AUTOMATICO</v>
          </cell>
          <cell r="C2394" t="str">
            <v>LEICA BIOSYSTEMS PTY</v>
          </cell>
          <cell r="D2394" t="str">
            <v>HISTOCORE SPECTRA CV</v>
          </cell>
          <cell r="E2394">
            <v>2000459</v>
          </cell>
          <cell r="F2394" t="str">
            <v>SINGOLA</v>
          </cell>
          <cell r="G2394">
            <v>104170</v>
          </cell>
          <cell r="I2394" t="str">
            <v>S.PIETRO</v>
          </cell>
          <cell r="J2394" t="str">
            <v>ISTOPATOLOGIA</v>
          </cell>
          <cell r="K2394" t="str">
            <v>ISTOPATOLOGIA</v>
          </cell>
          <cell r="L2394" t="str">
            <v>ISTOPATOLOGIA</v>
          </cell>
          <cell r="M2394" t="str">
            <v>SINGOLA</v>
          </cell>
          <cell r="N2394">
            <v>104170</v>
          </cell>
          <cell r="P2394" t="str">
            <v>BIENNALE</v>
          </cell>
          <cell r="Q2394" t="str">
            <v>ANNUALE (NON DI NS COMPETENZA)</v>
          </cell>
          <cell r="R2394" t="str">
            <v>NON PREVISTO</v>
          </cell>
          <cell r="T2394" t="str">
            <v>DA FARE</v>
          </cell>
          <cell r="U2394">
            <v>4170</v>
          </cell>
          <cell r="V2394">
            <v>46216</v>
          </cell>
          <cell r="W2394" t="str">
            <v>POSITIVO</v>
          </cell>
          <cell r="X2394">
            <v>0</v>
          </cell>
          <cell r="Y2394" t="str">
            <v>NON PREVISTO</v>
          </cell>
          <cell r="Z2394">
            <v>0</v>
          </cell>
          <cell r="AA2394">
            <v>0</v>
          </cell>
          <cell r="AB2394">
            <v>0</v>
          </cell>
          <cell r="AC2394">
            <v>0</v>
          </cell>
          <cell r="AD2394" t="str">
            <v>NON PREVISTO</v>
          </cell>
          <cell r="AE2394" t="str">
            <v>NON PREVISTO</v>
          </cell>
          <cell r="AF2394" t="str">
            <v>NON PREVISTO</v>
          </cell>
          <cell r="AG2394" t="str">
            <v>NON PREVISTO</v>
          </cell>
          <cell r="AH2394" t="str">
            <v>NON PREVISTO</v>
          </cell>
        </row>
        <row r="2395">
          <cell r="A2395">
            <v>104171</v>
          </cell>
          <cell r="B2395" t="str">
            <v>PREPARATORE AUTOMATICO DI VETRINI</v>
          </cell>
          <cell r="C2395" t="str">
            <v>LEICA BIOSYSTEMS PTY</v>
          </cell>
          <cell r="D2395" t="str">
            <v>BOND MAX</v>
          </cell>
          <cell r="E2395" t="str">
            <v>M496360</v>
          </cell>
          <cell r="F2395" t="str">
            <v>COMPONENTE</v>
          </cell>
          <cell r="G2395">
            <v>104172</v>
          </cell>
          <cell r="H2395" t="str">
            <v>LY(104172)</v>
          </cell>
          <cell r="I2395" t="str">
            <v>S.PIETRO</v>
          </cell>
          <cell r="J2395" t="str">
            <v>ISTOPATOLOGIA</v>
          </cell>
          <cell r="K2395" t="str">
            <v>ISTOPATOLOGIA</v>
          </cell>
          <cell r="L2395" t="str">
            <v>NON TROVATO</v>
          </cell>
          <cell r="P2395" t="str">
            <v>BIENNALE</v>
          </cell>
          <cell r="Q2395" t="str">
            <v>SEMESTRALE (NON DI NS COMPETENZA)</v>
          </cell>
          <cell r="R2395" t="str">
            <v>NON PREVISTO</v>
          </cell>
          <cell r="T2395" t="str">
            <v>DA FARE</v>
          </cell>
          <cell r="U2395">
            <v>0</v>
          </cell>
          <cell r="V2395">
            <v>0</v>
          </cell>
          <cell r="W2395">
            <v>0</v>
          </cell>
          <cell r="X2395">
            <v>0</v>
          </cell>
          <cell r="Y2395" t="str">
            <v>NON PREVISTO</v>
          </cell>
          <cell r="Z2395">
            <v>0</v>
          </cell>
          <cell r="AA2395">
            <v>0</v>
          </cell>
          <cell r="AB2395">
            <v>0</v>
          </cell>
          <cell r="AC2395">
            <v>0</v>
          </cell>
          <cell r="AD2395" t="str">
            <v>NON PREVISTO</v>
          </cell>
          <cell r="AE2395" t="str">
            <v>NON PREVISTO</v>
          </cell>
          <cell r="AF2395" t="str">
            <v>NON PREVISTO</v>
          </cell>
          <cell r="AG2395" t="str">
            <v>NON PREVISTO</v>
          </cell>
          <cell r="AH2395" t="str">
            <v>NON PREVISTO</v>
          </cell>
          <cell r="AI2395" t="str">
            <v>DISMESSO IN DATA 22/06/2026 PROT 458/26/007F/SGT</v>
          </cell>
        </row>
        <row r="2396">
          <cell r="A2396">
            <v>104172</v>
          </cell>
          <cell r="B2396" t="str">
            <v>PERSONAL COMPUTER</v>
          </cell>
          <cell r="C2396" t="str">
            <v>LEICA BIOSYSTEMS PTY</v>
          </cell>
          <cell r="D2396" t="str">
            <v>BOND XE3/6.0.1/W10IOT</v>
          </cell>
          <cell r="E2396" t="str">
            <v>49.1507.A</v>
          </cell>
          <cell r="F2396" t="str">
            <v>PRINCIPALE</v>
          </cell>
          <cell r="G2396">
            <v>104172</v>
          </cell>
          <cell r="H2396" t="str">
            <v>LY(104172)</v>
          </cell>
          <cell r="I2396" t="str">
            <v>S.PIETRO</v>
          </cell>
          <cell r="J2396" t="str">
            <v>ISTOPATOLOGIA</v>
          </cell>
          <cell r="K2396" t="str">
            <v>ISTOPATOLOGIA</v>
          </cell>
          <cell r="L2396" t="str">
            <v>NON TROVATO</v>
          </cell>
          <cell r="P2396" t="str">
            <v>BIENNALE</v>
          </cell>
          <cell r="Q2396" t="str">
            <v>ANNUALE (NON DI NS COMPETENZA)</v>
          </cell>
          <cell r="R2396" t="str">
            <v>NON PREVISTO</v>
          </cell>
          <cell r="T2396" t="str">
            <v>DA FARE</v>
          </cell>
          <cell r="U2396">
            <v>0</v>
          </cell>
          <cell r="V2396">
            <v>0</v>
          </cell>
          <cell r="W2396">
            <v>0</v>
          </cell>
          <cell r="X2396">
            <v>0</v>
          </cell>
          <cell r="Y2396" t="str">
            <v>NON PREVISTO</v>
          </cell>
          <cell r="Z2396">
            <v>0</v>
          </cell>
          <cell r="AA2396">
            <v>0</v>
          </cell>
          <cell r="AB2396">
            <v>0</v>
          </cell>
          <cell r="AC2396">
            <v>0</v>
          </cell>
          <cell r="AD2396" t="str">
            <v>NON PREVISTO</v>
          </cell>
          <cell r="AE2396" t="str">
            <v>NON PREVISTO</v>
          </cell>
          <cell r="AF2396" t="str">
            <v>NON PREVISTO</v>
          </cell>
          <cell r="AG2396" t="str">
            <v>NON PREVISTO</v>
          </cell>
          <cell r="AH2396" t="str">
            <v>NON PREVISTO</v>
          </cell>
          <cell r="AI2396" t="str">
            <v>DISMESSO IN DATA 22/06/2026 PROT 458/26/007F/SGT</v>
          </cell>
        </row>
        <row r="2397">
          <cell r="A2397">
            <v>104173</v>
          </cell>
          <cell r="B2397" t="str">
            <v>ELETTROTERAPIA, APPARECCHIO PER</v>
          </cell>
          <cell r="C2397" t="str">
            <v>GLOBUS ITALIA</v>
          </cell>
          <cell r="D2397" t="str">
            <v>GENESY 600</v>
          </cell>
          <cell r="E2397" t="str">
            <v>A4R501924098</v>
          </cell>
          <cell r="F2397" t="str">
            <v>SINGOLA</v>
          </cell>
          <cell r="G2397">
            <v>104173</v>
          </cell>
          <cell r="I2397" t="str">
            <v>S.PIETRO</v>
          </cell>
          <cell r="J2397" t="str">
            <v>FISIOKINESITERAPIA</v>
          </cell>
          <cell r="K2397" t="str">
            <v>FISIOKINESITERAPIA</v>
          </cell>
          <cell r="L2397" t="str">
            <v>NON TROVATO</v>
          </cell>
          <cell r="P2397" t="str">
            <v>BIENNALE</v>
          </cell>
          <cell r="Q2397" t="str">
            <v>ANNUALE</v>
          </cell>
          <cell r="R2397" t="str">
            <v>NON PREVISTO</v>
          </cell>
          <cell r="T2397" t="str">
            <v>NON PREVISTO</v>
          </cell>
          <cell r="U2397">
            <v>0</v>
          </cell>
          <cell r="V2397">
            <v>0</v>
          </cell>
          <cell r="W2397">
            <v>0</v>
          </cell>
          <cell r="X2397">
            <v>0</v>
          </cell>
          <cell r="Y2397" t="str">
            <v>DA FARE</v>
          </cell>
          <cell r="Z2397">
            <v>0</v>
          </cell>
          <cell r="AA2397">
            <v>0</v>
          </cell>
          <cell r="AB2397">
            <v>0</v>
          </cell>
          <cell r="AC2397">
            <v>0</v>
          </cell>
          <cell r="AD2397" t="str">
            <v>NON PREVISTO</v>
          </cell>
          <cell r="AE2397" t="str">
            <v>NON PREVISTO</v>
          </cell>
          <cell r="AF2397" t="str">
            <v>NON PREVISTO</v>
          </cell>
          <cell r="AG2397" t="str">
            <v>NON PREVISTO</v>
          </cell>
          <cell r="AH2397" t="str">
            <v>NON PREVISTO</v>
          </cell>
        </row>
        <row r="2398">
          <cell r="A2398">
            <v>104175</v>
          </cell>
          <cell r="B2398" t="str">
            <v>MISURATORE GITTATA CARDIACA</v>
          </cell>
          <cell r="C2398" t="str">
            <v>EDWARDS LIFESCIENCES CORP</v>
          </cell>
          <cell r="D2398" t="str">
            <v>EV 1000 P</v>
          </cell>
          <cell r="E2398" t="str">
            <v>600153012747</v>
          </cell>
          <cell r="F2398" t="str">
            <v>PRINCIPALE</v>
          </cell>
          <cell r="G2398">
            <v>104175</v>
          </cell>
          <cell r="I2398" t="str">
            <v>S.PIETRO</v>
          </cell>
          <cell r="J2398" t="str">
            <v>BLOCCO OPERATORIO</v>
          </cell>
          <cell r="K2398" t="str">
            <v>SALA PARTO</v>
          </cell>
          <cell r="L2398" t="str">
            <v>NON TROVATO</v>
          </cell>
          <cell r="P2398" t="str">
            <v>ANNUALE</v>
          </cell>
          <cell r="Q2398" t="str">
            <v>ANNUALE (NON DI NS COMPETENZA)</v>
          </cell>
          <cell r="R2398" t="str">
            <v>NON PREVISTO</v>
          </cell>
          <cell r="T2398" t="str">
            <v>DA FARE</v>
          </cell>
          <cell r="U2398">
            <v>0</v>
          </cell>
          <cell r="V2398">
            <v>0</v>
          </cell>
          <cell r="W2398">
            <v>0</v>
          </cell>
          <cell r="X2398">
            <v>0</v>
          </cell>
          <cell r="Y2398" t="str">
            <v>NON PREVISTO</v>
          </cell>
          <cell r="Z2398">
            <v>0</v>
          </cell>
          <cell r="AA2398">
            <v>0</v>
          </cell>
          <cell r="AB2398">
            <v>0</v>
          </cell>
          <cell r="AC2398">
            <v>0</v>
          </cell>
          <cell r="AD2398" t="str">
            <v>NON PREVISTO</v>
          </cell>
          <cell r="AE2398" t="str">
            <v>NON PREVISTO</v>
          </cell>
          <cell r="AF2398" t="str">
            <v>NON PREVISTO</v>
          </cell>
          <cell r="AG2398" t="str">
            <v>NON PREVISTO</v>
          </cell>
          <cell r="AH2398" t="str">
            <v>NON PREVISTO</v>
          </cell>
        </row>
        <row r="2399">
          <cell r="A2399">
            <v>104176</v>
          </cell>
          <cell r="B2399" t="str">
            <v>TELECAMERA</v>
          </cell>
          <cell r="C2399" t="str">
            <v>HAMAMATSU PHOTONICS KK</v>
          </cell>
          <cell r="D2399" t="str">
            <v>SPARK C11400-36U</v>
          </cell>
          <cell r="E2399" t="str">
            <v>000588</v>
          </cell>
          <cell r="I2399" t="str">
            <v>S.PIETRO</v>
          </cell>
          <cell r="J2399" t="str">
            <v>CENTRO GENETICA</v>
          </cell>
          <cell r="K2399" t="str">
            <v>CENTRO GENETICA</v>
          </cell>
          <cell r="L2399" t="str">
            <v>CENTRO GENETICA</v>
          </cell>
          <cell r="M2399" t="str">
            <v>SINGOLA</v>
          </cell>
          <cell r="P2399" t="str">
            <v>BIENNALE (NON DI NS COMPETENZA)</v>
          </cell>
          <cell r="Q2399" t="str">
            <v>ANNUALE (NON DI NS COMPETENZA)</v>
          </cell>
          <cell r="R2399" t="str">
            <v>NON PREVISTO</v>
          </cell>
          <cell r="T2399" t="str">
            <v>NON PREVISTO</v>
          </cell>
          <cell r="U2399">
            <v>0</v>
          </cell>
          <cell r="V2399">
            <v>0</v>
          </cell>
          <cell r="W2399">
            <v>0</v>
          </cell>
          <cell r="X2399">
            <v>0</v>
          </cell>
          <cell r="Y2399" t="str">
            <v>NON PREVISTO</v>
          </cell>
          <cell r="Z2399">
            <v>0</v>
          </cell>
          <cell r="AA2399">
            <v>0</v>
          </cell>
          <cell r="AB2399">
            <v>0</v>
          </cell>
          <cell r="AC2399">
            <v>0</v>
          </cell>
          <cell r="AD2399" t="str">
            <v>NON PREVISTO</v>
          </cell>
          <cell r="AE2399" t="str">
            <v>NON PREVISTO</v>
          </cell>
          <cell r="AF2399" t="str">
            <v>NON PREVISTO</v>
          </cell>
          <cell r="AG2399" t="str">
            <v>NON PREVISTO</v>
          </cell>
          <cell r="AH2399" t="str">
            <v>NON PREVISTO</v>
          </cell>
        </row>
        <row r="2400">
          <cell r="A2400">
            <v>104177</v>
          </cell>
          <cell r="B2400" t="str">
            <v>TELECAMERA</v>
          </cell>
          <cell r="C2400" t="str">
            <v>HAMAMATSU PHOTONICS KK</v>
          </cell>
          <cell r="D2400" t="str">
            <v>SPARK C11400-36U</v>
          </cell>
          <cell r="E2400" t="str">
            <v>000615</v>
          </cell>
          <cell r="I2400" t="str">
            <v>S.PIETRO</v>
          </cell>
          <cell r="J2400" t="str">
            <v>CENTRO GENETICA</v>
          </cell>
          <cell r="K2400" t="str">
            <v>CENTRO GENETICA</v>
          </cell>
          <cell r="L2400" t="str">
            <v>CENTRO GENETICA</v>
          </cell>
          <cell r="M2400" t="str">
            <v>SINGOLA</v>
          </cell>
          <cell r="P2400" t="str">
            <v>BIENNALE (NON DI NS COMPETENZA)</v>
          </cell>
          <cell r="Q2400" t="str">
            <v>ANNUALE (NON DI NS COMPETENZA)</v>
          </cell>
          <cell r="R2400" t="str">
            <v>NON PREVISTO</v>
          </cell>
          <cell r="T2400" t="str">
            <v>NON PREVISTO</v>
          </cell>
          <cell r="U2400">
            <v>0</v>
          </cell>
          <cell r="V2400">
            <v>0</v>
          </cell>
          <cell r="W2400">
            <v>0</v>
          </cell>
          <cell r="X2400">
            <v>0</v>
          </cell>
          <cell r="Y2400" t="str">
            <v>NON PREVISTO</v>
          </cell>
          <cell r="Z2400">
            <v>0</v>
          </cell>
          <cell r="AA2400">
            <v>0</v>
          </cell>
          <cell r="AB2400">
            <v>0</v>
          </cell>
          <cell r="AC2400">
            <v>0</v>
          </cell>
          <cell r="AD2400" t="str">
            <v>NON PREVISTO</v>
          </cell>
          <cell r="AE2400" t="str">
            <v>NON PREVISTO</v>
          </cell>
          <cell r="AF2400" t="str">
            <v>NON PREVISTO</v>
          </cell>
          <cell r="AG2400" t="str">
            <v>NON PREVISTO</v>
          </cell>
          <cell r="AH2400" t="str">
            <v>NON PREVISTO</v>
          </cell>
        </row>
        <row r="2401">
          <cell r="A2401">
            <v>104178</v>
          </cell>
          <cell r="B2401" t="str">
            <v>ANESTESIA, APPARECCHIO PER</v>
          </cell>
          <cell r="C2401" t="str">
            <v>MINDRAY CO LTD</v>
          </cell>
          <cell r="D2401" t="str">
            <v>WATO EX 65 PRO</v>
          </cell>
          <cell r="E2401" t="str">
            <v>KY 08002828</v>
          </cell>
          <cell r="F2401" t="str">
            <v>PRINCIPALE</v>
          </cell>
          <cell r="G2401">
            <v>104178</v>
          </cell>
          <cell r="I2401" t="str">
            <v>S.PIETRO</v>
          </cell>
          <cell r="J2401" t="str">
            <v>SALA OPERATORIA PAMPURI</v>
          </cell>
          <cell r="K2401" t="str">
            <v>SALA OP. PAMPURI</v>
          </cell>
          <cell r="L2401" t="str">
            <v>SALA OP. PAMPURI</v>
          </cell>
          <cell r="M2401" t="str">
            <v>PRINCIPALE</v>
          </cell>
          <cell r="N2401" t="str">
            <v>104178</v>
          </cell>
          <cell r="P2401" t="str">
            <v>ANNUALE</v>
          </cell>
          <cell r="Q2401" t="str">
            <v>ANNUALE</v>
          </cell>
          <cell r="R2401" t="str">
            <v>NON PREVISTO</v>
          </cell>
          <cell r="T2401" t="str">
            <v>DA FARE</v>
          </cell>
          <cell r="U2401" t="str">
            <v>4178</v>
          </cell>
          <cell r="V2401">
            <v>46227</v>
          </cell>
          <cell r="W2401" t="str">
            <v>POSITIVO</v>
          </cell>
          <cell r="X2401">
            <v>0</v>
          </cell>
          <cell r="Y2401" t="str">
            <v>DA FARE</v>
          </cell>
          <cell r="Z2401">
            <v>4178</v>
          </cell>
          <cell r="AA2401">
            <v>46227</v>
          </cell>
          <cell r="AB2401" t="str">
            <v>POSITIVO</v>
          </cell>
          <cell r="AC2401">
            <v>0</v>
          </cell>
          <cell r="AD2401" t="str">
            <v>NON PREVISTO</v>
          </cell>
          <cell r="AE2401" t="str">
            <v>NON PREVISTO</v>
          </cell>
          <cell r="AF2401" t="str">
            <v>NON PREVISTO</v>
          </cell>
          <cell r="AG2401" t="str">
            <v>NON PREVISTO</v>
          </cell>
          <cell r="AH2401" t="str">
            <v>NON PREVISTO</v>
          </cell>
        </row>
        <row r="2402">
          <cell r="A2402">
            <v>104179</v>
          </cell>
          <cell r="B2402" t="str">
            <v>MONITOR</v>
          </cell>
          <cell r="C2402" t="str">
            <v>MINDRAY CO LTD</v>
          </cell>
          <cell r="D2402" t="str">
            <v>BENEVISION N15</v>
          </cell>
          <cell r="E2402" t="str">
            <v>FS-0A023227</v>
          </cell>
          <cell r="F2402" t="str">
            <v>COMPONENTE</v>
          </cell>
          <cell r="G2402">
            <v>104178</v>
          </cell>
          <cell r="I2402" t="str">
            <v>S.PIETRO</v>
          </cell>
          <cell r="J2402" t="str">
            <v>SALA OPERATORIA PAMPURI</v>
          </cell>
          <cell r="K2402" t="str">
            <v>SALA OP. PAMPURI</v>
          </cell>
          <cell r="L2402" t="str">
            <v>SALA OP. PAMPURI</v>
          </cell>
          <cell r="M2402" t="str">
            <v>COMPONENTE</v>
          </cell>
          <cell r="N2402" t="str">
            <v>104178</v>
          </cell>
          <cell r="P2402" t="str">
            <v>ANNUALE</v>
          </cell>
          <cell r="Q2402" t="str">
            <v>ANNUALE</v>
          </cell>
          <cell r="R2402" t="str">
            <v>NON PREVISTO</v>
          </cell>
          <cell r="T2402" t="str">
            <v>DA FARE</v>
          </cell>
          <cell r="U2402" t="str">
            <v>4179</v>
          </cell>
          <cell r="V2402">
            <v>46227</v>
          </cell>
          <cell r="W2402" t="str">
            <v>POSITIVO</v>
          </cell>
          <cell r="X2402">
            <v>0</v>
          </cell>
          <cell r="Y2402" t="str">
            <v>DA FARE</v>
          </cell>
          <cell r="Z2402">
            <v>4179</v>
          </cell>
          <cell r="AA2402">
            <v>46227</v>
          </cell>
          <cell r="AB2402" t="str">
            <v>POSITIVO</v>
          </cell>
          <cell r="AC2402">
            <v>0</v>
          </cell>
          <cell r="AD2402" t="str">
            <v>NON PREVISTO</v>
          </cell>
          <cell r="AE2402" t="str">
            <v>NON PREVISTO</v>
          </cell>
          <cell r="AF2402" t="str">
            <v>NON PREVISTO</v>
          </cell>
          <cell r="AG2402" t="str">
            <v>NON PREVISTO</v>
          </cell>
          <cell r="AH2402" t="str">
            <v>NON PREVISTO</v>
          </cell>
        </row>
        <row r="2403">
          <cell r="A2403">
            <v>104180</v>
          </cell>
          <cell r="B2403" t="str">
            <v>ANESTESIA, APPARECCHIO PER</v>
          </cell>
          <cell r="C2403" t="str">
            <v>MINDRAY CO LTD</v>
          </cell>
          <cell r="D2403" t="str">
            <v>WATO EX 65 PRO</v>
          </cell>
          <cell r="E2403" t="str">
            <v>KV 0B002987</v>
          </cell>
          <cell r="F2403" t="str">
            <v>PRINCIPALE</v>
          </cell>
          <cell r="G2403">
            <v>104180</v>
          </cell>
          <cell r="I2403" t="str">
            <v>S.PIETRO</v>
          </cell>
          <cell r="J2403" t="str">
            <v>BLOCCO OPERATORIO</v>
          </cell>
          <cell r="K2403" t="str">
            <v>BLOCCO OPERATORIO</v>
          </cell>
          <cell r="L2403" t="str">
            <v>BLOCCO OPERATORIO SALA 1</v>
          </cell>
          <cell r="M2403" t="str">
            <v>PRINCIPALE</v>
          </cell>
          <cell r="N2403" t="str">
            <v>104180</v>
          </cell>
          <cell r="P2403" t="str">
            <v>ANNUALE</v>
          </cell>
          <cell r="Q2403" t="str">
            <v>ANNUALE</v>
          </cell>
          <cell r="R2403" t="str">
            <v>NON PREVISTO</v>
          </cell>
          <cell r="T2403" t="str">
            <v>DA FARE</v>
          </cell>
          <cell r="U2403" t="str">
            <v>4180</v>
          </cell>
          <cell r="V2403">
            <v>46260</v>
          </cell>
          <cell r="W2403" t="str">
            <v>POSITIVO</v>
          </cell>
          <cell r="X2403">
            <v>0</v>
          </cell>
          <cell r="Y2403" t="str">
            <v>DA FARE</v>
          </cell>
          <cell r="Z2403">
            <v>4180</v>
          </cell>
          <cell r="AA2403">
            <v>46260</v>
          </cell>
          <cell r="AB2403" t="str">
            <v>POSITIVO</v>
          </cell>
          <cell r="AC2403">
            <v>0</v>
          </cell>
          <cell r="AD2403" t="str">
            <v>NON PREVISTO</v>
          </cell>
          <cell r="AE2403" t="str">
            <v>NON PREVISTO</v>
          </cell>
          <cell r="AF2403" t="str">
            <v>NON PREVISTO</v>
          </cell>
          <cell r="AG2403" t="str">
            <v>NON PREVISTO</v>
          </cell>
          <cell r="AH2403" t="str">
            <v>NON PREVISTO</v>
          </cell>
        </row>
        <row r="2404">
          <cell r="A2404">
            <v>104181</v>
          </cell>
          <cell r="B2404" t="str">
            <v>MONITOR</v>
          </cell>
          <cell r="C2404" t="str">
            <v>MINDRAY CO LTD</v>
          </cell>
          <cell r="D2404" t="str">
            <v>BENEVISION N15</v>
          </cell>
          <cell r="E2404" t="str">
            <v>FS-09022581</v>
          </cell>
          <cell r="F2404" t="str">
            <v>COMPONENTE</v>
          </cell>
          <cell r="G2404">
            <v>104180</v>
          </cell>
          <cell r="I2404" t="str">
            <v>S.PIETRO</v>
          </cell>
          <cell r="J2404" t="str">
            <v>BLOCCO OPERATORIO</v>
          </cell>
          <cell r="K2404" t="str">
            <v>BLOCCO OPERATORIO</v>
          </cell>
          <cell r="L2404" t="str">
            <v>BLOCCO OPERATORIO SALA 1</v>
          </cell>
          <cell r="M2404" t="str">
            <v>COMPONENTE</v>
          </cell>
          <cell r="N2404" t="str">
            <v>104180</v>
          </cell>
          <cell r="P2404" t="str">
            <v>ANNUALE</v>
          </cell>
          <cell r="Q2404" t="str">
            <v>ANNUALE</v>
          </cell>
          <cell r="R2404" t="str">
            <v>NON PREVISTO</v>
          </cell>
          <cell r="T2404" t="str">
            <v>DA FARE</v>
          </cell>
          <cell r="U2404" t="str">
            <v>4181</v>
          </cell>
          <cell r="V2404">
            <v>46260</v>
          </cell>
          <cell r="W2404" t="str">
            <v>POSITIVO</v>
          </cell>
          <cell r="X2404">
            <v>0</v>
          </cell>
          <cell r="Y2404" t="str">
            <v>DA FARE</v>
          </cell>
          <cell r="Z2404">
            <v>4181</v>
          </cell>
          <cell r="AA2404">
            <v>46260</v>
          </cell>
          <cell r="AB2404" t="str">
            <v>POSITIVO</v>
          </cell>
          <cell r="AC2404">
            <v>0</v>
          </cell>
          <cell r="AD2404" t="str">
            <v>NON PREVISTO</v>
          </cell>
          <cell r="AE2404" t="str">
            <v>NON PREVISTO</v>
          </cell>
          <cell r="AF2404" t="str">
            <v>NON PREVISTO</v>
          </cell>
          <cell r="AG2404" t="str">
            <v>NON PREVISTO</v>
          </cell>
          <cell r="AH2404" t="str">
            <v>NON PREVISTO</v>
          </cell>
        </row>
        <row r="2405">
          <cell r="A2405">
            <v>104182</v>
          </cell>
          <cell r="B2405" t="str">
            <v>VENTILATORE POLMONARE PER USO EXTRAOSPEDALIERO</v>
          </cell>
          <cell r="C2405" t="str">
            <v>BREAS MEDICAL AB</v>
          </cell>
          <cell r="D2405" t="str">
            <v>VIVO 60</v>
          </cell>
          <cell r="E2405" t="str">
            <v>H390227</v>
          </cell>
          <cell r="F2405" t="str">
            <v>SINGOLA</v>
          </cell>
          <cell r="G2405">
            <v>104182</v>
          </cell>
          <cell r="I2405" t="str">
            <v>S.PIETRO</v>
          </cell>
          <cell r="J2405" t="str">
            <v>S. G. ANTIDA</v>
          </cell>
          <cell r="K2405" t="str">
            <v>S. G. ANTIDA</v>
          </cell>
          <cell r="L2405" t="str">
            <v>S. G. ANTIDA</v>
          </cell>
          <cell r="M2405" t="str">
            <v>SINGOLA</v>
          </cell>
          <cell r="N2405" t="str">
            <v>104182</v>
          </cell>
          <cell r="P2405" t="str">
            <v>BIENNALE</v>
          </cell>
          <cell r="Q2405" t="str">
            <v>ANNUALE</v>
          </cell>
          <cell r="R2405" t="str">
            <v>NON PREVISTO</v>
          </cell>
          <cell r="T2405" t="str">
            <v>DA FARE</v>
          </cell>
          <cell r="U2405">
            <v>4182</v>
          </cell>
          <cell r="V2405">
            <v>46119</v>
          </cell>
          <cell r="W2405" t="str">
            <v>POSITIVO</v>
          </cell>
          <cell r="X2405">
            <v>0</v>
          </cell>
          <cell r="Y2405" t="str">
            <v>DA FARE</v>
          </cell>
          <cell r="Z2405">
            <v>4182</v>
          </cell>
          <cell r="AA2405">
            <v>46120</v>
          </cell>
          <cell r="AB2405" t="str">
            <v>POSITIVO</v>
          </cell>
          <cell r="AC2405">
            <v>0</v>
          </cell>
          <cell r="AD2405" t="str">
            <v>NON PREVISTO</v>
          </cell>
          <cell r="AE2405" t="str">
            <v>NON PREVISTO</v>
          </cell>
          <cell r="AF2405" t="str">
            <v>NON PREVISTO</v>
          </cell>
          <cell r="AG2405" t="str">
            <v>NON PREVISTO</v>
          </cell>
          <cell r="AH2405" t="str">
            <v>NON PREVISTO</v>
          </cell>
        </row>
        <row r="2406">
          <cell r="A2406">
            <v>104183</v>
          </cell>
          <cell r="B2406" t="str">
            <v>AGITATORE DA LABORATORIO</v>
          </cell>
          <cell r="C2406" t="str">
            <v>FALC INSTRUMENTS SRL</v>
          </cell>
          <cell r="D2406" t="str">
            <v>TD 150 P2</v>
          </cell>
          <cell r="E2406" t="str">
            <v>R211217</v>
          </cell>
          <cell r="F2406" t="str">
            <v>SINGOLA</v>
          </cell>
          <cell r="G2406">
            <v>104183</v>
          </cell>
          <cell r="I2406" t="str">
            <v>S.PIETRO</v>
          </cell>
          <cell r="J2406" t="str">
            <v>CENTRO GENETICA</v>
          </cell>
          <cell r="K2406" t="str">
            <v>CENTRO GENETICA</v>
          </cell>
          <cell r="L2406" t="str">
            <v>CENTRO GENETICA</v>
          </cell>
          <cell r="M2406" t="str">
            <v>SINGOLA</v>
          </cell>
          <cell r="N2406">
            <v>104183</v>
          </cell>
          <cell r="P2406" t="str">
            <v>BIENNALE (NON DI NS COMPETENZA)</v>
          </cell>
          <cell r="Q2406" t="str">
            <v>ANNUALE (NON DI NS COMPETENZA)</v>
          </cell>
          <cell r="R2406" t="str">
            <v>NON PREVISTO</v>
          </cell>
          <cell r="T2406" t="str">
            <v>NON PREVISTO</v>
          </cell>
          <cell r="U2406">
            <v>0</v>
          </cell>
          <cell r="V2406">
            <v>0</v>
          </cell>
          <cell r="W2406">
            <v>0</v>
          </cell>
          <cell r="X2406">
            <v>0</v>
          </cell>
          <cell r="Y2406" t="str">
            <v>NON PREVISTO</v>
          </cell>
          <cell r="Z2406">
            <v>0</v>
          </cell>
          <cell r="AA2406">
            <v>0</v>
          </cell>
          <cell r="AB2406">
            <v>0</v>
          </cell>
          <cell r="AC2406">
            <v>0</v>
          </cell>
          <cell r="AD2406" t="str">
            <v>NON PREVISTO</v>
          </cell>
          <cell r="AE2406" t="str">
            <v>NON PREVISTO</v>
          </cell>
          <cell r="AF2406" t="str">
            <v>NON PREVISTO</v>
          </cell>
          <cell r="AG2406" t="str">
            <v>NON PREVISTO</v>
          </cell>
          <cell r="AH2406" t="str">
            <v>NON PREVISTO</v>
          </cell>
        </row>
        <row r="2407">
          <cell r="A2407">
            <v>104184</v>
          </cell>
          <cell r="B2407" t="str">
            <v>MODULO INTERFACCIA PAZIENTE</v>
          </cell>
          <cell r="C2407" t="str">
            <v>VOLCANO THERAPEUTICS INC</v>
          </cell>
          <cell r="D2407" t="str">
            <v>SPINVISION</v>
          </cell>
          <cell r="E2407" t="str">
            <v>1276K0653001</v>
          </cell>
          <cell r="I2407" t="str">
            <v>S.PIETRO</v>
          </cell>
          <cell r="J2407" t="str">
            <v>EMODINAMICA</v>
          </cell>
          <cell r="K2407" t="str">
            <v>EMODINAMICA</v>
          </cell>
          <cell r="L2407" t="str">
            <v>NON TROVATO</v>
          </cell>
          <cell r="P2407" t="str">
            <v>ANNUALE</v>
          </cell>
          <cell r="Q2407" t="str">
            <v>ANNUALE (NON DI NS COMPETENZA)</v>
          </cell>
          <cell r="R2407" t="str">
            <v>NON PREVISTO</v>
          </cell>
          <cell r="T2407" t="str">
            <v>DA FARE</v>
          </cell>
          <cell r="U2407">
            <v>0</v>
          </cell>
          <cell r="V2407">
            <v>0</v>
          </cell>
          <cell r="W2407">
            <v>0</v>
          </cell>
          <cell r="X2407">
            <v>0</v>
          </cell>
          <cell r="Y2407" t="str">
            <v>NON PREVISTO</v>
          </cell>
          <cell r="Z2407">
            <v>0</v>
          </cell>
          <cell r="AA2407">
            <v>0</v>
          </cell>
          <cell r="AB2407">
            <v>0</v>
          </cell>
          <cell r="AC2407">
            <v>0</v>
          </cell>
          <cell r="AD2407" t="str">
            <v>NON PREVISTO</v>
          </cell>
          <cell r="AE2407" t="str">
            <v>NON PREVISTO</v>
          </cell>
          <cell r="AF2407" t="str">
            <v>NON PREVISTO</v>
          </cell>
          <cell r="AG2407" t="str">
            <v>NON PREVISTO</v>
          </cell>
          <cell r="AH2407" t="str">
            <v>NON PREVISTO</v>
          </cell>
        </row>
        <row r="2408">
          <cell r="A2408">
            <v>104185</v>
          </cell>
          <cell r="B2408" t="str">
            <v>MODULO INTERFACCIA PAZIENTE</v>
          </cell>
          <cell r="C2408" t="str">
            <v>PHILIPS MEDICAL SYSTEMS</v>
          </cell>
          <cell r="D2408" t="str">
            <v>FM PIM</v>
          </cell>
          <cell r="E2408" t="str">
            <v>1841</v>
          </cell>
          <cell r="I2408" t="str">
            <v>S.PIETRO</v>
          </cell>
          <cell r="J2408" t="str">
            <v>EMODINAMICA</v>
          </cell>
          <cell r="K2408" t="str">
            <v>EMODINAMICA</v>
          </cell>
          <cell r="L2408" t="str">
            <v>NON TROVATO</v>
          </cell>
          <cell r="P2408" t="str">
            <v>ANNUALE</v>
          </cell>
          <cell r="Q2408" t="str">
            <v>ANNUALE (NON DI NS COMPETENZA)</v>
          </cell>
          <cell r="R2408" t="str">
            <v>NON PREVISTO</v>
          </cell>
          <cell r="T2408" t="str">
            <v>DA FARE</v>
          </cell>
          <cell r="U2408">
            <v>0</v>
          </cell>
          <cell r="V2408">
            <v>0</v>
          </cell>
          <cell r="W2408">
            <v>0</v>
          </cell>
          <cell r="X2408">
            <v>0</v>
          </cell>
          <cell r="Y2408" t="str">
            <v>NON PREVISTO</v>
          </cell>
          <cell r="Z2408">
            <v>0</v>
          </cell>
          <cell r="AA2408">
            <v>0</v>
          </cell>
          <cell r="AB2408">
            <v>0</v>
          </cell>
          <cell r="AC2408">
            <v>0</v>
          </cell>
          <cell r="AD2408" t="str">
            <v>NON PREVISTO</v>
          </cell>
          <cell r="AE2408" t="str">
            <v>NON PREVISTO</v>
          </cell>
          <cell r="AF2408" t="str">
            <v>NON PREVISTO</v>
          </cell>
          <cell r="AG2408" t="str">
            <v>NON PREVISTO</v>
          </cell>
          <cell r="AH2408" t="str">
            <v>NON PREVISTO</v>
          </cell>
        </row>
        <row r="2409">
          <cell r="A2409">
            <v>104186</v>
          </cell>
          <cell r="B2409" t="str">
            <v>WORKSTATION DIAGNOSTICA PER IMMAGINI</v>
          </cell>
          <cell r="C2409" t="str">
            <v>PHILIPS MEDICAL SYSTEMS</v>
          </cell>
          <cell r="D2409" t="str">
            <v>INTRASIGHT</v>
          </cell>
          <cell r="E2409" t="str">
            <v>020202</v>
          </cell>
          <cell r="I2409" t="str">
            <v>S.PIETRO</v>
          </cell>
          <cell r="J2409" t="str">
            <v>EMODINAMICA</v>
          </cell>
          <cell r="K2409" t="str">
            <v>EMODINAMICA</v>
          </cell>
          <cell r="L2409" t="str">
            <v>NON TROVATO</v>
          </cell>
          <cell r="P2409" t="str">
            <v>ANNUALE</v>
          </cell>
          <cell r="Q2409" t="str">
            <v>ANNUALE (NON DI NS COMPETENZA)</v>
          </cell>
          <cell r="R2409" t="str">
            <v>NON PREVISTO</v>
          </cell>
          <cell r="T2409" t="str">
            <v>DA FARE</v>
          </cell>
          <cell r="U2409">
            <v>0</v>
          </cell>
          <cell r="V2409">
            <v>0</v>
          </cell>
          <cell r="W2409">
            <v>0</v>
          </cell>
          <cell r="X2409">
            <v>0</v>
          </cell>
          <cell r="Y2409" t="str">
            <v>NON PREVISTO</v>
          </cell>
          <cell r="Z2409">
            <v>0</v>
          </cell>
          <cell r="AA2409">
            <v>0</v>
          </cell>
          <cell r="AB2409">
            <v>0</v>
          </cell>
          <cell r="AC2409">
            <v>0</v>
          </cell>
          <cell r="AD2409" t="str">
            <v>NON PREVISTO</v>
          </cell>
          <cell r="AE2409" t="str">
            <v>NON PREVISTO</v>
          </cell>
          <cell r="AF2409" t="str">
            <v>NON PREVISTO</v>
          </cell>
          <cell r="AG2409" t="str">
            <v>NON PREVISTO</v>
          </cell>
          <cell r="AH2409" t="str">
            <v>NON PREVISTO</v>
          </cell>
        </row>
        <row r="2410">
          <cell r="A2410">
            <v>104187</v>
          </cell>
          <cell r="B2410" t="str">
            <v>RIPRODUTTORE VIDEO O DIGITALE DI BIOIMMAGINI</v>
          </cell>
          <cell r="C2410" t="str">
            <v>SONY CORP</v>
          </cell>
          <cell r="D2410" t="str">
            <v>UP D 25 MD</v>
          </cell>
          <cell r="E2410" t="str">
            <v>146141</v>
          </cell>
          <cell r="F2410" t="str">
            <v>COMPONENTE</v>
          </cell>
          <cell r="I2410" t="str">
            <v>S.PIETRO</v>
          </cell>
          <cell r="J2410" t="str">
            <v>EMODINAMICA</v>
          </cell>
          <cell r="K2410" t="str">
            <v>EMODINAMICA</v>
          </cell>
          <cell r="L2410" t="str">
            <v>EMODINAMICA</v>
          </cell>
          <cell r="M2410" t="str">
            <v>COMPONENTE</v>
          </cell>
          <cell r="N2410">
            <v>103854</v>
          </cell>
          <cell r="O2410" t="str">
            <v>ECO25 (103854)</v>
          </cell>
          <cell r="P2410" t="str">
            <v>ANNUALE</v>
          </cell>
          <cell r="Q2410" t="str">
            <v>ANNUALE (NON DI NS COMPETENZA)</v>
          </cell>
          <cell r="R2410" t="str">
            <v>NON PREVISTO</v>
          </cell>
          <cell r="T2410" t="str">
            <v>DA FARE</v>
          </cell>
          <cell r="U2410" t="str">
            <v>4187</v>
          </cell>
          <cell r="V2410">
            <v>46268</v>
          </cell>
          <cell r="W2410" t="str">
            <v>POSITIVO</v>
          </cell>
          <cell r="X2410">
            <v>0</v>
          </cell>
          <cell r="Y2410" t="str">
            <v>NON PREVISTO</v>
          </cell>
          <cell r="Z2410">
            <v>0</v>
          </cell>
          <cell r="AA2410">
            <v>0</v>
          </cell>
          <cell r="AB2410">
            <v>0</v>
          </cell>
          <cell r="AC2410">
            <v>0</v>
          </cell>
          <cell r="AD2410" t="str">
            <v>NON PREVISTO</v>
          </cell>
          <cell r="AE2410" t="str">
            <v>NON PREVISTO</v>
          </cell>
          <cell r="AF2410" t="str">
            <v>NON PREVISTO</v>
          </cell>
          <cell r="AG2410" t="str">
            <v>NON PREVISTO</v>
          </cell>
          <cell r="AH2410" t="str">
            <v>NON PREVISTO</v>
          </cell>
        </row>
        <row r="2411">
          <cell r="A2411">
            <v>104188</v>
          </cell>
          <cell r="B2411" t="str">
            <v>MISCELATORE ARIA/OSSIGENO</v>
          </cell>
          <cell r="C2411" t="str">
            <v>VIASYS HEALTHCARE CORP</v>
          </cell>
          <cell r="D2411" t="str">
            <v>BIRD</v>
          </cell>
          <cell r="E2411" t="str">
            <v>AJF02221</v>
          </cell>
          <cell r="F2411" t="str">
            <v>SINGOLA</v>
          </cell>
          <cell r="G2411">
            <v>104188</v>
          </cell>
          <cell r="I2411" t="str">
            <v>S.PIETRO</v>
          </cell>
          <cell r="J2411" t="str">
            <v>UTIN</v>
          </cell>
          <cell r="K2411" t="str">
            <v>UTIN</v>
          </cell>
          <cell r="L2411" t="str">
            <v>UTIN</v>
          </cell>
          <cell r="M2411" t="str">
            <v>SINGOLA</v>
          </cell>
          <cell r="N2411" t="str">
            <v>104188</v>
          </cell>
          <cell r="P2411" t="str">
            <v>NON PREVISTO (APP NON ELETTRICA)</v>
          </cell>
          <cell r="Q2411" t="str">
            <v>ANNUALE</v>
          </cell>
          <cell r="R2411" t="str">
            <v>NON PREVISTO</v>
          </cell>
          <cell r="T2411" t="str">
            <v>NON PREVISTO</v>
          </cell>
          <cell r="U2411">
            <v>0</v>
          </cell>
          <cell r="V2411">
            <v>0</v>
          </cell>
          <cell r="W2411">
            <v>0</v>
          </cell>
          <cell r="X2411">
            <v>0</v>
          </cell>
          <cell r="Y2411" t="str">
            <v>DA FARE</v>
          </cell>
          <cell r="Z2411">
            <v>4188</v>
          </cell>
          <cell r="AA2411">
            <v>46134</v>
          </cell>
          <cell r="AB2411" t="str">
            <v>POSITIVO</v>
          </cell>
          <cell r="AC2411">
            <v>0</v>
          </cell>
          <cell r="AD2411" t="str">
            <v>NON PREVISTO</v>
          </cell>
          <cell r="AE2411" t="str">
            <v>NON PREVISTO</v>
          </cell>
          <cell r="AF2411" t="str">
            <v>NON PREVISTO</v>
          </cell>
          <cell r="AG2411" t="str">
            <v>NON PREVISTO</v>
          </cell>
          <cell r="AH2411" t="str">
            <v>NON PREVISTO</v>
          </cell>
        </row>
        <row r="2412">
          <cell r="A2412">
            <v>104189</v>
          </cell>
          <cell r="B2412" t="str">
            <v>MISCELATORE ARIA/OSSIGENO</v>
          </cell>
          <cell r="C2412" t="str">
            <v>VIASYS HEALTHCARE CORP</v>
          </cell>
          <cell r="D2412" t="str">
            <v>BIRD</v>
          </cell>
          <cell r="E2412" t="str">
            <v>ADF01655</v>
          </cell>
          <cell r="F2412" t="str">
            <v>SINGOLA</v>
          </cell>
          <cell r="G2412">
            <v>104189</v>
          </cell>
          <cell r="I2412" t="str">
            <v>S.PIETRO</v>
          </cell>
          <cell r="J2412" t="str">
            <v>UTIN</v>
          </cell>
          <cell r="K2412" t="str">
            <v>UTIN</v>
          </cell>
          <cell r="L2412" t="str">
            <v>UTIN</v>
          </cell>
          <cell r="M2412" t="str">
            <v>SINGOLA</v>
          </cell>
          <cell r="N2412" t="str">
            <v>104189</v>
          </cell>
          <cell r="P2412" t="str">
            <v>NON PREVISTO (APP NON ELETTRICA)</v>
          </cell>
          <cell r="Q2412" t="str">
            <v>ANNUALE</v>
          </cell>
          <cell r="R2412" t="str">
            <v>NON PREVISTO</v>
          </cell>
          <cell r="T2412" t="str">
            <v>NON PREVISTO</v>
          </cell>
          <cell r="U2412">
            <v>0</v>
          </cell>
          <cell r="V2412">
            <v>0</v>
          </cell>
          <cell r="W2412">
            <v>0</v>
          </cell>
          <cell r="X2412">
            <v>0</v>
          </cell>
          <cell r="Y2412" t="str">
            <v>DA FARE</v>
          </cell>
          <cell r="Z2412">
            <v>4189</v>
          </cell>
          <cell r="AA2412">
            <v>46134</v>
          </cell>
          <cell r="AB2412" t="str">
            <v>POSITIVO</v>
          </cell>
          <cell r="AC2412">
            <v>0</v>
          </cell>
          <cell r="AD2412" t="str">
            <v>NON PREVISTO</v>
          </cell>
          <cell r="AE2412" t="str">
            <v>NON PREVISTO</v>
          </cell>
          <cell r="AF2412" t="str">
            <v>NON PREVISTO</v>
          </cell>
          <cell r="AG2412" t="str">
            <v>NON PREVISTO</v>
          </cell>
          <cell r="AH2412" t="str">
            <v>NON PREVISTO</v>
          </cell>
        </row>
        <row r="2413">
          <cell r="A2413">
            <v>104190</v>
          </cell>
          <cell r="B2413" t="str">
            <v>MISCELATORE ARIA/OSSIGENO</v>
          </cell>
          <cell r="C2413" t="str">
            <v>VIASYS HEALTHCARE CORP</v>
          </cell>
          <cell r="D2413" t="str">
            <v>BIRD</v>
          </cell>
          <cell r="E2413" t="str">
            <v>AJF03642</v>
          </cell>
          <cell r="F2413" t="str">
            <v>SINGOLA</v>
          </cell>
          <cell r="G2413">
            <v>104190</v>
          </cell>
          <cell r="I2413" t="str">
            <v>S.PIETRO</v>
          </cell>
          <cell r="J2413" t="str">
            <v>UTIN</v>
          </cell>
          <cell r="K2413" t="str">
            <v>UTIN</v>
          </cell>
          <cell r="L2413" t="str">
            <v>UTIN</v>
          </cell>
          <cell r="M2413" t="str">
            <v>SINGOLA</v>
          </cell>
          <cell r="N2413" t="str">
            <v>104190</v>
          </cell>
          <cell r="P2413" t="str">
            <v>NON PREVISTO (APP NON ELETTRICA)</v>
          </cell>
          <cell r="Q2413" t="str">
            <v>ANNUALE</v>
          </cell>
          <cell r="R2413" t="str">
            <v>NON PREVISTO</v>
          </cell>
          <cell r="T2413" t="str">
            <v>NON PREVISTO</v>
          </cell>
          <cell r="U2413">
            <v>0</v>
          </cell>
          <cell r="V2413">
            <v>0</v>
          </cell>
          <cell r="W2413">
            <v>0</v>
          </cell>
          <cell r="X2413">
            <v>0</v>
          </cell>
          <cell r="Y2413" t="str">
            <v>DA FARE</v>
          </cell>
          <cell r="Z2413">
            <v>4190</v>
          </cell>
          <cell r="AA2413">
            <v>46134</v>
          </cell>
          <cell r="AB2413" t="str">
            <v>POSITIVO</v>
          </cell>
          <cell r="AC2413">
            <v>0</v>
          </cell>
          <cell r="AD2413" t="str">
            <v>NON PREVISTO</v>
          </cell>
          <cell r="AE2413" t="str">
            <v>NON PREVISTO</v>
          </cell>
          <cell r="AF2413" t="str">
            <v>NON PREVISTO</v>
          </cell>
          <cell r="AG2413" t="str">
            <v>NON PREVISTO</v>
          </cell>
          <cell r="AH2413" t="str">
            <v>NON PREVISTO</v>
          </cell>
        </row>
        <row r="2414">
          <cell r="A2414">
            <v>104191</v>
          </cell>
          <cell r="B2414" t="str">
            <v>WORKSTATION DIAGNOSTICA PER IMMAGINI</v>
          </cell>
          <cell r="C2414" t="str">
            <v>ZEISS CARL</v>
          </cell>
          <cell r="D2414" t="str">
            <v>FORUM OFFICE</v>
          </cell>
          <cell r="E2414" t="str">
            <v>H6SLS73</v>
          </cell>
          <cell r="F2414" t="str">
            <v>COMPONENTE</v>
          </cell>
          <cell r="G2414">
            <v>104144</v>
          </cell>
          <cell r="I2414" t="str">
            <v>S.PIETRO</v>
          </cell>
          <cell r="J2414" t="str">
            <v>AMB. OCULISTICA</v>
          </cell>
          <cell r="K2414" t="str">
            <v>AMB. OCULISTICA</v>
          </cell>
          <cell r="L2414" t="str">
            <v>AMB. OCULISTICA</v>
          </cell>
          <cell r="M2414" t="str">
            <v>COMPONENTE</v>
          </cell>
          <cell r="N2414" t="str">
            <v>104144</v>
          </cell>
          <cell r="P2414" t="str">
            <v>BIENNALE</v>
          </cell>
          <cell r="Q2414" t="str">
            <v>ANNUALE</v>
          </cell>
          <cell r="R2414" t="str">
            <v>NON PREVISTO</v>
          </cell>
          <cell r="T2414" t="str">
            <v>NON PREVISTO</v>
          </cell>
          <cell r="U2414">
            <v>0</v>
          </cell>
          <cell r="V2414">
            <v>0</v>
          </cell>
          <cell r="W2414">
            <v>0</v>
          </cell>
          <cell r="X2414">
            <v>0</v>
          </cell>
          <cell r="Y2414" t="str">
            <v>DA FARE</v>
          </cell>
          <cell r="Z2414" t="str">
            <v>4191</v>
          </cell>
          <cell r="AA2414">
            <v>46265</v>
          </cell>
          <cell r="AB2414">
            <v>0</v>
          </cell>
          <cell r="AC2414">
            <v>0</v>
          </cell>
          <cell r="AD2414" t="str">
            <v>NON PREVISTO</v>
          </cell>
          <cell r="AE2414" t="str">
            <v>NON PREVISTO</v>
          </cell>
          <cell r="AF2414" t="str">
            <v>NON PREVISTO</v>
          </cell>
          <cell r="AG2414" t="str">
            <v>NON PREVISTO</v>
          </cell>
          <cell r="AH2414" t="str">
            <v>NON PREVISTO</v>
          </cell>
        </row>
        <row r="2415">
          <cell r="A2415">
            <v>104192</v>
          </cell>
          <cell r="B2415" t="str">
            <v>VENTILATORE POLMONARE PER USO OSPEDALIERO</v>
          </cell>
          <cell r="C2415" t="str">
            <v>HAMILTON BONADUZ AG</v>
          </cell>
          <cell r="D2415" t="str">
            <v>C1</v>
          </cell>
          <cell r="E2415">
            <v>1158</v>
          </cell>
          <cell r="F2415" t="str">
            <v>SINGOLA</v>
          </cell>
          <cell r="G2415">
            <v>104192</v>
          </cell>
          <cell r="I2415" t="str">
            <v>S.PIETRO</v>
          </cell>
          <cell r="J2415" t="str">
            <v>UTIC</v>
          </cell>
          <cell r="K2415" t="str">
            <v>UTIC</v>
          </cell>
          <cell r="L2415" t="str">
            <v>UTIC</v>
          </cell>
          <cell r="M2415" t="str">
            <v>SINGOLA</v>
          </cell>
          <cell r="N2415" t="str">
            <v>104192</v>
          </cell>
          <cell r="P2415" t="str">
            <v>ANNUALE</v>
          </cell>
          <cell r="Q2415" t="str">
            <v>ANNUALE</v>
          </cell>
          <cell r="R2415" t="str">
            <v>NON PREVISTO</v>
          </cell>
          <cell r="T2415" t="str">
            <v>DA FARE</v>
          </cell>
          <cell r="U2415" t="str">
            <v>4192</v>
          </cell>
          <cell r="V2415">
            <v>46233</v>
          </cell>
          <cell r="W2415" t="str">
            <v>POSITIVO</v>
          </cell>
          <cell r="X2415">
            <v>0</v>
          </cell>
          <cell r="Y2415" t="str">
            <v>DA FARE</v>
          </cell>
          <cell r="Z2415" t="str">
            <v>4192</v>
          </cell>
          <cell r="AA2415">
            <v>46233</v>
          </cell>
          <cell r="AB2415" t="str">
            <v>POSITIVO</v>
          </cell>
          <cell r="AC2415">
            <v>0</v>
          </cell>
          <cell r="AD2415" t="str">
            <v>NON PREVISTO</v>
          </cell>
          <cell r="AE2415" t="str">
            <v>NON PREVISTO</v>
          </cell>
          <cell r="AF2415" t="str">
            <v>NON PREVISTO</v>
          </cell>
          <cell r="AG2415" t="str">
            <v>NON PREVISTO</v>
          </cell>
          <cell r="AH2415" t="str">
            <v>NON PREVISTO</v>
          </cell>
        </row>
        <row r="2416">
          <cell r="A2416">
            <v>104193</v>
          </cell>
          <cell r="B2416" t="str">
            <v>LAVAGGIO E DISINFEZIONE, APPARECCHIO PER</v>
          </cell>
          <cell r="C2416" t="str">
            <v>ARJO HOSPITAL EQUIPMENT AB</v>
          </cell>
          <cell r="D2416" t="str">
            <v>FD 1610 NINJO</v>
          </cell>
          <cell r="E2416" t="str">
            <v>P0659943</v>
          </cell>
          <cell r="F2416" t="str">
            <v>SINGOLA</v>
          </cell>
          <cell r="G2416">
            <v>104193</v>
          </cell>
          <cell r="I2416" t="str">
            <v>S.PIETRO</v>
          </cell>
          <cell r="J2416" t="str">
            <v>B. MENNI</v>
          </cell>
          <cell r="K2416" t="str">
            <v>S. CATERINA SOLVENTI</v>
          </cell>
          <cell r="L2416" t="str">
            <v>S. CATERINA SOLVENTI</v>
          </cell>
          <cell r="M2416" t="str">
            <v>SINGOLA</v>
          </cell>
          <cell r="N2416" t="str">
            <v>104193</v>
          </cell>
          <cell r="P2416" t="str">
            <v>BIENNALE</v>
          </cell>
          <cell r="Q2416" t="str">
            <v>ANNUALE</v>
          </cell>
          <cell r="R2416" t="str">
            <v>NON PREVISTO</v>
          </cell>
          <cell r="T2416" t="str">
            <v>NON PREVISTO</v>
          </cell>
          <cell r="U2416">
            <v>0</v>
          </cell>
          <cell r="V2416">
            <v>0</v>
          </cell>
          <cell r="W2416">
            <v>0</v>
          </cell>
          <cell r="X2416">
            <v>0</v>
          </cell>
          <cell r="Y2416" t="str">
            <v>DA FARE</v>
          </cell>
          <cell r="Z2416">
            <v>4193</v>
          </cell>
          <cell r="AA2416">
            <v>46111</v>
          </cell>
          <cell r="AB2416" t="str">
            <v>POSITIVO</v>
          </cell>
          <cell r="AC2416">
            <v>0</v>
          </cell>
          <cell r="AD2416" t="str">
            <v>NON PREVISTO</v>
          </cell>
          <cell r="AE2416" t="str">
            <v>NON PREVISTO</v>
          </cell>
          <cell r="AF2416" t="str">
            <v>NON PREVISTO</v>
          </cell>
          <cell r="AG2416" t="str">
            <v>NON PREVISTO</v>
          </cell>
          <cell r="AH2416" t="str">
            <v>NON PREVISTO</v>
          </cell>
        </row>
        <row r="2417">
          <cell r="A2417">
            <v>104194</v>
          </cell>
          <cell r="B2417" t="str">
            <v>LAVAGGIO E DISINFEZIONE, APPARECCHIO PER</v>
          </cell>
          <cell r="C2417" t="str">
            <v>ARJO HOSPITAL EQUIPMENT AB</v>
          </cell>
          <cell r="D2417" t="str">
            <v>FD 1610 NINJO</v>
          </cell>
          <cell r="E2417" t="str">
            <v>P0659942</v>
          </cell>
          <cell r="F2417" t="str">
            <v>SINGOLA</v>
          </cell>
          <cell r="G2417">
            <v>104194</v>
          </cell>
          <cell r="I2417" t="str">
            <v>S.PIETRO</v>
          </cell>
          <cell r="J2417" t="str">
            <v>S. G. ANTIDA</v>
          </cell>
          <cell r="K2417" t="str">
            <v>S. G. ANTIDA</v>
          </cell>
          <cell r="L2417" t="str">
            <v>S. G. ANTIDA</v>
          </cell>
          <cell r="M2417" t="str">
            <v>SINGOLA</v>
          </cell>
          <cell r="N2417" t="str">
            <v>104194</v>
          </cell>
          <cell r="P2417" t="str">
            <v>BIENNALE</v>
          </cell>
          <cell r="Q2417" t="str">
            <v>ANNUALE</v>
          </cell>
          <cell r="R2417" t="str">
            <v>NON PREVISTO</v>
          </cell>
          <cell r="T2417" t="str">
            <v>NON PREVISTO</v>
          </cell>
          <cell r="U2417">
            <v>0</v>
          </cell>
          <cell r="V2417">
            <v>0</v>
          </cell>
          <cell r="W2417">
            <v>0</v>
          </cell>
          <cell r="X2417">
            <v>0</v>
          </cell>
          <cell r="Y2417" t="str">
            <v>DA FARE</v>
          </cell>
          <cell r="Z2417">
            <v>4194</v>
          </cell>
          <cell r="AA2417">
            <v>46119</v>
          </cell>
          <cell r="AB2417" t="str">
            <v>POSITIVO</v>
          </cell>
          <cell r="AC2417">
            <v>0</v>
          </cell>
          <cell r="AD2417" t="str">
            <v>NON PREVISTO</v>
          </cell>
          <cell r="AE2417" t="str">
            <v>NON PREVISTO</v>
          </cell>
          <cell r="AF2417" t="str">
            <v>NON PREVISTO</v>
          </cell>
          <cell r="AG2417" t="str">
            <v>NON PREVISTO</v>
          </cell>
          <cell r="AH2417" t="str">
            <v>NON PREVISTO</v>
          </cell>
        </row>
        <row r="2418">
          <cell r="A2418">
            <v>104195</v>
          </cell>
          <cell r="B2418" t="str">
            <v>AMPLIFICATORE DI SEQUENZE NUCLEOTIDICHE</v>
          </cell>
          <cell r="C2418" t="str">
            <v>DIASORIN DEUTSCHLAND GMBH</v>
          </cell>
          <cell r="D2418" t="str">
            <v>LIAISON MDX</v>
          </cell>
          <cell r="E2418" t="str">
            <v>2D0404</v>
          </cell>
          <cell r="F2418" t="str">
            <v>SINGOLA</v>
          </cell>
          <cell r="G2418">
            <v>104195</v>
          </cell>
          <cell r="I2418" t="str">
            <v>S.PIETRO</v>
          </cell>
          <cell r="J2418" t="str">
            <v>LABORATORIO ANALISI</v>
          </cell>
          <cell r="K2418" t="str">
            <v>LABORATORIO ANALISI</v>
          </cell>
          <cell r="L2418" t="str">
            <v>LABORATORIO ANALISI</v>
          </cell>
          <cell r="M2418" t="str">
            <v>SINGOLA</v>
          </cell>
          <cell r="N2418">
            <v>104195</v>
          </cell>
          <cell r="P2418" t="str">
            <v>BIENNALE</v>
          </cell>
          <cell r="Q2418" t="str">
            <v>ANNUALE (NON DI NS COMPETENZA)</v>
          </cell>
          <cell r="R2418" t="str">
            <v>NON PREVISTO</v>
          </cell>
          <cell r="T2418" t="str">
            <v>NON PREVISTO</v>
          </cell>
          <cell r="U2418">
            <v>0</v>
          </cell>
          <cell r="V2418">
            <v>0</v>
          </cell>
          <cell r="W2418">
            <v>0</v>
          </cell>
          <cell r="X2418">
            <v>0</v>
          </cell>
          <cell r="Y2418" t="str">
            <v>NON PREVISTO</v>
          </cell>
          <cell r="Z2418">
            <v>0</v>
          </cell>
          <cell r="AA2418">
            <v>0</v>
          </cell>
          <cell r="AB2418">
            <v>0</v>
          </cell>
          <cell r="AC2418">
            <v>0</v>
          </cell>
          <cell r="AD2418" t="str">
            <v>NON PREVISTO</v>
          </cell>
          <cell r="AE2418" t="str">
            <v>NON PREVISTO</v>
          </cell>
          <cell r="AF2418" t="str">
            <v>NON PREVISTO</v>
          </cell>
          <cell r="AG2418" t="str">
            <v>NON PREVISTO</v>
          </cell>
          <cell r="AH2418" t="str">
            <v>NON PREVISTO</v>
          </cell>
        </row>
        <row r="2419">
          <cell r="A2419">
            <v>104196</v>
          </cell>
          <cell r="B2419" t="str">
            <v>OPTOMETRO</v>
          </cell>
          <cell r="C2419" t="str">
            <v>SCANDURRA SRL</v>
          </cell>
          <cell r="D2419" t="str">
            <v>COMBI+MULTITEST</v>
          </cell>
          <cell r="E2419" t="str">
            <v>02320</v>
          </cell>
          <cell r="F2419" t="str">
            <v>SINGOLA</v>
          </cell>
          <cell r="G2419">
            <v>104196</v>
          </cell>
          <cell r="I2419" t="str">
            <v>S.PIETRO</v>
          </cell>
          <cell r="J2419" t="str">
            <v>AMB. OCULISTICA</v>
          </cell>
          <cell r="K2419" t="str">
            <v>AMB. OCULISTICA</v>
          </cell>
          <cell r="L2419" t="str">
            <v>NON TROVATO</v>
          </cell>
          <cell r="P2419" t="str">
            <v>BIENNALE</v>
          </cell>
          <cell r="Q2419" t="str">
            <v>ANNUALE</v>
          </cell>
          <cell r="R2419" t="str">
            <v>NON PREVISTO</v>
          </cell>
          <cell r="T2419" t="str">
            <v>DA FARE</v>
          </cell>
          <cell r="U2419">
            <v>0</v>
          </cell>
          <cell r="V2419">
            <v>0</v>
          </cell>
          <cell r="W2419">
            <v>0</v>
          </cell>
          <cell r="X2419">
            <v>0</v>
          </cell>
          <cell r="Y2419" t="str">
            <v>DA FARE</v>
          </cell>
          <cell r="Z2419">
            <v>0</v>
          </cell>
          <cell r="AA2419">
            <v>0</v>
          </cell>
          <cell r="AB2419">
            <v>0</v>
          </cell>
          <cell r="AC2419">
            <v>0</v>
          </cell>
          <cell r="AD2419" t="str">
            <v>NON PREVISTO</v>
          </cell>
          <cell r="AE2419" t="str">
            <v>NON PREVISTO</v>
          </cell>
          <cell r="AF2419" t="str">
            <v>NON PREVISTO</v>
          </cell>
          <cell r="AG2419" t="str">
            <v>NON PREVISTO</v>
          </cell>
          <cell r="AH2419" t="str">
            <v>NON PREVISTO</v>
          </cell>
        </row>
        <row r="2420">
          <cell r="A2420">
            <v>104197</v>
          </cell>
          <cell r="B2420" t="str">
            <v>ANALIZZATORE GRUPPO SANGUIGNO</v>
          </cell>
          <cell r="C2420" t="str">
            <v>JOHNSON &amp; JOHNSON ORTHO</v>
          </cell>
          <cell r="D2420" t="str">
            <v>ORTHO VISION</v>
          </cell>
          <cell r="E2420">
            <v>60004884</v>
          </cell>
          <cell r="F2420" t="str">
            <v>SINGOLA</v>
          </cell>
          <cell r="G2420">
            <v>104197</v>
          </cell>
          <cell r="I2420" t="str">
            <v>S.PIETRO</v>
          </cell>
          <cell r="J2420" t="str">
            <v>CENTRO TRASFUSIONALE: EMOCOMPONENTI</v>
          </cell>
          <cell r="K2420" t="str">
            <v>CENTRO TRASFUSIONALE: EMOCOMPONENTI</v>
          </cell>
          <cell r="L2420" t="str">
            <v>CENTRO TRASFUSIONALE: EMOCOMPONENTI</v>
          </cell>
          <cell r="M2420" t="str">
            <v>SINGOLA</v>
          </cell>
          <cell r="N2420">
            <v>104197</v>
          </cell>
          <cell r="P2420" t="str">
            <v>BIENNALE</v>
          </cell>
          <cell r="Q2420" t="str">
            <v>ANNUALE (NON DI NS COMPETENZA)</v>
          </cell>
          <cell r="R2420" t="str">
            <v>NON PREVISTO</v>
          </cell>
          <cell r="T2420" t="str">
            <v>DA FARE</v>
          </cell>
          <cell r="U2420">
            <v>4197</v>
          </cell>
          <cell r="V2420">
            <v>46189</v>
          </cell>
          <cell r="W2420" t="str">
            <v>POSITIVO</v>
          </cell>
          <cell r="X2420">
            <v>0</v>
          </cell>
          <cell r="Y2420" t="str">
            <v>NON PREVISTO</v>
          </cell>
          <cell r="Z2420">
            <v>0</v>
          </cell>
          <cell r="AA2420">
            <v>0</v>
          </cell>
          <cell r="AB2420">
            <v>0</v>
          </cell>
          <cell r="AC2420">
            <v>0</v>
          </cell>
          <cell r="AD2420" t="str">
            <v>NON PREVISTO</v>
          </cell>
          <cell r="AE2420" t="str">
            <v>NON PREVISTO</v>
          </cell>
          <cell r="AF2420" t="str">
            <v>NON PREVISTO</v>
          </cell>
          <cell r="AG2420" t="str">
            <v>NON PREVISTO</v>
          </cell>
          <cell r="AH2420" t="str">
            <v>NON PREVISTO</v>
          </cell>
        </row>
        <row r="2421">
          <cell r="A2421">
            <v>104198</v>
          </cell>
          <cell r="B2421" t="str">
            <v>DEFIBRILLATORE</v>
          </cell>
          <cell r="C2421" t="str">
            <v>MINDRAY CO LTD</v>
          </cell>
          <cell r="D2421" t="str">
            <v>BENEHEART D3</v>
          </cell>
          <cell r="E2421">
            <v>60004884</v>
          </cell>
          <cell r="F2421" t="str">
            <v>SINGOLA</v>
          </cell>
          <cell r="G2421">
            <v>104198</v>
          </cell>
          <cell r="I2421" t="str">
            <v>S.PIETRO</v>
          </cell>
          <cell r="J2421" t="str">
            <v>RIANIMAZIONE</v>
          </cell>
          <cell r="K2421" t="str">
            <v>RIANIMAZIONE</v>
          </cell>
          <cell r="L2421" t="str">
            <v>RIANIMAZIONE</v>
          </cell>
          <cell r="M2421" t="str">
            <v>SINGOLA</v>
          </cell>
          <cell r="N2421">
            <v>104198</v>
          </cell>
          <cell r="P2421" t="str">
            <v>ANNUALE</v>
          </cell>
          <cell r="Q2421" t="str">
            <v>ANNUALE</v>
          </cell>
          <cell r="R2421" t="str">
            <v>NON PREVISTO</v>
          </cell>
          <cell r="T2421" t="str">
            <v>DA FARE</v>
          </cell>
          <cell r="U2421">
            <v>4198</v>
          </cell>
          <cell r="V2421">
            <v>46210</v>
          </cell>
          <cell r="W2421" t="str">
            <v>POSITVO</v>
          </cell>
          <cell r="X2421">
            <v>0</v>
          </cell>
          <cell r="Y2421" t="str">
            <v>DA FARE</v>
          </cell>
          <cell r="Z2421">
            <v>4198</v>
          </cell>
          <cell r="AA2421">
            <v>46210</v>
          </cell>
          <cell r="AB2421" t="str">
            <v>POSITIVO</v>
          </cell>
          <cell r="AC2421">
            <v>0</v>
          </cell>
          <cell r="AD2421" t="str">
            <v>DA FARE</v>
          </cell>
          <cell r="AE2421">
            <v>4198</v>
          </cell>
          <cell r="AF2421">
            <v>46210</v>
          </cell>
          <cell r="AG2421" t="str">
            <v>POSITIVO</v>
          </cell>
          <cell r="AH2421">
            <v>0</v>
          </cell>
        </row>
        <row r="2422">
          <cell r="A2422">
            <v>104199</v>
          </cell>
          <cell r="B2422" t="str">
            <v>STAZIONE DI RICARICA BATTERIE</v>
          </cell>
          <cell r="C2422" t="str">
            <v>STRYKER CORP</v>
          </cell>
          <cell r="D2422" t="str">
            <v>7110120000 E</v>
          </cell>
          <cell r="E2422">
            <v>60004884</v>
          </cell>
          <cell r="F2422" t="str">
            <v>PRINCIPALE</v>
          </cell>
          <cell r="G2422">
            <v>104199</v>
          </cell>
          <cell r="I2422" t="str">
            <v>S.PIETRO</v>
          </cell>
          <cell r="J2422" t="str">
            <v>BLOCCO OPERATORIO NUOVO/ORT.VASC.</v>
          </cell>
          <cell r="K2422" t="str">
            <v>BLOCCO OPERATORIO NUOVO/ORT.VASC.</v>
          </cell>
          <cell r="L2422" t="str">
            <v>BLOCCO OPERATORIO NUOVO/ORT.VASC.</v>
          </cell>
          <cell r="M2422" t="str">
            <v>PRINCIPALE</v>
          </cell>
          <cell r="N2422" t="str">
            <v>104199</v>
          </cell>
          <cell r="P2422" t="str">
            <v>ANNUALE</v>
          </cell>
          <cell r="Q2422" t="str">
            <v>ANNUALE (NON DI NS COMPETENZA)</v>
          </cell>
          <cell r="R2422" t="str">
            <v>NON PREVISTO</v>
          </cell>
          <cell r="T2422" t="str">
            <v>DA FARE</v>
          </cell>
          <cell r="U2422" t="str">
            <v>4199</v>
          </cell>
          <cell r="V2422">
            <v>46276</v>
          </cell>
          <cell r="W2422" t="str">
            <v>POSITIVO</v>
          </cell>
          <cell r="X2422">
            <v>0</v>
          </cell>
          <cell r="Y2422" t="str">
            <v>NON PREVISTO</v>
          </cell>
          <cell r="Z2422">
            <v>0</v>
          </cell>
          <cell r="AA2422">
            <v>0</v>
          </cell>
          <cell r="AB2422">
            <v>0</v>
          </cell>
          <cell r="AC2422">
            <v>0</v>
          </cell>
          <cell r="AD2422" t="str">
            <v>NON PREVISTO</v>
          </cell>
          <cell r="AE2422" t="str">
            <v>NON PREVISTO</v>
          </cell>
          <cell r="AF2422" t="str">
            <v>NON PREVISTO</v>
          </cell>
          <cell r="AG2422" t="str">
            <v>NON PREVISTO</v>
          </cell>
          <cell r="AH2422" t="str">
            <v>NON PREVISTO</v>
          </cell>
        </row>
        <row r="2423">
          <cell r="A2423">
            <v>104207</v>
          </cell>
          <cell r="B2423" t="str">
            <v>VENTILATORE POLMONARE PER USO OSPEDALIERO</v>
          </cell>
          <cell r="C2423" t="str">
            <v>HAMILTON BONADUZ AG</v>
          </cell>
          <cell r="D2423" t="str">
            <v>C1</v>
          </cell>
          <cell r="E2423">
            <v>1878</v>
          </cell>
          <cell r="F2423" t="str">
            <v>SINGOLA</v>
          </cell>
          <cell r="G2423">
            <v>104207</v>
          </cell>
          <cell r="I2423" t="str">
            <v>S.PIETRO</v>
          </cell>
          <cell r="J2423" t="str">
            <v>PRONTO SOCCORSO</v>
          </cell>
          <cell r="K2423" t="str">
            <v>PRONTO SOCCORSO</v>
          </cell>
          <cell r="L2423" t="str">
            <v>PRONTO SOCCORSO</v>
          </cell>
          <cell r="M2423" t="str">
            <v>SINGOLA</v>
          </cell>
          <cell r="N2423" t="str">
            <v>104207</v>
          </cell>
          <cell r="P2423" t="str">
            <v>ANNUALE</v>
          </cell>
          <cell r="Q2423" t="str">
            <v>ANNUALE</v>
          </cell>
          <cell r="R2423" t="str">
            <v>NON PREVISTO</v>
          </cell>
          <cell r="T2423" t="str">
            <v>DA FARE</v>
          </cell>
          <cell r="U2423" t="str">
            <v>4207</v>
          </cell>
          <cell r="V2423">
            <v>46262</v>
          </cell>
          <cell r="W2423" t="str">
            <v>POSITIVO</v>
          </cell>
          <cell r="X2423">
            <v>0</v>
          </cell>
          <cell r="Y2423" t="str">
            <v>DA FARE</v>
          </cell>
          <cell r="Z2423" t="str">
            <v>4207</v>
          </cell>
          <cell r="AA2423">
            <v>0</v>
          </cell>
          <cell r="AB2423" t="str">
            <v>POSITIVO</v>
          </cell>
          <cell r="AC2423">
            <v>0</v>
          </cell>
          <cell r="AD2423" t="str">
            <v>NON PREVISTO</v>
          </cell>
          <cell r="AE2423" t="str">
            <v>NON PREVISTO</v>
          </cell>
          <cell r="AF2423" t="str">
            <v>NON PREVISTO</v>
          </cell>
          <cell r="AG2423" t="str">
            <v>NON PREVISTO</v>
          </cell>
          <cell r="AH2423" t="str">
            <v>NON PREVISTO</v>
          </cell>
        </row>
        <row r="2424">
          <cell r="A2424">
            <v>104208</v>
          </cell>
          <cell r="B2424" t="str">
            <v>VENTILATORE POLMONARE PER USO OSPEDALIERO</v>
          </cell>
          <cell r="C2424" t="str">
            <v>HAMILTON BONADUZ AG</v>
          </cell>
          <cell r="D2424" t="str">
            <v>C1</v>
          </cell>
          <cell r="E2424">
            <v>1466</v>
          </cell>
          <cell r="F2424" t="str">
            <v>SINGOLA</v>
          </cell>
          <cell r="G2424">
            <v>104208</v>
          </cell>
          <cell r="I2424" t="str">
            <v>S.PIETRO</v>
          </cell>
          <cell r="J2424" t="str">
            <v>PRONTO SOCCORSO</v>
          </cell>
          <cell r="K2424" t="str">
            <v>PRONTO SOCCORSO</v>
          </cell>
          <cell r="L2424" t="str">
            <v>PRONTO SOCCORSO</v>
          </cell>
          <cell r="M2424" t="str">
            <v>SINGOLA</v>
          </cell>
          <cell r="N2424">
            <v>104208</v>
          </cell>
          <cell r="P2424" t="str">
            <v>ANNUALE</v>
          </cell>
          <cell r="Q2424" t="str">
            <v>ANNUALE</v>
          </cell>
          <cell r="R2424" t="str">
            <v>NON PREVISTO</v>
          </cell>
          <cell r="T2424" t="str">
            <v>DA FARE</v>
          </cell>
          <cell r="U2424" t="str">
            <v>4208</v>
          </cell>
          <cell r="V2424">
            <v>46262</v>
          </cell>
          <cell r="W2424" t="str">
            <v>POSITIVO</v>
          </cell>
          <cell r="X2424">
            <v>0</v>
          </cell>
          <cell r="Y2424" t="str">
            <v>DA FARE</v>
          </cell>
          <cell r="Z2424" t="str">
            <v>4208</v>
          </cell>
          <cell r="AA2424">
            <v>0</v>
          </cell>
          <cell r="AB2424" t="str">
            <v>POSITIVO</v>
          </cell>
          <cell r="AC2424">
            <v>0</v>
          </cell>
          <cell r="AD2424" t="str">
            <v>NON PREVISTO</v>
          </cell>
          <cell r="AE2424" t="str">
            <v>NON PREVISTO</v>
          </cell>
          <cell r="AF2424" t="str">
            <v>NON PREVISTO</v>
          </cell>
          <cell r="AG2424" t="str">
            <v>NON PREVISTO</v>
          </cell>
          <cell r="AH2424" t="str">
            <v>NON PREVISTO</v>
          </cell>
        </row>
        <row r="2425">
          <cell r="A2425">
            <v>104209</v>
          </cell>
          <cell r="B2425" t="str">
            <v>VENTILATORE POLMONARE PER USO OSPEDALIERO</v>
          </cell>
          <cell r="C2425" t="str">
            <v>HAMILTON BONADUZ AG</v>
          </cell>
          <cell r="D2425" t="str">
            <v>C1</v>
          </cell>
          <cell r="E2425">
            <v>1300</v>
          </cell>
          <cell r="F2425" t="str">
            <v>SINGOLA</v>
          </cell>
          <cell r="G2425">
            <v>104209</v>
          </cell>
          <cell r="I2425" t="str">
            <v>S.PIETRO</v>
          </cell>
          <cell r="J2425" t="str">
            <v>RIANIMAZIONE</v>
          </cell>
          <cell r="K2425" t="str">
            <v>RIANIMAZIONE</v>
          </cell>
          <cell r="L2425" t="str">
            <v>RIANIMAZIONE</v>
          </cell>
          <cell r="M2425" t="str">
            <v>SINGOLA</v>
          </cell>
          <cell r="N2425">
            <v>104209</v>
          </cell>
          <cell r="P2425" t="str">
            <v>ANNUALE</v>
          </cell>
          <cell r="Q2425" t="str">
            <v>ANNUALE</v>
          </cell>
          <cell r="R2425" t="str">
            <v>NON PREVISTO</v>
          </cell>
          <cell r="T2425" t="str">
            <v>DA FARE</v>
          </cell>
          <cell r="U2425">
            <v>4209</v>
          </cell>
          <cell r="V2425">
            <v>46198</v>
          </cell>
          <cell r="W2425" t="str">
            <v>POSITIVO</v>
          </cell>
          <cell r="X2425">
            <v>0</v>
          </cell>
          <cell r="Y2425" t="str">
            <v>DA FARE</v>
          </cell>
          <cell r="Z2425">
            <v>4209</v>
          </cell>
          <cell r="AA2425">
            <v>46198</v>
          </cell>
          <cell r="AB2425" t="str">
            <v>POSITIVO</v>
          </cell>
          <cell r="AC2425">
            <v>0</v>
          </cell>
          <cell r="AD2425" t="str">
            <v>NON PREVISTO</v>
          </cell>
          <cell r="AE2425" t="str">
            <v>NON PREVISTO</v>
          </cell>
          <cell r="AF2425" t="str">
            <v>NON PREVISTO</v>
          </cell>
          <cell r="AG2425" t="str">
            <v>NON PREVISTO</v>
          </cell>
          <cell r="AH2425" t="str">
            <v>NON PREVISTO</v>
          </cell>
        </row>
        <row r="2426">
          <cell r="A2426">
            <v>104210</v>
          </cell>
          <cell r="B2426" t="str">
            <v>VENTILATORE POLMONARE PER USO OSPEDALIERO</v>
          </cell>
          <cell r="C2426" t="str">
            <v>HAMILTON BONADUZ AG</v>
          </cell>
          <cell r="D2426" t="str">
            <v>C1</v>
          </cell>
          <cell r="E2426">
            <v>1218</v>
          </cell>
          <cell r="F2426" t="str">
            <v>SINGOLA</v>
          </cell>
          <cell r="G2426">
            <v>104210</v>
          </cell>
          <cell r="I2426" t="str">
            <v>S.PIETRO</v>
          </cell>
          <cell r="J2426" t="str">
            <v>UTIC</v>
          </cell>
          <cell r="K2426" t="str">
            <v>UTIC</v>
          </cell>
          <cell r="L2426" t="str">
            <v>NON TROVATO</v>
          </cell>
          <cell r="P2426" t="str">
            <v>ANNUALE</v>
          </cell>
          <cell r="Q2426" t="str">
            <v>ANNUALE</v>
          </cell>
          <cell r="R2426" t="str">
            <v>NON PREVISTO</v>
          </cell>
          <cell r="T2426" t="str">
            <v>DA FARE</v>
          </cell>
          <cell r="U2426">
            <v>0</v>
          </cell>
          <cell r="V2426">
            <v>0</v>
          </cell>
          <cell r="W2426">
            <v>0</v>
          </cell>
          <cell r="X2426">
            <v>0</v>
          </cell>
          <cell r="Y2426" t="str">
            <v>DA FARE</v>
          </cell>
          <cell r="Z2426">
            <v>0</v>
          </cell>
          <cell r="AA2426">
            <v>0</v>
          </cell>
          <cell r="AB2426">
            <v>0</v>
          </cell>
          <cell r="AC2426">
            <v>0</v>
          </cell>
          <cell r="AD2426" t="str">
            <v>NON PREVISTO</v>
          </cell>
          <cell r="AE2426" t="str">
            <v>NON PREVISTO</v>
          </cell>
          <cell r="AF2426" t="str">
            <v>NON PREVISTO</v>
          </cell>
          <cell r="AG2426" t="str">
            <v>NON PREVISTO</v>
          </cell>
          <cell r="AH2426" t="str">
            <v>NON PREVISTO</v>
          </cell>
        </row>
        <row r="2427">
          <cell r="A2427">
            <v>104211</v>
          </cell>
          <cell r="B2427" t="str">
            <v>STAMPANTE PER VETRINI E/O CASSETTE</v>
          </cell>
          <cell r="C2427" t="str">
            <v>LEICA MICROSCOPY AND SCIENTIFIC INSTRUMENTS</v>
          </cell>
          <cell r="D2427" t="str">
            <v>IPC</v>
          </cell>
          <cell r="E2427">
            <v>7160</v>
          </cell>
          <cell r="F2427" t="str">
            <v>SINGOLA</v>
          </cell>
          <cell r="G2427">
            <v>104211</v>
          </cell>
          <cell r="I2427" t="str">
            <v>S.PIETRO</v>
          </cell>
          <cell r="J2427" t="str">
            <v>ISTOPATOLOGIA</v>
          </cell>
          <cell r="K2427" t="str">
            <v>ISTOPATOLOGIA</v>
          </cell>
          <cell r="L2427" t="str">
            <v>NON TROVATO</v>
          </cell>
          <cell r="P2427" t="str">
            <v>BIENNALE</v>
          </cell>
          <cell r="Q2427" t="str">
            <v>ANNUALE (NON DI NS COMPETENZA)</v>
          </cell>
          <cell r="R2427" t="str">
            <v>NON PREVISTO</v>
          </cell>
          <cell r="T2427" t="str">
            <v>DA FARE</v>
          </cell>
          <cell r="U2427">
            <v>0</v>
          </cell>
          <cell r="V2427">
            <v>0</v>
          </cell>
          <cell r="W2427">
            <v>0</v>
          </cell>
          <cell r="X2427">
            <v>0</v>
          </cell>
          <cell r="Y2427" t="str">
            <v>NON PREVISTO</v>
          </cell>
          <cell r="Z2427">
            <v>0</v>
          </cell>
          <cell r="AA2427">
            <v>0</v>
          </cell>
          <cell r="AB2427">
            <v>0</v>
          </cell>
          <cell r="AC2427">
            <v>0</v>
          </cell>
          <cell r="AD2427" t="str">
            <v>NON PREVISTO</v>
          </cell>
          <cell r="AE2427" t="str">
            <v>NON PREVISTO</v>
          </cell>
          <cell r="AF2427" t="str">
            <v>NON PREVISTO</v>
          </cell>
          <cell r="AG2427" t="str">
            <v>NON PREVISTO</v>
          </cell>
          <cell r="AH2427" t="str">
            <v>NON PREVISTO</v>
          </cell>
        </row>
        <row r="2428">
          <cell r="A2428">
            <v>104212</v>
          </cell>
          <cell r="B2428" t="str">
            <v>STAMPANTE PER VETRINI E/O CASSETTE</v>
          </cell>
          <cell r="C2428" t="str">
            <v>LEICA MICROSCOPY AND SCIENTIFIC INSTRUMENTS</v>
          </cell>
          <cell r="D2428" t="str">
            <v>IPC</v>
          </cell>
          <cell r="E2428">
            <v>7161</v>
          </cell>
          <cell r="F2428" t="str">
            <v>SINGOLA</v>
          </cell>
          <cell r="G2428">
            <v>104212</v>
          </cell>
          <cell r="I2428" t="str">
            <v>S.PIETRO</v>
          </cell>
          <cell r="J2428" t="str">
            <v>ISTOPATOLOGIA</v>
          </cell>
          <cell r="K2428" t="str">
            <v>ISTOPATOLOGIA</v>
          </cell>
          <cell r="L2428" t="str">
            <v>NON TROVATO</v>
          </cell>
          <cell r="P2428" t="str">
            <v>BIENNALE</v>
          </cell>
          <cell r="Q2428" t="str">
            <v>ANNUALE (NON DI NS COMPETENZA)</v>
          </cell>
          <cell r="R2428" t="str">
            <v>NON PREVISTO</v>
          </cell>
          <cell r="T2428" t="str">
            <v>NON PREVISTO</v>
          </cell>
          <cell r="U2428">
            <v>0</v>
          </cell>
          <cell r="V2428">
            <v>0</v>
          </cell>
          <cell r="W2428">
            <v>0</v>
          </cell>
          <cell r="X2428">
            <v>0</v>
          </cell>
          <cell r="Y2428" t="str">
            <v>NON PREVISTO</v>
          </cell>
          <cell r="Z2428">
            <v>0</v>
          </cell>
          <cell r="AA2428">
            <v>0</v>
          </cell>
          <cell r="AB2428">
            <v>0</v>
          </cell>
          <cell r="AC2428">
            <v>0</v>
          </cell>
          <cell r="AD2428" t="str">
            <v>NON PREVISTO</v>
          </cell>
          <cell r="AE2428" t="str">
            <v>NON PREVISTO</v>
          </cell>
          <cell r="AF2428" t="str">
            <v>NON PREVISTO</v>
          </cell>
          <cell r="AG2428" t="str">
            <v>NON PREVISTO</v>
          </cell>
          <cell r="AH2428" t="str">
            <v>NON PREVISTO</v>
          </cell>
        </row>
        <row r="2429">
          <cell r="A2429">
            <v>104213</v>
          </cell>
          <cell r="B2429" t="str">
            <v>SONDA ECOGRAFICA</v>
          </cell>
          <cell r="C2429" t="str">
            <v>MINDRAY CO LTD</v>
          </cell>
          <cell r="D2429" t="str">
            <v>SC6 1U</v>
          </cell>
          <cell r="E2429" t="str">
            <v>KJ6H14023429T</v>
          </cell>
          <cell r="F2429" t="str">
            <v>COMPONENTE</v>
          </cell>
          <cell r="G2429">
            <v>103854</v>
          </cell>
          <cell r="H2429" t="str">
            <v>ECO25 (103854)</v>
          </cell>
          <cell r="I2429" t="str">
            <v>S.PIETRO</v>
          </cell>
          <cell r="J2429" t="str">
            <v>EMODINAMICA</v>
          </cell>
          <cell r="K2429" t="str">
            <v>EMODINAMICA</v>
          </cell>
          <cell r="L2429" t="str">
            <v>EMODINAMICA</v>
          </cell>
          <cell r="M2429" t="str">
            <v>COMPONENTE</v>
          </cell>
          <cell r="N2429" t="str">
            <v>103854</v>
          </cell>
          <cell r="O2429" t="str">
            <v>ECO25 (103854)</v>
          </cell>
          <cell r="P2429" t="str">
            <v>ANNUALE CON APP PADRE</v>
          </cell>
          <cell r="Q2429" t="str">
            <v>ANNUALE</v>
          </cell>
          <cell r="R2429" t="str">
            <v>ANNUALE</v>
          </cell>
          <cell r="T2429" t="str">
            <v>DA FARE</v>
          </cell>
          <cell r="U2429" t="str">
            <v>3854</v>
          </cell>
          <cell r="V2429">
            <v>46268</v>
          </cell>
          <cell r="W2429">
            <v>0</v>
          </cell>
          <cell r="X2429" t="str">
            <v>VSE EFFETTUATA CON APP PADRE</v>
          </cell>
          <cell r="Y2429" t="str">
            <v>DA FARE</v>
          </cell>
          <cell r="Z2429" t="str">
            <v>4213</v>
          </cell>
          <cell r="AA2429">
            <v>46268</v>
          </cell>
          <cell r="AB2429" t="str">
            <v>POSITIVO</v>
          </cell>
          <cell r="AC2429">
            <v>0</v>
          </cell>
          <cell r="AD2429" t="str">
            <v>DA FARE</v>
          </cell>
          <cell r="AE2429" t="str">
            <v>103854</v>
          </cell>
          <cell r="AF2429">
            <v>0</v>
          </cell>
          <cell r="AG2429">
            <v>0</v>
          </cell>
          <cell r="AH2429">
            <v>0</v>
          </cell>
        </row>
        <row r="2430">
          <cell r="A2430">
            <v>104214</v>
          </cell>
          <cell r="B2430" t="str">
            <v>LASER TERAPEUTICO</v>
          </cell>
          <cell r="C2430" t="str">
            <v>QUANTA SYSTEM SPA</v>
          </cell>
          <cell r="D2430" t="str">
            <v>CHROME</v>
          </cell>
          <cell r="E2430" t="str">
            <v>CRH1559-0721</v>
          </cell>
          <cell r="F2430" t="str">
            <v>SINGOLA</v>
          </cell>
          <cell r="G2430">
            <v>104214</v>
          </cell>
          <cell r="I2430" t="str">
            <v>S.PIETRO</v>
          </cell>
          <cell r="J2430" t="str">
            <v>AMB. DERMATOLOGIA</v>
          </cell>
          <cell r="K2430" t="str">
            <v>AMB. DERMATOLOGIA</v>
          </cell>
          <cell r="L2430" t="str">
            <v>AMB. DERMATOLOGIA</v>
          </cell>
          <cell r="M2430" t="str">
            <v>SINGOLA</v>
          </cell>
          <cell r="N2430" t="str">
            <v>104214</v>
          </cell>
          <cell r="P2430" t="str">
            <v>BIENNALE</v>
          </cell>
          <cell r="Q2430" t="str">
            <v>ANNUALE</v>
          </cell>
          <cell r="R2430" t="str">
            <v>NON PREVISTO</v>
          </cell>
          <cell r="T2430" t="str">
            <v>NON PREVISTO</v>
          </cell>
          <cell r="U2430">
            <v>0</v>
          </cell>
          <cell r="V2430">
            <v>0</v>
          </cell>
          <cell r="W2430">
            <v>0</v>
          </cell>
          <cell r="X2430">
            <v>0</v>
          </cell>
          <cell r="Y2430" t="str">
            <v>DA FARE</v>
          </cell>
          <cell r="Z2430">
            <v>4214</v>
          </cell>
          <cell r="AA2430">
            <v>46272</v>
          </cell>
          <cell r="AB2430" t="str">
            <v>POSITIVO</v>
          </cell>
          <cell r="AC2430">
            <v>0</v>
          </cell>
          <cell r="AD2430" t="str">
            <v>NON PREVISTO</v>
          </cell>
          <cell r="AE2430" t="str">
            <v>NON PREVISTO</v>
          </cell>
          <cell r="AF2430" t="str">
            <v>NON PREVISTO</v>
          </cell>
          <cell r="AG2430" t="str">
            <v>NON PREVISTO</v>
          </cell>
          <cell r="AH2430" t="str">
            <v>NON PREVISTO</v>
          </cell>
        </row>
        <row r="2431">
          <cell r="A2431">
            <v>104216</v>
          </cell>
          <cell r="B2431" t="str">
            <v>ANALISI PARAMETRI FISIOLOGICI DELLA PELLE, APPARECCHIO PER</v>
          </cell>
          <cell r="C2431" t="str">
            <v>FOTOFINDER SYSTEMS GMBH</v>
          </cell>
          <cell r="D2431" t="str">
            <v>VEXIA II</v>
          </cell>
          <cell r="E2431" t="str">
            <v>2021/41772</v>
          </cell>
          <cell r="F2431" t="str">
            <v>PRINCIPALE</v>
          </cell>
          <cell r="G2431">
            <v>104216</v>
          </cell>
          <cell r="I2431" t="str">
            <v>S.PIETRO</v>
          </cell>
          <cell r="J2431" t="str">
            <v>AMB. DERMATOLOGIA</v>
          </cell>
          <cell r="K2431" t="str">
            <v>AMB. DERMATOLOGIA</v>
          </cell>
          <cell r="L2431" t="str">
            <v>AMB. DERMATOLOGIA</v>
          </cell>
          <cell r="M2431" t="str">
            <v>PRINCIPALE</v>
          </cell>
          <cell r="N2431" t="str">
            <v>104216</v>
          </cell>
          <cell r="P2431" t="str">
            <v>BIENNALE</v>
          </cell>
          <cell r="Q2431" t="str">
            <v>ANNUALE</v>
          </cell>
          <cell r="R2431" t="str">
            <v>NON PREVISTO</v>
          </cell>
          <cell r="T2431" t="str">
            <v>NON PREVISTO</v>
          </cell>
          <cell r="U2431">
            <v>0</v>
          </cell>
          <cell r="V2431">
            <v>0</v>
          </cell>
          <cell r="W2431">
            <v>0</v>
          </cell>
          <cell r="X2431">
            <v>0</v>
          </cell>
          <cell r="Y2431" t="str">
            <v>DA FARE</v>
          </cell>
          <cell r="Z2431">
            <v>4216</v>
          </cell>
          <cell r="AA2431">
            <v>46272</v>
          </cell>
          <cell r="AB2431" t="str">
            <v>POSITIVO</v>
          </cell>
          <cell r="AC2431">
            <v>0</v>
          </cell>
          <cell r="AD2431" t="str">
            <v>NON PREVISTO</v>
          </cell>
          <cell r="AE2431" t="str">
            <v>NON PREVISTO</v>
          </cell>
          <cell r="AF2431" t="str">
            <v>NON PREVISTO</v>
          </cell>
          <cell r="AG2431" t="str">
            <v>NON PREVISTO</v>
          </cell>
          <cell r="AH2431" t="str">
            <v>NON PREVISTO</v>
          </cell>
        </row>
        <row r="2432">
          <cell r="A2432">
            <v>104217</v>
          </cell>
          <cell r="B2432" t="str">
            <v>PERSONAL COMPUTER</v>
          </cell>
          <cell r="C2432" t="str">
            <v>FOTOFINDER SYSTEMS GMBH</v>
          </cell>
          <cell r="D2432" t="str">
            <v>SILENT MEDICAL SERVER</v>
          </cell>
          <cell r="E2432" t="str">
            <v>DG203852</v>
          </cell>
          <cell r="F2432" t="str">
            <v>COMPONENTE</v>
          </cell>
          <cell r="G2432">
            <v>104216</v>
          </cell>
          <cell r="I2432" t="str">
            <v>S.PIETRO</v>
          </cell>
          <cell r="J2432" t="str">
            <v>AMB. DERMATOLOGIA</v>
          </cell>
          <cell r="K2432" t="str">
            <v>AMB. DERMATOLOGIA</v>
          </cell>
          <cell r="L2432" t="str">
            <v>AMB. DERMATOLOGIA</v>
          </cell>
          <cell r="M2432" t="str">
            <v>COMPONENTE</v>
          </cell>
          <cell r="N2432" t="str">
            <v>104216</v>
          </cell>
          <cell r="P2432" t="str">
            <v>BIENNALE</v>
          </cell>
          <cell r="Q2432" t="str">
            <v>ANNUALE</v>
          </cell>
          <cell r="R2432" t="str">
            <v>NON PREVISTO</v>
          </cell>
          <cell r="T2432" t="str">
            <v>NON PREVISTO</v>
          </cell>
          <cell r="U2432">
            <v>0</v>
          </cell>
          <cell r="V2432">
            <v>0</v>
          </cell>
          <cell r="W2432">
            <v>0</v>
          </cell>
          <cell r="X2432">
            <v>0</v>
          </cell>
          <cell r="Y2432" t="str">
            <v>DA FARE</v>
          </cell>
          <cell r="Z2432">
            <v>4217</v>
          </cell>
          <cell r="AA2432">
            <v>46272</v>
          </cell>
          <cell r="AB2432" t="str">
            <v>POSITIVO</v>
          </cell>
          <cell r="AC2432">
            <v>0</v>
          </cell>
          <cell r="AD2432" t="str">
            <v>NON PREVISTO</v>
          </cell>
          <cell r="AE2432" t="str">
            <v>NON PREVISTO</v>
          </cell>
          <cell r="AF2432" t="str">
            <v>NON PREVISTO</v>
          </cell>
          <cell r="AG2432" t="str">
            <v>NON PREVISTO</v>
          </cell>
          <cell r="AH2432" t="str">
            <v>NON PREVISTO</v>
          </cell>
        </row>
        <row r="2433">
          <cell r="A2433">
            <v>104218</v>
          </cell>
          <cell r="B2433" t="str">
            <v>VIDEODERMATOSCOPIO</v>
          </cell>
          <cell r="C2433" t="str">
            <v>FOTOFINDER SYSTEMS GMBH</v>
          </cell>
          <cell r="D2433" t="str">
            <v>MEDICAM 1000S</v>
          </cell>
          <cell r="E2433" t="str">
            <v>MC1000-3-2325</v>
          </cell>
          <cell r="F2433" t="str">
            <v>COMPONENTE</v>
          </cell>
          <cell r="G2433">
            <v>104216</v>
          </cell>
          <cell r="I2433" t="str">
            <v>S.PIETRO</v>
          </cell>
          <cell r="J2433" t="str">
            <v>AMB. DERMATOLOGIA</v>
          </cell>
          <cell r="K2433" t="str">
            <v>AMB. DERMATOLOGIA</v>
          </cell>
          <cell r="L2433" t="str">
            <v>AMB. DERMATOLOGIA</v>
          </cell>
          <cell r="M2433" t="str">
            <v>COMPONENTE</v>
          </cell>
          <cell r="N2433" t="str">
            <v>104216</v>
          </cell>
          <cell r="P2433" t="str">
            <v>BIENNALE</v>
          </cell>
          <cell r="Q2433" t="str">
            <v>ANNUALE</v>
          </cell>
          <cell r="R2433" t="str">
            <v>NON PREVISTO</v>
          </cell>
          <cell r="T2433" t="str">
            <v>NON PREVISTO</v>
          </cell>
          <cell r="U2433">
            <v>0</v>
          </cell>
          <cell r="V2433">
            <v>0</v>
          </cell>
          <cell r="W2433">
            <v>0</v>
          </cell>
          <cell r="X2433">
            <v>0</v>
          </cell>
          <cell r="Y2433" t="str">
            <v>DA FARE</v>
          </cell>
          <cell r="Z2433">
            <v>4218</v>
          </cell>
          <cell r="AA2433">
            <v>46272</v>
          </cell>
          <cell r="AB2433" t="str">
            <v>POSITIVO</v>
          </cell>
          <cell r="AC2433">
            <v>0</v>
          </cell>
          <cell r="AD2433" t="str">
            <v>NON PREVISTO</v>
          </cell>
          <cell r="AE2433" t="str">
            <v>NON PREVISTO</v>
          </cell>
          <cell r="AF2433" t="str">
            <v>NON PREVISTO</v>
          </cell>
          <cell r="AG2433" t="str">
            <v>NON PREVISTO</v>
          </cell>
          <cell r="AH2433" t="str">
            <v>NON PREVISTO</v>
          </cell>
        </row>
        <row r="2434">
          <cell r="A2434">
            <v>104219</v>
          </cell>
          <cell r="B2434" t="str">
            <v>DOCKING STATION</v>
          </cell>
          <cell r="C2434" t="str">
            <v>FOTOFINDER SYSTEMS GMBH</v>
          </cell>
          <cell r="D2434" t="str">
            <v>DS MINI 1000</v>
          </cell>
          <cell r="E2434" t="str">
            <v>DSM1000-0482</v>
          </cell>
          <cell r="F2434" t="str">
            <v>COMPONENTE</v>
          </cell>
          <cell r="G2434">
            <v>104216</v>
          </cell>
          <cell r="I2434" t="str">
            <v>S.PIETRO</v>
          </cell>
          <cell r="J2434" t="str">
            <v>AMB. DERMATOLOGIA</v>
          </cell>
          <cell r="K2434" t="str">
            <v>AMB. DERMATOLOGIA</v>
          </cell>
          <cell r="L2434" t="str">
            <v>AMB. DERMATOLOGIA</v>
          </cell>
          <cell r="M2434" t="str">
            <v>COMPONENTE</v>
          </cell>
          <cell r="N2434" t="str">
            <v>104216</v>
          </cell>
          <cell r="P2434" t="str">
            <v>BIENNALE</v>
          </cell>
          <cell r="Q2434" t="str">
            <v>ANNUALE</v>
          </cell>
          <cell r="R2434" t="str">
            <v>NON PREVISTO</v>
          </cell>
          <cell r="T2434" t="str">
            <v>NON PREVISTO</v>
          </cell>
          <cell r="U2434">
            <v>0</v>
          </cell>
          <cell r="V2434">
            <v>0</v>
          </cell>
          <cell r="W2434">
            <v>0</v>
          </cell>
          <cell r="X2434">
            <v>0</v>
          </cell>
          <cell r="Y2434" t="str">
            <v>DA FARE</v>
          </cell>
          <cell r="Z2434">
            <v>4219</v>
          </cell>
          <cell r="AA2434">
            <v>46272</v>
          </cell>
          <cell r="AB2434" t="str">
            <v>POSITIVO</v>
          </cell>
          <cell r="AC2434">
            <v>0</v>
          </cell>
          <cell r="AD2434" t="str">
            <v>NON PREVISTO</v>
          </cell>
          <cell r="AE2434" t="str">
            <v>NON PREVISTO</v>
          </cell>
          <cell r="AF2434" t="str">
            <v>NON PREVISTO</v>
          </cell>
          <cell r="AG2434" t="str">
            <v>NON PREVISTO</v>
          </cell>
          <cell r="AH2434" t="str">
            <v>NON PREVISTO</v>
          </cell>
        </row>
        <row r="2435">
          <cell r="A2435">
            <v>104220</v>
          </cell>
          <cell r="B2435" t="str">
            <v>MONITOR TELEVISIVO PER BIOIMMAGINI</v>
          </cell>
          <cell r="C2435" t="str">
            <v>EIZO NANAO CORP</v>
          </cell>
          <cell r="D2435" t="str">
            <v>EIZO 24"</v>
          </cell>
          <cell r="E2435" t="str">
            <v>55468100 FX0</v>
          </cell>
          <cell r="F2435" t="str">
            <v>COMPONENTE</v>
          </cell>
          <cell r="G2435">
            <v>104216</v>
          </cell>
          <cell r="I2435" t="str">
            <v>S.PIETRO</v>
          </cell>
          <cell r="J2435" t="str">
            <v>AMB. DERMATOLOGIA</v>
          </cell>
          <cell r="K2435" t="str">
            <v>AMB. DERMATOLOGIA</v>
          </cell>
          <cell r="L2435" t="str">
            <v>AMB. DERMATOLOGIA</v>
          </cell>
          <cell r="M2435" t="str">
            <v>COMPONENTE</v>
          </cell>
          <cell r="N2435" t="str">
            <v>104216</v>
          </cell>
          <cell r="P2435" t="str">
            <v>BIENNALE</v>
          </cell>
          <cell r="Q2435" t="str">
            <v>ANNUALE</v>
          </cell>
          <cell r="R2435" t="str">
            <v>NON PREVISTO</v>
          </cell>
          <cell r="T2435" t="str">
            <v>NON PREVISTO</v>
          </cell>
          <cell r="U2435">
            <v>0</v>
          </cell>
          <cell r="V2435">
            <v>0</v>
          </cell>
          <cell r="W2435">
            <v>0</v>
          </cell>
          <cell r="X2435">
            <v>0</v>
          </cell>
          <cell r="Y2435" t="str">
            <v>DA FARE</v>
          </cell>
          <cell r="Z2435">
            <v>4220</v>
          </cell>
          <cell r="AA2435">
            <v>46272</v>
          </cell>
          <cell r="AB2435" t="str">
            <v>POSITIVO</v>
          </cell>
          <cell r="AC2435">
            <v>0</v>
          </cell>
          <cell r="AD2435" t="str">
            <v>NON PREVISTO</v>
          </cell>
          <cell r="AE2435" t="str">
            <v>NON PREVISTO</v>
          </cell>
          <cell r="AF2435" t="str">
            <v>NON PREVISTO</v>
          </cell>
          <cell r="AG2435" t="str">
            <v>NON PREVISTO</v>
          </cell>
          <cell r="AH2435" t="str">
            <v>NON PREVISTO</v>
          </cell>
        </row>
        <row r="2436">
          <cell r="A2436">
            <v>104221</v>
          </cell>
          <cell r="B2436" t="str">
            <v>LASER TERAPEUTICO</v>
          </cell>
          <cell r="C2436" t="str">
            <v>DEKA M.E.L.A. SRL GRUPPO EL EN</v>
          </cell>
          <cell r="D2436" t="str">
            <v>SMARTXIDE PUNTO</v>
          </cell>
          <cell r="E2436" t="str">
            <v>UL1C2901A</v>
          </cell>
          <cell r="F2436" t="str">
            <v>PRINCIPALE</v>
          </cell>
          <cell r="G2436">
            <v>104221</v>
          </cell>
          <cell r="I2436" t="str">
            <v>S.PIETRO</v>
          </cell>
          <cell r="J2436" t="str">
            <v>AMB. DERMATOLOGIA</v>
          </cell>
          <cell r="K2436" t="str">
            <v>AMB. DERMATOLOGIA</v>
          </cell>
          <cell r="L2436" t="str">
            <v>AMB. DERMATOLOGIA</v>
          </cell>
          <cell r="M2436" t="str">
            <v>PRINCIPALE</v>
          </cell>
          <cell r="N2436" t="str">
            <v>104221</v>
          </cell>
          <cell r="P2436" t="str">
            <v>BIENNALE</v>
          </cell>
          <cell r="Q2436" t="str">
            <v>ANNUALE</v>
          </cell>
          <cell r="R2436" t="str">
            <v>NON PREVISTO</v>
          </cell>
          <cell r="T2436" t="str">
            <v>NON PREVISTO</v>
          </cell>
          <cell r="U2436">
            <v>0</v>
          </cell>
          <cell r="V2436">
            <v>0</v>
          </cell>
          <cell r="W2436">
            <v>0</v>
          </cell>
          <cell r="X2436">
            <v>0</v>
          </cell>
          <cell r="Y2436" t="str">
            <v>DA FARE</v>
          </cell>
          <cell r="Z2436">
            <v>4221</v>
          </cell>
          <cell r="AA2436">
            <v>46272</v>
          </cell>
          <cell r="AB2436" t="str">
            <v>POSITIVO</v>
          </cell>
          <cell r="AC2436">
            <v>0</v>
          </cell>
          <cell r="AD2436" t="str">
            <v>NON PREVISTO</v>
          </cell>
          <cell r="AE2436" t="str">
            <v>NON PREVISTO</v>
          </cell>
          <cell r="AF2436" t="str">
            <v>NON PREVISTO</v>
          </cell>
          <cell r="AG2436" t="str">
            <v>NON PREVISTO</v>
          </cell>
          <cell r="AH2436" t="str">
            <v>NON PREVISTO</v>
          </cell>
        </row>
        <row r="2437">
          <cell r="A2437">
            <v>104222</v>
          </cell>
          <cell r="B2437" t="str">
            <v>LASER TERAPEUTICO</v>
          </cell>
          <cell r="C2437" t="str">
            <v>DEKA M.E.L.A. SRL GRUPPO EL EN</v>
          </cell>
          <cell r="D2437" t="str">
            <v>LUXEA</v>
          </cell>
          <cell r="E2437" t="str">
            <v>ZU1C2903A</v>
          </cell>
          <cell r="F2437" t="str">
            <v>PRINCIPALE</v>
          </cell>
          <cell r="G2437">
            <v>104222</v>
          </cell>
          <cell r="I2437" t="str">
            <v>S.PIETRO</v>
          </cell>
          <cell r="J2437" t="str">
            <v>AMB. DERMATOLOGIA</v>
          </cell>
          <cell r="K2437" t="str">
            <v>AMB. DERMATOLOGIA</v>
          </cell>
          <cell r="L2437" t="str">
            <v>AMB. DERMATOLOGIA</v>
          </cell>
          <cell r="M2437" t="str">
            <v>PRINCIPALE</v>
          </cell>
          <cell r="N2437" t="str">
            <v>104222</v>
          </cell>
          <cell r="P2437" t="str">
            <v>BIENNALE</v>
          </cell>
          <cell r="Q2437" t="str">
            <v>ANNUALE</v>
          </cell>
          <cell r="R2437" t="str">
            <v>NON PREVISTO</v>
          </cell>
          <cell r="T2437" t="str">
            <v>NON PREVISTO</v>
          </cell>
          <cell r="U2437">
            <v>0</v>
          </cell>
          <cell r="V2437">
            <v>0</v>
          </cell>
          <cell r="W2437">
            <v>0</v>
          </cell>
          <cell r="X2437">
            <v>0</v>
          </cell>
          <cell r="Y2437" t="str">
            <v>DA FARE</v>
          </cell>
          <cell r="Z2437">
            <v>4222</v>
          </cell>
          <cell r="AA2437">
            <v>46272</v>
          </cell>
          <cell r="AB2437" t="str">
            <v>POSITIVO</v>
          </cell>
          <cell r="AC2437">
            <v>0</v>
          </cell>
          <cell r="AD2437" t="str">
            <v>NON PREVISTO</v>
          </cell>
          <cell r="AE2437" t="str">
            <v>NON PREVISTO</v>
          </cell>
          <cell r="AF2437" t="str">
            <v>NON PREVISTO</v>
          </cell>
          <cell r="AG2437" t="str">
            <v>NON PREVISTO</v>
          </cell>
          <cell r="AH2437" t="str">
            <v>NON PREVISTO</v>
          </cell>
        </row>
        <row r="2438">
          <cell r="A2438">
            <v>104223</v>
          </cell>
          <cell r="B2438" t="str">
            <v>FONTE LUMINOSA GENERICA (PER ES: LAMPADE DA VISITA AMB.)</v>
          </cell>
          <cell r="C2438" t="str">
            <v>MIMSAL</v>
          </cell>
          <cell r="D2438" t="str">
            <v>LUPA LED HF</v>
          </cell>
          <cell r="E2438" t="str">
            <v>NR</v>
          </cell>
          <cell r="F2438" t="str">
            <v>SINGOLA</v>
          </cell>
          <cell r="G2438">
            <v>104223</v>
          </cell>
          <cell r="I2438" t="str">
            <v>S.PIETRO</v>
          </cell>
          <cell r="J2438" t="str">
            <v>AMB. DERMATOLOGIA</v>
          </cell>
          <cell r="K2438" t="str">
            <v>AMB. DERMATOLOGIA</v>
          </cell>
          <cell r="L2438" t="str">
            <v>NON TROVATO</v>
          </cell>
          <cell r="P2438" t="str">
            <v>BIENNALE</v>
          </cell>
          <cell r="Q2438" t="str">
            <v>ANNUALE</v>
          </cell>
          <cell r="R2438" t="str">
            <v>NON PREVISTO</v>
          </cell>
          <cell r="T2438" t="str">
            <v>NON PREVISTO</v>
          </cell>
          <cell r="U2438">
            <v>0</v>
          </cell>
          <cell r="V2438">
            <v>0</v>
          </cell>
          <cell r="W2438">
            <v>0</v>
          </cell>
          <cell r="X2438">
            <v>0</v>
          </cell>
          <cell r="Y2438" t="str">
            <v>DA FARE</v>
          </cell>
          <cell r="Z2438">
            <v>0</v>
          </cell>
          <cell r="AA2438">
            <v>0</v>
          </cell>
          <cell r="AB2438">
            <v>0</v>
          </cell>
          <cell r="AC2438">
            <v>0</v>
          </cell>
          <cell r="AD2438" t="str">
            <v>NON PREVISTO</v>
          </cell>
          <cell r="AE2438" t="str">
            <v>NON PREVISTO</v>
          </cell>
          <cell r="AF2438" t="str">
            <v>NON PREVISTO</v>
          </cell>
          <cell r="AG2438" t="str">
            <v>NON PREVISTO</v>
          </cell>
          <cell r="AH2438" t="str">
            <v>NON PREVISTO</v>
          </cell>
        </row>
        <row r="2439">
          <cell r="A2439">
            <v>104224</v>
          </cell>
          <cell r="B2439" t="str">
            <v>FONTE LUMINOSA GENERICA (PER ES: LAMPADE DA VISITA AMB.)</v>
          </cell>
          <cell r="C2439" t="str">
            <v>MIMSAL</v>
          </cell>
          <cell r="D2439" t="str">
            <v>LUPA LED HF</v>
          </cell>
          <cell r="E2439" t="str">
            <v>NR</v>
          </cell>
          <cell r="F2439" t="str">
            <v>SINGOLA</v>
          </cell>
          <cell r="G2439">
            <v>104224</v>
          </cell>
          <cell r="I2439" t="str">
            <v>S.PIETRO</v>
          </cell>
          <cell r="J2439" t="str">
            <v>AMB. DERMATOLOGIA</v>
          </cell>
          <cell r="K2439" t="str">
            <v>AMB. DERMATOLOGIA</v>
          </cell>
          <cell r="L2439" t="str">
            <v>NON TROVATO</v>
          </cell>
          <cell r="P2439" t="str">
            <v>BIENNALE</v>
          </cell>
          <cell r="Q2439" t="str">
            <v>ANNUALE</v>
          </cell>
          <cell r="R2439" t="str">
            <v>NON PREVISTO</v>
          </cell>
          <cell r="T2439" t="str">
            <v>NON PREVISTO</v>
          </cell>
          <cell r="U2439">
            <v>0</v>
          </cell>
          <cell r="V2439">
            <v>0</v>
          </cell>
          <cell r="W2439">
            <v>0</v>
          </cell>
          <cell r="X2439">
            <v>0</v>
          </cell>
          <cell r="Y2439" t="str">
            <v>DA FARE</v>
          </cell>
          <cell r="Z2439">
            <v>0</v>
          </cell>
          <cell r="AA2439">
            <v>0</v>
          </cell>
          <cell r="AB2439">
            <v>0</v>
          </cell>
          <cell r="AC2439">
            <v>0</v>
          </cell>
          <cell r="AD2439" t="str">
            <v>NON PREVISTO</v>
          </cell>
          <cell r="AE2439" t="str">
            <v>NON PREVISTO</v>
          </cell>
          <cell r="AF2439" t="str">
            <v>NON PREVISTO</v>
          </cell>
          <cell r="AG2439" t="str">
            <v>NON PREVISTO</v>
          </cell>
          <cell r="AH2439" t="str">
            <v>NON PREVISTO</v>
          </cell>
        </row>
        <row r="2440">
          <cell r="A2440">
            <v>104225</v>
          </cell>
          <cell r="B2440" t="str">
            <v>FONTE LUMINOSA GENERICA (PER ES: LAMPADE DA VISITA AMB.)</v>
          </cell>
          <cell r="C2440" t="str">
            <v>MIMSAL</v>
          </cell>
          <cell r="D2440" t="str">
            <v>LUPA LED HF</v>
          </cell>
          <cell r="E2440" t="str">
            <v>NR</v>
          </cell>
          <cell r="F2440" t="str">
            <v>SINGOLA</v>
          </cell>
          <cell r="G2440">
            <v>104225</v>
          </cell>
          <cell r="I2440" t="str">
            <v>S.PIETRO</v>
          </cell>
          <cell r="J2440" t="str">
            <v>AMB. DERMATOLOGIA</v>
          </cell>
          <cell r="K2440" t="str">
            <v>AMB. DERMATOLOGIA</v>
          </cell>
          <cell r="L2440" t="str">
            <v>AMB. DERMATOLOGIA</v>
          </cell>
          <cell r="M2440" t="str">
            <v>SINGOLA</v>
          </cell>
          <cell r="N2440" t="str">
            <v>104225</v>
          </cell>
          <cell r="P2440" t="str">
            <v>BIENNALE</v>
          </cell>
          <cell r="Q2440" t="str">
            <v>ANNUALE</v>
          </cell>
          <cell r="R2440" t="str">
            <v>NON PREVISTO</v>
          </cell>
          <cell r="T2440" t="str">
            <v>NON PREVISTO</v>
          </cell>
          <cell r="U2440">
            <v>0</v>
          </cell>
          <cell r="V2440">
            <v>0</v>
          </cell>
          <cell r="W2440">
            <v>0</v>
          </cell>
          <cell r="X2440">
            <v>0</v>
          </cell>
          <cell r="Y2440" t="str">
            <v>DA FARE</v>
          </cell>
          <cell r="Z2440">
            <v>4225</v>
          </cell>
          <cell r="AA2440">
            <v>46272</v>
          </cell>
          <cell r="AB2440" t="str">
            <v>POSITIVO</v>
          </cell>
          <cell r="AC2440">
            <v>0</v>
          </cell>
          <cell r="AD2440" t="str">
            <v>NON PREVISTO</v>
          </cell>
          <cell r="AE2440" t="str">
            <v>NON PREVISTO</v>
          </cell>
          <cell r="AF2440" t="str">
            <v>NON PREVISTO</v>
          </cell>
          <cell r="AG2440" t="str">
            <v>NON PREVISTO</v>
          </cell>
          <cell r="AH2440" t="str">
            <v>NON PREVISTO</v>
          </cell>
        </row>
        <row r="2441">
          <cell r="A2441">
            <v>104226</v>
          </cell>
          <cell r="B2441" t="str">
            <v>LETTINO DA VISITA ELETTRIFICATO</v>
          </cell>
          <cell r="C2441" t="str">
            <v>GIVAS SRL</v>
          </cell>
          <cell r="D2441" t="str">
            <v>AV 4035</v>
          </cell>
          <cell r="E2441" t="str">
            <v>001245535</v>
          </cell>
          <cell r="F2441" t="str">
            <v>SINGOLA</v>
          </cell>
          <cell r="G2441">
            <v>104226</v>
          </cell>
          <cell r="I2441" t="str">
            <v>S.PIETRO</v>
          </cell>
          <cell r="J2441" t="str">
            <v>AMB. DERMATOLOGIA</v>
          </cell>
          <cell r="K2441" t="str">
            <v>AMB. DERMATOLOGIA</v>
          </cell>
          <cell r="L2441" t="str">
            <v>AMB. DERMATOLOGIA</v>
          </cell>
          <cell r="M2441" t="str">
            <v>SINGOLA</v>
          </cell>
          <cell r="N2441" t="str">
            <v>104226</v>
          </cell>
          <cell r="P2441" t="str">
            <v>BIENNALE</v>
          </cell>
          <cell r="Q2441" t="str">
            <v>ANNUALE</v>
          </cell>
          <cell r="R2441" t="str">
            <v>NON PREVISTO</v>
          </cell>
          <cell r="T2441" t="str">
            <v>NON PREVISTO</v>
          </cell>
          <cell r="U2441">
            <v>0</v>
          </cell>
          <cell r="V2441">
            <v>0</v>
          </cell>
          <cell r="W2441">
            <v>0</v>
          </cell>
          <cell r="X2441">
            <v>0</v>
          </cell>
          <cell r="Y2441" t="str">
            <v>DA FARE</v>
          </cell>
          <cell r="Z2441">
            <v>4226</v>
          </cell>
          <cell r="AA2441">
            <v>46272</v>
          </cell>
          <cell r="AB2441" t="str">
            <v>POSITIVO</v>
          </cell>
          <cell r="AC2441">
            <v>0</v>
          </cell>
          <cell r="AD2441" t="str">
            <v>NON PREVISTO</v>
          </cell>
          <cell r="AE2441" t="str">
            <v>NON PREVISTO</v>
          </cell>
          <cell r="AF2441" t="str">
            <v>NON PREVISTO</v>
          </cell>
          <cell r="AG2441" t="str">
            <v>NON PREVISTO</v>
          </cell>
          <cell r="AH2441" t="str">
            <v>NON PREVISTO</v>
          </cell>
        </row>
        <row r="2442">
          <cell r="A2442">
            <v>104227</v>
          </cell>
          <cell r="B2442" t="str">
            <v>LETTINO DA VISITA ELETTRIFICATO</v>
          </cell>
          <cell r="C2442" t="str">
            <v>GIVAS SRL</v>
          </cell>
          <cell r="D2442" t="str">
            <v>AV 4035</v>
          </cell>
          <cell r="E2442" t="str">
            <v>001245534</v>
          </cell>
          <cell r="F2442" t="str">
            <v>SINGOLA</v>
          </cell>
          <cell r="G2442">
            <v>104227</v>
          </cell>
          <cell r="I2442" t="str">
            <v>S.PIETRO</v>
          </cell>
          <cell r="J2442" t="str">
            <v>AMB. DERMATOLOGIA</v>
          </cell>
          <cell r="K2442" t="str">
            <v>AMB. DERMATOLOGIA</v>
          </cell>
          <cell r="L2442" t="str">
            <v>AMB. DERMATOLOGIA</v>
          </cell>
          <cell r="M2442" t="str">
            <v>SINGOLA</v>
          </cell>
          <cell r="N2442" t="str">
            <v>104227</v>
          </cell>
          <cell r="P2442" t="str">
            <v>BIENNALE</v>
          </cell>
          <cell r="Q2442" t="str">
            <v>ANNUALE</v>
          </cell>
          <cell r="R2442" t="str">
            <v>NON PREVISTO</v>
          </cell>
          <cell r="T2442" t="str">
            <v>NON PREVISTO</v>
          </cell>
          <cell r="U2442">
            <v>0</v>
          </cell>
          <cell r="V2442">
            <v>0</v>
          </cell>
          <cell r="W2442">
            <v>0</v>
          </cell>
          <cell r="X2442">
            <v>0</v>
          </cell>
          <cell r="Y2442" t="str">
            <v>DA FARE</v>
          </cell>
          <cell r="Z2442">
            <v>4227</v>
          </cell>
          <cell r="AA2442">
            <v>46272</v>
          </cell>
          <cell r="AB2442" t="str">
            <v>POSITIVO</v>
          </cell>
          <cell r="AC2442">
            <v>0</v>
          </cell>
          <cell r="AD2442" t="str">
            <v>NON PREVISTO</v>
          </cell>
          <cell r="AE2442" t="str">
            <v>NON PREVISTO</v>
          </cell>
          <cell r="AF2442" t="str">
            <v>NON PREVISTO</v>
          </cell>
          <cell r="AG2442" t="str">
            <v>NON PREVISTO</v>
          </cell>
          <cell r="AH2442" t="str">
            <v>NON PREVISTO</v>
          </cell>
        </row>
        <row r="2443">
          <cell r="A2443">
            <v>104228</v>
          </cell>
          <cell r="B2443" t="str">
            <v>LETTINO DA VISITA ELETTRIFICATO</v>
          </cell>
          <cell r="C2443" t="str">
            <v>GIVAS SRL</v>
          </cell>
          <cell r="D2443" t="str">
            <v>AV 4035</v>
          </cell>
          <cell r="E2443" t="str">
            <v>001245536</v>
          </cell>
          <cell r="F2443" t="str">
            <v>SINGOLA</v>
          </cell>
          <cell r="G2443">
            <v>104228</v>
          </cell>
          <cell r="I2443" t="str">
            <v>S.PIETRO</v>
          </cell>
          <cell r="J2443" t="str">
            <v>AMB. DERMATOLOGIA</v>
          </cell>
          <cell r="K2443" t="str">
            <v>AMB. DERMATOLOGIA</v>
          </cell>
          <cell r="L2443" t="str">
            <v>AMB. DERMATOLOGIA</v>
          </cell>
          <cell r="M2443" t="str">
            <v>SINGOLA</v>
          </cell>
          <cell r="N2443" t="str">
            <v>104228</v>
          </cell>
          <cell r="P2443" t="str">
            <v>BIENNALE</v>
          </cell>
          <cell r="Q2443" t="str">
            <v>ANNUALE</v>
          </cell>
          <cell r="R2443" t="str">
            <v>NON PREVISTO</v>
          </cell>
          <cell r="T2443" t="str">
            <v>NON PREVISTO</v>
          </cell>
          <cell r="U2443">
            <v>0</v>
          </cell>
          <cell r="V2443">
            <v>0</v>
          </cell>
          <cell r="W2443">
            <v>0</v>
          </cell>
          <cell r="X2443">
            <v>0</v>
          </cell>
          <cell r="Y2443" t="str">
            <v>DA FARE</v>
          </cell>
          <cell r="Z2443">
            <v>4228</v>
          </cell>
          <cell r="AA2443">
            <v>46272</v>
          </cell>
          <cell r="AB2443" t="str">
            <v>POSITIVO</v>
          </cell>
          <cell r="AC2443">
            <v>0</v>
          </cell>
          <cell r="AD2443" t="str">
            <v>NON PREVISTO</v>
          </cell>
          <cell r="AE2443" t="str">
            <v>NON PREVISTO</v>
          </cell>
          <cell r="AF2443" t="str">
            <v>NON PREVISTO</v>
          </cell>
          <cell r="AG2443" t="str">
            <v>NON PREVISTO</v>
          </cell>
          <cell r="AH2443" t="str">
            <v>NON PREVISTO</v>
          </cell>
        </row>
        <row r="2444">
          <cell r="A2444">
            <v>104229</v>
          </cell>
          <cell r="B2444" t="str">
            <v>LAVAGGIO E DISINFEZIONE, APPARECCHIO PER</v>
          </cell>
          <cell r="C2444" t="str">
            <v>ARJO HOSPITAL EQUIPMENT AB</v>
          </cell>
          <cell r="D2444" t="str">
            <v>FD 1610 NINJO</v>
          </cell>
          <cell r="E2444" t="str">
            <v>P0675746</v>
          </cell>
          <cell r="F2444" t="str">
            <v>SINGOLA</v>
          </cell>
          <cell r="G2444">
            <v>104229</v>
          </cell>
          <cell r="I2444" t="str">
            <v>S.PIETRO</v>
          </cell>
          <cell r="J2444" t="str">
            <v>S. CAMILLO (MED. UOMINI)</v>
          </cell>
          <cell r="K2444" t="str">
            <v>S. CAMILLO (MED. UOMINI)</v>
          </cell>
          <cell r="L2444" t="str">
            <v>S. CAMILLO (MED. UOMINI)</v>
          </cell>
          <cell r="M2444" t="str">
            <v>SINGOLA</v>
          </cell>
          <cell r="N2444">
            <v>104229</v>
          </cell>
          <cell r="P2444" t="str">
            <v>BIENNALE</v>
          </cell>
          <cell r="Q2444" t="str">
            <v>ANNUALE</v>
          </cell>
          <cell r="R2444" t="str">
            <v>NON PREVISTO</v>
          </cell>
          <cell r="T2444" t="str">
            <v>NON PREVISTO</v>
          </cell>
          <cell r="U2444">
            <v>0</v>
          </cell>
          <cell r="V2444">
            <v>0</v>
          </cell>
          <cell r="W2444">
            <v>0</v>
          </cell>
          <cell r="X2444">
            <v>0</v>
          </cell>
          <cell r="Y2444" t="str">
            <v>DA FARE</v>
          </cell>
          <cell r="Z2444">
            <v>4229</v>
          </cell>
          <cell r="AA2444">
            <v>46225</v>
          </cell>
          <cell r="AB2444" t="str">
            <v>POSITIVO</v>
          </cell>
          <cell r="AC2444">
            <v>0</v>
          </cell>
          <cell r="AD2444" t="str">
            <v>NON PREVISTO</v>
          </cell>
          <cell r="AE2444" t="str">
            <v>NON PREVISTO</v>
          </cell>
          <cell r="AF2444" t="str">
            <v>NON PREVISTO</v>
          </cell>
          <cell r="AG2444" t="str">
            <v>NON PREVISTO</v>
          </cell>
          <cell r="AH2444" t="str">
            <v>NON PREVISTO</v>
          </cell>
        </row>
        <row r="2445">
          <cell r="A2445">
            <v>104231</v>
          </cell>
          <cell r="B2445" t="str">
            <v>DEFIBRILLATORE</v>
          </cell>
          <cell r="C2445" t="str">
            <v>MINDRAY CO LTD</v>
          </cell>
          <cell r="D2445" t="str">
            <v>BENEHEART D3</v>
          </cell>
          <cell r="E2445" t="str">
            <v>EZ16067715</v>
          </cell>
          <cell r="F2445" t="str">
            <v>SINGOLA</v>
          </cell>
          <cell r="G2445">
            <v>104231</v>
          </cell>
          <cell r="I2445" t="str">
            <v>S.PIETRO</v>
          </cell>
          <cell r="J2445" t="str">
            <v>RIANIMAZIONE</v>
          </cell>
          <cell r="K2445" t="str">
            <v>RIANIMAZIONE</v>
          </cell>
          <cell r="L2445" t="str">
            <v>RIANIMAZIONE</v>
          </cell>
          <cell r="M2445" t="str">
            <v>SINGOLA</v>
          </cell>
          <cell r="N2445">
            <v>104231</v>
          </cell>
          <cell r="P2445" t="str">
            <v>ANNUALE</v>
          </cell>
          <cell r="Q2445" t="str">
            <v>ANNUALE</v>
          </cell>
          <cell r="R2445" t="str">
            <v>NON PREVISTO</v>
          </cell>
          <cell r="T2445" t="str">
            <v>DA FARE</v>
          </cell>
          <cell r="U2445">
            <v>4231</v>
          </cell>
          <cell r="V2445">
            <v>46197</v>
          </cell>
          <cell r="W2445" t="str">
            <v>POSITIVO</v>
          </cell>
          <cell r="X2445">
            <v>0</v>
          </cell>
          <cell r="Y2445" t="str">
            <v>DA FARE</v>
          </cell>
          <cell r="Z2445">
            <v>4231</v>
          </cell>
          <cell r="AA2445">
            <v>46197</v>
          </cell>
          <cell r="AB2445" t="str">
            <v>POSITIVO</v>
          </cell>
          <cell r="AC2445">
            <v>0</v>
          </cell>
          <cell r="AD2445" t="str">
            <v>DA FARE</v>
          </cell>
          <cell r="AE2445">
            <v>4231</v>
          </cell>
          <cell r="AF2445">
            <v>46197</v>
          </cell>
          <cell r="AG2445" t="str">
            <v>POSITIVO</v>
          </cell>
          <cell r="AH2445">
            <v>0</v>
          </cell>
        </row>
        <row r="2446">
          <cell r="A2446">
            <v>104232</v>
          </cell>
          <cell r="B2446" t="str">
            <v>SISTEMA PER RADIOLOGIA DIGITALE</v>
          </cell>
          <cell r="C2446" t="str">
            <v>DURR DENTAL GMBH &amp; CO KG</v>
          </cell>
          <cell r="D2446" t="str">
            <v>VISTA SCAN MINI EASY</v>
          </cell>
          <cell r="E2446" t="str">
            <v>M443443145</v>
          </cell>
          <cell r="F2446" t="str">
            <v>SINGOLA</v>
          </cell>
          <cell r="G2446">
            <v>104232</v>
          </cell>
          <cell r="I2446" t="str">
            <v>S.PIETRO</v>
          </cell>
          <cell r="J2446" t="str">
            <v>ODONTOSTOMATOLOGIA</v>
          </cell>
          <cell r="K2446" t="str">
            <v>ODONTOSTOMATOLOGIA</v>
          </cell>
          <cell r="L2446" t="str">
            <v>ODONTOSTOMATOLOGIA</v>
          </cell>
          <cell r="M2446" t="str">
            <v>SINGOLA</v>
          </cell>
          <cell r="N2446">
            <v>104232</v>
          </cell>
          <cell r="P2446" t="str">
            <v>BIENNALE</v>
          </cell>
          <cell r="Q2446" t="str">
            <v>ANNUALE</v>
          </cell>
          <cell r="R2446" t="str">
            <v>NON PREVISTO</v>
          </cell>
          <cell r="T2446" t="str">
            <v>NON PREVISTO</v>
          </cell>
          <cell r="U2446">
            <v>0</v>
          </cell>
          <cell r="V2446">
            <v>0</v>
          </cell>
          <cell r="W2446">
            <v>0</v>
          </cell>
          <cell r="X2446">
            <v>0</v>
          </cell>
          <cell r="Y2446" t="str">
            <v>DA FARE</v>
          </cell>
          <cell r="Z2446">
            <v>4232</v>
          </cell>
          <cell r="AA2446">
            <v>46230</v>
          </cell>
          <cell r="AB2446" t="str">
            <v>POSITIVO</v>
          </cell>
          <cell r="AC2446">
            <v>0</v>
          </cell>
          <cell r="AD2446" t="str">
            <v>NON PREVISTO</v>
          </cell>
          <cell r="AE2446" t="str">
            <v>NON PREVISTO</v>
          </cell>
          <cell r="AF2446" t="str">
            <v>NON PREVISTO</v>
          </cell>
          <cell r="AG2446" t="str">
            <v>NON PREVISTO</v>
          </cell>
          <cell r="AH2446" t="str">
            <v>NON PREVISTO</v>
          </cell>
        </row>
        <row r="2447">
          <cell r="A2447">
            <v>104236</v>
          </cell>
          <cell r="B2447" t="str">
            <v>MONITOR</v>
          </cell>
          <cell r="C2447" t="str">
            <v>EDAN INSTRUMENTS INC</v>
          </cell>
          <cell r="D2447" t="str">
            <v>ELITE V6</v>
          </cell>
          <cell r="E2447" t="str">
            <v>260597-M20A11170007</v>
          </cell>
          <cell r="F2447" t="str">
            <v>PRINCIPALE</v>
          </cell>
          <cell r="G2447">
            <v>104236</v>
          </cell>
          <cell r="I2447" t="str">
            <v>S.PIETRO</v>
          </cell>
          <cell r="J2447" t="str">
            <v>RIANIMAZIONE</v>
          </cell>
          <cell r="K2447" t="str">
            <v>RIANIMAZIONE</v>
          </cell>
          <cell r="L2447" t="str">
            <v>RIANIMAZIONE</v>
          </cell>
          <cell r="M2447" t="str">
            <v>COMPONENTE</v>
          </cell>
          <cell r="N2447">
            <v>104652</v>
          </cell>
          <cell r="P2447" t="str">
            <v>ANNUALE</v>
          </cell>
          <cell r="Q2447" t="str">
            <v>ANNUALE (NON DI NS COMPETENZA)</v>
          </cell>
          <cell r="R2447" t="str">
            <v>NON PREVISTO</v>
          </cell>
          <cell r="S2447" t="str">
            <v>MP DA FARE CMQ</v>
          </cell>
          <cell r="T2447" t="str">
            <v>DA FARE</v>
          </cell>
          <cell r="U2447">
            <v>4236</v>
          </cell>
          <cell r="V2447">
            <v>46198</v>
          </cell>
          <cell r="W2447" t="str">
            <v>POSITIVO</v>
          </cell>
          <cell r="X2447" t="str">
            <v>VSE EFFETTUATA CON APP. 104250</v>
          </cell>
          <cell r="Y2447" t="str">
            <v>NON PREVISTO</v>
          </cell>
          <cell r="Z2447">
            <v>4236</v>
          </cell>
          <cell r="AA2447">
            <v>46198</v>
          </cell>
          <cell r="AB2447" t="str">
            <v>POSITIVO</v>
          </cell>
          <cell r="AC2447">
            <v>0</v>
          </cell>
          <cell r="AD2447" t="str">
            <v>NON PREVISTO</v>
          </cell>
          <cell r="AE2447" t="str">
            <v>NON PREVISTO</v>
          </cell>
          <cell r="AF2447" t="str">
            <v>NON PREVISTO</v>
          </cell>
          <cell r="AG2447" t="str">
            <v>NON PREVISTO</v>
          </cell>
          <cell r="AH2447" t="str">
            <v>NON PREVISTO</v>
          </cell>
        </row>
        <row r="2448">
          <cell r="A2448">
            <v>104237</v>
          </cell>
          <cell r="B2448" t="str">
            <v>MONITOR</v>
          </cell>
          <cell r="C2448" t="str">
            <v>EDAN INSTRUMENTS INC</v>
          </cell>
          <cell r="D2448" t="str">
            <v>IM 20</v>
          </cell>
          <cell r="E2448" t="str">
            <v>260374-M20A10410001</v>
          </cell>
          <cell r="F2448" t="str">
            <v>COMPONENTE</v>
          </cell>
          <cell r="G2448">
            <v>104249</v>
          </cell>
          <cell r="I2448" t="str">
            <v>S.PIETRO</v>
          </cell>
          <cell r="J2448" t="str">
            <v>RIANIMAZIONE</v>
          </cell>
          <cell r="K2448" t="str">
            <v>RIANIMAZIONE</v>
          </cell>
          <cell r="L2448" t="str">
            <v>RIANIMAZIONE</v>
          </cell>
          <cell r="M2448" t="str">
            <v>COMPONENTE</v>
          </cell>
          <cell r="N2448">
            <v>104652</v>
          </cell>
          <cell r="P2448" t="str">
            <v>ANNUALE</v>
          </cell>
          <cell r="Q2448" t="str">
            <v>ANNUALE (NON DI NS COMPETENZA)</v>
          </cell>
          <cell r="R2448" t="str">
            <v>NON PREVISTO</v>
          </cell>
          <cell r="S2448" t="str">
            <v>MP DA FARE CMQ</v>
          </cell>
          <cell r="T2448" t="str">
            <v>DA FARE</v>
          </cell>
          <cell r="U2448">
            <v>4242</v>
          </cell>
          <cell r="V2448">
            <v>46198</v>
          </cell>
          <cell r="W2448" t="str">
            <v>POSITIVO</v>
          </cell>
          <cell r="X2448" t="str">
            <v>VSE EFFETTUATA CON APP PADRE</v>
          </cell>
          <cell r="Y2448" t="str">
            <v>NON PREVISTO</v>
          </cell>
          <cell r="Z2448">
            <v>4237</v>
          </cell>
          <cell r="AA2448">
            <v>46210</v>
          </cell>
          <cell r="AB2448" t="str">
            <v>POSITIVO</v>
          </cell>
          <cell r="AC2448">
            <v>0</v>
          </cell>
          <cell r="AD2448" t="str">
            <v>NON PREVISTO</v>
          </cell>
          <cell r="AE2448" t="str">
            <v>NON PREVISTO</v>
          </cell>
          <cell r="AF2448" t="str">
            <v>NON PREVISTO</v>
          </cell>
          <cell r="AG2448" t="str">
            <v>NON PREVISTO</v>
          </cell>
          <cell r="AH2448" t="str">
            <v>NON PREVISTO</v>
          </cell>
        </row>
        <row r="2449">
          <cell r="A2449">
            <v>104238</v>
          </cell>
          <cell r="B2449" t="str">
            <v>MONITOR</v>
          </cell>
          <cell r="C2449" t="str">
            <v>EDAN INSTRUMENTS INC</v>
          </cell>
          <cell r="D2449" t="str">
            <v>ELITE V6</v>
          </cell>
          <cell r="E2449" t="str">
            <v>260597-M20A11170006</v>
          </cell>
          <cell r="F2449" t="str">
            <v>PRINCIPALE</v>
          </cell>
          <cell r="G2449">
            <v>194238</v>
          </cell>
          <cell r="I2449" t="str">
            <v>S.PIETRO</v>
          </cell>
          <cell r="J2449" t="str">
            <v>RIANIMAZIONE</v>
          </cell>
          <cell r="K2449" t="str">
            <v>RIANIMAZIONE</v>
          </cell>
          <cell r="L2449" t="str">
            <v>RIANIMAZIONE</v>
          </cell>
          <cell r="M2449" t="str">
            <v>COMPONENTE</v>
          </cell>
          <cell r="N2449">
            <v>104652</v>
          </cell>
          <cell r="P2449" t="str">
            <v>ANNUALE</v>
          </cell>
          <cell r="Q2449" t="str">
            <v>ANNUALE (NON DI NS COMPETENZA)</v>
          </cell>
          <cell r="R2449" t="str">
            <v>NON PREVISTO</v>
          </cell>
          <cell r="S2449" t="str">
            <v>MP DA FARE CMQ</v>
          </cell>
          <cell r="T2449" t="str">
            <v>DA FARE</v>
          </cell>
          <cell r="U2449">
            <v>4238</v>
          </cell>
          <cell r="V2449">
            <v>46198</v>
          </cell>
          <cell r="W2449" t="str">
            <v>POSITIVO</v>
          </cell>
          <cell r="X2449" t="str">
            <v>VSE ESEGUITA CON APP 4255</v>
          </cell>
          <cell r="Y2449" t="str">
            <v>NON PREVISTO</v>
          </cell>
          <cell r="Z2449">
            <v>4238</v>
          </cell>
          <cell r="AA2449">
            <v>46198</v>
          </cell>
          <cell r="AB2449" t="str">
            <v>POSITIVO</v>
          </cell>
          <cell r="AC2449">
            <v>0</v>
          </cell>
          <cell r="AD2449" t="str">
            <v>NON PREVISTO</v>
          </cell>
          <cell r="AE2449" t="str">
            <v>NON PREVISTO</v>
          </cell>
          <cell r="AF2449" t="str">
            <v>NON PREVISTO</v>
          </cell>
          <cell r="AG2449" t="str">
            <v>NON PREVISTO</v>
          </cell>
          <cell r="AH2449" t="str">
            <v>NON PREVISTO</v>
          </cell>
        </row>
        <row r="2450">
          <cell r="A2450">
            <v>104239</v>
          </cell>
          <cell r="B2450" t="str">
            <v>MONITOR</v>
          </cell>
          <cell r="C2450" t="str">
            <v>EDAN INSTRUMENTS INC</v>
          </cell>
          <cell r="D2450" t="str">
            <v>IM 20</v>
          </cell>
          <cell r="E2450" t="str">
            <v>260374-M20A10410004</v>
          </cell>
          <cell r="F2450" t="str">
            <v>COMPONENTE</v>
          </cell>
          <cell r="G2450">
            <v>104238</v>
          </cell>
          <cell r="I2450" t="str">
            <v>S.PIETRO</v>
          </cell>
          <cell r="J2450" t="str">
            <v>RIANIMAZIONE</v>
          </cell>
          <cell r="K2450" t="str">
            <v>RIANIMAZIONE</v>
          </cell>
          <cell r="L2450" t="str">
            <v>RIANIMAZIONE</v>
          </cell>
          <cell r="M2450" t="str">
            <v>SINGOLA</v>
          </cell>
          <cell r="N2450">
            <v>2015003</v>
          </cell>
          <cell r="P2450" t="str">
            <v>ANNUALE</v>
          </cell>
          <cell r="Q2450" t="str">
            <v>ANNUALE (NON DI NS COMPETENZA)</v>
          </cell>
          <cell r="R2450" t="str">
            <v>NON PREVISTO</v>
          </cell>
          <cell r="S2450" t="str">
            <v>MP DA FARE CMQ</v>
          </cell>
          <cell r="T2450" t="str">
            <v>DA FARE</v>
          </cell>
          <cell r="U2450">
            <v>4260</v>
          </cell>
          <cell r="V2450">
            <v>46198</v>
          </cell>
          <cell r="W2450" t="str">
            <v>POSITIVO</v>
          </cell>
          <cell r="X2450" t="str">
            <v>VSE ESEGUITA CON APPARATO PADRE</v>
          </cell>
          <cell r="Y2450" t="str">
            <v>NON PREVISTO</v>
          </cell>
          <cell r="Z2450">
            <v>4239</v>
          </cell>
          <cell r="AA2450">
            <v>46210</v>
          </cell>
          <cell r="AB2450" t="str">
            <v>POSITIVO</v>
          </cell>
          <cell r="AC2450">
            <v>0</v>
          </cell>
          <cell r="AD2450" t="str">
            <v>NON PREVISTO</v>
          </cell>
          <cell r="AE2450" t="str">
            <v>NON PREVISTO</v>
          </cell>
          <cell r="AF2450" t="str">
            <v>NON PREVISTO</v>
          </cell>
          <cell r="AG2450" t="str">
            <v>NON PREVISTO</v>
          </cell>
          <cell r="AH2450" t="str">
            <v>NON PREVISTO</v>
          </cell>
        </row>
        <row r="2451">
          <cell r="A2451">
            <v>104240</v>
          </cell>
          <cell r="B2451" t="str">
            <v>MONITOR</v>
          </cell>
          <cell r="C2451" t="str">
            <v>EDAN INSTRUMENTS INC</v>
          </cell>
          <cell r="D2451" t="str">
            <v>ELITE V6</v>
          </cell>
          <cell r="E2451" t="str">
            <v>260597-M20A06230001</v>
          </cell>
          <cell r="F2451" t="str">
            <v>PRINCIPALE</v>
          </cell>
          <cell r="G2451">
            <v>104240</v>
          </cell>
          <cell r="I2451" t="str">
            <v>S.PIETRO</v>
          </cell>
          <cell r="J2451" t="str">
            <v>RIANIMAZIONE</v>
          </cell>
          <cell r="K2451" t="str">
            <v>RIANIMAZIONE</v>
          </cell>
          <cell r="L2451" t="str">
            <v>RIANIMAZIONE</v>
          </cell>
          <cell r="M2451" t="str">
            <v>SINGOLA</v>
          </cell>
          <cell r="N2451">
            <v>2015004</v>
          </cell>
          <cell r="P2451" t="str">
            <v>ANNUALE</v>
          </cell>
          <cell r="Q2451" t="str">
            <v>ANNUALE (NON DI NS COMPETENZA)</v>
          </cell>
          <cell r="R2451" t="str">
            <v>NON PREVISTO</v>
          </cell>
          <cell r="S2451" t="str">
            <v>MP DA FARE CMQ</v>
          </cell>
          <cell r="T2451" t="str">
            <v>DA FARE</v>
          </cell>
          <cell r="U2451">
            <v>4240</v>
          </cell>
          <cell r="V2451">
            <v>46210</v>
          </cell>
          <cell r="W2451" t="str">
            <v>POSITIVO</v>
          </cell>
          <cell r="X2451" t="str">
            <v>VSE ESEGUITA CON APP 104245</v>
          </cell>
          <cell r="Y2451" t="str">
            <v>NON PREVISTO</v>
          </cell>
          <cell r="Z2451">
            <v>4240</v>
          </cell>
          <cell r="AA2451">
            <v>46210</v>
          </cell>
          <cell r="AB2451" t="str">
            <v>POSITIVO</v>
          </cell>
          <cell r="AC2451">
            <v>0</v>
          </cell>
          <cell r="AD2451" t="str">
            <v>NON PREVISTO</v>
          </cell>
          <cell r="AE2451" t="str">
            <v>NON PREVISTO</v>
          </cell>
          <cell r="AF2451" t="str">
            <v>NON PREVISTO</v>
          </cell>
          <cell r="AG2451" t="str">
            <v>NON PREVISTO</v>
          </cell>
          <cell r="AH2451" t="str">
            <v>NON PREVISTO</v>
          </cell>
        </row>
        <row r="2452">
          <cell r="A2452">
            <v>104241</v>
          </cell>
          <cell r="B2452" t="str">
            <v>MONITOR</v>
          </cell>
          <cell r="C2452" t="str">
            <v>EDAN INSTRUMENTS INC</v>
          </cell>
          <cell r="D2452" t="str">
            <v>IM 20</v>
          </cell>
          <cell r="E2452" t="str">
            <v>260374-M20A10410002</v>
          </cell>
          <cell r="F2452" t="str">
            <v>COMPONENTE</v>
          </cell>
          <cell r="G2452">
            <v>104254</v>
          </cell>
          <cell r="I2452" t="str">
            <v>S.PIETRO</v>
          </cell>
          <cell r="J2452" t="str">
            <v>RIANIMAZIONE</v>
          </cell>
          <cell r="K2452" t="str">
            <v>RIANIMAZIONE</v>
          </cell>
          <cell r="L2452" t="str">
            <v>RIANIMAZIONE</v>
          </cell>
          <cell r="M2452" t="str">
            <v>SINGOLA</v>
          </cell>
          <cell r="N2452">
            <v>2021011</v>
          </cell>
          <cell r="P2452" t="str">
            <v>ANNUALE</v>
          </cell>
          <cell r="Q2452" t="str">
            <v>ANNUALE (NON DI NS COMPETENZA)</v>
          </cell>
          <cell r="R2452" t="str">
            <v>NON PREVISTO</v>
          </cell>
          <cell r="S2452" t="str">
            <v>MP DA FARE CMQ</v>
          </cell>
          <cell r="T2452" t="str">
            <v>DA FARE</v>
          </cell>
          <cell r="U2452">
            <v>4252</v>
          </cell>
          <cell r="V2452">
            <v>46210</v>
          </cell>
          <cell r="W2452" t="str">
            <v>POSITIVO</v>
          </cell>
          <cell r="X2452" t="str">
            <v>VSE ESEGUITA CON APP PADRE</v>
          </cell>
          <cell r="Y2452" t="str">
            <v>NON PREVISTO</v>
          </cell>
          <cell r="Z2452">
            <v>4241</v>
          </cell>
          <cell r="AA2452">
            <v>46210</v>
          </cell>
          <cell r="AB2452" t="str">
            <v>POSITIVO</v>
          </cell>
          <cell r="AC2452">
            <v>0</v>
          </cell>
          <cell r="AD2452" t="str">
            <v>NON PREVISTO</v>
          </cell>
          <cell r="AE2452" t="str">
            <v>NON PREVISTO</v>
          </cell>
          <cell r="AF2452" t="str">
            <v>NON PREVISTO</v>
          </cell>
          <cell r="AG2452" t="str">
            <v>NON PREVISTO</v>
          </cell>
          <cell r="AH2452" t="str">
            <v>NON PREVISTO</v>
          </cell>
        </row>
        <row r="2453">
          <cell r="A2453">
            <v>104242</v>
          </cell>
          <cell r="B2453" t="str">
            <v>MONITOR</v>
          </cell>
          <cell r="C2453" t="str">
            <v>EDAN INSTRUMENTS INC</v>
          </cell>
          <cell r="D2453" t="str">
            <v>ELITE V6</v>
          </cell>
          <cell r="E2453" t="str">
            <v>260597-M20A11170003</v>
          </cell>
          <cell r="F2453" t="str">
            <v>PRINCIPALE</v>
          </cell>
          <cell r="G2453">
            <v>104242</v>
          </cell>
          <cell r="I2453" t="str">
            <v>S.PIETRO</v>
          </cell>
          <cell r="J2453" t="str">
            <v>RIANIMAZIONE</v>
          </cell>
          <cell r="K2453" t="str">
            <v>RIANIMAZIONE</v>
          </cell>
          <cell r="L2453" t="str">
            <v>RIANIMAZIONE</v>
          </cell>
          <cell r="M2453" t="str">
            <v>PRINCIPALE</v>
          </cell>
          <cell r="N2453">
            <v>104242</v>
          </cell>
          <cell r="P2453" t="str">
            <v>ANNUALE</v>
          </cell>
          <cell r="Q2453" t="str">
            <v>ANNUALE (NON DI NS COMPETENZA)</v>
          </cell>
          <cell r="R2453" t="str">
            <v>NON PREVISTO</v>
          </cell>
          <cell r="S2453" t="str">
            <v>MP DA FARE CMQ</v>
          </cell>
          <cell r="T2453" t="str">
            <v>DA FARE</v>
          </cell>
          <cell r="U2453">
            <v>4242</v>
          </cell>
          <cell r="V2453">
            <v>46198</v>
          </cell>
          <cell r="W2453" t="str">
            <v>POSITIVO</v>
          </cell>
          <cell r="X2453" t="str">
            <v>VSE EFFETTUATA CON APP 4237</v>
          </cell>
          <cell r="Y2453" t="str">
            <v>NON PREVISTO</v>
          </cell>
          <cell r="Z2453">
            <v>4242</v>
          </cell>
          <cell r="AA2453">
            <v>46198</v>
          </cell>
          <cell r="AB2453" t="str">
            <v>POSITIVO</v>
          </cell>
          <cell r="AC2453">
            <v>0</v>
          </cell>
          <cell r="AD2453" t="str">
            <v>NON PREVISTO</v>
          </cell>
          <cell r="AE2453" t="str">
            <v>NON PREVISTO</v>
          </cell>
          <cell r="AF2453" t="str">
            <v>NON PREVISTO</v>
          </cell>
          <cell r="AG2453" t="str">
            <v>NON PREVISTO</v>
          </cell>
          <cell r="AH2453" t="str">
            <v>NON PREVISTO</v>
          </cell>
        </row>
        <row r="2454">
          <cell r="A2454">
            <v>104243</v>
          </cell>
          <cell r="B2454" t="str">
            <v>MONITOR</v>
          </cell>
          <cell r="C2454" t="str">
            <v>EDAN INSTRUMENTS INC</v>
          </cell>
          <cell r="D2454" t="str">
            <v>IM 20</v>
          </cell>
          <cell r="E2454" t="str">
            <v>260374-M20A10410005</v>
          </cell>
          <cell r="F2454" t="str">
            <v>COMPONENTE</v>
          </cell>
          <cell r="G2454">
            <v>104242</v>
          </cell>
          <cell r="I2454" t="str">
            <v>S.PIETRO</v>
          </cell>
          <cell r="J2454" t="str">
            <v>RIANIMAZIONE</v>
          </cell>
          <cell r="K2454" t="str">
            <v>RIANIMAZIONE</v>
          </cell>
          <cell r="L2454" t="str">
            <v>RIANIMAZIONE</v>
          </cell>
          <cell r="M2454" t="str">
            <v>COMPONENTE</v>
          </cell>
          <cell r="N2454">
            <v>104254</v>
          </cell>
          <cell r="P2454" t="str">
            <v>ANNUALE</v>
          </cell>
          <cell r="Q2454" t="str">
            <v>ANNUALE (NON DI NS COMPETENZA)</v>
          </cell>
          <cell r="R2454" t="str">
            <v>NON PREVISTO</v>
          </cell>
          <cell r="S2454" t="str">
            <v>MP DA FARE CMQ</v>
          </cell>
          <cell r="T2454" t="str">
            <v>DA FARE</v>
          </cell>
          <cell r="U2454">
            <v>4254</v>
          </cell>
          <cell r="V2454">
            <v>46210</v>
          </cell>
          <cell r="W2454" t="str">
            <v>POSITIVO</v>
          </cell>
          <cell r="X2454" t="str">
            <v>VSE ESEGUITA CON APPA PADRE</v>
          </cell>
          <cell r="Y2454" t="str">
            <v>NON PREVISTO</v>
          </cell>
          <cell r="Z2454">
            <v>4243</v>
          </cell>
          <cell r="AA2454">
            <v>46210</v>
          </cell>
          <cell r="AB2454" t="str">
            <v>POSITIVO</v>
          </cell>
          <cell r="AC2454">
            <v>0</v>
          </cell>
          <cell r="AD2454" t="str">
            <v>NON PREVISTO</v>
          </cell>
          <cell r="AE2454" t="str">
            <v>NON PREVISTO</v>
          </cell>
          <cell r="AF2454" t="str">
            <v>NON PREVISTO</v>
          </cell>
          <cell r="AG2454" t="str">
            <v>NON PREVISTO</v>
          </cell>
          <cell r="AH2454" t="str">
            <v>NON PREVISTO</v>
          </cell>
        </row>
        <row r="2455">
          <cell r="A2455">
            <v>104244</v>
          </cell>
          <cell r="B2455" t="str">
            <v>MONITOR</v>
          </cell>
          <cell r="C2455" t="str">
            <v>EDAN INSTRUMENTS INC</v>
          </cell>
          <cell r="D2455" t="str">
            <v>ELITE V6</v>
          </cell>
          <cell r="E2455" t="str">
            <v>260597-M20A11170002</v>
          </cell>
          <cell r="F2455" t="str">
            <v>PRINCIPALE</v>
          </cell>
          <cell r="G2455">
            <v>104244</v>
          </cell>
          <cell r="I2455" t="str">
            <v>S.PIETRO</v>
          </cell>
          <cell r="J2455" t="str">
            <v>RIANIMAZIONE</v>
          </cell>
          <cell r="K2455" t="str">
            <v>RIANIMAZIONE</v>
          </cell>
          <cell r="L2455" t="str">
            <v>RIANIMAZIONE</v>
          </cell>
          <cell r="M2455" t="str">
            <v>PRINCIPALE</v>
          </cell>
          <cell r="N2455">
            <v>104244</v>
          </cell>
          <cell r="P2455" t="str">
            <v>ANNUALE</v>
          </cell>
          <cell r="Q2455" t="str">
            <v>ANNUALE (NON DI NS COMPETENZA)</v>
          </cell>
          <cell r="R2455" t="str">
            <v>NON PREVISTO</v>
          </cell>
          <cell r="S2455" t="str">
            <v>MP DA FARE CMQ</v>
          </cell>
          <cell r="T2455" t="str">
            <v>DA FARE</v>
          </cell>
          <cell r="U2455">
            <v>4244</v>
          </cell>
          <cell r="V2455">
            <v>46197</v>
          </cell>
          <cell r="W2455" t="str">
            <v>POSITIVO</v>
          </cell>
          <cell r="X2455" t="str">
            <v>VSE ESEGUITA CON APP 104247</v>
          </cell>
          <cell r="Y2455" t="str">
            <v>NON PREVISTO</v>
          </cell>
          <cell r="Z2455">
            <v>4244</v>
          </cell>
          <cell r="AA2455">
            <v>46198</v>
          </cell>
          <cell r="AB2455" t="str">
            <v>POSITIVO</v>
          </cell>
          <cell r="AC2455">
            <v>0</v>
          </cell>
          <cell r="AD2455" t="str">
            <v>NON PREVISTO</v>
          </cell>
          <cell r="AE2455" t="str">
            <v>NON PREVISTO</v>
          </cell>
          <cell r="AF2455" t="str">
            <v>NON PREVISTO</v>
          </cell>
          <cell r="AG2455" t="str">
            <v>NON PREVISTO</v>
          </cell>
          <cell r="AH2455" t="str">
            <v>NON PREVISTO</v>
          </cell>
        </row>
        <row r="2456">
          <cell r="A2456">
            <v>104245</v>
          </cell>
          <cell r="B2456" t="str">
            <v>MODULO PER MONITOR</v>
          </cell>
          <cell r="C2456" t="str">
            <v>EDAN INSTRUMENTS INC</v>
          </cell>
          <cell r="D2456" t="str">
            <v>XM1</v>
          </cell>
          <cell r="E2456" t="str">
            <v>260801-M20420860117</v>
          </cell>
          <cell r="F2456" t="str">
            <v>COMPONENTE</v>
          </cell>
          <cell r="G2456">
            <v>104240</v>
          </cell>
          <cell r="I2456" t="str">
            <v>S.PIETRO</v>
          </cell>
          <cell r="J2456" t="str">
            <v>RIANIMAZIONE</v>
          </cell>
          <cell r="K2456" t="str">
            <v>RIANIMAZIONE</v>
          </cell>
          <cell r="L2456" t="str">
            <v>RIANIMAZIONE</v>
          </cell>
          <cell r="M2456" t="str">
            <v>COMPONENTE</v>
          </cell>
          <cell r="N2456" t="str">
            <v>104240</v>
          </cell>
          <cell r="P2456" t="str">
            <v>ANNUALE</v>
          </cell>
          <cell r="Q2456" t="str">
            <v>ANNUALE (NON DI NS COMPETENZA)</v>
          </cell>
          <cell r="R2456" t="str">
            <v>NON PREVISTO</v>
          </cell>
          <cell r="S2456" t="str">
            <v>MP DA FARE CMQ</v>
          </cell>
          <cell r="T2456" t="str">
            <v>DA FARE</v>
          </cell>
          <cell r="U2456">
            <v>4240</v>
          </cell>
          <cell r="V2456">
            <v>46210</v>
          </cell>
          <cell r="W2456" t="str">
            <v>POSITIVO</v>
          </cell>
          <cell r="X2456" t="str">
            <v xml:space="preserve">VSE ESEGUITA CON APP PADRE </v>
          </cell>
          <cell r="Y2456" t="str">
            <v>NON PREVISTO</v>
          </cell>
          <cell r="Z2456">
            <v>4245</v>
          </cell>
          <cell r="AA2456">
            <v>46210</v>
          </cell>
          <cell r="AB2456" t="str">
            <v>POSITIVO</v>
          </cell>
          <cell r="AC2456">
            <v>0</v>
          </cell>
          <cell r="AD2456" t="str">
            <v>NON PREVISTO</v>
          </cell>
          <cell r="AE2456" t="str">
            <v>NON PREVISTO</v>
          </cell>
          <cell r="AF2456" t="str">
            <v>NON PREVISTO</v>
          </cell>
          <cell r="AG2456" t="str">
            <v>NON PREVISTO</v>
          </cell>
          <cell r="AH2456" t="str">
            <v>NON PREVISTO</v>
          </cell>
        </row>
        <row r="2457">
          <cell r="A2457">
            <v>104246</v>
          </cell>
          <cell r="B2457" t="str">
            <v>MONITOR</v>
          </cell>
          <cell r="C2457" t="str">
            <v>EDAN INSTRUMENTS INC</v>
          </cell>
          <cell r="D2457" t="str">
            <v>ELITE V6</v>
          </cell>
          <cell r="E2457" t="str">
            <v>260597-M20A06230002</v>
          </cell>
          <cell r="F2457" t="str">
            <v>PRINCIPALE</v>
          </cell>
          <cell r="G2457">
            <v>104246</v>
          </cell>
          <cell r="I2457" t="str">
            <v>S.PIETRO</v>
          </cell>
          <cell r="J2457" t="str">
            <v>RIANIMAZIONE</v>
          </cell>
          <cell r="K2457" t="str">
            <v>RIANIMAZIONE</v>
          </cell>
          <cell r="L2457" t="str">
            <v>NON TROVATO</v>
          </cell>
          <cell r="P2457" t="str">
            <v>ANNUALE</v>
          </cell>
          <cell r="Q2457" t="str">
            <v>ANNUALE (NON DI NS COMPETENZA)</v>
          </cell>
          <cell r="R2457" t="str">
            <v>NON PREVISTO</v>
          </cell>
          <cell r="S2457" t="str">
            <v>MP DA FARE CMQ</v>
          </cell>
          <cell r="T2457" t="str">
            <v>DA FARE</v>
          </cell>
          <cell r="U2457">
            <v>0</v>
          </cell>
          <cell r="V2457">
            <v>0</v>
          </cell>
          <cell r="W2457">
            <v>0</v>
          </cell>
          <cell r="X2457">
            <v>0</v>
          </cell>
          <cell r="Y2457" t="str">
            <v>NON PREVISTO</v>
          </cell>
          <cell r="Z2457">
            <v>0</v>
          </cell>
          <cell r="AA2457">
            <v>0</v>
          </cell>
          <cell r="AB2457">
            <v>0</v>
          </cell>
          <cell r="AC2457">
            <v>0</v>
          </cell>
          <cell r="AD2457" t="str">
            <v>NON PREVISTO</v>
          </cell>
          <cell r="AE2457" t="str">
            <v>NON PREVISTO</v>
          </cell>
          <cell r="AF2457" t="str">
            <v>NON PREVISTO</v>
          </cell>
          <cell r="AG2457" t="str">
            <v>NON PREVISTO</v>
          </cell>
          <cell r="AH2457" t="str">
            <v>NON PREVISTO</v>
          </cell>
        </row>
        <row r="2458">
          <cell r="A2458">
            <v>104247</v>
          </cell>
          <cell r="B2458" t="str">
            <v>MODULO PER MONITOR</v>
          </cell>
          <cell r="C2458" t="str">
            <v>EDAN INSTRUMENTS INC</v>
          </cell>
          <cell r="D2458" t="str">
            <v>XM2</v>
          </cell>
          <cell r="E2458" t="str">
            <v>260801-M20A06310001</v>
          </cell>
          <cell r="F2458" t="str">
            <v>COMPONENTE</v>
          </cell>
          <cell r="G2458">
            <v>104244</v>
          </cell>
          <cell r="I2458" t="str">
            <v>S.PIETRO</v>
          </cell>
          <cell r="J2458" t="str">
            <v>RIANIMAZIONE</v>
          </cell>
          <cell r="K2458" t="str">
            <v>RIANIMAZIONE</v>
          </cell>
          <cell r="L2458" t="str">
            <v>RIANIMAZIONE</v>
          </cell>
          <cell r="M2458" t="str">
            <v>COMPONENTE</v>
          </cell>
          <cell r="N2458">
            <v>104244</v>
          </cell>
          <cell r="P2458" t="str">
            <v>ANNUALE</v>
          </cell>
          <cell r="Q2458" t="str">
            <v>ANNUALE (NON DI NS COMPETENZA)</v>
          </cell>
          <cell r="R2458" t="str">
            <v>NON PREVISTO</v>
          </cell>
          <cell r="S2458" t="str">
            <v>MP DA FARE CMQ</v>
          </cell>
          <cell r="T2458" t="str">
            <v>DA FARE</v>
          </cell>
          <cell r="U2458">
            <v>4244</v>
          </cell>
          <cell r="V2458">
            <v>46197</v>
          </cell>
          <cell r="W2458" t="str">
            <v>POSITIVO</v>
          </cell>
          <cell r="X2458" t="str">
            <v>VSE ESEGUITA CON APP PADRE</v>
          </cell>
          <cell r="Y2458" t="str">
            <v>NON PREVISTO</v>
          </cell>
          <cell r="Z2458">
            <v>4247</v>
          </cell>
          <cell r="AA2458">
            <v>46210</v>
          </cell>
          <cell r="AB2458" t="str">
            <v>POSITIVO</v>
          </cell>
          <cell r="AC2458">
            <v>0</v>
          </cell>
          <cell r="AD2458" t="str">
            <v>NON PREVISTO</v>
          </cell>
          <cell r="AE2458" t="str">
            <v>NON PREVISTO</v>
          </cell>
          <cell r="AF2458" t="str">
            <v>NON PREVISTO</v>
          </cell>
          <cell r="AG2458" t="str">
            <v>NON PREVISTO</v>
          </cell>
          <cell r="AH2458" t="str">
            <v>NON PREVISTO</v>
          </cell>
        </row>
        <row r="2459">
          <cell r="A2459">
            <v>104248</v>
          </cell>
          <cell r="B2459" t="str">
            <v>MODULO PER MONITOR</v>
          </cell>
          <cell r="C2459" t="str">
            <v>EDAN INSTRUMENTS INC</v>
          </cell>
          <cell r="D2459" t="str">
            <v>VCO</v>
          </cell>
          <cell r="E2459" t="str">
            <v>208029-M20503430008</v>
          </cell>
          <cell r="F2459" t="str">
            <v>COMPONENTE</v>
          </cell>
          <cell r="G2459">
            <v>104246</v>
          </cell>
          <cell r="I2459" t="str">
            <v>S.PIETRO</v>
          </cell>
          <cell r="J2459" t="str">
            <v>RIANIMAZIONE</v>
          </cell>
          <cell r="K2459" t="str">
            <v>RIANIMAZIONE</v>
          </cell>
          <cell r="L2459" t="str">
            <v>RIANIMAZIONE</v>
          </cell>
          <cell r="M2459" t="str">
            <v>COMPONENTE</v>
          </cell>
          <cell r="N2459">
            <v>104252</v>
          </cell>
          <cell r="P2459" t="str">
            <v>ANNUALE</v>
          </cell>
          <cell r="Q2459" t="str">
            <v>ANNUALE (NON DI NS COMPETENZA)</v>
          </cell>
          <cell r="R2459" t="str">
            <v>NON PREVISTO</v>
          </cell>
          <cell r="S2459" t="str">
            <v>MP DA FARE CMQ</v>
          </cell>
          <cell r="T2459" t="str">
            <v>DA FARE</v>
          </cell>
          <cell r="U2459">
            <v>4252</v>
          </cell>
          <cell r="V2459">
            <v>46210</v>
          </cell>
          <cell r="W2459" t="str">
            <v>POSITIVO</v>
          </cell>
          <cell r="X2459" t="str">
            <v>VSE ESEGUITA CON APP PADRE</v>
          </cell>
          <cell r="Y2459" t="str">
            <v>NON PREVISTO</v>
          </cell>
          <cell r="Z2459">
            <v>4248</v>
          </cell>
          <cell r="AA2459">
            <v>46210</v>
          </cell>
          <cell r="AB2459" t="str">
            <v>POSITIVO</v>
          </cell>
          <cell r="AC2459">
            <v>0</v>
          </cell>
          <cell r="AD2459" t="str">
            <v>NON PREVISTO</v>
          </cell>
          <cell r="AE2459" t="str">
            <v>NON PREVISTO</v>
          </cell>
          <cell r="AF2459" t="str">
            <v>NON PREVISTO</v>
          </cell>
          <cell r="AG2459" t="str">
            <v>NON PREVISTO</v>
          </cell>
          <cell r="AH2459" t="str">
            <v>NON PREVISTO</v>
          </cell>
        </row>
        <row r="2460">
          <cell r="A2460">
            <v>104249</v>
          </cell>
          <cell r="B2460" t="str">
            <v>MONITOR</v>
          </cell>
          <cell r="C2460" t="str">
            <v>EDAN INSTRUMENTS INC</v>
          </cell>
          <cell r="D2460" t="str">
            <v>ELITE V6</v>
          </cell>
          <cell r="E2460" t="str">
            <v>260597-M20A11170009</v>
          </cell>
          <cell r="F2460" t="str">
            <v>PRINCIPALE</v>
          </cell>
          <cell r="G2460">
            <v>104249</v>
          </cell>
          <cell r="I2460" t="str">
            <v>S.PIETRO</v>
          </cell>
          <cell r="J2460" t="str">
            <v>RIANIMAZIONE</v>
          </cell>
          <cell r="K2460" t="str">
            <v>RIANIMAZIONE</v>
          </cell>
          <cell r="L2460" t="str">
            <v>RIANIMAZIONE</v>
          </cell>
          <cell r="M2460" t="str">
            <v>PRINCIPALE</v>
          </cell>
          <cell r="N2460">
            <v>104249</v>
          </cell>
          <cell r="P2460" t="str">
            <v>ANNUALE</v>
          </cell>
          <cell r="Q2460" t="str">
            <v>ANNUALE (NON DI NS COMPETENZA)</v>
          </cell>
          <cell r="R2460" t="str">
            <v>NON PREVISTO</v>
          </cell>
          <cell r="S2460" t="str">
            <v>MP DA FARE CMQ</v>
          </cell>
          <cell r="T2460" t="str">
            <v>DA FARE</v>
          </cell>
          <cell r="U2460">
            <v>4249</v>
          </cell>
          <cell r="V2460">
            <v>46210</v>
          </cell>
          <cell r="W2460" t="str">
            <v>POSITIVO</v>
          </cell>
          <cell r="X2460" t="str">
            <v>VSE ESEGUITA CON APP 104251 E 104261</v>
          </cell>
          <cell r="Y2460" t="str">
            <v>NON PREVISTO</v>
          </cell>
          <cell r="Z2460">
            <v>4249</v>
          </cell>
          <cell r="AA2460">
            <v>46210</v>
          </cell>
          <cell r="AB2460" t="str">
            <v>POSITIVO</v>
          </cell>
          <cell r="AC2460">
            <v>0</v>
          </cell>
          <cell r="AD2460" t="str">
            <v>NON PREVISTO</v>
          </cell>
          <cell r="AE2460" t="str">
            <v>NON PREVISTO</v>
          </cell>
          <cell r="AF2460" t="str">
            <v>NON PREVISTO</v>
          </cell>
          <cell r="AG2460" t="str">
            <v>NON PREVISTO</v>
          </cell>
          <cell r="AH2460" t="str">
            <v>NON PREVISTO</v>
          </cell>
        </row>
        <row r="2461">
          <cell r="A2461">
            <v>104250</v>
          </cell>
          <cell r="B2461" t="str">
            <v>MODULO PER MONITOR</v>
          </cell>
          <cell r="C2461" t="str">
            <v>EDAN INSTRUMENTS INC</v>
          </cell>
          <cell r="D2461" t="str">
            <v>XM2</v>
          </cell>
          <cell r="E2461" t="str">
            <v>260801-M20A06310002</v>
          </cell>
          <cell r="F2461" t="str">
            <v>COMPONENTE</v>
          </cell>
          <cell r="G2461">
            <v>104236</v>
          </cell>
          <cell r="I2461" t="str">
            <v>S.PIETRO</v>
          </cell>
          <cell r="J2461" t="str">
            <v>RIANIMAZIONE</v>
          </cell>
          <cell r="K2461" t="str">
            <v>RIANIMAZIONE</v>
          </cell>
          <cell r="L2461" t="str">
            <v>RIANIMAZIONE</v>
          </cell>
          <cell r="M2461" t="str">
            <v>COMPONENTE</v>
          </cell>
          <cell r="N2461">
            <v>104236</v>
          </cell>
          <cell r="P2461" t="str">
            <v>ANNUALE</v>
          </cell>
          <cell r="Q2461" t="str">
            <v>ANNUALE (NON DI NS COMPETENZA)</v>
          </cell>
          <cell r="R2461" t="str">
            <v>NON PREVISTO</v>
          </cell>
          <cell r="S2461" t="str">
            <v>MP DA FARE CMQ</v>
          </cell>
          <cell r="T2461" t="str">
            <v>DA FARE</v>
          </cell>
          <cell r="U2461">
            <v>4236</v>
          </cell>
          <cell r="V2461">
            <v>46198</v>
          </cell>
          <cell r="W2461" t="str">
            <v>POSITIVO</v>
          </cell>
          <cell r="X2461" t="str">
            <v>VSE EFFETTUATA CON APP. PADRE</v>
          </cell>
          <cell r="Y2461" t="str">
            <v>NON PREVISTO</v>
          </cell>
          <cell r="Z2461">
            <v>4250</v>
          </cell>
          <cell r="AA2461">
            <v>46210</v>
          </cell>
          <cell r="AB2461" t="str">
            <v>POSITIVO</v>
          </cell>
          <cell r="AC2461">
            <v>0</v>
          </cell>
          <cell r="AD2461" t="str">
            <v>NON PREVISTO</v>
          </cell>
          <cell r="AE2461" t="str">
            <v>NON PREVISTO</v>
          </cell>
          <cell r="AF2461" t="str">
            <v>NON PREVISTO</v>
          </cell>
          <cell r="AG2461" t="str">
            <v>NON PREVISTO</v>
          </cell>
          <cell r="AH2461" t="str">
            <v>NON PREVISTO</v>
          </cell>
        </row>
        <row r="2462">
          <cell r="A2462">
            <v>104251</v>
          </cell>
          <cell r="B2462" t="str">
            <v>MODULO PER MONITOR</v>
          </cell>
          <cell r="C2462" t="str">
            <v>EDAN INSTRUMENTS INC</v>
          </cell>
          <cell r="D2462" t="str">
            <v>VCO</v>
          </cell>
          <cell r="E2462" t="str">
            <v>208029-M20403810096</v>
          </cell>
          <cell r="F2462" t="str">
            <v>COMPONENTE</v>
          </cell>
          <cell r="G2462">
            <v>104249</v>
          </cell>
          <cell r="I2462" t="str">
            <v>S.PIETRO</v>
          </cell>
          <cell r="J2462" t="str">
            <v>RIANIMAZIONE</v>
          </cell>
          <cell r="K2462" t="str">
            <v>RIANIMAZIONE</v>
          </cell>
          <cell r="L2462" t="str">
            <v>RIANIMAZIONE</v>
          </cell>
          <cell r="M2462" t="str">
            <v>COMPONENTE</v>
          </cell>
          <cell r="N2462">
            <v>104249</v>
          </cell>
          <cell r="P2462" t="str">
            <v>ANNUALE</v>
          </cell>
          <cell r="Q2462" t="str">
            <v>ANNUALE (NON DI NS COMPETENZA)</v>
          </cell>
          <cell r="R2462" t="str">
            <v>NON PREVISTO</v>
          </cell>
          <cell r="S2462" t="str">
            <v>MP DA FARE CMQ</v>
          </cell>
          <cell r="T2462" t="str">
            <v>DA FARE</v>
          </cell>
          <cell r="U2462">
            <v>4249</v>
          </cell>
          <cell r="V2462">
            <v>46210</v>
          </cell>
          <cell r="W2462" t="str">
            <v>POSITIVO</v>
          </cell>
          <cell r="X2462" t="str">
            <v>VSE ESEGUITA CON APP PADRE</v>
          </cell>
          <cell r="Y2462" t="str">
            <v>NON PREVISTO</v>
          </cell>
          <cell r="Z2462">
            <v>4251</v>
          </cell>
          <cell r="AA2462">
            <v>46210</v>
          </cell>
          <cell r="AB2462" t="str">
            <v>POSITIVO</v>
          </cell>
          <cell r="AC2462">
            <v>0</v>
          </cell>
          <cell r="AD2462" t="str">
            <v>NON PREVISTO</v>
          </cell>
          <cell r="AE2462" t="str">
            <v>NON PREVISTO</v>
          </cell>
          <cell r="AF2462" t="str">
            <v>NON PREVISTO</v>
          </cell>
          <cell r="AG2462" t="str">
            <v>NON PREVISTO</v>
          </cell>
          <cell r="AH2462" t="str">
            <v>NON PREVISTO</v>
          </cell>
        </row>
        <row r="2463">
          <cell r="A2463">
            <v>104252</v>
          </cell>
          <cell r="B2463" t="str">
            <v>MONITOR</v>
          </cell>
          <cell r="C2463" t="str">
            <v>EDAN INSTRUMENTS INC</v>
          </cell>
          <cell r="D2463" t="str">
            <v>ELITE V6</v>
          </cell>
          <cell r="E2463" t="str">
            <v>260597-M20A11170001</v>
          </cell>
          <cell r="F2463" t="str">
            <v>PRINCIPALE</v>
          </cell>
          <cell r="G2463">
            <v>104252</v>
          </cell>
          <cell r="I2463" t="str">
            <v>S.PIETRO</v>
          </cell>
          <cell r="J2463" t="str">
            <v>RIANIMAZIONE</v>
          </cell>
          <cell r="K2463" t="str">
            <v>RIANIMAZIONE</v>
          </cell>
          <cell r="L2463" t="str">
            <v>RIANIMAZIONE</v>
          </cell>
          <cell r="M2463" t="str">
            <v>PRINCIPALE</v>
          </cell>
          <cell r="N2463">
            <v>104252</v>
          </cell>
          <cell r="P2463" t="str">
            <v>ANNUALE</v>
          </cell>
          <cell r="Q2463" t="str">
            <v>ANNUALE (NON DI NS COMPETENZA)</v>
          </cell>
          <cell r="R2463" t="str">
            <v>NON PREVISTO</v>
          </cell>
          <cell r="S2463" t="str">
            <v>MP DA FARE CMQ</v>
          </cell>
          <cell r="T2463" t="str">
            <v>DA FARE</v>
          </cell>
          <cell r="U2463">
            <v>4252</v>
          </cell>
          <cell r="V2463">
            <v>46210</v>
          </cell>
          <cell r="W2463" t="str">
            <v>POSITIVO</v>
          </cell>
          <cell r="X2463" t="str">
            <v>VSE ESEGUITA CON APP 104248 E 104241</v>
          </cell>
          <cell r="Y2463" t="str">
            <v>NON PREVISTO</v>
          </cell>
          <cell r="Z2463">
            <v>4252</v>
          </cell>
          <cell r="AA2463">
            <v>46210</v>
          </cell>
          <cell r="AB2463" t="str">
            <v>POSITIVO</v>
          </cell>
          <cell r="AC2463">
            <v>0</v>
          </cell>
          <cell r="AD2463" t="str">
            <v>NON PREVISTO</v>
          </cell>
          <cell r="AE2463" t="str">
            <v>NON PREVISTO</v>
          </cell>
          <cell r="AF2463" t="str">
            <v>NON PREVISTO</v>
          </cell>
          <cell r="AG2463" t="str">
            <v>NON PREVISTO</v>
          </cell>
          <cell r="AH2463" t="str">
            <v>NON PREVISTO</v>
          </cell>
        </row>
        <row r="2464">
          <cell r="A2464">
            <v>104253</v>
          </cell>
          <cell r="B2464" t="str">
            <v>MODULO PER MONITOR</v>
          </cell>
          <cell r="C2464" t="str">
            <v>EDAN INSTRUMENTS INC</v>
          </cell>
          <cell r="D2464" t="str">
            <v>XM1</v>
          </cell>
          <cell r="E2464" t="str">
            <v>260801-M20420860150</v>
          </cell>
          <cell r="F2464" t="str">
            <v>COMPONENTE</v>
          </cell>
          <cell r="G2464">
            <v>104256</v>
          </cell>
          <cell r="I2464" t="str">
            <v>S.PIETRO</v>
          </cell>
          <cell r="J2464" t="str">
            <v>RIANIMAZIONE</v>
          </cell>
          <cell r="K2464" t="str">
            <v>RIANIMAZIONE</v>
          </cell>
          <cell r="L2464" t="str">
            <v>RIANIMAZIONE</v>
          </cell>
          <cell r="M2464" t="str">
            <v>COMPONENTE</v>
          </cell>
          <cell r="N2464">
            <v>104256</v>
          </cell>
          <cell r="P2464" t="str">
            <v>ANNUALE</v>
          </cell>
          <cell r="Q2464" t="str">
            <v>ANNUALE (NON DI NS COMPETENZA)</v>
          </cell>
          <cell r="R2464" t="str">
            <v>NON PREVISTO</v>
          </cell>
          <cell r="S2464" t="str">
            <v>MP DA FARE CMQ</v>
          </cell>
          <cell r="T2464" t="str">
            <v>DA FARE</v>
          </cell>
          <cell r="U2464">
            <v>4256</v>
          </cell>
          <cell r="V2464">
            <v>46197</v>
          </cell>
          <cell r="W2464" t="str">
            <v>POSITIVO</v>
          </cell>
          <cell r="X2464" t="str">
            <v>VSE ESEGUITA CON APP PADRE</v>
          </cell>
          <cell r="Y2464" t="str">
            <v>NON PREVISTO</v>
          </cell>
          <cell r="Z2464">
            <v>4253</v>
          </cell>
          <cell r="AA2464">
            <v>46210</v>
          </cell>
          <cell r="AB2464" t="str">
            <v>POSITIVO</v>
          </cell>
          <cell r="AC2464">
            <v>0</v>
          </cell>
          <cell r="AD2464" t="str">
            <v>NON PREVISTO</v>
          </cell>
          <cell r="AE2464" t="str">
            <v>NON PREVISTO</v>
          </cell>
          <cell r="AF2464" t="str">
            <v>NON PREVISTO</v>
          </cell>
          <cell r="AG2464" t="str">
            <v>NON PREVISTO</v>
          </cell>
          <cell r="AH2464" t="str">
            <v>NON PREVISTO</v>
          </cell>
        </row>
        <row r="2465">
          <cell r="A2465">
            <v>104254</v>
          </cell>
          <cell r="B2465" t="str">
            <v>MONITOR</v>
          </cell>
          <cell r="C2465" t="str">
            <v>EDAN INSTRUMENTS INC</v>
          </cell>
          <cell r="D2465" t="str">
            <v>ELITE V6</v>
          </cell>
          <cell r="E2465" t="str">
            <v>260597-M20A11170010</v>
          </cell>
          <cell r="F2465" t="str">
            <v>PRINCIPALE</v>
          </cell>
          <cell r="G2465">
            <v>104254</v>
          </cell>
          <cell r="I2465" t="str">
            <v>S.PIETRO</v>
          </cell>
          <cell r="J2465" t="str">
            <v>RIANIMAZIONE</v>
          </cell>
          <cell r="K2465" t="str">
            <v>RIANIMAZIONE</v>
          </cell>
          <cell r="L2465" t="str">
            <v>RIANIMAZIONE</v>
          </cell>
          <cell r="M2465" t="str">
            <v>PRINCIPALE</v>
          </cell>
          <cell r="N2465">
            <v>104254</v>
          </cell>
          <cell r="P2465" t="str">
            <v>ANNUALE</v>
          </cell>
          <cell r="Q2465" t="str">
            <v>ANNUALE (NON DI NS COMPETENZA)</v>
          </cell>
          <cell r="R2465" t="str">
            <v>NON PREVISTO</v>
          </cell>
          <cell r="S2465" t="str">
            <v>MP DA FARE CMQ</v>
          </cell>
          <cell r="T2465" t="str">
            <v>DA FARE</v>
          </cell>
          <cell r="U2465">
            <v>4254</v>
          </cell>
          <cell r="V2465">
            <v>46210</v>
          </cell>
          <cell r="W2465" t="str">
            <v>POSITIVO</v>
          </cell>
          <cell r="X2465" t="str">
            <v>VSE ESEGUITA CON APP 104243</v>
          </cell>
          <cell r="Y2465" t="str">
            <v>NON PREVISTO</v>
          </cell>
          <cell r="Z2465">
            <v>4254</v>
          </cell>
          <cell r="AA2465">
            <v>46210</v>
          </cell>
          <cell r="AB2465" t="str">
            <v>POSITIVO</v>
          </cell>
          <cell r="AC2465">
            <v>0</v>
          </cell>
          <cell r="AD2465" t="str">
            <v>NON PREVISTO</v>
          </cell>
          <cell r="AE2465" t="str">
            <v>NON PREVISTO</v>
          </cell>
          <cell r="AF2465" t="str">
            <v>NON PREVISTO</v>
          </cell>
          <cell r="AG2465" t="str">
            <v>NON PREVISTO</v>
          </cell>
          <cell r="AH2465" t="str">
            <v>NON PREVISTO</v>
          </cell>
        </row>
        <row r="2466">
          <cell r="A2466">
            <v>104255</v>
          </cell>
          <cell r="B2466" t="str">
            <v>MODULO PER MONITOR</v>
          </cell>
          <cell r="C2466" t="str">
            <v>EDAN INSTRUMENTS INC</v>
          </cell>
          <cell r="D2466" t="str">
            <v>XM1</v>
          </cell>
          <cell r="E2466" t="str">
            <v>260801-M20420860106</v>
          </cell>
          <cell r="F2466" t="str">
            <v>COMPONENTE</v>
          </cell>
          <cell r="G2466">
            <v>104238</v>
          </cell>
          <cell r="I2466" t="str">
            <v>S.PIETRO</v>
          </cell>
          <cell r="J2466" t="str">
            <v>RIANIMAZIONE</v>
          </cell>
          <cell r="K2466" t="str">
            <v>RIANIMAZIONE</v>
          </cell>
          <cell r="L2466" t="str">
            <v>RIANIMAZIONE</v>
          </cell>
          <cell r="M2466" t="str">
            <v>COMPONENTE</v>
          </cell>
          <cell r="N2466">
            <v>104238</v>
          </cell>
          <cell r="P2466" t="str">
            <v>ANNUALE</v>
          </cell>
          <cell r="Q2466" t="str">
            <v>ANNUALE (NON DI NS COMPETENZA)</v>
          </cell>
          <cell r="R2466" t="str">
            <v>NON PREVISTO</v>
          </cell>
          <cell r="S2466" t="str">
            <v>MP DA FARE CMQ</v>
          </cell>
          <cell r="T2466" t="str">
            <v>DA FARE</v>
          </cell>
          <cell r="U2466">
            <v>4238</v>
          </cell>
          <cell r="V2466">
            <v>46198</v>
          </cell>
          <cell r="W2466" t="str">
            <v>POSITIVO</v>
          </cell>
          <cell r="X2466" t="str">
            <v xml:space="preserve">VSE ESEGUITA CON APP PADRE </v>
          </cell>
          <cell r="Y2466" t="str">
            <v>NON PREVISTO</v>
          </cell>
          <cell r="Z2466">
            <v>4255</v>
          </cell>
          <cell r="AA2466">
            <v>46210</v>
          </cell>
          <cell r="AB2466" t="str">
            <v>POSITIVO</v>
          </cell>
          <cell r="AC2466">
            <v>0</v>
          </cell>
          <cell r="AD2466" t="str">
            <v>NON PREVISTO</v>
          </cell>
          <cell r="AE2466" t="str">
            <v>NON PREVISTO</v>
          </cell>
          <cell r="AF2466" t="str">
            <v>NON PREVISTO</v>
          </cell>
          <cell r="AG2466" t="str">
            <v>NON PREVISTO</v>
          </cell>
          <cell r="AH2466" t="str">
            <v>NON PREVISTO</v>
          </cell>
        </row>
        <row r="2467">
          <cell r="A2467">
            <v>104256</v>
          </cell>
          <cell r="B2467" t="str">
            <v>MONITOR</v>
          </cell>
          <cell r="C2467" t="str">
            <v>EDAN INSTRUMENTS INC</v>
          </cell>
          <cell r="D2467" t="str">
            <v>ELITE V6</v>
          </cell>
          <cell r="E2467" t="str">
            <v>260597-M20A11170008</v>
          </cell>
          <cell r="F2467" t="str">
            <v>PRINCIPALE</v>
          </cell>
          <cell r="G2467">
            <v>104256</v>
          </cell>
          <cell r="I2467" t="str">
            <v>S.PIETRO</v>
          </cell>
          <cell r="J2467" t="str">
            <v>RIANIMAZIONE</v>
          </cell>
          <cell r="K2467" t="str">
            <v>RIANIMAZIONE</v>
          </cell>
          <cell r="L2467" t="str">
            <v>RIANIMAZIONE</v>
          </cell>
          <cell r="M2467" t="str">
            <v>PRINCIPALE</v>
          </cell>
          <cell r="N2467">
            <v>104256</v>
          </cell>
          <cell r="P2467" t="str">
            <v>ANNUALE</v>
          </cell>
          <cell r="Q2467" t="str">
            <v>ANNUALE (NON DI NS COMPETENZA)</v>
          </cell>
          <cell r="R2467" t="str">
            <v>NON PREVISTO</v>
          </cell>
          <cell r="S2467" t="str">
            <v>MP DA FARE CMQ</v>
          </cell>
          <cell r="T2467" t="str">
            <v>DA FARE</v>
          </cell>
          <cell r="U2467">
            <v>4256</v>
          </cell>
          <cell r="V2467">
            <v>46197</v>
          </cell>
          <cell r="W2467" t="str">
            <v>POSITIVO</v>
          </cell>
          <cell r="X2467" t="str">
            <v>VSE ESEGUITA CON APP 104253</v>
          </cell>
          <cell r="Y2467" t="str">
            <v>NON PREVISTO</v>
          </cell>
          <cell r="Z2467">
            <v>4256</v>
          </cell>
          <cell r="AA2467">
            <v>46198</v>
          </cell>
          <cell r="AB2467" t="str">
            <v>POSITIVO</v>
          </cell>
          <cell r="AC2467">
            <v>0</v>
          </cell>
          <cell r="AD2467" t="str">
            <v>NON PREVISTO</v>
          </cell>
          <cell r="AE2467" t="str">
            <v>NON PREVISTO</v>
          </cell>
          <cell r="AF2467" t="str">
            <v>NON PREVISTO</v>
          </cell>
          <cell r="AG2467" t="str">
            <v>NON PREVISTO</v>
          </cell>
          <cell r="AH2467" t="str">
            <v>NON PREVISTO</v>
          </cell>
        </row>
        <row r="2468">
          <cell r="A2468">
            <v>104257</v>
          </cell>
          <cell r="B2468" t="str">
            <v>MODULO PER MONITOR</v>
          </cell>
          <cell r="C2468" t="str">
            <v>EDAN INSTRUMENTS INC</v>
          </cell>
          <cell r="D2468" t="str">
            <v>XM1</v>
          </cell>
          <cell r="E2468" t="str">
            <v>260801-M20420860107</v>
          </cell>
          <cell r="F2468" t="str">
            <v>COMPONENTE</v>
          </cell>
          <cell r="G2468">
            <v>104246</v>
          </cell>
          <cell r="I2468" t="str">
            <v>S.PIETRO</v>
          </cell>
          <cell r="J2468" t="str">
            <v>RIANIMAZIONE</v>
          </cell>
          <cell r="K2468" t="str">
            <v>RIANIMAZIONE</v>
          </cell>
          <cell r="L2468" t="str">
            <v>NON TROVATO</v>
          </cell>
          <cell r="P2468" t="str">
            <v>ANNUALE</v>
          </cell>
          <cell r="Q2468" t="str">
            <v>ANNUALE (NON DI NS COMPETENZA)</v>
          </cell>
          <cell r="R2468" t="str">
            <v>NON PREVISTO</v>
          </cell>
          <cell r="S2468" t="str">
            <v>MP DA FARE CMQ</v>
          </cell>
          <cell r="T2468" t="str">
            <v>DA FARE</v>
          </cell>
          <cell r="U2468">
            <v>0</v>
          </cell>
          <cell r="V2468">
            <v>0</v>
          </cell>
          <cell r="W2468">
            <v>0</v>
          </cell>
          <cell r="X2468">
            <v>0</v>
          </cell>
          <cell r="Y2468" t="str">
            <v>NON PREVISTO</v>
          </cell>
          <cell r="Z2468">
            <v>0</v>
          </cell>
          <cell r="AA2468">
            <v>0</v>
          </cell>
          <cell r="AB2468">
            <v>0</v>
          </cell>
          <cell r="AC2468">
            <v>0</v>
          </cell>
          <cell r="AD2468" t="str">
            <v>NON PREVISTO</v>
          </cell>
          <cell r="AE2468" t="str">
            <v>NON PREVISTO</v>
          </cell>
          <cell r="AF2468" t="str">
            <v>NON PREVISTO</v>
          </cell>
          <cell r="AG2468" t="str">
            <v>NON PREVISTO</v>
          </cell>
          <cell r="AH2468" t="str">
            <v>NON PREVISTO</v>
          </cell>
        </row>
        <row r="2469">
          <cell r="A2469">
            <v>104258</v>
          </cell>
          <cell r="B2469" t="str">
            <v>MONITOR</v>
          </cell>
          <cell r="C2469" t="str">
            <v>EDAN INSTRUMENTS INC</v>
          </cell>
          <cell r="D2469" t="str">
            <v>ELITE V6</v>
          </cell>
          <cell r="E2469" t="str">
            <v>260597-M20A11170011</v>
          </cell>
          <cell r="F2469" t="str">
            <v>PRINCIPALE</v>
          </cell>
          <cell r="G2469">
            <v>104258</v>
          </cell>
          <cell r="I2469" t="str">
            <v>S.PIETRO</v>
          </cell>
          <cell r="J2469" t="str">
            <v>RIANIMAZIONE</v>
          </cell>
          <cell r="K2469" t="str">
            <v>RIANIMAZIONE</v>
          </cell>
          <cell r="L2469" t="str">
            <v>RIANIMAZIONE</v>
          </cell>
          <cell r="M2469" t="str">
            <v>PRINCIPALE</v>
          </cell>
          <cell r="N2469">
            <v>104258</v>
          </cell>
          <cell r="P2469" t="str">
            <v>ANNUALE</v>
          </cell>
          <cell r="Q2469" t="str">
            <v>ANNUALE (NON DI NS COMPETENZA)</v>
          </cell>
          <cell r="R2469" t="str">
            <v>NON PREVISTO</v>
          </cell>
          <cell r="S2469" t="str">
            <v>MP DA FARE CMQ</v>
          </cell>
          <cell r="T2469" t="str">
            <v>DA FARE</v>
          </cell>
          <cell r="U2469">
            <v>4258</v>
          </cell>
          <cell r="V2469">
            <v>46197</v>
          </cell>
          <cell r="W2469" t="str">
            <v>POSITIVO</v>
          </cell>
          <cell r="X2469" t="str">
            <v>VSE ESEGUITA CON APP PADRE</v>
          </cell>
          <cell r="Y2469" t="str">
            <v>NON PREVISTO</v>
          </cell>
          <cell r="Z2469">
            <v>4258</v>
          </cell>
          <cell r="AA2469">
            <v>46198</v>
          </cell>
          <cell r="AB2469" t="str">
            <v>POSITIVO</v>
          </cell>
          <cell r="AC2469">
            <v>0</v>
          </cell>
          <cell r="AD2469" t="str">
            <v>NON PREVISTO</v>
          </cell>
          <cell r="AE2469" t="str">
            <v>NON PREVISTO</v>
          </cell>
          <cell r="AF2469" t="str">
            <v>NON PREVISTO</v>
          </cell>
          <cell r="AG2469" t="str">
            <v>NON PREVISTO</v>
          </cell>
          <cell r="AH2469" t="str">
            <v>NON PREVISTO</v>
          </cell>
        </row>
        <row r="2470">
          <cell r="A2470">
            <v>104259</v>
          </cell>
          <cell r="B2470" t="str">
            <v>MODULO PER MONITOR</v>
          </cell>
          <cell r="C2470" t="str">
            <v>EDAN INSTRUMENTS INC</v>
          </cell>
          <cell r="D2470" t="str">
            <v>XM1</v>
          </cell>
          <cell r="E2470" t="str">
            <v>260801-M20420860100</v>
          </cell>
          <cell r="F2470" t="str">
            <v>COMPONENTE</v>
          </cell>
          <cell r="G2470">
            <v>104258</v>
          </cell>
          <cell r="I2470" t="str">
            <v>S.PIETRO</v>
          </cell>
          <cell r="J2470" t="str">
            <v>RIANIMAZIONE</v>
          </cell>
          <cell r="K2470" t="str">
            <v>RIANIMAZIONE</v>
          </cell>
          <cell r="L2470" t="str">
            <v>RIANIMAZIONE</v>
          </cell>
          <cell r="M2470" t="str">
            <v>COMPONENTE</v>
          </cell>
          <cell r="N2470">
            <v>104258</v>
          </cell>
          <cell r="P2470" t="str">
            <v>ANNUALE</v>
          </cell>
          <cell r="Q2470" t="str">
            <v>ANNUALE (NON DI NS COMPETENZA)</v>
          </cell>
          <cell r="R2470" t="str">
            <v>NON PREVISTO</v>
          </cell>
          <cell r="S2470" t="str">
            <v>MP DA FARE CMQ</v>
          </cell>
          <cell r="T2470" t="str">
            <v>DA FARE</v>
          </cell>
          <cell r="U2470">
            <v>4258</v>
          </cell>
          <cell r="V2470">
            <v>46197</v>
          </cell>
          <cell r="W2470" t="str">
            <v>POSITIVO</v>
          </cell>
          <cell r="X2470" t="str">
            <v>VSE ESEGUITA CON APP 104258</v>
          </cell>
          <cell r="Y2470" t="str">
            <v>NON PREVISTO</v>
          </cell>
          <cell r="Z2470">
            <v>4259</v>
          </cell>
          <cell r="AA2470">
            <v>46210</v>
          </cell>
          <cell r="AB2470" t="str">
            <v>POSITIVO</v>
          </cell>
          <cell r="AC2470">
            <v>0</v>
          </cell>
          <cell r="AD2470" t="str">
            <v>NON PREVISTO</v>
          </cell>
          <cell r="AE2470" t="str">
            <v>NON PREVISTO</v>
          </cell>
          <cell r="AF2470" t="str">
            <v>NON PREVISTO</v>
          </cell>
          <cell r="AG2470" t="str">
            <v>NON PREVISTO</v>
          </cell>
          <cell r="AH2470" t="str">
            <v>NON PREVISTO</v>
          </cell>
        </row>
        <row r="2471">
          <cell r="A2471">
            <v>104260</v>
          </cell>
          <cell r="B2471" t="str">
            <v>MONITOR</v>
          </cell>
          <cell r="C2471" t="str">
            <v>EDAN INSTRUMENTS INC</v>
          </cell>
          <cell r="D2471" t="str">
            <v>ELITE V6</v>
          </cell>
          <cell r="E2471" t="str">
            <v>260597-M20A11170004</v>
          </cell>
          <cell r="F2471" t="str">
            <v>PRINCIPALE</v>
          </cell>
          <cell r="G2471">
            <v>104260</v>
          </cell>
          <cell r="I2471" t="str">
            <v>S.PIETRO</v>
          </cell>
          <cell r="J2471" t="str">
            <v>RIANIMAZIONE</v>
          </cell>
          <cell r="K2471" t="str">
            <v>RIANIMAZIONE</v>
          </cell>
          <cell r="L2471" t="str">
            <v>RIANIMAZIONE</v>
          </cell>
          <cell r="M2471" t="str">
            <v>PRINCIPALE</v>
          </cell>
          <cell r="N2471">
            <v>104260</v>
          </cell>
          <cell r="P2471" t="str">
            <v>ANNUALE</v>
          </cell>
          <cell r="Q2471" t="str">
            <v>ANNUALE (NON DI NS COMPETENZA)</v>
          </cell>
          <cell r="R2471" t="str">
            <v>NON PREVISTO</v>
          </cell>
          <cell r="S2471" t="str">
            <v>MP DA FARE CMQ</v>
          </cell>
          <cell r="T2471" t="str">
            <v>DA FARE</v>
          </cell>
          <cell r="U2471">
            <v>4260</v>
          </cell>
          <cell r="V2471">
            <v>46198</v>
          </cell>
          <cell r="W2471" t="str">
            <v>POSITIVO</v>
          </cell>
          <cell r="X2471" t="str">
            <v>VSE ESEGUITA CON APP 4239</v>
          </cell>
          <cell r="Y2471" t="str">
            <v>NON PREVISTO</v>
          </cell>
          <cell r="Z2471">
            <v>4260</v>
          </cell>
          <cell r="AA2471">
            <v>46198</v>
          </cell>
          <cell r="AB2471" t="str">
            <v>POSITIVO</v>
          </cell>
          <cell r="AC2471">
            <v>0</v>
          </cell>
          <cell r="AD2471" t="str">
            <v>NON PREVISTO</v>
          </cell>
          <cell r="AE2471" t="str">
            <v>NON PREVISTO</v>
          </cell>
          <cell r="AF2471" t="str">
            <v>NON PREVISTO</v>
          </cell>
          <cell r="AG2471" t="str">
            <v>NON PREVISTO</v>
          </cell>
          <cell r="AH2471" t="str">
            <v>NON PREVISTO</v>
          </cell>
        </row>
        <row r="2472">
          <cell r="A2472">
            <v>104261</v>
          </cell>
          <cell r="B2472" t="str">
            <v>MODULO PER MONITOR</v>
          </cell>
          <cell r="C2472" t="str">
            <v>EDAN INSTRUMENTS INC</v>
          </cell>
          <cell r="D2472" t="str">
            <v>XM1</v>
          </cell>
          <cell r="E2472" t="str">
            <v>260801-M20420860115</v>
          </cell>
          <cell r="F2472" t="str">
            <v>COMPONENTE</v>
          </cell>
          <cell r="G2472">
            <v>104252</v>
          </cell>
          <cell r="I2472" t="str">
            <v>S.PIETRO</v>
          </cell>
          <cell r="J2472" t="str">
            <v>RIANIMAZIONE</v>
          </cell>
          <cell r="K2472" t="str">
            <v>RIANIMAZIONE</v>
          </cell>
          <cell r="L2472" t="str">
            <v>RIANIMAZIONE</v>
          </cell>
          <cell r="M2472" t="str">
            <v>COMPONENTE</v>
          </cell>
          <cell r="N2472">
            <v>104249</v>
          </cell>
          <cell r="P2472" t="str">
            <v>ANNUALE</v>
          </cell>
          <cell r="Q2472" t="str">
            <v>ANNUALE (NON DI NS COMPETENZA)</v>
          </cell>
          <cell r="R2472" t="str">
            <v>NON PREVISTO</v>
          </cell>
          <cell r="S2472" t="str">
            <v>MP DA FARE CMQ</v>
          </cell>
          <cell r="T2472" t="str">
            <v>DA FARE</v>
          </cell>
          <cell r="U2472">
            <v>4249</v>
          </cell>
          <cell r="V2472">
            <v>46210</v>
          </cell>
          <cell r="W2472" t="str">
            <v>POSITIVO</v>
          </cell>
          <cell r="X2472" t="str">
            <v>VSE ESEGUITA CON APP PADRE</v>
          </cell>
          <cell r="Y2472" t="str">
            <v>NON PREVISTO</v>
          </cell>
          <cell r="Z2472">
            <v>4261</v>
          </cell>
          <cell r="AA2472">
            <v>46210</v>
          </cell>
          <cell r="AB2472" t="str">
            <v>POSITIVO</v>
          </cell>
          <cell r="AC2472">
            <v>0</v>
          </cell>
          <cell r="AD2472" t="str">
            <v>NON PREVISTO</v>
          </cell>
          <cell r="AE2472" t="str">
            <v>NON PREVISTO</v>
          </cell>
          <cell r="AF2472" t="str">
            <v>NON PREVISTO</v>
          </cell>
          <cell r="AG2472" t="str">
            <v>NON PREVISTO</v>
          </cell>
          <cell r="AH2472" t="str">
            <v>NON PREVISTO</v>
          </cell>
        </row>
        <row r="2473">
          <cell r="A2473">
            <v>104263</v>
          </cell>
          <cell r="B2473" t="str">
            <v>SISTEMA ELETTROMECCANICO PER TERAPIA FISICA</v>
          </cell>
          <cell r="C2473" t="str">
            <v>ORMED GMBH &amp; CO.KG</v>
          </cell>
          <cell r="D2473" t="str">
            <v>ARTROMOT K1 STANDARD</v>
          </cell>
          <cell r="E2473">
            <v>46603</v>
          </cell>
          <cell r="F2473" t="str">
            <v>SINGOLA</v>
          </cell>
          <cell r="G2473">
            <v>103263</v>
          </cell>
          <cell r="I2473" t="str">
            <v>S.PIETRO</v>
          </cell>
          <cell r="J2473" t="str">
            <v>S. CARLO SOLVENTI</v>
          </cell>
          <cell r="K2473" t="str">
            <v>S. CARLO SOLVENTI</v>
          </cell>
          <cell r="L2473" t="str">
            <v>S. CARLO SOLVENTI</v>
          </cell>
          <cell r="M2473" t="str">
            <v>SINGOLA</v>
          </cell>
          <cell r="N2473" t="str">
            <v>104263</v>
          </cell>
          <cell r="P2473" t="str">
            <v>BIENNALE</v>
          </cell>
          <cell r="Q2473" t="str">
            <v>ANNUALE</v>
          </cell>
          <cell r="R2473" t="str">
            <v>NON PREVISTO</v>
          </cell>
          <cell r="T2473" t="str">
            <v>NON PREVISTO</v>
          </cell>
          <cell r="U2473">
            <v>0</v>
          </cell>
          <cell r="V2473">
            <v>0</v>
          </cell>
          <cell r="W2473">
            <v>0</v>
          </cell>
          <cell r="X2473">
            <v>0</v>
          </cell>
          <cell r="Y2473" t="str">
            <v>DA FARE</v>
          </cell>
          <cell r="Z2473">
            <v>4263</v>
          </cell>
          <cell r="AA2473">
            <v>46113</v>
          </cell>
          <cell r="AB2473" t="str">
            <v>POSITIVO</v>
          </cell>
          <cell r="AC2473">
            <v>0</v>
          </cell>
          <cell r="AD2473" t="str">
            <v>NON PREVISTO</v>
          </cell>
          <cell r="AE2473" t="str">
            <v>NON PREVISTO</v>
          </cell>
          <cell r="AF2473" t="str">
            <v>NON PREVISTO</v>
          </cell>
          <cell r="AG2473" t="str">
            <v>NON PREVISTO</v>
          </cell>
          <cell r="AH2473" t="str">
            <v>NON PREVISTO</v>
          </cell>
        </row>
        <row r="2474">
          <cell r="A2474">
            <v>104264</v>
          </cell>
          <cell r="B2474" t="str">
            <v>SISTEMA ELETTROMECCANICO PER TERAPIA FISICA</v>
          </cell>
          <cell r="C2474" t="str">
            <v>ORMED GMBH &amp; CO.KG</v>
          </cell>
          <cell r="D2474" t="str">
            <v>ARTROMOT K1 STANDARD</v>
          </cell>
          <cell r="E2474">
            <v>46604</v>
          </cell>
          <cell r="F2474" t="str">
            <v>SINGOLA</v>
          </cell>
          <cell r="G2474">
            <v>104264</v>
          </cell>
          <cell r="I2474" t="str">
            <v>S.PIETRO</v>
          </cell>
          <cell r="J2474" t="str">
            <v>S. CARLO SOLVENTI</v>
          </cell>
          <cell r="K2474" t="str">
            <v>S. CARLO SOLVENTI</v>
          </cell>
          <cell r="L2474" t="str">
            <v>S. CARLO SOLVENTI</v>
          </cell>
          <cell r="M2474" t="str">
            <v>SINGOLA</v>
          </cell>
          <cell r="N2474" t="str">
            <v>104264</v>
          </cell>
          <cell r="P2474" t="str">
            <v>BIENNALE</v>
          </cell>
          <cell r="Q2474" t="str">
            <v>ANNUALE</v>
          </cell>
          <cell r="R2474" t="str">
            <v>NON PREVISTO</v>
          </cell>
          <cell r="T2474" t="str">
            <v>NON PREVISTO</v>
          </cell>
          <cell r="U2474">
            <v>0</v>
          </cell>
          <cell r="V2474">
            <v>0</v>
          </cell>
          <cell r="W2474">
            <v>0</v>
          </cell>
          <cell r="X2474">
            <v>0</v>
          </cell>
          <cell r="Y2474" t="str">
            <v>DA FARE</v>
          </cell>
          <cell r="Z2474">
            <v>4264</v>
          </cell>
          <cell r="AA2474">
            <v>46113</v>
          </cell>
          <cell r="AB2474" t="str">
            <v>POSITIVO</v>
          </cell>
          <cell r="AC2474">
            <v>0</v>
          </cell>
          <cell r="AD2474" t="str">
            <v>NON PREVISTO</v>
          </cell>
          <cell r="AE2474" t="str">
            <v>NON PREVISTO</v>
          </cell>
          <cell r="AF2474" t="str">
            <v>NON PREVISTO</v>
          </cell>
          <cell r="AG2474" t="str">
            <v>NON PREVISTO</v>
          </cell>
          <cell r="AH2474" t="str">
            <v>NON PREVISTO</v>
          </cell>
        </row>
        <row r="2475">
          <cell r="A2475">
            <v>104265</v>
          </cell>
          <cell r="B2475" t="str">
            <v>VIDEOLAPAROSCOPIO</v>
          </cell>
          <cell r="C2475" t="str">
            <v>STORZ KARL GMBH &amp; CO KG</v>
          </cell>
          <cell r="D2475" t="str">
            <v>26605 BA TIPCAM 1 SPIES 3D 30° 10,3 MM</v>
          </cell>
          <cell r="E2475">
            <v>16289</v>
          </cell>
          <cell r="F2475" t="str">
            <v>COMPONENTE</v>
          </cell>
          <cell r="G2475">
            <v>103157</v>
          </cell>
          <cell r="I2475" t="str">
            <v>S.PIETRO</v>
          </cell>
          <cell r="J2475" t="str">
            <v>BLOCCO OPERATORIO</v>
          </cell>
          <cell r="K2475" t="str">
            <v>BLOCCO OPERATORIO</v>
          </cell>
          <cell r="L2475" t="str">
            <v>NON TROVATO</v>
          </cell>
          <cell r="P2475" t="str">
            <v>ANNUALE</v>
          </cell>
          <cell r="Q2475" t="str">
            <v>ANNUALE</v>
          </cell>
          <cell r="R2475" t="str">
            <v>NON PREVISTO</v>
          </cell>
          <cell r="T2475" t="str">
            <v>DA FARE</v>
          </cell>
          <cell r="U2475">
            <v>0</v>
          </cell>
          <cell r="V2475">
            <v>0</v>
          </cell>
          <cell r="W2475">
            <v>0</v>
          </cell>
          <cell r="X2475">
            <v>0</v>
          </cell>
          <cell r="Y2475" t="str">
            <v>DA FARE</v>
          </cell>
          <cell r="Z2475">
            <v>0</v>
          </cell>
          <cell r="AA2475">
            <v>0</v>
          </cell>
          <cell r="AB2475">
            <v>0</v>
          </cell>
          <cell r="AC2475">
            <v>0</v>
          </cell>
          <cell r="AD2475" t="str">
            <v>NON PREVISTO</v>
          </cell>
          <cell r="AE2475" t="str">
            <v>NON PREVISTO</v>
          </cell>
          <cell r="AF2475" t="str">
            <v>NON PREVISTO</v>
          </cell>
          <cell r="AG2475" t="str">
            <v>NON PREVISTO</v>
          </cell>
          <cell r="AH2475" t="str">
            <v>NON PREVISTO</v>
          </cell>
        </row>
        <row r="2476">
          <cell r="A2476">
            <v>104266</v>
          </cell>
          <cell r="B2476" t="str">
            <v>PERSONAL COMPUTER</v>
          </cell>
          <cell r="C2476" t="str">
            <v>IMAGING SCIENCES INTERNATIONAL</v>
          </cell>
          <cell r="D2476" t="str">
            <v>VISON I7</v>
          </cell>
          <cell r="E2476" t="str">
            <v>KKG0421F10302</v>
          </cell>
          <cell r="F2476" t="str">
            <v>COMPONENTE</v>
          </cell>
          <cell r="G2476">
            <v>103266</v>
          </cell>
          <cell r="I2476" t="str">
            <v>S.PIETRO</v>
          </cell>
          <cell r="J2476" t="str">
            <v>ODONTOSTOMATOLOGIA</v>
          </cell>
          <cell r="K2476" t="str">
            <v>ODONTOSTOMATOLOGIA</v>
          </cell>
          <cell r="L2476" t="str">
            <v>ODONTOSTOMATOLOGIA</v>
          </cell>
          <cell r="M2476" t="str">
            <v>COMPONENTE</v>
          </cell>
          <cell r="N2476" t="str">
            <v>103266</v>
          </cell>
          <cell r="P2476" t="str">
            <v>BIENNALE</v>
          </cell>
          <cell r="Q2476" t="str">
            <v>ANNUALE</v>
          </cell>
          <cell r="R2476" t="str">
            <v>NON PREVISTO</v>
          </cell>
          <cell r="T2476" t="str">
            <v>NON PREVISTO</v>
          </cell>
          <cell r="U2476">
            <v>0</v>
          </cell>
          <cell r="V2476">
            <v>0</v>
          </cell>
          <cell r="W2476">
            <v>0</v>
          </cell>
          <cell r="X2476">
            <v>0</v>
          </cell>
          <cell r="Y2476" t="str">
            <v>DA FARE</v>
          </cell>
          <cell r="Z2476">
            <v>4266</v>
          </cell>
          <cell r="AA2476">
            <v>46230</v>
          </cell>
          <cell r="AB2476" t="str">
            <v>POSITIVO</v>
          </cell>
          <cell r="AC2476">
            <v>0</v>
          </cell>
          <cell r="AD2476" t="str">
            <v>NON PREVISTO</v>
          </cell>
          <cell r="AE2476" t="str">
            <v>NON PREVISTO</v>
          </cell>
          <cell r="AF2476" t="str">
            <v>NON PREVISTO</v>
          </cell>
          <cell r="AG2476" t="str">
            <v>NON PREVISTO</v>
          </cell>
          <cell r="AH2476" t="str">
            <v>NON PREVISTO</v>
          </cell>
        </row>
        <row r="2477">
          <cell r="A2477">
            <v>104267</v>
          </cell>
          <cell r="B2477" t="str">
            <v>RIPRODUTTORE VIDEO O DIGITALE DI BIOIMMAGINI</v>
          </cell>
          <cell r="C2477" t="str">
            <v>SONY CORP</v>
          </cell>
          <cell r="D2477" t="str">
            <v>UP 25 MD</v>
          </cell>
          <cell r="E2477" t="str">
            <v>0743451A</v>
          </cell>
          <cell r="F2477" t="str">
            <v>COMPONENTE</v>
          </cell>
          <cell r="G2477">
            <v>103374</v>
          </cell>
          <cell r="H2477" t="str">
            <v>SYS 5 (103374)</v>
          </cell>
          <cell r="I2477" t="str">
            <v>S.PIETRO</v>
          </cell>
          <cell r="J2477" t="str">
            <v>AMB. ENDOSCOPIA</v>
          </cell>
          <cell r="K2477" t="str">
            <v>AMB. ENDOSCOPIA</v>
          </cell>
          <cell r="L2477" t="str">
            <v>AMB. ENDOSCOPIA</v>
          </cell>
          <cell r="M2477" t="str">
            <v>COMPONENTE</v>
          </cell>
          <cell r="N2477" t="str">
            <v>104269</v>
          </cell>
          <cell r="O2477" t="str">
            <v>SYS 2 (104269)</v>
          </cell>
          <cell r="P2477" t="str">
            <v>BIENNALE</v>
          </cell>
          <cell r="Q2477" t="str">
            <v>ANNUALE</v>
          </cell>
          <cell r="R2477" t="str">
            <v>NON PREVISTO</v>
          </cell>
          <cell r="T2477" t="str">
            <v>NON PREVISTO</v>
          </cell>
          <cell r="U2477">
            <v>0</v>
          </cell>
          <cell r="V2477">
            <v>0</v>
          </cell>
          <cell r="W2477">
            <v>0</v>
          </cell>
          <cell r="X2477">
            <v>0</v>
          </cell>
          <cell r="Y2477" t="str">
            <v>DA FARE</v>
          </cell>
          <cell r="Z2477">
            <v>4267</v>
          </cell>
          <cell r="AA2477">
            <v>46266</v>
          </cell>
          <cell r="AB2477" t="str">
            <v>POSITIVO</v>
          </cell>
          <cell r="AC2477">
            <v>0</v>
          </cell>
          <cell r="AD2477" t="str">
            <v>NON PREVISTO</v>
          </cell>
          <cell r="AE2477" t="str">
            <v>NON PREVISTO</v>
          </cell>
          <cell r="AF2477" t="str">
            <v>NON PREVISTO</v>
          </cell>
          <cell r="AG2477" t="str">
            <v>NON PREVISTO</v>
          </cell>
          <cell r="AH2477" t="str">
            <v>NON PREVISTO</v>
          </cell>
        </row>
        <row r="2478">
          <cell r="A2478">
            <v>104269</v>
          </cell>
          <cell r="B2478" t="str">
            <v>SISTEMA TELEVISIVO PER ENDOSCOPIA</v>
          </cell>
          <cell r="C2478" t="str">
            <v>OLYMPUS OPTICAL CO LTD</v>
          </cell>
          <cell r="D2478" t="str">
            <v xml:space="preserve">CV 190 PLUS EXERA III </v>
          </cell>
          <cell r="E2478" t="str">
            <v>7110981</v>
          </cell>
          <cell r="F2478" t="str">
            <v>PRINCIPALE</v>
          </cell>
          <cell r="G2478">
            <v>104269</v>
          </cell>
          <cell r="H2478" t="str">
            <v>SYS 2 (104269)</v>
          </cell>
          <cell r="I2478" t="str">
            <v>S.PIETRO</v>
          </cell>
          <cell r="J2478" t="str">
            <v>AMB. ENDOSCOPIA</v>
          </cell>
          <cell r="K2478" t="str">
            <v>AMB. ENDOSCOPIA</v>
          </cell>
          <cell r="L2478" t="str">
            <v>AMB. ENDOSCOPIA</v>
          </cell>
          <cell r="M2478" t="str">
            <v>PRINCIPALE</v>
          </cell>
          <cell r="N2478" t="str">
            <v>104269</v>
          </cell>
          <cell r="O2478" t="str">
            <v>SYS 2 (104269)</v>
          </cell>
          <cell r="P2478" t="str">
            <v>BIENNALE</v>
          </cell>
          <cell r="Q2478" t="str">
            <v>ANNUALE</v>
          </cell>
          <cell r="R2478" t="str">
            <v>NON PREVISTO</v>
          </cell>
          <cell r="T2478" t="str">
            <v>NON PREVISTO</v>
          </cell>
          <cell r="U2478">
            <v>0</v>
          </cell>
          <cell r="V2478">
            <v>0</v>
          </cell>
          <cell r="W2478">
            <v>0</v>
          </cell>
          <cell r="X2478">
            <v>0</v>
          </cell>
          <cell r="Y2478" t="str">
            <v>DA FARE</v>
          </cell>
          <cell r="Z2478">
            <v>4269</v>
          </cell>
          <cell r="AA2478">
            <v>46266</v>
          </cell>
          <cell r="AB2478" t="str">
            <v>POSITIVO</v>
          </cell>
          <cell r="AC2478">
            <v>0</v>
          </cell>
          <cell r="AD2478" t="str">
            <v>NON PREVISTO</v>
          </cell>
          <cell r="AE2478" t="str">
            <v>NON PREVISTO</v>
          </cell>
          <cell r="AF2478" t="str">
            <v>NON PREVISTO</v>
          </cell>
          <cell r="AG2478" t="str">
            <v>NON PREVISTO</v>
          </cell>
          <cell r="AH2478" t="str">
            <v>NON PREVISTO</v>
          </cell>
        </row>
        <row r="2479">
          <cell r="A2479">
            <v>104270</v>
          </cell>
          <cell r="B2479" t="str">
            <v>FONTE LUMINOSA PER ENDOSCOPIA</v>
          </cell>
          <cell r="C2479" t="str">
            <v>OLYMPUS OPTICAL CO LTD</v>
          </cell>
          <cell r="D2479" t="str">
            <v>CLV 190 EXERA III</v>
          </cell>
          <cell r="E2479" t="str">
            <v>7101454</v>
          </cell>
          <cell r="F2479" t="str">
            <v>COMPONENTE</v>
          </cell>
          <cell r="G2479">
            <v>104269</v>
          </cell>
          <cell r="H2479" t="str">
            <v>SYS 2 (104269)</v>
          </cell>
          <cell r="I2479" t="str">
            <v>S.PIETRO</v>
          </cell>
          <cell r="J2479" t="str">
            <v>AMB. ENDOSCOPIA</v>
          </cell>
          <cell r="K2479" t="str">
            <v>AMB. ENDOSCOPIA</v>
          </cell>
          <cell r="L2479" t="str">
            <v>AMB. ENDOSCOPIA</v>
          </cell>
          <cell r="M2479" t="str">
            <v>COMPONENTE</v>
          </cell>
          <cell r="N2479" t="str">
            <v>104269</v>
          </cell>
          <cell r="O2479" t="str">
            <v>SYS 2 (104269)</v>
          </cell>
          <cell r="P2479" t="str">
            <v>BIENNALE</v>
          </cell>
          <cell r="Q2479" t="str">
            <v>ANNUALE</v>
          </cell>
          <cell r="R2479" t="str">
            <v>NON PREVISTO</v>
          </cell>
          <cell r="T2479" t="str">
            <v>NON PREVISTO</v>
          </cell>
          <cell r="U2479">
            <v>0</v>
          </cell>
          <cell r="V2479">
            <v>0</v>
          </cell>
          <cell r="W2479">
            <v>0</v>
          </cell>
          <cell r="X2479">
            <v>0</v>
          </cell>
          <cell r="Y2479" t="str">
            <v>DA FARE</v>
          </cell>
          <cell r="Z2479">
            <v>4270</v>
          </cell>
          <cell r="AA2479">
            <v>46266</v>
          </cell>
          <cell r="AB2479" t="str">
            <v>POSITIVO</v>
          </cell>
          <cell r="AC2479">
            <v>0</v>
          </cell>
          <cell r="AD2479" t="str">
            <v>NON PREVISTO</v>
          </cell>
          <cell r="AE2479" t="str">
            <v>NON PREVISTO</v>
          </cell>
          <cell r="AF2479" t="str">
            <v>NON PREVISTO</v>
          </cell>
          <cell r="AG2479" t="str">
            <v>NON PREVISTO</v>
          </cell>
          <cell r="AH2479" t="str">
            <v>NON PREVISTO</v>
          </cell>
        </row>
        <row r="2480">
          <cell r="A2480">
            <v>104271</v>
          </cell>
          <cell r="B2480" t="str">
            <v>VIDEOBRONCOSCOPIO</v>
          </cell>
          <cell r="C2480" t="str">
            <v>OLYMPUS OPTICAL CO LTD</v>
          </cell>
          <cell r="D2480" t="str">
            <v>BF H 190</v>
          </cell>
          <cell r="E2480" t="str">
            <v>2127999</v>
          </cell>
          <cell r="F2480" t="str">
            <v>COMPONENTE</v>
          </cell>
          <cell r="G2480">
            <v>104269</v>
          </cell>
          <cell r="H2480" t="str">
            <v>SYS 2 (104269)</v>
          </cell>
          <cell r="I2480" t="str">
            <v>S.PIETRO</v>
          </cell>
          <cell r="J2480" t="str">
            <v>AMB. ENDOSCOPIA</v>
          </cell>
          <cell r="K2480" t="str">
            <v>AMB. ENDOSCOPIA</v>
          </cell>
          <cell r="L2480" t="str">
            <v>AMB. ENDOSCOPIA</v>
          </cell>
          <cell r="M2480" t="str">
            <v>COMPONENTE</v>
          </cell>
          <cell r="N2480" t="str">
            <v>104269</v>
          </cell>
          <cell r="O2480" t="str">
            <v>SYS 2 (104269)</v>
          </cell>
          <cell r="P2480" t="str">
            <v>BIENNALE</v>
          </cell>
          <cell r="Q2480" t="str">
            <v>ANNUALE</v>
          </cell>
          <cell r="R2480" t="str">
            <v>NON PREVISTO</v>
          </cell>
          <cell r="T2480" t="str">
            <v>DA FARE</v>
          </cell>
          <cell r="U2480" t="str">
            <v>4269</v>
          </cell>
          <cell r="V2480">
            <v>46266</v>
          </cell>
          <cell r="W2480" t="str">
            <v>POSITIVO</v>
          </cell>
          <cell r="X2480" t="str">
            <v>VERIFICATO CON FONTE LUMINOSA</v>
          </cell>
          <cell r="Y2480" t="str">
            <v>DA FARE</v>
          </cell>
          <cell r="Z2480">
            <v>4271</v>
          </cell>
          <cell r="AA2480">
            <v>46266</v>
          </cell>
          <cell r="AB2480" t="str">
            <v>POSITIVO</v>
          </cell>
          <cell r="AC2480">
            <v>0</v>
          </cell>
          <cell r="AD2480" t="str">
            <v>NON PREVISTO</v>
          </cell>
          <cell r="AE2480" t="str">
            <v>NON PREVISTO</v>
          </cell>
          <cell r="AF2480" t="str">
            <v>NON PREVISTO</v>
          </cell>
          <cell r="AG2480" t="str">
            <v>NON PREVISTO</v>
          </cell>
          <cell r="AH2480" t="str">
            <v>NON PREVISTO</v>
          </cell>
        </row>
        <row r="2481">
          <cell r="A2481">
            <v>104272</v>
          </cell>
          <cell r="B2481" t="str">
            <v>ECOTOMOGRAFO</v>
          </cell>
          <cell r="C2481" t="str">
            <v>MINDRAY CO LTD</v>
          </cell>
          <cell r="D2481" t="str">
            <v>M8</v>
          </cell>
          <cell r="E2481" t="str">
            <v>CS804000543</v>
          </cell>
          <cell r="F2481" t="str">
            <v>PRINCIPALE</v>
          </cell>
          <cell r="G2481">
            <v>104272</v>
          </cell>
          <cell r="H2481" t="str">
            <v>ECO12 (104272)</v>
          </cell>
          <cell r="I2481" t="str">
            <v>S.PIETRO</v>
          </cell>
          <cell r="J2481" t="str">
            <v>PRONTO SOCCORSO</v>
          </cell>
          <cell r="K2481" t="str">
            <v>PRONTO SOCCORSO</v>
          </cell>
          <cell r="L2481" t="str">
            <v>PRONTO SOCCORSO</v>
          </cell>
          <cell r="M2481" t="str">
            <v>PRINCIPALE</v>
          </cell>
          <cell r="N2481" t="str">
            <v>104272</v>
          </cell>
          <cell r="O2481" t="str">
            <v>ECO12 (104272)</v>
          </cell>
          <cell r="P2481" t="str">
            <v>ANNUALE</v>
          </cell>
          <cell r="Q2481" t="str">
            <v>ANNUALE</v>
          </cell>
          <cell r="R2481" t="str">
            <v>ANNUALE</v>
          </cell>
          <cell r="T2481" t="str">
            <v>DA FARE</v>
          </cell>
          <cell r="U2481" t="str">
            <v>4272</v>
          </cell>
          <cell r="V2481">
            <v>46262</v>
          </cell>
          <cell r="W2481" t="str">
            <v>POSITIVO</v>
          </cell>
          <cell r="X2481" t="str">
            <v xml:space="preserve">VERIFICATO CON APP 104273, 104274, 104275 </v>
          </cell>
          <cell r="Y2481" t="str">
            <v>DA FARE</v>
          </cell>
          <cell r="Z2481" t="str">
            <v>4272</v>
          </cell>
          <cell r="AA2481">
            <v>46262</v>
          </cell>
          <cell r="AB2481" t="str">
            <v>POSITIVO</v>
          </cell>
          <cell r="AC2481">
            <v>0</v>
          </cell>
          <cell r="AD2481" t="str">
            <v>DA FARE</v>
          </cell>
          <cell r="AE2481">
            <v>0</v>
          </cell>
          <cell r="AF2481">
            <v>0</v>
          </cell>
          <cell r="AG2481">
            <v>0</v>
          </cell>
          <cell r="AH2481">
            <v>0</v>
          </cell>
        </row>
        <row r="2482">
          <cell r="A2482">
            <v>104273</v>
          </cell>
          <cell r="B2482" t="str">
            <v>SONDA ECOGRAFICA</v>
          </cell>
          <cell r="C2482" t="str">
            <v>MINDRAY CO LTD</v>
          </cell>
          <cell r="D2482" t="str">
            <v>C5 1S</v>
          </cell>
          <cell r="E2482" t="str">
            <v>CB3D05028758</v>
          </cell>
          <cell r="F2482" t="str">
            <v>COMPONENTE</v>
          </cell>
          <cell r="G2482">
            <v>104272</v>
          </cell>
          <cell r="H2482" t="str">
            <v>ECO12 (104272)</v>
          </cell>
          <cell r="I2482" t="str">
            <v>S.PIETRO</v>
          </cell>
          <cell r="J2482" t="str">
            <v>PRONTO SOCCORSO</v>
          </cell>
          <cell r="K2482" t="str">
            <v>PRONTO SOCCORSO</v>
          </cell>
          <cell r="L2482" t="str">
            <v>PRONTO SOCCORSO</v>
          </cell>
          <cell r="M2482" t="str">
            <v>COMPONENTE</v>
          </cell>
          <cell r="N2482" t="str">
            <v>104272</v>
          </cell>
          <cell r="O2482" t="str">
            <v>ECO12 (104272)</v>
          </cell>
          <cell r="P2482" t="str">
            <v>ANNUALE CON APP PADRE</v>
          </cell>
          <cell r="Q2482" t="str">
            <v>ANNUALE</v>
          </cell>
          <cell r="R2482" t="str">
            <v>ANNUALE</v>
          </cell>
          <cell r="T2482" t="str">
            <v>DA FARE</v>
          </cell>
          <cell r="U2482" t="str">
            <v>4272</v>
          </cell>
          <cell r="V2482">
            <v>46262</v>
          </cell>
          <cell r="W2482" t="str">
            <v>POSITIVO</v>
          </cell>
          <cell r="X2482" t="str">
            <v>VERIFICATO CON APP PADRE</v>
          </cell>
          <cell r="Y2482" t="str">
            <v>DA FARE</v>
          </cell>
          <cell r="Z2482" t="str">
            <v>4273</v>
          </cell>
          <cell r="AA2482">
            <v>46262</v>
          </cell>
          <cell r="AB2482" t="str">
            <v>POSITIVO</v>
          </cell>
          <cell r="AC2482">
            <v>0</v>
          </cell>
          <cell r="AD2482" t="str">
            <v>DA FARE</v>
          </cell>
          <cell r="AE2482" t="str">
            <v>104272</v>
          </cell>
          <cell r="AF2482">
            <v>0</v>
          </cell>
          <cell r="AG2482">
            <v>0</v>
          </cell>
          <cell r="AH2482">
            <v>0</v>
          </cell>
        </row>
        <row r="2483">
          <cell r="A2483">
            <v>104274</v>
          </cell>
          <cell r="B2483" t="str">
            <v>SONDA ECOGRAFICA</v>
          </cell>
          <cell r="C2483" t="str">
            <v>MINDRAY CO LTD</v>
          </cell>
          <cell r="D2483" t="str">
            <v>P4 2S</v>
          </cell>
          <cell r="E2483" t="str">
            <v>VSM03044144</v>
          </cell>
          <cell r="F2483" t="str">
            <v>COMPONENTE</v>
          </cell>
          <cell r="G2483">
            <v>104272</v>
          </cell>
          <cell r="H2483" t="str">
            <v>ECO12 (104272)</v>
          </cell>
          <cell r="I2483" t="str">
            <v>S.PIETRO</v>
          </cell>
          <cell r="J2483" t="str">
            <v>PRONTO SOCCORSO</v>
          </cell>
          <cell r="K2483" t="str">
            <v>PRONTO SOCCORSO</v>
          </cell>
          <cell r="L2483" t="str">
            <v>PRONTO SOCCORSO</v>
          </cell>
          <cell r="M2483" t="str">
            <v>COMPONENTE</v>
          </cell>
          <cell r="N2483" t="str">
            <v>104272</v>
          </cell>
          <cell r="O2483" t="str">
            <v>ECO12 (104272)</v>
          </cell>
          <cell r="P2483" t="str">
            <v>ANNUALE CON APP PADRE</v>
          </cell>
          <cell r="Q2483" t="str">
            <v>ANNUALE</v>
          </cell>
          <cell r="R2483" t="str">
            <v>ANNUALE</v>
          </cell>
          <cell r="T2483" t="str">
            <v>DA FARE</v>
          </cell>
          <cell r="U2483" t="str">
            <v>4272</v>
          </cell>
          <cell r="V2483">
            <v>46262</v>
          </cell>
          <cell r="W2483" t="str">
            <v>POSITIVO</v>
          </cell>
          <cell r="X2483" t="str">
            <v>VERIFICATO CON APP PADRE</v>
          </cell>
          <cell r="Y2483" t="str">
            <v>DA FARE</v>
          </cell>
          <cell r="Z2483" t="str">
            <v>4274</v>
          </cell>
          <cell r="AA2483">
            <v>46262</v>
          </cell>
          <cell r="AB2483" t="str">
            <v>POSITIVO</v>
          </cell>
          <cell r="AC2483">
            <v>0</v>
          </cell>
          <cell r="AD2483" t="str">
            <v>DA FARE</v>
          </cell>
          <cell r="AE2483" t="str">
            <v>104272</v>
          </cell>
          <cell r="AF2483">
            <v>0</v>
          </cell>
          <cell r="AG2483">
            <v>0</v>
          </cell>
          <cell r="AH2483">
            <v>0</v>
          </cell>
        </row>
        <row r="2484">
          <cell r="A2484">
            <v>104275</v>
          </cell>
          <cell r="B2484" t="str">
            <v>SONDA ECOGRAFICA</v>
          </cell>
          <cell r="C2484" t="str">
            <v>MINDRAY CO LTD</v>
          </cell>
          <cell r="D2484" t="str">
            <v>L12 4S</v>
          </cell>
          <cell r="E2484" t="str">
            <v>CAYE03081761</v>
          </cell>
          <cell r="F2484" t="str">
            <v>COMPONENTE</v>
          </cell>
          <cell r="G2484">
            <v>104272</v>
          </cell>
          <cell r="H2484" t="str">
            <v>ECO12 (104272)</v>
          </cell>
          <cell r="I2484" t="str">
            <v>S.PIETRO</v>
          </cell>
          <cell r="J2484" t="str">
            <v>PRONTO SOCCORSO</v>
          </cell>
          <cell r="K2484" t="str">
            <v>PRONTO SOCCORSO</v>
          </cell>
          <cell r="L2484" t="str">
            <v>PRONTO SOCCORSO</v>
          </cell>
          <cell r="M2484" t="str">
            <v>COMPONENTE</v>
          </cell>
          <cell r="N2484" t="str">
            <v>104272</v>
          </cell>
          <cell r="O2484" t="str">
            <v>ECO12 (104272)</v>
          </cell>
          <cell r="P2484" t="str">
            <v>ANNUALE CON APP PADRE</v>
          </cell>
          <cell r="Q2484" t="str">
            <v>ANNUALE</v>
          </cell>
          <cell r="R2484" t="str">
            <v>ANNUALE</v>
          </cell>
          <cell r="T2484" t="str">
            <v>DA FARE</v>
          </cell>
          <cell r="U2484" t="str">
            <v>4272</v>
          </cell>
          <cell r="V2484">
            <v>46262</v>
          </cell>
          <cell r="W2484" t="str">
            <v>POSITIVO</v>
          </cell>
          <cell r="X2484" t="str">
            <v>VERIFICATO CON APP PADRE</v>
          </cell>
          <cell r="Y2484" t="str">
            <v>DA FARE</v>
          </cell>
          <cell r="Z2484" t="str">
            <v>4275</v>
          </cell>
          <cell r="AA2484">
            <v>46262</v>
          </cell>
          <cell r="AB2484" t="str">
            <v>POSITIVO</v>
          </cell>
          <cell r="AC2484">
            <v>0</v>
          </cell>
          <cell r="AD2484" t="str">
            <v>DA FARE</v>
          </cell>
          <cell r="AE2484" t="str">
            <v>104272</v>
          </cell>
          <cell r="AF2484">
            <v>0</v>
          </cell>
          <cell r="AG2484">
            <v>0</v>
          </cell>
          <cell r="AH2484">
            <v>0</v>
          </cell>
        </row>
        <row r="2485">
          <cell r="A2485">
            <v>104276</v>
          </cell>
          <cell r="B2485" t="str">
            <v>CENTRALE MONITORAGGIO</v>
          </cell>
          <cell r="C2485" t="str">
            <v>EDAN INSTRUMENTS INC</v>
          </cell>
          <cell r="D2485" t="str">
            <v>MFM CMS</v>
          </cell>
          <cell r="E2485" t="str">
            <v>F8MQJ13</v>
          </cell>
          <cell r="F2485" t="str">
            <v>PRINCIPALE</v>
          </cell>
          <cell r="G2485">
            <v>104276</v>
          </cell>
          <cell r="I2485" t="str">
            <v>S.PIETRO</v>
          </cell>
          <cell r="J2485" t="str">
            <v>RIANIMAZIONE</v>
          </cell>
          <cell r="K2485" t="str">
            <v>RIANIMAZIONE</v>
          </cell>
          <cell r="L2485" t="str">
            <v>RIANIMAZIONE</v>
          </cell>
          <cell r="M2485" t="str">
            <v>PRINCIPALE</v>
          </cell>
          <cell r="N2485">
            <v>104276</v>
          </cell>
          <cell r="P2485" t="str">
            <v>ANNUALE</v>
          </cell>
          <cell r="Q2485" t="str">
            <v>ANNUALE (NON DI NS COMPETENZA)</v>
          </cell>
          <cell r="R2485" t="str">
            <v>NON PREVISTO</v>
          </cell>
          <cell r="S2485" t="str">
            <v>MP DA FARE CMQ</v>
          </cell>
          <cell r="T2485" t="str">
            <v>DA FARE</v>
          </cell>
          <cell r="U2485">
            <v>4276</v>
          </cell>
          <cell r="V2485">
            <v>46198</v>
          </cell>
          <cell r="W2485" t="str">
            <v>POSITIVO</v>
          </cell>
          <cell r="X2485">
            <v>0</v>
          </cell>
          <cell r="Y2485" t="str">
            <v>MP DA FARE CMQ</v>
          </cell>
          <cell r="Z2485">
            <v>4276</v>
          </cell>
          <cell r="AA2485">
            <v>46198</v>
          </cell>
          <cell r="AB2485" t="str">
            <v>POSITIVO</v>
          </cell>
          <cell r="AC2485">
            <v>0</v>
          </cell>
          <cell r="AD2485" t="str">
            <v>NON PREVISTO</v>
          </cell>
          <cell r="AE2485" t="str">
            <v>NON PREVISTO</v>
          </cell>
          <cell r="AF2485" t="str">
            <v>NON PREVISTO</v>
          </cell>
          <cell r="AG2485" t="str">
            <v>NON PREVISTO</v>
          </cell>
          <cell r="AH2485" t="str">
            <v>NON PREVISTO</v>
          </cell>
        </row>
        <row r="2486">
          <cell r="A2486">
            <v>104277</v>
          </cell>
          <cell r="B2486" t="str">
            <v>LACCIO EMOSTATICO PNEUMATICO</v>
          </cell>
          <cell r="C2486" t="str">
            <v>STRYKER CORP</v>
          </cell>
          <cell r="D2486" t="str">
            <v>SMART PUMP DOPPIO CANALE</v>
          </cell>
          <cell r="E2486" t="str">
            <v>2126608933</v>
          </cell>
          <cell r="F2486" t="str">
            <v>SINGOLA</v>
          </cell>
          <cell r="G2486">
            <v>104277</v>
          </cell>
          <cell r="I2486" t="str">
            <v>S.PIETRO</v>
          </cell>
          <cell r="J2486" t="str">
            <v>BLOCCO OPERATORIO</v>
          </cell>
          <cell r="K2486" t="str">
            <v>BLOCCO OPERATORIO</v>
          </cell>
          <cell r="L2486" t="str">
            <v>BLOCCO OPERATORIO MAGAZZINO</v>
          </cell>
          <cell r="M2486" t="str">
            <v>SINGOLA</v>
          </cell>
          <cell r="N2486" t="str">
            <v>104277</v>
          </cell>
          <cell r="P2486" t="str">
            <v>ANNUALE</v>
          </cell>
          <cell r="Q2486" t="str">
            <v>ANNUALE</v>
          </cell>
          <cell r="R2486" t="str">
            <v>NON PREVISTO</v>
          </cell>
          <cell r="T2486" t="str">
            <v>DA FARE</v>
          </cell>
          <cell r="U2486" t="str">
            <v>4277</v>
          </cell>
          <cell r="V2486">
            <v>46259</v>
          </cell>
          <cell r="W2486" t="str">
            <v>POSITIVO</v>
          </cell>
          <cell r="X2486">
            <v>0</v>
          </cell>
          <cell r="Y2486" t="str">
            <v>DA FARE</v>
          </cell>
          <cell r="Z2486" t="str">
            <v>4277</v>
          </cell>
          <cell r="AA2486">
            <v>46259</v>
          </cell>
          <cell r="AB2486" t="str">
            <v>POSITIVO</v>
          </cell>
          <cell r="AC2486">
            <v>0</v>
          </cell>
          <cell r="AD2486" t="str">
            <v>NON PREVISTO</v>
          </cell>
          <cell r="AE2486" t="str">
            <v>NON PREVISTO</v>
          </cell>
          <cell r="AF2486" t="str">
            <v>NON PREVISTO</v>
          </cell>
          <cell r="AG2486" t="str">
            <v>NON PREVISTO</v>
          </cell>
          <cell r="AH2486" t="str">
            <v>NON PREVISTO</v>
          </cell>
        </row>
        <row r="2487">
          <cell r="A2487">
            <v>104278</v>
          </cell>
          <cell r="B2487" t="str">
            <v>FOTOTERAPIA A LUCE VISIBILE, LAMPADA PER</v>
          </cell>
          <cell r="C2487" t="str">
            <v>PHOTOCURE ASA</v>
          </cell>
          <cell r="D2487" t="str">
            <v>AKTILITE CL128</v>
          </cell>
          <cell r="E2487" t="str">
            <v>5245</v>
          </cell>
          <cell r="F2487" t="str">
            <v>SINGOLA</v>
          </cell>
          <cell r="G2487">
            <v>104278</v>
          </cell>
          <cell r="I2487" t="str">
            <v>S.PIETRO</v>
          </cell>
          <cell r="J2487" t="str">
            <v>AMB. DERMATOLOGIA</v>
          </cell>
          <cell r="K2487" t="str">
            <v>AMB. DERMATOLOGIA</v>
          </cell>
          <cell r="L2487" t="str">
            <v>NON TROVATO</v>
          </cell>
          <cell r="P2487" t="str">
            <v>BIENNALE</v>
          </cell>
          <cell r="Q2487" t="str">
            <v>ANNUALE</v>
          </cell>
          <cell r="R2487" t="str">
            <v>NON PREVISTO</v>
          </cell>
          <cell r="T2487" t="str">
            <v>DA FARE</v>
          </cell>
          <cell r="U2487">
            <v>0</v>
          </cell>
          <cell r="V2487">
            <v>0</v>
          </cell>
          <cell r="W2487">
            <v>0</v>
          </cell>
          <cell r="X2487">
            <v>0</v>
          </cell>
          <cell r="Y2487" t="str">
            <v>DA FARE</v>
          </cell>
          <cell r="Z2487">
            <v>0</v>
          </cell>
          <cell r="AA2487">
            <v>0</v>
          </cell>
          <cell r="AB2487">
            <v>0</v>
          </cell>
          <cell r="AC2487">
            <v>0</v>
          </cell>
          <cell r="AD2487" t="str">
            <v>NON PREVISTO</v>
          </cell>
          <cell r="AE2487" t="str">
            <v>NON PREVISTO</v>
          </cell>
          <cell r="AF2487" t="str">
            <v>NON PREVISTO</v>
          </cell>
          <cell r="AG2487" t="str">
            <v>NON PREVISTO</v>
          </cell>
          <cell r="AH2487" t="str">
            <v>NON PREVISTO</v>
          </cell>
        </row>
        <row r="2488">
          <cell r="A2488">
            <v>104279</v>
          </cell>
          <cell r="B2488" t="str">
            <v>POMPA A SIRINGA</v>
          </cell>
          <cell r="C2488" t="str">
            <v>FRESENIUS VIAL SA</v>
          </cell>
          <cell r="D2488" t="str">
            <v>INJECTOMAT AGILIA</v>
          </cell>
          <cell r="E2488">
            <v>22206450</v>
          </cell>
          <cell r="F2488" t="str">
            <v>SINGOLA</v>
          </cell>
          <cell r="G2488">
            <v>104279</v>
          </cell>
          <cell r="I2488" t="str">
            <v>S.PIETRO</v>
          </cell>
          <cell r="J2488" t="str">
            <v>RIANIMAZIONE</v>
          </cell>
          <cell r="K2488" t="str">
            <v>RIANIMAZIONE</v>
          </cell>
          <cell r="L2488" t="str">
            <v>NON TROVATO</v>
          </cell>
          <cell r="P2488" t="str">
            <v>ANNUALE</v>
          </cell>
          <cell r="Q2488" t="str">
            <v>ANNUALE (NON DI NS COMPETENZA)</v>
          </cell>
          <cell r="R2488" t="str">
            <v>NON PREVISTO</v>
          </cell>
          <cell r="S2488" t="str">
            <v>MP DA FARE CMQ</v>
          </cell>
          <cell r="T2488" t="str">
            <v>DA FARE</v>
          </cell>
          <cell r="U2488">
            <v>0</v>
          </cell>
          <cell r="V2488">
            <v>0</v>
          </cell>
          <cell r="W2488">
            <v>0</v>
          </cell>
          <cell r="X2488">
            <v>0</v>
          </cell>
          <cell r="Y2488" t="str">
            <v>NON PREVISTO</v>
          </cell>
          <cell r="Z2488">
            <v>0</v>
          </cell>
          <cell r="AA2488">
            <v>0</v>
          </cell>
          <cell r="AB2488">
            <v>0</v>
          </cell>
          <cell r="AC2488">
            <v>0</v>
          </cell>
          <cell r="AD2488" t="str">
            <v>NON PREVISTO</v>
          </cell>
          <cell r="AE2488" t="str">
            <v>NON PREVISTO</v>
          </cell>
          <cell r="AF2488" t="str">
            <v>NON PREVISTO</v>
          </cell>
          <cell r="AG2488" t="str">
            <v>NON PREVISTO</v>
          </cell>
          <cell r="AH2488" t="str">
            <v>NON PREVISTO</v>
          </cell>
        </row>
        <row r="2489">
          <cell r="A2489">
            <v>104280</v>
          </cell>
          <cell r="B2489" t="str">
            <v>ANESTESIA, APPARECCHIO PER</v>
          </cell>
          <cell r="C2489" t="str">
            <v>DRAEGER MEDICAL AG &amp; CO KG</v>
          </cell>
          <cell r="D2489" t="str">
            <v>FABIUS MRI</v>
          </cell>
          <cell r="E2489" t="str">
            <v>ASPJ0022</v>
          </cell>
          <cell r="F2489" t="str">
            <v>PRINCIPALE</v>
          </cell>
          <cell r="G2489">
            <v>104280</v>
          </cell>
          <cell r="I2489" t="str">
            <v>S.PIETRO</v>
          </cell>
          <cell r="J2489" t="str">
            <v>RADIOLOGIA</v>
          </cell>
          <cell r="K2489" t="str">
            <v>RADIOLOGIA</v>
          </cell>
          <cell r="L2489" t="str">
            <v>RADIOLOGIA (PREPARAZIONE RM)</v>
          </cell>
          <cell r="M2489" t="str">
            <v>PRINCIPALE</v>
          </cell>
          <cell r="N2489">
            <v>104280</v>
          </cell>
          <cell r="P2489" t="str">
            <v>BIENNALE</v>
          </cell>
          <cell r="Q2489" t="str">
            <v>ANNUALE</v>
          </cell>
          <cell r="R2489" t="str">
            <v>NON PREVISTO</v>
          </cell>
          <cell r="T2489" t="str">
            <v>NON PREVISTO</v>
          </cell>
          <cell r="U2489">
            <v>0</v>
          </cell>
          <cell r="V2489">
            <v>0</v>
          </cell>
          <cell r="W2489">
            <v>0</v>
          </cell>
          <cell r="X2489">
            <v>0</v>
          </cell>
          <cell r="Y2489" t="str">
            <v>DA FARE</v>
          </cell>
          <cell r="Z2489">
            <v>4280</v>
          </cell>
          <cell r="AA2489">
            <v>46220</v>
          </cell>
          <cell r="AB2489" t="str">
            <v>POSITIVO</v>
          </cell>
          <cell r="AC2489">
            <v>0</v>
          </cell>
          <cell r="AD2489" t="str">
            <v>NON PREVISTO</v>
          </cell>
          <cell r="AE2489" t="str">
            <v>NON PREVISTO</v>
          </cell>
          <cell r="AF2489" t="str">
            <v>NON PREVISTO</v>
          </cell>
          <cell r="AG2489" t="str">
            <v>NON PREVISTO</v>
          </cell>
          <cell r="AH2489" t="str">
            <v>NON PREVISTO</v>
          </cell>
        </row>
        <row r="2490">
          <cell r="A2490">
            <v>104281</v>
          </cell>
          <cell r="B2490" t="str">
            <v>MONITOR</v>
          </cell>
          <cell r="C2490" t="str">
            <v>MAMMENDORFER INSTITUT FUR PHYSIK UND MEDIZIN GMBH</v>
          </cell>
          <cell r="D2490" t="str">
            <v>TESLA M3</v>
          </cell>
          <cell r="E2490" t="str">
            <v>TM3M1197</v>
          </cell>
          <cell r="F2490" t="str">
            <v>COMPONENTE</v>
          </cell>
          <cell r="G2490">
            <v>104280</v>
          </cell>
          <cell r="I2490" t="str">
            <v>S.PIETRO</v>
          </cell>
          <cell r="J2490" t="str">
            <v>RADIOLOGIA</v>
          </cell>
          <cell r="K2490" t="str">
            <v>RADIOLOGIA</v>
          </cell>
          <cell r="L2490" t="str">
            <v>RADIOLOGIA (PREPARAZIONE RM)</v>
          </cell>
          <cell r="M2490" t="str">
            <v>COMPONENTE</v>
          </cell>
          <cell r="N2490">
            <v>104280</v>
          </cell>
          <cell r="P2490" t="str">
            <v>BIENNALE</v>
          </cell>
          <cell r="Q2490" t="str">
            <v>ANNUALE</v>
          </cell>
          <cell r="R2490" t="str">
            <v>NON PREVISTO</v>
          </cell>
          <cell r="T2490" t="str">
            <v>NON PREVISTO</v>
          </cell>
          <cell r="U2490">
            <v>0</v>
          </cell>
          <cell r="V2490">
            <v>0</v>
          </cell>
          <cell r="W2490">
            <v>0</v>
          </cell>
          <cell r="X2490">
            <v>0</v>
          </cell>
          <cell r="Y2490" t="str">
            <v>DA FARE</v>
          </cell>
          <cell r="Z2490">
            <v>4281</v>
          </cell>
          <cell r="AA2490">
            <v>46220</v>
          </cell>
          <cell r="AB2490" t="str">
            <v>POSITIVO</v>
          </cell>
          <cell r="AC2490">
            <v>0</v>
          </cell>
          <cell r="AD2490" t="str">
            <v>NON PREVISTO</v>
          </cell>
          <cell r="AE2490" t="str">
            <v>NON PREVISTO</v>
          </cell>
          <cell r="AF2490" t="str">
            <v>NON PREVISTO</v>
          </cell>
          <cell r="AG2490" t="str">
            <v>NON PREVISTO</v>
          </cell>
          <cell r="AH2490" t="str">
            <v>NON PREVISTO</v>
          </cell>
        </row>
        <row r="2491">
          <cell r="A2491">
            <v>104282</v>
          </cell>
          <cell r="B2491" t="str">
            <v>PULSOSSIMETRO</v>
          </cell>
          <cell r="C2491" t="str">
            <v>MAMMENDORFER INSTITUT FUR PHYSIK UND MEDIZIN GMBH</v>
          </cell>
          <cell r="D2491" t="str">
            <v>TESLA OXYSAT</v>
          </cell>
          <cell r="E2491" t="str">
            <v>PO2M14445</v>
          </cell>
          <cell r="F2491" t="str">
            <v>COMPONENTE</v>
          </cell>
          <cell r="G2491">
            <v>104280</v>
          </cell>
          <cell r="I2491" t="str">
            <v>S.PIETRO</v>
          </cell>
          <cell r="J2491" t="str">
            <v>RADIOLOGIA</v>
          </cell>
          <cell r="K2491" t="str">
            <v>RADIOLOGIA</v>
          </cell>
          <cell r="L2491" t="str">
            <v>RADIOLOGIA (PREPARAZIONE RM)</v>
          </cell>
          <cell r="M2491" t="str">
            <v>COMPONENTE</v>
          </cell>
          <cell r="N2491">
            <v>104280</v>
          </cell>
          <cell r="P2491" t="str">
            <v>BIENNALE</v>
          </cell>
          <cell r="Q2491" t="str">
            <v>ANNUALE</v>
          </cell>
          <cell r="R2491" t="str">
            <v>NON PREVISTO</v>
          </cell>
          <cell r="T2491" t="str">
            <v>NON PREVISTO</v>
          </cell>
          <cell r="U2491">
            <v>0</v>
          </cell>
          <cell r="V2491">
            <v>0</v>
          </cell>
          <cell r="W2491">
            <v>0</v>
          </cell>
          <cell r="X2491">
            <v>0</v>
          </cell>
          <cell r="Y2491" t="str">
            <v>DA FARE</v>
          </cell>
          <cell r="Z2491">
            <v>4282</v>
          </cell>
          <cell r="AA2491">
            <v>46220</v>
          </cell>
          <cell r="AB2491" t="str">
            <v>POSITIVO</v>
          </cell>
          <cell r="AC2491">
            <v>0</v>
          </cell>
          <cell r="AD2491" t="str">
            <v>NON PREVISTO</v>
          </cell>
          <cell r="AE2491" t="str">
            <v>NON PREVISTO</v>
          </cell>
          <cell r="AF2491" t="str">
            <v>NON PREVISTO</v>
          </cell>
          <cell r="AG2491" t="str">
            <v>NON PREVISTO</v>
          </cell>
          <cell r="AH2491" t="str">
            <v>NON PREVISTO</v>
          </cell>
        </row>
        <row r="2492">
          <cell r="A2492">
            <v>104283</v>
          </cell>
          <cell r="B2492" t="str">
            <v>SISTEMA WIRELESS</v>
          </cell>
          <cell r="C2492" t="str">
            <v>MAMMENDORFER INSTITUT FUR PHYSIK UND MEDIZIN GMBH</v>
          </cell>
          <cell r="D2492" t="str">
            <v>5300028 (MODULO W ECG PER TESLA M3)</v>
          </cell>
          <cell r="E2492" t="str">
            <v>ECG1979</v>
          </cell>
          <cell r="F2492" t="str">
            <v>COMPONENTE</v>
          </cell>
          <cell r="G2492">
            <v>104280</v>
          </cell>
          <cell r="I2492" t="str">
            <v>S.PIETRO</v>
          </cell>
          <cell r="J2492" t="str">
            <v>RADIOLOGIA</v>
          </cell>
          <cell r="K2492" t="str">
            <v>RADIOLOGIA</v>
          </cell>
          <cell r="L2492" t="str">
            <v>RADIOLOGIA (PREPARAZIONE RM)</v>
          </cell>
          <cell r="M2492" t="str">
            <v>COMPONENTE</v>
          </cell>
          <cell r="N2492">
            <v>104280</v>
          </cell>
          <cell r="P2492" t="str">
            <v>BIENNALE</v>
          </cell>
          <cell r="Q2492" t="str">
            <v>ANNUALE</v>
          </cell>
          <cell r="R2492" t="str">
            <v>NON PREVISTO</v>
          </cell>
          <cell r="T2492" t="str">
            <v>NON PREVISTO</v>
          </cell>
          <cell r="U2492">
            <v>0</v>
          </cell>
          <cell r="V2492">
            <v>0</v>
          </cell>
          <cell r="W2492">
            <v>0</v>
          </cell>
          <cell r="X2492">
            <v>0</v>
          </cell>
          <cell r="Y2492" t="str">
            <v>DA FARE</v>
          </cell>
          <cell r="Z2492">
            <v>4283</v>
          </cell>
          <cell r="AA2492">
            <v>46220</v>
          </cell>
          <cell r="AB2492" t="str">
            <v>POSITIVO</v>
          </cell>
          <cell r="AC2492">
            <v>0</v>
          </cell>
          <cell r="AD2492" t="str">
            <v>NON PREVISTO</v>
          </cell>
          <cell r="AE2492" t="str">
            <v>NON PREVISTO</v>
          </cell>
          <cell r="AF2492" t="str">
            <v>NON PREVISTO</v>
          </cell>
          <cell r="AG2492" t="str">
            <v>NON PREVISTO</v>
          </cell>
          <cell r="AH2492" t="str">
            <v>NON PREVISTO</v>
          </cell>
        </row>
        <row r="2493">
          <cell r="A2493">
            <v>104284</v>
          </cell>
          <cell r="B2493" t="str">
            <v>MONITOR</v>
          </cell>
          <cell r="C2493" t="str">
            <v>MAMMENDORFER INSTITUT FUR PHYSIK UND MEDIZIN GMBH</v>
          </cell>
          <cell r="D2493" t="str">
            <v>TESLA PLUS</v>
          </cell>
          <cell r="E2493" t="str">
            <v>TM3R0750</v>
          </cell>
          <cell r="F2493" t="str">
            <v>COMPONENTE</v>
          </cell>
          <cell r="G2493">
            <v>104280</v>
          </cell>
          <cell r="I2493" t="str">
            <v>S.PIETRO</v>
          </cell>
          <cell r="J2493" t="str">
            <v>RADIOLOGIA</v>
          </cell>
          <cell r="K2493" t="str">
            <v>RADIOLOGIA</v>
          </cell>
          <cell r="L2493" t="str">
            <v>RADIOLOGIA (PREPARAZIONE RM)</v>
          </cell>
          <cell r="M2493" t="str">
            <v>COMPONENTE</v>
          </cell>
          <cell r="N2493">
            <v>104280</v>
          </cell>
          <cell r="P2493" t="str">
            <v>BIENNALE</v>
          </cell>
          <cell r="Q2493" t="str">
            <v>ANNUALE</v>
          </cell>
          <cell r="R2493" t="str">
            <v>NON PREVISTO</v>
          </cell>
          <cell r="T2493" t="str">
            <v>NON PREVISTO</v>
          </cell>
          <cell r="U2493">
            <v>0</v>
          </cell>
          <cell r="V2493">
            <v>0</v>
          </cell>
          <cell r="W2493">
            <v>0</v>
          </cell>
          <cell r="X2493">
            <v>0</v>
          </cell>
          <cell r="Y2493" t="str">
            <v>DA FARE</v>
          </cell>
          <cell r="Z2493">
            <v>4284</v>
          </cell>
          <cell r="AA2493">
            <v>46220</v>
          </cell>
          <cell r="AB2493" t="str">
            <v>POSITIVO</v>
          </cell>
          <cell r="AC2493">
            <v>0</v>
          </cell>
          <cell r="AD2493" t="str">
            <v>NON PREVISTO</v>
          </cell>
          <cell r="AE2493" t="str">
            <v>NON PREVISTO</v>
          </cell>
          <cell r="AF2493" t="str">
            <v>NON PREVISTO</v>
          </cell>
          <cell r="AG2493" t="str">
            <v>NON PREVISTO</v>
          </cell>
          <cell r="AH2493" t="str">
            <v>NON PREVISTO</v>
          </cell>
        </row>
        <row r="2494">
          <cell r="A2494">
            <v>104285</v>
          </cell>
          <cell r="B2494" t="str">
            <v>EMOGLOBINOMETRO</v>
          </cell>
          <cell r="C2494" t="str">
            <v>HEMOCUE AB</v>
          </cell>
          <cell r="D2494" t="str">
            <v>HB 201 +</v>
          </cell>
          <cell r="E2494" t="str">
            <v>1949014297</v>
          </cell>
          <cell r="F2494" t="str">
            <v>SINGOLA</v>
          </cell>
          <cell r="G2494">
            <v>104285</v>
          </cell>
          <cell r="I2494" t="str">
            <v>S.PIETRO</v>
          </cell>
          <cell r="J2494" t="str">
            <v>S. GIOVANNI DI DIO (MED. DONNE)</v>
          </cell>
          <cell r="K2494" t="str">
            <v>UTIN</v>
          </cell>
          <cell r="L2494" t="str">
            <v>UTIN</v>
          </cell>
          <cell r="M2494" t="str">
            <v>SINGOLA</v>
          </cell>
          <cell r="N2494">
            <v>104285</v>
          </cell>
          <cell r="P2494" t="str">
            <v>ANNUALE</v>
          </cell>
          <cell r="Q2494" t="str">
            <v>ANNUALE (NON DI NS COMPETENZA)</v>
          </cell>
          <cell r="R2494" t="str">
            <v>NON PREVISTO</v>
          </cell>
          <cell r="T2494" t="str">
            <v>DA FARE</v>
          </cell>
          <cell r="U2494">
            <v>4285</v>
          </cell>
          <cell r="V2494">
            <v>46140</v>
          </cell>
          <cell r="W2494" t="str">
            <v>POSITIVO</v>
          </cell>
          <cell r="X2494">
            <v>0</v>
          </cell>
          <cell r="Y2494" t="str">
            <v>NON PREVISTO</v>
          </cell>
          <cell r="Z2494">
            <v>0</v>
          </cell>
          <cell r="AA2494">
            <v>0</v>
          </cell>
          <cell r="AB2494">
            <v>0</v>
          </cell>
          <cell r="AC2494">
            <v>0</v>
          </cell>
          <cell r="AD2494" t="str">
            <v>NON PREVISTO</v>
          </cell>
          <cell r="AE2494" t="str">
            <v>NON PREVISTO</v>
          </cell>
          <cell r="AF2494" t="str">
            <v>NON PREVISTO</v>
          </cell>
          <cell r="AG2494" t="str">
            <v>NON PREVISTO</v>
          </cell>
          <cell r="AH2494" t="str">
            <v>NON PREVISTO</v>
          </cell>
        </row>
        <row r="2495">
          <cell r="A2495">
            <v>104286</v>
          </cell>
          <cell r="B2495" t="str">
            <v>RIPRODUTTORE VIDEO O DIGITALE DI BIOIMMAGINI</v>
          </cell>
          <cell r="C2495" t="str">
            <v>SONY CORP</v>
          </cell>
          <cell r="D2495" t="str">
            <v>UP X 898 MD</v>
          </cell>
          <cell r="E2495" t="str">
            <v>7148451-G</v>
          </cell>
          <cell r="F2495" t="str">
            <v>COMPONENTE</v>
          </cell>
          <cell r="G2495">
            <v>104172</v>
          </cell>
          <cell r="H2495" t="str">
            <v>LY(104172)</v>
          </cell>
          <cell r="I2495" t="str">
            <v>S.PIETRO</v>
          </cell>
          <cell r="J2495" t="str">
            <v>PRONTO SOCCORSO</v>
          </cell>
          <cell r="K2495" t="str">
            <v>PRONTO SOCCORSO</v>
          </cell>
          <cell r="L2495" t="str">
            <v>PRONTO SOCCORSO</v>
          </cell>
          <cell r="M2495" t="str">
            <v>COMPONENTE</v>
          </cell>
          <cell r="N2495" t="str">
            <v>104272</v>
          </cell>
          <cell r="O2495" t="str">
            <v>ECO12 (104272)</v>
          </cell>
          <cell r="P2495" t="str">
            <v>ANNUALE</v>
          </cell>
          <cell r="Q2495" t="str">
            <v>ANNUALE</v>
          </cell>
          <cell r="R2495" t="str">
            <v>NON PREVISTO</v>
          </cell>
          <cell r="T2495" t="str">
            <v>DA FARE</v>
          </cell>
          <cell r="U2495" t="str">
            <v>4286</v>
          </cell>
          <cell r="V2495">
            <v>46262</v>
          </cell>
          <cell r="W2495" t="str">
            <v>POSITIVO</v>
          </cell>
          <cell r="X2495">
            <v>0</v>
          </cell>
          <cell r="Y2495" t="str">
            <v>DA FARE</v>
          </cell>
          <cell r="Z2495" t="str">
            <v>4286</v>
          </cell>
          <cell r="AA2495">
            <v>0</v>
          </cell>
          <cell r="AB2495" t="str">
            <v>POSITIVO</v>
          </cell>
          <cell r="AC2495">
            <v>0</v>
          </cell>
          <cell r="AD2495" t="str">
            <v>NON PREVISTO</v>
          </cell>
          <cell r="AE2495" t="str">
            <v>NON PREVISTO</v>
          </cell>
          <cell r="AF2495" t="str">
            <v>NON PREVISTO</v>
          </cell>
          <cell r="AG2495" t="str">
            <v>NON PREVISTO</v>
          </cell>
          <cell r="AH2495" t="str">
            <v>NON PREVISTO</v>
          </cell>
        </row>
        <row r="2496">
          <cell r="A2496">
            <v>104287</v>
          </cell>
          <cell r="B2496" t="str">
            <v>ELETTROBISTURI</v>
          </cell>
          <cell r="C2496" t="str">
            <v>OLYMPUS OPTICAL CO LTD</v>
          </cell>
          <cell r="D2496" t="str">
            <v>ESG 410</v>
          </cell>
          <cell r="E2496" t="str">
            <v>100559</v>
          </cell>
          <cell r="F2496" t="str">
            <v>SINGOLA</v>
          </cell>
          <cell r="G2496">
            <v>104287</v>
          </cell>
          <cell r="I2496" t="str">
            <v>S.PIETRO</v>
          </cell>
          <cell r="J2496" t="str">
            <v>BLOCCO OPERATORIO</v>
          </cell>
          <cell r="K2496" t="str">
            <v>BLOCCO OPERATORIO</v>
          </cell>
          <cell r="L2496" t="str">
            <v>BLOCCO OPERATORIO SALA 1</v>
          </cell>
          <cell r="M2496" t="str">
            <v>SINGOLA</v>
          </cell>
          <cell r="N2496" t="str">
            <v>104287</v>
          </cell>
          <cell r="P2496" t="str">
            <v>ANNUALE</v>
          </cell>
          <cell r="Q2496" t="str">
            <v>ANNUALE</v>
          </cell>
          <cell r="R2496" t="str">
            <v>NON PREVISTO</v>
          </cell>
          <cell r="T2496" t="str">
            <v>DA FARE</v>
          </cell>
          <cell r="U2496" t="str">
            <v>4287</v>
          </cell>
          <cell r="V2496">
            <v>46260</v>
          </cell>
          <cell r="W2496" t="str">
            <v>POSITIVO</v>
          </cell>
          <cell r="X2496">
            <v>0</v>
          </cell>
          <cell r="Y2496" t="str">
            <v>DA FARE</v>
          </cell>
          <cell r="Z2496">
            <v>4287</v>
          </cell>
          <cell r="AA2496">
            <v>46260</v>
          </cell>
          <cell r="AB2496" t="str">
            <v>POSITIVO</v>
          </cell>
          <cell r="AC2496">
            <v>0</v>
          </cell>
          <cell r="AD2496" t="str">
            <v>NON PREVISTO</v>
          </cell>
          <cell r="AE2496" t="str">
            <v>NON PREVISTO</v>
          </cell>
          <cell r="AF2496" t="str">
            <v>NON PREVISTO</v>
          </cell>
          <cell r="AG2496" t="str">
            <v>NON PREVISTO</v>
          </cell>
          <cell r="AH2496" t="str">
            <v>NON PREVISTO</v>
          </cell>
        </row>
        <row r="2497">
          <cell r="A2497">
            <v>104291</v>
          </cell>
          <cell r="B2497" t="str">
            <v>MONITOR</v>
          </cell>
          <cell r="C2497" t="str">
            <v>EDAN INSTRUMENTS INC</v>
          </cell>
          <cell r="D2497" t="str">
            <v>IM 80</v>
          </cell>
          <cell r="E2497" t="str">
            <v>360068-M20B10890002</v>
          </cell>
          <cell r="F2497" t="str">
            <v>COMPONENTE</v>
          </cell>
          <cell r="G2497">
            <v>104619</v>
          </cell>
          <cell r="I2497" t="str">
            <v>S.PIETRO</v>
          </cell>
          <cell r="J2497" t="str">
            <v>UTIC</v>
          </cell>
          <cell r="K2497" t="str">
            <v>UTIC</v>
          </cell>
          <cell r="L2497" t="str">
            <v>UTIC</v>
          </cell>
          <cell r="M2497" t="str">
            <v>COMPONENTE</v>
          </cell>
          <cell r="N2497" t="str">
            <v>104619</v>
          </cell>
          <cell r="P2497" t="str">
            <v>ANNUALE</v>
          </cell>
          <cell r="Q2497" t="str">
            <v>ANNUALE (NON DI NS COMPETENZA)</v>
          </cell>
          <cell r="R2497" t="str">
            <v>NON PREVISTO</v>
          </cell>
          <cell r="S2497" t="str">
            <v>MP DA FARE CMQ</v>
          </cell>
          <cell r="T2497" t="str">
            <v>DA FARE</v>
          </cell>
          <cell r="U2497" t="str">
            <v>4291</v>
          </cell>
          <cell r="V2497">
            <v>46233</v>
          </cell>
          <cell r="W2497" t="str">
            <v>POSITIVO</v>
          </cell>
          <cell r="X2497">
            <v>0</v>
          </cell>
          <cell r="Y2497" t="str">
            <v>NON PREVISTO</v>
          </cell>
          <cell r="Z2497" t="str">
            <v>4291</v>
          </cell>
          <cell r="AA2497">
            <v>46233</v>
          </cell>
          <cell r="AB2497" t="str">
            <v>POSITIVO</v>
          </cell>
          <cell r="AC2497">
            <v>0</v>
          </cell>
          <cell r="AD2497" t="str">
            <v>NON PREVISTO</v>
          </cell>
          <cell r="AE2497" t="str">
            <v>NON PREVISTO</v>
          </cell>
          <cell r="AF2497" t="str">
            <v>NON PREVISTO</v>
          </cell>
          <cell r="AG2497" t="str">
            <v>NON PREVISTO</v>
          </cell>
          <cell r="AH2497" t="str">
            <v>NON PREVISTO</v>
          </cell>
        </row>
        <row r="2498">
          <cell r="A2498">
            <v>104292</v>
          </cell>
          <cell r="B2498" t="str">
            <v>MONITOR</v>
          </cell>
          <cell r="C2498" t="str">
            <v>EDAN INSTRUMENTS INC</v>
          </cell>
          <cell r="D2498" t="str">
            <v>IM 80</v>
          </cell>
          <cell r="E2498" t="str">
            <v>360068-M20B10890005</v>
          </cell>
          <cell r="F2498" t="str">
            <v>COMPONENTE</v>
          </cell>
          <cell r="G2498">
            <v>104619</v>
          </cell>
          <cell r="I2498" t="str">
            <v>S.PIETRO</v>
          </cell>
          <cell r="J2498" t="str">
            <v>UTIC</v>
          </cell>
          <cell r="K2498" t="str">
            <v>UTIC</v>
          </cell>
          <cell r="L2498" t="str">
            <v>UTIC</v>
          </cell>
          <cell r="M2498" t="str">
            <v>COMPONENTE</v>
          </cell>
          <cell r="N2498" t="str">
            <v>104619</v>
          </cell>
          <cell r="P2498" t="str">
            <v>ANNUALE</v>
          </cell>
          <cell r="Q2498" t="str">
            <v>ANNUALE (NON DI NS COMPETENZA)</v>
          </cell>
          <cell r="R2498" t="str">
            <v>NON PREVISTO</v>
          </cell>
          <cell r="S2498" t="str">
            <v>MP DA FARE CMQ</v>
          </cell>
          <cell r="T2498" t="str">
            <v>DA FARE</v>
          </cell>
          <cell r="U2498" t="str">
            <v>4292</v>
          </cell>
          <cell r="V2498">
            <v>46233</v>
          </cell>
          <cell r="W2498" t="str">
            <v>POSITIVO</v>
          </cell>
          <cell r="X2498">
            <v>0</v>
          </cell>
          <cell r="Y2498" t="str">
            <v>NON PREVISTO</v>
          </cell>
          <cell r="Z2498" t="str">
            <v>4292</v>
          </cell>
          <cell r="AA2498">
            <v>46233</v>
          </cell>
          <cell r="AB2498" t="str">
            <v>POSITIVO</v>
          </cell>
          <cell r="AC2498">
            <v>0</v>
          </cell>
          <cell r="AD2498" t="str">
            <v>NON PREVISTO</v>
          </cell>
          <cell r="AE2498" t="str">
            <v>NON PREVISTO</v>
          </cell>
          <cell r="AF2498" t="str">
            <v>NON PREVISTO</v>
          </cell>
          <cell r="AG2498" t="str">
            <v>NON PREVISTO</v>
          </cell>
          <cell r="AH2498" t="str">
            <v>NON PREVISTO</v>
          </cell>
        </row>
        <row r="2499">
          <cell r="A2499">
            <v>104293</v>
          </cell>
          <cell r="B2499" t="str">
            <v>MONITOR</v>
          </cell>
          <cell r="C2499" t="str">
            <v>EDAN INSTRUMENTS INC</v>
          </cell>
          <cell r="D2499" t="str">
            <v>IM 80</v>
          </cell>
          <cell r="E2499" t="str">
            <v>360068-M20B10890008</v>
          </cell>
          <cell r="F2499" t="str">
            <v>COMPONENTE</v>
          </cell>
          <cell r="G2499">
            <v>104619</v>
          </cell>
          <cell r="I2499" t="str">
            <v>S.PIETRO</v>
          </cell>
          <cell r="J2499" t="str">
            <v>UTIC</v>
          </cell>
          <cell r="K2499" t="str">
            <v>UTIC</v>
          </cell>
          <cell r="L2499" t="str">
            <v>UTIC</v>
          </cell>
          <cell r="M2499" t="str">
            <v>COMPONENTE</v>
          </cell>
          <cell r="N2499" t="str">
            <v>104619</v>
          </cell>
          <cell r="P2499" t="str">
            <v>ANNUALE</v>
          </cell>
          <cell r="Q2499" t="str">
            <v>ANNUALE (NON DI NS COMPETENZA)</v>
          </cell>
          <cell r="R2499" t="str">
            <v>NON PREVISTO</v>
          </cell>
          <cell r="S2499" t="str">
            <v>MP DA FARE CMQ</v>
          </cell>
          <cell r="T2499" t="str">
            <v>DA FARE</v>
          </cell>
          <cell r="U2499" t="str">
            <v>4293</v>
          </cell>
          <cell r="V2499">
            <v>46233</v>
          </cell>
          <cell r="W2499" t="str">
            <v>POSITIVO</v>
          </cell>
          <cell r="X2499">
            <v>0</v>
          </cell>
          <cell r="Y2499" t="str">
            <v>NON PREVISTO</v>
          </cell>
          <cell r="Z2499" t="str">
            <v>4293</v>
          </cell>
          <cell r="AA2499">
            <v>46233</v>
          </cell>
          <cell r="AB2499" t="str">
            <v>POSITIVO</v>
          </cell>
          <cell r="AC2499">
            <v>0</v>
          </cell>
          <cell r="AD2499" t="str">
            <v>NON PREVISTO</v>
          </cell>
          <cell r="AE2499" t="str">
            <v>NON PREVISTO</v>
          </cell>
          <cell r="AF2499" t="str">
            <v>NON PREVISTO</v>
          </cell>
          <cell r="AG2499" t="str">
            <v>NON PREVISTO</v>
          </cell>
          <cell r="AH2499" t="str">
            <v>NON PREVISTO</v>
          </cell>
        </row>
        <row r="2500">
          <cell r="A2500">
            <v>104294</v>
          </cell>
          <cell r="B2500" t="str">
            <v>MONITOR</v>
          </cell>
          <cell r="C2500" t="str">
            <v>EDAN INSTRUMENTS INC</v>
          </cell>
          <cell r="D2500" t="str">
            <v>IM 80</v>
          </cell>
          <cell r="E2500" t="str">
            <v>360068-M20B10890004</v>
          </cell>
          <cell r="F2500" t="str">
            <v>COMPONENTE</v>
          </cell>
          <cell r="G2500">
            <v>104619</v>
          </cell>
          <cell r="I2500" t="str">
            <v>S.PIETRO</v>
          </cell>
          <cell r="J2500" t="str">
            <v>UTIC</v>
          </cell>
          <cell r="K2500" t="str">
            <v>UTIC</v>
          </cell>
          <cell r="L2500" t="str">
            <v>UTIC</v>
          </cell>
          <cell r="M2500" t="str">
            <v>COMPONENTE</v>
          </cell>
          <cell r="N2500" t="str">
            <v>104619</v>
          </cell>
          <cell r="P2500" t="str">
            <v>ANNUALE</v>
          </cell>
          <cell r="Q2500" t="str">
            <v>ANNUALE (NON DI NS COMPETENZA)</v>
          </cell>
          <cell r="R2500" t="str">
            <v>NON PREVISTO</v>
          </cell>
          <cell r="S2500" t="str">
            <v>MP DA FARE CMQ</v>
          </cell>
          <cell r="T2500" t="str">
            <v>DA FARE</v>
          </cell>
          <cell r="U2500" t="str">
            <v>4294</v>
          </cell>
          <cell r="V2500">
            <v>46233</v>
          </cell>
          <cell r="W2500" t="str">
            <v>POSITIVO</v>
          </cell>
          <cell r="X2500">
            <v>0</v>
          </cell>
          <cell r="Y2500" t="str">
            <v>NON PREVISTO</v>
          </cell>
          <cell r="Z2500" t="str">
            <v>4294</v>
          </cell>
          <cell r="AA2500">
            <v>46233</v>
          </cell>
          <cell r="AB2500" t="str">
            <v>POSITIVO</v>
          </cell>
          <cell r="AC2500">
            <v>0</v>
          </cell>
          <cell r="AD2500" t="str">
            <v>NON PREVISTO</v>
          </cell>
          <cell r="AE2500" t="str">
            <v>NON PREVISTO</v>
          </cell>
          <cell r="AF2500" t="str">
            <v>NON PREVISTO</v>
          </cell>
          <cell r="AG2500" t="str">
            <v>NON PREVISTO</v>
          </cell>
          <cell r="AH2500" t="str">
            <v>NON PREVISTO</v>
          </cell>
        </row>
        <row r="2501">
          <cell r="A2501">
            <v>104295</v>
          </cell>
          <cell r="B2501" t="str">
            <v>MONITOR</v>
          </cell>
          <cell r="C2501" t="str">
            <v>EDAN INSTRUMENTS INC</v>
          </cell>
          <cell r="D2501" t="str">
            <v>IM 80</v>
          </cell>
          <cell r="E2501" t="str">
            <v>360068-M20B10890007</v>
          </cell>
          <cell r="F2501" t="str">
            <v>COMPONENTE</v>
          </cell>
          <cell r="G2501">
            <v>104619</v>
          </cell>
          <cell r="I2501" t="str">
            <v>S.PIETRO</v>
          </cell>
          <cell r="J2501" t="str">
            <v>UTIC</v>
          </cell>
          <cell r="K2501" t="str">
            <v>UTIC</v>
          </cell>
          <cell r="L2501" t="str">
            <v>UTIC</v>
          </cell>
          <cell r="M2501" t="str">
            <v>COMPONENTE</v>
          </cell>
          <cell r="N2501" t="str">
            <v>104619</v>
          </cell>
          <cell r="P2501" t="str">
            <v>ANNUALE</v>
          </cell>
          <cell r="Q2501" t="str">
            <v>ANNUALE (NON DI NS COMPETENZA)</v>
          </cell>
          <cell r="R2501" t="str">
            <v>NON PREVISTO</v>
          </cell>
          <cell r="S2501" t="str">
            <v>MP DA FARE CMQ</v>
          </cell>
          <cell r="T2501" t="str">
            <v>DA FARE</v>
          </cell>
          <cell r="U2501" t="str">
            <v>4295</v>
          </cell>
          <cell r="V2501">
            <v>46233</v>
          </cell>
          <cell r="W2501" t="str">
            <v>POSITIVO</v>
          </cell>
          <cell r="X2501">
            <v>0</v>
          </cell>
          <cell r="Y2501" t="str">
            <v>NON PREVISTO</v>
          </cell>
          <cell r="Z2501" t="str">
            <v>4295</v>
          </cell>
          <cell r="AA2501">
            <v>46233</v>
          </cell>
          <cell r="AB2501" t="str">
            <v>POSITIVO</v>
          </cell>
          <cell r="AC2501">
            <v>0</v>
          </cell>
          <cell r="AD2501" t="str">
            <v>NON PREVISTO</v>
          </cell>
          <cell r="AE2501" t="str">
            <v>NON PREVISTO</v>
          </cell>
          <cell r="AF2501" t="str">
            <v>NON PREVISTO</v>
          </cell>
          <cell r="AG2501" t="str">
            <v>NON PREVISTO</v>
          </cell>
          <cell r="AH2501" t="str">
            <v>NON PREVISTO</v>
          </cell>
        </row>
        <row r="2502">
          <cell r="A2502">
            <v>104296</v>
          </cell>
          <cell r="B2502" t="str">
            <v>MONITOR</v>
          </cell>
          <cell r="C2502" t="str">
            <v>EDAN INSTRUMENTS INC</v>
          </cell>
          <cell r="D2502" t="str">
            <v>IM 80</v>
          </cell>
          <cell r="E2502" t="str">
            <v>360068-M20B10890006</v>
          </cell>
          <cell r="F2502" t="str">
            <v>COMPONENTE</v>
          </cell>
          <cell r="G2502">
            <v>104619</v>
          </cell>
          <cell r="I2502" t="str">
            <v>S.PIETRO</v>
          </cell>
          <cell r="J2502" t="str">
            <v>UTIC</v>
          </cell>
          <cell r="K2502" t="str">
            <v>UTIC</v>
          </cell>
          <cell r="L2502" t="str">
            <v>UTIC</v>
          </cell>
          <cell r="M2502" t="str">
            <v>COMPONENTE</v>
          </cell>
          <cell r="N2502" t="str">
            <v>104619</v>
          </cell>
          <cell r="P2502" t="str">
            <v>ANNUALE</v>
          </cell>
          <cell r="Q2502" t="str">
            <v>ANNUALE (NON DI NS COMPETENZA)</v>
          </cell>
          <cell r="R2502" t="str">
            <v>NON PREVISTO</v>
          </cell>
          <cell r="S2502" t="str">
            <v>MP DA FARE CMQ</v>
          </cell>
          <cell r="T2502" t="str">
            <v>DA FARE</v>
          </cell>
          <cell r="U2502" t="str">
            <v>4296</v>
          </cell>
          <cell r="V2502">
            <v>46233</v>
          </cell>
          <cell r="W2502" t="str">
            <v>POSITIVO</v>
          </cell>
          <cell r="X2502">
            <v>0</v>
          </cell>
          <cell r="Y2502" t="str">
            <v>NON PREVISTO</v>
          </cell>
          <cell r="Z2502" t="str">
            <v>4296</v>
          </cell>
          <cell r="AA2502">
            <v>46233</v>
          </cell>
          <cell r="AB2502" t="str">
            <v>POSITIVO</v>
          </cell>
          <cell r="AC2502">
            <v>0</v>
          </cell>
          <cell r="AD2502" t="str">
            <v>NON PREVISTO</v>
          </cell>
          <cell r="AE2502" t="str">
            <v>NON PREVISTO</v>
          </cell>
          <cell r="AF2502" t="str">
            <v>NON PREVISTO</v>
          </cell>
          <cell r="AG2502" t="str">
            <v>NON PREVISTO</v>
          </cell>
          <cell r="AH2502" t="str">
            <v>NON PREVISTO</v>
          </cell>
        </row>
        <row r="2503">
          <cell r="A2503">
            <v>104297</v>
          </cell>
          <cell r="B2503" t="str">
            <v>MONITOR</v>
          </cell>
          <cell r="C2503" t="str">
            <v>EDAN INSTRUMENTS INC</v>
          </cell>
          <cell r="D2503" t="str">
            <v>IM 80</v>
          </cell>
          <cell r="E2503" t="str">
            <v>360068-M20C13370001</v>
          </cell>
          <cell r="F2503" t="str">
            <v>COMPONENTE</v>
          </cell>
          <cell r="G2503">
            <v>104619</v>
          </cell>
          <cell r="I2503" t="str">
            <v>S.PIETRO</v>
          </cell>
          <cell r="J2503" t="str">
            <v>UTIC</v>
          </cell>
          <cell r="K2503" t="str">
            <v>UTIC</v>
          </cell>
          <cell r="L2503" t="str">
            <v>UTIC</v>
          </cell>
          <cell r="M2503" t="str">
            <v>COMPONENTE</v>
          </cell>
          <cell r="N2503" t="str">
            <v>104619</v>
          </cell>
          <cell r="P2503" t="str">
            <v>ANNUALE</v>
          </cell>
          <cell r="Q2503" t="str">
            <v>ANNUALE (NON DI NS COMPETENZA)</v>
          </cell>
          <cell r="R2503" t="str">
            <v>NON PREVISTO</v>
          </cell>
          <cell r="S2503" t="str">
            <v>MP DA FARE CMQ</v>
          </cell>
          <cell r="T2503" t="str">
            <v>DA FARE</v>
          </cell>
          <cell r="U2503" t="str">
            <v>4297</v>
          </cell>
          <cell r="V2503">
            <v>46233</v>
          </cell>
          <cell r="W2503" t="str">
            <v>POSITIVO</v>
          </cell>
          <cell r="X2503">
            <v>0</v>
          </cell>
          <cell r="Y2503" t="str">
            <v>NON PREVISTO</v>
          </cell>
          <cell r="Z2503" t="str">
            <v>4297</v>
          </cell>
          <cell r="AA2503">
            <v>46233</v>
          </cell>
          <cell r="AB2503" t="str">
            <v>POSITIVO</v>
          </cell>
          <cell r="AC2503">
            <v>0</v>
          </cell>
          <cell r="AD2503" t="str">
            <v>NON PREVISTO</v>
          </cell>
          <cell r="AE2503" t="str">
            <v>NON PREVISTO</v>
          </cell>
          <cell r="AF2503" t="str">
            <v>NON PREVISTO</v>
          </cell>
          <cell r="AG2503" t="str">
            <v>NON PREVISTO</v>
          </cell>
          <cell r="AH2503" t="str">
            <v>NON PREVISTO</v>
          </cell>
        </row>
        <row r="2504">
          <cell r="A2504">
            <v>104298</v>
          </cell>
          <cell r="B2504" t="str">
            <v>MONITOR</v>
          </cell>
          <cell r="C2504" t="str">
            <v>EDAN INSTRUMENTS INC</v>
          </cell>
          <cell r="D2504" t="str">
            <v>IM 80</v>
          </cell>
          <cell r="E2504" t="str">
            <v>360068-M20B10890003</v>
          </cell>
          <cell r="F2504" t="str">
            <v>COMPONENTE</v>
          </cell>
          <cell r="G2504">
            <v>104619</v>
          </cell>
          <cell r="I2504" t="str">
            <v>S.PIETRO</v>
          </cell>
          <cell r="J2504" t="str">
            <v>UTIC</v>
          </cell>
          <cell r="K2504" t="str">
            <v>UTIC</v>
          </cell>
          <cell r="L2504" t="str">
            <v>UTIC</v>
          </cell>
          <cell r="M2504" t="str">
            <v>COMPONENTE</v>
          </cell>
          <cell r="N2504" t="str">
            <v>104298</v>
          </cell>
          <cell r="P2504" t="str">
            <v>ANNUALE</v>
          </cell>
          <cell r="Q2504" t="str">
            <v>ANNUALE (NON DI NS COMPETENZA)</v>
          </cell>
          <cell r="R2504" t="str">
            <v>NON PREVISTO</v>
          </cell>
          <cell r="S2504" t="str">
            <v>MP DA FARE CMQ</v>
          </cell>
          <cell r="T2504" t="str">
            <v>DA FARE</v>
          </cell>
          <cell r="U2504" t="str">
            <v>4298</v>
          </cell>
          <cell r="V2504">
            <v>46233</v>
          </cell>
          <cell r="W2504" t="str">
            <v>POSITIVO</v>
          </cell>
          <cell r="X2504">
            <v>0</v>
          </cell>
          <cell r="Y2504" t="str">
            <v>NON PREVISTO</v>
          </cell>
          <cell r="Z2504" t="str">
            <v>4298</v>
          </cell>
          <cell r="AA2504">
            <v>46233</v>
          </cell>
          <cell r="AB2504" t="str">
            <v>POSITIVO</v>
          </cell>
          <cell r="AC2504">
            <v>0</v>
          </cell>
          <cell r="AD2504" t="str">
            <v>NON PREVISTO</v>
          </cell>
          <cell r="AE2504" t="str">
            <v>NON PREVISTO</v>
          </cell>
          <cell r="AF2504" t="str">
            <v>NON PREVISTO</v>
          </cell>
          <cell r="AG2504" t="str">
            <v>NON PREVISTO</v>
          </cell>
          <cell r="AH2504" t="str">
            <v>NON PREVISTO</v>
          </cell>
        </row>
        <row r="2505">
          <cell r="A2505">
            <v>104299</v>
          </cell>
          <cell r="B2505" t="str">
            <v>TELEMETRIA PARAMETRI VITALI, UNITA' TRASMITTENTE PER</v>
          </cell>
          <cell r="C2505" t="str">
            <v>EDAN INSTRUMENTS INC</v>
          </cell>
          <cell r="D2505" t="str">
            <v>IT 20</v>
          </cell>
          <cell r="E2505" t="str">
            <v>260881-M20A06000014</v>
          </cell>
          <cell r="F2505" t="str">
            <v>COMPONENTE</v>
          </cell>
          <cell r="G2505">
            <v>104619</v>
          </cell>
          <cell r="I2505" t="str">
            <v>S.PIETRO</v>
          </cell>
          <cell r="J2505" t="str">
            <v>UTIC</v>
          </cell>
          <cell r="K2505" t="str">
            <v>UTIC</v>
          </cell>
          <cell r="L2505" t="str">
            <v>S.CARLO</v>
          </cell>
          <cell r="M2505" t="str">
            <v>COMPONENTE</v>
          </cell>
          <cell r="N2505" t="str">
            <v>105061</v>
          </cell>
          <cell r="P2505" t="str">
            <v>ANNUALE</v>
          </cell>
          <cell r="Q2505" t="str">
            <v>ANNUALE (NON DI NS COMPETENZA)</v>
          </cell>
          <cell r="R2505" t="str">
            <v>NON PREVISTO</v>
          </cell>
          <cell r="S2505" t="str">
            <v>MP DA FARE CMQ</v>
          </cell>
          <cell r="T2505" t="str">
            <v>DA FARE</v>
          </cell>
          <cell r="U2505" t="str">
            <v>4299</v>
          </cell>
          <cell r="V2505">
            <v>46233</v>
          </cell>
          <cell r="W2505" t="str">
            <v>POSITIVO</v>
          </cell>
          <cell r="X2505">
            <v>0</v>
          </cell>
          <cell r="Y2505" t="str">
            <v>MP DA FARE CMQ</v>
          </cell>
          <cell r="Z2505">
            <v>0</v>
          </cell>
          <cell r="AA2505">
            <v>0</v>
          </cell>
          <cell r="AB2505">
            <v>0</v>
          </cell>
          <cell r="AC2505">
            <v>0</v>
          </cell>
          <cell r="AD2505" t="str">
            <v>NON PREVISTO</v>
          </cell>
          <cell r="AE2505" t="str">
            <v>NON PREVISTO</v>
          </cell>
          <cell r="AF2505" t="str">
            <v>NON PREVISTO</v>
          </cell>
          <cell r="AG2505" t="str">
            <v>NON PREVISTO</v>
          </cell>
          <cell r="AH2505" t="str">
            <v>NON PREVISTO</v>
          </cell>
        </row>
        <row r="2506">
          <cell r="A2506">
            <v>104300</v>
          </cell>
          <cell r="B2506" t="str">
            <v>TELEMETRIA PARAMETRI VITALI, UNITA' TRASMITTENTE PER</v>
          </cell>
          <cell r="C2506" t="str">
            <v>EDAN INSTRUMENTS INC</v>
          </cell>
          <cell r="D2506" t="str">
            <v>IT 20</v>
          </cell>
          <cell r="E2506" t="str">
            <v>260881-M20A06000009</v>
          </cell>
          <cell r="F2506" t="str">
            <v>COMPONENTE</v>
          </cell>
          <cell r="G2506">
            <v>104619</v>
          </cell>
          <cell r="I2506" t="str">
            <v>S.PIETRO</v>
          </cell>
          <cell r="J2506" t="str">
            <v>UTIC</v>
          </cell>
          <cell r="K2506" t="str">
            <v>UTIC</v>
          </cell>
          <cell r="L2506" t="str">
            <v>S. CARLO</v>
          </cell>
          <cell r="M2506" t="str">
            <v>COMPONENTE</v>
          </cell>
          <cell r="N2506" t="str">
            <v>105061</v>
          </cell>
          <cell r="P2506" t="str">
            <v>ANNUALE</v>
          </cell>
          <cell r="Q2506" t="str">
            <v>ANNUALE (NON DI NS COMPETENZA)</v>
          </cell>
          <cell r="R2506" t="str">
            <v>NON PREVISTO</v>
          </cell>
          <cell r="S2506" t="str">
            <v>MP DA FARE CMQ</v>
          </cell>
          <cell r="T2506" t="str">
            <v>DA FARE</v>
          </cell>
          <cell r="U2506" t="str">
            <v>4300</v>
          </cell>
          <cell r="V2506">
            <v>46233</v>
          </cell>
          <cell r="W2506" t="str">
            <v>POSITIVO</v>
          </cell>
          <cell r="X2506">
            <v>0</v>
          </cell>
          <cell r="Y2506" t="str">
            <v>MP DA FARE CMQ</v>
          </cell>
          <cell r="Z2506">
            <v>0</v>
          </cell>
          <cell r="AA2506">
            <v>0</v>
          </cell>
          <cell r="AB2506">
            <v>0</v>
          </cell>
          <cell r="AC2506">
            <v>0</v>
          </cell>
          <cell r="AD2506" t="str">
            <v>NON PREVISTO</v>
          </cell>
          <cell r="AE2506" t="str">
            <v>NON PREVISTO</v>
          </cell>
          <cell r="AF2506" t="str">
            <v>NON PREVISTO</v>
          </cell>
          <cell r="AG2506" t="str">
            <v>NON PREVISTO</v>
          </cell>
          <cell r="AH2506" t="str">
            <v>NON PREVISTO</v>
          </cell>
        </row>
        <row r="2507">
          <cell r="A2507">
            <v>104301</v>
          </cell>
          <cell r="B2507" t="str">
            <v>TELEMETRIA PARAMETRI VITALI, UNITA' TRASMITTENTE PER</v>
          </cell>
          <cell r="C2507" t="str">
            <v>EDAN INSTRUMENTS INC</v>
          </cell>
          <cell r="D2507" t="str">
            <v>IT 20</v>
          </cell>
          <cell r="E2507" t="str">
            <v>260881-M20A06000001</v>
          </cell>
          <cell r="F2507" t="str">
            <v>COMPONENTE</v>
          </cell>
          <cell r="G2507">
            <v>104619</v>
          </cell>
          <cell r="I2507" t="str">
            <v>S.PIETRO</v>
          </cell>
          <cell r="J2507" t="str">
            <v>UTIC</v>
          </cell>
          <cell r="K2507" t="str">
            <v>UTIC</v>
          </cell>
          <cell r="L2507" t="str">
            <v>NON TROVATO</v>
          </cell>
          <cell r="P2507" t="str">
            <v>ANNUALE</v>
          </cell>
          <cell r="Q2507" t="str">
            <v>ANNUALE (NON DI NS COMPETENZA)</v>
          </cell>
          <cell r="R2507" t="str">
            <v>NON PREVISTO</v>
          </cell>
          <cell r="S2507" t="str">
            <v>MP DA FARE CMQ</v>
          </cell>
          <cell r="T2507" t="str">
            <v>DA FARE</v>
          </cell>
          <cell r="U2507">
            <v>0</v>
          </cell>
          <cell r="V2507">
            <v>0</v>
          </cell>
          <cell r="W2507">
            <v>0</v>
          </cell>
          <cell r="X2507">
            <v>0</v>
          </cell>
          <cell r="Y2507" t="str">
            <v>NON PREVISTO</v>
          </cell>
          <cell r="Z2507">
            <v>0</v>
          </cell>
          <cell r="AA2507">
            <v>0</v>
          </cell>
          <cell r="AB2507">
            <v>0</v>
          </cell>
          <cell r="AC2507">
            <v>0</v>
          </cell>
          <cell r="AD2507" t="str">
            <v>NON PREVISTO</v>
          </cell>
          <cell r="AE2507" t="str">
            <v>NON PREVISTO</v>
          </cell>
          <cell r="AF2507" t="str">
            <v>NON PREVISTO</v>
          </cell>
          <cell r="AG2507" t="str">
            <v>NON PREVISTO</v>
          </cell>
          <cell r="AH2507" t="str">
            <v>NON PREVISTO</v>
          </cell>
        </row>
        <row r="2508">
          <cell r="A2508">
            <v>104302</v>
          </cell>
          <cell r="B2508" t="str">
            <v>TELEMETRIA PARAMETRI VITALI, UNITA' TRASMITTENTE PER</v>
          </cell>
          <cell r="C2508" t="str">
            <v>EDAN INSTRUMENTS INC</v>
          </cell>
          <cell r="D2508" t="str">
            <v>IT 20</v>
          </cell>
          <cell r="E2508" t="str">
            <v>260881-M20A06000007</v>
          </cell>
          <cell r="F2508" t="str">
            <v>COMPONENTE</v>
          </cell>
          <cell r="G2508">
            <v>104619</v>
          </cell>
          <cell r="I2508" t="str">
            <v>S.PIETRO</v>
          </cell>
          <cell r="J2508" t="str">
            <v>UTIC</v>
          </cell>
          <cell r="K2508" t="str">
            <v>UTIC</v>
          </cell>
          <cell r="L2508" t="str">
            <v>NON TROVATO</v>
          </cell>
          <cell r="P2508" t="str">
            <v>ANNUALE</v>
          </cell>
          <cell r="Q2508" t="str">
            <v>ANNUALE (NON DI NS COMPETENZA)</v>
          </cell>
          <cell r="R2508" t="str">
            <v>NON PREVISTO</v>
          </cell>
          <cell r="S2508" t="str">
            <v>MP DA FARE CMQ</v>
          </cell>
          <cell r="T2508" t="str">
            <v>DA FARE</v>
          </cell>
          <cell r="U2508">
            <v>0</v>
          </cell>
          <cell r="V2508">
            <v>0</v>
          </cell>
          <cell r="W2508">
            <v>0</v>
          </cell>
          <cell r="X2508">
            <v>0</v>
          </cell>
          <cell r="Y2508" t="str">
            <v>NON PREVISTO</v>
          </cell>
          <cell r="Z2508">
            <v>0</v>
          </cell>
          <cell r="AA2508">
            <v>0</v>
          </cell>
          <cell r="AB2508">
            <v>0</v>
          </cell>
          <cell r="AC2508">
            <v>0</v>
          </cell>
          <cell r="AD2508" t="str">
            <v>NON PREVISTO</v>
          </cell>
          <cell r="AE2508" t="str">
            <v>NON PREVISTO</v>
          </cell>
          <cell r="AF2508" t="str">
            <v>NON PREVISTO</v>
          </cell>
          <cell r="AG2508" t="str">
            <v>NON PREVISTO</v>
          </cell>
          <cell r="AH2508" t="str">
            <v>NON PREVISTO</v>
          </cell>
        </row>
        <row r="2509">
          <cell r="A2509">
            <v>104303</v>
          </cell>
          <cell r="B2509" t="str">
            <v>CENTRIFUGA</v>
          </cell>
          <cell r="C2509" t="str">
            <v>LW SCIENTIFIC INC</v>
          </cell>
          <cell r="D2509" t="str">
            <v>MXU</v>
          </cell>
          <cell r="E2509" t="str">
            <v>21120131</v>
          </cell>
          <cell r="F2509" t="str">
            <v>SINGOLA</v>
          </cell>
          <cell r="G2509">
            <v>104303</v>
          </cell>
          <cell r="I2509" t="str">
            <v>S.PIETRO</v>
          </cell>
          <cell r="J2509" t="str">
            <v>AMB. ORTOPEDIA</v>
          </cell>
          <cell r="K2509" t="str">
            <v>AMB. ORTOPEDIA</v>
          </cell>
          <cell r="L2509" t="str">
            <v>NON TROVATO</v>
          </cell>
          <cell r="P2509" t="str">
            <v>BIENNALE</v>
          </cell>
          <cell r="Q2509" t="str">
            <v>ANNUALE (NON DI NS COMPETENZA)</v>
          </cell>
          <cell r="R2509" t="str">
            <v>NON PREVISTO</v>
          </cell>
          <cell r="T2509" t="str">
            <v>DA FARE</v>
          </cell>
          <cell r="U2509">
            <v>0</v>
          </cell>
          <cell r="V2509">
            <v>0</v>
          </cell>
          <cell r="W2509">
            <v>0</v>
          </cell>
          <cell r="X2509">
            <v>0</v>
          </cell>
          <cell r="Y2509" t="str">
            <v>NON PREVISTO</v>
          </cell>
          <cell r="Z2509">
            <v>0</v>
          </cell>
          <cell r="AA2509">
            <v>0</v>
          </cell>
          <cell r="AB2509">
            <v>0</v>
          </cell>
          <cell r="AC2509">
            <v>0</v>
          </cell>
          <cell r="AD2509" t="str">
            <v>NON PREVISTO</v>
          </cell>
          <cell r="AE2509" t="str">
            <v>NON PREVISTO</v>
          </cell>
          <cell r="AF2509" t="str">
            <v>NON PREVISTO</v>
          </cell>
          <cell r="AG2509" t="str">
            <v>NON PREVISTO</v>
          </cell>
          <cell r="AH2509" t="str">
            <v>NON PREVISTO</v>
          </cell>
        </row>
        <row r="2510">
          <cell r="A2510">
            <v>104304</v>
          </cell>
          <cell r="B2510" t="str">
            <v>VAPORIZZATORE</v>
          </cell>
          <cell r="C2510" t="str">
            <v>DRAEGER MEDICAL AG &amp; CO KG</v>
          </cell>
          <cell r="D2510" t="str">
            <v>VAPOR 2000</v>
          </cell>
          <cell r="E2510" t="str">
            <v>ASPJ0547</v>
          </cell>
          <cell r="F2510" t="str">
            <v>COMPONENTE</v>
          </cell>
          <cell r="G2510">
            <v>104178</v>
          </cell>
          <cell r="I2510" t="str">
            <v>S.PIETRO</v>
          </cell>
          <cell r="J2510" t="str">
            <v>BLOCCO OPERATORIO NUOVO/ORT.VASC.</v>
          </cell>
          <cell r="K2510" t="str">
            <v>SALA OP. PAMPURI</v>
          </cell>
          <cell r="L2510" t="str">
            <v>SALA OP. PAMPURI</v>
          </cell>
          <cell r="M2510" t="str">
            <v>COMPONENTE</v>
          </cell>
          <cell r="N2510" t="str">
            <v>104178</v>
          </cell>
          <cell r="P2510" t="str">
            <v>NON PREVISTO (APP NON ELETTRICA)</v>
          </cell>
          <cell r="Q2510" t="str">
            <v>ANNUALE (NON DI NS COMPETENZA)</v>
          </cell>
          <cell r="R2510" t="str">
            <v>NON PREVISTO</v>
          </cell>
          <cell r="T2510" t="str">
            <v>NON PREVISTO</v>
          </cell>
          <cell r="U2510">
            <v>0</v>
          </cell>
          <cell r="V2510">
            <v>0</v>
          </cell>
          <cell r="W2510">
            <v>0</v>
          </cell>
          <cell r="X2510">
            <v>0</v>
          </cell>
          <cell r="Y2510" t="str">
            <v>NON PREVISTO</v>
          </cell>
          <cell r="Z2510">
            <v>0</v>
          </cell>
          <cell r="AA2510">
            <v>0</v>
          </cell>
          <cell r="AB2510">
            <v>0</v>
          </cell>
          <cell r="AC2510">
            <v>0</v>
          </cell>
          <cell r="AD2510" t="str">
            <v>NON PREVISTO</v>
          </cell>
          <cell r="AE2510" t="str">
            <v>NON PREVISTO</v>
          </cell>
          <cell r="AF2510" t="str">
            <v>NON PREVISTO</v>
          </cell>
          <cell r="AG2510" t="str">
            <v>NON PREVISTO</v>
          </cell>
          <cell r="AH2510" t="str">
            <v>NON PREVISTO</v>
          </cell>
        </row>
        <row r="2511">
          <cell r="A2511">
            <v>104305</v>
          </cell>
          <cell r="B2511" t="str">
            <v>LAVAGGIO E DISINFEZIONE, APPARECCHIO PER</v>
          </cell>
          <cell r="C2511" t="str">
            <v>ARJO HOSPITAL EQUIPMENT AB</v>
          </cell>
          <cell r="D2511" t="str">
            <v>FD 1610 NINJO</v>
          </cell>
          <cell r="E2511" t="str">
            <v>P0698275</v>
          </cell>
          <cell r="F2511" t="str">
            <v>SINGOLA</v>
          </cell>
          <cell r="G2511">
            <v>104305</v>
          </cell>
          <cell r="I2511" t="str">
            <v>S.PIETRO</v>
          </cell>
          <cell r="J2511" t="str">
            <v>B. MENNI</v>
          </cell>
          <cell r="K2511" t="str">
            <v>OSTETRICIA (B.MENNI)</v>
          </cell>
          <cell r="L2511" t="str">
            <v>OSTETRICIA (B.MENNI)</v>
          </cell>
          <cell r="M2511" t="str">
            <v>SINGOLA</v>
          </cell>
          <cell r="N2511">
            <v>104305</v>
          </cell>
          <cell r="P2511" t="str">
            <v>BIENNALE</v>
          </cell>
          <cell r="Q2511" t="str">
            <v>ANNUALE</v>
          </cell>
          <cell r="R2511" t="str">
            <v>NON PREVISTO</v>
          </cell>
          <cell r="T2511" t="str">
            <v>NON PREVISTO</v>
          </cell>
          <cell r="U2511">
            <v>0</v>
          </cell>
          <cell r="V2511">
            <v>0</v>
          </cell>
          <cell r="W2511">
            <v>0</v>
          </cell>
          <cell r="X2511">
            <v>0</v>
          </cell>
          <cell r="Y2511" t="str">
            <v>DA FARE</v>
          </cell>
          <cell r="Z2511">
            <v>4305</v>
          </cell>
          <cell r="AA2511">
            <v>46150</v>
          </cell>
          <cell r="AB2511" t="str">
            <v>POSITIVO</v>
          </cell>
          <cell r="AC2511">
            <v>0</v>
          </cell>
          <cell r="AD2511" t="str">
            <v>NON PREVISTO</v>
          </cell>
          <cell r="AE2511" t="str">
            <v>NON PREVISTO</v>
          </cell>
          <cell r="AF2511" t="str">
            <v>NON PREVISTO</v>
          </cell>
          <cell r="AG2511" t="str">
            <v>NON PREVISTO</v>
          </cell>
          <cell r="AH2511" t="str">
            <v>NON PREVISTO</v>
          </cell>
        </row>
        <row r="2512">
          <cell r="A2512">
            <v>104307</v>
          </cell>
          <cell r="B2512" t="str">
            <v>VENTILATORE POLMONARE PER USO EXTRAOSPEDALIERO</v>
          </cell>
          <cell r="C2512" t="str">
            <v>BREAS MEDICAL AB</v>
          </cell>
          <cell r="D2512" t="str">
            <v>VIVO 60</v>
          </cell>
          <cell r="E2512" t="str">
            <v>C06015I</v>
          </cell>
          <cell r="F2512" t="str">
            <v>SINGOLA</v>
          </cell>
          <cell r="G2512">
            <v>104307</v>
          </cell>
          <cell r="I2512" t="str">
            <v>S.PIETRO</v>
          </cell>
          <cell r="J2512" t="str">
            <v>S. CARLO CARDIOLOGIA</v>
          </cell>
          <cell r="K2512" t="str">
            <v>S. CARLO CARDIOLOGIA</v>
          </cell>
          <cell r="L2512" t="str">
            <v>NON TROVATO</v>
          </cell>
          <cell r="P2512" t="str">
            <v>BIENNALE</v>
          </cell>
          <cell r="Q2512" t="str">
            <v>ANNUALE</v>
          </cell>
          <cell r="R2512" t="str">
            <v>NON PREVISTO</v>
          </cell>
          <cell r="T2512" t="str">
            <v>DA FARE</v>
          </cell>
          <cell r="U2512">
            <v>0</v>
          </cell>
          <cell r="V2512">
            <v>0</v>
          </cell>
          <cell r="W2512">
            <v>0</v>
          </cell>
          <cell r="X2512">
            <v>0</v>
          </cell>
          <cell r="Y2512" t="str">
            <v>DA FARE</v>
          </cell>
          <cell r="Z2512">
            <v>0</v>
          </cell>
          <cell r="AA2512">
            <v>0</v>
          </cell>
          <cell r="AB2512">
            <v>0</v>
          </cell>
          <cell r="AC2512">
            <v>0</v>
          </cell>
          <cell r="AD2512" t="str">
            <v>NON PREVISTO</v>
          </cell>
          <cell r="AE2512" t="str">
            <v>NON PREVISTO</v>
          </cell>
          <cell r="AF2512" t="str">
            <v>NON PREVISTO</v>
          </cell>
          <cell r="AG2512" t="str">
            <v>NON PREVISTO</v>
          </cell>
          <cell r="AH2512" t="str">
            <v>NON PREVISTO</v>
          </cell>
        </row>
        <row r="2513">
          <cell r="A2513">
            <v>104309</v>
          </cell>
          <cell r="B2513" t="str">
            <v>ECOTOMOGRAFO PORTATILE</v>
          </cell>
          <cell r="C2513" t="str">
            <v>FUJI FILM CORP</v>
          </cell>
          <cell r="D2513" t="str">
            <v>SONOSITE S2</v>
          </cell>
          <cell r="E2513" t="str">
            <v>Q5NVPV</v>
          </cell>
          <cell r="F2513" t="str">
            <v>PRINCIPALE</v>
          </cell>
          <cell r="G2513">
            <v>104309</v>
          </cell>
          <cell r="H2513" t="str">
            <v>ECO18 (104309)</v>
          </cell>
          <cell r="I2513" t="str">
            <v>S.PIETRO</v>
          </cell>
          <cell r="J2513" t="str">
            <v>BLOCCO OPERATORIO NUOVO/ORT.VASC.</v>
          </cell>
          <cell r="K2513" t="str">
            <v>BLOCCO OPERATORIO NUOVO/ORT.VASC.</v>
          </cell>
          <cell r="L2513" t="str">
            <v>BLOCCO OPERATORIO NUOVO/ORT.VASC.</v>
          </cell>
          <cell r="M2513" t="str">
            <v>PRINCIPALE</v>
          </cell>
          <cell r="N2513" t="str">
            <v>104309</v>
          </cell>
          <cell r="O2513" t="str">
            <v>ECO18 (104309)</v>
          </cell>
          <cell r="P2513" t="str">
            <v>ANNUALE</v>
          </cell>
          <cell r="Q2513" t="str">
            <v>ANNUALE</v>
          </cell>
          <cell r="R2513" t="str">
            <v>ANNUALE</v>
          </cell>
          <cell r="T2513" t="str">
            <v>DA FARE</v>
          </cell>
          <cell r="U2513" t="str">
            <v>4309</v>
          </cell>
          <cell r="V2513">
            <v>46276</v>
          </cell>
          <cell r="W2513" t="str">
            <v>POSITIVO</v>
          </cell>
          <cell r="X2513" t="str">
            <v>VSE ESEGUITA CON APP 104311, 104312</v>
          </cell>
          <cell r="Y2513" t="str">
            <v>DA FARE</v>
          </cell>
          <cell r="Z2513" t="str">
            <v>4309</v>
          </cell>
          <cell r="AA2513">
            <v>46276</v>
          </cell>
          <cell r="AB2513" t="str">
            <v>POSITIVO</v>
          </cell>
          <cell r="AC2513">
            <v>0</v>
          </cell>
          <cell r="AD2513" t="str">
            <v>DA FARE</v>
          </cell>
          <cell r="AE2513">
            <v>0</v>
          </cell>
          <cell r="AF2513">
            <v>0</v>
          </cell>
          <cell r="AG2513">
            <v>0</v>
          </cell>
          <cell r="AH2513">
            <v>0</v>
          </cell>
        </row>
        <row r="2514">
          <cell r="A2514">
            <v>104310</v>
          </cell>
          <cell r="B2514" t="str">
            <v>CARRELLO ELETTRIFICATO</v>
          </cell>
          <cell r="C2514" t="str">
            <v>FUJI FILM CORP</v>
          </cell>
          <cell r="D2514" t="str">
            <v>SONOSITE S2</v>
          </cell>
          <cell r="E2514" t="str">
            <v>Q5H56W</v>
          </cell>
          <cell r="F2514" t="str">
            <v>COMPONENTE</v>
          </cell>
          <cell r="G2514">
            <v>104309</v>
          </cell>
          <cell r="I2514" t="str">
            <v>S.PIETRO</v>
          </cell>
          <cell r="J2514" t="str">
            <v>BLOCCO OPERATORIO NUOVO/ORT.VASC.</v>
          </cell>
          <cell r="K2514" t="str">
            <v>BLOCCO OPERATORIO NUOVO/ORT.VASC.</v>
          </cell>
          <cell r="L2514" t="str">
            <v>BLOCCO OPERATORIO NUOVO/ORT.VASC.</v>
          </cell>
          <cell r="M2514" t="str">
            <v>COMPONENTE</v>
          </cell>
          <cell r="N2514" t="str">
            <v>104309</v>
          </cell>
          <cell r="P2514" t="str">
            <v>ANNUALE</v>
          </cell>
          <cell r="Q2514" t="str">
            <v>ANNUALE</v>
          </cell>
          <cell r="R2514" t="str">
            <v>NON PREVISTO</v>
          </cell>
          <cell r="T2514" t="str">
            <v>DA FARE</v>
          </cell>
          <cell r="U2514" t="str">
            <v>4310</v>
          </cell>
          <cell r="V2514">
            <v>46276</v>
          </cell>
          <cell r="W2514" t="str">
            <v>POSITIVO</v>
          </cell>
          <cell r="X2514">
            <v>0</v>
          </cell>
          <cell r="Y2514" t="str">
            <v>DA FARE</v>
          </cell>
          <cell r="Z2514" t="str">
            <v>4310</v>
          </cell>
          <cell r="AA2514">
            <v>46276</v>
          </cell>
          <cell r="AB2514" t="str">
            <v>POSITIVO</v>
          </cell>
          <cell r="AC2514">
            <v>0</v>
          </cell>
          <cell r="AD2514" t="str">
            <v>NON PREVISTO</v>
          </cell>
          <cell r="AE2514" t="str">
            <v>NON PREVISTO</v>
          </cell>
          <cell r="AF2514" t="str">
            <v>NON PREVISTO</v>
          </cell>
          <cell r="AG2514" t="str">
            <v>NON PREVISTO</v>
          </cell>
          <cell r="AH2514" t="str">
            <v>NON PREVISTO</v>
          </cell>
        </row>
        <row r="2515">
          <cell r="A2515">
            <v>104311</v>
          </cell>
          <cell r="B2515" t="str">
            <v>SONDA ECOGRAFICA</v>
          </cell>
          <cell r="C2515" t="str">
            <v>FUJI FILM CORP</v>
          </cell>
          <cell r="D2515" t="str">
            <v>RC60XI</v>
          </cell>
          <cell r="E2515" t="str">
            <v>0503F4</v>
          </cell>
          <cell r="F2515" t="str">
            <v>COMPONENTE</v>
          </cell>
          <cell r="G2515">
            <v>104309</v>
          </cell>
          <cell r="H2515" t="str">
            <v>ECO18 (104309)</v>
          </cell>
          <cell r="I2515" t="str">
            <v>S.PIETRO</v>
          </cell>
          <cell r="J2515" t="str">
            <v>BLOCCO OPERATORIO NUOVO/ORT.VASC.</v>
          </cell>
          <cell r="K2515" t="str">
            <v>BLOCCO OPERATORIO NUOVO/ORT.VASC.</v>
          </cell>
          <cell r="L2515" t="str">
            <v>BLOCCO OPERATORIO NUOVO/ORT.VASC.</v>
          </cell>
          <cell r="M2515" t="str">
            <v>COMPONENTE</v>
          </cell>
          <cell r="N2515" t="str">
            <v>104309</v>
          </cell>
          <cell r="O2515" t="str">
            <v>ECO18 (104309)</v>
          </cell>
          <cell r="P2515" t="str">
            <v>ANNUALE CON APP PADRE</v>
          </cell>
          <cell r="Q2515" t="str">
            <v>ANNUALE</v>
          </cell>
          <cell r="R2515" t="str">
            <v>ANNUALE</v>
          </cell>
          <cell r="T2515" t="str">
            <v>DA FARE</v>
          </cell>
          <cell r="U2515" t="str">
            <v>4309</v>
          </cell>
          <cell r="V2515">
            <v>46276</v>
          </cell>
          <cell r="W2515" t="str">
            <v>POSITIVO</v>
          </cell>
          <cell r="X2515" t="str">
            <v>VSE ESEGUITA CON APP PADRE</v>
          </cell>
          <cell r="Y2515" t="str">
            <v>DA FARE</v>
          </cell>
          <cell r="Z2515" t="str">
            <v>4311</v>
          </cell>
          <cell r="AA2515">
            <v>46276</v>
          </cell>
          <cell r="AB2515" t="str">
            <v>POSITIVO</v>
          </cell>
          <cell r="AC2515">
            <v>0</v>
          </cell>
          <cell r="AD2515" t="str">
            <v>DA FARE</v>
          </cell>
          <cell r="AE2515" t="str">
            <v>104309</v>
          </cell>
          <cell r="AF2515">
            <v>0</v>
          </cell>
          <cell r="AG2515">
            <v>0</v>
          </cell>
          <cell r="AH2515">
            <v>0</v>
          </cell>
        </row>
        <row r="2516">
          <cell r="A2516">
            <v>104312</v>
          </cell>
          <cell r="B2516" t="str">
            <v>SONDA ECOGRAFICA</v>
          </cell>
          <cell r="C2516" t="str">
            <v>FUJI FILM CORP</v>
          </cell>
          <cell r="D2516" t="str">
            <v>HFL38XI</v>
          </cell>
          <cell r="E2516" t="str">
            <v>04Z2GR</v>
          </cell>
          <cell r="F2516" t="str">
            <v>COMPONENTE</v>
          </cell>
          <cell r="G2516">
            <v>104309</v>
          </cell>
          <cell r="H2516" t="str">
            <v>ECO18 (104309)</v>
          </cell>
          <cell r="I2516" t="str">
            <v>S.PIETRO</v>
          </cell>
          <cell r="J2516" t="str">
            <v>BLOCCO OPERATORIO NUOVO/ORT.VASC.</v>
          </cell>
          <cell r="K2516" t="str">
            <v>BLOCCO OPERATORIO NUOVO/ORT.VASC.</v>
          </cell>
          <cell r="L2516" t="str">
            <v>BLOCCO OPERATORIO NUOVO/ORT.VASC.</v>
          </cell>
          <cell r="M2516" t="str">
            <v>COMPONENTE</v>
          </cell>
          <cell r="N2516" t="str">
            <v>104309</v>
          </cell>
          <cell r="O2516" t="str">
            <v>ECO18 (104309)</v>
          </cell>
          <cell r="P2516" t="str">
            <v>ANNUALE CON APP PADRE</v>
          </cell>
          <cell r="Q2516" t="str">
            <v>ANNUALE</v>
          </cell>
          <cell r="R2516" t="str">
            <v>ANNUALE</v>
          </cell>
          <cell r="T2516" t="str">
            <v>DA FARE</v>
          </cell>
          <cell r="U2516" t="str">
            <v>4309</v>
          </cell>
          <cell r="V2516">
            <v>46276</v>
          </cell>
          <cell r="W2516" t="str">
            <v>POSITIVO</v>
          </cell>
          <cell r="X2516" t="str">
            <v>VSE ESEGUITA CON APP PADRE</v>
          </cell>
          <cell r="Y2516" t="str">
            <v>DA FARE</v>
          </cell>
          <cell r="Z2516" t="str">
            <v>4312</v>
          </cell>
          <cell r="AA2516">
            <v>46276</v>
          </cell>
          <cell r="AB2516" t="str">
            <v>POSITIVO</v>
          </cell>
          <cell r="AC2516">
            <v>0</v>
          </cell>
          <cell r="AD2516" t="str">
            <v>DA FARE</v>
          </cell>
          <cell r="AE2516" t="str">
            <v>104309</v>
          </cell>
          <cell r="AF2516">
            <v>0</v>
          </cell>
          <cell r="AG2516">
            <v>0</v>
          </cell>
          <cell r="AH2516">
            <v>0</v>
          </cell>
        </row>
        <row r="2517">
          <cell r="A2517">
            <v>104313</v>
          </cell>
          <cell r="B2517" t="str">
            <v>SONDA ECOGRAFICA</v>
          </cell>
          <cell r="C2517" t="str">
            <v>CANON INC</v>
          </cell>
          <cell r="D2517" t="str">
            <v>PVT 675 MV</v>
          </cell>
          <cell r="E2517" t="str">
            <v>AEB1132615</v>
          </cell>
          <cell r="F2517" t="str">
            <v>COMPONENTE</v>
          </cell>
          <cell r="G2517">
            <v>102854</v>
          </cell>
          <cell r="H2517" t="str">
            <v>ECO10 (102854)</v>
          </cell>
          <cell r="I2517" t="str">
            <v>S.PIETRO</v>
          </cell>
          <cell r="J2517" t="str">
            <v>PRONTO SOCCORSO OSTETRICO</v>
          </cell>
          <cell r="K2517" t="str">
            <v>SALA OP. PAMPURI</v>
          </cell>
          <cell r="L2517" t="str">
            <v>SALA OP. PAMPURI</v>
          </cell>
          <cell r="M2517" t="str">
            <v>COMPONENTE</v>
          </cell>
          <cell r="N2517" t="str">
            <v>102854</v>
          </cell>
          <cell r="O2517" t="str">
            <v>ECO10 (102854)</v>
          </cell>
          <cell r="P2517" t="str">
            <v>ANNUALE CON APP PADRE</v>
          </cell>
          <cell r="Q2517" t="str">
            <v>ANNUALE</v>
          </cell>
          <cell r="R2517" t="str">
            <v>ANNUALE</v>
          </cell>
          <cell r="T2517" t="str">
            <v>DA FARE</v>
          </cell>
          <cell r="U2517">
            <v>2854</v>
          </cell>
          <cell r="V2517">
            <v>46227</v>
          </cell>
          <cell r="W2517" t="str">
            <v>POSITIVO</v>
          </cell>
          <cell r="X2517" t="str">
            <v>VSE ESEGUITA CON APP PADRE 102854</v>
          </cell>
          <cell r="Y2517" t="str">
            <v>DA FARE</v>
          </cell>
          <cell r="Z2517">
            <v>4313</v>
          </cell>
          <cell r="AA2517">
            <v>46227</v>
          </cell>
          <cell r="AB2517" t="str">
            <v>POSITIVO</v>
          </cell>
          <cell r="AC2517">
            <v>0</v>
          </cell>
          <cell r="AD2517" t="str">
            <v>DA FARE</v>
          </cell>
          <cell r="AE2517" t="str">
            <v>102854</v>
          </cell>
          <cell r="AF2517">
            <v>0</v>
          </cell>
          <cell r="AG2517">
            <v>0</v>
          </cell>
          <cell r="AH2517">
            <v>0</v>
          </cell>
        </row>
        <row r="2518">
          <cell r="A2518">
            <v>104314</v>
          </cell>
          <cell r="B2518" t="str">
            <v>IPO-IPERTERMIA, APPARECCHIO PER</v>
          </cell>
          <cell r="C2518" t="str">
            <v>ZIMMER INC</v>
          </cell>
          <cell r="D2518" t="str">
            <v>CRYO 6</v>
          </cell>
          <cell r="E2518" t="str">
            <v>2120014274</v>
          </cell>
          <cell r="F2518" t="str">
            <v>SINGOLA</v>
          </cell>
          <cell r="G2518">
            <v>104314</v>
          </cell>
          <cell r="I2518" t="str">
            <v>S.PIETRO</v>
          </cell>
          <cell r="J2518" t="str">
            <v>AMB. DERMATOLOGIA</v>
          </cell>
          <cell r="K2518" t="str">
            <v>AMB. DERMATOLOGIA</v>
          </cell>
          <cell r="L2518" t="str">
            <v>AMB. DERMATOLOGIA</v>
          </cell>
          <cell r="M2518" t="str">
            <v>SINGOLA</v>
          </cell>
          <cell r="N2518" t="str">
            <v>104314</v>
          </cell>
          <cell r="P2518" t="str">
            <v>BIENNALE</v>
          </cell>
          <cell r="Q2518" t="str">
            <v>ANNUALE</v>
          </cell>
          <cell r="R2518" t="str">
            <v>NON PREVISTO</v>
          </cell>
          <cell r="T2518" t="str">
            <v>NON PREVISTO</v>
          </cell>
          <cell r="U2518">
            <v>0</v>
          </cell>
          <cell r="V2518">
            <v>0</v>
          </cell>
          <cell r="W2518">
            <v>0</v>
          </cell>
          <cell r="X2518">
            <v>0</v>
          </cell>
          <cell r="Y2518" t="str">
            <v>DA FARE</v>
          </cell>
          <cell r="Z2518">
            <v>4314</v>
          </cell>
          <cell r="AA2518">
            <v>46272</v>
          </cell>
          <cell r="AB2518" t="str">
            <v>POSITIVO</v>
          </cell>
          <cell r="AC2518">
            <v>0</v>
          </cell>
          <cell r="AD2518" t="str">
            <v>NON PREVISTO</v>
          </cell>
          <cell r="AE2518" t="str">
            <v>NON PREVISTO</v>
          </cell>
          <cell r="AF2518" t="str">
            <v>NON PREVISTO</v>
          </cell>
          <cell r="AG2518" t="str">
            <v>NON PREVISTO</v>
          </cell>
          <cell r="AH2518" t="str">
            <v>NON PREVISTO</v>
          </cell>
        </row>
        <row r="2519">
          <cell r="A2519">
            <v>104315</v>
          </cell>
          <cell r="B2519" t="str">
            <v>FONTE LUMINOSA PER ENDOSCOPIA</v>
          </cell>
          <cell r="C2519" t="str">
            <v>SMITH &amp; NEPHEW PLC</v>
          </cell>
          <cell r="D2519" t="str">
            <v>XENON 500XL</v>
          </cell>
          <cell r="E2519" t="str">
            <v>BBR8959</v>
          </cell>
          <cell r="F2519" t="str">
            <v>COMPONENTE</v>
          </cell>
          <cell r="G2519">
            <v>104362</v>
          </cell>
          <cell r="I2519" t="str">
            <v>S.PIETRO</v>
          </cell>
          <cell r="J2519" t="str">
            <v>BLOCCO OPERATORIO NUOVO/ORT.VASC.</v>
          </cell>
          <cell r="K2519" t="str">
            <v>BLOCCO OPERATORIO NUOVO/ORT.VASC.</v>
          </cell>
          <cell r="L2519" t="str">
            <v>BLOCCO OPERATORIO NUOVO/ORT.VASC.</v>
          </cell>
          <cell r="M2519" t="str">
            <v>COMPONENTE</v>
          </cell>
          <cell r="N2519" t="str">
            <v>104362</v>
          </cell>
          <cell r="P2519" t="str">
            <v>ANNUALE</v>
          </cell>
          <cell r="Q2519" t="str">
            <v>ANNUALE (NON DI NS COMPETENZA)</v>
          </cell>
          <cell r="R2519" t="str">
            <v>NON PREVISTO</v>
          </cell>
          <cell r="T2519" t="str">
            <v>DA FARE</v>
          </cell>
          <cell r="U2519" t="str">
            <v>4315</v>
          </cell>
          <cell r="V2519">
            <v>46276</v>
          </cell>
          <cell r="W2519" t="str">
            <v>POSITIVO</v>
          </cell>
          <cell r="X2519">
            <v>0</v>
          </cell>
          <cell r="Y2519" t="str">
            <v>NON PREVISTO</v>
          </cell>
          <cell r="Z2519">
            <v>0</v>
          </cell>
          <cell r="AA2519">
            <v>0</v>
          </cell>
          <cell r="AB2519">
            <v>0</v>
          </cell>
          <cell r="AC2519">
            <v>0</v>
          </cell>
          <cell r="AD2519" t="str">
            <v>NON PREVISTO</v>
          </cell>
          <cell r="AE2519" t="str">
            <v>NON PREVISTO</v>
          </cell>
          <cell r="AF2519" t="str">
            <v>NON PREVISTO</v>
          </cell>
          <cell r="AG2519" t="str">
            <v>NON PREVISTO</v>
          </cell>
          <cell r="AH2519" t="str">
            <v>NON PREVISTO</v>
          </cell>
        </row>
        <row r="2520">
          <cell r="A2520">
            <v>104316</v>
          </cell>
          <cell r="B2520" t="str">
            <v>MONITOR FETALE</v>
          </cell>
          <cell r="C2520" t="str">
            <v>EDAN INSTRUMENTS INC</v>
          </cell>
          <cell r="D2520" t="str">
            <v>F9</v>
          </cell>
          <cell r="E2520" t="str">
            <v>560053-M20A04770006</v>
          </cell>
          <cell r="F2520" t="str">
            <v>SINGOLA</v>
          </cell>
          <cell r="G2520">
            <v>104316</v>
          </cell>
          <cell r="I2520" t="str">
            <v>S.PIETRO</v>
          </cell>
          <cell r="J2520" t="str">
            <v>B. MENNI</v>
          </cell>
          <cell r="K2520" t="str">
            <v>OSTETRICIA (B.MENNI)</v>
          </cell>
          <cell r="L2520" t="str">
            <v>OSTETRICIA (B.MENNI)</v>
          </cell>
          <cell r="M2520" t="str">
            <v>SINGOLA</v>
          </cell>
          <cell r="N2520">
            <v>104316</v>
          </cell>
          <cell r="P2520" t="str">
            <v>BIENNALE</v>
          </cell>
          <cell r="Q2520" t="str">
            <v>ANNUALE</v>
          </cell>
          <cell r="R2520" t="str">
            <v>NON PREVISTO</v>
          </cell>
          <cell r="T2520" t="str">
            <v>NON PREVISTO</v>
          </cell>
          <cell r="U2520">
            <v>0</v>
          </cell>
          <cell r="V2520">
            <v>0</v>
          </cell>
          <cell r="W2520">
            <v>0</v>
          </cell>
          <cell r="X2520">
            <v>0</v>
          </cell>
          <cell r="Y2520" t="str">
            <v>DA FARE</v>
          </cell>
          <cell r="Z2520">
            <v>4316</v>
          </cell>
          <cell r="AA2520">
            <v>46150</v>
          </cell>
          <cell r="AB2520" t="str">
            <v>POSITIVO</v>
          </cell>
          <cell r="AC2520">
            <v>0</v>
          </cell>
          <cell r="AD2520" t="str">
            <v>NON PREVISTO</v>
          </cell>
          <cell r="AE2520" t="str">
            <v>NON PREVISTO</v>
          </cell>
          <cell r="AF2520" t="str">
            <v>NON PREVISTO</v>
          </cell>
          <cell r="AG2520" t="str">
            <v>NON PREVISTO</v>
          </cell>
          <cell r="AH2520" t="str">
            <v>NON PREVISTO</v>
          </cell>
        </row>
        <row r="2521">
          <cell r="A2521">
            <v>104317</v>
          </cell>
          <cell r="B2521" t="str">
            <v>MICROSCOPIO OTTICO DA LABORATORIO</v>
          </cell>
          <cell r="C2521" t="str">
            <v>LEICA MICROSCOPY AND SCIENTIFIC INSTRUMENTS</v>
          </cell>
          <cell r="D2521" t="str">
            <v>DM 2000 LED</v>
          </cell>
          <cell r="E2521" t="str">
            <v>541373</v>
          </cell>
          <cell r="F2521" t="str">
            <v>SINGOLA</v>
          </cell>
          <cell r="G2521">
            <v>104317</v>
          </cell>
          <cell r="I2521" t="str">
            <v>S.PIETRO</v>
          </cell>
          <cell r="J2521" t="str">
            <v>ISTOPATOLOGIA</v>
          </cell>
          <cell r="K2521" t="str">
            <v>ISTOPATOLOGIA</v>
          </cell>
          <cell r="L2521" t="str">
            <v>ISTOPATOLOGIA</v>
          </cell>
          <cell r="M2521" t="str">
            <v>SINGOLA</v>
          </cell>
          <cell r="N2521">
            <v>104317</v>
          </cell>
          <cell r="P2521" t="str">
            <v>BIENNALE</v>
          </cell>
          <cell r="Q2521" t="str">
            <v>ANNUALE</v>
          </cell>
          <cell r="R2521" t="str">
            <v>NON PREVISTO</v>
          </cell>
          <cell r="T2521" t="str">
            <v>NON PREVISTO</v>
          </cell>
          <cell r="U2521">
            <v>0</v>
          </cell>
          <cell r="V2521">
            <v>0</v>
          </cell>
          <cell r="W2521">
            <v>0</v>
          </cell>
          <cell r="X2521">
            <v>0</v>
          </cell>
          <cell r="Y2521" t="str">
            <v>DA FARE</v>
          </cell>
          <cell r="Z2521">
            <v>4317</v>
          </cell>
          <cell r="AA2521">
            <v>46216</v>
          </cell>
          <cell r="AB2521" t="str">
            <v>POSITIVO</v>
          </cell>
          <cell r="AC2521">
            <v>0</v>
          </cell>
          <cell r="AD2521" t="str">
            <v>NON PREVISTO</v>
          </cell>
          <cell r="AE2521" t="str">
            <v>NON PREVISTO</v>
          </cell>
          <cell r="AF2521" t="str">
            <v>NON PREVISTO</v>
          </cell>
          <cell r="AG2521" t="str">
            <v>NON PREVISTO</v>
          </cell>
          <cell r="AH2521" t="str">
            <v>NON PREVISTO</v>
          </cell>
        </row>
        <row r="2522">
          <cell r="A2522">
            <v>104318</v>
          </cell>
          <cell r="B2522" t="str">
            <v>ELETTROENCEFALOGRAFO</v>
          </cell>
          <cell r="C2522" t="str">
            <v>MICROMED SPA</v>
          </cell>
          <cell r="D2522" t="str">
            <v>BRAIN QUIK</v>
          </cell>
          <cell r="E2522" t="str">
            <v>CZC141BF6K</v>
          </cell>
          <cell r="F2522" t="str">
            <v>PRINCIPALE</v>
          </cell>
          <cell r="G2522">
            <v>104318</v>
          </cell>
          <cell r="I2522" t="str">
            <v>S.PIETRO</v>
          </cell>
          <cell r="J2522" t="str">
            <v>UTIN</v>
          </cell>
          <cell r="K2522" t="str">
            <v>UTIN</v>
          </cell>
          <cell r="L2522" t="str">
            <v>UTIN</v>
          </cell>
          <cell r="M2522" t="str">
            <v>PRINCIPALE</v>
          </cell>
          <cell r="N2522">
            <v>104318</v>
          </cell>
          <cell r="P2522" t="str">
            <v>ANNUALE</v>
          </cell>
          <cell r="Q2522" t="str">
            <v>ANNUALE</v>
          </cell>
          <cell r="R2522" t="str">
            <v>NON PREVISTO</v>
          </cell>
          <cell r="T2522" t="str">
            <v>DA FARE</v>
          </cell>
          <cell r="U2522">
            <v>4318</v>
          </cell>
          <cell r="V2522">
            <v>46146</v>
          </cell>
          <cell r="W2522" t="str">
            <v>POSITIVO</v>
          </cell>
          <cell r="X2522">
            <v>0</v>
          </cell>
          <cell r="Y2522" t="str">
            <v>DA FARE</v>
          </cell>
          <cell r="Z2522">
            <v>4318</v>
          </cell>
          <cell r="AA2522">
            <v>46146</v>
          </cell>
          <cell r="AB2522" t="str">
            <v>POSITIVO</v>
          </cell>
          <cell r="AC2522">
            <v>0</v>
          </cell>
          <cell r="AD2522" t="str">
            <v>NON PREVISTO</v>
          </cell>
          <cell r="AE2522" t="str">
            <v>NON PREVISTO</v>
          </cell>
          <cell r="AF2522" t="str">
            <v>NON PREVISTO</v>
          </cell>
          <cell r="AG2522" t="str">
            <v>NON PREVISTO</v>
          </cell>
          <cell r="AH2522" t="str">
            <v>NON PREVISTO</v>
          </cell>
        </row>
        <row r="2523">
          <cell r="A2523">
            <v>104319</v>
          </cell>
          <cell r="B2523" t="str">
            <v>TESTINA PAZIENTE</v>
          </cell>
          <cell r="C2523" t="str">
            <v>MICROMED SPA</v>
          </cell>
          <cell r="D2523" t="str">
            <v>SD PLUS FLEXI</v>
          </cell>
          <cell r="E2523" t="str">
            <v>H31-1436/06-21</v>
          </cell>
          <cell r="F2523" t="str">
            <v>COMPONENTE</v>
          </cell>
          <cell r="G2523">
            <v>104318</v>
          </cell>
          <cell r="I2523" t="str">
            <v>S.PIETRO</v>
          </cell>
          <cell r="J2523" t="str">
            <v>UTIN</v>
          </cell>
          <cell r="K2523" t="str">
            <v>UTIN</v>
          </cell>
          <cell r="L2523" t="str">
            <v>UTIN</v>
          </cell>
          <cell r="M2523" t="str">
            <v>COMPONENTE</v>
          </cell>
          <cell r="N2523">
            <v>104318</v>
          </cell>
          <cell r="P2523" t="str">
            <v>ANNUALE</v>
          </cell>
          <cell r="Q2523" t="str">
            <v>ANNUALE</v>
          </cell>
          <cell r="R2523" t="str">
            <v>NON PREVISTO</v>
          </cell>
          <cell r="T2523" t="str">
            <v>DA FARE</v>
          </cell>
          <cell r="U2523">
            <v>4319</v>
          </cell>
          <cell r="V2523">
            <v>46146</v>
          </cell>
          <cell r="W2523" t="str">
            <v>POSITIVO</v>
          </cell>
          <cell r="X2523">
            <v>0</v>
          </cell>
          <cell r="Y2523" t="str">
            <v>DA FARE</v>
          </cell>
          <cell r="Z2523">
            <v>4319</v>
          </cell>
          <cell r="AA2523">
            <v>46146</v>
          </cell>
          <cell r="AB2523" t="str">
            <v>POSITIVO</v>
          </cell>
          <cell r="AC2523">
            <v>0</v>
          </cell>
          <cell r="AD2523" t="str">
            <v>NON PREVISTO</v>
          </cell>
          <cell r="AE2523" t="str">
            <v>NON PREVISTO</v>
          </cell>
          <cell r="AF2523" t="str">
            <v>NON PREVISTO</v>
          </cell>
          <cell r="AG2523" t="str">
            <v>NON PREVISTO</v>
          </cell>
          <cell r="AH2523" t="str">
            <v>NON PREVISTO</v>
          </cell>
        </row>
        <row r="2524">
          <cell r="A2524">
            <v>104320</v>
          </cell>
          <cell r="B2524" t="str">
            <v>CARRELLO ELETTRIFICATO</v>
          </cell>
          <cell r="C2524" t="str">
            <v>MICROMED SPA</v>
          </cell>
          <cell r="D2524" t="str">
            <v>BRAIN QUIK</v>
          </cell>
          <cell r="E2524" t="str">
            <v>TRW-0667/05-21</v>
          </cell>
          <cell r="F2524" t="str">
            <v>COMPONENTE</v>
          </cell>
          <cell r="G2524">
            <v>104318</v>
          </cell>
          <cell r="I2524" t="str">
            <v>S.PIETRO</v>
          </cell>
          <cell r="J2524" t="str">
            <v>UTIN</v>
          </cell>
          <cell r="K2524" t="str">
            <v>UTIN</v>
          </cell>
          <cell r="L2524" t="str">
            <v>UTIN</v>
          </cell>
          <cell r="M2524" t="str">
            <v>COMPONENTE</v>
          </cell>
          <cell r="N2524">
            <v>104318</v>
          </cell>
          <cell r="P2524" t="str">
            <v>ANNUALE</v>
          </cell>
          <cell r="Q2524" t="str">
            <v>ANNUALE</v>
          </cell>
          <cell r="R2524" t="str">
            <v>NON PREVISTO</v>
          </cell>
          <cell r="T2524" t="str">
            <v>DA FARE</v>
          </cell>
          <cell r="U2524">
            <v>4320</v>
          </cell>
          <cell r="V2524">
            <v>46148</v>
          </cell>
          <cell r="W2524" t="str">
            <v>POSITIVO</v>
          </cell>
          <cell r="X2524">
            <v>0</v>
          </cell>
          <cell r="Y2524" t="str">
            <v>DA FARE</v>
          </cell>
          <cell r="Z2524">
            <v>4320</v>
          </cell>
          <cell r="AA2524">
            <v>46148</v>
          </cell>
          <cell r="AB2524" t="str">
            <v>POSITIVO</v>
          </cell>
          <cell r="AC2524">
            <v>0</v>
          </cell>
          <cell r="AD2524" t="str">
            <v>NON PREVISTO</v>
          </cell>
          <cell r="AE2524" t="str">
            <v>NON PREVISTO</v>
          </cell>
          <cell r="AF2524" t="str">
            <v>NON PREVISTO</v>
          </cell>
          <cell r="AG2524" t="str">
            <v>NON PREVISTO</v>
          </cell>
          <cell r="AH2524" t="str">
            <v>NON PREVISTO</v>
          </cell>
        </row>
        <row r="2525">
          <cell r="A2525">
            <v>104321</v>
          </cell>
          <cell r="B2525" t="str">
            <v>STAMPANTE PER PC</v>
          </cell>
          <cell r="C2525" t="str">
            <v>HEWLETT PACKARD CO</v>
          </cell>
          <cell r="D2525" t="str">
            <v>LASER 107 A</v>
          </cell>
          <cell r="E2525" t="str">
            <v>CNB3P50Q0Z</v>
          </cell>
          <cell r="F2525" t="str">
            <v>COMPONENTE</v>
          </cell>
          <cell r="G2525">
            <v>104318</v>
          </cell>
          <cell r="I2525" t="str">
            <v>S.PIETRO</v>
          </cell>
          <cell r="J2525" t="str">
            <v>UTIN</v>
          </cell>
          <cell r="K2525" t="str">
            <v>UTIN</v>
          </cell>
          <cell r="L2525" t="str">
            <v>UTIN</v>
          </cell>
          <cell r="M2525" t="str">
            <v>COMPONENTE</v>
          </cell>
          <cell r="N2525">
            <v>104318</v>
          </cell>
          <cell r="P2525" t="str">
            <v>ANNUALE</v>
          </cell>
          <cell r="Q2525" t="str">
            <v>ANNUALE</v>
          </cell>
          <cell r="R2525" t="str">
            <v>NON PREVISTO</v>
          </cell>
          <cell r="T2525" t="str">
            <v>DA FARE</v>
          </cell>
          <cell r="U2525">
            <v>4321</v>
          </cell>
          <cell r="V2525">
            <v>46146</v>
          </cell>
          <cell r="W2525" t="str">
            <v>POSITIVO</v>
          </cell>
          <cell r="X2525">
            <v>0</v>
          </cell>
          <cell r="Y2525" t="str">
            <v>DA FARE</v>
          </cell>
          <cell r="Z2525">
            <v>4321</v>
          </cell>
          <cell r="AA2525">
            <v>46146</v>
          </cell>
          <cell r="AB2525" t="str">
            <v>POSITIVO</v>
          </cell>
          <cell r="AC2525">
            <v>0</v>
          </cell>
          <cell r="AD2525" t="str">
            <v>NON PREVISTO</v>
          </cell>
          <cell r="AE2525" t="str">
            <v>NON PREVISTO</v>
          </cell>
          <cell r="AF2525" t="str">
            <v>NON PREVISTO</v>
          </cell>
          <cell r="AG2525" t="str">
            <v>NON PREVISTO</v>
          </cell>
          <cell r="AH2525" t="str">
            <v>NON PREVISTO</v>
          </cell>
        </row>
        <row r="2526">
          <cell r="A2526">
            <v>104322</v>
          </cell>
          <cell r="B2526" t="str">
            <v>STIMOLATORE NEUROLOGICO</v>
          </cell>
          <cell r="C2526" t="str">
            <v>SIGMA DIAGNOSTICS</v>
          </cell>
          <cell r="D2526" t="str">
            <v>NEUROWERKF 40</v>
          </cell>
          <cell r="E2526" t="str">
            <v>F40-2270</v>
          </cell>
          <cell r="F2526" t="str">
            <v>COMPONENTE</v>
          </cell>
          <cell r="G2526">
            <v>104318</v>
          </cell>
          <cell r="I2526" t="str">
            <v>S.PIETRO</v>
          </cell>
          <cell r="J2526" t="str">
            <v>UTIN</v>
          </cell>
          <cell r="K2526" t="str">
            <v>UTIN</v>
          </cell>
          <cell r="L2526" t="str">
            <v>UTIN</v>
          </cell>
          <cell r="M2526" t="str">
            <v>COMPONENTE</v>
          </cell>
          <cell r="N2526">
            <v>104318</v>
          </cell>
          <cell r="P2526" t="str">
            <v>ANNUALE</v>
          </cell>
          <cell r="Q2526" t="str">
            <v>ANNUALE</v>
          </cell>
          <cell r="R2526" t="str">
            <v>NON PREVISTO</v>
          </cell>
          <cell r="T2526" t="str">
            <v>DA FARE</v>
          </cell>
          <cell r="U2526">
            <v>4322</v>
          </cell>
          <cell r="V2526">
            <v>46148</v>
          </cell>
          <cell r="W2526" t="str">
            <v>POSITIVO</v>
          </cell>
          <cell r="X2526">
            <v>0</v>
          </cell>
          <cell r="Y2526" t="str">
            <v>DA FARE</v>
          </cell>
          <cell r="Z2526">
            <v>4322</v>
          </cell>
          <cell r="AA2526">
            <v>46148</v>
          </cell>
          <cell r="AB2526" t="str">
            <v>POSITIVO</v>
          </cell>
          <cell r="AC2526">
            <v>0</v>
          </cell>
          <cell r="AD2526" t="str">
            <v>NON PREVISTO</v>
          </cell>
          <cell r="AE2526" t="str">
            <v>NON PREVISTO</v>
          </cell>
          <cell r="AF2526" t="str">
            <v>NON PREVISTO</v>
          </cell>
          <cell r="AG2526" t="str">
            <v>NON PREVISTO</v>
          </cell>
          <cell r="AH2526" t="str">
            <v>NON PREVISTO</v>
          </cell>
        </row>
        <row r="2527">
          <cell r="A2527">
            <v>104323</v>
          </cell>
          <cell r="B2527" t="str">
            <v>MONITOR PER PERSONAL COMPUTER</v>
          </cell>
          <cell r="C2527" t="str">
            <v>PHILIPS</v>
          </cell>
          <cell r="D2527" t="str">
            <v>221B8L</v>
          </cell>
          <cell r="E2527" t="str">
            <v>ZV0210803538</v>
          </cell>
          <cell r="F2527" t="str">
            <v>COMPONENTE</v>
          </cell>
          <cell r="G2527">
            <v>104318</v>
          </cell>
          <cell r="I2527" t="str">
            <v>S.PIETRO</v>
          </cell>
          <cell r="J2527" t="str">
            <v>UTIN</v>
          </cell>
          <cell r="K2527" t="str">
            <v>UTIN</v>
          </cell>
          <cell r="L2527" t="str">
            <v>UTIN</v>
          </cell>
          <cell r="M2527" t="str">
            <v>COMPONENTE</v>
          </cell>
          <cell r="N2527">
            <v>104318</v>
          </cell>
          <cell r="P2527" t="str">
            <v>ANNUALE</v>
          </cell>
          <cell r="Q2527" t="str">
            <v>ANNUALE</v>
          </cell>
          <cell r="R2527" t="str">
            <v>NON PREVISTO</v>
          </cell>
          <cell r="T2527" t="str">
            <v>DA FARE</v>
          </cell>
          <cell r="U2527">
            <v>4323</v>
          </cell>
          <cell r="V2527">
            <v>46146</v>
          </cell>
          <cell r="W2527" t="str">
            <v>POSITIVO</v>
          </cell>
          <cell r="X2527">
            <v>0</v>
          </cell>
          <cell r="Y2527" t="str">
            <v>DA FARE</v>
          </cell>
          <cell r="Z2527">
            <v>4323</v>
          </cell>
          <cell r="AA2527">
            <v>46146</v>
          </cell>
          <cell r="AB2527" t="str">
            <v>POSITIVO</v>
          </cell>
          <cell r="AC2527">
            <v>0</v>
          </cell>
          <cell r="AD2527" t="str">
            <v>NON PREVISTO</v>
          </cell>
          <cell r="AE2527" t="str">
            <v>NON PREVISTO</v>
          </cell>
          <cell r="AF2527" t="str">
            <v>NON PREVISTO</v>
          </cell>
          <cell r="AG2527" t="str">
            <v>NON PREVISTO</v>
          </cell>
          <cell r="AH2527" t="str">
            <v>NON PREVISTO</v>
          </cell>
        </row>
        <row r="2528">
          <cell r="A2528">
            <v>104324</v>
          </cell>
          <cell r="B2528" t="str">
            <v>LAMPADA SCIALITICA</v>
          </cell>
          <cell r="C2528" t="str">
            <v>STERIS SURGICAL TECHNOLOGIES</v>
          </cell>
          <cell r="D2528" t="str">
            <v>XLED 3300 GEMELLARE</v>
          </cell>
          <cell r="E2528" t="str">
            <v>190422</v>
          </cell>
          <cell r="F2528" t="str">
            <v>SINGOLA</v>
          </cell>
          <cell r="G2528">
            <v>104324</v>
          </cell>
          <cell r="I2528" t="str">
            <v>S.PIETRO</v>
          </cell>
          <cell r="J2528" t="str">
            <v>BLOCCO OPERATORIO OSTETRICO NUOVA VERTICALE</v>
          </cell>
          <cell r="K2528" t="str">
            <v>BLOCCO OPERATORIO OSTETRICO NUOVA VERTICALE</v>
          </cell>
          <cell r="L2528" t="str">
            <v>NON TROVATO</v>
          </cell>
          <cell r="P2528" t="str">
            <v>ANNUALE</v>
          </cell>
          <cell r="Q2528" t="str">
            <v>ANNUALE</v>
          </cell>
          <cell r="R2528" t="str">
            <v>NON PREVISTO</v>
          </cell>
          <cell r="T2528" t="str">
            <v>DA FARE</v>
          </cell>
          <cell r="U2528">
            <v>0</v>
          </cell>
          <cell r="V2528">
            <v>0</v>
          </cell>
          <cell r="W2528">
            <v>0</v>
          </cell>
          <cell r="X2528">
            <v>0</v>
          </cell>
          <cell r="Y2528" t="str">
            <v>DA FARE</v>
          </cell>
          <cell r="Z2528">
            <v>0</v>
          </cell>
          <cell r="AA2528">
            <v>0</v>
          </cell>
          <cell r="AB2528">
            <v>0</v>
          </cell>
          <cell r="AC2528">
            <v>0</v>
          </cell>
          <cell r="AD2528" t="str">
            <v>NON PREVISTO</v>
          </cell>
          <cell r="AE2528" t="str">
            <v>NON PREVISTO</v>
          </cell>
          <cell r="AF2528" t="str">
            <v>NON PREVISTO</v>
          </cell>
          <cell r="AG2528" t="str">
            <v>NON PREVISTO</v>
          </cell>
          <cell r="AH2528" t="str">
            <v>NON PREVISTO</v>
          </cell>
        </row>
        <row r="2529">
          <cell r="A2529">
            <v>104325</v>
          </cell>
          <cell r="B2529" t="str">
            <v>LAMPADA SCIALITICA</v>
          </cell>
          <cell r="C2529" t="str">
            <v>STERIS SURGICAL TECHNOLOGIES</v>
          </cell>
          <cell r="D2529" t="str">
            <v>XLED 3300 GEMELLARE</v>
          </cell>
          <cell r="E2529" t="str">
            <v>190423</v>
          </cell>
          <cell r="F2529" t="str">
            <v>SINGOLA</v>
          </cell>
          <cell r="G2529">
            <v>104325</v>
          </cell>
          <cell r="I2529" t="str">
            <v>S.PIETRO</v>
          </cell>
          <cell r="J2529" t="str">
            <v>BLOCCO OPERATORIO OSTETRICO NUOVA VERTICALE</v>
          </cell>
          <cell r="K2529" t="str">
            <v>BLOCCO OPERATORIO OSTETRICO NUOVA VERTICALE</v>
          </cell>
          <cell r="L2529" t="str">
            <v>BLOCCO OPERATORIO OSTERICO NUOVA VERTICALE</v>
          </cell>
          <cell r="M2529" t="str">
            <v>SINGOLA</v>
          </cell>
          <cell r="N2529" t="str">
            <v>104325</v>
          </cell>
          <cell r="P2529" t="str">
            <v>ANNUALE</v>
          </cell>
          <cell r="Q2529" t="str">
            <v>ANNUALE</v>
          </cell>
          <cell r="R2529" t="str">
            <v>NON PREVISTO</v>
          </cell>
          <cell r="T2529" t="str">
            <v>DA FARE</v>
          </cell>
          <cell r="U2529" t="str">
            <v>4325</v>
          </cell>
          <cell r="V2529">
            <v>46252</v>
          </cell>
          <cell r="W2529" t="str">
            <v>POSITIVO</v>
          </cell>
          <cell r="X2529">
            <v>0</v>
          </cell>
          <cell r="Y2529" t="str">
            <v>DA FARE</v>
          </cell>
          <cell r="Z2529" t="str">
            <v>4325</v>
          </cell>
          <cell r="AA2529">
            <v>46252</v>
          </cell>
          <cell r="AB2529" t="str">
            <v>POSITIVO</v>
          </cell>
          <cell r="AC2529">
            <v>0</v>
          </cell>
          <cell r="AD2529" t="str">
            <v>NON PREVISTO</v>
          </cell>
          <cell r="AE2529" t="str">
            <v>NON PREVISTO</v>
          </cell>
          <cell r="AF2529" t="str">
            <v>NON PREVISTO</v>
          </cell>
          <cell r="AG2529" t="str">
            <v>NON PREVISTO</v>
          </cell>
          <cell r="AH2529" t="str">
            <v>NON PREVISTO</v>
          </cell>
        </row>
        <row r="2530">
          <cell r="A2530">
            <v>104326</v>
          </cell>
          <cell r="B2530" t="str">
            <v>PENSILE PER SALA OPERATORIA E TERAPIA INTENSIVA</v>
          </cell>
          <cell r="C2530" t="str">
            <v>STERIS SURGICAL TECHNOLOGIES</v>
          </cell>
          <cell r="D2530" t="str">
            <v>AIRPORT CHIRURGICO</v>
          </cell>
          <cell r="E2530" t="str">
            <v>190409</v>
          </cell>
          <cell r="F2530" t="str">
            <v>SINGOLA</v>
          </cell>
          <cell r="G2530">
            <v>104326</v>
          </cell>
          <cell r="I2530" t="str">
            <v>S.PIETRO</v>
          </cell>
          <cell r="J2530" t="str">
            <v>BLOCCO OPERATORIO OSTETRICO NUOVA VERTICALE</v>
          </cell>
          <cell r="K2530" t="str">
            <v>BLOCCO OPERATORIO OSTETRICO NUOVA VERTICALE</v>
          </cell>
          <cell r="L2530" t="str">
            <v>BLOCCO OPERATORIO OSTERICO NUOVA VERTICALE</v>
          </cell>
          <cell r="M2530" t="str">
            <v>SINGOLA</v>
          </cell>
          <cell r="N2530" t="str">
            <v>104326</v>
          </cell>
          <cell r="P2530" t="str">
            <v>ANNUALE</v>
          </cell>
          <cell r="Q2530" t="str">
            <v>ANNUALE</v>
          </cell>
          <cell r="R2530" t="str">
            <v>NON PREVISTO</v>
          </cell>
          <cell r="T2530" t="str">
            <v>DA FARE</v>
          </cell>
          <cell r="U2530" t="str">
            <v>4326</v>
          </cell>
          <cell r="V2530">
            <v>46252</v>
          </cell>
          <cell r="W2530" t="str">
            <v>POSITIVO</v>
          </cell>
          <cell r="X2530">
            <v>0</v>
          </cell>
          <cell r="Y2530" t="str">
            <v>DA FARE</v>
          </cell>
          <cell r="Z2530" t="str">
            <v>4326</v>
          </cell>
          <cell r="AA2530">
            <v>46252</v>
          </cell>
          <cell r="AB2530" t="str">
            <v>POSITIVO</v>
          </cell>
          <cell r="AC2530">
            <v>0</v>
          </cell>
          <cell r="AD2530" t="str">
            <v>NON PREVISTO</v>
          </cell>
          <cell r="AE2530" t="str">
            <v>NON PREVISTO</v>
          </cell>
          <cell r="AF2530" t="str">
            <v>NON PREVISTO</v>
          </cell>
          <cell r="AG2530" t="str">
            <v>NON PREVISTO</v>
          </cell>
          <cell r="AH2530" t="str">
            <v>NON PREVISTO</v>
          </cell>
        </row>
        <row r="2531">
          <cell r="A2531">
            <v>104327</v>
          </cell>
          <cell r="B2531" t="str">
            <v>PENSILE PER SALA OPERATORIA E TERAPIA INTENSIVA</v>
          </cell>
          <cell r="C2531" t="str">
            <v>STERIS SURGICAL TECHNOLOGIES</v>
          </cell>
          <cell r="D2531" t="str">
            <v>AIRPORT ANESTESIA</v>
          </cell>
          <cell r="E2531" t="str">
            <v>190410</v>
          </cell>
          <cell r="F2531" t="str">
            <v>SINGOLA</v>
          </cell>
          <cell r="G2531">
            <v>104327</v>
          </cell>
          <cell r="I2531" t="str">
            <v>S.PIETRO</v>
          </cell>
          <cell r="J2531" t="str">
            <v>BLOCCO OPERATORIO OSTETRICO NUOVA VERTICALE</v>
          </cell>
          <cell r="K2531" t="str">
            <v>BLOCCO OPERATORIO OSTETRICO NUOVA VERTICALE</v>
          </cell>
          <cell r="L2531" t="str">
            <v>NON TROVATO</v>
          </cell>
          <cell r="P2531" t="str">
            <v>ANNUALE</v>
          </cell>
          <cell r="Q2531" t="str">
            <v>ANNUALE</v>
          </cell>
          <cell r="R2531" t="str">
            <v>NON PREVISTO</v>
          </cell>
          <cell r="T2531" t="str">
            <v>DA FARE</v>
          </cell>
          <cell r="U2531">
            <v>0</v>
          </cell>
          <cell r="V2531">
            <v>0</v>
          </cell>
          <cell r="W2531">
            <v>0</v>
          </cell>
          <cell r="X2531">
            <v>0</v>
          </cell>
          <cell r="Y2531" t="str">
            <v>DA FARE</v>
          </cell>
          <cell r="Z2531">
            <v>0</v>
          </cell>
          <cell r="AA2531">
            <v>0</v>
          </cell>
          <cell r="AB2531">
            <v>0</v>
          </cell>
          <cell r="AC2531">
            <v>0</v>
          </cell>
          <cell r="AD2531" t="str">
            <v>NON PREVISTO</v>
          </cell>
          <cell r="AE2531" t="str">
            <v>NON PREVISTO</v>
          </cell>
          <cell r="AF2531" t="str">
            <v>NON PREVISTO</v>
          </cell>
          <cell r="AG2531" t="str">
            <v>NON PREVISTO</v>
          </cell>
          <cell r="AH2531" t="str">
            <v>NON PREVISTO</v>
          </cell>
        </row>
        <row r="2532">
          <cell r="A2532">
            <v>104328</v>
          </cell>
          <cell r="B2532" t="str">
            <v>LAMPADA SCIALITICA</v>
          </cell>
          <cell r="C2532" t="str">
            <v>STERIS SURGICAL TECHNOLOGIES</v>
          </cell>
          <cell r="D2532" t="str">
            <v>XLED 3300 GEMELLARE</v>
          </cell>
          <cell r="E2532" t="str">
            <v>190716</v>
          </cell>
          <cell r="F2532" t="str">
            <v>SINGOLA</v>
          </cell>
          <cell r="G2532">
            <v>104328</v>
          </cell>
          <cell r="I2532" t="str">
            <v>S.PIETRO</v>
          </cell>
          <cell r="J2532" t="str">
            <v>BLOCCO OPERATORIO OSTETRICO NUOVA VERTICALE</v>
          </cell>
          <cell r="K2532" t="str">
            <v>BLOCCO OPERATORIO OSTETRICO NUOVA VERTICALE</v>
          </cell>
          <cell r="L2532" t="str">
            <v>BLOCCO OPERATORIO OSTERICO NUOVA VERTICALE</v>
          </cell>
          <cell r="M2532" t="str">
            <v>SINGOLA</v>
          </cell>
          <cell r="N2532" t="str">
            <v>104328</v>
          </cell>
          <cell r="P2532" t="str">
            <v>ANNUALE</v>
          </cell>
          <cell r="Q2532" t="str">
            <v>ANNUALE</v>
          </cell>
          <cell r="R2532" t="str">
            <v>NON PREVISTO</v>
          </cell>
          <cell r="T2532" t="str">
            <v>DA FARE</v>
          </cell>
          <cell r="U2532" t="str">
            <v>4328</v>
          </cell>
          <cell r="V2532">
            <v>46252</v>
          </cell>
          <cell r="W2532" t="str">
            <v>POSITIVO</v>
          </cell>
          <cell r="X2532">
            <v>0</v>
          </cell>
          <cell r="Y2532" t="str">
            <v>DA FARE</v>
          </cell>
          <cell r="Z2532" t="str">
            <v>4328</v>
          </cell>
          <cell r="AA2532">
            <v>46252</v>
          </cell>
          <cell r="AB2532" t="str">
            <v>POSITIVO</v>
          </cell>
          <cell r="AC2532">
            <v>0</v>
          </cell>
          <cell r="AD2532" t="str">
            <v>NON PREVISTO</v>
          </cell>
          <cell r="AE2532" t="str">
            <v>NON PREVISTO</v>
          </cell>
          <cell r="AF2532" t="str">
            <v>NON PREVISTO</v>
          </cell>
          <cell r="AG2532" t="str">
            <v>NON PREVISTO</v>
          </cell>
          <cell r="AH2532" t="str">
            <v>NON PREVISTO</v>
          </cell>
        </row>
        <row r="2533">
          <cell r="A2533">
            <v>104329</v>
          </cell>
          <cell r="B2533" t="str">
            <v>LAMPADA SCIALITICA</v>
          </cell>
          <cell r="C2533" t="str">
            <v>STERIS SURGICAL TECHNOLOGIES</v>
          </cell>
          <cell r="D2533" t="str">
            <v>XLED 3300 GEMELLARE</v>
          </cell>
          <cell r="E2533" t="str">
            <v>190424</v>
          </cell>
          <cell r="F2533" t="str">
            <v>SINGOLA</v>
          </cell>
          <cell r="G2533">
            <v>104329</v>
          </cell>
          <cell r="I2533" t="str">
            <v>S.PIETRO</v>
          </cell>
          <cell r="J2533" t="str">
            <v>BLOCCO OPERATORIO OSTETRICO NUOVA VERTICALE</v>
          </cell>
          <cell r="K2533" t="str">
            <v>BLOCCO OPERATORIO OSTETRICO NUOVA VERTICALE</v>
          </cell>
          <cell r="L2533" t="str">
            <v>BLOCCO OPERATORIO OSTERICO NUOVA VERTICALE</v>
          </cell>
          <cell r="M2533" t="str">
            <v>SINGOLA</v>
          </cell>
          <cell r="N2533" t="str">
            <v>104329</v>
          </cell>
          <cell r="P2533" t="str">
            <v>ANNUALE</v>
          </cell>
          <cell r="Q2533" t="str">
            <v>ANNUALE</v>
          </cell>
          <cell r="R2533" t="str">
            <v>NON PREVISTO</v>
          </cell>
          <cell r="T2533" t="str">
            <v>DA FARE</v>
          </cell>
          <cell r="U2533" t="str">
            <v>4329</v>
          </cell>
          <cell r="V2533">
            <v>46252</v>
          </cell>
          <cell r="W2533" t="str">
            <v>POSITIVO</v>
          </cell>
          <cell r="X2533">
            <v>0</v>
          </cell>
          <cell r="Y2533" t="str">
            <v>DA FARE</v>
          </cell>
          <cell r="Z2533" t="str">
            <v>4329</v>
          </cell>
          <cell r="AA2533">
            <v>46252</v>
          </cell>
          <cell r="AB2533" t="str">
            <v>POSITIVO</v>
          </cell>
          <cell r="AC2533">
            <v>0</v>
          </cell>
          <cell r="AD2533" t="str">
            <v>NON PREVISTO</v>
          </cell>
          <cell r="AE2533" t="str">
            <v>NON PREVISTO</v>
          </cell>
          <cell r="AF2533" t="str">
            <v>NON PREVISTO</v>
          </cell>
          <cell r="AG2533" t="str">
            <v>NON PREVISTO</v>
          </cell>
          <cell r="AH2533" t="str">
            <v>NON PREVISTO</v>
          </cell>
        </row>
        <row r="2534">
          <cell r="A2534">
            <v>104330</v>
          </cell>
          <cell r="B2534" t="str">
            <v>PENSILE PER SALA OPERATORIA E TERAPIA INTENSIVA</v>
          </cell>
          <cell r="C2534" t="str">
            <v>STERIS SURGICAL TECHNOLOGIES</v>
          </cell>
          <cell r="D2534" t="str">
            <v>AIRPORT CHIRURGICO</v>
          </cell>
          <cell r="E2534" t="str">
            <v>190408</v>
          </cell>
          <cell r="F2534" t="str">
            <v>SINGOLA</v>
          </cell>
          <cell r="G2534">
            <v>104330</v>
          </cell>
          <cell r="I2534" t="str">
            <v>S.PIETRO</v>
          </cell>
          <cell r="J2534" t="str">
            <v>BLOCCO OPERATORIO OSTETRICO NUOVA VERTICALE</v>
          </cell>
          <cell r="K2534" t="str">
            <v>BLOCCO OPERATORIO OSTETRICO NUOVA VERTICALE</v>
          </cell>
          <cell r="L2534" t="str">
            <v>NON TROVATO</v>
          </cell>
          <cell r="P2534" t="str">
            <v>ANNUALE</v>
          </cell>
          <cell r="Q2534" t="str">
            <v>ANNUALE</v>
          </cell>
          <cell r="R2534" t="str">
            <v>NON PREVISTO</v>
          </cell>
          <cell r="T2534" t="str">
            <v>DA FARE</v>
          </cell>
          <cell r="U2534">
            <v>0</v>
          </cell>
          <cell r="V2534">
            <v>0</v>
          </cell>
          <cell r="W2534">
            <v>0</v>
          </cell>
          <cell r="X2534">
            <v>0</v>
          </cell>
          <cell r="Y2534" t="str">
            <v>DA FARE</v>
          </cell>
          <cell r="Z2534">
            <v>0</v>
          </cell>
          <cell r="AA2534">
            <v>0</v>
          </cell>
          <cell r="AB2534">
            <v>0</v>
          </cell>
          <cell r="AC2534">
            <v>0</v>
          </cell>
          <cell r="AD2534" t="str">
            <v>NON PREVISTO</v>
          </cell>
          <cell r="AE2534" t="str">
            <v>NON PREVISTO</v>
          </cell>
          <cell r="AF2534" t="str">
            <v>NON PREVISTO</v>
          </cell>
          <cell r="AG2534" t="str">
            <v>NON PREVISTO</v>
          </cell>
          <cell r="AH2534" t="str">
            <v>NON PREVISTO</v>
          </cell>
        </row>
        <row r="2535">
          <cell r="A2535">
            <v>104331</v>
          </cell>
          <cell r="B2535" t="str">
            <v>PENSILE PER SALA OPERATORIA E TERAPIA INTENSIVA</v>
          </cell>
          <cell r="C2535" t="str">
            <v>STERIS SURGICAL TECHNOLOGIES</v>
          </cell>
          <cell r="D2535" t="str">
            <v>AIRPORT ANESTESIA</v>
          </cell>
          <cell r="E2535" t="str">
            <v>190411</v>
          </cell>
          <cell r="F2535" t="str">
            <v>SINGOLA</v>
          </cell>
          <cell r="G2535">
            <v>104331</v>
          </cell>
          <cell r="I2535" t="str">
            <v>S.PIETRO</v>
          </cell>
          <cell r="J2535" t="str">
            <v>BLOCCO OPERATORIO OSTETRICO NUOVA VERTICALE</v>
          </cell>
          <cell r="K2535" t="str">
            <v>BLOCCO OPERATORIO OSTETRICO NUOVA VERTICALE</v>
          </cell>
          <cell r="L2535" t="str">
            <v>BLOCCO OPERATORIO OSTERICO NUOVA VERTICALE</v>
          </cell>
          <cell r="M2535" t="str">
            <v>SINGOLA</v>
          </cell>
          <cell r="N2535" t="str">
            <v>104331</v>
          </cell>
          <cell r="P2535" t="str">
            <v>ANNUALE</v>
          </cell>
          <cell r="Q2535" t="str">
            <v>ANNUALE</v>
          </cell>
          <cell r="R2535" t="str">
            <v>NON PREVISTO</v>
          </cell>
          <cell r="T2535" t="str">
            <v>DA FARE</v>
          </cell>
          <cell r="U2535" t="str">
            <v>4331</v>
          </cell>
          <cell r="V2535">
            <v>46252</v>
          </cell>
          <cell r="W2535" t="str">
            <v>POSITIVO</v>
          </cell>
          <cell r="X2535">
            <v>0</v>
          </cell>
          <cell r="Y2535" t="str">
            <v>DA FARE</v>
          </cell>
          <cell r="Z2535" t="str">
            <v>4331</v>
          </cell>
          <cell r="AA2535">
            <v>46252</v>
          </cell>
          <cell r="AB2535" t="str">
            <v>POSITIVO</v>
          </cell>
          <cell r="AC2535">
            <v>0</v>
          </cell>
          <cell r="AD2535" t="str">
            <v>NON PREVISTO</v>
          </cell>
          <cell r="AE2535" t="str">
            <v>NON PREVISTO</v>
          </cell>
          <cell r="AF2535" t="str">
            <v>NON PREVISTO</v>
          </cell>
          <cell r="AG2535" t="str">
            <v>NON PREVISTO</v>
          </cell>
          <cell r="AH2535" t="str">
            <v>NON PREVISTO</v>
          </cell>
        </row>
        <row r="2536">
          <cell r="A2536">
            <v>104332</v>
          </cell>
          <cell r="B2536" t="str">
            <v>LAMPADA SCIALITICA</v>
          </cell>
          <cell r="C2536" t="str">
            <v>STERIS SURGICAL TECHNOLOGIES</v>
          </cell>
          <cell r="D2536" t="str">
            <v>XLED 3000DSW</v>
          </cell>
          <cell r="E2536" t="str">
            <v>189479</v>
          </cell>
          <cell r="F2536" t="str">
            <v>SINGOLA</v>
          </cell>
          <cell r="G2536">
            <v>104332</v>
          </cell>
          <cell r="I2536" t="str">
            <v>S.PIETRO</v>
          </cell>
          <cell r="J2536" t="str">
            <v>SALE TRAVAGLIO-NUOVA VERTICALE</v>
          </cell>
          <cell r="K2536" t="str">
            <v>SALE TRAVAGLIO-NUOVA VERTICALE</v>
          </cell>
          <cell r="L2536" t="str">
            <v>SALA TRAVAGLIO - NUOVA VERTICALE</v>
          </cell>
          <cell r="M2536" t="str">
            <v>SINGOLA</v>
          </cell>
          <cell r="N2536" t="str">
            <v>104332</v>
          </cell>
          <cell r="P2536" t="str">
            <v>ANNUALE</v>
          </cell>
          <cell r="Q2536" t="str">
            <v>ANNUALE</v>
          </cell>
          <cell r="R2536" t="str">
            <v>NON PREVISTO</v>
          </cell>
          <cell r="T2536" t="str">
            <v>DA FARE</v>
          </cell>
          <cell r="U2536" t="str">
            <v>4332</v>
          </cell>
          <cell r="V2536">
            <v>46252</v>
          </cell>
          <cell r="W2536" t="str">
            <v>POSITIVO</v>
          </cell>
          <cell r="X2536">
            <v>0</v>
          </cell>
          <cell r="Y2536" t="str">
            <v>DA FARE</v>
          </cell>
          <cell r="Z2536" t="str">
            <v>4332</v>
          </cell>
          <cell r="AA2536">
            <v>46253</v>
          </cell>
          <cell r="AB2536" t="str">
            <v>POSITIVO</v>
          </cell>
          <cell r="AC2536">
            <v>0</v>
          </cell>
          <cell r="AD2536" t="str">
            <v>NON PREVISTO</v>
          </cell>
          <cell r="AE2536" t="str">
            <v>NON PREVISTO</v>
          </cell>
          <cell r="AF2536" t="str">
            <v>NON PREVISTO</v>
          </cell>
          <cell r="AG2536" t="str">
            <v>NON PREVISTO</v>
          </cell>
          <cell r="AH2536" t="str">
            <v>NON PREVISTO</v>
          </cell>
        </row>
        <row r="2537">
          <cell r="A2537">
            <v>104333</v>
          </cell>
          <cell r="B2537" t="str">
            <v>LAMPADA SCIALITICA</v>
          </cell>
          <cell r="C2537" t="str">
            <v>STERIS SURGICAL TECHNOLOGIES</v>
          </cell>
          <cell r="D2537" t="str">
            <v>XLED 3000DSW</v>
          </cell>
          <cell r="E2537" t="str">
            <v>188547</v>
          </cell>
          <cell r="F2537" t="str">
            <v>SINGOLA</v>
          </cell>
          <cell r="G2537">
            <v>104333</v>
          </cell>
          <cell r="I2537" t="str">
            <v>S.PIETRO</v>
          </cell>
          <cell r="J2537" t="str">
            <v>SALE TRAVAGLIO-NUOVA VERTICALE</v>
          </cell>
          <cell r="K2537" t="str">
            <v>SALE TRAVAGLIO-NUOVA VERTICALE</v>
          </cell>
          <cell r="L2537" t="str">
            <v>SALA TRAVAGLIO - NUOVA VERTICALE</v>
          </cell>
          <cell r="M2537" t="str">
            <v>SINGOLA</v>
          </cell>
          <cell r="N2537" t="str">
            <v>104333</v>
          </cell>
          <cell r="P2537" t="str">
            <v>ANNUALE</v>
          </cell>
          <cell r="Q2537" t="str">
            <v>ANNUALE</v>
          </cell>
          <cell r="R2537" t="str">
            <v>NON PREVISTO</v>
          </cell>
          <cell r="T2537" t="str">
            <v>DA FARE</v>
          </cell>
          <cell r="U2537" t="str">
            <v>4333</v>
          </cell>
          <cell r="V2537">
            <v>46252</v>
          </cell>
          <cell r="W2537" t="str">
            <v>POSITIVO</v>
          </cell>
          <cell r="X2537">
            <v>0</v>
          </cell>
          <cell r="Y2537" t="str">
            <v>DA FARE</v>
          </cell>
          <cell r="Z2537" t="str">
            <v>4333</v>
          </cell>
          <cell r="AA2537">
            <v>46253</v>
          </cell>
          <cell r="AB2537" t="str">
            <v>POSITIVO</v>
          </cell>
          <cell r="AC2537">
            <v>0</v>
          </cell>
          <cell r="AD2537" t="str">
            <v>NON PREVISTO</v>
          </cell>
          <cell r="AE2537" t="str">
            <v>NON PREVISTO</v>
          </cell>
          <cell r="AF2537" t="str">
            <v>NON PREVISTO</v>
          </cell>
          <cell r="AG2537" t="str">
            <v>NON PREVISTO</v>
          </cell>
          <cell r="AH2537" t="str">
            <v>NON PREVISTO</v>
          </cell>
        </row>
        <row r="2538">
          <cell r="A2538">
            <v>104334</v>
          </cell>
          <cell r="B2538" t="str">
            <v>LAMPADA SCIALITICA</v>
          </cell>
          <cell r="C2538" t="str">
            <v>STERIS SURGICAL TECHNOLOGIES</v>
          </cell>
          <cell r="D2538" t="str">
            <v>XLED 3000DSW</v>
          </cell>
          <cell r="E2538" t="str">
            <v>188548</v>
          </cell>
          <cell r="F2538" t="str">
            <v>SINGOLA</v>
          </cell>
          <cell r="G2538">
            <v>104334</v>
          </cell>
          <cell r="I2538" t="str">
            <v>S.PIETRO</v>
          </cell>
          <cell r="J2538" t="str">
            <v>SALE TRAVAGLIO-NUOVA VERTICALE</v>
          </cell>
          <cell r="K2538" t="str">
            <v>SALE TRAVAGLIO-NUOVA VERTICALE</v>
          </cell>
          <cell r="L2538" t="str">
            <v>SALA TRAVAGLIO - NUOVA VERTICALE</v>
          </cell>
          <cell r="M2538" t="str">
            <v>SINGOLA</v>
          </cell>
          <cell r="N2538" t="str">
            <v>104334</v>
          </cell>
          <cell r="P2538" t="str">
            <v>ANNUALE</v>
          </cell>
          <cell r="Q2538" t="str">
            <v>ANNUALE</v>
          </cell>
          <cell r="R2538" t="str">
            <v>NON PREVISTO</v>
          </cell>
          <cell r="T2538" t="str">
            <v>DA FARE</v>
          </cell>
          <cell r="U2538" t="str">
            <v>4334</v>
          </cell>
          <cell r="V2538">
            <v>46252</v>
          </cell>
          <cell r="W2538" t="str">
            <v>POSITIVO</v>
          </cell>
          <cell r="X2538">
            <v>0</v>
          </cell>
          <cell r="Y2538" t="str">
            <v>DA FARE</v>
          </cell>
          <cell r="Z2538" t="str">
            <v>4334</v>
          </cell>
          <cell r="AA2538">
            <v>46253</v>
          </cell>
          <cell r="AB2538" t="str">
            <v>POSITIVO</v>
          </cell>
          <cell r="AC2538">
            <v>0</v>
          </cell>
          <cell r="AD2538" t="str">
            <v>NON PREVISTO</v>
          </cell>
          <cell r="AE2538" t="str">
            <v>NON PREVISTO</v>
          </cell>
          <cell r="AF2538" t="str">
            <v>NON PREVISTO</v>
          </cell>
          <cell r="AG2538" t="str">
            <v>NON PREVISTO</v>
          </cell>
          <cell r="AH2538" t="str">
            <v>NON PREVISTO</v>
          </cell>
        </row>
        <row r="2539">
          <cell r="A2539">
            <v>104335</v>
          </cell>
          <cell r="B2539" t="str">
            <v>LAMPADA SCIALITICA</v>
          </cell>
          <cell r="C2539" t="str">
            <v>STERIS SURGICAL TECHNOLOGIES</v>
          </cell>
          <cell r="D2539" t="str">
            <v>XLED 3000DSW</v>
          </cell>
          <cell r="E2539" t="str">
            <v>190417</v>
          </cell>
          <cell r="F2539" t="str">
            <v>SINGOLA</v>
          </cell>
          <cell r="G2539">
            <v>104335</v>
          </cell>
          <cell r="I2539" t="str">
            <v>S.PIETRO</v>
          </cell>
          <cell r="J2539" t="str">
            <v>SALE TRAVAGLIO-NUOVA VERTICALE</v>
          </cell>
          <cell r="K2539" t="str">
            <v>SALE TRAVAGLIO-NUOVA VERTICALE</v>
          </cell>
          <cell r="L2539" t="str">
            <v>SALA TRAVAGLIO - NUOVA VERTICALE</v>
          </cell>
          <cell r="M2539" t="str">
            <v>SINGOLA</v>
          </cell>
          <cell r="N2539" t="str">
            <v>104335</v>
          </cell>
          <cell r="P2539" t="str">
            <v>ANNUALE</v>
          </cell>
          <cell r="Q2539" t="str">
            <v>ANNUALE</v>
          </cell>
          <cell r="R2539" t="str">
            <v>NON PREVISTO</v>
          </cell>
          <cell r="T2539" t="str">
            <v>DA FARE</v>
          </cell>
          <cell r="U2539" t="str">
            <v>4335</v>
          </cell>
          <cell r="V2539">
            <v>46252</v>
          </cell>
          <cell r="W2539" t="str">
            <v>POSITIVO</v>
          </cell>
          <cell r="X2539">
            <v>0</v>
          </cell>
          <cell r="Y2539" t="str">
            <v>DA FARE</v>
          </cell>
          <cell r="Z2539" t="str">
            <v>4335</v>
          </cell>
          <cell r="AA2539">
            <v>46253</v>
          </cell>
          <cell r="AB2539" t="str">
            <v>POSITIVO</v>
          </cell>
          <cell r="AC2539">
            <v>0</v>
          </cell>
          <cell r="AD2539" t="str">
            <v>NON PREVISTO</v>
          </cell>
          <cell r="AE2539" t="str">
            <v>NON PREVISTO</v>
          </cell>
          <cell r="AF2539" t="str">
            <v>NON PREVISTO</v>
          </cell>
          <cell r="AG2539" t="str">
            <v>NON PREVISTO</v>
          </cell>
          <cell r="AH2539" t="str">
            <v>NON PREVISTO</v>
          </cell>
        </row>
        <row r="2540">
          <cell r="A2540">
            <v>104336</v>
          </cell>
          <cell r="B2540" t="str">
            <v>LAMPADA SCIALITICA</v>
          </cell>
          <cell r="C2540" t="str">
            <v>STERIS SURGICAL TECHNOLOGIES</v>
          </cell>
          <cell r="D2540" t="str">
            <v>XLED 3000DSW</v>
          </cell>
          <cell r="E2540" t="str">
            <v>189480</v>
          </cell>
          <cell r="F2540" t="str">
            <v>SINGOLA</v>
          </cell>
          <cell r="G2540">
            <v>104336</v>
          </cell>
          <cell r="I2540" t="str">
            <v>S.PIETRO</v>
          </cell>
          <cell r="J2540" t="str">
            <v>SALE TRAVAGLIO-NUOVA VERTICALE</v>
          </cell>
          <cell r="K2540" t="str">
            <v>SALE TRAVAGLIO-NUOVA VERTICALE</v>
          </cell>
          <cell r="L2540" t="str">
            <v>SALA TRAVAGLIO - NUOVA VERTICALE</v>
          </cell>
          <cell r="M2540" t="str">
            <v>SINGOLA</v>
          </cell>
          <cell r="N2540" t="str">
            <v>104336</v>
          </cell>
          <cell r="P2540" t="str">
            <v>ANNUALE</v>
          </cell>
          <cell r="Q2540" t="str">
            <v>ANNUALE</v>
          </cell>
          <cell r="R2540" t="str">
            <v>NON PREVISTO</v>
          </cell>
          <cell r="T2540" t="str">
            <v>DA FARE</v>
          </cell>
          <cell r="U2540" t="str">
            <v>4336</v>
          </cell>
          <cell r="V2540">
            <v>46252</v>
          </cell>
          <cell r="W2540" t="str">
            <v>POSITIVO</v>
          </cell>
          <cell r="X2540">
            <v>0</v>
          </cell>
          <cell r="Y2540" t="str">
            <v>DA FARE</v>
          </cell>
          <cell r="Z2540" t="str">
            <v>4336</v>
          </cell>
          <cell r="AA2540">
            <v>46253</v>
          </cell>
          <cell r="AB2540" t="str">
            <v>POSITIVO</v>
          </cell>
          <cell r="AC2540">
            <v>0</v>
          </cell>
          <cell r="AD2540" t="str">
            <v>NON PREVISTO</v>
          </cell>
          <cell r="AE2540" t="str">
            <v>NON PREVISTO</v>
          </cell>
          <cell r="AF2540" t="str">
            <v>NON PREVISTO</v>
          </cell>
          <cell r="AG2540" t="str">
            <v>NON PREVISTO</v>
          </cell>
          <cell r="AH2540" t="str">
            <v>NON PREVISTO</v>
          </cell>
        </row>
        <row r="2541">
          <cell r="A2541">
            <v>104339</v>
          </cell>
          <cell r="B2541" t="str">
            <v>REGISTRATORE SU CARTA</v>
          </cell>
          <cell r="C2541" t="str">
            <v>SEIKO INSTRUMENTS INC</v>
          </cell>
          <cell r="D2541" t="str">
            <v>SLP 620</v>
          </cell>
          <cell r="E2541" t="str">
            <v>31078745B0</v>
          </cell>
          <cell r="F2541" t="str">
            <v>COMPONENTE</v>
          </cell>
          <cell r="G2541" t="str">
            <v>104036
104721</v>
          </cell>
          <cell r="I2541" t="str">
            <v>S.PIETRO</v>
          </cell>
          <cell r="J2541" t="str">
            <v>PRONTO SOCCORSO OSTETRICO</v>
          </cell>
          <cell r="K2541" t="str">
            <v>PRONTO SOCCORSO OSTETRICO</v>
          </cell>
          <cell r="L2541" t="str">
            <v>PRONTO SOCCORSO OSTETRICO</v>
          </cell>
          <cell r="M2541" t="str">
            <v>COMPONENTE</v>
          </cell>
          <cell r="N2541" t="str">
            <v>104721</v>
          </cell>
          <cell r="P2541" t="str">
            <v>ANNUALE</v>
          </cell>
          <cell r="Q2541" t="str">
            <v>ANNUALE (NON DI NS COMPETENZA)</v>
          </cell>
          <cell r="R2541" t="str">
            <v>NON PREVISTO</v>
          </cell>
          <cell r="T2541" t="str">
            <v>DA FARE</v>
          </cell>
          <cell r="U2541" t="str">
            <v>4339</v>
          </cell>
          <cell r="V2541">
            <v>46252</v>
          </cell>
          <cell r="W2541" t="str">
            <v>POSITIVO</v>
          </cell>
          <cell r="X2541">
            <v>0</v>
          </cell>
          <cell r="Y2541" t="str">
            <v>NON PREVISTO</v>
          </cell>
          <cell r="Z2541">
            <v>0</v>
          </cell>
          <cell r="AA2541">
            <v>0</v>
          </cell>
          <cell r="AB2541">
            <v>0</v>
          </cell>
          <cell r="AC2541">
            <v>0</v>
          </cell>
          <cell r="AD2541" t="str">
            <v>NON PREVISTO</v>
          </cell>
          <cell r="AE2541" t="str">
            <v>NON PREVISTO</v>
          </cell>
          <cell r="AF2541" t="str">
            <v>NON PREVISTO</v>
          </cell>
          <cell r="AG2541" t="str">
            <v>NON PREVISTO</v>
          </cell>
          <cell r="AH2541" t="str">
            <v>NON PREVISTO</v>
          </cell>
        </row>
        <row r="2542">
          <cell r="A2542">
            <v>104340</v>
          </cell>
          <cell r="B2542" t="str">
            <v>CONTAGLOBULI AUTOMATICO DIFFERENZIALE</v>
          </cell>
          <cell r="C2542" t="str">
            <v>SYSMEX CORP</v>
          </cell>
          <cell r="D2542" t="str">
            <v>XN 1000</v>
          </cell>
          <cell r="E2542" t="str">
            <v>47659</v>
          </cell>
          <cell r="F2542" t="str">
            <v>PRINCIPALE</v>
          </cell>
          <cell r="G2542">
            <v>104340</v>
          </cell>
          <cell r="I2542" t="str">
            <v>S.PIETRO</v>
          </cell>
          <cell r="J2542" t="str">
            <v>CENTRO TRASFUSIONALE: EMOCOMPONENTI</v>
          </cell>
          <cell r="K2542" t="str">
            <v>CENTRO TRASFUSIONALE: EMOCOMPONENTI</v>
          </cell>
          <cell r="L2542" t="str">
            <v>CENTRO TRASFUSIONALE: EMOCOMPONENTI</v>
          </cell>
          <cell r="M2542" t="str">
            <v>PRINCIPALE</v>
          </cell>
          <cell r="N2542">
            <v>104340</v>
          </cell>
          <cell r="P2542" t="str">
            <v>BIENNALE</v>
          </cell>
          <cell r="Q2542" t="str">
            <v>ANNUALE (NON DI NS COMPETENZA)</v>
          </cell>
          <cell r="R2542" t="str">
            <v>NON PREVISTO</v>
          </cell>
          <cell r="T2542" t="str">
            <v>DA FARE</v>
          </cell>
          <cell r="U2542">
            <v>4340</v>
          </cell>
          <cell r="V2542">
            <v>46189</v>
          </cell>
          <cell r="W2542" t="str">
            <v>POSITIVO</v>
          </cell>
          <cell r="X2542" t="str">
            <v>EFFETTUATO CON APP 104341</v>
          </cell>
          <cell r="Y2542" t="str">
            <v>NON PREVISTO</v>
          </cell>
          <cell r="Z2542">
            <v>0</v>
          </cell>
          <cell r="AA2542">
            <v>0</v>
          </cell>
          <cell r="AB2542">
            <v>0</v>
          </cell>
          <cell r="AC2542">
            <v>0</v>
          </cell>
          <cell r="AD2542" t="str">
            <v>NON PREVISTO</v>
          </cell>
          <cell r="AE2542" t="str">
            <v>NON PREVISTO</v>
          </cell>
          <cell r="AF2542" t="str">
            <v>NON PREVISTO</v>
          </cell>
          <cell r="AG2542" t="str">
            <v>NON PREVISTO</v>
          </cell>
          <cell r="AH2542" t="str">
            <v>NON PREVISTO</v>
          </cell>
        </row>
        <row r="2543">
          <cell r="A2543">
            <v>104341</v>
          </cell>
          <cell r="B2543" t="str">
            <v>CAMPIONATORE AUTOMATICO</v>
          </cell>
          <cell r="C2543" t="str">
            <v>SYSMEX CORP</v>
          </cell>
          <cell r="D2543" t="str">
            <v>SA 10</v>
          </cell>
          <cell r="E2543" t="str">
            <v>EA995</v>
          </cell>
          <cell r="F2543" t="str">
            <v>COMPONENTE</v>
          </cell>
          <cell r="G2543">
            <v>104340</v>
          </cell>
          <cell r="I2543" t="str">
            <v>S.PIETRO</v>
          </cell>
          <cell r="J2543" t="str">
            <v>CENTRO TRASFUSIONALE: EMOCOMPONENTI</v>
          </cell>
          <cell r="K2543" t="str">
            <v>CENTRO TRASFUSIONALE: EMOCOMPONENTI</v>
          </cell>
          <cell r="L2543" t="str">
            <v>CENTRO TRASFUSIONALE: EMOCOMPONENTI</v>
          </cell>
          <cell r="M2543" t="str">
            <v>COMPONENTE</v>
          </cell>
          <cell r="N2543">
            <v>104340</v>
          </cell>
          <cell r="P2543" t="str">
            <v>BIENNALE</v>
          </cell>
          <cell r="Q2543" t="str">
            <v>ANNUALE (NON DI NS COMPETENZA)</v>
          </cell>
          <cell r="R2543" t="str">
            <v>NON PREVISTO</v>
          </cell>
          <cell r="T2543" t="str">
            <v>DA FARE</v>
          </cell>
          <cell r="U2543">
            <v>4340</v>
          </cell>
          <cell r="V2543">
            <v>46189</v>
          </cell>
          <cell r="W2543" t="str">
            <v>POSITIVO</v>
          </cell>
          <cell r="X2543" t="str">
            <v>EFFETTUATO CON APP PADRE</v>
          </cell>
          <cell r="Y2543" t="str">
            <v>NON PREVISTO</v>
          </cell>
          <cell r="Z2543">
            <v>0</v>
          </cell>
          <cell r="AA2543">
            <v>0</v>
          </cell>
          <cell r="AB2543">
            <v>0</v>
          </cell>
          <cell r="AC2543">
            <v>0</v>
          </cell>
          <cell r="AD2543" t="str">
            <v>NON PREVISTO</v>
          </cell>
          <cell r="AE2543" t="str">
            <v>NON PREVISTO</v>
          </cell>
          <cell r="AF2543" t="str">
            <v>NON PREVISTO</v>
          </cell>
          <cell r="AG2543" t="str">
            <v>NON PREVISTO</v>
          </cell>
          <cell r="AH2543" t="str">
            <v>NON PREVISTO</v>
          </cell>
        </row>
        <row r="2544">
          <cell r="A2544">
            <v>104342</v>
          </cell>
          <cell r="B2544" t="str">
            <v>INIETTORE PER RISONANZA MAGNETICA</v>
          </cell>
          <cell r="C2544" t="str">
            <v>MEDRAD INC</v>
          </cell>
          <cell r="D2544" t="str">
            <v>MRX PERION</v>
          </cell>
          <cell r="E2544" t="str">
            <v>310156</v>
          </cell>
          <cell r="F2544" t="str">
            <v>PRINCIPALE</v>
          </cell>
          <cell r="G2544">
            <v>104342</v>
          </cell>
          <cell r="I2544" t="str">
            <v>S.PIETRO</v>
          </cell>
          <cell r="J2544" t="str">
            <v>RADIOLOGIA</v>
          </cell>
          <cell r="K2544" t="str">
            <v>RADIOLOGIA</v>
          </cell>
          <cell r="L2544" t="str">
            <v>RADIOLOGIA</v>
          </cell>
          <cell r="M2544" t="str">
            <v>PRINCIPALE</v>
          </cell>
          <cell r="N2544">
            <v>104342</v>
          </cell>
          <cell r="P2544" t="str">
            <v>BIENNALE</v>
          </cell>
          <cell r="Q2544" t="str">
            <v>ANNUALE (NON DI NS COMPETENZA)</v>
          </cell>
          <cell r="R2544" t="str">
            <v>NON PREVISTO</v>
          </cell>
          <cell r="T2544" t="str">
            <v>NON PREVISTO</v>
          </cell>
          <cell r="U2544">
            <v>0</v>
          </cell>
          <cell r="V2544">
            <v>0</v>
          </cell>
          <cell r="W2544">
            <v>0</v>
          </cell>
          <cell r="X2544">
            <v>0</v>
          </cell>
          <cell r="Y2544" t="str">
            <v>NON PREVISTO</v>
          </cell>
          <cell r="Z2544">
            <v>0</v>
          </cell>
          <cell r="AA2544">
            <v>0</v>
          </cell>
          <cell r="AB2544">
            <v>0</v>
          </cell>
          <cell r="AC2544">
            <v>0</v>
          </cell>
          <cell r="AD2544" t="str">
            <v>NON PREVISTO</v>
          </cell>
          <cell r="AE2544" t="str">
            <v>NON PREVISTO</v>
          </cell>
          <cell r="AF2544" t="str">
            <v>NON PREVISTO</v>
          </cell>
          <cell r="AG2544" t="str">
            <v>NON PREVISTO</v>
          </cell>
          <cell r="AH2544" t="str">
            <v>NON PREVISTO</v>
          </cell>
        </row>
        <row r="2545">
          <cell r="A2545">
            <v>104343</v>
          </cell>
          <cell r="B2545" t="str">
            <v>CONSOLLE DI COMANDO PER INIETTORE RISONANZA MAGNETICA</v>
          </cell>
          <cell r="C2545" t="str">
            <v>MEDRAD INC</v>
          </cell>
          <cell r="D2545" t="str">
            <v>MRXP 200</v>
          </cell>
          <cell r="E2545" t="str">
            <v>W3MT30001474</v>
          </cell>
          <cell r="F2545" t="str">
            <v>COMPONENTE</v>
          </cell>
          <cell r="G2545">
            <v>104342</v>
          </cell>
          <cell r="I2545" t="str">
            <v>S.PIETRO</v>
          </cell>
          <cell r="J2545" t="str">
            <v>RADIOLOGIA</v>
          </cell>
          <cell r="K2545" t="str">
            <v>RADIOLOGIA</v>
          </cell>
          <cell r="L2545" t="str">
            <v>RADIOLOGIA (PREPARAZIONE RM)</v>
          </cell>
          <cell r="M2545" t="str">
            <v>COMPONENTE</v>
          </cell>
          <cell r="N2545">
            <v>104342</v>
          </cell>
          <cell r="P2545" t="str">
            <v>BIENNALE</v>
          </cell>
          <cell r="Q2545" t="str">
            <v>ANNUALE (NON DI NS COMPETENZA)</v>
          </cell>
          <cell r="R2545" t="str">
            <v>NON PREVISTO</v>
          </cell>
          <cell r="T2545" t="str">
            <v>NON PREVISTO</v>
          </cell>
          <cell r="U2545">
            <v>0</v>
          </cell>
          <cell r="V2545">
            <v>0</v>
          </cell>
          <cell r="W2545">
            <v>0</v>
          </cell>
          <cell r="X2545">
            <v>0</v>
          </cell>
          <cell r="Y2545" t="str">
            <v>NON PREVISTO</v>
          </cell>
          <cell r="Z2545">
            <v>0</v>
          </cell>
          <cell r="AA2545">
            <v>0</v>
          </cell>
          <cell r="AB2545">
            <v>0</v>
          </cell>
          <cell r="AC2545">
            <v>0</v>
          </cell>
          <cell r="AD2545" t="str">
            <v>NON PREVISTO</v>
          </cell>
          <cell r="AE2545" t="str">
            <v>NON PREVISTO</v>
          </cell>
          <cell r="AF2545" t="str">
            <v>NON PREVISTO</v>
          </cell>
          <cell r="AG2545" t="str">
            <v>NON PREVISTO</v>
          </cell>
          <cell r="AH2545" t="str">
            <v>NON PREVISTO</v>
          </cell>
        </row>
        <row r="2546">
          <cell r="A2546">
            <v>104344</v>
          </cell>
          <cell r="B2546" t="str">
            <v>UNITA' DI CONTROLLO</v>
          </cell>
          <cell r="C2546" t="str">
            <v>MEDRAD INC</v>
          </cell>
          <cell r="D2546" t="str">
            <v>NR</v>
          </cell>
          <cell r="E2546" t="str">
            <v>61018687110165</v>
          </cell>
          <cell r="F2546" t="str">
            <v>COMPONENTE</v>
          </cell>
          <cell r="G2546">
            <v>104342</v>
          </cell>
          <cell r="I2546" t="str">
            <v>S.PIETRO</v>
          </cell>
          <cell r="J2546" t="str">
            <v>RADIOLOGIA</v>
          </cell>
          <cell r="K2546" t="str">
            <v>RADIOLOGIA</v>
          </cell>
          <cell r="L2546" t="str">
            <v>RADIOLOGIA</v>
          </cell>
          <cell r="M2546" t="str">
            <v>COMPONENTE</v>
          </cell>
          <cell r="N2546">
            <v>104342</v>
          </cell>
          <cell r="P2546" t="str">
            <v>BIENNALE</v>
          </cell>
          <cell r="Q2546" t="str">
            <v>ANNUALE (NON DI NS COMPETENZA)</v>
          </cell>
          <cell r="R2546" t="str">
            <v>NON PREVISTO</v>
          </cell>
          <cell r="T2546" t="str">
            <v>DA FARE</v>
          </cell>
          <cell r="U2546">
            <v>4344</v>
          </cell>
          <cell r="V2546">
            <v>46223</v>
          </cell>
          <cell r="W2546" t="str">
            <v>POSITIVO</v>
          </cell>
          <cell r="X2546" t="str">
            <v>VERIFICATO CON APP PADRE</v>
          </cell>
          <cell r="Y2546" t="str">
            <v>NON PREVISTO</v>
          </cell>
          <cell r="Z2546">
            <v>0</v>
          </cell>
          <cell r="AA2546">
            <v>0</v>
          </cell>
          <cell r="AB2546">
            <v>0</v>
          </cell>
          <cell r="AC2546">
            <v>0</v>
          </cell>
          <cell r="AD2546" t="str">
            <v>NON PREVISTO</v>
          </cell>
          <cell r="AE2546" t="str">
            <v>NON PREVISTO</v>
          </cell>
          <cell r="AF2546" t="str">
            <v>NON PREVISTO</v>
          </cell>
          <cell r="AG2546" t="str">
            <v>NON PREVISTO</v>
          </cell>
          <cell r="AH2546" t="str">
            <v>NON PREVISTO</v>
          </cell>
        </row>
        <row r="2547">
          <cell r="A2547">
            <v>104345</v>
          </cell>
          <cell r="B2547" t="str">
            <v>ECOTOMOGRAFO</v>
          </cell>
          <cell r="C2547" t="str">
            <v>CANON INC</v>
          </cell>
          <cell r="D2547" t="str">
            <v>APLIO A (CUSAA000)</v>
          </cell>
          <cell r="E2547" t="str">
            <v>4SB2212183</v>
          </cell>
          <cell r="F2547" t="str">
            <v>PRINCIPALE</v>
          </cell>
          <cell r="G2547">
            <v>104345</v>
          </cell>
          <cell r="H2547" t="str">
            <v>ECO19 (104345)</v>
          </cell>
          <cell r="I2547" t="str">
            <v>S.PIETRO</v>
          </cell>
          <cell r="J2547" t="str">
            <v>AMB. GINECOLOGIA</v>
          </cell>
          <cell r="K2547" t="str">
            <v>AMB. GINECOLOGIA</v>
          </cell>
          <cell r="L2547" t="str">
            <v>AMB. GINECOLOGIA</v>
          </cell>
          <cell r="M2547" t="str">
            <v>PRINCIPALE</v>
          </cell>
          <cell r="N2547" t="str">
            <v>104345</v>
          </cell>
          <cell r="O2547" t="str">
            <v>ECO19 (104345)</v>
          </cell>
          <cell r="P2547" t="str">
            <v>BIENNALE</v>
          </cell>
          <cell r="Q2547" t="str">
            <v>ANNUALE</v>
          </cell>
          <cell r="R2547" t="str">
            <v>ANNUALE</v>
          </cell>
          <cell r="T2547" t="str">
            <v>NON PREVISTO</v>
          </cell>
          <cell r="U2547">
            <v>0</v>
          </cell>
          <cell r="V2547">
            <v>0</v>
          </cell>
          <cell r="W2547">
            <v>0</v>
          </cell>
          <cell r="X2547">
            <v>0</v>
          </cell>
          <cell r="Y2547" t="str">
            <v>DA FARE</v>
          </cell>
          <cell r="Z2547" t="str">
            <v>4345</v>
          </cell>
          <cell r="AA2547">
            <v>46231</v>
          </cell>
          <cell r="AB2547" t="str">
            <v>POSITIVO</v>
          </cell>
          <cell r="AC2547">
            <v>0</v>
          </cell>
          <cell r="AD2547" t="str">
            <v>DA FARE</v>
          </cell>
          <cell r="AE2547">
            <v>0</v>
          </cell>
          <cell r="AF2547">
            <v>0</v>
          </cell>
          <cell r="AG2547">
            <v>0</v>
          </cell>
          <cell r="AH2547">
            <v>0</v>
          </cell>
        </row>
        <row r="2548">
          <cell r="A2548">
            <v>104346</v>
          </cell>
          <cell r="B2548" t="str">
            <v>SONDA ECOGRAFICA</v>
          </cell>
          <cell r="C2548" t="str">
            <v>CANON INC</v>
          </cell>
          <cell r="D2548" t="str">
            <v>PVT 681 MVL ENDOCAVITARIA 4D</v>
          </cell>
          <cell r="E2548" t="str">
            <v>99C21X3417</v>
          </cell>
          <cell r="F2548" t="str">
            <v>COMPONENTE</v>
          </cell>
          <cell r="G2548">
            <v>104345</v>
          </cell>
          <cell r="H2548" t="str">
            <v>ECO19 (104345)</v>
          </cell>
          <cell r="I2548" t="str">
            <v>S.PIETRO</v>
          </cell>
          <cell r="J2548" t="str">
            <v>AMB. GINECOLOGIA</v>
          </cell>
          <cell r="K2548" t="str">
            <v>AMB. GINECOLOGIA</v>
          </cell>
          <cell r="L2548" t="str">
            <v>AMB. GINECOLOGIA</v>
          </cell>
          <cell r="M2548" t="str">
            <v>COMPONENTE</v>
          </cell>
          <cell r="N2548" t="str">
            <v>104345</v>
          </cell>
          <cell r="O2548" t="str">
            <v>ECO19 (104345)</v>
          </cell>
          <cell r="P2548" t="str">
            <v>BIENNALE CON APP PADRE</v>
          </cell>
          <cell r="Q2548" t="str">
            <v>ANNUALE</v>
          </cell>
          <cell r="R2548" t="str">
            <v>ANNUALE</v>
          </cell>
          <cell r="T2548" t="str">
            <v>NON PREVISTO</v>
          </cell>
          <cell r="U2548">
            <v>0</v>
          </cell>
          <cell r="V2548">
            <v>0</v>
          </cell>
          <cell r="W2548">
            <v>0</v>
          </cell>
          <cell r="X2548">
            <v>0</v>
          </cell>
          <cell r="Y2548" t="str">
            <v>DA FARE</v>
          </cell>
          <cell r="Z2548" t="str">
            <v>4346</v>
          </cell>
          <cell r="AA2548">
            <v>46231</v>
          </cell>
          <cell r="AB2548" t="str">
            <v>POSITIVO</v>
          </cell>
          <cell r="AC2548">
            <v>0</v>
          </cell>
          <cell r="AD2548" t="str">
            <v>DA FARE</v>
          </cell>
          <cell r="AE2548" t="str">
            <v>104345</v>
          </cell>
          <cell r="AF2548">
            <v>0</v>
          </cell>
          <cell r="AG2548">
            <v>0</v>
          </cell>
          <cell r="AH2548">
            <v>0</v>
          </cell>
        </row>
        <row r="2549">
          <cell r="A2549">
            <v>104347</v>
          </cell>
          <cell r="B2549" t="str">
            <v>SONDA ECOGRAFICA</v>
          </cell>
          <cell r="C2549" t="str">
            <v>CANON INC</v>
          </cell>
          <cell r="D2549" t="str">
            <v>PVT 67 SVL ADDOMINALE 4D</v>
          </cell>
          <cell r="E2549" t="str">
            <v>AEB2065052</v>
          </cell>
          <cell r="F2549" t="str">
            <v>COMPONENTE</v>
          </cell>
          <cell r="G2549">
            <v>104345</v>
          </cell>
          <cell r="H2549" t="str">
            <v>ECO19 (104345)</v>
          </cell>
          <cell r="I2549" t="str">
            <v>S.PIETRO</v>
          </cell>
          <cell r="J2549" t="str">
            <v>AMB. GINECOLOGIA</v>
          </cell>
          <cell r="K2549" t="str">
            <v>AMB. GINECOLOGIA</v>
          </cell>
          <cell r="L2549" t="str">
            <v>AMB. GINECOLOGIA</v>
          </cell>
          <cell r="M2549" t="str">
            <v>COMPONENTE</v>
          </cell>
          <cell r="N2549" t="str">
            <v>104345</v>
          </cell>
          <cell r="O2549" t="str">
            <v>ECO19 (104345)</v>
          </cell>
          <cell r="P2549" t="str">
            <v>BIENNALE CON APP PADRE</v>
          </cell>
          <cell r="Q2549" t="str">
            <v>ANNUALE</v>
          </cell>
          <cell r="R2549" t="str">
            <v>ANNUALE</v>
          </cell>
          <cell r="T2549" t="str">
            <v>NON PREVISTO</v>
          </cell>
          <cell r="U2549">
            <v>0</v>
          </cell>
          <cell r="V2549">
            <v>0</v>
          </cell>
          <cell r="W2549">
            <v>0</v>
          </cell>
          <cell r="X2549">
            <v>0</v>
          </cell>
          <cell r="Y2549" t="str">
            <v>DA FARE</v>
          </cell>
          <cell r="Z2549" t="str">
            <v>4347</v>
          </cell>
          <cell r="AA2549">
            <v>46231</v>
          </cell>
          <cell r="AB2549" t="str">
            <v>POSITIVO</v>
          </cell>
          <cell r="AC2549">
            <v>0</v>
          </cell>
          <cell r="AD2549" t="str">
            <v>DA FARE</v>
          </cell>
          <cell r="AE2549" t="str">
            <v>104345</v>
          </cell>
          <cell r="AF2549">
            <v>0</v>
          </cell>
          <cell r="AG2549">
            <v>0</v>
          </cell>
          <cell r="AH2549">
            <v>0</v>
          </cell>
        </row>
        <row r="2550">
          <cell r="A2550">
            <v>104348</v>
          </cell>
          <cell r="B2550" t="str">
            <v>SONDA ECOGRAFICA</v>
          </cell>
          <cell r="C2550" t="str">
            <v>CANON INC</v>
          </cell>
          <cell r="D2550" t="str">
            <v>PVT 574 BT CONVEX</v>
          </cell>
          <cell r="E2550" t="str">
            <v>FSA2192791</v>
          </cell>
          <cell r="F2550" t="str">
            <v>COMPONENTE</v>
          </cell>
          <cell r="G2550">
            <v>104345</v>
          </cell>
          <cell r="H2550" t="str">
            <v>ECO19 (104345)</v>
          </cell>
          <cell r="I2550" t="str">
            <v>S.PIETRO</v>
          </cell>
          <cell r="J2550" t="str">
            <v>AMB. GINECOLOGIA</v>
          </cell>
          <cell r="K2550" t="str">
            <v>AMB. GINECOLOGIA</v>
          </cell>
          <cell r="L2550" t="str">
            <v>AMB. GINECOLOGIA</v>
          </cell>
          <cell r="M2550" t="str">
            <v>COMPONENTE</v>
          </cell>
          <cell r="N2550" t="str">
            <v>104345</v>
          </cell>
          <cell r="O2550" t="str">
            <v>ECO19 (104345)</v>
          </cell>
          <cell r="P2550" t="str">
            <v>BIENNALE CON APP PADRE</v>
          </cell>
          <cell r="Q2550" t="str">
            <v>ANNUALE</v>
          </cell>
          <cell r="R2550" t="str">
            <v>ANNUALE</v>
          </cell>
          <cell r="T2550" t="str">
            <v>NON PREVISTO</v>
          </cell>
          <cell r="U2550">
            <v>0</v>
          </cell>
          <cell r="V2550">
            <v>0</v>
          </cell>
          <cell r="W2550">
            <v>0</v>
          </cell>
          <cell r="X2550">
            <v>0</v>
          </cell>
          <cell r="Y2550" t="str">
            <v>DA FARE</v>
          </cell>
          <cell r="Z2550" t="str">
            <v>4348</v>
          </cell>
          <cell r="AA2550">
            <v>46231</v>
          </cell>
          <cell r="AB2550" t="str">
            <v>POSITIVO</v>
          </cell>
          <cell r="AC2550">
            <v>0</v>
          </cell>
          <cell r="AD2550" t="str">
            <v>DA FARE</v>
          </cell>
          <cell r="AE2550" t="str">
            <v>104345</v>
          </cell>
          <cell r="AF2550">
            <v>0</v>
          </cell>
          <cell r="AG2550">
            <v>0</v>
          </cell>
          <cell r="AH2550">
            <v>0</v>
          </cell>
        </row>
        <row r="2551">
          <cell r="A2551">
            <v>104349</v>
          </cell>
          <cell r="B2551" t="str">
            <v>RIPRODUTTORE VIDEO O DIGITALE DI BIOIMMAGINI</v>
          </cell>
          <cell r="C2551" t="str">
            <v>SONY CORP</v>
          </cell>
          <cell r="D2551" t="str">
            <v>UP D 898 MD</v>
          </cell>
          <cell r="E2551">
            <v>7262942</v>
          </cell>
          <cell r="F2551" t="str">
            <v>COMPONENTE</v>
          </cell>
          <cell r="G2551">
            <v>104345</v>
          </cell>
          <cell r="H2551" t="str">
            <v>ECO19 (104345)</v>
          </cell>
          <cell r="I2551" t="str">
            <v>S.PIETRO</v>
          </cell>
          <cell r="J2551" t="str">
            <v>AMB. GINECOLOGIA</v>
          </cell>
          <cell r="K2551" t="str">
            <v>AMB. GINECOLOGIA</v>
          </cell>
          <cell r="L2551" t="str">
            <v>AMB. GINECOLOGIA</v>
          </cell>
          <cell r="M2551" t="str">
            <v>COMPONENTE</v>
          </cell>
          <cell r="N2551" t="str">
            <v>104345</v>
          </cell>
          <cell r="O2551" t="str">
            <v>ECO19 (104345)</v>
          </cell>
          <cell r="P2551" t="str">
            <v>BIENNALE</v>
          </cell>
          <cell r="Q2551" t="str">
            <v>ANNUALE</v>
          </cell>
          <cell r="R2551" t="str">
            <v>NON PREVISTO</v>
          </cell>
          <cell r="T2551" t="str">
            <v>NON PREVISTO</v>
          </cell>
          <cell r="U2551">
            <v>0</v>
          </cell>
          <cell r="V2551">
            <v>0</v>
          </cell>
          <cell r="W2551">
            <v>0</v>
          </cell>
          <cell r="X2551">
            <v>0</v>
          </cell>
          <cell r="Y2551" t="str">
            <v>DA FARE</v>
          </cell>
          <cell r="Z2551" t="str">
            <v>4349</v>
          </cell>
          <cell r="AA2551">
            <v>46231</v>
          </cell>
          <cell r="AB2551" t="str">
            <v>POSITIVO</v>
          </cell>
          <cell r="AC2551">
            <v>0</v>
          </cell>
          <cell r="AD2551" t="str">
            <v>NON PREVISTO</v>
          </cell>
          <cell r="AE2551" t="str">
            <v>NON PREVISTO</v>
          </cell>
          <cell r="AF2551" t="str">
            <v>NON PREVISTO</v>
          </cell>
          <cell r="AG2551" t="str">
            <v>NON PREVISTO</v>
          </cell>
          <cell r="AH2551" t="str">
            <v>NON PREVISTO</v>
          </cell>
        </row>
        <row r="2552">
          <cell r="A2552">
            <v>104350</v>
          </cell>
          <cell r="B2552" t="str">
            <v>ANALISI FUNZIONALITA' ESOFAGEA, SISTEMA PER</v>
          </cell>
          <cell r="C2552" t="str">
            <v>MEDICAL MEASUREMENT SYSTEMS BV</v>
          </cell>
          <cell r="D2552" t="str">
            <v>SOLAR GI</v>
          </cell>
          <cell r="E2552" t="str">
            <v>217110860</v>
          </cell>
          <cell r="F2552" t="str">
            <v>PRINCIPALE</v>
          </cell>
          <cell r="G2552">
            <v>104350</v>
          </cell>
          <cell r="I2552" t="str">
            <v>S.PIETRO</v>
          </cell>
          <cell r="J2552" t="str">
            <v>S. G. GRANDE</v>
          </cell>
          <cell r="K2552" t="str">
            <v>S. G. GRANDE</v>
          </cell>
          <cell r="L2552" t="str">
            <v>NON TROVATO</v>
          </cell>
          <cell r="P2552" t="str">
            <v>BIENNALE</v>
          </cell>
          <cell r="Q2552" t="str">
            <v>ANNUALE</v>
          </cell>
          <cell r="R2552" t="str">
            <v>NON PREVISTO</v>
          </cell>
          <cell r="T2552" t="str">
            <v>NON PREVISTO</v>
          </cell>
          <cell r="U2552">
            <v>0</v>
          </cell>
          <cell r="V2552">
            <v>0</v>
          </cell>
          <cell r="W2552">
            <v>0</v>
          </cell>
          <cell r="X2552">
            <v>0</v>
          </cell>
          <cell r="Y2552" t="str">
            <v>DA FARE</v>
          </cell>
          <cell r="Z2552">
            <v>0</v>
          </cell>
          <cell r="AA2552">
            <v>0</v>
          </cell>
          <cell r="AB2552">
            <v>0</v>
          </cell>
          <cell r="AC2552">
            <v>0</v>
          </cell>
          <cell r="AD2552" t="str">
            <v>NON PREVISTO</v>
          </cell>
          <cell r="AE2552" t="str">
            <v>NON PREVISTO</v>
          </cell>
          <cell r="AF2552" t="str">
            <v>NON PREVISTO</v>
          </cell>
          <cell r="AG2552" t="str">
            <v>NON PREVISTO</v>
          </cell>
          <cell r="AH2552" t="str">
            <v>NON PREVISTO</v>
          </cell>
        </row>
        <row r="2553">
          <cell r="A2553">
            <v>104351</v>
          </cell>
          <cell r="B2553" t="str">
            <v>CARRELLO ELETTRIFICATO</v>
          </cell>
          <cell r="C2553" t="str">
            <v>MEDICAL MEASUREMENT SYSTEMS BV</v>
          </cell>
          <cell r="D2553" t="str">
            <v>SOLAR GOLD</v>
          </cell>
          <cell r="E2553" t="str">
            <v>21710860</v>
          </cell>
          <cell r="F2553" t="str">
            <v>COMPONENTE</v>
          </cell>
          <cell r="G2553">
            <v>104350</v>
          </cell>
          <cell r="I2553" t="str">
            <v>S.PIETRO</v>
          </cell>
          <cell r="J2553" t="str">
            <v>S. G. GRANDE</v>
          </cell>
          <cell r="K2553" t="str">
            <v>S. G. GRANDE</v>
          </cell>
          <cell r="L2553" t="str">
            <v>NON TROVATO</v>
          </cell>
          <cell r="P2553" t="str">
            <v>BIENNALE</v>
          </cell>
          <cell r="Q2553" t="str">
            <v>ANNUALE</v>
          </cell>
          <cell r="R2553" t="str">
            <v>NON PREVISTO</v>
          </cell>
          <cell r="T2553" t="str">
            <v>NON PREVISTO</v>
          </cell>
          <cell r="U2553">
            <v>0</v>
          </cell>
          <cell r="V2553">
            <v>0</v>
          </cell>
          <cell r="W2553">
            <v>0</v>
          </cell>
          <cell r="X2553">
            <v>0</v>
          </cell>
          <cell r="Y2553" t="str">
            <v>DA FARE</v>
          </cell>
          <cell r="Z2553">
            <v>0</v>
          </cell>
          <cell r="AA2553">
            <v>0</v>
          </cell>
          <cell r="AB2553">
            <v>0</v>
          </cell>
          <cell r="AC2553">
            <v>0</v>
          </cell>
          <cell r="AD2553" t="str">
            <v>NON PREVISTO</v>
          </cell>
          <cell r="AE2553" t="str">
            <v>NON PREVISTO</v>
          </cell>
          <cell r="AF2553" t="str">
            <v>NON PREVISTO</v>
          </cell>
          <cell r="AG2553" t="str">
            <v>NON PREVISTO</v>
          </cell>
          <cell r="AH2553" t="str">
            <v>NON PREVISTO</v>
          </cell>
        </row>
        <row r="2554">
          <cell r="A2554">
            <v>104352</v>
          </cell>
          <cell r="B2554" t="str">
            <v>POLIGRAFO</v>
          </cell>
          <cell r="C2554" t="str">
            <v>MEDICAL MEASUREMENT SYSTEMS BV</v>
          </cell>
          <cell r="D2554" t="str">
            <v>CIM AUX HRIM</v>
          </cell>
          <cell r="E2554" t="str">
            <v>PE21-7HC70803</v>
          </cell>
          <cell r="F2554" t="str">
            <v>COMPONENTE</v>
          </cell>
          <cell r="G2554">
            <v>104350</v>
          </cell>
          <cell r="I2554" t="str">
            <v>S.PIETRO</v>
          </cell>
          <cell r="J2554" t="str">
            <v>S. G. GRANDE</v>
          </cell>
          <cell r="K2554" t="str">
            <v>S. G. GRANDE</v>
          </cell>
          <cell r="L2554" t="str">
            <v>NON TROVATO</v>
          </cell>
          <cell r="P2554" t="str">
            <v>BIENNALE</v>
          </cell>
          <cell r="Q2554" t="str">
            <v>ANNUALE</v>
          </cell>
          <cell r="R2554" t="str">
            <v>NON PREVISTO</v>
          </cell>
          <cell r="T2554" t="str">
            <v>NON PREVISTO</v>
          </cell>
          <cell r="U2554">
            <v>0</v>
          </cell>
          <cell r="V2554">
            <v>0</v>
          </cell>
          <cell r="W2554">
            <v>0</v>
          </cell>
          <cell r="X2554">
            <v>0</v>
          </cell>
          <cell r="Y2554" t="str">
            <v>DA FARE</v>
          </cell>
          <cell r="Z2554">
            <v>0</v>
          </cell>
          <cell r="AA2554">
            <v>0</v>
          </cell>
          <cell r="AB2554">
            <v>0</v>
          </cell>
          <cell r="AC2554">
            <v>0</v>
          </cell>
          <cell r="AD2554" t="str">
            <v>NON PREVISTO</v>
          </cell>
          <cell r="AE2554" t="str">
            <v>NON PREVISTO</v>
          </cell>
          <cell r="AF2554" t="str">
            <v>NON PREVISTO</v>
          </cell>
          <cell r="AG2554" t="str">
            <v>NON PREVISTO</v>
          </cell>
          <cell r="AH2554" t="str">
            <v>NON PREVISTO</v>
          </cell>
        </row>
        <row r="2555">
          <cell r="A2555">
            <v>104353</v>
          </cell>
          <cell r="B2555" t="str">
            <v>REGISTRATORE HOLTER DEL PH GASTROESOFAGEO</v>
          </cell>
          <cell r="C2555" t="str">
            <v>MEDICAL MEASUREMENT SYSTEMS BV</v>
          </cell>
          <cell r="D2555" t="str">
            <v>OHMEGA</v>
          </cell>
          <cell r="E2555" t="str">
            <v>21882881</v>
          </cell>
          <cell r="F2555" t="str">
            <v>COMPONENTE</v>
          </cell>
          <cell r="G2555">
            <v>104350</v>
          </cell>
          <cell r="I2555" t="str">
            <v>S.PIETRO</v>
          </cell>
          <cell r="J2555" t="str">
            <v>S. G. GRANDE</v>
          </cell>
          <cell r="K2555" t="str">
            <v>S. G. GRANDE</v>
          </cell>
          <cell r="L2555" t="str">
            <v>NON TROVATO</v>
          </cell>
          <cell r="P2555" t="str">
            <v>BIENNALE</v>
          </cell>
          <cell r="Q2555" t="str">
            <v>ANNUALE</v>
          </cell>
          <cell r="R2555" t="str">
            <v>NON PREVISTO</v>
          </cell>
          <cell r="T2555" t="str">
            <v>NON PREVISTO</v>
          </cell>
          <cell r="U2555">
            <v>0</v>
          </cell>
          <cell r="V2555">
            <v>0</v>
          </cell>
          <cell r="W2555">
            <v>0</v>
          </cell>
          <cell r="X2555">
            <v>0</v>
          </cell>
          <cell r="Y2555" t="str">
            <v>DA FARE</v>
          </cell>
          <cell r="Z2555">
            <v>0</v>
          </cell>
          <cell r="AA2555">
            <v>0</v>
          </cell>
          <cell r="AB2555">
            <v>0</v>
          </cell>
          <cell r="AC2555">
            <v>0</v>
          </cell>
          <cell r="AD2555" t="str">
            <v>NON PREVISTO</v>
          </cell>
          <cell r="AE2555" t="str">
            <v>NON PREVISTO</v>
          </cell>
          <cell r="AF2555" t="str">
            <v>NON PREVISTO</v>
          </cell>
          <cell r="AG2555" t="str">
            <v>NON PREVISTO</v>
          </cell>
          <cell r="AH2555" t="str">
            <v>NON PREVISTO</v>
          </cell>
        </row>
        <row r="2556">
          <cell r="A2556">
            <v>104354</v>
          </cell>
          <cell r="B2556" t="str">
            <v>SISTEMA POLIGRAFICO CARDIOLOGICO COMPLETO</v>
          </cell>
          <cell r="C2556" t="str">
            <v>ABBOTT LABORATORIES</v>
          </cell>
          <cell r="D2556" t="str">
            <v>COROFLOW CARDIOVASCULAR SYSTEM MOB.SW</v>
          </cell>
          <cell r="E2556" t="str">
            <v>2216</v>
          </cell>
          <cell r="F2556" t="str">
            <v>PRINCIPALE</v>
          </cell>
          <cell r="G2556">
            <v>104354</v>
          </cell>
          <cell r="I2556" t="str">
            <v>S.PIETRO</v>
          </cell>
          <cell r="J2556" t="str">
            <v>EMODINAMICA</v>
          </cell>
          <cell r="K2556" t="str">
            <v>EMODINAMICA</v>
          </cell>
          <cell r="L2556" t="str">
            <v>EMODINAMICA</v>
          </cell>
          <cell r="M2556" t="str">
            <v>PRINCIPALE</v>
          </cell>
          <cell r="N2556" t="str">
            <v>104354</v>
          </cell>
          <cell r="P2556" t="str">
            <v>ANNUALE</v>
          </cell>
          <cell r="Q2556" t="str">
            <v>ANNUALE (NON DI NS COMPETENZA)</v>
          </cell>
          <cell r="R2556" t="str">
            <v>NON PREVISTO</v>
          </cell>
          <cell r="T2556" t="str">
            <v>DA FARE</v>
          </cell>
          <cell r="U2556" t="str">
            <v>4354</v>
          </cell>
          <cell r="V2556">
            <v>46268</v>
          </cell>
          <cell r="W2556" t="str">
            <v>POSITIVO</v>
          </cell>
          <cell r="X2556">
            <v>0</v>
          </cell>
          <cell r="Y2556" t="str">
            <v>NON PREVISTO</v>
          </cell>
          <cell r="Z2556">
            <v>0</v>
          </cell>
          <cell r="AA2556">
            <v>0</v>
          </cell>
          <cell r="AB2556">
            <v>0</v>
          </cell>
          <cell r="AC2556">
            <v>0</v>
          </cell>
          <cell r="AD2556" t="str">
            <v>NON PREVISTO</v>
          </cell>
          <cell r="AE2556" t="str">
            <v>NON PREVISTO</v>
          </cell>
          <cell r="AF2556" t="str">
            <v>NON PREVISTO</v>
          </cell>
          <cell r="AG2556" t="str">
            <v>NON PREVISTO</v>
          </cell>
          <cell r="AH2556" t="str">
            <v>NON PREVISTO</v>
          </cell>
        </row>
        <row r="2557">
          <cell r="A2557">
            <v>104355</v>
          </cell>
          <cell r="B2557" t="str">
            <v>CONSOLLE DI COMANDO</v>
          </cell>
          <cell r="C2557" t="str">
            <v>NR</v>
          </cell>
          <cell r="D2557" t="str">
            <v>WI BOX</v>
          </cell>
          <cell r="E2557" t="str">
            <v>H21113011</v>
          </cell>
          <cell r="F2557" t="str">
            <v>COMPONENTE</v>
          </cell>
          <cell r="G2557">
            <v>104354</v>
          </cell>
          <cell r="I2557" t="str">
            <v>S.PIETRO</v>
          </cell>
          <cell r="J2557" t="str">
            <v>EMODINAMICA</v>
          </cell>
          <cell r="K2557" t="str">
            <v>EMODINAMICA</v>
          </cell>
          <cell r="L2557" t="str">
            <v>EMODINAMICA</v>
          </cell>
          <cell r="M2557" t="str">
            <v>COMPONENTE</v>
          </cell>
          <cell r="N2557" t="str">
            <v>104354</v>
          </cell>
          <cell r="P2557" t="str">
            <v>ANNUALE</v>
          </cell>
          <cell r="Q2557" t="str">
            <v>ANNUALE (NON DI NS COMPETENZA)</v>
          </cell>
          <cell r="R2557" t="str">
            <v>NON PREVISTO</v>
          </cell>
          <cell r="T2557" t="str">
            <v>DA FARE</v>
          </cell>
          <cell r="U2557" t="str">
            <v>4355</v>
          </cell>
          <cell r="V2557">
            <v>46268</v>
          </cell>
          <cell r="W2557" t="str">
            <v>POSITIVO</v>
          </cell>
          <cell r="X2557">
            <v>0</v>
          </cell>
          <cell r="Y2557" t="str">
            <v>NON PREVISTO</v>
          </cell>
          <cell r="Z2557">
            <v>0</v>
          </cell>
          <cell r="AA2557">
            <v>0</v>
          </cell>
          <cell r="AB2557">
            <v>0</v>
          </cell>
          <cell r="AC2557">
            <v>0</v>
          </cell>
          <cell r="AD2557" t="str">
            <v>NON PREVISTO</v>
          </cell>
          <cell r="AE2557" t="str">
            <v>NON PREVISTO</v>
          </cell>
          <cell r="AF2557" t="str">
            <v>NON PREVISTO</v>
          </cell>
          <cell r="AG2557" t="str">
            <v>NON PREVISTO</v>
          </cell>
          <cell r="AH2557" t="str">
            <v>NON PREVISTO</v>
          </cell>
        </row>
        <row r="2558">
          <cell r="A2558">
            <v>104356</v>
          </cell>
          <cell r="B2558" t="str">
            <v>ABLATORE PER ARTERIECTOMIA</v>
          </cell>
          <cell r="C2558" t="str">
            <v>BOSTON SCIENTIFIC CORP</v>
          </cell>
          <cell r="D2558" t="str">
            <v>RC5000</v>
          </cell>
          <cell r="E2558" t="str">
            <v>RC4796</v>
          </cell>
          <cell r="F2558" t="str">
            <v>SINGOLA</v>
          </cell>
          <cell r="G2558">
            <v>104356</v>
          </cell>
          <cell r="I2558" t="str">
            <v>S.PIETRO</v>
          </cell>
          <cell r="J2558" t="str">
            <v>EMODINAMICA</v>
          </cell>
          <cell r="K2558" t="str">
            <v>EMODINAMICA</v>
          </cell>
          <cell r="L2558" t="str">
            <v>NON TROVATO</v>
          </cell>
          <cell r="P2558" t="str">
            <v>ANNUALE</v>
          </cell>
          <cell r="Q2558" t="str">
            <v>ANNUALE (NON DI NS COMPETENZA)</v>
          </cell>
          <cell r="R2558" t="str">
            <v>NON PREVISTO</v>
          </cell>
          <cell r="T2558" t="str">
            <v>DA FARE</v>
          </cell>
          <cell r="U2558">
            <v>0</v>
          </cell>
          <cell r="V2558">
            <v>0</v>
          </cell>
          <cell r="W2558">
            <v>0</v>
          </cell>
          <cell r="X2558">
            <v>0</v>
          </cell>
          <cell r="Y2558" t="str">
            <v>NON PREVISTO</v>
          </cell>
          <cell r="Z2558">
            <v>0</v>
          </cell>
          <cell r="AA2558">
            <v>0</v>
          </cell>
          <cell r="AB2558">
            <v>0</v>
          </cell>
          <cell r="AC2558">
            <v>0</v>
          </cell>
          <cell r="AD2558" t="str">
            <v>NON PREVISTO</v>
          </cell>
          <cell r="AE2558" t="str">
            <v>NON PREVISTO</v>
          </cell>
          <cell r="AF2558" t="str">
            <v>NON PREVISTO</v>
          </cell>
          <cell r="AG2558" t="str">
            <v>NON PREVISTO</v>
          </cell>
          <cell r="AH2558" t="str">
            <v>NON PREVISTO</v>
          </cell>
        </row>
        <row r="2559">
          <cell r="A2559">
            <v>104357</v>
          </cell>
          <cell r="B2559" t="str">
            <v>LAVAGGIO E DISINFEZIONE, APPARECCHIO PER</v>
          </cell>
          <cell r="C2559" t="str">
            <v>ARJO HOSPITAL EQUIPMENT AB</v>
          </cell>
          <cell r="D2559" t="str">
            <v>FD 1610 NINJO</v>
          </cell>
          <cell r="E2559" t="str">
            <v>P06999471</v>
          </cell>
          <cell r="F2559" t="str">
            <v>SINGOLA</v>
          </cell>
          <cell r="G2559">
            <v>104357</v>
          </cell>
          <cell r="I2559" t="str">
            <v>S.PIETRO</v>
          </cell>
          <cell r="J2559" t="str">
            <v>S. GIOVANNI DI DIO (MED. DONNE)</v>
          </cell>
          <cell r="K2559" t="str">
            <v>OSTETRICIA 1  (S.G.DI DIO)</v>
          </cell>
          <cell r="L2559" t="str">
            <v>OSTETRICIA 1 (S.G.DI DIO)</v>
          </cell>
          <cell r="M2559" t="str">
            <v>SINGOLA</v>
          </cell>
          <cell r="N2559" t="str">
            <v>104357</v>
          </cell>
          <cell r="P2559" t="str">
            <v>BIENNALE</v>
          </cell>
          <cell r="Q2559" t="str">
            <v>ANNUALE</v>
          </cell>
          <cell r="R2559" t="str">
            <v>NON PREVISTO</v>
          </cell>
          <cell r="T2559" t="str">
            <v>NON PREVISTO</v>
          </cell>
          <cell r="U2559">
            <v>0</v>
          </cell>
          <cell r="V2559">
            <v>0</v>
          </cell>
          <cell r="W2559">
            <v>0</v>
          </cell>
          <cell r="X2559">
            <v>0</v>
          </cell>
          <cell r="Y2559" t="str">
            <v>DA FARE</v>
          </cell>
          <cell r="Z2559">
            <v>4357</v>
          </cell>
          <cell r="AA2559">
            <v>46226</v>
          </cell>
          <cell r="AB2559" t="str">
            <v>POSITIVO</v>
          </cell>
          <cell r="AC2559">
            <v>0</v>
          </cell>
          <cell r="AD2559" t="str">
            <v>NON PREVISTO</v>
          </cell>
          <cell r="AE2559" t="str">
            <v>NON PREVISTO</v>
          </cell>
          <cell r="AF2559" t="str">
            <v>NON PREVISTO</v>
          </cell>
          <cell r="AG2559" t="str">
            <v>NON PREVISTO</v>
          </cell>
          <cell r="AH2559" t="str">
            <v>NON PREVISTO</v>
          </cell>
        </row>
        <row r="2560">
          <cell r="A2560">
            <v>104359</v>
          </cell>
          <cell r="B2560" t="str">
            <v>TERMOSALDATRICE</v>
          </cell>
          <cell r="C2560" t="str">
            <v>GANDUS SALDATRICI SRL</v>
          </cell>
          <cell r="D2560" t="str">
            <v>GANDUS PURA</v>
          </cell>
          <cell r="E2560" t="str">
            <v>0338</v>
          </cell>
          <cell r="F2560" t="str">
            <v>SINGOLA</v>
          </cell>
          <cell r="G2560">
            <v>104359</v>
          </cell>
          <cell r="I2560" t="str">
            <v>S.PIETRO</v>
          </cell>
          <cell r="J2560" t="str">
            <v>CENTRALE DI STERILIZZAZIONE</v>
          </cell>
          <cell r="K2560" t="str">
            <v>CENTRALE DI STERILIZZAZIONE</v>
          </cell>
          <cell r="L2560" t="str">
            <v>BLOCCO OPERATORIO SALA 1</v>
          </cell>
          <cell r="M2560" t="str">
            <v>SINGOLA</v>
          </cell>
          <cell r="N2560" t="str">
            <v>104359</v>
          </cell>
          <cell r="P2560" t="str">
            <v>BIENNALE</v>
          </cell>
          <cell r="Q2560" t="str">
            <v>ANNUALE (NON DI NS COMPETENZA)</v>
          </cell>
          <cell r="R2560" t="str">
            <v>NON PREVISTO</v>
          </cell>
          <cell r="S2560" t="str">
            <v>MP DA FARE CMQ</v>
          </cell>
          <cell r="T2560" t="str">
            <v>NON PREVISTO</v>
          </cell>
          <cell r="U2560" t="str">
            <v>4359</v>
          </cell>
          <cell r="V2560">
            <v>0</v>
          </cell>
          <cell r="W2560">
            <v>0</v>
          </cell>
          <cell r="X2560">
            <v>0</v>
          </cell>
          <cell r="Y2560" t="str">
            <v>MP DA FARE CMQ</v>
          </cell>
          <cell r="Z2560" t="str">
            <v>4359</v>
          </cell>
          <cell r="AA2560">
            <v>0</v>
          </cell>
          <cell r="AB2560" t="str">
            <v>POSITIVO</v>
          </cell>
          <cell r="AC2560">
            <v>0</v>
          </cell>
          <cell r="AD2560" t="str">
            <v>NON PREVISTO</v>
          </cell>
          <cell r="AE2560" t="str">
            <v>NON PREVISTO</v>
          </cell>
          <cell r="AF2560" t="str">
            <v>NON PREVISTO</v>
          </cell>
          <cell r="AG2560" t="str">
            <v>NON PREVISTO</v>
          </cell>
          <cell r="AH2560" t="str">
            <v>NON PREVISTO</v>
          </cell>
        </row>
        <row r="2561">
          <cell r="A2561">
            <v>104360</v>
          </cell>
          <cell r="B2561" t="str">
            <v>EMOGLOBINOMETRO</v>
          </cell>
          <cell r="C2561" t="str">
            <v>HEMOCUE AB</v>
          </cell>
          <cell r="D2561" t="str">
            <v>HB 201 +</v>
          </cell>
          <cell r="E2561" t="str">
            <v>1949014295</v>
          </cell>
          <cell r="F2561" t="str">
            <v>SINGOLA</v>
          </cell>
          <cell r="G2561">
            <v>104360</v>
          </cell>
          <cell r="I2561" t="str">
            <v>S.PIETRO</v>
          </cell>
          <cell r="J2561" t="str">
            <v>UTIN</v>
          </cell>
          <cell r="K2561" t="str">
            <v>OSTETRICIA (B.MENNI)</v>
          </cell>
          <cell r="L2561" t="str">
            <v>UTIN</v>
          </cell>
          <cell r="M2561" t="str">
            <v>SINGOLA</v>
          </cell>
          <cell r="N2561" t="str">
            <v>104360</v>
          </cell>
          <cell r="P2561" t="str">
            <v>BIENNALE</v>
          </cell>
          <cell r="Q2561" t="str">
            <v>ANNUALE (NON DI NS COMPETENZA)</v>
          </cell>
          <cell r="R2561" t="str">
            <v>NON PREVISTO</v>
          </cell>
          <cell r="T2561" t="str">
            <v>NON PREVISTO</v>
          </cell>
          <cell r="U2561">
            <v>4360</v>
          </cell>
          <cell r="V2561">
            <v>46149</v>
          </cell>
          <cell r="W2561" t="str">
            <v>POSITIVO</v>
          </cell>
          <cell r="X2561">
            <v>0</v>
          </cell>
          <cell r="Y2561" t="str">
            <v>NON PREVISTO</v>
          </cell>
          <cell r="Z2561">
            <v>0</v>
          </cell>
          <cell r="AA2561">
            <v>0</v>
          </cell>
          <cell r="AB2561">
            <v>0</v>
          </cell>
          <cell r="AC2561">
            <v>0</v>
          </cell>
          <cell r="AD2561" t="str">
            <v>NON PREVISTO</v>
          </cell>
          <cell r="AE2561" t="str">
            <v>NON PREVISTO</v>
          </cell>
          <cell r="AF2561" t="str">
            <v>NON PREVISTO</v>
          </cell>
          <cell r="AG2561" t="str">
            <v>NON PREVISTO</v>
          </cell>
          <cell r="AH2561" t="str">
            <v>NON PREVISTO</v>
          </cell>
        </row>
        <row r="2562">
          <cell r="A2562">
            <v>104361</v>
          </cell>
          <cell r="B2562" t="str">
            <v>DEFIBRILLATORE</v>
          </cell>
          <cell r="C2562" t="str">
            <v>MINDRAY CO LTD</v>
          </cell>
          <cell r="D2562" t="str">
            <v>BENEHEART D3</v>
          </cell>
          <cell r="E2562" t="str">
            <v>EZ-03035288</v>
          </cell>
          <cell r="F2562" t="str">
            <v>SINGOLA</v>
          </cell>
          <cell r="G2562">
            <v>104361</v>
          </cell>
          <cell r="I2562" t="str">
            <v>S.PIETRO</v>
          </cell>
          <cell r="J2562" t="str">
            <v>AMB. CHIRURGIA VASCOLARE</v>
          </cell>
          <cell r="K2562" t="str">
            <v>AMB. CHIRURGIA VASCOLARE</v>
          </cell>
          <cell r="L2562" t="str">
            <v>AMB. CHIRURGIA VASCOLARE</v>
          </cell>
          <cell r="M2562" t="str">
            <v>SINGOLA</v>
          </cell>
          <cell r="N2562" t="str">
            <v>104361</v>
          </cell>
          <cell r="P2562" t="str">
            <v>ANNUALE</v>
          </cell>
          <cell r="Q2562" t="str">
            <v>ANNUALE</v>
          </cell>
          <cell r="R2562" t="str">
            <v>NON PREVISTO</v>
          </cell>
          <cell r="T2562" t="str">
            <v>DA FARE</v>
          </cell>
          <cell r="U2562" t="str">
            <v>4361</v>
          </cell>
          <cell r="V2562">
            <v>46272</v>
          </cell>
          <cell r="W2562" t="str">
            <v>POSITIVO</v>
          </cell>
          <cell r="X2562">
            <v>0</v>
          </cell>
          <cell r="Y2562" t="str">
            <v>DA FARE</v>
          </cell>
          <cell r="Z2562">
            <v>4361</v>
          </cell>
          <cell r="AA2562">
            <v>46272</v>
          </cell>
          <cell r="AB2562" t="str">
            <v>POSITIVO</v>
          </cell>
          <cell r="AC2562">
            <v>0</v>
          </cell>
          <cell r="AD2562" t="str">
            <v>DA FARE</v>
          </cell>
          <cell r="AE2562">
            <v>4361</v>
          </cell>
          <cell r="AF2562">
            <v>46272</v>
          </cell>
          <cell r="AG2562" t="str">
            <v>POSITIVO</v>
          </cell>
          <cell r="AH2562">
            <v>0</v>
          </cell>
        </row>
        <row r="2563">
          <cell r="A2563">
            <v>104362</v>
          </cell>
          <cell r="B2563" t="str">
            <v>CARRELLO ELETTRIFICATO</v>
          </cell>
          <cell r="C2563" t="str">
            <v>CONMED CORP</v>
          </cell>
          <cell r="D2563" t="str">
            <v>AV8501</v>
          </cell>
          <cell r="E2563" t="str">
            <v>21033481</v>
          </cell>
          <cell r="F2563" t="str">
            <v>PRINCIPALE</v>
          </cell>
          <cell r="G2563">
            <v>104362</v>
          </cell>
          <cell r="I2563" t="str">
            <v>S.PIETRO</v>
          </cell>
          <cell r="J2563" t="str">
            <v>BLOCCO OPERATORIO NUOVO/ORT.VASC.</v>
          </cell>
          <cell r="K2563" t="str">
            <v>BLOCCO OPERATORIO NUOVO/ORT.VASC.</v>
          </cell>
          <cell r="L2563" t="str">
            <v>BLOCCO OPERATORIO NUOVO/ORT.VASC.</v>
          </cell>
          <cell r="M2563" t="str">
            <v>PRINCIPALE</v>
          </cell>
          <cell r="N2563" t="str">
            <v>104362</v>
          </cell>
          <cell r="P2563" t="str">
            <v>ANNUALE</v>
          </cell>
          <cell r="Q2563" t="str">
            <v>ANNUALE (NON DI NS COMPETENZA)</v>
          </cell>
          <cell r="R2563" t="str">
            <v>NON PREVISTO</v>
          </cell>
          <cell r="T2563" t="str">
            <v>DA FARE</v>
          </cell>
          <cell r="U2563" t="str">
            <v>4362</v>
          </cell>
          <cell r="V2563">
            <v>46276</v>
          </cell>
          <cell r="W2563" t="str">
            <v>POSITIVO</v>
          </cell>
          <cell r="X2563">
            <v>0</v>
          </cell>
          <cell r="Y2563" t="str">
            <v>NON PREVISTO</v>
          </cell>
          <cell r="Z2563">
            <v>0</v>
          </cell>
          <cell r="AA2563">
            <v>0</v>
          </cell>
          <cell r="AB2563">
            <v>0</v>
          </cell>
          <cell r="AC2563">
            <v>0</v>
          </cell>
          <cell r="AD2563" t="str">
            <v>NON PREVISTO</v>
          </cell>
          <cell r="AE2563" t="str">
            <v>NON PREVISTO</v>
          </cell>
          <cell r="AF2563" t="str">
            <v>NON PREVISTO</v>
          </cell>
          <cell r="AG2563" t="str">
            <v>NON PREVISTO</v>
          </cell>
          <cell r="AH2563" t="str">
            <v>NON PREVISTO</v>
          </cell>
        </row>
        <row r="2564">
          <cell r="A2564">
            <v>104363</v>
          </cell>
          <cell r="B2564" t="str">
            <v>MODULO INTERFACCIA PAZIENTE</v>
          </cell>
          <cell r="C2564" t="str">
            <v>CONMED CORP</v>
          </cell>
          <cell r="D2564" t="str">
            <v>AV 41 CON (LOOKING GLASS)</v>
          </cell>
          <cell r="E2564" t="str">
            <v>21370481</v>
          </cell>
          <cell r="F2564" t="str">
            <v>COMPONENTE</v>
          </cell>
          <cell r="G2564">
            <v>104362</v>
          </cell>
          <cell r="I2564" t="str">
            <v>S.PIETRO</v>
          </cell>
          <cell r="J2564" t="str">
            <v>BLOCCO OPERATORIO NUOVO/ORT.VASC.</v>
          </cell>
          <cell r="K2564" t="str">
            <v>BLOCCO OPERATORIO NUOVO/ORT.VASC.</v>
          </cell>
          <cell r="L2564" t="str">
            <v>BLOCCO OPERATORIO NUOVO/ORT.VASC.</v>
          </cell>
          <cell r="M2564" t="str">
            <v>COMPONENTE</v>
          </cell>
          <cell r="N2564" t="str">
            <v>104363</v>
          </cell>
          <cell r="P2564" t="str">
            <v>ANNUALE</v>
          </cell>
          <cell r="Q2564" t="str">
            <v>ANNUALE (NON DI NS COMPETENZA)</v>
          </cell>
          <cell r="R2564" t="str">
            <v>NON PREVISTO</v>
          </cell>
          <cell r="T2564" t="str">
            <v>DA FARE</v>
          </cell>
          <cell r="U2564" t="str">
            <v>4363</v>
          </cell>
          <cell r="V2564">
            <v>46276</v>
          </cell>
          <cell r="W2564" t="str">
            <v>POSITIVO</v>
          </cell>
          <cell r="X2564">
            <v>0</v>
          </cell>
          <cell r="Y2564" t="str">
            <v>NON PREVISTO</v>
          </cell>
          <cell r="Z2564">
            <v>0</v>
          </cell>
          <cell r="AA2564">
            <v>0</v>
          </cell>
          <cell r="AB2564">
            <v>0</v>
          </cell>
          <cell r="AC2564">
            <v>0</v>
          </cell>
          <cell r="AD2564" t="str">
            <v>NON PREVISTO</v>
          </cell>
          <cell r="AE2564" t="str">
            <v>NON PREVISTO</v>
          </cell>
          <cell r="AF2564" t="str">
            <v>NON PREVISTO</v>
          </cell>
          <cell r="AG2564" t="str">
            <v>NON PREVISTO</v>
          </cell>
          <cell r="AH2564" t="str">
            <v>NON PREVISTO</v>
          </cell>
        </row>
        <row r="2565">
          <cell r="A2565">
            <v>104364</v>
          </cell>
          <cell r="B2565" t="str">
            <v>MONITOR TELEVISIVO PER BIOIMMAGINI</v>
          </cell>
          <cell r="C2565" t="str">
            <v>CONMED CORP</v>
          </cell>
          <cell r="D2565" t="str">
            <v>AV 4132 (LOOKING GLASS 4K SISTEMA INTEGRATO)</v>
          </cell>
          <cell r="E2565" t="str">
            <v>722124317178</v>
          </cell>
          <cell r="F2565" t="str">
            <v>COMPONENTE</v>
          </cell>
          <cell r="G2565">
            <v>104362</v>
          </cell>
          <cell r="I2565" t="str">
            <v>S.PIETRO</v>
          </cell>
          <cell r="J2565" t="str">
            <v>BLOCCO OPERATORIO NUOVO/ORT.VASC.</v>
          </cell>
          <cell r="K2565" t="str">
            <v>BLOCCO OPERATORIO NUOVO/ORT.VASC.</v>
          </cell>
          <cell r="L2565" t="str">
            <v>NON TROVATO</v>
          </cell>
          <cell r="P2565" t="str">
            <v>ANNUALE</v>
          </cell>
          <cell r="Q2565" t="str">
            <v>ANNUALE (NON DI NS COMPETENZA)</v>
          </cell>
          <cell r="R2565" t="str">
            <v>NON PREVISTO</v>
          </cell>
          <cell r="T2565" t="str">
            <v>DA FARE</v>
          </cell>
          <cell r="U2565">
            <v>0</v>
          </cell>
          <cell r="V2565">
            <v>0</v>
          </cell>
          <cell r="W2565">
            <v>0</v>
          </cell>
          <cell r="X2565">
            <v>0</v>
          </cell>
          <cell r="Y2565" t="str">
            <v>NON PREVISTO</v>
          </cell>
          <cell r="Z2565">
            <v>0</v>
          </cell>
          <cell r="AA2565">
            <v>0</v>
          </cell>
          <cell r="AB2565">
            <v>0</v>
          </cell>
          <cell r="AC2565">
            <v>0</v>
          </cell>
          <cell r="AD2565" t="str">
            <v>NON PREVISTO</v>
          </cell>
          <cell r="AE2565" t="str">
            <v>NON PREVISTO</v>
          </cell>
          <cell r="AF2565" t="str">
            <v>NON PREVISTO</v>
          </cell>
          <cell r="AG2565" t="str">
            <v>NON PREVISTO</v>
          </cell>
          <cell r="AH2565" t="str">
            <v>NON PREVISTO</v>
          </cell>
        </row>
        <row r="2566">
          <cell r="A2566">
            <v>104365</v>
          </cell>
          <cell r="B2566" t="str">
            <v>MODULO ACQUISIZIONE IMMAGINI</v>
          </cell>
          <cell r="C2566" t="str">
            <v>CONMED CORP</v>
          </cell>
          <cell r="D2566" t="str">
            <v>TOUCH GLASS (AV41SIC)</v>
          </cell>
          <cell r="E2566" t="str">
            <v>722124316685</v>
          </cell>
          <cell r="F2566" t="str">
            <v>COMPONENTE</v>
          </cell>
          <cell r="G2566">
            <v>104362</v>
          </cell>
          <cell r="I2566" t="str">
            <v>S.PIETRO</v>
          </cell>
          <cell r="J2566" t="str">
            <v>BLOCCO OPERATORIO NUOVO/ORT.VASC.</v>
          </cell>
          <cell r="K2566" t="str">
            <v>BLOCCO OPERATORIO NUOVO/ORT.VASC.</v>
          </cell>
          <cell r="L2566" t="str">
            <v>BLOCCO OPERATORIO NUOVO/ORT.VASC.</v>
          </cell>
          <cell r="M2566" t="str">
            <v>COMPONENTE</v>
          </cell>
          <cell r="N2566" t="str">
            <v>104362</v>
          </cell>
          <cell r="P2566" t="str">
            <v>ANNUALE</v>
          </cell>
          <cell r="Q2566" t="str">
            <v>ANNUALE (NON DI NS COMPETENZA)</v>
          </cell>
          <cell r="R2566" t="str">
            <v>NON PREVISTO</v>
          </cell>
          <cell r="T2566" t="str">
            <v>DA FARE</v>
          </cell>
          <cell r="U2566" t="str">
            <v>4365</v>
          </cell>
          <cell r="V2566">
            <v>46276</v>
          </cell>
          <cell r="W2566" t="str">
            <v>POSITIVO</v>
          </cell>
          <cell r="X2566">
            <v>0</v>
          </cell>
          <cell r="Y2566" t="str">
            <v>NON PREVISTO</v>
          </cell>
          <cell r="Z2566">
            <v>0</v>
          </cell>
          <cell r="AA2566">
            <v>0</v>
          </cell>
          <cell r="AB2566">
            <v>0</v>
          </cell>
          <cell r="AC2566">
            <v>0</v>
          </cell>
          <cell r="AD2566" t="str">
            <v>NON PREVISTO</v>
          </cell>
          <cell r="AE2566" t="str">
            <v>NON PREVISTO</v>
          </cell>
          <cell r="AF2566" t="str">
            <v>NON PREVISTO</v>
          </cell>
          <cell r="AG2566" t="str">
            <v>NON PREVISTO</v>
          </cell>
          <cell r="AH2566" t="str">
            <v>NON PREVISTO</v>
          </cell>
        </row>
        <row r="2567">
          <cell r="A2567">
            <v>104367</v>
          </cell>
          <cell r="B2567" t="str">
            <v>SISTEMA MOTORIZZATO PER CHIRURGIA ORTOPEDICA</v>
          </cell>
          <cell r="C2567" t="str">
            <v>CONMED CORP</v>
          </cell>
          <cell r="D2567" t="str">
            <v>D4000A (CON IRRIGAZIONE)</v>
          </cell>
          <cell r="E2567" t="str">
            <v>20211715</v>
          </cell>
          <cell r="F2567" t="str">
            <v>COMPONENTE</v>
          </cell>
          <cell r="G2567">
            <v>104362</v>
          </cell>
          <cell r="I2567" t="str">
            <v>S.PIETRO</v>
          </cell>
          <cell r="J2567" t="str">
            <v>BLOCCO OPERATORIO NUOVO/ORT.VASC.</v>
          </cell>
          <cell r="K2567" t="str">
            <v>BLOCCO OPERATORIO NUOVO/ORT.VASC.</v>
          </cell>
          <cell r="L2567" t="str">
            <v>BLOCCO OPERATORIO NUOVO/ORT.VASC.</v>
          </cell>
          <cell r="M2567" t="str">
            <v>COMPONENTE</v>
          </cell>
          <cell r="N2567" t="str">
            <v>104362</v>
          </cell>
          <cell r="P2567" t="str">
            <v>ANNUALE</v>
          </cell>
          <cell r="Q2567" t="str">
            <v>ANNUALE (NON DI NS COMPETENZA)</v>
          </cell>
          <cell r="R2567" t="str">
            <v>NON PREVISTO</v>
          </cell>
          <cell r="T2567" t="str">
            <v>DA FARE</v>
          </cell>
          <cell r="U2567" t="str">
            <v>4367</v>
          </cell>
          <cell r="V2567">
            <v>46276</v>
          </cell>
          <cell r="W2567" t="str">
            <v>POSITIVO</v>
          </cell>
          <cell r="X2567">
            <v>0</v>
          </cell>
          <cell r="Y2567" t="str">
            <v>NON PREVISTO</v>
          </cell>
          <cell r="Z2567">
            <v>0</v>
          </cell>
          <cell r="AA2567">
            <v>0</v>
          </cell>
          <cell r="AB2567">
            <v>0</v>
          </cell>
          <cell r="AC2567">
            <v>0</v>
          </cell>
          <cell r="AD2567" t="str">
            <v>NON PREVISTO</v>
          </cell>
          <cell r="AE2567" t="str">
            <v>NON PREVISTO</v>
          </cell>
          <cell r="AF2567" t="str">
            <v>NON PREVISTO</v>
          </cell>
          <cell r="AG2567" t="str">
            <v>NON PREVISTO</v>
          </cell>
          <cell r="AH2567" t="str">
            <v>NON PREVISTO</v>
          </cell>
        </row>
        <row r="2568">
          <cell r="A2568">
            <v>104369</v>
          </cell>
          <cell r="B2568" t="str">
            <v>CENTRIFUGA REFRIGERATA</v>
          </cell>
          <cell r="C2568" t="str">
            <v>EPPENDORF AG</v>
          </cell>
          <cell r="D2568" t="str">
            <v>5810 R</v>
          </cell>
          <cell r="E2568" t="str">
            <v>5811LG496325</v>
          </cell>
          <cell r="F2568" t="str">
            <v>SINGOLA</v>
          </cell>
          <cell r="G2568">
            <v>104369</v>
          </cell>
          <cell r="I2568" t="str">
            <v>S.PIETRO</v>
          </cell>
          <cell r="J2568" t="str">
            <v>CENTRO GENETICA</v>
          </cell>
          <cell r="K2568" t="str">
            <v>CENTRO GENETICA</v>
          </cell>
          <cell r="L2568" t="str">
            <v>CENTRO GENETICA</v>
          </cell>
          <cell r="M2568" t="str">
            <v>SINGOLA</v>
          </cell>
          <cell r="N2568" t="str">
            <v>104369</v>
          </cell>
          <cell r="P2568" t="str">
            <v>BIENNALE (NON DI NS COMPETENZA)</v>
          </cell>
          <cell r="Q2568" t="str">
            <v>ANNUALE (NON DI NS COMPETENZA)</v>
          </cell>
          <cell r="R2568" t="str">
            <v>NON PREVISTO</v>
          </cell>
          <cell r="T2568" t="str">
            <v>NON PREVISTO</v>
          </cell>
          <cell r="U2568">
            <v>0</v>
          </cell>
          <cell r="V2568">
            <v>0</v>
          </cell>
          <cell r="W2568">
            <v>0</v>
          </cell>
          <cell r="X2568">
            <v>0</v>
          </cell>
          <cell r="Y2568" t="str">
            <v>NON PREVISTO</v>
          </cell>
          <cell r="Z2568">
            <v>0</v>
          </cell>
          <cell r="AA2568">
            <v>0</v>
          </cell>
          <cell r="AB2568">
            <v>0</v>
          </cell>
          <cell r="AC2568">
            <v>0</v>
          </cell>
          <cell r="AD2568" t="str">
            <v>NON PREVISTO</v>
          </cell>
          <cell r="AE2568" t="str">
            <v>NON PREVISTO</v>
          </cell>
          <cell r="AF2568" t="str">
            <v>NON PREVISTO</v>
          </cell>
          <cell r="AG2568" t="str">
            <v>NON PREVISTO</v>
          </cell>
          <cell r="AH2568" t="str">
            <v>NON PREVISTO</v>
          </cell>
        </row>
        <row r="2569">
          <cell r="A2569">
            <v>104370</v>
          </cell>
          <cell r="B2569" t="str">
            <v>ANESTESIA, APPARECCHIO PER</v>
          </cell>
          <cell r="C2569" t="str">
            <v>MINDRAY CO LTD</v>
          </cell>
          <cell r="D2569" t="str">
            <v>WATO EX 65</v>
          </cell>
          <cell r="E2569" t="str">
            <v>KT 65000053</v>
          </cell>
          <cell r="F2569" t="str">
            <v>PRINCIPALE</v>
          </cell>
          <cell r="G2569">
            <v>104370</v>
          </cell>
          <cell r="I2569" t="str">
            <v>S.PIETRO</v>
          </cell>
          <cell r="J2569" t="str">
            <v>BLOCCO OPERATORIO</v>
          </cell>
          <cell r="K2569" t="str">
            <v>BLOCCO OPERATORIO NUOVO/ORT.VASC.</v>
          </cell>
          <cell r="L2569" t="str">
            <v>BLOCCO OPERATORIO NUOVO/ORT.VASC.</v>
          </cell>
          <cell r="M2569" t="str">
            <v>PRINCIPALE</v>
          </cell>
          <cell r="N2569" t="str">
            <v>104370</v>
          </cell>
          <cell r="P2569" t="str">
            <v>ANNUALE</v>
          </cell>
          <cell r="Q2569" t="str">
            <v>ANNUALE</v>
          </cell>
          <cell r="R2569" t="str">
            <v>NON PREVISTO</v>
          </cell>
          <cell r="T2569" t="str">
            <v>DA FARE</v>
          </cell>
          <cell r="U2569" t="str">
            <v>4370</v>
          </cell>
          <cell r="V2569">
            <v>46276</v>
          </cell>
          <cell r="W2569" t="str">
            <v>POSITIVO</v>
          </cell>
          <cell r="X2569">
            <v>0</v>
          </cell>
          <cell r="Y2569" t="str">
            <v>DA FARE</v>
          </cell>
          <cell r="Z2569" t="str">
            <v>4370</v>
          </cell>
          <cell r="AA2569">
            <v>46276</v>
          </cell>
          <cell r="AB2569" t="str">
            <v>POSITIVO</v>
          </cell>
          <cell r="AC2569">
            <v>0</v>
          </cell>
          <cell r="AD2569" t="str">
            <v>NON PREVISTO</v>
          </cell>
          <cell r="AE2569" t="str">
            <v>NON PREVISTO</v>
          </cell>
          <cell r="AF2569" t="str">
            <v>NON PREVISTO</v>
          </cell>
          <cell r="AG2569" t="str">
            <v>NON PREVISTO</v>
          </cell>
          <cell r="AH2569" t="str">
            <v>NON PREVISTO</v>
          </cell>
        </row>
        <row r="2570">
          <cell r="A2570">
            <v>104371</v>
          </cell>
          <cell r="B2570" t="str">
            <v>ANESTESIA, APPARECCHIO PER</v>
          </cell>
          <cell r="C2570" t="str">
            <v>MINDRAY CO LTD</v>
          </cell>
          <cell r="D2570" t="str">
            <v>WATO EX 35</v>
          </cell>
          <cell r="E2570" t="str">
            <v>KG 23009352</v>
          </cell>
          <cell r="F2570" t="str">
            <v>PRINCIPALE</v>
          </cell>
          <cell r="G2570">
            <v>104371</v>
          </cell>
          <cell r="I2570" t="str">
            <v>S.PIETRO</v>
          </cell>
          <cell r="J2570" t="str">
            <v>SALE TRAVAGLIO-NUOVA VERTICALE</v>
          </cell>
          <cell r="K2570" t="str">
            <v>SALE TRAVAGLIO-NUOVA VERTICALE</v>
          </cell>
          <cell r="L2570" t="str">
            <v>SALA TRAVAGLIO - NUOVA VERTICALE</v>
          </cell>
          <cell r="M2570" t="str">
            <v>PRINCIPALE</v>
          </cell>
          <cell r="N2570" t="str">
            <v>104371</v>
          </cell>
          <cell r="P2570" t="str">
            <v>ANNUALE</v>
          </cell>
          <cell r="Q2570" t="str">
            <v>ANNUALE</v>
          </cell>
          <cell r="R2570" t="str">
            <v>NON PREVISTO</v>
          </cell>
          <cell r="T2570" t="str">
            <v>DA FARE</v>
          </cell>
          <cell r="U2570" t="str">
            <v>4371</v>
          </cell>
          <cell r="V2570">
            <v>46252</v>
          </cell>
          <cell r="W2570" t="str">
            <v>POSITIVO</v>
          </cell>
          <cell r="X2570" t="str">
            <v>VSE ESEGUITO CON APP 104373</v>
          </cell>
          <cell r="Y2570" t="str">
            <v>DA FARE</v>
          </cell>
          <cell r="Z2570" t="str">
            <v>4371</v>
          </cell>
          <cell r="AA2570">
            <v>46253</v>
          </cell>
          <cell r="AB2570" t="str">
            <v>POSITIVO</v>
          </cell>
          <cell r="AC2570">
            <v>0</v>
          </cell>
          <cell r="AD2570" t="str">
            <v>NON PREVISTO</v>
          </cell>
          <cell r="AE2570" t="str">
            <v>NON PREVISTO</v>
          </cell>
          <cell r="AF2570" t="str">
            <v>NON PREVISTO</v>
          </cell>
          <cell r="AG2570" t="str">
            <v>NON PREVISTO</v>
          </cell>
          <cell r="AH2570" t="str">
            <v>NON PREVISTO</v>
          </cell>
        </row>
        <row r="2571">
          <cell r="A2571">
            <v>104372</v>
          </cell>
          <cell r="B2571" t="str">
            <v>MONITOR</v>
          </cell>
          <cell r="C2571" t="str">
            <v>MINDRAY CO LTD</v>
          </cell>
          <cell r="D2571" t="str">
            <v>EPM 15</v>
          </cell>
          <cell r="E2571" t="str">
            <v>AC5 23003461</v>
          </cell>
          <cell r="F2571" t="str">
            <v>COMPONENTE</v>
          </cell>
          <cell r="G2571">
            <v>104371</v>
          </cell>
          <cell r="I2571" t="str">
            <v>S.PIETRO</v>
          </cell>
          <cell r="J2571" t="str">
            <v>SALE TRAVAGLIO-NUOVA VERTICALE</v>
          </cell>
          <cell r="K2571" t="str">
            <v>SALE TRAVAGLIO-NUOVA VERTICALE</v>
          </cell>
          <cell r="L2571" t="str">
            <v>SALA TRAVAGLIO - NUOVA VERTICALE</v>
          </cell>
          <cell r="M2571" t="str">
            <v>COMPONENTE</v>
          </cell>
          <cell r="N2571" t="str">
            <v>104371</v>
          </cell>
          <cell r="P2571" t="str">
            <v>ANNUALE</v>
          </cell>
          <cell r="Q2571" t="str">
            <v>ANNUALE</v>
          </cell>
          <cell r="R2571" t="str">
            <v>NON PREVISTO</v>
          </cell>
          <cell r="T2571" t="str">
            <v>DA FARE</v>
          </cell>
          <cell r="U2571" t="str">
            <v>4372</v>
          </cell>
          <cell r="V2571">
            <v>46252</v>
          </cell>
          <cell r="W2571" t="str">
            <v>POSITIVO</v>
          </cell>
          <cell r="X2571">
            <v>0</v>
          </cell>
          <cell r="Y2571" t="str">
            <v>DA FARE</v>
          </cell>
          <cell r="Z2571" t="str">
            <v>4372</v>
          </cell>
          <cell r="AA2571">
            <v>46253</v>
          </cell>
          <cell r="AB2571" t="str">
            <v>POSITIVO</v>
          </cell>
          <cell r="AC2571">
            <v>0</v>
          </cell>
          <cell r="AD2571" t="str">
            <v>NON PREVISTO</v>
          </cell>
          <cell r="AE2571" t="str">
            <v>NON PREVISTO</v>
          </cell>
          <cell r="AF2571" t="str">
            <v>NON PREVISTO</v>
          </cell>
          <cell r="AG2571" t="str">
            <v>NON PREVISTO</v>
          </cell>
          <cell r="AH2571" t="str">
            <v>NON PREVISTO</v>
          </cell>
        </row>
        <row r="2572">
          <cell r="A2572">
            <v>104373</v>
          </cell>
          <cell r="B2572" t="str">
            <v>CAPNOGRAFO (MODULO GAS)</v>
          </cell>
          <cell r="C2572" t="str">
            <v>MINDRAY CO LTD</v>
          </cell>
          <cell r="D2572" t="str">
            <v>AG 3 2.0</v>
          </cell>
          <cell r="E2572" t="str">
            <v>GEBO4013861</v>
          </cell>
          <cell r="F2572" t="str">
            <v>COMPONENTE</v>
          </cell>
          <cell r="G2572">
            <v>104371</v>
          </cell>
          <cell r="I2572" t="str">
            <v>S.PIETRO</v>
          </cell>
          <cell r="J2572" t="str">
            <v>SALE TRAVAGLIO-NUOVA VERTICALE</v>
          </cell>
          <cell r="K2572" t="str">
            <v>SALE TRAVAGLIO-NUOVA VERTICALE</v>
          </cell>
          <cell r="L2572" t="str">
            <v>SALA TRAVAGLIO - NUOVA VERTICALE</v>
          </cell>
          <cell r="M2572" t="str">
            <v>COMPONENTE</v>
          </cell>
          <cell r="N2572" t="str">
            <v>104371</v>
          </cell>
          <cell r="P2572" t="str">
            <v>ANNUALE</v>
          </cell>
          <cell r="Q2572" t="str">
            <v>ANNUALE</v>
          </cell>
          <cell r="R2572" t="str">
            <v>NON PREVISTO</v>
          </cell>
          <cell r="T2572" t="str">
            <v>DA FARE</v>
          </cell>
          <cell r="U2572">
            <v>4371</v>
          </cell>
          <cell r="V2572">
            <v>46253</v>
          </cell>
          <cell r="W2572" t="str">
            <v>POSITIVO</v>
          </cell>
          <cell r="X2572" t="str">
            <v>VSE ESEGUITO CON APP PADRE</v>
          </cell>
          <cell r="Y2572" t="str">
            <v>DA FARE</v>
          </cell>
          <cell r="Z2572" t="str">
            <v>4373</v>
          </cell>
          <cell r="AA2572">
            <v>46253</v>
          </cell>
          <cell r="AB2572" t="str">
            <v>POSITIVO</v>
          </cell>
          <cell r="AC2572">
            <v>0</v>
          </cell>
          <cell r="AD2572" t="str">
            <v>NON PREVISTO</v>
          </cell>
          <cell r="AE2572" t="str">
            <v>NON PREVISTO</v>
          </cell>
          <cell r="AF2572" t="str">
            <v>NON PREVISTO</v>
          </cell>
          <cell r="AG2572" t="str">
            <v>NON PREVISTO</v>
          </cell>
          <cell r="AH2572" t="str">
            <v>NON PREVISTO</v>
          </cell>
        </row>
        <row r="2573">
          <cell r="A2573">
            <v>104374</v>
          </cell>
          <cell r="B2573" t="str">
            <v>ANESTESIA, APPARECCHIO PER</v>
          </cell>
          <cell r="C2573" t="str">
            <v>MINDRAY CO LTD</v>
          </cell>
          <cell r="D2573" t="str">
            <v>WATO EX 65 PRO</v>
          </cell>
          <cell r="E2573" t="str">
            <v>AT5 23000470</v>
          </cell>
          <cell r="F2573" t="str">
            <v>PRINCIPALE</v>
          </cell>
          <cell r="G2573">
            <v>104374</v>
          </cell>
          <cell r="I2573" t="str">
            <v>S.PIETRO</v>
          </cell>
          <cell r="J2573" t="str">
            <v>BLOCCO OPERATORIO OSTETRICO NUOVA VERTICALE</v>
          </cell>
          <cell r="K2573" t="str">
            <v>BLOCCO OPERATORIO OSTETRICO NUOVA VERTICALE</v>
          </cell>
          <cell r="L2573" t="str">
            <v>BLOCCO OPERATORIO OSTERICO NUOVA VERTICALE</v>
          </cell>
          <cell r="M2573" t="str">
            <v>PRINCIPALE</v>
          </cell>
          <cell r="N2573" t="str">
            <v>104374</v>
          </cell>
          <cell r="P2573" t="str">
            <v>ANNUALE</v>
          </cell>
          <cell r="Q2573" t="str">
            <v>ANNUALE</v>
          </cell>
          <cell r="R2573" t="str">
            <v>NON PREVISTO</v>
          </cell>
          <cell r="T2573" t="str">
            <v>DA FARE</v>
          </cell>
          <cell r="U2573" t="str">
            <v>4374</v>
          </cell>
          <cell r="V2573">
            <v>46252</v>
          </cell>
          <cell r="W2573" t="str">
            <v>POSITIVO</v>
          </cell>
          <cell r="X2573" t="str">
            <v>VSE ESEGUITO CON APP 104376</v>
          </cell>
          <cell r="Y2573" t="str">
            <v>DA FARE</v>
          </cell>
          <cell r="Z2573" t="str">
            <v>4374</v>
          </cell>
          <cell r="AA2573">
            <v>46252</v>
          </cell>
          <cell r="AB2573" t="str">
            <v>POSITIVO</v>
          </cell>
          <cell r="AC2573">
            <v>0</v>
          </cell>
          <cell r="AD2573" t="str">
            <v>NON PREVISTO</v>
          </cell>
          <cell r="AE2573" t="str">
            <v>NON PREVISTO</v>
          </cell>
          <cell r="AF2573" t="str">
            <v>NON PREVISTO</v>
          </cell>
          <cell r="AG2573" t="str">
            <v>NON PREVISTO</v>
          </cell>
          <cell r="AH2573" t="str">
            <v>NON PREVISTO</v>
          </cell>
        </row>
        <row r="2574">
          <cell r="A2574">
            <v>104375</v>
          </cell>
          <cell r="B2574" t="str">
            <v>MONITOR</v>
          </cell>
          <cell r="C2574" t="str">
            <v>MINDRAY CO LTD</v>
          </cell>
          <cell r="D2574" t="str">
            <v>EPM 15</v>
          </cell>
          <cell r="E2574" t="str">
            <v>AC5 23003463</v>
          </cell>
          <cell r="F2574" t="str">
            <v>COMPONENTE</v>
          </cell>
          <cell r="G2574">
            <v>104374</v>
          </cell>
          <cell r="I2574" t="str">
            <v>S.PIETRO</v>
          </cell>
          <cell r="J2574" t="str">
            <v>BLOCCO OPERATORIO OSTETRICO NUOVA VERTICALE</v>
          </cell>
          <cell r="K2574" t="str">
            <v>BLOCCO OPERATORIO OSTETRICO NUOVA VERTICALE</v>
          </cell>
          <cell r="L2574" t="str">
            <v>BLOCCO OPERATORIO OSTERICO NUOVA VERTICALE</v>
          </cell>
          <cell r="M2574" t="str">
            <v>COMPONENTE</v>
          </cell>
          <cell r="N2574" t="str">
            <v>104374</v>
          </cell>
          <cell r="P2574" t="str">
            <v>ANNUALE</v>
          </cell>
          <cell r="Q2574" t="str">
            <v>ANNUALE</v>
          </cell>
          <cell r="R2574" t="str">
            <v>NON PREVISTO</v>
          </cell>
          <cell r="T2574" t="str">
            <v>DA FARE</v>
          </cell>
          <cell r="U2574" t="str">
            <v>4375</v>
          </cell>
          <cell r="V2574">
            <v>46252</v>
          </cell>
          <cell r="W2574" t="str">
            <v>POSITIVO</v>
          </cell>
          <cell r="X2574">
            <v>0</v>
          </cell>
          <cell r="Y2574" t="str">
            <v>DA FARE</v>
          </cell>
          <cell r="Z2574" t="str">
            <v>4375</v>
          </cell>
          <cell r="AA2574">
            <v>46252</v>
          </cell>
          <cell r="AB2574" t="str">
            <v>POSITIVO</v>
          </cell>
          <cell r="AC2574">
            <v>0</v>
          </cell>
          <cell r="AD2574" t="str">
            <v>NON PREVISTO</v>
          </cell>
          <cell r="AE2574" t="str">
            <v>NON PREVISTO</v>
          </cell>
          <cell r="AF2574" t="str">
            <v>NON PREVISTO</v>
          </cell>
          <cell r="AG2574" t="str">
            <v>NON PREVISTO</v>
          </cell>
          <cell r="AH2574" t="str">
            <v>NON PREVISTO</v>
          </cell>
        </row>
        <row r="2575">
          <cell r="A2575">
            <v>104376</v>
          </cell>
          <cell r="B2575" t="str">
            <v>CAPNOGRAFO (MODULO GAS)</v>
          </cell>
          <cell r="C2575" t="str">
            <v>MINDRAY CO LTD</v>
          </cell>
          <cell r="D2575" t="str">
            <v>AG 3 2.0</v>
          </cell>
          <cell r="E2575" t="str">
            <v>GEBO4013883</v>
          </cell>
          <cell r="F2575" t="str">
            <v>COMPONENTE</v>
          </cell>
          <cell r="G2575">
            <v>104374</v>
          </cell>
          <cell r="I2575" t="str">
            <v>S.PIETRO</v>
          </cell>
          <cell r="J2575" t="str">
            <v>BLOCCO OPERATORIO OSTETRICO NUOVA VERTICALE</v>
          </cell>
          <cell r="K2575" t="str">
            <v>BLOCCO OPERATORIO OSTETRICO NUOVA VERTICALE</v>
          </cell>
          <cell r="L2575" t="str">
            <v>BLOCCO OPERATORIO OSTERICO NUOVA VERTICALE</v>
          </cell>
          <cell r="M2575" t="str">
            <v>COMPONENTE</v>
          </cell>
          <cell r="N2575" t="str">
            <v>104374</v>
          </cell>
          <cell r="P2575" t="str">
            <v>ANNUALE</v>
          </cell>
          <cell r="Q2575" t="str">
            <v>ANNUALE</v>
          </cell>
          <cell r="R2575" t="str">
            <v>NON PREVISTO</v>
          </cell>
          <cell r="T2575" t="str">
            <v>DA FARE</v>
          </cell>
          <cell r="U2575">
            <v>4374</v>
          </cell>
          <cell r="V2575">
            <v>46260</v>
          </cell>
          <cell r="W2575" t="str">
            <v>POSITIVO</v>
          </cell>
          <cell r="X2575" t="str">
            <v>VSE ESEGUITO CON APP PADRE</v>
          </cell>
          <cell r="Y2575" t="str">
            <v>DA FARE</v>
          </cell>
          <cell r="Z2575" t="str">
            <v>4376</v>
          </cell>
          <cell r="AA2575">
            <v>46252</v>
          </cell>
          <cell r="AB2575" t="str">
            <v>POSITIVO</v>
          </cell>
          <cell r="AC2575">
            <v>0</v>
          </cell>
          <cell r="AD2575" t="str">
            <v>NON PREVISTO</v>
          </cell>
          <cell r="AE2575" t="str">
            <v>NON PREVISTO</v>
          </cell>
          <cell r="AF2575" t="str">
            <v>NON PREVISTO</v>
          </cell>
          <cell r="AG2575" t="str">
            <v>NON PREVISTO</v>
          </cell>
          <cell r="AH2575" t="str">
            <v>NON PREVISTO</v>
          </cell>
        </row>
        <row r="2576">
          <cell r="A2576">
            <v>104377</v>
          </cell>
          <cell r="B2576" t="str">
            <v>ANESTESIA, APPARECCHIO PER</v>
          </cell>
          <cell r="C2576" t="str">
            <v>MINDRAY CO LTD</v>
          </cell>
          <cell r="D2576" t="str">
            <v>WATO EX 35</v>
          </cell>
          <cell r="E2576" t="str">
            <v>KG 23009349</v>
          </cell>
          <cell r="F2576" t="str">
            <v>PRINCIPALE</v>
          </cell>
          <cell r="G2576">
            <v>104377</v>
          </cell>
          <cell r="I2576" t="str">
            <v>S.PIETRO</v>
          </cell>
          <cell r="J2576" t="str">
            <v>SALE TRAVAGLIO-NUOVA VERTICALE</v>
          </cell>
          <cell r="K2576" t="str">
            <v>SALE TRAVAGLIO-NUOVA VERTICALE</v>
          </cell>
          <cell r="L2576" t="str">
            <v>BLOCCO OPERATORIO OSTERICO NUOVA VERTICALE</v>
          </cell>
          <cell r="M2576" t="str">
            <v>PRINCIPALE</v>
          </cell>
          <cell r="N2576" t="str">
            <v>104377</v>
          </cell>
          <cell r="P2576" t="str">
            <v>ANNUALE</v>
          </cell>
          <cell r="Q2576" t="str">
            <v>ANNUALE</v>
          </cell>
          <cell r="R2576" t="str">
            <v>NON PREVISTO</v>
          </cell>
          <cell r="T2576" t="str">
            <v>DA FARE</v>
          </cell>
          <cell r="U2576" t="str">
            <v>4377</v>
          </cell>
          <cell r="V2576">
            <v>46252</v>
          </cell>
          <cell r="W2576" t="str">
            <v>POSITIVO</v>
          </cell>
          <cell r="X2576" t="str">
            <v>VSE ESEGUITO CON APP 104377</v>
          </cell>
          <cell r="Y2576" t="str">
            <v>DA FARE</v>
          </cell>
          <cell r="Z2576" t="str">
            <v>4377</v>
          </cell>
          <cell r="AA2576">
            <v>46252</v>
          </cell>
          <cell r="AB2576" t="str">
            <v>POSITIVO</v>
          </cell>
          <cell r="AC2576">
            <v>0</v>
          </cell>
          <cell r="AD2576" t="str">
            <v>NON PREVISTO</v>
          </cell>
          <cell r="AE2576" t="str">
            <v>NON PREVISTO</v>
          </cell>
          <cell r="AF2576" t="str">
            <v>NON PREVISTO</v>
          </cell>
          <cell r="AG2576" t="str">
            <v>NON PREVISTO</v>
          </cell>
          <cell r="AH2576" t="str">
            <v>NON PREVISTO</v>
          </cell>
        </row>
        <row r="2577">
          <cell r="A2577">
            <v>104378</v>
          </cell>
          <cell r="B2577" t="str">
            <v>MONITOR</v>
          </cell>
          <cell r="C2577" t="str">
            <v>MINDRAY CO LTD</v>
          </cell>
          <cell r="D2577" t="str">
            <v>EPM 15</v>
          </cell>
          <cell r="E2577" t="str">
            <v>AC5 23003460</v>
          </cell>
          <cell r="F2577" t="str">
            <v>COMPONENTE</v>
          </cell>
          <cell r="G2577">
            <v>104377</v>
          </cell>
          <cell r="I2577" t="str">
            <v>S.PIETRO</v>
          </cell>
          <cell r="J2577" t="str">
            <v>SALE TRAVAGLIO-NUOVA VERTICALE</v>
          </cell>
          <cell r="K2577" t="str">
            <v>SALE TRAVAGLIO-NUOVA VERTICALE</v>
          </cell>
          <cell r="L2577" t="str">
            <v>BLOCCO OPERATORIO OSTERICO NUOVA VERTICALE</v>
          </cell>
          <cell r="M2577" t="str">
            <v>COMPONENTE</v>
          </cell>
          <cell r="N2577">
            <v>104377</v>
          </cell>
          <cell r="P2577" t="str">
            <v>ANNUALE</v>
          </cell>
          <cell r="Q2577" t="str">
            <v>ANNUALE</v>
          </cell>
          <cell r="R2577" t="str">
            <v>NON PREVISTO</v>
          </cell>
          <cell r="T2577" t="str">
            <v>DA FARE</v>
          </cell>
          <cell r="U2577" t="str">
            <v>4378</v>
          </cell>
          <cell r="V2577">
            <v>46252</v>
          </cell>
          <cell r="W2577" t="str">
            <v>POSITIVO</v>
          </cell>
          <cell r="X2577">
            <v>0</v>
          </cell>
          <cell r="Y2577" t="str">
            <v>DA FARE</v>
          </cell>
          <cell r="Z2577" t="str">
            <v>4378</v>
          </cell>
          <cell r="AA2577">
            <v>46252</v>
          </cell>
          <cell r="AB2577" t="str">
            <v>POSITIVO</v>
          </cell>
          <cell r="AC2577">
            <v>0</v>
          </cell>
          <cell r="AD2577" t="str">
            <v>NON PREVISTO</v>
          </cell>
          <cell r="AE2577" t="str">
            <v>NON PREVISTO</v>
          </cell>
          <cell r="AF2577" t="str">
            <v>NON PREVISTO</v>
          </cell>
          <cell r="AG2577" t="str">
            <v>NON PREVISTO</v>
          </cell>
          <cell r="AH2577" t="str">
            <v>NON PREVISTO</v>
          </cell>
        </row>
        <row r="2578">
          <cell r="A2578">
            <v>104379</v>
          </cell>
          <cell r="B2578" t="str">
            <v>CAPNOGRAFO (MODULO GAS)</v>
          </cell>
          <cell r="C2578" t="str">
            <v>MINDRAY CO LTD</v>
          </cell>
          <cell r="D2578" t="str">
            <v>AG 3 2.0</v>
          </cell>
          <cell r="E2578" t="str">
            <v>GEBO4013866</v>
          </cell>
          <cell r="F2578" t="str">
            <v>COMPONENTE</v>
          </cell>
          <cell r="G2578">
            <v>104377</v>
          </cell>
          <cell r="I2578" t="str">
            <v>S.PIETRO</v>
          </cell>
          <cell r="J2578" t="str">
            <v>SALE TRAVAGLIO-NUOVA VERTICALE</v>
          </cell>
          <cell r="K2578" t="str">
            <v>SALE TRAVAGLIO-NUOVA VERTICALE</v>
          </cell>
          <cell r="L2578" t="str">
            <v>BLOCCO OPERATORIO OSTERICO NUOVA VERTICALE</v>
          </cell>
          <cell r="M2578" t="str">
            <v>COMPONENTE</v>
          </cell>
          <cell r="N2578" t="str">
            <v>104377</v>
          </cell>
          <cell r="P2578" t="str">
            <v>ANNUALE</v>
          </cell>
          <cell r="Q2578" t="str">
            <v>ANNUALE</v>
          </cell>
          <cell r="R2578" t="str">
            <v>NON PREVISTO</v>
          </cell>
          <cell r="T2578" t="str">
            <v>DA FARE</v>
          </cell>
          <cell r="U2578">
            <v>4377</v>
          </cell>
          <cell r="V2578">
            <v>46260</v>
          </cell>
          <cell r="W2578" t="str">
            <v>POSITIVO</v>
          </cell>
          <cell r="X2578" t="str">
            <v>VSE ESEGUITO CON APP PADRE</v>
          </cell>
          <cell r="Y2578" t="str">
            <v>DA FARE</v>
          </cell>
          <cell r="Z2578" t="str">
            <v>4379</v>
          </cell>
          <cell r="AA2578">
            <v>46252</v>
          </cell>
          <cell r="AB2578" t="str">
            <v>POSITIVO</v>
          </cell>
          <cell r="AC2578">
            <v>0</v>
          </cell>
          <cell r="AD2578" t="str">
            <v>NON PREVISTO</v>
          </cell>
          <cell r="AE2578" t="str">
            <v>NON PREVISTO</v>
          </cell>
          <cell r="AF2578" t="str">
            <v>NON PREVISTO</v>
          </cell>
          <cell r="AG2578" t="str">
            <v>NON PREVISTO</v>
          </cell>
          <cell r="AH2578" t="str">
            <v>NON PREVISTO</v>
          </cell>
        </row>
        <row r="2579">
          <cell r="A2579">
            <v>104380</v>
          </cell>
          <cell r="B2579" t="str">
            <v>ANESTESIA, APPARECCHIO PER</v>
          </cell>
          <cell r="C2579" t="str">
            <v>MINDRAY CO LTD</v>
          </cell>
          <cell r="D2579" t="str">
            <v>WATO EX 35</v>
          </cell>
          <cell r="E2579" t="str">
            <v>KG 23009351</v>
          </cell>
          <cell r="F2579" t="str">
            <v>PRINCIPALE</v>
          </cell>
          <cell r="G2579">
            <v>104380</v>
          </cell>
          <cell r="I2579" t="str">
            <v>S.PIETRO</v>
          </cell>
          <cell r="J2579" t="str">
            <v>SALE TRAVAGLIO-NUOVA VERTICALE</v>
          </cell>
          <cell r="K2579" t="str">
            <v>SALE TRAVAGLIO-NUOVA VERTICALE</v>
          </cell>
          <cell r="L2579" t="str">
            <v>SALA TRAVAGLIO - NUOVA VERTICALE</v>
          </cell>
          <cell r="M2579" t="str">
            <v>PRINCIPALE</v>
          </cell>
          <cell r="N2579" t="str">
            <v>104380</v>
          </cell>
          <cell r="P2579" t="str">
            <v>ANNUALE</v>
          </cell>
          <cell r="Q2579" t="str">
            <v>ANNUALE</v>
          </cell>
          <cell r="R2579" t="str">
            <v>NON PREVISTO</v>
          </cell>
          <cell r="T2579" t="str">
            <v>DA FARE</v>
          </cell>
          <cell r="U2579" t="str">
            <v>4380</v>
          </cell>
          <cell r="V2579">
            <v>46252</v>
          </cell>
          <cell r="W2579" t="str">
            <v>POSITIVO</v>
          </cell>
          <cell r="X2579" t="str">
            <v>VSE ESEGUITO CON APP 104382</v>
          </cell>
          <cell r="Y2579" t="str">
            <v>DA FARE</v>
          </cell>
          <cell r="Z2579" t="str">
            <v>4380</v>
          </cell>
          <cell r="AA2579">
            <v>46253</v>
          </cell>
          <cell r="AB2579" t="str">
            <v>POSITIVO</v>
          </cell>
          <cell r="AC2579">
            <v>0</v>
          </cell>
          <cell r="AD2579" t="str">
            <v>NON PREVISTO</v>
          </cell>
          <cell r="AE2579" t="str">
            <v>NON PREVISTO</v>
          </cell>
          <cell r="AF2579" t="str">
            <v>NON PREVISTO</v>
          </cell>
          <cell r="AG2579" t="str">
            <v>NON PREVISTO</v>
          </cell>
          <cell r="AH2579" t="str">
            <v>NON PREVISTO</v>
          </cell>
        </row>
        <row r="2580">
          <cell r="A2580">
            <v>104381</v>
          </cell>
          <cell r="B2580" t="str">
            <v>MONITOR</v>
          </cell>
          <cell r="C2580" t="str">
            <v>MINDRAY CO LTD</v>
          </cell>
          <cell r="D2580" t="str">
            <v>EPM 15</v>
          </cell>
          <cell r="E2580" t="str">
            <v>AC5 23003459</v>
          </cell>
          <cell r="F2580" t="str">
            <v>COMPONENTE</v>
          </cell>
          <cell r="G2580">
            <v>104380</v>
          </cell>
          <cell r="I2580" t="str">
            <v>S.PIETRO</v>
          </cell>
          <cell r="J2580" t="str">
            <v>SALE TRAVAGLIO-NUOVA VERTICALE</v>
          </cell>
          <cell r="K2580" t="str">
            <v>SALE TRAVAGLIO-NUOVA VERTICALE</v>
          </cell>
          <cell r="L2580" t="str">
            <v>SALA TRAVAGLIO - NUOVA VERTICALE</v>
          </cell>
          <cell r="M2580" t="str">
            <v>COMPONENTE</v>
          </cell>
          <cell r="N2580" t="str">
            <v>104380</v>
          </cell>
          <cell r="P2580" t="str">
            <v>ANNUALE</v>
          </cell>
          <cell r="Q2580" t="str">
            <v>ANNUALE</v>
          </cell>
          <cell r="R2580" t="str">
            <v>NON PREVISTO</v>
          </cell>
          <cell r="T2580" t="str">
            <v>DA FARE</v>
          </cell>
          <cell r="U2580" t="str">
            <v>4381</v>
          </cell>
          <cell r="V2580">
            <v>46252</v>
          </cell>
          <cell r="W2580" t="str">
            <v>POSITIVO</v>
          </cell>
          <cell r="X2580">
            <v>0</v>
          </cell>
          <cell r="Y2580" t="str">
            <v>DA FARE</v>
          </cell>
          <cell r="Z2580" t="str">
            <v>4381</v>
          </cell>
          <cell r="AA2580">
            <v>46253</v>
          </cell>
          <cell r="AB2580" t="str">
            <v>POSITIVO</v>
          </cell>
          <cell r="AC2580">
            <v>0</v>
          </cell>
          <cell r="AD2580" t="str">
            <v>NON PREVISTO</v>
          </cell>
          <cell r="AE2580" t="str">
            <v>NON PREVISTO</v>
          </cell>
          <cell r="AF2580" t="str">
            <v>NON PREVISTO</v>
          </cell>
          <cell r="AG2580" t="str">
            <v>NON PREVISTO</v>
          </cell>
          <cell r="AH2580" t="str">
            <v>NON PREVISTO</v>
          </cell>
        </row>
        <row r="2581">
          <cell r="A2581">
            <v>104382</v>
          </cell>
          <cell r="B2581" t="str">
            <v>CAPNOGRAFO (MODULO GAS)</v>
          </cell>
          <cell r="C2581" t="str">
            <v>MINDRAY CO LTD</v>
          </cell>
          <cell r="D2581" t="str">
            <v>AG 3 2.0</v>
          </cell>
          <cell r="E2581" t="str">
            <v>GEBO23024332</v>
          </cell>
          <cell r="F2581" t="str">
            <v>COMPONENTE</v>
          </cell>
          <cell r="G2581">
            <v>104380</v>
          </cell>
          <cell r="I2581" t="str">
            <v>S.PIETRO</v>
          </cell>
          <cell r="J2581" t="str">
            <v>SALE TRAVAGLIO-NUOVA VERTICALE</v>
          </cell>
          <cell r="K2581" t="str">
            <v>SALE TRAVAGLIO-NUOVA VERTICALE</v>
          </cell>
          <cell r="L2581" t="str">
            <v>SALA TRAVAGLIO - NUOVA VERTICALE</v>
          </cell>
          <cell r="M2581" t="str">
            <v>COMPONENTE</v>
          </cell>
          <cell r="N2581" t="str">
            <v>104380</v>
          </cell>
          <cell r="P2581" t="str">
            <v>ANNUALE</v>
          </cell>
          <cell r="Q2581" t="str">
            <v>ANNUALE</v>
          </cell>
          <cell r="R2581" t="str">
            <v>NON PREVISTO</v>
          </cell>
          <cell r="T2581" t="str">
            <v>DA FARE</v>
          </cell>
          <cell r="U2581">
            <v>4380</v>
          </cell>
          <cell r="V2581">
            <v>46253</v>
          </cell>
          <cell r="W2581" t="str">
            <v>POSITIVO</v>
          </cell>
          <cell r="X2581" t="str">
            <v>VSE ESEGUITO CON APP PADRE</v>
          </cell>
          <cell r="Y2581" t="str">
            <v>DA FARE</v>
          </cell>
          <cell r="Z2581" t="str">
            <v>4382</v>
          </cell>
          <cell r="AA2581">
            <v>46253</v>
          </cell>
          <cell r="AB2581" t="str">
            <v>POSITIVO</v>
          </cell>
          <cell r="AC2581">
            <v>0</v>
          </cell>
          <cell r="AD2581" t="str">
            <v>NON PREVISTO</v>
          </cell>
          <cell r="AE2581" t="str">
            <v>NON PREVISTO</v>
          </cell>
          <cell r="AF2581" t="str">
            <v>NON PREVISTO</v>
          </cell>
          <cell r="AG2581" t="str">
            <v>NON PREVISTO</v>
          </cell>
          <cell r="AH2581" t="str">
            <v>NON PREVISTO</v>
          </cell>
        </row>
        <row r="2582">
          <cell r="A2582">
            <v>104383</v>
          </cell>
          <cell r="B2582" t="str">
            <v>ANESTESIA, APPARECCHIO PER</v>
          </cell>
          <cell r="C2582" t="str">
            <v>MINDRAY CO LTD</v>
          </cell>
          <cell r="D2582" t="str">
            <v>WATO EX 65 PRO</v>
          </cell>
          <cell r="E2582" t="str">
            <v>AT5 23000469</v>
          </cell>
          <cell r="F2582" t="str">
            <v>PRINCIPALE</v>
          </cell>
          <cell r="G2582">
            <v>104383</v>
          </cell>
          <cell r="I2582" t="str">
            <v>S.PIETRO</v>
          </cell>
          <cell r="J2582" t="str">
            <v>BLOCCO OPERATORIO OSTETRICO NUOVA VERTICALE</v>
          </cell>
          <cell r="K2582" t="str">
            <v>BLOCCO OPERATORIO OSTETRICO NUOVA VERTICALE</v>
          </cell>
          <cell r="L2582" t="str">
            <v>SALA OP. PAMPURI</v>
          </cell>
          <cell r="M2582" t="str">
            <v>PRINCIPALE</v>
          </cell>
          <cell r="N2582" t="str">
            <v>104383</v>
          </cell>
          <cell r="P2582" t="str">
            <v>ANNUALE</v>
          </cell>
          <cell r="Q2582" t="str">
            <v>ANNUALE</v>
          </cell>
          <cell r="R2582" t="str">
            <v>NON PREVISTO</v>
          </cell>
          <cell r="T2582" t="str">
            <v>DA FARE</v>
          </cell>
          <cell r="U2582" t="str">
            <v>4383</v>
          </cell>
          <cell r="V2582">
            <v>46227</v>
          </cell>
          <cell r="W2582" t="str">
            <v>POSITIVO</v>
          </cell>
          <cell r="X2582">
            <v>0</v>
          </cell>
          <cell r="Y2582" t="str">
            <v>DA FARE</v>
          </cell>
          <cell r="Z2582">
            <v>4383</v>
          </cell>
          <cell r="AA2582">
            <v>46227</v>
          </cell>
          <cell r="AB2582" t="str">
            <v>POSITIVO</v>
          </cell>
          <cell r="AC2582">
            <v>0</v>
          </cell>
          <cell r="AD2582" t="str">
            <v>NON PREVISTO</v>
          </cell>
          <cell r="AE2582" t="str">
            <v>NON PREVISTO</v>
          </cell>
          <cell r="AF2582" t="str">
            <v>NON PREVISTO</v>
          </cell>
          <cell r="AG2582" t="str">
            <v>NON PREVISTO</v>
          </cell>
          <cell r="AH2582" t="str">
            <v>NON PREVISTO</v>
          </cell>
        </row>
        <row r="2583">
          <cell r="A2583">
            <v>104384</v>
          </cell>
          <cell r="B2583" t="str">
            <v>MONITOR</v>
          </cell>
          <cell r="C2583" t="str">
            <v>MINDRAY CO LTD</v>
          </cell>
          <cell r="D2583" t="str">
            <v>EPM 15</v>
          </cell>
          <cell r="E2583" t="str">
            <v>AC5 23003462</v>
          </cell>
          <cell r="F2583" t="str">
            <v>COMPONENTE</v>
          </cell>
          <cell r="G2583">
            <v>104383</v>
          </cell>
          <cell r="I2583" t="str">
            <v>S.PIETRO</v>
          </cell>
          <cell r="J2583" t="str">
            <v>BLOCCO OPERATORIO OSTETRICO NUOVA VERTICALE</v>
          </cell>
          <cell r="K2583" t="str">
            <v>BLOCCO OPERATORIO OSTETRICO NUOVA VERTICALE</v>
          </cell>
          <cell r="L2583" t="str">
            <v>SALA OP. PAMPURI</v>
          </cell>
          <cell r="M2583" t="str">
            <v>COMPONENTE</v>
          </cell>
          <cell r="N2583" t="str">
            <v>104383</v>
          </cell>
          <cell r="P2583" t="str">
            <v>ANNUALE</v>
          </cell>
          <cell r="Q2583" t="str">
            <v>ANNUALE</v>
          </cell>
          <cell r="R2583" t="str">
            <v>NON PREVISTO</v>
          </cell>
          <cell r="T2583" t="str">
            <v>DA FARE</v>
          </cell>
          <cell r="U2583" t="str">
            <v>4384</v>
          </cell>
          <cell r="V2583">
            <v>46227</v>
          </cell>
          <cell r="W2583" t="str">
            <v>POSITIVO</v>
          </cell>
          <cell r="X2583">
            <v>0</v>
          </cell>
          <cell r="Y2583" t="str">
            <v>DA FARE</v>
          </cell>
          <cell r="Z2583">
            <v>4384</v>
          </cell>
          <cell r="AA2583">
            <v>46227</v>
          </cell>
          <cell r="AB2583" t="str">
            <v>POSITIVO</v>
          </cell>
          <cell r="AC2583">
            <v>0</v>
          </cell>
          <cell r="AD2583" t="str">
            <v>NON PREVISTO</v>
          </cell>
          <cell r="AE2583" t="str">
            <v>NON PREVISTO</v>
          </cell>
          <cell r="AF2583" t="str">
            <v>NON PREVISTO</v>
          </cell>
          <cell r="AG2583" t="str">
            <v>NON PREVISTO</v>
          </cell>
          <cell r="AH2583" t="str">
            <v>NON PREVISTO</v>
          </cell>
        </row>
        <row r="2584">
          <cell r="A2584">
            <v>104385</v>
          </cell>
          <cell r="B2584" t="str">
            <v>CAPNOGRAFO (MODULO GAS)</v>
          </cell>
          <cell r="C2584" t="str">
            <v>MINDRAY CO LTD</v>
          </cell>
          <cell r="D2584" t="str">
            <v>AG 3 2.0</v>
          </cell>
          <cell r="E2584" t="str">
            <v>GEBO4013876</v>
          </cell>
          <cell r="F2584" t="str">
            <v>COMPONENTE</v>
          </cell>
          <cell r="G2584">
            <v>104383</v>
          </cell>
          <cell r="I2584" t="str">
            <v>S.PIETRO</v>
          </cell>
          <cell r="J2584" t="str">
            <v>BLOCCO OPERATORIO OSTETRICO NUOVA VERTICALE</v>
          </cell>
          <cell r="K2584" t="str">
            <v>BLOCCO OPERATORIO OSTETRICO NUOVA VERTICALE</v>
          </cell>
          <cell r="L2584" t="str">
            <v>SALA OP. PAMPURI</v>
          </cell>
          <cell r="M2584" t="str">
            <v>COMPONENTE</v>
          </cell>
          <cell r="N2584" t="str">
            <v>104383</v>
          </cell>
          <cell r="P2584" t="str">
            <v>ANNUALE</v>
          </cell>
          <cell r="Q2584" t="str">
            <v>ANNUALE</v>
          </cell>
          <cell r="R2584" t="str">
            <v>NON PREVISTO</v>
          </cell>
          <cell r="T2584" t="str">
            <v>DA FARE</v>
          </cell>
          <cell r="U2584" t="str">
            <v>4385</v>
          </cell>
          <cell r="V2584">
            <v>46227</v>
          </cell>
          <cell r="W2584" t="str">
            <v>POSITIVO</v>
          </cell>
          <cell r="X2584">
            <v>0</v>
          </cell>
          <cell r="Y2584" t="str">
            <v>DA FARE</v>
          </cell>
          <cell r="Z2584">
            <v>4385</v>
          </cell>
          <cell r="AA2584">
            <v>46227</v>
          </cell>
          <cell r="AB2584" t="str">
            <v>POSITIVO</v>
          </cell>
          <cell r="AC2584">
            <v>0</v>
          </cell>
          <cell r="AD2584" t="str">
            <v>NON PREVISTO</v>
          </cell>
          <cell r="AE2584" t="str">
            <v>NON PREVISTO</v>
          </cell>
          <cell r="AF2584" t="str">
            <v>NON PREVISTO</v>
          </cell>
          <cell r="AG2584" t="str">
            <v>NON PREVISTO</v>
          </cell>
          <cell r="AH2584" t="str">
            <v>NON PREVISTO</v>
          </cell>
        </row>
        <row r="2585">
          <cell r="A2585">
            <v>104386</v>
          </cell>
          <cell r="B2585" t="str">
            <v>ANESTESIA, APPARECCHIO PER</v>
          </cell>
          <cell r="C2585" t="str">
            <v>MINDRAY CO LTD</v>
          </cell>
          <cell r="D2585" t="str">
            <v>WATO EX 35</v>
          </cell>
          <cell r="E2585" t="str">
            <v>KG 23009458</v>
          </cell>
          <cell r="F2585" t="str">
            <v>PRINCIPALE</v>
          </cell>
          <cell r="G2585">
            <v>104386</v>
          </cell>
          <cell r="I2585" t="str">
            <v>S.PIETRO</v>
          </cell>
          <cell r="J2585" t="str">
            <v>SALE TRAVAGLIO-NUOVA VERTICALE</v>
          </cell>
          <cell r="K2585" t="str">
            <v>BLOCCO OPERATORIO OSTETRICO NUOVA VERTICALE</v>
          </cell>
          <cell r="L2585" t="str">
            <v>SALA TRAVAGLIO - NUOVA VERTICALE</v>
          </cell>
          <cell r="M2585" t="str">
            <v>PRINCIPALE</v>
          </cell>
          <cell r="N2585" t="str">
            <v>104386</v>
          </cell>
          <cell r="P2585" t="str">
            <v>ANNUALE</v>
          </cell>
          <cell r="Q2585" t="str">
            <v>ANNUALE</v>
          </cell>
          <cell r="R2585" t="str">
            <v>NON PREVISTO</v>
          </cell>
          <cell r="T2585" t="str">
            <v>DA FARE</v>
          </cell>
          <cell r="U2585" t="str">
            <v>4386</v>
          </cell>
          <cell r="V2585">
            <v>46252</v>
          </cell>
          <cell r="W2585" t="str">
            <v>POSITIVO</v>
          </cell>
          <cell r="X2585" t="str">
            <v>VSE ESEGUITO CON APP 104388</v>
          </cell>
          <cell r="Y2585" t="str">
            <v>DA FARE</v>
          </cell>
          <cell r="Z2585" t="str">
            <v>4386</v>
          </cell>
          <cell r="AA2585">
            <v>46253</v>
          </cell>
          <cell r="AB2585" t="str">
            <v>POSITIVO</v>
          </cell>
          <cell r="AC2585">
            <v>0</v>
          </cell>
          <cell r="AD2585" t="str">
            <v>NON PREVISTO</v>
          </cell>
          <cell r="AE2585" t="str">
            <v>NON PREVISTO</v>
          </cell>
          <cell r="AF2585" t="str">
            <v>NON PREVISTO</v>
          </cell>
          <cell r="AG2585" t="str">
            <v>NON PREVISTO</v>
          </cell>
          <cell r="AH2585" t="str">
            <v>NON PREVISTO</v>
          </cell>
        </row>
        <row r="2586">
          <cell r="A2586">
            <v>104387</v>
          </cell>
          <cell r="B2586" t="str">
            <v>MONITOR</v>
          </cell>
          <cell r="C2586" t="str">
            <v>MINDRAY CO LTD</v>
          </cell>
          <cell r="D2586" t="str">
            <v>EPM 15</v>
          </cell>
          <cell r="E2586" t="str">
            <v>ACSA 23003465</v>
          </cell>
          <cell r="F2586" t="str">
            <v>COMPONENTE</v>
          </cell>
          <cell r="G2586">
            <v>104386</v>
          </cell>
          <cell r="I2586" t="str">
            <v>S.PIETRO</v>
          </cell>
          <cell r="J2586" t="str">
            <v>SALE TRAVAGLIO-NUOVA VERTICALE</v>
          </cell>
          <cell r="K2586" t="str">
            <v>BLOCCO OPERATORIO OSTETRICO NUOVA VERTICALE</v>
          </cell>
          <cell r="L2586" t="str">
            <v>SALA TRAVAGLIO - NUOVA VERTICALE</v>
          </cell>
          <cell r="M2586" t="str">
            <v>COMPONENTE</v>
          </cell>
          <cell r="N2586" t="str">
            <v>104386</v>
          </cell>
          <cell r="P2586" t="str">
            <v>ANNUALE</v>
          </cell>
          <cell r="Q2586" t="str">
            <v>ANNUALE</v>
          </cell>
          <cell r="R2586" t="str">
            <v>NON PREVISTO</v>
          </cell>
          <cell r="T2586" t="str">
            <v>DA FARE</v>
          </cell>
          <cell r="U2586" t="str">
            <v>4387</v>
          </cell>
          <cell r="V2586">
            <v>46252</v>
          </cell>
          <cell r="W2586" t="str">
            <v>POSITIVO</v>
          </cell>
          <cell r="X2586">
            <v>0</v>
          </cell>
          <cell r="Y2586" t="str">
            <v>DA FARE</v>
          </cell>
          <cell r="Z2586" t="str">
            <v>4387</v>
          </cell>
          <cell r="AA2586">
            <v>46253</v>
          </cell>
          <cell r="AB2586" t="str">
            <v>POSITIVO</v>
          </cell>
          <cell r="AC2586">
            <v>0</v>
          </cell>
          <cell r="AD2586" t="str">
            <v>NON PREVISTO</v>
          </cell>
          <cell r="AE2586" t="str">
            <v>NON PREVISTO</v>
          </cell>
          <cell r="AF2586" t="str">
            <v>NON PREVISTO</v>
          </cell>
          <cell r="AG2586" t="str">
            <v>NON PREVISTO</v>
          </cell>
          <cell r="AH2586" t="str">
            <v>NON PREVISTO</v>
          </cell>
        </row>
        <row r="2587">
          <cell r="A2587">
            <v>104388</v>
          </cell>
          <cell r="B2587" t="str">
            <v>CAPNOGRAFO (MODULO GAS)</v>
          </cell>
          <cell r="C2587" t="str">
            <v>MINDRAY CO LTD</v>
          </cell>
          <cell r="D2587" t="str">
            <v>AG 3 2.0</v>
          </cell>
          <cell r="E2587" t="str">
            <v>GEB04013878</v>
          </cell>
          <cell r="F2587" t="str">
            <v>COMPONENTE</v>
          </cell>
          <cell r="G2587">
            <v>104386</v>
          </cell>
          <cell r="I2587" t="str">
            <v>S.PIETRO</v>
          </cell>
          <cell r="J2587" t="str">
            <v>SALE TRAVAGLIO-NUOVA VERTICALE</v>
          </cell>
          <cell r="K2587" t="str">
            <v>BLOCCO OPERATORIO OSTETRICO NUOVA VERTICALE</v>
          </cell>
          <cell r="L2587" t="str">
            <v>SALA TRAVAGLIO - NUOVA VERTICALE</v>
          </cell>
          <cell r="M2587" t="str">
            <v>COMPONENTE</v>
          </cell>
          <cell r="N2587" t="str">
            <v>104386</v>
          </cell>
          <cell r="P2587" t="str">
            <v>ANNUALE</v>
          </cell>
          <cell r="Q2587" t="str">
            <v>ANNUALE</v>
          </cell>
          <cell r="R2587" t="str">
            <v>NON PREVISTO</v>
          </cell>
          <cell r="T2587" t="str">
            <v>DA FARE</v>
          </cell>
          <cell r="U2587">
            <v>4386</v>
          </cell>
          <cell r="V2587">
            <v>46253</v>
          </cell>
          <cell r="W2587" t="str">
            <v>POSITIVO</v>
          </cell>
          <cell r="X2587" t="str">
            <v>VSE ESEGUITO CON APP PADRE</v>
          </cell>
          <cell r="Y2587" t="str">
            <v>DA FARE</v>
          </cell>
          <cell r="Z2587" t="str">
            <v>4388</v>
          </cell>
          <cell r="AA2587">
            <v>46253</v>
          </cell>
          <cell r="AB2587" t="str">
            <v>POSITIVO</v>
          </cell>
          <cell r="AC2587">
            <v>0</v>
          </cell>
          <cell r="AD2587" t="str">
            <v>NON PREVISTO</v>
          </cell>
          <cell r="AE2587" t="str">
            <v>NON PREVISTO</v>
          </cell>
          <cell r="AF2587" t="str">
            <v>NON PREVISTO</v>
          </cell>
          <cell r="AG2587" t="str">
            <v>NON PREVISTO</v>
          </cell>
          <cell r="AH2587" t="str">
            <v>NON PREVISTO</v>
          </cell>
        </row>
        <row r="2588">
          <cell r="A2588">
            <v>104389</v>
          </cell>
          <cell r="B2588" t="str">
            <v>ANESTESIA, APPARECCHIO PER</v>
          </cell>
          <cell r="C2588" t="str">
            <v>MINDRAY CO LTD</v>
          </cell>
          <cell r="D2588" t="str">
            <v>WATO EX 35</v>
          </cell>
          <cell r="E2588" t="str">
            <v>KG 23009348</v>
          </cell>
          <cell r="F2588" t="str">
            <v>PRINCIPALE</v>
          </cell>
          <cell r="G2588">
            <v>104389</v>
          </cell>
          <cell r="I2588" t="str">
            <v>S.PIETRO</v>
          </cell>
          <cell r="J2588" t="str">
            <v>SALE TRAVAGLIO-NUOVA VERTICALE</v>
          </cell>
          <cell r="K2588" t="str">
            <v>SALE TRAVAGLIO-NUOVA VERTICALE</v>
          </cell>
          <cell r="L2588" t="str">
            <v>SALA TRAVAGLIO - NUOVA VERTICALE</v>
          </cell>
          <cell r="M2588" t="str">
            <v>PRINCIPALE</v>
          </cell>
          <cell r="N2588" t="str">
            <v>104389</v>
          </cell>
          <cell r="P2588" t="str">
            <v>ANNUALE</v>
          </cell>
          <cell r="Q2588" t="str">
            <v>ANNUALE</v>
          </cell>
          <cell r="R2588" t="str">
            <v>NON PREVISTO</v>
          </cell>
          <cell r="T2588" t="str">
            <v>DA FARE</v>
          </cell>
          <cell r="U2588" t="str">
            <v>4389</v>
          </cell>
          <cell r="V2588">
            <v>46252</v>
          </cell>
          <cell r="W2588" t="str">
            <v>POSITIVO</v>
          </cell>
          <cell r="X2588" t="str">
            <v>VSE ESEGUITO CON APP 104391</v>
          </cell>
          <cell r="Y2588" t="str">
            <v>DA FARE</v>
          </cell>
          <cell r="Z2588" t="str">
            <v>4389</v>
          </cell>
          <cell r="AA2588">
            <v>46253</v>
          </cell>
          <cell r="AB2588" t="str">
            <v>POSITIVO</v>
          </cell>
          <cell r="AC2588">
            <v>0</v>
          </cell>
          <cell r="AD2588" t="str">
            <v>NON PREVISTO</v>
          </cell>
          <cell r="AE2588" t="str">
            <v>NON PREVISTO</v>
          </cell>
          <cell r="AF2588" t="str">
            <v>NON PREVISTO</v>
          </cell>
          <cell r="AG2588" t="str">
            <v>NON PREVISTO</v>
          </cell>
          <cell r="AH2588" t="str">
            <v>NON PREVISTO</v>
          </cell>
        </row>
        <row r="2589">
          <cell r="A2589">
            <v>104390</v>
          </cell>
          <cell r="B2589" t="str">
            <v>MONITOR</v>
          </cell>
          <cell r="C2589" t="str">
            <v>MINDRAY CO LTD</v>
          </cell>
          <cell r="D2589" t="str">
            <v>EPM 15</v>
          </cell>
          <cell r="E2589" t="str">
            <v>AC5 23003464</v>
          </cell>
          <cell r="F2589" t="str">
            <v>COMPONENTE</v>
          </cell>
          <cell r="G2589">
            <v>104389</v>
          </cell>
          <cell r="I2589" t="str">
            <v>S.PIETRO</v>
          </cell>
          <cell r="J2589" t="str">
            <v>SALE TRAVAGLIO-NUOVA VERTICALE</v>
          </cell>
          <cell r="K2589" t="str">
            <v>SALE TRAVAGLIO-NUOVA VERTICALE</v>
          </cell>
          <cell r="L2589" t="str">
            <v>SALA TRAVAGLIO - NUOVA VERTICALE</v>
          </cell>
          <cell r="M2589" t="str">
            <v>COMPONENTE</v>
          </cell>
          <cell r="N2589" t="str">
            <v>104389</v>
          </cell>
          <cell r="P2589" t="str">
            <v>ANNUALE</v>
          </cell>
          <cell r="Q2589" t="str">
            <v>ANNUALE</v>
          </cell>
          <cell r="R2589" t="str">
            <v>NON PREVISTO</v>
          </cell>
          <cell r="T2589" t="str">
            <v>DA FARE</v>
          </cell>
          <cell r="U2589" t="str">
            <v>4390</v>
          </cell>
          <cell r="V2589">
            <v>46252</v>
          </cell>
          <cell r="W2589" t="str">
            <v>POSITIVO</v>
          </cell>
          <cell r="X2589">
            <v>0</v>
          </cell>
          <cell r="Y2589" t="str">
            <v>DA FARE</v>
          </cell>
          <cell r="Z2589" t="str">
            <v>4390</v>
          </cell>
          <cell r="AA2589">
            <v>46253</v>
          </cell>
          <cell r="AB2589" t="str">
            <v>POSITIVO</v>
          </cell>
          <cell r="AC2589">
            <v>0</v>
          </cell>
          <cell r="AD2589" t="str">
            <v>NON PREVISTO</v>
          </cell>
          <cell r="AE2589" t="str">
            <v>NON PREVISTO</v>
          </cell>
          <cell r="AF2589" t="str">
            <v>NON PREVISTO</v>
          </cell>
          <cell r="AG2589" t="str">
            <v>NON PREVISTO</v>
          </cell>
          <cell r="AH2589" t="str">
            <v>NON PREVISTO</v>
          </cell>
        </row>
        <row r="2590">
          <cell r="A2590">
            <v>104391</v>
          </cell>
          <cell r="B2590" t="str">
            <v>CAPNOGRAFO (MODULO GAS)</v>
          </cell>
          <cell r="C2590" t="str">
            <v>MINDRAY CO LTD</v>
          </cell>
          <cell r="D2590" t="str">
            <v>AG 3 2.0</v>
          </cell>
          <cell r="E2590" t="str">
            <v>GEBO4013896</v>
          </cell>
          <cell r="F2590" t="str">
            <v>COMPONENTE</v>
          </cell>
          <cell r="G2590">
            <v>104389</v>
          </cell>
          <cell r="I2590" t="str">
            <v>S.PIETRO</v>
          </cell>
          <cell r="J2590" t="str">
            <v>SALE TRAVAGLIO-NUOVA VERTICALE</v>
          </cell>
          <cell r="K2590" t="str">
            <v>SALE TRAVAGLIO-NUOVA VERTICALE</v>
          </cell>
          <cell r="L2590" t="str">
            <v>SALA TRAVAGLIO - NUOVA VERTICALE</v>
          </cell>
          <cell r="M2590" t="str">
            <v>COMPONENTE</v>
          </cell>
          <cell r="N2590" t="str">
            <v>104389</v>
          </cell>
          <cell r="P2590" t="str">
            <v>ANNUALE</v>
          </cell>
          <cell r="Q2590" t="str">
            <v>ANNUALE</v>
          </cell>
          <cell r="R2590" t="str">
            <v>NON PREVISTO</v>
          </cell>
          <cell r="T2590" t="str">
            <v>DA FARE</v>
          </cell>
          <cell r="U2590">
            <v>4389</v>
          </cell>
          <cell r="V2590">
            <v>46253</v>
          </cell>
          <cell r="W2590" t="str">
            <v>POSITIVO</v>
          </cell>
          <cell r="X2590" t="str">
            <v>VSE ESEGUITO CON APP PADRE</v>
          </cell>
          <cell r="Y2590" t="str">
            <v>DA FARE</v>
          </cell>
          <cell r="Z2590" t="str">
            <v>4391</v>
          </cell>
          <cell r="AA2590">
            <v>46253</v>
          </cell>
          <cell r="AB2590" t="str">
            <v>POSITIVO</v>
          </cell>
          <cell r="AC2590">
            <v>0</v>
          </cell>
          <cell r="AD2590" t="str">
            <v>NON PREVISTO</v>
          </cell>
          <cell r="AE2590" t="str">
            <v>NON PREVISTO</v>
          </cell>
          <cell r="AF2590" t="str">
            <v>NON PREVISTO</v>
          </cell>
          <cell r="AG2590" t="str">
            <v>NON PREVISTO</v>
          </cell>
          <cell r="AH2590" t="str">
            <v>NON PREVISTO</v>
          </cell>
        </row>
        <row r="2591">
          <cell r="A2591">
            <v>104392</v>
          </cell>
          <cell r="B2591" t="str">
            <v>RIPRODUTTORE VIDEO O DIGITALE DI BIOIMMAGINI</v>
          </cell>
          <cell r="C2591" t="str">
            <v>SONY CORP</v>
          </cell>
          <cell r="D2591" t="str">
            <v>UP 25 MD</v>
          </cell>
          <cell r="E2591" t="str">
            <v>744506</v>
          </cell>
          <cell r="F2591" t="str">
            <v>COMPONENTE</v>
          </cell>
          <cell r="G2591">
            <v>102251</v>
          </cell>
          <cell r="H2591" t="str">
            <v>SYS 1 (102251)</v>
          </cell>
          <cell r="I2591" t="str">
            <v>S.PIETRO</v>
          </cell>
          <cell r="J2591" t="str">
            <v>AMB. ENDOSCOPIA L.P. 3°P</v>
          </cell>
          <cell r="K2591" t="str">
            <v>AMB. ENDOSCOPIA L.P. 3°P</v>
          </cell>
          <cell r="L2591" t="str">
            <v>AMB. ENDOSCOPIA L.P. 3°P</v>
          </cell>
          <cell r="M2591" t="str">
            <v>COMPONENTE</v>
          </cell>
          <cell r="N2591" t="str">
            <v>102251</v>
          </cell>
          <cell r="O2591" t="str">
            <v>SYS 1 (102251)</v>
          </cell>
          <cell r="P2591" t="str">
            <v>BIENNALE</v>
          </cell>
          <cell r="Q2591" t="str">
            <v>ANNUALE</v>
          </cell>
          <cell r="R2591" t="str">
            <v>NON PREVISTO</v>
          </cell>
          <cell r="T2591" t="str">
            <v>NON PREVISTO</v>
          </cell>
          <cell r="U2591">
            <v>0</v>
          </cell>
          <cell r="V2591">
            <v>0</v>
          </cell>
          <cell r="W2591">
            <v>0</v>
          </cell>
          <cell r="X2591">
            <v>0</v>
          </cell>
          <cell r="Y2591" t="str">
            <v>DA FARE</v>
          </cell>
          <cell r="Z2591" t="str">
            <v>4392</v>
          </cell>
          <cell r="AA2591">
            <v>46245</v>
          </cell>
          <cell r="AB2591" t="str">
            <v>POSITIVO</v>
          </cell>
          <cell r="AC2591">
            <v>0</v>
          </cell>
          <cell r="AD2591" t="str">
            <v>NON PREVISTO</v>
          </cell>
          <cell r="AE2591" t="str">
            <v>NON PREVISTO</v>
          </cell>
          <cell r="AF2591" t="str">
            <v>NON PREVISTO</v>
          </cell>
          <cell r="AG2591" t="str">
            <v>NON PREVISTO</v>
          </cell>
          <cell r="AH2591" t="str">
            <v>NON PREVISTO</v>
          </cell>
        </row>
        <row r="2592">
          <cell r="A2592">
            <v>104393</v>
          </cell>
          <cell r="B2592" t="str">
            <v>ECOTOMOGRAFO</v>
          </cell>
          <cell r="C2592" t="str">
            <v>CANON INC</v>
          </cell>
          <cell r="D2592" t="str">
            <v>APLIO A (CUSAA000)</v>
          </cell>
          <cell r="E2592" t="str">
            <v>S4B2232415</v>
          </cell>
          <cell r="F2592" t="str">
            <v>PRINCIPALE</v>
          </cell>
          <cell r="G2592">
            <v>104393</v>
          </cell>
          <cell r="H2592" t="str">
            <v>ECO32 (104393)</v>
          </cell>
          <cell r="I2592" t="str">
            <v>S.PIETRO</v>
          </cell>
          <cell r="J2592" t="str">
            <v>RADIOLOGIA</v>
          </cell>
          <cell r="K2592" t="str">
            <v>RADIOLOGIA</v>
          </cell>
          <cell r="L2592" t="str">
            <v>RADIOLOGIA</v>
          </cell>
          <cell r="M2592" t="str">
            <v>PRINCIPALE</v>
          </cell>
          <cell r="N2592">
            <v>104393</v>
          </cell>
          <cell r="O2592" t="str">
            <v>ECO32 (104393)</v>
          </cell>
          <cell r="P2592" t="str">
            <v>BIENNALE</v>
          </cell>
          <cell r="Q2592" t="str">
            <v>ANNUALE</v>
          </cell>
          <cell r="R2592" t="str">
            <v>ANNUALE</v>
          </cell>
          <cell r="T2592" t="str">
            <v>NON PREVISTO</v>
          </cell>
          <cell r="U2592">
            <v>0</v>
          </cell>
          <cell r="V2592">
            <v>0</v>
          </cell>
          <cell r="W2592">
            <v>0</v>
          </cell>
          <cell r="X2592">
            <v>0</v>
          </cell>
          <cell r="Y2592" t="str">
            <v>DA FARE</v>
          </cell>
          <cell r="Z2592">
            <v>4393</v>
          </cell>
          <cell r="AA2592">
            <v>46220</v>
          </cell>
          <cell r="AB2592" t="str">
            <v>POSITIVO</v>
          </cell>
          <cell r="AC2592">
            <v>0</v>
          </cell>
          <cell r="AD2592" t="str">
            <v>DA FARE</v>
          </cell>
          <cell r="AE2592">
            <v>0</v>
          </cell>
          <cell r="AF2592">
            <v>0</v>
          </cell>
          <cell r="AG2592">
            <v>0</v>
          </cell>
          <cell r="AH2592">
            <v>0</v>
          </cell>
        </row>
        <row r="2593">
          <cell r="A2593">
            <v>104394</v>
          </cell>
          <cell r="B2593" t="str">
            <v>SONDA ECOGRAFICA</v>
          </cell>
          <cell r="C2593" t="str">
            <v>CANON INC</v>
          </cell>
          <cell r="D2593" t="str">
            <v>PLT 1005 BT</v>
          </cell>
          <cell r="E2593" t="str">
            <v>FMC2163129</v>
          </cell>
          <cell r="F2593" t="str">
            <v>COMPONENTE</v>
          </cell>
          <cell r="G2593">
            <v>104393</v>
          </cell>
          <cell r="H2593" t="str">
            <v>ECO32 (104393)</v>
          </cell>
          <cell r="I2593" t="str">
            <v>S.PIETRO</v>
          </cell>
          <cell r="J2593" t="str">
            <v>RADIOLOGIA</v>
          </cell>
          <cell r="K2593" t="str">
            <v>RADIOLOGIA</v>
          </cell>
          <cell r="L2593" t="str">
            <v>RADIOLOGIA</v>
          </cell>
          <cell r="M2593" t="str">
            <v>COMPONENTE</v>
          </cell>
          <cell r="N2593">
            <v>104393</v>
          </cell>
          <cell r="O2593" t="str">
            <v>ECO32 (104393)</v>
          </cell>
          <cell r="P2593" t="str">
            <v>BIENNALE CON APP PADRE</v>
          </cell>
          <cell r="Q2593" t="str">
            <v>ANNUALE</v>
          </cell>
          <cell r="R2593" t="str">
            <v>ANNUALE</v>
          </cell>
          <cell r="T2593" t="str">
            <v>NON PREVISTO</v>
          </cell>
          <cell r="U2593">
            <v>0</v>
          </cell>
          <cell r="V2593">
            <v>0</v>
          </cell>
          <cell r="W2593">
            <v>0</v>
          </cell>
          <cell r="X2593">
            <v>0</v>
          </cell>
          <cell r="Y2593" t="str">
            <v>DA FARE</v>
          </cell>
          <cell r="Z2593">
            <v>4394</v>
          </cell>
          <cell r="AA2593">
            <v>46220</v>
          </cell>
          <cell r="AB2593" t="str">
            <v>POSITIVO</v>
          </cell>
          <cell r="AC2593">
            <v>0</v>
          </cell>
          <cell r="AD2593" t="str">
            <v>DA FARE</v>
          </cell>
          <cell r="AE2593">
            <v>104393</v>
          </cell>
          <cell r="AF2593">
            <v>0</v>
          </cell>
          <cell r="AG2593">
            <v>0</v>
          </cell>
          <cell r="AH2593">
            <v>0</v>
          </cell>
        </row>
        <row r="2594">
          <cell r="A2594">
            <v>104396</v>
          </cell>
          <cell r="B2594" t="str">
            <v>RIPRODUTTORE VIDEO O DIGITALE DI BIOIMMAGINI</v>
          </cell>
          <cell r="C2594" t="str">
            <v>SONY CORP</v>
          </cell>
          <cell r="D2594" t="str">
            <v>UP D 898 MD</v>
          </cell>
          <cell r="E2594" t="str">
            <v>7270139</v>
          </cell>
          <cell r="F2594" t="str">
            <v>COMPONENTE</v>
          </cell>
          <cell r="G2594">
            <v>104393</v>
          </cell>
          <cell r="H2594" t="str">
            <v>ECO32 (104393)</v>
          </cell>
          <cell r="I2594" t="str">
            <v>S.PIETRO</v>
          </cell>
          <cell r="J2594" t="str">
            <v>RADIOLOGIA</v>
          </cell>
          <cell r="K2594" t="str">
            <v>RADIOLOGIA</v>
          </cell>
          <cell r="L2594" t="str">
            <v>RADIOLOGIA</v>
          </cell>
          <cell r="M2594" t="str">
            <v>COMPONENTE</v>
          </cell>
          <cell r="N2594">
            <v>104393</v>
          </cell>
          <cell r="O2594" t="str">
            <v>ECO32 (104393)</v>
          </cell>
          <cell r="P2594" t="str">
            <v>BIENNALE</v>
          </cell>
          <cell r="Q2594" t="str">
            <v>ANNUALE</v>
          </cell>
          <cell r="R2594" t="str">
            <v>NON PREVISTO</v>
          </cell>
          <cell r="T2594" t="str">
            <v>NON PREVISTO</v>
          </cell>
          <cell r="U2594">
            <v>0</v>
          </cell>
          <cell r="V2594">
            <v>0</v>
          </cell>
          <cell r="W2594">
            <v>0</v>
          </cell>
          <cell r="X2594">
            <v>0</v>
          </cell>
          <cell r="Y2594" t="str">
            <v>DA FARE</v>
          </cell>
          <cell r="Z2594">
            <v>4396</v>
          </cell>
          <cell r="AA2594">
            <v>46220</v>
          </cell>
          <cell r="AB2594" t="str">
            <v>POSITIVO</v>
          </cell>
          <cell r="AC2594">
            <v>0</v>
          </cell>
          <cell r="AD2594" t="str">
            <v>NON PREVISTO</v>
          </cell>
          <cell r="AE2594" t="str">
            <v>NON PREVISTO</v>
          </cell>
          <cell r="AF2594" t="str">
            <v>NON PREVISTO</v>
          </cell>
          <cell r="AG2594" t="str">
            <v>NON PREVISTO</v>
          </cell>
          <cell r="AH2594" t="str">
            <v>NON PREVISTO</v>
          </cell>
        </row>
        <row r="2595">
          <cell r="A2595">
            <v>104397</v>
          </cell>
          <cell r="B2595" t="str">
            <v>MODULO FUSION</v>
          </cell>
          <cell r="C2595" t="str">
            <v>CANON INC</v>
          </cell>
          <cell r="D2595" t="str">
            <v>UIFR AA550A/EL</v>
          </cell>
          <cell r="E2595" t="str">
            <v>99B2262242</v>
          </cell>
          <cell r="F2595" t="str">
            <v>COMPONENTE</v>
          </cell>
          <cell r="G2595">
            <v>104393</v>
          </cell>
          <cell r="H2595" t="str">
            <v>ECO32 (104393)</v>
          </cell>
          <cell r="I2595" t="str">
            <v>S.PIETRO</v>
          </cell>
          <cell r="J2595" t="str">
            <v>RADIOLOGIA</v>
          </cell>
          <cell r="K2595" t="str">
            <v>RADIOLOGIA</v>
          </cell>
          <cell r="L2595" t="str">
            <v>RADIOLOGIA</v>
          </cell>
          <cell r="M2595" t="str">
            <v>COMPONENTE</v>
          </cell>
          <cell r="N2595">
            <v>104393</v>
          </cell>
          <cell r="O2595" t="str">
            <v>ECO32 (104393)</v>
          </cell>
          <cell r="P2595" t="str">
            <v>BIENNALE CON APP PADRE</v>
          </cell>
          <cell r="Q2595" t="str">
            <v>ANNUALE</v>
          </cell>
          <cell r="R2595" t="str">
            <v>NON PREVISTO</v>
          </cell>
          <cell r="T2595" t="str">
            <v>NON PREVISTO</v>
          </cell>
          <cell r="U2595">
            <v>0</v>
          </cell>
          <cell r="V2595">
            <v>0</v>
          </cell>
          <cell r="W2595">
            <v>0</v>
          </cell>
          <cell r="X2595">
            <v>0</v>
          </cell>
          <cell r="Y2595" t="str">
            <v>DA FARE</v>
          </cell>
          <cell r="Z2595">
            <v>4397</v>
          </cell>
          <cell r="AA2595">
            <v>46220</v>
          </cell>
          <cell r="AB2595" t="str">
            <v>POSITIVO</v>
          </cell>
          <cell r="AC2595">
            <v>0</v>
          </cell>
          <cell r="AD2595" t="str">
            <v>NON PREVISTO</v>
          </cell>
          <cell r="AE2595" t="str">
            <v>NON PREVISTO</v>
          </cell>
          <cell r="AF2595" t="str">
            <v>NON PREVISTO</v>
          </cell>
          <cell r="AG2595" t="str">
            <v>NON PREVISTO</v>
          </cell>
          <cell r="AH2595" t="str">
            <v>NON PREVISTO</v>
          </cell>
        </row>
        <row r="2596">
          <cell r="A2596">
            <v>104398</v>
          </cell>
          <cell r="B2596" t="str">
            <v>ECOTOMOGRAFO</v>
          </cell>
          <cell r="C2596" t="str">
            <v>CANON INC</v>
          </cell>
          <cell r="D2596" t="str">
            <v>CUS AA000/S4</v>
          </cell>
          <cell r="E2596" t="str">
            <v>S4B2232404</v>
          </cell>
          <cell r="F2596" t="str">
            <v>PRINCIPALE</v>
          </cell>
          <cell r="G2596">
            <v>104398</v>
          </cell>
          <cell r="H2596" t="str">
            <v>ECO21 (104398)</v>
          </cell>
          <cell r="I2596" t="str">
            <v>S.PIETRO</v>
          </cell>
          <cell r="J2596" t="str">
            <v>AMB. UROLOGIA</v>
          </cell>
          <cell r="K2596" t="str">
            <v>AMB. UROLOGIA</v>
          </cell>
          <cell r="L2596" t="str">
            <v>AMB. UROLOGIA</v>
          </cell>
          <cell r="M2596" t="str">
            <v>PRINCIPALE</v>
          </cell>
          <cell r="N2596">
            <v>104398</v>
          </cell>
          <cell r="O2596" t="str">
            <v>ECO21 (104398)</v>
          </cell>
          <cell r="P2596" t="str">
            <v>BIENNALE</v>
          </cell>
          <cell r="Q2596" t="str">
            <v>ANNUALE</v>
          </cell>
          <cell r="R2596" t="str">
            <v>ANNUALE</v>
          </cell>
          <cell r="T2596" t="str">
            <v>DA FARE</v>
          </cell>
          <cell r="U2596">
            <v>4398</v>
          </cell>
          <cell r="V2596">
            <v>46213</v>
          </cell>
          <cell r="W2596" t="str">
            <v>POSITIVO</v>
          </cell>
          <cell r="X2596" t="str">
            <v>VSE EFFETTUATA CON APP 104399 E 10400 E 104663</v>
          </cell>
          <cell r="Y2596" t="str">
            <v>DA FARE</v>
          </cell>
          <cell r="Z2596">
            <v>4398</v>
          </cell>
          <cell r="AA2596">
            <v>46213</v>
          </cell>
          <cell r="AB2596" t="str">
            <v>POSITIVO</v>
          </cell>
          <cell r="AC2596">
            <v>0</v>
          </cell>
          <cell r="AD2596" t="str">
            <v>DA FARE</v>
          </cell>
          <cell r="AE2596">
            <v>0</v>
          </cell>
          <cell r="AF2596">
            <v>0</v>
          </cell>
          <cell r="AG2596">
            <v>0</v>
          </cell>
          <cell r="AH2596">
            <v>0</v>
          </cell>
        </row>
        <row r="2597">
          <cell r="A2597">
            <v>104399</v>
          </cell>
          <cell r="B2597" t="str">
            <v>SONDA ECOGRAFICA</v>
          </cell>
          <cell r="C2597" t="str">
            <v>CANON INC</v>
          </cell>
          <cell r="D2597" t="str">
            <v>PLT 1204 BT</v>
          </cell>
          <cell r="E2597" t="str">
            <v>MAC2185393</v>
          </cell>
          <cell r="F2597" t="str">
            <v>COMPONENTE</v>
          </cell>
          <cell r="G2597">
            <v>104398</v>
          </cell>
          <cell r="H2597" t="str">
            <v>ECO21 (104398)</v>
          </cell>
          <cell r="I2597" t="str">
            <v>S.PIETRO</v>
          </cell>
          <cell r="J2597" t="str">
            <v>AMB. UROLOGIA</v>
          </cell>
          <cell r="K2597" t="str">
            <v>AMB. UROLOGIA</v>
          </cell>
          <cell r="L2597" t="str">
            <v>AMB. UROLOGIA</v>
          </cell>
          <cell r="M2597" t="str">
            <v>COMPONENTE</v>
          </cell>
          <cell r="N2597">
            <v>104398</v>
          </cell>
          <cell r="O2597" t="str">
            <v>ECO21 (104398)</v>
          </cell>
          <cell r="P2597" t="str">
            <v>BIENNALE CON APP PADRE</v>
          </cell>
          <cell r="Q2597" t="str">
            <v>ANNUALE</v>
          </cell>
          <cell r="R2597" t="str">
            <v>ANNUALE</v>
          </cell>
          <cell r="T2597" t="str">
            <v>DA FARE</v>
          </cell>
          <cell r="U2597">
            <v>4398</v>
          </cell>
          <cell r="V2597">
            <v>46213</v>
          </cell>
          <cell r="W2597" t="str">
            <v>POSITIVO</v>
          </cell>
          <cell r="X2597" t="str">
            <v>VSE EFFETTUATA CON APP PADRE</v>
          </cell>
          <cell r="Y2597" t="str">
            <v>DA FARE</v>
          </cell>
          <cell r="Z2597">
            <v>4399</v>
          </cell>
          <cell r="AA2597">
            <v>46213</v>
          </cell>
          <cell r="AB2597" t="str">
            <v>POSITIVO</v>
          </cell>
          <cell r="AC2597">
            <v>0</v>
          </cell>
          <cell r="AD2597" t="str">
            <v>DA FARE</v>
          </cell>
          <cell r="AE2597">
            <v>104398</v>
          </cell>
          <cell r="AF2597">
            <v>0</v>
          </cell>
          <cell r="AG2597">
            <v>0</v>
          </cell>
          <cell r="AH2597">
            <v>0</v>
          </cell>
        </row>
        <row r="2598">
          <cell r="A2598">
            <v>104400</v>
          </cell>
          <cell r="B2598" t="str">
            <v>SONDA ECOGRAFICA</v>
          </cell>
          <cell r="C2598" t="str">
            <v>CANON INC</v>
          </cell>
          <cell r="D2598" t="str">
            <v>PVT 475 BT</v>
          </cell>
          <cell r="E2598" t="str">
            <v>FSB21Y2498</v>
          </cell>
          <cell r="F2598" t="str">
            <v>COMPONENTE</v>
          </cell>
          <cell r="G2598">
            <v>104398</v>
          </cell>
          <cell r="H2598" t="str">
            <v>ECO21 (104398)</v>
          </cell>
          <cell r="I2598" t="str">
            <v>S.PIETRO</v>
          </cell>
          <cell r="J2598" t="str">
            <v>AMB. UROLOGIA</v>
          </cell>
          <cell r="K2598" t="str">
            <v>AMB. UROLOGIA</v>
          </cell>
          <cell r="L2598" t="str">
            <v>AMB. UROLOGIA</v>
          </cell>
          <cell r="M2598" t="str">
            <v>COMPONENTE</v>
          </cell>
          <cell r="N2598">
            <v>104398</v>
          </cell>
          <cell r="O2598" t="str">
            <v>ECO21 (104398)</v>
          </cell>
          <cell r="P2598" t="str">
            <v>BIENNALE CON APP PADRE</v>
          </cell>
          <cell r="Q2598" t="str">
            <v>ANNUALE</v>
          </cell>
          <cell r="R2598" t="str">
            <v>ANNUALE</v>
          </cell>
          <cell r="T2598" t="str">
            <v>DA FARE</v>
          </cell>
          <cell r="U2598">
            <v>4398</v>
          </cell>
          <cell r="V2598">
            <v>46213</v>
          </cell>
          <cell r="W2598" t="str">
            <v>POSITIVO</v>
          </cell>
          <cell r="X2598" t="str">
            <v>VSE EFFETTUATA CON APP PADRE</v>
          </cell>
          <cell r="Y2598" t="str">
            <v>DA FARE</v>
          </cell>
          <cell r="Z2598">
            <v>4400</v>
          </cell>
          <cell r="AA2598">
            <v>46213</v>
          </cell>
          <cell r="AB2598" t="str">
            <v>POSITIVO</v>
          </cell>
          <cell r="AC2598">
            <v>0</v>
          </cell>
          <cell r="AD2598" t="str">
            <v>DA FARE</v>
          </cell>
          <cell r="AE2598">
            <v>104398</v>
          </cell>
          <cell r="AF2598">
            <v>0</v>
          </cell>
          <cell r="AG2598">
            <v>0</v>
          </cell>
          <cell r="AH2598">
            <v>0</v>
          </cell>
        </row>
        <row r="2599">
          <cell r="A2599">
            <v>104402</v>
          </cell>
          <cell r="B2599" t="str">
            <v>RIPRODUTTORE VIDEO O DIGITALE DI BIOIMMAGINI</v>
          </cell>
          <cell r="C2599" t="str">
            <v>SONY CORP</v>
          </cell>
          <cell r="D2599" t="str">
            <v>UP D 898 MD</v>
          </cell>
          <cell r="E2599" t="str">
            <v>7270198</v>
          </cell>
          <cell r="F2599" t="str">
            <v>COMPONENTE</v>
          </cell>
          <cell r="G2599">
            <v>104398</v>
          </cell>
          <cell r="H2599" t="str">
            <v>ECO21 (104398)</v>
          </cell>
          <cell r="I2599" t="str">
            <v>S.PIETRO</v>
          </cell>
          <cell r="J2599" t="str">
            <v>AMB. UROLOGIA</v>
          </cell>
          <cell r="K2599" t="str">
            <v>AMB. UROLOGIA</v>
          </cell>
          <cell r="L2599" t="str">
            <v>AMB. UROLOGIA</v>
          </cell>
          <cell r="M2599" t="str">
            <v>COMPONENTE</v>
          </cell>
          <cell r="N2599">
            <v>104398</v>
          </cell>
          <cell r="O2599" t="str">
            <v>ECO21 (104398)</v>
          </cell>
          <cell r="P2599" t="str">
            <v>BIENNALE</v>
          </cell>
          <cell r="Q2599" t="str">
            <v>ANNUALE</v>
          </cell>
          <cell r="R2599" t="str">
            <v>NON PREVISTO</v>
          </cell>
          <cell r="T2599" t="str">
            <v>DA FARE</v>
          </cell>
          <cell r="U2599">
            <v>4402</v>
          </cell>
          <cell r="V2599">
            <v>46213</v>
          </cell>
          <cell r="W2599" t="str">
            <v>POSITIVO</v>
          </cell>
          <cell r="X2599">
            <v>0</v>
          </cell>
          <cell r="Y2599" t="str">
            <v>DA FARE</v>
          </cell>
          <cell r="Z2599">
            <v>4402</v>
          </cell>
          <cell r="AA2599">
            <v>46213</v>
          </cell>
          <cell r="AB2599" t="str">
            <v>POSITIVO</v>
          </cell>
          <cell r="AC2599">
            <v>0</v>
          </cell>
          <cell r="AD2599" t="str">
            <v>NON PREVISTO</v>
          </cell>
          <cell r="AE2599" t="str">
            <v>NON PREVISTO</v>
          </cell>
          <cell r="AF2599" t="str">
            <v>NON PREVISTO</v>
          </cell>
          <cell r="AG2599" t="str">
            <v>NON PREVISTO</v>
          </cell>
          <cell r="AH2599" t="str">
            <v>NON PREVISTO</v>
          </cell>
        </row>
        <row r="2600">
          <cell r="A2600">
            <v>104403</v>
          </cell>
          <cell r="B2600" t="str">
            <v>MODULO FUSION</v>
          </cell>
          <cell r="C2600" t="str">
            <v>CANON INC</v>
          </cell>
          <cell r="D2600" t="str">
            <v>UIFR AA550A/EL</v>
          </cell>
          <cell r="E2600" t="str">
            <v>99B2262241</v>
          </cell>
          <cell r="F2600" t="str">
            <v>COMPONENTE</v>
          </cell>
          <cell r="G2600">
            <v>104398</v>
          </cell>
          <cell r="H2600" t="str">
            <v>ECO21 (104398)</v>
          </cell>
          <cell r="I2600" t="str">
            <v>S.PIETRO</v>
          </cell>
          <cell r="J2600" t="str">
            <v>AMB. UROLOGIA</v>
          </cell>
          <cell r="K2600" t="str">
            <v>AMB. UROLOGIA</v>
          </cell>
          <cell r="L2600" t="str">
            <v>AMB. UROLOGIA</v>
          </cell>
          <cell r="M2600" t="str">
            <v>COMPONENTE</v>
          </cell>
          <cell r="N2600">
            <v>104398</v>
          </cell>
          <cell r="O2600" t="str">
            <v>ECO21 (104398)</v>
          </cell>
          <cell r="P2600" t="str">
            <v>BIENNALE</v>
          </cell>
          <cell r="Q2600" t="str">
            <v>ANNUALE</v>
          </cell>
          <cell r="R2600" t="str">
            <v>NON PREVISTO</v>
          </cell>
          <cell r="T2600" t="str">
            <v>DA FARE</v>
          </cell>
          <cell r="U2600">
            <v>4403</v>
          </cell>
          <cell r="V2600">
            <v>46213</v>
          </cell>
          <cell r="W2600" t="str">
            <v>POSITIVO</v>
          </cell>
          <cell r="X2600">
            <v>0</v>
          </cell>
          <cell r="Y2600" t="str">
            <v>DA FARE</v>
          </cell>
          <cell r="Z2600">
            <v>4403</v>
          </cell>
          <cell r="AA2600">
            <v>46213</v>
          </cell>
          <cell r="AB2600" t="str">
            <v>POSITIVO</v>
          </cell>
          <cell r="AC2600">
            <v>0</v>
          </cell>
          <cell r="AD2600" t="str">
            <v>NON PREVISTO</v>
          </cell>
          <cell r="AE2600" t="str">
            <v>NON PREVISTO</v>
          </cell>
          <cell r="AF2600" t="str">
            <v>NON PREVISTO</v>
          </cell>
          <cell r="AG2600" t="str">
            <v>NON PREVISTO</v>
          </cell>
          <cell r="AH2600" t="str">
            <v>NON PREVISTO</v>
          </cell>
        </row>
        <row r="2601">
          <cell r="A2601">
            <v>104404</v>
          </cell>
          <cell r="B2601" t="str">
            <v>TAVOLO OPERATORIO</v>
          </cell>
          <cell r="C2601" t="str">
            <v>STERIS SURGICAL TECHNOLOGIES</v>
          </cell>
          <cell r="D2601" t="str">
            <v>CMAX 3</v>
          </cell>
          <cell r="E2601" t="str">
            <v>188655</v>
          </cell>
          <cell r="F2601" t="str">
            <v>SINGOLA</v>
          </cell>
          <cell r="G2601">
            <v>104404</v>
          </cell>
          <cell r="I2601" t="str">
            <v>S.PIETRO</v>
          </cell>
          <cell r="J2601" t="str">
            <v>BLOCCO OPERATORIO OSTETRICO NUOVA VERTICALE</v>
          </cell>
          <cell r="K2601" t="str">
            <v>BLOCCO OPERATORIO OSTETRICO NUOVA VERTICALE</v>
          </cell>
          <cell r="L2601" t="str">
            <v>NON TROVATO</v>
          </cell>
          <cell r="P2601" t="str">
            <v>ANNUALE</v>
          </cell>
          <cell r="Q2601" t="str">
            <v>ANNUALE</v>
          </cell>
          <cell r="R2601" t="str">
            <v>NON PREVISTO</v>
          </cell>
          <cell r="T2601" t="str">
            <v>DA FARE</v>
          </cell>
          <cell r="U2601">
            <v>0</v>
          </cell>
          <cell r="V2601">
            <v>0</v>
          </cell>
          <cell r="W2601">
            <v>0</v>
          </cell>
          <cell r="X2601">
            <v>0</v>
          </cell>
          <cell r="Y2601" t="str">
            <v>DA FARE</v>
          </cell>
          <cell r="Z2601">
            <v>0</v>
          </cell>
          <cell r="AA2601">
            <v>0</v>
          </cell>
          <cell r="AB2601">
            <v>0</v>
          </cell>
          <cell r="AC2601">
            <v>0</v>
          </cell>
          <cell r="AD2601" t="str">
            <v>NON PREVISTO</v>
          </cell>
          <cell r="AE2601" t="str">
            <v>NON PREVISTO</v>
          </cell>
          <cell r="AF2601" t="str">
            <v>NON PREVISTO</v>
          </cell>
          <cell r="AG2601" t="str">
            <v>NON PREVISTO</v>
          </cell>
          <cell r="AH2601" t="str">
            <v>NON PREVISTO</v>
          </cell>
        </row>
        <row r="2602">
          <cell r="A2602">
            <v>104405</v>
          </cell>
          <cell r="B2602" t="str">
            <v>TAVOLO OPERATORIO</v>
          </cell>
          <cell r="C2602" t="str">
            <v>STERIS SURGICAL TECHNOLOGIES</v>
          </cell>
          <cell r="D2602" t="str">
            <v>CMAX 3</v>
          </cell>
          <cell r="E2602" t="str">
            <v>186685</v>
          </cell>
          <cell r="F2602" t="str">
            <v>SINGOLA</v>
          </cell>
          <cell r="G2602">
            <v>104405</v>
          </cell>
          <cell r="I2602" t="str">
            <v>S.PIETRO</v>
          </cell>
          <cell r="J2602" t="str">
            <v>BLOCCO OPERATORIO OSTETRICO NUOVA VERTICALE</v>
          </cell>
          <cell r="K2602" t="str">
            <v>BLOCCO OPERATORIO OSTETRICO NUOVA VERTICALE</v>
          </cell>
          <cell r="L2602" t="str">
            <v>BLOCCO OPERATORIO OSTERICO NUOVA VERTICALE</v>
          </cell>
          <cell r="M2602" t="str">
            <v>SINGOLA</v>
          </cell>
          <cell r="N2602" t="str">
            <v>104405</v>
          </cell>
          <cell r="P2602" t="str">
            <v>ANNUALE</v>
          </cell>
          <cell r="Q2602" t="str">
            <v>ANNUALE</v>
          </cell>
          <cell r="R2602" t="str">
            <v>NON PREVISTO</v>
          </cell>
          <cell r="T2602" t="str">
            <v>DA FARE</v>
          </cell>
          <cell r="U2602" t="str">
            <v>4405</v>
          </cell>
          <cell r="V2602">
            <v>46252</v>
          </cell>
          <cell r="W2602" t="str">
            <v>POSITIVO</v>
          </cell>
          <cell r="X2602">
            <v>0</v>
          </cell>
          <cell r="Y2602" t="str">
            <v>DA FARE</v>
          </cell>
          <cell r="Z2602" t="str">
            <v>4405</v>
          </cell>
          <cell r="AA2602">
            <v>46252</v>
          </cell>
          <cell r="AB2602" t="str">
            <v>POSITIVO</v>
          </cell>
          <cell r="AC2602">
            <v>0</v>
          </cell>
          <cell r="AD2602" t="str">
            <v>NON PREVISTO</v>
          </cell>
          <cell r="AE2602" t="str">
            <v>NON PREVISTO</v>
          </cell>
          <cell r="AF2602" t="str">
            <v>NON PREVISTO</v>
          </cell>
          <cell r="AG2602" t="str">
            <v>NON PREVISTO</v>
          </cell>
          <cell r="AH2602" t="str">
            <v>NON PREVISTO</v>
          </cell>
        </row>
        <row r="2603">
          <cell r="A2603">
            <v>104406</v>
          </cell>
          <cell r="B2603" t="str">
            <v>RISCALDATORE RADIANTE PER NEONATI</v>
          </cell>
          <cell r="C2603" t="str">
            <v>WEYER GMBH</v>
          </cell>
          <cell r="D2603" t="str">
            <v>CERAMOTHERM 3000</v>
          </cell>
          <cell r="E2603" t="str">
            <v>64889</v>
          </cell>
          <cell r="F2603" t="str">
            <v>SINGOLA</v>
          </cell>
          <cell r="G2603">
            <v>104406</v>
          </cell>
          <cell r="I2603" t="str">
            <v>S.PIETRO</v>
          </cell>
          <cell r="J2603" t="str">
            <v>SALE TRAVAGLIO-NUOVA VERTICALE</v>
          </cell>
          <cell r="K2603" t="str">
            <v>SALE TRAVAGLIO-NUOVA VERTICALE</v>
          </cell>
          <cell r="L2603" t="str">
            <v>SALA TRAVAGLIO - NUOVA VERTICALE</v>
          </cell>
          <cell r="M2603" t="str">
            <v>SINGOLA</v>
          </cell>
          <cell r="N2603">
            <v>104406</v>
          </cell>
          <cell r="P2603" t="str">
            <v>ANNUALE</v>
          </cell>
          <cell r="Q2603" t="str">
            <v>ANNUALE</v>
          </cell>
          <cell r="R2603" t="str">
            <v>NON PREVISTO</v>
          </cell>
          <cell r="T2603" t="str">
            <v>DA FARE</v>
          </cell>
          <cell r="U2603" t="str">
            <v>4406</v>
          </cell>
          <cell r="V2603">
            <v>46253</v>
          </cell>
          <cell r="W2603" t="str">
            <v>POSITIVO</v>
          </cell>
          <cell r="X2603">
            <v>0</v>
          </cell>
          <cell r="Y2603" t="str">
            <v>DA FARE</v>
          </cell>
          <cell r="Z2603" t="str">
            <v>4406</v>
          </cell>
          <cell r="AA2603">
            <v>46283</v>
          </cell>
          <cell r="AB2603" t="str">
            <v>POSITIVO</v>
          </cell>
          <cell r="AC2603">
            <v>0</v>
          </cell>
          <cell r="AD2603" t="str">
            <v>NON PREVISTO</v>
          </cell>
          <cell r="AE2603" t="str">
            <v>NON PREVISTO</v>
          </cell>
          <cell r="AF2603" t="str">
            <v>NON PREVISTO</v>
          </cell>
          <cell r="AG2603" t="str">
            <v>NON PREVISTO</v>
          </cell>
          <cell r="AH2603" t="str">
            <v>NON PREVISTO</v>
          </cell>
        </row>
        <row r="2604">
          <cell r="A2604">
            <v>104407</v>
          </cell>
          <cell r="B2604" t="str">
            <v>RISCALDATORE RADIANTE PER NEONATI</v>
          </cell>
          <cell r="C2604" t="str">
            <v>WEYER GMBH</v>
          </cell>
          <cell r="D2604" t="str">
            <v>CERAMOTHERM 3000</v>
          </cell>
          <cell r="E2604" t="str">
            <v>64890</v>
          </cell>
          <cell r="F2604" t="str">
            <v>SINGOLA</v>
          </cell>
          <cell r="G2604">
            <v>104407</v>
          </cell>
          <cell r="I2604" t="str">
            <v>S.PIETRO</v>
          </cell>
          <cell r="J2604" t="str">
            <v>SALE TRAVAGLIO-NUOVA VERTICALE</v>
          </cell>
          <cell r="K2604" t="str">
            <v>SALE TRAVAGLIO-NUOVA VERTICALE</v>
          </cell>
          <cell r="L2604" t="str">
            <v>SALA TRAVAGLIO - NUOVA VERTICALE</v>
          </cell>
          <cell r="M2604" t="str">
            <v>SINGOLA</v>
          </cell>
          <cell r="N2604">
            <v>104407</v>
          </cell>
          <cell r="P2604" t="str">
            <v>ANNUALE</v>
          </cell>
          <cell r="Q2604" t="str">
            <v>ANNUALE</v>
          </cell>
          <cell r="R2604" t="str">
            <v>NON PREVISTO</v>
          </cell>
          <cell r="T2604" t="str">
            <v>DA FARE</v>
          </cell>
          <cell r="U2604" t="str">
            <v>4407</v>
          </cell>
          <cell r="V2604">
            <v>46253</v>
          </cell>
          <cell r="W2604" t="str">
            <v>POSITIVO</v>
          </cell>
          <cell r="X2604">
            <v>0</v>
          </cell>
          <cell r="Y2604" t="str">
            <v>DA FARE</v>
          </cell>
          <cell r="Z2604" t="str">
            <v>4407</v>
          </cell>
          <cell r="AA2604">
            <v>46283</v>
          </cell>
          <cell r="AB2604" t="str">
            <v>POSITIVO</v>
          </cell>
          <cell r="AC2604">
            <v>0</v>
          </cell>
          <cell r="AD2604" t="str">
            <v>NON PREVISTO</v>
          </cell>
          <cell r="AE2604" t="str">
            <v>NON PREVISTO</v>
          </cell>
          <cell r="AF2604" t="str">
            <v>NON PREVISTO</v>
          </cell>
          <cell r="AG2604" t="str">
            <v>NON PREVISTO</v>
          </cell>
          <cell r="AH2604" t="str">
            <v>NON PREVISTO</v>
          </cell>
        </row>
        <row r="2605">
          <cell r="A2605">
            <v>104408</v>
          </cell>
          <cell r="B2605" t="str">
            <v>RISCALDATORE RADIANTE PER NEONATI</v>
          </cell>
          <cell r="C2605" t="str">
            <v>WEYER GMBH</v>
          </cell>
          <cell r="D2605" t="str">
            <v>CERAMOTHERM 3000</v>
          </cell>
          <cell r="E2605" t="str">
            <v>64891</v>
          </cell>
          <cell r="F2605" t="str">
            <v>SINGOLA</v>
          </cell>
          <cell r="G2605">
            <v>104408</v>
          </cell>
          <cell r="I2605" t="str">
            <v>S.PIETRO</v>
          </cell>
          <cell r="J2605" t="str">
            <v>SALE TRAVAGLIO-NUOVA VERTICALE</v>
          </cell>
          <cell r="K2605" t="str">
            <v>SALE TRAVAGLIO-NUOVA VERTICALE</v>
          </cell>
          <cell r="L2605" t="str">
            <v>SALA TRAVAGLIO - NUOVA VERTICALE</v>
          </cell>
          <cell r="M2605" t="str">
            <v>SINGOLA</v>
          </cell>
          <cell r="N2605">
            <v>104408</v>
          </cell>
          <cell r="P2605" t="str">
            <v>ANNUALE</v>
          </cell>
          <cell r="Q2605" t="str">
            <v>ANNUALE</v>
          </cell>
          <cell r="R2605" t="str">
            <v>NON PREVISTO</v>
          </cell>
          <cell r="T2605" t="str">
            <v>DA FARE</v>
          </cell>
          <cell r="U2605" t="str">
            <v>4408</v>
          </cell>
          <cell r="V2605">
            <v>46253</v>
          </cell>
          <cell r="W2605" t="str">
            <v>POSITIVO</v>
          </cell>
          <cell r="X2605">
            <v>0</v>
          </cell>
          <cell r="Y2605" t="str">
            <v>DA FARE</v>
          </cell>
          <cell r="Z2605" t="str">
            <v>4408</v>
          </cell>
          <cell r="AA2605">
            <v>46283</v>
          </cell>
          <cell r="AB2605" t="str">
            <v>POSITIVO</v>
          </cell>
          <cell r="AC2605">
            <v>0</v>
          </cell>
          <cell r="AD2605" t="str">
            <v>NON PREVISTO</v>
          </cell>
          <cell r="AE2605" t="str">
            <v>NON PREVISTO</v>
          </cell>
          <cell r="AF2605" t="str">
            <v>NON PREVISTO</v>
          </cell>
          <cell r="AG2605" t="str">
            <v>NON PREVISTO</v>
          </cell>
          <cell r="AH2605" t="str">
            <v>NON PREVISTO</v>
          </cell>
        </row>
        <row r="2606">
          <cell r="A2606">
            <v>104409</v>
          </cell>
          <cell r="B2606" t="str">
            <v>RISCALDATORE RADIANTE PER NEONATI</v>
          </cell>
          <cell r="C2606" t="str">
            <v>WEYER GMBH</v>
          </cell>
          <cell r="D2606" t="str">
            <v>CERAMOTHERM 3000</v>
          </cell>
          <cell r="E2606" t="str">
            <v>64892</v>
          </cell>
          <cell r="F2606" t="str">
            <v>SINGOLA</v>
          </cell>
          <cell r="G2606">
            <v>104409</v>
          </cell>
          <cell r="I2606" t="str">
            <v>S.PIETRO</v>
          </cell>
          <cell r="J2606" t="str">
            <v>SALE TRAVAGLIO-NUOVA VERTICALE</v>
          </cell>
          <cell r="K2606" t="str">
            <v>SALE TRAVAGLIO-NUOVA VERTICALE</v>
          </cell>
          <cell r="L2606" t="str">
            <v>SALA TRAVAGLIO - NUOVA VERTICALE</v>
          </cell>
          <cell r="M2606" t="str">
            <v>SINGOLA</v>
          </cell>
          <cell r="N2606">
            <v>104409</v>
          </cell>
          <cell r="P2606" t="str">
            <v>ANNUALE</v>
          </cell>
          <cell r="Q2606" t="str">
            <v>ANNUALE</v>
          </cell>
          <cell r="R2606" t="str">
            <v>NON PREVISTO</v>
          </cell>
          <cell r="T2606" t="str">
            <v>DA FARE</v>
          </cell>
          <cell r="U2606" t="str">
            <v>4409</v>
          </cell>
          <cell r="V2606">
            <v>46253</v>
          </cell>
          <cell r="W2606" t="str">
            <v>POSITIVO</v>
          </cell>
          <cell r="X2606">
            <v>0</v>
          </cell>
          <cell r="Y2606" t="str">
            <v>DA FARE</v>
          </cell>
          <cell r="Z2606" t="str">
            <v>4409</v>
          </cell>
          <cell r="AA2606">
            <v>46283</v>
          </cell>
          <cell r="AB2606" t="str">
            <v>POSITIVO</v>
          </cell>
          <cell r="AC2606">
            <v>0</v>
          </cell>
          <cell r="AD2606" t="str">
            <v>NON PREVISTO</v>
          </cell>
          <cell r="AE2606" t="str">
            <v>NON PREVISTO</v>
          </cell>
          <cell r="AF2606" t="str">
            <v>NON PREVISTO</v>
          </cell>
          <cell r="AG2606" t="str">
            <v>NON PREVISTO</v>
          </cell>
          <cell r="AH2606" t="str">
            <v>NON PREVISTO</v>
          </cell>
        </row>
        <row r="2607">
          <cell r="A2607">
            <v>104410</v>
          </cell>
          <cell r="B2607" t="str">
            <v>RISCALDATORE RADIANTE PER NEONATI</v>
          </cell>
          <cell r="C2607" t="str">
            <v>WEYER GMBH</v>
          </cell>
          <cell r="D2607" t="str">
            <v>CERAMOTHERM 3000</v>
          </cell>
          <cell r="E2607" t="str">
            <v>64893</v>
          </cell>
          <cell r="F2607" t="str">
            <v>SINGOLA</v>
          </cell>
          <cell r="G2607">
            <v>104410</v>
          </cell>
          <cell r="I2607" t="str">
            <v>S.PIETRO</v>
          </cell>
          <cell r="J2607" t="str">
            <v>SALE TRAVAGLIO-NUOVA VERTICALE</v>
          </cell>
          <cell r="K2607" t="str">
            <v>SALE TRAVAGLIO-NUOVA VERTICALE</v>
          </cell>
          <cell r="L2607" t="str">
            <v>SALA TRAVAGLIO - NUOVA VERTICALE</v>
          </cell>
          <cell r="M2607" t="str">
            <v>SINGOLA</v>
          </cell>
          <cell r="N2607">
            <v>104410</v>
          </cell>
          <cell r="P2607" t="str">
            <v>ANNUALE</v>
          </cell>
          <cell r="Q2607" t="str">
            <v>ANNUALE</v>
          </cell>
          <cell r="R2607" t="str">
            <v>NON PREVISTO</v>
          </cell>
          <cell r="T2607" t="str">
            <v>DA FARE</v>
          </cell>
          <cell r="U2607" t="str">
            <v>4410</v>
          </cell>
          <cell r="V2607">
            <v>46253</v>
          </cell>
          <cell r="W2607" t="str">
            <v>POSITIVO</v>
          </cell>
          <cell r="X2607">
            <v>0</v>
          </cell>
          <cell r="Y2607" t="str">
            <v>DA FARE</v>
          </cell>
          <cell r="Z2607" t="str">
            <v>4410</v>
          </cell>
          <cell r="AA2607">
            <v>46283</v>
          </cell>
          <cell r="AB2607" t="str">
            <v>POSITIVO</v>
          </cell>
          <cell r="AC2607">
            <v>0</v>
          </cell>
          <cell r="AD2607" t="str">
            <v>NON PREVISTO</v>
          </cell>
          <cell r="AE2607" t="str">
            <v>NON PREVISTO</v>
          </cell>
          <cell r="AF2607" t="str">
            <v>NON PREVISTO</v>
          </cell>
          <cell r="AG2607" t="str">
            <v>NON PREVISTO</v>
          </cell>
          <cell r="AH2607" t="str">
            <v>NON PREVISTO</v>
          </cell>
        </row>
        <row r="2608">
          <cell r="A2608">
            <v>104411</v>
          </cell>
          <cell r="B2608" t="str">
            <v>LAMPADA SCIALITICA</v>
          </cell>
          <cell r="C2608" t="str">
            <v>MARTIN MEDIZINTECHNIK GMBH</v>
          </cell>
          <cell r="D2608" t="str">
            <v>MARLED E 15</v>
          </cell>
          <cell r="E2608" t="str">
            <v>89800391</v>
          </cell>
          <cell r="F2608" t="str">
            <v>PRINCIPALE</v>
          </cell>
          <cell r="G2608">
            <v>104411</v>
          </cell>
          <cell r="I2608" t="str">
            <v>S.PIETRO</v>
          </cell>
          <cell r="J2608" t="str">
            <v>SALA OPERATORIA PAMPURI</v>
          </cell>
          <cell r="K2608" t="str">
            <v>SALA OP. PAMPURI</v>
          </cell>
          <cell r="L2608" t="str">
            <v>SALA OP. PAMPURI</v>
          </cell>
          <cell r="M2608" t="str">
            <v>PRINCIPALE</v>
          </cell>
          <cell r="N2608" t="str">
            <v>104411</v>
          </cell>
          <cell r="P2608" t="str">
            <v>ANNUALE</v>
          </cell>
          <cell r="Q2608" t="str">
            <v>ANNUALE</v>
          </cell>
          <cell r="R2608" t="str">
            <v>NON PREVISTO</v>
          </cell>
          <cell r="T2608" t="str">
            <v>DA FARE</v>
          </cell>
          <cell r="U2608" t="str">
            <v>4411</v>
          </cell>
          <cell r="V2608">
            <v>46227</v>
          </cell>
          <cell r="W2608" t="str">
            <v>POSITIVO</v>
          </cell>
          <cell r="X2608">
            <v>0</v>
          </cell>
          <cell r="Y2608" t="str">
            <v>DA FARE</v>
          </cell>
          <cell r="Z2608">
            <v>4411</v>
          </cell>
          <cell r="AA2608">
            <v>46227</v>
          </cell>
          <cell r="AB2608" t="str">
            <v>POSITIVO</v>
          </cell>
          <cell r="AC2608">
            <v>0</v>
          </cell>
          <cell r="AD2608" t="str">
            <v>NON PREVISTO</v>
          </cell>
          <cell r="AE2608" t="str">
            <v>NON PREVISTO</v>
          </cell>
          <cell r="AF2608" t="str">
            <v>NON PREVISTO</v>
          </cell>
          <cell r="AG2608" t="str">
            <v>NON PREVISTO</v>
          </cell>
          <cell r="AH2608" t="str">
            <v>NON PREVISTO</v>
          </cell>
        </row>
        <row r="2609">
          <cell r="A2609">
            <v>104412</v>
          </cell>
          <cell r="B2609" t="str">
            <v>LAMPADA SCIALITICA</v>
          </cell>
          <cell r="C2609" t="str">
            <v>MARTIN MEDIZINTECHNIK GMBH</v>
          </cell>
          <cell r="D2609" t="str">
            <v>MARLED E 9I</v>
          </cell>
          <cell r="E2609" t="str">
            <v>89800376</v>
          </cell>
          <cell r="F2609" t="str">
            <v>COMPONENTE</v>
          </cell>
          <cell r="G2609">
            <v>104411</v>
          </cell>
          <cell r="I2609" t="str">
            <v>S.PIETRO</v>
          </cell>
          <cell r="J2609" t="str">
            <v>SALA OPERATORIA PAMPURI</v>
          </cell>
          <cell r="K2609" t="str">
            <v>SALA OP. PAMPURI</v>
          </cell>
          <cell r="L2609" t="str">
            <v>SALA OP. PAMPURI</v>
          </cell>
          <cell r="M2609" t="str">
            <v>COMPONENTE</v>
          </cell>
          <cell r="N2609" t="str">
            <v>104411</v>
          </cell>
          <cell r="P2609" t="str">
            <v>ANNUALE</v>
          </cell>
          <cell r="Q2609" t="str">
            <v>ANNUALE</v>
          </cell>
          <cell r="R2609" t="str">
            <v>NON PREVISTO</v>
          </cell>
          <cell r="T2609" t="str">
            <v>DA FARE</v>
          </cell>
          <cell r="U2609" t="str">
            <v>4412</v>
          </cell>
          <cell r="V2609">
            <v>46227</v>
          </cell>
          <cell r="W2609" t="str">
            <v>POSITIVO</v>
          </cell>
          <cell r="X2609">
            <v>0</v>
          </cell>
          <cell r="Y2609" t="str">
            <v>DA FARE</v>
          </cell>
          <cell r="Z2609">
            <v>4412</v>
          </cell>
          <cell r="AA2609">
            <v>46227</v>
          </cell>
          <cell r="AB2609" t="str">
            <v>POSITIVO</v>
          </cell>
          <cell r="AC2609">
            <v>0</v>
          </cell>
          <cell r="AD2609" t="str">
            <v>NON PREVISTO</v>
          </cell>
          <cell r="AE2609" t="str">
            <v>NON PREVISTO</v>
          </cell>
          <cell r="AF2609" t="str">
            <v>NON PREVISTO</v>
          </cell>
          <cell r="AG2609" t="str">
            <v>NON PREVISTO</v>
          </cell>
          <cell r="AH2609" t="str">
            <v>NON PREVISTO</v>
          </cell>
        </row>
        <row r="2610">
          <cell r="A2610">
            <v>104413</v>
          </cell>
          <cell r="B2610" t="str">
            <v>LAMPADA SCIALITICA</v>
          </cell>
          <cell r="C2610" t="str">
            <v>MARTIN MEDIZINTECHNIK GMBH</v>
          </cell>
          <cell r="D2610" t="str">
            <v>MARLED E 15</v>
          </cell>
          <cell r="E2610" t="str">
            <v>89800379</v>
          </cell>
          <cell r="F2610" t="str">
            <v>PRINCIPALE</v>
          </cell>
          <cell r="G2610">
            <v>104413</v>
          </cell>
          <cell r="I2610" t="str">
            <v>S.PIETRO</v>
          </cell>
          <cell r="J2610" t="str">
            <v>SALA OPERATORIA PAMPURI</v>
          </cell>
          <cell r="K2610" t="str">
            <v>SALA OP. PAMPURI</v>
          </cell>
          <cell r="L2610" t="str">
            <v>SALA OP. PAMPURI</v>
          </cell>
          <cell r="M2610" t="str">
            <v>PRINCIPALE</v>
          </cell>
          <cell r="N2610" t="str">
            <v>104413</v>
          </cell>
          <cell r="P2610" t="str">
            <v>ANNUALE</v>
          </cell>
          <cell r="Q2610" t="str">
            <v>ANNUALE</v>
          </cell>
          <cell r="R2610" t="str">
            <v>NON PREVISTO</v>
          </cell>
          <cell r="T2610" t="str">
            <v>DA FARE</v>
          </cell>
          <cell r="U2610" t="str">
            <v>4413</v>
          </cell>
          <cell r="V2610">
            <v>46227</v>
          </cell>
          <cell r="W2610" t="str">
            <v>POSITIVO</v>
          </cell>
          <cell r="X2610">
            <v>0</v>
          </cell>
          <cell r="Y2610" t="str">
            <v>DA FARE</v>
          </cell>
          <cell r="Z2610">
            <v>4413</v>
          </cell>
          <cell r="AA2610">
            <v>46227</v>
          </cell>
          <cell r="AB2610" t="str">
            <v>POSITIVO</v>
          </cell>
          <cell r="AC2610">
            <v>0</v>
          </cell>
          <cell r="AD2610" t="str">
            <v>NON PREVISTO</v>
          </cell>
          <cell r="AE2610" t="str">
            <v>NON PREVISTO</v>
          </cell>
          <cell r="AF2610" t="str">
            <v>NON PREVISTO</v>
          </cell>
          <cell r="AG2610" t="str">
            <v>NON PREVISTO</v>
          </cell>
          <cell r="AH2610" t="str">
            <v>NON PREVISTO</v>
          </cell>
        </row>
        <row r="2611">
          <cell r="A2611">
            <v>104414</v>
          </cell>
          <cell r="B2611" t="str">
            <v>LAMPADA SCIALITICA</v>
          </cell>
          <cell r="C2611" t="str">
            <v>MARTIN MEDIZINTECHNIK GMBH</v>
          </cell>
          <cell r="D2611" t="str">
            <v>MARLED E 9I</v>
          </cell>
          <cell r="E2611" t="str">
            <v>89800380</v>
          </cell>
          <cell r="F2611" t="str">
            <v>COMPONENTE</v>
          </cell>
          <cell r="G2611">
            <v>104413</v>
          </cell>
          <cell r="I2611" t="str">
            <v>S.PIETRO</v>
          </cell>
          <cell r="J2611" t="str">
            <v>SALA OPERATORIA PAMPURI</v>
          </cell>
          <cell r="K2611" t="str">
            <v>SALA OP. PAMPURI</v>
          </cell>
          <cell r="L2611" t="str">
            <v>SALA OP. PAMPURI</v>
          </cell>
          <cell r="M2611" t="str">
            <v>COMPONENTE</v>
          </cell>
          <cell r="N2611" t="str">
            <v>104413</v>
          </cell>
          <cell r="P2611" t="str">
            <v>ANNUALE</v>
          </cell>
          <cell r="Q2611" t="str">
            <v>ANNUALE</v>
          </cell>
          <cell r="R2611" t="str">
            <v>NON PREVISTO</v>
          </cell>
          <cell r="T2611" t="str">
            <v>DA FARE</v>
          </cell>
          <cell r="U2611" t="str">
            <v>4414</v>
          </cell>
          <cell r="V2611">
            <v>46227</v>
          </cell>
          <cell r="W2611" t="str">
            <v>POSITIVO</v>
          </cell>
          <cell r="X2611">
            <v>0</v>
          </cell>
          <cell r="Y2611" t="str">
            <v>DA FARE</v>
          </cell>
          <cell r="Z2611">
            <v>4414</v>
          </cell>
          <cell r="AA2611">
            <v>46227</v>
          </cell>
          <cell r="AB2611" t="str">
            <v>POSITIVO</v>
          </cell>
          <cell r="AC2611">
            <v>0</v>
          </cell>
          <cell r="AD2611" t="str">
            <v>NON PREVISTO</v>
          </cell>
          <cell r="AE2611" t="str">
            <v>NON PREVISTO</v>
          </cell>
          <cell r="AF2611" t="str">
            <v>NON PREVISTO</v>
          </cell>
          <cell r="AG2611" t="str">
            <v>NON PREVISTO</v>
          </cell>
          <cell r="AH2611" t="str">
            <v>NON PREVISTO</v>
          </cell>
        </row>
        <row r="2612">
          <cell r="A2612">
            <v>104415</v>
          </cell>
          <cell r="B2612" t="str">
            <v>LAMPADA SCIALITICA</v>
          </cell>
          <cell r="C2612" t="str">
            <v>MARTIN MEDIZINTECHNIK GMBH</v>
          </cell>
          <cell r="D2612" t="str">
            <v>MARLED E 15</v>
          </cell>
          <cell r="E2612" t="str">
            <v>89800451</v>
          </cell>
          <cell r="F2612" t="str">
            <v>PRINCIPALE</v>
          </cell>
          <cell r="G2612">
            <v>104415</v>
          </cell>
          <cell r="I2612" t="str">
            <v>S.PIETRO</v>
          </cell>
          <cell r="J2612" t="str">
            <v>BLOCCO OPERATORIO NUOVO/ORT.VASC.</v>
          </cell>
          <cell r="K2612" t="str">
            <v>BLOCCO OPERATORIO NUOVO/ORT.VASC.</v>
          </cell>
          <cell r="L2612" t="str">
            <v>BLOCCO OPERATORIO NUOVO/ORT.VASC.</v>
          </cell>
          <cell r="M2612" t="str">
            <v>PRINCIPALE</v>
          </cell>
          <cell r="N2612" t="str">
            <v>104415</v>
          </cell>
          <cell r="P2612" t="str">
            <v>ANNUALE</v>
          </cell>
          <cell r="Q2612" t="str">
            <v>ANNUALE</v>
          </cell>
          <cell r="R2612" t="str">
            <v>NON PREVISTO</v>
          </cell>
          <cell r="T2612" t="str">
            <v>DA FARE</v>
          </cell>
          <cell r="U2612" t="str">
            <v>4415</v>
          </cell>
          <cell r="V2612">
            <v>46276</v>
          </cell>
          <cell r="W2612" t="str">
            <v>POSITIVO</v>
          </cell>
          <cell r="X2612">
            <v>0</v>
          </cell>
          <cell r="Y2612" t="str">
            <v>DA FARE</v>
          </cell>
          <cell r="Z2612" t="str">
            <v>4415</v>
          </cell>
          <cell r="AA2612">
            <v>46276</v>
          </cell>
          <cell r="AB2612" t="str">
            <v>POSITIVO</v>
          </cell>
          <cell r="AC2612">
            <v>0</v>
          </cell>
          <cell r="AD2612" t="str">
            <v>NON PREVISTO</v>
          </cell>
          <cell r="AE2612" t="str">
            <v>NON PREVISTO</v>
          </cell>
          <cell r="AF2612" t="str">
            <v>NON PREVISTO</v>
          </cell>
          <cell r="AG2612" t="str">
            <v>NON PREVISTO</v>
          </cell>
          <cell r="AH2612" t="str">
            <v>NON PREVISTO</v>
          </cell>
        </row>
        <row r="2613">
          <cell r="A2613">
            <v>104416</v>
          </cell>
          <cell r="B2613" t="str">
            <v>LAMPADA SCIALITICA</v>
          </cell>
          <cell r="C2613" t="str">
            <v>MARTIN MEDIZINTECHNIK GMBH</v>
          </cell>
          <cell r="D2613" t="str">
            <v>MARLED E 9I</v>
          </cell>
          <cell r="E2613" t="str">
            <v>89800452</v>
          </cell>
          <cell r="F2613" t="str">
            <v>COMPONENTE</v>
          </cell>
          <cell r="G2613">
            <v>104415</v>
          </cell>
          <cell r="I2613" t="str">
            <v>S.PIETRO</v>
          </cell>
          <cell r="J2613" t="str">
            <v>BLOCCO OPERATORIO NUOVO/ORT.VASC.</v>
          </cell>
          <cell r="K2613" t="str">
            <v>BLOCCO OPERATORIO NUOVO/ORT.VASC.</v>
          </cell>
          <cell r="L2613" t="str">
            <v>BLOCCO OPERATORIO NUOVO/ORT.VASC.</v>
          </cell>
          <cell r="M2613" t="str">
            <v>COMPONENTE</v>
          </cell>
          <cell r="N2613" t="str">
            <v>104415</v>
          </cell>
          <cell r="P2613" t="str">
            <v>ANNUALE</v>
          </cell>
          <cell r="Q2613" t="str">
            <v>ANNUALE</v>
          </cell>
          <cell r="R2613" t="str">
            <v>NON PREVISTO</v>
          </cell>
          <cell r="T2613" t="str">
            <v>DA FARE</v>
          </cell>
          <cell r="U2613" t="str">
            <v>4416</v>
          </cell>
          <cell r="V2613">
            <v>46276</v>
          </cell>
          <cell r="W2613" t="str">
            <v>POSITIVO</v>
          </cell>
          <cell r="X2613">
            <v>0</v>
          </cell>
          <cell r="Y2613" t="str">
            <v>DA FARE</v>
          </cell>
          <cell r="Z2613" t="str">
            <v>4416</v>
          </cell>
          <cell r="AA2613">
            <v>46276</v>
          </cell>
          <cell r="AB2613" t="str">
            <v>POSITIVO</v>
          </cell>
          <cell r="AC2613">
            <v>0</v>
          </cell>
          <cell r="AD2613" t="str">
            <v>NON PREVISTO</v>
          </cell>
          <cell r="AE2613" t="str">
            <v>NON PREVISTO</v>
          </cell>
          <cell r="AF2613" t="str">
            <v>NON PREVISTO</v>
          </cell>
          <cell r="AG2613" t="str">
            <v>NON PREVISTO</v>
          </cell>
          <cell r="AH2613" t="str">
            <v>NON PREVISTO</v>
          </cell>
        </row>
        <row r="2614">
          <cell r="A2614">
            <v>104417</v>
          </cell>
          <cell r="B2614" t="str">
            <v>LAMPADA SCIALITICA</v>
          </cell>
          <cell r="C2614" t="str">
            <v>MARTIN MEDIZINTECHNIK GMBH</v>
          </cell>
          <cell r="D2614" t="str">
            <v>MARLED E 15</v>
          </cell>
          <cell r="E2614" t="str">
            <v>89800389</v>
          </cell>
          <cell r="F2614" t="str">
            <v>PRINCIPALE</v>
          </cell>
          <cell r="G2614">
            <v>104417</v>
          </cell>
          <cell r="I2614" t="str">
            <v>S.PIETRO</v>
          </cell>
          <cell r="J2614" t="str">
            <v>BLOCCO OPERATORIO NUOVO/ORT.VASC.</v>
          </cell>
          <cell r="K2614" t="str">
            <v>BLOCCO OPERATORIO NUOVO/ORT.VASC.</v>
          </cell>
          <cell r="L2614" t="str">
            <v>BLOCCO OPERATORIO NUOVO/ORT.VASC.</v>
          </cell>
          <cell r="M2614" t="str">
            <v>PRINCIPALE</v>
          </cell>
          <cell r="N2614" t="str">
            <v>104417</v>
          </cell>
          <cell r="P2614" t="str">
            <v>ANNUALE</v>
          </cell>
          <cell r="Q2614" t="str">
            <v>ANNUALE</v>
          </cell>
          <cell r="R2614" t="str">
            <v>NON PREVISTO</v>
          </cell>
          <cell r="T2614" t="str">
            <v>DA FARE</v>
          </cell>
          <cell r="U2614" t="str">
            <v>4417</v>
          </cell>
          <cell r="V2614">
            <v>46276</v>
          </cell>
          <cell r="W2614" t="str">
            <v>POSITIVO</v>
          </cell>
          <cell r="X2614">
            <v>0</v>
          </cell>
          <cell r="Y2614" t="str">
            <v>DA FARE</v>
          </cell>
          <cell r="Z2614" t="str">
            <v>4417</v>
          </cell>
          <cell r="AA2614">
            <v>46276</v>
          </cell>
          <cell r="AB2614" t="str">
            <v>POSITIVO</v>
          </cell>
          <cell r="AC2614">
            <v>0</v>
          </cell>
          <cell r="AD2614" t="str">
            <v>NON PREVISTO</v>
          </cell>
          <cell r="AE2614" t="str">
            <v>NON PREVISTO</v>
          </cell>
          <cell r="AF2614" t="str">
            <v>NON PREVISTO</v>
          </cell>
          <cell r="AG2614" t="str">
            <v>NON PREVISTO</v>
          </cell>
          <cell r="AH2614" t="str">
            <v>NON PREVISTO</v>
          </cell>
        </row>
        <row r="2615">
          <cell r="A2615">
            <v>104418</v>
          </cell>
          <cell r="B2615" t="str">
            <v>LAMPADA SCIALITICA</v>
          </cell>
          <cell r="C2615" t="str">
            <v>MARTIN MEDIZINTECHNIK GMBH</v>
          </cell>
          <cell r="D2615" t="str">
            <v>MARLED E 9I</v>
          </cell>
          <cell r="E2615" t="str">
            <v>89800862</v>
          </cell>
          <cell r="F2615" t="str">
            <v>COMPONENTE</v>
          </cell>
          <cell r="G2615">
            <v>104417</v>
          </cell>
          <cell r="I2615" t="str">
            <v>S.PIETRO</v>
          </cell>
          <cell r="J2615" t="str">
            <v>BLOCCO OPERATORIO NUOVO/ORT.VASC.</v>
          </cell>
          <cell r="K2615" t="str">
            <v>BLOCCO OPERATORIO NUOVO/ORT.VASC.</v>
          </cell>
          <cell r="L2615" t="str">
            <v>BLOCCO OPERATORIO NUOVO/ORT.VASC.</v>
          </cell>
          <cell r="M2615" t="str">
            <v>COMPONENTE</v>
          </cell>
          <cell r="N2615" t="str">
            <v>104417</v>
          </cell>
          <cell r="P2615" t="str">
            <v>ANNUALE</v>
          </cell>
          <cell r="Q2615" t="str">
            <v>ANNUALE</v>
          </cell>
          <cell r="R2615" t="str">
            <v>NON PREVISTO</v>
          </cell>
          <cell r="T2615" t="str">
            <v>DA FARE</v>
          </cell>
          <cell r="U2615" t="str">
            <v>4418</v>
          </cell>
          <cell r="V2615">
            <v>46276</v>
          </cell>
          <cell r="W2615" t="str">
            <v>POSITIVO</v>
          </cell>
          <cell r="X2615">
            <v>0</v>
          </cell>
          <cell r="Y2615" t="str">
            <v>DA FARE</v>
          </cell>
          <cell r="Z2615" t="str">
            <v>4418</v>
          </cell>
          <cell r="AA2615">
            <v>46276</v>
          </cell>
          <cell r="AB2615" t="str">
            <v>POSITIVO</v>
          </cell>
          <cell r="AC2615">
            <v>0</v>
          </cell>
          <cell r="AD2615" t="str">
            <v>NON PREVISTO</v>
          </cell>
          <cell r="AE2615" t="str">
            <v>NON PREVISTO</v>
          </cell>
          <cell r="AF2615" t="str">
            <v>NON PREVISTO</v>
          </cell>
          <cell r="AG2615" t="str">
            <v>NON PREVISTO</v>
          </cell>
          <cell r="AH2615" t="str">
            <v>NON PREVISTO</v>
          </cell>
        </row>
        <row r="2616">
          <cell r="A2616">
            <v>104419</v>
          </cell>
          <cell r="B2616" t="str">
            <v>LAMPADA SCIALITICA</v>
          </cell>
          <cell r="C2616" t="str">
            <v>MARTIN MEDIZINTECHNIK GMBH</v>
          </cell>
          <cell r="D2616" t="str">
            <v>MARLED E 15</v>
          </cell>
          <cell r="E2616" t="str">
            <v>89800453</v>
          </cell>
          <cell r="F2616" t="str">
            <v>PRINCIPALE</v>
          </cell>
          <cell r="G2616">
            <v>104419</v>
          </cell>
          <cell r="I2616" t="str">
            <v>S.PIETRO</v>
          </cell>
          <cell r="J2616" t="str">
            <v>BLOCCO OPERATORIO</v>
          </cell>
          <cell r="K2616" t="str">
            <v>BLOCCO OPERATORIO</v>
          </cell>
          <cell r="L2616" t="str">
            <v>BLOCCO OPERATORIO SALA 1</v>
          </cell>
          <cell r="M2616" t="str">
            <v>PRINCIPALE</v>
          </cell>
          <cell r="N2616" t="str">
            <v>104419</v>
          </cell>
          <cell r="P2616" t="str">
            <v>ANNUALE</v>
          </cell>
          <cell r="Q2616" t="str">
            <v>ANNUALE</v>
          </cell>
          <cell r="R2616" t="str">
            <v>NON PREVISTO</v>
          </cell>
          <cell r="T2616" t="str">
            <v>DA FARE</v>
          </cell>
          <cell r="U2616" t="str">
            <v>4419</v>
          </cell>
          <cell r="V2616">
            <v>46260</v>
          </cell>
          <cell r="W2616" t="str">
            <v>POSITIVO</v>
          </cell>
          <cell r="X2616">
            <v>0</v>
          </cell>
          <cell r="Y2616" t="str">
            <v>DA FARE</v>
          </cell>
          <cell r="Z2616" t="str">
            <v>4419</v>
          </cell>
          <cell r="AA2616">
            <v>46260</v>
          </cell>
          <cell r="AB2616" t="str">
            <v>POSITIVO</v>
          </cell>
          <cell r="AC2616">
            <v>0</v>
          </cell>
          <cell r="AD2616" t="str">
            <v>NON PREVISTO</v>
          </cell>
          <cell r="AE2616" t="str">
            <v>NON PREVISTO</v>
          </cell>
          <cell r="AF2616" t="str">
            <v>NON PREVISTO</v>
          </cell>
          <cell r="AG2616" t="str">
            <v>NON PREVISTO</v>
          </cell>
          <cell r="AH2616" t="str">
            <v>NON PREVISTO</v>
          </cell>
        </row>
        <row r="2617">
          <cell r="A2617">
            <v>104420</v>
          </cell>
          <cell r="B2617" t="str">
            <v>LAMPADA SCIALITICA</v>
          </cell>
          <cell r="C2617" t="str">
            <v>MARTIN MEDIZINTECHNIK GMBH</v>
          </cell>
          <cell r="D2617" t="str">
            <v>MARLED E 9 I</v>
          </cell>
          <cell r="E2617" t="str">
            <v>89800861</v>
          </cell>
          <cell r="F2617" t="str">
            <v>COMPONENTE</v>
          </cell>
          <cell r="G2617">
            <v>104419</v>
          </cell>
          <cell r="I2617" t="str">
            <v>S.PIETRO</v>
          </cell>
          <cell r="J2617" t="str">
            <v>BLOCCO OPERATORIO</v>
          </cell>
          <cell r="K2617" t="str">
            <v>BLOCCO OPERATORIO</v>
          </cell>
          <cell r="L2617" t="str">
            <v>BLOCCO OPERATORIO SALA 1</v>
          </cell>
          <cell r="M2617" t="str">
            <v>COMPONENTE</v>
          </cell>
          <cell r="N2617" t="str">
            <v>104419</v>
          </cell>
          <cell r="P2617" t="str">
            <v>ANNUALE</v>
          </cell>
          <cell r="Q2617" t="str">
            <v>ANNUALE</v>
          </cell>
          <cell r="R2617" t="str">
            <v>NON PREVISTO</v>
          </cell>
          <cell r="T2617" t="str">
            <v>DA FARE</v>
          </cell>
          <cell r="U2617" t="str">
            <v>4420</v>
          </cell>
          <cell r="V2617">
            <v>46260</v>
          </cell>
          <cell r="W2617" t="str">
            <v>POSITIVO</v>
          </cell>
          <cell r="X2617">
            <v>0</v>
          </cell>
          <cell r="Y2617" t="str">
            <v>DA FARE</v>
          </cell>
          <cell r="Z2617" t="str">
            <v>4420</v>
          </cell>
          <cell r="AA2617">
            <v>46260</v>
          </cell>
          <cell r="AB2617" t="str">
            <v>POSITIVO</v>
          </cell>
          <cell r="AC2617">
            <v>0</v>
          </cell>
          <cell r="AD2617" t="str">
            <v>NON PREVISTO</v>
          </cell>
          <cell r="AE2617" t="str">
            <v>NON PREVISTO</v>
          </cell>
          <cell r="AF2617" t="str">
            <v>NON PREVISTO</v>
          </cell>
          <cell r="AG2617" t="str">
            <v>NON PREVISTO</v>
          </cell>
          <cell r="AH2617" t="str">
            <v>NON PREVISTO</v>
          </cell>
        </row>
        <row r="2618">
          <cell r="A2618">
            <v>104421</v>
          </cell>
          <cell r="B2618" t="str">
            <v>LAMPADA SCIALITICA</v>
          </cell>
          <cell r="C2618" t="str">
            <v>MARTIN MEDIZINTECHNIK GMBH</v>
          </cell>
          <cell r="D2618" t="str">
            <v>MARLED E 15</v>
          </cell>
          <cell r="E2618" t="str">
            <v>89800375</v>
          </cell>
          <cell r="F2618" t="str">
            <v>PRINCIPALE</v>
          </cell>
          <cell r="G2618">
            <v>104421</v>
          </cell>
          <cell r="I2618" t="str">
            <v>S.PIETRO</v>
          </cell>
          <cell r="J2618" t="str">
            <v>BLOCCO OPERATORIO</v>
          </cell>
          <cell r="K2618" t="str">
            <v>BLOCCO OPERATORIO</v>
          </cell>
          <cell r="L2618" t="str">
            <v>BLOCCO OPERATORIO SALA 2</v>
          </cell>
          <cell r="M2618" t="str">
            <v>PRINCIPALE</v>
          </cell>
          <cell r="N2618" t="str">
            <v>104421</v>
          </cell>
          <cell r="P2618" t="str">
            <v>ANNUALE</v>
          </cell>
          <cell r="Q2618" t="str">
            <v>ANNUALE</v>
          </cell>
          <cell r="R2618" t="str">
            <v>NON PREVISTO</v>
          </cell>
          <cell r="T2618" t="str">
            <v>DA FARE</v>
          </cell>
          <cell r="U2618" t="str">
            <v>4421</v>
          </cell>
          <cell r="V2618">
            <v>46260</v>
          </cell>
          <cell r="W2618" t="str">
            <v>POSITIVO</v>
          </cell>
          <cell r="X2618">
            <v>0</v>
          </cell>
          <cell r="Y2618" t="str">
            <v>DA FARE</v>
          </cell>
          <cell r="Z2618" t="str">
            <v>4421</v>
          </cell>
          <cell r="AA2618">
            <v>46259</v>
          </cell>
          <cell r="AB2618" t="str">
            <v>POSITIVO</v>
          </cell>
          <cell r="AC2618">
            <v>0</v>
          </cell>
          <cell r="AD2618" t="str">
            <v>NON PREVISTO</v>
          </cell>
          <cell r="AE2618" t="str">
            <v>NON PREVISTO</v>
          </cell>
          <cell r="AF2618" t="str">
            <v>NON PREVISTO</v>
          </cell>
          <cell r="AG2618" t="str">
            <v>NON PREVISTO</v>
          </cell>
          <cell r="AH2618" t="str">
            <v>NON PREVISTO</v>
          </cell>
        </row>
        <row r="2619">
          <cell r="A2619">
            <v>104422</v>
          </cell>
          <cell r="B2619" t="str">
            <v>LAMPADA SCIALITICA</v>
          </cell>
          <cell r="C2619" t="str">
            <v>MARTIN MEDIZINTECHNIK GMBH</v>
          </cell>
          <cell r="D2619" t="str">
            <v>MARLED E 9 I</v>
          </cell>
          <cell r="E2619" t="str">
            <v>89800376</v>
          </cell>
          <cell r="F2619" t="str">
            <v>COMPONENTE</v>
          </cell>
          <cell r="G2619">
            <v>104421</v>
          </cell>
          <cell r="I2619" t="str">
            <v>S.PIETRO</v>
          </cell>
          <cell r="J2619" t="str">
            <v>BLOCCO OPERATORIO</v>
          </cell>
          <cell r="K2619" t="str">
            <v>BLOCCO OPERATORIO</v>
          </cell>
          <cell r="L2619" t="str">
            <v>BLOCCO OPERATORIO SALA 2</v>
          </cell>
          <cell r="M2619" t="str">
            <v>COMPONENTE</v>
          </cell>
          <cell r="N2619" t="str">
            <v>104421</v>
          </cell>
          <cell r="P2619" t="str">
            <v>ANNUALE</v>
          </cell>
          <cell r="Q2619" t="str">
            <v>ANNUALE</v>
          </cell>
          <cell r="R2619" t="str">
            <v>NON PREVISTO</v>
          </cell>
          <cell r="T2619" t="str">
            <v>DA FARE</v>
          </cell>
          <cell r="U2619" t="str">
            <v>4422</v>
          </cell>
          <cell r="V2619">
            <v>46259</v>
          </cell>
          <cell r="W2619" t="str">
            <v>POSITIVO</v>
          </cell>
          <cell r="X2619">
            <v>0</v>
          </cell>
          <cell r="Y2619" t="str">
            <v>DA FARE</v>
          </cell>
          <cell r="Z2619" t="str">
            <v>4422</v>
          </cell>
          <cell r="AA2619">
            <v>46259</v>
          </cell>
          <cell r="AB2619" t="str">
            <v>POSITIVO</v>
          </cell>
          <cell r="AC2619">
            <v>0</v>
          </cell>
          <cell r="AD2619" t="str">
            <v>NON PREVISTO</v>
          </cell>
          <cell r="AE2619" t="str">
            <v>NON PREVISTO</v>
          </cell>
          <cell r="AF2619" t="str">
            <v>NON PREVISTO</v>
          </cell>
          <cell r="AG2619" t="str">
            <v>NON PREVISTO</v>
          </cell>
          <cell r="AH2619" t="str">
            <v>NON PREVISTO</v>
          </cell>
        </row>
        <row r="2620">
          <cell r="A2620">
            <v>104423</v>
          </cell>
          <cell r="B2620" t="str">
            <v>LAMPADA SCIALITICA</v>
          </cell>
          <cell r="C2620" t="str">
            <v>MARTIN MEDIZINTECHNIK GMBH</v>
          </cell>
          <cell r="D2620" t="str">
            <v>MARLED E 15</v>
          </cell>
          <cell r="E2620" t="str">
            <v>89800826</v>
          </cell>
          <cell r="F2620" t="str">
            <v>PRINCIPALE</v>
          </cell>
          <cell r="G2620">
            <v>104423</v>
          </cell>
          <cell r="I2620" t="str">
            <v>S.PIETRO</v>
          </cell>
          <cell r="J2620" t="str">
            <v>BLOCCO OPERATORIO</v>
          </cell>
          <cell r="K2620" t="str">
            <v>BLOCCO OPERATORIO</v>
          </cell>
          <cell r="L2620" t="str">
            <v>BLOCCO OPERATORIO SALA 3</v>
          </cell>
          <cell r="M2620" t="str">
            <v>PRINCIPALE</v>
          </cell>
          <cell r="N2620" t="str">
            <v>104423</v>
          </cell>
          <cell r="P2620" t="str">
            <v>ANNUALE</v>
          </cell>
          <cell r="Q2620" t="str">
            <v>ANNUALE</v>
          </cell>
          <cell r="R2620" t="str">
            <v>NON PREVISTO</v>
          </cell>
          <cell r="T2620" t="str">
            <v>DA FARE</v>
          </cell>
          <cell r="U2620" t="str">
            <v>4423</v>
          </cell>
          <cell r="V2620">
            <v>46259</v>
          </cell>
          <cell r="W2620" t="str">
            <v>POSITIVO</v>
          </cell>
          <cell r="X2620">
            <v>0</v>
          </cell>
          <cell r="Y2620" t="str">
            <v>DA FARE</v>
          </cell>
          <cell r="Z2620" t="str">
            <v>4423</v>
          </cell>
          <cell r="AA2620">
            <v>46259</v>
          </cell>
          <cell r="AB2620" t="str">
            <v>POSITIVO</v>
          </cell>
          <cell r="AC2620">
            <v>0</v>
          </cell>
          <cell r="AD2620" t="str">
            <v>NON PREVISTO</v>
          </cell>
          <cell r="AE2620" t="str">
            <v>NON PREVISTO</v>
          </cell>
          <cell r="AF2620" t="str">
            <v>NON PREVISTO</v>
          </cell>
          <cell r="AG2620" t="str">
            <v>NON PREVISTO</v>
          </cell>
          <cell r="AH2620" t="str">
            <v>NON PREVISTO</v>
          </cell>
        </row>
        <row r="2621">
          <cell r="A2621">
            <v>104424</v>
          </cell>
          <cell r="B2621" t="str">
            <v>LAMPADA SCIALITICA</v>
          </cell>
          <cell r="C2621" t="str">
            <v>MARTIN MEDIZINTECHNIK GMBH</v>
          </cell>
          <cell r="D2621" t="str">
            <v>MARLED E 9 I</v>
          </cell>
          <cell r="E2621" t="str">
            <v>89800827</v>
          </cell>
          <cell r="F2621" t="str">
            <v>COMPONENTE</v>
          </cell>
          <cell r="G2621">
            <v>104423</v>
          </cell>
          <cell r="I2621" t="str">
            <v>S.PIETRO</v>
          </cell>
          <cell r="J2621" t="str">
            <v>BLOCCO OPERATORIO</v>
          </cell>
          <cell r="K2621" t="str">
            <v>BLOCCO OPERATORIO</v>
          </cell>
          <cell r="L2621" t="str">
            <v>BLOCCO OPERATORIO SALA 3</v>
          </cell>
          <cell r="M2621" t="str">
            <v>COMPONENTE</v>
          </cell>
          <cell r="N2621" t="str">
            <v>104423</v>
          </cell>
          <cell r="P2621" t="str">
            <v>ANNUALE</v>
          </cell>
          <cell r="Q2621" t="str">
            <v>ANNUALE</v>
          </cell>
          <cell r="R2621" t="str">
            <v>NON PREVISTO</v>
          </cell>
          <cell r="T2621" t="str">
            <v>DA FARE</v>
          </cell>
          <cell r="U2621" t="str">
            <v>4424</v>
          </cell>
          <cell r="V2621">
            <v>46259</v>
          </cell>
          <cell r="W2621" t="str">
            <v>POSITIVO</v>
          </cell>
          <cell r="X2621">
            <v>0</v>
          </cell>
          <cell r="Y2621" t="str">
            <v>DA FARE</v>
          </cell>
          <cell r="Z2621" t="str">
            <v>4424</v>
          </cell>
          <cell r="AA2621">
            <v>46259</v>
          </cell>
          <cell r="AB2621" t="str">
            <v>POSITIVO</v>
          </cell>
          <cell r="AC2621">
            <v>0</v>
          </cell>
          <cell r="AD2621" t="str">
            <v>NON PREVISTO</v>
          </cell>
          <cell r="AE2621" t="str">
            <v>NON PREVISTO</v>
          </cell>
          <cell r="AF2621" t="str">
            <v>NON PREVISTO</v>
          </cell>
          <cell r="AG2621" t="str">
            <v>NON PREVISTO</v>
          </cell>
          <cell r="AH2621" t="str">
            <v>NON PREVISTO</v>
          </cell>
        </row>
        <row r="2622">
          <cell r="A2622">
            <v>104425</v>
          </cell>
          <cell r="B2622" t="str">
            <v>LAMPADA SCIALITICA</v>
          </cell>
          <cell r="C2622" t="str">
            <v>MARTIN MEDIZINTECHNIK GMBH</v>
          </cell>
          <cell r="D2622" t="str">
            <v>MARLED E 15</v>
          </cell>
          <cell r="E2622" t="str">
            <v>89800387</v>
          </cell>
          <cell r="F2622" t="str">
            <v>PRINCIPALE</v>
          </cell>
          <cell r="G2622">
            <v>104425</v>
          </cell>
          <cell r="I2622" t="str">
            <v>S.PIETRO</v>
          </cell>
          <cell r="J2622" t="str">
            <v>BLOCCO OPERATORIO</v>
          </cell>
          <cell r="K2622" t="str">
            <v>BLOCCO OPERATORIO</v>
          </cell>
          <cell r="L2622" t="str">
            <v>BLOCCO OPERATORIO SALA 4</v>
          </cell>
          <cell r="M2622" t="str">
            <v>PRINCIPALE</v>
          </cell>
          <cell r="N2622" t="str">
            <v>104425</v>
          </cell>
          <cell r="P2622" t="str">
            <v>ANNUALE</v>
          </cell>
          <cell r="Q2622" t="str">
            <v>ANNUALE</v>
          </cell>
          <cell r="R2622" t="str">
            <v>NON PREVISTO</v>
          </cell>
          <cell r="T2622" t="str">
            <v>DA FARE</v>
          </cell>
          <cell r="U2622" t="str">
            <v>4425</v>
          </cell>
          <cell r="V2622">
            <v>46260</v>
          </cell>
          <cell r="W2622" t="str">
            <v>POSITIVO</v>
          </cell>
          <cell r="X2622">
            <v>0</v>
          </cell>
          <cell r="Y2622" t="str">
            <v>DA FARE</v>
          </cell>
          <cell r="Z2622" t="str">
            <v>4425</v>
          </cell>
          <cell r="AA2622">
            <v>46260</v>
          </cell>
          <cell r="AB2622" t="str">
            <v>POSITIVO</v>
          </cell>
          <cell r="AC2622">
            <v>0</v>
          </cell>
          <cell r="AD2622" t="str">
            <v>NON PREVISTO</v>
          </cell>
          <cell r="AE2622" t="str">
            <v>NON PREVISTO</v>
          </cell>
          <cell r="AF2622" t="str">
            <v>NON PREVISTO</v>
          </cell>
          <cell r="AG2622" t="str">
            <v>NON PREVISTO</v>
          </cell>
          <cell r="AH2622" t="str">
            <v>NON PREVISTO</v>
          </cell>
        </row>
        <row r="2623">
          <cell r="A2623">
            <v>104426</v>
          </cell>
          <cell r="B2623" t="str">
            <v>LAMPADA SCIALITICA</v>
          </cell>
          <cell r="C2623" t="str">
            <v>MARTIN MEDIZINTECHNIK GMBH</v>
          </cell>
          <cell r="D2623" t="str">
            <v>MARLE E 9I</v>
          </cell>
          <cell r="E2623" t="str">
            <v>89800388</v>
          </cell>
          <cell r="F2623" t="str">
            <v>COMPONENTE</v>
          </cell>
          <cell r="G2623">
            <v>104426</v>
          </cell>
          <cell r="I2623" t="str">
            <v>S.PIETRO</v>
          </cell>
          <cell r="J2623" t="str">
            <v>BLOCCO OPERATORIO</v>
          </cell>
          <cell r="K2623" t="str">
            <v>BLOCCO OPERATORIO</v>
          </cell>
          <cell r="L2623" t="str">
            <v>BLOCCO OPERATORIO SALA 4</v>
          </cell>
          <cell r="M2623" t="str">
            <v>COMPONENTE</v>
          </cell>
          <cell r="N2623" t="str">
            <v>104425</v>
          </cell>
          <cell r="P2623" t="str">
            <v>ANNUALE</v>
          </cell>
          <cell r="Q2623" t="str">
            <v>ANNUALE</v>
          </cell>
          <cell r="R2623" t="str">
            <v>NON PREVISTO</v>
          </cell>
          <cell r="T2623" t="str">
            <v>DA FARE</v>
          </cell>
          <cell r="U2623" t="str">
            <v>4426</v>
          </cell>
          <cell r="V2623">
            <v>46260</v>
          </cell>
          <cell r="W2623" t="str">
            <v>POSITIVO</v>
          </cell>
          <cell r="X2623">
            <v>0</v>
          </cell>
          <cell r="Y2623" t="str">
            <v>DA FARE</v>
          </cell>
          <cell r="Z2623" t="str">
            <v>4426</v>
          </cell>
          <cell r="AA2623">
            <v>46260</v>
          </cell>
          <cell r="AB2623" t="str">
            <v>POSITIVO</v>
          </cell>
          <cell r="AC2623">
            <v>0</v>
          </cell>
          <cell r="AD2623" t="str">
            <v>NON PREVISTO</v>
          </cell>
          <cell r="AE2623" t="str">
            <v>NON PREVISTO</v>
          </cell>
          <cell r="AF2623" t="str">
            <v>NON PREVISTO</v>
          </cell>
          <cell r="AG2623" t="str">
            <v>NON PREVISTO</v>
          </cell>
          <cell r="AH2623" t="str">
            <v>NON PREVISTO</v>
          </cell>
        </row>
        <row r="2624">
          <cell r="A2624">
            <v>104429</v>
          </cell>
          <cell r="B2624" t="str">
            <v>ASPIRATORE FUMI CHIRURGICI</v>
          </cell>
          <cell r="C2624" t="str">
            <v>CONMED CORP</v>
          </cell>
          <cell r="D2624" t="str">
            <v>VISICLEAR VC 220</v>
          </cell>
          <cell r="E2624" t="str">
            <v>22201878</v>
          </cell>
          <cell r="F2624" t="str">
            <v>SINGOLA</v>
          </cell>
          <cell r="G2624">
            <v>104429</v>
          </cell>
          <cell r="I2624" t="str">
            <v>S.PIETRO</v>
          </cell>
          <cell r="J2624" t="str">
            <v>BLOCCO OPERATORIO NUOVO/ORT.VASC.</v>
          </cell>
          <cell r="K2624" t="str">
            <v>BLOCCO OPERATORIO NUOVO/ORT.VASC.</v>
          </cell>
          <cell r="L2624" t="str">
            <v>BLOCCO OPERATORIO NUOVO/ORT.VASC.</v>
          </cell>
          <cell r="M2624" t="str">
            <v>SINGOLA</v>
          </cell>
          <cell r="N2624" t="str">
            <v>104429</v>
          </cell>
          <cell r="P2624" t="str">
            <v>ANNUALE</v>
          </cell>
          <cell r="Q2624" t="str">
            <v>ANNUALE (NON DI NS COMPETENZA)</v>
          </cell>
          <cell r="R2624" t="str">
            <v>NON PREVISTO</v>
          </cell>
          <cell r="T2624" t="str">
            <v>DA FARE</v>
          </cell>
          <cell r="U2624" t="str">
            <v>4429</v>
          </cell>
          <cell r="V2624">
            <v>46276</v>
          </cell>
          <cell r="W2624" t="str">
            <v>POSITIVO</v>
          </cell>
          <cell r="X2624">
            <v>0</v>
          </cell>
          <cell r="Y2624" t="str">
            <v>NON PREVISTO</v>
          </cell>
          <cell r="Z2624">
            <v>0</v>
          </cell>
          <cell r="AA2624">
            <v>0</v>
          </cell>
          <cell r="AB2624">
            <v>0</v>
          </cell>
          <cell r="AC2624">
            <v>0</v>
          </cell>
          <cell r="AD2624" t="str">
            <v>NON PREVISTO</v>
          </cell>
          <cell r="AE2624" t="str">
            <v>NON PREVISTO</v>
          </cell>
          <cell r="AF2624" t="str">
            <v>NON PREVISTO</v>
          </cell>
          <cell r="AG2624" t="str">
            <v>NON PREVISTO</v>
          </cell>
          <cell r="AH2624" t="str">
            <v>NON PREVISTO</v>
          </cell>
        </row>
        <row r="2625">
          <cell r="A2625">
            <v>104431</v>
          </cell>
          <cell r="B2625" t="str">
            <v>VENTILATORE POLMONARE PER USO OSPEDALIERO</v>
          </cell>
          <cell r="C2625" t="str">
            <v>HAMILTON MEDICAL AG</v>
          </cell>
          <cell r="D2625" t="str">
            <v>G5</v>
          </cell>
          <cell r="E2625" t="str">
            <v>22301</v>
          </cell>
          <cell r="F2625" t="str">
            <v>PRINCIPALE</v>
          </cell>
          <cell r="G2625">
            <v>104431</v>
          </cell>
          <cell r="I2625" t="str">
            <v>S.PIETRO</v>
          </cell>
          <cell r="J2625" t="str">
            <v>RIANIMAZIONE</v>
          </cell>
          <cell r="K2625" t="str">
            <v>RIANIMAZIONE</v>
          </cell>
          <cell r="L2625" t="str">
            <v>RIANIMAZIONE</v>
          </cell>
          <cell r="M2625" t="str">
            <v>PRINCIPALE</v>
          </cell>
          <cell r="N2625">
            <v>104431</v>
          </cell>
          <cell r="P2625" t="str">
            <v>ANNUALE</v>
          </cell>
          <cell r="Q2625" t="str">
            <v>ANNUALE</v>
          </cell>
          <cell r="R2625" t="str">
            <v>NON PREVISTO</v>
          </cell>
          <cell r="T2625" t="str">
            <v>DA FARE</v>
          </cell>
          <cell r="U2625">
            <v>4431</v>
          </cell>
          <cell r="V2625">
            <v>46198</v>
          </cell>
          <cell r="W2625" t="str">
            <v>POSITIVO</v>
          </cell>
          <cell r="X2625">
            <v>0</v>
          </cell>
          <cell r="Y2625" t="str">
            <v>DA FARE</v>
          </cell>
          <cell r="Z2625">
            <v>4431</v>
          </cell>
          <cell r="AA2625">
            <v>46198</v>
          </cell>
          <cell r="AB2625" t="str">
            <v>POSITIVO</v>
          </cell>
          <cell r="AC2625">
            <v>0</v>
          </cell>
          <cell r="AD2625" t="str">
            <v>NON PREVISTO</v>
          </cell>
          <cell r="AE2625" t="str">
            <v>NON PREVISTO</v>
          </cell>
          <cell r="AF2625" t="str">
            <v>NON PREVISTO</v>
          </cell>
          <cell r="AG2625" t="str">
            <v>NON PREVISTO</v>
          </cell>
          <cell r="AH2625" t="str">
            <v>NON PREVISTO</v>
          </cell>
        </row>
        <row r="2626">
          <cell r="A2626">
            <v>104432</v>
          </cell>
          <cell r="B2626" t="str">
            <v>UMIDIFICATORE</v>
          </cell>
          <cell r="C2626" t="str">
            <v>HAMILTON MEDICAL AG</v>
          </cell>
          <cell r="D2626" t="str">
            <v>H 900</v>
          </cell>
          <cell r="E2626" t="str">
            <v>30408</v>
          </cell>
          <cell r="F2626" t="str">
            <v>COMPONENTE</v>
          </cell>
          <cell r="G2626">
            <v>104435</v>
          </cell>
          <cell r="I2626" t="str">
            <v>S.PIETRO</v>
          </cell>
          <cell r="J2626" t="str">
            <v>RIANIMAZIONE</v>
          </cell>
          <cell r="K2626" t="str">
            <v>RIANIMAZIONE</v>
          </cell>
          <cell r="L2626" t="str">
            <v>RIANIMAZIONE</v>
          </cell>
          <cell r="M2626" t="str">
            <v>COMPONENTE</v>
          </cell>
          <cell r="N2626">
            <v>104433</v>
          </cell>
          <cell r="P2626" t="str">
            <v>ANNUALE</v>
          </cell>
          <cell r="Q2626" t="str">
            <v>ANNUALE</v>
          </cell>
          <cell r="R2626" t="str">
            <v>NON PREVISTO</v>
          </cell>
          <cell r="T2626" t="str">
            <v>DA FARE</v>
          </cell>
          <cell r="U2626">
            <v>4432</v>
          </cell>
          <cell r="V2626">
            <v>46210</v>
          </cell>
          <cell r="W2626" t="str">
            <v>POSITIVO</v>
          </cell>
          <cell r="X2626">
            <v>0</v>
          </cell>
          <cell r="Y2626" t="str">
            <v>DA FARE</v>
          </cell>
          <cell r="Z2626">
            <v>4432</v>
          </cell>
          <cell r="AA2626">
            <v>46210</v>
          </cell>
          <cell r="AB2626" t="str">
            <v>POSITIVO</v>
          </cell>
          <cell r="AC2626">
            <v>0</v>
          </cell>
          <cell r="AD2626" t="str">
            <v>NON PREVISTO</v>
          </cell>
          <cell r="AE2626" t="str">
            <v>NON PREVISTO</v>
          </cell>
          <cell r="AF2626" t="str">
            <v>NON PREVISTO</v>
          </cell>
          <cell r="AG2626" t="str">
            <v>NON PREVISTO</v>
          </cell>
          <cell r="AH2626" t="str">
            <v>NON PREVISTO</v>
          </cell>
        </row>
        <row r="2627">
          <cell r="A2627">
            <v>104433</v>
          </cell>
          <cell r="B2627" t="str">
            <v>VENTILATORE POLMONARE PER USO OSPEDALIERO</v>
          </cell>
          <cell r="C2627" t="str">
            <v>HAMILTON MEDICAL AG</v>
          </cell>
          <cell r="D2627" t="str">
            <v>G5</v>
          </cell>
          <cell r="E2627" t="str">
            <v>22287</v>
          </cell>
          <cell r="F2627" t="str">
            <v>PRINCIPALE</v>
          </cell>
          <cell r="G2627">
            <v>104433</v>
          </cell>
          <cell r="I2627" t="str">
            <v>S.PIETRO</v>
          </cell>
          <cell r="J2627" t="str">
            <v>RIANIMAZIONE</v>
          </cell>
          <cell r="K2627" t="str">
            <v>RIANIMAZIONE</v>
          </cell>
          <cell r="L2627" t="str">
            <v>RIANIMAZIONE</v>
          </cell>
          <cell r="M2627" t="str">
            <v>PRINCIPALE</v>
          </cell>
          <cell r="N2627">
            <v>104433</v>
          </cell>
          <cell r="P2627" t="str">
            <v>ANNUALE</v>
          </cell>
          <cell r="Q2627" t="str">
            <v>ANNUALE</v>
          </cell>
          <cell r="R2627" t="str">
            <v>NON PREVISTO</v>
          </cell>
          <cell r="T2627" t="str">
            <v>DA FARE</v>
          </cell>
          <cell r="U2627">
            <v>4433</v>
          </cell>
          <cell r="V2627">
            <v>46210</v>
          </cell>
          <cell r="W2627" t="str">
            <v>POSITIVO</v>
          </cell>
          <cell r="X2627">
            <v>0</v>
          </cell>
          <cell r="Y2627" t="str">
            <v>DA FARE</v>
          </cell>
          <cell r="Z2627">
            <v>4433</v>
          </cell>
          <cell r="AA2627">
            <v>46210</v>
          </cell>
          <cell r="AB2627" t="str">
            <v>POSITIVO</v>
          </cell>
          <cell r="AC2627">
            <v>0</v>
          </cell>
          <cell r="AD2627" t="str">
            <v>NON PREVISTO</v>
          </cell>
          <cell r="AE2627" t="str">
            <v>NON PREVISTO</v>
          </cell>
          <cell r="AF2627" t="str">
            <v>NON PREVISTO</v>
          </cell>
          <cell r="AG2627" t="str">
            <v>NON PREVISTO</v>
          </cell>
          <cell r="AH2627" t="str">
            <v>NON PREVISTO</v>
          </cell>
        </row>
        <row r="2628">
          <cell r="A2628">
            <v>104434</v>
          </cell>
          <cell r="B2628" t="str">
            <v>UMIDIFICATORE</v>
          </cell>
          <cell r="C2628" t="str">
            <v>HAMILTON MEDICAL AG</v>
          </cell>
          <cell r="D2628" t="str">
            <v>H 900</v>
          </cell>
          <cell r="E2628" t="str">
            <v>28086</v>
          </cell>
          <cell r="F2628" t="str">
            <v>COMPONENTE</v>
          </cell>
          <cell r="G2628">
            <v>104433</v>
          </cell>
          <cell r="I2628" t="str">
            <v>S.PIETRO</v>
          </cell>
          <cell r="J2628" t="str">
            <v>RIANIMAZIONE</v>
          </cell>
          <cell r="K2628" t="str">
            <v>RIANIMAZIONE</v>
          </cell>
          <cell r="L2628" t="str">
            <v>RIANIMAZIONE</v>
          </cell>
          <cell r="M2628" t="str">
            <v>COMPONENTE</v>
          </cell>
          <cell r="N2628">
            <v>104433</v>
          </cell>
          <cell r="P2628" t="str">
            <v>ANNUALE</v>
          </cell>
          <cell r="Q2628" t="str">
            <v>ANNUALE</v>
          </cell>
          <cell r="R2628" t="str">
            <v>NON PREVISTO</v>
          </cell>
          <cell r="T2628" t="str">
            <v>DA FARE</v>
          </cell>
          <cell r="U2628">
            <v>4434</v>
          </cell>
          <cell r="V2628">
            <v>46198</v>
          </cell>
          <cell r="W2628" t="str">
            <v>POSITIVO</v>
          </cell>
          <cell r="X2628">
            <v>0</v>
          </cell>
          <cell r="Y2628" t="str">
            <v>DA FARE</v>
          </cell>
          <cell r="Z2628">
            <v>4434</v>
          </cell>
          <cell r="AA2628">
            <v>46198</v>
          </cell>
          <cell r="AB2628" t="str">
            <v>POSITIVO</v>
          </cell>
          <cell r="AC2628">
            <v>0</v>
          </cell>
          <cell r="AD2628" t="str">
            <v>NON PREVISTO</v>
          </cell>
          <cell r="AE2628" t="str">
            <v>NON PREVISTO</v>
          </cell>
          <cell r="AF2628" t="str">
            <v>NON PREVISTO</v>
          </cell>
          <cell r="AG2628" t="str">
            <v>NON PREVISTO</v>
          </cell>
          <cell r="AH2628" t="str">
            <v>NON PREVISTO</v>
          </cell>
        </row>
        <row r="2629">
          <cell r="A2629">
            <v>104435</v>
          </cell>
          <cell r="B2629" t="str">
            <v>VENTILATORE POLMONARE PER USO OSPEDALIERO</v>
          </cell>
          <cell r="C2629" t="str">
            <v>HAMILTON MEDICAL AG</v>
          </cell>
          <cell r="D2629" t="str">
            <v>G5</v>
          </cell>
          <cell r="E2629" t="str">
            <v>22342</v>
          </cell>
          <cell r="F2629" t="str">
            <v>PRINCIPALE</v>
          </cell>
          <cell r="G2629">
            <v>104435</v>
          </cell>
          <cell r="I2629" t="str">
            <v>S.PIETRO</v>
          </cell>
          <cell r="J2629" t="str">
            <v>RIANIMAZIONE</v>
          </cell>
          <cell r="K2629" t="str">
            <v>RIANIMAZIONE</v>
          </cell>
          <cell r="L2629" t="str">
            <v>RIANIMAZIONE</v>
          </cell>
          <cell r="M2629" t="str">
            <v>PRINCIPALE</v>
          </cell>
          <cell r="N2629">
            <v>104435</v>
          </cell>
          <cell r="P2629" t="str">
            <v>ANNUALE</v>
          </cell>
          <cell r="Q2629" t="str">
            <v>ANNUALE</v>
          </cell>
          <cell r="R2629" t="str">
            <v>NON PREVISTO</v>
          </cell>
          <cell r="T2629" t="str">
            <v>DA FARE</v>
          </cell>
          <cell r="U2629">
            <v>4435</v>
          </cell>
          <cell r="V2629">
            <v>46198</v>
          </cell>
          <cell r="W2629" t="str">
            <v>POSITIVO</v>
          </cell>
          <cell r="X2629">
            <v>0</v>
          </cell>
          <cell r="Y2629" t="str">
            <v>DA FARE</v>
          </cell>
          <cell r="Z2629">
            <v>4435</v>
          </cell>
          <cell r="AA2629">
            <v>46198</v>
          </cell>
          <cell r="AB2629" t="str">
            <v>POSITIVO</v>
          </cell>
          <cell r="AC2629">
            <v>0</v>
          </cell>
          <cell r="AD2629" t="str">
            <v>NON PREVISTO</v>
          </cell>
          <cell r="AE2629" t="str">
            <v>NON PREVISTO</v>
          </cell>
          <cell r="AF2629" t="str">
            <v>NON PREVISTO</v>
          </cell>
          <cell r="AG2629" t="str">
            <v>NON PREVISTO</v>
          </cell>
          <cell r="AH2629" t="str">
            <v>NON PREVISTO</v>
          </cell>
        </row>
        <row r="2630">
          <cell r="A2630">
            <v>104436</v>
          </cell>
          <cell r="B2630" t="str">
            <v>UMIDIFICATORE</v>
          </cell>
          <cell r="C2630" t="str">
            <v>HAMILTON MEDICAL AG</v>
          </cell>
          <cell r="D2630" t="str">
            <v>H 900</v>
          </cell>
          <cell r="E2630" t="str">
            <v>32920</v>
          </cell>
          <cell r="F2630" t="str">
            <v>COMPONENTE</v>
          </cell>
          <cell r="G2630">
            <v>104435</v>
          </cell>
          <cell r="I2630" t="str">
            <v>S.PIETRO</v>
          </cell>
          <cell r="J2630" t="str">
            <v>RIANIMAZIONE</v>
          </cell>
          <cell r="K2630" t="str">
            <v>RIANIMAZIONE</v>
          </cell>
          <cell r="L2630" t="str">
            <v>RIANIMAZIONE</v>
          </cell>
          <cell r="M2630" t="str">
            <v>COMPONENTE</v>
          </cell>
          <cell r="N2630" t="str">
            <v>104445</v>
          </cell>
          <cell r="P2630" t="str">
            <v>ANNUALE</v>
          </cell>
          <cell r="Q2630" t="str">
            <v>ANNUALE</v>
          </cell>
          <cell r="R2630" t="str">
            <v>NON PREVISTO</v>
          </cell>
          <cell r="T2630" t="str">
            <v>DA FARE</v>
          </cell>
          <cell r="U2630">
            <v>4436</v>
          </cell>
          <cell r="V2630">
            <v>46210</v>
          </cell>
          <cell r="W2630" t="str">
            <v>POSITIVO</v>
          </cell>
          <cell r="X2630">
            <v>0</v>
          </cell>
          <cell r="Y2630" t="str">
            <v>DA FARE</v>
          </cell>
          <cell r="Z2630">
            <v>4436</v>
          </cell>
          <cell r="AA2630">
            <v>46210</v>
          </cell>
          <cell r="AB2630" t="str">
            <v>POSITIVO</v>
          </cell>
          <cell r="AC2630">
            <v>0</v>
          </cell>
          <cell r="AD2630" t="str">
            <v>NON PREVISTO</v>
          </cell>
          <cell r="AE2630" t="str">
            <v>NON PREVISTO</v>
          </cell>
          <cell r="AF2630" t="str">
            <v>NON PREVISTO</v>
          </cell>
          <cell r="AG2630" t="str">
            <v>NON PREVISTO</v>
          </cell>
          <cell r="AH2630" t="str">
            <v>NON PREVISTO</v>
          </cell>
        </row>
        <row r="2631">
          <cell r="A2631">
            <v>104437</v>
          </cell>
          <cell r="B2631" t="str">
            <v>VENTILATORE POLMONARE PER USO OSPEDALIERO</v>
          </cell>
          <cell r="C2631" t="str">
            <v>HAMILTON MEDICAL AG</v>
          </cell>
          <cell r="D2631" t="str">
            <v>G5</v>
          </cell>
          <cell r="E2631" t="str">
            <v>22332</v>
          </cell>
          <cell r="F2631" t="str">
            <v>PRINCIPALE</v>
          </cell>
          <cell r="G2631">
            <v>104437</v>
          </cell>
          <cell r="I2631" t="str">
            <v>S.PIETRO</v>
          </cell>
          <cell r="J2631" t="str">
            <v>RIANIMAZIONE</v>
          </cell>
          <cell r="K2631" t="str">
            <v>RIANIMAZIONE</v>
          </cell>
          <cell r="L2631" t="str">
            <v>RIANIMAZIONE</v>
          </cell>
          <cell r="M2631" t="str">
            <v>PRINCIPALE</v>
          </cell>
          <cell r="N2631">
            <v>104437</v>
          </cell>
          <cell r="P2631" t="str">
            <v>ANNUALE</v>
          </cell>
          <cell r="Q2631" t="str">
            <v>ANNUALE</v>
          </cell>
          <cell r="R2631" t="str">
            <v>NON PREVISTO</v>
          </cell>
          <cell r="T2631" t="str">
            <v>DA FARE</v>
          </cell>
          <cell r="U2631">
            <v>4437</v>
          </cell>
          <cell r="V2631">
            <v>46210</v>
          </cell>
          <cell r="W2631" t="str">
            <v>POSITIVO</v>
          </cell>
          <cell r="X2631">
            <v>0</v>
          </cell>
          <cell r="Y2631" t="str">
            <v>DA FARE</v>
          </cell>
          <cell r="Z2631">
            <v>4437</v>
          </cell>
          <cell r="AA2631">
            <v>46210</v>
          </cell>
          <cell r="AB2631" t="str">
            <v>POSITIVO</v>
          </cell>
          <cell r="AC2631">
            <v>0</v>
          </cell>
          <cell r="AD2631" t="str">
            <v>NON PREVISTO</v>
          </cell>
          <cell r="AE2631" t="str">
            <v>NON PREVISTO</v>
          </cell>
          <cell r="AF2631" t="str">
            <v>NON PREVISTO</v>
          </cell>
          <cell r="AG2631" t="str">
            <v>NON PREVISTO</v>
          </cell>
          <cell r="AH2631" t="str">
            <v>NON PREVISTO</v>
          </cell>
        </row>
        <row r="2632">
          <cell r="A2632">
            <v>104438</v>
          </cell>
          <cell r="B2632" t="str">
            <v>UMIDIFICATORE</v>
          </cell>
          <cell r="C2632" t="str">
            <v>HAMILTON MEDICAL AG</v>
          </cell>
          <cell r="D2632" t="str">
            <v>H 900</v>
          </cell>
          <cell r="E2632" t="str">
            <v>30862</v>
          </cell>
          <cell r="F2632" t="str">
            <v>COMPONENTE</v>
          </cell>
          <cell r="G2632">
            <v>104437</v>
          </cell>
          <cell r="I2632" t="str">
            <v>S.PIETRO</v>
          </cell>
          <cell r="J2632" t="str">
            <v>RIANIMAZIONE</v>
          </cell>
          <cell r="K2632" t="str">
            <v>RIANIMAZIONE</v>
          </cell>
          <cell r="L2632" t="str">
            <v>RIANIMAZIONE</v>
          </cell>
          <cell r="M2632" t="str">
            <v>COMPONENTE</v>
          </cell>
          <cell r="N2632">
            <v>104443</v>
          </cell>
          <cell r="P2632" t="str">
            <v>ANNUALE</v>
          </cell>
          <cell r="Q2632" t="str">
            <v>ANNUALE</v>
          </cell>
          <cell r="R2632" t="str">
            <v>NON PREVISTO</v>
          </cell>
          <cell r="T2632" t="str">
            <v>DA FARE</v>
          </cell>
          <cell r="U2632">
            <v>4438</v>
          </cell>
          <cell r="V2632">
            <v>46198</v>
          </cell>
          <cell r="W2632" t="str">
            <v>POSITIVO</v>
          </cell>
          <cell r="X2632">
            <v>0</v>
          </cell>
          <cell r="Y2632" t="str">
            <v>DA FARE</v>
          </cell>
          <cell r="Z2632">
            <v>4438</v>
          </cell>
          <cell r="AA2632">
            <v>46198</v>
          </cell>
          <cell r="AB2632" t="str">
            <v>POSITIVO</v>
          </cell>
          <cell r="AC2632">
            <v>0</v>
          </cell>
          <cell r="AD2632" t="str">
            <v>NON PREVISTO</v>
          </cell>
          <cell r="AE2632" t="str">
            <v>NON PREVISTO</v>
          </cell>
          <cell r="AF2632" t="str">
            <v>NON PREVISTO</v>
          </cell>
          <cell r="AG2632" t="str">
            <v>NON PREVISTO</v>
          </cell>
          <cell r="AH2632" t="str">
            <v>NON PREVISTO</v>
          </cell>
        </row>
        <row r="2633">
          <cell r="A2633">
            <v>104439</v>
          </cell>
          <cell r="B2633" t="str">
            <v>VENTILATORE POLMONARE PER USO OSPEDALIERO</v>
          </cell>
          <cell r="C2633" t="str">
            <v>HAMILTON MEDICAL AG</v>
          </cell>
          <cell r="D2633" t="str">
            <v>G5</v>
          </cell>
          <cell r="E2633" t="str">
            <v>22340</v>
          </cell>
          <cell r="F2633" t="str">
            <v>PRINCIPALE</v>
          </cell>
          <cell r="G2633">
            <v>104439</v>
          </cell>
          <cell r="I2633" t="str">
            <v>S.PIETRO</v>
          </cell>
          <cell r="J2633" t="str">
            <v>RIANIMAZIONE</v>
          </cell>
          <cell r="K2633" t="str">
            <v>RIANIMAZIONE</v>
          </cell>
          <cell r="L2633" t="str">
            <v>RIANIMAZIONE</v>
          </cell>
          <cell r="M2633" t="str">
            <v>PRINCIPALE</v>
          </cell>
          <cell r="N2633">
            <v>104439</v>
          </cell>
          <cell r="P2633" t="str">
            <v>ANNUALE</v>
          </cell>
          <cell r="Q2633" t="str">
            <v>ANNUALE</v>
          </cell>
          <cell r="R2633" t="str">
            <v>NON PREVISTO</v>
          </cell>
          <cell r="T2633" t="str">
            <v>DA FARE</v>
          </cell>
          <cell r="U2633">
            <v>4439</v>
          </cell>
          <cell r="V2633">
            <v>46197</v>
          </cell>
          <cell r="W2633" t="str">
            <v>POSITIVO</v>
          </cell>
          <cell r="X2633">
            <v>0</v>
          </cell>
          <cell r="Y2633" t="str">
            <v>DA FARE</v>
          </cell>
          <cell r="Z2633">
            <v>4439</v>
          </cell>
          <cell r="AA2633">
            <v>46197</v>
          </cell>
          <cell r="AB2633" t="str">
            <v>POSITIVO</v>
          </cell>
          <cell r="AC2633">
            <v>0</v>
          </cell>
          <cell r="AD2633" t="str">
            <v>NON PREVISTO</v>
          </cell>
          <cell r="AE2633" t="str">
            <v>NON PREVISTO</v>
          </cell>
          <cell r="AF2633" t="str">
            <v>NON PREVISTO</v>
          </cell>
          <cell r="AG2633" t="str">
            <v>NON PREVISTO</v>
          </cell>
          <cell r="AH2633" t="str">
            <v>NON PREVISTO</v>
          </cell>
        </row>
        <row r="2634">
          <cell r="A2634">
            <v>104440</v>
          </cell>
          <cell r="B2634" t="str">
            <v>UMIDIFICATORE</v>
          </cell>
          <cell r="C2634" t="str">
            <v>HAMILTON MEDICAL AG</v>
          </cell>
          <cell r="D2634" t="str">
            <v>H 900</v>
          </cell>
          <cell r="E2634" t="str">
            <v>31417</v>
          </cell>
          <cell r="F2634" t="str">
            <v>COMPONENTE</v>
          </cell>
          <cell r="G2634">
            <v>104439</v>
          </cell>
          <cell r="I2634" t="str">
            <v>S.PIETRO</v>
          </cell>
          <cell r="J2634" t="str">
            <v>RIANIMAZIONE</v>
          </cell>
          <cell r="K2634" t="str">
            <v>RIANIMAZIONE</v>
          </cell>
          <cell r="L2634" t="str">
            <v>RIANIMAZIONE</v>
          </cell>
          <cell r="M2634" t="str">
            <v>COMPONENTE</v>
          </cell>
          <cell r="N2634">
            <v>104439</v>
          </cell>
          <cell r="P2634" t="str">
            <v>ANNUALE</v>
          </cell>
          <cell r="Q2634" t="str">
            <v>ANNUALE</v>
          </cell>
          <cell r="R2634" t="str">
            <v>NON PREVISTO</v>
          </cell>
          <cell r="T2634" t="str">
            <v>DA FARE</v>
          </cell>
          <cell r="U2634">
            <v>4439</v>
          </cell>
          <cell r="V2634">
            <v>46197</v>
          </cell>
          <cell r="W2634" t="str">
            <v>POSITIVO</v>
          </cell>
          <cell r="X2634">
            <v>0</v>
          </cell>
          <cell r="Y2634" t="str">
            <v>DA FARE</v>
          </cell>
          <cell r="Z2634">
            <v>4440</v>
          </cell>
          <cell r="AA2634">
            <v>46197</v>
          </cell>
          <cell r="AB2634" t="str">
            <v>POSITIVO</v>
          </cell>
          <cell r="AC2634">
            <v>0</v>
          </cell>
          <cell r="AD2634" t="str">
            <v>NON PREVISTO</v>
          </cell>
          <cell r="AE2634" t="str">
            <v>NON PREVISTO</v>
          </cell>
          <cell r="AF2634" t="str">
            <v>NON PREVISTO</v>
          </cell>
          <cell r="AG2634" t="str">
            <v>NON PREVISTO</v>
          </cell>
          <cell r="AH2634" t="str">
            <v>NON PREVISTO</v>
          </cell>
        </row>
        <row r="2635">
          <cell r="A2635">
            <v>104441</v>
          </cell>
          <cell r="B2635" t="str">
            <v>VENTILATORE POLMONARE PER USO OSPEDALIERO</v>
          </cell>
          <cell r="C2635" t="str">
            <v>HAMILTON MEDICAL AG</v>
          </cell>
          <cell r="D2635" t="str">
            <v>G5</v>
          </cell>
          <cell r="E2635" t="str">
            <v>22335</v>
          </cell>
          <cell r="F2635" t="str">
            <v>PRINCIPALE</v>
          </cell>
          <cell r="G2635">
            <v>104441</v>
          </cell>
          <cell r="I2635" t="str">
            <v>S.PIETRO</v>
          </cell>
          <cell r="J2635" t="str">
            <v>RIANIMAZIONE</v>
          </cell>
          <cell r="K2635" t="str">
            <v>RIANIMAZIONE</v>
          </cell>
          <cell r="L2635" t="str">
            <v>RIANIMAZIONE</v>
          </cell>
          <cell r="M2635" t="str">
            <v>PRINCIPALE</v>
          </cell>
          <cell r="N2635">
            <v>104441</v>
          </cell>
          <cell r="P2635" t="str">
            <v>ANNUALE</v>
          </cell>
          <cell r="Q2635" t="str">
            <v>ANNUALE</v>
          </cell>
          <cell r="R2635" t="str">
            <v>NON PREVISTO</v>
          </cell>
          <cell r="T2635" t="str">
            <v>DA FARE</v>
          </cell>
          <cell r="U2635">
            <v>4441</v>
          </cell>
          <cell r="V2635">
            <v>46198</v>
          </cell>
          <cell r="W2635" t="str">
            <v>POSITIVO</v>
          </cell>
          <cell r="X2635">
            <v>0</v>
          </cell>
          <cell r="Y2635" t="str">
            <v>DA FARE</v>
          </cell>
          <cell r="Z2635">
            <v>4441</v>
          </cell>
          <cell r="AA2635">
            <v>46198</v>
          </cell>
          <cell r="AB2635" t="str">
            <v>POSITIVO</v>
          </cell>
          <cell r="AC2635">
            <v>0</v>
          </cell>
          <cell r="AD2635" t="str">
            <v>NON PREVISTO</v>
          </cell>
          <cell r="AE2635" t="str">
            <v>NON PREVISTO</v>
          </cell>
          <cell r="AF2635" t="str">
            <v>NON PREVISTO</v>
          </cell>
          <cell r="AG2635" t="str">
            <v>NON PREVISTO</v>
          </cell>
          <cell r="AH2635" t="str">
            <v>NON PREVISTO</v>
          </cell>
        </row>
        <row r="2636">
          <cell r="A2636">
            <v>104442</v>
          </cell>
          <cell r="B2636" t="str">
            <v>UMIDIFICATORE</v>
          </cell>
          <cell r="C2636" t="str">
            <v>HAMILTON MEDICAL AG</v>
          </cell>
          <cell r="D2636" t="str">
            <v>H 900</v>
          </cell>
          <cell r="E2636" t="str">
            <v>30850</v>
          </cell>
          <cell r="F2636" t="str">
            <v>COMPONENTE</v>
          </cell>
          <cell r="G2636">
            <v>104441</v>
          </cell>
          <cell r="I2636" t="str">
            <v>S.PIETRO</v>
          </cell>
          <cell r="J2636" t="str">
            <v>RIANIMAZIONE</v>
          </cell>
          <cell r="K2636" t="str">
            <v>RIANIMAZIONE</v>
          </cell>
          <cell r="L2636" t="str">
            <v>RIANIMAZIONE</v>
          </cell>
          <cell r="M2636" t="str">
            <v>COMPONENTE</v>
          </cell>
          <cell r="N2636">
            <v>104441</v>
          </cell>
          <cell r="P2636" t="str">
            <v>ANNUALE</v>
          </cell>
          <cell r="Q2636" t="str">
            <v>ANNUALE</v>
          </cell>
          <cell r="R2636" t="str">
            <v>NON PREVISTO</v>
          </cell>
          <cell r="T2636" t="str">
            <v>DA FARE</v>
          </cell>
          <cell r="U2636">
            <v>4442</v>
          </cell>
          <cell r="V2636">
            <v>46198</v>
          </cell>
          <cell r="W2636" t="str">
            <v>POSITIVO</v>
          </cell>
          <cell r="X2636">
            <v>0</v>
          </cell>
          <cell r="Y2636" t="str">
            <v>DA FARE</v>
          </cell>
          <cell r="Z2636">
            <v>4442</v>
          </cell>
          <cell r="AA2636">
            <v>46198</v>
          </cell>
          <cell r="AB2636" t="str">
            <v>POSITIVO</v>
          </cell>
          <cell r="AC2636">
            <v>0</v>
          </cell>
          <cell r="AD2636" t="str">
            <v>NON PREVISTO</v>
          </cell>
          <cell r="AE2636" t="str">
            <v>NON PREVISTO</v>
          </cell>
          <cell r="AF2636" t="str">
            <v>NON PREVISTO</v>
          </cell>
          <cell r="AG2636" t="str">
            <v>NON PREVISTO</v>
          </cell>
          <cell r="AH2636" t="str">
            <v>NON PREVISTO</v>
          </cell>
        </row>
        <row r="2637">
          <cell r="A2637">
            <v>104443</v>
          </cell>
          <cell r="B2637" t="str">
            <v>VENTILATORE POLMONARE PER USO OSPEDALIERO</v>
          </cell>
          <cell r="C2637" t="str">
            <v>HAMILTON MEDICAL AG</v>
          </cell>
          <cell r="D2637" t="str">
            <v>G5</v>
          </cell>
          <cell r="E2637" t="str">
            <v>21707</v>
          </cell>
          <cell r="F2637" t="str">
            <v>PRINCIPALE</v>
          </cell>
          <cell r="G2637">
            <v>104443</v>
          </cell>
          <cell r="I2637" t="str">
            <v>S.PIETRO</v>
          </cell>
          <cell r="J2637" t="str">
            <v>RIANIMAZIONE</v>
          </cell>
          <cell r="K2637" t="str">
            <v>RIANIMAZIONE</v>
          </cell>
          <cell r="L2637" t="str">
            <v>RIANIMAZIONE</v>
          </cell>
          <cell r="M2637" t="str">
            <v>PRINCIPALE</v>
          </cell>
          <cell r="N2637">
            <v>104443</v>
          </cell>
          <cell r="P2637" t="str">
            <v>ANNUALE</v>
          </cell>
          <cell r="Q2637" t="str">
            <v>ANNUALE</v>
          </cell>
          <cell r="R2637" t="str">
            <v>NON PREVISTO</v>
          </cell>
          <cell r="T2637" t="str">
            <v>DA FARE</v>
          </cell>
          <cell r="U2637">
            <v>4443</v>
          </cell>
          <cell r="V2637">
            <v>46198</v>
          </cell>
          <cell r="W2637" t="str">
            <v>POSITIVO</v>
          </cell>
          <cell r="X2637">
            <v>0</v>
          </cell>
          <cell r="Y2637" t="str">
            <v>DA FARE</v>
          </cell>
          <cell r="Z2637">
            <v>4443</v>
          </cell>
          <cell r="AA2637">
            <v>46198</v>
          </cell>
          <cell r="AB2637" t="str">
            <v>POSITIVO</v>
          </cell>
          <cell r="AC2637">
            <v>0</v>
          </cell>
          <cell r="AD2637" t="str">
            <v>NON PREVISTO</v>
          </cell>
          <cell r="AE2637" t="str">
            <v>NON PREVISTO</v>
          </cell>
          <cell r="AF2637" t="str">
            <v>NON PREVISTO</v>
          </cell>
          <cell r="AG2637" t="str">
            <v>NON PREVISTO</v>
          </cell>
          <cell r="AH2637" t="str">
            <v>NON PREVISTO</v>
          </cell>
        </row>
        <row r="2638">
          <cell r="A2638">
            <v>104444</v>
          </cell>
          <cell r="B2638" t="str">
            <v>UMIDIFICATORE</v>
          </cell>
          <cell r="C2638" t="str">
            <v>HAMILTON MEDICAL AG</v>
          </cell>
          <cell r="D2638" t="str">
            <v>H 900</v>
          </cell>
          <cell r="E2638" t="str">
            <v>30859</v>
          </cell>
          <cell r="F2638" t="str">
            <v>COMPONENTE</v>
          </cell>
          <cell r="G2638">
            <v>104443</v>
          </cell>
          <cell r="I2638" t="str">
            <v>S.PIETRO</v>
          </cell>
          <cell r="J2638" t="str">
            <v>RIANIMAZIONE</v>
          </cell>
          <cell r="K2638" t="str">
            <v>RIANIMAZIONE</v>
          </cell>
          <cell r="L2638" t="str">
            <v>RIANIMAZIONE</v>
          </cell>
          <cell r="M2638" t="str">
            <v>COMPONENTE</v>
          </cell>
          <cell r="N2638" t="str">
            <v>104437</v>
          </cell>
          <cell r="P2638" t="str">
            <v>ANNUALE</v>
          </cell>
          <cell r="Q2638" t="str">
            <v>ANNUALE</v>
          </cell>
          <cell r="R2638" t="str">
            <v>NON PREVISTO</v>
          </cell>
          <cell r="T2638" t="str">
            <v>DA FARE</v>
          </cell>
          <cell r="U2638">
            <v>4444</v>
          </cell>
          <cell r="V2638">
            <v>46210</v>
          </cell>
          <cell r="W2638" t="str">
            <v>POSITIVO</v>
          </cell>
          <cell r="X2638">
            <v>0</v>
          </cell>
          <cell r="Y2638" t="str">
            <v>DA FARE</v>
          </cell>
          <cell r="Z2638">
            <v>4444</v>
          </cell>
          <cell r="AA2638">
            <v>46210</v>
          </cell>
          <cell r="AB2638" t="str">
            <v>POSITIVO</v>
          </cell>
          <cell r="AC2638">
            <v>0</v>
          </cell>
          <cell r="AD2638" t="str">
            <v>NON PREVISTO</v>
          </cell>
          <cell r="AE2638" t="str">
            <v>NON PREVISTO</v>
          </cell>
          <cell r="AF2638" t="str">
            <v>NON PREVISTO</v>
          </cell>
          <cell r="AG2638" t="str">
            <v>NON PREVISTO</v>
          </cell>
          <cell r="AH2638" t="str">
            <v>NON PREVISTO</v>
          </cell>
        </row>
        <row r="2639">
          <cell r="A2639">
            <v>104445</v>
          </cell>
          <cell r="B2639" t="str">
            <v>VENTILATORE POLMONARE PER USO OSPEDALIERO</v>
          </cell>
          <cell r="C2639" t="str">
            <v>HAMILTON MEDICAL AG</v>
          </cell>
          <cell r="D2639" t="str">
            <v>G5</v>
          </cell>
          <cell r="E2639" t="str">
            <v>22214</v>
          </cell>
          <cell r="F2639" t="str">
            <v>PRINCIPALE</v>
          </cell>
          <cell r="G2639">
            <v>104436</v>
          </cell>
          <cell r="I2639" t="str">
            <v>S.PIETRO</v>
          </cell>
          <cell r="J2639" t="str">
            <v>RIANIMAZIONE</v>
          </cell>
          <cell r="K2639" t="str">
            <v>RIANIMAZIONE</v>
          </cell>
          <cell r="L2639" t="str">
            <v>RIANIMAZIONE</v>
          </cell>
          <cell r="M2639" t="str">
            <v>PRINCIPALE</v>
          </cell>
          <cell r="N2639">
            <v>104445</v>
          </cell>
          <cell r="P2639" t="str">
            <v>ANNUALE</v>
          </cell>
          <cell r="Q2639" t="str">
            <v>ANNUALE</v>
          </cell>
          <cell r="R2639" t="str">
            <v>NON PREVISTO</v>
          </cell>
          <cell r="T2639" t="str">
            <v>DA FARE</v>
          </cell>
          <cell r="U2639">
            <v>4445</v>
          </cell>
          <cell r="V2639">
            <v>46210</v>
          </cell>
          <cell r="W2639" t="str">
            <v>POSITIVO</v>
          </cell>
          <cell r="X2639">
            <v>0</v>
          </cell>
          <cell r="Y2639" t="str">
            <v>DA FARE</v>
          </cell>
          <cell r="Z2639">
            <v>4445</v>
          </cell>
          <cell r="AA2639">
            <v>46210</v>
          </cell>
          <cell r="AB2639" t="str">
            <v>POSITIVO</v>
          </cell>
          <cell r="AC2639">
            <v>0</v>
          </cell>
          <cell r="AD2639" t="str">
            <v>NON PREVISTO</v>
          </cell>
          <cell r="AE2639" t="str">
            <v>NON PREVISTO</v>
          </cell>
          <cell r="AF2639" t="str">
            <v>NON PREVISTO</v>
          </cell>
          <cell r="AG2639" t="str">
            <v>NON PREVISTO</v>
          </cell>
          <cell r="AH2639" t="str">
            <v>NON PREVISTO</v>
          </cell>
        </row>
        <row r="2640">
          <cell r="A2640">
            <v>104446</v>
          </cell>
          <cell r="B2640" t="str">
            <v>UMIDIFICATORE</v>
          </cell>
          <cell r="C2640" t="str">
            <v>HAMILTON MEDICAL AG</v>
          </cell>
          <cell r="D2640" t="str">
            <v>H 900</v>
          </cell>
          <cell r="E2640" t="str">
            <v>29728</v>
          </cell>
          <cell r="F2640" t="str">
            <v>COMPONENTE</v>
          </cell>
          <cell r="G2640">
            <v>104431</v>
          </cell>
          <cell r="I2640" t="str">
            <v>S.PIETRO</v>
          </cell>
          <cell r="J2640" t="str">
            <v>RIANIMAZIONE</v>
          </cell>
          <cell r="K2640" t="str">
            <v>RIANIMAZIONE</v>
          </cell>
          <cell r="L2640" t="str">
            <v>RIANIMAZIONE</v>
          </cell>
          <cell r="M2640" t="str">
            <v>COMPONENTE</v>
          </cell>
          <cell r="N2640">
            <v>104431</v>
          </cell>
          <cell r="P2640" t="str">
            <v>ANNUALE</v>
          </cell>
          <cell r="Q2640" t="str">
            <v>ANNUALE</v>
          </cell>
          <cell r="R2640" t="str">
            <v>NON PREVISTO</v>
          </cell>
          <cell r="T2640" t="str">
            <v>DA FARE</v>
          </cell>
          <cell r="U2640">
            <v>4446</v>
          </cell>
          <cell r="V2640">
            <v>46198</v>
          </cell>
          <cell r="W2640" t="str">
            <v>POSITIVO</v>
          </cell>
          <cell r="X2640">
            <v>0</v>
          </cell>
          <cell r="Y2640" t="str">
            <v>DA FARE</v>
          </cell>
          <cell r="Z2640">
            <v>4446</v>
          </cell>
          <cell r="AA2640">
            <v>46198</v>
          </cell>
          <cell r="AB2640" t="str">
            <v>POSITIVO</v>
          </cell>
          <cell r="AC2640">
            <v>0</v>
          </cell>
          <cell r="AD2640" t="str">
            <v>NON PREVISTO</v>
          </cell>
          <cell r="AE2640" t="str">
            <v>NON PREVISTO</v>
          </cell>
          <cell r="AF2640" t="str">
            <v>NON PREVISTO</v>
          </cell>
          <cell r="AG2640" t="str">
            <v>NON PREVISTO</v>
          </cell>
          <cell r="AH2640" t="str">
            <v>NON PREVISTO</v>
          </cell>
        </row>
        <row r="2641">
          <cell r="A2641">
            <v>104447</v>
          </cell>
          <cell r="B2641" t="str">
            <v>VENTILATORE POLMONARE PER USO OSPEDALIERO</v>
          </cell>
          <cell r="C2641" t="str">
            <v>HAMILTON MEDICAL AG</v>
          </cell>
          <cell r="D2641" t="str">
            <v>G5</v>
          </cell>
          <cell r="E2641">
            <v>22260</v>
          </cell>
          <cell r="F2641" t="str">
            <v>PRINCIPALE</v>
          </cell>
          <cell r="G2641">
            <v>104447</v>
          </cell>
          <cell r="I2641" t="str">
            <v>S.PIETRO</v>
          </cell>
          <cell r="J2641" t="str">
            <v>RIANIMAZIONE</v>
          </cell>
          <cell r="K2641" t="str">
            <v>RIANIMAZIONE</v>
          </cell>
          <cell r="L2641" t="str">
            <v>RIANIMAZIONE</v>
          </cell>
          <cell r="M2641" t="str">
            <v>PRINCIPALE</v>
          </cell>
          <cell r="N2641">
            <v>104447</v>
          </cell>
          <cell r="P2641" t="str">
            <v>ANNUALE</v>
          </cell>
          <cell r="Q2641" t="str">
            <v>ANNUALE</v>
          </cell>
          <cell r="R2641" t="str">
            <v>NON PREVISTO</v>
          </cell>
          <cell r="T2641" t="str">
            <v>DA FARE</v>
          </cell>
          <cell r="U2641">
            <v>4447</v>
          </cell>
          <cell r="V2641">
            <v>46210</v>
          </cell>
          <cell r="W2641" t="str">
            <v>POSITIVO</v>
          </cell>
          <cell r="X2641">
            <v>0</v>
          </cell>
          <cell r="Y2641" t="str">
            <v>DA FARE</v>
          </cell>
          <cell r="Z2641">
            <v>4447</v>
          </cell>
          <cell r="AA2641">
            <v>46210</v>
          </cell>
          <cell r="AB2641" t="str">
            <v>POSITIVO</v>
          </cell>
          <cell r="AC2641">
            <v>0</v>
          </cell>
          <cell r="AD2641" t="str">
            <v>NON PREVISTO</v>
          </cell>
          <cell r="AE2641" t="str">
            <v>NON PREVISTO</v>
          </cell>
          <cell r="AF2641" t="str">
            <v>NON PREVISTO</v>
          </cell>
          <cell r="AG2641" t="str">
            <v>NON PREVISTO</v>
          </cell>
          <cell r="AH2641" t="str">
            <v>NON PREVISTO</v>
          </cell>
        </row>
        <row r="2642">
          <cell r="A2642">
            <v>104448</v>
          </cell>
          <cell r="B2642" t="str">
            <v>UMIDIFICATORE</v>
          </cell>
          <cell r="C2642" t="str">
            <v>HAMILTON MEDICAL AG</v>
          </cell>
          <cell r="D2642" t="str">
            <v>H 900</v>
          </cell>
          <cell r="E2642" t="str">
            <v>30407</v>
          </cell>
          <cell r="F2642" t="str">
            <v>COMPONENTE</v>
          </cell>
          <cell r="G2642">
            <v>104447</v>
          </cell>
          <cell r="I2642" t="str">
            <v>S.PIETRO</v>
          </cell>
          <cell r="J2642" t="str">
            <v>RIANIMAZIONE</v>
          </cell>
          <cell r="K2642" t="str">
            <v>RIANIMAZIONE</v>
          </cell>
          <cell r="L2642" t="str">
            <v>RIANIMAZIONE</v>
          </cell>
          <cell r="M2642" t="str">
            <v>COMPONENTE</v>
          </cell>
          <cell r="N2642">
            <v>104447</v>
          </cell>
          <cell r="P2642" t="str">
            <v>ANNUALE</v>
          </cell>
          <cell r="Q2642" t="str">
            <v>ANNUALE</v>
          </cell>
          <cell r="R2642" t="str">
            <v>NON PREVISTO</v>
          </cell>
          <cell r="T2642" t="str">
            <v>DA FARE</v>
          </cell>
          <cell r="U2642">
            <v>4448</v>
          </cell>
          <cell r="V2642">
            <v>46210</v>
          </cell>
          <cell r="W2642" t="str">
            <v>POSITIVO</v>
          </cell>
          <cell r="X2642">
            <v>0</v>
          </cell>
          <cell r="Y2642" t="str">
            <v>DA FARE</v>
          </cell>
          <cell r="Z2642">
            <v>4448</v>
          </cell>
          <cell r="AA2642">
            <v>46210</v>
          </cell>
          <cell r="AB2642" t="str">
            <v>POSITIVO</v>
          </cell>
          <cell r="AC2642">
            <v>0</v>
          </cell>
          <cell r="AD2642" t="str">
            <v>NON PREVISTO</v>
          </cell>
          <cell r="AE2642" t="str">
            <v>NON PREVISTO</v>
          </cell>
          <cell r="AF2642" t="str">
            <v>NON PREVISTO</v>
          </cell>
          <cell r="AG2642" t="str">
            <v>NON PREVISTO</v>
          </cell>
          <cell r="AH2642" t="str">
            <v>NON PREVISTO</v>
          </cell>
        </row>
        <row r="2643">
          <cell r="A2643">
            <v>104452</v>
          </cell>
          <cell r="B2643" t="str">
            <v>ASPIRATORE FUMI CHIRURGICI</v>
          </cell>
          <cell r="C2643" t="str">
            <v>CONMED CORP</v>
          </cell>
          <cell r="D2643" t="str">
            <v>VISICLEAR VC 220</v>
          </cell>
          <cell r="E2643" t="str">
            <v>20310023</v>
          </cell>
          <cell r="F2643" t="str">
            <v>SINGOLA</v>
          </cell>
          <cell r="G2643">
            <v>104452</v>
          </cell>
          <cell r="I2643" t="str">
            <v>S.PIETRO</v>
          </cell>
          <cell r="J2643" t="str">
            <v>BLOCCO OPERATORIO</v>
          </cell>
          <cell r="K2643" t="str">
            <v>BLOCCO OPERATORIO</v>
          </cell>
          <cell r="L2643" t="str">
            <v>BLOCCO OPERATORIO SALA 2</v>
          </cell>
          <cell r="M2643" t="str">
            <v>SINGOLA</v>
          </cell>
          <cell r="N2643" t="str">
            <v>104452</v>
          </cell>
          <cell r="P2643" t="str">
            <v>ANNUALE</v>
          </cell>
          <cell r="Q2643" t="str">
            <v>ANNUALE (NON DI NS COMPETENZA)</v>
          </cell>
          <cell r="R2643" t="str">
            <v>NON PREVISTO</v>
          </cell>
          <cell r="T2643" t="str">
            <v>DA FARE</v>
          </cell>
          <cell r="U2643" t="str">
            <v>4452</v>
          </cell>
          <cell r="V2643">
            <v>46259</v>
          </cell>
          <cell r="W2643" t="str">
            <v>POSITIVO</v>
          </cell>
          <cell r="X2643">
            <v>0</v>
          </cell>
          <cell r="Y2643" t="str">
            <v>NON PREVISTO</v>
          </cell>
          <cell r="Z2643">
            <v>0</v>
          </cell>
          <cell r="AA2643">
            <v>0</v>
          </cell>
          <cell r="AB2643">
            <v>0</v>
          </cell>
          <cell r="AC2643">
            <v>0</v>
          </cell>
          <cell r="AD2643" t="str">
            <v>NON PREVISTO</v>
          </cell>
          <cell r="AE2643" t="str">
            <v>NON PREVISTO</v>
          </cell>
          <cell r="AF2643" t="str">
            <v>NON PREVISTO</v>
          </cell>
          <cell r="AG2643" t="str">
            <v>NON PREVISTO</v>
          </cell>
          <cell r="AH2643" t="str">
            <v>NON PREVISTO</v>
          </cell>
        </row>
        <row r="2644">
          <cell r="A2644">
            <v>104453</v>
          </cell>
          <cell r="B2644" t="str">
            <v>ASPIRATORE FUMI CHIRURGICI</v>
          </cell>
          <cell r="C2644" t="str">
            <v>CONMED CORP</v>
          </cell>
          <cell r="D2644" t="str">
            <v>VISICLEAR VC 220</v>
          </cell>
          <cell r="E2644" t="str">
            <v>VC03055</v>
          </cell>
          <cell r="F2644" t="str">
            <v>SINGOLA</v>
          </cell>
          <cell r="G2644">
            <v>104453</v>
          </cell>
          <cell r="I2644" t="str">
            <v>S.PIETRO</v>
          </cell>
          <cell r="J2644" t="str">
            <v>BLOCCO OPERATORIO</v>
          </cell>
          <cell r="K2644" t="str">
            <v>BLOCCO OPERATORIO NUOVO/ORT.VASC.</v>
          </cell>
          <cell r="L2644" t="str">
            <v>BLOCCO OPERATORIO NUOVO/ORT.VASC.</v>
          </cell>
          <cell r="M2644" t="str">
            <v>SINGOLA</v>
          </cell>
          <cell r="N2644" t="str">
            <v>104453</v>
          </cell>
          <cell r="P2644" t="str">
            <v>ANNUALE</v>
          </cell>
          <cell r="Q2644" t="str">
            <v>ANNUALE (NON DI NS COMPETENZA)</v>
          </cell>
          <cell r="R2644" t="str">
            <v>NON PREVISTO</v>
          </cell>
          <cell r="T2644" t="str">
            <v>DA FARE</v>
          </cell>
          <cell r="U2644" t="str">
            <v>4453</v>
          </cell>
          <cell r="V2644">
            <v>46276</v>
          </cell>
          <cell r="W2644" t="str">
            <v>POSITIVO</v>
          </cell>
          <cell r="X2644">
            <v>0</v>
          </cell>
          <cell r="Y2644" t="str">
            <v>NON PREVISTO</v>
          </cell>
          <cell r="Z2644">
            <v>0</v>
          </cell>
          <cell r="AA2644">
            <v>0</v>
          </cell>
          <cell r="AB2644">
            <v>0</v>
          </cell>
          <cell r="AC2644">
            <v>0</v>
          </cell>
          <cell r="AD2644" t="str">
            <v>NON PREVISTO</v>
          </cell>
          <cell r="AE2644" t="str">
            <v>NON PREVISTO</v>
          </cell>
          <cell r="AF2644" t="str">
            <v>NON PREVISTO</v>
          </cell>
          <cell r="AG2644" t="str">
            <v>NON PREVISTO</v>
          </cell>
          <cell r="AH2644" t="str">
            <v>NON PREVISTO</v>
          </cell>
        </row>
        <row r="2645">
          <cell r="A2645">
            <v>104457</v>
          </cell>
          <cell r="B2645" t="str">
            <v>INCUBATRICE NEONATALE</v>
          </cell>
          <cell r="C2645" t="str">
            <v>ATOM MEDICAL CORP</v>
          </cell>
          <cell r="D2645" t="str">
            <v>101 INCU I</v>
          </cell>
          <cell r="E2645" t="str">
            <v>200700484</v>
          </cell>
          <cell r="F2645" t="str">
            <v>SINGOLA</v>
          </cell>
          <cell r="G2645">
            <v>104457</v>
          </cell>
          <cell r="I2645" t="str">
            <v>S.PIETRO</v>
          </cell>
          <cell r="J2645" t="str">
            <v>UTIN</v>
          </cell>
          <cell r="K2645" t="str">
            <v>UTIN</v>
          </cell>
          <cell r="L2645" t="str">
            <v>NON TROVATO</v>
          </cell>
          <cell r="P2645" t="str">
            <v>ANNUALE</v>
          </cell>
          <cell r="Q2645" t="str">
            <v>ANNUALE</v>
          </cell>
          <cell r="R2645" t="str">
            <v>NON PREVISTO</v>
          </cell>
          <cell r="T2645" t="str">
            <v>DA FARE</v>
          </cell>
          <cell r="U2645">
            <v>0</v>
          </cell>
          <cell r="V2645">
            <v>0</v>
          </cell>
          <cell r="W2645">
            <v>0</v>
          </cell>
          <cell r="X2645">
            <v>0</v>
          </cell>
          <cell r="Y2645" t="str">
            <v>DA FARE</v>
          </cell>
          <cell r="Z2645">
            <v>0</v>
          </cell>
          <cell r="AA2645">
            <v>0</v>
          </cell>
          <cell r="AB2645">
            <v>0</v>
          </cell>
          <cell r="AC2645">
            <v>0</v>
          </cell>
          <cell r="AD2645" t="str">
            <v>NON PREVISTO</v>
          </cell>
          <cell r="AE2645" t="str">
            <v>NON PREVISTO</v>
          </cell>
          <cell r="AF2645" t="str">
            <v>NON PREVISTO</v>
          </cell>
          <cell r="AG2645" t="str">
            <v>NON PREVISTO</v>
          </cell>
          <cell r="AH2645" t="str">
            <v>NON PREVISTO</v>
          </cell>
        </row>
        <row r="2646">
          <cell r="A2646">
            <v>104458</v>
          </cell>
          <cell r="B2646" t="str">
            <v>INCUBATRICE NEONATALE</v>
          </cell>
          <cell r="C2646" t="str">
            <v>ATOM MEDICAL CORP</v>
          </cell>
          <cell r="D2646" t="str">
            <v>101 INCU I</v>
          </cell>
          <cell r="E2646" t="str">
            <v>200500142</v>
          </cell>
          <cell r="F2646" t="str">
            <v>SINGOLA</v>
          </cell>
          <cell r="G2646">
            <v>104458</v>
          </cell>
          <cell r="I2646" t="str">
            <v>S.PIETRO</v>
          </cell>
          <cell r="J2646" t="str">
            <v>UTIN</v>
          </cell>
          <cell r="K2646" t="str">
            <v>UTIN</v>
          </cell>
          <cell r="L2646" t="str">
            <v>UTIN</v>
          </cell>
          <cell r="M2646" t="str">
            <v>SINGOLA</v>
          </cell>
          <cell r="N2646">
            <v>104458</v>
          </cell>
          <cell r="P2646" t="str">
            <v>ANNUALE</v>
          </cell>
          <cell r="Q2646" t="str">
            <v>ANNUALE</v>
          </cell>
          <cell r="R2646" t="str">
            <v>NON PREVISTO</v>
          </cell>
          <cell r="T2646" t="str">
            <v>DA FARE</v>
          </cell>
          <cell r="U2646">
            <v>4458</v>
          </cell>
          <cell r="V2646">
            <v>46146</v>
          </cell>
          <cell r="W2646" t="str">
            <v>POSITIVO</v>
          </cell>
          <cell r="X2646">
            <v>0</v>
          </cell>
          <cell r="Y2646" t="str">
            <v>DA FARE</v>
          </cell>
          <cell r="Z2646">
            <v>4458</v>
          </cell>
          <cell r="AA2646">
            <v>46146</v>
          </cell>
          <cell r="AB2646" t="str">
            <v>POSITIVO</v>
          </cell>
          <cell r="AC2646">
            <v>0</v>
          </cell>
          <cell r="AD2646" t="str">
            <v>NON PREVISTO</v>
          </cell>
          <cell r="AE2646" t="str">
            <v>NON PREVISTO</v>
          </cell>
          <cell r="AF2646" t="str">
            <v>NON PREVISTO</v>
          </cell>
          <cell r="AG2646" t="str">
            <v>NON PREVISTO</v>
          </cell>
          <cell r="AH2646" t="str">
            <v>NON PREVISTO</v>
          </cell>
        </row>
        <row r="2647">
          <cell r="A2647">
            <v>104459</v>
          </cell>
          <cell r="B2647" t="str">
            <v>FACOEMULSIFICATORE</v>
          </cell>
          <cell r="C2647" t="str">
            <v>BAUSCH &amp; LOMB INC</v>
          </cell>
          <cell r="D2647" t="str">
            <v>STELLARIS ELITE POSTERIO COMBINE LAS</v>
          </cell>
          <cell r="E2647" t="str">
            <v>SPC05297</v>
          </cell>
          <cell r="F2647" t="str">
            <v>SINGOLA</v>
          </cell>
          <cell r="G2647">
            <v>104459</v>
          </cell>
          <cell r="I2647" t="str">
            <v>S.PIETRO</v>
          </cell>
          <cell r="J2647" t="str">
            <v>SALA OPERATORIA OCULISTICA</v>
          </cell>
          <cell r="K2647" t="str">
            <v>SALA OP. OCULISTICA</v>
          </cell>
          <cell r="L2647" t="str">
            <v>SALA OP. OCULISTICA</v>
          </cell>
          <cell r="M2647" t="str">
            <v>SINGOLA</v>
          </cell>
          <cell r="N2647" t="str">
            <v>104459</v>
          </cell>
          <cell r="P2647" t="str">
            <v>ANNUALE</v>
          </cell>
          <cell r="Q2647" t="str">
            <v>ANNUALE (NON DI NS COMPETENZA)</v>
          </cell>
          <cell r="R2647" t="str">
            <v>NON PREVISTO</v>
          </cell>
          <cell r="T2647" t="str">
            <v>DA FARE</v>
          </cell>
          <cell r="U2647" t="str">
            <v>4459</v>
          </cell>
          <cell r="V2647">
            <v>46273</v>
          </cell>
          <cell r="W2647" t="str">
            <v>POSITIVO</v>
          </cell>
          <cell r="X2647">
            <v>0</v>
          </cell>
          <cell r="Y2647" t="str">
            <v>NON PREVISTO</v>
          </cell>
          <cell r="Z2647">
            <v>0</v>
          </cell>
          <cell r="AA2647">
            <v>0</v>
          </cell>
          <cell r="AB2647">
            <v>0</v>
          </cell>
          <cell r="AC2647">
            <v>0</v>
          </cell>
          <cell r="AD2647" t="str">
            <v>NON PREVISTO</v>
          </cell>
          <cell r="AE2647" t="str">
            <v>NON PREVISTO</v>
          </cell>
          <cell r="AF2647" t="str">
            <v>NON PREVISTO</v>
          </cell>
          <cell r="AG2647" t="str">
            <v>NON PREVISTO</v>
          </cell>
          <cell r="AH2647" t="str">
            <v>NON PREVISTO</v>
          </cell>
        </row>
        <row r="2648">
          <cell r="A2648">
            <v>104460</v>
          </cell>
          <cell r="B2648" t="str">
            <v>LETTINO DA VISITA ELETTRIFICATO</v>
          </cell>
          <cell r="C2648" t="str">
            <v>NR</v>
          </cell>
          <cell r="D2648" t="str">
            <v>NR</v>
          </cell>
          <cell r="E2648" t="str">
            <v>/</v>
          </cell>
          <cell r="F2648" t="str">
            <v>SINGOLA</v>
          </cell>
          <cell r="G2648">
            <v>104460</v>
          </cell>
          <cell r="I2648" t="str">
            <v>S.PIETRO</v>
          </cell>
          <cell r="J2648" t="str">
            <v>RADIOTERAPIA</v>
          </cell>
          <cell r="K2648" t="str">
            <v>RADIOTERAPIA</v>
          </cell>
          <cell r="L2648" t="str">
            <v>NON TROVATO</v>
          </cell>
          <cell r="P2648" t="str">
            <v>BIENNALE</v>
          </cell>
          <cell r="Q2648" t="str">
            <v>ANNUALE</v>
          </cell>
          <cell r="R2648" t="str">
            <v>NON PREVISTO</v>
          </cell>
          <cell r="T2648" t="str">
            <v>NON PREVISTO</v>
          </cell>
          <cell r="U2648">
            <v>0</v>
          </cell>
          <cell r="V2648">
            <v>0</v>
          </cell>
          <cell r="W2648">
            <v>0</v>
          </cell>
          <cell r="X2648">
            <v>0</v>
          </cell>
          <cell r="Y2648" t="str">
            <v>DA FARE</v>
          </cell>
          <cell r="Z2648">
            <v>0</v>
          </cell>
          <cell r="AA2648">
            <v>0</v>
          </cell>
          <cell r="AB2648">
            <v>0</v>
          </cell>
          <cell r="AC2648">
            <v>0</v>
          </cell>
          <cell r="AD2648" t="str">
            <v>NON PREVISTO</v>
          </cell>
          <cell r="AE2648" t="str">
            <v>NON PREVISTO</v>
          </cell>
          <cell r="AF2648" t="str">
            <v>NON PREVISTO</v>
          </cell>
          <cell r="AG2648" t="str">
            <v>NON PREVISTO</v>
          </cell>
          <cell r="AH2648" t="str">
            <v>NON PREVISTO</v>
          </cell>
        </row>
        <row r="2649">
          <cell r="A2649">
            <v>104461</v>
          </cell>
          <cell r="B2649" t="str">
            <v>VIDEOLARINGOSCOPIO</v>
          </cell>
          <cell r="C2649" t="str">
            <v>STORZ KARL GMBH &amp; CO KG</v>
          </cell>
          <cell r="D2649" t="str">
            <v>8404 HX LAMA CMAC DBLADE</v>
          </cell>
          <cell r="E2649" t="str">
            <v>WN3855</v>
          </cell>
          <cell r="F2649" t="str">
            <v>COMPONENTE</v>
          </cell>
          <cell r="G2649">
            <v>104012</v>
          </cell>
          <cell r="I2649" t="str">
            <v>S.PIETRO</v>
          </cell>
          <cell r="J2649" t="str">
            <v>RIANIMAZIONE</v>
          </cell>
          <cell r="K2649" t="str">
            <v>BLOCCO OPERATORIO</v>
          </cell>
          <cell r="L2649" t="str">
            <v>NON TROVATO</v>
          </cell>
          <cell r="P2649" t="str">
            <v>ANNUALE CON APP PADRE</v>
          </cell>
          <cell r="Q2649" t="str">
            <v>ANNUALE</v>
          </cell>
          <cell r="R2649" t="str">
            <v>NON PREVISTO</v>
          </cell>
          <cell r="T2649" t="str">
            <v>DA FARE</v>
          </cell>
          <cell r="U2649">
            <v>0</v>
          </cell>
          <cell r="V2649">
            <v>0</v>
          </cell>
          <cell r="W2649">
            <v>0</v>
          </cell>
          <cell r="X2649">
            <v>0</v>
          </cell>
          <cell r="Y2649" t="str">
            <v>DA FARE</v>
          </cell>
          <cell r="Z2649">
            <v>0</v>
          </cell>
          <cell r="AA2649">
            <v>0</v>
          </cell>
          <cell r="AB2649">
            <v>0</v>
          </cell>
          <cell r="AC2649">
            <v>0</v>
          </cell>
          <cell r="AD2649" t="str">
            <v>NON PREVISTO</v>
          </cell>
          <cell r="AE2649" t="str">
            <v>NON PREVISTO</v>
          </cell>
          <cell r="AF2649" t="str">
            <v>NON PREVISTO</v>
          </cell>
          <cell r="AG2649" t="str">
            <v>NON PREVISTO</v>
          </cell>
          <cell r="AH2649" t="str">
            <v>NON PREVISTO</v>
          </cell>
        </row>
        <row r="2650">
          <cell r="A2650">
            <v>104462</v>
          </cell>
          <cell r="B2650" t="str">
            <v>ANALIZZATORE GRUPPO SANGUIGNO</v>
          </cell>
          <cell r="C2650" t="str">
            <v>JOHNSON &amp; JOHNSON ORTHO</v>
          </cell>
          <cell r="D2650" t="str">
            <v>ORTHO VISION</v>
          </cell>
          <cell r="E2650" t="str">
            <v>60004879</v>
          </cell>
          <cell r="F2650" t="str">
            <v>PRINCIPALE</v>
          </cell>
          <cell r="G2650">
            <v>104462</v>
          </cell>
          <cell r="I2650" t="str">
            <v>S.PIETRO</v>
          </cell>
          <cell r="J2650" t="str">
            <v>CENTRO TRASFUSIONALE</v>
          </cell>
          <cell r="K2650" t="str">
            <v>CENTRO TRASFUSIONALE: IMMUNOEMATOLOGIA/VIROLOGIA</v>
          </cell>
          <cell r="L2650" t="str">
            <v>CENTRO TRASFUSIONALE: IMMUNOEMATOLOGIA/VIROLOGIA</v>
          </cell>
          <cell r="M2650" t="str">
            <v>SINGOLA</v>
          </cell>
          <cell r="N2650">
            <v>104462</v>
          </cell>
          <cell r="P2650" t="str">
            <v>BIENNALE</v>
          </cell>
          <cell r="Q2650" t="str">
            <v>ANNUALE (NON DI NS COMPETENZA)</v>
          </cell>
          <cell r="R2650" t="str">
            <v>NON PREVISTO</v>
          </cell>
          <cell r="T2650" t="str">
            <v>DA FARE</v>
          </cell>
          <cell r="U2650">
            <v>4462</v>
          </cell>
          <cell r="V2650">
            <v>46189</v>
          </cell>
          <cell r="W2650" t="str">
            <v>POSITIVO</v>
          </cell>
          <cell r="X2650">
            <v>0</v>
          </cell>
          <cell r="Y2650" t="str">
            <v>NON PREVISTO</v>
          </cell>
          <cell r="Z2650">
            <v>0</v>
          </cell>
          <cell r="AA2650">
            <v>0</v>
          </cell>
          <cell r="AB2650">
            <v>0</v>
          </cell>
          <cell r="AC2650">
            <v>0</v>
          </cell>
          <cell r="AD2650" t="str">
            <v>NON PREVISTO</v>
          </cell>
          <cell r="AE2650" t="str">
            <v>NON PREVISTO</v>
          </cell>
          <cell r="AF2650" t="str">
            <v>NON PREVISTO</v>
          </cell>
          <cell r="AG2650" t="str">
            <v>NON PREVISTO</v>
          </cell>
          <cell r="AH2650" t="str">
            <v>NON PREVISTO</v>
          </cell>
        </row>
        <row r="2651">
          <cell r="A2651">
            <v>104463</v>
          </cell>
          <cell r="B2651" t="str">
            <v>STAMPANTE PER PC</v>
          </cell>
          <cell r="C2651" t="str">
            <v>LEXMARK</v>
          </cell>
          <cell r="D2651" t="str">
            <v>MS 321 DN</v>
          </cell>
          <cell r="E2651" t="str">
            <v>3652744-0049413135HT</v>
          </cell>
          <cell r="F2651" t="str">
            <v>COMPONENTE</v>
          </cell>
          <cell r="G2651">
            <v>104462</v>
          </cell>
          <cell r="I2651" t="str">
            <v>S.PIETRO</v>
          </cell>
          <cell r="J2651" t="str">
            <v>CENTRO TRASFUSIONALE</v>
          </cell>
          <cell r="K2651" t="str">
            <v>CENTRO TRASFUSIONALE: IMMUNOEMATOLOGIA/VIROLOGIA</v>
          </cell>
          <cell r="L2651" t="str">
            <v>CENTRO TRASFUSIONALE: IMMUNOEMATOLOGIA/VIROLOGIA</v>
          </cell>
          <cell r="M2651" t="str">
            <v>COMPONENTE</v>
          </cell>
          <cell r="N2651">
            <v>104462</v>
          </cell>
          <cell r="P2651" t="str">
            <v>BIENNALE</v>
          </cell>
          <cell r="Q2651" t="str">
            <v>ANNUALE (NON DI NS COMPETENZA)</v>
          </cell>
          <cell r="R2651" t="str">
            <v>NON PREVISTO</v>
          </cell>
          <cell r="T2651" t="str">
            <v>DA FARE</v>
          </cell>
          <cell r="U2651">
            <v>4462</v>
          </cell>
          <cell r="V2651">
            <v>46189</v>
          </cell>
          <cell r="W2651" t="str">
            <v>POSITIVO</v>
          </cell>
          <cell r="X2651" t="str">
            <v>EFFETTUATO CON APP 104464</v>
          </cell>
          <cell r="Y2651" t="str">
            <v>NON PREVISTO</v>
          </cell>
          <cell r="Z2651">
            <v>0</v>
          </cell>
          <cell r="AA2651">
            <v>0</v>
          </cell>
          <cell r="AB2651">
            <v>0</v>
          </cell>
          <cell r="AC2651">
            <v>0</v>
          </cell>
          <cell r="AD2651" t="str">
            <v>NON PREVISTO</v>
          </cell>
          <cell r="AE2651" t="str">
            <v>NON PREVISTO</v>
          </cell>
          <cell r="AF2651" t="str">
            <v>NON PREVISTO</v>
          </cell>
          <cell r="AG2651" t="str">
            <v>NON PREVISTO</v>
          </cell>
          <cell r="AH2651" t="str">
            <v>NON PREVISTO</v>
          </cell>
        </row>
        <row r="2652">
          <cell r="A2652">
            <v>104464</v>
          </cell>
          <cell r="B2652" t="str">
            <v>GRUPPO DI CONTINUITA'</v>
          </cell>
          <cell r="C2652" t="str">
            <v>EATON</v>
          </cell>
          <cell r="D2652" t="str">
            <v>9SX 2000I</v>
          </cell>
          <cell r="E2652" t="str">
            <v>PC04L08PP6</v>
          </cell>
          <cell r="F2652" t="str">
            <v>COMPONENTE</v>
          </cell>
          <cell r="G2652">
            <v>104462</v>
          </cell>
          <cell r="I2652" t="str">
            <v>S.PIETRO</v>
          </cell>
          <cell r="J2652" t="str">
            <v>CENTRO TRASFUSIONALE</v>
          </cell>
          <cell r="K2652" t="str">
            <v>CENTRO TRASFUSIONALE: IMMUNOEMATOLOGIA/VIROLOGIA</v>
          </cell>
          <cell r="L2652" t="str">
            <v>CENTRO TRASFUSIONALE: IMMUNOEMATOLOGIA/VIROLOGIA</v>
          </cell>
          <cell r="M2652" t="str">
            <v>COMPONENTE</v>
          </cell>
          <cell r="N2652">
            <v>104462</v>
          </cell>
          <cell r="P2652" t="str">
            <v>BIENNALE</v>
          </cell>
          <cell r="Q2652" t="str">
            <v>ANNUALE (NON DI NS COMPETENZA)</v>
          </cell>
          <cell r="R2652" t="str">
            <v>NON PREVISTO</v>
          </cell>
          <cell r="T2652" t="str">
            <v>DA FARE</v>
          </cell>
          <cell r="U2652">
            <v>4464</v>
          </cell>
          <cell r="V2652">
            <v>46189</v>
          </cell>
          <cell r="W2652" t="str">
            <v>POSITIVO</v>
          </cell>
          <cell r="X2652">
            <v>0</v>
          </cell>
          <cell r="Y2652" t="str">
            <v>NON PREVISTO</v>
          </cell>
          <cell r="Z2652">
            <v>0</v>
          </cell>
          <cell r="AA2652">
            <v>0</v>
          </cell>
          <cell r="AB2652">
            <v>0</v>
          </cell>
          <cell r="AC2652">
            <v>0</v>
          </cell>
          <cell r="AD2652" t="str">
            <v>NON PREVISTO</v>
          </cell>
          <cell r="AE2652" t="str">
            <v>NON PREVISTO</v>
          </cell>
          <cell r="AF2652" t="str">
            <v>NON PREVISTO</v>
          </cell>
          <cell r="AG2652" t="str">
            <v>NON PREVISTO</v>
          </cell>
          <cell r="AH2652" t="str">
            <v>NON PREVISTO</v>
          </cell>
        </row>
        <row r="2653">
          <cell r="A2653">
            <v>104466</v>
          </cell>
          <cell r="B2653" t="str">
            <v>MONITOR</v>
          </cell>
          <cell r="C2653" t="str">
            <v>MASIMO CORP</v>
          </cell>
          <cell r="D2653" t="str">
            <v>ROOT RDS 7 A</v>
          </cell>
          <cell r="E2653" t="str">
            <v>2000136983</v>
          </cell>
          <cell r="F2653" t="str">
            <v>SINGOLA</v>
          </cell>
          <cell r="G2653">
            <v>104466</v>
          </cell>
          <cell r="I2653" t="str">
            <v>S.PIETRO</v>
          </cell>
          <cell r="J2653" t="str">
            <v>BLOCCO OPERATORIO</v>
          </cell>
          <cell r="K2653" t="str">
            <v>BLOCCO OPERATORIO</v>
          </cell>
          <cell r="L2653" t="str">
            <v>BLOCCO OPERATORIO MAGAZZINO</v>
          </cell>
          <cell r="M2653" t="str">
            <v>PRINCIPALE</v>
          </cell>
          <cell r="N2653" t="str">
            <v>104466</v>
          </cell>
          <cell r="P2653" t="str">
            <v>ANNUALE</v>
          </cell>
          <cell r="Q2653" t="str">
            <v>ANNUALE (NON DI NS COMPETENZA)</v>
          </cell>
          <cell r="R2653" t="str">
            <v>NON PREVISTO</v>
          </cell>
          <cell r="T2653" t="str">
            <v>DA FARE</v>
          </cell>
          <cell r="U2653" t="str">
            <v>4466</v>
          </cell>
          <cell r="V2653">
            <v>46259</v>
          </cell>
          <cell r="W2653" t="str">
            <v>POSITIVO</v>
          </cell>
          <cell r="X2653">
            <v>0</v>
          </cell>
          <cell r="Y2653" t="str">
            <v>NON PREVISTO</v>
          </cell>
          <cell r="Z2653">
            <v>0</v>
          </cell>
          <cell r="AA2653">
            <v>0</v>
          </cell>
          <cell r="AB2653">
            <v>0</v>
          </cell>
          <cell r="AC2653">
            <v>0</v>
          </cell>
          <cell r="AD2653" t="str">
            <v>NON PREVISTO</v>
          </cell>
          <cell r="AE2653" t="str">
            <v>NON PREVISTO</v>
          </cell>
          <cell r="AF2653" t="str">
            <v>NON PREVISTO</v>
          </cell>
          <cell r="AG2653" t="str">
            <v>NON PREVISTO</v>
          </cell>
          <cell r="AH2653" t="str">
            <v>NON PREVISTO</v>
          </cell>
        </row>
        <row r="2654">
          <cell r="A2654">
            <v>104467</v>
          </cell>
          <cell r="B2654" t="str">
            <v>ECOTOMOGRAFO</v>
          </cell>
          <cell r="C2654" t="str">
            <v>MINDRAY CO LTD</v>
          </cell>
          <cell r="D2654" t="str">
            <v>M8</v>
          </cell>
          <cell r="E2654" t="str">
            <v>CS8-2B001378</v>
          </cell>
          <cell r="F2654" t="str">
            <v>PRINCIPALE</v>
          </cell>
          <cell r="G2654">
            <v>104467</v>
          </cell>
          <cell r="H2654" t="str">
            <v>ECO20 (104467)</v>
          </cell>
          <cell r="I2654" t="str">
            <v>S.PIETRO</v>
          </cell>
          <cell r="J2654" t="str">
            <v>S. CARLO CARDIOLOGIA</v>
          </cell>
          <cell r="K2654" t="str">
            <v>S. CARLO CARDIOLOGIA</v>
          </cell>
          <cell r="L2654" t="str">
            <v>S. CARLO CARDIOLOGIA</v>
          </cell>
          <cell r="M2654" t="str">
            <v>PADRE</v>
          </cell>
          <cell r="N2654" t="str">
            <v>104467</v>
          </cell>
          <cell r="O2654" t="str">
            <v>ECO20 (104467)</v>
          </cell>
          <cell r="P2654" t="str">
            <v>BIENNALE</v>
          </cell>
          <cell r="Q2654" t="str">
            <v>ANNUALE</v>
          </cell>
          <cell r="R2654" t="str">
            <v>ANNUALE</v>
          </cell>
          <cell r="T2654" t="str">
            <v>NON PREVISTO</v>
          </cell>
          <cell r="U2654">
            <v>0</v>
          </cell>
          <cell r="V2654">
            <v>0</v>
          </cell>
          <cell r="W2654">
            <v>0</v>
          </cell>
          <cell r="X2654">
            <v>0</v>
          </cell>
          <cell r="Y2654" t="str">
            <v>DA FARE</v>
          </cell>
          <cell r="Z2654">
            <v>4467</v>
          </cell>
          <cell r="AA2654">
            <v>46114</v>
          </cell>
          <cell r="AB2654" t="str">
            <v>POSITIVO</v>
          </cell>
          <cell r="AC2654">
            <v>0</v>
          </cell>
          <cell r="AD2654" t="str">
            <v>DA FARE</v>
          </cell>
          <cell r="AE2654">
            <v>0</v>
          </cell>
          <cell r="AF2654">
            <v>0</v>
          </cell>
          <cell r="AG2654">
            <v>0</v>
          </cell>
          <cell r="AH2654">
            <v>0</v>
          </cell>
        </row>
        <row r="2655">
          <cell r="A2655">
            <v>104468</v>
          </cell>
          <cell r="B2655" t="str">
            <v>SONDA ECOGRAFICA</v>
          </cell>
          <cell r="C2655" t="str">
            <v>MINDRAY CO LTD</v>
          </cell>
          <cell r="D2655" t="str">
            <v>SONDA PHASED ARRAY P4-2S</v>
          </cell>
          <cell r="E2655" t="str">
            <v>9TX04046633</v>
          </cell>
          <cell r="F2655" t="str">
            <v>COMPONENTE</v>
          </cell>
          <cell r="G2655">
            <v>104467</v>
          </cell>
          <cell r="H2655" t="str">
            <v>ECO20 (104467)</v>
          </cell>
          <cell r="I2655" t="str">
            <v>S.PIETRO</v>
          </cell>
          <cell r="J2655" t="str">
            <v>S. CARLO CARDIOLOGIA</v>
          </cell>
          <cell r="K2655" t="str">
            <v>S. CARLO CARDIOLOGIA</v>
          </cell>
          <cell r="L2655" t="str">
            <v>S. CARLO CARDIOLOGIA</v>
          </cell>
          <cell r="M2655" t="str">
            <v>COMPONENTE</v>
          </cell>
          <cell r="N2655" t="str">
            <v>104467</v>
          </cell>
          <cell r="O2655" t="str">
            <v>ECO20 (104467)</v>
          </cell>
          <cell r="P2655" t="str">
            <v>BIENNALE CON APP PADRE</v>
          </cell>
          <cell r="Q2655" t="str">
            <v>ANNUALE</v>
          </cell>
          <cell r="R2655" t="str">
            <v>ANNUALE</v>
          </cell>
          <cell r="T2655" t="str">
            <v>NON PREVISTO</v>
          </cell>
          <cell r="U2655">
            <v>0</v>
          </cell>
          <cell r="V2655">
            <v>0</v>
          </cell>
          <cell r="W2655">
            <v>0</v>
          </cell>
          <cell r="X2655">
            <v>0</v>
          </cell>
          <cell r="Y2655" t="str">
            <v>DA FARE</v>
          </cell>
          <cell r="Z2655">
            <v>4468</v>
          </cell>
          <cell r="AA2655">
            <v>46114</v>
          </cell>
          <cell r="AB2655" t="str">
            <v>POSITIVO</v>
          </cell>
          <cell r="AC2655">
            <v>0</v>
          </cell>
          <cell r="AD2655" t="str">
            <v>DA FARE</v>
          </cell>
          <cell r="AE2655" t="str">
            <v>104467</v>
          </cell>
          <cell r="AF2655">
            <v>0</v>
          </cell>
          <cell r="AG2655">
            <v>0</v>
          </cell>
          <cell r="AH2655">
            <v>0</v>
          </cell>
        </row>
        <row r="2656">
          <cell r="A2656">
            <v>104469</v>
          </cell>
          <cell r="B2656" t="str">
            <v>SONDA ECOGRAFICA</v>
          </cell>
          <cell r="C2656" t="str">
            <v>MINDRAY CO LTD</v>
          </cell>
          <cell r="D2656" t="str">
            <v>L13 3S</v>
          </cell>
          <cell r="E2656" t="str">
            <v>CJ3X9C005331</v>
          </cell>
          <cell r="F2656" t="str">
            <v>COMPONENTE</v>
          </cell>
          <cell r="G2656">
            <v>104467</v>
          </cell>
          <cell r="H2656" t="str">
            <v>ECO20 (104467)</v>
          </cell>
          <cell r="I2656" t="str">
            <v>S.PIETRO</v>
          </cell>
          <cell r="J2656" t="str">
            <v>S. CARLO CARDIOLOGIA</v>
          </cell>
          <cell r="K2656" t="str">
            <v>S. CARLO CARDIOLOGIA</v>
          </cell>
          <cell r="L2656" t="str">
            <v>S. CARLO CARDIOLOGIA</v>
          </cell>
          <cell r="M2656" t="str">
            <v>COMPONENTE</v>
          </cell>
          <cell r="N2656" t="str">
            <v>104467</v>
          </cell>
          <cell r="O2656" t="str">
            <v>ECO20 (104467)</v>
          </cell>
          <cell r="P2656" t="str">
            <v>BIENNALE CON APP PADRE</v>
          </cell>
          <cell r="Q2656" t="str">
            <v>ANNUALE</v>
          </cell>
          <cell r="R2656" t="str">
            <v>ANNUALE</v>
          </cell>
          <cell r="T2656" t="str">
            <v>NON PREVISTO</v>
          </cell>
          <cell r="U2656">
            <v>0</v>
          </cell>
          <cell r="V2656">
            <v>0</v>
          </cell>
          <cell r="W2656">
            <v>0</v>
          </cell>
          <cell r="X2656">
            <v>0</v>
          </cell>
          <cell r="Y2656" t="str">
            <v>DA FARE</v>
          </cell>
          <cell r="Z2656">
            <v>4469</v>
          </cell>
          <cell r="AA2656">
            <v>46114</v>
          </cell>
          <cell r="AB2656" t="str">
            <v>POSITIVO</v>
          </cell>
          <cell r="AC2656">
            <v>0</v>
          </cell>
          <cell r="AD2656" t="str">
            <v>DA FARE</v>
          </cell>
          <cell r="AE2656" t="str">
            <v>104467</v>
          </cell>
          <cell r="AF2656">
            <v>0</v>
          </cell>
          <cell r="AG2656">
            <v>0</v>
          </cell>
          <cell r="AH2656">
            <v>0</v>
          </cell>
        </row>
        <row r="2657">
          <cell r="A2657">
            <v>104470</v>
          </cell>
          <cell r="B2657" t="str">
            <v>RIPRODUTTORE VIDEO O DIGITALE DI BIOIMMAGINI</v>
          </cell>
          <cell r="C2657" t="str">
            <v>SONY CORP</v>
          </cell>
          <cell r="D2657" t="str">
            <v>UP D 898 MD</v>
          </cell>
          <cell r="E2657" t="str">
            <v>7180542</v>
          </cell>
          <cell r="F2657" t="str">
            <v>COMPONENTE</v>
          </cell>
          <cell r="G2657">
            <v>104467</v>
          </cell>
          <cell r="H2657" t="str">
            <v>ECO20 (104467)</v>
          </cell>
          <cell r="I2657" t="str">
            <v>S.PIETRO</v>
          </cell>
          <cell r="J2657" t="str">
            <v>S. CARLO CARDIOLOGIA</v>
          </cell>
          <cell r="K2657" t="str">
            <v>S. CARLO CARDIOLOGIA</v>
          </cell>
          <cell r="L2657" t="str">
            <v>S. CARLO CARDIOLOGIA</v>
          </cell>
          <cell r="M2657" t="str">
            <v>SINGOLA</v>
          </cell>
          <cell r="N2657">
            <v>104470</v>
          </cell>
          <cell r="P2657" t="str">
            <v>BIENNALE</v>
          </cell>
          <cell r="Q2657" t="str">
            <v>ANNUALE</v>
          </cell>
          <cell r="R2657" t="str">
            <v>NON PREVISTO</v>
          </cell>
          <cell r="T2657" t="str">
            <v>NON PREVISTO</v>
          </cell>
          <cell r="U2657">
            <v>0</v>
          </cell>
          <cell r="V2657">
            <v>0</v>
          </cell>
          <cell r="W2657">
            <v>0</v>
          </cell>
          <cell r="X2657">
            <v>0</v>
          </cell>
          <cell r="Y2657" t="str">
            <v>DA FARE</v>
          </cell>
          <cell r="Z2657">
            <v>4470</v>
          </cell>
          <cell r="AA2657">
            <v>46114</v>
          </cell>
          <cell r="AB2657" t="str">
            <v>POSITIVO</v>
          </cell>
          <cell r="AC2657">
            <v>0</v>
          </cell>
          <cell r="AD2657" t="str">
            <v>NON PREVISTO</v>
          </cell>
          <cell r="AE2657" t="str">
            <v>NON PREVISTO</v>
          </cell>
          <cell r="AF2657" t="str">
            <v>NON PREVISTO</v>
          </cell>
          <cell r="AG2657" t="str">
            <v>NON PREVISTO</v>
          </cell>
          <cell r="AH2657" t="str">
            <v>NON PREVISTO</v>
          </cell>
        </row>
        <row r="2658">
          <cell r="A2658">
            <v>104471</v>
          </cell>
          <cell r="B2658" t="str">
            <v>FOTOCOAGULATORE LASER</v>
          </cell>
          <cell r="C2658" t="str">
            <v>OD OS GmbH</v>
          </cell>
          <cell r="D2658" t="str">
            <v>NAVILAS 577S PRO</v>
          </cell>
          <cell r="E2658" t="str">
            <v>158000-3245</v>
          </cell>
          <cell r="F2658" t="str">
            <v>SINGOLA</v>
          </cell>
          <cell r="G2658">
            <v>104471</v>
          </cell>
          <cell r="I2658" t="str">
            <v>S.PIETRO</v>
          </cell>
          <cell r="J2658" t="str">
            <v>AMB. OCULISTICA</v>
          </cell>
          <cell r="K2658" t="str">
            <v>AMB. OCULISTICA</v>
          </cell>
          <cell r="L2658" t="str">
            <v>AMB. OCULISTICA</v>
          </cell>
          <cell r="M2658" t="str">
            <v>SINGOLA</v>
          </cell>
          <cell r="N2658" t="str">
            <v>104471</v>
          </cell>
          <cell r="P2658" t="str">
            <v>BIENNALE</v>
          </cell>
          <cell r="Q2658" t="str">
            <v>ANNUALE (NON DI NS COMPETENZA)</v>
          </cell>
          <cell r="R2658" t="str">
            <v>NON PREVISTO</v>
          </cell>
          <cell r="S2658" t="str">
            <v>MP DA FARE CMQ</v>
          </cell>
          <cell r="T2658" t="str">
            <v>NON PREVISTO</v>
          </cell>
          <cell r="U2658">
            <v>0</v>
          </cell>
          <cell r="V2658">
            <v>0</v>
          </cell>
          <cell r="W2658">
            <v>0</v>
          </cell>
          <cell r="X2658">
            <v>0</v>
          </cell>
          <cell r="Y2658" t="str">
            <v>MP DA FARE CMQ</v>
          </cell>
          <cell r="Z2658" t="str">
            <v>4471</v>
          </cell>
          <cell r="AA2658">
            <v>0</v>
          </cell>
          <cell r="AB2658" t="str">
            <v>POSITIVO</v>
          </cell>
          <cell r="AC2658">
            <v>0</v>
          </cell>
          <cell r="AD2658" t="str">
            <v>NON PREVISTO</v>
          </cell>
          <cell r="AE2658" t="str">
            <v>NON PREVISTO</v>
          </cell>
          <cell r="AF2658" t="str">
            <v>NON PREVISTO</v>
          </cell>
          <cell r="AG2658" t="str">
            <v>NON PREVISTO</v>
          </cell>
          <cell r="AH2658" t="str">
            <v>NON PREVISTO</v>
          </cell>
        </row>
        <row r="2659">
          <cell r="A2659">
            <v>104472</v>
          </cell>
          <cell r="B2659" t="str">
            <v>ELETTROCARDIOGRAFO</v>
          </cell>
          <cell r="C2659" t="str">
            <v>EDAN INSTRUMENTS INC</v>
          </cell>
          <cell r="D2659" t="str">
            <v>SE 601 C</v>
          </cell>
          <cell r="E2659" t="str">
            <v>360251-M22C0160</v>
          </cell>
          <cell r="F2659" t="str">
            <v>SINGOLA</v>
          </cell>
          <cell r="G2659">
            <v>104472</v>
          </cell>
          <cell r="I2659" t="str">
            <v>S.PIETRO</v>
          </cell>
          <cell r="J2659" t="str">
            <v>S. MARIA GORETTI</v>
          </cell>
          <cell r="K2659" t="str">
            <v>S. MARIA GORETTI</v>
          </cell>
          <cell r="L2659" t="str">
            <v>NON TROVATO</v>
          </cell>
          <cell r="P2659" t="str">
            <v>BIENNALE</v>
          </cell>
          <cell r="Q2659" t="str">
            <v>ANNUALE</v>
          </cell>
          <cell r="R2659" t="str">
            <v>NON PREVISTO</v>
          </cell>
          <cell r="T2659" t="str">
            <v>DA FARE</v>
          </cell>
          <cell r="U2659">
            <v>0</v>
          </cell>
          <cell r="V2659">
            <v>0</v>
          </cell>
          <cell r="W2659">
            <v>0</v>
          </cell>
          <cell r="X2659">
            <v>0</v>
          </cell>
          <cell r="Y2659" t="str">
            <v>DA FARE</v>
          </cell>
          <cell r="Z2659">
            <v>0</v>
          </cell>
          <cell r="AA2659">
            <v>0</v>
          </cell>
          <cell r="AB2659">
            <v>0</v>
          </cell>
          <cell r="AC2659">
            <v>0</v>
          </cell>
          <cell r="AD2659" t="str">
            <v>NON PREVISTO</v>
          </cell>
          <cell r="AE2659" t="str">
            <v>NON PREVISTO</v>
          </cell>
          <cell r="AF2659" t="str">
            <v>NON PREVISTO</v>
          </cell>
          <cell r="AG2659" t="str">
            <v>NON PREVISTO</v>
          </cell>
          <cell r="AH2659" t="str">
            <v>NON PREVISTO</v>
          </cell>
        </row>
        <row r="2660">
          <cell r="A2660">
            <v>104473</v>
          </cell>
          <cell r="B2660" t="str">
            <v>BAGNO TERMOSTATICO</v>
          </cell>
          <cell r="C2660" t="str">
            <v>THERMO FISHER SCIENTIFIC</v>
          </cell>
          <cell r="D2660" t="str">
            <v>PRECISION GP 20</v>
          </cell>
          <cell r="E2660" t="str">
            <v>300558302</v>
          </cell>
          <cell r="F2660" t="str">
            <v>SINGOLA</v>
          </cell>
          <cell r="G2660">
            <v>104473</v>
          </cell>
          <cell r="I2660" t="str">
            <v>S.PIETRO</v>
          </cell>
          <cell r="J2660" t="str">
            <v>CENTRO GENETICA</v>
          </cell>
          <cell r="K2660" t="str">
            <v>CENTRO GENETICA</v>
          </cell>
          <cell r="L2660" t="str">
            <v>CENTRO GENETICA</v>
          </cell>
          <cell r="M2660" t="str">
            <v>SINGOLA</v>
          </cell>
          <cell r="N2660" t="str">
            <v>104473</v>
          </cell>
          <cell r="P2660" t="str">
            <v>BIENNALE (NON DI NS COMPETENZA)</v>
          </cell>
          <cell r="Q2660" t="str">
            <v>ANNUALE (NON DI NS COMPETENZA)</v>
          </cell>
          <cell r="R2660" t="str">
            <v>NON PREVISTO</v>
          </cell>
          <cell r="T2660" t="str">
            <v>NON PREVISTO</v>
          </cell>
          <cell r="U2660">
            <v>0</v>
          </cell>
          <cell r="V2660">
            <v>0</v>
          </cell>
          <cell r="W2660">
            <v>0</v>
          </cell>
          <cell r="X2660">
            <v>0</v>
          </cell>
          <cell r="Y2660" t="str">
            <v>NON PREVISTO</v>
          </cell>
          <cell r="Z2660">
            <v>0</v>
          </cell>
          <cell r="AA2660">
            <v>0</v>
          </cell>
          <cell r="AB2660">
            <v>0</v>
          </cell>
          <cell r="AC2660">
            <v>0</v>
          </cell>
          <cell r="AD2660" t="str">
            <v>NON PREVISTO</v>
          </cell>
          <cell r="AE2660" t="str">
            <v>NON PREVISTO</v>
          </cell>
          <cell r="AF2660" t="str">
            <v>NON PREVISTO</v>
          </cell>
          <cell r="AG2660" t="str">
            <v>NON PREVISTO</v>
          </cell>
          <cell r="AH2660" t="str">
            <v>NON PREVISTO</v>
          </cell>
        </row>
        <row r="2661">
          <cell r="A2661">
            <v>104474</v>
          </cell>
          <cell r="B2661" t="str">
            <v>INCUBATRICE NEONATALE</v>
          </cell>
          <cell r="C2661" t="str">
            <v>ATOM MEDICAL CORP</v>
          </cell>
          <cell r="D2661" t="str">
            <v>101 INCU I</v>
          </cell>
          <cell r="E2661" t="str">
            <v>26Z0790</v>
          </cell>
          <cell r="F2661" t="str">
            <v>SINGOLA</v>
          </cell>
          <cell r="G2661">
            <v>104474</v>
          </cell>
          <cell r="I2661" t="str">
            <v>S.PIETRO</v>
          </cell>
          <cell r="J2661" t="str">
            <v>UTIN</v>
          </cell>
          <cell r="K2661" t="str">
            <v>UTIN</v>
          </cell>
          <cell r="L2661" t="str">
            <v>UTIN</v>
          </cell>
          <cell r="M2661" t="str">
            <v>SINGOLA</v>
          </cell>
          <cell r="N2661">
            <v>104474</v>
          </cell>
          <cell r="P2661" t="str">
            <v>ANNUALE</v>
          </cell>
          <cell r="Q2661" t="str">
            <v>ANNUALE</v>
          </cell>
          <cell r="R2661" t="str">
            <v>NON PREVISTO</v>
          </cell>
          <cell r="T2661" t="str">
            <v>DA FARE</v>
          </cell>
          <cell r="U2661">
            <v>4474</v>
          </cell>
          <cell r="V2661">
            <v>46146</v>
          </cell>
          <cell r="W2661" t="str">
            <v>POSITIVO</v>
          </cell>
          <cell r="X2661">
            <v>0</v>
          </cell>
          <cell r="Y2661" t="str">
            <v>DA FARE</v>
          </cell>
          <cell r="Z2661">
            <v>4474</v>
          </cell>
          <cell r="AA2661">
            <v>46146</v>
          </cell>
          <cell r="AB2661" t="str">
            <v>POSITIVO</v>
          </cell>
          <cell r="AC2661">
            <v>0</v>
          </cell>
          <cell r="AD2661" t="str">
            <v>NON PREVISTO</v>
          </cell>
          <cell r="AE2661" t="str">
            <v>NON PREVISTO</v>
          </cell>
          <cell r="AF2661" t="str">
            <v>NON PREVISTO</v>
          </cell>
          <cell r="AG2661" t="str">
            <v>NON PREVISTO</v>
          </cell>
          <cell r="AH2661" t="str">
            <v>NON PREVISTO</v>
          </cell>
        </row>
        <row r="2662">
          <cell r="A2662">
            <v>104475</v>
          </cell>
          <cell r="B2662" t="str">
            <v>INCUBATRICE NEONATALE</v>
          </cell>
          <cell r="C2662" t="str">
            <v>ATOM MEDICAL CORP</v>
          </cell>
          <cell r="D2662" t="str">
            <v>101 INCU I</v>
          </cell>
          <cell r="E2662" t="str">
            <v>210901097</v>
          </cell>
          <cell r="F2662" t="str">
            <v>SINGOLA</v>
          </cell>
          <cell r="G2662">
            <v>104475</v>
          </cell>
          <cell r="I2662" t="str">
            <v>S.PIETRO</v>
          </cell>
          <cell r="J2662" t="str">
            <v>UTIN</v>
          </cell>
          <cell r="K2662" t="str">
            <v>UTIN</v>
          </cell>
          <cell r="L2662" t="str">
            <v>NON TROVATO</v>
          </cell>
          <cell r="P2662" t="str">
            <v>ANNUALE</v>
          </cell>
          <cell r="Q2662" t="str">
            <v>ANNUALE</v>
          </cell>
          <cell r="R2662" t="str">
            <v>NON PREVISTO</v>
          </cell>
          <cell r="T2662" t="str">
            <v>DA FARE</v>
          </cell>
          <cell r="U2662">
            <v>0</v>
          </cell>
          <cell r="V2662">
            <v>0</v>
          </cell>
          <cell r="W2662">
            <v>0</v>
          </cell>
          <cell r="X2662">
            <v>0</v>
          </cell>
          <cell r="Y2662" t="str">
            <v>DA FARE</v>
          </cell>
          <cell r="Z2662">
            <v>0</v>
          </cell>
          <cell r="AA2662">
            <v>0</v>
          </cell>
          <cell r="AB2662">
            <v>0</v>
          </cell>
          <cell r="AC2662">
            <v>0</v>
          </cell>
          <cell r="AD2662" t="str">
            <v>NON PREVISTO</v>
          </cell>
          <cell r="AE2662" t="str">
            <v>NON PREVISTO</v>
          </cell>
          <cell r="AF2662" t="str">
            <v>NON PREVISTO</v>
          </cell>
          <cell r="AG2662" t="str">
            <v>NON PREVISTO</v>
          </cell>
          <cell r="AH2662" t="str">
            <v>NON PREVISTO</v>
          </cell>
        </row>
        <row r="2663">
          <cell r="A2663">
            <v>104476</v>
          </cell>
          <cell r="B2663" t="str">
            <v>INCUBATRICE NEONATALE</v>
          </cell>
          <cell r="C2663" t="str">
            <v>ATOM MEDICAL CORP</v>
          </cell>
          <cell r="D2663" t="str">
            <v>101 INCU I</v>
          </cell>
          <cell r="E2663">
            <v>200600120</v>
          </cell>
          <cell r="F2663" t="str">
            <v>SINGOLA</v>
          </cell>
          <cell r="G2663">
            <v>104476</v>
          </cell>
          <cell r="I2663" t="str">
            <v>S.PIETRO</v>
          </cell>
          <cell r="J2663" t="str">
            <v>UTIN</v>
          </cell>
          <cell r="K2663" t="str">
            <v>UTIN</v>
          </cell>
          <cell r="L2663" t="str">
            <v>UTIN</v>
          </cell>
          <cell r="M2663" t="str">
            <v>SINGOLA</v>
          </cell>
          <cell r="N2663">
            <v>104476</v>
          </cell>
          <cell r="P2663" t="str">
            <v>ANNUALE</v>
          </cell>
          <cell r="Q2663" t="str">
            <v>ANNUALE</v>
          </cell>
          <cell r="R2663" t="str">
            <v>NON PREVISTO</v>
          </cell>
          <cell r="T2663" t="str">
            <v>DA FARE</v>
          </cell>
          <cell r="U2663">
            <v>4476</v>
          </cell>
          <cell r="V2663">
            <v>46146</v>
          </cell>
          <cell r="W2663" t="str">
            <v>POSITIVO</v>
          </cell>
          <cell r="X2663">
            <v>0</v>
          </cell>
          <cell r="Y2663" t="str">
            <v>DA FARE</v>
          </cell>
          <cell r="Z2663">
            <v>4476</v>
          </cell>
          <cell r="AA2663">
            <v>46146</v>
          </cell>
          <cell r="AB2663" t="str">
            <v>POSITIVO</v>
          </cell>
          <cell r="AC2663">
            <v>0</v>
          </cell>
          <cell r="AD2663" t="str">
            <v>NON PREVISTO</v>
          </cell>
          <cell r="AE2663" t="str">
            <v>NON PREVISTO</v>
          </cell>
          <cell r="AF2663" t="str">
            <v>NON PREVISTO</v>
          </cell>
          <cell r="AG2663" t="str">
            <v>NON PREVISTO</v>
          </cell>
          <cell r="AH2663" t="str">
            <v>NON PREVISTO</v>
          </cell>
        </row>
        <row r="2664">
          <cell r="A2664">
            <v>104477</v>
          </cell>
          <cell r="B2664" t="str">
            <v>INCUBATRICE NEONATALE</v>
          </cell>
          <cell r="C2664" t="str">
            <v>ATOM MEDICAL CORP</v>
          </cell>
          <cell r="D2664" t="str">
            <v>101 INCU I</v>
          </cell>
          <cell r="E2664">
            <v>200600121</v>
          </cell>
          <cell r="F2664" t="str">
            <v>SINGOLA</v>
          </cell>
          <cell r="G2664">
            <v>104477</v>
          </cell>
          <cell r="I2664" t="str">
            <v>S.PIETRO</v>
          </cell>
          <cell r="J2664" t="str">
            <v>UTIN</v>
          </cell>
          <cell r="K2664" t="str">
            <v>UTIN</v>
          </cell>
          <cell r="L2664" t="str">
            <v>UTIN</v>
          </cell>
          <cell r="M2664" t="str">
            <v>SINGOLA</v>
          </cell>
          <cell r="N2664">
            <v>104477</v>
          </cell>
          <cell r="P2664" t="str">
            <v>ANNUALE</v>
          </cell>
          <cell r="Q2664" t="str">
            <v>ANNUALE</v>
          </cell>
          <cell r="R2664" t="str">
            <v>NON PREVISTO</v>
          </cell>
          <cell r="T2664" t="str">
            <v>DA FARE</v>
          </cell>
          <cell r="U2664">
            <v>4477</v>
          </cell>
          <cell r="V2664">
            <v>46146</v>
          </cell>
          <cell r="W2664" t="str">
            <v>POSITIVO</v>
          </cell>
          <cell r="X2664">
            <v>0</v>
          </cell>
          <cell r="Y2664" t="str">
            <v>DA FARE</v>
          </cell>
          <cell r="Z2664">
            <v>4477</v>
          </cell>
          <cell r="AA2664">
            <v>46146</v>
          </cell>
          <cell r="AB2664" t="str">
            <v>POSITIVO</v>
          </cell>
          <cell r="AC2664">
            <v>0</v>
          </cell>
          <cell r="AD2664" t="str">
            <v>NON PREVISTO</v>
          </cell>
          <cell r="AE2664" t="str">
            <v>NON PREVISTO</v>
          </cell>
          <cell r="AF2664" t="str">
            <v>NON PREVISTO</v>
          </cell>
          <cell r="AG2664" t="str">
            <v>NON PREVISTO</v>
          </cell>
          <cell r="AH2664" t="str">
            <v>NON PREVISTO</v>
          </cell>
        </row>
        <row r="2665">
          <cell r="A2665">
            <v>104478</v>
          </cell>
          <cell r="B2665" t="str">
            <v>RESPIRATORE MANUALE</v>
          </cell>
          <cell r="C2665" t="str">
            <v>ATOM MEDICAL CORP</v>
          </cell>
          <cell r="D2665" t="str">
            <v>RESUSCI FLOW CON MISCELATORE</v>
          </cell>
          <cell r="E2665" t="str">
            <v>200600237</v>
          </cell>
          <cell r="F2665" t="str">
            <v>SINGOLA</v>
          </cell>
          <cell r="G2665">
            <v>104478</v>
          </cell>
          <cell r="I2665" t="str">
            <v>S.PIETRO</v>
          </cell>
          <cell r="J2665" t="str">
            <v>UTIN</v>
          </cell>
          <cell r="K2665" t="str">
            <v>UTIN</v>
          </cell>
          <cell r="L2665" t="str">
            <v>UTIN</v>
          </cell>
          <cell r="M2665" t="str">
            <v>SINGOLA</v>
          </cell>
          <cell r="N2665" t="str">
            <v>104478</v>
          </cell>
          <cell r="P2665" t="str">
            <v>NON PREVISTO (APP NON ELETTRICA)</v>
          </cell>
          <cell r="Q2665" t="str">
            <v>ANNUALE</v>
          </cell>
          <cell r="R2665" t="str">
            <v>NON PREVISTO</v>
          </cell>
          <cell r="T2665" t="str">
            <v>NON PREVISTO</v>
          </cell>
          <cell r="U2665">
            <v>0</v>
          </cell>
          <cell r="V2665">
            <v>0</v>
          </cell>
          <cell r="W2665">
            <v>0</v>
          </cell>
          <cell r="X2665">
            <v>0</v>
          </cell>
          <cell r="Y2665" t="str">
            <v>DA FARE</v>
          </cell>
          <cell r="Z2665">
            <v>4478</v>
          </cell>
          <cell r="AA2665">
            <v>46134</v>
          </cell>
          <cell r="AB2665" t="str">
            <v>POSITIVO</v>
          </cell>
          <cell r="AC2665">
            <v>0</v>
          </cell>
          <cell r="AD2665" t="str">
            <v>NON PREVISTO</v>
          </cell>
          <cell r="AE2665" t="str">
            <v>NON PREVISTO</v>
          </cell>
          <cell r="AF2665" t="str">
            <v>NON PREVISTO</v>
          </cell>
          <cell r="AG2665" t="str">
            <v>NON PREVISTO</v>
          </cell>
          <cell r="AH2665" t="str">
            <v>NON PREVISTO</v>
          </cell>
        </row>
        <row r="2666">
          <cell r="A2666">
            <v>104479</v>
          </cell>
          <cell r="B2666" t="str">
            <v>RESPIRATORE MANUALE</v>
          </cell>
          <cell r="C2666" t="str">
            <v>ATOM MEDICAL CORP</v>
          </cell>
          <cell r="D2666" t="str">
            <v>RESUSCI FLOW CON MISCELATORE</v>
          </cell>
          <cell r="E2666" t="str">
            <v>200800317</v>
          </cell>
          <cell r="F2666" t="str">
            <v>SINGOLA</v>
          </cell>
          <cell r="G2666">
            <v>104479</v>
          </cell>
          <cell r="I2666" t="str">
            <v>S.PIETRO</v>
          </cell>
          <cell r="J2666" t="str">
            <v>UTIN</v>
          </cell>
          <cell r="K2666" t="str">
            <v>UTIN</v>
          </cell>
          <cell r="L2666" t="str">
            <v>UTIN</v>
          </cell>
          <cell r="M2666" t="str">
            <v>SINGOLA</v>
          </cell>
          <cell r="N2666">
            <v>104479</v>
          </cell>
          <cell r="P2666" t="str">
            <v>NON PREVISTO (APP NON ELETTRICA)</v>
          </cell>
          <cell r="Q2666" t="str">
            <v>ANNUALE</v>
          </cell>
          <cell r="R2666" t="str">
            <v>NON PREVISTO</v>
          </cell>
          <cell r="T2666" t="str">
            <v>NON PREVISTO</v>
          </cell>
          <cell r="U2666">
            <v>0</v>
          </cell>
          <cell r="V2666">
            <v>0</v>
          </cell>
          <cell r="W2666">
            <v>0</v>
          </cell>
          <cell r="X2666">
            <v>0</v>
          </cell>
          <cell r="Y2666" t="str">
            <v>DA FARE</v>
          </cell>
          <cell r="Z2666">
            <v>4479</v>
          </cell>
          <cell r="AA2666">
            <v>46134</v>
          </cell>
          <cell r="AB2666" t="str">
            <v>POSITIVO</v>
          </cell>
          <cell r="AC2666">
            <v>0</v>
          </cell>
          <cell r="AD2666" t="str">
            <v>NON PREVISTO</v>
          </cell>
          <cell r="AE2666" t="str">
            <v>NON PREVISTO</v>
          </cell>
          <cell r="AF2666" t="str">
            <v>NON PREVISTO</v>
          </cell>
          <cell r="AG2666" t="str">
            <v>NON PREVISTO</v>
          </cell>
          <cell r="AH2666" t="str">
            <v>NON PREVISTO</v>
          </cell>
        </row>
        <row r="2667">
          <cell r="A2667">
            <v>104480</v>
          </cell>
          <cell r="B2667" t="str">
            <v>RESPIRATORE MANUALE</v>
          </cell>
          <cell r="C2667" t="str">
            <v>ATOM MEDICAL CORP</v>
          </cell>
          <cell r="D2667" t="str">
            <v>RESUSCI FLOW CON MISCELATORE</v>
          </cell>
          <cell r="E2667" t="str">
            <v>200600236</v>
          </cell>
          <cell r="F2667" t="str">
            <v>SINGOLA</v>
          </cell>
          <cell r="G2667">
            <v>104480</v>
          </cell>
          <cell r="I2667" t="str">
            <v>S.PIETRO</v>
          </cell>
          <cell r="J2667" t="str">
            <v>UTIN</v>
          </cell>
          <cell r="K2667" t="str">
            <v>UTIN</v>
          </cell>
          <cell r="L2667" t="str">
            <v>UTIN</v>
          </cell>
          <cell r="M2667" t="str">
            <v>SINGOLA</v>
          </cell>
          <cell r="N2667">
            <v>104480</v>
          </cell>
          <cell r="P2667" t="str">
            <v>NON PREVISTO (APP NON ELETTRICA)</v>
          </cell>
          <cell r="Q2667" t="str">
            <v>ANNUALE</v>
          </cell>
          <cell r="R2667" t="str">
            <v>NON PREVISTO</v>
          </cell>
          <cell r="T2667" t="str">
            <v>NON PREVISTO</v>
          </cell>
          <cell r="U2667">
            <v>0</v>
          </cell>
          <cell r="V2667">
            <v>0</v>
          </cell>
          <cell r="W2667">
            <v>0</v>
          </cell>
          <cell r="X2667">
            <v>0</v>
          </cell>
          <cell r="Y2667" t="str">
            <v>DA FARE</v>
          </cell>
          <cell r="Z2667">
            <v>4480</v>
          </cell>
          <cell r="AA2667">
            <v>46134</v>
          </cell>
          <cell r="AB2667" t="str">
            <v>POSITIVO</v>
          </cell>
          <cell r="AC2667">
            <v>0</v>
          </cell>
          <cell r="AD2667" t="str">
            <v>NON PREVISTO</v>
          </cell>
          <cell r="AE2667" t="str">
            <v>NON PREVISTO</v>
          </cell>
          <cell r="AF2667" t="str">
            <v>NON PREVISTO</v>
          </cell>
          <cell r="AG2667" t="str">
            <v>NON PREVISTO</v>
          </cell>
          <cell r="AH2667" t="str">
            <v>NON PREVISTO</v>
          </cell>
        </row>
        <row r="2668">
          <cell r="A2668">
            <v>104481</v>
          </cell>
          <cell r="B2668" t="str">
            <v>ECOTOMOGRAFO PORTATILE</v>
          </cell>
          <cell r="C2668" t="str">
            <v>RIVANNA MEDICAL LCC</v>
          </cell>
          <cell r="D2668" t="str">
            <v>ACCURO</v>
          </cell>
          <cell r="E2668" t="str">
            <v>001 01339</v>
          </cell>
          <cell r="F2668" t="str">
            <v>SINGOLA</v>
          </cell>
          <cell r="G2668">
            <v>104481</v>
          </cell>
          <cell r="I2668" t="str">
            <v>S.PIETRO</v>
          </cell>
          <cell r="J2668" t="str">
            <v>SALA PARTO</v>
          </cell>
          <cell r="K2668" t="str">
            <v>SALA PARTO</v>
          </cell>
          <cell r="L2668" t="str">
            <v>NON TROVATO</v>
          </cell>
          <cell r="P2668" t="str">
            <v>ANNUALE</v>
          </cell>
          <cell r="Q2668" t="str">
            <v>ANNUALE (NON DI NS COMPETENZA)</v>
          </cell>
          <cell r="R2668" t="str">
            <v>ANNUALE</v>
          </cell>
          <cell r="T2668" t="str">
            <v>DA FARE</v>
          </cell>
          <cell r="U2668">
            <v>0</v>
          </cell>
          <cell r="V2668">
            <v>0</v>
          </cell>
          <cell r="W2668">
            <v>0</v>
          </cell>
          <cell r="X2668">
            <v>0</v>
          </cell>
          <cell r="Y2668" t="str">
            <v>NON PREVISTO</v>
          </cell>
          <cell r="Z2668">
            <v>0</v>
          </cell>
          <cell r="AA2668">
            <v>0</v>
          </cell>
          <cell r="AB2668">
            <v>0</v>
          </cell>
          <cell r="AC2668">
            <v>0</v>
          </cell>
          <cell r="AD2668" t="str">
            <v>DA FARE</v>
          </cell>
          <cell r="AE2668">
            <v>0</v>
          </cell>
          <cell r="AF2668">
            <v>0</v>
          </cell>
          <cell r="AG2668">
            <v>0</v>
          </cell>
          <cell r="AH2668">
            <v>0</v>
          </cell>
        </row>
        <row r="2669">
          <cell r="A2669">
            <v>104483</v>
          </cell>
          <cell r="B2669" t="str">
            <v>LETTO PER DEGENZA ELETTRIFICATO</v>
          </cell>
          <cell r="C2669" t="str">
            <v>BETTEN MALSCH GMBH</v>
          </cell>
          <cell r="D2669" t="str">
            <v>CLINIC BED IMPULSE</v>
          </cell>
          <cell r="E2669" t="str">
            <v>0521 1108917</v>
          </cell>
          <cell r="F2669" t="str">
            <v>SINGOLA</v>
          </cell>
          <cell r="G2669">
            <v>104483</v>
          </cell>
          <cell r="I2669" t="str">
            <v>S.PIETRO</v>
          </cell>
          <cell r="J2669" t="str">
            <v>SALE TRAVAGLIO-NUOVA VERTICALE</v>
          </cell>
          <cell r="K2669" t="str">
            <v>SALE TRAVAGLIO-NUOVA VERTICALE</v>
          </cell>
          <cell r="L2669" t="str">
            <v>REPARTO DEGENZE - NUOVA VERTICALE 1 PIANO</v>
          </cell>
          <cell r="M2669" t="str">
            <v>SINGOLA</v>
          </cell>
          <cell r="N2669" t="str">
            <v>104483</v>
          </cell>
          <cell r="P2669" t="str">
            <v>ANNUALE</v>
          </cell>
          <cell r="Q2669" t="str">
            <v>ANNUALE</v>
          </cell>
          <cell r="R2669" t="str">
            <v>NON PREVISTO</v>
          </cell>
          <cell r="T2669" t="str">
            <v>DA FARE</v>
          </cell>
          <cell r="U2669" t="str">
            <v>4483</v>
          </cell>
          <cell r="V2669">
            <v>46253</v>
          </cell>
          <cell r="W2669" t="str">
            <v>POSITIVO</v>
          </cell>
          <cell r="X2669">
            <v>0</v>
          </cell>
          <cell r="Y2669" t="str">
            <v>DA FARE</v>
          </cell>
          <cell r="Z2669" t="str">
            <v>4483</v>
          </cell>
          <cell r="AA2669">
            <v>46253</v>
          </cell>
          <cell r="AB2669" t="str">
            <v>POSITIVO</v>
          </cell>
          <cell r="AC2669">
            <v>0</v>
          </cell>
          <cell r="AD2669" t="str">
            <v>NON PREVISTO</v>
          </cell>
          <cell r="AE2669" t="str">
            <v>NON PREVISTO</v>
          </cell>
          <cell r="AF2669" t="str">
            <v>NON PREVISTO</v>
          </cell>
          <cell r="AG2669" t="str">
            <v>NON PREVISTO</v>
          </cell>
          <cell r="AH2669" t="str">
            <v>NON PREVISTO</v>
          </cell>
        </row>
        <row r="2670">
          <cell r="A2670">
            <v>104484</v>
          </cell>
          <cell r="B2670" t="str">
            <v>LETTO PER DEGENZA ELETTRIFICATO</v>
          </cell>
          <cell r="C2670" t="str">
            <v>BETTEN MALSCH GMBH</v>
          </cell>
          <cell r="D2670" t="str">
            <v>CLINIC BED IMPULSE</v>
          </cell>
          <cell r="E2670" t="str">
            <v>0521 1108877</v>
          </cell>
          <cell r="F2670" t="str">
            <v>SINGOLA</v>
          </cell>
          <cell r="G2670">
            <v>104484</v>
          </cell>
          <cell r="I2670" t="str">
            <v>S.PIETRO</v>
          </cell>
          <cell r="J2670" t="str">
            <v>SALE TRAVAGLIO-NUOVA VERTICALE</v>
          </cell>
          <cell r="K2670" t="str">
            <v>SALE TRAVAGLIO-NUOVA VERTICALE</v>
          </cell>
          <cell r="L2670" t="str">
            <v>REPARTO DEGENZE - NUOVA VERTICALE 1 PIANO</v>
          </cell>
          <cell r="M2670" t="str">
            <v>SINGOLA</v>
          </cell>
          <cell r="N2670" t="str">
            <v>104484</v>
          </cell>
          <cell r="P2670" t="str">
            <v>ANNUALE</v>
          </cell>
          <cell r="Q2670" t="str">
            <v>ANNUALE</v>
          </cell>
          <cell r="R2670" t="str">
            <v>NON PREVISTO</v>
          </cell>
          <cell r="T2670" t="str">
            <v>DA FARE</v>
          </cell>
          <cell r="U2670" t="str">
            <v>4484</v>
          </cell>
          <cell r="V2670">
            <v>46253</v>
          </cell>
          <cell r="W2670" t="str">
            <v>POSITIVO</v>
          </cell>
          <cell r="X2670">
            <v>0</v>
          </cell>
          <cell r="Y2670" t="str">
            <v>DA FARE</v>
          </cell>
          <cell r="Z2670" t="str">
            <v>4484</v>
          </cell>
          <cell r="AA2670">
            <v>46253</v>
          </cell>
          <cell r="AB2670" t="str">
            <v>POSITIVO</v>
          </cell>
          <cell r="AC2670">
            <v>0</v>
          </cell>
          <cell r="AD2670" t="str">
            <v>NON PREVISTO</v>
          </cell>
          <cell r="AE2670" t="str">
            <v>NON PREVISTO</v>
          </cell>
          <cell r="AF2670" t="str">
            <v>NON PREVISTO</v>
          </cell>
          <cell r="AG2670" t="str">
            <v>NON PREVISTO</v>
          </cell>
          <cell r="AH2670" t="str">
            <v>NON PREVISTO</v>
          </cell>
        </row>
        <row r="2671">
          <cell r="A2671">
            <v>104485</v>
          </cell>
          <cell r="B2671" t="str">
            <v>LETTO PER DEGENZA ELETTRIFICATO</v>
          </cell>
          <cell r="C2671" t="str">
            <v>BETTEN MALSCH GMBH</v>
          </cell>
          <cell r="D2671" t="str">
            <v>CLINIC BED IMPULSE</v>
          </cell>
          <cell r="E2671" t="str">
            <v>0521 1108901</v>
          </cell>
          <cell r="F2671" t="str">
            <v>SINGOLA</v>
          </cell>
          <cell r="G2671">
            <v>104485</v>
          </cell>
          <cell r="I2671" t="str">
            <v>S.PIETRO</v>
          </cell>
          <cell r="J2671" t="str">
            <v>SALE TRAVAGLIO-NUOVA VERTICALE</v>
          </cell>
          <cell r="K2671" t="str">
            <v>SALE TRAVAGLIO-NUOVA VERTICALE</v>
          </cell>
          <cell r="L2671" t="str">
            <v>REPARTO DEGENZE - NUOVA VERTICALE 1 PIANO</v>
          </cell>
          <cell r="M2671" t="str">
            <v>SINGOLA</v>
          </cell>
          <cell r="N2671" t="str">
            <v>104485</v>
          </cell>
          <cell r="P2671" t="str">
            <v>ANNUALE</v>
          </cell>
          <cell r="Q2671" t="str">
            <v>ANNUALE</v>
          </cell>
          <cell r="R2671" t="str">
            <v>NON PREVISTO</v>
          </cell>
          <cell r="T2671" t="str">
            <v>DA FARE</v>
          </cell>
          <cell r="U2671" t="str">
            <v>4485</v>
          </cell>
          <cell r="V2671">
            <v>46253</v>
          </cell>
          <cell r="W2671" t="str">
            <v>POSITIVO</v>
          </cell>
          <cell r="X2671">
            <v>0</v>
          </cell>
          <cell r="Y2671" t="str">
            <v>DA FARE</v>
          </cell>
          <cell r="Z2671" t="str">
            <v>4485</v>
          </cell>
          <cell r="AA2671">
            <v>46253</v>
          </cell>
          <cell r="AB2671" t="str">
            <v>POSITIVO</v>
          </cell>
          <cell r="AC2671">
            <v>0</v>
          </cell>
          <cell r="AD2671" t="str">
            <v>NON PREVISTO</v>
          </cell>
          <cell r="AE2671" t="str">
            <v>NON PREVISTO</v>
          </cell>
          <cell r="AF2671" t="str">
            <v>NON PREVISTO</v>
          </cell>
          <cell r="AG2671" t="str">
            <v>NON PREVISTO</v>
          </cell>
          <cell r="AH2671" t="str">
            <v>NON PREVISTO</v>
          </cell>
        </row>
        <row r="2672">
          <cell r="A2672">
            <v>104486</v>
          </cell>
          <cell r="B2672" t="str">
            <v>LETTO PER DEGENZA ELETTRIFICATO</v>
          </cell>
          <cell r="C2672" t="str">
            <v>BETTEN MALSCH GMBH</v>
          </cell>
          <cell r="D2672" t="str">
            <v>CLINIC BED IMPULSE</v>
          </cell>
          <cell r="E2672" t="str">
            <v>0521 1108916</v>
          </cell>
          <cell r="F2672" t="str">
            <v>SINGOLA</v>
          </cell>
          <cell r="G2672">
            <v>104486</v>
          </cell>
          <cell r="I2672" t="str">
            <v>S.PIETRO</v>
          </cell>
          <cell r="J2672" t="str">
            <v>SALE TRAVAGLIO-NUOVA VERTICALE</v>
          </cell>
          <cell r="K2672" t="str">
            <v>SALE TRAVAGLIO-NUOVA VERTICALE</v>
          </cell>
          <cell r="L2672" t="str">
            <v>REPARTO DEGENZE - NUOVA VERTICALE 1 PIANO</v>
          </cell>
          <cell r="M2672" t="str">
            <v>SINGOLA</v>
          </cell>
          <cell r="N2672" t="str">
            <v>104486</v>
          </cell>
          <cell r="P2672" t="str">
            <v>ANNUALE</v>
          </cell>
          <cell r="Q2672" t="str">
            <v>ANNUALE</v>
          </cell>
          <cell r="R2672" t="str">
            <v>NON PREVISTO</v>
          </cell>
          <cell r="T2672" t="str">
            <v>DA FARE</v>
          </cell>
          <cell r="U2672" t="str">
            <v>4486</v>
          </cell>
          <cell r="V2672">
            <v>46253</v>
          </cell>
          <cell r="W2672" t="str">
            <v>POSITIVO</v>
          </cell>
          <cell r="X2672">
            <v>0</v>
          </cell>
          <cell r="Y2672" t="str">
            <v>DA FARE</v>
          </cell>
          <cell r="Z2672" t="str">
            <v>4486</v>
          </cell>
          <cell r="AA2672">
            <v>46253</v>
          </cell>
          <cell r="AB2672" t="str">
            <v>POSITIVO</v>
          </cell>
          <cell r="AC2672">
            <v>0</v>
          </cell>
          <cell r="AD2672" t="str">
            <v>NON PREVISTO</v>
          </cell>
          <cell r="AE2672" t="str">
            <v>NON PREVISTO</v>
          </cell>
          <cell r="AF2672" t="str">
            <v>NON PREVISTO</v>
          </cell>
          <cell r="AG2672" t="str">
            <v>NON PREVISTO</v>
          </cell>
          <cell r="AH2672" t="str">
            <v>NON PREVISTO</v>
          </cell>
        </row>
        <row r="2673">
          <cell r="A2673">
            <v>104487</v>
          </cell>
          <cell r="B2673" t="str">
            <v>LETTO PER DEGENZA ELETTRIFICATO</v>
          </cell>
          <cell r="C2673" t="str">
            <v>BETTEN MALSCH GMBH</v>
          </cell>
          <cell r="D2673" t="str">
            <v>CLINIC BED IMPULSE</v>
          </cell>
          <cell r="E2673" t="str">
            <v>0521 1108902</v>
          </cell>
          <cell r="F2673" t="str">
            <v>SINGOLA</v>
          </cell>
          <cell r="G2673">
            <v>104487</v>
          </cell>
          <cell r="I2673" t="str">
            <v>S.PIETRO</v>
          </cell>
          <cell r="J2673" t="str">
            <v>SALE TRAVAGLIO-NUOVA VERTICALE</v>
          </cell>
          <cell r="K2673" t="str">
            <v>SALE TRAVAGLIO-NUOVA VERTICALE</v>
          </cell>
          <cell r="L2673" t="str">
            <v>REPARTO DEGENZE - NUOVA VERTICALE 1 PIANO</v>
          </cell>
          <cell r="M2673" t="str">
            <v>SINGOLA</v>
          </cell>
          <cell r="N2673">
            <v>104487</v>
          </cell>
          <cell r="P2673" t="str">
            <v>ANNUALE</v>
          </cell>
          <cell r="Q2673" t="str">
            <v>ANNUALE</v>
          </cell>
          <cell r="R2673" t="str">
            <v>NON PREVISTO</v>
          </cell>
          <cell r="T2673" t="str">
            <v>DA FARE</v>
          </cell>
          <cell r="U2673" t="str">
            <v>4487</v>
          </cell>
          <cell r="V2673">
            <v>46140</v>
          </cell>
          <cell r="W2673" t="str">
            <v>POSITIVO</v>
          </cell>
          <cell r="X2673">
            <v>0</v>
          </cell>
          <cell r="Y2673" t="str">
            <v>DA FARE</v>
          </cell>
          <cell r="Z2673" t="str">
            <v>4487</v>
          </cell>
          <cell r="AA2673">
            <v>46253</v>
          </cell>
          <cell r="AB2673" t="str">
            <v>POSITIVO</v>
          </cell>
          <cell r="AC2673">
            <v>0</v>
          </cell>
          <cell r="AD2673" t="str">
            <v>NON PREVISTO</v>
          </cell>
          <cell r="AE2673" t="str">
            <v>NON PREVISTO</v>
          </cell>
          <cell r="AF2673" t="str">
            <v>NON PREVISTO</v>
          </cell>
          <cell r="AG2673" t="str">
            <v>NON PREVISTO</v>
          </cell>
          <cell r="AH2673" t="str">
            <v>NON PREVISTO</v>
          </cell>
        </row>
        <row r="2674">
          <cell r="A2674">
            <v>104488</v>
          </cell>
          <cell r="B2674" t="str">
            <v>LETTO PER DEGENZA ELETTRIFICATO</v>
          </cell>
          <cell r="C2674" t="str">
            <v>BETTEN MALSCH GMBH</v>
          </cell>
          <cell r="D2674" t="str">
            <v>CLINIC BED IMPULSE</v>
          </cell>
          <cell r="E2674" t="str">
            <v>0521 1108894</v>
          </cell>
          <cell r="F2674" t="str">
            <v>SINGOLA</v>
          </cell>
          <cell r="G2674">
            <v>104488</v>
          </cell>
          <cell r="I2674" t="str">
            <v>S.PIETRO</v>
          </cell>
          <cell r="J2674" t="str">
            <v>SALE TRAVAGLIO-NUOVA VERTICALE</v>
          </cell>
          <cell r="K2674" t="str">
            <v>SALE TRAVAGLIO-NUOVA VERTICALE</v>
          </cell>
          <cell r="L2674" t="str">
            <v>REPARTO DEGENZE - NUOVA VERTICALE 1 PIANO</v>
          </cell>
          <cell r="M2674" t="str">
            <v>SINGOLA</v>
          </cell>
          <cell r="N2674" t="str">
            <v>104488</v>
          </cell>
          <cell r="P2674" t="str">
            <v>ANNUALE</v>
          </cell>
          <cell r="Q2674" t="str">
            <v>ANNUALE</v>
          </cell>
          <cell r="R2674" t="str">
            <v>NON PREVISTO</v>
          </cell>
          <cell r="T2674" t="str">
            <v>DA FARE</v>
          </cell>
          <cell r="U2674" t="str">
            <v>4488</v>
          </cell>
          <cell r="V2674">
            <v>46253</v>
          </cell>
          <cell r="W2674" t="str">
            <v>POSITIVO</v>
          </cell>
          <cell r="X2674">
            <v>0</v>
          </cell>
          <cell r="Y2674" t="str">
            <v>DA FARE</v>
          </cell>
          <cell r="Z2674" t="str">
            <v>4488</v>
          </cell>
          <cell r="AA2674">
            <v>46253</v>
          </cell>
          <cell r="AB2674" t="str">
            <v>POSITIVO</v>
          </cell>
          <cell r="AC2674">
            <v>0</v>
          </cell>
          <cell r="AD2674" t="str">
            <v>NON PREVISTO</v>
          </cell>
          <cell r="AE2674" t="str">
            <v>NON PREVISTO</v>
          </cell>
          <cell r="AF2674" t="str">
            <v>NON PREVISTO</v>
          </cell>
          <cell r="AG2674" t="str">
            <v>NON PREVISTO</v>
          </cell>
          <cell r="AH2674" t="str">
            <v>NON PREVISTO</v>
          </cell>
        </row>
        <row r="2675">
          <cell r="A2675">
            <v>104489</v>
          </cell>
          <cell r="B2675" t="str">
            <v>LETTO PER DEGENZA ELETTRIFICATO</v>
          </cell>
          <cell r="C2675" t="str">
            <v>BETTEN MALSCH GMBH</v>
          </cell>
          <cell r="D2675" t="str">
            <v>CLINIC BED IMPULSE</v>
          </cell>
          <cell r="E2675" t="str">
            <v>0521 1108903</v>
          </cell>
          <cell r="F2675" t="str">
            <v>SINGOLA</v>
          </cell>
          <cell r="G2675">
            <v>104489</v>
          </cell>
          <cell r="I2675" t="str">
            <v>S.PIETRO</v>
          </cell>
          <cell r="J2675" t="str">
            <v>SALE TRAVAGLIO-NUOVA VERTICALE</v>
          </cell>
          <cell r="K2675" t="str">
            <v>SALE TRAVAGLIO-NUOVA VERTICALE</v>
          </cell>
          <cell r="L2675" t="str">
            <v>REPARTO DEGENZE - NUOVA VERTICALE 1 PIANO</v>
          </cell>
          <cell r="M2675" t="str">
            <v>SINGOLA</v>
          </cell>
          <cell r="N2675" t="str">
            <v>104489</v>
          </cell>
          <cell r="P2675" t="str">
            <v>ANNUALE</v>
          </cell>
          <cell r="Q2675" t="str">
            <v>ANNUALE</v>
          </cell>
          <cell r="R2675" t="str">
            <v>NON PREVISTO</v>
          </cell>
          <cell r="T2675" t="str">
            <v>DA FARE</v>
          </cell>
          <cell r="U2675" t="str">
            <v>4489</v>
          </cell>
          <cell r="V2675">
            <v>46253</v>
          </cell>
          <cell r="W2675" t="str">
            <v>POSITIVO</v>
          </cell>
          <cell r="X2675">
            <v>0</v>
          </cell>
          <cell r="Y2675" t="str">
            <v>DA FARE</v>
          </cell>
          <cell r="Z2675" t="str">
            <v>4489</v>
          </cell>
          <cell r="AA2675">
            <v>46253</v>
          </cell>
          <cell r="AB2675" t="str">
            <v>POSITIVO</v>
          </cell>
          <cell r="AC2675">
            <v>0</v>
          </cell>
          <cell r="AD2675" t="str">
            <v>NON PREVISTO</v>
          </cell>
          <cell r="AE2675" t="str">
            <v>NON PREVISTO</v>
          </cell>
          <cell r="AF2675" t="str">
            <v>NON PREVISTO</v>
          </cell>
          <cell r="AG2675" t="str">
            <v>NON PREVISTO</v>
          </cell>
          <cell r="AH2675" t="str">
            <v>NON PREVISTO</v>
          </cell>
        </row>
        <row r="2676">
          <cell r="A2676">
            <v>104490</v>
          </cell>
          <cell r="B2676" t="str">
            <v>LETTO PER DEGENZA ELETTRIFICATO</v>
          </cell>
          <cell r="C2676" t="str">
            <v>BETTEN MALSCH GMBH</v>
          </cell>
          <cell r="D2676" t="str">
            <v>CLINIC BED IMPULSE</v>
          </cell>
          <cell r="E2676" t="str">
            <v>0521 1108907</v>
          </cell>
          <cell r="F2676" t="str">
            <v>SINGOLA</v>
          </cell>
          <cell r="G2676">
            <v>104490</v>
          </cell>
          <cell r="I2676" t="str">
            <v>S.PIETRO</v>
          </cell>
          <cell r="J2676" t="str">
            <v>SALE TRAVAGLIO-NUOVA VERTICALE</v>
          </cell>
          <cell r="K2676" t="str">
            <v>SALE TRAVAGLIO-NUOVA VERTICALE</v>
          </cell>
          <cell r="L2676" t="str">
            <v>REPARTO DEGENZE - NUOVA VERTICALE 1 PIANO</v>
          </cell>
          <cell r="M2676" t="str">
            <v>SINGOLA</v>
          </cell>
          <cell r="N2676" t="str">
            <v>104490</v>
          </cell>
          <cell r="P2676" t="str">
            <v>ANNUALE</v>
          </cell>
          <cell r="Q2676" t="str">
            <v>ANNUALE</v>
          </cell>
          <cell r="R2676" t="str">
            <v>NON PREVISTO</v>
          </cell>
          <cell r="T2676" t="str">
            <v>DA FARE</v>
          </cell>
          <cell r="U2676" t="str">
            <v>4490</v>
          </cell>
          <cell r="V2676">
            <v>46253</v>
          </cell>
          <cell r="W2676" t="str">
            <v>POSITIVO</v>
          </cell>
          <cell r="X2676">
            <v>0</v>
          </cell>
          <cell r="Y2676" t="str">
            <v>DA FARE</v>
          </cell>
          <cell r="Z2676" t="str">
            <v>4490</v>
          </cell>
          <cell r="AA2676">
            <v>46253</v>
          </cell>
          <cell r="AB2676" t="str">
            <v>POSITIVO</v>
          </cell>
          <cell r="AC2676">
            <v>0</v>
          </cell>
          <cell r="AD2676" t="str">
            <v>NON PREVISTO</v>
          </cell>
          <cell r="AE2676" t="str">
            <v>NON PREVISTO</v>
          </cell>
          <cell r="AF2676" t="str">
            <v>NON PREVISTO</v>
          </cell>
          <cell r="AG2676" t="str">
            <v>NON PREVISTO</v>
          </cell>
          <cell r="AH2676" t="str">
            <v>NON PREVISTO</v>
          </cell>
        </row>
        <row r="2677">
          <cell r="A2677">
            <v>104491</v>
          </cell>
          <cell r="B2677" t="str">
            <v>LETTO PER DEGENZA ELETTRIFICATO</v>
          </cell>
          <cell r="C2677" t="str">
            <v>BETTEN MALSCH GMBH</v>
          </cell>
          <cell r="D2677" t="str">
            <v>CLINIC BED IMPULSE</v>
          </cell>
          <cell r="E2677" t="str">
            <v>0521 1108905</v>
          </cell>
          <cell r="F2677" t="str">
            <v>SINGOLA</v>
          </cell>
          <cell r="G2677">
            <v>104491</v>
          </cell>
          <cell r="I2677" t="str">
            <v>S.PIETRO</v>
          </cell>
          <cell r="J2677" t="str">
            <v>SALE TRAVAGLIO-NUOVA VERTICALE</v>
          </cell>
          <cell r="K2677" t="str">
            <v>SALE TRAVAGLIO-NUOVA VERTICALE</v>
          </cell>
          <cell r="L2677" t="str">
            <v>REPARTO DEGENZE - NUOVA VERTICALE 1 PIANO</v>
          </cell>
          <cell r="M2677" t="str">
            <v>SINGOLA</v>
          </cell>
          <cell r="N2677" t="str">
            <v>104491</v>
          </cell>
          <cell r="P2677" t="str">
            <v>ANNUALE</v>
          </cell>
          <cell r="Q2677" t="str">
            <v>ANNUALE</v>
          </cell>
          <cell r="R2677" t="str">
            <v>NON PREVISTO</v>
          </cell>
          <cell r="T2677" t="str">
            <v>DA FARE</v>
          </cell>
          <cell r="U2677" t="str">
            <v>4491</v>
          </cell>
          <cell r="V2677">
            <v>46253</v>
          </cell>
          <cell r="W2677" t="str">
            <v>POSITIVO</v>
          </cell>
          <cell r="X2677">
            <v>0</v>
          </cell>
          <cell r="Y2677" t="str">
            <v>DA FARE</v>
          </cell>
          <cell r="Z2677" t="str">
            <v>4491</v>
          </cell>
          <cell r="AA2677">
            <v>46253</v>
          </cell>
          <cell r="AB2677" t="str">
            <v>POSITIVO</v>
          </cell>
          <cell r="AC2677">
            <v>0</v>
          </cell>
          <cell r="AD2677" t="str">
            <v>NON PREVISTO</v>
          </cell>
          <cell r="AE2677" t="str">
            <v>NON PREVISTO</v>
          </cell>
          <cell r="AF2677" t="str">
            <v>NON PREVISTO</v>
          </cell>
          <cell r="AG2677" t="str">
            <v>NON PREVISTO</v>
          </cell>
          <cell r="AH2677" t="str">
            <v>NON PREVISTO</v>
          </cell>
        </row>
        <row r="2678">
          <cell r="A2678">
            <v>104492</v>
          </cell>
          <cell r="B2678" t="str">
            <v>LETTO PER DEGENZA ELETTRIFICATO</v>
          </cell>
          <cell r="C2678" t="str">
            <v>BETTEN MALSCH GMBH</v>
          </cell>
          <cell r="D2678" t="str">
            <v>CLINIC BED IMPULSE</v>
          </cell>
          <cell r="E2678" t="str">
            <v>0521 1108914</v>
          </cell>
          <cell r="F2678" t="str">
            <v>SINGOLA</v>
          </cell>
          <cell r="G2678">
            <v>104492</v>
          </cell>
          <cell r="I2678" t="str">
            <v>S.PIETRO</v>
          </cell>
          <cell r="J2678" t="str">
            <v>SALE TRAVAGLIO-NUOVA VERTICALE</v>
          </cell>
          <cell r="K2678" t="str">
            <v>SALE TRAVAGLIO-NUOVA VERTICALE</v>
          </cell>
          <cell r="L2678" t="str">
            <v>REPARTO DEGENZE - NUOVA VERTICALE 1 PIANO</v>
          </cell>
          <cell r="M2678" t="str">
            <v>SINGOLA</v>
          </cell>
          <cell r="N2678" t="str">
            <v>104492</v>
          </cell>
          <cell r="P2678" t="str">
            <v>ANNUALE</v>
          </cell>
          <cell r="Q2678" t="str">
            <v>ANNUALE</v>
          </cell>
          <cell r="R2678" t="str">
            <v>NON PREVISTO</v>
          </cell>
          <cell r="T2678" t="str">
            <v>DA FARE</v>
          </cell>
          <cell r="U2678" t="str">
            <v>4492</v>
          </cell>
          <cell r="V2678">
            <v>46253</v>
          </cell>
          <cell r="W2678" t="str">
            <v>POSITIVO</v>
          </cell>
          <cell r="X2678">
            <v>0</v>
          </cell>
          <cell r="Y2678" t="str">
            <v>DA FARE</v>
          </cell>
          <cell r="Z2678" t="str">
            <v>4492</v>
          </cell>
          <cell r="AA2678">
            <v>46253</v>
          </cell>
          <cell r="AB2678" t="str">
            <v>POSITIVO</v>
          </cell>
          <cell r="AC2678">
            <v>0</v>
          </cell>
          <cell r="AD2678" t="str">
            <v>NON PREVISTO</v>
          </cell>
          <cell r="AE2678" t="str">
            <v>NON PREVISTO</v>
          </cell>
          <cell r="AF2678" t="str">
            <v>NON PREVISTO</v>
          </cell>
          <cell r="AG2678" t="str">
            <v>NON PREVISTO</v>
          </cell>
          <cell r="AH2678" t="str">
            <v>NON PREVISTO</v>
          </cell>
        </row>
        <row r="2679">
          <cell r="A2679">
            <v>104493</v>
          </cell>
          <cell r="B2679" t="str">
            <v>LETTO PER DEGENZA ELETTRIFICATO</v>
          </cell>
          <cell r="C2679" t="str">
            <v>BETTEN MALSCH GMBH</v>
          </cell>
          <cell r="D2679" t="str">
            <v>CLINIC BED IMPULSE</v>
          </cell>
          <cell r="E2679" t="str">
            <v>0521 1108890</v>
          </cell>
          <cell r="F2679" t="str">
            <v>SINGOLA</v>
          </cell>
          <cell r="G2679">
            <v>104493</v>
          </cell>
          <cell r="I2679" t="str">
            <v>S.PIETRO</v>
          </cell>
          <cell r="J2679" t="str">
            <v>SALE TRAVAGLIO-NUOVA VERTICALE</v>
          </cell>
          <cell r="K2679" t="str">
            <v>SALE TRAVAGLIO-NUOVA VERTICALE</v>
          </cell>
          <cell r="L2679" t="str">
            <v>REPARTO DEGENZE - NUOVA VERTICALE 1 PIANO</v>
          </cell>
          <cell r="M2679" t="str">
            <v>SINGOLA</v>
          </cell>
          <cell r="N2679" t="str">
            <v>104493</v>
          </cell>
          <cell r="P2679" t="str">
            <v>ANNUALE</v>
          </cell>
          <cell r="Q2679" t="str">
            <v>ANNUALE</v>
          </cell>
          <cell r="R2679" t="str">
            <v>NON PREVISTO</v>
          </cell>
          <cell r="T2679" t="str">
            <v>DA FARE</v>
          </cell>
          <cell r="U2679" t="str">
            <v>4493</v>
          </cell>
          <cell r="V2679">
            <v>46253</v>
          </cell>
          <cell r="W2679" t="str">
            <v>POSITIVO</v>
          </cell>
          <cell r="X2679">
            <v>0</v>
          </cell>
          <cell r="Y2679" t="str">
            <v>DA FARE</v>
          </cell>
          <cell r="Z2679" t="str">
            <v>4493</v>
          </cell>
          <cell r="AA2679">
            <v>46253</v>
          </cell>
          <cell r="AB2679" t="str">
            <v>POSITIVO</v>
          </cell>
          <cell r="AC2679">
            <v>0</v>
          </cell>
          <cell r="AD2679" t="str">
            <v>NON PREVISTO</v>
          </cell>
          <cell r="AE2679" t="str">
            <v>NON PREVISTO</v>
          </cell>
          <cell r="AF2679" t="str">
            <v>NON PREVISTO</v>
          </cell>
          <cell r="AG2679" t="str">
            <v>NON PREVISTO</v>
          </cell>
          <cell r="AH2679" t="str">
            <v>NON PREVISTO</v>
          </cell>
        </row>
        <row r="2680">
          <cell r="A2680">
            <v>104494</v>
          </cell>
          <cell r="B2680" t="str">
            <v>LETTO PER DEGENZA ELETTRIFICATO</v>
          </cell>
          <cell r="C2680" t="str">
            <v>BETTEN MALSCH GMBH</v>
          </cell>
          <cell r="D2680" t="str">
            <v>CLINIC BED IMPULSE</v>
          </cell>
          <cell r="E2680" t="str">
            <v>0521 1108874</v>
          </cell>
          <cell r="F2680" t="str">
            <v>SINGOLA</v>
          </cell>
          <cell r="G2680">
            <v>104494</v>
          </cell>
          <cell r="I2680" t="str">
            <v>S.PIETRO</v>
          </cell>
          <cell r="J2680" t="str">
            <v>SALE TRAVAGLIO-NUOVA VERTICALE</v>
          </cell>
          <cell r="K2680" t="str">
            <v>SALE TRAVAGLIO-NUOVA VERTICALE</v>
          </cell>
          <cell r="L2680" t="str">
            <v>REPARTO DEGENZE - NUOVA VERTICALE 1 PIANO</v>
          </cell>
          <cell r="M2680" t="str">
            <v>SINGOLA</v>
          </cell>
          <cell r="N2680" t="str">
            <v>104494</v>
          </cell>
          <cell r="P2680" t="str">
            <v>ANNUALE</v>
          </cell>
          <cell r="Q2680" t="str">
            <v>ANNUALE</v>
          </cell>
          <cell r="R2680" t="str">
            <v>NON PREVISTO</v>
          </cell>
          <cell r="T2680" t="str">
            <v>DA FARE</v>
          </cell>
          <cell r="U2680" t="str">
            <v>4494</v>
          </cell>
          <cell r="V2680">
            <v>46253</v>
          </cell>
          <cell r="W2680" t="str">
            <v>POSITIVO</v>
          </cell>
          <cell r="X2680">
            <v>0</v>
          </cell>
          <cell r="Y2680" t="str">
            <v>DA FARE</v>
          </cell>
          <cell r="Z2680" t="str">
            <v>4494</v>
          </cell>
          <cell r="AA2680">
            <v>46253</v>
          </cell>
          <cell r="AB2680" t="str">
            <v>POSITIVO</v>
          </cell>
          <cell r="AC2680">
            <v>0</v>
          </cell>
          <cell r="AD2680" t="str">
            <v>NON PREVISTO</v>
          </cell>
          <cell r="AE2680" t="str">
            <v>NON PREVISTO</v>
          </cell>
          <cell r="AF2680" t="str">
            <v>NON PREVISTO</v>
          </cell>
          <cell r="AG2680" t="str">
            <v>NON PREVISTO</v>
          </cell>
          <cell r="AH2680" t="str">
            <v>NON PREVISTO</v>
          </cell>
        </row>
        <row r="2681">
          <cell r="A2681">
            <v>104495</v>
          </cell>
          <cell r="B2681" t="str">
            <v>LETTO PER DEGENZA ELETTRIFICATO</v>
          </cell>
          <cell r="C2681" t="str">
            <v>BETTEN MALSCH GMBH</v>
          </cell>
          <cell r="D2681" t="str">
            <v>CLINIC BED IMPULSE</v>
          </cell>
          <cell r="E2681" t="str">
            <v>0521 1108892</v>
          </cell>
          <cell r="F2681" t="str">
            <v>SINGOLA</v>
          </cell>
          <cell r="G2681">
            <v>104495</v>
          </cell>
          <cell r="I2681" t="str">
            <v>S.PIETRO</v>
          </cell>
          <cell r="J2681" t="str">
            <v>SALE TRAVAGLIO-NUOVA VERTICALE</v>
          </cell>
          <cell r="K2681" t="str">
            <v>SALE TRAVAGLIO-NUOVA VERTICALE</v>
          </cell>
          <cell r="L2681" t="str">
            <v>REPARTO DEGENZE - NUOVA VERTICALE 1 PIANO</v>
          </cell>
          <cell r="M2681" t="str">
            <v>SINGOLA</v>
          </cell>
          <cell r="N2681" t="str">
            <v>104495</v>
          </cell>
          <cell r="P2681" t="str">
            <v>ANNUALE</v>
          </cell>
          <cell r="Q2681" t="str">
            <v>ANNUALE</v>
          </cell>
          <cell r="R2681" t="str">
            <v>NON PREVISTO</v>
          </cell>
          <cell r="T2681" t="str">
            <v>DA FARE</v>
          </cell>
          <cell r="U2681" t="str">
            <v>4495</v>
          </cell>
          <cell r="V2681">
            <v>46253</v>
          </cell>
          <cell r="W2681" t="str">
            <v>POSITIVO</v>
          </cell>
          <cell r="X2681">
            <v>0</v>
          </cell>
          <cell r="Y2681" t="str">
            <v>DA FARE</v>
          </cell>
          <cell r="Z2681" t="str">
            <v>4495</v>
          </cell>
          <cell r="AA2681">
            <v>46253</v>
          </cell>
          <cell r="AB2681" t="str">
            <v>POSITIVO</v>
          </cell>
          <cell r="AC2681">
            <v>0</v>
          </cell>
          <cell r="AD2681" t="str">
            <v>NON PREVISTO</v>
          </cell>
          <cell r="AE2681" t="str">
            <v>NON PREVISTO</v>
          </cell>
          <cell r="AF2681" t="str">
            <v>NON PREVISTO</v>
          </cell>
          <cell r="AG2681" t="str">
            <v>NON PREVISTO</v>
          </cell>
          <cell r="AH2681" t="str">
            <v>NON PREVISTO</v>
          </cell>
        </row>
        <row r="2682">
          <cell r="A2682">
            <v>104496</v>
          </cell>
          <cell r="B2682" t="str">
            <v>LETTO PER DEGENZA ELETTRIFICATO</v>
          </cell>
          <cell r="C2682" t="str">
            <v>BETTEN MALSCH GMBH</v>
          </cell>
          <cell r="D2682" t="str">
            <v>CLINIC BED IMPULSE</v>
          </cell>
          <cell r="E2682" t="str">
            <v>0521 1108882</v>
          </cell>
          <cell r="F2682" t="str">
            <v>SINGOLA</v>
          </cell>
          <cell r="G2682">
            <v>104496</v>
          </cell>
          <cell r="I2682" t="str">
            <v>S.PIETRO</v>
          </cell>
          <cell r="J2682" t="str">
            <v>SALE TRAVAGLIO-NUOVA VERTICALE</v>
          </cell>
          <cell r="K2682" t="str">
            <v>SALE TRAVAGLIO-NUOVA VERTICALE</v>
          </cell>
          <cell r="L2682" t="str">
            <v>REPARTO DEGENZE - NUOVA VERTICALE 1 PIANO</v>
          </cell>
          <cell r="M2682" t="str">
            <v>SINGOLA</v>
          </cell>
          <cell r="N2682" t="str">
            <v>104496</v>
          </cell>
          <cell r="P2682" t="str">
            <v>ANNUALE</v>
          </cell>
          <cell r="Q2682" t="str">
            <v>ANNUALE</v>
          </cell>
          <cell r="R2682" t="str">
            <v>NON PREVISTO</v>
          </cell>
          <cell r="T2682" t="str">
            <v>DA FARE</v>
          </cell>
          <cell r="U2682" t="str">
            <v>4496</v>
          </cell>
          <cell r="V2682">
            <v>46253</v>
          </cell>
          <cell r="W2682" t="str">
            <v>POSITIVO</v>
          </cell>
          <cell r="X2682">
            <v>0</v>
          </cell>
          <cell r="Y2682" t="str">
            <v>DA FARE</v>
          </cell>
          <cell r="Z2682" t="str">
            <v>4496</v>
          </cell>
          <cell r="AA2682">
            <v>46253</v>
          </cell>
          <cell r="AB2682" t="str">
            <v>POSITIVO</v>
          </cell>
          <cell r="AC2682">
            <v>0</v>
          </cell>
          <cell r="AD2682" t="str">
            <v>NON PREVISTO</v>
          </cell>
          <cell r="AE2682" t="str">
            <v>NON PREVISTO</v>
          </cell>
          <cell r="AF2682" t="str">
            <v>NON PREVISTO</v>
          </cell>
          <cell r="AG2682" t="str">
            <v>NON PREVISTO</v>
          </cell>
          <cell r="AH2682" t="str">
            <v>NON PREVISTO</v>
          </cell>
        </row>
        <row r="2683">
          <cell r="A2683">
            <v>104497</v>
          </cell>
          <cell r="B2683" t="str">
            <v>LETTO PER DEGENZA ELETTRIFICATO</v>
          </cell>
          <cell r="C2683" t="str">
            <v>BETTEN MALSCH GMBH</v>
          </cell>
          <cell r="D2683" t="str">
            <v>CLINIC BED IMPULSE</v>
          </cell>
          <cell r="E2683" t="str">
            <v>0521 1108875</v>
          </cell>
          <cell r="F2683" t="str">
            <v>SINGOLA</v>
          </cell>
          <cell r="G2683">
            <v>104497</v>
          </cell>
          <cell r="I2683" t="str">
            <v>S.PIETRO</v>
          </cell>
          <cell r="J2683" t="str">
            <v>SALE TRAVAGLIO-NUOVA VERTICALE</v>
          </cell>
          <cell r="K2683" t="str">
            <v>SALE TRAVAGLIO-NUOVA VERTICALE</v>
          </cell>
          <cell r="L2683" t="str">
            <v>REPARTO DEGENZE - NUOVA VERTICALE 1 PIANO</v>
          </cell>
          <cell r="M2683" t="str">
            <v>SINGOLA</v>
          </cell>
          <cell r="N2683" t="str">
            <v>104497</v>
          </cell>
          <cell r="P2683" t="str">
            <v>ANNUALE</v>
          </cell>
          <cell r="Q2683" t="str">
            <v>ANNUALE</v>
          </cell>
          <cell r="R2683" t="str">
            <v>NON PREVISTO</v>
          </cell>
          <cell r="T2683" t="str">
            <v>DA FARE</v>
          </cell>
          <cell r="U2683" t="str">
            <v>4497</v>
          </cell>
          <cell r="V2683">
            <v>46253</v>
          </cell>
          <cell r="W2683" t="str">
            <v>POSITIVO</v>
          </cell>
          <cell r="X2683">
            <v>0</v>
          </cell>
          <cell r="Y2683" t="str">
            <v>DA FARE</v>
          </cell>
          <cell r="Z2683" t="str">
            <v>4497</v>
          </cell>
          <cell r="AA2683">
            <v>46253</v>
          </cell>
          <cell r="AB2683" t="str">
            <v>POSITIVO</v>
          </cell>
          <cell r="AC2683">
            <v>0</v>
          </cell>
          <cell r="AD2683" t="str">
            <v>NON PREVISTO</v>
          </cell>
          <cell r="AE2683" t="str">
            <v>NON PREVISTO</v>
          </cell>
          <cell r="AF2683" t="str">
            <v>NON PREVISTO</v>
          </cell>
          <cell r="AG2683" t="str">
            <v>NON PREVISTO</v>
          </cell>
          <cell r="AH2683" t="str">
            <v>NON PREVISTO</v>
          </cell>
        </row>
        <row r="2684">
          <cell r="A2684">
            <v>104498</v>
          </cell>
          <cell r="B2684" t="str">
            <v>LETTO PER DEGENZA ELETTRIFICATO</v>
          </cell>
          <cell r="C2684" t="str">
            <v>BETTEN MALSCH GMBH</v>
          </cell>
          <cell r="D2684" t="str">
            <v>CLINIC BED IMPULSE</v>
          </cell>
          <cell r="E2684" t="str">
            <v>0521 1108898</v>
          </cell>
          <cell r="F2684" t="str">
            <v>SINGOLA</v>
          </cell>
          <cell r="G2684">
            <v>104498</v>
          </cell>
          <cell r="I2684" t="str">
            <v>S.PIETRO</v>
          </cell>
          <cell r="J2684" t="str">
            <v>SALE TRAVAGLIO-NUOVA VERTICALE</v>
          </cell>
          <cell r="K2684" t="str">
            <v>SALE TRAVAGLIO-NUOVA VERTICALE</v>
          </cell>
          <cell r="L2684" t="str">
            <v>REPARTO DEGENZE - NUOVA VERTICALE 1 PIANO</v>
          </cell>
          <cell r="M2684" t="str">
            <v>SINGOLA</v>
          </cell>
          <cell r="N2684" t="str">
            <v>104498</v>
          </cell>
          <cell r="P2684" t="str">
            <v>ANNUALE</v>
          </cell>
          <cell r="Q2684" t="str">
            <v>ANNUALE</v>
          </cell>
          <cell r="R2684" t="str">
            <v>NON PREVISTO</v>
          </cell>
          <cell r="T2684" t="str">
            <v>DA FARE</v>
          </cell>
          <cell r="U2684" t="str">
            <v>4498</v>
          </cell>
          <cell r="V2684">
            <v>46253</v>
          </cell>
          <cell r="W2684" t="str">
            <v>POSITIVO</v>
          </cell>
          <cell r="X2684">
            <v>0</v>
          </cell>
          <cell r="Y2684" t="str">
            <v>DA FARE</v>
          </cell>
          <cell r="Z2684" t="str">
            <v>4498</v>
          </cell>
          <cell r="AA2684">
            <v>46253</v>
          </cell>
          <cell r="AB2684" t="str">
            <v>POSITIVO</v>
          </cell>
          <cell r="AC2684">
            <v>0</v>
          </cell>
          <cell r="AD2684" t="str">
            <v>NON PREVISTO</v>
          </cell>
          <cell r="AE2684" t="str">
            <v>NON PREVISTO</v>
          </cell>
          <cell r="AF2684" t="str">
            <v>NON PREVISTO</v>
          </cell>
          <cell r="AG2684" t="str">
            <v>NON PREVISTO</v>
          </cell>
          <cell r="AH2684" t="str">
            <v>NON PREVISTO</v>
          </cell>
        </row>
        <row r="2685">
          <cell r="A2685">
            <v>104499</v>
          </cell>
          <cell r="B2685" t="str">
            <v>LETTO PER DEGENZA ELETTRIFICATO</v>
          </cell>
          <cell r="C2685" t="str">
            <v>BETTEN MALSCH GMBH</v>
          </cell>
          <cell r="D2685" t="str">
            <v>CLINIC BED IMPULSE</v>
          </cell>
          <cell r="E2685" t="str">
            <v>0521 1108881</v>
          </cell>
          <cell r="F2685" t="str">
            <v>SINGOLA</v>
          </cell>
          <cell r="G2685">
            <v>104499</v>
          </cell>
          <cell r="I2685" t="str">
            <v>S.PIETRO</v>
          </cell>
          <cell r="J2685" t="str">
            <v>SALE TRAVAGLIO-NUOVA VERTICALE</v>
          </cell>
          <cell r="K2685" t="str">
            <v>SALE TRAVAGLIO-NUOVA VERTICALE</v>
          </cell>
          <cell r="L2685" t="str">
            <v>NON TROVATO</v>
          </cell>
          <cell r="P2685" t="str">
            <v>ANNUALE</v>
          </cell>
          <cell r="Q2685" t="str">
            <v>ANNUALE</v>
          </cell>
          <cell r="R2685" t="str">
            <v>NON PREVISTO</v>
          </cell>
          <cell r="T2685" t="str">
            <v>DA FARE</v>
          </cell>
          <cell r="U2685">
            <v>0</v>
          </cell>
          <cell r="V2685">
            <v>0</v>
          </cell>
          <cell r="W2685">
            <v>0</v>
          </cell>
          <cell r="X2685">
            <v>0</v>
          </cell>
          <cell r="Y2685" t="str">
            <v>DA FARE</v>
          </cell>
          <cell r="Z2685">
            <v>0</v>
          </cell>
          <cell r="AA2685">
            <v>0</v>
          </cell>
          <cell r="AB2685">
            <v>0</v>
          </cell>
          <cell r="AC2685">
            <v>0</v>
          </cell>
          <cell r="AD2685" t="str">
            <v>NON PREVISTO</v>
          </cell>
          <cell r="AE2685" t="str">
            <v>NON PREVISTO</v>
          </cell>
          <cell r="AF2685" t="str">
            <v>NON PREVISTO</v>
          </cell>
          <cell r="AG2685" t="str">
            <v>NON PREVISTO</v>
          </cell>
          <cell r="AH2685" t="str">
            <v>NON PREVISTO</v>
          </cell>
        </row>
        <row r="2686">
          <cell r="A2686">
            <v>104500</v>
          </cell>
          <cell r="B2686" t="str">
            <v>LETTO PER DEGENZA ELETTRIFICATO</v>
          </cell>
          <cell r="C2686" t="str">
            <v>BETTEN MALSCH GMBH</v>
          </cell>
          <cell r="D2686" t="str">
            <v>CLINIC BED IMPULSE</v>
          </cell>
          <cell r="E2686" t="str">
            <v>0521 1108889</v>
          </cell>
          <cell r="F2686" t="str">
            <v>SINGOLA</v>
          </cell>
          <cell r="G2686">
            <v>104500</v>
          </cell>
          <cell r="I2686" t="str">
            <v>S.PIETRO</v>
          </cell>
          <cell r="J2686" t="str">
            <v>SALE TRAVAGLIO-NUOVA VERTICALE</v>
          </cell>
          <cell r="K2686" t="str">
            <v>SALE TRAVAGLIO-NUOVA VERTICALE</v>
          </cell>
          <cell r="L2686" t="str">
            <v>NON TROVATO</v>
          </cell>
          <cell r="P2686" t="str">
            <v>ANNUALE</v>
          </cell>
          <cell r="Q2686" t="str">
            <v>ANNUALE</v>
          </cell>
          <cell r="R2686" t="str">
            <v>NON PREVISTO</v>
          </cell>
          <cell r="T2686" t="str">
            <v>DA FARE</v>
          </cell>
          <cell r="U2686">
            <v>0</v>
          </cell>
          <cell r="V2686">
            <v>0</v>
          </cell>
          <cell r="W2686">
            <v>0</v>
          </cell>
          <cell r="X2686">
            <v>0</v>
          </cell>
          <cell r="Y2686" t="str">
            <v>DA FARE</v>
          </cell>
          <cell r="Z2686">
            <v>0</v>
          </cell>
          <cell r="AA2686">
            <v>0</v>
          </cell>
          <cell r="AB2686">
            <v>0</v>
          </cell>
          <cell r="AC2686">
            <v>0</v>
          </cell>
          <cell r="AD2686" t="str">
            <v>NON PREVISTO</v>
          </cell>
          <cell r="AE2686" t="str">
            <v>NON PREVISTO</v>
          </cell>
          <cell r="AF2686" t="str">
            <v>NON PREVISTO</v>
          </cell>
          <cell r="AG2686" t="str">
            <v>NON PREVISTO</v>
          </cell>
          <cell r="AH2686" t="str">
            <v>NON PREVISTO</v>
          </cell>
        </row>
        <row r="2687">
          <cell r="A2687">
            <v>104501</v>
          </cell>
          <cell r="B2687" t="str">
            <v>LETTO PER DEGENZA ELETTRIFICATO</v>
          </cell>
          <cell r="C2687" t="str">
            <v>BETTEN MALSCH GMBH</v>
          </cell>
          <cell r="D2687" t="str">
            <v>CLINIC BED IMPULSE</v>
          </cell>
          <cell r="E2687" t="str">
            <v>0521 1108896</v>
          </cell>
          <cell r="F2687" t="str">
            <v>SINGOLA</v>
          </cell>
          <cell r="G2687">
            <v>104501</v>
          </cell>
          <cell r="I2687" t="str">
            <v>S.PIETRO</v>
          </cell>
          <cell r="J2687" t="str">
            <v>SALE TRAVAGLIO-NUOVA VERTICALE</v>
          </cell>
          <cell r="K2687" t="str">
            <v>SALE TRAVAGLIO-NUOVA VERTICALE</v>
          </cell>
          <cell r="L2687" t="str">
            <v>REPARTO DEGENZE - NUOVA VERTICALE 1 PIANO</v>
          </cell>
          <cell r="M2687" t="str">
            <v>SINGOLA</v>
          </cell>
          <cell r="N2687" t="str">
            <v>104501</v>
          </cell>
          <cell r="P2687" t="str">
            <v>ANNUALE</v>
          </cell>
          <cell r="Q2687" t="str">
            <v>ANNUALE</v>
          </cell>
          <cell r="R2687" t="str">
            <v>NON PREVISTO</v>
          </cell>
          <cell r="T2687" t="str">
            <v>DA FARE</v>
          </cell>
          <cell r="U2687" t="str">
            <v>4501</v>
          </cell>
          <cell r="V2687">
            <v>46253</v>
          </cell>
          <cell r="W2687" t="str">
            <v>POSITIVO</v>
          </cell>
          <cell r="X2687">
            <v>0</v>
          </cell>
          <cell r="Y2687" t="str">
            <v>DA FARE</v>
          </cell>
          <cell r="Z2687" t="str">
            <v>4501</v>
          </cell>
          <cell r="AA2687">
            <v>46253</v>
          </cell>
          <cell r="AB2687" t="str">
            <v>POSITIVO</v>
          </cell>
          <cell r="AC2687">
            <v>0</v>
          </cell>
          <cell r="AD2687" t="str">
            <v>NON PREVISTO</v>
          </cell>
          <cell r="AE2687" t="str">
            <v>NON PREVISTO</v>
          </cell>
          <cell r="AF2687" t="str">
            <v>NON PREVISTO</v>
          </cell>
          <cell r="AG2687" t="str">
            <v>NON PREVISTO</v>
          </cell>
          <cell r="AH2687" t="str">
            <v>NON PREVISTO</v>
          </cell>
        </row>
        <row r="2688">
          <cell r="A2688">
            <v>104502</v>
          </cell>
          <cell r="B2688" t="str">
            <v>LETTO PER DEGENZA ELETTRIFICATO</v>
          </cell>
          <cell r="C2688" t="str">
            <v>BETTEN MALSCH GMBH</v>
          </cell>
          <cell r="D2688" t="str">
            <v>CLINIC BED IMPULSE</v>
          </cell>
          <cell r="E2688" t="str">
            <v>0521 1108899</v>
          </cell>
          <cell r="F2688" t="str">
            <v>SINGOLA</v>
          </cell>
          <cell r="G2688">
            <v>104502</v>
          </cell>
          <cell r="I2688" t="str">
            <v>S.PIETRO</v>
          </cell>
          <cell r="J2688" t="str">
            <v>SALE TRAVAGLIO-NUOVA VERTICALE</v>
          </cell>
          <cell r="K2688" t="str">
            <v>SALE TRAVAGLIO-NUOVA VERTICALE</v>
          </cell>
          <cell r="L2688" t="str">
            <v>REPARTO DEGENZE - NUOVA VERTICALE 1 PIANO</v>
          </cell>
          <cell r="M2688" t="str">
            <v>SINGOLA</v>
          </cell>
          <cell r="N2688" t="str">
            <v>104502</v>
          </cell>
          <cell r="P2688" t="str">
            <v>ANNUALE</v>
          </cell>
          <cell r="Q2688" t="str">
            <v>ANNUALE</v>
          </cell>
          <cell r="R2688" t="str">
            <v>NON PREVISTO</v>
          </cell>
          <cell r="T2688" t="str">
            <v>DA FARE</v>
          </cell>
          <cell r="U2688" t="str">
            <v>4502</v>
          </cell>
          <cell r="V2688">
            <v>46253</v>
          </cell>
          <cell r="W2688" t="str">
            <v>POSITIVO</v>
          </cell>
          <cell r="X2688">
            <v>0</v>
          </cell>
          <cell r="Y2688" t="str">
            <v>DA FARE</v>
          </cell>
          <cell r="Z2688" t="str">
            <v>4502</v>
          </cell>
          <cell r="AA2688">
            <v>46253</v>
          </cell>
          <cell r="AB2688" t="str">
            <v>POSITIVO</v>
          </cell>
          <cell r="AC2688">
            <v>0</v>
          </cell>
          <cell r="AD2688" t="str">
            <v>NON PREVISTO</v>
          </cell>
          <cell r="AE2688" t="str">
            <v>NON PREVISTO</v>
          </cell>
          <cell r="AF2688" t="str">
            <v>NON PREVISTO</v>
          </cell>
          <cell r="AG2688" t="str">
            <v>NON PREVISTO</v>
          </cell>
          <cell r="AH2688" t="str">
            <v>NON PREVISTO</v>
          </cell>
        </row>
        <row r="2689">
          <cell r="A2689">
            <v>104503</v>
          </cell>
          <cell r="B2689" t="str">
            <v>LETTO PER DEGENZA ELETTRIFICATO</v>
          </cell>
          <cell r="C2689" t="str">
            <v>BETTEN MALSCH GMBH</v>
          </cell>
          <cell r="D2689" t="str">
            <v>CLINIC BED IMPULSE</v>
          </cell>
          <cell r="E2689" t="str">
            <v>0521 1108885</v>
          </cell>
          <cell r="F2689" t="str">
            <v>SINGOLA</v>
          </cell>
          <cell r="G2689">
            <v>104503</v>
          </cell>
          <cell r="I2689" t="str">
            <v>S.PIETRO</v>
          </cell>
          <cell r="J2689" t="str">
            <v>SALE TRAVAGLIO-NUOVA VERTICALE</v>
          </cell>
          <cell r="K2689" t="str">
            <v>SALE TRAVAGLIO-NUOVA VERTICALE</v>
          </cell>
          <cell r="L2689" t="str">
            <v>REPARTO DEGENZE - NUOVA VERTICALE 3 PIANO</v>
          </cell>
          <cell r="M2689" t="str">
            <v>SINGOLA</v>
          </cell>
          <cell r="N2689" t="str">
            <v>104503</v>
          </cell>
          <cell r="P2689" t="str">
            <v>ANNUALE</v>
          </cell>
          <cell r="Q2689" t="str">
            <v>ANNUALE</v>
          </cell>
          <cell r="R2689" t="str">
            <v>NON PREVISTO</v>
          </cell>
          <cell r="T2689" t="str">
            <v>DA FARE</v>
          </cell>
          <cell r="U2689" t="str">
            <v>4503</v>
          </cell>
          <cell r="V2689">
            <v>46253</v>
          </cell>
          <cell r="W2689" t="str">
            <v>POSITIVO</v>
          </cell>
          <cell r="X2689">
            <v>0</v>
          </cell>
          <cell r="Y2689" t="str">
            <v>DA FARE</v>
          </cell>
          <cell r="Z2689" t="str">
            <v>4503</v>
          </cell>
          <cell r="AA2689">
            <v>46253</v>
          </cell>
          <cell r="AB2689" t="str">
            <v>POSITIVO</v>
          </cell>
          <cell r="AC2689">
            <v>0</v>
          </cell>
          <cell r="AD2689" t="str">
            <v>NON PREVISTO</v>
          </cell>
          <cell r="AE2689" t="str">
            <v>NON PREVISTO</v>
          </cell>
          <cell r="AF2689" t="str">
            <v>NON PREVISTO</v>
          </cell>
          <cell r="AG2689" t="str">
            <v>NON PREVISTO</v>
          </cell>
          <cell r="AH2689" t="str">
            <v>NON PREVISTO</v>
          </cell>
        </row>
        <row r="2690">
          <cell r="A2690">
            <v>104504</v>
          </cell>
          <cell r="B2690" t="str">
            <v>LETTO PER DEGENZA ELETTRIFICATO</v>
          </cell>
          <cell r="C2690" t="str">
            <v>BETTEN MALSCH GMBH</v>
          </cell>
          <cell r="D2690" t="str">
            <v>CLINIC BED IMPULSE</v>
          </cell>
          <cell r="E2690" t="str">
            <v>0521 1108908</v>
          </cell>
          <cell r="F2690" t="str">
            <v>SINGOLA</v>
          </cell>
          <cell r="G2690">
            <v>104504</v>
          </cell>
          <cell r="I2690" t="str">
            <v>S.PIETRO</v>
          </cell>
          <cell r="J2690" t="str">
            <v>SALE TRAVAGLIO-NUOVA VERTICALE</v>
          </cell>
          <cell r="K2690" t="str">
            <v>SALE TRAVAGLIO-NUOVA VERTICALE</v>
          </cell>
          <cell r="L2690" t="str">
            <v>REPARTO DEGENZE - NUOVA VERTICALE 3 PIANO</v>
          </cell>
          <cell r="M2690" t="str">
            <v>SINGOLA</v>
          </cell>
          <cell r="N2690" t="str">
            <v>104504</v>
          </cell>
          <cell r="P2690" t="str">
            <v>ANNUALE</v>
          </cell>
          <cell r="Q2690" t="str">
            <v>ANNUALE</v>
          </cell>
          <cell r="R2690" t="str">
            <v>NON PREVISTO</v>
          </cell>
          <cell r="T2690" t="str">
            <v>DA FARE</v>
          </cell>
          <cell r="U2690" t="str">
            <v>4504</v>
          </cell>
          <cell r="V2690">
            <v>46253</v>
          </cell>
          <cell r="W2690" t="str">
            <v>POSITIVO</v>
          </cell>
          <cell r="X2690">
            <v>0</v>
          </cell>
          <cell r="Y2690" t="str">
            <v>DA FARE</v>
          </cell>
          <cell r="Z2690" t="str">
            <v>4504</v>
          </cell>
          <cell r="AA2690">
            <v>46253</v>
          </cell>
          <cell r="AB2690" t="str">
            <v>POSITIVO</v>
          </cell>
          <cell r="AC2690">
            <v>0</v>
          </cell>
          <cell r="AD2690" t="str">
            <v>NON PREVISTO</v>
          </cell>
          <cell r="AE2690" t="str">
            <v>NON PREVISTO</v>
          </cell>
          <cell r="AF2690" t="str">
            <v>NON PREVISTO</v>
          </cell>
          <cell r="AG2690" t="str">
            <v>NON PREVISTO</v>
          </cell>
          <cell r="AH2690" t="str">
            <v>NON PREVISTO</v>
          </cell>
        </row>
        <row r="2691">
          <cell r="A2691">
            <v>104505</v>
          </cell>
          <cell r="B2691" t="str">
            <v>LETTO PER DEGENZA ELETTRIFICATO</v>
          </cell>
          <cell r="C2691" t="str">
            <v>BETTEN MALSCH GMBH</v>
          </cell>
          <cell r="D2691" t="str">
            <v>CLINIC BED IMPULSE</v>
          </cell>
          <cell r="E2691" t="str">
            <v>0521 1108910</v>
          </cell>
          <cell r="F2691" t="str">
            <v>SINGOLA</v>
          </cell>
          <cell r="G2691">
            <v>104505</v>
          </cell>
          <cell r="I2691" t="str">
            <v>S.PIETRO</v>
          </cell>
          <cell r="J2691" t="str">
            <v>SALE TRAVAGLIO-NUOVA VERTICALE</v>
          </cell>
          <cell r="K2691" t="str">
            <v>SALE TRAVAGLIO-NUOVA VERTICALE</v>
          </cell>
          <cell r="L2691" t="str">
            <v>REPARTO DEGENZE - NUOVA VERTICALE 3 PIANO</v>
          </cell>
          <cell r="M2691" t="str">
            <v>SINGOLA</v>
          </cell>
          <cell r="N2691" t="str">
            <v>104505</v>
          </cell>
          <cell r="P2691" t="str">
            <v>ANNUALE</v>
          </cell>
          <cell r="Q2691" t="str">
            <v>ANNUALE</v>
          </cell>
          <cell r="R2691" t="str">
            <v>NON PREVISTO</v>
          </cell>
          <cell r="T2691" t="str">
            <v>DA FARE</v>
          </cell>
          <cell r="U2691" t="str">
            <v>4505</v>
          </cell>
          <cell r="V2691">
            <v>46253</v>
          </cell>
          <cell r="W2691" t="str">
            <v>POSITIVO</v>
          </cell>
          <cell r="X2691">
            <v>0</v>
          </cell>
          <cell r="Y2691" t="str">
            <v>DA FARE</v>
          </cell>
          <cell r="Z2691" t="str">
            <v>4505</v>
          </cell>
          <cell r="AA2691">
            <v>46253</v>
          </cell>
          <cell r="AB2691" t="str">
            <v>POSITIVO</v>
          </cell>
          <cell r="AC2691">
            <v>0</v>
          </cell>
          <cell r="AD2691" t="str">
            <v>NON PREVISTO</v>
          </cell>
          <cell r="AE2691" t="str">
            <v>NON PREVISTO</v>
          </cell>
          <cell r="AF2691" t="str">
            <v>NON PREVISTO</v>
          </cell>
          <cell r="AG2691" t="str">
            <v>NON PREVISTO</v>
          </cell>
          <cell r="AH2691" t="str">
            <v>NON PREVISTO</v>
          </cell>
        </row>
        <row r="2692">
          <cell r="A2692">
            <v>104506</v>
          </cell>
          <cell r="B2692" t="str">
            <v>LETTO PER DEGENZA ELETTRIFICATO</v>
          </cell>
          <cell r="C2692" t="str">
            <v>BETTEN MALSCH GMBH</v>
          </cell>
          <cell r="D2692" t="str">
            <v>CLINIC BED IMPULSE</v>
          </cell>
          <cell r="E2692" t="str">
            <v>0521 1108915</v>
          </cell>
          <cell r="F2692" t="str">
            <v>SINGOLA</v>
          </cell>
          <cell r="G2692">
            <v>104506</v>
          </cell>
          <cell r="I2692" t="str">
            <v>S.PIETRO</v>
          </cell>
          <cell r="J2692" t="str">
            <v>SALE TRAVAGLIO-NUOVA VERTICALE</v>
          </cell>
          <cell r="K2692" t="str">
            <v>SALE TRAVAGLIO-NUOVA VERTICALE</v>
          </cell>
          <cell r="L2692" t="str">
            <v>REPARTO DEGENZE - NUOVA VERTICALE 3 PIANO</v>
          </cell>
          <cell r="M2692" t="str">
            <v>SINGOLA</v>
          </cell>
          <cell r="N2692" t="str">
            <v>104506</v>
          </cell>
          <cell r="P2692" t="str">
            <v>ANNUALE</v>
          </cell>
          <cell r="Q2692" t="str">
            <v>ANNUALE</v>
          </cell>
          <cell r="R2692" t="str">
            <v>NON PREVISTO</v>
          </cell>
          <cell r="T2692" t="str">
            <v>DA FARE</v>
          </cell>
          <cell r="U2692" t="str">
            <v>4506</v>
          </cell>
          <cell r="V2692">
            <v>46253</v>
          </cell>
          <cell r="W2692" t="str">
            <v>POSITIVO</v>
          </cell>
          <cell r="X2692">
            <v>0</v>
          </cell>
          <cell r="Y2692" t="str">
            <v>DA FARE</v>
          </cell>
          <cell r="Z2692" t="str">
            <v>4506</v>
          </cell>
          <cell r="AA2692">
            <v>46253</v>
          </cell>
          <cell r="AB2692" t="str">
            <v>POSITIVO</v>
          </cell>
          <cell r="AC2692">
            <v>0</v>
          </cell>
          <cell r="AD2692" t="str">
            <v>NON PREVISTO</v>
          </cell>
          <cell r="AE2692" t="str">
            <v>NON PREVISTO</v>
          </cell>
          <cell r="AF2692" t="str">
            <v>NON PREVISTO</v>
          </cell>
          <cell r="AG2692" t="str">
            <v>NON PREVISTO</v>
          </cell>
          <cell r="AH2692" t="str">
            <v>NON PREVISTO</v>
          </cell>
        </row>
        <row r="2693">
          <cell r="A2693">
            <v>104507</v>
          </cell>
          <cell r="B2693" t="str">
            <v>LETTO PER DEGENZA ELETTRIFICATO</v>
          </cell>
          <cell r="C2693" t="str">
            <v>BETTEN MALSCH GMBH</v>
          </cell>
          <cell r="D2693" t="str">
            <v>CLINIC BED IMPULSE</v>
          </cell>
          <cell r="E2693" t="str">
            <v>05211108912</v>
          </cell>
          <cell r="F2693" t="str">
            <v>SINGOLA</v>
          </cell>
          <cell r="G2693">
            <v>104507</v>
          </cell>
          <cell r="I2693" t="str">
            <v>S.PIETRO</v>
          </cell>
          <cell r="J2693" t="str">
            <v>SALE TRAVAGLIO-NUOVA VERTICALE</v>
          </cell>
          <cell r="K2693" t="str">
            <v>SALE TRAVAGLIO-NUOVA VERTICALE</v>
          </cell>
          <cell r="L2693" t="str">
            <v>REPARTO DEGENZE - NUOVA VERTICALE 3 PIANO</v>
          </cell>
          <cell r="M2693" t="str">
            <v>SINGOLA</v>
          </cell>
          <cell r="N2693" t="str">
            <v>104507</v>
          </cell>
          <cell r="P2693" t="str">
            <v>ANNUALE</v>
          </cell>
          <cell r="Q2693" t="str">
            <v>ANNUALE</v>
          </cell>
          <cell r="R2693" t="str">
            <v>NON PREVISTO</v>
          </cell>
          <cell r="T2693" t="str">
            <v>DA FARE</v>
          </cell>
          <cell r="U2693" t="str">
            <v>4507</v>
          </cell>
          <cell r="V2693">
            <v>46253</v>
          </cell>
          <cell r="W2693" t="str">
            <v>POSITIVO</v>
          </cell>
          <cell r="X2693">
            <v>0</v>
          </cell>
          <cell r="Y2693" t="str">
            <v>DA FARE</v>
          </cell>
          <cell r="Z2693" t="str">
            <v>4507</v>
          </cell>
          <cell r="AA2693">
            <v>46253</v>
          </cell>
          <cell r="AB2693" t="str">
            <v>POSITIVO</v>
          </cell>
          <cell r="AC2693">
            <v>0</v>
          </cell>
          <cell r="AD2693" t="str">
            <v>NON PREVISTO</v>
          </cell>
          <cell r="AE2693" t="str">
            <v>NON PREVISTO</v>
          </cell>
          <cell r="AF2693" t="str">
            <v>NON PREVISTO</v>
          </cell>
          <cell r="AG2693" t="str">
            <v>NON PREVISTO</v>
          </cell>
          <cell r="AH2693" t="str">
            <v>NON PREVISTO</v>
          </cell>
        </row>
        <row r="2694">
          <cell r="A2694">
            <v>104508</v>
          </cell>
          <cell r="B2694" t="str">
            <v>LETTO PER DEGENZA ELETTRIFICATO</v>
          </cell>
          <cell r="C2694" t="str">
            <v>BETTEN MALSCH GMBH</v>
          </cell>
          <cell r="D2694" t="str">
            <v>CLINIC BED IMPULSE</v>
          </cell>
          <cell r="E2694" t="str">
            <v>0521 1108911</v>
          </cell>
          <cell r="F2694" t="str">
            <v>SINGOLA</v>
          </cell>
          <cell r="G2694">
            <v>104508</v>
          </cell>
          <cell r="I2694" t="str">
            <v>S.PIETRO</v>
          </cell>
          <cell r="J2694" t="str">
            <v>SALE TRAVAGLIO-NUOVA VERTICALE</v>
          </cell>
          <cell r="K2694" t="str">
            <v>SALE TRAVAGLIO-NUOVA VERTICALE</v>
          </cell>
          <cell r="L2694" t="str">
            <v>REPARTO DEGENZE - NUOVA VERTICALE 3 PIANO</v>
          </cell>
          <cell r="M2694" t="str">
            <v>SINGOLA</v>
          </cell>
          <cell r="N2694" t="str">
            <v>104508</v>
          </cell>
          <cell r="P2694" t="str">
            <v>ANNUALE</v>
          </cell>
          <cell r="Q2694" t="str">
            <v>ANNUALE</v>
          </cell>
          <cell r="R2694" t="str">
            <v>NON PREVISTO</v>
          </cell>
          <cell r="T2694" t="str">
            <v>DA FARE</v>
          </cell>
          <cell r="U2694" t="str">
            <v>4508</v>
          </cell>
          <cell r="V2694">
            <v>46253</v>
          </cell>
          <cell r="W2694" t="str">
            <v>POSITIVO</v>
          </cell>
          <cell r="X2694">
            <v>0</v>
          </cell>
          <cell r="Y2694" t="str">
            <v>DA FARE</v>
          </cell>
          <cell r="Z2694" t="str">
            <v>4508</v>
          </cell>
          <cell r="AA2694">
            <v>46253</v>
          </cell>
          <cell r="AB2694" t="str">
            <v>POSITIVO</v>
          </cell>
          <cell r="AC2694">
            <v>0</v>
          </cell>
          <cell r="AD2694" t="str">
            <v>NON PREVISTO</v>
          </cell>
          <cell r="AE2694" t="str">
            <v>NON PREVISTO</v>
          </cell>
          <cell r="AF2694" t="str">
            <v>NON PREVISTO</v>
          </cell>
          <cell r="AG2694" t="str">
            <v>NON PREVISTO</v>
          </cell>
          <cell r="AH2694" t="str">
            <v>NON PREVISTO</v>
          </cell>
        </row>
        <row r="2695">
          <cell r="A2695">
            <v>104509</v>
          </cell>
          <cell r="B2695" t="str">
            <v>LETTO PER DEGENZA ELETTRIFICATO</v>
          </cell>
          <cell r="C2695" t="str">
            <v>BETTEN MALSCH GMBH</v>
          </cell>
          <cell r="D2695" t="str">
            <v>CLINIC BED IMPULSE</v>
          </cell>
          <cell r="E2695" t="str">
            <v>0521 1108883</v>
          </cell>
          <cell r="F2695" t="str">
            <v>SINGOLA</v>
          </cell>
          <cell r="G2695">
            <v>104509</v>
          </cell>
          <cell r="I2695" t="str">
            <v>S.PIETRO</v>
          </cell>
          <cell r="J2695" t="str">
            <v>SALE TRAVAGLIO-NUOVA VERTICALE</v>
          </cell>
          <cell r="K2695" t="str">
            <v>SALE TRAVAGLIO-NUOVA VERTICALE</v>
          </cell>
          <cell r="L2695" t="str">
            <v>REPARTO DEGENZE - NUOVA VERTICALE 3 PIANO</v>
          </cell>
          <cell r="M2695" t="str">
            <v>SINGOLA</v>
          </cell>
          <cell r="N2695" t="str">
            <v>104509</v>
          </cell>
          <cell r="P2695" t="str">
            <v>ANNUALE</v>
          </cell>
          <cell r="Q2695" t="str">
            <v>ANNUALE</v>
          </cell>
          <cell r="R2695" t="str">
            <v>NON PREVISTO</v>
          </cell>
          <cell r="T2695" t="str">
            <v>DA FARE</v>
          </cell>
          <cell r="U2695" t="str">
            <v>4509</v>
          </cell>
          <cell r="V2695">
            <v>46253</v>
          </cell>
          <cell r="W2695" t="str">
            <v>POSITIVO</v>
          </cell>
          <cell r="X2695">
            <v>0</v>
          </cell>
          <cell r="Y2695" t="str">
            <v>DA FARE</v>
          </cell>
          <cell r="Z2695" t="str">
            <v>4509</v>
          </cell>
          <cell r="AA2695">
            <v>46253</v>
          </cell>
          <cell r="AB2695" t="str">
            <v>POSITIVO</v>
          </cell>
          <cell r="AC2695">
            <v>0</v>
          </cell>
          <cell r="AD2695" t="str">
            <v>NON PREVISTO</v>
          </cell>
          <cell r="AE2695" t="str">
            <v>NON PREVISTO</v>
          </cell>
          <cell r="AF2695" t="str">
            <v>NON PREVISTO</v>
          </cell>
          <cell r="AG2695" t="str">
            <v>NON PREVISTO</v>
          </cell>
          <cell r="AH2695" t="str">
            <v>NON PREVISTO</v>
          </cell>
        </row>
        <row r="2696">
          <cell r="A2696">
            <v>104510</v>
          </cell>
          <cell r="B2696" t="str">
            <v>LETTO PER DEGENZA ELETTRIFICATO</v>
          </cell>
          <cell r="C2696" t="str">
            <v>BETTEN MALSCH GMBH</v>
          </cell>
          <cell r="D2696" t="str">
            <v>CLINIC BED IMPULSE</v>
          </cell>
          <cell r="E2696" t="str">
            <v>05211108879</v>
          </cell>
          <cell r="F2696" t="str">
            <v>SINGOLA</v>
          </cell>
          <cell r="G2696">
            <v>104510</v>
          </cell>
          <cell r="I2696" t="str">
            <v>S.PIETRO</v>
          </cell>
          <cell r="J2696" t="str">
            <v>SALE TRAVAGLIO-NUOVA VERTICALE</v>
          </cell>
          <cell r="K2696" t="str">
            <v>SALE TRAVAGLIO-NUOVA VERTICALE</v>
          </cell>
          <cell r="L2696" t="str">
            <v>REPARTO DEGENZE - NUOVA VERTICALE 3 PIANO</v>
          </cell>
          <cell r="M2696" t="str">
            <v>SINGOLA</v>
          </cell>
          <cell r="N2696" t="str">
            <v>104510</v>
          </cell>
          <cell r="P2696" t="str">
            <v>ANNUALE</v>
          </cell>
          <cell r="Q2696" t="str">
            <v>ANNUALE</v>
          </cell>
          <cell r="R2696" t="str">
            <v>NON PREVISTO</v>
          </cell>
          <cell r="T2696" t="str">
            <v>DA FARE</v>
          </cell>
          <cell r="U2696" t="str">
            <v>4510</v>
          </cell>
          <cell r="V2696">
            <v>46253</v>
          </cell>
          <cell r="W2696" t="str">
            <v>POSITIVO</v>
          </cell>
          <cell r="X2696">
            <v>0</v>
          </cell>
          <cell r="Y2696" t="str">
            <v>DA FARE</v>
          </cell>
          <cell r="Z2696" t="str">
            <v>4510</v>
          </cell>
          <cell r="AA2696">
            <v>46253</v>
          </cell>
          <cell r="AB2696" t="str">
            <v>POSITIVO</v>
          </cell>
          <cell r="AC2696">
            <v>0</v>
          </cell>
          <cell r="AD2696" t="str">
            <v>NON PREVISTO</v>
          </cell>
          <cell r="AE2696" t="str">
            <v>NON PREVISTO</v>
          </cell>
          <cell r="AF2696" t="str">
            <v>NON PREVISTO</v>
          </cell>
          <cell r="AG2696" t="str">
            <v>NON PREVISTO</v>
          </cell>
          <cell r="AH2696" t="str">
            <v>NON PREVISTO</v>
          </cell>
        </row>
        <row r="2697">
          <cell r="A2697">
            <v>104511</v>
          </cell>
          <cell r="B2697" t="str">
            <v>LETTO PER DEGENZA ELETTRIFICATO</v>
          </cell>
          <cell r="C2697" t="str">
            <v>BETTEN MALSCH GMBH</v>
          </cell>
          <cell r="D2697" t="str">
            <v>CLINIC BED IMPULSE</v>
          </cell>
          <cell r="E2697" t="str">
            <v>0521 1108906</v>
          </cell>
          <cell r="F2697" t="str">
            <v>SINGOLA</v>
          </cell>
          <cell r="G2697">
            <v>104511</v>
          </cell>
          <cell r="I2697" t="str">
            <v>S.PIETRO</v>
          </cell>
          <cell r="J2697" t="str">
            <v>SALE TRAVAGLIO-NUOVA VERTICALE</v>
          </cell>
          <cell r="K2697" t="str">
            <v>SALE TRAVAGLIO-NUOVA VERTICALE</v>
          </cell>
          <cell r="L2697" t="str">
            <v>REPARTO DEGENZE - NUOVA VERTICALE 3 PIANO</v>
          </cell>
          <cell r="M2697" t="str">
            <v>SINGOLA</v>
          </cell>
          <cell r="N2697" t="str">
            <v>104511</v>
          </cell>
          <cell r="P2697" t="str">
            <v>ANNUALE</v>
          </cell>
          <cell r="Q2697" t="str">
            <v>ANNUALE</v>
          </cell>
          <cell r="R2697" t="str">
            <v>NON PREVISTO</v>
          </cell>
          <cell r="T2697" t="str">
            <v>DA FARE</v>
          </cell>
          <cell r="U2697" t="str">
            <v>4511</v>
          </cell>
          <cell r="V2697">
            <v>46253</v>
          </cell>
          <cell r="W2697" t="str">
            <v>POSITIVO</v>
          </cell>
          <cell r="X2697">
            <v>0</v>
          </cell>
          <cell r="Y2697" t="str">
            <v>DA FARE</v>
          </cell>
          <cell r="Z2697" t="str">
            <v>4511</v>
          </cell>
          <cell r="AA2697">
            <v>46253</v>
          </cell>
          <cell r="AB2697" t="str">
            <v>POSITIVO</v>
          </cell>
          <cell r="AC2697">
            <v>0</v>
          </cell>
          <cell r="AD2697" t="str">
            <v>NON PREVISTO</v>
          </cell>
          <cell r="AE2697" t="str">
            <v>NON PREVISTO</v>
          </cell>
          <cell r="AF2697" t="str">
            <v>NON PREVISTO</v>
          </cell>
          <cell r="AG2697" t="str">
            <v>NON PREVISTO</v>
          </cell>
          <cell r="AH2697" t="str">
            <v>NON PREVISTO</v>
          </cell>
        </row>
        <row r="2698">
          <cell r="A2698">
            <v>104512</v>
          </cell>
          <cell r="B2698" t="str">
            <v>LETTO PER DEGENZA ELETTRIFICATO</v>
          </cell>
          <cell r="C2698" t="str">
            <v>BETTEN MALSCH GMBH</v>
          </cell>
          <cell r="D2698" t="str">
            <v>CLINIC BED IMPULSE</v>
          </cell>
          <cell r="E2698" t="str">
            <v>0521 1108876</v>
          </cell>
          <cell r="F2698" t="str">
            <v>SINGOLA</v>
          </cell>
          <cell r="G2698">
            <v>104512</v>
          </cell>
          <cell r="I2698" t="str">
            <v>S.PIETRO</v>
          </cell>
          <cell r="J2698" t="str">
            <v>SALE TRAVAGLIO-NUOVA VERTICALE</v>
          </cell>
          <cell r="K2698" t="str">
            <v>SALE TRAVAGLIO-NUOVA VERTICALE</v>
          </cell>
          <cell r="L2698" t="str">
            <v>REPARTO DEGENZE - NUOVA VERTICALE 3 PIANO</v>
          </cell>
          <cell r="M2698" t="str">
            <v>SINGOLA</v>
          </cell>
          <cell r="N2698" t="str">
            <v>104512</v>
          </cell>
          <cell r="P2698" t="str">
            <v>ANNUALE</v>
          </cell>
          <cell r="Q2698" t="str">
            <v>ANNUALE</v>
          </cell>
          <cell r="R2698" t="str">
            <v>NON PREVISTO</v>
          </cell>
          <cell r="T2698" t="str">
            <v>DA FARE</v>
          </cell>
          <cell r="U2698" t="str">
            <v>4512</v>
          </cell>
          <cell r="V2698">
            <v>46253</v>
          </cell>
          <cell r="W2698" t="str">
            <v>POSITIVO</v>
          </cell>
          <cell r="X2698">
            <v>0</v>
          </cell>
          <cell r="Y2698" t="str">
            <v>DA FARE</v>
          </cell>
          <cell r="Z2698" t="str">
            <v>4512</v>
          </cell>
          <cell r="AA2698">
            <v>46253</v>
          </cell>
          <cell r="AB2698" t="str">
            <v>POSITIVO</v>
          </cell>
          <cell r="AC2698">
            <v>0</v>
          </cell>
          <cell r="AD2698" t="str">
            <v>NON PREVISTO</v>
          </cell>
          <cell r="AE2698" t="str">
            <v>NON PREVISTO</v>
          </cell>
          <cell r="AF2698" t="str">
            <v>NON PREVISTO</v>
          </cell>
          <cell r="AG2698" t="str">
            <v>NON PREVISTO</v>
          </cell>
          <cell r="AH2698" t="str">
            <v>NON PREVISTO</v>
          </cell>
        </row>
        <row r="2699">
          <cell r="A2699">
            <v>104513</v>
          </cell>
          <cell r="B2699" t="str">
            <v>LETTO PER DEGENZA ELETTRIFICATO</v>
          </cell>
          <cell r="C2699" t="str">
            <v>BETTEN MALSCH GMBH</v>
          </cell>
          <cell r="D2699" t="str">
            <v>CLINIC BED IMPULSE</v>
          </cell>
          <cell r="E2699" t="str">
            <v>0521 1108909</v>
          </cell>
          <cell r="F2699" t="str">
            <v>SINGOLA</v>
          </cell>
          <cell r="G2699">
            <v>104513</v>
          </cell>
          <cell r="I2699" t="str">
            <v>S.PIETRO</v>
          </cell>
          <cell r="J2699" t="str">
            <v>SALE TRAVAGLIO-NUOVA VERTICALE</v>
          </cell>
          <cell r="K2699" t="str">
            <v>SALE TRAVAGLIO-NUOVA VERTICALE</v>
          </cell>
          <cell r="L2699" t="str">
            <v>REPARTO DEGENZE - NUOVA VERTICALE 3 PIANO</v>
          </cell>
          <cell r="M2699" t="str">
            <v>SINGOLA</v>
          </cell>
          <cell r="N2699" t="str">
            <v>104513</v>
          </cell>
          <cell r="P2699" t="str">
            <v>ANNUALE</v>
          </cell>
          <cell r="Q2699" t="str">
            <v>ANNUALE</v>
          </cell>
          <cell r="R2699" t="str">
            <v>NON PREVISTO</v>
          </cell>
          <cell r="T2699" t="str">
            <v>DA FARE</v>
          </cell>
          <cell r="U2699" t="str">
            <v>4513</v>
          </cell>
          <cell r="V2699">
            <v>46253</v>
          </cell>
          <cell r="W2699" t="str">
            <v>POSITIVO</v>
          </cell>
          <cell r="X2699">
            <v>0</v>
          </cell>
          <cell r="Y2699" t="str">
            <v>DA FARE</v>
          </cell>
          <cell r="Z2699" t="str">
            <v>4513</v>
          </cell>
          <cell r="AA2699">
            <v>46253</v>
          </cell>
          <cell r="AB2699" t="str">
            <v>POSITIVO</v>
          </cell>
          <cell r="AC2699">
            <v>0</v>
          </cell>
          <cell r="AD2699" t="str">
            <v>NON PREVISTO</v>
          </cell>
          <cell r="AE2699" t="str">
            <v>NON PREVISTO</v>
          </cell>
          <cell r="AF2699" t="str">
            <v>NON PREVISTO</v>
          </cell>
          <cell r="AG2699" t="str">
            <v>NON PREVISTO</v>
          </cell>
          <cell r="AH2699" t="str">
            <v>NON PREVISTO</v>
          </cell>
        </row>
        <row r="2700">
          <cell r="A2700">
            <v>104514</v>
          </cell>
          <cell r="B2700" t="str">
            <v>LETTO PER DEGENZA ELETTRIFICATO</v>
          </cell>
          <cell r="C2700" t="str">
            <v>BETTEN MALSCH GMBH</v>
          </cell>
          <cell r="D2700" t="str">
            <v>CLINIC BED IMPULSE</v>
          </cell>
          <cell r="E2700" t="str">
            <v>0521 1108897</v>
          </cell>
          <cell r="F2700" t="str">
            <v>SINGOLA</v>
          </cell>
          <cell r="G2700">
            <v>104514</v>
          </cell>
          <cell r="I2700" t="str">
            <v>S.PIETRO</v>
          </cell>
          <cell r="J2700" t="str">
            <v>SALE TRAVAGLIO-NUOVA VERTICALE</v>
          </cell>
          <cell r="K2700" t="str">
            <v>SALE TRAVAGLIO-NUOVA VERTICALE</v>
          </cell>
          <cell r="L2700" t="str">
            <v>REPARTO DEGENZE - NUOVA VERTICALE 3 PIANO</v>
          </cell>
          <cell r="M2700" t="str">
            <v>SINGOLA</v>
          </cell>
          <cell r="N2700" t="str">
            <v>104514</v>
          </cell>
          <cell r="P2700" t="str">
            <v>ANNUALE</v>
          </cell>
          <cell r="Q2700" t="str">
            <v>ANNUALE</v>
          </cell>
          <cell r="R2700" t="str">
            <v>NON PREVISTO</v>
          </cell>
          <cell r="T2700" t="str">
            <v>DA FARE</v>
          </cell>
          <cell r="U2700" t="str">
            <v>4514</v>
          </cell>
          <cell r="V2700">
            <v>46253</v>
          </cell>
          <cell r="W2700" t="str">
            <v>POSITIVO</v>
          </cell>
          <cell r="X2700">
            <v>0</v>
          </cell>
          <cell r="Y2700" t="str">
            <v>DA FARE</v>
          </cell>
          <cell r="Z2700" t="str">
            <v>4514</v>
          </cell>
          <cell r="AA2700">
            <v>46253</v>
          </cell>
          <cell r="AB2700" t="str">
            <v>POSITIVO</v>
          </cell>
          <cell r="AC2700">
            <v>0</v>
          </cell>
          <cell r="AD2700" t="str">
            <v>NON PREVISTO</v>
          </cell>
          <cell r="AE2700" t="str">
            <v>NON PREVISTO</v>
          </cell>
          <cell r="AF2700" t="str">
            <v>NON PREVISTO</v>
          </cell>
          <cell r="AG2700" t="str">
            <v>NON PREVISTO</v>
          </cell>
          <cell r="AH2700" t="str">
            <v>NON PREVISTO</v>
          </cell>
        </row>
        <row r="2701">
          <cell r="A2701">
            <v>104515</v>
          </cell>
          <cell r="B2701" t="str">
            <v>LETTO PER DEGENZA ELETTRIFICATO</v>
          </cell>
          <cell r="C2701" t="str">
            <v>BETTEN MALSCH GMBH</v>
          </cell>
          <cell r="D2701" t="str">
            <v>CLINIC BED IMPULSE</v>
          </cell>
          <cell r="E2701" t="str">
            <v>0521 1108913</v>
          </cell>
          <cell r="F2701" t="str">
            <v>SINGOLA</v>
          </cell>
          <cell r="G2701">
            <v>104515</v>
          </cell>
          <cell r="I2701" t="str">
            <v>S.PIETRO</v>
          </cell>
          <cell r="J2701" t="str">
            <v>SALE TRAVAGLIO-NUOVA VERTICALE</v>
          </cell>
          <cell r="K2701" t="str">
            <v>SALE TRAVAGLIO-NUOVA VERTICALE</v>
          </cell>
          <cell r="L2701" t="str">
            <v>REPARTO DEGENZE - NUOVA VERTICALE 3 PIANO</v>
          </cell>
          <cell r="M2701" t="str">
            <v>SINGOLA</v>
          </cell>
          <cell r="N2701" t="str">
            <v>104515</v>
          </cell>
          <cell r="P2701" t="str">
            <v>ANNUALE</v>
          </cell>
          <cell r="Q2701" t="str">
            <v>ANNUALE</v>
          </cell>
          <cell r="R2701" t="str">
            <v>NON PREVISTO</v>
          </cell>
          <cell r="T2701" t="str">
            <v>DA FARE</v>
          </cell>
          <cell r="U2701" t="str">
            <v>4515</v>
          </cell>
          <cell r="V2701">
            <v>46253</v>
          </cell>
          <cell r="W2701" t="str">
            <v>POSITIVO</v>
          </cell>
          <cell r="X2701">
            <v>0</v>
          </cell>
          <cell r="Y2701" t="str">
            <v>DA FARE</v>
          </cell>
          <cell r="Z2701" t="str">
            <v>4515</v>
          </cell>
          <cell r="AA2701">
            <v>46253</v>
          </cell>
          <cell r="AB2701" t="str">
            <v>POSITIVO</v>
          </cell>
          <cell r="AC2701">
            <v>0</v>
          </cell>
          <cell r="AD2701" t="str">
            <v>NON PREVISTO</v>
          </cell>
          <cell r="AE2701" t="str">
            <v>NON PREVISTO</v>
          </cell>
          <cell r="AF2701" t="str">
            <v>NON PREVISTO</v>
          </cell>
          <cell r="AG2701" t="str">
            <v>NON PREVISTO</v>
          </cell>
          <cell r="AH2701" t="str">
            <v>NON PREVISTO</v>
          </cell>
        </row>
        <row r="2702">
          <cell r="A2702">
            <v>104516</v>
          </cell>
          <cell r="B2702" t="str">
            <v>LETTO PER DEGENZA ELETTRIFICATO</v>
          </cell>
          <cell r="C2702" t="str">
            <v>BETTEN MALSCH GMBH</v>
          </cell>
          <cell r="D2702" t="str">
            <v>CLINIC BED IMPULSE</v>
          </cell>
          <cell r="E2702" t="str">
            <v>0521 1108893</v>
          </cell>
          <cell r="F2702" t="str">
            <v>SINGOLA</v>
          </cell>
          <cell r="G2702">
            <v>104516</v>
          </cell>
          <cell r="I2702" t="str">
            <v>S.PIETRO</v>
          </cell>
          <cell r="J2702" t="str">
            <v>SALE TRAVAGLIO-NUOVA VERTICALE</v>
          </cell>
          <cell r="K2702" t="str">
            <v>SALE TRAVAGLIO-NUOVA VERTICALE</v>
          </cell>
          <cell r="L2702" t="str">
            <v>REPARTO DEGENZE - NUOVA VERTICALE 3 PIANO</v>
          </cell>
          <cell r="M2702" t="str">
            <v>SINGOLA</v>
          </cell>
          <cell r="N2702" t="str">
            <v>104516</v>
          </cell>
          <cell r="P2702" t="str">
            <v>ANNUALE</v>
          </cell>
          <cell r="Q2702" t="str">
            <v>ANNUALE</v>
          </cell>
          <cell r="R2702" t="str">
            <v>NON PREVISTO</v>
          </cell>
          <cell r="T2702" t="str">
            <v>DA FARE</v>
          </cell>
          <cell r="U2702" t="str">
            <v>4516</v>
          </cell>
          <cell r="V2702">
            <v>46253</v>
          </cell>
          <cell r="W2702" t="str">
            <v>POSITIVO</v>
          </cell>
          <cell r="X2702">
            <v>0</v>
          </cell>
          <cell r="Y2702" t="str">
            <v>DA FARE</v>
          </cell>
          <cell r="Z2702" t="str">
            <v>4516</v>
          </cell>
          <cell r="AA2702">
            <v>46253</v>
          </cell>
          <cell r="AB2702" t="str">
            <v>POSITIVO</v>
          </cell>
          <cell r="AC2702">
            <v>0</v>
          </cell>
          <cell r="AD2702" t="str">
            <v>NON PREVISTO</v>
          </cell>
          <cell r="AE2702" t="str">
            <v>NON PREVISTO</v>
          </cell>
          <cell r="AF2702" t="str">
            <v>NON PREVISTO</v>
          </cell>
          <cell r="AG2702" t="str">
            <v>NON PREVISTO</v>
          </cell>
          <cell r="AH2702" t="str">
            <v>NON PREVISTO</v>
          </cell>
        </row>
        <row r="2703">
          <cell r="A2703">
            <v>104517</v>
          </cell>
          <cell r="B2703" t="str">
            <v>LETTO PER DEGENZA ELETTRIFICATO</v>
          </cell>
          <cell r="C2703" t="str">
            <v>BETTEN MALSCH GMBH</v>
          </cell>
          <cell r="D2703" t="str">
            <v>CLINIC BED IMPULSE</v>
          </cell>
          <cell r="E2703" t="str">
            <v>0521 1108891</v>
          </cell>
          <cell r="F2703" t="str">
            <v>SINGOLA</v>
          </cell>
          <cell r="G2703">
            <v>104517</v>
          </cell>
          <cell r="I2703" t="str">
            <v>S.PIETRO</v>
          </cell>
          <cell r="J2703" t="str">
            <v>SALE TRAVAGLIO-NUOVA VERTICALE</v>
          </cell>
          <cell r="K2703" t="str">
            <v>SALE TRAVAGLIO-NUOVA VERTICALE</v>
          </cell>
          <cell r="L2703" t="str">
            <v>REPARTO DEGENZE - NUOVA VERTICALE 3 PIANO</v>
          </cell>
          <cell r="M2703" t="str">
            <v>SINGOLA</v>
          </cell>
          <cell r="N2703" t="str">
            <v>104517</v>
          </cell>
          <cell r="P2703" t="str">
            <v>ANNUALE</v>
          </cell>
          <cell r="Q2703" t="str">
            <v>ANNUALE</v>
          </cell>
          <cell r="R2703" t="str">
            <v>NON PREVISTO</v>
          </cell>
          <cell r="T2703" t="str">
            <v>DA FARE</v>
          </cell>
          <cell r="U2703" t="str">
            <v>4517</v>
          </cell>
          <cell r="V2703">
            <v>46253</v>
          </cell>
          <cell r="W2703" t="str">
            <v>POSITIVO</v>
          </cell>
          <cell r="X2703">
            <v>0</v>
          </cell>
          <cell r="Y2703" t="str">
            <v>DA FARE</v>
          </cell>
          <cell r="Z2703" t="str">
            <v>4517</v>
          </cell>
          <cell r="AA2703">
            <v>46253</v>
          </cell>
          <cell r="AB2703" t="str">
            <v>POSITIVO</v>
          </cell>
          <cell r="AC2703">
            <v>0</v>
          </cell>
          <cell r="AD2703" t="str">
            <v>NON PREVISTO</v>
          </cell>
          <cell r="AE2703" t="str">
            <v>NON PREVISTO</v>
          </cell>
          <cell r="AF2703" t="str">
            <v>NON PREVISTO</v>
          </cell>
          <cell r="AG2703" t="str">
            <v>NON PREVISTO</v>
          </cell>
          <cell r="AH2703" t="str">
            <v>NON PREVISTO</v>
          </cell>
        </row>
        <row r="2704">
          <cell r="A2704">
            <v>104518</v>
          </cell>
          <cell r="B2704" t="str">
            <v>LETTO PER DEGENZA ELETTRIFICATO</v>
          </cell>
          <cell r="C2704" t="str">
            <v>BETTEN MALSCH GMBH</v>
          </cell>
          <cell r="D2704" t="str">
            <v>CLINIC BED IMPULSE</v>
          </cell>
          <cell r="E2704" t="str">
            <v>0521 1108900</v>
          </cell>
          <cell r="F2704" t="str">
            <v>SINGOLA</v>
          </cell>
          <cell r="G2704">
            <v>104518</v>
          </cell>
          <cell r="I2704" t="str">
            <v>S.PIETRO</v>
          </cell>
          <cell r="J2704" t="str">
            <v>SALE TRAVAGLIO-NUOVA VERTICALE</v>
          </cell>
          <cell r="K2704" t="str">
            <v>SALE TRAVAGLIO-NUOVA VERTICALE</v>
          </cell>
          <cell r="L2704" t="str">
            <v>REPARTO DEGENZE - NUOVA VERTICALE 3 PIANO</v>
          </cell>
          <cell r="M2704" t="str">
            <v>SINGOLA</v>
          </cell>
          <cell r="N2704" t="str">
            <v>104518</v>
          </cell>
          <cell r="P2704" t="str">
            <v>ANNUALE</v>
          </cell>
          <cell r="Q2704" t="str">
            <v>ANNUALE</v>
          </cell>
          <cell r="R2704" t="str">
            <v>NON PREVISTO</v>
          </cell>
          <cell r="T2704" t="str">
            <v>DA FARE</v>
          </cell>
          <cell r="U2704" t="str">
            <v>4518</v>
          </cell>
          <cell r="V2704">
            <v>46253</v>
          </cell>
          <cell r="W2704" t="str">
            <v>POSITIVO</v>
          </cell>
          <cell r="X2704">
            <v>0</v>
          </cell>
          <cell r="Y2704" t="str">
            <v>DA FARE</v>
          </cell>
          <cell r="Z2704" t="str">
            <v>4518</v>
          </cell>
          <cell r="AA2704">
            <v>46253</v>
          </cell>
          <cell r="AB2704" t="str">
            <v>POSITIVO</v>
          </cell>
          <cell r="AC2704">
            <v>0</v>
          </cell>
          <cell r="AD2704" t="str">
            <v>NON PREVISTO</v>
          </cell>
          <cell r="AE2704" t="str">
            <v>NON PREVISTO</v>
          </cell>
          <cell r="AF2704" t="str">
            <v>NON PREVISTO</v>
          </cell>
          <cell r="AG2704" t="str">
            <v>NON PREVISTO</v>
          </cell>
          <cell r="AH2704" t="str">
            <v>NON PREVISTO</v>
          </cell>
        </row>
        <row r="2705">
          <cell r="A2705">
            <v>104519</v>
          </cell>
          <cell r="B2705" t="str">
            <v>LETTO PER DEGENZA ELETTRIFICATO</v>
          </cell>
          <cell r="C2705" t="str">
            <v>BETTEN MALSCH GMBH</v>
          </cell>
          <cell r="D2705" t="str">
            <v>CLINIC BED IMPULSE</v>
          </cell>
          <cell r="E2705" t="str">
            <v>0521 1108895</v>
          </cell>
          <cell r="F2705" t="str">
            <v>SINGOLA</v>
          </cell>
          <cell r="G2705">
            <v>104519</v>
          </cell>
          <cell r="I2705" t="str">
            <v>S.PIETRO</v>
          </cell>
          <cell r="J2705" t="str">
            <v>SALE TRAVAGLIO-NUOVA VERTICALE</v>
          </cell>
          <cell r="K2705" t="str">
            <v>SALE TRAVAGLIO-NUOVA VERTICALE</v>
          </cell>
          <cell r="L2705" t="str">
            <v>NON TROVATO</v>
          </cell>
          <cell r="P2705" t="str">
            <v>ANNUALE</v>
          </cell>
          <cell r="Q2705" t="str">
            <v>ANNUALE</v>
          </cell>
          <cell r="R2705" t="str">
            <v>NON PREVISTO</v>
          </cell>
          <cell r="T2705" t="str">
            <v>DA FARE</v>
          </cell>
          <cell r="U2705">
            <v>0</v>
          </cell>
          <cell r="V2705">
            <v>0</v>
          </cell>
          <cell r="W2705">
            <v>0</v>
          </cell>
          <cell r="X2705">
            <v>0</v>
          </cell>
          <cell r="Y2705" t="str">
            <v>DA FARE</v>
          </cell>
          <cell r="Z2705">
            <v>0</v>
          </cell>
          <cell r="AA2705">
            <v>0</v>
          </cell>
          <cell r="AB2705">
            <v>0</v>
          </cell>
          <cell r="AC2705">
            <v>0</v>
          </cell>
          <cell r="AD2705" t="str">
            <v>NON PREVISTO</v>
          </cell>
          <cell r="AE2705" t="str">
            <v>NON PREVISTO</v>
          </cell>
          <cell r="AF2705" t="str">
            <v>NON PREVISTO</v>
          </cell>
          <cell r="AG2705" t="str">
            <v>NON PREVISTO</v>
          </cell>
          <cell r="AH2705" t="str">
            <v>NON PREVISTO</v>
          </cell>
        </row>
        <row r="2706">
          <cell r="A2706">
            <v>104520</v>
          </cell>
          <cell r="B2706" t="str">
            <v>LETTO PER DEGENZA ELETTRIFICATO</v>
          </cell>
          <cell r="C2706" t="str">
            <v>BETTEN MALSCH GMBH</v>
          </cell>
          <cell r="D2706" t="str">
            <v>CLINIC BED IMPULSE</v>
          </cell>
          <cell r="E2706" t="str">
            <v>0521 1108887</v>
          </cell>
          <cell r="F2706" t="str">
            <v>SINGOLA</v>
          </cell>
          <cell r="G2706">
            <v>104520</v>
          </cell>
          <cell r="I2706" t="str">
            <v>S.PIETRO</v>
          </cell>
          <cell r="J2706" t="str">
            <v>SALE TRAVAGLIO-NUOVA VERTICALE</v>
          </cell>
          <cell r="K2706" t="str">
            <v>SALE TRAVAGLIO-NUOVA VERTICALE</v>
          </cell>
          <cell r="L2706" t="str">
            <v>REPARTO DEGENZE - NUOVA VERTICALE 3 PIANO</v>
          </cell>
          <cell r="M2706" t="str">
            <v>SINGOLA</v>
          </cell>
          <cell r="N2706" t="str">
            <v>104520</v>
          </cell>
          <cell r="P2706" t="str">
            <v>ANNUALE</v>
          </cell>
          <cell r="Q2706" t="str">
            <v>ANNUALE</v>
          </cell>
          <cell r="R2706" t="str">
            <v>NON PREVISTO</v>
          </cell>
          <cell r="T2706" t="str">
            <v>DA FARE</v>
          </cell>
          <cell r="U2706" t="str">
            <v>4520</v>
          </cell>
          <cell r="V2706">
            <v>46253</v>
          </cell>
          <cell r="W2706" t="str">
            <v>POSITIVO</v>
          </cell>
          <cell r="X2706">
            <v>0</v>
          </cell>
          <cell r="Y2706" t="str">
            <v>DA FARE</v>
          </cell>
          <cell r="Z2706" t="str">
            <v>4520</v>
          </cell>
          <cell r="AA2706">
            <v>46253</v>
          </cell>
          <cell r="AB2706" t="str">
            <v>POSITIVO</v>
          </cell>
          <cell r="AC2706">
            <v>0</v>
          </cell>
          <cell r="AD2706" t="str">
            <v>NON PREVISTO</v>
          </cell>
          <cell r="AE2706" t="str">
            <v>NON PREVISTO</v>
          </cell>
          <cell r="AF2706" t="str">
            <v>NON PREVISTO</v>
          </cell>
          <cell r="AG2706" t="str">
            <v>NON PREVISTO</v>
          </cell>
          <cell r="AH2706" t="str">
            <v>NON PREVISTO</v>
          </cell>
        </row>
        <row r="2707">
          <cell r="A2707">
            <v>104521</v>
          </cell>
          <cell r="B2707" t="str">
            <v>LETTO PER DEGENZA ELETTRIFICATO</v>
          </cell>
          <cell r="C2707" t="str">
            <v>BETTEN MALSCH GMBH</v>
          </cell>
          <cell r="D2707" t="str">
            <v>CLINIC BED IMPULSE</v>
          </cell>
          <cell r="E2707" t="str">
            <v>0521 1108878</v>
          </cell>
          <cell r="F2707" t="str">
            <v>SINGOLA</v>
          </cell>
          <cell r="G2707">
            <v>104521</v>
          </cell>
          <cell r="I2707" t="str">
            <v>S.PIETRO</v>
          </cell>
          <cell r="J2707" t="str">
            <v>SALE TRAVAGLIO-NUOVA VERTICALE</v>
          </cell>
          <cell r="K2707" t="str">
            <v>SALE TRAVAGLIO-NUOVA VERTICALE</v>
          </cell>
          <cell r="L2707" t="str">
            <v>REPARTO DEGENZE - NUOVA VERTICALE 3 PIANO</v>
          </cell>
          <cell r="M2707" t="str">
            <v>SINGOLA</v>
          </cell>
          <cell r="N2707" t="str">
            <v>104521</v>
          </cell>
          <cell r="P2707" t="str">
            <v>ANNUALE</v>
          </cell>
          <cell r="Q2707" t="str">
            <v>ANNUALE</v>
          </cell>
          <cell r="R2707" t="str">
            <v>NON PREVISTO</v>
          </cell>
          <cell r="T2707" t="str">
            <v>DA FARE</v>
          </cell>
          <cell r="U2707" t="str">
            <v>4521</v>
          </cell>
          <cell r="V2707">
            <v>46253</v>
          </cell>
          <cell r="W2707" t="str">
            <v>POSITIVO</v>
          </cell>
          <cell r="X2707">
            <v>0</v>
          </cell>
          <cell r="Y2707" t="str">
            <v>DA FARE</v>
          </cell>
          <cell r="Z2707" t="str">
            <v>4521</v>
          </cell>
          <cell r="AA2707">
            <v>46253</v>
          </cell>
          <cell r="AB2707" t="str">
            <v>POSITIVO</v>
          </cell>
          <cell r="AC2707">
            <v>0</v>
          </cell>
          <cell r="AD2707" t="str">
            <v>NON PREVISTO</v>
          </cell>
          <cell r="AE2707" t="str">
            <v>NON PREVISTO</v>
          </cell>
          <cell r="AF2707" t="str">
            <v>NON PREVISTO</v>
          </cell>
          <cell r="AG2707" t="str">
            <v>NON PREVISTO</v>
          </cell>
          <cell r="AH2707" t="str">
            <v>NON PREVISTO</v>
          </cell>
        </row>
        <row r="2708">
          <cell r="A2708">
            <v>104522</v>
          </cell>
          <cell r="B2708" t="str">
            <v>LETTO PER DEGENZA ELETTRIFICATO</v>
          </cell>
          <cell r="C2708" t="str">
            <v>BETTEN MALSCH GMBH</v>
          </cell>
          <cell r="D2708" t="str">
            <v>CLINIC BED IMPULSE</v>
          </cell>
          <cell r="E2708" t="str">
            <v>0521 1108884</v>
          </cell>
          <cell r="F2708" t="str">
            <v>SINGOLA</v>
          </cell>
          <cell r="G2708">
            <v>104522</v>
          </cell>
          <cell r="I2708" t="str">
            <v>S.PIETRO</v>
          </cell>
          <cell r="J2708" t="str">
            <v>SALE TRAVAGLIO-NUOVA VERTICALE</v>
          </cell>
          <cell r="K2708" t="str">
            <v>SALE TRAVAGLIO-NUOVA VERTICALE</v>
          </cell>
          <cell r="L2708" t="str">
            <v>REPARTO DEGENZE - NUOVA VERTICALE 3 PIANO</v>
          </cell>
          <cell r="M2708" t="str">
            <v>SINGOLA</v>
          </cell>
          <cell r="N2708" t="str">
            <v>104522</v>
          </cell>
          <cell r="P2708" t="str">
            <v>ANNUALE</v>
          </cell>
          <cell r="Q2708" t="str">
            <v>ANNUALE</v>
          </cell>
          <cell r="R2708" t="str">
            <v>NON PREVISTO</v>
          </cell>
          <cell r="T2708" t="str">
            <v>DA FARE</v>
          </cell>
          <cell r="U2708" t="str">
            <v>4522</v>
          </cell>
          <cell r="V2708">
            <v>46253</v>
          </cell>
          <cell r="W2708" t="str">
            <v>POSITIVO</v>
          </cell>
          <cell r="X2708">
            <v>0</v>
          </cell>
          <cell r="Y2708" t="str">
            <v>DA FARE</v>
          </cell>
          <cell r="Z2708" t="str">
            <v>4522</v>
          </cell>
          <cell r="AA2708">
            <v>46253</v>
          </cell>
          <cell r="AB2708" t="str">
            <v>POSITIVO</v>
          </cell>
          <cell r="AC2708">
            <v>0</v>
          </cell>
          <cell r="AD2708" t="str">
            <v>NON PREVISTO</v>
          </cell>
          <cell r="AE2708" t="str">
            <v>NON PREVISTO</v>
          </cell>
          <cell r="AF2708" t="str">
            <v>NON PREVISTO</v>
          </cell>
          <cell r="AG2708" t="str">
            <v>NON PREVISTO</v>
          </cell>
          <cell r="AH2708" t="str">
            <v>NON PREVISTO</v>
          </cell>
        </row>
        <row r="2709">
          <cell r="A2709">
            <v>104524</v>
          </cell>
          <cell r="B2709" t="str">
            <v>LETTO PER DEGENZA ELETTRIFICATO</v>
          </cell>
          <cell r="C2709" t="str">
            <v>BETTEN MALSCH GMBH</v>
          </cell>
          <cell r="D2709" t="str">
            <v>CLINIC BED IMPULSE</v>
          </cell>
          <cell r="E2709" t="str">
            <v>0521 1108904</v>
          </cell>
          <cell r="F2709" t="str">
            <v>SINGOLA</v>
          </cell>
          <cell r="G2709">
            <v>104524</v>
          </cell>
          <cell r="I2709" t="str">
            <v>S.PIETRO</v>
          </cell>
          <cell r="J2709" t="str">
            <v>SALE TRAVAGLIO-NUOVA VERTICALE</v>
          </cell>
          <cell r="K2709" t="str">
            <v>SALE TRAVAGLIO-NUOVA VERTICALE</v>
          </cell>
          <cell r="L2709" t="str">
            <v>BLOCCO OPERATORIO OSTERICO NUOVA VERTICALE</v>
          </cell>
          <cell r="M2709" t="str">
            <v>SINGOLA</v>
          </cell>
          <cell r="N2709" t="str">
            <v>104524</v>
          </cell>
          <cell r="P2709" t="str">
            <v>ANNUALE</v>
          </cell>
          <cell r="Q2709" t="str">
            <v>ANNUALE</v>
          </cell>
          <cell r="R2709" t="str">
            <v>NON PREVISTO</v>
          </cell>
          <cell r="T2709" t="str">
            <v>DA FARE</v>
          </cell>
          <cell r="U2709" t="str">
            <v>4524</v>
          </cell>
          <cell r="V2709">
            <v>46252</v>
          </cell>
          <cell r="W2709" t="str">
            <v>POSITIVO</v>
          </cell>
          <cell r="X2709">
            <v>0</v>
          </cell>
          <cell r="Y2709" t="str">
            <v>DA FARE</v>
          </cell>
          <cell r="Z2709" t="str">
            <v>4524</v>
          </cell>
          <cell r="AA2709">
            <v>46252</v>
          </cell>
          <cell r="AB2709" t="str">
            <v>POSITIVO</v>
          </cell>
          <cell r="AC2709">
            <v>0</v>
          </cell>
          <cell r="AD2709" t="str">
            <v>NON PREVISTO</v>
          </cell>
          <cell r="AE2709" t="str">
            <v>NON PREVISTO</v>
          </cell>
          <cell r="AF2709" t="str">
            <v>NON PREVISTO</v>
          </cell>
          <cell r="AG2709" t="str">
            <v>NON PREVISTO</v>
          </cell>
          <cell r="AH2709" t="str">
            <v>NON PREVISTO</v>
          </cell>
        </row>
        <row r="2710">
          <cell r="A2710">
            <v>104525</v>
          </cell>
          <cell r="B2710" t="str">
            <v>LETTO PER DEGENZA ELETTRIFICATO</v>
          </cell>
          <cell r="C2710" t="str">
            <v>BETTEN MALSCH GMBH</v>
          </cell>
          <cell r="D2710" t="str">
            <v>CLINIC BED IMPULSE</v>
          </cell>
          <cell r="E2710" t="str">
            <v>0521 1108888</v>
          </cell>
          <cell r="F2710" t="str">
            <v>SINGOLA</v>
          </cell>
          <cell r="G2710">
            <v>104525</v>
          </cell>
          <cell r="I2710" t="str">
            <v>S.PIETRO</v>
          </cell>
          <cell r="J2710" t="str">
            <v>SALE TRAVAGLIO-NUOVA VERTICALE</v>
          </cell>
          <cell r="K2710" t="str">
            <v>SALE TRAVAGLIO-NUOVA VERTICALE</v>
          </cell>
          <cell r="L2710" t="str">
            <v>SALA TRAVAGLIO - NUOVA VERTICALE</v>
          </cell>
          <cell r="M2710" t="str">
            <v>SINGOLA</v>
          </cell>
          <cell r="N2710" t="str">
            <v>104525</v>
          </cell>
          <cell r="P2710" t="str">
            <v>ANNUALE</v>
          </cell>
          <cell r="Q2710" t="str">
            <v>ANNUALE</v>
          </cell>
          <cell r="R2710" t="str">
            <v>NON PREVISTO</v>
          </cell>
          <cell r="T2710" t="str">
            <v>DA FARE</v>
          </cell>
          <cell r="U2710" t="str">
            <v>4525</v>
          </cell>
          <cell r="V2710">
            <v>46252</v>
          </cell>
          <cell r="W2710" t="str">
            <v>POSITIVO</v>
          </cell>
          <cell r="X2710">
            <v>0</v>
          </cell>
          <cell r="Y2710" t="str">
            <v>DA FARE</v>
          </cell>
          <cell r="Z2710" t="str">
            <v>4525</v>
          </cell>
          <cell r="AA2710">
            <v>46253</v>
          </cell>
          <cell r="AB2710" t="str">
            <v>POSITIVO</v>
          </cell>
          <cell r="AC2710">
            <v>0</v>
          </cell>
          <cell r="AD2710" t="str">
            <v>NON PREVISTO</v>
          </cell>
          <cell r="AE2710" t="str">
            <v>NON PREVISTO</v>
          </cell>
          <cell r="AF2710" t="str">
            <v>NON PREVISTO</v>
          </cell>
          <cell r="AG2710" t="str">
            <v>NON PREVISTO</v>
          </cell>
          <cell r="AH2710" t="str">
            <v>NON PREVISTO</v>
          </cell>
        </row>
        <row r="2711">
          <cell r="A2711">
            <v>104526</v>
          </cell>
          <cell r="B2711" t="str">
            <v>LETTO PER DEGENZA ELETTRIFICATO</v>
          </cell>
          <cell r="C2711" t="str">
            <v>BETTEN MALSCH GMBH</v>
          </cell>
          <cell r="D2711" t="str">
            <v>CLINIC BED IMPULSE</v>
          </cell>
          <cell r="E2711" t="str">
            <v>0521 1108886</v>
          </cell>
          <cell r="F2711" t="str">
            <v>SINGOLA</v>
          </cell>
          <cell r="G2711">
            <v>104526</v>
          </cell>
          <cell r="I2711" t="str">
            <v>S.PIETRO</v>
          </cell>
          <cell r="J2711" t="str">
            <v>SALE TRAVAGLIO-NUOVA VERTICALE</v>
          </cell>
          <cell r="K2711" t="str">
            <v>SALE TRAVAGLIO-NUOVA VERTICALE</v>
          </cell>
          <cell r="L2711" t="str">
            <v>BLOCCO OPERATORIO OSTERICO NUOVA VERTICALE</v>
          </cell>
          <cell r="M2711" t="str">
            <v>SINGOLA</v>
          </cell>
          <cell r="N2711" t="str">
            <v>104526</v>
          </cell>
          <cell r="P2711" t="str">
            <v>ANNUALE</v>
          </cell>
          <cell r="Q2711" t="str">
            <v>ANNUALE</v>
          </cell>
          <cell r="R2711" t="str">
            <v>NON PREVISTO</v>
          </cell>
          <cell r="T2711" t="str">
            <v>DA FARE</v>
          </cell>
          <cell r="U2711" t="str">
            <v>4526</v>
          </cell>
          <cell r="V2711">
            <v>46252</v>
          </cell>
          <cell r="W2711" t="str">
            <v>POSITIVO</v>
          </cell>
          <cell r="X2711">
            <v>0</v>
          </cell>
          <cell r="Y2711" t="str">
            <v>DA FARE</v>
          </cell>
          <cell r="Z2711" t="str">
            <v>4526</v>
          </cell>
          <cell r="AA2711">
            <v>46252</v>
          </cell>
          <cell r="AB2711" t="str">
            <v>POSITIVO</v>
          </cell>
          <cell r="AC2711">
            <v>0</v>
          </cell>
          <cell r="AD2711" t="str">
            <v>NON PREVISTO</v>
          </cell>
          <cell r="AE2711" t="str">
            <v>NON PREVISTO</v>
          </cell>
          <cell r="AF2711" t="str">
            <v>NON PREVISTO</v>
          </cell>
          <cell r="AG2711" t="str">
            <v>NON PREVISTO</v>
          </cell>
          <cell r="AH2711" t="str">
            <v>NON PREVISTO</v>
          </cell>
        </row>
        <row r="2712">
          <cell r="A2712">
            <v>104527</v>
          </cell>
          <cell r="B2712" t="str">
            <v>LETTO PER DEGENZA ELETTRIFICATO</v>
          </cell>
          <cell r="C2712" t="str">
            <v>BETTEN MALSCH GMBH</v>
          </cell>
          <cell r="D2712" t="str">
            <v>CLINIC BED IMPULSE</v>
          </cell>
          <cell r="E2712" t="str">
            <v>0521 1108880</v>
          </cell>
          <cell r="F2712" t="str">
            <v>SINGOLA</v>
          </cell>
          <cell r="G2712">
            <v>104527</v>
          </cell>
          <cell r="I2712" t="str">
            <v>S.PIETRO</v>
          </cell>
          <cell r="J2712" t="str">
            <v>SALE TRAVAGLIO-NUOVA VERTICALE</v>
          </cell>
          <cell r="K2712" t="str">
            <v>SALE TRAVAGLIO-NUOVA VERTICALE</v>
          </cell>
          <cell r="L2712" t="str">
            <v>REPARTO DEGENZE - NUOVA VERTICALE 1 PIANO</v>
          </cell>
          <cell r="M2712" t="str">
            <v>SINGOLA</v>
          </cell>
          <cell r="N2712" t="str">
            <v>104527</v>
          </cell>
          <cell r="P2712" t="str">
            <v>ANNUALE</v>
          </cell>
          <cell r="Q2712" t="str">
            <v>ANNUALE</v>
          </cell>
          <cell r="R2712" t="str">
            <v>NON PREVISTO</v>
          </cell>
          <cell r="T2712" t="str">
            <v>DA FARE</v>
          </cell>
          <cell r="U2712" t="str">
            <v>4527</v>
          </cell>
          <cell r="V2712">
            <v>46253</v>
          </cell>
          <cell r="W2712" t="str">
            <v>POSITIVO</v>
          </cell>
          <cell r="X2712">
            <v>0</v>
          </cell>
          <cell r="Y2712" t="str">
            <v>DA FARE</v>
          </cell>
          <cell r="Z2712" t="str">
            <v>4527</v>
          </cell>
          <cell r="AA2712">
            <v>46253</v>
          </cell>
          <cell r="AB2712" t="str">
            <v>POSITIVO</v>
          </cell>
          <cell r="AC2712">
            <v>0</v>
          </cell>
          <cell r="AD2712" t="str">
            <v>NON PREVISTO</v>
          </cell>
          <cell r="AE2712" t="str">
            <v>NON PREVISTO</v>
          </cell>
          <cell r="AF2712" t="str">
            <v>NON PREVISTO</v>
          </cell>
          <cell r="AG2712" t="str">
            <v>NON PREVISTO</v>
          </cell>
          <cell r="AH2712" t="str">
            <v>NON PREVISTO</v>
          </cell>
        </row>
        <row r="2713">
          <cell r="A2713">
            <v>104528</v>
          </cell>
          <cell r="B2713" t="str">
            <v>LETTO PER DEGENZA ELETTRIFICATO</v>
          </cell>
          <cell r="C2713" t="str">
            <v>BETTEN MALSCH GMBH</v>
          </cell>
          <cell r="D2713" t="str">
            <v>HOSPITAL BED IMPULSE KL</v>
          </cell>
          <cell r="E2713" t="str">
            <v>022203001116367</v>
          </cell>
          <cell r="F2713" t="str">
            <v>SINGOLA</v>
          </cell>
          <cell r="G2713">
            <v>104528</v>
          </cell>
          <cell r="I2713" t="str">
            <v>S.PIETRO</v>
          </cell>
          <cell r="J2713" t="str">
            <v>SALE TRAVAGLIO-NUOVA VERTICALE</v>
          </cell>
          <cell r="K2713" t="str">
            <v>SALE TRAVAGLIO-NUOVA VERTICALE</v>
          </cell>
          <cell r="L2713" t="str">
            <v>SALA TRAVAGLIO - NUOVA VERTICALE</v>
          </cell>
          <cell r="M2713" t="str">
            <v>SINGOLA</v>
          </cell>
          <cell r="N2713" t="str">
            <v>104528</v>
          </cell>
          <cell r="P2713" t="str">
            <v>ANNUALE</v>
          </cell>
          <cell r="Q2713" t="str">
            <v>ANNUALE</v>
          </cell>
          <cell r="R2713" t="str">
            <v>NON PREVISTO</v>
          </cell>
          <cell r="T2713" t="str">
            <v>DA FARE</v>
          </cell>
          <cell r="U2713" t="str">
            <v>4528</v>
          </cell>
          <cell r="V2713">
            <v>46252</v>
          </cell>
          <cell r="W2713" t="str">
            <v>POSITIVO</v>
          </cell>
          <cell r="X2713">
            <v>0</v>
          </cell>
          <cell r="Y2713" t="str">
            <v>DA FARE</v>
          </cell>
          <cell r="Z2713" t="str">
            <v>4528</v>
          </cell>
          <cell r="AA2713">
            <v>46253</v>
          </cell>
          <cell r="AB2713" t="str">
            <v>POSITIVO</v>
          </cell>
          <cell r="AC2713">
            <v>0</v>
          </cell>
          <cell r="AD2713" t="str">
            <v>NON PREVISTO</v>
          </cell>
          <cell r="AE2713" t="str">
            <v>NON PREVISTO</v>
          </cell>
          <cell r="AF2713" t="str">
            <v>NON PREVISTO</v>
          </cell>
          <cell r="AG2713" t="str">
            <v>NON PREVISTO</v>
          </cell>
          <cell r="AH2713" t="str">
            <v>NON PREVISTO</v>
          </cell>
        </row>
        <row r="2714">
          <cell r="A2714">
            <v>104529</v>
          </cell>
          <cell r="B2714" t="str">
            <v>LETTO PER DEGENZA ELETTRIFICATO</v>
          </cell>
          <cell r="C2714" t="str">
            <v>BETTEN MALSCH GMBH</v>
          </cell>
          <cell r="D2714" t="str">
            <v>HOSPITAL BED IMPULSE KL</v>
          </cell>
          <cell r="E2714" t="str">
            <v>022203001116367</v>
          </cell>
          <cell r="F2714" t="str">
            <v>SINGOLA</v>
          </cell>
          <cell r="G2714">
            <v>104529</v>
          </cell>
          <cell r="I2714" t="str">
            <v>S.PIETRO</v>
          </cell>
          <cell r="J2714" t="str">
            <v>SALE TRAVAGLIO-NUOVA VERTICALE</v>
          </cell>
          <cell r="K2714" t="str">
            <v>SALE TRAVAGLIO-NUOVA VERTICALE</v>
          </cell>
          <cell r="L2714" t="str">
            <v>REPARTO DEGENZE - NUOVA VERTICALE 1 PIANO</v>
          </cell>
          <cell r="M2714" t="str">
            <v>SINGOLA</v>
          </cell>
          <cell r="N2714" t="str">
            <v>104529</v>
          </cell>
          <cell r="P2714" t="str">
            <v>ANNUALE</v>
          </cell>
          <cell r="Q2714" t="str">
            <v>ANNUALE</v>
          </cell>
          <cell r="R2714" t="str">
            <v>NON PREVISTO</v>
          </cell>
          <cell r="T2714" t="str">
            <v>DA FARE</v>
          </cell>
          <cell r="U2714" t="str">
            <v>4529</v>
          </cell>
          <cell r="V2714">
            <v>46253</v>
          </cell>
          <cell r="W2714" t="str">
            <v>POSITIVO</v>
          </cell>
          <cell r="X2714">
            <v>0</v>
          </cell>
          <cell r="Y2714" t="str">
            <v>DA FARE</v>
          </cell>
          <cell r="Z2714" t="str">
            <v>4529</v>
          </cell>
          <cell r="AA2714">
            <v>46253</v>
          </cell>
          <cell r="AB2714" t="str">
            <v>POSITIVO</v>
          </cell>
          <cell r="AC2714">
            <v>0</v>
          </cell>
          <cell r="AD2714" t="str">
            <v>NON PREVISTO</v>
          </cell>
          <cell r="AE2714" t="str">
            <v>NON PREVISTO</v>
          </cell>
          <cell r="AF2714" t="str">
            <v>NON PREVISTO</v>
          </cell>
          <cell r="AG2714" t="str">
            <v>NON PREVISTO</v>
          </cell>
          <cell r="AH2714" t="str">
            <v>NON PREVISTO</v>
          </cell>
        </row>
        <row r="2715">
          <cell r="A2715">
            <v>104530</v>
          </cell>
          <cell r="B2715" t="str">
            <v>LETTO/POLTRONA ELETTRIFICATO DA PARTO</v>
          </cell>
          <cell r="C2715" t="str">
            <v>BORCAD</v>
          </cell>
          <cell r="D2715" t="str">
            <v>AVE 2</v>
          </cell>
          <cell r="E2715" t="str">
            <v>PPB3604</v>
          </cell>
          <cell r="F2715" t="str">
            <v>SINGOLA</v>
          </cell>
          <cell r="G2715">
            <v>104530</v>
          </cell>
          <cell r="I2715" t="str">
            <v>S.PIETRO</v>
          </cell>
          <cell r="J2715" t="str">
            <v>SALE TRAVAGLIO-NUOVA VERTICALE</v>
          </cell>
          <cell r="K2715" t="str">
            <v>SALE TRAVAGLIO-NUOVA VERTICALE</v>
          </cell>
          <cell r="L2715" t="str">
            <v>SALA TRAVAGLIO - NUOVA VERTICALE</v>
          </cell>
          <cell r="M2715" t="str">
            <v>SINGOLA</v>
          </cell>
          <cell r="N2715" t="str">
            <v>104530</v>
          </cell>
          <cell r="P2715" t="str">
            <v>ANNUALE</v>
          </cell>
          <cell r="Q2715" t="str">
            <v>ANNUALE</v>
          </cell>
          <cell r="R2715" t="str">
            <v>NON PREVISTO</v>
          </cell>
          <cell r="T2715" t="str">
            <v>DA FARE</v>
          </cell>
          <cell r="U2715" t="str">
            <v>4530</v>
          </cell>
          <cell r="V2715">
            <v>46252</v>
          </cell>
          <cell r="W2715" t="str">
            <v>POSITIVO CON RISERVA</v>
          </cell>
          <cell r="X2715" t="str">
            <v>BATTERIE ESAUSTA, DA SOSTITUIRE. NC PROT 520 NC 10. IN ATTESA ORDINE UT</v>
          </cell>
          <cell r="Y2715" t="str">
            <v>DA FARE</v>
          </cell>
          <cell r="Z2715" t="str">
            <v>4530</v>
          </cell>
          <cell r="AA2715">
            <v>46253</v>
          </cell>
          <cell r="AB2715" t="str">
            <v>POSITIVO CON RISERVA</v>
          </cell>
          <cell r="AC2715" t="str">
            <v>BATTERIE ESAUSTA, DA SOSTITUIRE. NC PROT 520 NC 10. IN ATTESA ORDINE UT</v>
          </cell>
          <cell r="AD2715" t="str">
            <v>NON PREVISTO</v>
          </cell>
          <cell r="AE2715" t="str">
            <v>NON PREVISTO</v>
          </cell>
          <cell r="AF2715" t="str">
            <v>NON PREVISTO</v>
          </cell>
          <cell r="AG2715" t="str">
            <v>NON PREVISTO</v>
          </cell>
          <cell r="AH2715" t="str">
            <v>NON PREVISTO</v>
          </cell>
        </row>
        <row r="2716">
          <cell r="A2716">
            <v>104531</v>
          </cell>
          <cell r="B2716" t="str">
            <v>LETTO/POLTRONA ELETTRIFICATO DA PARTO</v>
          </cell>
          <cell r="C2716" t="str">
            <v>BORCAD</v>
          </cell>
          <cell r="D2716" t="str">
            <v>AVE 2</v>
          </cell>
          <cell r="E2716" t="str">
            <v>PPB3602</v>
          </cell>
          <cell r="F2716" t="str">
            <v>SINGOLA</v>
          </cell>
          <cell r="G2716">
            <v>104531</v>
          </cell>
          <cell r="I2716" t="str">
            <v>S.PIETRO</v>
          </cell>
          <cell r="J2716" t="str">
            <v>SALE TRAVAGLIO-NUOVA VERTICALE</v>
          </cell>
          <cell r="K2716" t="str">
            <v>SALE TRAVAGLIO-NUOVA VERTICALE</v>
          </cell>
          <cell r="L2716" t="str">
            <v>SALA TRAVAGLIO - NUOVA VERTICALE</v>
          </cell>
          <cell r="M2716" t="str">
            <v>SINGOLA</v>
          </cell>
          <cell r="N2716" t="str">
            <v>104531</v>
          </cell>
          <cell r="P2716" t="str">
            <v>ANNUALE</v>
          </cell>
          <cell r="Q2716" t="str">
            <v>ANNUALE</v>
          </cell>
          <cell r="R2716" t="str">
            <v>NON PREVISTO</v>
          </cell>
          <cell r="T2716" t="str">
            <v>DA FARE</v>
          </cell>
          <cell r="U2716" t="str">
            <v>4531</v>
          </cell>
          <cell r="V2716">
            <v>46252</v>
          </cell>
          <cell r="W2716" t="str">
            <v>POSITIVO CON RISERVA</v>
          </cell>
          <cell r="X2716" t="str">
            <v>BATTERIE ESAUSTA, DA SOSTITUIRE. NC PROT 520 NC 11. IN ATTESA ORDINE UT</v>
          </cell>
          <cell r="Y2716" t="str">
            <v>DA FARE</v>
          </cell>
          <cell r="Z2716" t="str">
            <v>4531</v>
          </cell>
          <cell r="AA2716">
            <v>46253</v>
          </cell>
          <cell r="AB2716" t="str">
            <v>POSITIVO CON RISERVA</v>
          </cell>
          <cell r="AC2716" t="str">
            <v>BATTERIE ESAUSTA, DA SOSTITUIRE. NC PROT 520 NC 11. IN ATTESA ORDINE UT</v>
          </cell>
          <cell r="AD2716" t="str">
            <v>NON PREVISTO</v>
          </cell>
          <cell r="AE2716" t="str">
            <v>NON PREVISTO</v>
          </cell>
          <cell r="AF2716" t="str">
            <v>NON PREVISTO</v>
          </cell>
          <cell r="AG2716" t="str">
            <v>NON PREVISTO</v>
          </cell>
          <cell r="AH2716" t="str">
            <v>NON PREVISTO</v>
          </cell>
        </row>
        <row r="2717">
          <cell r="A2717">
            <v>104532</v>
          </cell>
          <cell r="B2717" t="str">
            <v>LETTO/POLTRONA ELETTRIFICATO DA PARTO</v>
          </cell>
          <cell r="C2717" t="str">
            <v>BORCAD</v>
          </cell>
          <cell r="D2717" t="str">
            <v>AVE 2</v>
          </cell>
          <cell r="E2717" t="str">
            <v>PPB3603</v>
          </cell>
          <cell r="F2717" t="str">
            <v>SINGOLA</v>
          </cell>
          <cell r="G2717">
            <v>104532</v>
          </cell>
          <cell r="I2717" t="str">
            <v>S.PIETRO</v>
          </cell>
          <cell r="J2717" t="str">
            <v>SALE TRAVAGLIO-NUOVA VERTICALE</v>
          </cell>
          <cell r="K2717" t="str">
            <v>SALE TRAVAGLIO-NUOVA VERTICALE</v>
          </cell>
          <cell r="L2717" t="str">
            <v>SALA TRAVAGLIO - NUOVA VERTICALE</v>
          </cell>
          <cell r="M2717" t="str">
            <v>SINGOLA</v>
          </cell>
          <cell r="N2717" t="str">
            <v>104532</v>
          </cell>
          <cell r="P2717" t="str">
            <v>ANNUALE</v>
          </cell>
          <cell r="Q2717" t="str">
            <v>ANNUALE</v>
          </cell>
          <cell r="R2717" t="str">
            <v>NON PREVISTO</v>
          </cell>
          <cell r="T2717" t="str">
            <v>DA FARE</v>
          </cell>
          <cell r="U2717" t="str">
            <v>4532</v>
          </cell>
          <cell r="V2717">
            <v>46252</v>
          </cell>
          <cell r="W2717" t="str">
            <v>POSITIVO CON RISERVA</v>
          </cell>
          <cell r="X2717" t="str">
            <v>BATTERIE ESAUSTA, DA SOSTITUIRE. NC PROT 520 NC 12. IN ATTESA ORDINE UT</v>
          </cell>
          <cell r="Y2717" t="str">
            <v>DA FARE</v>
          </cell>
          <cell r="Z2717" t="str">
            <v>4532</v>
          </cell>
          <cell r="AA2717">
            <v>46253</v>
          </cell>
          <cell r="AB2717" t="str">
            <v>POSITIVO CON RISERVA</v>
          </cell>
          <cell r="AC2717" t="str">
            <v>BATTERIE ESAUSTA, DA SOSTITUIRE. NC PROT 520 NC 12. IN ATTESA ORDINE UT</v>
          </cell>
          <cell r="AD2717" t="str">
            <v>NON PREVISTO</v>
          </cell>
          <cell r="AE2717" t="str">
            <v>NON PREVISTO</v>
          </cell>
          <cell r="AF2717" t="str">
            <v>NON PREVISTO</v>
          </cell>
          <cell r="AG2717" t="str">
            <v>NON PREVISTO</v>
          </cell>
          <cell r="AH2717" t="str">
            <v>NON PREVISTO</v>
          </cell>
        </row>
        <row r="2718">
          <cell r="A2718">
            <v>104533</v>
          </cell>
          <cell r="B2718" t="str">
            <v>LETTO/POLTRONA ELETTRIFICATO DA PARTO</v>
          </cell>
          <cell r="C2718" t="str">
            <v>BORCAD</v>
          </cell>
          <cell r="D2718" t="str">
            <v>AVE 2</v>
          </cell>
          <cell r="E2718" t="str">
            <v>PPB3605</v>
          </cell>
          <cell r="F2718" t="str">
            <v>SINGOLA</v>
          </cell>
          <cell r="G2718">
            <v>104533</v>
          </cell>
          <cell r="I2718" t="str">
            <v>S.PIETRO</v>
          </cell>
          <cell r="J2718" t="str">
            <v>SALE TRAVAGLIO-NUOVA VERTICALE</v>
          </cell>
          <cell r="K2718" t="str">
            <v>SALE TRAVAGLIO-NUOVA VERTICALE</v>
          </cell>
          <cell r="L2718" t="str">
            <v>SALA TRAVAGLIO - NUOVA VERTICALE</v>
          </cell>
          <cell r="M2718" t="str">
            <v>SINGOLA</v>
          </cell>
          <cell r="N2718" t="str">
            <v>104533</v>
          </cell>
          <cell r="P2718" t="str">
            <v>ANNUALE</v>
          </cell>
          <cell r="Q2718" t="str">
            <v>ANNUALE</v>
          </cell>
          <cell r="R2718" t="str">
            <v>NON PREVISTO</v>
          </cell>
          <cell r="T2718" t="str">
            <v>DA FARE</v>
          </cell>
          <cell r="U2718" t="str">
            <v>4533</v>
          </cell>
          <cell r="V2718">
            <v>46252</v>
          </cell>
          <cell r="W2718" t="str">
            <v>POSITIVO CON RISERVA</v>
          </cell>
          <cell r="X2718" t="str">
            <v>BATTERIE ESAUSTA, DA SOSTITUIRE. NC PROT 520 NC 13. IN ATTESA ORDINE UT</v>
          </cell>
          <cell r="Y2718" t="str">
            <v>DA FARE</v>
          </cell>
          <cell r="Z2718" t="str">
            <v>4533</v>
          </cell>
          <cell r="AA2718">
            <v>46253</v>
          </cell>
          <cell r="AB2718" t="str">
            <v>POSITIVO CON RISERVA</v>
          </cell>
          <cell r="AC2718" t="str">
            <v>BATTERIE ESAUSTA, DA SOSTITUIRE. NC PROT 520 NC 13. IN ATTESA ORDINE UT</v>
          </cell>
          <cell r="AD2718" t="str">
            <v>NON PREVISTO</v>
          </cell>
          <cell r="AE2718" t="str">
            <v>NON PREVISTO</v>
          </cell>
          <cell r="AF2718" t="str">
            <v>NON PREVISTO</v>
          </cell>
          <cell r="AG2718" t="str">
            <v>NON PREVISTO</v>
          </cell>
          <cell r="AH2718" t="str">
            <v>NON PREVISTO</v>
          </cell>
        </row>
        <row r="2719">
          <cell r="A2719">
            <v>104534</v>
          </cell>
          <cell r="B2719" t="str">
            <v>LETTO/POLTRONA ELETTRIFICATO DA PARTO</v>
          </cell>
          <cell r="C2719" t="str">
            <v>BORCAD</v>
          </cell>
          <cell r="D2719" t="str">
            <v>AVE 2</v>
          </cell>
          <cell r="E2719" t="str">
            <v>PPB3601</v>
          </cell>
          <cell r="F2719" t="str">
            <v>SINGOLA</v>
          </cell>
          <cell r="G2719">
            <v>104534</v>
          </cell>
          <cell r="I2719" t="str">
            <v>S.PIETRO</v>
          </cell>
          <cell r="J2719" t="str">
            <v>SALE TRAVAGLIO-NUOVA VERTICALE</v>
          </cell>
          <cell r="K2719" t="str">
            <v>SALE TRAVAGLIO-NUOVA VERTICALE</v>
          </cell>
          <cell r="L2719" t="str">
            <v>SALA TRAVAGLIO - NUOVA VERTICALE</v>
          </cell>
          <cell r="M2719" t="str">
            <v>SINGOLA</v>
          </cell>
          <cell r="N2719" t="str">
            <v>104534</v>
          </cell>
          <cell r="P2719" t="str">
            <v>ANNUALE</v>
          </cell>
          <cell r="Q2719" t="str">
            <v>ANNUALE</v>
          </cell>
          <cell r="R2719" t="str">
            <v>NON PREVISTO</v>
          </cell>
          <cell r="T2719" t="str">
            <v>DA FARE</v>
          </cell>
          <cell r="U2719" t="str">
            <v>4534</v>
          </cell>
          <cell r="V2719">
            <v>46252</v>
          </cell>
          <cell r="W2719" t="str">
            <v>POSITIVO CON RISERVA</v>
          </cell>
          <cell r="X2719" t="str">
            <v>BATTERIE ESAUSTA, DA SOSTITUIRE. NC PROT 520 NC 14. IN ATTESA ORDINE UT</v>
          </cell>
          <cell r="Y2719" t="str">
            <v>DA FARE</v>
          </cell>
          <cell r="Z2719" t="str">
            <v>4534</v>
          </cell>
          <cell r="AA2719">
            <v>46253</v>
          </cell>
          <cell r="AB2719" t="str">
            <v>POSITIVO CON RISERVA</v>
          </cell>
          <cell r="AC2719" t="str">
            <v>BATTERIE ESAUSTA, DA SOSTITUIRE. NC PROT 520 NC 14. IN ATTESA ORDINE UT</v>
          </cell>
          <cell r="AD2719" t="str">
            <v>NON PREVISTO</v>
          </cell>
          <cell r="AE2719" t="str">
            <v>NON PREVISTO</v>
          </cell>
          <cell r="AF2719" t="str">
            <v>NON PREVISTO</v>
          </cell>
          <cell r="AG2719" t="str">
            <v>NON PREVISTO</v>
          </cell>
          <cell r="AH2719" t="str">
            <v>NON PREVISTO</v>
          </cell>
        </row>
        <row r="2720">
          <cell r="A2720">
            <v>104535</v>
          </cell>
          <cell r="B2720" t="str">
            <v>INIETTORE MULTIPLO DI MEZZI DI CONTRASTO</v>
          </cell>
          <cell r="C2720" t="str">
            <v>IMAXEON PTY LTD</v>
          </cell>
          <cell r="D2720" t="str">
            <v xml:space="preserve">CENTARGO </v>
          </cell>
          <cell r="E2720" t="str">
            <v>90000526</v>
          </cell>
          <cell r="I2720" t="str">
            <v>S.PIETRO</v>
          </cell>
          <cell r="J2720" t="str">
            <v>RADIOLOGIA</v>
          </cell>
          <cell r="K2720" t="str">
            <v>RADIOLOGIA</v>
          </cell>
          <cell r="L2720" t="str">
            <v>RADIOLOGIA</v>
          </cell>
          <cell r="M2720" t="str">
            <v>SINGOLA</v>
          </cell>
          <cell r="N2720">
            <v>104535</v>
          </cell>
          <cell r="P2720" t="str">
            <v>BIENNALE</v>
          </cell>
          <cell r="Q2720" t="str">
            <v>ANNUALE (NON DI NS COMPETENZA)</v>
          </cell>
          <cell r="R2720" t="str">
            <v>NON PREVISTO</v>
          </cell>
          <cell r="T2720" t="str">
            <v>NON PREVISTO</v>
          </cell>
          <cell r="U2720">
            <v>0</v>
          </cell>
          <cell r="V2720">
            <v>0</v>
          </cell>
          <cell r="W2720">
            <v>0</v>
          </cell>
          <cell r="X2720">
            <v>0</v>
          </cell>
          <cell r="Y2720" t="str">
            <v>NON PREVISTO</v>
          </cell>
          <cell r="Z2720">
            <v>0</v>
          </cell>
          <cell r="AA2720">
            <v>0</v>
          </cell>
          <cell r="AB2720">
            <v>0</v>
          </cell>
          <cell r="AC2720">
            <v>0</v>
          </cell>
          <cell r="AD2720" t="str">
            <v>NON PREVISTO</v>
          </cell>
          <cell r="AE2720" t="str">
            <v>NON PREVISTO</v>
          </cell>
          <cell r="AF2720" t="str">
            <v>NON PREVISTO</v>
          </cell>
          <cell r="AG2720" t="str">
            <v>NON PREVISTO</v>
          </cell>
          <cell r="AH2720" t="str">
            <v>NON PREVISTO</v>
          </cell>
        </row>
        <row r="2721">
          <cell r="A2721">
            <v>104538</v>
          </cell>
          <cell r="B2721" t="str">
            <v>SISTEMA MOTORIZZATO PER CHIRURGIA ORTOPEDICA</v>
          </cell>
          <cell r="C2721" t="str">
            <v>CONMED CORP</v>
          </cell>
          <cell r="D2721" t="str">
            <v>D4000A (CON IRRIGAZIONE)</v>
          </cell>
          <cell r="E2721" t="str">
            <v>2019-0243</v>
          </cell>
          <cell r="F2721" t="str">
            <v>COMPONENTE</v>
          </cell>
          <cell r="G2721">
            <v>104539</v>
          </cell>
          <cell r="I2721" t="str">
            <v>S.PIETRO</v>
          </cell>
          <cell r="J2721" t="str">
            <v>BLOCCO OPERATORIO NUOVO/ORT.VASC.</v>
          </cell>
          <cell r="K2721" t="str">
            <v>BLOCCO OPERATORIO NUOVO/ORT.VASC.</v>
          </cell>
          <cell r="L2721" t="str">
            <v>BLOCCO OPERATORIO NUOVO/ORT.VASC.</v>
          </cell>
          <cell r="M2721" t="str">
            <v>COMPONENTE</v>
          </cell>
          <cell r="N2721" t="str">
            <v>104539</v>
          </cell>
          <cell r="P2721" t="str">
            <v>ANNUALE</v>
          </cell>
          <cell r="Q2721" t="str">
            <v>ANNUALE (NON DI NS COMPETENZA)</v>
          </cell>
          <cell r="R2721" t="str">
            <v>NON PREVISTO</v>
          </cell>
          <cell r="T2721" t="str">
            <v>DA FARE</v>
          </cell>
          <cell r="U2721" t="str">
            <v>4538</v>
          </cell>
          <cell r="V2721">
            <v>46276</v>
          </cell>
          <cell r="W2721" t="str">
            <v>POSITIVO</v>
          </cell>
          <cell r="X2721">
            <v>0</v>
          </cell>
          <cell r="Y2721" t="str">
            <v>NON PREVISTO</v>
          </cell>
          <cell r="Z2721">
            <v>0</v>
          </cell>
          <cell r="AA2721">
            <v>0</v>
          </cell>
          <cell r="AB2721">
            <v>0</v>
          </cell>
          <cell r="AC2721">
            <v>0</v>
          </cell>
          <cell r="AD2721" t="str">
            <v>NON PREVISTO</v>
          </cell>
          <cell r="AE2721" t="str">
            <v>NON PREVISTO</v>
          </cell>
          <cell r="AF2721" t="str">
            <v>NON PREVISTO</v>
          </cell>
          <cell r="AG2721" t="str">
            <v>NON PREVISTO</v>
          </cell>
          <cell r="AH2721" t="str">
            <v>NON PREVISTO</v>
          </cell>
        </row>
        <row r="2722">
          <cell r="A2722">
            <v>104539</v>
          </cell>
          <cell r="B2722" t="str">
            <v>CARRELLO ELETTRIFICATO</v>
          </cell>
          <cell r="C2722" t="str">
            <v>CONMED CORP</v>
          </cell>
          <cell r="D2722" t="str">
            <v>AV8501</v>
          </cell>
          <cell r="E2722" t="str">
            <v>22021081</v>
          </cell>
          <cell r="F2722" t="str">
            <v>PRINCIPALE</v>
          </cell>
          <cell r="G2722">
            <v>104539</v>
          </cell>
          <cell r="I2722" t="str">
            <v>S.PIETRO</v>
          </cell>
          <cell r="J2722" t="str">
            <v>BLOCCO OPERATORIO NUOVO/ORT.VASC.</v>
          </cell>
          <cell r="K2722" t="str">
            <v>BLOCCO OPERATORIO NUOVO/ORT.VASC.</v>
          </cell>
          <cell r="L2722" t="str">
            <v>BLOCCO OPERATORIO NUOVO/ORT.VASC.</v>
          </cell>
          <cell r="M2722" t="str">
            <v>PRINCIPALE</v>
          </cell>
          <cell r="N2722" t="str">
            <v>104539</v>
          </cell>
          <cell r="P2722" t="str">
            <v>ANNUALE</v>
          </cell>
          <cell r="Q2722" t="str">
            <v>ANNUALE (NON DI NS COMPETENZA)</v>
          </cell>
          <cell r="R2722" t="str">
            <v>NON PREVISTO</v>
          </cell>
          <cell r="T2722" t="str">
            <v>DA FARE</v>
          </cell>
          <cell r="U2722" t="str">
            <v>4539</v>
          </cell>
          <cell r="V2722">
            <v>46276</v>
          </cell>
          <cell r="W2722" t="str">
            <v>POSITIVO</v>
          </cell>
          <cell r="X2722">
            <v>0</v>
          </cell>
          <cell r="Y2722" t="str">
            <v>NON PREVISTO</v>
          </cell>
          <cell r="Z2722">
            <v>0</v>
          </cell>
          <cell r="AA2722">
            <v>0</v>
          </cell>
          <cell r="AB2722">
            <v>0</v>
          </cell>
          <cell r="AC2722">
            <v>0</v>
          </cell>
          <cell r="AD2722" t="str">
            <v>NON PREVISTO</v>
          </cell>
          <cell r="AE2722" t="str">
            <v>NON PREVISTO</v>
          </cell>
          <cell r="AF2722" t="str">
            <v>NON PREVISTO</v>
          </cell>
          <cell r="AG2722" t="str">
            <v>NON PREVISTO</v>
          </cell>
          <cell r="AH2722" t="str">
            <v>NON PREVISTO</v>
          </cell>
        </row>
        <row r="2723">
          <cell r="A2723">
            <v>104540</v>
          </cell>
          <cell r="B2723" t="str">
            <v>MODULO ACQUISIZIONE IMMAGINI</v>
          </cell>
          <cell r="C2723" t="str">
            <v>CONMED CORP</v>
          </cell>
          <cell r="D2723" t="str">
            <v>TOUCH GLASS (AV41SIC)</v>
          </cell>
          <cell r="E2723" t="str">
            <v>722207658128</v>
          </cell>
          <cell r="F2723" t="str">
            <v>COMPONENTE</v>
          </cell>
          <cell r="G2723">
            <v>104539</v>
          </cell>
          <cell r="I2723" t="str">
            <v>S.PIETRO</v>
          </cell>
          <cell r="J2723" t="str">
            <v>BLOCCO OPERATORIO NUOVO/ORT.VASC.</v>
          </cell>
          <cell r="K2723" t="str">
            <v>BLOCCO OPERATORIO NUOVO/ORT.VASC.</v>
          </cell>
          <cell r="L2723" t="str">
            <v>BLOCCO OPERATORIO NUOVO/ORT.VASC.</v>
          </cell>
          <cell r="M2723" t="str">
            <v>COMPONENTE</v>
          </cell>
          <cell r="N2723" t="str">
            <v>104539</v>
          </cell>
          <cell r="P2723" t="str">
            <v>ANNUALE</v>
          </cell>
          <cell r="Q2723" t="str">
            <v>ANNUALE (NON DI NS COMPETENZA)</v>
          </cell>
          <cell r="R2723" t="str">
            <v>NON PREVISTO</v>
          </cell>
          <cell r="T2723" t="str">
            <v>DA FARE</v>
          </cell>
          <cell r="U2723" t="str">
            <v>4540</v>
          </cell>
          <cell r="V2723">
            <v>46276</v>
          </cell>
          <cell r="W2723" t="str">
            <v>POSITIVO</v>
          </cell>
          <cell r="X2723">
            <v>0</v>
          </cell>
          <cell r="Y2723" t="str">
            <v>NON PREVISTO</v>
          </cell>
          <cell r="Z2723">
            <v>0</v>
          </cell>
          <cell r="AA2723">
            <v>0</v>
          </cell>
          <cell r="AB2723">
            <v>0</v>
          </cell>
          <cell r="AC2723">
            <v>0</v>
          </cell>
          <cell r="AD2723" t="str">
            <v>NON PREVISTO</v>
          </cell>
          <cell r="AE2723" t="str">
            <v>NON PREVISTO</v>
          </cell>
          <cell r="AF2723" t="str">
            <v>NON PREVISTO</v>
          </cell>
          <cell r="AG2723" t="str">
            <v>NON PREVISTO</v>
          </cell>
          <cell r="AH2723" t="str">
            <v>NON PREVISTO</v>
          </cell>
        </row>
        <row r="2724">
          <cell r="A2724">
            <v>104541</v>
          </cell>
          <cell r="B2724" t="str">
            <v>MODULO INTERFACCIA PAZIENTE</v>
          </cell>
          <cell r="C2724" t="str">
            <v>CONMED CORP</v>
          </cell>
          <cell r="D2724" t="str">
            <v>AV41CON LOOKING GLASS</v>
          </cell>
          <cell r="E2724" t="str">
            <v>21270359</v>
          </cell>
          <cell r="F2724" t="str">
            <v>COMPONENTE</v>
          </cell>
          <cell r="G2724">
            <v>104539</v>
          </cell>
          <cell r="I2724" t="str">
            <v>S.PIETRO</v>
          </cell>
          <cell r="J2724" t="str">
            <v>BLOCCO OPERATORIO NUOVO/ORT.VASC.</v>
          </cell>
          <cell r="K2724" t="str">
            <v>BLOCCO OPERATORIO NUOVO/ORT.VASC.</v>
          </cell>
          <cell r="L2724" t="str">
            <v>BLOCCO OPERATORIO NUOVO/ORT.VASC.</v>
          </cell>
          <cell r="M2724" t="str">
            <v>COMPONENTE</v>
          </cell>
          <cell r="N2724" t="str">
            <v>104539</v>
          </cell>
          <cell r="P2724" t="str">
            <v>ANNUALE</v>
          </cell>
          <cell r="Q2724" t="str">
            <v>ANNUALE (NON DI NS COMPETENZA)</v>
          </cell>
          <cell r="R2724" t="str">
            <v>NON PREVISTO</v>
          </cell>
          <cell r="T2724" t="str">
            <v>DA FARE</v>
          </cell>
          <cell r="U2724" t="str">
            <v>4541</v>
          </cell>
          <cell r="V2724">
            <v>46276</v>
          </cell>
          <cell r="W2724" t="str">
            <v>POSITIVO</v>
          </cell>
          <cell r="X2724">
            <v>0</v>
          </cell>
          <cell r="Y2724" t="str">
            <v>NON PREVISTO</v>
          </cell>
          <cell r="Z2724">
            <v>0</v>
          </cell>
          <cell r="AA2724">
            <v>0</v>
          </cell>
          <cell r="AB2724">
            <v>0</v>
          </cell>
          <cell r="AC2724">
            <v>0</v>
          </cell>
          <cell r="AD2724" t="str">
            <v>NON PREVISTO</v>
          </cell>
          <cell r="AE2724" t="str">
            <v>NON PREVISTO</v>
          </cell>
          <cell r="AF2724" t="str">
            <v>NON PREVISTO</v>
          </cell>
          <cell r="AG2724" t="str">
            <v>NON PREVISTO</v>
          </cell>
          <cell r="AH2724" t="str">
            <v>NON PREVISTO</v>
          </cell>
        </row>
        <row r="2725">
          <cell r="A2725">
            <v>104542</v>
          </cell>
          <cell r="B2725" t="str">
            <v>PEDALIERA PER SISTEMA MOTORIZZATO PER CHIRURGIA</v>
          </cell>
          <cell r="C2725" t="str">
            <v>CONMED CORP</v>
          </cell>
          <cell r="D2725" t="str">
            <v>C9863</v>
          </cell>
          <cell r="E2725" t="str">
            <v>BBC14476</v>
          </cell>
          <cell r="I2725" t="str">
            <v>S.PIETRO</v>
          </cell>
          <cell r="J2725" t="str">
            <v>BLOCCO OPERATORIO NUOVO/ORT.VASC.</v>
          </cell>
          <cell r="K2725" t="str">
            <v>BLOCCO OPERATORIO NUOVO/ORT.VASC.</v>
          </cell>
          <cell r="L2725" t="str">
            <v>NON TROVATO</v>
          </cell>
          <cell r="P2725" t="str">
            <v>ANNUALE</v>
          </cell>
          <cell r="Q2725" t="str">
            <v>ANNUALE (NON DI NS COMPETENZA)</v>
          </cell>
          <cell r="R2725" t="str">
            <v>NON PREVISTO</v>
          </cell>
          <cell r="T2725" t="str">
            <v>DA FARE</v>
          </cell>
          <cell r="U2725">
            <v>0</v>
          </cell>
          <cell r="V2725">
            <v>0</v>
          </cell>
          <cell r="W2725">
            <v>0</v>
          </cell>
          <cell r="X2725">
            <v>0</v>
          </cell>
          <cell r="Y2725" t="str">
            <v>NON PREVISTO</v>
          </cell>
          <cell r="Z2725">
            <v>0</v>
          </cell>
          <cell r="AA2725">
            <v>0</v>
          </cell>
          <cell r="AB2725">
            <v>0</v>
          </cell>
          <cell r="AC2725" t="str">
            <v>VERIFICATA CON APP.PADRE</v>
          </cell>
          <cell r="AD2725" t="str">
            <v>NON PREVISTO</v>
          </cell>
          <cell r="AE2725" t="str">
            <v>NON PREVISTO</v>
          </cell>
          <cell r="AF2725" t="str">
            <v>NON PREVISTO</v>
          </cell>
          <cell r="AG2725" t="str">
            <v>NON PREVISTO</v>
          </cell>
          <cell r="AH2725" t="str">
            <v>NON PREVISTO</v>
          </cell>
        </row>
        <row r="2726">
          <cell r="A2726">
            <v>104543</v>
          </cell>
          <cell r="B2726" t="str">
            <v>STAMPANTE PER VETRINI E/O CASSETTE</v>
          </cell>
          <cell r="C2726" t="str">
            <v>PYRAMID INNOVATION</v>
          </cell>
          <cell r="D2726" t="str">
            <v>EPREDIA SLIDEMATE AC</v>
          </cell>
          <cell r="E2726" t="str">
            <v>SPB02220998</v>
          </cell>
          <cell r="F2726" t="str">
            <v>PRINCIPALE</v>
          </cell>
          <cell r="G2726">
            <v>104543</v>
          </cell>
          <cell r="I2726" t="str">
            <v>S.PIETRO</v>
          </cell>
          <cell r="K2726" t="str">
            <v>ISTOPATOLOGIA</v>
          </cell>
          <cell r="L2726" t="str">
            <v>ISTOPATOLOGIA</v>
          </cell>
          <cell r="M2726" t="str">
            <v>PRINCIPALE</v>
          </cell>
          <cell r="N2726">
            <v>104543</v>
          </cell>
          <cell r="P2726" t="str">
            <v>BIENNALE (NON DI NS COMPETENZA)</v>
          </cell>
          <cell r="Q2726" t="str">
            <v>ANNUALE (NON DI NS COMPETENZA)</v>
          </cell>
          <cell r="R2726" t="str">
            <v>NON PREVISTO</v>
          </cell>
          <cell r="T2726" t="str">
            <v>NON PREVISTO</v>
          </cell>
          <cell r="U2726">
            <v>4543</v>
          </cell>
          <cell r="V2726">
            <v>46195</v>
          </cell>
          <cell r="W2726" t="str">
            <v>POSITIVO</v>
          </cell>
          <cell r="X2726" t="str">
            <v>VERIFICATO CON APP 104544, 104546</v>
          </cell>
          <cell r="Y2726" t="str">
            <v>NON PREVISTO</v>
          </cell>
          <cell r="Z2726">
            <v>0</v>
          </cell>
          <cell r="AA2726">
            <v>0</v>
          </cell>
          <cell r="AB2726">
            <v>0</v>
          </cell>
          <cell r="AC2726">
            <v>0</v>
          </cell>
          <cell r="AD2726" t="str">
            <v>NON PREVISTO</v>
          </cell>
          <cell r="AE2726" t="str">
            <v>NON PREVISTO</v>
          </cell>
          <cell r="AF2726" t="str">
            <v>NON PREVISTO</v>
          </cell>
          <cell r="AG2726" t="str">
            <v>NON PREVISTO</v>
          </cell>
          <cell r="AH2726" t="str">
            <v>NON PREVISTO</v>
          </cell>
        </row>
        <row r="2727">
          <cell r="A2727">
            <v>104544</v>
          </cell>
          <cell r="C2727" t="str">
            <v>PYRAMID INNOVATION</v>
          </cell>
          <cell r="D2727" t="str">
            <v>EPREDIA SLIDE DELIVERY SYSTEM</v>
          </cell>
          <cell r="E2727" t="str">
            <v>SDS11215383</v>
          </cell>
          <cell r="F2727" t="str">
            <v>COMPONENTE</v>
          </cell>
          <cell r="G2727">
            <v>104543</v>
          </cell>
          <cell r="I2727" t="str">
            <v>S.PIETRO</v>
          </cell>
          <cell r="K2727" t="str">
            <v>ISTOPATOLOGIA</v>
          </cell>
          <cell r="L2727" t="str">
            <v>ISTOPATOLOGIA</v>
          </cell>
          <cell r="M2727" t="str">
            <v>COMPONENTE</v>
          </cell>
          <cell r="N2727">
            <v>104543</v>
          </cell>
          <cell r="P2727" t="str">
            <v>BIENNALE (NON DI NS COMPETENZA)</v>
          </cell>
          <cell r="Q2727" t="str">
            <v>ANNUALE (NON DI NS COMPETENZA)</v>
          </cell>
          <cell r="R2727" t="str">
            <v>NON PREVISTO</v>
          </cell>
          <cell r="T2727" t="str">
            <v>NON PREVISTO</v>
          </cell>
          <cell r="U2727">
            <v>4543</v>
          </cell>
          <cell r="V2727">
            <v>46195</v>
          </cell>
          <cell r="W2727" t="str">
            <v>POSITIVO</v>
          </cell>
          <cell r="X2727" t="str">
            <v>VERIFICATO CON APP PADRE</v>
          </cell>
          <cell r="Y2727" t="str">
            <v>NON PREVISTO</v>
          </cell>
          <cell r="Z2727">
            <v>0</v>
          </cell>
          <cell r="AA2727">
            <v>0</v>
          </cell>
          <cell r="AB2727">
            <v>0</v>
          </cell>
          <cell r="AC2727">
            <v>0</v>
          </cell>
          <cell r="AD2727" t="str">
            <v>NON PREVISTO</v>
          </cell>
          <cell r="AE2727" t="str">
            <v>NON PREVISTO</v>
          </cell>
          <cell r="AF2727" t="str">
            <v>NON PREVISTO</v>
          </cell>
          <cell r="AG2727" t="str">
            <v>NON PREVISTO</v>
          </cell>
          <cell r="AH2727" t="str">
            <v>NON PREVISTO</v>
          </cell>
        </row>
        <row r="2728">
          <cell r="A2728">
            <v>104545</v>
          </cell>
          <cell r="B2728" t="str">
            <v>STAMPANTE PER VETRINI E/O CASSETTE</v>
          </cell>
          <cell r="C2728" t="str">
            <v>PYRAMID INNOVATION</v>
          </cell>
          <cell r="D2728" t="str">
            <v>EPREDIA SLIDEMATE AC</v>
          </cell>
          <cell r="E2728" t="str">
            <v>SPB02220992</v>
          </cell>
          <cell r="F2728" t="str">
            <v>PRINCIPALE</v>
          </cell>
          <cell r="G2728">
            <v>104545</v>
          </cell>
          <cell r="I2728" t="str">
            <v>S.PIETRO</v>
          </cell>
          <cell r="K2728" t="str">
            <v>ISTOPATOLOGIA</v>
          </cell>
          <cell r="L2728" t="str">
            <v>ISTOPATOLOGIA</v>
          </cell>
          <cell r="M2728" t="str">
            <v>COMPONENTE</v>
          </cell>
          <cell r="N2728">
            <v>104546</v>
          </cell>
          <cell r="P2728" t="str">
            <v>BIENNALE (NON DI NS COMPETENZA)</v>
          </cell>
          <cell r="Q2728" t="str">
            <v>ANNUALE (NON DI NS COMPETENZA)</v>
          </cell>
          <cell r="R2728" t="str">
            <v>NON PREVISTO</v>
          </cell>
          <cell r="T2728" t="str">
            <v>NON PREVISTO</v>
          </cell>
          <cell r="U2728">
            <v>0</v>
          </cell>
          <cell r="V2728">
            <v>0</v>
          </cell>
          <cell r="W2728">
            <v>0</v>
          </cell>
          <cell r="X2728">
            <v>0</v>
          </cell>
          <cell r="Y2728" t="str">
            <v>NON PREVISTO</v>
          </cell>
          <cell r="Z2728">
            <v>0</v>
          </cell>
          <cell r="AA2728">
            <v>0</v>
          </cell>
          <cell r="AB2728">
            <v>0</v>
          </cell>
          <cell r="AC2728">
            <v>0</v>
          </cell>
          <cell r="AD2728" t="str">
            <v>NON PREVISTO</v>
          </cell>
          <cell r="AE2728" t="str">
            <v>NON PREVISTO</v>
          </cell>
          <cell r="AF2728" t="str">
            <v>NON PREVISTO</v>
          </cell>
          <cell r="AG2728" t="str">
            <v>NON PREVISTO</v>
          </cell>
          <cell r="AH2728" t="str">
            <v>NON PREVISTO</v>
          </cell>
        </row>
        <row r="2729">
          <cell r="A2729">
            <v>104546</v>
          </cell>
          <cell r="C2729" t="str">
            <v>PYRAMID INNOVATION</v>
          </cell>
          <cell r="D2729" t="str">
            <v>EPREDIA SLIDE DELIVERY SYSTEM</v>
          </cell>
          <cell r="E2729" t="str">
            <v>SDS12215450</v>
          </cell>
          <cell r="F2729" t="str">
            <v>COMPONENTE</v>
          </cell>
          <cell r="G2729">
            <v>104546</v>
          </cell>
          <cell r="I2729" t="str">
            <v>S.PIETRO</v>
          </cell>
          <cell r="K2729" t="str">
            <v>ISTOPATOLOGIA</v>
          </cell>
          <cell r="L2729" t="str">
            <v>ISTOPATOLOGIA</v>
          </cell>
          <cell r="M2729" t="str">
            <v>COMPONENTE</v>
          </cell>
          <cell r="N2729" t="str">
            <v>104806</v>
          </cell>
          <cell r="P2729" t="str">
            <v>BIENNALE (NON DI NS COMPETENZA)</v>
          </cell>
          <cell r="Q2729" t="str">
            <v>ANNUALE (NON DI NS COMPETENZA)</v>
          </cell>
          <cell r="R2729" t="str">
            <v>NON PREVISTO</v>
          </cell>
          <cell r="T2729" t="str">
            <v>NON PREVISTO</v>
          </cell>
          <cell r="U2729">
            <v>4806</v>
          </cell>
          <cell r="V2729">
            <v>46195</v>
          </cell>
          <cell r="W2729" t="str">
            <v>POSITIVO</v>
          </cell>
          <cell r="X2729" t="str">
            <v>VERIFICATO CON APP PADRE</v>
          </cell>
          <cell r="Y2729" t="str">
            <v>NON PREVISTO</v>
          </cell>
          <cell r="Z2729">
            <v>0</v>
          </cell>
          <cell r="AA2729">
            <v>0</v>
          </cell>
          <cell r="AB2729">
            <v>0</v>
          </cell>
          <cell r="AC2729">
            <v>0</v>
          </cell>
          <cell r="AD2729" t="str">
            <v>NON PREVISTO</v>
          </cell>
          <cell r="AE2729" t="str">
            <v>NON PREVISTO</v>
          </cell>
          <cell r="AF2729" t="str">
            <v>NON PREVISTO</v>
          </cell>
          <cell r="AG2729" t="str">
            <v>NON PREVISTO</v>
          </cell>
          <cell r="AH2729" t="str">
            <v>NON PREVISTO</v>
          </cell>
        </row>
        <row r="2730">
          <cell r="A2730">
            <v>104549</v>
          </cell>
          <cell r="B2730" t="str">
            <v>SCALDASACCHE A BAGNO TERMOSTATICO</v>
          </cell>
          <cell r="C2730" t="str">
            <v>KW APPARECCHI SCIENTIFICI SRL</v>
          </cell>
          <cell r="D2730" t="str">
            <v>WPFD3/6 MD</v>
          </cell>
          <cell r="E2730" t="str">
            <v>87076</v>
          </cell>
          <cell r="F2730" t="str">
            <v>SINGOLA</v>
          </cell>
          <cell r="G2730">
            <v>104949</v>
          </cell>
          <cell r="I2730" t="str">
            <v>S.PIETRO</v>
          </cell>
          <cell r="J2730" t="str">
            <v>CENTRO TRASFUSIONALE: EMOCOMPONENTI</v>
          </cell>
          <cell r="K2730" t="str">
            <v>CENTRO TRASFUSIONALE: EMOCOMPONENTI</v>
          </cell>
          <cell r="L2730" t="str">
            <v>CENTRO TRASFUSIONALE: EMOCOMPONENTI</v>
          </cell>
          <cell r="M2730" t="str">
            <v>SINGOLA</v>
          </cell>
          <cell r="N2730">
            <v>104549</v>
          </cell>
          <cell r="P2730" t="str">
            <v>BIENNALE</v>
          </cell>
          <cell r="Q2730" t="str">
            <v>ANNUALE</v>
          </cell>
          <cell r="R2730" t="str">
            <v>NON PREVISTO</v>
          </cell>
          <cell r="T2730" t="str">
            <v>NON PREVISTO</v>
          </cell>
          <cell r="U2730">
            <v>0</v>
          </cell>
          <cell r="V2730">
            <v>0</v>
          </cell>
          <cell r="W2730">
            <v>0</v>
          </cell>
          <cell r="X2730">
            <v>0</v>
          </cell>
          <cell r="Y2730" t="str">
            <v>DA FARE</v>
          </cell>
          <cell r="Z2730">
            <v>4549</v>
          </cell>
          <cell r="AA2730">
            <v>46189</v>
          </cell>
          <cell r="AB2730" t="str">
            <v>POSITIVO</v>
          </cell>
          <cell r="AC2730">
            <v>0</v>
          </cell>
          <cell r="AD2730" t="str">
            <v>NON PREVISTO</v>
          </cell>
          <cell r="AE2730" t="str">
            <v>NON PREVISTO</v>
          </cell>
          <cell r="AF2730" t="str">
            <v>NON PREVISTO</v>
          </cell>
          <cell r="AG2730" t="str">
            <v>NON PREVISTO</v>
          </cell>
          <cell r="AH2730" t="str">
            <v>NON PREVISTO</v>
          </cell>
        </row>
        <row r="2731">
          <cell r="A2731">
            <v>104550</v>
          </cell>
          <cell r="B2731" t="str">
            <v>SISTEMA OSSIGENO TERAPIA ALTI FLUSSI</v>
          </cell>
          <cell r="C2731" t="str">
            <v>VAPOTHERM</v>
          </cell>
          <cell r="D2731" t="str">
            <v>PRECISION FLOW</v>
          </cell>
          <cell r="E2731" t="str">
            <v>PFPC00033157-E</v>
          </cell>
          <cell r="F2731" t="str">
            <v>SINGOLA</v>
          </cell>
          <cell r="G2731">
            <v>104550</v>
          </cell>
          <cell r="I2731" t="str">
            <v>S.PIETRO</v>
          </cell>
          <cell r="J2731" t="str">
            <v>UTIC</v>
          </cell>
          <cell r="K2731" t="str">
            <v>UTIC</v>
          </cell>
          <cell r="L2731" t="str">
            <v>UTIC</v>
          </cell>
          <cell r="M2731" t="str">
            <v>SINGOLA</v>
          </cell>
          <cell r="N2731" t="str">
            <v>104550</v>
          </cell>
          <cell r="P2731" t="str">
            <v>ANNUALE</v>
          </cell>
          <cell r="Q2731" t="str">
            <v>ANNUALE</v>
          </cell>
          <cell r="R2731" t="str">
            <v>NON PREVISTO</v>
          </cell>
          <cell r="T2731" t="str">
            <v>DA FARE</v>
          </cell>
          <cell r="U2731" t="str">
            <v>4550</v>
          </cell>
          <cell r="V2731">
            <v>46233</v>
          </cell>
          <cell r="W2731" t="str">
            <v>POSITIVO</v>
          </cell>
          <cell r="X2731">
            <v>0</v>
          </cell>
          <cell r="Y2731" t="str">
            <v>DA FARE</v>
          </cell>
          <cell r="Z2731" t="str">
            <v>4550</v>
          </cell>
          <cell r="AA2731">
            <v>46233</v>
          </cell>
          <cell r="AB2731" t="str">
            <v>POSITIVO</v>
          </cell>
          <cell r="AC2731">
            <v>0</v>
          </cell>
          <cell r="AD2731" t="str">
            <v>NON PREVISTO</v>
          </cell>
          <cell r="AE2731" t="str">
            <v>NON PREVISTO</v>
          </cell>
          <cell r="AF2731" t="str">
            <v>NON PREVISTO</v>
          </cell>
          <cell r="AG2731" t="str">
            <v>NON PREVISTO</v>
          </cell>
          <cell r="AH2731" t="str">
            <v>NON PREVISTO</v>
          </cell>
        </row>
        <row r="2732">
          <cell r="A2732">
            <v>104551</v>
          </cell>
          <cell r="B2732" t="str">
            <v>MONITOR PER PERSONAL COMPUTER</v>
          </cell>
          <cell r="C2732" t="str">
            <v>HEWLETT PACKARD CO</v>
          </cell>
          <cell r="D2732" t="str">
            <v>NR</v>
          </cell>
          <cell r="E2732" t="str">
            <v>AU224005614</v>
          </cell>
          <cell r="I2732" t="str">
            <v>S.PIETRO</v>
          </cell>
          <cell r="J2732" t="str">
            <v>RIANIMAZIONE</v>
          </cell>
          <cell r="K2732" t="str">
            <v>RIANIMAZIONE</v>
          </cell>
          <cell r="L2732" t="str">
            <v>NON TROVATO</v>
          </cell>
          <cell r="P2732" t="str">
            <v>ANNUALE</v>
          </cell>
          <cell r="Q2732" t="str">
            <v>ANNUALE (NON DI NS COMPETENZA)</v>
          </cell>
          <cell r="R2732" t="str">
            <v>NON PREVISTO</v>
          </cell>
          <cell r="T2732" t="str">
            <v>DA FARE</v>
          </cell>
          <cell r="U2732">
            <v>0</v>
          </cell>
          <cell r="V2732">
            <v>0</v>
          </cell>
          <cell r="W2732">
            <v>0</v>
          </cell>
          <cell r="X2732">
            <v>0</v>
          </cell>
          <cell r="Y2732" t="str">
            <v>NON PREVISTO</v>
          </cell>
          <cell r="Z2732">
            <v>0</v>
          </cell>
          <cell r="AA2732">
            <v>0</v>
          </cell>
          <cell r="AB2732">
            <v>0</v>
          </cell>
          <cell r="AC2732">
            <v>0</v>
          </cell>
          <cell r="AD2732" t="str">
            <v>NON PREVISTO</v>
          </cell>
          <cell r="AE2732" t="str">
            <v>NON PREVISTO</v>
          </cell>
          <cell r="AF2732" t="str">
            <v>NON PREVISTO</v>
          </cell>
          <cell r="AG2732" t="str">
            <v>NON PREVISTO</v>
          </cell>
          <cell r="AH2732" t="str">
            <v>NON PREVISTO</v>
          </cell>
        </row>
        <row r="2733">
          <cell r="A2733">
            <v>104552</v>
          </cell>
          <cell r="B2733" t="str">
            <v>MONITOR FETALE</v>
          </cell>
          <cell r="C2733" t="str">
            <v>EDAN INSTRUMENTS INC</v>
          </cell>
          <cell r="D2733" t="str">
            <v>F9</v>
          </cell>
          <cell r="E2733" t="str">
            <v>560053-M20A04770001</v>
          </cell>
          <cell r="F2733" t="str">
            <v>PRINCIPALE</v>
          </cell>
          <cell r="G2733">
            <v>104552</v>
          </cell>
          <cell r="I2733" t="str">
            <v>S.PIETRO</v>
          </cell>
          <cell r="J2733" t="str">
            <v>SALE TRAVAGLIO NUOVE</v>
          </cell>
          <cell r="K2733" t="str">
            <v>SALA TRAVAGLIO</v>
          </cell>
          <cell r="L2733" t="str">
            <v>SALA TRAVAGLIO</v>
          </cell>
          <cell r="M2733" t="str">
            <v>PRINCIPALE</v>
          </cell>
          <cell r="N2733">
            <v>104552</v>
          </cell>
          <cell r="P2733" t="str">
            <v>ANNUALE</v>
          </cell>
          <cell r="Q2733" t="str">
            <v>ANNUALE (NON DI NS COMPETENZA)</v>
          </cell>
          <cell r="R2733" t="str">
            <v>NON PREVISTO</v>
          </cell>
          <cell r="S2733" t="str">
            <v>MP DA FARE CMQ</v>
          </cell>
          <cell r="T2733" t="str">
            <v>DA FARE</v>
          </cell>
          <cell r="U2733" t="str">
            <v>4552</v>
          </cell>
          <cell r="V2733">
            <v>46248</v>
          </cell>
          <cell r="W2733" t="str">
            <v>POSITIVO</v>
          </cell>
          <cell r="X2733" t="str">
            <v>VSE ESEGUITA CON INV. 2023044, 2023045</v>
          </cell>
          <cell r="Y2733" t="str">
            <v>MP DA FARE CMQ</v>
          </cell>
          <cell r="Z2733" t="str">
            <v>4552</v>
          </cell>
          <cell r="AA2733">
            <v>0</v>
          </cell>
          <cell r="AB2733" t="str">
            <v>POSITIVO</v>
          </cell>
          <cell r="AC2733">
            <v>0</v>
          </cell>
          <cell r="AD2733" t="str">
            <v>NON PREVISTO</v>
          </cell>
          <cell r="AE2733" t="str">
            <v>NON PREVISTO</v>
          </cell>
          <cell r="AF2733" t="str">
            <v>NON PREVISTO</v>
          </cell>
          <cell r="AG2733" t="str">
            <v>NON PREVISTO</v>
          </cell>
          <cell r="AH2733" t="str">
            <v>NON PREVISTO</v>
          </cell>
        </row>
        <row r="2734">
          <cell r="A2734">
            <v>104553</v>
          </cell>
          <cell r="B2734" t="str">
            <v>MONITOR FETALE</v>
          </cell>
          <cell r="C2734" t="str">
            <v>EDAN INSTRUMENTS INC</v>
          </cell>
          <cell r="D2734" t="str">
            <v>F9</v>
          </cell>
          <cell r="E2734" t="str">
            <v>560053-M20A04770005</v>
          </cell>
          <cell r="F2734" t="str">
            <v>PRINCIPALE</v>
          </cell>
          <cell r="G2734">
            <v>104553</v>
          </cell>
          <cell r="I2734" t="str">
            <v>S.PIETRO</v>
          </cell>
          <cell r="J2734" t="str">
            <v>SALE TRAVAGLIO NUOVE</v>
          </cell>
          <cell r="K2734" t="str">
            <v>SALE TRAVAGLIO NUOVE</v>
          </cell>
          <cell r="L2734" t="str">
            <v>SALA TRAVAGLIO NUOVE</v>
          </cell>
          <cell r="M2734" t="str">
            <v>COMPONENTE</v>
          </cell>
          <cell r="N2734" t="str">
            <v>104553</v>
          </cell>
          <cell r="P2734" t="str">
            <v>ANNUALE</v>
          </cell>
          <cell r="Q2734" t="str">
            <v>ANNUALE (NON DI NS COMPETENZA)</v>
          </cell>
          <cell r="R2734" t="str">
            <v>NON PREVISTO</v>
          </cell>
          <cell r="S2734" t="str">
            <v>MP DA FARE CMQ</v>
          </cell>
          <cell r="T2734" t="str">
            <v>DA FARE</v>
          </cell>
          <cell r="U2734" t="str">
            <v>4553</v>
          </cell>
          <cell r="V2734">
            <v>46251</v>
          </cell>
          <cell r="W2734" t="str">
            <v>POSITIVO</v>
          </cell>
          <cell r="X2734">
            <v>0</v>
          </cell>
          <cell r="Y2734" t="str">
            <v>NON PREVISTO</v>
          </cell>
          <cell r="Z2734">
            <v>104553</v>
          </cell>
          <cell r="AA2734">
            <v>46252</v>
          </cell>
          <cell r="AB2734" t="str">
            <v>POSITIVO</v>
          </cell>
          <cell r="AC2734">
            <v>0</v>
          </cell>
          <cell r="AD2734" t="str">
            <v>NON PREVISTO</v>
          </cell>
          <cell r="AE2734" t="str">
            <v>NON PREVISTO</v>
          </cell>
          <cell r="AF2734" t="str">
            <v>NON PREVISTO</v>
          </cell>
          <cell r="AG2734" t="str">
            <v>NON PREVISTO</v>
          </cell>
          <cell r="AH2734" t="str">
            <v>NON PREVISTO</v>
          </cell>
        </row>
        <row r="2735">
          <cell r="A2735">
            <v>104554</v>
          </cell>
          <cell r="B2735" t="str">
            <v>MONITOR FETALE</v>
          </cell>
          <cell r="C2735" t="str">
            <v>EDAN INSTRUMENTS INC</v>
          </cell>
          <cell r="D2735" t="str">
            <v>F9</v>
          </cell>
          <cell r="E2735" t="str">
            <v>560053-M20A04770009</v>
          </cell>
          <cell r="F2735" t="str">
            <v>PRINCIPALE</v>
          </cell>
          <cell r="G2735">
            <v>104554</v>
          </cell>
          <cell r="I2735" t="str">
            <v>S.PIETRO</v>
          </cell>
          <cell r="J2735" t="str">
            <v>SALE TRAVAGLIO NUOVE</v>
          </cell>
          <cell r="K2735" t="str">
            <v>SALE TRAVAGLIO NUOVE</v>
          </cell>
          <cell r="L2735" t="str">
            <v>SALA TRAVAGLIO NUOVE</v>
          </cell>
          <cell r="M2735" t="str">
            <v>PRINCIPALE</v>
          </cell>
          <cell r="N2735" t="str">
            <v>104554</v>
          </cell>
          <cell r="P2735" t="str">
            <v>ANNUALE</v>
          </cell>
          <cell r="Q2735" t="str">
            <v>ANNUALE (NON DI NS COMPETENZA)</v>
          </cell>
          <cell r="R2735" t="str">
            <v>NON PREVISTO</v>
          </cell>
          <cell r="S2735" t="str">
            <v>MP DA FARE CMQ</v>
          </cell>
          <cell r="T2735" t="str">
            <v>DA FARE</v>
          </cell>
          <cell r="U2735" t="str">
            <v>4554</v>
          </cell>
          <cell r="V2735">
            <v>46251</v>
          </cell>
          <cell r="W2735" t="str">
            <v>POSITIVO</v>
          </cell>
          <cell r="X2735">
            <v>0</v>
          </cell>
          <cell r="Y2735" t="str">
            <v>NON PREVISTO</v>
          </cell>
          <cell r="Z2735">
            <v>104554</v>
          </cell>
          <cell r="AA2735">
            <v>46252</v>
          </cell>
          <cell r="AB2735" t="str">
            <v>POSITIVO</v>
          </cell>
          <cell r="AC2735">
            <v>0</v>
          </cell>
          <cell r="AD2735" t="str">
            <v>NON PREVISTO</v>
          </cell>
          <cell r="AE2735" t="str">
            <v>NON PREVISTO</v>
          </cell>
          <cell r="AF2735" t="str">
            <v>NON PREVISTO</v>
          </cell>
          <cell r="AG2735" t="str">
            <v>NON PREVISTO</v>
          </cell>
          <cell r="AH2735" t="str">
            <v>NON PREVISTO</v>
          </cell>
        </row>
        <row r="2736">
          <cell r="A2736">
            <v>104555</v>
          </cell>
          <cell r="B2736" t="str">
            <v>MONITOR FETALE</v>
          </cell>
          <cell r="C2736" t="str">
            <v>EDAN INSTRUMENTS INC</v>
          </cell>
          <cell r="D2736" t="str">
            <v>F9</v>
          </cell>
          <cell r="E2736" t="str">
            <v>560053-M20A04770008</v>
          </cell>
          <cell r="F2736" t="str">
            <v>PRINCIPALE</v>
          </cell>
          <cell r="G2736">
            <v>104555</v>
          </cell>
          <cell r="I2736" t="str">
            <v>S.PIETRO</v>
          </cell>
          <cell r="J2736" t="str">
            <v>SALE TRAVAGLIO NUOVE</v>
          </cell>
          <cell r="K2736" t="str">
            <v>SALA TRAVAGLIO</v>
          </cell>
          <cell r="L2736" t="str">
            <v>SALA TRAVAGLIO</v>
          </cell>
          <cell r="M2736" t="str">
            <v>PRINCIPALE</v>
          </cell>
          <cell r="N2736" t="str">
            <v>104555</v>
          </cell>
          <cell r="P2736" t="str">
            <v>ANNUALE</v>
          </cell>
          <cell r="Q2736" t="str">
            <v>ANNUALE (NON DI NS COMPETENZA)</v>
          </cell>
          <cell r="R2736" t="str">
            <v>NON PREVISTO</v>
          </cell>
          <cell r="S2736" t="str">
            <v>MP DA FARE CMQ</v>
          </cell>
          <cell r="T2736" t="str">
            <v>DA FARE</v>
          </cell>
          <cell r="U2736" t="str">
            <v>4555</v>
          </cell>
          <cell r="V2736">
            <v>46248</v>
          </cell>
          <cell r="W2736" t="str">
            <v>POSITIVO</v>
          </cell>
          <cell r="X2736" t="str">
            <v>VSE ESEGUITA CON INV. 2023019</v>
          </cell>
          <cell r="Y2736" t="str">
            <v>MP DA FARE CMQ</v>
          </cell>
          <cell r="Z2736" t="str">
            <v>4555</v>
          </cell>
          <cell r="AA2736">
            <v>0</v>
          </cell>
          <cell r="AB2736" t="str">
            <v>POSITIVO</v>
          </cell>
          <cell r="AC2736">
            <v>0</v>
          </cell>
          <cell r="AD2736" t="str">
            <v>NON PREVISTO</v>
          </cell>
          <cell r="AE2736" t="str">
            <v>NON PREVISTO</v>
          </cell>
          <cell r="AF2736" t="str">
            <v>NON PREVISTO</v>
          </cell>
          <cell r="AG2736" t="str">
            <v>NON PREVISTO</v>
          </cell>
          <cell r="AH2736" t="str">
            <v>NON PREVISTO</v>
          </cell>
        </row>
        <row r="2737">
          <cell r="A2737">
            <v>104556</v>
          </cell>
          <cell r="B2737" t="str">
            <v>MONITOR FETALE</v>
          </cell>
          <cell r="C2737" t="str">
            <v>EDAN INSTRUMENTS INC</v>
          </cell>
          <cell r="D2737" t="str">
            <v>F9</v>
          </cell>
          <cell r="E2737" t="str">
            <v>560053-M20A04770003</v>
          </cell>
          <cell r="F2737" t="str">
            <v>PRINCIPALE</v>
          </cell>
          <cell r="G2737">
            <v>104556</v>
          </cell>
          <cell r="I2737" t="str">
            <v>S.PIETRO</v>
          </cell>
          <cell r="J2737" t="str">
            <v>SALE TRAVAGLIO NUOVE</v>
          </cell>
          <cell r="K2737" t="str">
            <v>SALE TRAVAGLIO NUOVE</v>
          </cell>
          <cell r="L2737" t="str">
            <v>SALA TRAVAGLIO NUOVE</v>
          </cell>
          <cell r="M2737" t="str">
            <v>PRINCIPALE</v>
          </cell>
          <cell r="N2737" t="str">
            <v>104556</v>
          </cell>
          <cell r="P2737" t="str">
            <v>ANNUALE</v>
          </cell>
          <cell r="Q2737" t="str">
            <v>ANNUALE (NON DI NS COMPETENZA)</v>
          </cell>
          <cell r="R2737" t="str">
            <v>NON PREVISTO</v>
          </cell>
          <cell r="S2737" t="str">
            <v>MP DA FARE CMQ</v>
          </cell>
          <cell r="T2737" t="str">
            <v>DA FARE</v>
          </cell>
          <cell r="U2737" t="str">
            <v>4556</v>
          </cell>
          <cell r="V2737">
            <v>46251</v>
          </cell>
          <cell r="W2737" t="str">
            <v>POSITIVO</v>
          </cell>
          <cell r="X2737">
            <v>0</v>
          </cell>
          <cell r="Y2737" t="str">
            <v>NON PREVISTO</v>
          </cell>
          <cell r="Z2737">
            <v>104556</v>
          </cell>
          <cell r="AA2737">
            <v>46252</v>
          </cell>
          <cell r="AB2737" t="str">
            <v>POSITIVO</v>
          </cell>
          <cell r="AC2737">
            <v>0</v>
          </cell>
          <cell r="AD2737" t="str">
            <v>NON PREVISTO</v>
          </cell>
          <cell r="AE2737" t="str">
            <v>NON PREVISTO</v>
          </cell>
          <cell r="AF2737" t="str">
            <v>NON PREVISTO</v>
          </cell>
          <cell r="AG2737" t="str">
            <v>NON PREVISTO</v>
          </cell>
          <cell r="AH2737" t="str">
            <v>NON PREVISTO</v>
          </cell>
        </row>
        <row r="2738">
          <cell r="A2738">
            <v>104557</v>
          </cell>
          <cell r="B2738" t="str">
            <v>STAMPANTE PER PC</v>
          </cell>
          <cell r="C2738" t="str">
            <v>RICOH</v>
          </cell>
          <cell r="D2738" t="str">
            <v>SP 230 DNW</v>
          </cell>
          <cell r="E2738" t="str">
            <v>5272X302773</v>
          </cell>
          <cell r="F2738" t="str">
            <v>COMPONENTE</v>
          </cell>
          <cell r="G2738">
            <v>104558</v>
          </cell>
          <cell r="I2738" t="str">
            <v>S.PIETRO</v>
          </cell>
          <cell r="J2738" t="str">
            <v>SALE TRAVAGLIO NUOVE</v>
          </cell>
          <cell r="K2738" t="str">
            <v>SALE TRAVAGLIO NUOVE</v>
          </cell>
          <cell r="L2738" t="str">
            <v>NON TROVATO</v>
          </cell>
          <cell r="P2738" t="str">
            <v>ANNUALE</v>
          </cell>
          <cell r="Q2738" t="str">
            <v>ANNUALE (NON DI NS COMPETENZA)</v>
          </cell>
          <cell r="R2738" t="str">
            <v>NON PREVISTO</v>
          </cell>
          <cell r="T2738" t="str">
            <v>DA FARE</v>
          </cell>
          <cell r="U2738">
            <v>0</v>
          </cell>
          <cell r="V2738">
            <v>0</v>
          </cell>
          <cell r="W2738">
            <v>0</v>
          </cell>
          <cell r="X2738">
            <v>0</v>
          </cell>
          <cell r="Y2738" t="str">
            <v>NON PREVISTO</v>
          </cell>
          <cell r="Z2738">
            <v>0</v>
          </cell>
          <cell r="AA2738">
            <v>0</v>
          </cell>
          <cell r="AB2738">
            <v>0</v>
          </cell>
          <cell r="AC2738">
            <v>0</v>
          </cell>
          <cell r="AD2738" t="str">
            <v>NON PREVISTO</v>
          </cell>
          <cell r="AE2738" t="str">
            <v>NON PREVISTO</v>
          </cell>
          <cell r="AF2738" t="str">
            <v>NON PREVISTO</v>
          </cell>
          <cell r="AG2738" t="str">
            <v>NON PREVISTO</v>
          </cell>
          <cell r="AH2738" t="str">
            <v>NON PREVISTO</v>
          </cell>
        </row>
        <row r="2739">
          <cell r="A2739">
            <v>104558</v>
          </cell>
          <cell r="B2739" t="str">
            <v>CENTRALE MONITORAGGIO</v>
          </cell>
          <cell r="C2739" t="str">
            <v>EDAN INSTRUMENTS INC</v>
          </cell>
          <cell r="D2739" t="str">
            <v>CENTRALE DI MONITORAGGIO MFM CNS N</v>
          </cell>
          <cell r="E2739" t="str">
            <v>M20A04330001</v>
          </cell>
          <cell r="F2739" t="str">
            <v>PRINCIPALE</v>
          </cell>
          <cell r="G2739">
            <v>104558</v>
          </cell>
          <cell r="I2739" t="str">
            <v>S.PIETRO</v>
          </cell>
          <cell r="J2739" t="str">
            <v>SALE TRAVAGLIO NUOVE</v>
          </cell>
          <cell r="K2739" t="str">
            <v>SALE TRAVAGLIO NUOVE</v>
          </cell>
          <cell r="L2739" t="str">
            <v>SALA PARTO</v>
          </cell>
          <cell r="M2739" t="str">
            <v>PRINCIPALE</v>
          </cell>
          <cell r="N2739" t="str">
            <v>104558</v>
          </cell>
          <cell r="P2739" t="str">
            <v>ANNUALE</v>
          </cell>
          <cell r="Q2739" t="str">
            <v>ANNUALE (NON DI NS COMPETENZA)</v>
          </cell>
          <cell r="R2739" t="str">
            <v>NON PREVISTO</v>
          </cell>
          <cell r="S2739" t="str">
            <v>MP DA FARE CMQ</v>
          </cell>
          <cell r="T2739" t="str">
            <v>DA FARE</v>
          </cell>
          <cell r="U2739" t="str">
            <v>4558</v>
          </cell>
          <cell r="V2739">
            <v>46248</v>
          </cell>
          <cell r="W2739" t="str">
            <v>POSITIVO</v>
          </cell>
          <cell r="X2739">
            <v>0</v>
          </cell>
          <cell r="Y2739" t="str">
            <v>MP DA FARE CMQ</v>
          </cell>
          <cell r="Z2739" t="str">
            <v>4558</v>
          </cell>
          <cell r="AA2739">
            <v>0</v>
          </cell>
          <cell r="AB2739" t="str">
            <v>POSITIVO</v>
          </cell>
          <cell r="AC2739">
            <v>0</v>
          </cell>
          <cell r="AD2739" t="str">
            <v>NON PREVISTO</v>
          </cell>
          <cell r="AE2739" t="str">
            <v>NON PREVISTO</v>
          </cell>
          <cell r="AF2739" t="str">
            <v>NON PREVISTO</v>
          </cell>
          <cell r="AG2739" t="str">
            <v>NON PREVISTO</v>
          </cell>
          <cell r="AH2739" t="str">
            <v>NON PREVISTO</v>
          </cell>
        </row>
        <row r="2740">
          <cell r="A2740">
            <v>104559</v>
          </cell>
          <cell r="B2740" t="str">
            <v>MONITOR PER PERSONAL COMPUTER</v>
          </cell>
          <cell r="C2740" t="str">
            <v>HEWLETT PACKARD CO</v>
          </cell>
          <cell r="D2740" t="str">
            <v>MONITOR P22 G4 22''</v>
          </cell>
          <cell r="E2740" t="str">
            <v>3CM2130BP4</v>
          </cell>
          <cell r="F2740" t="str">
            <v>COMPONENTE</v>
          </cell>
          <cell r="G2740">
            <v>104558</v>
          </cell>
          <cell r="I2740" t="str">
            <v>S.PIETRO</v>
          </cell>
          <cell r="J2740" t="str">
            <v>SALE TRAVAGLIO NUOVE</v>
          </cell>
          <cell r="K2740" t="str">
            <v>SALE TRAVAGLIO NUOVE</v>
          </cell>
          <cell r="L2740" t="str">
            <v>SALA PARTO</v>
          </cell>
          <cell r="M2740" t="str">
            <v>COMPONENTE</v>
          </cell>
          <cell r="N2740" t="str">
            <v>104558</v>
          </cell>
          <cell r="P2740" t="str">
            <v>ANNUALE</v>
          </cell>
          <cell r="Q2740" t="str">
            <v>ANNUALE (NON DI NS COMPETENZA)</v>
          </cell>
          <cell r="R2740" t="str">
            <v>NON PREVISTO</v>
          </cell>
          <cell r="T2740" t="str">
            <v>DA FARE</v>
          </cell>
          <cell r="U2740" t="str">
            <v>4559</v>
          </cell>
          <cell r="V2740">
            <v>46248</v>
          </cell>
          <cell r="W2740" t="str">
            <v>POSITIVO</v>
          </cell>
          <cell r="X2740">
            <v>0</v>
          </cell>
          <cell r="Y2740" t="str">
            <v>NON PREVISTO</v>
          </cell>
          <cell r="Z2740">
            <v>0</v>
          </cell>
          <cell r="AA2740">
            <v>0</v>
          </cell>
          <cell r="AB2740">
            <v>0</v>
          </cell>
          <cell r="AC2740">
            <v>0</v>
          </cell>
          <cell r="AD2740" t="str">
            <v>NON PREVISTO</v>
          </cell>
          <cell r="AE2740" t="str">
            <v>NON PREVISTO</v>
          </cell>
          <cell r="AF2740" t="str">
            <v>NON PREVISTO</v>
          </cell>
          <cell r="AG2740" t="str">
            <v>NON PREVISTO</v>
          </cell>
          <cell r="AH2740" t="str">
            <v>NON PREVISTO</v>
          </cell>
        </row>
        <row r="2741">
          <cell r="A2741">
            <v>104560</v>
          </cell>
          <cell r="B2741" t="str">
            <v>MONITOR PER PERSONAL COMPUTER</v>
          </cell>
          <cell r="C2741" t="str">
            <v>HEWLETT PACKARD CO</v>
          </cell>
          <cell r="D2741" t="str">
            <v>MONITOR P22 G4 22''</v>
          </cell>
          <cell r="E2741" t="str">
            <v>3CM2112X7V</v>
          </cell>
          <cell r="F2741" t="str">
            <v>COMPONENTE</v>
          </cell>
          <cell r="G2741">
            <v>104558</v>
          </cell>
          <cell r="I2741" t="str">
            <v>S.PIETRO</v>
          </cell>
          <cell r="J2741" t="str">
            <v>SALE TRAVAGLIO NUOVE</v>
          </cell>
          <cell r="K2741" t="str">
            <v>SALE TRAVAGLIO NUOVE</v>
          </cell>
          <cell r="L2741" t="str">
            <v>SALA PARTO</v>
          </cell>
          <cell r="M2741" t="str">
            <v>COMPONENTE</v>
          </cell>
          <cell r="N2741" t="str">
            <v>104558</v>
          </cell>
          <cell r="P2741" t="str">
            <v>ANNUALE</v>
          </cell>
          <cell r="Q2741" t="str">
            <v>ANNUALE (NON DI NS COMPETENZA)</v>
          </cell>
          <cell r="R2741" t="str">
            <v>NON PREVISTO</v>
          </cell>
          <cell r="T2741" t="str">
            <v>DA FARE</v>
          </cell>
          <cell r="U2741" t="str">
            <v>4560</v>
          </cell>
          <cell r="V2741">
            <v>46248</v>
          </cell>
          <cell r="W2741" t="str">
            <v>POSITIVO</v>
          </cell>
          <cell r="X2741">
            <v>0</v>
          </cell>
          <cell r="Y2741" t="str">
            <v>NON PREVISTO</v>
          </cell>
          <cell r="Z2741">
            <v>0</v>
          </cell>
          <cell r="AA2741">
            <v>0</v>
          </cell>
          <cell r="AB2741">
            <v>0</v>
          </cell>
          <cell r="AC2741">
            <v>0</v>
          </cell>
          <cell r="AD2741" t="str">
            <v>NON PREVISTO</v>
          </cell>
          <cell r="AE2741" t="str">
            <v>NON PREVISTO</v>
          </cell>
          <cell r="AF2741" t="str">
            <v>NON PREVISTO</v>
          </cell>
          <cell r="AG2741" t="str">
            <v>NON PREVISTO</v>
          </cell>
          <cell r="AH2741" t="str">
            <v>NON PREVISTO</v>
          </cell>
        </row>
        <row r="2742">
          <cell r="A2742">
            <v>104561</v>
          </cell>
          <cell r="B2742" t="str">
            <v>TELEMETRIA PARAMETRI VITALI, UNITA' TRASMITTENTE PER</v>
          </cell>
          <cell r="C2742" t="str">
            <v>EDAN INSTRUMENTS INC</v>
          </cell>
          <cell r="D2742" t="str">
            <v>FTS 3 (STAZIONE  WIFI DI TELEMETRIA CARDIOTOCOGRAFIA)</v>
          </cell>
          <cell r="E2742" t="str">
            <v>460298-M20A04820001</v>
          </cell>
          <cell r="F2742" t="str">
            <v>COMPONENTE</v>
          </cell>
          <cell r="G2742">
            <v>104552</v>
          </cell>
          <cell r="I2742" t="str">
            <v>S.PIETRO</v>
          </cell>
          <cell r="J2742" t="str">
            <v>SALE TRAVAGLIO NUOVE</v>
          </cell>
          <cell r="K2742" t="str">
            <v>SALA TRAVAGLIO</v>
          </cell>
          <cell r="L2742" t="str">
            <v>SALA TRAVAGLIO</v>
          </cell>
          <cell r="M2742" t="str">
            <v>COMPONENTE</v>
          </cell>
          <cell r="N2742">
            <v>104552</v>
          </cell>
          <cell r="P2742" t="str">
            <v>ANNUALE</v>
          </cell>
          <cell r="Q2742" t="str">
            <v>ANNUALE (NON DI NS COMPETENZA)</v>
          </cell>
          <cell r="R2742" t="str">
            <v>NON PREVISTO</v>
          </cell>
          <cell r="S2742" t="str">
            <v>MP DA FARE CMQ</v>
          </cell>
          <cell r="T2742" t="str">
            <v>DA FARE</v>
          </cell>
          <cell r="U2742" t="str">
            <v>4561</v>
          </cell>
          <cell r="V2742">
            <v>46248</v>
          </cell>
          <cell r="W2742" t="str">
            <v>POSITIVO</v>
          </cell>
          <cell r="X2742">
            <v>0</v>
          </cell>
          <cell r="Y2742" t="str">
            <v>MP DA FARE CMQ</v>
          </cell>
          <cell r="Z2742" t="str">
            <v>4561</v>
          </cell>
          <cell r="AA2742">
            <v>0</v>
          </cell>
          <cell r="AB2742" t="str">
            <v>POSITIVO</v>
          </cell>
          <cell r="AC2742">
            <v>0</v>
          </cell>
          <cell r="AD2742" t="str">
            <v>NON PREVISTO</v>
          </cell>
          <cell r="AE2742" t="str">
            <v>NON PREVISTO</v>
          </cell>
          <cell r="AF2742" t="str">
            <v>NON PREVISTO</v>
          </cell>
          <cell r="AG2742" t="str">
            <v>NON PREVISTO</v>
          </cell>
          <cell r="AH2742" t="str">
            <v>NON PREVISTO</v>
          </cell>
        </row>
        <row r="2743">
          <cell r="A2743">
            <v>104562</v>
          </cell>
          <cell r="B2743" t="str">
            <v>TELEMETRIA PARAMETRI VITALI, UNITA' TRASMITTENTE PER</v>
          </cell>
          <cell r="C2743" t="str">
            <v>EDAN INSTRUMENTS INC</v>
          </cell>
          <cell r="D2743" t="str">
            <v>FTS 3 (STAZIONE  WIFI DI TELEMETRIA CARDIOTOCOGRAFIA)</v>
          </cell>
          <cell r="E2743" t="str">
            <v>460298-M20A04820004</v>
          </cell>
          <cell r="F2743" t="str">
            <v>COMPONENTE</v>
          </cell>
          <cell r="G2743">
            <v>104556</v>
          </cell>
          <cell r="I2743" t="str">
            <v>S.PIETRO</v>
          </cell>
          <cell r="J2743" t="str">
            <v>SALE TRAVAGLIO NUOVE</v>
          </cell>
          <cell r="K2743" t="str">
            <v>SALE TRAVAGLIO NUOVE</v>
          </cell>
          <cell r="L2743" t="str">
            <v>SALA TRAVAGLIO NUOVE</v>
          </cell>
          <cell r="M2743" t="str">
            <v>COMPONENTE</v>
          </cell>
          <cell r="N2743" t="str">
            <v>104556</v>
          </cell>
          <cell r="P2743" t="str">
            <v>ANNUALE</v>
          </cell>
          <cell r="Q2743" t="str">
            <v>ANNUALE (NON DI NS COMPETENZA)</v>
          </cell>
          <cell r="R2743" t="str">
            <v>NON PREVISTO</v>
          </cell>
          <cell r="S2743" t="str">
            <v>MP DA FARE CMQ</v>
          </cell>
          <cell r="T2743" t="str">
            <v>DA FARE</v>
          </cell>
          <cell r="U2743" t="str">
            <v>4562</v>
          </cell>
          <cell r="V2743">
            <v>46251</v>
          </cell>
          <cell r="W2743" t="str">
            <v>POSITIVO</v>
          </cell>
          <cell r="X2743">
            <v>0</v>
          </cell>
          <cell r="Y2743" t="str">
            <v>NON PREVISTO</v>
          </cell>
          <cell r="Z2743">
            <v>104562</v>
          </cell>
          <cell r="AA2743">
            <v>46252</v>
          </cell>
          <cell r="AB2743" t="str">
            <v>POSITIVO</v>
          </cell>
          <cell r="AC2743">
            <v>0</v>
          </cell>
          <cell r="AD2743" t="str">
            <v>NON PREVISTO</v>
          </cell>
          <cell r="AE2743" t="str">
            <v>NON PREVISTO</v>
          </cell>
          <cell r="AF2743" t="str">
            <v>NON PREVISTO</v>
          </cell>
          <cell r="AG2743" t="str">
            <v>NON PREVISTO</v>
          </cell>
          <cell r="AH2743" t="str">
            <v>NON PREVISTO</v>
          </cell>
        </row>
        <row r="2744">
          <cell r="A2744">
            <v>104563</v>
          </cell>
          <cell r="B2744" t="str">
            <v>TELEMETRIA PARAMETRI VITALI, UNITA' TRASMITTENTE PER</v>
          </cell>
          <cell r="C2744" t="str">
            <v>EDAN INSTRUMENTS INC</v>
          </cell>
          <cell r="D2744" t="str">
            <v>FTS 3 (STAZIONE  WIFI DI TELEMETRIA CARDIOTOCOGRAFIA)</v>
          </cell>
          <cell r="E2744" t="str">
            <v>460298-M20A04820002</v>
          </cell>
          <cell r="F2744" t="str">
            <v>COMPONENTE</v>
          </cell>
          <cell r="G2744">
            <v>104554</v>
          </cell>
          <cell r="I2744" t="str">
            <v>S.PIETRO</v>
          </cell>
          <cell r="J2744" t="str">
            <v>SALE TRAVAGLIO NUOVE</v>
          </cell>
          <cell r="K2744" t="str">
            <v>SALE TRAVAGLIO NUOVE</v>
          </cell>
          <cell r="L2744" t="str">
            <v>SALA TRAVAGLIO NUOVE</v>
          </cell>
          <cell r="M2744" t="str">
            <v>COMPONENTE</v>
          </cell>
          <cell r="N2744" t="str">
            <v>104554</v>
          </cell>
          <cell r="P2744" t="str">
            <v>ANNUALE</v>
          </cell>
          <cell r="Q2744" t="str">
            <v>ANNUALE (NON DI NS COMPETENZA)</v>
          </cell>
          <cell r="R2744" t="str">
            <v>NON PREVISTO</v>
          </cell>
          <cell r="S2744" t="str">
            <v>MP DA FARE CMQ</v>
          </cell>
          <cell r="T2744" t="str">
            <v>DA FARE</v>
          </cell>
          <cell r="U2744" t="str">
            <v>4563</v>
          </cell>
          <cell r="V2744">
            <v>46251</v>
          </cell>
          <cell r="W2744" t="str">
            <v>POSITIVO</v>
          </cell>
          <cell r="X2744">
            <v>0</v>
          </cell>
          <cell r="Y2744" t="str">
            <v>NON PREVISTO</v>
          </cell>
          <cell r="Z2744">
            <v>104563</v>
          </cell>
          <cell r="AA2744">
            <v>46252</v>
          </cell>
          <cell r="AB2744" t="str">
            <v>POSITIVO</v>
          </cell>
          <cell r="AC2744">
            <v>0</v>
          </cell>
          <cell r="AD2744" t="str">
            <v>NON PREVISTO</v>
          </cell>
          <cell r="AE2744" t="str">
            <v>NON PREVISTO</v>
          </cell>
          <cell r="AF2744" t="str">
            <v>NON PREVISTO</v>
          </cell>
          <cell r="AG2744" t="str">
            <v>NON PREVISTO</v>
          </cell>
          <cell r="AH2744" t="str">
            <v>NON PREVISTO</v>
          </cell>
        </row>
        <row r="2745">
          <cell r="A2745">
            <v>104564</v>
          </cell>
          <cell r="B2745" t="str">
            <v>TELEMETRIA PARAMETRI VITALI, UNITA' TRASMITTENTE PER</v>
          </cell>
          <cell r="C2745" t="str">
            <v>EDAN INSTRUMENTS INC</v>
          </cell>
          <cell r="D2745" t="str">
            <v>FTS 3 (STAZIONE  WIFI DI TELEMETRIA CARDIOTOCOGRAFIA)</v>
          </cell>
          <cell r="E2745" t="str">
            <v>460298-M20A04820005</v>
          </cell>
          <cell r="F2745" t="str">
            <v>COMPONENTE</v>
          </cell>
          <cell r="G2745">
            <v>104553</v>
          </cell>
          <cell r="I2745" t="str">
            <v>S.PIETRO</v>
          </cell>
          <cell r="J2745" t="str">
            <v>SALE TRAVAGLIO NUOVE</v>
          </cell>
          <cell r="K2745" t="str">
            <v>SALE TRAVAGLIO NUOVE</v>
          </cell>
          <cell r="L2745" t="str">
            <v>SALA TRAVAGLIO NUOVE</v>
          </cell>
          <cell r="M2745" t="str">
            <v>COMPONENTE</v>
          </cell>
          <cell r="N2745" t="str">
            <v>104553</v>
          </cell>
          <cell r="P2745" t="str">
            <v>ANNUALE</v>
          </cell>
          <cell r="Q2745" t="str">
            <v>ANNUALE (NON DI NS COMPETENZA)</v>
          </cell>
          <cell r="R2745" t="str">
            <v>NON PREVISTO</v>
          </cell>
          <cell r="S2745" t="str">
            <v>MP DA FARE CMQ</v>
          </cell>
          <cell r="T2745" t="str">
            <v>DA FARE</v>
          </cell>
          <cell r="U2745" t="str">
            <v>4564</v>
          </cell>
          <cell r="V2745">
            <v>46251</v>
          </cell>
          <cell r="W2745" t="str">
            <v>POSITIVO</v>
          </cell>
          <cell r="X2745">
            <v>0</v>
          </cell>
          <cell r="Y2745" t="str">
            <v>NON PREVISTO</v>
          </cell>
          <cell r="Z2745">
            <v>104564</v>
          </cell>
          <cell r="AA2745">
            <v>46252</v>
          </cell>
          <cell r="AB2745" t="str">
            <v>POSITIVO</v>
          </cell>
          <cell r="AC2745">
            <v>0</v>
          </cell>
          <cell r="AD2745" t="str">
            <v>NON PREVISTO</v>
          </cell>
          <cell r="AE2745" t="str">
            <v>NON PREVISTO</v>
          </cell>
          <cell r="AF2745" t="str">
            <v>NON PREVISTO</v>
          </cell>
          <cell r="AG2745" t="str">
            <v>NON PREVISTO</v>
          </cell>
          <cell r="AH2745" t="str">
            <v>NON PREVISTO</v>
          </cell>
        </row>
        <row r="2746">
          <cell r="A2746">
            <v>104565</v>
          </cell>
          <cell r="B2746" t="str">
            <v>TELEMETRIA PARAMETRI VITALI, UNITA' TRASMITTENTE PER</v>
          </cell>
          <cell r="C2746" t="str">
            <v>EDAN INSTRUMENTS INC</v>
          </cell>
          <cell r="D2746" t="str">
            <v>FTS 3 (STAZIONE  WIFI DI TELEMETRIA CARDIOTOCOGRAFIA)</v>
          </cell>
          <cell r="E2746" t="str">
            <v>460298-M20A04820003</v>
          </cell>
          <cell r="F2746" t="str">
            <v>COMPONENTE</v>
          </cell>
          <cell r="G2746">
            <v>104555</v>
          </cell>
          <cell r="I2746" t="str">
            <v>S.PIETRO</v>
          </cell>
          <cell r="J2746" t="str">
            <v>SALE TRAVAGLIO NUOVE</v>
          </cell>
          <cell r="K2746" t="str">
            <v>SALA TRAVAGLIO</v>
          </cell>
          <cell r="L2746" t="str">
            <v>SALA TRAVAGLIO</v>
          </cell>
          <cell r="M2746" t="str">
            <v>COMPONENTE</v>
          </cell>
          <cell r="N2746" t="str">
            <v>104555</v>
          </cell>
          <cell r="P2746" t="str">
            <v>ANNUALE</v>
          </cell>
          <cell r="Q2746" t="str">
            <v>ANNUALE (NON DI NS COMPETENZA)</v>
          </cell>
          <cell r="R2746" t="str">
            <v>NON PREVISTO</v>
          </cell>
          <cell r="S2746" t="str">
            <v>MP DA FARE CMQ</v>
          </cell>
          <cell r="T2746" t="str">
            <v>DA FARE</v>
          </cell>
          <cell r="U2746" t="str">
            <v>4565</v>
          </cell>
          <cell r="V2746">
            <v>46248</v>
          </cell>
          <cell r="W2746" t="str">
            <v>POSITIVO</v>
          </cell>
          <cell r="X2746">
            <v>0</v>
          </cell>
          <cell r="Y2746" t="str">
            <v>MP DA FARE CMQ</v>
          </cell>
          <cell r="Z2746" t="str">
            <v>4565</v>
          </cell>
          <cell r="AA2746">
            <v>0</v>
          </cell>
          <cell r="AB2746" t="str">
            <v>POSITIVO</v>
          </cell>
          <cell r="AC2746">
            <v>0</v>
          </cell>
          <cell r="AD2746" t="str">
            <v>NON PREVISTO</v>
          </cell>
          <cell r="AE2746" t="str">
            <v>NON PREVISTO</v>
          </cell>
          <cell r="AF2746" t="str">
            <v>NON PREVISTO</v>
          </cell>
          <cell r="AG2746" t="str">
            <v>NON PREVISTO</v>
          </cell>
          <cell r="AH2746" t="str">
            <v>NON PREVISTO</v>
          </cell>
        </row>
        <row r="2747">
          <cell r="A2747">
            <v>104566</v>
          </cell>
          <cell r="B2747" t="str">
            <v>RIPRODUTTORE VIDEO O DIGITALE DI BIOIMMAGINI</v>
          </cell>
          <cell r="C2747" t="str">
            <v>SONY CORP</v>
          </cell>
          <cell r="D2747" t="str">
            <v>UP D 25 MD</v>
          </cell>
          <cell r="E2747" t="str">
            <v>744521</v>
          </cell>
          <cell r="F2747" t="str">
            <v>COMPONENTE</v>
          </cell>
          <cell r="H2747" t="str">
            <v>SYS 5 (103374)</v>
          </cell>
          <cell r="I2747" t="str">
            <v>S.PIETRO</v>
          </cell>
          <cell r="J2747" t="str">
            <v>AMB. ENDOSCOPIA L.P. 3°P</v>
          </cell>
          <cell r="K2747" t="str">
            <v>AMB. ENDOSCOPIA L.P. 3°P</v>
          </cell>
          <cell r="L2747" t="str">
            <v>AMB. ENDOSCOPIA L.P. 3°P</v>
          </cell>
          <cell r="M2747" t="str">
            <v>COMPONENTE</v>
          </cell>
          <cell r="N2747" t="str">
            <v>103374</v>
          </cell>
          <cell r="O2747" t="str">
            <v>SYS 5 (103374)</v>
          </cell>
          <cell r="P2747" t="str">
            <v>BIENNALE</v>
          </cell>
          <cell r="Q2747" t="str">
            <v>ANNUALE</v>
          </cell>
          <cell r="R2747" t="str">
            <v>NON PREVISTO</v>
          </cell>
          <cell r="T2747" t="str">
            <v>DA FARE</v>
          </cell>
          <cell r="U2747" t="str">
            <v>4566</v>
          </cell>
          <cell r="V2747">
            <v>46245</v>
          </cell>
          <cell r="W2747" t="str">
            <v>POSITIVO</v>
          </cell>
          <cell r="X2747">
            <v>0</v>
          </cell>
          <cell r="Y2747" t="str">
            <v>DA FARE</v>
          </cell>
          <cell r="Z2747" t="str">
            <v>4566</v>
          </cell>
          <cell r="AA2747">
            <v>46245</v>
          </cell>
          <cell r="AB2747" t="str">
            <v>POSITIVO</v>
          </cell>
          <cell r="AC2747">
            <v>0</v>
          </cell>
          <cell r="AD2747" t="str">
            <v>NON PREVISTO</v>
          </cell>
          <cell r="AE2747" t="str">
            <v>NON PREVISTO</v>
          </cell>
          <cell r="AF2747" t="str">
            <v>NON PREVISTO</v>
          </cell>
          <cell r="AG2747" t="str">
            <v>NON PREVISTO</v>
          </cell>
          <cell r="AH2747" t="str">
            <v>NON PREVISTO</v>
          </cell>
        </row>
        <row r="2748">
          <cell r="A2748">
            <v>104567</v>
          </cell>
          <cell r="B2748" t="str">
            <v>SISTEMA TELEVISIVO PER ENDOSCOPIA</v>
          </cell>
          <cell r="C2748" t="str">
            <v>STORZ KARL GMBH &amp; CO KG</v>
          </cell>
          <cell r="D2748" t="str">
            <v xml:space="preserve">IMAGE 1 S 4U CONNECT TC 201 </v>
          </cell>
          <cell r="E2748" t="str">
            <v>OM873999-P</v>
          </cell>
          <cell r="F2748" t="str">
            <v>COMPONENTE</v>
          </cell>
          <cell r="G2748">
            <v>104569</v>
          </cell>
          <cell r="I2748" t="str">
            <v>S.PIETRO</v>
          </cell>
          <cell r="J2748" t="str">
            <v>BLOCCO OPERATORIO</v>
          </cell>
          <cell r="K2748" t="str">
            <v>BLOCCO OPERATORIO</v>
          </cell>
          <cell r="L2748" t="str">
            <v>BLOCCO OPERATORIO SALA 2</v>
          </cell>
          <cell r="M2748" t="str">
            <v>COMPONENTE</v>
          </cell>
          <cell r="N2748" t="str">
            <v>104569</v>
          </cell>
          <cell r="P2748" t="str">
            <v>ANNUALE</v>
          </cell>
          <cell r="Q2748" t="str">
            <v>ANNUALE</v>
          </cell>
          <cell r="R2748" t="str">
            <v>NON PREVISTO</v>
          </cell>
          <cell r="T2748" t="str">
            <v>DA FARE</v>
          </cell>
          <cell r="U2748" t="str">
            <v>4567</v>
          </cell>
          <cell r="V2748">
            <v>46259</v>
          </cell>
          <cell r="W2748" t="str">
            <v>POSITIVO</v>
          </cell>
          <cell r="X2748">
            <v>0</v>
          </cell>
          <cell r="Y2748" t="str">
            <v>DA FARE</v>
          </cell>
          <cell r="Z2748" t="str">
            <v>4567</v>
          </cell>
          <cell r="AA2748">
            <v>46259</v>
          </cell>
          <cell r="AB2748" t="str">
            <v>POSITIVO</v>
          </cell>
          <cell r="AC2748">
            <v>0</v>
          </cell>
          <cell r="AD2748" t="str">
            <v>NON PREVISTO</v>
          </cell>
          <cell r="AE2748" t="str">
            <v>NON PREVISTO</v>
          </cell>
          <cell r="AF2748" t="str">
            <v>NON PREVISTO</v>
          </cell>
          <cell r="AG2748" t="str">
            <v>NON PREVISTO</v>
          </cell>
          <cell r="AH2748" t="str">
            <v>NON PREVISTO</v>
          </cell>
        </row>
        <row r="2749">
          <cell r="A2749">
            <v>104568</v>
          </cell>
          <cell r="B2749" t="str">
            <v>SISTEMA TELEVISIVO PER ENDOSCOPIA</v>
          </cell>
          <cell r="C2749" t="str">
            <v>STORZ KARL GMBH &amp; CO KG</v>
          </cell>
          <cell r="D2749" t="str">
            <v>IMAGE 1 S 4U LINK TC 304</v>
          </cell>
          <cell r="E2749" t="str">
            <v>NM873535-P</v>
          </cell>
          <cell r="F2749" t="str">
            <v>COMPONENTE</v>
          </cell>
          <cell r="G2749">
            <v>104569</v>
          </cell>
          <cell r="I2749" t="str">
            <v>S.PIETRO</v>
          </cell>
          <cell r="J2749" t="str">
            <v>BLOCCO OPERATORIO</v>
          </cell>
          <cell r="K2749" t="str">
            <v>BLOCCO OPERATORIO</v>
          </cell>
          <cell r="L2749" t="str">
            <v>BLOCCO OPERATORIO SALA 2</v>
          </cell>
          <cell r="M2749" t="str">
            <v>COMPONENTE</v>
          </cell>
          <cell r="N2749" t="str">
            <v>104569</v>
          </cell>
          <cell r="P2749" t="str">
            <v>ANNUALE</v>
          </cell>
          <cell r="Q2749" t="str">
            <v>ANNUALE</v>
          </cell>
          <cell r="R2749" t="str">
            <v>NON PREVISTO</v>
          </cell>
          <cell r="T2749" t="str">
            <v>DA FARE</v>
          </cell>
          <cell r="U2749" t="str">
            <v>4568</v>
          </cell>
          <cell r="V2749">
            <v>46259</v>
          </cell>
          <cell r="W2749" t="str">
            <v>POSITIVO</v>
          </cell>
          <cell r="X2749">
            <v>0</v>
          </cell>
          <cell r="Y2749" t="str">
            <v>DA FARE</v>
          </cell>
          <cell r="Z2749" t="str">
            <v>4568</v>
          </cell>
          <cell r="AA2749">
            <v>46259</v>
          </cell>
          <cell r="AB2749" t="str">
            <v>POSITIVO</v>
          </cell>
          <cell r="AC2749">
            <v>0</v>
          </cell>
          <cell r="AD2749" t="str">
            <v>NON PREVISTO</v>
          </cell>
          <cell r="AE2749" t="str">
            <v>NON PREVISTO</v>
          </cell>
          <cell r="AF2749" t="str">
            <v>NON PREVISTO</v>
          </cell>
          <cell r="AG2749" t="str">
            <v>NON PREVISTO</v>
          </cell>
          <cell r="AH2749" t="str">
            <v>NON PREVISTO</v>
          </cell>
        </row>
        <row r="2750">
          <cell r="A2750">
            <v>104569</v>
          </cell>
          <cell r="B2750" t="str">
            <v>FONTE LUMINOSA PER ENDOSCOPIA</v>
          </cell>
          <cell r="C2750" t="str">
            <v>STORZ KARL GMBH &amp; CO KG</v>
          </cell>
          <cell r="D2750" t="str">
            <v>TL 400</v>
          </cell>
          <cell r="E2750" t="str">
            <v>ZN07596</v>
          </cell>
          <cell r="F2750" t="str">
            <v>COMPONENTE</v>
          </cell>
          <cell r="G2750">
            <v>104569</v>
          </cell>
          <cell r="I2750" t="str">
            <v>S.PIETRO</v>
          </cell>
          <cell r="J2750" t="str">
            <v>BLOCCO OPERATORIO</v>
          </cell>
          <cell r="K2750" t="str">
            <v>BLOCCO OPERATORIO</v>
          </cell>
          <cell r="L2750" t="str">
            <v>BLOCCO OPERATORIO SALA 2</v>
          </cell>
          <cell r="M2750" t="str">
            <v>PRINCIPALE</v>
          </cell>
          <cell r="N2750" t="str">
            <v>104569</v>
          </cell>
          <cell r="P2750" t="str">
            <v>ANNUALE</v>
          </cell>
          <cell r="Q2750" t="str">
            <v>ANNUALE</v>
          </cell>
          <cell r="R2750" t="str">
            <v>NON PREVISTO</v>
          </cell>
          <cell r="T2750" t="str">
            <v>DA FARE</v>
          </cell>
          <cell r="U2750" t="str">
            <v>4569</v>
          </cell>
          <cell r="V2750">
            <v>46259</v>
          </cell>
          <cell r="W2750" t="str">
            <v>POSITIVO</v>
          </cell>
          <cell r="X2750">
            <v>0</v>
          </cell>
          <cell r="Y2750" t="str">
            <v>DA FARE</v>
          </cell>
          <cell r="Z2750">
            <v>4569</v>
          </cell>
          <cell r="AA2750">
            <v>46259</v>
          </cell>
          <cell r="AB2750" t="str">
            <v>POSITIVO</v>
          </cell>
          <cell r="AC2750">
            <v>0</v>
          </cell>
          <cell r="AD2750" t="str">
            <v>NON PREVISTO</v>
          </cell>
          <cell r="AE2750" t="str">
            <v>NON PREVISTO</v>
          </cell>
          <cell r="AF2750" t="str">
            <v>NON PREVISTO</v>
          </cell>
          <cell r="AG2750" t="str">
            <v>NON PREVISTO</v>
          </cell>
          <cell r="AH2750" t="str">
            <v>NON PREVISTO</v>
          </cell>
        </row>
        <row r="2751">
          <cell r="A2751">
            <v>104570</v>
          </cell>
          <cell r="B2751" t="str">
            <v>INSUFFLATORE DI GAS</v>
          </cell>
          <cell r="C2751" t="str">
            <v>STORZ KARL GMBH &amp; CO KG</v>
          </cell>
          <cell r="D2751" t="str">
            <v>UI 500 ENDOFLATOR 50</v>
          </cell>
          <cell r="E2751" t="str">
            <v>OM14570</v>
          </cell>
          <cell r="F2751" t="str">
            <v>COMPONENTE</v>
          </cell>
          <cell r="G2751">
            <v>104569</v>
          </cell>
          <cell r="I2751" t="str">
            <v>S.PIETRO</v>
          </cell>
          <cell r="J2751" t="str">
            <v>BLOCCO OPERATORIO</v>
          </cell>
          <cell r="K2751" t="str">
            <v>BLOCCO OPERATORIO</v>
          </cell>
          <cell r="L2751" t="str">
            <v>BLOCCO OPERATORIO SALA 2</v>
          </cell>
          <cell r="M2751" t="str">
            <v>COMPONENTE</v>
          </cell>
          <cell r="N2751" t="str">
            <v>104569</v>
          </cell>
          <cell r="P2751" t="str">
            <v>ANNUALE</v>
          </cell>
          <cell r="Q2751" t="str">
            <v>ANNUALE</v>
          </cell>
          <cell r="R2751" t="str">
            <v>NON PREVISTO</v>
          </cell>
          <cell r="T2751" t="str">
            <v>DA FARE</v>
          </cell>
          <cell r="U2751" t="str">
            <v>4570</v>
          </cell>
          <cell r="V2751">
            <v>46259</v>
          </cell>
          <cell r="W2751" t="str">
            <v>POSITIVO</v>
          </cell>
          <cell r="X2751">
            <v>0</v>
          </cell>
          <cell r="Y2751" t="str">
            <v>DA FARE</v>
          </cell>
          <cell r="Z2751" t="str">
            <v>4570</v>
          </cell>
          <cell r="AA2751">
            <v>46259</v>
          </cell>
          <cell r="AB2751" t="str">
            <v>POSITIVO</v>
          </cell>
          <cell r="AC2751">
            <v>0</v>
          </cell>
          <cell r="AD2751" t="str">
            <v>NON PREVISTO</v>
          </cell>
          <cell r="AE2751" t="str">
            <v>NON PREVISTO</v>
          </cell>
          <cell r="AF2751" t="str">
            <v>NON PREVISTO</v>
          </cell>
          <cell r="AG2751" t="str">
            <v>NON PREVISTO</v>
          </cell>
          <cell r="AH2751" t="str">
            <v>NON PREVISTO</v>
          </cell>
        </row>
        <row r="2752">
          <cell r="A2752">
            <v>104571</v>
          </cell>
          <cell r="B2752" t="str">
            <v>CARRELLO SERVITORE PER ENDOSCOPI</v>
          </cell>
          <cell r="C2752" t="str">
            <v>STORZ KARL GMBH &amp; CO KG</v>
          </cell>
          <cell r="D2752" t="str">
            <v xml:space="preserve">UG 120 CARRELLO CON TRASF. ISOL. (UG 051 CARRELLO+UG 310 TRASFORMATORE ISOL.) </v>
          </cell>
          <cell r="E2752" t="str">
            <v>VN09305</v>
          </cell>
          <cell r="F2752" t="str">
            <v>COMPONENTE</v>
          </cell>
          <cell r="G2752">
            <v>104569</v>
          </cell>
          <cell r="I2752" t="str">
            <v>S.PIETRO</v>
          </cell>
          <cell r="J2752" t="str">
            <v>BLOCCO OPERATORIO</v>
          </cell>
          <cell r="K2752" t="str">
            <v>BLOCCO OPERATORIO</v>
          </cell>
          <cell r="L2752" t="str">
            <v>BLOCCO OPERATORIO SALA 2</v>
          </cell>
          <cell r="M2752" t="str">
            <v>COMPONENTE</v>
          </cell>
          <cell r="N2752" t="str">
            <v>104569</v>
          </cell>
          <cell r="P2752" t="str">
            <v>ANNUALE</v>
          </cell>
          <cell r="Q2752" t="str">
            <v>ANNUALE</v>
          </cell>
          <cell r="R2752" t="str">
            <v>NON PREVISTO</v>
          </cell>
          <cell r="T2752" t="str">
            <v>DA FARE</v>
          </cell>
          <cell r="U2752" t="str">
            <v>4571</v>
          </cell>
          <cell r="V2752">
            <v>46259</v>
          </cell>
          <cell r="W2752" t="str">
            <v>POSITIVO</v>
          </cell>
          <cell r="X2752">
            <v>0</v>
          </cell>
          <cell r="Y2752" t="str">
            <v>DA FARE</v>
          </cell>
          <cell r="Z2752" t="str">
            <v>4571</v>
          </cell>
          <cell r="AA2752">
            <v>46259</v>
          </cell>
          <cell r="AB2752" t="str">
            <v>POSITIVO</v>
          </cell>
          <cell r="AC2752">
            <v>0</v>
          </cell>
          <cell r="AD2752" t="str">
            <v>NON PREVISTO</v>
          </cell>
          <cell r="AE2752" t="str">
            <v>NON PREVISTO</v>
          </cell>
          <cell r="AF2752" t="str">
            <v>NON PREVISTO</v>
          </cell>
          <cell r="AG2752" t="str">
            <v>NON PREVISTO</v>
          </cell>
          <cell r="AH2752" t="str">
            <v>NON PREVISTO</v>
          </cell>
        </row>
        <row r="2753">
          <cell r="A2753">
            <v>104573</v>
          </cell>
          <cell r="B2753" t="str">
            <v>MONITOR TELEVISIVO PER BIOIMMAGINI</v>
          </cell>
          <cell r="C2753" t="str">
            <v>EIZO NANAO CORP</v>
          </cell>
          <cell r="D2753" t="str">
            <v>CURATOR EX3141-3D MONITOR 3D</v>
          </cell>
          <cell r="E2753" t="str">
            <v>20180050</v>
          </cell>
          <cell r="F2753" t="str">
            <v>COMPONENTE</v>
          </cell>
          <cell r="G2753">
            <v>104569</v>
          </cell>
          <cell r="I2753" t="str">
            <v>S.PIETRO</v>
          </cell>
          <cell r="J2753" t="str">
            <v>BLOCCO OPERATORIO</v>
          </cell>
          <cell r="K2753" t="str">
            <v>BLOCCO OPERATORIO</v>
          </cell>
          <cell r="L2753" t="str">
            <v>BLOCCO OPERATORIO SALA 2</v>
          </cell>
          <cell r="M2753" t="str">
            <v>COMPONENTE</v>
          </cell>
          <cell r="N2753" t="str">
            <v>104569</v>
          </cell>
          <cell r="P2753" t="str">
            <v>ANNUALE</v>
          </cell>
          <cell r="Q2753" t="str">
            <v>ANNUALE</v>
          </cell>
          <cell r="R2753" t="str">
            <v>NON PREVISTO</v>
          </cell>
          <cell r="T2753" t="str">
            <v>DA FARE</v>
          </cell>
          <cell r="U2753" t="str">
            <v>4573</v>
          </cell>
          <cell r="V2753">
            <v>46259</v>
          </cell>
          <cell r="W2753" t="str">
            <v>POSITIVO</v>
          </cell>
          <cell r="X2753">
            <v>0</v>
          </cell>
          <cell r="Y2753" t="str">
            <v>DA FARE</v>
          </cell>
          <cell r="Z2753" t="str">
            <v>4573</v>
          </cell>
          <cell r="AA2753">
            <v>46259</v>
          </cell>
          <cell r="AB2753" t="str">
            <v>POSITIVO</v>
          </cell>
          <cell r="AC2753">
            <v>0</v>
          </cell>
          <cell r="AD2753" t="str">
            <v>NON PREVISTO</v>
          </cell>
          <cell r="AE2753" t="str">
            <v>NON PREVISTO</v>
          </cell>
          <cell r="AF2753" t="str">
            <v>NON PREVISTO</v>
          </cell>
          <cell r="AG2753" t="str">
            <v>NON PREVISTO</v>
          </cell>
          <cell r="AH2753" t="str">
            <v>NON PREVISTO</v>
          </cell>
        </row>
        <row r="2754">
          <cell r="A2754">
            <v>104574</v>
          </cell>
          <cell r="B2754" t="str">
            <v>SISTEMA TELEVISIVO PER ENDOSCOPIA</v>
          </cell>
          <cell r="C2754" t="str">
            <v>STORZ KARL GMBH &amp; CO KG</v>
          </cell>
          <cell r="D2754" t="str">
            <v>IMAGE 1 S 4U LINK TC 304</v>
          </cell>
          <cell r="E2754" t="str">
            <v>NM873564-P</v>
          </cell>
          <cell r="F2754" t="str">
            <v>COMPONENTE</v>
          </cell>
          <cell r="G2754">
            <v>104577</v>
          </cell>
          <cell r="I2754" t="str">
            <v>S.PIETRO</v>
          </cell>
          <cell r="J2754" t="str">
            <v>BLOCCO OPERATORIO</v>
          </cell>
          <cell r="K2754" t="str">
            <v>BLOCCO OPERATORIO</v>
          </cell>
          <cell r="L2754" t="str">
            <v>BLOCCO OPERATORIO SALA 3</v>
          </cell>
          <cell r="M2754" t="str">
            <v>COMPONENTE</v>
          </cell>
          <cell r="N2754" t="str">
            <v>104577</v>
          </cell>
          <cell r="P2754" t="str">
            <v>ANNUALE</v>
          </cell>
          <cell r="Q2754" t="str">
            <v>ANNUALE</v>
          </cell>
          <cell r="R2754" t="str">
            <v>NON PREVISTO</v>
          </cell>
          <cell r="T2754" t="str">
            <v>DA FARE</v>
          </cell>
          <cell r="U2754" t="str">
            <v>4574</v>
          </cell>
          <cell r="V2754">
            <v>46259</v>
          </cell>
          <cell r="W2754" t="str">
            <v>POSITIVO</v>
          </cell>
          <cell r="X2754">
            <v>0</v>
          </cell>
          <cell r="Y2754" t="str">
            <v>DA FARE</v>
          </cell>
          <cell r="Z2754" t="str">
            <v>4574</v>
          </cell>
          <cell r="AA2754">
            <v>46259</v>
          </cell>
          <cell r="AB2754" t="str">
            <v>POSITIVO</v>
          </cell>
          <cell r="AC2754">
            <v>0</v>
          </cell>
          <cell r="AD2754" t="str">
            <v>NON PREVISTO</v>
          </cell>
          <cell r="AE2754" t="str">
            <v>NON PREVISTO</v>
          </cell>
          <cell r="AF2754" t="str">
            <v>NON PREVISTO</v>
          </cell>
          <cell r="AG2754" t="str">
            <v>NON PREVISTO</v>
          </cell>
          <cell r="AH2754" t="str">
            <v>NON PREVISTO</v>
          </cell>
        </row>
        <row r="2755">
          <cell r="A2755">
            <v>104575</v>
          </cell>
          <cell r="B2755" t="str">
            <v>FONTE LUMINOSA PER ENDOSCOPIA</v>
          </cell>
          <cell r="C2755" t="str">
            <v>STORZ KARL GMBH &amp; CO KG</v>
          </cell>
          <cell r="D2755" t="str">
            <v>TL 400</v>
          </cell>
          <cell r="E2755" t="str">
            <v>ZN07603</v>
          </cell>
          <cell r="F2755" t="str">
            <v>COMPONENTE</v>
          </cell>
          <cell r="G2755">
            <v>104577</v>
          </cell>
          <cell r="I2755" t="str">
            <v>S.PIETRO</v>
          </cell>
          <cell r="J2755" t="str">
            <v>BLOCCO OPERATORIO</v>
          </cell>
          <cell r="K2755" t="str">
            <v>BLOCCO OPERATORIO</v>
          </cell>
          <cell r="L2755" t="str">
            <v>BLOCCO OPERATORIO SALA 3</v>
          </cell>
          <cell r="M2755" t="str">
            <v>COMPONENTE</v>
          </cell>
          <cell r="N2755" t="str">
            <v>104577</v>
          </cell>
          <cell r="P2755" t="str">
            <v>ANNUALE</v>
          </cell>
          <cell r="Q2755" t="str">
            <v>ANNUALE</v>
          </cell>
          <cell r="R2755" t="str">
            <v>NON PREVISTO</v>
          </cell>
          <cell r="T2755" t="str">
            <v>DA FARE</v>
          </cell>
          <cell r="U2755" t="str">
            <v>4575</v>
          </cell>
          <cell r="V2755">
            <v>46259</v>
          </cell>
          <cell r="W2755" t="str">
            <v>POSITIVO</v>
          </cell>
          <cell r="X2755">
            <v>0</v>
          </cell>
          <cell r="Y2755" t="str">
            <v>DA FARE</v>
          </cell>
          <cell r="Z2755">
            <v>4575</v>
          </cell>
          <cell r="AA2755">
            <v>46259</v>
          </cell>
          <cell r="AB2755" t="str">
            <v>POSITIVO</v>
          </cell>
          <cell r="AC2755">
            <v>0</v>
          </cell>
          <cell r="AD2755" t="str">
            <v>NON PREVISTO</v>
          </cell>
          <cell r="AE2755" t="str">
            <v>NON PREVISTO</v>
          </cell>
          <cell r="AF2755" t="str">
            <v>NON PREVISTO</v>
          </cell>
          <cell r="AG2755" t="str">
            <v>NON PREVISTO</v>
          </cell>
          <cell r="AH2755" t="str">
            <v>NON PREVISTO</v>
          </cell>
        </row>
        <row r="2756">
          <cell r="A2756">
            <v>104576</v>
          </cell>
          <cell r="B2756" t="str">
            <v>INSUFFLATORE DI GAS</v>
          </cell>
          <cell r="C2756" t="str">
            <v>STORZ KARL GMBH &amp; CO KG</v>
          </cell>
          <cell r="D2756" t="str">
            <v>UI 500 ENDOFLATOR 50</v>
          </cell>
          <cell r="E2756" t="str">
            <v>OM14574</v>
          </cell>
          <cell r="F2756" t="str">
            <v>COMPONENTE</v>
          </cell>
          <cell r="G2756">
            <v>104577</v>
          </cell>
          <cell r="I2756" t="str">
            <v>S.PIETRO</v>
          </cell>
          <cell r="J2756" t="str">
            <v>BLOCCO OPERATORIO</v>
          </cell>
          <cell r="K2756" t="str">
            <v>BLOCCO OPERATORIO</v>
          </cell>
          <cell r="L2756" t="str">
            <v>BLOCCO OPERATORIO SALA 3</v>
          </cell>
          <cell r="M2756" t="str">
            <v>COMPONENTE</v>
          </cell>
          <cell r="N2756" t="str">
            <v>104577</v>
          </cell>
          <cell r="P2756" t="str">
            <v>ANNUALE</v>
          </cell>
          <cell r="Q2756" t="str">
            <v>ANNUALE</v>
          </cell>
          <cell r="R2756" t="str">
            <v>NON PREVISTO</v>
          </cell>
          <cell r="T2756" t="str">
            <v>DA FARE</v>
          </cell>
          <cell r="U2756" t="str">
            <v>4576</v>
          </cell>
          <cell r="V2756">
            <v>46259</v>
          </cell>
          <cell r="W2756" t="str">
            <v>POSITIVO</v>
          </cell>
          <cell r="X2756">
            <v>0</v>
          </cell>
          <cell r="Y2756" t="str">
            <v>DA FARE</v>
          </cell>
          <cell r="Z2756" t="str">
            <v>4576</v>
          </cell>
          <cell r="AA2756">
            <v>46259</v>
          </cell>
          <cell r="AB2756" t="str">
            <v>POSITIVO</v>
          </cell>
          <cell r="AC2756">
            <v>0</v>
          </cell>
          <cell r="AD2756" t="str">
            <v>NON PREVISTO</v>
          </cell>
          <cell r="AE2756" t="str">
            <v>NON PREVISTO</v>
          </cell>
          <cell r="AF2756" t="str">
            <v>NON PREVISTO</v>
          </cell>
          <cell r="AG2756" t="str">
            <v>NON PREVISTO</v>
          </cell>
          <cell r="AH2756" t="str">
            <v>NON PREVISTO</v>
          </cell>
        </row>
        <row r="2757">
          <cell r="A2757">
            <v>104577</v>
          </cell>
          <cell r="B2757" t="str">
            <v>CARRELLO SERVITORE PER ENDOSCOPI</v>
          </cell>
          <cell r="C2757" t="str">
            <v>STORZ KARL GMBH &amp; CO KG</v>
          </cell>
          <cell r="D2757" t="str">
            <v xml:space="preserve">UG 120 CARRELLO CON TRASF. ISOL. (UG 051 CARRELLO + UG 310 TRASFORMATORE ISOL.) </v>
          </cell>
          <cell r="E2757" t="str">
            <v>VN09282</v>
          </cell>
          <cell r="F2757" t="str">
            <v>COMPONENTE</v>
          </cell>
          <cell r="G2757">
            <v>104577</v>
          </cell>
          <cell r="I2757" t="str">
            <v>S.PIETRO</v>
          </cell>
          <cell r="J2757" t="str">
            <v>BLOCCO OPERATORIO</v>
          </cell>
          <cell r="K2757" t="str">
            <v>BLOCCO OPERATORIO</v>
          </cell>
          <cell r="L2757" t="str">
            <v>BLOCCO OPERATORIO SALA 3</v>
          </cell>
          <cell r="M2757" t="str">
            <v>PRINCIPALE</v>
          </cell>
          <cell r="N2757" t="str">
            <v>104577</v>
          </cell>
          <cell r="P2757" t="str">
            <v>ANNUALE</v>
          </cell>
          <cell r="Q2757" t="str">
            <v>ANNUALE</v>
          </cell>
          <cell r="R2757" t="str">
            <v>NON PREVISTO</v>
          </cell>
          <cell r="T2757" t="str">
            <v>DA FARE</v>
          </cell>
          <cell r="U2757" t="str">
            <v>4577</v>
          </cell>
          <cell r="V2757">
            <v>46259</v>
          </cell>
          <cell r="W2757" t="str">
            <v>POSITIVO</v>
          </cell>
          <cell r="X2757">
            <v>0</v>
          </cell>
          <cell r="Y2757" t="str">
            <v>DA FARE</v>
          </cell>
          <cell r="Z2757" t="str">
            <v>4577</v>
          </cell>
          <cell r="AA2757">
            <v>46259</v>
          </cell>
          <cell r="AB2757" t="str">
            <v>POSITIVO</v>
          </cell>
          <cell r="AC2757">
            <v>0</v>
          </cell>
          <cell r="AD2757" t="str">
            <v>NON PREVISTO</v>
          </cell>
          <cell r="AE2757" t="str">
            <v>NON PREVISTO</v>
          </cell>
          <cell r="AF2757" t="str">
            <v>NON PREVISTO</v>
          </cell>
          <cell r="AG2757" t="str">
            <v>NON PREVISTO</v>
          </cell>
          <cell r="AH2757" t="str">
            <v>NON PREVISTO</v>
          </cell>
        </row>
        <row r="2758">
          <cell r="A2758">
            <v>104578</v>
          </cell>
          <cell r="B2758" t="str">
            <v>MONITOR TELEVISIVO PER BIOIMMAGINI</v>
          </cell>
          <cell r="C2758" t="str">
            <v>EIZO NANAO CORP</v>
          </cell>
          <cell r="D2758" t="str">
            <v>CURATOR EX3141-3D MONITOR 3D</v>
          </cell>
          <cell r="E2758" t="str">
            <v>20150030</v>
          </cell>
          <cell r="F2758" t="str">
            <v>COMPONENTE</v>
          </cell>
          <cell r="G2758">
            <v>104577</v>
          </cell>
          <cell r="I2758" t="str">
            <v>S.PIETRO</v>
          </cell>
          <cell r="J2758" t="str">
            <v>BLOCCO OPERATORIO</v>
          </cell>
          <cell r="K2758" t="str">
            <v>BLOCCO OPERATORIO</v>
          </cell>
          <cell r="L2758" t="str">
            <v>BLOCCO OPERATORIO SALA 3</v>
          </cell>
          <cell r="M2758" t="str">
            <v>COMPONENTE</v>
          </cell>
          <cell r="N2758" t="str">
            <v>104578</v>
          </cell>
          <cell r="P2758" t="str">
            <v>ANNUALE</v>
          </cell>
          <cell r="Q2758" t="str">
            <v>ANNUALE</v>
          </cell>
          <cell r="R2758" t="str">
            <v>NON PREVISTO</v>
          </cell>
          <cell r="T2758" t="str">
            <v>DA FARE</v>
          </cell>
          <cell r="U2758" t="str">
            <v>4578</v>
          </cell>
          <cell r="V2758">
            <v>46259</v>
          </cell>
          <cell r="W2758" t="str">
            <v>POSITIVO</v>
          </cell>
          <cell r="X2758">
            <v>0</v>
          </cell>
          <cell r="Y2758" t="str">
            <v>DA FARE</v>
          </cell>
          <cell r="Z2758" t="str">
            <v>4578</v>
          </cell>
          <cell r="AA2758">
            <v>46259</v>
          </cell>
          <cell r="AB2758" t="str">
            <v>POSITIVO</v>
          </cell>
          <cell r="AC2758">
            <v>0</v>
          </cell>
          <cell r="AD2758" t="str">
            <v>NON PREVISTO</v>
          </cell>
          <cell r="AE2758" t="str">
            <v>NON PREVISTO</v>
          </cell>
          <cell r="AF2758" t="str">
            <v>NON PREVISTO</v>
          </cell>
          <cell r="AG2758" t="str">
            <v>NON PREVISTO</v>
          </cell>
          <cell r="AH2758" t="str">
            <v>NON PREVISTO</v>
          </cell>
        </row>
        <row r="2759">
          <cell r="A2759">
            <v>104579</v>
          </cell>
          <cell r="B2759" t="str">
            <v>DEFIBRILLATORE</v>
          </cell>
          <cell r="C2759" t="str">
            <v>MINDRAY CO LTD</v>
          </cell>
          <cell r="D2759" t="str">
            <v>BENEHEART D3</v>
          </cell>
          <cell r="E2759" t="str">
            <v>EZ-32107830</v>
          </cell>
          <cell r="F2759" t="str">
            <v>SINGOLA</v>
          </cell>
          <cell r="G2759">
            <v>104579</v>
          </cell>
          <cell r="I2759" t="str">
            <v>S.PIETRO</v>
          </cell>
          <cell r="J2759" t="str">
            <v>PRONTO SOCCORSO</v>
          </cell>
          <cell r="K2759" t="str">
            <v>PRONTO SOCCORSO</v>
          </cell>
          <cell r="L2759" t="str">
            <v>PRONTO SOCCORSO</v>
          </cell>
          <cell r="M2759" t="str">
            <v>SINGOLA</v>
          </cell>
          <cell r="N2759" t="str">
            <v>104579</v>
          </cell>
          <cell r="P2759" t="str">
            <v>ANNUALE</v>
          </cell>
          <cell r="Q2759" t="str">
            <v>ANNUALE</v>
          </cell>
          <cell r="R2759" t="str">
            <v>NON PREVISTO</v>
          </cell>
          <cell r="T2759" t="str">
            <v>DA FARE</v>
          </cell>
          <cell r="U2759" t="str">
            <v>4579</v>
          </cell>
          <cell r="V2759">
            <v>46262</v>
          </cell>
          <cell r="W2759" t="str">
            <v>POSITIVO</v>
          </cell>
          <cell r="X2759">
            <v>0</v>
          </cell>
          <cell r="Y2759" t="str">
            <v>DA FARE</v>
          </cell>
          <cell r="Z2759" t="str">
            <v>4579</v>
          </cell>
          <cell r="AA2759">
            <v>46262</v>
          </cell>
          <cell r="AB2759" t="str">
            <v>POSITIVO</v>
          </cell>
          <cell r="AC2759">
            <v>0</v>
          </cell>
          <cell r="AD2759" t="str">
            <v>DA FARE</v>
          </cell>
          <cell r="AE2759">
            <v>4579</v>
          </cell>
          <cell r="AF2759">
            <v>46262</v>
          </cell>
          <cell r="AG2759" t="str">
            <v>POSITIVO</v>
          </cell>
          <cell r="AH2759">
            <v>0</v>
          </cell>
        </row>
        <row r="2760">
          <cell r="A2760">
            <v>104580</v>
          </cell>
          <cell r="B2760" t="str">
            <v>SONDA ECOGRAFICA</v>
          </cell>
          <cell r="C2760" t="str">
            <v>PHILIPS MEDICAL SYSTEMS</v>
          </cell>
          <cell r="D2760" t="str">
            <v>L12 3</v>
          </cell>
          <cell r="E2760" t="str">
            <v>B2278P</v>
          </cell>
          <cell r="F2760" t="str">
            <v>COMPONENTE</v>
          </cell>
          <cell r="G2760">
            <v>103895</v>
          </cell>
          <cell r="H2760" t="str">
            <v>ECO16 (103895</v>
          </cell>
          <cell r="I2760" t="str">
            <v>S.PIETRO</v>
          </cell>
          <cell r="J2760" t="str">
            <v>AMB. CHIRURGIA VASCOLARE</v>
          </cell>
          <cell r="K2760" t="str">
            <v>AMB. CHIRURGIA VASCOLARE</v>
          </cell>
          <cell r="L2760" t="str">
            <v>AMB. CHIRURGIA VASCOLARE</v>
          </cell>
          <cell r="M2760" t="str">
            <v>COMPONENTE</v>
          </cell>
          <cell r="N2760" t="str">
            <v>103895</v>
          </cell>
          <cell r="O2760" t="str">
            <v>ECO16 (103895)</v>
          </cell>
          <cell r="P2760" t="str">
            <v>BIENNALE CON APP PADRE</v>
          </cell>
          <cell r="Q2760" t="str">
            <v>ANNUALE</v>
          </cell>
          <cell r="R2760" t="str">
            <v>ANNUALE</v>
          </cell>
          <cell r="T2760" t="str">
            <v>DA FARE</v>
          </cell>
          <cell r="U2760" t="str">
            <v>3895</v>
          </cell>
          <cell r="V2760">
            <v>46272</v>
          </cell>
          <cell r="W2760" t="str">
            <v>POSITIVO</v>
          </cell>
          <cell r="X2760" t="str">
            <v>VSE ESEGUITA CON APP. PADRE</v>
          </cell>
          <cell r="Y2760" t="str">
            <v>DA FARE</v>
          </cell>
          <cell r="Z2760">
            <v>4580</v>
          </cell>
          <cell r="AA2760">
            <v>46272</v>
          </cell>
          <cell r="AB2760" t="str">
            <v>POSITIVO</v>
          </cell>
          <cell r="AC2760">
            <v>0</v>
          </cell>
          <cell r="AD2760" t="str">
            <v>DA FARE</v>
          </cell>
          <cell r="AE2760" t="str">
            <v>103895</v>
          </cell>
          <cell r="AF2760">
            <v>0</v>
          </cell>
          <cell r="AG2760">
            <v>0</v>
          </cell>
          <cell r="AH2760">
            <v>0</v>
          </cell>
        </row>
        <row r="2761">
          <cell r="A2761">
            <v>104581</v>
          </cell>
          <cell r="B2761" t="str">
            <v>AEROSOL, APPARECCHIO PER</v>
          </cell>
          <cell r="C2761" t="str">
            <v>AEROGEN LTD</v>
          </cell>
          <cell r="D2761" t="str">
            <v>AG PX1050 IN</v>
          </cell>
          <cell r="E2761" t="str">
            <v>2000909</v>
          </cell>
          <cell r="F2761" t="str">
            <v>SINGOLA</v>
          </cell>
          <cell r="G2761">
            <v>104581</v>
          </cell>
          <cell r="I2761" t="str">
            <v>S.PIETRO</v>
          </cell>
          <cell r="J2761" t="str">
            <v>RIANIMAZIONE</v>
          </cell>
          <cell r="K2761" t="str">
            <v>RIANIMAZIONE</v>
          </cell>
          <cell r="L2761" t="str">
            <v>RIANIMAZIONE</v>
          </cell>
          <cell r="M2761" t="str">
            <v>SINGOLA</v>
          </cell>
          <cell r="N2761">
            <v>104581</v>
          </cell>
          <cell r="P2761" t="str">
            <v>ANNUALE</v>
          </cell>
          <cell r="Q2761" t="str">
            <v>ANNUALE</v>
          </cell>
          <cell r="R2761" t="str">
            <v>NON PREVISTO</v>
          </cell>
          <cell r="T2761" t="str">
            <v>DA FARE</v>
          </cell>
          <cell r="U2761">
            <v>4581</v>
          </cell>
          <cell r="V2761">
            <v>46210</v>
          </cell>
          <cell r="W2761" t="str">
            <v>POSITVO</v>
          </cell>
          <cell r="X2761">
            <v>0</v>
          </cell>
          <cell r="Y2761" t="str">
            <v>DA FARE</v>
          </cell>
          <cell r="Z2761">
            <v>4581</v>
          </cell>
          <cell r="AA2761">
            <v>46210</v>
          </cell>
          <cell r="AB2761" t="str">
            <v>POSITIVO</v>
          </cell>
          <cell r="AC2761">
            <v>0</v>
          </cell>
          <cell r="AD2761" t="str">
            <v>NON PREVISTO</v>
          </cell>
          <cell r="AE2761" t="str">
            <v>NON PREVISTO</v>
          </cell>
          <cell r="AF2761" t="str">
            <v>NON PREVISTO</v>
          </cell>
          <cell r="AG2761" t="str">
            <v>NON PREVISTO</v>
          </cell>
          <cell r="AH2761" t="str">
            <v>NON PREVISTO</v>
          </cell>
        </row>
        <row r="2762">
          <cell r="A2762">
            <v>104582</v>
          </cell>
          <cell r="B2762" t="str">
            <v>REGISTRATORE HOLTER DELLA PRESSIONE SANGUIGNA</v>
          </cell>
          <cell r="C2762" t="str">
            <v>CARDIOLINE</v>
          </cell>
          <cell r="D2762" t="str">
            <v>WALK 200 B (REF. 87018307)</v>
          </cell>
          <cell r="E2762" t="str">
            <v>AADE40</v>
          </cell>
          <cell r="F2762" t="str">
            <v>COMPONENTE</v>
          </cell>
          <cell r="G2762">
            <v>104596</v>
          </cell>
          <cell r="I2762" t="str">
            <v>S.PIETRO</v>
          </cell>
          <cell r="J2762" t="str">
            <v xml:space="preserve">AMB. CARDIOLOGIA </v>
          </cell>
          <cell r="K2762" t="str">
            <v>AMB. CARDIOLOGIA</v>
          </cell>
          <cell r="L2762" t="str">
            <v>AMB. CARDIOLOGIA</v>
          </cell>
          <cell r="M2762" t="str">
            <v>COMPONENTE</v>
          </cell>
          <cell r="N2762">
            <v>104596</v>
          </cell>
          <cell r="P2762" t="str">
            <v>BIENNALE (NON DI NS COMPETENZA)</v>
          </cell>
          <cell r="Q2762" t="str">
            <v>ANNUALE (NON DI NS COMPETENZA)</v>
          </cell>
          <cell r="R2762" t="str">
            <v>NON PREVISTO</v>
          </cell>
          <cell r="T2762" t="str">
            <v>NON PREVISTO</v>
          </cell>
          <cell r="U2762">
            <v>0</v>
          </cell>
          <cell r="V2762">
            <v>0</v>
          </cell>
          <cell r="W2762">
            <v>0</v>
          </cell>
          <cell r="X2762">
            <v>0</v>
          </cell>
          <cell r="Y2762" t="str">
            <v>NON PREVISTO</v>
          </cell>
          <cell r="Z2762">
            <v>0</v>
          </cell>
          <cell r="AA2762">
            <v>0</v>
          </cell>
          <cell r="AB2762">
            <v>0</v>
          </cell>
          <cell r="AC2762">
            <v>0</v>
          </cell>
          <cell r="AD2762" t="str">
            <v>NON PREVISTO</v>
          </cell>
          <cell r="AE2762" t="str">
            <v>NON PREVISTO</v>
          </cell>
          <cell r="AF2762" t="str">
            <v>NON PREVISTO</v>
          </cell>
          <cell r="AG2762" t="str">
            <v>NON PREVISTO</v>
          </cell>
          <cell r="AH2762" t="str">
            <v>NON PREVISTO</v>
          </cell>
        </row>
        <row r="2763">
          <cell r="A2763">
            <v>104583</v>
          </cell>
          <cell r="B2763" t="str">
            <v>REGISTRATORE HOLTER DELLA PRESSIONE SANGUIGNA</v>
          </cell>
          <cell r="C2763" t="str">
            <v>CARDIOLINE</v>
          </cell>
          <cell r="D2763" t="str">
            <v>WALK 200 B (REF. 87018307)</v>
          </cell>
          <cell r="E2763" t="str">
            <v>AADA96</v>
          </cell>
          <cell r="F2763" t="str">
            <v>COMPONENTE</v>
          </cell>
          <cell r="G2763">
            <v>104596</v>
          </cell>
          <cell r="I2763" t="str">
            <v>S.PIETRO</v>
          </cell>
          <cell r="J2763" t="str">
            <v xml:space="preserve">AMB. CARDIOLOGIA </v>
          </cell>
          <cell r="K2763" t="str">
            <v>AMB. CARDIOLOGIA</v>
          </cell>
          <cell r="L2763" t="str">
            <v>AMB. CARDIOLOGIA</v>
          </cell>
          <cell r="M2763" t="str">
            <v>COMPONENTE</v>
          </cell>
          <cell r="N2763">
            <v>104596</v>
          </cell>
          <cell r="P2763" t="str">
            <v>BIENNALE (NON DI NS COMPETENZA)</v>
          </cell>
          <cell r="Q2763" t="str">
            <v>ANNUALE (NON DI NS COMPETENZA)</v>
          </cell>
          <cell r="R2763" t="str">
            <v>NON PREVISTO</v>
          </cell>
          <cell r="T2763" t="str">
            <v>NON PREVISTO</v>
          </cell>
          <cell r="U2763">
            <v>0</v>
          </cell>
          <cell r="V2763">
            <v>0</v>
          </cell>
          <cell r="W2763">
            <v>0</v>
          </cell>
          <cell r="X2763">
            <v>0</v>
          </cell>
          <cell r="Y2763" t="str">
            <v>NON PREVISTO</v>
          </cell>
          <cell r="Z2763">
            <v>0</v>
          </cell>
          <cell r="AA2763">
            <v>0</v>
          </cell>
          <cell r="AB2763">
            <v>0</v>
          </cell>
          <cell r="AC2763">
            <v>0</v>
          </cell>
          <cell r="AD2763" t="str">
            <v>NON PREVISTO</v>
          </cell>
          <cell r="AE2763" t="str">
            <v>NON PREVISTO</v>
          </cell>
          <cell r="AF2763" t="str">
            <v>NON PREVISTO</v>
          </cell>
          <cell r="AG2763" t="str">
            <v>NON PREVISTO</v>
          </cell>
          <cell r="AH2763" t="str">
            <v>NON PREVISTO</v>
          </cell>
        </row>
        <row r="2764">
          <cell r="A2764">
            <v>104584</v>
          </cell>
          <cell r="B2764" t="str">
            <v>REGISTRATORE HOLTER ECG</v>
          </cell>
          <cell r="C2764" t="str">
            <v>CARDIOLINE</v>
          </cell>
          <cell r="D2764" t="str">
            <v>WALK 400 H (REF. 81018030)</v>
          </cell>
          <cell r="E2764" t="str">
            <v>0263230F</v>
          </cell>
          <cell r="F2764" t="str">
            <v>COMPONENTE</v>
          </cell>
          <cell r="G2764">
            <v>104596</v>
          </cell>
          <cell r="I2764" t="str">
            <v>S.PIETRO</v>
          </cell>
          <cell r="J2764" t="str">
            <v xml:space="preserve">AMB. CARDIOLOGIA </v>
          </cell>
          <cell r="K2764" t="str">
            <v>AMB. CARDIOLOGIA</v>
          </cell>
          <cell r="L2764" t="str">
            <v>AMB. CARDIOLOGIA</v>
          </cell>
          <cell r="M2764" t="str">
            <v>COMPONENTE</v>
          </cell>
          <cell r="N2764">
            <v>104596</v>
          </cell>
          <cell r="P2764" t="str">
            <v>BIENNALE (NON DI NS COMPETENZA)</v>
          </cell>
          <cell r="Q2764" t="str">
            <v>ANNUALE (NON DI NS COMPETENZA)</v>
          </cell>
          <cell r="R2764" t="str">
            <v>NON PREVISTO</v>
          </cell>
          <cell r="T2764" t="str">
            <v>NON PREVISTO</v>
          </cell>
          <cell r="U2764">
            <v>0</v>
          </cell>
          <cell r="V2764">
            <v>0</v>
          </cell>
          <cell r="W2764">
            <v>0</v>
          </cell>
          <cell r="X2764">
            <v>0</v>
          </cell>
          <cell r="Y2764" t="str">
            <v>NON PREVISTO</v>
          </cell>
          <cell r="Z2764">
            <v>0</v>
          </cell>
          <cell r="AA2764">
            <v>0</v>
          </cell>
          <cell r="AB2764">
            <v>0</v>
          </cell>
          <cell r="AC2764">
            <v>0</v>
          </cell>
          <cell r="AD2764" t="str">
            <v>NON PREVISTO</v>
          </cell>
          <cell r="AE2764" t="str">
            <v>NON PREVISTO</v>
          </cell>
          <cell r="AF2764" t="str">
            <v>NON PREVISTO</v>
          </cell>
          <cell r="AG2764" t="str">
            <v>NON PREVISTO</v>
          </cell>
          <cell r="AH2764" t="str">
            <v>NON PREVISTO</v>
          </cell>
        </row>
        <row r="2765">
          <cell r="A2765">
            <v>104585</v>
          </cell>
          <cell r="B2765" t="str">
            <v>REGISTRATORE HOLTER ECG</v>
          </cell>
          <cell r="C2765" t="str">
            <v>CARDIOLINE</v>
          </cell>
          <cell r="D2765" t="str">
            <v>WALK 400 H (REF. 81018030)</v>
          </cell>
          <cell r="E2765" t="str">
            <v>07262216</v>
          </cell>
          <cell r="F2765" t="str">
            <v>COMPONENTE</v>
          </cell>
          <cell r="G2765">
            <v>104596</v>
          </cell>
          <cell r="I2765" t="str">
            <v>S.PIETRO</v>
          </cell>
          <cell r="J2765" t="str">
            <v xml:space="preserve">AMB. CARDIOLOGIA </v>
          </cell>
          <cell r="K2765" t="str">
            <v>AMB. CARDIOLOGIA</v>
          </cell>
          <cell r="L2765" t="str">
            <v>AMB. CARDIOLOGIA</v>
          </cell>
          <cell r="M2765" t="str">
            <v>COMPONENTE</v>
          </cell>
          <cell r="N2765">
            <v>104596</v>
          </cell>
          <cell r="P2765" t="str">
            <v>BIENNALE (NON DI NS COMPETENZA)</v>
          </cell>
          <cell r="Q2765" t="str">
            <v>ANNUALE (NON DI NS COMPETENZA)</v>
          </cell>
          <cell r="R2765" t="str">
            <v>NON PREVISTO</v>
          </cell>
          <cell r="T2765" t="str">
            <v>NON PREVISTO</v>
          </cell>
          <cell r="U2765">
            <v>0</v>
          </cell>
          <cell r="V2765">
            <v>0</v>
          </cell>
          <cell r="W2765">
            <v>0</v>
          </cell>
          <cell r="X2765">
            <v>0</v>
          </cell>
          <cell r="Y2765" t="str">
            <v>NON PREVISTO</v>
          </cell>
          <cell r="Z2765">
            <v>0</v>
          </cell>
          <cell r="AA2765">
            <v>0</v>
          </cell>
          <cell r="AB2765">
            <v>0</v>
          </cell>
          <cell r="AC2765">
            <v>0</v>
          </cell>
          <cell r="AD2765" t="str">
            <v>NON PREVISTO</v>
          </cell>
          <cell r="AE2765" t="str">
            <v>NON PREVISTO</v>
          </cell>
          <cell r="AF2765" t="str">
            <v>NON PREVISTO</v>
          </cell>
          <cell r="AG2765" t="str">
            <v>NON PREVISTO</v>
          </cell>
          <cell r="AH2765" t="str">
            <v>NON PREVISTO</v>
          </cell>
        </row>
        <row r="2766">
          <cell r="A2766">
            <v>104586</v>
          </cell>
          <cell r="B2766" t="str">
            <v>REGISTRATORE HOLTER ECG</v>
          </cell>
          <cell r="C2766" t="str">
            <v>CARDIOLINE</v>
          </cell>
          <cell r="D2766" t="str">
            <v>WALK 400 H (REF. 81018030)</v>
          </cell>
          <cell r="E2766" t="str">
            <v>0263230C</v>
          </cell>
          <cell r="F2766" t="str">
            <v>COMPONENTE</v>
          </cell>
          <cell r="G2766">
            <v>104596</v>
          </cell>
          <cell r="I2766" t="str">
            <v>S.PIETRO</v>
          </cell>
          <cell r="J2766" t="str">
            <v xml:space="preserve">AMB. CARDIOLOGIA </v>
          </cell>
          <cell r="K2766" t="str">
            <v>AMB. CARDIOLOGIA</v>
          </cell>
          <cell r="L2766" t="str">
            <v>AMB. CARDIOLOGIA</v>
          </cell>
          <cell r="M2766" t="str">
            <v>COMPONENTE</v>
          </cell>
          <cell r="N2766">
            <v>104596</v>
          </cell>
          <cell r="P2766" t="str">
            <v>BIENNALE (NON DI NS COMPETENZA)</v>
          </cell>
          <cell r="Q2766" t="str">
            <v>ANNUALE (NON DI NS COMPETENZA)</v>
          </cell>
          <cell r="R2766" t="str">
            <v>NON PREVISTO</v>
          </cell>
          <cell r="T2766" t="str">
            <v>NON PREVISTO</v>
          </cell>
          <cell r="U2766">
            <v>0</v>
          </cell>
          <cell r="V2766">
            <v>0</v>
          </cell>
          <cell r="W2766">
            <v>0</v>
          </cell>
          <cell r="X2766">
            <v>0</v>
          </cell>
          <cell r="Y2766" t="str">
            <v>NON PREVISTO</v>
          </cell>
          <cell r="Z2766">
            <v>0</v>
          </cell>
          <cell r="AA2766">
            <v>0</v>
          </cell>
          <cell r="AB2766">
            <v>0</v>
          </cell>
          <cell r="AC2766">
            <v>0</v>
          </cell>
          <cell r="AD2766" t="str">
            <v>NON PREVISTO</v>
          </cell>
          <cell r="AE2766" t="str">
            <v>NON PREVISTO</v>
          </cell>
          <cell r="AF2766" t="str">
            <v>NON PREVISTO</v>
          </cell>
          <cell r="AG2766" t="str">
            <v>NON PREVISTO</v>
          </cell>
          <cell r="AH2766" t="str">
            <v>NON PREVISTO</v>
          </cell>
        </row>
        <row r="2767">
          <cell r="A2767">
            <v>104587</v>
          </cell>
          <cell r="B2767" t="str">
            <v>REGISTRATORE HOLTER ECG</v>
          </cell>
          <cell r="C2767" t="str">
            <v>CARDIOLINE</v>
          </cell>
          <cell r="D2767" t="str">
            <v>WALK 400 H (REF. 81018030)</v>
          </cell>
          <cell r="E2767">
            <v>1752303</v>
          </cell>
          <cell r="F2767" t="str">
            <v>COMPONENTE</v>
          </cell>
          <cell r="G2767">
            <v>104596</v>
          </cell>
          <cell r="I2767" t="str">
            <v>S.PIETRO</v>
          </cell>
          <cell r="J2767" t="str">
            <v xml:space="preserve">AMB. CARDIOLOGIA </v>
          </cell>
          <cell r="K2767" t="str">
            <v>AMB. CARDIOLOGIA</v>
          </cell>
          <cell r="L2767" t="str">
            <v>AMB. CARDIOLOGIA</v>
          </cell>
          <cell r="M2767" t="str">
            <v>COMPONENTE</v>
          </cell>
          <cell r="N2767">
            <v>104596</v>
          </cell>
          <cell r="P2767" t="str">
            <v>BIENNALE (NON DI NS COMPETENZA)</v>
          </cell>
          <cell r="Q2767" t="str">
            <v>ANNUALE (NON DI NS COMPETENZA)</v>
          </cell>
          <cell r="R2767" t="str">
            <v>NON PREVISTO</v>
          </cell>
          <cell r="T2767" t="str">
            <v>NON PREVISTO</v>
          </cell>
          <cell r="U2767">
            <v>0</v>
          </cell>
          <cell r="V2767">
            <v>0</v>
          </cell>
          <cell r="W2767">
            <v>0</v>
          </cell>
          <cell r="X2767">
            <v>0</v>
          </cell>
          <cell r="Y2767" t="str">
            <v>NON PREVISTO</v>
          </cell>
          <cell r="Z2767">
            <v>0</v>
          </cell>
          <cell r="AA2767">
            <v>0</v>
          </cell>
          <cell r="AB2767">
            <v>0</v>
          </cell>
          <cell r="AC2767">
            <v>0</v>
          </cell>
          <cell r="AD2767" t="str">
            <v>NON PREVISTO</v>
          </cell>
          <cell r="AE2767" t="str">
            <v>NON PREVISTO</v>
          </cell>
          <cell r="AF2767" t="str">
            <v>NON PREVISTO</v>
          </cell>
          <cell r="AG2767" t="str">
            <v>NON PREVISTO</v>
          </cell>
          <cell r="AH2767" t="str">
            <v>NON PREVISTO</v>
          </cell>
        </row>
        <row r="2768">
          <cell r="A2768">
            <v>104588</v>
          </cell>
          <cell r="B2768" t="str">
            <v>REGISTRATORE HOLTER ECG</v>
          </cell>
          <cell r="C2768" t="str">
            <v>CARDIOLINE</v>
          </cell>
          <cell r="D2768" t="str">
            <v>WALK 400 H (REF. 81018030)</v>
          </cell>
          <cell r="E2768" t="str">
            <v>02632306</v>
          </cell>
          <cell r="F2768" t="str">
            <v>COMPONENTE</v>
          </cell>
          <cell r="G2768">
            <v>104596</v>
          </cell>
          <cell r="I2768" t="str">
            <v>S.PIETRO</v>
          </cell>
          <cell r="J2768" t="str">
            <v xml:space="preserve">AMB. CARDIOLOGIA </v>
          </cell>
          <cell r="K2768" t="str">
            <v>AMB. CARDIOLOGIA</v>
          </cell>
          <cell r="L2768" t="str">
            <v>AMB. CARDIOLOGIA</v>
          </cell>
          <cell r="M2768" t="str">
            <v>COMPONENTE</v>
          </cell>
          <cell r="N2768">
            <v>104596</v>
          </cell>
          <cell r="P2768" t="str">
            <v>BIENNALE (NON DI NS COMPETENZA)</v>
          </cell>
          <cell r="Q2768" t="str">
            <v>ANNUALE (NON DI NS COMPETENZA)</v>
          </cell>
          <cell r="R2768" t="str">
            <v>NON PREVISTO</v>
          </cell>
          <cell r="T2768" t="str">
            <v>NON PREVISTO</v>
          </cell>
          <cell r="U2768">
            <v>0</v>
          </cell>
          <cell r="V2768">
            <v>0</v>
          </cell>
          <cell r="W2768">
            <v>0</v>
          </cell>
          <cell r="X2768">
            <v>0</v>
          </cell>
          <cell r="Y2768" t="str">
            <v>NON PREVISTO</v>
          </cell>
          <cell r="Z2768">
            <v>0</v>
          </cell>
          <cell r="AA2768">
            <v>0</v>
          </cell>
          <cell r="AB2768">
            <v>0</v>
          </cell>
          <cell r="AC2768">
            <v>0</v>
          </cell>
          <cell r="AD2768" t="str">
            <v>NON PREVISTO</v>
          </cell>
          <cell r="AE2768" t="str">
            <v>NON PREVISTO</v>
          </cell>
          <cell r="AF2768" t="str">
            <v>NON PREVISTO</v>
          </cell>
          <cell r="AG2768" t="str">
            <v>NON PREVISTO</v>
          </cell>
          <cell r="AH2768" t="str">
            <v>NON PREVISTO</v>
          </cell>
        </row>
        <row r="2769">
          <cell r="A2769">
            <v>104589</v>
          </cell>
          <cell r="B2769" t="str">
            <v>REGISTRATORE HOLTER ECG</v>
          </cell>
          <cell r="C2769" t="str">
            <v>CARDIOLINE</v>
          </cell>
          <cell r="D2769" t="str">
            <v>WALK 400 H (REF. 81018030)</v>
          </cell>
          <cell r="E2769" t="str">
            <v>02632305</v>
          </cell>
          <cell r="F2769" t="str">
            <v>COMPONENTE</v>
          </cell>
          <cell r="G2769">
            <v>104596</v>
          </cell>
          <cell r="I2769" t="str">
            <v>S.PIETRO</v>
          </cell>
          <cell r="J2769" t="str">
            <v xml:space="preserve">AMB. CARDIOLOGIA </v>
          </cell>
          <cell r="K2769" t="str">
            <v>AMB. CARDIOLOGIA</v>
          </cell>
          <cell r="L2769" t="str">
            <v>AMB. CARDIOLOGIA</v>
          </cell>
          <cell r="M2769" t="str">
            <v>COMPONENTE</v>
          </cell>
          <cell r="N2769">
            <v>104596</v>
          </cell>
          <cell r="P2769" t="str">
            <v>BIENNALE (NON DI NS COMPETENZA)</v>
          </cell>
          <cell r="Q2769" t="str">
            <v>ANNUALE (NON DI NS COMPETENZA)</v>
          </cell>
          <cell r="R2769" t="str">
            <v>NON PREVISTO</v>
          </cell>
          <cell r="T2769" t="str">
            <v>NON PREVISTO</v>
          </cell>
          <cell r="U2769">
            <v>0</v>
          </cell>
          <cell r="V2769">
            <v>0</v>
          </cell>
          <cell r="W2769">
            <v>0</v>
          </cell>
          <cell r="X2769">
            <v>0</v>
          </cell>
          <cell r="Y2769" t="str">
            <v>NON PREVISTO</v>
          </cell>
          <cell r="Z2769">
            <v>0</v>
          </cell>
          <cell r="AA2769">
            <v>0</v>
          </cell>
          <cell r="AB2769">
            <v>0</v>
          </cell>
          <cell r="AC2769">
            <v>0</v>
          </cell>
          <cell r="AD2769" t="str">
            <v>NON PREVISTO</v>
          </cell>
          <cell r="AE2769" t="str">
            <v>NON PREVISTO</v>
          </cell>
          <cell r="AF2769" t="str">
            <v>NON PREVISTO</v>
          </cell>
          <cell r="AG2769" t="str">
            <v>NON PREVISTO</v>
          </cell>
          <cell r="AH2769" t="str">
            <v>NON PREVISTO</v>
          </cell>
        </row>
        <row r="2770">
          <cell r="A2770">
            <v>104590</v>
          </cell>
          <cell r="B2770" t="str">
            <v>REGISTRATORE HOLTER ECG</v>
          </cell>
          <cell r="C2770" t="str">
            <v>CARDIOLINE</v>
          </cell>
          <cell r="D2770" t="str">
            <v>WALK 400 H (REF. 81018030)</v>
          </cell>
          <cell r="E2770" t="str">
            <v>02632302</v>
          </cell>
          <cell r="F2770" t="str">
            <v>COMPONENTE</v>
          </cell>
          <cell r="G2770">
            <v>104596</v>
          </cell>
          <cell r="I2770" t="str">
            <v>S.PIETRO</v>
          </cell>
          <cell r="J2770" t="str">
            <v xml:space="preserve">AMB. CARDIOLOGIA </v>
          </cell>
          <cell r="K2770" t="str">
            <v>AMB. CARDIOLOGIA</v>
          </cell>
          <cell r="L2770" t="str">
            <v>AMB. CARDIOLOGIA</v>
          </cell>
          <cell r="M2770" t="str">
            <v>COMPONENTE</v>
          </cell>
          <cell r="N2770">
            <v>104596</v>
          </cell>
          <cell r="P2770" t="str">
            <v>BIENNALE (NON DI NS COMPETENZA)</v>
          </cell>
          <cell r="Q2770" t="str">
            <v>ANNUALE (NON DI NS COMPETENZA)</v>
          </cell>
          <cell r="R2770" t="str">
            <v>NON PREVISTO</v>
          </cell>
          <cell r="T2770" t="str">
            <v>NON PREVISTO</v>
          </cell>
          <cell r="U2770">
            <v>0</v>
          </cell>
          <cell r="V2770">
            <v>0</v>
          </cell>
          <cell r="W2770">
            <v>0</v>
          </cell>
          <cell r="X2770">
            <v>0</v>
          </cell>
          <cell r="Y2770" t="str">
            <v>NON PREVISTO</v>
          </cell>
          <cell r="Z2770">
            <v>0</v>
          </cell>
          <cell r="AA2770">
            <v>0</v>
          </cell>
          <cell r="AB2770">
            <v>0</v>
          </cell>
          <cell r="AC2770">
            <v>0</v>
          </cell>
          <cell r="AD2770" t="str">
            <v>NON PREVISTO</v>
          </cell>
          <cell r="AE2770" t="str">
            <v>NON PREVISTO</v>
          </cell>
          <cell r="AF2770" t="str">
            <v>NON PREVISTO</v>
          </cell>
          <cell r="AG2770" t="str">
            <v>NON PREVISTO</v>
          </cell>
          <cell r="AH2770" t="str">
            <v>NON PREVISTO</v>
          </cell>
        </row>
        <row r="2771">
          <cell r="A2771">
            <v>104591</v>
          </cell>
          <cell r="B2771" t="str">
            <v>REGISTRATORE HOLTER ECG</v>
          </cell>
          <cell r="C2771" t="str">
            <v>CARDIOLINE</v>
          </cell>
          <cell r="D2771" t="str">
            <v>WALK 400 H (REF. 81018030)</v>
          </cell>
          <cell r="E2771" t="str">
            <v>0175230C</v>
          </cell>
          <cell r="F2771" t="str">
            <v>COMPONENTE</v>
          </cell>
          <cell r="G2771">
            <v>104596</v>
          </cell>
          <cell r="I2771" t="str">
            <v>S.PIETRO</v>
          </cell>
          <cell r="J2771" t="str">
            <v xml:space="preserve">AMB. CARDIOLOGIA </v>
          </cell>
          <cell r="K2771" t="str">
            <v>AMB. CARDIOLOGIA</v>
          </cell>
          <cell r="L2771" t="str">
            <v>AMB. CARDIOLOGIA</v>
          </cell>
          <cell r="M2771" t="str">
            <v>COMPONENTE</v>
          </cell>
          <cell r="N2771">
            <v>104596</v>
          </cell>
          <cell r="P2771" t="str">
            <v>BIENNALE (NON DI NS COMPETENZA)</v>
          </cell>
          <cell r="Q2771" t="str">
            <v>ANNUALE (NON DI NS COMPETENZA)</v>
          </cell>
          <cell r="R2771" t="str">
            <v>NON PREVISTO</v>
          </cell>
          <cell r="T2771" t="str">
            <v>NON PREVISTO</v>
          </cell>
          <cell r="U2771">
            <v>0</v>
          </cell>
          <cell r="V2771">
            <v>0</v>
          </cell>
          <cell r="W2771">
            <v>0</v>
          </cell>
          <cell r="X2771">
            <v>0</v>
          </cell>
          <cell r="Y2771" t="str">
            <v>NON PREVISTO</v>
          </cell>
          <cell r="Z2771">
            <v>0</v>
          </cell>
          <cell r="AA2771">
            <v>0</v>
          </cell>
          <cell r="AB2771">
            <v>0</v>
          </cell>
          <cell r="AC2771">
            <v>0</v>
          </cell>
          <cell r="AD2771" t="str">
            <v>NON PREVISTO</v>
          </cell>
          <cell r="AE2771" t="str">
            <v>NON PREVISTO</v>
          </cell>
          <cell r="AF2771" t="str">
            <v>NON PREVISTO</v>
          </cell>
          <cell r="AG2771" t="str">
            <v>NON PREVISTO</v>
          </cell>
          <cell r="AH2771" t="str">
            <v>NON PREVISTO</v>
          </cell>
        </row>
        <row r="2772">
          <cell r="A2772">
            <v>104592</v>
          </cell>
          <cell r="B2772" t="str">
            <v>REGISTRATORE HOLTER ECG</v>
          </cell>
          <cell r="C2772" t="str">
            <v>CARDIOLINE</v>
          </cell>
          <cell r="D2772" t="str">
            <v>WALK 400 H (REF. 81018030)</v>
          </cell>
          <cell r="E2772" t="str">
            <v>02632307</v>
          </cell>
          <cell r="F2772" t="str">
            <v>COMPONENTE</v>
          </cell>
          <cell r="G2772">
            <v>104596</v>
          </cell>
          <cell r="I2772" t="str">
            <v>S.PIETRO</v>
          </cell>
          <cell r="J2772" t="str">
            <v xml:space="preserve">AMB. CARDIOLOGIA </v>
          </cell>
          <cell r="K2772" t="str">
            <v>AMB. CARDIOLOGIA</v>
          </cell>
          <cell r="L2772" t="str">
            <v>AMB. CARDIOLOGIA</v>
          </cell>
          <cell r="M2772" t="str">
            <v>COMPONENTE</v>
          </cell>
          <cell r="N2772">
            <v>104596</v>
          </cell>
          <cell r="P2772" t="str">
            <v>BIENNALE (NON DI NS COMPETENZA)</v>
          </cell>
          <cell r="Q2772" t="str">
            <v>ANNUALE (NON DI NS COMPETENZA)</v>
          </cell>
          <cell r="R2772" t="str">
            <v>NON PREVISTO</v>
          </cell>
          <cell r="T2772" t="str">
            <v>NON PREVISTO</v>
          </cell>
          <cell r="U2772">
            <v>0</v>
          </cell>
          <cell r="V2772">
            <v>0</v>
          </cell>
          <cell r="W2772">
            <v>0</v>
          </cell>
          <cell r="X2772">
            <v>0</v>
          </cell>
          <cell r="Y2772" t="str">
            <v>NON PREVISTO</v>
          </cell>
          <cell r="Z2772">
            <v>0</v>
          </cell>
          <cell r="AA2772">
            <v>0</v>
          </cell>
          <cell r="AB2772">
            <v>0</v>
          </cell>
          <cell r="AC2772">
            <v>0</v>
          </cell>
          <cell r="AD2772" t="str">
            <v>NON PREVISTO</v>
          </cell>
          <cell r="AE2772" t="str">
            <v>NON PREVISTO</v>
          </cell>
          <cell r="AF2772" t="str">
            <v>NON PREVISTO</v>
          </cell>
          <cell r="AG2772" t="str">
            <v>NON PREVISTO</v>
          </cell>
          <cell r="AH2772" t="str">
            <v>NON PREVISTO</v>
          </cell>
        </row>
        <row r="2773">
          <cell r="A2773">
            <v>104593</v>
          </cell>
          <cell r="B2773" t="str">
            <v>REGISTRATORE HOLTER ECG</v>
          </cell>
          <cell r="C2773" t="str">
            <v>CARDIOLINE</v>
          </cell>
          <cell r="D2773" t="str">
            <v>WALK 400 H (REF. 81018030)</v>
          </cell>
          <cell r="E2773" t="str">
            <v>04382219</v>
          </cell>
          <cell r="F2773" t="str">
            <v>COMPONENTE</v>
          </cell>
          <cell r="G2773">
            <v>104596</v>
          </cell>
          <cell r="I2773" t="str">
            <v>S.PIETRO</v>
          </cell>
          <cell r="J2773" t="str">
            <v xml:space="preserve">AMB. CARDIOLOGIA </v>
          </cell>
          <cell r="K2773" t="str">
            <v>AMB. CARDIOLOGIA</v>
          </cell>
          <cell r="L2773" t="str">
            <v>AMB. CARDIOLOGIA</v>
          </cell>
          <cell r="M2773" t="str">
            <v>COMPONENTE</v>
          </cell>
          <cell r="N2773">
            <v>104596</v>
          </cell>
          <cell r="P2773" t="str">
            <v>BIENNALE (NON DI NS COMPETENZA)</v>
          </cell>
          <cell r="Q2773" t="str">
            <v>ANNUALE (NON DI NS COMPETENZA)</v>
          </cell>
          <cell r="R2773" t="str">
            <v>NON PREVISTO</v>
          </cell>
          <cell r="T2773" t="str">
            <v>NON PREVISTO</v>
          </cell>
          <cell r="U2773">
            <v>0</v>
          </cell>
          <cell r="V2773">
            <v>0</v>
          </cell>
          <cell r="W2773">
            <v>0</v>
          </cell>
          <cell r="X2773">
            <v>0</v>
          </cell>
          <cell r="Y2773" t="str">
            <v>NON PREVISTO</v>
          </cell>
          <cell r="Z2773">
            <v>0</v>
          </cell>
          <cell r="AA2773">
            <v>0</v>
          </cell>
          <cell r="AB2773">
            <v>0</v>
          </cell>
          <cell r="AC2773">
            <v>0</v>
          </cell>
          <cell r="AD2773" t="str">
            <v>NON PREVISTO</v>
          </cell>
          <cell r="AE2773" t="str">
            <v>NON PREVISTO</v>
          </cell>
          <cell r="AF2773" t="str">
            <v>NON PREVISTO</v>
          </cell>
          <cell r="AG2773" t="str">
            <v>NON PREVISTO</v>
          </cell>
          <cell r="AH2773" t="str">
            <v>NON PREVISTO</v>
          </cell>
        </row>
        <row r="2774">
          <cell r="A2774">
            <v>104594</v>
          </cell>
          <cell r="B2774" t="str">
            <v>REGISTRATORE HOLTER ECG</v>
          </cell>
          <cell r="C2774" t="str">
            <v>CARDIOLINE</v>
          </cell>
          <cell r="D2774" t="str">
            <v>WALK 400 H (REF. 81018030)</v>
          </cell>
          <cell r="E2774" t="str">
            <v>01752307</v>
          </cell>
          <cell r="F2774" t="str">
            <v>COMPONENTE</v>
          </cell>
          <cell r="G2774">
            <v>104596</v>
          </cell>
          <cell r="I2774" t="str">
            <v>S.PIETRO</v>
          </cell>
          <cell r="J2774" t="str">
            <v xml:space="preserve">AMB. CARDIOLOGIA </v>
          </cell>
          <cell r="K2774" t="str">
            <v>AMB. CARDIOLOGIA</v>
          </cell>
          <cell r="L2774" t="str">
            <v>AMB. CARDIOLOGIA</v>
          </cell>
          <cell r="M2774" t="str">
            <v>COMPONENTE</v>
          </cell>
          <cell r="N2774">
            <v>104596</v>
          </cell>
          <cell r="P2774" t="str">
            <v>BIENNALE (NON DI NS COMPETENZA)</v>
          </cell>
          <cell r="Q2774" t="str">
            <v>ANNUALE (NON DI NS COMPETENZA)</v>
          </cell>
          <cell r="R2774" t="str">
            <v>NON PREVISTO</v>
          </cell>
          <cell r="T2774" t="str">
            <v>NON PREVISTO</v>
          </cell>
          <cell r="U2774">
            <v>0</v>
          </cell>
          <cell r="V2774">
            <v>0</v>
          </cell>
          <cell r="W2774">
            <v>0</v>
          </cell>
          <cell r="X2774">
            <v>0</v>
          </cell>
          <cell r="Y2774" t="str">
            <v>NON PREVISTO</v>
          </cell>
          <cell r="Z2774">
            <v>0</v>
          </cell>
          <cell r="AA2774">
            <v>0</v>
          </cell>
          <cell r="AB2774">
            <v>0</v>
          </cell>
          <cell r="AC2774">
            <v>0</v>
          </cell>
          <cell r="AD2774" t="str">
            <v>NON PREVISTO</v>
          </cell>
          <cell r="AE2774" t="str">
            <v>NON PREVISTO</v>
          </cell>
          <cell r="AF2774" t="str">
            <v>NON PREVISTO</v>
          </cell>
          <cell r="AG2774" t="str">
            <v>NON PREVISTO</v>
          </cell>
          <cell r="AH2774" t="str">
            <v>NON PREVISTO</v>
          </cell>
        </row>
        <row r="2775">
          <cell r="A2775">
            <v>104595</v>
          </cell>
          <cell r="B2775" t="str">
            <v>REGISTRATORE HOLTER ECG</v>
          </cell>
          <cell r="C2775" t="str">
            <v>CARDIOLINE</v>
          </cell>
          <cell r="D2775" t="str">
            <v>WALK 400 H (REF. 81018030)</v>
          </cell>
          <cell r="E2775" t="str">
            <v>07132203</v>
          </cell>
          <cell r="F2775" t="str">
            <v>COMPONENTE</v>
          </cell>
          <cell r="G2775">
            <v>104596</v>
          </cell>
          <cell r="I2775" t="str">
            <v>S.PIETRO</v>
          </cell>
          <cell r="J2775" t="str">
            <v xml:space="preserve">AMB. CARDIOLOGIA </v>
          </cell>
          <cell r="K2775" t="str">
            <v>AMB. CARDIOLOGIA</v>
          </cell>
          <cell r="L2775" t="str">
            <v>AMB. CARDIOLOGIA</v>
          </cell>
          <cell r="M2775" t="str">
            <v>COMPONENTE</v>
          </cell>
          <cell r="N2775" t="str">
            <v>104596</v>
          </cell>
          <cell r="P2775" t="str">
            <v>BIENNALE (NON DI NS COMPETENZA)</v>
          </cell>
          <cell r="Q2775" t="str">
            <v>ANNUALE (NON DI NS COMPETENZA)</v>
          </cell>
          <cell r="R2775" t="str">
            <v>NON PREVISTO</v>
          </cell>
          <cell r="T2775" t="str">
            <v>NON PREVISTO</v>
          </cell>
          <cell r="U2775">
            <v>0</v>
          </cell>
          <cell r="V2775">
            <v>0</v>
          </cell>
          <cell r="W2775">
            <v>0</v>
          </cell>
          <cell r="X2775">
            <v>0</v>
          </cell>
          <cell r="Y2775" t="str">
            <v>NON PREVISTO</v>
          </cell>
          <cell r="Z2775">
            <v>0</v>
          </cell>
          <cell r="AA2775">
            <v>0</v>
          </cell>
          <cell r="AB2775">
            <v>0</v>
          </cell>
          <cell r="AC2775">
            <v>0</v>
          </cell>
          <cell r="AD2775" t="str">
            <v>NON PREVISTO</v>
          </cell>
          <cell r="AE2775" t="str">
            <v>NON PREVISTO</v>
          </cell>
          <cell r="AF2775" t="str">
            <v>NON PREVISTO</v>
          </cell>
          <cell r="AG2775" t="str">
            <v>NON PREVISTO</v>
          </cell>
          <cell r="AH2775" t="str">
            <v>NON PREVISTO</v>
          </cell>
        </row>
        <row r="2776">
          <cell r="A2776">
            <v>104596</v>
          </cell>
          <cell r="B2776" t="str">
            <v>PERSONAL COMPUTER</v>
          </cell>
          <cell r="C2776" t="str">
            <v>HEWLETT PACKARD CO</v>
          </cell>
          <cell r="D2776" t="str">
            <v>PROONE 440</v>
          </cell>
          <cell r="E2776" t="str">
            <v>8CN24700R1</v>
          </cell>
          <cell r="F2776" t="str">
            <v>PRINCIPALE</v>
          </cell>
          <cell r="G2776">
            <v>104596</v>
          </cell>
          <cell r="I2776" t="str">
            <v>S.PIETRO</v>
          </cell>
          <cell r="J2776" t="str">
            <v xml:space="preserve">AMB. CARDIOLOGIA </v>
          </cell>
          <cell r="K2776" t="str">
            <v>AMB. CARDIOLOGIA</v>
          </cell>
          <cell r="L2776" t="str">
            <v>AMB. CARDIOLOGIA</v>
          </cell>
          <cell r="M2776" t="str">
            <v>COMPONENTE</v>
          </cell>
          <cell r="N2776">
            <v>104596</v>
          </cell>
          <cell r="P2776" t="str">
            <v>BIENNALE (NON DI NS COMPETENZA)</v>
          </cell>
          <cell r="Q2776" t="str">
            <v>ANNUALE (NON DI NS COMPETENZA)</v>
          </cell>
          <cell r="R2776" t="str">
            <v>NON PREVISTO</v>
          </cell>
          <cell r="T2776" t="str">
            <v>NON PREVISTO</v>
          </cell>
          <cell r="U2776">
            <v>0</v>
          </cell>
          <cell r="V2776">
            <v>0</v>
          </cell>
          <cell r="W2776">
            <v>0</v>
          </cell>
          <cell r="X2776">
            <v>0</v>
          </cell>
          <cell r="Y2776" t="str">
            <v>NON PREVISTO</v>
          </cell>
          <cell r="Z2776">
            <v>0</v>
          </cell>
          <cell r="AA2776">
            <v>0</v>
          </cell>
          <cell r="AB2776">
            <v>0</v>
          </cell>
          <cell r="AC2776">
            <v>0</v>
          </cell>
          <cell r="AD2776" t="str">
            <v>NON PREVISTO</v>
          </cell>
          <cell r="AE2776" t="str">
            <v>NON PREVISTO</v>
          </cell>
          <cell r="AF2776" t="str">
            <v>NON PREVISTO</v>
          </cell>
          <cell r="AG2776" t="str">
            <v>NON PREVISTO</v>
          </cell>
          <cell r="AH2776" t="str">
            <v>NON PREVISTO</v>
          </cell>
        </row>
        <row r="2777">
          <cell r="A2777">
            <v>104597</v>
          </cell>
          <cell r="B2777" t="str">
            <v>STAMPANTE PER PC</v>
          </cell>
          <cell r="C2777" t="str">
            <v>BROTHER</v>
          </cell>
          <cell r="D2777" t="str">
            <v>HL L2310 D</v>
          </cell>
          <cell r="E2777" t="str">
            <v>E78096B3N47591</v>
          </cell>
          <cell r="F2777" t="str">
            <v>COMPONENTE</v>
          </cell>
          <cell r="G2777">
            <v>104596</v>
          </cell>
          <cell r="I2777" t="str">
            <v>S.PIETRO</v>
          </cell>
          <cell r="J2777" t="str">
            <v xml:space="preserve">AMB. CARDIOLOGIA </v>
          </cell>
          <cell r="K2777" t="str">
            <v>AMB. CARDIOLOGIA</v>
          </cell>
          <cell r="L2777" t="str">
            <v>AMB. CARDIOLOGIA</v>
          </cell>
          <cell r="M2777" t="str">
            <v>COMPONENTE</v>
          </cell>
          <cell r="N2777">
            <v>104596</v>
          </cell>
          <cell r="P2777" t="str">
            <v>BIENNALE (NON DI NS COMPETENZA)</v>
          </cell>
          <cell r="Q2777" t="str">
            <v>ANNUALE (NON DI NS COMPETENZA)</v>
          </cell>
          <cell r="R2777" t="str">
            <v>NON PREVISTO</v>
          </cell>
          <cell r="T2777" t="str">
            <v>NON PREVISTO</v>
          </cell>
          <cell r="U2777">
            <v>0</v>
          </cell>
          <cell r="V2777">
            <v>0</v>
          </cell>
          <cell r="W2777">
            <v>0</v>
          </cell>
          <cell r="X2777">
            <v>0</v>
          </cell>
          <cell r="Y2777" t="str">
            <v>NON PREVISTO</v>
          </cell>
          <cell r="Z2777">
            <v>0</v>
          </cell>
          <cell r="AA2777">
            <v>0</v>
          </cell>
          <cell r="AB2777">
            <v>0</v>
          </cell>
          <cell r="AC2777">
            <v>0</v>
          </cell>
          <cell r="AD2777" t="str">
            <v>NON PREVISTO</v>
          </cell>
          <cell r="AE2777" t="str">
            <v>NON PREVISTO</v>
          </cell>
          <cell r="AF2777" t="str">
            <v>NON PREVISTO</v>
          </cell>
          <cell r="AG2777" t="str">
            <v>NON PREVISTO</v>
          </cell>
          <cell r="AH2777" t="str">
            <v>NON PREVISTO</v>
          </cell>
        </row>
        <row r="2778">
          <cell r="A2778">
            <v>104598</v>
          </cell>
          <cell r="B2778" t="str">
            <v>ELETTROCARDIOGRAFO</v>
          </cell>
          <cell r="C2778" t="str">
            <v>CARDIOLINE</v>
          </cell>
          <cell r="D2778" t="str">
            <v>HD+ 12 ACQUISITORE ECG</v>
          </cell>
          <cell r="E2778" t="str">
            <v>0105233A</v>
          </cell>
          <cell r="F2778" t="str">
            <v>COMPONENTE</v>
          </cell>
          <cell r="G2778">
            <v>104600</v>
          </cell>
          <cell r="I2778" t="str">
            <v>S.PIETRO</v>
          </cell>
          <cell r="J2778" t="str">
            <v xml:space="preserve">AMB. CARDIOLOGIA </v>
          </cell>
          <cell r="K2778" t="str">
            <v>AMB. CARDIOLOGIA</v>
          </cell>
          <cell r="L2778" t="str">
            <v>AMB. CARDIOLOGIA</v>
          </cell>
          <cell r="M2778" t="str">
            <v>COMPONENTE</v>
          </cell>
          <cell r="N2778">
            <v>104596</v>
          </cell>
          <cell r="P2778" t="str">
            <v>BIENNALE (NON DI NS COMPETENZA)</v>
          </cell>
          <cell r="Q2778" t="str">
            <v>ANNUALE (NON DI NS COMPETENZA)</v>
          </cell>
          <cell r="R2778" t="str">
            <v>NON PREVISTO</v>
          </cell>
          <cell r="T2778" t="str">
            <v>NON PREVISTO</v>
          </cell>
          <cell r="U2778">
            <v>0</v>
          </cell>
          <cell r="V2778">
            <v>0</v>
          </cell>
          <cell r="W2778">
            <v>0</v>
          </cell>
          <cell r="X2778">
            <v>0</v>
          </cell>
          <cell r="Y2778" t="str">
            <v>NON PREVISTO</v>
          </cell>
          <cell r="Z2778">
            <v>0</v>
          </cell>
          <cell r="AA2778">
            <v>0</v>
          </cell>
          <cell r="AB2778">
            <v>0</v>
          </cell>
          <cell r="AC2778">
            <v>0</v>
          </cell>
          <cell r="AD2778" t="str">
            <v>NON PREVISTO</v>
          </cell>
          <cell r="AE2778" t="str">
            <v>NON PREVISTO</v>
          </cell>
          <cell r="AF2778" t="str">
            <v>NON PREVISTO</v>
          </cell>
          <cell r="AG2778" t="str">
            <v>NON PREVISTO</v>
          </cell>
          <cell r="AH2778" t="str">
            <v>NON PREVISTO</v>
          </cell>
        </row>
        <row r="2779">
          <cell r="A2779">
            <v>104599</v>
          </cell>
          <cell r="B2779" t="str">
            <v>PEDANA A NASTRO MOBILE</v>
          </cell>
          <cell r="C2779" t="str">
            <v>RUNNER SNC</v>
          </cell>
          <cell r="D2779" t="str">
            <v>XR 600 R</v>
          </cell>
          <cell r="E2779" t="str">
            <v>31023003</v>
          </cell>
          <cell r="F2779" t="str">
            <v>COMPONENTE</v>
          </cell>
          <cell r="G2779">
            <v>104600</v>
          </cell>
          <cell r="I2779" t="str">
            <v>S.PIETRO</v>
          </cell>
          <cell r="J2779" t="str">
            <v xml:space="preserve">AMB. CARDIOLOGIA </v>
          </cell>
          <cell r="K2779" t="str">
            <v>AMB. CARDIOLOGIA</v>
          </cell>
          <cell r="L2779" t="str">
            <v>AMB. CARDIOLOGIA</v>
          </cell>
          <cell r="M2779" t="str">
            <v>COMPONENTE</v>
          </cell>
          <cell r="N2779" t="str">
            <v>104599</v>
          </cell>
          <cell r="P2779" t="str">
            <v>BIENNALE (NON DI NS COMPETENZA)</v>
          </cell>
          <cell r="Q2779" t="str">
            <v>ANNUALE (NON DI NS COMPETENZA)</v>
          </cell>
          <cell r="R2779" t="str">
            <v>NON PREVISTO</v>
          </cell>
          <cell r="T2779" t="str">
            <v>NON PREVISTO</v>
          </cell>
          <cell r="U2779">
            <v>0</v>
          </cell>
          <cell r="V2779">
            <v>0</v>
          </cell>
          <cell r="W2779">
            <v>0</v>
          </cell>
          <cell r="X2779">
            <v>0</v>
          </cell>
          <cell r="Y2779" t="str">
            <v>NON PREVISTO</v>
          </cell>
          <cell r="Z2779">
            <v>0</v>
          </cell>
          <cell r="AA2779">
            <v>0</v>
          </cell>
          <cell r="AB2779">
            <v>0</v>
          </cell>
          <cell r="AC2779">
            <v>0</v>
          </cell>
          <cell r="AD2779" t="str">
            <v>NON PREVISTO</v>
          </cell>
          <cell r="AE2779" t="str">
            <v>NON PREVISTO</v>
          </cell>
          <cell r="AF2779" t="str">
            <v>NON PREVISTO</v>
          </cell>
          <cell r="AG2779" t="str">
            <v>NON PREVISTO</v>
          </cell>
          <cell r="AH2779" t="str">
            <v>NON PREVISTO</v>
          </cell>
        </row>
        <row r="2780">
          <cell r="A2780">
            <v>104600</v>
          </cell>
          <cell r="B2780" t="str">
            <v>PERSONAL COMPUTER</v>
          </cell>
          <cell r="C2780" t="str">
            <v>DELL COMPUTER CORP</v>
          </cell>
          <cell r="D2780" t="str">
            <v>OPTIPLEX 7490</v>
          </cell>
          <cell r="E2780" t="str">
            <v>G6Y0ZM3</v>
          </cell>
          <cell r="F2780" t="str">
            <v>PRINCIPALE</v>
          </cell>
          <cell r="G2780">
            <v>104600</v>
          </cell>
          <cell r="I2780" t="str">
            <v>S.PIETRO</v>
          </cell>
          <cell r="J2780" t="str">
            <v xml:space="preserve">AMB. CARDIOLOGIA </v>
          </cell>
          <cell r="K2780" t="str">
            <v>AMB. CARDIOLOGIA</v>
          </cell>
          <cell r="L2780" t="str">
            <v>AMB. CARDIOLOGIA</v>
          </cell>
          <cell r="M2780" t="str">
            <v>PRINCIPALE</v>
          </cell>
          <cell r="N2780" t="str">
            <v>104600</v>
          </cell>
          <cell r="P2780" t="str">
            <v>BIENNALE (NON DI NS COMPETENZA)</v>
          </cell>
          <cell r="Q2780" t="str">
            <v>ANNUALE (NON DI NS COMPETENZA)</v>
          </cell>
          <cell r="R2780" t="str">
            <v>NON PREVISTO</v>
          </cell>
          <cell r="T2780" t="str">
            <v>NON PREVISTO</v>
          </cell>
          <cell r="U2780">
            <v>0</v>
          </cell>
          <cell r="V2780">
            <v>0</v>
          </cell>
          <cell r="W2780">
            <v>0</v>
          </cell>
          <cell r="X2780">
            <v>0</v>
          </cell>
          <cell r="Y2780" t="str">
            <v>NON PREVISTO</v>
          </cell>
          <cell r="Z2780">
            <v>0</v>
          </cell>
          <cell r="AA2780">
            <v>0</v>
          </cell>
          <cell r="AB2780">
            <v>0</v>
          </cell>
          <cell r="AC2780">
            <v>0</v>
          </cell>
          <cell r="AD2780" t="str">
            <v>NON PREVISTO</v>
          </cell>
          <cell r="AE2780" t="str">
            <v>NON PREVISTO</v>
          </cell>
          <cell r="AF2780" t="str">
            <v>NON PREVISTO</v>
          </cell>
          <cell r="AG2780" t="str">
            <v>NON PREVISTO</v>
          </cell>
          <cell r="AH2780" t="str">
            <v>NON PREVISTO</v>
          </cell>
        </row>
        <row r="2781">
          <cell r="A2781">
            <v>104601</v>
          </cell>
          <cell r="B2781" t="str">
            <v>CARRELLO</v>
          </cell>
          <cell r="C2781" t="str">
            <v>CARDIOLINE</v>
          </cell>
          <cell r="D2781" t="str">
            <v>NR</v>
          </cell>
          <cell r="E2781" t="str">
            <v>NR</v>
          </cell>
          <cell r="F2781" t="str">
            <v>COMPONENTE</v>
          </cell>
          <cell r="G2781">
            <v>104600</v>
          </cell>
          <cell r="I2781" t="str">
            <v>S.PIETRO</v>
          </cell>
          <cell r="J2781" t="str">
            <v xml:space="preserve">AMB. CARDIOLOGIA </v>
          </cell>
          <cell r="K2781" t="str">
            <v>AMB. CARDIOLOGIA</v>
          </cell>
          <cell r="L2781" t="str">
            <v>AMB. CARDIOLOGIA</v>
          </cell>
          <cell r="M2781" t="str">
            <v>SINGOLA</v>
          </cell>
          <cell r="N2781" t="str">
            <v>104601</v>
          </cell>
          <cell r="P2781" t="str">
            <v>BIENNALE (NON DI NS COMPETENZA)</v>
          </cell>
          <cell r="Q2781" t="str">
            <v>ANNUALE (NON DI NS COMPETENZA)</v>
          </cell>
          <cell r="R2781" t="str">
            <v>NON PREVISTO</v>
          </cell>
          <cell r="T2781" t="str">
            <v>NON PREVISTO</v>
          </cell>
          <cell r="U2781">
            <v>0</v>
          </cell>
          <cell r="V2781">
            <v>0</v>
          </cell>
          <cell r="W2781">
            <v>0</v>
          </cell>
          <cell r="X2781">
            <v>0</v>
          </cell>
          <cell r="Y2781" t="str">
            <v>NON PREVISTO</v>
          </cell>
          <cell r="Z2781">
            <v>0</v>
          </cell>
          <cell r="AA2781">
            <v>0</v>
          </cell>
          <cell r="AB2781">
            <v>0</v>
          </cell>
          <cell r="AC2781">
            <v>0</v>
          </cell>
          <cell r="AD2781" t="str">
            <v>NON PREVISTO</v>
          </cell>
          <cell r="AE2781" t="str">
            <v>NON PREVISTO</v>
          </cell>
          <cell r="AF2781" t="str">
            <v>NON PREVISTO</v>
          </cell>
          <cell r="AG2781" t="str">
            <v>NON PREVISTO</v>
          </cell>
          <cell r="AH2781" t="str">
            <v>NON PREVISTO</v>
          </cell>
        </row>
        <row r="2782">
          <cell r="A2782">
            <v>104602</v>
          </cell>
          <cell r="B2782" t="str">
            <v>STAMPANTE PER PC</v>
          </cell>
          <cell r="C2782" t="str">
            <v>BROTHER</v>
          </cell>
          <cell r="D2782" t="str">
            <v>HL L2310 D</v>
          </cell>
          <cell r="E2782" t="str">
            <v>E7896M2N398220</v>
          </cell>
          <cell r="F2782" t="str">
            <v>COMPONENTE</v>
          </cell>
          <cell r="G2782">
            <v>104600</v>
          </cell>
          <cell r="I2782" t="str">
            <v>S.PIETRO</v>
          </cell>
          <cell r="J2782" t="str">
            <v xml:space="preserve">AMB. CARDIOLOGIA </v>
          </cell>
          <cell r="K2782" t="str">
            <v>AMB. CARDIOLOGIA</v>
          </cell>
          <cell r="L2782" t="str">
            <v>AMB. CARDIOLOGIA</v>
          </cell>
          <cell r="M2782" t="str">
            <v>COMPONENTE</v>
          </cell>
          <cell r="N2782" t="str">
            <v>104600</v>
          </cell>
          <cell r="P2782" t="str">
            <v>BIENNALE (NON DI NS COMPETENZA)</v>
          </cell>
          <cell r="Q2782" t="str">
            <v>ANNUALE (NON DI NS COMPETENZA)</v>
          </cell>
          <cell r="R2782" t="str">
            <v>NON PREVISTO</v>
          </cell>
          <cell r="T2782" t="str">
            <v>NON PREVISTO</v>
          </cell>
          <cell r="U2782">
            <v>0</v>
          </cell>
          <cell r="V2782">
            <v>0</v>
          </cell>
          <cell r="W2782">
            <v>0</v>
          </cell>
          <cell r="X2782">
            <v>0</v>
          </cell>
          <cell r="Y2782" t="str">
            <v>NON PREVISTO</v>
          </cell>
          <cell r="Z2782">
            <v>0</v>
          </cell>
          <cell r="AA2782">
            <v>0</v>
          </cell>
          <cell r="AB2782">
            <v>0</v>
          </cell>
          <cell r="AC2782">
            <v>0</v>
          </cell>
          <cell r="AD2782" t="str">
            <v>NON PREVISTO</v>
          </cell>
          <cell r="AE2782" t="str">
            <v>NON PREVISTO</v>
          </cell>
          <cell r="AF2782" t="str">
            <v>NON PREVISTO</v>
          </cell>
          <cell r="AG2782" t="str">
            <v>NON PREVISTO</v>
          </cell>
          <cell r="AH2782" t="str">
            <v>NON PREVISTO</v>
          </cell>
        </row>
        <row r="2783">
          <cell r="A2783">
            <v>104604</v>
          </cell>
          <cell r="B2783" t="str">
            <v>MONITOR TELEVISIVO PER BIOIMMAGINI</v>
          </cell>
          <cell r="C2783" t="str">
            <v>AMBU INTERNATIONAL AS</v>
          </cell>
          <cell r="D2783" t="str">
            <v>AVIEW 2 ADVANCE</v>
          </cell>
          <cell r="E2783" t="str">
            <v>A222110202</v>
          </cell>
          <cell r="F2783" t="str">
            <v>SINGOLA</v>
          </cell>
          <cell r="G2783">
            <v>104604</v>
          </cell>
          <cell r="I2783" t="str">
            <v>S.PIETRO</v>
          </cell>
          <cell r="J2783" t="str">
            <v>PRONTO SOCCORSO</v>
          </cell>
          <cell r="K2783" t="str">
            <v>PRONTO SOCCORSO</v>
          </cell>
          <cell r="L2783" t="str">
            <v>NON TROVATO</v>
          </cell>
          <cell r="P2783" t="str">
            <v>ANNUALE</v>
          </cell>
          <cell r="Q2783" t="str">
            <v>ANNUALE (NON DI NS COMPETENZA)</v>
          </cell>
          <cell r="R2783" t="str">
            <v>NON PREVISTO</v>
          </cell>
          <cell r="T2783" t="str">
            <v>DA FARE</v>
          </cell>
          <cell r="U2783">
            <v>0</v>
          </cell>
          <cell r="V2783">
            <v>0</v>
          </cell>
          <cell r="W2783">
            <v>0</v>
          </cell>
          <cell r="X2783">
            <v>0</v>
          </cell>
          <cell r="Y2783" t="str">
            <v>NON PREVISTO</v>
          </cell>
          <cell r="Z2783">
            <v>0</v>
          </cell>
          <cell r="AA2783">
            <v>0</v>
          </cell>
          <cell r="AB2783">
            <v>0</v>
          </cell>
          <cell r="AC2783">
            <v>0</v>
          </cell>
          <cell r="AD2783" t="str">
            <v>NON PREVISTO</v>
          </cell>
          <cell r="AE2783" t="str">
            <v>NON PREVISTO</v>
          </cell>
          <cell r="AF2783" t="str">
            <v>NON PREVISTO</v>
          </cell>
          <cell r="AG2783" t="str">
            <v>NON PREVISTO</v>
          </cell>
          <cell r="AH2783" t="str">
            <v>NON PREVISTO</v>
          </cell>
        </row>
        <row r="2784">
          <cell r="A2784">
            <v>104605</v>
          </cell>
          <cell r="B2784" t="str">
            <v>CONSOLLE DI COMANDO</v>
          </cell>
          <cell r="C2784" t="str">
            <v>IMAXEON PTY LTD</v>
          </cell>
          <cell r="D2784" t="str">
            <v>CERTEGRA WORKSTATION</v>
          </cell>
          <cell r="E2784" t="str">
            <v>W3CZ32000306</v>
          </cell>
          <cell r="F2784" t="str">
            <v>COMPONENTE</v>
          </cell>
          <cell r="G2784">
            <v>104535</v>
          </cell>
          <cell r="I2784" t="str">
            <v>S.PIETRO</v>
          </cell>
          <cell r="J2784" t="str">
            <v>RADIOLOGIA</v>
          </cell>
          <cell r="K2784" t="str">
            <v>RADIOLOGIA</v>
          </cell>
          <cell r="L2784" t="str">
            <v>RADIOLOGIA</v>
          </cell>
          <cell r="M2784" t="str">
            <v>COMPONENTE</v>
          </cell>
          <cell r="N2784">
            <v>104535</v>
          </cell>
          <cell r="P2784" t="str">
            <v>BIENNALE</v>
          </cell>
          <cell r="Q2784" t="str">
            <v>ANNUALE (NON DI NS COMPETENZA)</v>
          </cell>
          <cell r="R2784" t="str">
            <v>NON PREVISTO</v>
          </cell>
          <cell r="T2784" t="str">
            <v>NON PREVISTO</v>
          </cell>
          <cell r="U2784">
            <v>0</v>
          </cell>
          <cell r="V2784">
            <v>0</v>
          </cell>
          <cell r="W2784">
            <v>0</v>
          </cell>
          <cell r="X2784">
            <v>0</v>
          </cell>
          <cell r="Y2784" t="str">
            <v>NON PREVISTO</v>
          </cell>
          <cell r="Z2784">
            <v>0</v>
          </cell>
          <cell r="AA2784">
            <v>0</v>
          </cell>
          <cell r="AB2784">
            <v>0</v>
          </cell>
          <cell r="AC2784">
            <v>0</v>
          </cell>
          <cell r="AD2784" t="str">
            <v>NON PREVISTO</v>
          </cell>
          <cell r="AE2784" t="str">
            <v>NON PREVISTO</v>
          </cell>
          <cell r="AF2784" t="str">
            <v>NON PREVISTO</v>
          </cell>
          <cell r="AG2784" t="str">
            <v>NON PREVISTO</v>
          </cell>
          <cell r="AH2784" t="str">
            <v>NON PREVISTO</v>
          </cell>
        </row>
        <row r="2785">
          <cell r="A2785">
            <v>104607</v>
          </cell>
          <cell r="B2785" t="str">
            <v>VAPORIZZATORE</v>
          </cell>
          <cell r="C2785" t="str">
            <v>DRAEGER MEDICAL AG &amp; CO KG</v>
          </cell>
          <cell r="D2785" t="str">
            <v>D VAPOR</v>
          </cell>
          <cell r="E2785" t="str">
            <v>ARWH-0208</v>
          </cell>
          <cell r="F2785" t="str">
            <v>SINGOLA</v>
          </cell>
          <cell r="G2785">
            <v>104607</v>
          </cell>
          <cell r="I2785" t="str">
            <v>S.PIETRO</v>
          </cell>
          <cell r="J2785" t="str">
            <v>BLOCCO OPERATORIO NUOVO/ORT.VASC.</v>
          </cell>
          <cell r="K2785" t="str">
            <v>BLOCCO OPERATORIO NUOVO/ORT.VASC.</v>
          </cell>
          <cell r="L2785" t="str">
            <v>SALA OP. PAMPURI</v>
          </cell>
          <cell r="M2785" t="str">
            <v>SINGOLA</v>
          </cell>
          <cell r="N2785" t="str">
            <v>104607</v>
          </cell>
          <cell r="P2785" t="str">
            <v>ANNUALE</v>
          </cell>
          <cell r="Q2785" t="str">
            <v>ANNUALE (NON DI NS COMPETENZA)</v>
          </cell>
          <cell r="R2785" t="str">
            <v>NON PREVISTO</v>
          </cell>
          <cell r="T2785" t="str">
            <v>DA FARE</v>
          </cell>
          <cell r="U2785">
            <v>4607</v>
          </cell>
          <cell r="V2785">
            <v>46227</v>
          </cell>
          <cell r="W2785" t="str">
            <v>POSITIVO</v>
          </cell>
          <cell r="X2785">
            <v>0</v>
          </cell>
          <cell r="Y2785" t="str">
            <v>NON PREVISTO</v>
          </cell>
          <cell r="Z2785">
            <v>0</v>
          </cell>
          <cell r="AA2785">
            <v>0</v>
          </cell>
          <cell r="AB2785">
            <v>0</v>
          </cell>
          <cell r="AC2785">
            <v>0</v>
          </cell>
          <cell r="AD2785" t="str">
            <v>NON PREVISTO</v>
          </cell>
          <cell r="AE2785" t="str">
            <v>NON PREVISTO</v>
          </cell>
          <cell r="AF2785" t="str">
            <v>NON PREVISTO</v>
          </cell>
          <cell r="AG2785" t="str">
            <v>NON PREVISTO</v>
          </cell>
          <cell r="AH2785" t="str">
            <v>NON PREVISTO</v>
          </cell>
        </row>
        <row r="2786">
          <cell r="A2786">
            <v>104609</v>
          </cell>
          <cell r="B2786" t="str">
            <v>INCUBATORE</v>
          </cell>
          <cell r="C2786" t="str">
            <v>JOHNSON &amp; JOHNSON ORTHO</v>
          </cell>
          <cell r="D2786" t="str">
            <v>ORTHO WORKSTATION</v>
          </cell>
          <cell r="E2786">
            <v>610012307</v>
          </cell>
          <cell r="F2786" t="str">
            <v>SINGOLA</v>
          </cell>
          <cell r="G2786">
            <v>104609</v>
          </cell>
          <cell r="I2786" t="str">
            <v>S.PIETRO</v>
          </cell>
          <cell r="J2786" t="str">
            <v>CENTRO TRASFUSIONALE</v>
          </cell>
          <cell r="K2786" t="str">
            <v>CENTRO TRASFUSIONALE</v>
          </cell>
          <cell r="L2786" t="str">
            <v>CENTRO TRASFUSIONALE</v>
          </cell>
          <cell r="M2786" t="str">
            <v>SINGOLA</v>
          </cell>
          <cell r="N2786">
            <v>104609</v>
          </cell>
          <cell r="P2786" t="str">
            <v>BIENNALE</v>
          </cell>
          <cell r="Q2786" t="str">
            <v>ANNUALE (NON DI NS COMPETENZA)</v>
          </cell>
          <cell r="R2786" t="str">
            <v>NON PREVISTO</v>
          </cell>
          <cell r="T2786" t="str">
            <v>NON PREVISTO</v>
          </cell>
          <cell r="U2786">
            <v>0</v>
          </cell>
          <cell r="V2786">
            <v>0</v>
          </cell>
          <cell r="W2786">
            <v>0</v>
          </cell>
          <cell r="X2786">
            <v>0</v>
          </cell>
          <cell r="Y2786" t="str">
            <v>NON PREVISTO</v>
          </cell>
          <cell r="Z2786">
            <v>0</v>
          </cell>
          <cell r="AA2786">
            <v>0</v>
          </cell>
          <cell r="AB2786">
            <v>0</v>
          </cell>
          <cell r="AC2786">
            <v>0</v>
          </cell>
          <cell r="AD2786" t="str">
            <v>NON PREVISTO</v>
          </cell>
          <cell r="AE2786" t="str">
            <v>NON PREVISTO</v>
          </cell>
          <cell r="AF2786" t="str">
            <v>NON PREVISTO</v>
          </cell>
          <cell r="AG2786" t="str">
            <v>NON PREVISTO</v>
          </cell>
          <cell r="AH2786" t="str">
            <v>NON PREVISTO</v>
          </cell>
        </row>
        <row r="2787">
          <cell r="A2787">
            <v>104610</v>
          </cell>
          <cell r="B2787" t="str">
            <v>PERSONAL COMPUTER</v>
          </cell>
          <cell r="C2787" t="str">
            <v>DELL COMPUTER CORP</v>
          </cell>
          <cell r="D2787" t="str">
            <v>D 175</v>
          </cell>
          <cell r="E2787" t="str">
            <v>HX8DBV3</v>
          </cell>
          <cell r="F2787" t="str">
            <v>COMPONENTE</v>
          </cell>
          <cell r="G2787">
            <v>104696</v>
          </cell>
          <cell r="I2787" t="str">
            <v>S.PIETRO</v>
          </cell>
          <cell r="J2787" t="str">
            <v>AMB. NEUROLOGIA</v>
          </cell>
          <cell r="K2787" t="str">
            <v>AMB. NEUROLOGIA</v>
          </cell>
          <cell r="L2787" t="str">
            <v>NON TROVATO</v>
          </cell>
          <cell r="P2787" t="str">
            <v>BIENNALE</v>
          </cell>
          <cell r="Q2787" t="str">
            <v>ANNUALE</v>
          </cell>
          <cell r="R2787" t="str">
            <v>NON PREVISTO</v>
          </cell>
          <cell r="T2787" t="str">
            <v>NON PREVISTO</v>
          </cell>
          <cell r="U2787">
            <v>0</v>
          </cell>
          <cell r="V2787">
            <v>0</v>
          </cell>
          <cell r="W2787">
            <v>0</v>
          </cell>
          <cell r="X2787">
            <v>0</v>
          </cell>
          <cell r="Y2787" t="str">
            <v>DA FARE</v>
          </cell>
          <cell r="Z2787">
            <v>0</v>
          </cell>
          <cell r="AA2787">
            <v>0</v>
          </cell>
          <cell r="AB2787">
            <v>0</v>
          </cell>
          <cell r="AC2787">
            <v>0</v>
          </cell>
          <cell r="AD2787" t="str">
            <v>NON PREVISTO</v>
          </cell>
          <cell r="AE2787" t="str">
            <v>NON PREVISTO</v>
          </cell>
          <cell r="AF2787" t="str">
            <v>NON PREVISTO</v>
          </cell>
          <cell r="AG2787" t="str">
            <v>NON PREVISTO</v>
          </cell>
          <cell r="AH2787" t="str">
            <v>NON PREVISTO</v>
          </cell>
        </row>
        <row r="2788">
          <cell r="A2788">
            <v>104611</v>
          </cell>
          <cell r="B2788" t="str">
            <v>MONITOR PER PERSONAL COMPUTER</v>
          </cell>
          <cell r="C2788" t="str">
            <v>DELL COMPUTER CORP</v>
          </cell>
          <cell r="D2788" t="str">
            <v>NR</v>
          </cell>
          <cell r="E2788" t="str">
            <v>CM7G9H3</v>
          </cell>
          <cell r="F2788" t="str">
            <v>COMPONENTE</v>
          </cell>
          <cell r="G2788">
            <v>104696</v>
          </cell>
          <cell r="I2788" t="str">
            <v>S.PIETRO</v>
          </cell>
          <cell r="J2788" t="str">
            <v>AMB. NEUROLOGIA</v>
          </cell>
          <cell r="K2788" t="str">
            <v>AMB. NEUROLOGIA</v>
          </cell>
          <cell r="L2788" t="str">
            <v>NON TROVATO</v>
          </cell>
          <cell r="P2788" t="str">
            <v>BIENNALE</v>
          </cell>
          <cell r="Q2788" t="str">
            <v>ANNUALE</v>
          </cell>
          <cell r="R2788" t="str">
            <v>NON PREVISTO</v>
          </cell>
          <cell r="T2788" t="str">
            <v>NON PREVISTO</v>
          </cell>
          <cell r="U2788">
            <v>0</v>
          </cell>
          <cell r="V2788">
            <v>0</v>
          </cell>
          <cell r="W2788">
            <v>0</v>
          </cell>
          <cell r="X2788">
            <v>0</v>
          </cell>
          <cell r="Y2788" t="str">
            <v>DA FARE</v>
          </cell>
          <cell r="Z2788">
            <v>0</v>
          </cell>
          <cell r="AA2788">
            <v>0</v>
          </cell>
          <cell r="AB2788">
            <v>0</v>
          </cell>
          <cell r="AC2788">
            <v>0</v>
          </cell>
          <cell r="AD2788" t="str">
            <v>NON PREVISTO</v>
          </cell>
          <cell r="AE2788" t="str">
            <v>NON PREVISTO</v>
          </cell>
          <cell r="AF2788" t="str">
            <v>NON PREVISTO</v>
          </cell>
          <cell r="AG2788" t="str">
            <v>NON PREVISTO</v>
          </cell>
          <cell r="AH2788" t="str">
            <v>NON PREVISTO</v>
          </cell>
        </row>
        <row r="2789">
          <cell r="A2789">
            <v>104612</v>
          </cell>
          <cell r="B2789" t="str">
            <v>TELECAMERA</v>
          </cell>
          <cell r="C2789" t="str">
            <v>ITALECO SRL</v>
          </cell>
          <cell r="D2789" t="str">
            <v>MICRORECTOCAM WIFI</v>
          </cell>
          <cell r="E2789">
            <v>2212075614</v>
          </cell>
          <cell r="F2789" t="str">
            <v>SINGOLA</v>
          </cell>
          <cell r="G2789">
            <v>104612</v>
          </cell>
          <cell r="I2789" t="str">
            <v>S.PIETRO</v>
          </cell>
          <cell r="J2789" t="str">
            <v>AMB. CHIRURGIA G.</v>
          </cell>
          <cell r="K2789" t="str">
            <v>AMB. CHIRURGIA G.</v>
          </cell>
          <cell r="L2789" t="str">
            <v>NON TROVATO</v>
          </cell>
          <cell r="P2789" t="str">
            <v>BIENNALE</v>
          </cell>
          <cell r="Q2789" t="str">
            <v>ANNUALE</v>
          </cell>
          <cell r="R2789" t="str">
            <v>NON PREVISTO</v>
          </cell>
          <cell r="T2789" t="str">
            <v>DA FARE</v>
          </cell>
          <cell r="U2789">
            <v>0</v>
          </cell>
          <cell r="V2789">
            <v>0</v>
          </cell>
          <cell r="W2789">
            <v>0</v>
          </cell>
          <cell r="X2789">
            <v>0</v>
          </cell>
          <cell r="Y2789" t="str">
            <v>DA FARE</v>
          </cell>
          <cell r="Z2789">
            <v>0</v>
          </cell>
          <cell r="AA2789">
            <v>0</v>
          </cell>
          <cell r="AB2789">
            <v>0</v>
          </cell>
          <cell r="AC2789">
            <v>0</v>
          </cell>
          <cell r="AD2789" t="str">
            <v>NON PREVISTO</v>
          </cell>
          <cell r="AE2789" t="str">
            <v>NON PREVISTO</v>
          </cell>
          <cell r="AF2789" t="str">
            <v>NON PREVISTO</v>
          </cell>
          <cell r="AG2789" t="str">
            <v>NON PREVISTO</v>
          </cell>
          <cell r="AH2789" t="str">
            <v>NON PREVISTO</v>
          </cell>
        </row>
        <row r="2790">
          <cell r="A2790">
            <v>104613</v>
          </cell>
          <cell r="B2790" t="str">
            <v>VAPORIZZATORE</v>
          </cell>
          <cell r="C2790" t="str">
            <v>DRAEGER MEDICAL AG &amp; CO KG</v>
          </cell>
          <cell r="D2790" t="str">
            <v>D VAPOR</v>
          </cell>
          <cell r="E2790" t="str">
            <v>ASPC-0180</v>
          </cell>
          <cell r="F2790" t="str">
            <v>SINGOLA</v>
          </cell>
          <cell r="G2790">
            <v>104613</v>
          </cell>
          <cell r="I2790" t="str">
            <v>S.PIETRO</v>
          </cell>
          <cell r="J2790" t="str">
            <v>BLOCCO OPERATORIO</v>
          </cell>
          <cell r="K2790" t="str">
            <v>BLOCCO OPERATORIO</v>
          </cell>
          <cell r="L2790" t="str">
            <v>BLOCCO OPERATORIO SALA 4</v>
          </cell>
          <cell r="M2790" t="str">
            <v>SINGOLA</v>
          </cell>
          <cell r="N2790" t="str">
            <v>104613</v>
          </cell>
          <cell r="P2790" t="str">
            <v>ANNUALE</v>
          </cell>
          <cell r="Q2790" t="str">
            <v>ANNUALE (NON DI NS COMPETENZA)</v>
          </cell>
          <cell r="R2790" t="str">
            <v>NON PREVISTO</v>
          </cell>
          <cell r="T2790" t="str">
            <v>DA FARE</v>
          </cell>
          <cell r="U2790" t="str">
            <v>4613</v>
          </cell>
          <cell r="V2790">
            <v>46260</v>
          </cell>
          <cell r="W2790" t="str">
            <v>POSITIVO</v>
          </cell>
          <cell r="X2790">
            <v>0</v>
          </cell>
          <cell r="Y2790" t="str">
            <v>NON PREVISTO</v>
          </cell>
          <cell r="Z2790">
            <v>0</v>
          </cell>
          <cell r="AA2790">
            <v>0</v>
          </cell>
          <cell r="AB2790">
            <v>0</v>
          </cell>
          <cell r="AC2790">
            <v>0</v>
          </cell>
          <cell r="AD2790" t="str">
            <v>NON PREVISTO</v>
          </cell>
          <cell r="AE2790" t="str">
            <v>NON PREVISTO</v>
          </cell>
          <cell r="AF2790" t="str">
            <v>NON PREVISTO</v>
          </cell>
          <cell r="AG2790" t="str">
            <v>NON PREVISTO</v>
          </cell>
          <cell r="AH2790" t="str">
            <v>NON PREVISTO</v>
          </cell>
        </row>
        <row r="2791">
          <cell r="A2791">
            <v>104614</v>
          </cell>
          <cell r="B2791" t="str">
            <v>VAPORIZZATORE</v>
          </cell>
          <cell r="C2791" t="str">
            <v>DRAEGER MEDICAL AG &amp; CO KG</v>
          </cell>
          <cell r="D2791" t="str">
            <v>D VAPOR</v>
          </cell>
          <cell r="E2791" t="str">
            <v>ASPC-0179</v>
          </cell>
          <cell r="F2791" t="str">
            <v>SINGOLA</v>
          </cell>
          <cell r="G2791">
            <v>104614</v>
          </cell>
          <cell r="I2791" t="str">
            <v>S.PIETRO</v>
          </cell>
          <cell r="J2791" t="str">
            <v>BLOCCO OPERATORIO</v>
          </cell>
          <cell r="K2791" t="str">
            <v>BLOCCO OPERATORIO</v>
          </cell>
          <cell r="L2791" t="str">
            <v>SALA TRAVAGLIO</v>
          </cell>
          <cell r="M2791" t="str">
            <v>COMPONENTE</v>
          </cell>
          <cell r="N2791" t="str">
            <v>100158</v>
          </cell>
          <cell r="P2791" t="str">
            <v>ANNUALE</v>
          </cell>
          <cell r="Q2791" t="str">
            <v>ANNUALE (NON DI NS COMPETENZA)</v>
          </cell>
          <cell r="R2791" t="str">
            <v>NON PREVISTO</v>
          </cell>
          <cell r="T2791" t="str">
            <v>DA FARE</v>
          </cell>
          <cell r="U2791" t="str">
            <v>4614</v>
          </cell>
          <cell r="V2791">
            <v>46248</v>
          </cell>
          <cell r="W2791" t="str">
            <v>POSITIVO</v>
          </cell>
          <cell r="X2791">
            <v>0</v>
          </cell>
          <cell r="Y2791" t="str">
            <v>NON PREVISTO</v>
          </cell>
          <cell r="Z2791">
            <v>0</v>
          </cell>
          <cell r="AA2791">
            <v>0</v>
          </cell>
          <cell r="AB2791">
            <v>0</v>
          </cell>
          <cell r="AC2791">
            <v>0</v>
          </cell>
          <cell r="AD2791" t="str">
            <v>NON PREVISTO</v>
          </cell>
          <cell r="AE2791" t="str">
            <v>NON PREVISTO</v>
          </cell>
          <cell r="AF2791" t="str">
            <v>NON PREVISTO</v>
          </cell>
          <cell r="AG2791" t="str">
            <v>NON PREVISTO</v>
          </cell>
          <cell r="AH2791" t="str">
            <v>NON PREVISTO</v>
          </cell>
        </row>
        <row r="2792">
          <cell r="A2792">
            <v>104615</v>
          </cell>
          <cell r="B2792" t="str">
            <v>PREPARATORE AUTOMATICO DI VETRINI</v>
          </cell>
          <cell r="C2792" t="str">
            <v>HOLOGIC INC</v>
          </cell>
          <cell r="D2792" t="str">
            <v>THINPREP 5000</v>
          </cell>
          <cell r="E2792" t="str">
            <v>91148H16D0</v>
          </cell>
          <cell r="F2792" t="str">
            <v>SINGOLA</v>
          </cell>
          <cell r="G2792">
            <v>104615</v>
          </cell>
          <cell r="I2792" t="str">
            <v>S.PIETRO</v>
          </cell>
          <cell r="J2792" t="str">
            <v>ISTOPATOLOGIA</v>
          </cell>
          <cell r="K2792" t="str">
            <v>ISTOPATOLOGIA</v>
          </cell>
          <cell r="L2792" t="str">
            <v>ISTOPATOLOGIA</v>
          </cell>
          <cell r="M2792" t="str">
            <v>SINGOLA</v>
          </cell>
          <cell r="N2792">
            <v>104615</v>
          </cell>
          <cell r="P2792" t="str">
            <v>BIENNALE</v>
          </cell>
          <cell r="Q2792" t="str">
            <v>ANNUALE (NON DI NS COMPETENZA)</v>
          </cell>
          <cell r="R2792" t="str">
            <v>NON PREVISTO</v>
          </cell>
          <cell r="T2792" t="str">
            <v>NON PREVISTO</v>
          </cell>
          <cell r="U2792">
            <v>0</v>
          </cell>
          <cell r="V2792">
            <v>0</v>
          </cell>
          <cell r="W2792">
            <v>0</v>
          </cell>
          <cell r="X2792">
            <v>0</v>
          </cell>
          <cell r="Y2792" t="str">
            <v>NON PREVISTO</v>
          </cell>
          <cell r="Z2792">
            <v>0</v>
          </cell>
          <cell r="AA2792">
            <v>0</v>
          </cell>
          <cell r="AB2792">
            <v>0</v>
          </cell>
          <cell r="AC2792">
            <v>0</v>
          </cell>
          <cell r="AD2792" t="str">
            <v>NON PREVISTO</v>
          </cell>
          <cell r="AE2792" t="str">
            <v>NON PREVISTO</v>
          </cell>
          <cell r="AF2792" t="str">
            <v>NON PREVISTO</v>
          </cell>
          <cell r="AG2792" t="str">
            <v>NON PREVISTO</v>
          </cell>
          <cell r="AH2792" t="str">
            <v>NON PREVISTO</v>
          </cell>
        </row>
        <row r="2793">
          <cell r="A2793">
            <v>104616</v>
          </cell>
          <cell r="B2793" t="str">
            <v>CITOFLUORIMETRO</v>
          </cell>
          <cell r="C2793" t="str">
            <v>BECTON DICKINSON &amp; CO</v>
          </cell>
          <cell r="D2793" t="str">
            <v>FACSCANTO II</v>
          </cell>
          <cell r="E2793" t="str">
            <v>V96301217</v>
          </cell>
          <cell r="F2793" t="str">
            <v>SINGOLA</v>
          </cell>
          <cell r="G2793">
            <v>104616</v>
          </cell>
          <cell r="I2793" t="str">
            <v>S.PIETRO</v>
          </cell>
          <cell r="J2793" t="str">
            <v>CENTRO TRASFUSIONALE</v>
          </cell>
          <cell r="K2793" t="str">
            <v>CENTRO TRASFUSIONALE</v>
          </cell>
          <cell r="L2793" t="str">
            <v>CENTRO TRASFUSIONALE</v>
          </cell>
          <cell r="M2793" t="str">
            <v>SINGOLA</v>
          </cell>
          <cell r="N2793">
            <v>104616</v>
          </cell>
          <cell r="P2793" t="str">
            <v>BIENNALE</v>
          </cell>
          <cell r="Q2793" t="str">
            <v>ANNUALE (NON DI NS COMPETENZA)</v>
          </cell>
          <cell r="R2793" t="str">
            <v>NON PREVISTO</v>
          </cell>
          <cell r="T2793" t="str">
            <v>NON PREVISTO</v>
          </cell>
          <cell r="U2793">
            <v>0</v>
          </cell>
          <cell r="V2793">
            <v>0</v>
          </cell>
          <cell r="W2793">
            <v>0</v>
          </cell>
          <cell r="X2793">
            <v>0</v>
          </cell>
          <cell r="Y2793" t="str">
            <v>NON PREVISTO</v>
          </cell>
          <cell r="Z2793">
            <v>0</v>
          </cell>
          <cell r="AA2793">
            <v>0</v>
          </cell>
          <cell r="AB2793">
            <v>0</v>
          </cell>
          <cell r="AC2793">
            <v>0</v>
          </cell>
          <cell r="AD2793" t="str">
            <v>NON PREVISTO</v>
          </cell>
          <cell r="AE2793" t="str">
            <v>NON PREVISTO</v>
          </cell>
          <cell r="AF2793" t="str">
            <v>NON PREVISTO</v>
          </cell>
          <cell r="AG2793" t="str">
            <v>NON PREVISTO</v>
          </cell>
          <cell r="AH2793" t="str">
            <v>NON PREVISTO</v>
          </cell>
        </row>
        <row r="2794">
          <cell r="A2794">
            <v>104617</v>
          </cell>
          <cell r="B2794" t="str">
            <v>SONDA ECOGRAFICA</v>
          </cell>
          <cell r="C2794" t="str">
            <v>ESAOTE SPA</v>
          </cell>
          <cell r="D2794" t="str">
            <v>SC 3421</v>
          </cell>
          <cell r="E2794">
            <v>10505099</v>
          </cell>
          <cell r="F2794" t="str">
            <v>COMPONENTE</v>
          </cell>
          <cell r="G2794">
            <v>102236</v>
          </cell>
          <cell r="H2794" t="str">
            <v>ECO7 (102236)</v>
          </cell>
          <cell r="I2794" t="str">
            <v>S.PIETRO</v>
          </cell>
          <cell r="J2794" t="str">
            <v>BLOCCO OPERATORIO</v>
          </cell>
          <cell r="K2794" t="str">
            <v>BLOCCO OPERATORIO</v>
          </cell>
          <cell r="L2794" t="str">
            <v>BLOCCO OPERATORIO SALA PREPARAZIONE</v>
          </cell>
          <cell r="M2794" t="str">
            <v>COMPONENTE</v>
          </cell>
          <cell r="N2794" t="str">
            <v>102236</v>
          </cell>
          <cell r="O2794" t="str">
            <v>ECO7 (102236)</v>
          </cell>
          <cell r="P2794" t="str">
            <v>ANNUALE CON APP PADRE</v>
          </cell>
          <cell r="Q2794" t="str">
            <v>ANNUALE</v>
          </cell>
          <cell r="R2794" t="str">
            <v>ANNUALE</v>
          </cell>
          <cell r="T2794" t="str">
            <v>DA FARE</v>
          </cell>
          <cell r="U2794">
            <v>2236</v>
          </cell>
          <cell r="V2794">
            <v>46260</v>
          </cell>
          <cell r="W2794" t="str">
            <v>POSITIVO</v>
          </cell>
          <cell r="X2794" t="str">
            <v>VSE EFFETTUATA CON PADRE</v>
          </cell>
          <cell r="Y2794" t="str">
            <v>DA FARE</v>
          </cell>
          <cell r="Z2794" t="str">
            <v>4617</v>
          </cell>
          <cell r="AA2794">
            <v>46260</v>
          </cell>
          <cell r="AB2794" t="str">
            <v>POSITIVO</v>
          </cell>
          <cell r="AC2794">
            <v>0</v>
          </cell>
          <cell r="AD2794" t="str">
            <v>DA FARE</v>
          </cell>
          <cell r="AE2794" t="str">
            <v>102236</v>
          </cell>
          <cell r="AF2794">
            <v>0</v>
          </cell>
          <cell r="AG2794">
            <v>0</v>
          </cell>
          <cell r="AH2794">
            <v>0</v>
          </cell>
        </row>
        <row r="2795">
          <cell r="A2795">
            <v>104618</v>
          </cell>
          <cell r="B2795" t="str">
            <v>MONITOR TELEVISIVO PER BIOIMMAGINI</v>
          </cell>
          <cell r="C2795" t="str">
            <v>SONY CORP</v>
          </cell>
          <cell r="D2795" t="str">
            <v>LMD X3200MD</v>
          </cell>
          <cell r="E2795">
            <v>8000926</v>
          </cell>
          <cell r="F2795" t="str">
            <v>COMPONENTE</v>
          </cell>
          <cell r="G2795">
            <v>104569</v>
          </cell>
          <cell r="I2795" t="str">
            <v>S.PIETRO</v>
          </cell>
          <cell r="J2795" t="str">
            <v>BLOCCO OPERATORIO</v>
          </cell>
          <cell r="K2795" t="str">
            <v>BLOCCO OPERATORIO</v>
          </cell>
          <cell r="L2795" t="str">
            <v>BLOCCO OPERATORIO SALA 2</v>
          </cell>
          <cell r="M2795" t="str">
            <v>COMPONENTE</v>
          </cell>
          <cell r="N2795" t="str">
            <v>104569</v>
          </cell>
          <cell r="P2795" t="str">
            <v>ANNUALE</v>
          </cell>
          <cell r="Q2795" t="str">
            <v>ANNUALE</v>
          </cell>
          <cell r="R2795" t="str">
            <v>NON PREVISTO</v>
          </cell>
          <cell r="T2795" t="str">
            <v>DA FARE</v>
          </cell>
          <cell r="U2795" t="str">
            <v>4618</v>
          </cell>
          <cell r="V2795">
            <v>46259</v>
          </cell>
          <cell r="W2795" t="str">
            <v>POSITIVO</v>
          </cell>
          <cell r="X2795">
            <v>0</v>
          </cell>
          <cell r="Y2795" t="str">
            <v>DA FARE</v>
          </cell>
          <cell r="Z2795" t="str">
            <v>4618</v>
          </cell>
          <cell r="AA2795">
            <v>46259</v>
          </cell>
          <cell r="AB2795" t="str">
            <v>POSITIVO</v>
          </cell>
          <cell r="AC2795">
            <v>0</v>
          </cell>
          <cell r="AD2795" t="str">
            <v>NON PREVISTO</v>
          </cell>
          <cell r="AE2795" t="str">
            <v>NON PREVISTO</v>
          </cell>
          <cell r="AF2795" t="str">
            <v>NON PREVISTO</v>
          </cell>
          <cell r="AG2795" t="str">
            <v>NON PREVISTO</v>
          </cell>
          <cell r="AH2795" t="str">
            <v>NON PREVISTO</v>
          </cell>
        </row>
        <row r="2796">
          <cell r="A2796">
            <v>104619</v>
          </cell>
          <cell r="B2796" t="str">
            <v>CENTRALE MONITORAGGIO</v>
          </cell>
          <cell r="C2796" t="str">
            <v>EDAN INSTRUMENTS INC</v>
          </cell>
          <cell r="D2796" t="str">
            <v>MFM CMS</v>
          </cell>
          <cell r="E2796" t="str">
            <v>C2C202BCLT</v>
          </cell>
          <cell r="F2796" t="str">
            <v>PRINCIPALE</v>
          </cell>
          <cell r="G2796">
            <v>104619</v>
          </cell>
          <cell r="I2796" t="str">
            <v>S.PIETRO</v>
          </cell>
          <cell r="J2796" t="str">
            <v>UTIC</v>
          </cell>
          <cell r="K2796" t="str">
            <v>UTIC</v>
          </cell>
          <cell r="L2796" t="str">
            <v>UTIC</v>
          </cell>
          <cell r="M2796" t="str">
            <v>PRINCIPALE</v>
          </cell>
          <cell r="N2796" t="str">
            <v>104619</v>
          </cell>
          <cell r="P2796" t="str">
            <v>ANNUALE</v>
          </cell>
          <cell r="Q2796" t="str">
            <v>ANNUALE (NON DI NS COMPETENZA)</v>
          </cell>
          <cell r="R2796" t="str">
            <v>NON PREVISTO</v>
          </cell>
          <cell r="S2796" t="str">
            <v>MP DA FARE CMQ</v>
          </cell>
          <cell r="T2796" t="str">
            <v>DA FARE</v>
          </cell>
          <cell r="U2796" t="str">
            <v>4619</v>
          </cell>
          <cell r="V2796">
            <v>46233</v>
          </cell>
          <cell r="W2796" t="str">
            <v>POSITIVO</v>
          </cell>
          <cell r="X2796">
            <v>0</v>
          </cell>
          <cell r="Y2796" t="str">
            <v>NON PREVISTO</v>
          </cell>
          <cell r="Z2796" t="str">
            <v>4619</v>
          </cell>
          <cell r="AA2796">
            <v>46233</v>
          </cell>
          <cell r="AB2796" t="str">
            <v>POSITIVO</v>
          </cell>
          <cell r="AC2796">
            <v>0</v>
          </cell>
          <cell r="AD2796" t="str">
            <v>NON PREVISTO</v>
          </cell>
          <cell r="AE2796" t="str">
            <v>NON PREVISTO</v>
          </cell>
          <cell r="AF2796" t="str">
            <v>NON PREVISTO</v>
          </cell>
          <cell r="AG2796" t="str">
            <v>NON PREVISTO</v>
          </cell>
          <cell r="AH2796" t="str">
            <v>NON PREVISTO</v>
          </cell>
        </row>
        <row r="2797">
          <cell r="A2797">
            <v>104621</v>
          </cell>
          <cell r="B2797" t="str">
            <v>LETTINO DA VISITA ELETTRIFICATO</v>
          </cell>
          <cell r="C2797" t="str">
            <v>GIVAS SRL</v>
          </cell>
          <cell r="D2797" t="str">
            <v>AV 4035</v>
          </cell>
          <cell r="E2797" t="str">
            <v>001269866</v>
          </cell>
          <cell r="F2797" t="str">
            <v>SINGOLA</v>
          </cell>
          <cell r="G2797">
            <v>104621</v>
          </cell>
          <cell r="I2797" t="str">
            <v>S.PIETRO</v>
          </cell>
          <cell r="J2797" t="str">
            <v>AMB. ORTOPEDIA</v>
          </cell>
          <cell r="K2797" t="str">
            <v>AMB. ORTOPEDIA</v>
          </cell>
          <cell r="L2797" t="str">
            <v>AMB. ORTOPEDIA</v>
          </cell>
          <cell r="M2797" t="str">
            <v>SINGOLA</v>
          </cell>
          <cell r="N2797" t="str">
            <v>104621</v>
          </cell>
          <cell r="P2797" t="str">
            <v>BIENNALE</v>
          </cell>
          <cell r="Q2797" t="str">
            <v>ANNUALE</v>
          </cell>
          <cell r="R2797" t="str">
            <v>NON PREVISTO</v>
          </cell>
          <cell r="T2797" t="str">
            <v>NON PREVISTO</v>
          </cell>
          <cell r="U2797">
            <v>0</v>
          </cell>
          <cell r="V2797">
            <v>0</v>
          </cell>
          <cell r="W2797">
            <v>0</v>
          </cell>
          <cell r="X2797">
            <v>0</v>
          </cell>
          <cell r="Y2797" t="str">
            <v>DA FARE</v>
          </cell>
          <cell r="Z2797" t="str">
            <v>4621</v>
          </cell>
          <cell r="AA2797">
            <v>46265</v>
          </cell>
          <cell r="AB2797" t="str">
            <v>POSITIVO</v>
          </cell>
          <cell r="AC2797">
            <v>0</v>
          </cell>
          <cell r="AD2797" t="str">
            <v>NON PREVISTO</v>
          </cell>
          <cell r="AE2797" t="str">
            <v>NON PREVISTO</v>
          </cell>
          <cell r="AF2797" t="str">
            <v>NON PREVISTO</v>
          </cell>
          <cell r="AG2797" t="str">
            <v>NON PREVISTO</v>
          </cell>
          <cell r="AH2797" t="str">
            <v>NON PREVISTO</v>
          </cell>
        </row>
        <row r="2798">
          <cell r="A2798">
            <v>104622</v>
          </cell>
          <cell r="B2798" t="str">
            <v>LETTINO DA VISITA ELETTRIFICATO</v>
          </cell>
          <cell r="C2798" t="str">
            <v>GIVAS SRL</v>
          </cell>
          <cell r="D2798" t="str">
            <v>AV 4035</v>
          </cell>
          <cell r="E2798" t="str">
            <v>001269867</v>
          </cell>
          <cell r="F2798" t="str">
            <v>SINGOLA</v>
          </cell>
          <cell r="G2798">
            <v>104622</v>
          </cell>
          <cell r="I2798" t="str">
            <v>S.PIETRO</v>
          </cell>
          <cell r="J2798" t="str">
            <v>AMB. ORTOPEDIA</v>
          </cell>
          <cell r="K2798" t="str">
            <v>AMB. ORTOPEDIA</v>
          </cell>
          <cell r="L2798" t="str">
            <v>AMB. ORTOPEDIA</v>
          </cell>
          <cell r="M2798" t="str">
            <v>SINGOLA</v>
          </cell>
          <cell r="N2798" t="str">
            <v>104622</v>
          </cell>
          <cell r="P2798" t="str">
            <v>BIENNALE</v>
          </cell>
          <cell r="Q2798" t="str">
            <v>ANNUALE</v>
          </cell>
          <cell r="R2798" t="str">
            <v>NON PREVISTO</v>
          </cell>
          <cell r="T2798" t="str">
            <v>NON PREVISTO</v>
          </cell>
          <cell r="U2798">
            <v>0</v>
          </cell>
          <cell r="V2798">
            <v>0</v>
          </cell>
          <cell r="W2798">
            <v>0</v>
          </cell>
          <cell r="X2798">
            <v>0</v>
          </cell>
          <cell r="Y2798" t="str">
            <v>DA FARE</v>
          </cell>
          <cell r="Z2798" t="str">
            <v>4622</v>
          </cell>
          <cell r="AA2798">
            <v>46265</v>
          </cell>
          <cell r="AB2798" t="str">
            <v>POSITIVO</v>
          </cell>
          <cell r="AC2798">
            <v>0</v>
          </cell>
          <cell r="AD2798" t="str">
            <v>NON PREVISTO</v>
          </cell>
          <cell r="AE2798" t="str">
            <v>NON PREVISTO</v>
          </cell>
          <cell r="AF2798" t="str">
            <v>NON PREVISTO</v>
          </cell>
          <cell r="AG2798" t="str">
            <v>NON PREVISTO</v>
          </cell>
          <cell r="AH2798" t="str">
            <v>NON PREVISTO</v>
          </cell>
        </row>
        <row r="2799">
          <cell r="A2799">
            <v>104624</v>
          </cell>
          <cell r="B2799" t="str">
            <v>LAMPADA FRONTALE</v>
          </cell>
          <cell r="C2799" t="str">
            <v>GIMA SPA</v>
          </cell>
          <cell r="D2799" t="str">
            <v>LED 40 KL</v>
          </cell>
          <cell r="E2799" t="str">
            <v>00005</v>
          </cell>
          <cell r="F2799" t="str">
            <v>SINGOLA</v>
          </cell>
          <cell r="G2799">
            <v>104624</v>
          </cell>
          <cell r="I2799" t="str">
            <v>S.PIETRO</v>
          </cell>
          <cell r="J2799" t="str">
            <v>AMB. ORL</v>
          </cell>
          <cell r="K2799" t="str">
            <v>AMB. ORL</v>
          </cell>
          <cell r="L2799" t="str">
            <v>AMB. ORL</v>
          </cell>
          <cell r="M2799" t="str">
            <v>SINGOLA</v>
          </cell>
          <cell r="N2799" t="str">
            <v>104624</v>
          </cell>
          <cell r="P2799" t="str">
            <v>BIENNALE</v>
          </cell>
          <cell r="Q2799" t="str">
            <v>ANNUALE</v>
          </cell>
          <cell r="R2799" t="str">
            <v>NON PREVISTO</v>
          </cell>
          <cell r="T2799" t="str">
            <v>NON PREVISTO</v>
          </cell>
          <cell r="U2799">
            <v>0</v>
          </cell>
          <cell r="V2799">
            <v>0</v>
          </cell>
          <cell r="W2799">
            <v>0</v>
          </cell>
          <cell r="X2799">
            <v>0</v>
          </cell>
          <cell r="Y2799" t="str">
            <v>DA FARE</v>
          </cell>
          <cell r="Z2799" t="str">
            <v>4624</v>
          </cell>
          <cell r="AA2799">
            <v>46265</v>
          </cell>
          <cell r="AB2799">
            <v>0</v>
          </cell>
          <cell r="AC2799">
            <v>0</v>
          </cell>
          <cell r="AD2799" t="str">
            <v>NON PREVISTO</v>
          </cell>
          <cell r="AE2799" t="str">
            <v>NON PREVISTO</v>
          </cell>
          <cell r="AF2799" t="str">
            <v>NON PREVISTO</v>
          </cell>
          <cell r="AG2799" t="str">
            <v>NON PREVISTO</v>
          </cell>
          <cell r="AH2799" t="str">
            <v>NON PREVISTO</v>
          </cell>
        </row>
        <row r="2800">
          <cell r="A2800">
            <v>104625</v>
          </cell>
          <cell r="B2800" t="str">
            <v>PORTATILE PER RADIOGRAFIA, APPARECCHIO</v>
          </cell>
          <cell r="C2800" t="str">
            <v>GENERAL MEDICAL MERATE SPA</v>
          </cell>
          <cell r="D2800" t="str">
            <v>MAC D R32D</v>
          </cell>
          <cell r="E2800" t="str">
            <v>49150</v>
          </cell>
          <cell r="F2800" t="str">
            <v>SINGOLA</v>
          </cell>
          <cell r="G2800">
            <v>104625</v>
          </cell>
          <cell r="I2800" t="str">
            <v>S.PIETRO</v>
          </cell>
          <cell r="J2800" t="str">
            <v>RADIOLOGIA</v>
          </cell>
          <cell r="K2800" t="str">
            <v>RADIOLOGIA</v>
          </cell>
          <cell r="L2800" t="str">
            <v>RADIOLOGIA</v>
          </cell>
          <cell r="M2800" t="str">
            <v>SINGOLA</v>
          </cell>
          <cell r="N2800">
            <v>104625</v>
          </cell>
          <cell r="P2800" t="str">
            <v>BIENNALE (NON DI NS COMPETENZA)</v>
          </cell>
          <cell r="Q2800" t="str">
            <v>ANNUALE (NON DI NS COMPETENZA)</v>
          </cell>
          <cell r="R2800" t="str">
            <v>NON PREVISTO</v>
          </cell>
          <cell r="T2800" t="str">
            <v>NON PREVISTO</v>
          </cell>
          <cell r="U2800">
            <v>0</v>
          </cell>
          <cell r="V2800">
            <v>0</v>
          </cell>
          <cell r="W2800">
            <v>0</v>
          </cell>
          <cell r="X2800">
            <v>0</v>
          </cell>
          <cell r="Y2800" t="str">
            <v>NON PREVISTO</v>
          </cell>
          <cell r="Z2800">
            <v>0</v>
          </cell>
          <cell r="AA2800">
            <v>0</v>
          </cell>
          <cell r="AB2800">
            <v>0</v>
          </cell>
          <cell r="AC2800">
            <v>0</v>
          </cell>
          <cell r="AD2800" t="str">
            <v>NON PREVISTO</v>
          </cell>
          <cell r="AE2800" t="str">
            <v>NON PREVISTO</v>
          </cell>
          <cell r="AF2800" t="str">
            <v>NON PREVISTO</v>
          </cell>
          <cell r="AG2800" t="str">
            <v>NON PREVISTO</v>
          </cell>
          <cell r="AH2800" t="str">
            <v>NON PREVISTO</v>
          </cell>
        </row>
        <row r="2801">
          <cell r="A2801">
            <v>104626</v>
          </cell>
          <cell r="B2801" t="str">
            <v>PORTATILE PER RADIOGRAFIA, APPARECCHIO</v>
          </cell>
          <cell r="C2801" t="str">
            <v>GENERAL MEDICAL MERATE SPA</v>
          </cell>
          <cell r="D2801" t="str">
            <v>MAC D R32D</v>
          </cell>
          <cell r="E2801" t="str">
            <v>49153</v>
          </cell>
          <cell r="F2801" t="str">
            <v>SINGOLA</v>
          </cell>
          <cell r="G2801">
            <v>104626</v>
          </cell>
          <cell r="I2801" t="str">
            <v>S.PIETRO</v>
          </cell>
          <cell r="J2801" t="str">
            <v>RADIOLOGIA</v>
          </cell>
          <cell r="K2801" t="str">
            <v>RADIOLOGIA</v>
          </cell>
          <cell r="L2801" t="str">
            <v>UTIN</v>
          </cell>
          <cell r="M2801" t="str">
            <v>SINGOLA</v>
          </cell>
          <cell r="N2801" t="str">
            <v>104626</v>
          </cell>
          <cell r="P2801" t="str">
            <v>BIENNALE (NON DI NS COMPETENZA)</v>
          </cell>
          <cell r="Q2801" t="str">
            <v>ANNUALE (NON DI NS COMPETENZA)</v>
          </cell>
          <cell r="R2801" t="str">
            <v>NON PREVISTO</v>
          </cell>
          <cell r="T2801" t="str">
            <v>NON PREVISTO</v>
          </cell>
          <cell r="U2801">
            <v>4626</v>
          </cell>
          <cell r="V2801">
            <v>46149</v>
          </cell>
          <cell r="W2801" t="str">
            <v>POSITIVO</v>
          </cell>
          <cell r="X2801">
            <v>0</v>
          </cell>
          <cell r="Y2801" t="str">
            <v>NON PREVISTO</v>
          </cell>
          <cell r="Z2801">
            <v>0</v>
          </cell>
          <cell r="AA2801">
            <v>0</v>
          </cell>
          <cell r="AB2801">
            <v>0</v>
          </cell>
          <cell r="AC2801">
            <v>0</v>
          </cell>
          <cell r="AD2801" t="str">
            <v>NON PREVISTO</v>
          </cell>
          <cell r="AE2801" t="str">
            <v>NON PREVISTO</v>
          </cell>
          <cell r="AF2801" t="str">
            <v>NON PREVISTO</v>
          </cell>
          <cell r="AG2801" t="str">
            <v>NON PREVISTO</v>
          </cell>
          <cell r="AH2801" t="str">
            <v>NON PREVISTO</v>
          </cell>
        </row>
        <row r="2802">
          <cell r="A2802">
            <v>104627</v>
          </cell>
          <cell r="B2802" t="str">
            <v>FRIGORIFERO BIOLOGICO</v>
          </cell>
          <cell r="C2802" t="str">
            <v>FRIMED SRL</v>
          </cell>
          <cell r="D2802" t="str">
            <v>AF 140 V T</v>
          </cell>
          <cell r="E2802" t="str">
            <v>FF0807FMK0523</v>
          </cell>
          <cell r="F2802" t="str">
            <v>SINGOLA</v>
          </cell>
          <cell r="G2802">
            <v>104627</v>
          </cell>
          <cell r="I2802" t="str">
            <v>S.PIETRO</v>
          </cell>
          <cell r="J2802" t="str">
            <v>FARMACIA</v>
          </cell>
          <cell r="K2802" t="str">
            <v>FARMACIA</v>
          </cell>
          <cell r="L2802" t="str">
            <v>FARMACIA</v>
          </cell>
          <cell r="M2802" t="str">
            <v>SINGOLA</v>
          </cell>
          <cell r="N2802">
            <v>104627</v>
          </cell>
          <cell r="P2802" t="str">
            <v>BIENNALE</v>
          </cell>
          <cell r="Q2802" t="str">
            <v>ANNUALE</v>
          </cell>
          <cell r="R2802" t="str">
            <v>NON PREVISTO</v>
          </cell>
          <cell r="T2802" t="str">
            <v>NON PREVISTO</v>
          </cell>
          <cell r="U2802">
            <v>0</v>
          </cell>
          <cell r="V2802">
            <v>0</v>
          </cell>
          <cell r="W2802">
            <v>0</v>
          </cell>
          <cell r="X2802">
            <v>0</v>
          </cell>
          <cell r="Y2802" t="str">
            <v>DA FARE</v>
          </cell>
          <cell r="Z2802">
            <v>4627</v>
          </cell>
          <cell r="AA2802">
            <v>46261</v>
          </cell>
          <cell r="AB2802" t="str">
            <v>POSITIVO</v>
          </cell>
          <cell r="AC2802">
            <v>0</v>
          </cell>
          <cell r="AD2802" t="str">
            <v>NON PREVISTO</v>
          </cell>
          <cell r="AE2802" t="str">
            <v>NON PREVISTO</v>
          </cell>
          <cell r="AF2802" t="str">
            <v>NON PREVISTO</v>
          </cell>
          <cell r="AG2802" t="str">
            <v>NON PREVISTO</v>
          </cell>
          <cell r="AH2802" t="str">
            <v>NON PREVISTO</v>
          </cell>
        </row>
        <row r="2803">
          <cell r="A2803">
            <v>104628</v>
          </cell>
          <cell r="B2803" t="str">
            <v>FRIGORIFERO BIOLOGICO</v>
          </cell>
          <cell r="C2803" t="str">
            <v>FRIMED SRL</v>
          </cell>
          <cell r="D2803" t="str">
            <v>AF 70 VT</v>
          </cell>
          <cell r="E2803" t="str">
            <v>FF2460FM30421</v>
          </cell>
          <cell r="F2803" t="str">
            <v>SINGOLA</v>
          </cell>
          <cell r="G2803">
            <v>104628</v>
          </cell>
          <cell r="I2803" t="str">
            <v>S.PIETRO</v>
          </cell>
          <cell r="J2803" t="str">
            <v>LABORATORIO ANALISI</v>
          </cell>
          <cell r="K2803" t="str">
            <v>LABORATORIO ANALISI</v>
          </cell>
          <cell r="L2803" t="str">
            <v>LABORATORIO ANALISI</v>
          </cell>
          <cell r="M2803" t="str">
            <v>SINGOLA</v>
          </cell>
          <cell r="N2803">
            <v>104628</v>
          </cell>
          <cell r="P2803" t="str">
            <v>BIENNALE</v>
          </cell>
          <cell r="Q2803" t="str">
            <v>ANNUALE</v>
          </cell>
          <cell r="R2803" t="str">
            <v>NON PREVISTO</v>
          </cell>
          <cell r="T2803" t="str">
            <v>NON PREVISTO</v>
          </cell>
          <cell r="U2803">
            <v>0</v>
          </cell>
          <cell r="V2803">
            <v>0</v>
          </cell>
          <cell r="W2803">
            <v>0</v>
          </cell>
          <cell r="X2803">
            <v>0</v>
          </cell>
          <cell r="Y2803" t="str">
            <v>DA FARE</v>
          </cell>
          <cell r="Z2803">
            <v>4628</v>
          </cell>
          <cell r="AA2803">
            <v>46217</v>
          </cell>
          <cell r="AB2803" t="str">
            <v>POSITIVO</v>
          </cell>
          <cell r="AC2803">
            <v>0</v>
          </cell>
          <cell r="AD2803" t="str">
            <v>NON PREVISTO</v>
          </cell>
          <cell r="AE2803" t="str">
            <v>NON PREVISTO</v>
          </cell>
          <cell r="AF2803" t="str">
            <v>NON PREVISTO</v>
          </cell>
          <cell r="AG2803" t="str">
            <v>NON PREVISTO</v>
          </cell>
          <cell r="AH2803" t="str">
            <v>NON PREVISTO</v>
          </cell>
        </row>
        <row r="2804">
          <cell r="A2804">
            <v>104629</v>
          </cell>
          <cell r="B2804" t="str">
            <v>CONGELATORE DA LABORATORIO</v>
          </cell>
          <cell r="C2804" t="str">
            <v>FRIMED SRL</v>
          </cell>
          <cell r="D2804" t="str">
            <v>AF 70 B P</v>
          </cell>
          <cell r="E2804" t="str">
            <v>C00806FMK0523</v>
          </cell>
          <cell r="F2804" t="str">
            <v>SINGOLA</v>
          </cell>
          <cell r="G2804">
            <v>104629</v>
          </cell>
          <cell r="I2804" t="str">
            <v>S.PIETRO</v>
          </cell>
          <cell r="J2804" t="str">
            <v>CENTRO GENETICA</v>
          </cell>
          <cell r="K2804" t="str">
            <v>CENTRO GENETICA</v>
          </cell>
          <cell r="L2804" t="str">
            <v>CENTRO GENETICA</v>
          </cell>
          <cell r="M2804" t="str">
            <v>SINGOLA</v>
          </cell>
          <cell r="N2804" t="str">
            <v>104629</v>
          </cell>
          <cell r="P2804" t="str">
            <v>BIENNALE (NON DI NS COMPETENZA)</v>
          </cell>
          <cell r="Q2804" t="str">
            <v>ANNUALE (NON DI NS COMPETENZA)</v>
          </cell>
          <cell r="R2804" t="str">
            <v>NON PREVISTO</v>
          </cell>
          <cell r="T2804" t="str">
            <v>NON PREVISTO</v>
          </cell>
          <cell r="U2804">
            <v>0</v>
          </cell>
          <cell r="V2804">
            <v>0</v>
          </cell>
          <cell r="W2804">
            <v>0</v>
          </cell>
          <cell r="X2804">
            <v>0</v>
          </cell>
          <cell r="Y2804" t="str">
            <v>NON PREVISTO</v>
          </cell>
          <cell r="Z2804">
            <v>0</v>
          </cell>
          <cell r="AA2804">
            <v>0</v>
          </cell>
          <cell r="AB2804">
            <v>0</v>
          </cell>
          <cell r="AC2804">
            <v>0</v>
          </cell>
          <cell r="AD2804" t="str">
            <v>NON PREVISTO</v>
          </cell>
          <cell r="AE2804" t="str">
            <v>NON PREVISTO</v>
          </cell>
          <cell r="AF2804" t="str">
            <v>NON PREVISTO</v>
          </cell>
          <cell r="AG2804" t="str">
            <v>NON PREVISTO</v>
          </cell>
          <cell r="AH2804" t="str">
            <v>NON PREVISTO</v>
          </cell>
        </row>
        <row r="2805">
          <cell r="A2805">
            <v>104630</v>
          </cell>
          <cell r="B2805" t="str">
            <v>TERMOSALDATRICE</v>
          </cell>
          <cell r="C2805" t="str">
            <v>GANDUS SALDATRICI SRL</v>
          </cell>
          <cell r="D2805" t="str">
            <v>MINIRO' H NET EVO</v>
          </cell>
          <cell r="E2805" t="str">
            <v>2584</v>
          </cell>
          <cell r="F2805" t="str">
            <v>SINGOLA</v>
          </cell>
          <cell r="G2805">
            <v>104630</v>
          </cell>
          <cell r="I2805" t="str">
            <v>S.PIETRO</v>
          </cell>
          <cell r="J2805" t="str">
            <v>SALA OPERATORIA PAMPURI</v>
          </cell>
          <cell r="K2805" t="str">
            <v>SALA PARTO</v>
          </cell>
          <cell r="L2805" t="str">
            <v>SALA PARTO</v>
          </cell>
          <cell r="M2805" t="str">
            <v>SINGOLA</v>
          </cell>
          <cell r="N2805" t="str">
            <v>104630</v>
          </cell>
          <cell r="P2805" t="str">
            <v>ANNUALE</v>
          </cell>
          <cell r="Q2805" t="str">
            <v>ANNUALE (NON DI NS COMPETENZA)</v>
          </cell>
          <cell r="R2805" t="str">
            <v>NON PREVISTO</v>
          </cell>
          <cell r="S2805" t="str">
            <v>MP DA FARE CMQ</v>
          </cell>
          <cell r="T2805" t="str">
            <v>DA FARE</v>
          </cell>
          <cell r="U2805" t="str">
            <v>4630</v>
          </cell>
          <cell r="V2805">
            <v>46248</v>
          </cell>
          <cell r="W2805" t="str">
            <v>POSITIVO</v>
          </cell>
          <cell r="X2805">
            <v>0</v>
          </cell>
          <cell r="Y2805" t="str">
            <v>MP DA FARE CMQ</v>
          </cell>
          <cell r="Z2805" t="str">
            <v>4630</v>
          </cell>
          <cell r="AA2805">
            <v>0</v>
          </cell>
          <cell r="AB2805" t="str">
            <v>POSITIVO</v>
          </cell>
          <cell r="AC2805">
            <v>0</v>
          </cell>
          <cell r="AD2805" t="str">
            <v>NON PREVISTO</v>
          </cell>
          <cell r="AE2805" t="str">
            <v>NON PREVISTO</v>
          </cell>
          <cell r="AF2805" t="str">
            <v>NON PREVISTO</v>
          </cell>
          <cell r="AG2805" t="str">
            <v>NON PREVISTO</v>
          </cell>
          <cell r="AH2805" t="str">
            <v>NON PREVISTO</v>
          </cell>
        </row>
        <row r="2806">
          <cell r="A2806">
            <v>104631</v>
          </cell>
          <cell r="B2806" t="str">
            <v>TERMOSALDATRICE</v>
          </cell>
          <cell r="C2806" t="str">
            <v>GANDUS SALDATRICI SRL</v>
          </cell>
          <cell r="D2806" t="str">
            <v>MINIRO' H NET EVO</v>
          </cell>
          <cell r="E2806" t="str">
            <v>2585</v>
          </cell>
          <cell r="F2806" t="str">
            <v>SINGOLA</v>
          </cell>
          <cell r="G2806">
            <v>104631</v>
          </cell>
          <cell r="I2806" t="str">
            <v>S.PIETRO</v>
          </cell>
          <cell r="J2806" t="str">
            <v>AMB. ENDOSCOPIA L.P. 3°P</v>
          </cell>
          <cell r="K2806" t="str">
            <v>AMB. ENDOSCOPIA L.P. 3°P</v>
          </cell>
          <cell r="L2806" t="str">
            <v>NON TROVATO</v>
          </cell>
          <cell r="P2806" t="str">
            <v>BIENNALE</v>
          </cell>
          <cell r="Q2806" t="str">
            <v>ANNUALE (NON DI NS COMPETENZA)</v>
          </cell>
          <cell r="R2806" t="str">
            <v>NON PREVISTO</v>
          </cell>
          <cell r="S2806" t="str">
            <v>MP DA FARE CMQ</v>
          </cell>
          <cell r="T2806" t="str">
            <v>NON PREVISTO</v>
          </cell>
          <cell r="U2806">
            <v>0</v>
          </cell>
          <cell r="V2806">
            <v>0</v>
          </cell>
          <cell r="W2806">
            <v>0</v>
          </cell>
          <cell r="X2806">
            <v>0</v>
          </cell>
          <cell r="Y2806" t="str">
            <v>NON PREVISTO</v>
          </cell>
          <cell r="Z2806">
            <v>0</v>
          </cell>
          <cell r="AA2806">
            <v>0</v>
          </cell>
          <cell r="AB2806">
            <v>0</v>
          </cell>
          <cell r="AC2806">
            <v>0</v>
          </cell>
          <cell r="AD2806" t="str">
            <v>NON PREVISTO</v>
          </cell>
          <cell r="AE2806" t="str">
            <v>NON PREVISTO</v>
          </cell>
          <cell r="AF2806" t="str">
            <v>NON PREVISTO</v>
          </cell>
          <cell r="AG2806" t="str">
            <v>NON PREVISTO</v>
          </cell>
          <cell r="AH2806" t="str">
            <v>NON PREVISTO</v>
          </cell>
        </row>
        <row r="2807">
          <cell r="A2807">
            <v>104633</v>
          </cell>
          <cell r="B2807" t="str">
            <v>STIMOLATORE NEUROMUSCOLARE</v>
          </cell>
          <cell r="C2807" t="str">
            <v>AD SWISS MEDTECH</v>
          </cell>
          <cell r="D2807" t="str">
            <v>VIBRA 3.0</v>
          </cell>
          <cell r="E2807" t="str">
            <v>DP001 0262</v>
          </cell>
          <cell r="F2807" t="str">
            <v>SINGOLA</v>
          </cell>
          <cell r="G2807">
            <v>104633</v>
          </cell>
          <cell r="I2807" t="str">
            <v>S.PIETRO</v>
          </cell>
          <cell r="J2807" t="str">
            <v>FISIOKINESITERAPIA</v>
          </cell>
          <cell r="K2807" t="str">
            <v>FISIOKINESITERAPIA</v>
          </cell>
          <cell r="L2807" t="str">
            <v>FISIOKINESITERAPIA</v>
          </cell>
          <cell r="M2807" t="str">
            <v>SINGOLA</v>
          </cell>
          <cell r="N2807">
            <v>104633</v>
          </cell>
          <cell r="P2807" t="str">
            <v>BIENNALE</v>
          </cell>
          <cell r="Q2807" t="str">
            <v>ANNUALE</v>
          </cell>
          <cell r="R2807" t="str">
            <v>NON PREVISTO</v>
          </cell>
          <cell r="T2807" t="str">
            <v>NON PREVISTO</v>
          </cell>
          <cell r="U2807">
            <v>0</v>
          </cell>
          <cell r="V2807">
            <v>0</v>
          </cell>
          <cell r="W2807">
            <v>0</v>
          </cell>
          <cell r="X2807">
            <v>0</v>
          </cell>
          <cell r="Y2807" t="str">
            <v>DA FARE</v>
          </cell>
          <cell r="Z2807">
            <v>4633</v>
          </cell>
          <cell r="AA2807">
            <v>46218</v>
          </cell>
          <cell r="AB2807" t="str">
            <v>POSITIVO</v>
          </cell>
          <cell r="AC2807">
            <v>0</v>
          </cell>
          <cell r="AD2807" t="str">
            <v>NON PREVISTO</v>
          </cell>
          <cell r="AE2807" t="str">
            <v>NON PREVISTO</v>
          </cell>
          <cell r="AF2807" t="str">
            <v>NON PREVISTO</v>
          </cell>
          <cell r="AG2807" t="str">
            <v>NON PREVISTO</v>
          </cell>
          <cell r="AH2807" t="str">
            <v>NON PREVISTO</v>
          </cell>
        </row>
        <row r="2808">
          <cell r="A2808">
            <v>104634</v>
          </cell>
          <cell r="B2808" t="str">
            <v>LASER TERAPEUTICO</v>
          </cell>
          <cell r="C2808" t="str">
            <v>GN MED SRL</v>
          </cell>
          <cell r="D2808" t="str">
            <v>LASERIX PRO</v>
          </cell>
          <cell r="E2808" t="str">
            <v>PRO 00174</v>
          </cell>
          <cell r="F2808" t="str">
            <v>SINGOLA</v>
          </cell>
          <cell r="G2808">
            <v>104634</v>
          </cell>
          <cell r="I2808" t="str">
            <v>S.PIETRO</v>
          </cell>
          <cell r="J2808" t="str">
            <v>FISIOKINESITERAPIA</v>
          </cell>
          <cell r="K2808" t="str">
            <v>FISIOKINESITERAPIA</v>
          </cell>
          <cell r="L2808" t="str">
            <v>FISIOKINESITERAPIA</v>
          </cell>
          <cell r="M2808" t="str">
            <v>SINGOLA</v>
          </cell>
          <cell r="N2808">
            <v>104634</v>
          </cell>
          <cell r="P2808" t="str">
            <v>BIENNALE</v>
          </cell>
          <cell r="Q2808" t="str">
            <v>ANNUALE</v>
          </cell>
          <cell r="R2808" t="str">
            <v>NON PREVISTO</v>
          </cell>
          <cell r="T2808" t="str">
            <v>NON PREVISTO</v>
          </cell>
          <cell r="U2808">
            <v>0</v>
          </cell>
          <cell r="V2808">
            <v>0</v>
          </cell>
          <cell r="W2808">
            <v>0</v>
          </cell>
          <cell r="X2808">
            <v>0</v>
          </cell>
          <cell r="Y2808" t="str">
            <v>DA FARE</v>
          </cell>
          <cell r="Z2808">
            <v>4634</v>
          </cell>
          <cell r="AA2808">
            <v>46219</v>
          </cell>
          <cell r="AB2808" t="str">
            <v>POSITIVO</v>
          </cell>
          <cell r="AC2808">
            <v>0</v>
          </cell>
          <cell r="AD2808" t="str">
            <v>NON PREVISTO</v>
          </cell>
          <cell r="AE2808" t="str">
            <v>NON PREVISTO</v>
          </cell>
          <cell r="AF2808" t="str">
            <v>NON PREVISTO</v>
          </cell>
          <cell r="AG2808" t="str">
            <v>NON PREVISTO</v>
          </cell>
          <cell r="AH2808" t="str">
            <v>NON PREVISTO</v>
          </cell>
        </row>
        <row r="2809">
          <cell r="A2809">
            <v>104635</v>
          </cell>
          <cell r="B2809" t="str">
            <v>EMOGASANALIZZATORE</v>
          </cell>
          <cell r="C2809" t="str">
            <v>INSTRUMENTATION LABORATORY</v>
          </cell>
          <cell r="D2809" t="str">
            <v>GEM PREMIER 5000</v>
          </cell>
          <cell r="E2809" t="str">
            <v>21120819</v>
          </cell>
          <cell r="F2809" t="str">
            <v>SINGOLA</v>
          </cell>
          <cell r="G2809">
            <v>104635</v>
          </cell>
          <cell r="I2809" t="str">
            <v>S.PIETRO</v>
          </cell>
          <cell r="J2809" t="str">
            <v>S. VINCENZO</v>
          </cell>
          <cell r="K2809" t="str">
            <v>S. VINCENZO</v>
          </cell>
          <cell r="L2809" t="str">
            <v>S. VINCENZO</v>
          </cell>
          <cell r="M2809" t="str">
            <v>SINGOLA</v>
          </cell>
          <cell r="N2809">
            <v>104635</v>
          </cell>
          <cell r="P2809" t="str">
            <v>BIENNALE</v>
          </cell>
          <cell r="Q2809" t="str">
            <v>ANNUALE (NON DI NS COMPETENZA)</v>
          </cell>
          <cell r="R2809" t="str">
            <v>NON PREVISTO</v>
          </cell>
          <cell r="T2809" t="str">
            <v>NON PREVISTO</v>
          </cell>
          <cell r="U2809">
            <v>0</v>
          </cell>
          <cell r="V2809">
            <v>0</v>
          </cell>
          <cell r="W2809">
            <v>0</v>
          </cell>
          <cell r="X2809">
            <v>0</v>
          </cell>
          <cell r="Y2809" t="str">
            <v>NON PREVISTO</v>
          </cell>
          <cell r="Z2809">
            <v>0</v>
          </cell>
          <cell r="AA2809">
            <v>0</v>
          </cell>
          <cell r="AB2809">
            <v>0</v>
          </cell>
          <cell r="AC2809">
            <v>0</v>
          </cell>
          <cell r="AD2809" t="str">
            <v>NON PREVISTO</v>
          </cell>
          <cell r="AE2809" t="str">
            <v>NON PREVISTO</v>
          </cell>
          <cell r="AF2809" t="str">
            <v>NON PREVISTO</v>
          </cell>
          <cell r="AG2809" t="str">
            <v>NON PREVISTO</v>
          </cell>
          <cell r="AH2809" t="str">
            <v>NON PREVISTO</v>
          </cell>
        </row>
        <row r="2810">
          <cell r="A2810">
            <v>104637</v>
          </cell>
          <cell r="B2810" t="str">
            <v>SONDA ECOGRAFICA</v>
          </cell>
          <cell r="C2810" t="str">
            <v>CANON INC</v>
          </cell>
          <cell r="D2810" t="str">
            <v>PVT 475 BT</v>
          </cell>
          <cell r="E2810" t="str">
            <v>FSC2366627</v>
          </cell>
          <cell r="F2810" t="str">
            <v>COMPONENTE</v>
          </cell>
          <cell r="G2810">
            <v>104393</v>
          </cell>
          <cell r="H2810" t="str">
            <v>ECO32 (104393)</v>
          </cell>
          <cell r="I2810" t="str">
            <v>S.PIETRO</v>
          </cell>
          <cell r="J2810" t="str">
            <v>RADIOLOGIA</v>
          </cell>
          <cell r="K2810" t="str">
            <v>RADIOLOGIA</v>
          </cell>
          <cell r="L2810" t="str">
            <v>NON TROVATO</v>
          </cell>
          <cell r="P2810" t="str">
            <v>BIENNALE CON APP PADRE</v>
          </cell>
          <cell r="Q2810" t="str">
            <v>ANNUALE</v>
          </cell>
          <cell r="R2810" t="str">
            <v>ANNUALE</v>
          </cell>
          <cell r="T2810" t="str">
            <v>NON PREVISTO</v>
          </cell>
          <cell r="U2810">
            <v>0</v>
          </cell>
          <cell r="V2810">
            <v>0</v>
          </cell>
          <cell r="W2810">
            <v>0</v>
          </cell>
          <cell r="X2810">
            <v>0</v>
          </cell>
          <cell r="Y2810" t="str">
            <v>DA FARE</v>
          </cell>
          <cell r="Z2810">
            <v>0</v>
          </cell>
          <cell r="AA2810">
            <v>0</v>
          </cell>
          <cell r="AB2810">
            <v>0</v>
          </cell>
          <cell r="AC2810">
            <v>0</v>
          </cell>
          <cell r="AD2810" t="str">
            <v>DA FARE</v>
          </cell>
          <cell r="AE2810">
            <v>0</v>
          </cell>
          <cell r="AF2810">
            <v>0</v>
          </cell>
          <cell r="AG2810">
            <v>0</v>
          </cell>
          <cell r="AH2810">
            <v>0</v>
          </cell>
        </row>
        <row r="2811">
          <cell r="A2811">
            <v>104638</v>
          </cell>
          <cell r="B2811" t="str">
            <v>LAMPADA SCIALITICA</v>
          </cell>
          <cell r="C2811" t="str">
            <v>STERIS SURGICAL TECHNOLOGIES</v>
          </cell>
          <cell r="D2811" t="str">
            <v>X LED 3 SPOT XLDV3DW</v>
          </cell>
          <cell r="E2811" t="str">
            <v>205628</v>
          </cell>
          <cell r="F2811" t="str">
            <v>SINGOLA</v>
          </cell>
          <cell r="G2811">
            <v>104638</v>
          </cell>
          <cell r="I2811" t="str">
            <v>S.PIETRO</v>
          </cell>
          <cell r="J2811" t="str">
            <v>SALE TRAVAGLIO-NUOVA VERTICALE</v>
          </cell>
          <cell r="K2811" t="str">
            <v>SALE TRAVAGLIO-NUOVA VERTICALE</v>
          </cell>
          <cell r="L2811" t="str">
            <v>BLOCCO OPERATORIO - NUOVA VERTICALE 4 PIANO</v>
          </cell>
          <cell r="M2811" t="str">
            <v>SINGOLA</v>
          </cell>
          <cell r="N2811" t="str">
            <v>104638</v>
          </cell>
          <cell r="P2811" t="str">
            <v>ANNUALE</v>
          </cell>
          <cell r="Q2811" t="str">
            <v>ANNUALE</v>
          </cell>
          <cell r="R2811" t="str">
            <v>NON PREVISTO</v>
          </cell>
          <cell r="T2811" t="str">
            <v>DA FARE</v>
          </cell>
          <cell r="U2811" t="str">
            <v>4638</v>
          </cell>
          <cell r="V2811">
            <v>46252</v>
          </cell>
          <cell r="W2811" t="str">
            <v>POSITIVO</v>
          </cell>
          <cell r="X2811">
            <v>0</v>
          </cell>
          <cell r="Y2811" t="str">
            <v>DA FARE</v>
          </cell>
          <cell r="Z2811" t="str">
            <v>4638</v>
          </cell>
          <cell r="AA2811">
            <v>46253</v>
          </cell>
          <cell r="AB2811" t="str">
            <v>POSITIVO</v>
          </cell>
          <cell r="AC2811">
            <v>0</v>
          </cell>
          <cell r="AD2811" t="str">
            <v>NON PREVISTO</v>
          </cell>
          <cell r="AE2811" t="str">
            <v>NON PREVISTO</v>
          </cell>
          <cell r="AF2811" t="str">
            <v>NON PREVISTO</v>
          </cell>
          <cell r="AG2811" t="str">
            <v>NON PREVISTO</v>
          </cell>
          <cell r="AH2811" t="str">
            <v>NON PREVISTO</v>
          </cell>
        </row>
        <row r="2812">
          <cell r="A2812">
            <v>104639</v>
          </cell>
          <cell r="B2812" t="str">
            <v>LAMPADA SCIALITICA</v>
          </cell>
          <cell r="C2812" t="str">
            <v>STERIS SURGICAL TECHNOLOGIES</v>
          </cell>
          <cell r="D2812" t="str">
            <v>X LED 3 SPOT XLDV3DW</v>
          </cell>
          <cell r="E2812" t="str">
            <v>205632</v>
          </cell>
          <cell r="F2812" t="str">
            <v>SINGOLA</v>
          </cell>
          <cell r="G2812">
            <v>104639</v>
          </cell>
          <cell r="I2812" t="str">
            <v>S.PIETRO</v>
          </cell>
          <cell r="J2812" t="str">
            <v>SALE TRAVAGLIO-NUOVA VERTICALE</v>
          </cell>
          <cell r="K2812" t="str">
            <v>SALE TRAVAGLIO-NUOVA VERTICALE</v>
          </cell>
          <cell r="L2812" t="str">
            <v>BLOCCO OPERATORIO - NUOVA VERTICALE 4 PIANO</v>
          </cell>
          <cell r="M2812" t="str">
            <v>SINGOLA</v>
          </cell>
          <cell r="N2812" t="str">
            <v>104639</v>
          </cell>
          <cell r="P2812" t="str">
            <v>ANNUALE</v>
          </cell>
          <cell r="Q2812" t="str">
            <v>ANNUALE</v>
          </cell>
          <cell r="R2812" t="str">
            <v>NON PREVISTO</v>
          </cell>
          <cell r="T2812" t="str">
            <v>DA FARE</v>
          </cell>
          <cell r="U2812" t="str">
            <v>4639</v>
          </cell>
          <cell r="V2812">
            <v>46252</v>
          </cell>
          <cell r="W2812" t="str">
            <v>POSITIVO</v>
          </cell>
          <cell r="X2812">
            <v>0</v>
          </cell>
          <cell r="Y2812" t="str">
            <v>DA FARE</v>
          </cell>
          <cell r="Z2812" t="str">
            <v>4639</v>
          </cell>
          <cell r="AA2812">
            <v>46253</v>
          </cell>
          <cell r="AB2812" t="str">
            <v>POSITIVO</v>
          </cell>
          <cell r="AC2812">
            <v>0</v>
          </cell>
          <cell r="AD2812" t="str">
            <v>NON PREVISTO</v>
          </cell>
          <cell r="AE2812" t="str">
            <v>NON PREVISTO</v>
          </cell>
          <cell r="AF2812" t="str">
            <v>NON PREVISTO</v>
          </cell>
          <cell r="AG2812" t="str">
            <v>NON PREVISTO</v>
          </cell>
          <cell r="AH2812" t="str">
            <v>NON PREVISTO</v>
          </cell>
        </row>
        <row r="2813">
          <cell r="A2813">
            <v>104640</v>
          </cell>
          <cell r="B2813" t="str">
            <v>PENSILE PER SALA OPERATORIA E TERAPIA INTENSIVA</v>
          </cell>
          <cell r="C2813" t="str">
            <v>STERIS SURGICAL TECHNOLOGIES</v>
          </cell>
          <cell r="D2813" t="str">
            <v>AIRPORT CHIRURGO</v>
          </cell>
          <cell r="E2813" t="str">
            <v>208079</v>
          </cell>
          <cell r="F2813" t="str">
            <v>SINGOLA</v>
          </cell>
          <cell r="G2813">
            <v>104640</v>
          </cell>
          <cell r="I2813" t="str">
            <v>S.PIETRO</v>
          </cell>
          <cell r="J2813" t="str">
            <v>SALE TRAVAGLIO-NUOVA VERTICALE</v>
          </cell>
          <cell r="K2813" t="str">
            <v>SALE TRAVAGLIO-NUOVA VERTICALE</v>
          </cell>
          <cell r="L2813" t="str">
            <v>BLOCCO OPERATORIO - NUOVA VERTICALE 4 PIANO</v>
          </cell>
          <cell r="M2813" t="str">
            <v>SINGOLA</v>
          </cell>
          <cell r="N2813" t="str">
            <v>104640</v>
          </cell>
          <cell r="P2813" t="str">
            <v>ANNUALE</v>
          </cell>
          <cell r="Q2813" t="str">
            <v>ANNUALE</v>
          </cell>
          <cell r="R2813" t="str">
            <v>NON PREVISTO</v>
          </cell>
          <cell r="T2813" t="str">
            <v>DA FARE</v>
          </cell>
          <cell r="U2813" t="str">
            <v>4640</v>
          </cell>
          <cell r="V2813">
            <v>46252</v>
          </cell>
          <cell r="W2813" t="str">
            <v>POSITIVO</v>
          </cell>
          <cell r="X2813">
            <v>0</v>
          </cell>
          <cell r="Y2813" t="str">
            <v>DA FARE</v>
          </cell>
          <cell r="Z2813" t="str">
            <v>4640</v>
          </cell>
          <cell r="AA2813">
            <v>46253</v>
          </cell>
          <cell r="AB2813" t="str">
            <v>POSITIVO</v>
          </cell>
          <cell r="AC2813">
            <v>0</v>
          </cell>
          <cell r="AD2813" t="str">
            <v>NON PREVISTO</v>
          </cell>
          <cell r="AE2813" t="str">
            <v>NON PREVISTO</v>
          </cell>
          <cell r="AF2813" t="str">
            <v>NON PREVISTO</v>
          </cell>
          <cell r="AG2813" t="str">
            <v>NON PREVISTO</v>
          </cell>
          <cell r="AH2813" t="str">
            <v>NON PREVISTO</v>
          </cell>
        </row>
        <row r="2814">
          <cell r="A2814">
            <v>104641</v>
          </cell>
          <cell r="B2814" t="str">
            <v>PENSILE PER SALA OPERATORIA E TERAPIA INTENSIVA</v>
          </cell>
          <cell r="C2814" t="str">
            <v>STERIS SURGICAL TECHNOLOGIES</v>
          </cell>
          <cell r="D2814" t="str">
            <v>AIRPORT ANESTESIA</v>
          </cell>
          <cell r="E2814" t="str">
            <v>208067</v>
          </cell>
          <cell r="F2814" t="str">
            <v>SINGOLA</v>
          </cell>
          <cell r="G2814">
            <v>104641</v>
          </cell>
          <cell r="I2814" t="str">
            <v>S.PIETRO</v>
          </cell>
          <cell r="J2814" t="str">
            <v>SALE TRAVAGLIO-NUOVA VERTICALE</v>
          </cell>
          <cell r="K2814" t="str">
            <v>SALE TRAVAGLIO-NUOVA VERTICALE</v>
          </cell>
          <cell r="L2814" t="str">
            <v>BLOCCO OPERATORIO - NUOVA VERTICALE 4 PIANO</v>
          </cell>
          <cell r="M2814" t="str">
            <v>SINGOLA</v>
          </cell>
          <cell r="N2814" t="str">
            <v>104641</v>
          </cell>
          <cell r="P2814" t="str">
            <v>ANNUALE</v>
          </cell>
          <cell r="Q2814" t="str">
            <v>ANNUALE</v>
          </cell>
          <cell r="R2814" t="str">
            <v>NON PREVISTO</v>
          </cell>
          <cell r="T2814" t="str">
            <v>DA FARE</v>
          </cell>
          <cell r="U2814" t="str">
            <v>4641</v>
          </cell>
          <cell r="V2814">
            <v>46252</v>
          </cell>
          <cell r="W2814" t="str">
            <v>POSITIVO</v>
          </cell>
          <cell r="X2814">
            <v>0</v>
          </cell>
          <cell r="Y2814" t="str">
            <v>DA FARE</v>
          </cell>
          <cell r="Z2814" t="str">
            <v>4641</v>
          </cell>
          <cell r="AA2814">
            <v>46253</v>
          </cell>
          <cell r="AB2814" t="str">
            <v>POSITIVO</v>
          </cell>
          <cell r="AC2814">
            <v>0</v>
          </cell>
          <cell r="AD2814" t="str">
            <v>NON PREVISTO</v>
          </cell>
          <cell r="AE2814" t="str">
            <v>NON PREVISTO</v>
          </cell>
          <cell r="AF2814" t="str">
            <v>NON PREVISTO</v>
          </cell>
          <cell r="AG2814" t="str">
            <v>NON PREVISTO</v>
          </cell>
          <cell r="AH2814" t="str">
            <v>NON PREVISTO</v>
          </cell>
        </row>
        <row r="2815">
          <cell r="A2815">
            <v>104642</v>
          </cell>
          <cell r="B2815" t="str">
            <v>LAMPADA SCIALITICA</v>
          </cell>
          <cell r="C2815" t="str">
            <v>STERIS SURGICAL TECHNOLOGIES</v>
          </cell>
          <cell r="D2815" t="str">
            <v>X LED 3 SPOT ( XLDV3DCT E  XLDV3DWT)</v>
          </cell>
          <cell r="E2815" t="str">
            <v>203605</v>
          </cell>
          <cell r="F2815" t="str">
            <v>SINGOLA</v>
          </cell>
          <cell r="G2815">
            <v>104642</v>
          </cell>
          <cell r="I2815" t="str">
            <v>S.PIETRO</v>
          </cell>
          <cell r="J2815" t="str">
            <v>SALE TRAVAGLIO-NUOVA VERTICALE</v>
          </cell>
          <cell r="K2815" t="str">
            <v>SALE TRAVAGLIO-NUOVA VERTICALE</v>
          </cell>
          <cell r="L2815" t="str">
            <v>BLOCCO OPERATORIO - NUOVA VERTICALE 4 PIANO</v>
          </cell>
          <cell r="M2815" t="str">
            <v>SINGOLA</v>
          </cell>
          <cell r="N2815" t="str">
            <v>104642</v>
          </cell>
          <cell r="P2815" t="str">
            <v>ANNUALE</v>
          </cell>
          <cell r="Q2815" t="str">
            <v>ANNUALE</v>
          </cell>
          <cell r="R2815" t="str">
            <v>NON PREVISTO</v>
          </cell>
          <cell r="T2815" t="str">
            <v>DA FARE</v>
          </cell>
          <cell r="U2815" t="str">
            <v>4642</v>
          </cell>
          <cell r="V2815">
            <v>46252</v>
          </cell>
          <cell r="W2815" t="str">
            <v>POSITIVO</v>
          </cell>
          <cell r="X2815">
            <v>0</v>
          </cell>
          <cell r="Y2815" t="str">
            <v>DA FARE</v>
          </cell>
          <cell r="Z2815" t="str">
            <v>4642</v>
          </cell>
          <cell r="AA2815">
            <v>46253</v>
          </cell>
          <cell r="AB2815" t="str">
            <v>POSITIVO</v>
          </cell>
          <cell r="AC2815">
            <v>0</v>
          </cell>
          <cell r="AD2815" t="str">
            <v>NON PREVISTO</v>
          </cell>
          <cell r="AE2815" t="str">
            <v>NON PREVISTO</v>
          </cell>
          <cell r="AF2815" t="str">
            <v>NON PREVISTO</v>
          </cell>
          <cell r="AG2815" t="str">
            <v>NON PREVISTO</v>
          </cell>
          <cell r="AH2815" t="str">
            <v>NON PREVISTO</v>
          </cell>
        </row>
        <row r="2816">
          <cell r="A2816">
            <v>104643</v>
          </cell>
          <cell r="B2816" t="str">
            <v>LAMPADA SCIALITICA</v>
          </cell>
          <cell r="C2816" t="str">
            <v>STERIS SURGICAL TECHNOLOGIES</v>
          </cell>
          <cell r="D2816" t="str">
            <v>X LED 3 SPOT ( XLDV3DCT E  XLDV3DWT)</v>
          </cell>
          <cell r="E2816" t="str">
            <v>204356</v>
          </cell>
          <cell r="F2816" t="str">
            <v>SINGOLA</v>
          </cell>
          <cell r="G2816">
            <v>104643</v>
          </cell>
          <cell r="I2816" t="str">
            <v>S.PIETRO</v>
          </cell>
          <cell r="J2816" t="str">
            <v>SALE TRAVAGLIO-NUOVA VERTICALE</v>
          </cell>
          <cell r="K2816" t="str">
            <v>SALE TRAVAGLIO-NUOVA VERTICALE</v>
          </cell>
          <cell r="L2816" t="str">
            <v>BLOCCO OPERATORIO - NUOVA VERTICALE 4 PIANO</v>
          </cell>
          <cell r="M2816" t="str">
            <v>SINGOLA</v>
          </cell>
          <cell r="N2816" t="str">
            <v>104643</v>
          </cell>
          <cell r="P2816" t="str">
            <v>ANNUALE</v>
          </cell>
          <cell r="Q2816" t="str">
            <v>ANNUALE</v>
          </cell>
          <cell r="R2816" t="str">
            <v>NON PREVISTO</v>
          </cell>
          <cell r="T2816" t="str">
            <v>DA FARE</v>
          </cell>
          <cell r="U2816" t="str">
            <v>4643</v>
          </cell>
          <cell r="V2816">
            <v>46252</v>
          </cell>
          <cell r="W2816" t="str">
            <v>POSITIVO</v>
          </cell>
          <cell r="X2816">
            <v>0</v>
          </cell>
          <cell r="Y2816" t="str">
            <v>DA FARE</v>
          </cell>
          <cell r="Z2816" t="str">
            <v>4643</v>
          </cell>
          <cell r="AA2816">
            <v>46253</v>
          </cell>
          <cell r="AB2816" t="str">
            <v>POSITIVO</v>
          </cell>
          <cell r="AC2816">
            <v>0</v>
          </cell>
          <cell r="AD2816" t="str">
            <v>NON PREVISTO</v>
          </cell>
          <cell r="AE2816" t="str">
            <v>NON PREVISTO</v>
          </cell>
          <cell r="AF2816" t="str">
            <v>NON PREVISTO</v>
          </cell>
          <cell r="AG2816" t="str">
            <v>NON PREVISTO</v>
          </cell>
          <cell r="AH2816" t="str">
            <v>NON PREVISTO</v>
          </cell>
        </row>
        <row r="2817">
          <cell r="A2817">
            <v>104644</v>
          </cell>
          <cell r="B2817" t="str">
            <v>PENSILE PER SALA OPERATORIA E TERAPIA INTENSIVA</v>
          </cell>
          <cell r="C2817" t="str">
            <v>STERIS SURGICAL TECHNOLOGIES</v>
          </cell>
          <cell r="D2817" t="str">
            <v>AIRPORT CHIRURGICO</v>
          </cell>
          <cell r="E2817" t="str">
            <v>208078</v>
          </cell>
          <cell r="F2817" t="str">
            <v>SINGOLA</v>
          </cell>
          <cell r="G2817">
            <v>104644</v>
          </cell>
          <cell r="I2817" t="str">
            <v>S.PIETRO</v>
          </cell>
          <cell r="J2817" t="str">
            <v>SALE TRAVAGLIO-NUOVA VERTICALE</v>
          </cell>
          <cell r="K2817" t="str">
            <v>SALE TRAVAGLIO-NUOVA VERTICALE</v>
          </cell>
          <cell r="L2817" t="str">
            <v>BLOCCO OPERATORIO - NUOVA VERTICALE 4 PIANO</v>
          </cell>
          <cell r="M2817" t="str">
            <v>SINGOLA</v>
          </cell>
          <cell r="N2817" t="str">
            <v>104644</v>
          </cell>
          <cell r="P2817" t="str">
            <v>ANNUALE</v>
          </cell>
          <cell r="Q2817" t="str">
            <v>ANNUALE</v>
          </cell>
          <cell r="R2817" t="str">
            <v>NON PREVISTO</v>
          </cell>
          <cell r="T2817" t="str">
            <v>DA FARE</v>
          </cell>
          <cell r="U2817" t="str">
            <v>4644</v>
          </cell>
          <cell r="V2817">
            <v>46252</v>
          </cell>
          <cell r="W2817" t="str">
            <v>POSITIVO</v>
          </cell>
          <cell r="X2817">
            <v>0</v>
          </cell>
          <cell r="Y2817" t="str">
            <v>DA FARE</v>
          </cell>
          <cell r="Z2817" t="str">
            <v>4644</v>
          </cell>
          <cell r="AA2817">
            <v>46253</v>
          </cell>
          <cell r="AB2817" t="str">
            <v>POSITIVO</v>
          </cell>
          <cell r="AC2817">
            <v>0</v>
          </cell>
          <cell r="AD2817" t="str">
            <v>NON PREVISTO</v>
          </cell>
          <cell r="AE2817" t="str">
            <v>NON PREVISTO</v>
          </cell>
          <cell r="AF2817" t="str">
            <v>NON PREVISTO</v>
          </cell>
          <cell r="AG2817" t="str">
            <v>NON PREVISTO</v>
          </cell>
          <cell r="AH2817" t="str">
            <v>NON PREVISTO</v>
          </cell>
        </row>
        <row r="2818">
          <cell r="A2818">
            <v>104645</v>
          </cell>
          <cell r="B2818" t="str">
            <v>PENSILE PER SALA OPERATORIA E TERAPIA INTENSIVA</v>
          </cell>
          <cell r="C2818" t="str">
            <v>STERIS SURGICAL TECHNOLOGIES</v>
          </cell>
          <cell r="D2818" t="str">
            <v>AIRPORT ANESTESIA</v>
          </cell>
          <cell r="E2818" t="str">
            <v>208066</v>
          </cell>
          <cell r="F2818" t="str">
            <v>SINGOLA</v>
          </cell>
          <cell r="G2818">
            <v>104645</v>
          </cell>
          <cell r="I2818" t="str">
            <v>S.PIETRO</v>
          </cell>
          <cell r="J2818" t="str">
            <v>SALE TRAVAGLIO-NUOVA VERTICALE</v>
          </cell>
          <cell r="K2818" t="str">
            <v>SALE TRAVAGLIO-NUOVA VERTICALE</v>
          </cell>
          <cell r="L2818" t="str">
            <v>BLOCCO OPERATORIO - NUOVA VERTICALE 4 PIANO</v>
          </cell>
          <cell r="M2818" t="str">
            <v>SINGOLA</v>
          </cell>
          <cell r="N2818" t="str">
            <v>104645</v>
          </cell>
          <cell r="P2818" t="str">
            <v>ANNUALE</v>
          </cell>
          <cell r="Q2818" t="str">
            <v>ANNUALE</v>
          </cell>
          <cell r="R2818" t="str">
            <v>NON PREVISTO</v>
          </cell>
          <cell r="T2818" t="str">
            <v>DA FARE</v>
          </cell>
          <cell r="U2818" t="str">
            <v>4645</v>
          </cell>
          <cell r="V2818">
            <v>46252</v>
          </cell>
          <cell r="W2818" t="str">
            <v>POSITIVO</v>
          </cell>
          <cell r="X2818">
            <v>0</v>
          </cell>
          <cell r="Y2818" t="str">
            <v>DA FARE</v>
          </cell>
          <cell r="Z2818" t="str">
            <v>4645</v>
          </cell>
          <cell r="AA2818">
            <v>46253</v>
          </cell>
          <cell r="AB2818" t="str">
            <v>POSITIVO</v>
          </cell>
          <cell r="AC2818">
            <v>0</v>
          </cell>
          <cell r="AD2818" t="str">
            <v>NON PREVISTO</v>
          </cell>
          <cell r="AE2818" t="str">
            <v>NON PREVISTO</v>
          </cell>
          <cell r="AF2818" t="str">
            <v>NON PREVISTO</v>
          </cell>
          <cell r="AG2818" t="str">
            <v>NON PREVISTO</v>
          </cell>
          <cell r="AH2818" t="str">
            <v>NON PREVISTO</v>
          </cell>
        </row>
        <row r="2819">
          <cell r="A2819">
            <v>104646</v>
          </cell>
          <cell r="B2819" t="str">
            <v>AEROSOL, APPARECCHIO PER</v>
          </cell>
          <cell r="C2819" t="str">
            <v>AEROGEN LTD</v>
          </cell>
          <cell r="D2819" t="str">
            <v>PRO X CONTROLLER</v>
          </cell>
          <cell r="E2819" t="str">
            <v>AP 2000744</v>
          </cell>
          <cell r="F2819" t="str">
            <v>SINGOLA</v>
          </cell>
          <cell r="G2819">
            <v>104646</v>
          </cell>
          <cell r="I2819" t="str">
            <v>S.PIETRO</v>
          </cell>
          <cell r="J2819" t="str">
            <v>RIANIMAZIONE</v>
          </cell>
          <cell r="K2819" t="str">
            <v>RIANIMAZIONE</v>
          </cell>
          <cell r="L2819" t="str">
            <v>RIANIMAZIONE</v>
          </cell>
          <cell r="M2819" t="str">
            <v>SINGOLA</v>
          </cell>
          <cell r="N2819">
            <v>104646</v>
          </cell>
          <cell r="P2819" t="str">
            <v>ANNUALE</v>
          </cell>
          <cell r="Q2819" t="str">
            <v>ANNUALE</v>
          </cell>
          <cell r="R2819" t="str">
            <v>NON PREVISTO</v>
          </cell>
          <cell r="T2819" t="str">
            <v>DA FARE</v>
          </cell>
          <cell r="U2819">
            <v>4646</v>
          </cell>
          <cell r="V2819">
            <v>46210</v>
          </cell>
          <cell r="W2819" t="str">
            <v>POSITVO</v>
          </cell>
          <cell r="X2819">
            <v>0</v>
          </cell>
          <cell r="Y2819" t="str">
            <v>DA FARE</v>
          </cell>
          <cell r="Z2819">
            <v>4646</v>
          </cell>
          <cell r="AA2819">
            <v>46210</v>
          </cell>
          <cell r="AB2819" t="str">
            <v>POSITIVO</v>
          </cell>
          <cell r="AC2819">
            <v>0</v>
          </cell>
          <cell r="AD2819" t="str">
            <v>NON PREVISTO</v>
          </cell>
          <cell r="AE2819" t="str">
            <v>NON PREVISTO</v>
          </cell>
          <cell r="AF2819" t="str">
            <v>NON PREVISTO</v>
          </cell>
          <cell r="AG2819" t="str">
            <v>NON PREVISTO</v>
          </cell>
          <cell r="AH2819" t="str">
            <v>NON PREVISTO</v>
          </cell>
        </row>
        <row r="2820">
          <cell r="A2820">
            <v>104647</v>
          </cell>
          <cell r="B2820" t="str">
            <v>ELETTROFORESI CAPILLARE, APPARECCHIO PER</v>
          </cell>
          <cell r="C2820" t="str">
            <v>HELENA LABORATORIES</v>
          </cell>
          <cell r="D2820" t="str">
            <v>V8 NEXUS</v>
          </cell>
          <cell r="E2820" t="str">
            <v>58 33 15 8 037</v>
          </cell>
          <cell r="F2820" t="str">
            <v>SINGOLA</v>
          </cell>
          <cell r="G2820">
            <v>104677</v>
          </cell>
          <cell r="I2820" t="str">
            <v>S.PIETRO</v>
          </cell>
          <cell r="J2820" t="str">
            <v>LABORATORIO ANALISI</v>
          </cell>
          <cell r="K2820" t="str">
            <v>LABORATORIO ANALISI</v>
          </cell>
          <cell r="L2820" t="str">
            <v>LABORATORIO ANALISI</v>
          </cell>
          <cell r="M2820" t="str">
            <v>SINGOLA</v>
          </cell>
          <cell r="N2820">
            <v>104647</v>
          </cell>
          <cell r="P2820" t="str">
            <v>BIENNALE</v>
          </cell>
          <cell r="Q2820" t="str">
            <v>ANNUALE (NON DI NS COMPETENZA)</v>
          </cell>
          <cell r="R2820" t="str">
            <v>NON PREVISTO</v>
          </cell>
          <cell r="T2820" t="str">
            <v>NON PREVISTO</v>
          </cell>
          <cell r="U2820">
            <v>0</v>
          </cell>
          <cell r="V2820">
            <v>0</v>
          </cell>
          <cell r="W2820">
            <v>0</v>
          </cell>
          <cell r="X2820">
            <v>0</v>
          </cell>
          <cell r="Y2820" t="str">
            <v>NON PREVISTO</v>
          </cell>
          <cell r="Z2820">
            <v>0</v>
          </cell>
          <cell r="AA2820">
            <v>0</v>
          </cell>
          <cell r="AB2820">
            <v>0</v>
          </cell>
          <cell r="AC2820">
            <v>0</v>
          </cell>
          <cell r="AD2820" t="str">
            <v>NON PREVISTO</v>
          </cell>
          <cell r="AE2820" t="str">
            <v>NON PREVISTO</v>
          </cell>
          <cell r="AF2820" t="str">
            <v>NON PREVISTO</v>
          </cell>
          <cell r="AG2820" t="str">
            <v>NON PREVISTO</v>
          </cell>
          <cell r="AH2820" t="str">
            <v>NON PREVISTO</v>
          </cell>
        </row>
        <row r="2821">
          <cell r="A2821">
            <v>104648</v>
          </cell>
          <cell r="B2821" t="str">
            <v>ANALIZZATORE MULTIPARAMETRICO SELETTIVO</v>
          </cell>
          <cell r="C2821" t="str">
            <v>ROCHE DIAGNOSTIC SYSTEM HOFFMANN LA ROCHE</v>
          </cell>
          <cell r="D2821" t="str">
            <v>COBAS PRO V2</v>
          </cell>
          <cell r="E2821" t="str">
            <v>2283 01</v>
          </cell>
          <cell r="F2821" t="str">
            <v>SINGOLA</v>
          </cell>
          <cell r="G2821">
            <v>104648</v>
          </cell>
          <cell r="I2821" t="str">
            <v>S.PIETRO</v>
          </cell>
          <cell r="J2821" t="str">
            <v>LABORATORIO ANALISI</v>
          </cell>
          <cell r="K2821" t="str">
            <v>LABORATORIO ANALISI</v>
          </cell>
          <cell r="L2821" t="str">
            <v>LABORATORIO ANALISI</v>
          </cell>
          <cell r="M2821" t="str">
            <v>SINGOLA</v>
          </cell>
          <cell r="N2821">
            <v>104648</v>
          </cell>
          <cell r="P2821" t="str">
            <v>BIENNALE</v>
          </cell>
          <cell r="Q2821" t="str">
            <v>ANNUALE (NON DI NS COMPETENZA)</v>
          </cell>
          <cell r="R2821" t="str">
            <v>NON PREVISTO</v>
          </cell>
          <cell r="T2821" t="str">
            <v>NON PREVISTO</v>
          </cell>
          <cell r="U2821">
            <v>0</v>
          </cell>
          <cell r="V2821">
            <v>0</v>
          </cell>
          <cell r="W2821">
            <v>0</v>
          </cell>
          <cell r="X2821">
            <v>0</v>
          </cell>
          <cell r="Y2821" t="str">
            <v>NON PREVISTO</v>
          </cell>
          <cell r="Z2821">
            <v>0</v>
          </cell>
          <cell r="AA2821">
            <v>0</v>
          </cell>
          <cell r="AB2821">
            <v>0</v>
          </cell>
          <cell r="AC2821">
            <v>0</v>
          </cell>
          <cell r="AD2821" t="str">
            <v>NON PREVISTO</v>
          </cell>
          <cell r="AE2821" t="str">
            <v>NON PREVISTO</v>
          </cell>
          <cell r="AF2821" t="str">
            <v>NON PREVISTO</v>
          </cell>
          <cell r="AG2821" t="str">
            <v>NON PREVISTO</v>
          </cell>
          <cell r="AH2821" t="str">
            <v>NON PREVISTO</v>
          </cell>
        </row>
        <row r="2822">
          <cell r="A2822">
            <v>104649</v>
          </cell>
          <cell r="B2822" t="str">
            <v>ANALIZZATORE MULTIPARAMETRICO SELETTIVO</v>
          </cell>
          <cell r="C2822" t="str">
            <v>ROCHE DIAGNOSTIC SYSTEM HOFFMANN LA ROCHE</v>
          </cell>
          <cell r="D2822" t="str">
            <v>COBAS PRO V2</v>
          </cell>
          <cell r="E2822" t="str">
            <v>2274 06</v>
          </cell>
          <cell r="F2822" t="str">
            <v>SINGOLA</v>
          </cell>
          <cell r="G2822">
            <v>104649</v>
          </cell>
          <cell r="I2822" t="str">
            <v>S.PIETRO</v>
          </cell>
          <cell r="J2822" t="str">
            <v>LABORATORIO ANALISI</v>
          </cell>
          <cell r="K2822" t="str">
            <v>LABORATORIO ANALISI</v>
          </cell>
          <cell r="L2822" t="str">
            <v>LABORATORIO ANALISI</v>
          </cell>
          <cell r="M2822" t="str">
            <v>SINGOLA</v>
          </cell>
          <cell r="N2822">
            <v>104649</v>
          </cell>
          <cell r="P2822" t="str">
            <v>BIENNALE</v>
          </cell>
          <cell r="Q2822" t="str">
            <v>ANNUALE (NON DI NS COMPETENZA)</v>
          </cell>
          <cell r="R2822" t="str">
            <v>NON PREVISTO</v>
          </cell>
          <cell r="T2822" t="str">
            <v>NON PREVISTO</v>
          </cell>
          <cell r="U2822">
            <v>0</v>
          </cell>
          <cell r="V2822">
            <v>0</v>
          </cell>
          <cell r="W2822">
            <v>0</v>
          </cell>
          <cell r="X2822">
            <v>0</v>
          </cell>
          <cell r="Y2822" t="str">
            <v>NON PREVISTO</v>
          </cell>
          <cell r="Z2822">
            <v>0</v>
          </cell>
          <cell r="AA2822">
            <v>0</v>
          </cell>
          <cell r="AB2822">
            <v>0</v>
          </cell>
          <cell r="AC2822">
            <v>0</v>
          </cell>
          <cell r="AD2822" t="str">
            <v>NON PREVISTO</v>
          </cell>
          <cell r="AE2822" t="str">
            <v>NON PREVISTO</v>
          </cell>
          <cell r="AF2822" t="str">
            <v>NON PREVISTO</v>
          </cell>
          <cell r="AG2822" t="str">
            <v>NON PREVISTO</v>
          </cell>
          <cell r="AH2822" t="str">
            <v>NON PREVISTO</v>
          </cell>
        </row>
        <row r="2823">
          <cell r="A2823">
            <v>104650</v>
          </cell>
          <cell r="B2823" t="str">
            <v>ANALIZZATORE MULTIPARAMETRICO SELETTIVO</v>
          </cell>
          <cell r="C2823" t="str">
            <v>ROCHE DIAGNOSTIC SYSTEM HOFFMANN LA ROCHE</v>
          </cell>
          <cell r="D2823" t="str">
            <v>COBAS P612</v>
          </cell>
          <cell r="E2823" t="str">
            <v>63056318</v>
          </cell>
          <cell r="F2823" t="str">
            <v>SINGOLA</v>
          </cell>
          <cell r="G2823">
            <v>104650</v>
          </cell>
          <cell r="I2823" t="str">
            <v>S.PIETRO</v>
          </cell>
          <cell r="J2823" t="str">
            <v>LABORATORIO ANALISI</v>
          </cell>
          <cell r="K2823" t="str">
            <v>LABORATORIO ANALISI</v>
          </cell>
          <cell r="L2823" t="str">
            <v>LABORATORIO ANALISI</v>
          </cell>
          <cell r="M2823" t="str">
            <v>SINGOLA</v>
          </cell>
          <cell r="N2823">
            <v>104650</v>
          </cell>
          <cell r="P2823" t="str">
            <v>BIENNALE</v>
          </cell>
          <cell r="Q2823" t="str">
            <v>ANNUALE (NON DI NS COMPETENZA)</v>
          </cell>
          <cell r="R2823" t="str">
            <v>NON PREVISTO</v>
          </cell>
          <cell r="T2823" t="str">
            <v>DA FARE</v>
          </cell>
          <cell r="U2823">
            <v>4650</v>
          </cell>
          <cell r="V2823">
            <v>46195</v>
          </cell>
          <cell r="W2823" t="str">
            <v>POSITIVO</v>
          </cell>
          <cell r="X2823">
            <v>0</v>
          </cell>
          <cell r="Y2823" t="str">
            <v>NON PREVISTO</v>
          </cell>
          <cell r="Z2823">
            <v>0</v>
          </cell>
          <cell r="AA2823">
            <v>0</v>
          </cell>
          <cell r="AB2823">
            <v>0</v>
          </cell>
          <cell r="AC2823">
            <v>0</v>
          </cell>
          <cell r="AD2823" t="str">
            <v>NON PREVISTO</v>
          </cell>
          <cell r="AE2823" t="str">
            <v>NON PREVISTO</v>
          </cell>
          <cell r="AF2823" t="str">
            <v>NON PREVISTO</v>
          </cell>
          <cell r="AG2823" t="str">
            <v>NON PREVISTO</v>
          </cell>
          <cell r="AH2823" t="str">
            <v>NON PREVISTO</v>
          </cell>
        </row>
        <row r="2824">
          <cell r="A2824">
            <v>104652</v>
          </cell>
          <cell r="B2824" t="str">
            <v>SISTEMA PER RADIOLOGIA DIGITALE</v>
          </cell>
          <cell r="C2824" t="str">
            <v>GENERAL MEDICAL MERATE SPA</v>
          </cell>
          <cell r="D2824" t="str">
            <v>CALYPSO</v>
          </cell>
          <cell r="E2824" t="str">
            <v>02824</v>
          </cell>
          <cell r="F2824" t="str">
            <v>PRINCIPALE</v>
          </cell>
          <cell r="G2824">
            <v>104652</v>
          </cell>
          <cell r="I2824" t="str">
            <v>S.PIETRO</v>
          </cell>
          <cell r="J2824" t="str">
            <v>PRONTO SOCCORSO</v>
          </cell>
          <cell r="K2824" t="str">
            <v>PRONTO SOCCORSO</v>
          </cell>
          <cell r="L2824" t="str">
            <v>PRONTO SOCCORSO</v>
          </cell>
          <cell r="M2824" t="str">
            <v>PRINCIPALE</v>
          </cell>
          <cell r="N2824">
            <v>104652</v>
          </cell>
          <cell r="P2824" t="str">
            <v>ANNUALE (NON DI NS COMPETENZA)</v>
          </cell>
          <cell r="Q2824" t="str">
            <v>ANNUALE (NON DI NS COMPETENZA)</v>
          </cell>
          <cell r="R2824" t="str">
            <v>NON PREVISTO</v>
          </cell>
          <cell r="T2824" t="str">
            <v>NON PREVISTO</v>
          </cell>
          <cell r="U2824">
            <v>0</v>
          </cell>
          <cell r="V2824">
            <v>0</v>
          </cell>
          <cell r="W2824">
            <v>0</v>
          </cell>
          <cell r="X2824">
            <v>0</v>
          </cell>
          <cell r="Y2824" t="str">
            <v>NON PREVISTO</v>
          </cell>
          <cell r="Z2824">
            <v>0</v>
          </cell>
          <cell r="AA2824">
            <v>0</v>
          </cell>
          <cell r="AB2824">
            <v>0</v>
          </cell>
          <cell r="AC2824">
            <v>0</v>
          </cell>
          <cell r="AD2824" t="str">
            <v>NON PREVISTO</v>
          </cell>
          <cell r="AE2824" t="str">
            <v>NON PREVISTO</v>
          </cell>
          <cell r="AF2824" t="str">
            <v>NON PREVISTO</v>
          </cell>
          <cell r="AG2824" t="str">
            <v>NON PREVISTO</v>
          </cell>
          <cell r="AH2824" t="str">
            <v>NON PREVISTO</v>
          </cell>
        </row>
        <row r="2825">
          <cell r="A2825">
            <v>104653</v>
          </cell>
          <cell r="B2825" t="str">
            <v>TAVOLO PER PAZIENTE PER APPARECCHIO RADIOLOGICO</v>
          </cell>
          <cell r="C2825" t="str">
            <v>GENERAL MEDICAL MERATE SPA</v>
          </cell>
          <cell r="D2825" t="str">
            <v>MTOE</v>
          </cell>
          <cell r="E2825" t="str">
            <v>50084</v>
          </cell>
          <cell r="F2825" t="str">
            <v>COMPONENTE</v>
          </cell>
          <cell r="G2825">
            <v>104652</v>
          </cell>
          <cell r="I2825" t="str">
            <v>S.PIETRO</v>
          </cell>
          <cell r="J2825" t="str">
            <v>PRONTO SOCCORSO</v>
          </cell>
          <cell r="K2825" t="str">
            <v>PRONTO SOCCORSO</v>
          </cell>
          <cell r="L2825" t="str">
            <v>PRONTO SOCCORSO</v>
          </cell>
          <cell r="M2825" t="str">
            <v>COMPONENTE</v>
          </cell>
          <cell r="N2825">
            <v>104652</v>
          </cell>
          <cell r="P2825" t="str">
            <v>ANNUALE (NON DI NS COMPETENZA)</v>
          </cell>
          <cell r="Q2825" t="str">
            <v>ANNUALE (NON DI NS COMPETENZA)</v>
          </cell>
          <cell r="R2825" t="str">
            <v>NON PREVISTO</v>
          </cell>
          <cell r="T2825" t="str">
            <v>NON PREVISTO</v>
          </cell>
          <cell r="U2825">
            <v>0</v>
          </cell>
          <cell r="V2825">
            <v>0</v>
          </cell>
          <cell r="W2825">
            <v>0</v>
          </cell>
          <cell r="X2825">
            <v>0</v>
          </cell>
          <cell r="Y2825" t="str">
            <v>NON PREVISTO</v>
          </cell>
          <cell r="Z2825">
            <v>0</v>
          </cell>
          <cell r="AA2825">
            <v>0</v>
          </cell>
          <cell r="AB2825">
            <v>0</v>
          </cell>
          <cell r="AC2825">
            <v>0</v>
          </cell>
          <cell r="AD2825" t="str">
            <v>NON PREVISTO</v>
          </cell>
          <cell r="AE2825" t="str">
            <v>NON PREVISTO</v>
          </cell>
          <cell r="AF2825" t="str">
            <v>NON PREVISTO</v>
          </cell>
          <cell r="AG2825" t="str">
            <v>NON PREVISTO</v>
          </cell>
          <cell r="AH2825" t="str">
            <v>NON PREVISTO</v>
          </cell>
        </row>
        <row r="2826">
          <cell r="A2826">
            <v>104654</v>
          </cell>
          <cell r="B2826" t="str">
            <v>GENERATORE D'ALTA TENSIONE PER GRUPPO RADIOLOGICO</v>
          </cell>
          <cell r="C2826" t="str">
            <v>GENERAL MEDICAL MERATE SPA</v>
          </cell>
          <cell r="D2826" t="str">
            <v>OPERA G650 DR</v>
          </cell>
          <cell r="E2826" t="str">
            <v>CPD42854C23</v>
          </cell>
          <cell r="F2826" t="str">
            <v>COMPONENTE</v>
          </cell>
          <cell r="G2826">
            <v>104652</v>
          </cell>
          <cell r="I2826" t="str">
            <v>S.PIETRO</v>
          </cell>
          <cell r="J2826" t="str">
            <v>PRONTO SOCCORSO</v>
          </cell>
          <cell r="K2826" t="str">
            <v>PRONTO SOCCORSO</v>
          </cell>
          <cell r="L2826" t="str">
            <v>PRONTO SOCCORSO</v>
          </cell>
          <cell r="M2826" t="str">
            <v>COMPONENTE</v>
          </cell>
          <cell r="N2826">
            <v>104652</v>
          </cell>
          <cell r="P2826" t="str">
            <v>ANNUALE (NON DI NS COMPETENZA)</v>
          </cell>
          <cell r="Q2826" t="str">
            <v>ANNUALE (NON DI NS COMPETENZA)</v>
          </cell>
          <cell r="R2826" t="str">
            <v>NON PREVISTO</v>
          </cell>
          <cell r="T2826" t="str">
            <v>NON PREVISTO</v>
          </cell>
          <cell r="U2826">
            <v>0</v>
          </cell>
          <cell r="V2826">
            <v>0</v>
          </cell>
          <cell r="W2826">
            <v>0</v>
          </cell>
          <cell r="X2826">
            <v>0</v>
          </cell>
          <cell r="Y2826" t="str">
            <v>NON PREVISTO</v>
          </cell>
          <cell r="Z2826">
            <v>0</v>
          </cell>
          <cell r="AA2826">
            <v>0</v>
          </cell>
          <cell r="AB2826">
            <v>0</v>
          </cell>
          <cell r="AC2826">
            <v>0</v>
          </cell>
          <cell r="AD2826" t="str">
            <v>NON PREVISTO</v>
          </cell>
          <cell r="AE2826" t="str">
            <v>NON PREVISTO</v>
          </cell>
          <cell r="AF2826" t="str">
            <v>NON PREVISTO</v>
          </cell>
          <cell r="AG2826" t="str">
            <v>NON PREVISTO</v>
          </cell>
          <cell r="AH2826" t="str">
            <v>NON PREVISTO</v>
          </cell>
        </row>
        <row r="2827">
          <cell r="A2827">
            <v>104655</v>
          </cell>
          <cell r="B2827" t="str">
            <v>TELERADIOGRAFO</v>
          </cell>
          <cell r="C2827" t="str">
            <v>GENERAL MEDICAL MERATE SPA</v>
          </cell>
          <cell r="D2827" t="str">
            <v>TRT43 X</v>
          </cell>
          <cell r="E2827" t="str">
            <v>49991</v>
          </cell>
          <cell r="F2827" t="str">
            <v>COMPONENTE</v>
          </cell>
          <cell r="G2827">
            <v>104652</v>
          </cell>
          <cell r="I2827" t="str">
            <v>S.PIETRO</v>
          </cell>
          <cell r="J2827" t="str">
            <v>PRONTO SOCCORSO</v>
          </cell>
          <cell r="K2827" t="str">
            <v>ODONTOSTOMATOLOGIA</v>
          </cell>
          <cell r="L2827" t="str">
            <v>ODONTOSTOMATOLOGIA</v>
          </cell>
          <cell r="M2827" t="str">
            <v>COMPONENTE</v>
          </cell>
          <cell r="N2827">
            <v>104652</v>
          </cell>
          <cell r="P2827" t="str">
            <v>BIENNALE (NON DI NS COMPETENZA)</v>
          </cell>
          <cell r="Q2827" t="str">
            <v>ANNUALE (NON DI NS COMPETENZA)</v>
          </cell>
          <cell r="R2827" t="str">
            <v>NON PREVISTO</v>
          </cell>
          <cell r="T2827" t="str">
            <v>NON PREVISTO</v>
          </cell>
          <cell r="U2827">
            <v>0</v>
          </cell>
          <cell r="V2827">
            <v>0</v>
          </cell>
          <cell r="W2827">
            <v>0</v>
          </cell>
          <cell r="X2827">
            <v>0</v>
          </cell>
          <cell r="Y2827" t="str">
            <v>NON PREVISTO</v>
          </cell>
          <cell r="Z2827">
            <v>0</v>
          </cell>
          <cell r="AA2827">
            <v>0</v>
          </cell>
          <cell r="AB2827">
            <v>0</v>
          </cell>
          <cell r="AC2827">
            <v>0</v>
          </cell>
          <cell r="AD2827" t="str">
            <v>NON PREVISTO</v>
          </cell>
          <cell r="AE2827" t="str">
            <v>NON PREVISTO</v>
          </cell>
          <cell r="AF2827" t="str">
            <v>NON PREVISTO</v>
          </cell>
          <cell r="AG2827" t="str">
            <v>NON PREVISTO</v>
          </cell>
          <cell r="AH2827" t="str">
            <v>NON PREVISTO</v>
          </cell>
        </row>
        <row r="2828">
          <cell r="A2828">
            <v>104656</v>
          </cell>
          <cell r="B2828" t="str">
            <v>SONDA ECOGRAFICA</v>
          </cell>
          <cell r="C2828" t="str">
            <v>PHILIPS MEDICAL SYSTEMS</v>
          </cell>
          <cell r="D2828" t="str">
            <v>X5 1</v>
          </cell>
          <cell r="E2828" t="str">
            <v>F0C7TP</v>
          </cell>
          <cell r="F2828" t="str">
            <v>COMPONENTE</v>
          </cell>
          <cell r="G2828">
            <v>103228</v>
          </cell>
          <cell r="H2828" t="str">
            <v>ECO13 (103228)</v>
          </cell>
          <cell r="I2828" t="str">
            <v>S.PIETRO</v>
          </cell>
          <cell r="J2828" t="str">
            <v>S. CARLO ECOCARDIOGRAFIA</v>
          </cell>
          <cell r="K2828" t="str">
            <v>S. CARLO ECOCARDIOGRAFIA</v>
          </cell>
          <cell r="L2828" t="str">
            <v>S. CARLO ECOCARDIOGRAFIA</v>
          </cell>
          <cell r="M2828" t="str">
            <v>COMPONENTE</v>
          </cell>
          <cell r="N2828" t="str">
            <v>103228</v>
          </cell>
          <cell r="O2828" t="str">
            <v>ECO12 (103228)</v>
          </cell>
          <cell r="P2828" t="str">
            <v>BIENNALE CON APP PADRE</v>
          </cell>
          <cell r="Q2828" t="str">
            <v>ANNUALE</v>
          </cell>
          <cell r="R2828" t="str">
            <v>ANNUALE</v>
          </cell>
          <cell r="T2828" t="str">
            <v>NON PREVISTO</v>
          </cell>
          <cell r="U2828">
            <v>0</v>
          </cell>
          <cell r="V2828">
            <v>0</v>
          </cell>
          <cell r="W2828">
            <v>0</v>
          </cell>
          <cell r="X2828">
            <v>0</v>
          </cell>
          <cell r="Y2828" t="str">
            <v>DA FARE</v>
          </cell>
          <cell r="Z2828" t="str">
            <v>4656</v>
          </cell>
          <cell r="AA2828">
            <v>46267</v>
          </cell>
          <cell r="AB2828" t="str">
            <v>POSITIVO</v>
          </cell>
          <cell r="AC2828">
            <v>0</v>
          </cell>
          <cell r="AD2828" t="str">
            <v>DA FARE</v>
          </cell>
          <cell r="AE2828" t="str">
            <v>103228</v>
          </cell>
          <cell r="AF2828">
            <v>0</v>
          </cell>
          <cell r="AG2828">
            <v>0</v>
          </cell>
          <cell r="AH2828">
            <v>0</v>
          </cell>
        </row>
        <row r="2829">
          <cell r="A2829">
            <v>104658</v>
          </cell>
          <cell r="B2829" t="str">
            <v>WORKSTATION DIAGNOSTICA PER IMMAGINI</v>
          </cell>
          <cell r="C2829" t="str">
            <v>GENERAL MEDICAL MERATE SPA</v>
          </cell>
          <cell r="D2829" t="str">
            <v>OPERA D4000 RAD</v>
          </cell>
          <cell r="E2829" t="str">
            <v>50329</v>
          </cell>
          <cell r="F2829" t="str">
            <v>COMPONENTE</v>
          </cell>
          <cell r="G2829">
            <v>104652</v>
          </cell>
          <cell r="I2829" t="str">
            <v>S.PIETRO</v>
          </cell>
          <cell r="J2829" t="str">
            <v>PRONTO SOCCORSO</v>
          </cell>
          <cell r="K2829" t="str">
            <v>ODONTOSTOMATOLOGIA</v>
          </cell>
          <cell r="L2829" t="str">
            <v>ODONTOSTOMATOLOGIA</v>
          </cell>
          <cell r="M2829" t="str">
            <v>COMPONENTE</v>
          </cell>
          <cell r="N2829">
            <v>104652</v>
          </cell>
          <cell r="P2829" t="str">
            <v>BIENNALE (NON DI NS COMPETENZA)</v>
          </cell>
          <cell r="Q2829" t="str">
            <v>ANNUALE (NON DI NS COMPETENZA)</v>
          </cell>
          <cell r="R2829" t="str">
            <v>NON PREVISTO</v>
          </cell>
          <cell r="T2829" t="str">
            <v>NON PREVISTO</v>
          </cell>
          <cell r="U2829">
            <v>0</v>
          </cell>
          <cell r="V2829">
            <v>0</v>
          </cell>
          <cell r="W2829">
            <v>0</v>
          </cell>
          <cell r="X2829">
            <v>0</v>
          </cell>
          <cell r="Y2829" t="str">
            <v>NON PREVISTO</v>
          </cell>
          <cell r="Z2829">
            <v>0</v>
          </cell>
          <cell r="AA2829">
            <v>0</v>
          </cell>
          <cell r="AB2829">
            <v>0</v>
          </cell>
          <cell r="AC2829">
            <v>0</v>
          </cell>
          <cell r="AD2829" t="str">
            <v>NON PREVISTO</v>
          </cell>
          <cell r="AE2829" t="str">
            <v>NON PREVISTO</v>
          </cell>
          <cell r="AF2829" t="str">
            <v>NON PREVISTO</v>
          </cell>
          <cell r="AG2829" t="str">
            <v>NON PREVISTO</v>
          </cell>
          <cell r="AH2829" t="str">
            <v>NON PREVISTO</v>
          </cell>
        </row>
        <row r="2830">
          <cell r="A2830">
            <v>104659</v>
          </cell>
          <cell r="B2830" t="str">
            <v>MONITOR TELEVISIVO PER BIOIMMAGINI</v>
          </cell>
          <cell r="C2830" t="str">
            <v>GENERAL MEDICAL MERATE SPA</v>
          </cell>
          <cell r="D2830" t="str">
            <v>23"</v>
          </cell>
          <cell r="E2830" t="str">
            <v>21763033</v>
          </cell>
          <cell r="F2830" t="str">
            <v>COMPONENTE</v>
          </cell>
          <cell r="G2830">
            <v>104652</v>
          </cell>
          <cell r="I2830" t="str">
            <v>S.PIETRO</v>
          </cell>
          <cell r="J2830" t="str">
            <v>PRONTO SOCCORSO</v>
          </cell>
          <cell r="K2830" t="str">
            <v>ODONTOSTOMATOLOGIA</v>
          </cell>
          <cell r="L2830" t="str">
            <v>ODONTOSTOMATOLOGIA</v>
          </cell>
          <cell r="M2830" t="str">
            <v>COMPONENTE</v>
          </cell>
          <cell r="N2830">
            <v>104652</v>
          </cell>
          <cell r="P2830" t="str">
            <v>BIENNALE (NON DI NS COMPETENZA)</v>
          </cell>
          <cell r="Q2830" t="str">
            <v>ANNUALE (NON DI NS COMPETENZA)</v>
          </cell>
          <cell r="R2830" t="str">
            <v>NON PREVISTO</v>
          </cell>
          <cell r="T2830" t="str">
            <v>NON PREVISTO</v>
          </cell>
          <cell r="U2830">
            <v>0</v>
          </cell>
          <cell r="V2830">
            <v>0</v>
          </cell>
          <cell r="W2830">
            <v>0</v>
          </cell>
          <cell r="X2830">
            <v>0</v>
          </cell>
          <cell r="Y2830" t="str">
            <v>NON PREVISTO</v>
          </cell>
          <cell r="Z2830">
            <v>0</v>
          </cell>
          <cell r="AA2830">
            <v>0</v>
          </cell>
          <cell r="AB2830">
            <v>0</v>
          </cell>
          <cell r="AC2830">
            <v>0</v>
          </cell>
          <cell r="AD2830" t="str">
            <v>NON PREVISTO</v>
          </cell>
          <cell r="AE2830" t="str">
            <v>NON PREVISTO</v>
          </cell>
          <cell r="AF2830" t="str">
            <v>NON PREVISTO</v>
          </cell>
          <cell r="AG2830" t="str">
            <v>NON PREVISTO</v>
          </cell>
          <cell r="AH2830" t="str">
            <v>NON PREVISTO</v>
          </cell>
        </row>
        <row r="2831">
          <cell r="A2831">
            <v>104660</v>
          </cell>
          <cell r="B2831" t="str">
            <v>LETTINO DA VISITA ELETTRIFICATO</v>
          </cell>
          <cell r="C2831" t="str">
            <v>GIVAS SRL</v>
          </cell>
          <cell r="D2831" t="str">
            <v>AV 4035</v>
          </cell>
          <cell r="E2831" t="str">
            <v>001275336</v>
          </cell>
          <cell r="F2831" t="str">
            <v>SINGOLA</v>
          </cell>
          <cell r="G2831">
            <v>104660</v>
          </cell>
          <cell r="I2831" t="str">
            <v>S.PIETRO</v>
          </cell>
          <cell r="J2831" t="str">
            <v>AMB. DERMATOLOGIA</v>
          </cell>
          <cell r="K2831" t="str">
            <v>AMB. DERMATOLOGIA</v>
          </cell>
          <cell r="L2831" t="str">
            <v>AMB. DERMATOLOGIA</v>
          </cell>
          <cell r="M2831" t="str">
            <v>SINGOLA</v>
          </cell>
          <cell r="N2831" t="str">
            <v>104660</v>
          </cell>
          <cell r="P2831" t="str">
            <v>BIENNALE</v>
          </cell>
          <cell r="Q2831" t="str">
            <v>ANNUALE</v>
          </cell>
          <cell r="R2831" t="str">
            <v>NON PREVISTO</v>
          </cell>
          <cell r="T2831" t="str">
            <v>DA FARE</v>
          </cell>
          <cell r="U2831" t="str">
            <v>4660</v>
          </cell>
          <cell r="V2831">
            <v>46272</v>
          </cell>
          <cell r="W2831" t="str">
            <v>POSITIVO</v>
          </cell>
          <cell r="X2831">
            <v>0</v>
          </cell>
          <cell r="Y2831" t="str">
            <v>DA FARE</v>
          </cell>
          <cell r="Z2831">
            <v>4660</v>
          </cell>
          <cell r="AA2831">
            <v>46272</v>
          </cell>
          <cell r="AB2831" t="str">
            <v>POSITIVO</v>
          </cell>
          <cell r="AC2831">
            <v>0</v>
          </cell>
          <cell r="AD2831" t="str">
            <v>NON PREVISTO</v>
          </cell>
          <cell r="AE2831" t="str">
            <v>NON PREVISTO</v>
          </cell>
          <cell r="AF2831" t="str">
            <v>NON PREVISTO</v>
          </cell>
          <cell r="AG2831" t="str">
            <v>NON PREVISTO</v>
          </cell>
          <cell r="AH2831" t="str">
            <v>NON PREVISTO</v>
          </cell>
        </row>
        <row r="2832">
          <cell r="A2832">
            <v>104661</v>
          </cell>
          <cell r="B2832" t="str">
            <v>CAMPIMETRO</v>
          </cell>
          <cell r="C2832" t="str">
            <v>ZEISS CARL</v>
          </cell>
          <cell r="D2832" t="str">
            <v>HFA3-840</v>
          </cell>
          <cell r="E2832" t="str">
            <v>840-24828</v>
          </cell>
          <cell r="F2832" t="str">
            <v>PRINCIPALE</v>
          </cell>
          <cell r="G2832">
            <v>104661</v>
          </cell>
          <cell r="I2832" t="str">
            <v>S.PIETRO</v>
          </cell>
          <cell r="J2832" t="str">
            <v>AMB. OCULISTICA</v>
          </cell>
          <cell r="K2832" t="str">
            <v>AMB. OCULISTICA</v>
          </cell>
          <cell r="L2832" t="str">
            <v>AMB. OCULISTICA</v>
          </cell>
          <cell r="M2832" t="str">
            <v>PRINCIPALE</v>
          </cell>
          <cell r="N2832" t="str">
            <v>104661</v>
          </cell>
          <cell r="P2832" t="str">
            <v>BIENNALE</v>
          </cell>
          <cell r="Q2832" t="str">
            <v>ANNUALE</v>
          </cell>
          <cell r="R2832" t="str">
            <v>NON PREVISTO</v>
          </cell>
          <cell r="T2832" t="str">
            <v>DA FARE</v>
          </cell>
          <cell r="U2832" t="str">
            <v>4661</v>
          </cell>
          <cell r="V2832">
            <v>46265</v>
          </cell>
          <cell r="W2832" t="str">
            <v>POSITIVO</v>
          </cell>
          <cell r="X2832">
            <v>0</v>
          </cell>
          <cell r="Y2832" t="str">
            <v>DA FARE</v>
          </cell>
          <cell r="Z2832" t="str">
            <v>4661</v>
          </cell>
          <cell r="AA2832">
            <v>46265</v>
          </cell>
          <cell r="AB2832" t="str">
            <v>POSITIVO</v>
          </cell>
          <cell r="AC2832">
            <v>0</v>
          </cell>
          <cell r="AD2832" t="str">
            <v>NON PREVISTO</v>
          </cell>
          <cell r="AE2832" t="str">
            <v>NON PREVISTO</v>
          </cell>
          <cell r="AF2832" t="str">
            <v>NON PREVISTO</v>
          </cell>
          <cell r="AG2832" t="str">
            <v>NON PREVISTO</v>
          </cell>
          <cell r="AH2832" t="str">
            <v>NON PREVISTO</v>
          </cell>
        </row>
        <row r="2833">
          <cell r="A2833">
            <v>104662</v>
          </cell>
          <cell r="B2833" t="str">
            <v>STAMPANTE PER PC</v>
          </cell>
          <cell r="C2833" t="str">
            <v>BROTHER</v>
          </cell>
          <cell r="D2833" t="str">
            <v>HL L8260 CDW</v>
          </cell>
          <cell r="E2833" t="str">
            <v>E77413B3F543120</v>
          </cell>
          <cell r="F2833" t="str">
            <v>COMPONENTE</v>
          </cell>
          <cell r="G2833">
            <v>104661</v>
          </cell>
          <cell r="I2833" t="str">
            <v>S.PIETRO</v>
          </cell>
          <cell r="J2833" t="str">
            <v>AMB. OCULISTICA</v>
          </cell>
          <cell r="K2833" t="str">
            <v>AMB. OCULISTICA</v>
          </cell>
          <cell r="L2833" t="str">
            <v>AMB. OCULISTICA</v>
          </cell>
          <cell r="M2833" t="str">
            <v>COMPONENTE</v>
          </cell>
          <cell r="N2833" t="str">
            <v>104662</v>
          </cell>
          <cell r="P2833" t="str">
            <v>BIENNALE</v>
          </cell>
          <cell r="Q2833" t="str">
            <v>ANNUALE</v>
          </cell>
          <cell r="R2833" t="str">
            <v>NON PREVISTO</v>
          </cell>
          <cell r="T2833" t="str">
            <v>DA FARE</v>
          </cell>
          <cell r="U2833" t="str">
            <v>4662</v>
          </cell>
          <cell r="V2833">
            <v>46265</v>
          </cell>
          <cell r="W2833" t="str">
            <v>POSITIVO</v>
          </cell>
          <cell r="X2833">
            <v>0</v>
          </cell>
          <cell r="Y2833" t="str">
            <v>DA FARE</v>
          </cell>
          <cell r="Z2833" t="str">
            <v>4662</v>
          </cell>
          <cell r="AA2833">
            <v>46265</v>
          </cell>
          <cell r="AB2833">
            <v>0</v>
          </cell>
          <cell r="AC2833">
            <v>0</v>
          </cell>
          <cell r="AD2833" t="str">
            <v>NON PREVISTO</v>
          </cell>
          <cell r="AE2833" t="str">
            <v>NON PREVISTO</v>
          </cell>
          <cell r="AF2833" t="str">
            <v>NON PREVISTO</v>
          </cell>
          <cell r="AG2833" t="str">
            <v>NON PREVISTO</v>
          </cell>
          <cell r="AH2833" t="str">
            <v>NON PREVISTO</v>
          </cell>
        </row>
        <row r="2834">
          <cell r="A2834">
            <v>104663</v>
          </cell>
          <cell r="B2834" t="str">
            <v>SONDA ECOGRAFICA</v>
          </cell>
          <cell r="C2834" t="str">
            <v>CANON INC</v>
          </cell>
          <cell r="D2834" t="str">
            <v>PVL 715 RST</v>
          </cell>
          <cell r="E2834" t="str">
            <v>FSB23Y2693</v>
          </cell>
          <cell r="F2834" t="str">
            <v>COMPONENTE</v>
          </cell>
          <cell r="G2834">
            <v>104398</v>
          </cell>
          <cell r="H2834" t="str">
            <v>ECO21 (104398)</v>
          </cell>
          <cell r="I2834" t="str">
            <v>S.PIETRO</v>
          </cell>
          <cell r="J2834" t="str">
            <v>AMB. UROLOGIA</v>
          </cell>
          <cell r="K2834" t="str">
            <v>AMB. UROLOGIA</v>
          </cell>
          <cell r="L2834" t="str">
            <v>AMB. UROLOGIA</v>
          </cell>
          <cell r="M2834" t="str">
            <v>COMPONENTE</v>
          </cell>
          <cell r="N2834">
            <v>104398</v>
          </cell>
          <cell r="O2834" t="str">
            <v>ECO21 (104398)</v>
          </cell>
          <cell r="P2834" t="str">
            <v>BIENNALE CON APP PADRE</v>
          </cell>
          <cell r="Q2834" t="str">
            <v>ANNUALE</v>
          </cell>
          <cell r="R2834" t="str">
            <v>ANNUALE</v>
          </cell>
          <cell r="T2834" t="str">
            <v>DA FARE</v>
          </cell>
          <cell r="U2834">
            <v>4398</v>
          </cell>
          <cell r="V2834">
            <v>46213</v>
          </cell>
          <cell r="W2834" t="str">
            <v>POSITIVO</v>
          </cell>
          <cell r="X2834" t="str">
            <v>VSE EFFETTUATA CON APP PADRE</v>
          </cell>
          <cell r="Y2834" t="str">
            <v>DA FARE</v>
          </cell>
          <cell r="Z2834">
            <v>4663</v>
          </cell>
          <cell r="AA2834">
            <v>46213</v>
          </cell>
          <cell r="AB2834" t="str">
            <v>POSITIVO</v>
          </cell>
          <cell r="AC2834">
            <v>0</v>
          </cell>
          <cell r="AD2834" t="str">
            <v>DA FARE</v>
          </cell>
          <cell r="AE2834">
            <v>104398</v>
          </cell>
          <cell r="AF2834">
            <v>0</v>
          </cell>
          <cell r="AG2834">
            <v>0</v>
          </cell>
          <cell r="AH2834">
            <v>0</v>
          </cell>
        </row>
        <row r="2835">
          <cell r="A2835">
            <v>104664</v>
          </cell>
          <cell r="B2835" t="str">
            <v>SONDA ECOGRAFICA</v>
          </cell>
          <cell r="C2835" t="str">
            <v>GE HEALTHCARE</v>
          </cell>
          <cell r="D2835" t="str">
            <v>4C D</v>
          </cell>
          <cell r="E2835" t="str">
            <v>107316PD2</v>
          </cell>
          <cell r="F2835" t="str">
            <v>COMPONENTE</v>
          </cell>
          <cell r="G2835">
            <v>102202</v>
          </cell>
          <cell r="H2835" t="str">
            <v>ECO6 (102202)</v>
          </cell>
          <cell r="I2835" t="str">
            <v>S.PIETRO</v>
          </cell>
          <cell r="J2835" t="str">
            <v>SALA PARTO</v>
          </cell>
          <cell r="K2835" t="str">
            <v>PRONTO SOCCORSO OSTETRICO</v>
          </cell>
          <cell r="L2835" t="str">
            <v>PRONTO SOCCORSO OSTETRICO</v>
          </cell>
          <cell r="M2835" t="str">
            <v>COMPONENTE</v>
          </cell>
          <cell r="N2835" t="str">
            <v>102202</v>
          </cell>
          <cell r="O2835" t="str">
            <v>ECO6 (102202)</v>
          </cell>
          <cell r="P2835" t="str">
            <v>ANNUALE CON APP PADRE</v>
          </cell>
          <cell r="Q2835" t="str">
            <v>ANNUALE</v>
          </cell>
          <cell r="R2835" t="str">
            <v>ANNUALE</v>
          </cell>
          <cell r="T2835" t="str">
            <v>DA FARE</v>
          </cell>
          <cell r="U2835" t="str">
            <v>4664</v>
          </cell>
          <cell r="V2835">
            <v>46252</v>
          </cell>
          <cell r="W2835" t="str">
            <v>POSITIVO</v>
          </cell>
          <cell r="X2835" t="str">
            <v>VSE ESEGUITA CON APP PADRE</v>
          </cell>
          <cell r="Y2835" t="str">
            <v>DA FARE</v>
          </cell>
          <cell r="Z2835" t="str">
            <v>4664</v>
          </cell>
          <cell r="AA2835">
            <v>46262</v>
          </cell>
          <cell r="AB2835" t="str">
            <v>POSITIVO</v>
          </cell>
          <cell r="AC2835">
            <v>0</v>
          </cell>
          <cell r="AD2835" t="str">
            <v>DA FARE</v>
          </cell>
          <cell r="AE2835" t="str">
            <v>102202</v>
          </cell>
          <cell r="AF2835">
            <v>0</v>
          </cell>
          <cell r="AG2835">
            <v>0</v>
          </cell>
          <cell r="AH2835">
            <v>0</v>
          </cell>
        </row>
        <row r="2836">
          <cell r="A2836">
            <v>104666</v>
          </cell>
          <cell r="B2836" t="str">
            <v>ASPIRATORE FUMI CHIRURGICI</v>
          </cell>
          <cell r="C2836" t="str">
            <v>CONMED CORP</v>
          </cell>
          <cell r="D2836" t="str">
            <v>VIROVAC VV220</v>
          </cell>
          <cell r="E2836" t="str">
            <v>23452148</v>
          </cell>
          <cell r="F2836" t="str">
            <v>SINGOLA</v>
          </cell>
          <cell r="G2836">
            <v>104666</v>
          </cell>
          <cell r="I2836" t="str">
            <v>S.PIETRO</v>
          </cell>
          <cell r="J2836" t="str">
            <v>AMB. DERMATOLOGIA</v>
          </cell>
          <cell r="K2836" t="str">
            <v>AMB. DERMATOLOGIA</v>
          </cell>
          <cell r="L2836" t="str">
            <v>AMB. DERMATOLOGIA</v>
          </cell>
          <cell r="M2836" t="str">
            <v>SINGOLA</v>
          </cell>
          <cell r="N2836" t="str">
            <v>104666</v>
          </cell>
          <cell r="P2836" t="str">
            <v>BIENNALE</v>
          </cell>
          <cell r="Q2836" t="str">
            <v>ANNUALE</v>
          </cell>
          <cell r="R2836" t="str">
            <v>NON PREVISTO</v>
          </cell>
          <cell r="T2836" t="str">
            <v>DA FARE</v>
          </cell>
          <cell r="U2836" t="str">
            <v>4666</v>
          </cell>
          <cell r="V2836">
            <v>46272</v>
          </cell>
          <cell r="W2836" t="str">
            <v>POSITIVO</v>
          </cell>
          <cell r="X2836">
            <v>0</v>
          </cell>
          <cell r="Y2836" t="str">
            <v>DA FARE</v>
          </cell>
          <cell r="Z2836">
            <v>4666</v>
          </cell>
          <cell r="AA2836">
            <v>46272</v>
          </cell>
          <cell r="AB2836" t="str">
            <v>POSITIVO</v>
          </cell>
          <cell r="AC2836">
            <v>0</v>
          </cell>
          <cell r="AD2836" t="str">
            <v>NON PREVISTO</v>
          </cell>
          <cell r="AE2836" t="str">
            <v>NON PREVISTO</v>
          </cell>
          <cell r="AF2836" t="str">
            <v>NON PREVISTO</v>
          </cell>
          <cell r="AG2836" t="str">
            <v>NON PREVISTO</v>
          </cell>
          <cell r="AH2836" t="str">
            <v>NON PREVISTO</v>
          </cell>
        </row>
        <row r="2837">
          <cell r="A2837">
            <v>104667</v>
          </cell>
          <cell r="B2837" t="str">
            <v>EMOGLOBINOMETRO</v>
          </cell>
          <cell r="C2837" t="str">
            <v>HEMOCUE AB</v>
          </cell>
          <cell r="D2837" t="str">
            <v>HB 201 +</v>
          </cell>
          <cell r="E2837" t="str">
            <v>2207015541</v>
          </cell>
          <cell r="F2837" t="str">
            <v>SINGOLA</v>
          </cell>
          <cell r="G2837">
            <v>104667</v>
          </cell>
          <cell r="I2837" t="str">
            <v>S.PIETRO</v>
          </cell>
          <cell r="J2837" t="str">
            <v>CENTRO TRASFUSIONALE</v>
          </cell>
          <cell r="K2837" t="str">
            <v>CENTRO TRASFUSIONALE</v>
          </cell>
          <cell r="L2837" t="str">
            <v>CENTRO TRASFUSIONALE: SETTORE DONATORI</v>
          </cell>
          <cell r="M2837" t="str">
            <v>SINGOLA</v>
          </cell>
          <cell r="N2837" t="str">
            <v>104667</v>
          </cell>
          <cell r="P2837" t="str">
            <v>BIENNALE</v>
          </cell>
          <cell r="Q2837" t="str">
            <v>ANNUALE</v>
          </cell>
          <cell r="R2837" t="str">
            <v>NON PREVISTO</v>
          </cell>
          <cell r="T2837" t="str">
            <v>DA FARE</v>
          </cell>
          <cell r="U2837">
            <v>4667</v>
          </cell>
          <cell r="V2837">
            <v>46189</v>
          </cell>
          <cell r="W2837" t="str">
            <v>POSITIVO</v>
          </cell>
          <cell r="X2837">
            <v>0</v>
          </cell>
          <cell r="Y2837" t="str">
            <v>DA FARE</v>
          </cell>
          <cell r="Z2837">
            <v>4667</v>
          </cell>
          <cell r="AA2837">
            <v>46189</v>
          </cell>
          <cell r="AB2837" t="str">
            <v>POSITIVO</v>
          </cell>
          <cell r="AC2837">
            <v>0</v>
          </cell>
          <cell r="AD2837" t="str">
            <v>NON PREVISTO</v>
          </cell>
          <cell r="AE2837" t="str">
            <v>NON PREVISTO</v>
          </cell>
          <cell r="AF2837" t="str">
            <v>NON PREVISTO</v>
          </cell>
          <cell r="AG2837" t="str">
            <v>NON PREVISTO</v>
          </cell>
          <cell r="AH2837" t="str">
            <v>NON PREVISTO</v>
          </cell>
        </row>
        <row r="2838">
          <cell r="A2838">
            <v>104668</v>
          </cell>
          <cell r="B2838" t="str">
            <v>VAPORIZZATORE</v>
          </cell>
          <cell r="C2838" t="str">
            <v>DRAEGER MEDICAL AG &amp; CO KG</v>
          </cell>
          <cell r="D2838" t="str">
            <v>D VAPOR</v>
          </cell>
          <cell r="E2838" t="str">
            <v>ARXL-0287</v>
          </cell>
          <cell r="F2838" t="str">
            <v>SINGOLA</v>
          </cell>
          <cell r="G2838">
            <v>104668</v>
          </cell>
          <cell r="I2838" t="str">
            <v>S.PIETRO</v>
          </cell>
          <cell r="J2838" t="str">
            <v>BLOCCO OPERATORIO</v>
          </cell>
          <cell r="K2838" t="str">
            <v>BLOCCO OPERATORIO NUOVO/ORT.VASC.</v>
          </cell>
          <cell r="L2838" t="str">
            <v>NON TROVATO</v>
          </cell>
          <cell r="P2838" t="str">
            <v>ANNUALE</v>
          </cell>
          <cell r="Q2838" t="str">
            <v>ANNUALE (NON DI NS COMPETENZA)</v>
          </cell>
          <cell r="R2838" t="str">
            <v>NON PREVISTO</v>
          </cell>
          <cell r="T2838" t="str">
            <v>DA FARE</v>
          </cell>
          <cell r="U2838">
            <v>0</v>
          </cell>
          <cell r="V2838">
            <v>0</v>
          </cell>
          <cell r="W2838">
            <v>0</v>
          </cell>
          <cell r="X2838">
            <v>0</v>
          </cell>
          <cell r="Y2838" t="str">
            <v>NON PREVISTO</v>
          </cell>
          <cell r="Z2838">
            <v>0</v>
          </cell>
          <cell r="AA2838">
            <v>0</v>
          </cell>
          <cell r="AB2838">
            <v>0</v>
          </cell>
          <cell r="AC2838">
            <v>0</v>
          </cell>
          <cell r="AD2838" t="str">
            <v>NON PREVISTO</v>
          </cell>
          <cell r="AE2838" t="str">
            <v>NON PREVISTO</v>
          </cell>
          <cell r="AF2838" t="str">
            <v>NON PREVISTO</v>
          </cell>
          <cell r="AG2838" t="str">
            <v>NON PREVISTO</v>
          </cell>
          <cell r="AH2838" t="str">
            <v>NON PREVISTO</v>
          </cell>
        </row>
        <row r="2839">
          <cell r="A2839">
            <v>104669</v>
          </cell>
          <cell r="B2839" t="str">
            <v>FONTE LUMINOSA PER ENDOSCOPIA</v>
          </cell>
          <cell r="C2839" t="str">
            <v>SAPIMED SPA</v>
          </cell>
          <cell r="D2839" t="str">
            <v>B.0350</v>
          </cell>
          <cell r="E2839" t="str">
            <v>0350-03007</v>
          </cell>
          <cell r="F2839" t="str">
            <v>SINGOLA</v>
          </cell>
          <cell r="G2839">
            <v>104669</v>
          </cell>
          <cell r="I2839" t="str">
            <v>S.PIETRO</v>
          </cell>
          <cell r="J2839" t="str">
            <v>AMB. CHIRURGIA G.</v>
          </cell>
          <cell r="K2839" t="str">
            <v>AMB. CHIRURGIA G.</v>
          </cell>
          <cell r="L2839" t="str">
            <v>NON TROVATO</v>
          </cell>
          <cell r="P2839" t="str">
            <v>BIENNALE</v>
          </cell>
          <cell r="Q2839" t="str">
            <v>ANNUALE</v>
          </cell>
          <cell r="R2839" t="str">
            <v>NON PREVISTO</v>
          </cell>
          <cell r="T2839" t="str">
            <v>DA FARE</v>
          </cell>
          <cell r="U2839">
            <v>0</v>
          </cell>
          <cell r="V2839">
            <v>0</v>
          </cell>
          <cell r="W2839">
            <v>0</v>
          </cell>
          <cell r="X2839">
            <v>0</v>
          </cell>
          <cell r="Y2839" t="str">
            <v>DA FARE</v>
          </cell>
          <cell r="Z2839">
            <v>0</v>
          </cell>
          <cell r="AA2839">
            <v>0</v>
          </cell>
          <cell r="AB2839">
            <v>0</v>
          </cell>
          <cell r="AC2839">
            <v>0</v>
          </cell>
          <cell r="AD2839" t="str">
            <v>NON PREVISTO</v>
          </cell>
          <cell r="AE2839" t="str">
            <v>NON PREVISTO</v>
          </cell>
          <cell r="AF2839" t="str">
            <v>NON PREVISTO</v>
          </cell>
          <cell r="AG2839" t="str">
            <v>NON PREVISTO</v>
          </cell>
          <cell r="AH2839" t="str">
            <v>NON PREVISTO</v>
          </cell>
        </row>
        <row r="2840">
          <cell r="A2840">
            <v>104670</v>
          </cell>
          <cell r="B2840" t="str">
            <v>ASPIRATORE MEDICO CHIRURGICO</v>
          </cell>
          <cell r="C2840" t="str">
            <v>BOSCAROL EMERGENCY SYSTEMS</v>
          </cell>
          <cell r="D2840" t="str">
            <v>OB2012FM</v>
          </cell>
          <cell r="E2840" t="str">
            <v>1232311689</v>
          </cell>
          <cell r="F2840" t="str">
            <v>SINGOLA</v>
          </cell>
          <cell r="G2840">
            <v>104670</v>
          </cell>
          <cell r="I2840" t="str">
            <v>S.PIETRO</v>
          </cell>
          <cell r="J2840" t="str">
            <v>RIANIMAZIONE</v>
          </cell>
          <cell r="K2840" t="str">
            <v>RIANIMAZIONE</v>
          </cell>
          <cell r="L2840" t="str">
            <v>RIANIMAZIONE</v>
          </cell>
          <cell r="M2840" t="str">
            <v>PRINCIPALE</v>
          </cell>
          <cell r="N2840">
            <v>104670</v>
          </cell>
          <cell r="P2840" t="str">
            <v>ANNUALE</v>
          </cell>
          <cell r="Q2840" t="str">
            <v>ANNUALE</v>
          </cell>
          <cell r="R2840" t="str">
            <v>NON PREVISTO</v>
          </cell>
          <cell r="T2840" t="str">
            <v>DA FARE</v>
          </cell>
          <cell r="U2840">
            <v>4670</v>
          </cell>
          <cell r="V2840">
            <v>46197</v>
          </cell>
          <cell r="W2840" t="str">
            <v>POSITIVO</v>
          </cell>
          <cell r="X2840">
            <v>0</v>
          </cell>
          <cell r="Y2840" t="str">
            <v>DA FARE</v>
          </cell>
          <cell r="Z2840">
            <v>4670</v>
          </cell>
          <cell r="AA2840">
            <v>46197</v>
          </cell>
          <cell r="AB2840" t="str">
            <v>POSITIVO</v>
          </cell>
          <cell r="AC2840">
            <v>0</v>
          </cell>
          <cell r="AD2840" t="str">
            <v>NON PREVISTO</v>
          </cell>
          <cell r="AE2840" t="str">
            <v>NON PREVISTO</v>
          </cell>
          <cell r="AF2840" t="str">
            <v>NON PREVISTO</v>
          </cell>
          <cell r="AG2840" t="str">
            <v>NON PREVISTO</v>
          </cell>
          <cell r="AH2840" t="str">
            <v>NON PREVISTO</v>
          </cell>
        </row>
        <row r="2841">
          <cell r="A2841">
            <v>104671</v>
          </cell>
          <cell r="B2841" t="str">
            <v>GLICEMIA, APPARECCHIATURA PER</v>
          </cell>
          <cell r="C2841" t="str">
            <v>HEMOCUE AB</v>
          </cell>
          <cell r="D2841" t="str">
            <v>GLUCOSE 201 RT</v>
          </cell>
          <cell r="E2841" t="str">
            <v>1138122025</v>
          </cell>
          <cell r="F2841" t="str">
            <v>SINGOLA</v>
          </cell>
          <cell r="G2841">
            <v>104671</v>
          </cell>
          <cell r="I2841" t="str">
            <v>S.PIETRO</v>
          </cell>
          <cell r="J2841" t="str">
            <v>CENTRO TRASFUSIONALE</v>
          </cell>
          <cell r="K2841" t="str">
            <v>CENTRO TRASFUSIONALE</v>
          </cell>
          <cell r="L2841" t="str">
            <v>NON TROVATO</v>
          </cell>
          <cell r="P2841" t="str">
            <v>BIENNALE</v>
          </cell>
          <cell r="Q2841" t="str">
            <v>ANNUALE</v>
          </cell>
          <cell r="R2841" t="str">
            <v>NON PREVISTO</v>
          </cell>
          <cell r="T2841" t="str">
            <v>DA FARE</v>
          </cell>
          <cell r="U2841">
            <v>0</v>
          </cell>
          <cell r="V2841">
            <v>0</v>
          </cell>
          <cell r="W2841">
            <v>0</v>
          </cell>
          <cell r="X2841">
            <v>0</v>
          </cell>
          <cell r="Y2841" t="str">
            <v>DA FARE</v>
          </cell>
          <cell r="Z2841">
            <v>0</v>
          </cell>
          <cell r="AA2841">
            <v>0</v>
          </cell>
          <cell r="AB2841">
            <v>0</v>
          </cell>
          <cell r="AC2841">
            <v>0</v>
          </cell>
          <cell r="AD2841" t="str">
            <v>NON PREVISTO</v>
          </cell>
          <cell r="AE2841" t="str">
            <v>NON PREVISTO</v>
          </cell>
          <cell r="AF2841" t="str">
            <v>NON PREVISTO</v>
          </cell>
          <cell r="AG2841" t="str">
            <v>NON PREVISTO</v>
          </cell>
          <cell r="AH2841" t="str">
            <v>NON PREVISTO</v>
          </cell>
        </row>
        <row r="2842">
          <cell r="A2842">
            <v>104672</v>
          </cell>
          <cell r="B2842" t="str">
            <v>SONDA ECOGRAFICA</v>
          </cell>
          <cell r="C2842" t="str">
            <v>MINDRAY CO LTD</v>
          </cell>
          <cell r="D2842" t="str">
            <v>C5 2S</v>
          </cell>
          <cell r="E2842" t="str">
            <v>JK9F3B102211</v>
          </cell>
          <cell r="F2842" t="str">
            <v>COMPONENTE</v>
          </cell>
          <cell r="G2842">
            <v>103345</v>
          </cell>
          <cell r="H2842" t="str">
            <v>ECO17 (103345)</v>
          </cell>
          <cell r="I2842" t="str">
            <v>S.PIETRO</v>
          </cell>
          <cell r="J2842" t="str">
            <v>RIANIMAZIONE</v>
          </cell>
          <cell r="K2842" t="str">
            <v>RIANIMAZIONE</v>
          </cell>
          <cell r="L2842" t="str">
            <v>RIANIMAZIONE</v>
          </cell>
          <cell r="M2842" t="str">
            <v>COMPONENTE</v>
          </cell>
          <cell r="N2842">
            <v>103345</v>
          </cell>
          <cell r="O2842" t="str">
            <v>ECO17 (103345)</v>
          </cell>
          <cell r="P2842" t="str">
            <v>ANNUALE CON APP PADRE</v>
          </cell>
          <cell r="Q2842" t="str">
            <v>ANNUALE</v>
          </cell>
          <cell r="R2842" t="str">
            <v>ANNUALE</v>
          </cell>
          <cell r="T2842" t="str">
            <v>DA FARE</v>
          </cell>
          <cell r="U2842">
            <v>3345</v>
          </cell>
          <cell r="V2842">
            <v>46210</v>
          </cell>
          <cell r="W2842" t="str">
            <v>POSITIVO</v>
          </cell>
          <cell r="X2842" t="str">
            <v>VSE ESEGUITA CON APP PADRE</v>
          </cell>
          <cell r="Y2842" t="str">
            <v>DA FARE</v>
          </cell>
          <cell r="Z2842">
            <v>4672</v>
          </cell>
          <cell r="AA2842">
            <v>46210</v>
          </cell>
          <cell r="AB2842" t="str">
            <v>POSITIVO</v>
          </cell>
          <cell r="AC2842">
            <v>0</v>
          </cell>
          <cell r="AD2842" t="str">
            <v>DA FARE</v>
          </cell>
          <cell r="AE2842">
            <v>103345</v>
          </cell>
          <cell r="AF2842">
            <v>0</v>
          </cell>
          <cell r="AG2842">
            <v>0</v>
          </cell>
          <cell r="AH2842">
            <v>0</v>
          </cell>
        </row>
        <row r="2843">
          <cell r="A2843">
            <v>104673</v>
          </cell>
          <cell r="B2843" t="str">
            <v>FONTE LUMINOSA GENERICA (PER ES: LAMPADE DA VISITA AMB.)</v>
          </cell>
          <cell r="C2843" t="str">
            <v>MIMSAL</v>
          </cell>
          <cell r="D2843" t="str">
            <v>LUPA LED HF</v>
          </cell>
          <cell r="E2843" t="str">
            <v>000034</v>
          </cell>
          <cell r="F2843" t="str">
            <v>SINGOLA</v>
          </cell>
          <cell r="G2843">
            <v>104673</v>
          </cell>
          <cell r="I2843" t="str">
            <v>S.PIETRO</v>
          </cell>
          <cell r="J2843" t="str">
            <v>AMB. DERMATOLOGIA</v>
          </cell>
          <cell r="K2843" t="str">
            <v>AMB. DERMATOLOGIA</v>
          </cell>
          <cell r="L2843" t="str">
            <v>AMB. DERMATOLOGIA</v>
          </cell>
          <cell r="M2843" t="str">
            <v>SINGOLA</v>
          </cell>
          <cell r="N2843" t="str">
            <v>104673</v>
          </cell>
          <cell r="P2843" t="str">
            <v>BIENNALE</v>
          </cell>
          <cell r="Q2843" t="str">
            <v>ANNUALE</v>
          </cell>
          <cell r="R2843" t="str">
            <v>NON PREVISTO</v>
          </cell>
          <cell r="T2843" t="str">
            <v>DA FARE</v>
          </cell>
          <cell r="U2843" t="str">
            <v>4673</v>
          </cell>
          <cell r="V2843">
            <v>46272</v>
          </cell>
          <cell r="W2843" t="str">
            <v>POSITIVO</v>
          </cell>
          <cell r="X2843">
            <v>0</v>
          </cell>
          <cell r="Y2843" t="str">
            <v>DA FARE</v>
          </cell>
          <cell r="Z2843">
            <v>4673</v>
          </cell>
          <cell r="AA2843">
            <v>46272</v>
          </cell>
          <cell r="AB2843" t="str">
            <v>POSITIVO</v>
          </cell>
          <cell r="AC2843">
            <v>0</v>
          </cell>
          <cell r="AD2843" t="str">
            <v>NON PREVISTO</v>
          </cell>
          <cell r="AE2843" t="str">
            <v>NON PREVISTO</v>
          </cell>
          <cell r="AF2843" t="str">
            <v>NON PREVISTO</v>
          </cell>
          <cell r="AG2843" t="str">
            <v>NON PREVISTO</v>
          </cell>
          <cell r="AH2843" t="str">
            <v>NON PREVISTO</v>
          </cell>
        </row>
        <row r="2844">
          <cell r="A2844">
            <v>104675</v>
          </cell>
          <cell r="B2844" t="str">
            <v>ABLAZIONE CARDIACA A RADIOFREQUENZA, APPARECCHIO PER</v>
          </cell>
          <cell r="C2844" t="str">
            <v>BAYLIS MEDICAL CO</v>
          </cell>
          <cell r="D2844" t="str">
            <v>RFP-100A</v>
          </cell>
          <cell r="E2844" t="str">
            <v>230623-013</v>
          </cell>
          <cell r="F2844" t="str">
            <v>SINGOLA</v>
          </cell>
          <cell r="G2844">
            <v>104675</v>
          </cell>
          <cell r="I2844" t="str">
            <v>S.PIETRO</v>
          </cell>
          <cell r="J2844" t="str">
            <v>EMODINAMICA</v>
          </cell>
          <cell r="K2844" t="str">
            <v>EMODINAMICA</v>
          </cell>
          <cell r="L2844" t="str">
            <v>EMODINAMICA</v>
          </cell>
          <cell r="M2844" t="str">
            <v>SINGOLA</v>
          </cell>
          <cell r="N2844" t="str">
            <v>104675</v>
          </cell>
          <cell r="P2844" t="str">
            <v>ANNUALE</v>
          </cell>
          <cell r="Q2844" t="str">
            <v>ANNUALE (NON DI NS COMPETENZA)</v>
          </cell>
          <cell r="R2844" t="str">
            <v>NON PREVISTO</v>
          </cell>
          <cell r="T2844" t="str">
            <v>DA FARE</v>
          </cell>
          <cell r="U2844" t="str">
            <v>4675</v>
          </cell>
          <cell r="V2844">
            <v>46268</v>
          </cell>
          <cell r="W2844" t="str">
            <v>POSITIVO</v>
          </cell>
          <cell r="X2844">
            <v>0</v>
          </cell>
          <cell r="Y2844" t="str">
            <v>NON PREVISTO</v>
          </cell>
          <cell r="Z2844">
            <v>0</v>
          </cell>
          <cell r="AA2844">
            <v>0</v>
          </cell>
          <cell r="AB2844">
            <v>0</v>
          </cell>
          <cell r="AC2844">
            <v>0</v>
          </cell>
          <cell r="AD2844" t="str">
            <v>NON PREVISTO</v>
          </cell>
          <cell r="AE2844" t="str">
            <v>NON PREVISTO</v>
          </cell>
          <cell r="AF2844" t="str">
            <v>NON PREVISTO</v>
          </cell>
          <cell r="AG2844" t="str">
            <v>NON PREVISTO</v>
          </cell>
          <cell r="AH2844" t="str">
            <v>NON PREVISTO</v>
          </cell>
        </row>
        <row r="2845">
          <cell r="A2845">
            <v>104676</v>
          </cell>
          <cell r="B2845" t="str">
            <v>SEDIMENTO URINARIO, APPARECCHIATURA PER</v>
          </cell>
          <cell r="C2845" t="str">
            <v>SYSMEX CORP</v>
          </cell>
          <cell r="D2845" t="str">
            <v>UC 3500</v>
          </cell>
          <cell r="E2845">
            <v>12496</v>
          </cell>
          <cell r="F2845" t="str">
            <v>SINGOLA</v>
          </cell>
          <cell r="G2845">
            <v>104676</v>
          </cell>
          <cell r="I2845" t="str">
            <v>S.PIETRO</v>
          </cell>
          <cell r="J2845" t="str">
            <v>LABORATORIO ANALISI</v>
          </cell>
          <cell r="K2845" t="str">
            <v>LABORATORIO ANALISI</v>
          </cell>
          <cell r="L2845" t="str">
            <v>LABORATORIO ANALISI</v>
          </cell>
          <cell r="M2845" t="str">
            <v>SINGOLA</v>
          </cell>
          <cell r="N2845">
            <v>104676</v>
          </cell>
          <cell r="P2845" t="str">
            <v>BIENNALE</v>
          </cell>
          <cell r="Q2845" t="str">
            <v>ANNUALE (NON DI NS COMPETENZA)</v>
          </cell>
          <cell r="R2845" t="str">
            <v>NON PREVISTO</v>
          </cell>
          <cell r="T2845" t="str">
            <v>NON PREVISTO</v>
          </cell>
          <cell r="U2845">
            <v>0</v>
          </cell>
          <cell r="V2845">
            <v>0</v>
          </cell>
          <cell r="W2845">
            <v>0</v>
          </cell>
          <cell r="X2845">
            <v>0</v>
          </cell>
          <cell r="Y2845" t="str">
            <v>NON PREVISTO</v>
          </cell>
          <cell r="Z2845">
            <v>0</v>
          </cell>
          <cell r="AA2845">
            <v>0</v>
          </cell>
          <cell r="AB2845">
            <v>0</v>
          </cell>
          <cell r="AC2845">
            <v>0</v>
          </cell>
          <cell r="AD2845" t="str">
            <v>NON PREVISTO</v>
          </cell>
          <cell r="AE2845" t="str">
            <v>NON PREVISTO</v>
          </cell>
          <cell r="AF2845" t="str">
            <v>NON PREVISTO</v>
          </cell>
          <cell r="AG2845" t="str">
            <v>NON PREVISTO</v>
          </cell>
          <cell r="AH2845" t="str">
            <v>NON PREVISTO</v>
          </cell>
        </row>
        <row r="2846">
          <cell r="A2846">
            <v>104677</v>
          </cell>
          <cell r="B2846" t="str">
            <v>SEDIMENTO URINARIO, APPARECCHIATURA PER</v>
          </cell>
          <cell r="C2846" t="str">
            <v>SYSMEX CORP</v>
          </cell>
          <cell r="D2846" t="str">
            <v>UF 4000</v>
          </cell>
          <cell r="E2846">
            <v>11666</v>
          </cell>
          <cell r="F2846" t="str">
            <v>SINGOLA</v>
          </cell>
          <cell r="G2846">
            <v>104677</v>
          </cell>
          <cell r="I2846" t="str">
            <v>S.PIETRO</v>
          </cell>
          <cell r="J2846" t="str">
            <v>LABORATORIO ANALISI</v>
          </cell>
          <cell r="K2846" t="str">
            <v>LABORATORIO ANALISI</v>
          </cell>
          <cell r="L2846" t="str">
            <v>LABORATORIO ANALISI</v>
          </cell>
          <cell r="M2846" t="str">
            <v>SINGOLA</v>
          </cell>
          <cell r="N2846">
            <v>104677</v>
          </cell>
          <cell r="P2846" t="str">
            <v>BIENNALE</v>
          </cell>
          <cell r="Q2846" t="str">
            <v>ANNUALE (NON DI NS COMPETENZA)</v>
          </cell>
          <cell r="R2846" t="str">
            <v>NON PREVISTO</v>
          </cell>
          <cell r="T2846" t="str">
            <v>NON PREVISTO</v>
          </cell>
          <cell r="U2846">
            <v>0</v>
          </cell>
          <cell r="V2846">
            <v>0</v>
          </cell>
          <cell r="W2846">
            <v>0</v>
          </cell>
          <cell r="X2846">
            <v>0</v>
          </cell>
          <cell r="Y2846" t="str">
            <v>NON PREVISTO</v>
          </cell>
          <cell r="Z2846">
            <v>0</v>
          </cell>
          <cell r="AA2846">
            <v>0</v>
          </cell>
          <cell r="AB2846">
            <v>0</v>
          </cell>
          <cell r="AC2846">
            <v>0</v>
          </cell>
          <cell r="AD2846" t="str">
            <v>NON PREVISTO</v>
          </cell>
          <cell r="AE2846" t="str">
            <v>NON PREVISTO</v>
          </cell>
          <cell r="AF2846" t="str">
            <v>NON PREVISTO</v>
          </cell>
          <cell r="AG2846" t="str">
            <v>NON PREVISTO</v>
          </cell>
          <cell r="AH2846" t="str">
            <v>NON PREVISTO</v>
          </cell>
        </row>
        <row r="2847">
          <cell r="A2847">
            <v>104678</v>
          </cell>
          <cell r="B2847" t="str">
            <v>RILEVATORE PRESENZA DI LIQUIDI, APPARECCHIO PER</v>
          </cell>
          <cell r="C2847" t="str">
            <v>GSG ROBOTIX SRL</v>
          </cell>
          <cell r="D2847" t="str">
            <v>LSX 012</v>
          </cell>
          <cell r="E2847">
            <v>120208057</v>
          </cell>
          <cell r="F2847" t="str">
            <v>SINGOLA</v>
          </cell>
          <cell r="G2847">
            <v>104678</v>
          </cell>
          <cell r="I2847" t="str">
            <v>S.PIETRO</v>
          </cell>
          <cell r="J2847" t="str">
            <v>LABORATORIO ANALISI</v>
          </cell>
          <cell r="K2847" t="str">
            <v>LABORATORIO ANALISI</v>
          </cell>
          <cell r="L2847" t="str">
            <v>LABORATORIO ANALISI</v>
          </cell>
          <cell r="M2847" t="str">
            <v>SINGOLA</v>
          </cell>
          <cell r="N2847">
            <v>104678</v>
          </cell>
          <cell r="P2847" t="str">
            <v>BIENNALE</v>
          </cell>
          <cell r="Q2847" t="str">
            <v>ANNUALE (NON DI NS COMPETENZA)</v>
          </cell>
          <cell r="R2847" t="str">
            <v>NON PREVISTO</v>
          </cell>
          <cell r="T2847" t="str">
            <v>NON PREVISTO</v>
          </cell>
          <cell r="U2847">
            <v>0</v>
          </cell>
          <cell r="V2847">
            <v>0</v>
          </cell>
          <cell r="W2847">
            <v>0</v>
          </cell>
          <cell r="X2847">
            <v>0</v>
          </cell>
          <cell r="Y2847" t="str">
            <v>NON PREVISTO</v>
          </cell>
          <cell r="Z2847">
            <v>0</v>
          </cell>
          <cell r="AA2847">
            <v>0</v>
          </cell>
          <cell r="AB2847">
            <v>0</v>
          </cell>
          <cell r="AC2847">
            <v>0</v>
          </cell>
          <cell r="AD2847" t="str">
            <v>NON PREVISTO</v>
          </cell>
          <cell r="AE2847" t="str">
            <v>NON PREVISTO</v>
          </cell>
          <cell r="AF2847" t="str">
            <v>NON PREVISTO</v>
          </cell>
          <cell r="AG2847" t="str">
            <v>NON PREVISTO</v>
          </cell>
          <cell r="AH2847" t="str">
            <v>NON PREVISTO</v>
          </cell>
        </row>
        <row r="2848">
          <cell r="A2848">
            <v>104679</v>
          </cell>
          <cell r="B2848" t="str">
            <v>ANALIZZATORE AUTOMATICO PER IMMUNOCHIMICA</v>
          </cell>
          <cell r="C2848" t="str">
            <v>INOVA DIAGNOSTICS INC</v>
          </cell>
          <cell r="D2848" t="str">
            <v>QUANTA LYSER 160</v>
          </cell>
          <cell r="E2848" t="str">
            <v>2977</v>
          </cell>
          <cell r="F2848" t="str">
            <v>SINGOLA</v>
          </cell>
          <cell r="G2848">
            <v>104679</v>
          </cell>
          <cell r="I2848" t="str">
            <v>S.PIETRO</v>
          </cell>
          <cell r="J2848" t="str">
            <v>LABORATORIO ANALISI</v>
          </cell>
          <cell r="K2848" t="str">
            <v>LABORATORIO ANALISI</v>
          </cell>
          <cell r="L2848" t="str">
            <v>LABORATORIO ANALISI</v>
          </cell>
          <cell r="M2848" t="str">
            <v>SINGOLA</v>
          </cell>
          <cell r="N2848">
            <v>104679</v>
          </cell>
          <cell r="P2848" t="str">
            <v>BIENNALE</v>
          </cell>
          <cell r="Q2848" t="str">
            <v>ANNUALE (NON DI NS COMPETENZA)</v>
          </cell>
          <cell r="R2848" t="str">
            <v>NON PREVISTO</v>
          </cell>
          <cell r="T2848" t="str">
            <v>NON PREVISTO</v>
          </cell>
          <cell r="U2848">
            <v>0</v>
          </cell>
          <cell r="V2848">
            <v>0</v>
          </cell>
          <cell r="W2848">
            <v>0</v>
          </cell>
          <cell r="X2848">
            <v>0</v>
          </cell>
          <cell r="Y2848" t="str">
            <v>NON PREVISTO</v>
          </cell>
          <cell r="Z2848">
            <v>0</v>
          </cell>
          <cell r="AA2848">
            <v>0</v>
          </cell>
          <cell r="AB2848">
            <v>0</v>
          </cell>
          <cell r="AC2848">
            <v>0</v>
          </cell>
          <cell r="AD2848" t="str">
            <v>NON PREVISTO</v>
          </cell>
          <cell r="AE2848" t="str">
            <v>NON PREVISTO</v>
          </cell>
          <cell r="AF2848" t="str">
            <v>NON PREVISTO</v>
          </cell>
          <cell r="AG2848" t="str">
            <v>NON PREVISTO</v>
          </cell>
          <cell r="AH2848" t="str">
            <v>NON PREVISTO</v>
          </cell>
        </row>
        <row r="2849">
          <cell r="A2849">
            <v>104682</v>
          </cell>
          <cell r="B2849" t="str">
            <v>AMPLIFICATORE DI SEQUENZE NUCLEOTIDICHE</v>
          </cell>
          <cell r="C2849" t="str">
            <v>BECTON DICKINSON &amp; CO</v>
          </cell>
          <cell r="D2849" t="str">
            <v>BD MAX 441916</v>
          </cell>
          <cell r="E2849" t="str">
            <v>CT0467</v>
          </cell>
          <cell r="F2849" t="str">
            <v>SINGOLA</v>
          </cell>
          <cell r="G2849">
            <v>104682</v>
          </cell>
          <cell r="I2849" t="str">
            <v>S.PIETRO</v>
          </cell>
          <cell r="J2849" t="str">
            <v>LABORATORIO ANALISI</v>
          </cell>
          <cell r="K2849" t="str">
            <v>LABORATORIO ANALISI</v>
          </cell>
          <cell r="L2849" t="str">
            <v>LABORATORIO ANALISI</v>
          </cell>
          <cell r="M2849" t="str">
            <v>SINGOLA</v>
          </cell>
          <cell r="N2849">
            <v>104682</v>
          </cell>
          <cell r="P2849" t="str">
            <v>BIENNALE</v>
          </cell>
          <cell r="Q2849" t="str">
            <v>ANNUALE (NON DI NS COMPETENZA)</v>
          </cell>
          <cell r="R2849" t="str">
            <v>NON PREVISTO</v>
          </cell>
          <cell r="T2849" t="str">
            <v>NON PREVISTO</v>
          </cell>
          <cell r="U2849">
            <v>0</v>
          </cell>
          <cell r="V2849">
            <v>0</v>
          </cell>
          <cell r="W2849">
            <v>0</v>
          </cell>
          <cell r="X2849">
            <v>0</v>
          </cell>
          <cell r="Y2849" t="str">
            <v>NON PREVISTO</v>
          </cell>
          <cell r="Z2849">
            <v>0</v>
          </cell>
          <cell r="AA2849">
            <v>0</v>
          </cell>
          <cell r="AB2849">
            <v>0</v>
          </cell>
          <cell r="AC2849">
            <v>0</v>
          </cell>
          <cell r="AD2849" t="str">
            <v>NON PREVISTO</v>
          </cell>
          <cell r="AE2849" t="str">
            <v>NON PREVISTO</v>
          </cell>
          <cell r="AF2849" t="str">
            <v>NON PREVISTO</v>
          </cell>
          <cell r="AG2849" t="str">
            <v>NON PREVISTO</v>
          </cell>
          <cell r="AH2849" t="str">
            <v>NON PREVISTO</v>
          </cell>
        </row>
        <row r="2850">
          <cell r="A2850">
            <v>104683</v>
          </cell>
          <cell r="B2850" t="str">
            <v>AMPLIFICATORE DI SEQUENZE NUCLEOTIDICHE</v>
          </cell>
          <cell r="C2850" t="str">
            <v>QIAGEN GMBH</v>
          </cell>
          <cell r="D2850" t="str">
            <v>ROTOR GENE Q MDX</v>
          </cell>
          <cell r="E2850" t="str">
            <v>R0519308</v>
          </cell>
          <cell r="F2850" t="str">
            <v>SINGOLA</v>
          </cell>
          <cell r="G2850">
            <v>104683</v>
          </cell>
          <cell r="I2850" t="str">
            <v>S.PIETRO</v>
          </cell>
          <cell r="J2850" t="str">
            <v>LABORATORIO ANALISI</v>
          </cell>
          <cell r="K2850" t="str">
            <v>LABORATORIO ANALISI</v>
          </cell>
          <cell r="L2850" t="str">
            <v>LABORATORIO ANALISI</v>
          </cell>
          <cell r="M2850" t="str">
            <v>SINGOLA</v>
          </cell>
          <cell r="N2850">
            <v>104683</v>
          </cell>
          <cell r="P2850" t="str">
            <v>BIENNALE</v>
          </cell>
          <cell r="Q2850" t="str">
            <v>ANNUALE (NON DI NS COMPETENZA)</v>
          </cell>
          <cell r="R2850" t="str">
            <v>NON PREVISTO</v>
          </cell>
          <cell r="T2850" t="str">
            <v>NON PREVISTO</v>
          </cell>
          <cell r="U2850">
            <v>0</v>
          </cell>
          <cell r="V2850">
            <v>0</v>
          </cell>
          <cell r="W2850">
            <v>0</v>
          </cell>
          <cell r="X2850">
            <v>0</v>
          </cell>
          <cell r="Y2850" t="str">
            <v>NON PREVISTO</v>
          </cell>
          <cell r="Z2850">
            <v>0</v>
          </cell>
          <cell r="AA2850">
            <v>0</v>
          </cell>
          <cell r="AB2850">
            <v>0</v>
          </cell>
          <cell r="AC2850">
            <v>0</v>
          </cell>
          <cell r="AD2850" t="str">
            <v>NON PREVISTO</v>
          </cell>
          <cell r="AE2850" t="str">
            <v>NON PREVISTO</v>
          </cell>
          <cell r="AF2850" t="str">
            <v>NON PREVISTO</v>
          </cell>
          <cell r="AG2850" t="str">
            <v>NON PREVISTO</v>
          </cell>
          <cell r="AH2850" t="str">
            <v>NON PREVISTO</v>
          </cell>
        </row>
        <row r="2851">
          <cell r="A2851">
            <v>104685</v>
          </cell>
          <cell r="B2851" t="str">
            <v>ANALIZZATORE CAMPIONI</v>
          </cell>
          <cell r="C2851" t="str">
            <v>QIAGEN GMBH</v>
          </cell>
          <cell r="D2851" t="str">
            <v>QIASTAT DX ANALYTICAL MODULE</v>
          </cell>
          <cell r="E2851">
            <v>10621118</v>
          </cell>
          <cell r="F2851" t="str">
            <v>SINGOLA</v>
          </cell>
          <cell r="G2851">
            <v>104685</v>
          </cell>
          <cell r="I2851" t="str">
            <v>S.PIETRO</v>
          </cell>
          <cell r="J2851" t="str">
            <v>LABORATORIO ANALISI</v>
          </cell>
          <cell r="K2851" t="str">
            <v>LABORATORIO ANALISI</v>
          </cell>
          <cell r="L2851" t="str">
            <v>LABORATORIO ANALISI</v>
          </cell>
          <cell r="M2851" t="str">
            <v>SINGOLA</v>
          </cell>
          <cell r="N2851">
            <v>104685</v>
          </cell>
          <cell r="P2851" t="str">
            <v>BIENNALE</v>
          </cell>
          <cell r="Q2851" t="str">
            <v>ANNUALE (NON DI NS COMPETENZA)</v>
          </cell>
          <cell r="R2851" t="str">
            <v>NON PREVISTO</v>
          </cell>
          <cell r="T2851" t="str">
            <v>NON PREVISTO</v>
          </cell>
          <cell r="U2851">
            <v>0</v>
          </cell>
          <cell r="V2851">
            <v>0</v>
          </cell>
          <cell r="W2851">
            <v>0</v>
          </cell>
          <cell r="X2851">
            <v>0</v>
          </cell>
          <cell r="Y2851" t="str">
            <v>NON PREVISTO</v>
          </cell>
          <cell r="Z2851">
            <v>0</v>
          </cell>
          <cell r="AA2851">
            <v>0</v>
          </cell>
          <cell r="AB2851">
            <v>0</v>
          </cell>
          <cell r="AC2851">
            <v>0</v>
          </cell>
          <cell r="AD2851" t="str">
            <v>NON PREVISTO</v>
          </cell>
          <cell r="AE2851" t="str">
            <v>NON PREVISTO</v>
          </cell>
          <cell r="AF2851" t="str">
            <v>NON PREVISTO</v>
          </cell>
          <cell r="AG2851" t="str">
            <v>NON PREVISTO</v>
          </cell>
          <cell r="AH2851" t="str">
            <v>NON PREVISTO</v>
          </cell>
        </row>
        <row r="2852">
          <cell r="A2852">
            <v>104686</v>
          </cell>
          <cell r="B2852" t="str">
            <v>ESTRATTORE DI ACIDI NUCLEICI</v>
          </cell>
          <cell r="C2852" t="str">
            <v>QIAGEN GMBH</v>
          </cell>
          <cell r="D2852" t="str">
            <v>EZ1 ADVANCED XL</v>
          </cell>
          <cell r="E2852" t="str">
            <v>L212A3232</v>
          </cell>
          <cell r="F2852" t="str">
            <v>SINGOLA</v>
          </cell>
          <cell r="G2852">
            <v>104686</v>
          </cell>
          <cell r="I2852" t="str">
            <v>S.PIETRO</v>
          </cell>
          <cell r="J2852" t="str">
            <v>LABORATORIO ANALISI</v>
          </cell>
          <cell r="K2852" t="str">
            <v>LABORATORIO ANALISI</v>
          </cell>
          <cell r="L2852" t="str">
            <v>LABORATORIO ANALISI</v>
          </cell>
          <cell r="M2852" t="str">
            <v>SINGOLA</v>
          </cell>
          <cell r="N2852">
            <v>104686</v>
          </cell>
          <cell r="P2852" t="str">
            <v>BIENNALE</v>
          </cell>
          <cell r="Q2852" t="str">
            <v>ANNUALE (NON DI NS COMPETENZA)</v>
          </cell>
          <cell r="R2852" t="str">
            <v>NON PREVISTO</v>
          </cell>
          <cell r="T2852" t="str">
            <v>NON PREVISTO</v>
          </cell>
          <cell r="U2852">
            <v>0</v>
          </cell>
          <cell r="V2852">
            <v>0</v>
          </cell>
          <cell r="W2852">
            <v>0</v>
          </cell>
          <cell r="X2852">
            <v>0</v>
          </cell>
          <cell r="Y2852" t="str">
            <v>NON PREVISTO</v>
          </cell>
          <cell r="Z2852">
            <v>0</v>
          </cell>
          <cell r="AA2852">
            <v>0</v>
          </cell>
          <cell r="AB2852">
            <v>0</v>
          </cell>
          <cell r="AC2852">
            <v>0</v>
          </cell>
          <cell r="AD2852" t="str">
            <v>NON PREVISTO</v>
          </cell>
          <cell r="AE2852" t="str">
            <v>NON PREVISTO</v>
          </cell>
          <cell r="AF2852" t="str">
            <v>NON PREVISTO</v>
          </cell>
          <cell r="AG2852" t="str">
            <v>NON PREVISTO</v>
          </cell>
          <cell r="AH2852" t="str">
            <v>NON PREVISTO</v>
          </cell>
        </row>
        <row r="2853">
          <cell r="A2853">
            <v>104689</v>
          </cell>
          <cell r="B2853" t="str">
            <v>ESTRATTORE DI ACIDI NUCLEICI</v>
          </cell>
          <cell r="C2853" t="str">
            <v>NEUMODX</v>
          </cell>
          <cell r="D2853" t="str">
            <v>NEUMODX 96</v>
          </cell>
          <cell r="E2853">
            <v>96000193</v>
          </cell>
          <cell r="F2853" t="str">
            <v>SINGOLA</v>
          </cell>
          <cell r="G2853">
            <v>104689</v>
          </cell>
          <cell r="I2853" t="str">
            <v>S.PIETRO</v>
          </cell>
          <cell r="J2853" t="str">
            <v>LABORATORIO ANALISI</v>
          </cell>
          <cell r="K2853" t="str">
            <v>LABORATORIO ANALISI</v>
          </cell>
          <cell r="L2853" t="str">
            <v>NON TROVATO</v>
          </cell>
          <cell r="P2853" t="str">
            <v>BIENNALE</v>
          </cell>
          <cell r="Q2853" t="str">
            <v>ANNUALE (NON DI NS COMPETENZA)</v>
          </cell>
          <cell r="R2853" t="str">
            <v>NON PREVISTO</v>
          </cell>
          <cell r="T2853" t="str">
            <v>NON PREVISTO</v>
          </cell>
          <cell r="U2853">
            <v>0</v>
          </cell>
          <cell r="V2853">
            <v>0</v>
          </cell>
          <cell r="W2853">
            <v>0</v>
          </cell>
          <cell r="X2853">
            <v>0</v>
          </cell>
          <cell r="Y2853" t="str">
            <v>NON PREVISTO</v>
          </cell>
          <cell r="Z2853">
            <v>0</v>
          </cell>
          <cell r="AA2853">
            <v>0</v>
          </cell>
          <cell r="AB2853">
            <v>0</v>
          </cell>
          <cell r="AC2853">
            <v>0</v>
          </cell>
          <cell r="AD2853" t="str">
            <v>NON PREVISTO</v>
          </cell>
          <cell r="AE2853" t="str">
            <v>NON PREVISTO</v>
          </cell>
          <cell r="AF2853" t="str">
            <v>NON PREVISTO</v>
          </cell>
          <cell r="AG2853" t="str">
            <v>NON PREVISTO</v>
          </cell>
          <cell r="AH2853" t="str">
            <v>NON PREVISTO</v>
          </cell>
        </row>
        <row r="2854">
          <cell r="A2854">
            <v>104690</v>
          </cell>
          <cell r="B2854" t="str">
            <v>AGITATORE DA LABORATORIO</v>
          </cell>
          <cell r="C2854" t="str">
            <v>ASAL SRL</v>
          </cell>
          <cell r="D2854">
            <v>714</v>
          </cell>
          <cell r="E2854">
            <v>2334</v>
          </cell>
          <cell r="F2854" t="str">
            <v>SINGOLA</v>
          </cell>
          <cell r="G2854">
            <v>104690</v>
          </cell>
          <cell r="I2854" t="str">
            <v>S.PIETRO</v>
          </cell>
          <cell r="J2854" t="str">
            <v>LABORATORIO ANALISI</v>
          </cell>
          <cell r="K2854" t="str">
            <v>LABORATORIO ANALISI</v>
          </cell>
          <cell r="L2854" t="str">
            <v>LABORATORIO ANALISI</v>
          </cell>
          <cell r="M2854" t="str">
            <v>SINGOLA</v>
          </cell>
          <cell r="N2854">
            <v>104690</v>
          </cell>
          <cell r="P2854" t="str">
            <v>BIENNALE</v>
          </cell>
          <cell r="Q2854" t="str">
            <v>ANNUALE (NON DI NS COMPETENZA)</v>
          </cell>
          <cell r="R2854" t="str">
            <v>NON PREVISTO</v>
          </cell>
          <cell r="T2854" t="str">
            <v>NON PREVISTO</v>
          </cell>
          <cell r="U2854">
            <v>0</v>
          </cell>
          <cell r="V2854">
            <v>0</v>
          </cell>
          <cell r="W2854">
            <v>0</v>
          </cell>
          <cell r="X2854">
            <v>0</v>
          </cell>
          <cell r="Y2854" t="str">
            <v>NON PREVISTO</v>
          </cell>
          <cell r="Z2854">
            <v>0</v>
          </cell>
          <cell r="AA2854">
            <v>0</v>
          </cell>
          <cell r="AB2854">
            <v>0</v>
          </cell>
          <cell r="AC2854">
            <v>0</v>
          </cell>
          <cell r="AD2854" t="str">
            <v>NON PREVISTO</v>
          </cell>
          <cell r="AE2854" t="str">
            <v>NON PREVISTO</v>
          </cell>
          <cell r="AF2854" t="str">
            <v>NON PREVISTO</v>
          </cell>
          <cell r="AG2854" t="str">
            <v>NON PREVISTO</v>
          </cell>
          <cell r="AH2854" t="str">
            <v>NON PREVISTO</v>
          </cell>
        </row>
        <row r="2855">
          <cell r="A2855">
            <v>104691</v>
          </cell>
          <cell r="B2855" t="str">
            <v>ANALIZZATORE DA LABORATORIO</v>
          </cell>
          <cell r="C2855" t="str">
            <v>BIO-RAD LABORATORIES INC</v>
          </cell>
          <cell r="D2855" t="str">
            <v>GEENIUS READER</v>
          </cell>
          <cell r="E2855" t="str">
            <v>DP8H270821</v>
          </cell>
          <cell r="F2855" t="str">
            <v>SINGOLA</v>
          </cell>
          <cell r="G2855">
            <v>104691</v>
          </cell>
          <cell r="I2855" t="str">
            <v>S.PIETRO</v>
          </cell>
          <cell r="J2855" t="str">
            <v>LABORATORIO ANALISI</v>
          </cell>
          <cell r="K2855" t="str">
            <v>LABORATORIO ANALISI</v>
          </cell>
          <cell r="L2855" t="str">
            <v>LABORATORIO ANALISI</v>
          </cell>
          <cell r="M2855" t="str">
            <v>SINGOLA</v>
          </cell>
          <cell r="N2855">
            <v>104691</v>
          </cell>
          <cell r="P2855" t="str">
            <v>BIENNALE</v>
          </cell>
          <cell r="Q2855" t="str">
            <v>ANNUALE (NON DI NS COMPETENZA)</v>
          </cell>
          <cell r="R2855" t="str">
            <v>NON PREVISTO</v>
          </cell>
          <cell r="T2855" t="str">
            <v>NON PREVISTO</v>
          </cell>
          <cell r="U2855">
            <v>0</v>
          </cell>
          <cell r="V2855">
            <v>0</v>
          </cell>
          <cell r="W2855">
            <v>0</v>
          </cell>
          <cell r="X2855">
            <v>0</v>
          </cell>
          <cell r="Y2855" t="str">
            <v>NON PREVISTO</v>
          </cell>
          <cell r="Z2855">
            <v>0</v>
          </cell>
          <cell r="AA2855">
            <v>0</v>
          </cell>
          <cell r="AB2855">
            <v>0</v>
          </cell>
          <cell r="AC2855">
            <v>0</v>
          </cell>
          <cell r="AD2855" t="str">
            <v>NON PREVISTO</v>
          </cell>
          <cell r="AE2855" t="str">
            <v>NON PREVISTO</v>
          </cell>
          <cell r="AF2855" t="str">
            <v>NON PREVISTO</v>
          </cell>
          <cell r="AG2855" t="str">
            <v>NON PREVISTO</v>
          </cell>
          <cell r="AH2855" t="str">
            <v>NON PREVISTO</v>
          </cell>
        </row>
        <row r="2856">
          <cell r="A2856">
            <v>104692</v>
          </cell>
          <cell r="B2856" t="str">
            <v>ANALIZZATORE MULTIPARAMETRICO SELETTIVO</v>
          </cell>
          <cell r="C2856" t="str">
            <v>BIOMERIEUX SA</v>
          </cell>
          <cell r="D2856" t="str">
            <v>FILM ARRAY 2.0</v>
          </cell>
          <cell r="E2856" t="str">
            <v>2FA03495</v>
          </cell>
          <cell r="F2856" t="str">
            <v>SINGOLA</v>
          </cell>
          <cell r="G2856">
            <v>104692</v>
          </cell>
          <cell r="I2856" t="str">
            <v>S.PIETRO</v>
          </cell>
          <cell r="J2856" t="str">
            <v>LABORATORIO ANALISI</v>
          </cell>
          <cell r="K2856" t="str">
            <v>LABORATORIO ANALISI</v>
          </cell>
          <cell r="L2856" t="str">
            <v>NON TROVATO</v>
          </cell>
          <cell r="P2856" t="str">
            <v>BIENNALE</v>
          </cell>
          <cell r="Q2856" t="str">
            <v>ANNUALE (NON DI NS COMPETENZA)</v>
          </cell>
          <cell r="R2856" t="str">
            <v>NON PREVISTO</v>
          </cell>
          <cell r="T2856" t="str">
            <v>NON PREVISTO</v>
          </cell>
          <cell r="U2856">
            <v>0</v>
          </cell>
          <cell r="V2856">
            <v>0</v>
          </cell>
          <cell r="W2856">
            <v>0</v>
          </cell>
          <cell r="X2856">
            <v>0</v>
          </cell>
          <cell r="Y2856" t="str">
            <v>NON PREVISTO</v>
          </cell>
          <cell r="Z2856">
            <v>0</v>
          </cell>
          <cell r="AA2856">
            <v>0</v>
          </cell>
          <cell r="AB2856">
            <v>0</v>
          </cell>
          <cell r="AC2856">
            <v>0</v>
          </cell>
          <cell r="AD2856" t="str">
            <v>NON PREVISTO</v>
          </cell>
          <cell r="AE2856" t="str">
            <v>NON PREVISTO</v>
          </cell>
          <cell r="AF2856" t="str">
            <v>NON PREVISTO</v>
          </cell>
          <cell r="AG2856" t="str">
            <v>NON PREVISTO</v>
          </cell>
          <cell r="AH2856" t="str">
            <v>NON PREVISTO</v>
          </cell>
        </row>
        <row r="2857">
          <cell r="A2857">
            <v>104693</v>
          </cell>
          <cell r="B2857" t="str">
            <v>SPETTROMETRO DI MASSA</v>
          </cell>
          <cell r="C2857" t="str">
            <v>BIOMERIEUX SA</v>
          </cell>
          <cell r="D2857" t="str">
            <v>VITEK MS PRIME</v>
          </cell>
          <cell r="E2857" t="str">
            <v>ES00572</v>
          </cell>
          <cell r="F2857" t="str">
            <v>SINGOLA</v>
          </cell>
          <cell r="G2857">
            <v>104693</v>
          </cell>
          <cell r="I2857" t="str">
            <v>S.PIETRO</v>
          </cell>
          <cell r="J2857" t="str">
            <v>LABORATORIO ANALISI</v>
          </cell>
          <cell r="K2857" t="str">
            <v>LABORATORIO ANALISI</v>
          </cell>
          <cell r="L2857" t="str">
            <v>LABORATORIO ANALISI</v>
          </cell>
          <cell r="M2857" t="str">
            <v>SINGOLA</v>
          </cell>
          <cell r="N2857">
            <v>104693</v>
          </cell>
          <cell r="P2857" t="str">
            <v>BIENNALE</v>
          </cell>
          <cell r="Q2857" t="str">
            <v>ANNUALE (NON DI NS COMPETENZA)</v>
          </cell>
          <cell r="R2857" t="str">
            <v>NON PREVISTO</v>
          </cell>
          <cell r="T2857" t="str">
            <v>DA FARE</v>
          </cell>
          <cell r="U2857">
            <v>4693</v>
          </cell>
          <cell r="V2857">
            <v>46195</v>
          </cell>
          <cell r="W2857" t="str">
            <v>POSITIVO</v>
          </cell>
          <cell r="X2857">
            <v>0</v>
          </cell>
          <cell r="Y2857" t="str">
            <v>NON PREVISTO</v>
          </cell>
          <cell r="Z2857">
            <v>0</v>
          </cell>
          <cell r="AA2857">
            <v>0</v>
          </cell>
          <cell r="AB2857">
            <v>0</v>
          </cell>
          <cell r="AC2857">
            <v>0</v>
          </cell>
          <cell r="AD2857" t="str">
            <v>NON PREVISTO</v>
          </cell>
          <cell r="AE2857" t="str">
            <v>NON PREVISTO</v>
          </cell>
          <cell r="AF2857" t="str">
            <v>NON PREVISTO</v>
          </cell>
          <cell r="AG2857" t="str">
            <v>NON PREVISTO</v>
          </cell>
          <cell r="AH2857" t="str">
            <v>NON PREVISTO</v>
          </cell>
        </row>
        <row r="2858">
          <cell r="A2858">
            <v>104694</v>
          </cell>
          <cell r="B2858" t="str">
            <v>BAGNO TERMOSTATICO</v>
          </cell>
          <cell r="C2858" t="str">
            <v>INTERCONTINENTAL SRL</v>
          </cell>
          <cell r="D2858" t="str">
            <v>DAS 18040</v>
          </cell>
          <cell r="E2858" t="str">
            <v>229.2010</v>
          </cell>
          <cell r="F2858" t="str">
            <v>SINGOLA</v>
          </cell>
          <cell r="G2858">
            <v>104694</v>
          </cell>
          <cell r="I2858" t="str">
            <v>S.PIETRO</v>
          </cell>
          <cell r="J2858" t="str">
            <v>LABORATORIO ANALISI</v>
          </cell>
          <cell r="K2858" t="str">
            <v>LABORATORIO ANALISI</v>
          </cell>
          <cell r="L2858" t="str">
            <v>BLOCCO OPERATORIO MAGAZZINO</v>
          </cell>
          <cell r="M2858" t="str">
            <v>SINGOLA</v>
          </cell>
          <cell r="N2858" t="str">
            <v>104694</v>
          </cell>
          <cell r="P2858" t="str">
            <v>BIENNALE</v>
          </cell>
          <cell r="Q2858" t="str">
            <v>ANNUALE</v>
          </cell>
          <cell r="R2858" t="str">
            <v>NON PREVISTO</v>
          </cell>
          <cell r="T2858" t="str">
            <v>DA FARE</v>
          </cell>
          <cell r="U2858" t="str">
            <v>4694</v>
          </cell>
          <cell r="V2858">
            <v>46259</v>
          </cell>
          <cell r="W2858" t="str">
            <v>POSITIVO</v>
          </cell>
          <cell r="X2858">
            <v>0</v>
          </cell>
          <cell r="Y2858" t="str">
            <v>DA FARE</v>
          </cell>
          <cell r="Z2858" t="str">
            <v>4694</v>
          </cell>
          <cell r="AA2858">
            <v>46259</v>
          </cell>
          <cell r="AB2858" t="str">
            <v>POSITIVO</v>
          </cell>
          <cell r="AC2858">
            <v>0</v>
          </cell>
          <cell r="AD2858" t="str">
            <v>NON PREVISTO</v>
          </cell>
          <cell r="AE2858" t="str">
            <v>NON PREVISTO</v>
          </cell>
          <cell r="AF2858" t="str">
            <v>NON PREVISTO</v>
          </cell>
          <cell r="AG2858" t="str">
            <v>NON PREVISTO</v>
          </cell>
          <cell r="AH2858" t="str">
            <v>NON PREVISTO</v>
          </cell>
        </row>
        <row r="2859">
          <cell r="A2859">
            <v>104695</v>
          </cell>
          <cell r="B2859" t="str">
            <v>ASPIRATORE FUMI CHIRURGICI</v>
          </cell>
          <cell r="C2859" t="str">
            <v>CONMED CORP</v>
          </cell>
          <cell r="D2859" t="str">
            <v>VISICLEAR VC 220</v>
          </cell>
          <cell r="E2859" t="str">
            <v>23382411</v>
          </cell>
          <cell r="F2859" t="str">
            <v>SINGOLA</v>
          </cell>
          <cell r="G2859">
            <v>104695</v>
          </cell>
          <cell r="I2859" t="str">
            <v>S.PIETRO</v>
          </cell>
          <cell r="J2859" t="str">
            <v>BLOCCO OPERATORIO</v>
          </cell>
          <cell r="K2859" t="str">
            <v>BLOCCO OPERATORIO</v>
          </cell>
          <cell r="L2859" t="str">
            <v>BLOCCO OPERATORIO SALA 3</v>
          </cell>
          <cell r="M2859" t="str">
            <v>SINGOLA</v>
          </cell>
          <cell r="N2859" t="str">
            <v>104695</v>
          </cell>
          <cell r="P2859" t="str">
            <v>ANNUALE</v>
          </cell>
          <cell r="Q2859" t="str">
            <v>ANNUALE (NON DI NS COMPETENZA)</v>
          </cell>
          <cell r="R2859" t="str">
            <v>NON PREVISTO</v>
          </cell>
          <cell r="T2859" t="str">
            <v>DA FARE</v>
          </cell>
          <cell r="U2859" t="str">
            <v>4695</v>
          </cell>
          <cell r="V2859">
            <v>46259</v>
          </cell>
          <cell r="W2859" t="str">
            <v>POSITIVO</v>
          </cell>
          <cell r="X2859">
            <v>0</v>
          </cell>
          <cell r="Y2859" t="str">
            <v>NON PREVISTO</v>
          </cell>
          <cell r="Z2859">
            <v>0</v>
          </cell>
          <cell r="AA2859">
            <v>0</v>
          </cell>
          <cell r="AB2859">
            <v>0</v>
          </cell>
          <cell r="AC2859">
            <v>0</v>
          </cell>
          <cell r="AD2859" t="str">
            <v>NON PREVISTO</v>
          </cell>
          <cell r="AE2859" t="str">
            <v>NON PREVISTO</v>
          </cell>
          <cell r="AF2859" t="str">
            <v>NON PREVISTO</v>
          </cell>
          <cell r="AG2859" t="str">
            <v>NON PREVISTO</v>
          </cell>
          <cell r="AH2859" t="str">
            <v>NON PREVISTO</v>
          </cell>
        </row>
        <row r="2860">
          <cell r="A2860">
            <v>104696</v>
          </cell>
          <cell r="B2860" t="str">
            <v>ELETTROENCEFALOGRAFO</v>
          </cell>
          <cell r="C2860" t="str">
            <v>NIHON KOHDEN CORP</v>
          </cell>
          <cell r="D2860" t="str">
            <v>NEUROFAX EEG 1220 PRO</v>
          </cell>
          <cell r="E2860" t="str">
            <v>SH370V21001K48F00967/5163</v>
          </cell>
          <cell r="F2860" t="str">
            <v>PRINCIPALE</v>
          </cell>
          <cell r="G2860">
            <v>104696</v>
          </cell>
          <cell r="I2860" t="str">
            <v>S.PIETRO</v>
          </cell>
          <cell r="J2860" t="str">
            <v>AMB. NEUROLOGIA</v>
          </cell>
          <cell r="K2860" t="str">
            <v>AMB. NEUROLOGIA</v>
          </cell>
          <cell r="L2860" t="str">
            <v>AMB. NEUROLOGIA</v>
          </cell>
          <cell r="M2860" t="str">
            <v>PRINCIPALE</v>
          </cell>
          <cell r="N2860" t="str">
            <v>104696</v>
          </cell>
          <cell r="P2860" t="str">
            <v>BIENNALE</v>
          </cell>
          <cell r="Q2860" t="str">
            <v>ANNUALE</v>
          </cell>
          <cell r="R2860" t="str">
            <v>NON PREVISTO</v>
          </cell>
          <cell r="T2860" t="str">
            <v>DA FARE</v>
          </cell>
          <cell r="U2860" t="str">
            <v>4696</v>
          </cell>
          <cell r="V2860">
            <v>46245</v>
          </cell>
          <cell r="W2860" t="str">
            <v>POSITIVO</v>
          </cell>
          <cell r="X2860">
            <v>0</v>
          </cell>
          <cell r="Y2860" t="str">
            <v>DA FARE</v>
          </cell>
          <cell r="Z2860" t="str">
            <v>4696</v>
          </cell>
          <cell r="AA2860">
            <v>46245</v>
          </cell>
          <cell r="AB2860" t="str">
            <v>POSITIVO</v>
          </cell>
          <cell r="AC2860">
            <v>0</v>
          </cell>
          <cell r="AD2860" t="str">
            <v>NON PREVISTO</v>
          </cell>
          <cell r="AE2860" t="str">
            <v>NON PREVISTO</v>
          </cell>
          <cell r="AF2860" t="str">
            <v>NON PREVISTO</v>
          </cell>
          <cell r="AG2860" t="str">
            <v>NON PREVISTO</v>
          </cell>
          <cell r="AH2860" t="str">
            <v>NON PREVISTO</v>
          </cell>
        </row>
        <row r="2861">
          <cell r="A2861">
            <v>104697</v>
          </cell>
          <cell r="B2861" t="str">
            <v>MONITOR PER PERSONAL COMPUTER</v>
          </cell>
          <cell r="C2861" t="str">
            <v>EIZO NANAO CORP</v>
          </cell>
          <cell r="D2861" t="str">
            <v>FLEXSCAN EV 2430 24"</v>
          </cell>
          <cell r="E2861" t="str">
            <v>64564033</v>
          </cell>
          <cell r="F2861" t="str">
            <v>COMPONENTE</v>
          </cell>
          <cell r="G2861">
            <v>104696</v>
          </cell>
          <cell r="I2861" t="str">
            <v>S.PIETRO</v>
          </cell>
          <cell r="J2861" t="str">
            <v>AMB. NEUROLOGIA</v>
          </cell>
          <cell r="K2861" t="str">
            <v>AMB. NEUROLOGIA</v>
          </cell>
          <cell r="L2861" t="str">
            <v>AMB. NEUROLOGIA</v>
          </cell>
          <cell r="M2861" t="str">
            <v>COMPONENTE</v>
          </cell>
          <cell r="N2861" t="str">
            <v>104696</v>
          </cell>
          <cell r="P2861" t="str">
            <v>BIENNALE</v>
          </cell>
          <cell r="Q2861" t="str">
            <v>ANNUALE</v>
          </cell>
          <cell r="R2861" t="str">
            <v>NON PREVISTO</v>
          </cell>
          <cell r="T2861" t="str">
            <v>DA FARE</v>
          </cell>
          <cell r="U2861" t="str">
            <v>4697</v>
          </cell>
          <cell r="V2861">
            <v>46245</v>
          </cell>
          <cell r="W2861" t="str">
            <v>POSITIVO</v>
          </cell>
          <cell r="X2861">
            <v>0</v>
          </cell>
          <cell r="Y2861" t="str">
            <v>DA FARE</v>
          </cell>
          <cell r="Z2861" t="str">
            <v>4697</v>
          </cell>
          <cell r="AA2861">
            <v>46245</v>
          </cell>
          <cell r="AB2861" t="str">
            <v>POSITIVO</v>
          </cell>
          <cell r="AC2861">
            <v>0</v>
          </cell>
          <cell r="AD2861" t="str">
            <v>NON PREVISTO</v>
          </cell>
          <cell r="AE2861" t="str">
            <v>NON PREVISTO</v>
          </cell>
          <cell r="AF2861" t="str">
            <v>NON PREVISTO</v>
          </cell>
          <cell r="AG2861" t="str">
            <v>NON PREVISTO</v>
          </cell>
          <cell r="AH2861" t="str">
            <v>NON PREVISTO</v>
          </cell>
        </row>
        <row r="2862">
          <cell r="A2862">
            <v>104698</v>
          </cell>
          <cell r="B2862" t="str">
            <v>STAMPANTE PER PC</v>
          </cell>
          <cell r="C2862" t="str">
            <v>BROTHER</v>
          </cell>
          <cell r="D2862" t="str">
            <v>HL L2375 DW</v>
          </cell>
          <cell r="E2862" t="str">
            <v>E78240K3N801971</v>
          </cell>
          <cell r="F2862" t="str">
            <v>COMPONENTE</v>
          </cell>
          <cell r="G2862">
            <v>104696</v>
          </cell>
          <cell r="I2862" t="str">
            <v>S.PIETRO</v>
          </cell>
          <cell r="J2862" t="str">
            <v>AMB. NEUROLOGIA</v>
          </cell>
          <cell r="K2862" t="str">
            <v>AMB. NEUROLOGIA</v>
          </cell>
          <cell r="L2862" t="str">
            <v>AMB. NEUROLOGIA</v>
          </cell>
          <cell r="M2862" t="str">
            <v>COMPONENTE</v>
          </cell>
          <cell r="N2862" t="str">
            <v>104698</v>
          </cell>
          <cell r="P2862" t="str">
            <v>BIENNALE</v>
          </cell>
          <cell r="Q2862" t="str">
            <v>ANNUALE</v>
          </cell>
          <cell r="R2862" t="str">
            <v>NON PREVISTO</v>
          </cell>
          <cell r="T2862" t="str">
            <v>DA FARE</v>
          </cell>
          <cell r="U2862" t="str">
            <v>4698</v>
          </cell>
          <cell r="V2862">
            <v>46245</v>
          </cell>
          <cell r="W2862" t="str">
            <v>POSITIVO</v>
          </cell>
          <cell r="X2862">
            <v>0</v>
          </cell>
          <cell r="Y2862" t="str">
            <v>DA FARE</v>
          </cell>
          <cell r="Z2862" t="str">
            <v>4698</v>
          </cell>
          <cell r="AA2862">
            <v>46245</v>
          </cell>
          <cell r="AB2862" t="str">
            <v>POSITIVO</v>
          </cell>
          <cell r="AC2862">
            <v>0</v>
          </cell>
          <cell r="AD2862" t="str">
            <v>NON PREVISTO</v>
          </cell>
          <cell r="AE2862" t="str">
            <v>NON PREVISTO</v>
          </cell>
          <cell r="AF2862" t="str">
            <v>NON PREVISTO</v>
          </cell>
          <cell r="AG2862" t="str">
            <v>NON PREVISTO</v>
          </cell>
          <cell r="AH2862" t="str">
            <v>NON PREVISTO</v>
          </cell>
        </row>
        <row r="2863">
          <cell r="A2863">
            <v>104699</v>
          </cell>
          <cell r="B2863" t="str">
            <v>UNITA' DI CONTROLLO</v>
          </cell>
          <cell r="C2863" t="str">
            <v>NIHON KOHDEN CORP</v>
          </cell>
          <cell r="D2863" t="str">
            <v>LS 120AK</v>
          </cell>
          <cell r="E2863" t="str">
            <v>08210</v>
          </cell>
          <cell r="F2863" t="str">
            <v>COMPONENTE</v>
          </cell>
          <cell r="G2863">
            <v>104696</v>
          </cell>
          <cell r="I2863" t="str">
            <v>S.PIETRO</v>
          </cell>
          <cell r="J2863" t="str">
            <v>AMB. NEUROLOGIA</v>
          </cell>
          <cell r="K2863" t="str">
            <v>AMB. NEUROLOGIA</v>
          </cell>
          <cell r="L2863" t="str">
            <v>AMB. NEUROLOGIA</v>
          </cell>
          <cell r="M2863" t="str">
            <v>COMPONENTE</v>
          </cell>
          <cell r="N2863" t="str">
            <v>104696</v>
          </cell>
          <cell r="P2863" t="str">
            <v>BIENNALE</v>
          </cell>
          <cell r="Q2863" t="str">
            <v>ANNUALE</v>
          </cell>
          <cell r="R2863" t="str">
            <v>NON PREVISTO</v>
          </cell>
          <cell r="T2863" t="str">
            <v>DA FARE</v>
          </cell>
          <cell r="U2863" t="str">
            <v>4699</v>
          </cell>
          <cell r="V2863">
            <v>46245</v>
          </cell>
          <cell r="W2863" t="str">
            <v>POSITIVO</v>
          </cell>
          <cell r="X2863">
            <v>0</v>
          </cell>
          <cell r="Y2863" t="str">
            <v>DA FARE</v>
          </cell>
          <cell r="Z2863" t="str">
            <v>4699</v>
          </cell>
          <cell r="AA2863">
            <v>46245</v>
          </cell>
          <cell r="AB2863" t="str">
            <v>POSITIVO</v>
          </cell>
          <cell r="AC2863">
            <v>0</v>
          </cell>
          <cell r="AD2863" t="str">
            <v>NON PREVISTO</v>
          </cell>
          <cell r="AE2863" t="str">
            <v>NON PREVISTO</v>
          </cell>
          <cell r="AF2863" t="str">
            <v>NON PREVISTO</v>
          </cell>
          <cell r="AG2863" t="str">
            <v>NON PREVISTO</v>
          </cell>
          <cell r="AH2863" t="str">
            <v>NON PREVISTO</v>
          </cell>
        </row>
        <row r="2864">
          <cell r="A2864">
            <v>104700</v>
          </cell>
          <cell r="B2864" t="str">
            <v>FOTOSTIMOLATORE</v>
          </cell>
          <cell r="C2864" t="str">
            <v>NIHON KOHDEN CORP</v>
          </cell>
          <cell r="D2864" t="str">
            <v>LS 703A 01</v>
          </cell>
          <cell r="E2864" t="str">
            <v>0105732</v>
          </cell>
          <cell r="F2864" t="str">
            <v>COMPONENTE</v>
          </cell>
          <cell r="G2864">
            <v>104696</v>
          </cell>
          <cell r="I2864" t="str">
            <v>S.PIETRO</v>
          </cell>
          <cell r="J2864" t="str">
            <v>AMB. NEUROLOGIA</v>
          </cell>
          <cell r="K2864" t="str">
            <v>AMB. NEUROLOGIA</v>
          </cell>
          <cell r="L2864" t="str">
            <v>AMB. NEUROLOGIA</v>
          </cell>
          <cell r="M2864" t="str">
            <v>COMPONENTE</v>
          </cell>
          <cell r="N2864" t="str">
            <v>104696</v>
          </cell>
          <cell r="P2864" t="str">
            <v>BIENNALE</v>
          </cell>
          <cell r="Q2864" t="str">
            <v>ANNUALE</v>
          </cell>
          <cell r="R2864" t="str">
            <v>NON PREVISTO</v>
          </cell>
          <cell r="T2864" t="str">
            <v>DA FARE</v>
          </cell>
          <cell r="U2864" t="str">
            <v>4700</v>
          </cell>
          <cell r="V2864">
            <v>46245</v>
          </cell>
          <cell r="W2864" t="str">
            <v>POSITIVO</v>
          </cell>
          <cell r="X2864">
            <v>0</v>
          </cell>
          <cell r="Y2864" t="str">
            <v>DA FARE</v>
          </cell>
          <cell r="Z2864" t="str">
            <v>4700</v>
          </cell>
          <cell r="AA2864">
            <v>46245</v>
          </cell>
          <cell r="AB2864" t="str">
            <v>POSITIVO</v>
          </cell>
          <cell r="AC2864">
            <v>0</v>
          </cell>
          <cell r="AD2864" t="str">
            <v>NON PREVISTO</v>
          </cell>
          <cell r="AE2864" t="str">
            <v>NON PREVISTO</v>
          </cell>
          <cell r="AF2864" t="str">
            <v>NON PREVISTO</v>
          </cell>
          <cell r="AG2864" t="str">
            <v>NON PREVISTO</v>
          </cell>
          <cell r="AH2864" t="str">
            <v>NON PREVISTO</v>
          </cell>
        </row>
        <row r="2865">
          <cell r="A2865">
            <v>104701</v>
          </cell>
          <cell r="B2865" t="str">
            <v>TESTINA PAZIENTE</v>
          </cell>
          <cell r="C2865" t="str">
            <v>NIHON KOHDEN CORP</v>
          </cell>
          <cell r="D2865" t="str">
            <v>NEUROFAX JE921AK</v>
          </cell>
          <cell r="E2865" t="str">
            <v>25165</v>
          </cell>
          <cell r="F2865" t="str">
            <v>COMPONENTE</v>
          </cell>
          <cell r="G2865">
            <v>104696</v>
          </cell>
          <cell r="I2865" t="str">
            <v>S.PIETRO</v>
          </cell>
          <cell r="J2865" t="str">
            <v>AMB. NEUROLOGIA</v>
          </cell>
          <cell r="K2865" t="str">
            <v>AMB. NEUROLOGIA</v>
          </cell>
          <cell r="L2865" t="str">
            <v>AMB. NEUROLOGIA</v>
          </cell>
          <cell r="M2865" t="str">
            <v>COMPONENTE</v>
          </cell>
          <cell r="N2865" t="str">
            <v>104696</v>
          </cell>
          <cell r="P2865" t="str">
            <v>BIENNALE</v>
          </cell>
          <cell r="Q2865" t="str">
            <v>ANNUALE</v>
          </cell>
          <cell r="R2865" t="str">
            <v>NON PREVISTO</v>
          </cell>
          <cell r="T2865" t="str">
            <v>DA FARE</v>
          </cell>
          <cell r="U2865" t="str">
            <v>4701</v>
          </cell>
          <cell r="V2865">
            <v>46245</v>
          </cell>
          <cell r="W2865" t="str">
            <v>POSITIVO</v>
          </cell>
          <cell r="X2865">
            <v>0</v>
          </cell>
          <cell r="Y2865" t="str">
            <v>DA FARE</v>
          </cell>
          <cell r="Z2865" t="str">
            <v>4701</v>
          </cell>
          <cell r="AA2865">
            <v>46245</v>
          </cell>
          <cell r="AB2865" t="str">
            <v>POSITIVO</v>
          </cell>
          <cell r="AC2865">
            <v>0</v>
          </cell>
          <cell r="AD2865" t="str">
            <v>NON PREVISTO</v>
          </cell>
          <cell r="AE2865" t="str">
            <v>NON PREVISTO</v>
          </cell>
          <cell r="AF2865" t="str">
            <v>NON PREVISTO</v>
          </cell>
          <cell r="AG2865" t="str">
            <v>NON PREVISTO</v>
          </cell>
          <cell r="AH2865" t="str">
            <v>NON PREVISTO</v>
          </cell>
        </row>
        <row r="2866">
          <cell r="A2866">
            <v>104702</v>
          </cell>
          <cell r="B2866" t="str">
            <v>TELECAMERA</v>
          </cell>
          <cell r="C2866" t="str">
            <v>BOSCH WAGESYSTEME GMBH</v>
          </cell>
          <cell r="D2866" t="str">
            <v>AUTODOME IP 4000I</v>
          </cell>
          <cell r="E2866" t="str">
            <v>11751</v>
          </cell>
          <cell r="F2866" t="str">
            <v>COMPONENTE</v>
          </cell>
          <cell r="G2866">
            <v>104696</v>
          </cell>
          <cell r="I2866" t="str">
            <v>S.PIETRO</v>
          </cell>
          <cell r="J2866" t="str">
            <v>AMB. NEUROLOGIA</v>
          </cell>
          <cell r="K2866" t="str">
            <v>AMB. NEUROLOGIA</v>
          </cell>
          <cell r="L2866" t="str">
            <v>NON TROVATO</v>
          </cell>
          <cell r="P2866" t="str">
            <v>BIENNALE</v>
          </cell>
          <cell r="Q2866" t="str">
            <v>ANNUALE</v>
          </cell>
          <cell r="R2866" t="str">
            <v>NON PREVISTO</v>
          </cell>
          <cell r="T2866" t="str">
            <v>DA FARE</v>
          </cell>
          <cell r="U2866">
            <v>0</v>
          </cell>
          <cell r="V2866">
            <v>0</v>
          </cell>
          <cell r="W2866">
            <v>0</v>
          </cell>
          <cell r="X2866">
            <v>0</v>
          </cell>
          <cell r="Y2866" t="str">
            <v>DA FARE</v>
          </cell>
          <cell r="Z2866">
            <v>0</v>
          </cell>
          <cell r="AA2866">
            <v>0</v>
          </cell>
          <cell r="AB2866">
            <v>0</v>
          </cell>
          <cell r="AC2866">
            <v>0</v>
          </cell>
          <cell r="AD2866" t="str">
            <v>NON PREVISTO</v>
          </cell>
          <cell r="AE2866" t="str">
            <v>NON PREVISTO</v>
          </cell>
          <cell r="AF2866" t="str">
            <v>NON PREVISTO</v>
          </cell>
          <cell r="AG2866" t="str">
            <v>NON PREVISTO</v>
          </cell>
          <cell r="AH2866" t="str">
            <v>NON PREVISTO</v>
          </cell>
        </row>
        <row r="2867">
          <cell r="A2867">
            <v>104704</v>
          </cell>
          <cell r="B2867" t="str">
            <v>TESTINA PAZIENTE</v>
          </cell>
          <cell r="C2867" t="str">
            <v>NIHON KOHDEN CORP</v>
          </cell>
          <cell r="D2867" t="str">
            <v>NEUROFAX JE921AK</v>
          </cell>
          <cell r="E2867" t="str">
            <v>25660</v>
          </cell>
          <cell r="F2867" t="str">
            <v>COMPONENTE</v>
          </cell>
          <cell r="G2867">
            <v>104712</v>
          </cell>
          <cell r="H2867" t="str">
            <v>NE (INV 104712)</v>
          </cell>
          <cell r="I2867" t="str">
            <v>S.PIETRO</v>
          </cell>
          <cell r="J2867" t="str">
            <v>AMB. NEUROLOGIA</v>
          </cell>
          <cell r="K2867" t="str">
            <v>AMB. NEUROLOGIA</v>
          </cell>
          <cell r="L2867" t="str">
            <v>AMB. NEUROLOGIA</v>
          </cell>
          <cell r="M2867" t="str">
            <v>COMPONENTE</v>
          </cell>
          <cell r="N2867" t="str">
            <v>104712</v>
          </cell>
          <cell r="O2867" t="str">
            <v>NE (INV 104712)</v>
          </cell>
          <cell r="P2867" t="str">
            <v>BIENNALE</v>
          </cell>
          <cell r="Q2867" t="str">
            <v>ANNUALE</v>
          </cell>
          <cell r="R2867" t="str">
            <v>NON PREVISTO</v>
          </cell>
          <cell r="T2867" t="str">
            <v>DA FARE</v>
          </cell>
          <cell r="U2867" t="str">
            <v>4704</v>
          </cell>
          <cell r="V2867">
            <v>46245</v>
          </cell>
          <cell r="W2867" t="str">
            <v>POSITIVO</v>
          </cell>
          <cell r="X2867">
            <v>0</v>
          </cell>
          <cell r="Y2867" t="str">
            <v>DA FARE</v>
          </cell>
          <cell r="Z2867" t="str">
            <v>4704</v>
          </cell>
          <cell r="AA2867">
            <v>46245</v>
          </cell>
          <cell r="AB2867" t="str">
            <v>POSITIVO</v>
          </cell>
          <cell r="AC2867">
            <v>0</v>
          </cell>
          <cell r="AD2867" t="str">
            <v>NON PREVISTO</v>
          </cell>
          <cell r="AE2867" t="str">
            <v>NON PREVISTO</v>
          </cell>
          <cell r="AF2867" t="str">
            <v>NON PREVISTO</v>
          </cell>
          <cell r="AG2867" t="str">
            <v>NON PREVISTO</v>
          </cell>
          <cell r="AH2867" t="str">
            <v>NON PREVISTO</v>
          </cell>
        </row>
        <row r="2868">
          <cell r="A2868">
            <v>104705</v>
          </cell>
          <cell r="B2868" t="str">
            <v>FOTOSTIMOLATORE</v>
          </cell>
          <cell r="C2868" t="str">
            <v>NIHON KOHDEN CORP</v>
          </cell>
          <cell r="D2868" t="str">
            <v>LS 703A 01</v>
          </cell>
          <cell r="E2868" t="str">
            <v>0104072</v>
          </cell>
          <cell r="F2868" t="str">
            <v>COMPONENTE</v>
          </cell>
          <cell r="G2868">
            <v>104712</v>
          </cell>
          <cell r="H2868" t="str">
            <v>NE (INV 104712)</v>
          </cell>
          <cell r="I2868" t="str">
            <v>S.PIETRO</v>
          </cell>
          <cell r="J2868" t="str">
            <v>AMB. NEUROLOGIA</v>
          </cell>
          <cell r="K2868" t="str">
            <v>AMB. NEUROLOGIA</v>
          </cell>
          <cell r="L2868" t="str">
            <v>AMB. NEUROLOGIA</v>
          </cell>
          <cell r="M2868" t="str">
            <v>COMPONENTE</v>
          </cell>
          <cell r="N2868" t="str">
            <v>104712</v>
          </cell>
          <cell r="O2868" t="str">
            <v>NE (INV 104712)</v>
          </cell>
          <cell r="P2868" t="str">
            <v>BIENNALE</v>
          </cell>
          <cell r="Q2868" t="str">
            <v>ANNUALE</v>
          </cell>
          <cell r="R2868" t="str">
            <v>NON PREVISTO</v>
          </cell>
          <cell r="T2868" t="str">
            <v>DA FARE</v>
          </cell>
          <cell r="U2868" t="str">
            <v>4705</v>
          </cell>
          <cell r="V2868">
            <v>46245</v>
          </cell>
          <cell r="W2868" t="str">
            <v>POSITIVO</v>
          </cell>
          <cell r="X2868" t="str">
            <v>VERIFICATO CON APP PADRE</v>
          </cell>
          <cell r="Y2868" t="str">
            <v>DA FARE</v>
          </cell>
          <cell r="Z2868" t="str">
            <v>4705</v>
          </cell>
          <cell r="AA2868">
            <v>46245</v>
          </cell>
          <cell r="AB2868" t="str">
            <v>POSITIVO</v>
          </cell>
          <cell r="AC2868">
            <v>0</v>
          </cell>
          <cell r="AD2868" t="str">
            <v>NON PREVISTO</v>
          </cell>
          <cell r="AE2868" t="str">
            <v>NON PREVISTO</v>
          </cell>
          <cell r="AF2868" t="str">
            <v>NON PREVISTO</v>
          </cell>
          <cell r="AG2868" t="str">
            <v>NON PREVISTO</v>
          </cell>
          <cell r="AH2868" t="str">
            <v>NON PREVISTO</v>
          </cell>
        </row>
        <row r="2869">
          <cell r="A2869">
            <v>104706</v>
          </cell>
          <cell r="B2869" t="str">
            <v>MONITOR PER PERSONAL COMPUTER</v>
          </cell>
          <cell r="C2869" t="str">
            <v>EIZO NANAO CORP</v>
          </cell>
          <cell r="D2869" t="str">
            <v>FLEXSCAN EV 2360</v>
          </cell>
          <cell r="E2869" t="str">
            <v>81518062C</v>
          </cell>
          <cell r="F2869" t="str">
            <v>COMPONENTE</v>
          </cell>
          <cell r="G2869">
            <v>104712</v>
          </cell>
          <cell r="H2869" t="str">
            <v>NE (INV 104712)</v>
          </cell>
          <cell r="I2869" t="str">
            <v>S.PIETRO</v>
          </cell>
          <cell r="J2869" t="str">
            <v>AMB. NEUROLOGIA</v>
          </cell>
          <cell r="K2869" t="str">
            <v>AMB. NEUROLOGIA</v>
          </cell>
          <cell r="L2869" t="str">
            <v>AMB. NEUROLOGIA</v>
          </cell>
          <cell r="M2869" t="str">
            <v>COMPONENTE</v>
          </cell>
          <cell r="N2869" t="str">
            <v>104712</v>
          </cell>
          <cell r="O2869" t="str">
            <v>NE (INV 104712)</v>
          </cell>
          <cell r="P2869" t="str">
            <v>BIENNALE</v>
          </cell>
          <cell r="Q2869" t="str">
            <v>ANNUALE</v>
          </cell>
          <cell r="R2869" t="str">
            <v>NON PREVISTO</v>
          </cell>
          <cell r="T2869" t="str">
            <v>DA FARE</v>
          </cell>
          <cell r="U2869" t="str">
            <v>4706</v>
          </cell>
          <cell r="V2869">
            <v>46245</v>
          </cell>
          <cell r="W2869" t="str">
            <v>POSITIVO</v>
          </cell>
          <cell r="X2869">
            <v>0</v>
          </cell>
          <cell r="Y2869" t="str">
            <v>DA FARE</v>
          </cell>
          <cell r="Z2869" t="str">
            <v>4706</v>
          </cell>
          <cell r="AA2869">
            <v>46245</v>
          </cell>
          <cell r="AB2869" t="str">
            <v>POSITIVO</v>
          </cell>
          <cell r="AC2869">
            <v>0</v>
          </cell>
          <cell r="AD2869" t="str">
            <v>NON PREVISTO</v>
          </cell>
          <cell r="AE2869" t="str">
            <v>NON PREVISTO</v>
          </cell>
          <cell r="AF2869" t="str">
            <v>NON PREVISTO</v>
          </cell>
          <cell r="AG2869" t="str">
            <v>NON PREVISTO</v>
          </cell>
          <cell r="AH2869" t="str">
            <v>NON PREVISTO</v>
          </cell>
        </row>
        <row r="2870">
          <cell r="A2870">
            <v>104707</v>
          </cell>
          <cell r="B2870" t="str">
            <v>STAMPANTE PER PC</v>
          </cell>
          <cell r="C2870" t="str">
            <v>BROTHER</v>
          </cell>
          <cell r="D2870" t="str">
            <v>HL L2375 DW</v>
          </cell>
          <cell r="E2870" t="str">
            <v>E78240K3N801946</v>
          </cell>
          <cell r="F2870" t="str">
            <v>COMPONENTE</v>
          </cell>
          <cell r="G2870">
            <v>104712</v>
          </cell>
          <cell r="H2870" t="str">
            <v>NE (INV 104712)</v>
          </cell>
          <cell r="I2870" t="str">
            <v>S.PIETRO</v>
          </cell>
          <cell r="J2870" t="str">
            <v>AMB. NEUROLOGIA</v>
          </cell>
          <cell r="K2870" t="str">
            <v>AMB. NEUROLOGIA</v>
          </cell>
          <cell r="L2870" t="str">
            <v>AMB. NEUROLOGIA</v>
          </cell>
          <cell r="M2870" t="str">
            <v>COMPONENTE</v>
          </cell>
          <cell r="N2870" t="str">
            <v>104712</v>
          </cell>
          <cell r="O2870" t="str">
            <v>NE (INV 104712)</v>
          </cell>
          <cell r="P2870" t="str">
            <v>BIENNALE</v>
          </cell>
          <cell r="Q2870" t="str">
            <v>ANNUALE</v>
          </cell>
          <cell r="R2870" t="str">
            <v>NON PREVISTO</v>
          </cell>
          <cell r="T2870" t="str">
            <v>DA FARE</v>
          </cell>
          <cell r="U2870" t="str">
            <v>4707</v>
          </cell>
          <cell r="V2870">
            <v>46245</v>
          </cell>
          <cell r="W2870" t="str">
            <v>POSITIVO</v>
          </cell>
          <cell r="X2870">
            <v>0</v>
          </cell>
          <cell r="Y2870" t="str">
            <v>DA FARE</v>
          </cell>
          <cell r="Z2870" t="str">
            <v>4707</v>
          </cell>
          <cell r="AA2870">
            <v>46245</v>
          </cell>
          <cell r="AB2870" t="str">
            <v>POSITIVO</v>
          </cell>
          <cell r="AC2870">
            <v>0</v>
          </cell>
          <cell r="AD2870" t="str">
            <v>NON PREVISTO</v>
          </cell>
          <cell r="AE2870" t="str">
            <v>NON PREVISTO</v>
          </cell>
          <cell r="AF2870" t="str">
            <v>NON PREVISTO</v>
          </cell>
          <cell r="AG2870" t="str">
            <v>NON PREVISTO</v>
          </cell>
          <cell r="AH2870" t="str">
            <v>NON PREVISTO</v>
          </cell>
        </row>
        <row r="2871">
          <cell r="A2871">
            <v>104708</v>
          </cell>
          <cell r="B2871" t="str">
            <v>TERMOREGOLAZIONE CORPOREA NEONATALE</v>
          </cell>
          <cell r="C2871" t="str">
            <v>BELMONT INSTRUMENTS CORP</v>
          </cell>
          <cell r="D2871" t="str">
            <v>CRITICOOL MINI</v>
          </cell>
          <cell r="E2871" t="str">
            <v>99128627500005</v>
          </cell>
          <cell r="F2871" t="str">
            <v>SINGOLA</v>
          </cell>
          <cell r="G2871">
            <v>104708</v>
          </cell>
          <cell r="H2871" t="str">
            <v>NE (INV 104712)</v>
          </cell>
          <cell r="I2871" t="str">
            <v>S.PIETRO</v>
          </cell>
          <cell r="J2871" t="str">
            <v>UTIN</v>
          </cell>
          <cell r="K2871" t="str">
            <v>UTIN</v>
          </cell>
          <cell r="L2871" t="str">
            <v>UTIN</v>
          </cell>
          <cell r="M2871" t="str">
            <v>SINGOLA</v>
          </cell>
          <cell r="N2871" t="str">
            <v>104708</v>
          </cell>
          <cell r="P2871" t="str">
            <v>ANNUALE</v>
          </cell>
          <cell r="Q2871" t="str">
            <v>ANNUALE</v>
          </cell>
          <cell r="R2871" t="str">
            <v>NON PREVISTO</v>
          </cell>
          <cell r="T2871" t="str">
            <v>DA FARE</v>
          </cell>
          <cell r="U2871">
            <v>4708</v>
          </cell>
          <cell r="V2871">
            <v>46120</v>
          </cell>
          <cell r="W2871" t="str">
            <v>POSITIVO</v>
          </cell>
          <cell r="X2871">
            <v>0</v>
          </cell>
          <cell r="Y2871" t="str">
            <v>DA FARE</v>
          </cell>
          <cell r="Z2871">
            <v>4708</v>
          </cell>
          <cell r="AA2871">
            <v>46120</v>
          </cell>
          <cell r="AB2871" t="str">
            <v>POSITIVO</v>
          </cell>
          <cell r="AC2871">
            <v>0</v>
          </cell>
          <cell r="AD2871" t="str">
            <v>NON PREVISTO</v>
          </cell>
          <cell r="AE2871" t="str">
            <v>NON PREVISTO</v>
          </cell>
          <cell r="AF2871" t="str">
            <v>NON PREVISTO</v>
          </cell>
          <cell r="AG2871" t="str">
            <v>NON PREVISTO</v>
          </cell>
          <cell r="AH2871" t="str">
            <v>NON PREVISTO</v>
          </cell>
        </row>
        <row r="2872">
          <cell r="A2872">
            <v>104709</v>
          </cell>
          <cell r="C2872" t="str">
            <v>HELENA BIOSCIENCES EUROPE</v>
          </cell>
          <cell r="D2872">
            <v>1527</v>
          </cell>
          <cell r="E2872" t="str">
            <v>25-15-01-0-006</v>
          </cell>
          <cell r="F2872" t="str">
            <v>SINGOLA</v>
          </cell>
          <cell r="G2872">
            <v>104709</v>
          </cell>
          <cell r="I2872" t="str">
            <v>S.PIETRO</v>
          </cell>
          <cell r="K2872" t="str">
            <v>LABORATORIO ANALISI</v>
          </cell>
          <cell r="L2872" t="str">
            <v>NON TROVATO</v>
          </cell>
          <cell r="P2872" t="str">
            <v>BIENNALE (NON DI NS COMPETENZA)</v>
          </cell>
          <cell r="Q2872" t="str">
            <v>ANNUALE (NON DI NS COMPETENZA)</v>
          </cell>
          <cell r="R2872" t="str">
            <v>NON PREVISTO</v>
          </cell>
          <cell r="T2872" t="str">
            <v>NON PREVISTO</v>
          </cell>
          <cell r="U2872">
            <v>0</v>
          </cell>
          <cell r="V2872">
            <v>0</v>
          </cell>
          <cell r="W2872">
            <v>0</v>
          </cell>
          <cell r="X2872">
            <v>0</v>
          </cell>
          <cell r="Y2872" t="str">
            <v>NON PREVISTO</v>
          </cell>
          <cell r="Z2872">
            <v>0</v>
          </cell>
          <cell r="AA2872">
            <v>0</v>
          </cell>
          <cell r="AB2872">
            <v>0</v>
          </cell>
          <cell r="AC2872">
            <v>0</v>
          </cell>
          <cell r="AD2872">
            <v>0</v>
          </cell>
        </row>
        <row r="2873">
          <cell r="A2873">
            <v>104710</v>
          </cell>
          <cell r="C2873" t="str">
            <v>HELENA BIOSCIENCES EUROPE</v>
          </cell>
          <cell r="D2873">
            <v>1527</v>
          </cell>
          <cell r="E2873" t="str">
            <v>25-15-01-0-006</v>
          </cell>
          <cell r="F2873" t="str">
            <v>SINGOLA</v>
          </cell>
          <cell r="G2873">
            <v>104709</v>
          </cell>
          <cell r="I2873" t="str">
            <v>S.PIETRO</v>
          </cell>
          <cell r="K2873" t="str">
            <v>LABORATORIO ANALISI</v>
          </cell>
          <cell r="L2873" t="str">
            <v>NON TROVATO</v>
          </cell>
          <cell r="P2873" t="str">
            <v>BIENNALE (NON DI NS COMPETENZA)</v>
          </cell>
          <cell r="Q2873" t="str">
            <v>ANNUALE (NON DI NS COMPETENZA)</v>
          </cell>
          <cell r="R2873" t="str">
            <v>NON PREVISTO</v>
          </cell>
          <cell r="T2873" t="str">
            <v>NON PREVISTO</v>
          </cell>
          <cell r="U2873">
            <v>0</v>
          </cell>
          <cell r="V2873">
            <v>0</v>
          </cell>
          <cell r="W2873">
            <v>0</v>
          </cell>
          <cell r="X2873">
            <v>0</v>
          </cell>
          <cell r="Y2873" t="str">
            <v>NON PREVISTO</v>
          </cell>
          <cell r="Z2873">
            <v>0</v>
          </cell>
          <cell r="AA2873">
            <v>0</v>
          </cell>
          <cell r="AB2873">
            <v>0</v>
          </cell>
          <cell r="AC2873">
            <v>0</v>
          </cell>
          <cell r="AD2873">
            <v>0</v>
          </cell>
        </row>
        <row r="2874">
          <cell r="A2874">
            <v>104711</v>
          </cell>
          <cell r="B2874" t="str">
            <v>PERSONAL COMPUTER</v>
          </cell>
          <cell r="C2874" t="str">
            <v>DELL COMPUTER CORP</v>
          </cell>
          <cell r="D2874" t="str">
            <v>LATITUDE 5440</v>
          </cell>
          <cell r="E2874" t="str">
            <v>154CDY3</v>
          </cell>
          <cell r="F2874" t="str">
            <v>COMPONENTE</v>
          </cell>
          <cell r="G2874">
            <v>104712</v>
          </cell>
          <cell r="H2874" t="str">
            <v>NE (INV 104712)</v>
          </cell>
          <cell r="I2874" t="str">
            <v>S.PIETRO</v>
          </cell>
          <cell r="J2874" t="str">
            <v>AMB. NEUROLOGIA</v>
          </cell>
          <cell r="K2874" t="str">
            <v>AMB. NEUROLOGIA</v>
          </cell>
          <cell r="L2874" t="str">
            <v>AMB. NEUROLOGIA</v>
          </cell>
          <cell r="M2874" t="str">
            <v>COMPONENTE</v>
          </cell>
          <cell r="N2874" t="str">
            <v>104712</v>
          </cell>
          <cell r="O2874" t="str">
            <v>NE (INV 104712)</v>
          </cell>
          <cell r="P2874" t="str">
            <v>BIENNALE</v>
          </cell>
          <cell r="Q2874" t="str">
            <v>ANNUALE</v>
          </cell>
          <cell r="R2874" t="str">
            <v>NON PREVISTO</v>
          </cell>
          <cell r="T2874" t="str">
            <v>DA FARE</v>
          </cell>
          <cell r="U2874" t="str">
            <v>4711</v>
          </cell>
          <cell r="V2874">
            <v>46245</v>
          </cell>
          <cell r="W2874" t="str">
            <v>POSITIVO</v>
          </cell>
          <cell r="X2874">
            <v>0</v>
          </cell>
          <cell r="Y2874" t="str">
            <v>DA FARE</v>
          </cell>
          <cell r="Z2874" t="str">
            <v>4711</v>
          </cell>
          <cell r="AA2874">
            <v>46245</v>
          </cell>
          <cell r="AB2874" t="str">
            <v>POSITIVO</v>
          </cell>
          <cell r="AC2874">
            <v>0</v>
          </cell>
          <cell r="AD2874" t="str">
            <v>NON PREVISTO</v>
          </cell>
          <cell r="AE2874" t="str">
            <v>NON PREVISTO</v>
          </cell>
          <cell r="AF2874" t="str">
            <v>NON PREVISTO</v>
          </cell>
          <cell r="AG2874" t="str">
            <v>NON PREVISTO</v>
          </cell>
          <cell r="AH2874" t="str">
            <v>NON PREVISTO</v>
          </cell>
        </row>
        <row r="2875">
          <cell r="A2875">
            <v>104712</v>
          </cell>
          <cell r="B2875" t="str">
            <v>ELETTROMIOGRAFO</v>
          </cell>
          <cell r="C2875" t="str">
            <v>NIHON KOHDEN CORP</v>
          </cell>
          <cell r="D2875" t="str">
            <v>NEUROPACK S3</v>
          </cell>
          <cell r="E2875" t="str">
            <v>80500</v>
          </cell>
          <cell r="F2875" t="str">
            <v>PRINCIPALE</v>
          </cell>
          <cell r="G2875">
            <v>104712</v>
          </cell>
          <cell r="H2875" t="str">
            <v>NE (INV 104712)</v>
          </cell>
          <cell r="I2875" t="str">
            <v>S.PIETRO</v>
          </cell>
          <cell r="J2875" t="str">
            <v>AMB. NEUROLOGIA</v>
          </cell>
          <cell r="K2875" t="str">
            <v>AMB. NEUROLOGIA</v>
          </cell>
          <cell r="L2875" t="str">
            <v>AMB. NEUROLOGIA</v>
          </cell>
          <cell r="M2875" t="str">
            <v>PRINCIPALE</v>
          </cell>
          <cell r="N2875" t="str">
            <v>104712</v>
          </cell>
          <cell r="O2875" t="str">
            <v>NE (INV 104712)</v>
          </cell>
          <cell r="P2875" t="str">
            <v>BIENNALE</v>
          </cell>
          <cell r="Q2875" t="str">
            <v>ANNUALE</v>
          </cell>
          <cell r="R2875" t="str">
            <v>NON PREVISTO</v>
          </cell>
          <cell r="T2875" t="str">
            <v>DA FARE</v>
          </cell>
          <cell r="U2875" t="str">
            <v>4712</v>
          </cell>
          <cell r="V2875">
            <v>46245</v>
          </cell>
          <cell r="W2875" t="str">
            <v>POSITIVO</v>
          </cell>
          <cell r="X2875" t="str">
            <v>VERIFICATO CON APP 104705</v>
          </cell>
          <cell r="Y2875" t="str">
            <v>DA FARE</v>
          </cell>
          <cell r="Z2875" t="str">
            <v>4712</v>
          </cell>
          <cell r="AA2875">
            <v>46245</v>
          </cell>
          <cell r="AB2875" t="str">
            <v>POSITIVO</v>
          </cell>
          <cell r="AC2875">
            <v>0</v>
          </cell>
          <cell r="AD2875" t="str">
            <v>NON PREVISTO</v>
          </cell>
          <cell r="AE2875" t="str">
            <v>NON PREVISTO</v>
          </cell>
          <cell r="AF2875" t="str">
            <v>NON PREVISTO</v>
          </cell>
          <cell r="AG2875" t="str">
            <v>NON PREVISTO</v>
          </cell>
          <cell r="AH2875" t="str">
            <v>NON PREVISTO</v>
          </cell>
        </row>
        <row r="2876">
          <cell r="A2876">
            <v>104713</v>
          </cell>
          <cell r="B2876" t="str">
            <v>AMPLIFICATORE DI SEGNALE</v>
          </cell>
          <cell r="C2876" t="str">
            <v>NIHON KOHDEN CORP</v>
          </cell>
          <cell r="D2876" t="str">
            <v>JB 964B</v>
          </cell>
          <cell r="E2876" t="str">
            <v>00833</v>
          </cell>
          <cell r="F2876" t="str">
            <v>COMPONENTE</v>
          </cell>
          <cell r="G2876">
            <v>104712</v>
          </cell>
          <cell r="H2876" t="str">
            <v>NE (INV 104712)</v>
          </cell>
          <cell r="I2876" t="str">
            <v>S.PIETRO</v>
          </cell>
          <cell r="J2876" t="str">
            <v>AMB. NEUROLOGIA</v>
          </cell>
          <cell r="K2876" t="str">
            <v>AMB. NEUROLOGIA</v>
          </cell>
          <cell r="L2876" t="str">
            <v>AMB. NEUROLOGIA</v>
          </cell>
          <cell r="M2876" t="str">
            <v>COMPONENTE</v>
          </cell>
          <cell r="N2876" t="str">
            <v>104712</v>
          </cell>
          <cell r="O2876" t="str">
            <v>NE (INV 104712)</v>
          </cell>
          <cell r="P2876" t="str">
            <v>BIENNALE</v>
          </cell>
          <cell r="Q2876" t="str">
            <v>ANNUALE</v>
          </cell>
          <cell r="R2876" t="str">
            <v>NON PREVISTO</v>
          </cell>
          <cell r="T2876" t="str">
            <v>DA FARE</v>
          </cell>
          <cell r="U2876" t="str">
            <v>4713</v>
          </cell>
          <cell r="V2876">
            <v>46245</v>
          </cell>
          <cell r="W2876" t="str">
            <v>POSITIVO</v>
          </cell>
          <cell r="X2876">
            <v>0</v>
          </cell>
          <cell r="Y2876" t="str">
            <v>DA FARE</v>
          </cell>
          <cell r="Z2876" t="str">
            <v>4713</v>
          </cell>
          <cell r="AA2876">
            <v>46245</v>
          </cell>
          <cell r="AB2876" t="str">
            <v>POSITIVO</v>
          </cell>
          <cell r="AC2876">
            <v>0</v>
          </cell>
          <cell r="AD2876" t="str">
            <v>NON PREVISTO</v>
          </cell>
          <cell r="AE2876" t="str">
            <v>NON PREVISTO</v>
          </cell>
          <cell r="AF2876" t="str">
            <v>NON PREVISTO</v>
          </cell>
          <cell r="AG2876" t="str">
            <v>NON PREVISTO</v>
          </cell>
          <cell r="AH2876" t="str">
            <v>NON PREVISTO</v>
          </cell>
        </row>
        <row r="2877">
          <cell r="A2877">
            <v>104714</v>
          </cell>
          <cell r="B2877" t="str">
            <v>CARRELLO ELETTRIFICATO</v>
          </cell>
          <cell r="C2877" t="str">
            <v>SEDLBAUER AG</v>
          </cell>
          <cell r="D2877" t="str">
            <v>MTT 1000</v>
          </cell>
          <cell r="E2877" t="str">
            <v>23/102859</v>
          </cell>
          <cell r="F2877" t="str">
            <v>COMPONENTE</v>
          </cell>
          <cell r="G2877">
            <v>104712</v>
          </cell>
          <cell r="H2877" t="str">
            <v>NE (INV 104712)</v>
          </cell>
          <cell r="I2877" t="str">
            <v>S.PIETRO</v>
          </cell>
          <cell r="J2877" t="str">
            <v>AMB. NEUROLOGIA</v>
          </cell>
          <cell r="K2877" t="str">
            <v>AMB. NEUROLOGIA</v>
          </cell>
          <cell r="L2877" t="str">
            <v>AMB. NEUROLOGIA</v>
          </cell>
          <cell r="M2877" t="str">
            <v>COMPONENTE</v>
          </cell>
          <cell r="N2877" t="str">
            <v>104712</v>
          </cell>
          <cell r="O2877" t="str">
            <v>NE (INV 104712)</v>
          </cell>
          <cell r="P2877" t="str">
            <v>BIENNALE</v>
          </cell>
          <cell r="Q2877" t="str">
            <v>ANNUALE</v>
          </cell>
          <cell r="R2877" t="str">
            <v>NON PREVISTO</v>
          </cell>
          <cell r="T2877" t="str">
            <v>DA FARE</v>
          </cell>
          <cell r="U2877" t="str">
            <v>4714</v>
          </cell>
          <cell r="V2877">
            <v>46245</v>
          </cell>
          <cell r="W2877" t="str">
            <v>POSITIVO</v>
          </cell>
          <cell r="X2877">
            <v>0</v>
          </cell>
          <cell r="Y2877" t="str">
            <v>DA FARE</v>
          </cell>
          <cell r="Z2877" t="str">
            <v>4714</v>
          </cell>
          <cell r="AA2877">
            <v>46245</v>
          </cell>
          <cell r="AB2877" t="str">
            <v>POSITIVO</v>
          </cell>
          <cell r="AC2877">
            <v>0</v>
          </cell>
          <cell r="AD2877" t="str">
            <v>NON PREVISTO</v>
          </cell>
          <cell r="AE2877" t="str">
            <v>NON PREVISTO</v>
          </cell>
          <cell r="AF2877" t="str">
            <v>NON PREVISTO</v>
          </cell>
          <cell r="AG2877" t="str">
            <v>NON PREVISTO</v>
          </cell>
          <cell r="AH2877" t="str">
            <v>NON PREVISTO</v>
          </cell>
        </row>
        <row r="2878">
          <cell r="A2878">
            <v>104715</v>
          </cell>
          <cell r="B2878" t="str">
            <v>UNITA' DI CONTROLLO</v>
          </cell>
          <cell r="C2878" t="str">
            <v>NIHON KOHDEN CORP</v>
          </cell>
          <cell r="D2878" t="str">
            <v>LS 120AK</v>
          </cell>
          <cell r="E2878" t="str">
            <v>08211</v>
          </cell>
          <cell r="F2878" t="str">
            <v>COMPONENTE</v>
          </cell>
          <cell r="G2878">
            <v>104712</v>
          </cell>
          <cell r="H2878" t="str">
            <v>NE (INV 104712)</v>
          </cell>
          <cell r="I2878" t="str">
            <v>S.PIETRO</v>
          </cell>
          <cell r="J2878" t="str">
            <v>AMB. NEUROLOGIA</v>
          </cell>
          <cell r="K2878" t="str">
            <v>AMB. NEUROLOGIA</v>
          </cell>
          <cell r="L2878" t="str">
            <v>AMB. NEUROLOGIA</v>
          </cell>
          <cell r="M2878" t="str">
            <v>COMPONENTE</v>
          </cell>
          <cell r="N2878" t="str">
            <v>104712</v>
          </cell>
          <cell r="O2878" t="str">
            <v>NE (INV 104712)</v>
          </cell>
          <cell r="P2878" t="str">
            <v>BIENNALE</v>
          </cell>
          <cell r="Q2878" t="str">
            <v>ANNUALE</v>
          </cell>
          <cell r="R2878" t="str">
            <v>NON PREVISTO</v>
          </cell>
          <cell r="T2878" t="str">
            <v>DA FARE</v>
          </cell>
          <cell r="U2878" t="str">
            <v>4715</v>
          </cell>
          <cell r="V2878">
            <v>46245</v>
          </cell>
          <cell r="W2878" t="str">
            <v>POSITIVO</v>
          </cell>
          <cell r="X2878">
            <v>0</v>
          </cell>
          <cell r="Y2878" t="str">
            <v>DA FARE</v>
          </cell>
          <cell r="Z2878" t="str">
            <v>4715</v>
          </cell>
          <cell r="AA2878">
            <v>46245</v>
          </cell>
          <cell r="AB2878" t="str">
            <v>POSITIVO</v>
          </cell>
          <cell r="AC2878">
            <v>0</v>
          </cell>
          <cell r="AD2878" t="str">
            <v>NON PREVISTO</v>
          </cell>
          <cell r="AE2878" t="str">
            <v>NON PREVISTO</v>
          </cell>
          <cell r="AF2878" t="str">
            <v>NON PREVISTO</v>
          </cell>
          <cell r="AG2878" t="str">
            <v>NON PREVISTO</v>
          </cell>
          <cell r="AH2878" t="str">
            <v>NON PREVISTO</v>
          </cell>
        </row>
        <row r="2879">
          <cell r="A2879">
            <v>104716</v>
          </cell>
          <cell r="B2879" t="str">
            <v>RISCALDATORE SANGUIGNO</v>
          </cell>
          <cell r="C2879" t="str">
            <v>ARIZANT HEALTHCARE INC</v>
          </cell>
          <cell r="D2879" t="str">
            <v>RANGER 245</v>
          </cell>
          <cell r="E2879" t="str">
            <v>87962</v>
          </cell>
          <cell r="F2879" t="str">
            <v>SINGOLA</v>
          </cell>
          <cell r="G2879">
            <v>104716</v>
          </cell>
          <cell r="I2879" t="str">
            <v>S.PIETRO</v>
          </cell>
          <cell r="J2879" t="str">
            <v>BLOCCO OPERATORIO</v>
          </cell>
          <cell r="K2879" t="str">
            <v>BLOCCO OPERATORIO</v>
          </cell>
          <cell r="L2879" t="str">
            <v>NON TROVATO</v>
          </cell>
          <cell r="P2879" t="str">
            <v>ANNUALE</v>
          </cell>
          <cell r="Q2879" t="str">
            <v>ANNUALE (NON DI NS COMPETENZA)</v>
          </cell>
          <cell r="R2879" t="str">
            <v>NON PREVISTO</v>
          </cell>
          <cell r="T2879" t="str">
            <v>DA FARE</v>
          </cell>
          <cell r="U2879">
            <v>0</v>
          </cell>
          <cell r="V2879">
            <v>0</v>
          </cell>
          <cell r="W2879">
            <v>0</v>
          </cell>
          <cell r="X2879">
            <v>0</v>
          </cell>
          <cell r="Y2879" t="str">
            <v>NON PREVISTO</v>
          </cell>
          <cell r="Z2879">
            <v>0</v>
          </cell>
          <cell r="AA2879">
            <v>0</v>
          </cell>
          <cell r="AB2879">
            <v>0</v>
          </cell>
          <cell r="AC2879">
            <v>0</v>
          </cell>
          <cell r="AD2879" t="str">
            <v>NON PREVISTO</v>
          </cell>
          <cell r="AE2879" t="str">
            <v>NON PREVISTO</v>
          </cell>
          <cell r="AF2879" t="str">
            <v>NON PREVISTO</v>
          </cell>
          <cell r="AG2879" t="str">
            <v>NON PREVISTO</v>
          </cell>
          <cell r="AH2879" t="str">
            <v>NON PREVISTO</v>
          </cell>
        </row>
        <row r="2880">
          <cell r="A2880">
            <v>104717</v>
          </cell>
          <cell r="B2880" t="str">
            <v>DEFIBRILLATORE</v>
          </cell>
          <cell r="C2880" t="str">
            <v>MINDRAY CO LTD</v>
          </cell>
          <cell r="D2880" t="str">
            <v>BENEHEART D30</v>
          </cell>
          <cell r="E2880" t="str">
            <v>FP5 41002497</v>
          </cell>
          <cell r="F2880" t="str">
            <v>SINGOLA</v>
          </cell>
          <cell r="G2880">
            <v>104717</v>
          </cell>
          <cell r="I2880" t="str">
            <v>S.PIETRO</v>
          </cell>
          <cell r="J2880" t="str">
            <v>PRONTO SOCCORSO</v>
          </cell>
          <cell r="K2880" t="str">
            <v>PRONTO SOCCORSO</v>
          </cell>
          <cell r="L2880" t="str">
            <v>PRONTO SOCCORSO</v>
          </cell>
          <cell r="M2880" t="str">
            <v>SINGOLA</v>
          </cell>
          <cell r="N2880">
            <v>104717</v>
          </cell>
          <cell r="P2880" t="str">
            <v>ANNUALE</v>
          </cell>
          <cell r="Q2880" t="str">
            <v>ANNUALE</v>
          </cell>
          <cell r="R2880" t="str">
            <v>NON PREVISTO</v>
          </cell>
          <cell r="T2880" t="str">
            <v>DA FARE</v>
          </cell>
          <cell r="U2880" t="str">
            <v>4717</v>
          </cell>
          <cell r="V2880">
            <v>46262</v>
          </cell>
          <cell r="W2880" t="str">
            <v>POSITIVO</v>
          </cell>
          <cell r="X2880">
            <v>0</v>
          </cell>
          <cell r="Y2880" t="str">
            <v>DA FARE</v>
          </cell>
          <cell r="Z2880" t="str">
            <v>4717</v>
          </cell>
          <cell r="AA2880">
            <v>46262</v>
          </cell>
          <cell r="AB2880" t="str">
            <v>POSITIVO</v>
          </cell>
          <cell r="AC2880">
            <v>0</v>
          </cell>
          <cell r="AD2880" t="str">
            <v>DA FARE</v>
          </cell>
          <cell r="AE2880">
            <v>4717</v>
          </cell>
          <cell r="AF2880">
            <v>46262</v>
          </cell>
          <cell r="AG2880" t="str">
            <v>POSITIVO</v>
          </cell>
          <cell r="AH2880">
            <v>0</v>
          </cell>
        </row>
        <row r="2881">
          <cell r="A2881">
            <v>104718</v>
          </cell>
          <cell r="B2881" t="str">
            <v>DEFIBRILLATORE</v>
          </cell>
          <cell r="C2881" t="str">
            <v>MINDRAY CO LTD</v>
          </cell>
          <cell r="D2881" t="str">
            <v>BENEHEART D30</v>
          </cell>
          <cell r="E2881" t="str">
            <v>FP5 41002500</v>
          </cell>
          <cell r="F2881" t="str">
            <v>SINGOLA</v>
          </cell>
          <cell r="G2881">
            <v>104718</v>
          </cell>
          <cell r="I2881" t="str">
            <v>S.PIETRO</v>
          </cell>
          <cell r="J2881" t="str">
            <v>PRONTO SOCCORSO</v>
          </cell>
          <cell r="K2881" t="str">
            <v>PRONTO SOCCORSO</v>
          </cell>
          <cell r="L2881" t="str">
            <v>PRONTO SOCCORSO</v>
          </cell>
          <cell r="M2881" t="str">
            <v>SINGOLA</v>
          </cell>
          <cell r="N2881">
            <v>104718</v>
          </cell>
          <cell r="P2881" t="str">
            <v>ANNUALE</v>
          </cell>
          <cell r="Q2881" t="str">
            <v>ANNUALE</v>
          </cell>
          <cell r="R2881" t="str">
            <v>NON PREVISTO</v>
          </cell>
          <cell r="T2881" t="str">
            <v>DA FARE</v>
          </cell>
          <cell r="U2881" t="str">
            <v>4718</v>
          </cell>
          <cell r="V2881">
            <v>46262</v>
          </cell>
          <cell r="W2881" t="str">
            <v>POSITIVO</v>
          </cell>
          <cell r="X2881">
            <v>0</v>
          </cell>
          <cell r="Y2881" t="str">
            <v>DA FARE</v>
          </cell>
          <cell r="Z2881" t="str">
            <v>4718</v>
          </cell>
          <cell r="AA2881">
            <v>46262</v>
          </cell>
          <cell r="AB2881" t="str">
            <v>POSITIVO</v>
          </cell>
          <cell r="AC2881">
            <v>0</v>
          </cell>
          <cell r="AD2881" t="str">
            <v>DA FARE</v>
          </cell>
          <cell r="AE2881">
            <v>0</v>
          </cell>
          <cell r="AF2881">
            <v>0</v>
          </cell>
          <cell r="AG2881">
            <v>0</v>
          </cell>
          <cell r="AH2881">
            <v>0</v>
          </cell>
        </row>
        <row r="2882">
          <cell r="A2882">
            <v>104719</v>
          </cell>
          <cell r="B2882" t="str">
            <v>DEFIBRILLATORE</v>
          </cell>
          <cell r="C2882" t="str">
            <v>MINDRAY CO LTD</v>
          </cell>
          <cell r="D2882" t="str">
            <v>BENEHEART D30</v>
          </cell>
          <cell r="E2882" t="str">
            <v>FP5 41002522</v>
          </cell>
          <cell r="F2882" t="str">
            <v>SINGOLA</v>
          </cell>
          <cell r="G2882">
            <v>104719</v>
          </cell>
          <cell r="I2882" t="str">
            <v>S.PIETRO</v>
          </cell>
          <cell r="J2882" t="str">
            <v>PRONTO SOCCORSO</v>
          </cell>
          <cell r="K2882" t="str">
            <v>PRONTO SOCCORSO</v>
          </cell>
          <cell r="L2882" t="str">
            <v>PRONTO SOCCORSO</v>
          </cell>
          <cell r="M2882" t="str">
            <v>SINGOLA</v>
          </cell>
          <cell r="N2882" t="str">
            <v>104719</v>
          </cell>
          <cell r="P2882" t="str">
            <v>ANNUALE</v>
          </cell>
          <cell r="Q2882" t="str">
            <v>ANNUALE</v>
          </cell>
          <cell r="R2882" t="str">
            <v>NON PREVISTO</v>
          </cell>
          <cell r="T2882" t="str">
            <v>DA FARE</v>
          </cell>
          <cell r="U2882">
            <v>4719</v>
          </cell>
          <cell r="V2882">
            <v>46262</v>
          </cell>
          <cell r="W2882" t="str">
            <v>POSITIVO</v>
          </cell>
          <cell r="X2882">
            <v>0</v>
          </cell>
          <cell r="Y2882" t="str">
            <v>DA FARE</v>
          </cell>
          <cell r="Z2882">
            <v>4719</v>
          </cell>
          <cell r="AA2882">
            <v>46262</v>
          </cell>
          <cell r="AB2882" t="str">
            <v>POSITIVO</v>
          </cell>
          <cell r="AC2882">
            <v>0</v>
          </cell>
          <cell r="AD2882" t="str">
            <v>DA FARE</v>
          </cell>
          <cell r="AE2882">
            <v>4719</v>
          </cell>
          <cell r="AF2882">
            <v>46149</v>
          </cell>
          <cell r="AG2882" t="str">
            <v>POSITIVO</v>
          </cell>
          <cell r="AH2882">
            <v>0</v>
          </cell>
        </row>
        <row r="2883">
          <cell r="A2883">
            <v>104720</v>
          </cell>
          <cell r="B2883" t="str">
            <v>CENTRIFUGA</v>
          </cell>
          <cell r="C2883" t="str">
            <v>THERMO FISHER SCIENTIFIC</v>
          </cell>
          <cell r="D2883" t="str">
            <v>SL1 PLUS MD</v>
          </cell>
          <cell r="E2883" t="str">
            <v>43268874</v>
          </cell>
          <cell r="F2883" t="str">
            <v>SINGOLA</v>
          </cell>
          <cell r="G2883">
            <v>104720</v>
          </cell>
          <cell r="I2883" t="str">
            <v>S.PIETRO</v>
          </cell>
          <cell r="J2883" t="str">
            <v>CENTRO TRASFUSIONALE</v>
          </cell>
          <cell r="K2883" t="str">
            <v>CENTRO TRASFUSIONALE</v>
          </cell>
          <cell r="L2883" t="str">
            <v>CENTRO TRASFUSIONALE</v>
          </cell>
          <cell r="M2883" t="str">
            <v>SINGOLA</v>
          </cell>
          <cell r="N2883">
            <v>104720</v>
          </cell>
          <cell r="P2883" t="str">
            <v>BIENNALE</v>
          </cell>
          <cell r="Q2883" t="str">
            <v>ANNUALE</v>
          </cell>
          <cell r="R2883" t="str">
            <v>NON PREVISTO</v>
          </cell>
          <cell r="T2883" t="str">
            <v>DA FARE</v>
          </cell>
          <cell r="U2883">
            <v>4720</v>
          </cell>
          <cell r="V2883">
            <v>46189</v>
          </cell>
          <cell r="W2883" t="str">
            <v>POSITIVO</v>
          </cell>
          <cell r="X2883">
            <v>0</v>
          </cell>
          <cell r="Y2883" t="str">
            <v>DA FARE</v>
          </cell>
          <cell r="Z2883">
            <v>4720</v>
          </cell>
          <cell r="AA2883">
            <v>46189</v>
          </cell>
          <cell r="AB2883" t="str">
            <v>POSITIVO</v>
          </cell>
          <cell r="AC2883">
            <v>0</v>
          </cell>
          <cell r="AD2883" t="str">
            <v>NON PREVISTO</v>
          </cell>
          <cell r="AE2883" t="str">
            <v>NON PREVISTO</v>
          </cell>
          <cell r="AF2883" t="str">
            <v>NON PREVISTO</v>
          </cell>
          <cell r="AG2883" t="str">
            <v>NON PREVISTO</v>
          </cell>
          <cell r="AH2883" t="str">
            <v>NON PREVISTO</v>
          </cell>
        </row>
        <row r="2884">
          <cell r="A2884">
            <v>104721</v>
          </cell>
          <cell r="B2884" t="str">
            <v>ANALIZZATORE MEMBRANA FETALE</v>
          </cell>
          <cell r="C2884" t="str">
            <v>ACTIM OY</v>
          </cell>
          <cell r="D2884" t="str">
            <v>ACTIM 1 NGENI</v>
          </cell>
          <cell r="E2884" t="str">
            <v>087573</v>
          </cell>
          <cell r="F2884" t="str">
            <v>PRINCIPALE</v>
          </cell>
          <cell r="G2884">
            <v>104721</v>
          </cell>
          <cell r="I2884" t="str">
            <v>S.PIETRO</v>
          </cell>
          <cell r="J2884" t="str">
            <v>PRONTO SOCCORSO OSTETRICO</v>
          </cell>
          <cell r="K2884" t="str">
            <v>PRONTO SOCCORSO OSTETRICO</v>
          </cell>
          <cell r="L2884" t="str">
            <v>PRONTO SOCCORSO OSTETRICO</v>
          </cell>
          <cell r="M2884" t="str">
            <v>PRINCIPALE</v>
          </cell>
          <cell r="N2884" t="str">
            <v>104721</v>
          </cell>
          <cell r="P2884" t="str">
            <v>NON PREVISTO DAL PRODUTTORE</v>
          </cell>
          <cell r="Q2884" t="str">
            <v>ANNUALE (NON DI NS COMPETENZA)</v>
          </cell>
          <cell r="R2884" t="str">
            <v>NON PREVISTO</v>
          </cell>
          <cell r="T2884" t="str">
            <v>NON PREVISTO</v>
          </cell>
          <cell r="U2884">
            <v>0</v>
          </cell>
          <cell r="V2884">
            <v>46252</v>
          </cell>
          <cell r="W2884" t="str">
            <v>POSITIVO</v>
          </cell>
          <cell r="X2884">
            <v>0</v>
          </cell>
          <cell r="Y2884" t="str">
            <v>NON PREVISTO</v>
          </cell>
          <cell r="Z2884">
            <v>0</v>
          </cell>
          <cell r="AA2884">
            <v>0</v>
          </cell>
          <cell r="AB2884">
            <v>0</v>
          </cell>
          <cell r="AC2884">
            <v>0</v>
          </cell>
          <cell r="AD2884" t="str">
            <v>NON PREVISTO</v>
          </cell>
          <cell r="AE2884" t="str">
            <v>NON PREVISTO</v>
          </cell>
          <cell r="AF2884" t="str">
            <v>NON PREVISTO</v>
          </cell>
          <cell r="AG2884" t="str">
            <v>NON PREVISTO</v>
          </cell>
          <cell r="AH2884" t="str">
            <v>NON PREVISTO</v>
          </cell>
        </row>
        <row r="2885">
          <cell r="A2885">
            <v>104723</v>
          </cell>
          <cell r="B2885" t="str">
            <v>ABLATORE PER ARTERIECTOMIA</v>
          </cell>
          <cell r="C2885" t="str">
            <v>BOSTON SCIENTIFIC CORP</v>
          </cell>
          <cell r="D2885" t="str">
            <v>ROTAPRO CONSOLE</v>
          </cell>
          <cell r="E2885" t="str">
            <v>RP007018</v>
          </cell>
          <cell r="F2885" t="str">
            <v>SINGOLA</v>
          </cell>
          <cell r="G2885">
            <v>104723</v>
          </cell>
          <cell r="I2885" t="str">
            <v>S.PIETRO</v>
          </cell>
          <cell r="J2885" t="str">
            <v>EMODINAMICA</v>
          </cell>
          <cell r="K2885" t="str">
            <v>EMODINAMICA</v>
          </cell>
          <cell r="L2885" t="str">
            <v>EMODINAMICA</v>
          </cell>
          <cell r="M2885" t="str">
            <v>SINGOLA</v>
          </cell>
          <cell r="N2885" t="str">
            <v>104723</v>
          </cell>
          <cell r="P2885" t="str">
            <v>ANNUALE</v>
          </cell>
          <cell r="Q2885" t="str">
            <v>ANNUALE (NON DI NS COMPETENZA)</v>
          </cell>
          <cell r="R2885" t="str">
            <v>NON PREVISTO</v>
          </cell>
          <cell r="T2885" t="str">
            <v>DA FARE</v>
          </cell>
          <cell r="U2885" t="str">
            <v>4723</v>
          </cell>
          <cell r="V2885">
            <v>46268</v>
          </cell>
          <cell r="W2885" t="str">
            <v>POSITIVO</v>
          </cell>
          <cell r="X2885">
            <v>0</v>
          </cell>
          <cell r="Y2885" t="str">
            <v>NON PREVISTO</v>
          </cell>
          <cell r="Z2885">
            <v>0</v>
          </cell>
          <cell r="AA2885">
            <v>0</v>
          </cell>
          <cell r="AB2885">
            <v>0</v>
          </cell>
          <cell r="AC2885">
            <v>0</v>
          </cell>
          <cell r="AD2885" t="str">
            <v>NON PREVISTO</v>
          </cell>
          <cell r="AE2885" t="str">
            <v>NON PREVISTO</v>
          </cell>
          <cell r="AF2885" t="str">
            <v>NON PREVISTO</v>
          </cell>
          <cell r="AG2885" t="str">
            <v>NON PREVISTO</v>
          </cell>
          <cell r="AH2885" t="str">
            <v>NON PREVISTO</v>
          </cell>
        </row>
        <row r="2886">
          <cell r="A2886">
            <v>104724</v>
          </cell>
          <cell r="B2886" t="str">
            <v>DERMATOSCOPIO</v>
          </cell>
          <cell r="C2886" t="str">
            <v>ILLUCO CORPORATION LTD</v>
          </cell>
          <cell r="D2886" t="str">
            <v>IDS 1100</v>
          </cell>
          <cell r="E2886" t="str">
            <v>IT 24172</v>
          </cell>
          <cell r="F2886" t="str">
            <v>SINGOLA</v>
          </cell>
          <cell r="G2886">
            <v>104724</v>
          </cell>
          <cell r="I2886" t="str">
            <v>S.PIETRO</v>
          </cell>
          <cell r="J2886" t="str">
            <v>AMB. DERMATOLOGIA</v>
          </cell>
          <cell r="K2886" t="str">
            <v>AMB. DERMATOLOGIA</v>
          </cell>
          <cell r="L2886" t="str">
            <v>AMB. DERMATOLOGIA</v>
          </cell>
          <cell r="M2886" t="str">
            <v>SINGOLA</v>
          </cell>
          <cell r="N2886">
            <v>104724</v>
          </cell>
          <cell r="P2886" t="str">
            <v>BIENNALE (NON DI NS COMPETENZA)</v>
          </cell>
          <cell r="Q2886" t="str">
            <v>ANNUALE (NON DI NS COMPETENZA)</v>
          </cell>
          <cell r="R2886" t="str">
            <v>NON PREVISTO</v>
          </cell>
          <cell r="T2886" t="str">
            <v>NON PREVISTO</v>
          </cell>
          <cell r="U2886">
            <v>0</v>
          </cell>
          <cell r="V2886">
            <v>0</v>
          </cell>
          <cell r="W2886">
            <v>0</v>
          </cell>
          <cell r="X2886">
            <v>0</v>
          </cell>
          <cell r="Y2886" t="str">
            <v>NON PREVISTO</v>
          </cell>
          <cell r="Z2886">
            <v>0</v>
          </cell>
          <cell r="AA2886">
            <v>0</v>
          </cell>
          <cell r="AB2886">
            <v>0</v>
          </cell>
          <cell r="AC2886">
            <v>0</v>
          </cell>
          <cell r="AD2886" t="str">
            <v>NON PREVISTO</v>
          </cell>
          <cell r="AE2886" t="str">
            <v>NON PREVISTO</v>
          </cell>
          <cell r="AF2886" t="str">
            <v>NON PREVISTO</v>
          </cell>
          <cell r="AG2886" t="str">
            <v>NON PREVISTO</v>
          </cell>
          <cell r="AH2886" t="str">
            <v>NON PREVISTO</v>
          </cell>
        </row>
        <row r="2887">
          <cell r="A2887">
            <v>104725</v>
          </cell>
          <cell r="B2887" t="str">
            <v>DERMATOSCOPIO</v>
          </cell>
          <cell r="C2887" t="str">
            <v>ILLUCO CORPORATION LTD</v>
          </cell>
          <cell r="D2887" t="str">
            <v>IDS 1100</v>
          </cell>
          <cell r="E2887" t="str">
            <v>IT 24163</v>
          </cell>
          <cell r="F2887" t="str">
            <v>SINGOLA</v>
          </cell>
          <cell r="G2887">
            <v>104725</v>
          </cell>
          <cell r="I2887" t="str">
            <v>S.PIETRO</v>
          </cell>
          <cell r="J2887" t="str">
            <v>AMB. DERMATOLOGIA</v>
          </cell>
          <cell r="K2887" t="str">
            <v>AMB. DERMATOLOGIA</v>
          </cell>
          <cell r="L2887" t="str">
            <v>AMB. DERMATOLOGIA</v>
          </cell>
          <cell r="M2887" t="str">
            <v>SINGOLA</v>
          </cell>
          <cell r="N2887">
            <v>104725</v>
          </cell>
          <cell r="P2887" t="str">
            <v>BIENNALE (NON DI NS COMPETENZA)</v>
          </cell>
          <cell r="Q2887" t="str">
            <v>ANNUALE (NON DI NS COMPETENZA)</v>
          </cell>
          <cell r="R2887" t="str">
            <v>NON PREVISTO</v>
          </cell>
          <cell r="T2887" t="str">
            <v>NON PREVISTO</v>
          </cell>
          <cell r="U2887">
            <v>0</v>
          </cell>
          <cell r="V2887">
            <v>0</v>
          </cell>
          <cell r="W2887">
            <v>0</v>
          </cell>
          <cell r="X2887">
            <v>0</v>
          </cell>
          <cell r="Y2887" t="str">
            <v>NON PREVISTO</v>
          </cell>
          <cell r="Z2887">
            <v>0</v>
          </cell>
          <cell r="AA2887">
            <v>0</v>
          </cell>
          <cell r="AB2887">
            <v>0</v>
          </cell>
          <cell r="AC2887">
            <v>0</v>
          </cell>
          <cell r="AD2887" t="str">
            <v>NON PREVISTO</v>
          </cell>
          <cell r="AE2887" t="str">
            <v>NON PREVISTO</v>
          </cell>
          <cell r="AF2887" t="str">
            <v>NON PREVISTO</v>
          </cell>
          <cell r="AG2887" t="str">
            <v>NON PREVISTO</v>
          </cell>
          <cell r="AH2887" t="str">
            <v>NON PREVISTO</v>
          </cell>
        </row>
        <row r="2888">
          <cell r="A2888">
            <v>104726</v>
          </cell>
          <cell r="B2888" t="str">
            <v>DERMATOSCOPIO</v>
          </cell>
          <cell r="C2888" t="str">
            <v>ILLUCO CORPORATION LTD</v>
          </cell>
          <cell r="D2888" t="str">
            <v>IDS 1100</v>
          </cell>
          <cell r="E2888" t="str">
            <v>IT 24151</v>
          </cell>
          <cell r="F2888" t="str">
            <v>SINGOLA</v>
          </cell>
          <cell r="G2888">
            <v>104726</v>
          </cell>
          <cell r="I2888" t="str">
            <v>S.PIETRO</v>
          </cell>
          <cell r="J2888" t="str">
            <v>AMB. DERMATOLOGIA</v>
          </cell>
          <cell r="K2888" t="str">
            <v>AMB. DERMATOLOGIA</v>
          </cell>
          <cell r="L2888" t="str">
            <v>AMB. DERMATOLOGIA</v>
          </cell>
          <cell r="M2888" t="str">
            <v>SINGOLA</v>
          </cell>
          <cell r="N2888">
            <v>104726</v>
          </cell>
          <cell r="P2888" t="str">
            <v>BIENNALE (NON DI NS COMPETENZA)</v>
          </cell>
          <cell r="Q2888" t="str">
            <v>ANNUALE (NON DI NS COMPETENZA)</v>
          </cell>
          <cell r="R2888" t="str">
            <v>NON PREVISTO</v>
          </cell>
          <cell r="T2888" t="str">
            <v>NON PREVISTO</v>
          </cell>
          <cell r="U2888">
            <v>0</v>
          </cell>
          <cell r="V2888">
            <v>0</v>
          </cell>
          <cell r="W2888">
            <v>0</v>
          </cell>
          <cell r="X2888">
            <v>0</v>
          </cell>
          <cell r="Y2888" t="str">
            <v>NON PREVISTO</v>
          </cell>
          <cell r="Z2888">
            <v>0</v>
          </cell>
          <cell r="AA2888">
            <v>0</v>
          </cell>
          <cell r="AB2888">
            <v>0</v>
          </cell>
          <cell r="AC2888">
            <v>0</v>
          </cell>
          <cell r="AD2888" t="str">
            <v>NON PREVISTO</v>
          </cell>
          <cell r="AE2888" t="str">
            <v>NON PREVISTO</v>
          </cell>
          <cell r="AF2888" t="str">
            <v>NON PREVISTO</v>
          </cell>
          <cell r="AG2888" t="str">
            <v>NON PREVISTO</v>
          </cell>
          <cell r="AH2888" t="str">
            <v>NON PREVISTO</v>
          </cell>
        </row>
        <row r="2889">
          <cell r="A2889">
            <v>104727</v>
          </cell>
          <cell r="B2889" t="str">
            <v>DERMATOSCOPIO</v>
          </cell>
          <cell r="C2889" t="str">
            <v>ILLUCO CORPORATION LTD</v>
          </cell>
          <cell r="D2889" t="str">
            <v>IDS 1100</v>
          </cell>
          <cell r="E2889" t="str">
            <v>IT 24160</v>
          </cell>
          <cell r="F2889" t="str">
            <v>SINGOLA</v>
          </cell>
          <cell r="G2889">
            <v>104727</v>
          </cell>
          <cell r="I2889" t="str">
            <v>S.PIETRO</v>
          </cell>
          <cell r="J2889" t="str">
            <v>AMB. DERMATOLOGIA</v>
          </cell>
          <cell r="K2889" t="str">
            <v>AMB. DERMATOLOGIA</v>
          </cell>
          <cell r="L2889" t="str">
            <v>AMB. DERMATOLOGIA</v>
          </cell>
          <cell r="M2889" t="str">
            <v>SINGOLA</v>
          </cell>
          <cell r="N2889">
            <v>104727</v>
          </cell>
          <cell r="P2889" t="str">
            <v>BIENNALE (NON DI NS COMPETENZA)</v>
          </cell>
          <cell r="Q2889" t="str">
            <v>ANNUALE (NON DI NS COMPETENZA)</v>
          </cell>
          <cell r="R2889" t="str">
            <v>NON PREVISTO</v>
          </cell>
          <cell r="T2889" t="str">
            <v>NON PREVISTO</v>
          </cell>
          <cell r="U2889">
            <v>0</v>
          </cell>
          <cell r="V2889">
            <v>0</v>
          </cell>
          <cell r="W2889">
            <v>0</v>
          </cell>
          <cell r="X2889">
            <v>0</v>
          </cell>
          <cell r="Y2889" t="str">
            <v>NON PREVISTO</v>
          </cell>
          <cell r="Z2889">
            <v>0</v>
          </cell>
          <cell r="AA2889">
            <v>0</v>
          </cell>
          <cell r="AB2889">
            <v>0</v>
          </cell>
          <cell r="AC2889">
            <v>0</v>
          </cell>
          <cell r="AD2889" t="str">
            <v>NON PREVISTO</v>
          </cell>
          <cell r="AE2889" t="str">
            <v>NON PREVISTO</v>
          </cell>
          <cell r="AF2889" t="str">
            <v>NON PREVISTO</v>
          </cell>
          <cell r="AG2889" t="str">
            <v>NON PREVISTO</v>
          </cell>
          <cell r="AH2889" t="str">
            <v>NON PREVISTO</v>
          </cell>
        </row>
        <row r="2890">
          <cell r="A2890">
            <v>104728</v>
          </cell>
          <cell r="B2890" t="str">
            <v>VIDEOPROCESSORE PER ENDOSCOPIA</v>
          </cell>
          <cell r="C2890" t="str">
            <v>PUSEN</v>
          </cell>
          <cell r="D2890" t="str">
            <v>PV 300</v>
          </cell>
          <cell r="E2890" t="str">
            <v>PCHY0348</v>
          </cell>
          <cell r="F2890" t="str">
            <v>SINGOLA</v>
          </cell>
          <cell r="G2890">
            <v>104728</v>
          </cell>
          <cell r="I2890" t="str">
            <v>S.PIETRO</v>
          </cell>
          <cell r="J2890" t="str">
            <v>BLOCCO OPERATORIO</v>
          </cell>
          <cell r="K2890" t="str">
            <v>SALA UROLOGIA</v>
          </cell>
          <cell r="L2890" t="str">
            <v>NON TROVATO</v>
          </cell>
          <cell r="P2890" t="str">
            <v>ANNUALE</v>
          </cell>
          <cell r="Q2890" t="str">
            <v>ANNUALE (NON DI NS COMPETENZA)</v>
          </cell>
          <cell r="R2890" t="str">
            <v>NON PREVISTO</v>
          </cell>
          <cell r="T2890" t="str">
            <v>DA FARE</v>
          </cell>
          <cell r="U2890">
            <v>0</v>
          </cell>
          <cell r="V2890">
            <v>0</v>
          </cell>
          <cell r="W2890">
            <v>0</v>
          </cell>
          <cell r="X2890">
            <v>0</v>
          </cell>
          <cell r="Y2890" t="str">
            <v>NON PREVISTO</v>
          </cell>
          <cell r="Z2890">
            <v>0</v>
          </cell>
          <cell r="AA2890">
            <v>0</v>
          </cell>
          <cell r="AB2890">
            <v>0</v>
          </cell>
          <cell r="AC2890">
            <v>0</v>
          </cell>
          <cell r="AD2890" t="str">
            <v>NON PREVISTO</v>
          </cell>
          <cell r="AE2890" t="str">
            <v>NON PREVISTO</v>
          </cell>
          <cell r="AF2890" t="str">
            <v>NON PREVISTO</v>
          </cell>
          <cell r="AG2890" t="str">
            <v>NON PREVISTO</v>
          </cell>
          <cell r="AH2890" t="str">
            <v>NON PREVISTO</v>
          </cell>
        </row>
        <row r="2891">
          <cell r="A2891">
            <v>104729</v>
          </cell>
          <cell r="B2891" t="str">
            <v>MICROSCOPIO OTTICO DA LABORATORIO</v>
          </cell>
          <cell r="C2891" t="str">
            <v>LEICA MICROSCOPY AND SCIENTIFIC INSTRUMENTS</v>
          </cell>
          <cell r="D2891" t="str">
            <v>DM 2000 LED</v>
          </cell>
          <cell r="E2891">
            <v>622519</v>
          </cell>
          <cell r="F2891" t="str">
            <v>SINGOLA</v>
          </cell>
          <cell r="G2891">
            <v>104729</v>
          </cell>
          <cell r="I2891" t="str">
            <v>S.PIETRO</v>
          </cell>
          <cell r="J2891" t="str">
            <v>ISTOPATOLOGIA</v>
          </cell>
          <cell r="K2891" t="str">
            <v>ISTOPATOLOGIA</v>
          </cell>
          <cell r="L2891" t="str">
            <v>ISTOPATOLOGIA</v>
          </cell>
          <cell r="M2891" t="str">
            <v>SINGOLA</v>
          </cell>
          <cell r="N2891">
            <v>104729</v>
          </cell>
          <cell r="P2891" t="str">
            <v>BIENNALE</v>
          </cell>
          <cell r="Q2891" t="str">
            <v>ANNUALE</v>
          </cell>
          <cell r="R2891" t="str">
            <v>NON PREVISTO</v>
          </cell>
          <cell r="T2891" t="str">
            <v>DA FARE</v>
          </cell>
          <cell r="U2891">
            <v>4729</v>
          </cell>
          <cell r="V2891">
            <v>46195</v>
          </cell>
          <cell r="W2891" t="str">
            <v>POSITIVO</v>
          </cell>
          <cell r="X2891">
            <v>0</v>
          </cell>
          <cell r="Y2891" t="str">
            <v>DA FARE</v>
          </cell>
          <cell r="Z2891">
            <v>4729</v>
          </cell>
          <cell r="AA2891">
            <v>46195</v>
          </cell>
          <cell r="AB2891" t="str">
            <v>POSITIVO</v>
          </cell>
          <cell r="AC2891">
            <v>0</v>
          </cell>
          <cell r="AD2891" t="str">
            <v>NON PREVISTO</v>
          </cell>
          <cell r="AE2891" t="str">
            <v>NON PREVISTO</v>
          </cell>
          <cell r="AF2891" t="str">
            <v>NON PREVISTO</v>
          </cell>
          <cell r="AG2891" t="str">
            <v>NON PREVISTO</v>
          </cell>
          <cell r="AH2891" t="str">
            <v>NON PREVISTO</v>
          </cell>
        </row>
        <row r="2892">
          <cell r="A2892">
            <v>104730</v>
          </cell>
          <cell r="B2892" t="str">
            <v>ELETTROCARDIOGRAFO</v>
          </cell>
          <cell r="C2892" t="str">
            <v>EDAN INSTRUMENTS INC</v>
          </cell>
          <cell r="D2892" t="str">
            <v>SE 1202</v>
          </cell>
          <cell r="E2892" t="str">
            <v>360860-M24204830007</v>
          </cell>
          <cell r="F2892" t="str">
            <v>SINGOLA</v>
          </cell>
          <cell r="G2892">
            <v>104730</v>
          </cell>
          <cell r="I2892" t="str">
            <v>S.PIETRO</v>
          </cell>
          <cell r="J2892" t="str">
            <v>CENTRO TRASFUSIONALE</v>
          </cell>
          <cell r="K2892" t="str">
            <v>CENTRO TRASFUSIONALE</v>
          </cell>
          <cell r="L2892" t="str">
            <v>CENTRO TRASFUSIONALE</v>
          </cell>
          <cell r="M2892" t="str">
            <v>SINGOLA</v>
          </cell>
          <cell r="N2892">
            <v>104806</v>
          </cell>
          <cell r="P2892" t="str">
            <v>BIENNALE</v>
          </cell>
          <cell r="Q2892" t="str">
            <v>ANNUALE</v>
          </cell>
          <cell r="R2892" t="str">
            <v>NON PREVISTO</v>
          </cell>
          <cell r="T2892" t="str">
            <v>NON PREVISTO</v>
          </cell>
          <cell r="U2892">
            <v>0</v>
          </cell>
          <cell r="V2892">
            <v>0</v>
          </cell>
          <cell r="W2892">
            <v>0</v>
          </cell>
          <cell r="X2892">
            <v>0</v>
          </cell>
          <cell r="Y2892" t="str">
            <v>DA FARE</v>
          </cell>
          <cell r="Z2892">
            <v>4730</v>
          </cell>
          <cell r="AA2892">
            <v>46189</v>
          </cell>
          <cell r="AB2892" t="str">
            <v>POSITIVO</v>
          </cell>
          <cell r="AC2892">
            <v>0</v>
          </cell>
          <cell r="AD2892" t="str">
            <v>NON PREVISTO</v>
          </cell>
          <cell r="AE2892" t="str">
            <v>NON PREVISTO</v>
          </cell>
          <cell r="AF2892" t="str">
            <v>NON PREVISTO</v>
          </cell>
          <cell r="AG2892" t="str">
            <v>NON PREVISTO</v>
          </cell>
          <cell r="AH2892" t="str">
            <v>NON PREVISTO</v>
          </cell>
        </row>
        <row r="2893">
          <cell r="A2893">
            <v>104731</v>
          </cell>
          <cell r="B2893" t="str">
            <v>ELETTROCARDIOGRAFO</v>
          </cell>
          <cell r="C2893" t="str">
            <v>EDAN INSTRUMENTS INC</v>
          </cell>
          <cell r="D2893" t="str">
            <v>SE 1202</v>
          </cell>
          <cell r="E2893" t="str">
            <v>360860-M24204830004</v>
          </cell>
          <cell r="F2893" t="str">
            <v>SINGOLA</v>
          </cell>
          <cell r="G2893">
            <v>104731</v>
          </cell>
          <cell r="I2893" t="str">
            <v>S.PIETRO</v>
          </cell>
          <cell r="J2893" t="str">
            <v>AMB. NEUROLOGIA</v>
          </cell>
          <cell r="K2893" t="str">
            <v>AMB. NEUROLOGIA</v>
          </cell>
          <cell r="L2893" t="str">
            <v>AMB. NEUROLOGIA</v>
          </cell>
          <cell r="M2893" t="str">
            <v>SINGOLA</v>
          </cell>
          <cell r="N2893" t="str">
            <v>104731</v>
          </cell>
          <cell r="P2893" t="str">
            <v>BIENNALE</v>
          </cell>
          <cell r="Q2893" t="str">
            <v>ANNUALE</v>
          </cell>
          <cell r="R2893" t="str">
            <v>NON PREVISTO</v>
          </cell>
          <cell r="T2893" t="str">
            <v>NON PREVISTO</v>
          </cell>
          <cell r="U2893">
            <v>0</v>
          </cell>
          <cell r="V2893">
            <v>0</v>
          </cell>
          <cell r="W2893">
            <v>0</v>
          </cell>
          <cell r="X2893">
            <v>0</v>
          </cell>
          <cell r="Y2893" t="str">
            <v>DA FARE</v>
          </cell>
          <cell r="Z2893" t="str">
            <v>4731</v>
          </cell>
          <cell r="AA2893">
            <v>46245</v>
          </cell>
          <cell r="AB2893" t="str">
            <v>POSITIVO</v>
          </cell>
          <cell r="AC2893">
            <v>0</v>
          </cell>
          <cell r="AD2893" t="str">
            <v>NON PREVISTO</v>
          </cell>
          <cell r="AE2893" t="str">
            <v>NON PREVISTO</v>
          </cell>
          <cell r="AF2893" t="str">
            <v>NON PREVISTO</v>
          </cell>
          <cell r="AG2893" t="str">
            <v>NON PREVISTO</v>
          </cell>
          <cell r="AH2893" t="str">
            <v>NON PREVISTO</v>
          </cell>
        </row>
        <row r="2894">
          <cell r="A2894">
            <v>104732</v>
          </cell>
          <cell r="B2894" t="str">
            <v>ELETTROCARDIOGRAFO</v>
          </cell>
          <cell r="C2894" t="str">
            <v>EDAN INSTRUMENTS INC</v>
          </cell>
          <cell r="D2894" t="str">
            <v>SE 1202</v>
          </cell>
          <cell r="E2894" t="str">
            <v>360860-M24204830002</v>
          </cell>
          <cell r="F2894" t="str">
            <v>SINGOLA</v>
          </cell>
          <cell r="G2894">
            <v>104732</v>
          </cell>
          <cell r="I2894" t="str">
            <v>S.PIETRO</v>
          </cell>
          <cell r="J2894" t="str">
            <v xml:space="preserve">AMB. CARDIOLOGIA </v>
          </cell>
          <cell r="K2894" t="str">
            <v xml:space="preserve">AMB. CARDIOLOGIA </v>
          </cell>
          <cell r="L2894" t="str">
            <v>AMB. CARDIOLOGIA</v>
          </cell>
          <cell r="M2894" t="str">
            <v>SINGOLA</v>
          </cell>
          <cell r="N2894" t="str">
            <v>104732</v>
          </cell>
          <cell r="P2894" t="str">
            <v>BIENNALE</v>
          </cell>
          <cell r="Q2894" t="str">
            <v>ANNUALE</v>
          </cell>
          <cell r="R2894" t="str">
            <v>NON PREVISTO</v>
          </cell>
          <cell r="T2894" t="str">
            <v>NON PREVISTO</v>
          </cell>
          <cell r="U2894">
            <v>0</v>
          </cell>
          <cell r="V2894">
            <v>0</v>
          </cell>
          <cell r="W2894">
            <v>0</v>
          </cell>
          <cell r="X2894">
            <v>0</v>
          </cell>
          <cell r="Y2894" t="str">
            <v>DA FARE</v>
          </cell>
          <cell r="Z2894" t="str">
            <v>4732</v>
          </cell>
          <cell r="AA2894">
            <v>46267</v>
          </cell>
          <cell r="AB2894" t="str">
            <v>POSITIVO</v>
          </cell>
          <cell r="AC2894">
            <v>0</v>
          </cell>
          <cell r="AD2894" t="str">
            <v>NON PREVISTO</v>
          </cell>
          <cell r="AE2894" t="str">
            <v>NON PREVISTO</v>
          </cell>
          <cell r="AF2894" t="str">
            <v>NON PREVISTO</v>
          </cell>
          <cell r="AG2894" t="str">
            <v>NON PREVISTO</v>
          </cell>
          <cell r="AH2894" t="str">
            <v>NON PREVISTO</v>
          </cell>
        </row>
        <row r="2895">
          <cell r="A2895">
            <v>104733</v>
          </cell>
          <cell r="B2895" t="str">
            <v>ELETTROCARDIOGRAFO</v>
          </cell>
          <cell r="C2895" t="str">
            <v>EDAN INSTRUMENTS INC</v>
          </cell>
          <cell r="D2895" t="str">
            <v>SE 1202</v>
          </cell>
          <cell r="E2895" t="str">
            <v>360860-M24204830021</v>
          </cell>
          <cell r="F2895" t="str">
            <v>SINGOLA</v>
          </cell>
          <cell r="G2895">
            <v>104733</v>
          </cell>
          <cell r="I2895" t="str">
            <v>S.PIETRO</v>
          </cell>
          <cell r="J2895" t="str">
            <v>S. CARLO CARDIOLOGIA</v>
          </cell>
          <cell r="K2895" t="str">
            <v>S. CARLO (CARDIOLOGIA)</v>
          </cell>
          <cell r="L2895" t="str">
            <v>S. CARLO CARDIOLOGIA</v>
          </cell>
          <cell r="M2895" t="str">
            <v>SINGOLA</v>
          </cell>
          <cell r="N2895" t="str">
            <v>104733</v>
          </cell>
          <cell r="P2895" t="str">
            <v>BIENNALE</v>
          </cell>
          <cell r="Q2895" t="str">
            <v>ANNUALE</v>
          </cell>
          <cell r="R2895" t="str">
            <v>NON PREVISTO</v>
          </cell>
          <cell r="T2895" t="str">
            <v>NON PREVISTO</v>
          </cell>
          <cell r="U2895">
            <v>0</v>
          </cell>
          <cell r="V2895">
            <v>0</v>
          </cell>
          <cell r="W2895">
            <v>0</v>
          </cell>
          <cell r="X2895">
            <v>0</v>
          </cell>
          <cell r="Y2895" t="str">
            <v>DA FARE</v>
          </cell>
          <cell r="Z2895">
            <v>4733</v>
          </cell>
          <cell r="AA2895">
            <v>46114</v>
          </cell>
          <cell r="AB2895" t="str">
            <v>POSITIVO</v>
          </cell>
          <cell r="AC2895">
            <v>0</v>
          </cell>
          <cell r="AD2895" t="str">
            <v>NON PREVISTO</v>
          </cell>
          <cell r="AE2895" t="str">
            <v>NON PREVISTO</v>
          </cell>
          <cell r="AF2895" t="str">
            <v>NON PREVISTO</v>
          </cell>
          <cell r="AG2895" t="str">
            <v>NON PREVISTO</v>
          </cell>
          <cell r="AH2895" t="str">
            <v>NON PREVISTO</v>
          </cell>
        </row>
        <row r="2896">
          <cell r="A2896">
            <v>104734</v>
          </cell>
          <cell r="B2896" t="str">
            <v>ELETTROCARDIOGRAFO</v>
          </cell>
          <cell r="C2896" t="str">
            <v>EDAN INSTRUMENTS INC</v>
          </cell>
          <cell r="D2896" t="str">
            <v>SE 1202</v>
          </cell>
          <cell r="E2896" t="str">
            <v>360860-M24204830023</v>
          </cell>
          <cell r="F2896" t="str">
            <v>SINGOLA</v>
          </cell>
          <cell r="G2896">
            <v>104734</v>
          </cell>
          <cell r="I2896" t="str">
            <v>S.PIETRO</v>
          </cell>
          <cell r="J2896" t="str">
            <v>S. CATERINA SOLVENTI</v>
          </cell>
          <cell r="K2896" t="str">
            <v>S. CATERINA SOLVENTI</v>
          </cell>
          <cell r="L2896" t="str">
            <v>S. CATERINA SOLVENTI</v>
          </cell>
          <cell r="M2896" t="str">
            <v>SINGOLA</v>
          </cell>
          <cell r="N2896" t="str">
            <v>104734</v>
          </cell>
          <cell r="P2896" t="str">
            <v>BIENNALE</v>
          </cell>
          <cell r="Q2896" t="str">
            <v>ANNUALE</v>
          </cell>
          <cell r="R2896" t="str">
            <v>NON PREVISTO</v>
          </cell>
          <cell r="T2896" t="str">
            <v>NON PREVISTO</v>
          </cell>
          <cell r="U2896">
            <v>0</v>
          </cell>
          <cell r="V2896">
            <v>0</v>
          </cell>
          <cell r="W2896">
            <v>0</v>
          </cell>
          <cell r="X2896">
            <v>0</v>
          </cell>
          <cell r="Y2896" t="str">
            <v>DA FARE</v>
          </cell>
          <cell r="Z2896">
            <v>4734</v>
          </cell>
          <cell r="AA2896">
            <v>46108</v>
          </cell>
          <cell r="AB2896" t="str">
            <v>POSITIVO</v>
          </cell>
          <cell r="AC2896">
            <v>0</v>
          </cell>
          <cell r="AD2896" t="str">
            <v>NON PREVISTO</v>
          </cell>
          <cell r="AE2896" t="str">
            <v>NON PREVISTO</v>
          </cell>
          <cell r="AF2896" t="str">
            <v>NON PREVISTO</v>
          </cell>
          <cell r="AG2896" t="str">
            <v>NON PREVISTO</v>
          </cell>
          <cell r="AH2896" t="str">
            <v>NON PREVISTO</v>
          </cell>
        </row>
        <row r="2897">
          <cell r="A2897">
            <v>104735</v>
          </cell>
          <cell r="B2897" t="str">
            <v>ELETTROCARDIOGRAFO</v>
          </cell>
          <cell r="C2897" t="str">
            <v>EDAN INSTRUMENTS INC</v>
          </cell>
          <cell r="D2897" t="str">
            <v>SE 1202</v>
          </cell>
          <cell r="E2897" t="str">
            <v>360860-M24204830015</v>
          </cell>
          <cell r="F2897" t="str">
            <v>SINGOLA</v>
          </cell>
          <cell r="G2897">
            <v>104735</v>
          </cell>
          <cell r="I2897" t="str">
            <v>S.PIETRO</v>
          </cell>
          <cell r="J2897" t="str">
            <v>PRONTO SOCCORSO</v>
          </cell>
          <cell r="K2897" t="str">
            <v>PRONTO SOCCORSO</v>
          </cell>
          <cell r="L2897" t="str">
            <v>PRONTO SOCCORSO</v>
          </cell>
          <cell r="M2897" t="str">
            <v>SINGOLA</v>
          </cell>
          <cell r="N2897" t="str">
            <v>104735</v>
          </cell>
          <cell r="P2897" t="str">
            <v>ANNUALE</v>
          </cell>
          <cell r="Q2897" t="str">
            <v>ANNUALE</v>
          </cell>
          <cell r="R2897" t="str">
            <v>NON PREVISTO</v>
          </cell>
          <cell r="T2897" t="str">
            <v>DA FARE</v>
          </cell>
          <cell r="U2897" t="str">
            <v>4735</v>
          </cell>
          <cell r="V2897">
            <v>46262</v>
          </cell>
          <cell r="W2897" t="str">
            <v>POSITIVO</v>
          </cell>
          <cell r="X2897">
            <v>0</v>
          </cell>
          <cell r="Y2897" t="str">
            <v>DA FARE</v>
          </cell>
          <cell r="Z2897" t="str">
            <v>4735</v>
          </cell>
          <cell r="AA2897">
            <v>0</v>
          </cell>
          <cell r="AB2897" t="str">
            <v>POSITIVO</v>
          </cell>
          <cell r="AC2897">
            <v>0</v>
          </cell>
          <cell r="AD2897" t="str">
            <v>NON PREVISTO</v>
          </cell>
          <cell r="AE2897" t="str">
            <v>NON PREVISTO</v>
          </cell>
          <cell r="AF2897" t="str">
            <v>NON PREVISTO</v>
          </cell>
          <cell r="AG2897" t="str">
            <v>NON PREVISTO</v>
          </cell>
          <cell r="AH2897" t="str">
            <v>NON PREVISTO</v>
          </cell>
        </row>
        <row r="2898">
          <cell r="A2898">
            <v>104736</v>
          </cell>
          <cell r="B2898" t="str">
            <v>ELETTROCARDIOGRAFO</v>
          </cell>
          <cell r="C2898" t="str">
            <v>EDAN INSTRUMENTS INC</v>
          </cell>
          <cell r="D2898" t="str">
            <v>SE 1202</v>
          </cell>
          <cell r="E2898" t="str">
            <v>360860-M24204830009</v>
          </cell>
          <cell r="F2898" t="str">
            <v>SINGOLA</v>
          </cell>
          <cell r="G2898">
            <v>104736</v>
          </cell>
          <cell r="I2898" t="str">
            <v>S.PIETRO</v>
          </cell>
          <cell r="K2898" t="str">
            <v>AMB. PEDIATRIA</v>
          </cell>
          <cell r="L2898" t="str">
            <v>AMB. PEDIATRIA</v>
          </cell>
          <cell r="M2898" t="str">
            <v>SINGOLA</v>
          </cell>
          <cell r="N2898" t="str">
            <v>104736</v>
          </cell>
          <cell r="P2898" t="str">
            <v>BIENNALE</v>
          </cell>
          <cell r="Q2898" t="str">
            <v>ANNUALE</v>
          </cell>
          <cell r="R2898" t="str">
            <v>NON PREVISTO</v>
          </cell>
          <cell r="T2898" t="str">
            <v>NON PREVISTO</v>
          </cell>
          <cell r="U2898">
            <v>0</v>
          </cell>
          <cell r="V2898">
            <v>0</v>
          </cell>
          <cell r="W2898">
            <v>0</v>
          </cell>
          <cell r="X2898">
            <v>0</v>
          </cell>
          <cell r="Y2898" t="str">
            <v>DA FARE</v>
          </cell>
          <cell r="Z2898" t="str">
            <v>4736</v>
          </cell>
          <cell r="AA2898">
            <v>0</v>
          </cell>
          <cell r="AB2898" t="str">
            <v>POSITIVO</v>
          </cell>
          <cell r="AC2898">
            <v>0</v>
          </cell>
          <cell r="AD2898" t="str">
            <v>NON PREVISTO</v>
          </cell>
          <cell r="AE2898" t="str">
            <v>NON PREVISTO</v>
          </cell>
          <cell r="AF2898" t="str">
            <v>NON PREVISTO</v>
          </cell>
          <cell r="AG2898" t="str">
            <v>NON PREVISTO</v>
          </cell>
          <cell r="AH2898" t="str">
            <v>NON PREVISTO</v>
          </cell>
        </row>
        <row r="2899">
          <cell r="A2899">
            <v>104737</v>
          </cell>
          <cell r="B2899" t="str">
            <v>ELETTROCARDIOGRAFO</v>
          </cell>
          <cell r="C2899" t="str">
            <v>EDAN INSTRUMENTS INC</v>
          </cell>
          <cell r="D2899" t="str">
            <v>SE 1202</v>
          </cell>
          <cell r="E2899" t="str">
            <v>360860-M24204830024</v>
          </cell>
          <cell r="F2899" t="str">
            <v>SINGOLA</v>
          </cell>
          <cell r="G2899">
            <v>104737</v>
          </cell>
          <cell r="I2899" t="str">
            <v>S.PIETRO</v>
          </cell>
          <cell r="J2899" t="str">
            <v>S. G. ANTIDA</v>
          </cell>
          <cell r="K2899" t="str">
            <v>S. G. ANTIDA</v>
          </cell>
          <cell r="L2899" t="str">
            <v>S. G. ANTIDA</v>
          </cell>
          <cell r="M2899" t="str">
            <v>SINGOLA</v>
          </cell>
          <cell r="N2899">
            <v>104737</v>
          </cell>
          <cell r="P2899" t="str">
            <v>BIENNALE</v>
          </cell>
          <cell r="Q2899" t="str">
            <v>ANNUALE</v>
          </cell>
          <cell r="R2899" t="str">
            <v>NON PREVISTO</v>
          </cell>
          <cell r="T2899" t="str">
            <v>NON PREVISTO</v>
          </cell>
          <cell r="U2899">
            <v>0</v>
          </cell>
          <cell r="V2899">
            <v>0</v>
          </cell>
          <cell r="W2899">
            <v>0</v>
          </cell>
          <cell r="X2899">
            <v>0</v>
          </cell>
          <cell r="Y2899" t="str">
            <v>DA FARE</v>
          </cell>
          <cell r="Z2899">
            <v>4737</v>
          </cell>
          <cell r="AA2899">
            <v>46119</v>
          </cell>
          <cell r="AB2899" t="str">
            <v>POSITIVO</v>
          </cell>
          <cell r="AC2899">
            <v>0</v>
          </cell>
          <cell r="AD2899" t="str">
            <v>NON PREVISTO</v>
          </cell>
          <cell r="AE2899" t="str">
            <v>NON PREVISTO</v>
          </cell>
          <cell r="AF2899" t="str">
            <v>NON PREVISTO</v>
          </cell>
          <cell r="AG2899" t="str">
            <v>NON PREVISTO</v>
          </cell>
          <cell r="AH2899" t="str">
            <v>NON PREVISTO</v>
          </cell>
        </row>
        <row r="2900">
          <cell r="A2900">
            <v>104738</v>
          </cell>
          <cell r="B2900" t="str">
            <v>ELETTROCARDIOGRAFO</v>
          </cell>
          <cell r="C2900" t="str">
            <v>EDAN INSTRUMENTS INC</v>
          </cell>
          <cell r="D2900" t="str">
            <v>SE 1202</v>
          </cell>
          <cell r="E2900" t="str">
            <v>360860-M24204830001</v>
          </cell>
          <cell r="F2900" t="str">
            <v>SINGOLA</v>
          </cell>
          <cell r="G2900">
            <v>104738</v>
          </cell>
          <cell r="I2900" t="str">
            <v>S.PIETRO</v>
          </cell>
          <cell r="J2900" t="str">
            <v xml:space="preserve">AMB. CARDIOLOGIA </v>
          </cell>
          <cell r="K2900" t="str">
            <v xml:space="preserve">AMB. CARDIOLOGIA </v>
          </cell>
          <cell r="L2900" t="str">
            <v>S. CARLO ECOCARDIOGRAFIA</v>
          </cell>
          <cell r="M2900" t="str">
            <v>SINGOLA</v>
          </cell>
          <cell r="N2900" t="str">
            <v>104738</v>
          </cell>
          <cell r="P2900" t="str">
            <v>BIENNALE</v>
          </cell>
          <cell r="Q2900" t="str">
            <v>ANNUALE</v>
          </cell>
          <cell r="R2900" t="str">
            <v>NON PREVISTO</v>
          </cell>
          <cell r="T2900" t="str">
            <v>NON PREVISTO</v>
          </cell>
          <cell r="U2900">
            <v>0</v>
          </cell>
          <cell r="V2900">
            <v>0</v>
          </cell>
          <cell r="W2900">
            <v>0</v>
          </cell>
          <cell r="X2900">
            <v>0</v>
          </cell>
          <cell r="Y2900" t="str">
            <v>DA FARE</v>
          </cell>
          <cell r="Z2900" t="str">
            <v>4738</v>
          </cell>
          <cell r="AA2900">
            <v>0</v>
          </cell>
          <cell r="AB2900" t="str">
            <v>POSITIVO</v>
          </cell>
          <cell r="AC2900">
            <v>0</v>
          </cell>
          <cell r="AD2900" t="str">
            <v>NON PREVISTO</v>
          </cell>
          <cell r="AE2900" t="str">
            <v>NON PREVISTO</v>
          </cell>
          <cell r="AF2900" t="str">
            <v>NON PREVISTO</v>
          </cell>
          <cell r="AG2900" t="str">
            <v>NON PREVISTO</v>
          </cell>
          <cell r="AH2900" t="str">
            <v>NON PREVISTO</v>
          </cell>
        </row>
        <row r="2901">
          <cell r="A2901">
            <v>104739</v>
          </cell>
          <cell r="B2901" t="str">
            <v>ELETTROCARDIOGRAFO</v>
          </cell>
          <cell r="C2901" t="str">
            <v>EDAN INSTRUMENTS INC</v>
          </cell>
          <cell r="D2901" t="str">
            <v>SE 1202</v>
          </cell>
          <cell r="E2901" t="str">
            <v>360860-M24204830030</v>
          </cell>
          <cell r="F2901" t="str">
            <v>SINGOLA</v>
          </cell>
          <cell r="G2901">
            <v>104739</v>
          </cell>
          <cell r="I2901" t="str">
            <v>S.PIETRO</v>
          </cell>
          <cell r="J2901" t="str">
            <v xml:space="preserve">SALA PARTO </v>
          </cell>
          <cell r="K2901" t="str">
            <v xml:space="preserve">SALA PARTO </v>
          </cell>
          <cell r="L2901" t="str">
            <v>PRONTO SOCCORSO OSTETRICO</v>
          </cell>
          <cell r="M2901" t="str">
            <v>SINGOLA</v>
          </cell>
          <cell r="N2901" t="str">
            <v>104739</v>
          </cell>
          <cell r="P2901" t="str">
            <v>ANNUALE</v>
          </cell>
          <cell r="Q2901" t="str">
            <v>ANNUALE</v>
          </cell>
          <cell r="R2901" t="str">
            <v>NON PREVISTO</v>
          </cell>
          <cell r="T2901" t="str">
            <v>DA FARE</v>
          </cell>
          <cell r="U2901" t="str">
            <v>4739</v>
          </cell>
          <cell r="V2901">
            <v>46252</v>
          </cell>
          <cell r="W2901" t="str">
            <v>POSITIVO</v>
          </cell>
          <cell r="X2901">
            <v>0</v>
          </cell>
          <cell r="Y2901" t="str">
            <v>DA FARE</v>
          </cell>
          <cell r="Z2901" t="str">
            <v>4739</v>
          </cell>
          <cell r="AA2901">
            <v>0</v>
          </cell>
          <cell r="AB2901" t="str">
            <v>POSITIVO</v>
          </cell>
          <cell r="AC2901">
            <v>0</v>
          </cell>
          <cell r="AD2901" t="str">
            <v>NON PREVISTO</v>
          </cell>
          <cell r="AE2901" t="str">
            <v>NON PREVISTO</v>
          </cell>
          <cell r="AF2901" t="str">
            <v>NON PREVISTO</v>
          </cell>
          <cell r="AG2901" t="str">
            <v>NON PREVISTO</v>
          </cell>
          <cell r="AH2901" t="str">
            <v>NON PREVISTO</v>
          </cell>
        </row>
        <row r="2902">
          <cell r="A2902">
            <v>104740</v>
          </cell>
          <cell r="B2902" t="str">
            <v>ELETTROCARDIOGRAFO</v>
          </cell>
          <cell r="C2902" t="str">
            <v>EDAN INSTRUMENTS INC</v>
          </cell>
          <cell r="D2902" t="str">
            <v>SE 1202</v>
          </cell>
          <cell r="E2902" t="str">
            <v>360860-M24204830029</v>
          </cell>
          <cell r="F2902" t="str">
            <v>SINGOLA</v>
          </cell>
          <cell r="G2902">
            <v>104740</v>
          </cell>
          <cell r="I2902" t="str">
            <v>S.PIETRO</v>
          </cell>
          <cell r="J2902" t="str">
            <v>S. RAFFAELE</v>
          </cell>
          <cell r="K2902" t="str">
            <v>S. RAFFAELE</v>
          </cell>
          <cell r="L2902" t="str">
            <v>S. RAFFAELE</v>
          </cell>
          <cell r="M2902" t="str">
            <v>SINGOLA</v>
          </cell>
          <cell r="N2902">
            <v>104740</v>
          </cell>
          <cell r="P2902" t="str">
            <v>BIENNALE</v>
          </cell>
          <cell r="Q2902" t="str">
            <v>ANNUALE</v>
          </cell>
          <cell r="R2902" t="str">
            <v>NON PREVISTO</v>
          </cell>
          <cell r="T2902" t="str">
            <v>NON PREVISTO</v>
          </cell>
          <cell r="U2902">
            <v>0</v>
          </cell>
          <cell r="V2902">
            <v>0</v>
          </cell>
          <cell r="W2902">
            <v>0</v>
          </cell>
          <cell r="X2902">
            <v>0</v>
          </cell>
          <cell r="Y2902" t="str">
            <v>DA FARE</v>
          </cell>
          <cell r="Z2902">
            <v>4740</v>
          </cell>
          <cell r="AA2902">
            <v>46212</v>
          </cell>
          <cell r="AB2902" t="str">
            <v>POSITIVO</v>
          </cell>
          <cell r="AC2902">
            <v>0</v>
          </cell>
          <cell r="AD2902" t="str">
            <v>NON PREVISTO</v>
          </cell>
          <cell r="AE2902" t="str">
            <v>NON PREVISTO</v>
          </cell>
          <cell r="AF2902" t="str">
            <v>NON PREVISTO</v>
          </cell>
          <cell r="AG2902" t="str">
            <v>NON PREVISTO</v>
          </cell>
          <cell r="AH2902" t="str">
            <v>NON PREVISTO</v>
          </cell>
        </row>
        <row r="2903">
          <cell r="A2903">
            <v>104741</v>
          </cell>
          <cell r="B2903" t="str">
            <v>ELETTROCARDIOGRAFO</v>
          </cell>
          <cell r="C2903" t="str">
            <v>EDAN INSTRUMENTS INC</v>
          </cell>
          <cell r="D2903" t="str">
            <v>SE 1202</v>
          </cell>
          <cell r="E2903" t="str">
            <v>360860-M24204830014</v>
          </cell>
          <cell r="F2903" t="str">
            <v>SINGOLA</v>
          </cell>
          <cell r="G2903">
            <v>104741</v>
          </cell>
          <cell r="I2903" t="str">
            <v>S.PIETRO</v>
          </cell>
          <cell r="J2903" t="str">
            <v>OSTETRICIA S.GIOVANNI DI DIO</v>
          </cell>
          <cell r="K2903" t="str">
            <v>OSTETRICIA S.GIOVANNI DI DIO</v>
          </cell>
          <cell r="L2903" t="str">
            <v>OSTETRICIA 1 (S.G.DI DIO)</v>
          </cell>
          <cell r="M2903" t="str">
            <v>SINGOLA</v>
          </cell>
          <cell r="N2903" t="str">
            <v>104741</v>
          </cell>
          <cell r="P2903" t="str">
            <v>BIENNALE</v>
          </cell>
          <cell r="Q2903" t="str">
            <v>ANNUALE</v>
          </cell>
          <cell r="R2903" t="str">
            <v>NON PREVISTO</v>
          </cell>
          <cell r="T2903" t="str">
            <v>NON PREVISTO</v>
          </cell>
          <cell r="U2903">
            <v>0</v>
          </cell>
          <cell r="V2903">
            <v>0</v>
          </cell>
          <cell r="W2903">
            <v>0</v>
          </cell>
          <cell r="X2903">
            <v>0</v>
          </cell>
          <cell r="Y2903" t="str">
            <v>DA FARE</v>
          </cell>
          <cell r="Z2903">
            <v>4741</v>
          </cell>
          <cell r="AA2903">
            <v>46226</v>
          </cell>
          <cell r="AB2903" t="str">
            <v>POSITIVO</v>
          </cell>
          <cell r="AC2903">
            <v>0</v>
          </cell>
          <cell r="AD2903" t="str">
            <v>NON PREVISTO</v>
          </cell>
          <cell r="AE2903" t="str">
            <v>NON PREVISTO</v>
          </cell>
          <cell r="AF2903" t="str">
            <v>NON PREVISTO</v>
          </cell>
          <cell r="AG2903" t="str">
            <v>NON PREVISTO</v>
          </cell>
          <cell r="AH2903" t="str">
            <v>NON PREVISTO</v>
          </cell>
        </row>
        <row r="2904">
          <cell r="A2904">
            <v>104742</v>
          </cell>
          <cell r="B2904" t="str">
            <v>ELETTROCARDIOGRAFO</v>
          </cell>
          <cell r="C2904" t="str">
            <v>EDAN INSTRUMENTS INC</v>
          </cell>
          <cell r="D2904" t="str">
            <v>SE 1202</v>
          </cell>
          <cell r="E2904" t="str">
            <v>360860-M24204830017</v>
          </cell>
          <cell r="F2904" t="str">
            <v>SINGOLA</v>
          </cell>
          <cell r="G2904">
            <v>104742</v>
          </cell>
          <cell r="I2904" t="str">
            <v>S.PIETRO</v>
          </cell>
          <cell r="J2904" t="str">
            <v>PRONTO SOCCORSO</v>
          </cell>
          <cell r="K2904" t="str">
            <v>PRONTO SOCCORSO</v>
          </cell>
          <cell r="L2904" t="str">
            <v>PRONTO SOCCORSO</v>
          </cell>
          <cell r="M2904" t="str">
            <v>SINGOLA</v>
          </cell>
          <cell r="N2904" t="str">
            <v>104742</v>
          </cell>
          <cell r="P2904" t="str">
            <v>ANNUALE</v>
          </cell>
          <cell r="Q2904" t="str">
            <v>ANNUALE</v>
          </cell>
          <cell r="R2904" t="str">
            <v>NON PREVISTO</v>
          </cell>
          <cell r="T2904" t="str">
            <v>DA FARE</v>
          </cell>
          <cell r="U2904" t="str">
            <v>4742</v>
          </cell>
          <cell r="V2904">
            <v>46262</v>
          </cell>
          <cell r="W2904" t="str">
            <v>POSITIVO</v>
          </cell>
          <cell r="X2904">
            <v>0</v>
          </cell>
          <cell r="Y2904" t="str">
            <v>DA FARE</v>
          </cell>
          <cell r="Z2904" t="str">
            <v>4742</v>
          </cell>
          <cell r="AA2904">
            <v>0</v>
          </cell>
          <cell r="AB2904" t="str">
            <v>POSITIVO</v>
          </cell>
          <cell r="AC2904">
            <v>0</v>
          </cell>
          <cell r="AD2904" t="str">
            <v>NON PREVISTO</v>
          </cell>
          <cell r="AE2904" t="str">
            <v>NON PREVISTO</v>
          </cell>
          <cell r="AF2904" t="str">
            <v>NON PREVISTO</v>
          </cell>
          <cell r="AG2904" t="str">
            <v>NON PREVISTO</v>
          </cell>
          <cell r="AH2904" t="str">
            <v>NON PREVISTO</v>
          </cell>
        </row>
        <row r="2905">
          <cell r="A2905">
            <v>104743</v>
          </cell>
          <cell r="B2905" t="str">
            <v>ELETTROCARDIOGRAFO</v>
          </cell>
          <cell r="C2905" t="str">
            <v>EDAN INSTRUMENTS INC</v>
          </cell>
          <cell r="D2905" t="str">
            <v>SE 1202</v>
          </cell>
          <cell r="E2905" t="str">
            <v>360860-M24204830042</v>
          </cell>
          <cell r="F2905" t="str">
            <v>SINGOLA</v>
          </cell>
          <cell r="G2905">
            <v>104743</v>
          </cell>
          <cell r="I2905" t="str">
            <v>S.PIETRO</v>
          </cell>
          <cell r="J2905" t="str">
            <v>UFFICIO TECNICO</v>
          </cell>
          <cell r="K2905" t="str">
            <v>UFFICIO TECNICO</v>
          </cell>
          <cell r="L2905" t="str">
            <v>REPARTO DEGENZE - NUOVA VERTICALE 1 PIANO</v>
          </cell>
          <cell r="M2905" t="str">
            <v>SINGOLA</v>
          </cell>
          <cell r="N2905" t="str">
            <v>104743</v>
          </cell>
          <cell r="P2905" t="str">
            <v>BIENNALE</v>
          </cell>
          <cell r="Q2905" t="str">
            <v>ANNUALE</v>
          </cell>
          <cell r="R2905" t="str">
            <v>NON PREVISTO</v>
          </cell>
          <cell r="T2905" t="str">
            <v>DA FARE</v>
          </cell>
          <cell r="U2905" t="str">
            <v>4743</v>
          </cell>
          <cell r="V2905">
            <v>46253</v>
          </cell>
          <cell r="W2905" t="str">
            <v>POSITIVO</v>
          </cell>
          <cell r="X2905">
            <v>0</v>
          </cell>
          <cell r="Y2905" t="str">
            <v>DA FARE</v>
          </cell>
          <cell r="Z2905" t="str">
            <v>4743</v>
          </cell>
          <cell r="AA2905">
            <v>46253</v>
          </cell>
          <cell r="AB2905" t="str">
            <v>POSITIVO</v>
          </cell>
          <cell r="AC2905">
            <v>0</v>
          </cell>
          <cell r="AD2905" t="str">
            <v>NON PREVISTO</v>
          </cell>
          <cell r="AE2905" t="str">
            <v>NON PREVISTO</v>
          </cell>
          <cell r="AF2905" t="str">
            <v>NON PREVISTO</v>
          </cell>
          <cell r="AG2905" t="str">
            <v>NON PREVISTO</v>
          </cell>
          <cell r="AH2905" t="str">
            <v>NON PREVISTO</v>
          </cell>
        </row>
        <row r="2906">
          <cell r="A2906">
            <v>104744</v>
          </cell>
          <cell r="B2906" t="str">
            <v>ELETTROCARDIOGRAFO</v>
          </cell>
          <cell r="C2906" t="str">
            <v>EDAN INSTRUMENTS INC</v>
          </cell>
          <cell r="D2906" t="str">
            <v>SE 1202</v>
          </cell>
          <cell r="E2906" t="str">
            <v>360860-M24204830040</v>
          </cell>
          <cell r="F2906" t="str">
            <v>SINGOLA</v>
          </cell>
          <cell r="G2906">
            <v>104744</v>
          </cell>
          <cell r="I2906" t="str">
            <v>S.PIETRO</v>
          </cell>
          <cell r="K2906" t="str">
            <v>BLOCCO OPERATORIO</v>
          </cell>
          <cell r="L2906" t="str">
            <v>BLOCCO OPERATORIO SALA PREPARAZIONE</v>
          </cell>
          <cell r="M2906" t="str">
            <v>SINGOLA</v>
          </cell>
          <cell r="N2906" t="str">
            <v>104744</v>
          </cell>
          <cell r="P2906" t="str">
            <v>ANNUALE</v>
          </cell>
          <cell r="Q2906" t="str">
            <v>ANNUALE</v>
          </cell>
          <cell r="R2906" t="str">
            <v>NON PREVISTO</v>
          </cell>
          <cell r="T2906" t="str">
            <v>DA FARE</v>
          </cell>
          <cell r="U2906" t="str">
            <v>4744</v>
          </cell>
          <cell r="V2906">
            <v>46260</v>
          </cell>
          <cell r="W2906" t="str">
            <v>POSITIVO</v>
          </cell>
          <cell r="X2906">
            <v>0</v>
          </cell>
          <cell r="Y2906" t="str">
            <v>DA FARE</v>
          </cell>
          <cell r="Z2906">
            <v>4744</v>
          </cell>
          <cell r="AA2906">
            <v>46260</v>
          </cell>
          <cell r="AB2906" t="str">
            <v>POSITIVO</v>
          </cell>
          <cell r="AC2906">
            <v>0</v>
          </cell>
          <cell r="AD2906" t="str">
            <v>NON PREVISTO</v>
          </cell>
          <cell r="AE2906" t="str">
            <v>NON PREVISTO</v>
          </cell>
          <cell r="AF2906" t="str">
            <v>NON PREVISTO</v>
          </cell>
          <cell r="AG2906" t="str">
            <v>NON PREVISTO</v>
          </cell>
          <cell r="AH2906" t="str">
            <v>NON PREVISTO</v>
          </cell>
        </row>
        <row r="2907">
          <cell r="A2907">
            <v>104745</v>
          </cell>
          <cell r="B2907" t="str">
            <v>ELETTROCARDIOGRAFO</v>
          </cell>
          <cell r="C2907" t="str">
            <v>EDAN INSTRUMENTS INC</v>
          </cell>
          <cell r="D2907" t="str">
            <v>SE 1202</v>
          </cell>
          <cell r="E2907" t="str">
            <v>360860-M24204830025</v>
          </cell>
          <cell r="F2907" t="str">
            <v>SINGOLA</v>
          </cell>
          <cell r="G2907">
            <v>104745</v>
          </cell>
          <cell r="I2907" t="str">
            <v>S.PIETRO</v>
          </cell>
          <cell r="J2907" t="str">
            <v>S. MARIA GORETTI</v>
          </cell>
          <cell r="K2907" t="str">
            <v>S. MARIA GORETTI</v>
          </cell>
          <cell r="L2907" t="str">
            <v>S. MARIA GORETTI</v>
          </cell>
          <cell r="M2907" t="str">
            <v>SINGOLA</v>
          </cell>
          <cell r="P2907" t="str">
            <v>BIENNALE</v>
          </cell>
          <cell r="Q2907" t="str">
            <v>ANNUALE</v>
          </cell>
          <cell r="R2907" t="str">
            <v>NON PREVISTO</v>
          </cell>
          <cell r="T2907" t="str">
            <v>NON PREVISTO</v>
          </cell>
          <cell r="U2907">
            <v>0</v>
          </cell>
          <cell r="V2907">
            <v>0</v>
          </cell>
          <cell r="W2907">
            <v>0</v>
          </cell>
          <cell r="X2907">
            <v>0</v>
          </cell>
          <cell r="Y2907" t="str">
            <v>DA FARE</v>
          </cell>
          <cell r="Z2907">
            <v>4745</v>
          </cell>
          <cell r="AA2907">
            <v>46227</v>
          </cell>
          <cell r="AB2907" t="str">
            <v>POSITIVO</v>
          </cell>
          <cell r="AC2907">
            <v>0</v>
          </cell>
          <cell r="AD2907" t="str">
            <v>NON PREVISTO</v>
          </cell>
          <cell r="AE2907" t="str">
            <v>NON PREVISTO</v>
          </cell>
          <cell r="AF2907" t="str">
            <v>NON PREVISTO</v>
          </cell>
          <cell r="AG2907" t="str">
            <v>NON PREVISTO</v>
          </cell>
          <cell r="AH2907" t="str">
            <v>NON PREVISTO</v>
          </cell>
        </row>
        <row r="2908">
          <cell r="A2908">
            <v>104746</v>
          </cell>
          <cell r="B2908" t="str">
            <v>ELETTROCARDIOGRAFO</v>
          </cell>
          <cell r="C2908" t="str">
            <v>EDAN INSTRUMENTS INC</v>
          </cell>
          <cell r="D2908" t="str">
            <v>SE 1202</v>
          </cell>
          <cell r="E2908" t="str">
            <v>360860-M24204830027</v>
          </cell>
          <cell r="F2908" t="str">
            <v>SINGOLA</v>
          </cell>
          <cell r="G2908">
            <v>104746</v>
          </cell>
          <cell r="I2908" t="str">
            <v>S.PIETRO</v>
          </cell>
          <cell r="J2908" t="str">
            <v>S. B. MENNI</v>
          </cell>
          <cell r="K2908" t="str">
            <v>S. B. MENNI</v>
          </cell>
          <cell r="L2908" t="str">
            <v>OSTETRICIA (B.MENNI)</v>
          </cell>
          <cell r="M2908" t="str">
            <v>SINGOLA</v>
          </cell>
          <cell r="N2908">
            <v>104746</v>
          </cell>
          <cell r="P2908" t="str">
            <v>BIENNALE</v>
          </cell>
          <cell r="Q2908" t="str">
            <v>ANNUALE</v>
          </cell>
          <cell r="R2908" t="str">
            <v>NON PREVISTO</v>
          </cell>
          <cell r="T2908" t="str">
            <v>NON PREVISTO</v>
          </cell>
          <cell r="U2908">
            <v>0</v>
          </cell>
          <cell r="V2908">
            <v>0</v>
          </cell>
          <cell r="W2908">
            <v>0</v>
          </cell>
          <cell r="X2908">
            <v>0</v>
          </cell>
          <cell r="Y2908" t="str">
            <v>DA FARE</v>
          </cell>
          <cell r="Z2908">
            <v>4746</v>
          </cell>
          <cell r="AA2908">
            <v>46150</v>
          </cell>
          <cell r="AB2908" t="str">
            <v>POSITIVO</v>
          </cell>
          <cell r="AC2908">
            <v>0</v>
          </cell>
          <cell r="AD2908" t="str">
            <v>NON PREVISTO</v>
          </cell>
          <cell r="AE2908" t="str">
            <v>NON PREVISTO</v>
          </cell>
          <cell r="AF2908" t="str">
            <v>NON PREVISTO</v>
          </cell>
          <cell r="AG2908" t="str">
            <v>NON PREVISTO</v>
          </cell>
          <cell r="AH2908" t="str">
            <v>NON PREVISTO</v>
          </cell>
        </row>
        <row r="2909">
          <cell r="A2909">
            <v>104747</v>
          </cell>
          <cell r="B2909" t="str">
            <v>ELETTROCARDIOGRAFO</v>
          </cell>
          <cell r="C2909" t="str">
            <v>EDAN INSTRUMENTS INC</v>
          </cell>
          <cell r="D2909" t="str">
            <v>SE 1202</v>
          </cell>
          <cell r="E2909" t="str">
            <v>360860-M2420483004</v>
          </cell>
          <cell r="F2909" t="str">
            <v>SINGOLA</v>
          </cell>
          <cell r="G2909">
            <v>104747</v>
          </cell>
          <cell r="I2909" t="str">
            <v>S.PIETRO</v>
          </cell>
          <cell r="J2909" t="str">
            <v>UFFICIO TECNICO</v>
          </cell>
          <cell r="K2909" t="str">
            <v>UFFICIO TECNICO</v>
          </cell>
          <cell r="L2909" t="str">
            <v>NON TROVATO</v>
          </cell>
          <cell r="P2909" t="str">
            <v>BIENNALE</v>
          </cell>
          <cell r="Q2909" t="str">
            <v>ANNUALE</v>
          </cell>
          <cell r="R2909" t="str">
            <v>NON PREVISTO</v>
          </cell>
          <cell r="T2909" t="str">
            <v>DA FARE</v>
          </cell>
          <cell r="U2909">
            <v>0</v>
          </cell>
          <cell r="V2909">
            <v>0</v>
          </cell>
          <cell r="W2909">
            <v>0</v>
          </cell>
          <cell r="X2909">
            <v>0</v>
          </cell>
          <cell r="Y2909" t="str">
            <v>DA FARE</v>
          </cell>
          <cell r="Z2909">
            <v>0</v>
          </cell>
          <cell r="AA2909">
            <v>0</v>
          </cell>
          <cell r="AB2909">
            <v>0</v>
          </cell>
          <cell r="AC2909">
            <v>0</v>
          </cell>
          <cell r="AD2909" t="str">
            <v>NON PREVISTO</v>
          </cell>
          <cell r="AE2909" t="str">
            <v>NON PREVISTO</v>
          </cell>
          <cell r="AF2909" t="str">
            <v>NON PREVISTO</v>
          </cell>
          <cell r="AG2909" t="str">
            <v>NON PREVISTO</v>
          </cell>
          <cell r="AH2909" t="str">
            <v>NON PREVISTO</v>
          </cell>
        </row>
        <row r="2910">
          <cell r="A2910">
            <v>104748</v>
          </cell>
          <cell r="B2910" t="str">
            <v>ELETTROCARDIOGRAFO</v>
          </cell>
          <cell r="C2910" t="str">
            <v>EDAN INSTRUMENTS INC</v>
          </cell>
          <cell r="D2910" t="str">
            <v>SE 1202</v>
          </cell>
          <cell r="E2910" t="str">
            <v>360860-M24204830005</v>
          </cell>
          <cell r="F2910" t="str">
            <v>SINGOLA</v>
          </cell>
          <cell r="G2910">
            <v>104748</v>
          </cell>
          <cell r="I2910" t="str">
            <v>S.PIETRO</v>
          </cell>
          <cell r="J2910" t="str">
            <v>AMB. GERIATRIA</v>
          </cell>
          <cell r="K2910" t="str">
            <v>AMB. PNEUMOLOGIA</v>
          </cell>
          <cell r="L2910" t="str">
            <v>AMB. PNEUMOLOGIA</v>
          </cell>
          <cell r="M2910" t="str">
            <v>SINGOLA</v>
          </cell>
          <cell r="N2910" t="str">
            <v>104748</v>
          </cell>
          <cell r="P2910" t="str">
            <v>BIENNALE</v>
          </cell>
          <cell r="Q2910" t="str">
            <v>ANNUALE</v>
          </cell>
          <cell r="R2910" t="str">
            <v>NON PREVISTO</v>
          </cell>
          <cell r="T2910" t="str">
            <v>NON PREVISTO</v>
          </cell>
          <cell r="U2910">
            <v>0</v>
          </cell>
          <cell r="V2910">
            <v>0</v>
          </cell>
          <cell r="W2910">
            <v>0</v>
          </cell>
          <cell r="X2910">
            <v>0</v>
          </cell>
          <cell r="Y2910" t="str">
            <v>DA FARE</v>
          </cell>
          <cell r="Z2910" t="str">
            <v>4748</v>
          </cell>
          <cell r="AA2910">
            <v>46231</v>
          </cell>
          <cell r="AB2910" t="str">
            <v>POSITIVO</v>
          </cell>
          <cell r="AC2910">
            <v>0</v>
          </cell>
          <cell r="AD2910" t="str">
            <v>NON PREVISTO</v>
          </cell>
          <cell r="AE2910" t="str">
            <v>NON PREVISTO</v>
          </cell>
          <cell r="AF2910" t="str">
            <v>NON PREVISTO</v>
          </cell>
          <cell r="AG2910" t="str">
            <v>NON PREVISTO</v>
          </cell>
          <cell r="AH2910" t="str">
            <v>NON PREVISTO</v>
          </cell>
        </row>
        <row r="2911">
          <cell r="A2911">
            <v>104749</v>
          </cell>
          <cell r="B2911" t="str">
            <v>ELETTROCARDIOGRAFO</v>
          </cell>
          <cell r="C2911" t="str">
            <v>EDAN INSTRUMENTS INC</v>
          </cell>
          <cell r="D2911" t="str">
            <v>SE 1202</v>
          </cell>
          <cell r="E2911" t="str">
            <v>360860-M24204830033</v>
          </cell>
          <cell r="F2911" t="str">
            <v>SINGOLA</v>
          </cell>
          <cell r="G2911">
            <v>104749</v>
          </cell>
          <cell r="I2911" t="str">
            <v>S.PIETRO</v>
          </cell>
          <cell r="J2911" t="str">
            <v>SAN GIUSEPPE</v>
          </cell>
          <cell r="K2911" t="str">
            <v>S. GIUSEPPE</v>
          </cell>
          <cell r="L2911" t="str">
            <v>S. GIUSEPPE</v>
          </cell>
          <cell r="M2911" t="str">
            <v>SINGOLA</v>
          </cell>
          <cell r="N2911" t="str">
            <v>104749</v>
          </cell>
          <cell r="P2911" t="str">
            <v>BIENNALE</v>
          </cell>
          <cell r="Q2911" t="str">
            <v>ANNUALE</v>
          </cell>
          <cell r="R2911" t="str">
            <v>NON PREVISTO</v>
          </cell>
          <cell r="T2911" t="str">
            <v>NON PREVISTO</v>
          </cell>
          <cell r="U2911">
            <v>0</v>
          </cell>
          <cell r="V2911">
            <v>0</v>
          </cell>
          <cell r="W2911">
            <v>0</v>
          </cell>
          <cell r="X2911">
            <v>0</v>
          </cell>
          <cell r="Y2911" t="str">
            <v>DA FARE</v>
          </cell>
          <cell r="Z2911" t="str">
            <v>4749</v>
          </cell>
          <cell r="AA2911">
            <v>46244</v>
          </cell>
          <cell r="AB2911" t="str">
            <v>POSITIVO</v>
          </cell>
          <cell r="AC2911">
            <v>0</v>
          </cell>
          <cell r="AD2911" t="str">
            <v>NON PREVISTO</v>
          </cell>
          <cell r="AE2911" t="str">
            <v>NON PREVISTO</v>
          </cell>
          <cell r="AF2911" t="str">
            <v>NON PREVISTO</v>
          </cell>
          <cell r="AG2911" t="str">
            <v>NON PREVISTO</v>
          </cell>
          <cell r="AH2911" t="str">
            <v>NON PREVISTO</v>
          </cell>
        </row>
        <row r="2912">
          <cell r="A2912">
            <v>104750</v>
          </cell>
          <cell r="B2912" t="str">
            <v>ELETTROCARDIOGRAFO</v>
          </cell>
          <cell r="C2912" t="str">
            <v>EDAN INSTRUMENTS INC</v>
          </cell>
          <cell r="D2912" t="str">
            <v>SE 1202</v>
          </cell>
          <cell r="E2912" t="str">
            <v>360860-M24204830008</v>
          </cell>
          <cell r="F2912" t="str">
            <v>SINGOLA</v>
          </cell>
          <cell r="G2912">
            <v>104750</v>
          </cell>
          <cell r="I2912" t="str">
            <v>S.PIETRO</v>
          </cell>
          <cell r="J2912" t="str">
            <v>D.H. ONCOLOGIA</v>
          </cell>
          <cell r="K2912" t="str">
            <v>D.H. ONCOLOGIA</v>
          </cell>
          <cell r="L2912" t="str">
            <v>D.H. ONCOLOGIA</v>
          </cell>
          <cell r="M2912" t="str">
            <v>SINGOLA</v>
          </cell>
          <cell r="N2912">
            <v>104750</v>
          </cell>
          <cell r="P2912" t="str">
            <v>BIENNALE</v>
          </cell>
          <cell r="Q2912" t="str">
            <v>ANNUALE</v>
          </cell>
          <cell r="R2912" t="str">
            <v>NON PREVISTO</v>
          </cell>
          <cell r="T2912" t="str">
            <v>NON PREVISTO</v>
          </cell>
          <cell r="U2912">
            <v>0</v>
          </cell>
          <cell r="V2912">
            <v>0</v>
          </cell>
          <cell r="W2912">
            <v>0</v>
          </cell>
          <cell r="X2912">
            <v>0</v>
          </cell>
          <cell r="Y2912" t="str">
            <v>DA FARE</v>
          </cell>
          <cell r="Z2912">
            <v>4750</v>
          </cell>
          <cell r="AA2912">
            <v>46211</v>
          </cell>
          <cell r="AB2912" t="str">
            <v>POSITIVO</v>
          </cell>
          <cell r="AC2912">
            <v>0</v>
          </cell>
          <cell r="AD2912" t="str">
            <v>NON PREVISTO</v>
          </cell>
          <cell r="AE2912" t="str">
            <v>NON PREVISTO</v>
          </cell>
          <cell r="AF2912" t="str">
            <v>NON PREVISTO</v>
          </cell>
          <cell r="AG2912" t="str">
            <v>NON PREVISTO</v>
          </cell>
          <cell r="AH2912" t="str">
            <v>NON PREVISTO</v>
          </cell>
        </row>
        <row r="2913">
          <cell r="A2913">
            <v>104751</v>
          </cell>
          <cell r="B2913" t="str">
            <v>ELETTROCARDIOGRAFO</v>
          </cell>
          <cell r="C2913" t="str">
            <v>EDAN INSTRUMENTS INC</v>
          </cell>
          <cell r="D2913" t="str">
            <v>SE 1202</v>
          </cell>
          <cell r="E2913" t="str">
            <v>360860-M24204830013</v>
          </cell>
          <cell r="F2913" t="str">
            <v>SINGOLA</v>
          </cell>
          <cell r="G2913">
            <v>104751</v>
          </cell>
          <cell r="I2913" t="str">
            <v>S.PIETRO</v>
          </cell>
          <cell r="J2913" t="str">
            <v>MEDICINA DEL LAVORO</v>
          </cell>
          <cell r="K2913" t="str">
            <v>MEDICINA DEL LAVORO</v>
          </cell>
          <cell r="L2913" t="str">
            <v>MEDICINA DEL LAVORO</v>
          </cell>
          <cell r="M2913" t="str">
            <v>SINGOLA</v>
          </cell>
          <cell r="N2913">
            <v>104751</v>
          </cell>
          <cell r="P2913" t="str">
            <v>BIENNALE</v>
          </cell>
          <cell r="Q2913" t="str">
            <v>ANNUALE</v>
          </cell>
          <cell r="R2913" t="str">
            <v>NON PREVISTO</v>
          </cell>
          <cell r="T2913" t="str">
            <v>NON PREVISTO</v>
          </cell>
          <cell r="U2913">
            <v>0</v>
          </cell>
          <cell r="V2913">
            <v>0</v>
          </cell>
          <cell r="W2913">
            <v>0</v>
          </cell>
          <cell r="X2913">
            <v>0</v>
          </cell>
          <cell r="Y2913" t="str">
            <v>DA FARE</v>
          </cell>
          <cell r="Z2913" t="str">
            <v>4751</v>
          </cell>
          <cell r="AA2913">
            <v>0</v>
          </cell>
          <cell r="AB2913" t="str">
            <v>POSITIVO</v>
          </cell>
          <cell r="AC2913">
            <v>0</v>
          </cell>
          <cell r="AD2913" t="str">
            <v>NON PREVISTO</v>
          </cell>
          <cell r="AE2913" t="str">
            <v>NON PREVISTO</v>
          </cell>
          <cell r="AF2913" t="str">
            <v>NON PREVISTO</v>
          </cell>
          <cell r="AG2913" t="str">
            <v>NON PREVISTO</v>
          </cell>
          <cell r="AH2913" t="str">
            <v>NON PREVISTO</v>
          </cell>
        </row>
        <row r="2914">
          <cell r="A2914">
            <v>104752</v>
          </cell>
          <cell r="B2914" t="str">
            <v>ELETTROCARDIOGRAFO</v>
          </cell>
          <cell r="C2914" t="str">
            <v>EDAN INSTRUMENTS INC</v>
          </cell>
          <cell r="D2914" t="str">
            <v>SE 1202</v>
          </cell>
          <cell r="E2914" t="str">
            <v>360860-M24204830045</v>
          </cell>
          <cell r="F2914" t="str">
            <v>SINGOLA</v>
          </cell>
          <cell r="G2914">
            <v>104752</v>
          </cell>
          <cell r="I2914" t="str">
            <v>S.PIETRO</v>
          </cell>
          <cell r="J2914" t="str">
            <v>SALE TRAVAGLIO-NUOVA VERTICALE</v>
          </cell>
          <cell r="K2914" t="str">
            <v>SALE TRAVAGLIO-NUOVA VERTICALE</v>
          </cell>
          <cell r="L2914" t="str">
            <v>SALA TRAVAGLIO - NUOVA VERTICALE</v>
          </cell>
          <cell r="M2914" t="str">
            <v>SINGOLA</v>
          </cell>
          <cell r="N2914" t="str">
            <v>104752</v>
          </cell>
          <cell r="P2914" t="str">
            <v>ANNUALE</v>
          </cell>
          <cell r="Q2914" t="str">
            <v>ANNUALE</v>
          </cell>
          <cell r="R2914" t="str">
            <v>NON PREVISTO</v>
          </cell>
          <cell r="T2914" t="str">
            <v>DA FARE</v>
          </cell>
          <cell r="U2914" t="str">
            <v>4752</v>
          </cell>
          <cell r="V2914">
            <v>46252</v>
          </cell>
          <cell r="W2914" t="str">
            <v>POSITIVO</v>
          </cell>
          <cell r="X2914">
            <v>0</v>
          </cell>
          <cell r="Y2914" t="str">
            <v>DA FARE</v>
          </cell>
          <cell r="Z2914" t="str">
            <v>4752</v>
          </cell>
          <cell r="AA2914">
            <v>46253</v>
          </cell>
          <cell r="AB2914" t="str">
            <v>POSITIVO</v>
          </cell>
          <cell r="AC2914">
            <v>0</v>
          </cell>
          <cell r="AD2914" t="str">
            <v>NON PREVISTO</v>
          </cell>
          <cell r="AE2914" t="str">
            <v>NON PREVISTO</v>
          </cell>
          <cell r="AF2914" t="str">
            <v>NON PREVISTO</v>
          </cell>
          <cell r="AG2914" t="str">
            <v>NON PREVISTO</v>
          </cell>
          <cell r="AH2914" t="str">
            <v>NON PREVISTO</v>
          </cell>
        </row>
        <row r="2915">
          <cell r="A2915">
            <v>104753</v>
          </cell>
          <cell r="B2915" t="str">
            <v>ELETTROCARDIOGRAFO</v>
          </cell>
          <cell r="C2915" t="str">
            <v>EDAN INSTRUMENTS INC</v>
          </cell>
          <cell r="D2915" t="str">
            <v>SE 1202</v>
          </cell>
          <cell r="E2915" t="str">
            <v>360860-M24204830016</v>
          </cell>
          <cell r="F2915" t="str">
            <v>SINGOLA</v>
          </cell>
          <cell r="G2915">
            <v>104753</v>
          </cell>
          <cell r="I2915" t="str">
            <v>S.PIETRO</v>
          </cell>
          <cell r="J2915" t="str">
            <v>PRONTO SOCCORSO</v>
          </cell>
          <cell r="K2915" t="str">
            <v>PRONTO SOCCORSO</v>
          </cell>
          <cell r="L2915" t="str">
            <v>PRONTO SOCCORSO</v>
          </cell>
          <cell r="M2915" t="str">
            <v>SINGOLA</v>
          </cell>
          <cell r="N2915" t="str">
            <v>104753</v>
          </cell>
          <cell r="P2915" t="str">
            <v>ANNUALE</v>
          </cell>
          <cell r="Q2915" t="str">
            <v>ANNUALE</v>
          </cell>
          <cell r="R2915" t="str">
            <v>NON PREVISTO</v>
          </cell>
          <cell r="T2915" t="str">
            <v>DA FARE</v>
          </cell>
          <cell r="U2915" t="str">
            <v>4753</v>
          </cell>
          <cell r="V2915">
            <v>46262</v>
          </cell>
          <cell r="W2915" t="str">
            <v>POSITIVO</v>
          </cell>
          <cell r="X2915">
            <v>0</v>
          </cell>
          <cell r="Y2915" t="str">
            <v>DA FARE</v>
          </cell>
          <cell r="Z2915" t="str">
            <v>4753</v>
          </cell>
          <cell r="AA2915">
            <v>0</v>
          </cell>
          <cell r="AB2915" t="str">
            <v>POSITIVO</v>
          </cell>
          <cell r="AC2915">
            <v>0</v>
          </cell>
          <cell r="AD2915" t="str">
            <v>NON PREVISTO</v>
          </cell>
          <cell r="AE2915" t="str">
            <v>NON PREVISTO</v>
          </cell>
          <cell r="AF2915" t="str">
            <v>NON PREVISTO</v>
          </cell>
          <cell r="AG2915" t="str">
            <v>NON PREVISTO</v>
          </cell>
          <cell r="AH2915" t="str">
            <v>NON PREVISTO</v>
          </cell>
        </row>
        <row r="2916">
          <cell r="A2916">
            <v>104754</v>
          </cell>
          <cell r="B2916" t="str">
            <v>ELETTROCARDIOGRAFO</v>
          </cell>
          <cell r="C2916" t="str">
            <v>EDAN INSTRUMENTS INC</v>
          </cell>
          <cell r="D2916" t="str">
            <v>SE 1202</v>
          </cell>
          <cell r="E2916" t="str">
            <v>360860-M24204830032</v>
          </cell>
          <cell r="F2916" t="str">
            <v>SINGOLA</v>
          </cell>
          <cell r="G2916">
            <v>104754</v>
          </cell>
          <cell r="I2916" t="str">
            <v>S.PIETRO</v>
          </cell>
          <cell r="J2916" t="str">
            <v>S. CARLO SOLVENTI</v>
          </cell>
          <cell r="K2916" t="str">
            <v>S. CARLO SOLVENTI</v>
          </cell>
          <cell r="L2916" t="str">
            <v>S. CARLO SOLVENTI</v>
          </cell>
          <cell r="M2916" t="str">
            <v>SINGOLA</v>
          </cell>
          <cell r="N2916">
            <v>104754</v>
          </cell>
          <cell r="P2916" t="str">
            <v>BIENNALE</v>
          </cell>
          <cell r="Q2916" t="str">
            <v>ANNUALE</v>
          </cell>
          <cell r="R2916" t="str">
            <v>NON PREVISTO</v>
          </cell>
          <cell r="T2916" t="str">
            <v>NON PREVISTO</v>
          </cell>
          <cell r="U2916">
            <v>0</v>
          </cell>
          <cell r="V2916">
            <v>0</v>
          </cell>
          <cell r="W2916">
            <v>0</v>
          </cell>
          <cell r="X2916">
            <v>0</v>
          </cell>
          <cell r="Y2916" t="str">
            <v>DA FARE</v>
          </cell>
          <cell r="Z2916">
            <v>4754</v>
          </cell>
          <cell r="AA2916">
            <v>46113</v>
          </cell>
          <cell r="AB2916" t="str">
            <v>POSITIVO</v>
          </cell>
          <cell r="AC2916">
            <v>0</v>
          </cell>
          <cell r="AD2916" t="str">
            <v>NON PREVISTO</v>
          </cell>
          <cell r="AE2916" t="str">
            <v>NON PREVISTO</v>
          </cell>
          <cell r="AF2916" t="str">
            <v>NON PREVISTO</v>
          </cell>
          <cell r="AG2916" t="str">
            <v>NON PREVISTO</v>
          </cell>
          <cell r="AH2916" t="str">
            <v>NON PREVISTO</v>
          </cell>
        </row>
        <row r="2917">
          <cell r="A2917">
            <v>104755</v>
          </cell>
          <cell r="B2917" t="str">
            <v>ELETTROCARDIOGRAFO</v>
          </cell>
          <cell r="C2917" t="str">
            <v>EDAN INSTRUMENTS INC</v>
          </cell>
          <cell r="D2917" t="str">
            <v>SE 1202</v>
          </cell>
          <cell r="E2917" t="str">
            <v>360860-M24204830022</v>
          </cell>
          <cell r="F2917" t="str">
            <v>SINGOLA</v>
          </cell>
          <cell r="G2917">
            <v>104755</v>
          </cell>
          <cell r="I2917" t="str">
            <v>S.PIETRO</v>
          </cell>
          <cell r="J2917" t="str">
            <v>S. CARLO CARDIOLOGIA</v>
          </cell>
          <cell r="K2917" t="str">
            <v>S. CARLO (CARDIOLOGIA)</v>
          </cell>
          <cell r="L2917" t="str">
            <v>S. CARLO CARDIOLOGIA</v>
          </cell>
          <cell r="M2917" t="str">
            <v>SINGOLA</v>
          </cell>
          <cell r="N2917" t="str">
            <v>104755</v>
          </cell>
          <cell r="P2917" t="str">
            <v>BIENNALE</v>
          </cell>
          <cell r="Q2917" t="str">
            <v>ANNUALE</v>
          </cell>
          <cell r="R2917" t="str">
            <v>NON PREVISTO</v>
          </cell>
          <cell r="T2917" t="str">
            <v>NON PREVISTO</v>
          </cell>
          <cell r="U2917">
            <v>0</v>
          </cell>
          <cell r="V2917">
            <v>0</v>
          </cell>
          <cell r="W2917">
            <v>0</v>
          </cell>
          <cell r="X2917">
            <v>0</v>
          </cell>
          <cell r="Y2917" t="str">
            <v>DA FARE</v>
          </cell>
          <cell r="Z2917">
            <v>4755</v>
          </cell>
          <cell r="AA2917">
            <v>46114</v>
          </cell>
          <cell r="AB2917" t="str">
            <v>POSITIVO</v>
          </cell>
          <cell r="AC2917">
            <v>0</v>
          </cell>
          <cell r="AD2917" t="str">
            <v>NON PREVISTO</v>
          </cell>
          <cell r="AE2917" t="str">
            <v>NON PREVISTO</v>
          </cell>
          <cell r="AF2917" t="str">
            <v>NON PREVISTO</v>
          </cell>
          <cell r="AG2917" t="str">
            <v>NON PREVISTO</v>
          </cell>
          <cell r="AH2917" t="str">
            <v>NON PREVISTO</v>
          </cell>
        </row>
        <row r="2918">
          <cell r="A2918">
            <v>104756</v>
          </cell>
          <cell r="B2918" t="str">
            <v>ELETTROCARDIOGRAFO</v>
          </cell>
          <cell r="C2918" t="str">
            <v>EDAN INSTRUMENTS INC</v>
          </cell>
          <cell r="D2918" t="str">
            <v>SE 1202</v>
          </cell>
          <cell r="E2918" t="str">
            <v>360860-M24204830043</v>
          </cell>
          <cell r="F2918" t="str">
            <v>SINGOLA</v>
          </cell>
          <cell r="G2918">
            <v>104756</v>
          </cell>
          <cell r="I2918" t="str">
            <v>S.PIETRO</v>
          </cell>
          <cell r="J2918" t="str">
            <v>SALE TRAVAGLIO-NUOVA VERTICALE</v>
          </cell>
          <cell r="K2918" t="str">
            <v>SALE TRAVAGLIO-NUOVA VERTICALE</v>
          </cell>
          <cell r="L2918" t="str">
            <v>REPARTO DEGENZE - NUOVA VERTICALE 3 PIANO</v>
          </cell>
          <cell r="M2918" t="str">
            <v>SINGOLA</v>
          </cell>
          <cell r="N2918" t="str">
            <v>104756</v>
          </cell>
          <cell r="P2918" t="str">
            <v>ANNUALE</v>
          </cell>
          <cell r="Q2918" t="str">
            <v>ANNUALE</v>
          </cell>
          <cell r="R2918" t="str">
            <v>NON PREVISTO</v>
          </cell>
          <cell r="T2918" t="str">
            <v>DA FARE</v>
          </cell>
          <cell r="U2918" t="str">
            <v>4756</v>
          </cell>
          <cell r="V2918">
            <v>46253</v>
          </cell>
          <cell r="W2918" t="str">
            <v>POSITIVO</v>
          </cell>
          <cell r="X2918">
            <v>0</v>
          </cell>
          <cell r="Y2918" t="str">
            <v>DA FARE</v>
          </cell>
          <cell r="Z2918" t="str">
            <v>4756</v>
          </cell>
          <cell r="AA2918">
            <v>46253</v>
          </cell>
          <cell r="AB2918" t="str">
            <v>POSITIVO</v>
          </cell>
          <cell r="AC2918">
            <v>0</v>
          </cell>
          <cell r="AD2918" t="str">
            <v>NON PREVISTO</v>
          </cell>
          <cell r="AE2918" t="str">
            <v>NON PREVISTO</v>
          </cell>
          <cell r="AF2918" t="str">
            <v>NON PREVISTO</v>
          </cell>
          <cell r="AG2918" t="str">
            <v>NON PREVISTO</v>
          </cell>
          <cell r="AH2918" t="str">
            <v>NON PREVISTO</v>
          </cell>
        </row>
        <row r="2919">
          <cell r="A2919">
            <v>104757</v>
          </cell>
          <cell r="B2919" t="str">
            <v>ELETTROCARDIOGRAFO</v>
          </cell>
          <cell r="C2919" t="str">
            <v>EDAN INSTRUMENTS INC</v>
          </cell>
          <cell r="D2919" t="str">
            <v>SE 1202</v>
          </cell>
          <cell r="E2919" t="str">
            <v>360860-M24204830036</v>
          </cell>
          <cell r="F2919" t="str">
            <v>SINGOLA</v>
          </cell>
          <cell r="G2919">
            <v>104757</v>
          </cell>
          <cell r="I2919" t="str">
            <v>S.PIETRO</v>
          </cell>
          <cell r="J2919" t="str">
            <v>PREOSPEDALIZZAZIONE</v>
          </cell>
          <cell r="K2919" t="str">
            <v>PREOSPEDALIZZAZIONE</v>
          </cell>
          <cell r="L2919" t="str">
            <v>PREOSPEDALIZZAZIONE</v>
          </cell>
          <cell r="M2919" t="str">
            <v>SINGOLA</v>
          </cell>
          <cell r="N2919" t="str">
            <v>104757</v>
          </cell>
          <cell r="P2919" t="str">
            <v>BIENNALE</v>
          </cell>
          <cell r="Q2919" t="str">
            <v>ANNUALE</v>
          </cell>
          <cell r="R2919" t="str">
            <v>NON PREVISTO</v>
          </cell>
          <cell r="T2919" t="str">
            <v>NON PREVISTO</v>
          </cell>
          <cell r="U2919">
            <v>0</v>
          </cell>
          <cell r="V2919">
            <v>0</v>
          </cell>
          <cell r="W2919">
            <v>0</v>
          </cell>
          <cell r="X2919">
            <v>0</v>
          </cell>
          <cell r="Y2919" t="str">
            <v>DA FARE</v>
          </cell>
          <cell r="Z2919" t="str">
            <v>4757</v>
          </cell>
          <cell r="AA2919">
            <v>46245</v>
          </cell>
          <cell r="AB2919" t="str">
            <v>POSITIVO</v>
          </cell>
          <cell r="AC2919">
            <v>0</v>
          </cell>
          <cell r="AD2919" t="str">
            <v>NON PREVISTO</v>
          </cell>
          <cell r="AE2919" t="str">
            <v>NON PREVISTO</v>
          </cell>
          <cell r="AF2919" t="str">
            <v>NON PREVISTO</v>
          </cell>
          <cell r="AG2919" t="str">
            <v>NON PREVISTO</v>
          </cell>
          <cell r="AH2919" t="str">
            <v>NON PREVISTO</v>
          </cell>
        </row>
        <row r="2920">
          <cell r="A2920">
            <v>104758</v>
          </cell>
          <cell r="B2920" t="str">
            <v>ELETTROCARDIOGRAFO</v>
          </cell>
          <cell r="C2920" t="str">
            <v>EDAN INSTRUMENTS INC</v>
          </cell>
          <cell r="D2920" t="str">
            <v>SE 1202</v>
          </cell>
          <cell r="E2920" t="str">
            <v>360860-M24204830019</v>
          </cell>
          <cell r="F2920" t="str">
            <v>SINGOLA</v>
          </cell>
          <cell r="G2920">
            <v>104758</v>
          </cell>
          <cell r="I2920" t="str">
            <v>S.PIETRO</v>
          </cell>
          <cell r="J2920" t="str">
            <v>RIANIMAZIONE</v>
          </cell>
          <cell r="K2920" t="str">
            <v>RIANIMAZIONE</v>
          </cell>
          <cell r="L2920" t="str">
            <v>NON TROVATO</v>
          </cell>
          <cell r="P2920" t="str">
            <v>ANNUALE</v>
          </cell>
          <cell r="Q2920" t="str">
            <v>ANNUALE</v>
          </cell>
          <cell r="R2920" t="str">
            <v>NON PREVISTO</v>
          </cell>
          <cell r="T2920" t="str">
            <v>DA FARE</v>
          </cell>
          <cell r="U2920">
            <v>0</v>
          </cell>
          <cell r="V2920">
            <v>0</v>
          </cell>
          <cell r="W2920">
            <v>0</v>
          </cell>
          <cell r="X2920">
            <v>0</v>
          </cell>
          <cell r="Y2920" t="str">
            <v>DA FARE</v>
          </cell>
          <cell r="Z2920">
            <v>0</v>
          </cell>
          <cell r="AA2920">
            <v>0</v>
          </cell>
          <cell r="AB2920">
            <v>0</v>
          </cell>
          <cell r="AC2920">
            <v>0</v>
          </cell>
          <cell r="AD2920" t="str">
            <v>NON PREVISTO</v>
          </cell>
          <cell r="AE2920" t="str">
            <v>NON PREVISTO</v>
          </cell>
          <cell r="AF2920" t="str">
            <v>NON PREVISTO</v>
          </cell>
          <cell r="AG2920" t="str">
            <v>NON PREVISTO</v>
          </cell>
          <cell r="AH2920" t="str">
            <v>NON PREVISTO</v>
          </cell>
        </row>
        <row r="2921">
          <cell r="A2921">
            <v>104759</v>
          </cell>
          <cell r="B2921" t="str">
            <v>ELETTROCARDIOGRAFO</v>
          </cell>
          <cell r="C2921" t="str">
            <v>EDAN INSTRUMENTS INC</v>
          </cell>
          <cell r="D2921" t="str">
            <v>SE 1202</v>
          </cell>
          <cell r="E2921" t="str">
            <v>360860-M24204830041</v>
          </cell>
          <cell r="F2921" t="str">
            <v>SINGOLA</v>
          </cell>
          <cell r="G2921">
            <v>104759</v>
          </cell>
          <cell r="I2921" t="str">
            <v>S.PIETRO</v>
          </cell>
          <cell r="J2921" t="str">
            <v>SALE TRAVAGLIO-NUOVA VERTICALE</v>
          </cell>
          <cell r="K2921" t="str">
            <v>SALE TRAVAGLIO-NUOVA VERTICALE</v>
          </cell>
          <cell r="L2921" t="str">
            <v>SALA TRAVAGLIO - NUOVA VERTICALE</v>
          </cell>
          <cell r="M2921" t="str">
            <v>SINGOLA</v>
          </cell>
          <cell r="N2921" t="str">
            <v>104759</v>
          </cell>
          <cell r="P2921" t="str">
            <v>ANNUALE</v>
          </cell>
          <cell r="Q2921" t="str">
            <v>ANNUALE</v>
          </cell>
          <cell r="R2921" t="str">
            <v>NON PREVISTO</v>
          </cell>
          <cell r="T2921" t="str">
            <v>DA FARE</v>
          </cell>
          <cell r="U2921" t="str">
            <v>4759</v>
          </cell>
          <cell r="V2921">
            <v>46252</v>
          </cell>
          <cell r="W2921" t="str">
            <v>POSITIVO</v>
          </cell>
          <cell r="X2921">
            <v>0</v>
          </cell>
          <cell r="Y2921" t="str">
            <v>DA FARE</v>
          </cell>
          <cell r="Z2921" t="str">
            <v>4759</v>
          </cell>
          <cell r="AA2921">
            <v>46253</v>
          </cell>
          <cell r="AB2921" t="str">
            <v>POSITIVO</v>
          </cell>
          <cell r="AC2921">
            <v>0</v>
          </cell>
          <cell r="AD2921" t="str">
            <v>NON PREVISTO</v>
          </cell>
          <cell r="AE2921" t="str">
            <v>NON PREVISTO</v>
          </cell>
          <cell r="AF2921" t="str">
            <v>NON PREVISTO</v>
          </cell>
          <cell r="AG2921" t="str">
            <v>NON PREVISTO</v>
          </cell>
          <cell r="AH2921" t="str">
            <v>NON PREVISTO</v>
          </cell>
        </row>
        <row r="2922">
          <cell r="A2922">
            <v>104760</v>
          </cell>
          <cell r="B2922" t="str">
            <v>ELETTROCARDIOGRAFO</v>
          </cell>
          <cell r="C2922" t="str">
            <v>EDAN INSTRUMENTS INC</v>
          </cell>
          <cell r="D2922" t="str">
            <v>SE 1202</v>
          </cell>
          <cell r="E2922" t="str">
            <v>360860-M24204830038</v>
          </cell>
          <cell r="F2922" t="str">
            <v>SINGOLA</v>
          </cell>
          <cell r="G2922">
            <v>104760</v>
          </cell>
          <cell r="I2922" t="str">
            <v>S.PIETRO</v>
          </cell>
          <cell r="J2922" t="str">
            <v>UTIC</v>
          </cell>
          <cell r="K2922" t="str">
            <v>UTIC</v>
          </cell>
          <cell r="L2922" t="str">
            <v>UTIC</v>
          </cell>
          <cell r="M2922" t="str">
            <v>SINGOLA</v>
          </cell>
          <cell r="N2922" t="str">
            <v>104760</v>
          </cell>
          <cell r="P2922" t="str">
            <v>ANNUALE</v>
          </cell>
          <cell r="Q2922" t="str">
            <v>ANNUALE</v>
          </cell>
          <cell r="R2922" t="str">
            <v>NON PREVISTO</v>
          </cell>
          <cell r="T2922" t="str">
            <v>DA FARE</v>
          </cell>
          <cell r="U2922" t="str">
            <v>4760</v>
          </cell>
          <cell r="V2922">
            <v>46233</v>
          </cell>
          <cell r="W2922" t="str">
            <v>POSITIVO</v>
          </cell>
          <cell r="X2922">
            <v>0</v>
          </cell>
          <cell r="Y2922" t="str">
            <v>DA FARE</v>
          </cell>
          <cell r="Z2922" t="str">
            <v>4760</v>
          </cell>
          <cell r="AA2922">
            <v>46233</v>
          </cell>
          <cell r="AB2922" t="str">
            <v>POSITIVO</v>
          </cell>
          <cell r="AC2922">
            <v>0</v>
          </cell>
          <cell r="AD2922" t="str">
            <v>NON PREVISTO</v>
          </cell>
          <cell r="AE2922" t="str">
            <v>NON PREVISTO</v>
          </cell>
          <cell r="AF2922" t="str">
            <v>NON PREVISTO</v>
          </cell>
          <cell r="AG2922" t="str">
            <v>NON PREVISTO</v>
          </cell>
          <cell r="AH2922" t="str">
            <v>NON PREVISTO</v>
          </cell>
        </row>
        <row r="2923">
          <cell r="A2923">
            <v>104761</v>
          </cell>
          <cell r="B2923" t="str">
            <v>ELETTROCARDIOGRAFO</v>
          </cell>
          <cell r="C2923" t="str">
            <v>EDAN INSTRUMENTS INC</v>
          </cell>
          <cell r="D2923" t="str">
            <v>SE 1202</v>
          </cell>
          <cell r="E2923" t="str">
            <v>360860-M24204830018</v>
          </cell>
          <cell r="F2923" t="str">
            <v>SINGOLA</v>
          </cell>
          <cell r="G2923">
            <v>104761</v>
          </cell>
          <cell r="I2923" t="str">
            <v>S.PIETRO</v>
          </cell>
          <cell r="J2923" t="str">
            <v>PRONTO SOCCORSO</v>
          </cell>
          <cell r="K2923" t="str">
            <v>PRONTO SOCCORSO</v>
          </cell>
          <cell r="L2923" t="str">
            <v>PRONTO SOCCORSO</v>
          </cell>
          <cell r="M2923" t="str">
            <v>SINGOLA</v>
          </cell>
          <cell r="N2923" t="str">
            <v>104761</v>
          </cell>
          <cell r="P2923" t="str">
            <v>ANNUALE</v>
          </cell>
          <cell r="Q2923" t="str">
            <v>ANNUALE</v>
          </cell>
          <cell r="R2923" t="str">
            <v>NON PREVISTO</v>
          </cell>
          <cell r="T2923" t="str">
            <v>DA FARE</v>
          </cell>
          <cell r="U2923" t="str">
            <v>4761</v>
          </cell>
          <cell r="V2923">
            <v>46262</v>
          </cell>
          <cell r="W2923" t="str">
            <v>POSITIVO</v>
          </cell>
          <cell r="X2923">
            <v>0</v>
          </cell>
          <cell r="Y2923" t="str">
            <v>DA FARE</v>
          </cell>
          <cell r="Z2923" t="str">
            <v>4761</v>
          </cell>
          <cell r="AA2923">
            <v>0</v>
          </cell>
          <cell r="AB2923" t="str">
            <v>POSITIVO</v>
          </cell>
          <cell r="AC2923">
            <v>0</v>
          </cell>
          <cell r="AD2923" t="str">
            <v>NON PREVISTO</v>
          </cell>
          <cell r="AE2923" t="str">
            <v>NON PREVISTO</v>
          </cell>
          <cell r="AF2923" t="str">
            <v>NON PREVISTO</v>
          </cell>
          <cell r="AG2923" t="str">
            <v>NON PREVISTO</v>
          </cell>
          <cell r="AH2923" t="str">
            <v>NON PREVISTO</v>
          </cell>
        </row>
        <row r="2924">
          <cell r="A2924">
            <v>104762</v>
          </cell>
          <cell r="B2924" t="str">
            <v>ELETTROCARDIOGRAFO</v>
          </cell>
          <cell r="C2924" t="str">
            <v>EDAN INSTRUMENTS INC</v>
          </cell>
          <cell r="D2924" t="str">
            <v>SE 1202</v>
          </cell>
          <cell r="E2924" t="str">
            <v>360860-M24204830046</v>
          </cell>
          <cell r="F2924" t="str">
            <v>SINGOLA</v>
          </cell>
          <cell r="G2924">
            <v>104762</v>
          </cell>
          <cell r="I2924" t="str">
            <v>S.PIETRO</v>
          </cell>
          <cell r="J2924" t="str">
            <v>UFFICIO TECNICO</v>
          </cell>
          <cell r="K2924" t="str">
            <v>UFFICIO TECNICO</v>
          </cell>
          <cell r="L2924" t="str">
            <v>UTIC</v>
          </cell>
          <cell r="M2924" t="str">
            <v>SINGOLA</v>
          </cell>
          <cell r="N2924" t="str">
            <v>104762</v>
          </cell>
          <cell r="P2924" t="str">
            <v>BIENNALE</v>
          </cell>
          <cell r="Q2924" t="str">
            <v>ANNUALE</v>
          </cell>
          <cell r="R2924" t="str">
            <v>NON PREVISTO</v>
          </cell>
          <cell r="T2924" t="str">
            <v>DA FARE</v>
          </cell>
          <cell r="U2924" t="str">
            <v>4762</v>
          </cell>
          <cell r="V2924">
            <v>46233</v>
          </cell>
          <cell r="W2924" t="str">
            <v>POSITIVO</v>
          </cell>
          <cell r="X2924">
            <v>0</v>
          </cell>
          <cell r="Y2924" t="str">
            <v>DA FARE</v>
          </cell>
          <cell r="Z2924" t="str">
            <v>4762</v>
          </cell>
          <cell r="AA2924">
            <v>46233</v>
          </cell>
          <cell r="AB2924" t="str">
            <v>POSITIVO</v>
          </cell>
          <cell r="AC2924">
            <v>0</v>
          </cell>
          <cell r="AD2924" t="str">
            <v>NON PREVISTO</v>
          </cell>
          <cell r="AE2924" t="str">
            <v>NON PREVISTO</v>
          </cell>
          <cell r="AF2924" t="str">
            <v>NON PREVISTO</v>
          </cell>
          <cell r="AG2924" t="str">
            <v>NON PREVISTO</v>
          </cell>
          <cell r="AH2924" t="str">
            <v>NON PREVISTO</v>
          </cell>
        </row>
        <row r="2925">
          <cell r="A2925">
            <v>104763</v>
          </cell>
          <cell r="B2925" t="str">
            <v>ELETTROCARDIOGRAFO</v>
          </cell>
          <cell r="C2925" t="str">
            <v>EDAN INSTRUMENTS INC</v>
          </cell>
          <cell r="D2925" t="str">
            <v>SE 1202</v>
          </cell>
          <cell r="E2925" t="str">
            <v>360860-M24204830012</v>
          </cell>
          <cell r="F2925" t="str">
            <v>SINGOLA</v>
          </cell>
          <cell r="G2925">
            <v>104763</v>
          </cell>
          <cell r="I2925" t="str">
            <v>S.PIETRO</v>
          </cell>
          <cell r="J2925" t="str">
            <v>SAN CAMILLO</v>
          </cell>
          <cell r="K2925" t="str">
            <v>SAN CAMILLO</v>
          </cell>
          <cell r="L2925" t="str">
            <v>S. CAMILLO (MED. UOMINI)</v>
          </cell>
          <cell r="M2925" t="str">
            <v>SINGOLA</v>
          </cell>
          <cell r="N2925">
            <v>104763</v>
          </cell>
          <cell r="P2925" t="str">
            <v>BIENNALE</v>
          </cell>
          <cell r="Q2925" t="str">
            <v>ANNUALE</v>
          </cell>
          <cell r="R2925" t="str">
            <v>NON PREVISTO</v>
          </cell>
          <cell r="T2925" t="str">
            <v>NON PREVISTO</v>
          </cell>
          <cell r="U2925">
            <v>0</v>
          </cell>
          <cell r="V2925">
            <v>0</v>
          </cell>
          <cell r="W2925">
            <v>0</v>
          </cell>
          <cell r="X2925">
            <v>0</v>
          </cell>
          <cell r="Y2925" t="str">
            <v>DA FARE</v>
          </cell>
          <cell r="Z2925">
            <v>4763</v>
          </cell>
          <cell r="AA2925">
            <v>46225</v>
          </cell>
          <cell r="AB2925" t="str">
            <v>POSITIVO</v>
          </cell>
          <cell r="AC2925">
            <v>0</v>
          </cell>
          <cell r="AD2925" t="str">
            <v>NON PREVISTO</v>
          </cell>
          <cell r="AE2925" t="str">
            <v>NON PREVISTO</v>
          </cell>
          <cell r="AF2925" t="str">
            <v>NON PREVISTO</v>
          </cell>
          <cell r="AG2925" t="str">
            <v>NON PREVISTO</v>
          </cell>
          <cell r="AH2925" t="str">
            <v>NON PREVISTO</v>
          </cell>
        </row>
        <row r="2926">
          <cell r="A2926">
            <v>104764</v>
          </cell>
          <cell r="B2926" t="str">
            <v>ELETTROCARDIOGRAFO</v>
          </cell>
          <cell r="C2926" t="str">
            <v>EDAN INSTRUMENTS INC</v>
          </cell>
          <cell r="D2926" t="str">
            <v>SE 1202</v>
          </cell>
          <cell r="E2926" t="str">
            <v>360860-M24204830037</v>
          </cell>
          <cell r="F2926" t="str">
            <v>SINGOLA</v>
          </cell>
          <cell r="G2926">
            <v>104764</v>
          </cell>
          <cell r="I2926" t="str">
            <v>S.PIETRO</v>
          </cell>
          <cell r="J2926" t="str">
            <v>UTIN</v>
          </cell>
          <cell r="K2926" t="str">
            <v>UTIN</v>
          </cell>
          <cell r="L2926" t="str">
            <v>UTIN</v>
          </cell>
          <cell r="M2926" t="str">
            <v>SINGOLA</v>
          </cell>
          <cell r="N2926">
            <v>104764</v>
          </cell>
          <cell r="P2926" t="str">
            <v>ANNUALE</v>
          </cell>
          <cell r="Q2926" t="str">
            <v>ANNUALE</v>
          </cell>
          <cell r="R2926" t="str">
            <v>NON PREVISTO</v>
          </cell>
          <cell r="T2926" t="str">
            <v>DA FARE</v>
          </cell>
          <cell r="U2926">
            <v>4764</v>
          </cell>
          <cell r="V2926">
            <v>46136</v>
          </cell>
          <cell r="W2926" t="str">
            <v>POSITIVO CON RISERVA</v>
          </cell>
          <cell r="X2926" t="str">
            <v>NC 18 BATTERIA NON MANTIENE LA CARICA</v>
          </cell>
          <cell r="Y2926" t="str">
            <v>DA FARE</v>
          </cell>
          <cell r="Z2926">
            <v>4764</v>
          </cell>
          <cell r="AA2926">
            <v>46136</v>
          </cell>
          <cell r="AB2926" t="str">
            <v>POSITIVO CON RISERVA</v>
          </cell>
          <cell r="AC2926" t="str">
            <v>NC 18 BATTERIA NON MANTIENE LA CARICA</v>
          </cell>
          <cell r="AD2926" t="str">
            <v>NON PREVISTO</v>
          </cell>
          <cell r="AE2926" t="str">
            <v>NON PREVISTO</v>
          </cell>
          <cell r="AF2926" t="str">
            <v>NON PREVISTO</v>
          </cell>
          <cell r="AG2926" t="str">
            <v>NON PREVISTO</v>
          </cell>
          <cell r="AH2926" t="str">
            <v>NON PREVISTO</v>
          </cell>
        </row>
        <row r="2927">
          <cell r="A2927">
            <v>104765</v>
          </cell>
          <cell r="B2927" t="str">
            <v>ELETTROCARDIOGRAFO</v>
          </cell>
          <cell r="C2927" t="str">
            <v>EDAN INSTRUMENTS INC</v>
          </cell>
          <cell r="D2927" t="str">
            <v>SE 1202</v>
          </cell>
          <cell r="E2927" t="str">
            <v>360860-M24204830020</v>
          </cell>
          <cell r="F2927" t="str">
            <v>SINGOLA</v>
          </cell>
          <cell r="G2927">
            <v>104765</v>
          </cell>
          <cell r="I2927" t="str">
            <v>S.PIETRO</v>
          </cell>
          <cell r="J2927" t="str">
            <v>SAN VINCENZO</v>
          </cell>
          <cell r="K2927" t="str">
            <v>S. VINCENZO</v>
          </cell>
          <cell r="L2927" t="str">
            <v>S. VINCENZO</v>
          </cell>
          <cell r="M2927" t="str">
            <v>SINGOLA</v>
          </cell>
          <cell r="N2927">
            <v>104765</v>
          </cell>
          <cell r="P2927" t="str">
            <v>BIENNALE</v>
          </cell>
          <cell r="Q2927" t="str">
            <v>ANNUALE</v>
          </cell>
          <cell r="R2927" t="str">
            <v>NON PREVISTO</v>
          </cell>
          <cell r="T2927" t="str">
            <v>NON PREVISTO</v>
          </cell>
          <cell r="U2927">
            <v>0</v>
          </cell>
          <cell r="V2927">
            <v>0</v>
          </cell>
          <cell r="W2927">
            <v>0</v>
          </cell>
          <cell r="X2927">
            <v>0</v>
          </cell>
          <cell r="Y2927" t="str">
            <v>DA FARE</v>
          </cell>
          <cell r="Z2927">
            <v>4765</v>
          </cell>
          <cell r="AA2927">
            <v>46154</v>
          </cell>
          <cell r="AB2927" t="str">
            <v>POSITIVO</v>
          </cell>
          <cell r="AC2927">
            <v>0</v>
          </cell>
          <cell r="AD2927" t="str">
            <v>NON PREVISTO</v>
          </cell>
          <cell r="AE2927" t="str">
            <v>NON PREVISTO</v>
          </cell>
          <cell r="AF2927" t="str">
            <v>NON PREVISTO</v>
          </cell>
          <cell r="AG2927" t="str">
            <v>NON PREVISTO</v>
          </cell>
          <cell r="AH2927" t="str">
            <v>NON PREVISTO</v>
          </cell>
        </row>
        <row r="2928">
          <cell r="A2928">
            <v>104766</v>
          </cell>
          <cell r="B2928" t="str">
            <v>ELETTROCARDIOGRAFO</v>
          </cell>
          <cell r="C2928" t="str">
            <v>EDAN INSTRUMENTS INC</v>
          </cell>
          <cell r="D2928" t="str">
            <v>SE 1202</v>
          </cell>
          <cell r="E2928" t="str">
            <v>360860-M24204830047</v>
          </cell>
          <cell r="F2928" t="str">
            <v>SINGOLA</v>
          </cell>
          <cell r="G2928">
            <v>104766</v>
          </cell>
          <cell r="I2928" t="str">
            <v>S.PIETRO</v>
          </cell>
          <cell r="J2928" t="str">
            <v xml:space="preserve">SALA PARTO </v>
          </cell>
          <cell r="K2928" t="str">
            <v xml:space="preserve">PRONTO SOCCORSO OSTETRICO </v>
          </cell>
          <cell r="L2928" t="str">
            <v>SALA TRAVAGLIO</v>
          </cell>
          <cell r="M2928" t="str">
            <v>SINGOLA</v>
          </cell>
          <cell r="N2928" t="str">
            <v>104766</v>
          </cell>
          <cell r="P2928" t="str">
            <v>ANNUALE</v>
          </cell>
          <cell r="Q2928" t="str">
            <v>ANNUALE</v>
          </cell>
          <cell r="R2928" t="str">
            <v>NON PREVISTO</v>
          </cell>
          <cell r="T2928" t="str">
            <v>DA FARE</v>
          </cell>
          <cell r="U2928" t="str">
            <v>4766</v>
          </cell>
          <cell r="V2928">
            <v>46248</v>
          </cell>
          <cell r="W2928" t="str">
            <v>POSITIVO</v>
          </cell>
          <cell r="X2928">
            <v>0</v>
          </cell>
          <cell r="Y2928" t="str">
            <v>DA FARE</v>
          </cell>
          <cell r="Z2928" t="str">
            <v>4766</v>
          </cell>
          <cell r="AA2928">
            <v>46248</v>
          </cell>
          <cell r="AB2928" t="str">
            <v>POSITIVO</v>
          </cell>
          <cell r="AC2928">
            <v>0</v>
          </cell>
          <cell r="AD2928" t="str">
            <v>NON PREVISTO</v>
          </cell>
          <cell r="AE2928" t="str">
            <v>NON PREVISTO</v>
          </cell>
          <cell r="AF2928" t="str">
            <v>NON PREVISTO</v>
          </cell>
          <cell r="AG2928" t="str">
            <v>NON PREVISTO</v>
          </cell>
          <cell r="AH2928" t="str">
            <v>NON PREVISTO</v>
          </cell>
        </row>
        <row r="2929">
          <cell r="A2929">
            <v>104767</v>
          </cell>
          <cell r="B2929" t="str">
            <v>ELETTROCARDIOGRAFO</v>
          </cell>
          <cell r="C2929" t="str">
            <v>EDAN INSTRUMENTS INC</v>
          </cell>
          <cell r="D2929" t="str">
            <v>SE 1202</v>
          </cell>
          <cell r="E2929" t="str">
            <v>360860-M24204830028</v>
          </cell>
          <cell r="F2929" t="str">
            <v>SINGOLA</v>
          </cell>
          <cell r="G2929">
            <v>104767</v>
          </cell>
          <cell r="I2929" t="str">
            <v>S.PIETRO</v>
          </cell>
          <cell r="J2929" t="str">
            <v>S. RICCARDO P/ D.H.</v>
          </cell>
          <cell r="K2929" t="str">
            <v>S. RICCARDO P/ D.H.</v>
          </cell>
          <cell r="L2929" t="str">
            <v>S. R. PAMPURI (DAY HOSPITAL)</v>
          </cell>
          <cell r="M2929" t="str">
            <v>SINGOLA</v>
          </cell>
          <cell r="N2929" t="str">
            <v>104767</v>
          </cell>
          <cell r="P2929" t="str">
            <v>BIENNALE</v>
          </cell>
          <cell r="Q2929" t="str">
            <v>ANNUALE</v>
          </cell>
          <cell r="R2929" t="str">
            <v>NON PREVISTO</v>
          </cell>
          <cell r="T2929" t="str">
            <v>NON PREVISTO</v>
          </cell>
          <cell r="U2929">
            <v>0</v>
          </cell>
          <cell r="V2929">
            <v>0</v>
          </cell>
          <cell r="W2929">
            <v>0</v>
          </cell>
          <cell r="X2929">
            <v>0</v>
          </cell>
          <cell r="Y2929" t="str">
            <v>DA FARE</v>
          </cell>
          <cell r="Z2929">
            <v>4767</v>
          </cell>
          <cell r="AA2929">
            <v>46227</v>
          </cell>
          <cell r="AB2929" t="str">
            <v>POSITIVO</v>
          </cell>
          <cell r="AC2929">
            <v>0</v>
          </cell>
          <cell r="AD2929" t="str">
            <v>NON PREVISTO</v>
          </cell>
          <cell r="AE2929" t="str">
            <v>NON PREVISTO</v>
          </cell>
          <cell r="AF2929" t="str">
            <v>NON PREVISTO</v>
          </cell>
          <cell r="AG2929" t="str">
            <v>NON PREVISTO</v>
          </cell>
          <cell r="AH2929" t="str">
            <v>NON PREVISTO</v>
          </cell>
        </row>
        <row r="2930">
          <cell r="A2930">
            <v>104768</v>
          </cell>
          <cell r="B2930" t="str">
            <v>ELETTROCARDIOGRAFO</v>
          </cell>
          <cell r="C2930" t="str">
            <v>EDAN INSTRUMENTS INC</v>
          </cell>
          <cell r="D2930" t="str">
            <v>SE 1202</v>
          </cell>
          <cell r="E2930" t="str">
            <v>360860-M24204830010</v>
          </cell>
          <cell r="F2930" t="str">
            <v>SINGOLA</v>
          </cell>
          <cell r="G2930">
            <v>104768</v>
          </cell>
          <cell r="I2930" t="str">
            <v>S.PIETRO</v>
          </cell>
          <cell r="J2930" t="str">
            <v>EMODINAMICA</v>
          </cell>
          <cell r="K2930" t="str">
            <v>EMODINAMICA</v>
          </cell>
          <cell r="L2930" t="str">
            <v>RIANIMAZIONE</v>
          </cell>
          <cell r="M2930" t="str">
            <v>SINGOLA</v>
          </cell>
          <cell r="N2930">
            <v>104768</v>
          </cell>
          <cell r="P2930" t="str">
            <v>ANNUALE</v>
          </cell>
          <cell r="Q2930" t="str">
            <v>ANNUALE</v>
          </cell>
          <cell r="R2930" t="str">
            <v>NON PREVISTO</v>
          </cell>
          <cell r="T2930" t="str">
            <v>DA FARE</v>
          </cell>
          <cell r="U2930">
            <v>4768</v>
          </cell>
          <cell r="V2930">
            <v>46210</v>
          </cell>
          <cell r="W2930" t="str">
            <v>POSITVO</v>
          </cell>
          <cell r="X2930">
            <v>0</v>
          </cell>
          <cell r="Y2930" t="str">
            <v>DA FARE</v>
          </cell>
          <cell r="Z2930">
            <v>4768</v>
          </cell>
          <cell r="AA2930">
            <v>46210</v>
          </cell>
          <cell r="AB2930" t="str">
            <v>POSITIVO</v>
          </cell>
          <cell r="AC2930">
            <v>0</v>
          </cell>
          <cell r="AD2930" t="str">
            <v>NON PREVISTO</v>
          </cell>
          <cell r="AE2930" t="str">
            <v>NON PREVISTO</v>
          </cell>
          <cell r="AF2930" t="str">
            <v>NON PREVISTO</v>
          </cell>
          <cell r="AG2930" t="str">
            <v>NON PREVISTO</v>
          </cell>
          <cell r="AH2930" t="str">
            <v>NON PREVISTO</v>
          </cell>
        </row>
        <row r="2931">
          <cell r="A2931">
            <v>104769</v>
          </cell>
          <cell r="B2931" t="str">
            <v>ELETTROCARDIOGRAFO</v>
          </cell>
          <cell r="C2931" t="str">
            <v>EDAN INSTRUMENTS INC</v>
          </cell>
          <cell r="D2931" t="str">
            <v>SE 1202</v>
          </cell>
          <cell r="E2931" t="str">
            <v>360860-M24204830003</v>
          </cell>
          <cell r="F2931" t="str">
            <v>SINGOLA</v>
          </cell>
          <cell r="G2931">
            <v>104769</v>
          </cell>
          <cell r="I2931" t="str">
            <v>S.PIETRO</v>
          </cell>
          <cell r="J2931" t="str">
            <v xml:space="preserve">AMB. CARDIOLOGIA </v>
          </cell>
          <cell r="K2931" t="str">
            <v xml:space="preserve">AMB. CARDIOLOGIA </v>
          </cell>
          <cell r="L2931" t="str">
            <v>AMB. CARDIOLOGIA</v>
          </cell>
          <cell r="M2931" t="str">
            <v>SINGOLA</v>
          </cell>
          <cell r="N2931" t="str">
            <v>104769</v>
          </cell>
          <cell r="P2931" t="str">
            <v>BIENNALE</v>
          </cell>
          <cell r="Q2931" t="str">
            <v>ANNUALE</v>
          </cell>
          <cell r="R2931" t="str">
            <v>NON PREVISTO</v>
          </cell>
          <cell r="T2931" t="str">
            <v>NON PREVISTO</v>
          </cell>
          <cell r="U2931">
            <v>0</v>
          </cell>
          <cell r="V2931">
            <v>0</v>
          </cell>
          <cell r="W2931">
            <v>0</v>
          </cell>
          <cell r="X2931">
            <v>0</v>
          </cell>
          <cell r="Y2931" t="str">
            <v>DA FARE</v>
          </cell>
          <cell r="Z2931" t="str">
            <v>4769</v>
          </cell>
          <cell r="AA2931">
            <v>46267</v>
          </cell>
          <cell r="AB2931" t="str">
            <v>POSITIVO</v>
          </cell>
          <cell r="AC2931">
            <v>0</v>
          </cell>
          <cell r="AD2931" t="str">
            <v>NON PREVISTO</v>
          </cell>
          <cell r="AE2931" t="str">
            <v>NON PREVISTO</v>
          </cell>
          <cell r="AF2931" t="str">
            <v>NON PREVISTO</v>
          </cell>
          <cell r="AG2931" t="str">
            <v>NON PREVISTO</v>
          </cell>
          <cell r="AH2931" t="str">
            <v>NON PREVISTO</v>
          </cell>
        </row>
        <row r="2932">
          <cell r="A2932">
            <v>104770</v>
          </cell>
          <cell r="B2932" t="str">
            <v>ELETTROCARDIOGRAFO</v>
          </cell>
          <cell r="C2932" t="str">
            <v>EDAN INSTRUMENTS INC</v>
          </cell>
          <cell r="D2932" t="str">
            <v>SE 1202</v>
          </cell>
          <cell r="E2932" t="str">
            <v>360860-M24204830034</v>
          </cell>
          <cell r="F2932" t="str">
            <v>SINGOLA</v>
          </cell>
          <cell r="G2932">
            <v>104770</v>
          </cell>
          <cell r="I2932" t="str">
            <v>S.PIETRO</v>
          </cell>
          <cell r="J2932" t="str">
            <v>PREOSPEDALIZZAZIONE</v>
          </cell>
          <cell r="K2932" t="str">
            <v>PREOSPEDALIZZAZIONE</v>
          </cell>
          <cell r="L2932" t="str">
            <v>PREOSPEDALIZZAZIONE</v>
          </cell>
          <cell r="M2932" t="str">
            <v>SINGOLA</v>
          </cell>
          <cell r="P2932" t="str">
            <v>BIENNALE</v>
          </cell>
          <cell r="Q2932" t="str">
            <v>ANNUALE</v>
          </cell>
          <cell r="R2932" t="str">
            <v>NON PREVISTO</v>
          </cell>
          <cell r="T2932" t="str">
            <v>DA FARE</v>
          </cell>
          <cell r="U2932" t="str">
            <v>4770</v>
          </cell>
          <cell r="V2932">
            <v>46245</v>
          </cell>
          <cell r="W2932" t="str">
            <v>POSITIVO</v>
          </cell>
          <cell r="X2932">
            <v>0</v>
          </cell>
          <cell r="Y2932" t="str">
            <v>DA FARE</v>
          </cell>
          <cell r="Z2932" t="str">
            <v>4770</v>
          </cell>
          <cell r="AA2932">
            <v>46245</v>
          </cell>
          <cell r="AB2932" t="str">
            <v>POSITIVO</v>
          </cell>
          <cell r="AC2932">
            <v>0</v>
          </cell>
          <cell r="AD2932" t="str">
            <v>NON PREVISTO</v>
          </cell>
          <cell r="AE2932" t="str">
            <v>NON PREVISTO</v>
          </cell>
          <cell r="AF2932" t="str">
            <v>NON PREVISTO</v>
          </cell>
          <cell r="AG2932" t="str">
            <v>NON PREVISTO</v>
          </cell>
          <cell r="AH2932" t="str">
            <v>NON PREVISTO</v>
          </cell>
        </row>
        <row r="2933">
          <cell r="A2933">
            <v>104771</v>
          </cell>
          <cell r="B2933" t="str">
            <v>ELETTROCARDIOGRAFO</v>
          </cell>
          <cell r="C2933" t="str">
            <v>EDAN INSTRUMENTS INC</v>
          </cell>
          <cell r="D2933" t="str">
            <v>SE 1202</v>
          </cell>
          <cell r="E2933" t="str">
            <v>360860-M24204830039</v>
          </cell>
          <cell r="F2933" t="str">
            <v>SINGOLA</v>
          </cell>
          <cell r="G2933">
            <v>104771</v>
          </cell>
          <cell r="I2933" t="str">
            <v>S.PIETRO</v>
          </cell>
          <cell r="J2933" t="str">
            <v>SALE TRAVAGLIO-NUOVA VERTICALE</v>
          </cell>
          <cell r="K2933" t="str">
            <v>SALE TRAVAGLIO-NUOVA VERTICALE</v>
          </cell>
          <cell r="L2933" t="str">
            <v>SALA TRAVAGLIO - NUOVA VERTICALE</v>
          </cell>
          <cell r="M2933" t="str">
            <v>SINGOLA</v>
          </cell>
          <cell r="N2933" t="str">
            <v>104771</v>
          </cell>
          <cell r="P2933" t="str">
            <v>ANNUALE</v>
          </cell>
          <cell r="Q2933" t="str">
            <v>ANNUALE</v>
          </cell>
          <cell r="R2933" t="str">
            <v>NON PREVISTO</v>
          </cell>
          <cell r="T2933" t="str">
            <v>DA FARE</v>
          </cell>
          <cell r="U2933" t="str">
            <v>4771</v>
          </cell>
          <cell r="V2933">
            <v>46252</v>
          </cell>
          <cell r="W2933" t="str">
            <v>POSITIVO</v>
          </cell>
          <cell r="X2933">
            <v>0</v>
          </cell>
          <cell r="Y2933" t="str">
            <v>DA FARE</v>
          </cell>
          <cell r="Z2933" t="str">
            <v>4771</v>
          </cell>
          <cell r="AA2933">
            <v>46253</v>
          </cell>
          <cell r="AB2933" t="str">
            <v>POSITIVO</v>
          </cell>
          <cell r="AC2933">
            <v>0</v>
          </cell>
          <cell r="AD2933" t="str">
            <v>NON PREVISTO</v>
          </cell>
          <cell r="AE2933" t="str">
            <v>NON PREVISTO</v>
          </cell>
          <cell r="AF2933" t="str">
            <v>NON PREVISTO</v>
          </cell>
          <cell r="AG2933" t="str">
            <v>NON PREVISTO</v>
          </cell>
          <cell r="AH2933" t="str">
            <v>NON PREVISTO</v>
          </cell>
        </row>
        <row r="2934">
          <cell r="A2934">
            <v>104772</v>
          </cell>
          <cell r="B2934" t="str">
            <v>ELETTROCARDIOGRAFO</v>
          </cell>
          <cell r="C2934" t="str">
            <v>EDAN INSTRUMENTS INC</v>
          </cell>
          <cell r="D2934" t="str">
            <v>SE 1202</v>
          </cell>
          <cell r="E2934" t="str">
            <v>360860-M24204830006</v>
          </cell>
          <cell r="F2934" t="str">
            <v>SINGOLA</v>
          </cell>
          <cell r="G2934">
            <v>104772</v>
          </cell>
          <cell r="I2934" t="str">
            <v>S.PIETRO</v>
          </cell>
          <cell r="J2934" t="str">
            <v>BLOCCO OPERATORIO</v>
          </cell>
          <cell r="K2934" t="str">
            <v>RIANIMAZIONE</v>
          </cell>
          <cell r="L2934" t="str">
            <v>S. CATERINA SOLVENTI</v>
          </cell>
          <cell r="M2934" t="str">
            <v>SINGOLA</v>
          </cell>
          <cell r="N2934" t="str">
            <v>104772</v>
          </cell>
          <cell r="P2934" t="str">
            <v>ANNUALE</v>
          </cell>
          <cell r="Q2934" t="str">
            <v>ANNUALE</v>
          </cell>
          <cell r="R2934" t="str">
            <v>NON PREVISTO</v>
          </cell>
          <cell r="T2934" t="str">
            <v>DA FARE</v>
          </cell>
          <cell r="U2934">
            <v>4772</v>
          </cell>
          <cell r="V2934">
            <v>46108</v>
          </cell>
          <cell r="W2934" t="str">
            <v>POSITIVO</v>
          </cell>
          <cell r="X2934">
            <v>0</v>
          </cell>
          <cell r="Y2934" t="str">
            <v>DA FARE</v>
          </cell>
          <cell r="Z2934">
            <v>4772</v>
          </cell>
          <cell r="AA2934">
            <v>46108</v>
          </cell>
          <cell r="AB2934" t="str">
            <v>POSITIVO</v>
          </cell>
          <cell r="AC2934">
            <v>0</v>
          </cell>
          <cell r="AD2934" t="str">
            <v>NON PREVISTO</v>
          </cell>
          <cell r="AE2934" t="str">
            <v>NON PREVISTO</v>
          </cell>
          <cell r="AF2934" t="str">
            <v>NON PREVISTO</v>
          </cell>
          <cell r="AG2934" t="str">
            <v>NON PREVISTO</v>
          </cell>
          <cell r="AH2934" t="str">
            <v>NON PREVISTO</v>
          </cell>
        </row>
        <row r="2935">
          <cell r="A2935">
            <v>104773</v>
          </cell>
          <cell r="B2935" t="str">
            <v>ELETTROCARDIOGRAFO</v>
          </cell>
          <cell r="C2935" t="str">
            <v>EDAN INSTRUMENTS INC</v>
          </cell>
          <cell r="D2935" t="str">
            <v>SE 1202</v>
          </cell>
          <cell r="E2935" t="str">
            <v>360860-M24204830011</v>
          </cell>
          <cell r="F2935" t="str">
            <v>SINGOLA</v>
          </cell>
          <cell r="G2935">
            <v>104773</v>
          </cell>
          <cell r="I2935" t="str">
            <v>S.PIETRO</v>
          </cell>
          <cell r="J2935" t="str">
            <v>SAN CAMILLO</v>
          </cell>
          <cell r="K2935" t="str">
            <v>SAN CAMILLO</v>
          </cell>
          <cell r="L2935" t="str">
            <v>S. CAMILLO (MED. UOMINI)</v>
          </cell>
          <cell r="M2935" t="str">
            <v>SINGOLA</v>
          </cell>
          <cell r="N2935">
            <v>104773</v>
          </cell>
          <cell r="P2935" t="str">
            <v>BIENNALE</v>
          </cell>
          <cell r="Q2935" t="str">
            <v>ANNUALE</v>
          </cell>
          <cell r="R2935" t="str">
            <v>NON PREVISTO</v>
          </cell>
          <cell r="T2935" t="str">
            <v>NON PREVISTO</v>
          </cell>
          <cell r="U2935">
            <v>0</v>
          </cell>
          <cell r="V2935">
            <v>0</v>
          </cell>
          <cell r="W2935">
            <v>0</v>
          </cell>
          <cell r="X2935">
            <v>0</v>
          </cell>
          <cell r="Y2935" t="str">
            <v>DA FARE</v>
          </cell>
          <cell r="Z2935">
            <v>4773</v>
          </cell>
          <cell r="AA2935">
            <v>46225</v>
          </cell>
          <cell r="AB2935" t="str">
            <v>POSITIVO</v>
          </cell>
          <cell r="AC2935">
            <v>0</v>
          </cell>
          <cell r="AD2935" t="str">
            <v>NON PREVISTO</v>
          </cell>
          <cell r="AE2935" t="str">
            <v>NON PREVISTO</v>
          </cell>
          <cell r="AF2935" t="str">
            <v>NON PREVISTO</v>
          </cell>
          <cell r="AG2935" t="str">
            <v>NON PREVISTO</v>
          </cell>
          <cell r="AH2935" t="str">
            <v>NON PREVISTO</v>
          </cell>
        </row>
        <row r="2936">
          <cell r="A2936">
            <v>104774</v>
          </cell>
          <cell r="B2936" t="str">
            <v>ELETTROCARDIOGRAFO</v>
          </cell>
          <cell r="C2936" t="str">
            <v>EDAN INSTRUMENTS INC</v>
          </cell>
          <cell r="D2936" t="str">
            <v>SE 1202</v>
          </cell>
          <cell r="E2936" t="str">
            <v>360860-M24204830035</v>
          </cell>
          <cell r="F2936" t="str">
            <v>SINGOLA</v>
          </cell>
          <cell r="G2936">
            <v>104774</v>
          </cell>
          <cell r="I2936" t="str">
            <v>S.PIETRO</v>
          </cell>
          <cell r="J2936" t="str">
            <v>PREOSPEDALIZZAZIONE</v>
          </cell>
          <cell r="K2936" t="str">
            <v>PREOSPEDALIZZAZIONE</v>
          </cell>
          <cell r="L2936" t="str">
            <v>PREOSPEDALIZZAZIONE</v>
          </cell>
          <cell r="M2936" t="str">
            <v>SINGOLA</v>
          </cell>
          <cell r="N2936" t="str">
            <v>104774</v>
          </cell>
          <cell r="P2936" t="str">
            <v>BIENNALE</v>
          </cell>
          <cell r="Q2936" t="str">
            <v>ANNUALE</v>
          </cell>
          <cell r="R2936" t="str">
            <v>NON PREVISTO</v>
          </cell>
          <cell r="T2936" t="str">
            <v>NON PREVISTO</v>
          </cell>
          <cell r="U2936">
            <v>0</v>
          </cell>
          <cell r="V2936">
            <v>0</v>
          </cell>
          <cell r="W2936">
            <v>0</v>
          </cell>
          <cell r="X2936">
            <v>0</v>
          </cell>
          <cell r="Y2936" t="str">
            <v>DA FARE</v>
          </cell>
          <cell r="Z2936" t="str">
            <v>4774</v>
          </cell>
          <cell r="AA2936">
            <v>46245</v>
          </cell>
          <cell r="AB2936" t="str">
            <v>POSITIVO</v>
          </cell>
          <cell r="AC2936">
            <v>0</v>
          </cell>
          <cell r="AD2936" t="str">
            <v>NON PREVISTO</v>
          </cell>
          <cell r="AE2936" t="str">
            <v>NON PREVISTO</v>
          </cell>
          <cell r="AF2936" t="str">
            <v>NON PREVISTO</v>
          </cell>
          <cell r="AG2936" t="str">
            <v>NON PREVISTO</v>
          </cell>
          <cell r="AH2936" t="str">
            <v>NON PREVISTO</v>
          </cell>
        </row>
        <row r="2937">
          <cell r="A2937">
            <v>104775</v>
          </cell>
          <cell r="B2937" t="str">
            <v>ELETTROCARDIOGRAFO</v>
          </cell>
          <cell r="C2937" t="str">
            <v>EDAN INSTRUMENTS INC</v>
          </cell>
          <cell r="D2937" t="str">
            <v>SE 1202</v>
          </cell>
          <cell r="E2937" t="str">
            <v>360860-M24204830026</v>
          </cell>
          <cell r="F2937" t="str">
            <v>SINGOLA</v>
          </cell>
          <cell r="G2937">
            <v>104775</v>
          </cell>
          <cell r="I2937" t="str">
            <v>S.PIETRO</v>
          </cell>
          <cell r="J2937" t="str">
            <v xml:space="preserve">AMB. CARDIOLOGIA </v>
          </cell>
          <cell r="K2937" t="str">
            <v xml:space="preserve">AMB. CARDIOLOGIA </v>
          </cell>
          <cell r="L2937" t="str">
            <v>AMB. CARDIOLOGIA</v>
          </cell>
          <cell r="M2937" t="str">
            <v>SINGOLA</v>
          </cell>
          <cell r="N2937" t="str">
            <v>104775</v>
          </cell>
          <cell r="P2937" t="str">
            <v>BIENNALE</v>
          </cell>
          <cell r="Q2937" t="str">
            <v>ANNUALE</v>
          </cell>
          <cell r="R2937" t="str">
            <v>NON PREVISTO</v>
          </cell>
          <cell r="T2937" t="str">
            <v>DA FARE</v>
          </cell>
          <cell r="U2937" t="str">
            <v>4775</v>
          </cell>
          <cell r="V2937">
            <v>46267</v>
          </cell>
          <cell r="W2937" t="str">
            <v>POSITIVO</v>
          </cell>
          <cell r="X2937">
            <v>0</v>
          </cell>
          <cell r="Y2937" t="str">
            <v>DA FARE</v>
          </cell>
          <cell r="Z2937" t="str">
            <v>4775</v>
          </cell>
          <cell r="AA2937">
            <v>46267</v>
          </cell>
          <cell r="AB2937" t="str">
            <v>POSITIVO</v>
          </cell>
          <cell r="AC2937">
            <v>0</v>
          </cell>
          <cell r="AD2937" t="str">
            <v>NON PREVISTO</v>
          </cell>
          <cell r="AE2937" t="str">
            <v>NON PREVISTO</v>
          </cell>
          <cell r="AF2937" t="str">
            <v>NON PREVISTO</v>
          </cell>
          <cell r="AG2937" t="str">
            <v>NON PREVISTO</v>
          </cell>
          <cell r="AH2937" t="str">
            <v>NON PREVISTO</v>
          </cell>
        </row>
        <row r="2938">
          <cell r="A2938">
            <v>104776</v>
          </cell>
          <cell r="B2938" t="str">
            <v>COLORATORE AUTOMATICO DI TESSUTI</v>
          </cell>
          <cell r="C2938" t="str">
            <v>BIOMERIEUX SA</v>
          </cell>
          <cell r="D2938" t="str">
            <v>PREVI COLOR GRAM V2</v>
          </cell>
          <cell r="E2938" t="str">
            <v>414292223154</v>
          </cell>
          <cell r="F2938" t="str">
            <v>SINGOLA</v>
          </cell>
          <cell r="G2938">
            <v>104776</v>
          </cell>
          <cell r="I2938" t="str">
            <v>S.PIETRO</v>
          </cell>
          <cell r="J2938" t="str">
            <v>LABORATORIO ANALISI</v>
          </cell>
          <cell r="K2938" t="str">
            <v>LABORATORIO ANALISI</v>
          </cell>
          <cell r="L2938" t="str">
            <v>LABORATORIO ANALISI</v>
          </cell>
          <cell r="M2938" t="str">
            <v>SINGOLA</v>
          </cell>
          <cell r="N2938" t="str">
            <v>104776</v>
          </cell>
          <cell r="P2938" t="str">
            <v>BIENNALE</v>
          </cell>
          <cell r="Q2938" t="str">
            <v>ANNUALE (NON DI NS COMPETENZA)</v>
          </cell>
          <cell r="R2938" t="str">
            <v>NON PREVISTO</v>
          </cell>
          <cell r="T2938" t="str">
            <v>DA FARE</v>
          </cell>
          <cell r="U2938">
            <v>4776</v>
          </cell>
          <cell r="V2938">
            <v>46195</v>
          </cell>
          <cell r="W2938" t="str">
            <v>POSITIVO</v>
          </cell>
          <cell r="X2938">
            <v>0</v>
          </cell>
          <cell r="Y2938" t="str">
            <v>NON PREVISTO</v>
          </cell>
          <cell r="Z2938">
            <v>0</v>
          </cell>
          <cell r="AA2938">
            <v>0</v>
          </cell>
          <cell r="AB2938">
            <v>0</v>
          </cell>
          <cell r="AC2938">
            <v>0</v>
          </cell>
          <cell r="AD2938" t="str">
            <v>NON PREVISTO</v>
          </cell>
          <cell r="AE2938" t="str">
            <v>NON PREVISTO</v>
          </cell>
          <cell r="AF2938" t="str">
            <v>NON PREVISTO</v>
          </cell>
          <cell r="AG2938" t="str">
            <v>NON PREVISTO</v>
          </cell>
          <cell r="AH2938" t="str">
            <v>NON PREVISTO</v>
          </cell>
        </row>
        <row r="2939">
          <cell r="A2939">
            <v>104777</v>
          </cell>
          <cell r="B2939" t="str">
            <v>LETTO PER RIANIMAZIONE NEONATALE</v>
          </cell>
          <cell r="C2939" t="str">
            <v>DRAEGER MEDICAL AG &amp; CO KG</v>
          </cell>
          <cell r="D2939" t="str">
            <v>BABYTHERM 8010</v>
          </cell>
          <cell r="E2939" t="str">
            <v>ASDK-0093</v>
          </cell>
          <cell r="F2939" t="str">
            <v>SINGOLA</v>
          </cell>
          <cell r="G2939">
            <v>104777</v>
          </cell>
          <cell r="I2939" t="str">
            <v>S.PIETRO</v>
          </cell>
          <cell r="J2939" t="str">
            <v>S. CATERINA SOLVENTI</v>
          </cell>
          <cell r="K2939" t="str">
            <v>UTIN</v>
          </cell>
          <cell r="L2939" t="str">
            <v>S. CATERINA SOLVENTI</v>
          </cell>
          <cell r="M2939" t="str">
            <v>SINGOLA</v>
          </cell>
          <cell r="N2939" t="str">
            <v>104777</v>
          </cell>
          <cell r="P2939" t="str">
            <v>ANNUALE</v>
          </cell>
          <cell r="Q2939" t="str">
            <v>ANNUALE</v>
          </cell>
          <cell r="R2939" t="str">
            <v>NON PREVISTO</v>
          </cell>
          <cell r="T2939" t="str">
            <v>DA FARE</v>
          </cell>
          <cell r="U2939">
            <v>4777</v>
          </cell>
          <cell r="V2939">
            <v>46111</v>
          </cell>
          <cell r="W2939" t="str">
            <v>POSITIVO CON RISERVA</v>
          </cell>
          <cell r="X2939" t="str">
            <v xml:space="preserve">ERRORE BATTERIA </v>
          </cell>
          <cell r="Y2939" t="str">
            <v>DA FARE</v>
          </cell>
          <cell r="Z2939">
            <v>4777</v>
          </cell>
          <cell r="AA2939">
            <v>46111</v>
          </cell>
          <cell r="AB2939" t="str">
            <v>POSITIVO CON RISERVA</v>
          </cell>
          <cell r="AC2939" t="str">
            <v>NC 5 ERRORE BATTERIA</v>
          </cell>
          <cell r="AD2939" t="str">
            <v>NON PREVISTO</v>
          </cell>
          <cell r="AE2939" t="str">
            <v>NON PREVISTO</v>
          </cell>
          <cell r="AF2939" t="str">
            <v>NON PREVISTO</v>
          </cell>
          <cell r="AG2939" t="str">
            <v>NON PREVISTO</v>
          </cell>
          <cell r="AH2939" t="str">
            <v>NON PREVISTO</v>
          </cell>
        </row>
        <row r="2940">
          <cell r="A2940">
            <v>104778</v>
          </cell>
          <cell r="B2940" t="str">
            <v>TERMOREGOLAZIONE CORPOREA NEONATALE</v>
          </cell>
          <cell r="C2940" t="str">
            <v>KANMED AB</v>
          </cell>
          <cell r="D2940" t="str">
            <v>BABY BED</v>
          </cell>
          <cell r="E2940" t="str">
            <v>10398</v>
          </cell>
          <cell r="F2940" t="str">
            <v>SINGOLA</v>
          </cell>
          <cell r="G2940">
            <v>104778</v>
          </cell>
          <cell r="I2940" t="str">
            <v>S.PIETRO</v>
          </cell>
          <cell r="J2940" t="str">
            <v>NIDO CENTRALE</v>
          </cell>
          <cell r="K2940" t="str">
            <v>NIDO CENTRALE</v>
          </cell>
          <cell r="L2940" t="str">
            <v>UTIN</v>
          </cell>
          <cell r="M2940" t="str">
            <v>SINGOLA</v>
          </cell>
          <cell r="N2940">
            <v>104778</v>
          </cell>
          <cell r="P2940" t="str">
            <v>ANNUALE</v>
          </cell>
          <cell r="Q2940" t="str">
            <v>ANNUALE</v>
          </cell>
          <cell r="R2940" t="str">
            <v>NON PREVISTO</v>
          </cell>
          <cell r="T2940" t="str">
            <v>DA FARE</v>
          </cell>
          <cell r="U2940">
            <v>4778</v>
          </cell>
          <cell r="V2940">
            <v>46146</v>
          </cell>
          <cell r="W2940" t="str">
            <v>POSITIVO</v>
          </cell>
          <cell r="X2940">
            <v>0</v>
          </cell>
          <cell r="Y2940" t="str">
            <v>DA FARE</v>
          </cell>
          <cell r="Z2940">
            <v>4778</v>
          </cell>
          <cell r="AA2940">
            <v>46146</v>
          </cell>
          <cell r="AB2940" t="str">
            <v>POSITIVO</v>
          </cell>
          <cell r="AC2940">
            <v>0</v>
          </cell>
          <cell r="AD2940" t="str">
            <v>NON PREVISTO</v>
          </cell>
          <cell r="AE2940" t="str">
            <v>NON PREVISTO</v>
          </cell>
          <cell r="AF2940" t="str">
            <v>NON PREVISTO</v>
          </cell>
          <cell r="AG2940" t="str">
            <v>NON PREVISTO</v>
          </cell>
          <cell r="AH2940" t="str">
            <v>NON PREVISTO</v>
          </cell>
        </row>
        <row r="2941">
          <cell r="A2941">
            <v>104779</v>
          </cell>
          <cell r="B2941" t="str">
            <v>TERMOREGOLAZIONE CORPOREA NEONATALE</v>
          </cell>
          <cell r="C2941" t="str">
            <v>KANMED AB</v>
          </cell>
          <cell r="D2941" t="str">
            <v>BABY BED</v>
          </cell>
          <cell r="E2941" t="str">
            <v>10399</v>
          </cell>
          <cell r="F2941" t="str">
            <v>SINGOLA</v>
          </cell>
          <cell r="G2941">
            <v>104779</v>
          </cell>
          <cell r="I2941" t="str">
            <v>S.PIETRO</v>
          </cell>
          <cell r="J2941" t="str">
            <v>NIDO CENTRALE</v>
          </cell>
          <cell r="K2941" t="str">
            <v>UTIN</v>
          </cell>
          <cell r="L2941" t="str">
            <v>UTIN</v>
          </cell>
          <cell r="M2941" t="str">
            <v>SINGOLA</v>
          </cell>
          <cell r="N2941">
            <v>104779</v>
          </cell>
          <cell r="P2941" t="str">
            <v>ANNUALE</v>
          </cell>
          <cell r="Q2941" t="str">
            <v>ANNUALE</v>
          </cell>
          <cell r="R2941" t="str">
            <v>NON PREVISTO</v>
          </cell>
          <cell r="T2941" t="str">
            <v>DA FARE</v>
          </cell>
          <cell r="U2941">
            <v>4779</v>
          </cell>
          <cell r="V2941">
            <v>46140</v>
          </cell>
          <cell r="W2941" t="str">
            <v>POSITIVO</v>
          </cell>
          <cell r="X2941">
            <v>0</v>
          </cell>
          <cell r="Y2941" t="str">
            <v>DA FARE</v>
          </cell>
          <cell r="Z2941">
            <v>4779</v>
          </cell>
          <cell r="AA2941">
            <v>46140</v>
          </cell>
          <cell r="AB2941" t="str">
            <v>POSITIVO</v>
          </cell>
          <cell r="AC2941">
            <v>0</v>
          </cell>
          <cell r="AD2941" t="str">
            <v>NON PREVISTO</v>
          </cell>
          <cell r="AE2941" t="str">
            <v>NON PREVISTO</v>
          </cell>
          <cell r="AF2941" t="str">
            <v>NON PREVISTO</v>
          </cell>
          <cell r="AG2941" t="str">
            <v>NON PREVISTO</v>
          </cell>
          <cell r="AH2941" t="str">
            <v>NON PREVISTO</v>
          </cell>
        </row>
        <row r="2942">
          <cell r="A2942">
            <v>104780</v>
          </cell>
          <cell r="B2942" t="str">
            <v>ANALIZZATORE AUTOMATICO PER IMMUNOCHIMICA</v>
          </cell>
          <cell r="C2942" t="str">
            <v>BIOKIT SA</v>
          </cell>
          <cell r="D2942" t="str">
            <v>BIO FLASH</v>
          </cell>
          <cell r="E2942" t="str">
            <v>24028312</v>
          </cell>
          <cell r="F2942" t="str">
            <v>SINGOLA</v>
          </cell>
          <cell r="G2942">
            <v>104780</v>
          </cell>
          <cell r="I2942" t="str">
            <v>S.PIETRO</v>
          </cell>
          <cell r="J2942" t="str">
            <v>LABORATORIO ANALISI</v>
          </cell>
          <cell r="K2942" t="str">
            <v>LABORATORIO ANALISI</v>
          </cell>
          <cell r="L2942" t="str">
            <v>LABORATORIO ANALISI</v>
          </cell>
          <cell r="M2942" t="str">
            <v>SINGOLA</v>
          </cell>
          <cell r="N2942">
            <v>104780</v>
          </cell>
          <cell r="P2942" t="str">
            <v>BIENNALE</v>
          </cell>
          <cell r="Q2942" t="str">
            <v>ANNUALE (NON DI NS COMPETENZA)</v>
          </cell>
          <cell r="R2942" t="str">
            <v>NON PREVISTO</v>
          </cell>
          <cell r="T2942" t="str">
            <v>DA FARE</v>
          </cell>
          <cell r="U2942">
            <v>4780</v>
          </cell>
          <cell r="V2942">
            <v>46195</v>
          </cell>
          <cell r="W2942" t="str">
            <v>POSITIVO</v>
          </cell>
          <cell r="X2942">
            <v>0</v>
          </cell>
          <cell r="Y2942" t="str">
            <v>NON PREVISTO</v>
          </cell>
          <cell r="Z2942">
            <v>0</v>
          </cell>
          <cell r="AA2942">
            <v>0</v>
          </cell>
          <cell r="AB2942">
            <v>0</v>
          </cell>
          <cell r="AC2942">
            <v>0</v>
          </cell>
          <cell r="AD2942" t="str">
            <v>NON PREVISTO</v>
          </cell>
          <cell r="AE2942" t="str">
            <v>NON PREVISTO</v>
          </cell>
          <cell r="AF2942" t="str">
            <v>NON PREVISTO</v>
          </cell>
          <cell r="AG2942" t="str">
            <v>NON PREVISTO</v>
          </cell>
          <cell r="AH2942" t="str">
            <v>NON PREVISTO</v>
          </cell>
        </row>
        <row r="2943">
          <cell r="A2943">
            <v>104781</v>
          </cell>
          <cell r="B2943" t="str">
            <v>VIDEOLARINGOSCOPIO</v>
          </cell>
          <cell r="C2943" t="str">
            <v>PEAC MEDICAL LTD</v>
          </cell>
          <cell r="D2943" t="str">
            <v>MO-3 HD DVR</v>
          </cell>
          <cell r="E2943" t="str">
            <v>U2324058</v>
          </cell>
          <cell r="F2943" t="str">
            <v>SINGOLA</v>
          </cell>
          <cell r="G2943">
            <v>104781</v>
          </cell>
          <cell r="I2943" t="str">
            <v>S.PIETRO</v>
          </cell>
          <cell r="J2943" t="str">
            <v>UTIN</v>
          </cell>
          <cell r="K2943" t="str">
            <v>UTIN</v>
          </cell>
          <cell r="L2943" t="str">
            <v>UTIN</v>
          </cell>
          <cell r="M2943" t="str">
            <v>SINGOLA</v>
          </cell>
          <cell r="N2943">
            <v>104781</v>
          </cell>
          <cell r="P2943" t="str">
            <v>ANNUALE</v>
          </cell>
          <cell r="Q2943" t="str">
            <v>ANNUALE</v>
          </cell>
          <cell r="R2943" t="str">
            <v>NON PREVISTO</v>
          </cell>
          <cell r="T2943" t="str">
            <v>DA FARE</v>
          </cell>
          <cell r="U2943">
            <v>4781</v>
          </cell>
          <cell r="V2943">
            <v>46149</v>
          </cell>
          <cell r="W2943" t="str">
            <v>POSITIVO</v>
          </cell>
          <cell r="X2943">
            <v>0</v>
          </cell>
          <cell r="Y2943" t="str">
            <v>DA FARE</v>
          </cell>
          <cell r="Z2943">
            <v>4781</v>
          </cell>
          <cell r="AA2943">
            <v>46149</v>
          </cell>
          <cell r="AB2943" t="str">
            <v>POSITIVO</v>
          </cell>
          <cell r="AC2943">
            <v>0</v>
          </cell>
          <cell r="AD2943" t="str">
            <v>NON PREVISTO</v>
          </cell>
          <cell r="AE2943" t="str">
            <v>NON PREVISTO</v>
          </cell>
          <cell r="AF2943" t="str">
            <v>NON PREVISTO</v>
          </cell>
          <cell r="AG2943" t="str">
            <v>NON PREVISTO</v>
          </cell>
          <cell r="AH2943" t="str">
            <v>NON PREVISTO</v>
          </cell>
        </row>
        <row r="2944">
          <cell r="A2944">
            <v>104784</v>
          </cell>
          <cell r="B2944" t="str">
            <v>POMPA DI INFUSIONE</v>
          </cell>
          <cell r="C2944" t="str">
            <v>FRESENIUS KABI AG</v>
          </cell>
          <cell r="D2944" t="str">
            <v>AGILIA VP MC</v>
          </cell>
          <cell r="E2944">
            <v>24842674</v>
          </cell>
          <cell r="F2944" t="str">
            <v>SINGOLA</v>
          </cell>
          <cell r="G2944">
            <v>104784</v>
          </cell>
          <cell r="I2944" t="str">
            <v>S.PIETRO</v>
          </cell>
          <cell r="J2944" t="str">
            <v>S. RAFFAELE</v>
          </cell>
          <cell r="K2944" t="str">
            <v>S. RAFFAELE</v>
          </cell>
          <cell r="L2944" t="str">
            <v>S. RAFFAELE</v>
          </cell>
          <cell r="M2944" t="str">
            <v>SINGOLA</v>
          </cell>
          <cell r="N2944">
            <v>104784</v>
          </cell>
          <cell r="P2944" t="str">
            <v>BIENNALE</v>
          </cell>
          <cell r="Q2944" t="str">
            <v>ANNUALE (NON DI NS COMPETENZA)</v>
          </cell>
          <cell r="R2944" t="str">
            <v>NON PREVISTO</v>
          </cell>
          <cell r="T2944" t="str">
            <v>DA FARE</v>
          </cell>
          <cell r="U2944">
            <v>4784</v>
          </cell>
          <cell r="V2944">
            <v>46213</v>
          </cell>
          <cell r="W2944" t="str">
            <v>POSITIVO</v>
          </cell>
          <cell r="X2944">
            <v>0</v>
          </cell>
          <cell r="Y2944" t="str">
            <v>NON PREVISTO</v>
          </cell>
          <cell r="Z2944">
            <v>0</v>
          </cell>
          <cell r="AA2944">
            <v>0</v>
          </cell>
          <cell r="AB2944">
            <v>0</v>
          </cell>
          <cell r="AC2944">
            <v>0</v>
          </cell>
          <cell r="AD2944" t="str">
            <v>NON PREVISTO</v>
          </cell>
          <cell r="AE2944" t="str">
            <v>NON PREVISTO</v>
          </cell>
          <cell r="AF2944" t="str">
            <v>NON PREVISTO</v>
          </cell>
          <cell r="AG2944" t="str">
            <v>NON PREVISTO</v>
          </cell>
          <cell r="AH2944" t="str">
            <v>NON PREVISTO</v>
          </cell>
        </row>
        <row r="2945">
          <cell r="A2945">
            <v>104785</v>
          </cell>
          <cell r="B2945" t="str">
            <v>NUTRIPOMPA</v>
          </cell>
          <cell r="C2945" t="str">
            <v>NUTRICIA MEDICAL DEVICES BV</v>
          </cell>
          <cell r="D2945" t="str">
            <v>FLOCARE INFINITY</v>
          </cell>
          <cell r="E2945">
            <v>76100830</v>
          </cell>
          <cell r="F2945" t="str">
            <v>SINGOLA</v>
          </cell>
          <cell r="G2945">
            <v>104785</v>
          </cell>
          <cell r="I2945" t="str">
            <v>S.PIETRO</v>
          </cell>
          <cell r="J2945" t="str">
            <v>S. RAFFAELE</v>
          </cell>
          <cell r="K2945" t="str">
            <v>S. RAFFAELE</v>
          </cell>
          <cell r="L2945" t="str">
            <v>NON TROVATO</v>
          </cell>
          <cell r="P2945" t="str">
            <v>BIENNALE</v>
          </cell>
          <cell r="Q2945" t="str">
            <v>ANNUALE (NON DI NS COMPETENZA)</v>
          </cell>
          <cell r="R2945" t="str">
            <v>NON PREVISTO</v>
          </cell>
          <cell r="T2945" t="str">
            <v>DA FARE</v>
          </cell>
          <cell r="U2945">
            <v>0</v>
          </cell>
          <cell r="V2945">
            <v>0</v>
          </cell>
          <cell r="W2945">
            <v>0</v>
          </cell>
          <cell r="X2945">
            <v>0</v>
          </cell>
          <cell r="Y2945" t="str">
            <v>NON PREVISTO</v>
          </cell>
          <cell r="Z2945">
            <v>0</v>
          </cell>
          <cell r="AA2945">
            <v>0</v>
          </cell>
          <cell r="AB2945">
            <v>0</v>
          </cell>
          <cell r="AC2945">
            <v>0</v>
          </cell>
          <cell r="AD2945" t="str">
            <v>NON PREVISTO</v>
          </cell>
          <cell r="AE2945" t="str">
            <v>NON PREVISTO</v>
          </cell>
          <cell r="AF2945" t="str">
            <v>NON PREVISTO</v>
          </cell>
          <cell r="AG2945" t="str">
            <v>NON PREVISTO</v>
          </cell>
          <cell r="AH2945" t="str">
            <v>NON PREVISTO</v>
          </cell>
        </row>
        <row r="2946">
          <cell r="A2946">
            <v>104786</v>
          </cell>
          <cell r="B2946" t="str">
            <v>ANALIZZATORE PCR</v>
          </cell>
          <cell r="C2946" t="str">
            <v>CHEPHEID</v>
          </cell>
          <cell r="D2946" t="str">
            <v>GENEXPERT 4</v>
          </cell>
          <cell r="E2946">
            <v>120002377</v>
          </cell>
          <cell r="F2946" t="str">
            <v>SINGOLA</v>
          </cell>
          <cell r="G2946">
            <v>104786</v>
          </cell>
          <cell r="I2946" t="str">
            <v>S.PIETRO</v>
          </cell>
          <cell r="J2946" t="str">
            <v>LABORATORIO ANALISI</v>
          </cell>
          <cell r="K2946" t="str">
            <v>LABORATORIO ANALISI</v>
          </cell>
          <cell r="L2946" t="str">
            <v>NON TROVATO</v>
          </cell>
          <cell r="P2946" t="str">
            <v>BIENNALE</v>
          </cell>
          <cell r="Q2946" t="str">
            <v>ANNUALE (NON DI NS COMPETENZA)</v>
          </cell>
          <cell r="R2946" t="str">
            <v>NON PREVISTO</v>
          </cell>
          <cell r="T2946" t="str">
            <v>DA FARE</v>
          </cell>
          <cell r="U2946">
            <v>0</v>
          </cell>
          <cell r="V2946">
            <v>0</v>
          </cell>
          <cell r="W2946">
            <v>0</v>
          </cell>
          <cell r="X2946">
            <v>0</v>
          </cell>
          <cell r="Y2946" t="str">
            <v>NON PREVISTO</v>
          </cell>
          <cell r="Z2946">
            <v>0</v>
          </cell>
          <cell r="AA2946">
            <v>0</v>
          </cell>
          <cell r="AB2946">
            <v>0</v>
          </cell>
          <cell r="AC2946">
            <v>0</v>
          </cell>
          <cell r="AD2946" t="str">
            <v>NON PREVISTO</v>
          </cell>
          <cell r="AE2946" t="str">
            <v>NON PREVISTO</v>
          </cell>
          <cell r="AF2946" t="str">
            <v>NON PREVISTO</v>
          </cell>
          <cell r="AG2946" t="str">
            <v>NON PREVISTO</v>
          </cell>
          <cell r="AH2946" t="str">
            <v>NON PREVISTO</v>
          </cell>
        </row>
        <row r="2947">
          <cell r="A2947">
            <v>104787</v>
          </cell>
          <cell r="B2947" t="str">
            <v>TERMOSALDATRICE</v>
          </cell>
          <cell r="C2947" t="str">
            <v>GANDUS SALDATRICI SRL</v>
          </cell>
          <cell r="D2947" t="str">
            <v>MINIRO' H NET EVO</v>
          </cell>
          <cell r="E2947">
            <v>2650</v>
          </cell>
          <cell r="F2947" t="str">
            <v>SINGOLA</v>
          </cell>
          <cell r="G2947">
            <v>104787</v>
          </cell>
          <cell r="I2947" t="str">
            <v>S.PIETRO</v>
          </cell>
          <cell r="J2947" t="str">
            <v>CENTRALE DI STERILIZZAZIONE</v>
          </cell>
          <cell r="K2947" t="str">
            <v>CENTRALE DI STERILIZZAZIONE</v>
          </cell>
          <cell r="L2947" t="str">
            <v>BLOCCO OPERATORIO SALA 1</v>
          </cell>
          <cell r="M2947" t="str">
            <v>SINGOLA</v>
          </cell>
          <cell r="N2947" t="str">
            <v>104787</v>
          </cell>
          <cell r="P2947" t="str">
            <v>BIENNALE</v>
          </cell>
          <cell r="Q2947" t="str">
            <v>ANNUALE (NON DI NS COMPETENZA)</v>
          </cell>
          <cell r="R2947" t="str">
            <v>NON PREVISTO</v>
          </cell>
          <cell r="S2947" t="str">
            <v>MP DA FARE CMQ</v>
          </cell>
          <cell r="T2947" t="str">
            <v>DA FARE</v>
          </cell>
          <cell r="U2947" t="str">
            <v>4787</v>
          </cell>
          <cell r="V2947">
            <v>46260</v>
          </cell>
          <cell r="W2947" t="str">
            <v>POSITIVO</v>
          </cell>
          <cell r="X2947">
            <v>0</v>
          </cell>
          <cell r="Y2947" t="str">
            <v>MP DA FARE CMQ</v>
          </cell>
          <cell r="Z2947" t="str">
            <v>4787</v>
          </cell>
          <cell r="AA2947">
            <v>0</v>
          </cell>
          <cell r="AB2947" t="str">
            <v>POSITIVO</v>
          </cell>
          <cell r="AC2947">
            <v>0</v>
          </cell>
          <cell r="AD2947" t="str">
            <v>NON PREVISTO</v>
          </cell>
          <cell r="AE2947" t="str">
            <v>NON PREVISTO</v>
          </cell>
          <cell r="AF2947" t="str">
            <v>NON PREVISTO</v>
          </cell>
          <cell r="AG2947" t="str">
            <v>NON PREVISTO</v>
          </cell>
          <cell r="AH2947" t="str">
            <v>NON PREVISTO</v>
          </cell>
        </row>
        <row r="2948">
          <cell r="A2948">
            <v>104788</v>
          </cell>
          <cell r="B2948" t="str">
            <v>FOTOTERAPIA PEDIATRICA, APPARECCHIO PER</v>
          </cell>
          <cell r="C2948" t="str">
            <v>TENDE ELEKTRONIK YAZILIM</v>
          </cell>
          <cell r="D2948" t="str">
            <v>BABYBLUE 360</v>
          </cell>
          <cell r="E2948" t="str">
            <v>BB360 241402</v>
          </cell>
          <cell r="F2948" t="str">
            <v>SINGOLA</v>
          </cell>
          <cell r="G2948">
            <v>104788</v>
          </cell>
          <cell r="I2948" t="str">
            <v>S.PIETRO</v>
          </cell>
          <cell r="J2948" t="str">
            <v>UTIN</v>
          </cell>
          <cell r="K2948" t="str">
            <v>UTIN</v>
          </cell>
          <cell r="L2948" t="str">
            <v>UTIN</v>
          </cell>
          <cell r="M2948" t="str">
            <v>SINGOLA</v>
          </cell>
          <cell r="N2948">
            <v>104788</v>
          </cell>
          <cell r="P2948" t="str">
            <v>ANNUALE</v>
          </cell>
          <cell r="Q2948" t="str">
            <v>ANNUALE</v>
          </cell>
          <cell r="R2948" t="str">
            <v>NON PREVISTO</v>
          </cell>
          <cell r="T2948" t="str">
            <v>DA FARE</v>
          </cell>
          <cell r="U2948">
            <v>4788</v>
          </cell>
          <cell r="V2948">
            <v>46148</v>
          </cell>
          <cell r="W2948" t="str">
            <v>POSITIVO</v>
          </cell>
          <cell r="X2948">
            <v>0</v>
          </cell>
          <cell r="Y2948" t="str">
            <v>DA FARE</v>
          </cell>
          <cell r="Z2948">
            <v>4788</v>
          </cell>
          <cell r="AA2948">
            <v>46148</v>
          </cell>
          <cell r="AB2948" t="str">
            <v>POSITIVO</v>
          </cell>
          <cell r="AC2948">
            <v>0</v>
          </cell>
          <cell r="AD2948" t="str">
            <v>NON PREVISTO</v>
          </cell>
          <cell r="AE2948" t="str">
            <v>NON PREVISTO</v>
          </cell>
          <cell r="AF2948" t="str">
            <v>NON PREVISTO</v>
          </cell>
          <cell r="AG2948" t="str">
            <v>NON PREVISTO</v>
          </cell>
          <cell r="AH2948" t="str">
            <v>NON PREVISTO</v>
          </cell>
        </row>
        <row r="2949">
          <cell r="A2949">
            <v>104789</v>
          </cell>
          <cell r="B2949" t="str">
            <v>ANALIZZATORE PER SPERMIOGRAMMI</v>
          </cell>
          <cell r="C2949" t="str">
            <v>BONRAYBIO CO LTD</v>
          </cell>
          <cell r="D2949" t="str">
            <v>LENSHOOKE X1 PRO</v>
          </cell>
          <cell r="E2949" t="str">
            <v>X10XA10M10021</v>
          </cell>
          <cell r="F2949" t="str">
            <v>SINGOLA</v>
          </cell>
          <cell r="G2949">
            <v>104789</v>
          </cell>
          <cell r="I2949" t="str">
            <v>S.PIETRO</v>
          </cell>
          <cell r="J2949" t="str">
            <v>LABORATORIO ANALISI</v>
          </cell>
          <cell r="K2949" t="str">
            <v>LABORATORIO ANALISI</v>
          </cell>
          <cell r="L2949" t="str">
            <v>NON TROVATO</v>
          </cell>
          <cell r="P2949" t="str">
            <v>BIENNALE</v>
          </cell>
          <cell r="Q2949" t="str">
            <v>ANNUALE (NON DI NS COMPETENZA)</v>
          </cell>
          <cell r="R2949" t="str">
            <v>NON PREVISTO</v>
          </cell>
          <cell r="T2949" t="str">
            <v>DA FARE</v>
          </cell>
          <cell r="U2949">
            <v>0</v>
          </cell>
          <cell r="V2949">
            <v>0</v>
          </cell>
          <cell r="W2949">
            <v>0</v>
          </cell>
          <cell r="X2949">
            <v>0</v>
          </cell>
          <cell r="Y2949" t="str">
            <v>NON PREVISTO</v>
          </cell>
          <cell r="Z2949">
            <v>0</v>
          </cell>
          <cell r="AA2949">
            <v>0</v>
          </cell>
          <cell r="AB2949">
            <v>0</v>
          </cell>
          <cell r="AC2949">
            <v>0</v>
          </cell>
          <cell r="AD2949" t="str">
            <v>NON PREVISTO</v>
          </cell>
          <cell r="AE2949" t="str">
            <v>NON PREVISTO</v>
          </cell>
          <cell r="AF2949" t="str">
            <v>NON PREVISTO</v>
          </cell>
          <cell r="AG2949" t="str">
            <v>NON PREVISTO</v>
          </cell>
          <cell r="AH2949" t="str">
            <v>NON PREVISTO</v>
          </cell>
        </row>
        <row r="2950">
          <cell r="A2950">
            <v>104790</v>
          </cell>
          <cell r="B2950" t="str">
            <v>COAGULOMETRO</v>
          </cell>
          <cell r="C2950" t="str">
            <v>INSTRUMENTATION LABORATORY</v>
          </cell>
          <cell r="D2950" t="str">
            <v>ACL TOP 750 CTS</v>
          </cell>
          <cell r="E2950" t="str">
            <v>24011047</v>
          </cell>
          <cell r="F2950" t="str">
            <v>PRINCIPALE</v>
          </cell>
          <cell r="G2950">
            <v>104790</v>
          </cell>
          <cell r="I2950" t="str">
            <v>S.PIETRO</v>
          </cell>
          <cell r="J2950" t="str">
            <v>LABORATORIO ANALISI</v>
          </cell>
          <cell r="K2950" t="str">
            <v>LABORATORIO ANALISI</v>
          </cell>
          <cell r="L2950" t="str">
            <v>LABORATORIO ANALISI</v>
          </cell>
          <cell r="M2950" t="str">
            <v>SINGOLA</v>
          </cell>
          <cell r="N2950">
            <v>104790</v>
          </cell>
          <cell r="P2950" t="str">
            <v>BIENNALE</v>
          </cell>
          <cell r="Q2950" t="str">
            <v>ANNUALE (NON DI NS COMPETENZA)</v>
          </cell>
          <cell r="R2950" t="str">
            <v>NON PREVISTO</v>
          </cell>
          <cell r="T2950" t="str">
            <v>DA FARE</v>
          </cell>
          <cell r="U2950">
            <v>4790</v>
          </cell>
          <cell r="V2950">
            <v>46195</v>
          </cell>
          <cell r="W2950" t="str">
            <v>POSITIVO</v>
          </cell>
          <cell r="X2950">
            <v>0</v>
          </cell>
          <cell r="Y2950" t="str">
            <v>NON PREVISTO</v>
          </cell>
          <cell r="Z2950">
            <v>0</v>
          </cell>
          <cell r="AA2950">
            <v>0</v>
          </cell>
          <cell r="AB2950">
            <v>0</v>
          </cell>
          <cell r="AC2950">
            <v>0</v>
          </cell>
          <cell r="AD2950" t="str">
            <v>NON PREVISTO</v>
          </cell>
          <cell r="AE2950" t="str">
            <v>NON PREVISTO</v>
          </cell>
          <cell r="AF2950" t="str">
            <v>NON PREVISTO</v>
          </cell>
          <cell r="AG2950" t="str">
            <v>NON PREVISTO</v>
          </cell>
          <cell r="AH2950" t="str">
            <v>NON PREVISTO</v>
          </cell>
        </row>
        <row r="2951">
          <cell r="A2951" t="str">
            <v>104790 B</v>
          </cell>
          <cell r="B2951" t="str">
            <v>STAMPANTE PER PC</v>
          </cell>
          <cell r="C2951" t="str">
            <v>HEWLETT PACKARD CO</v>
          </cell>
          <cell r="D2951" t="str">
            <v>LASERJET PRO 3002 DW</v>
          </cell>
          <cell r="E2951" t="str">
            <v>VCN3MO3558</v>
          </cell>
          <cell r="F2951" t="str">
            <v>COMPONENTE</v>
          </cell>
          <cell r="G2951" t="str">
            <v>104790 B</v>
          </cell>
          <cell r="I2951" t="str">
            <v>S.PIETRO</v>
          </cell>
          <cell r="J2951" t="str">
            <v>LABORATORIO ANALISI</v>
          </cell>
          <cell r="K2951" t="str">
            <v>LABORATORIO ANALISI</v>
          </cell>
          <cell r="L2951" t="str">
            <v>NON TROVATO</v>
          </cell>
          <cell r="P2951" t="str">
            <v>BIENNALE</v>
          </cell>
          <cell r="Q2951" t="str">
            <v>ANNUALE (NON DI NS COMPETENZA)</v>
          </cell>
          <cell r="R2951" t="str">
            <v>NON PREVISTO</v>
          </cell>
          <cell r="T2951" t="str">
            <v>DA FARE</v>
          </cell>
          <cell r="U2951">
            <v>0</v>
          </cell>
          <cell r="V2951">
            <v>0</v>
          </cell>
          <cell r="W2951">
            <v>0</v>
          </cell>
          <cell r="X2951">
            <v>0</v>
          </cell>
          <cell r="Y2951" t="str">
            <v>NON PREVISTO</v>
          </cell>
          <cell r="Z2951">
            <v>0</v>
          </cell>
          <cell r="AA2951">
            <v>0</v>
          </cell>
          <cell r="AB2951">
            <v>0</v>
          </cell>
          <cell r="AC2951">
            <v>0</v>
          </cell>
          <cell r="AD2951" t="str">
            <v>NON PREVISTO</v>
          </cell>
          <cell r="AE2951" t="str">
            <v>NON PREVISTO</v>
          </cell>
          <cell r="AF2951" t="str">
            <v>NON PREVISTO</v>
          </cell>
          <cell r="AG2951" t="str">
            <v>NON PREVISTO</v>
          </cell>
          <cell r="AH2951" t="str">
            <v>NON PREVISTO</v>
          </cell>
        </row>
        <row r="2952">
          <cell r="A2952">
            <v>104796</v>
          </cell>
          <cell r="B2952" t="str">
            <v>OZONO TERAPIA, APPARECCHIO PER</v>
          </cell>
          <cell r="C2952" t="str">
            <v>ALNITEC SRL</v>
          </cell>
          <cell r="D2952" t="str">
            <v>OZO 2 PLUS</v>
          </cell>
          <cell r="E2952" t="str">
            <v>18240658</v>
          </cell>
          <cell r="F2952" t="str">
            <v>SINGOLA</v>
          </cell>
          <cell r="G2952">
            <v>104796</v>
          </cell>
          <cell r="I2952" t="str">
            <v>S.PIETRO</v>
          </cell>
          <cell r="J2952" t="str">
            <v>RADIOLOGIA</v>
          </cell>
          <cell r="K2952" t="str">
            <v>RADIOLOGIA</v>
          </cell>
          <cell r="L2952" t="str">
            <v>RADIOLOGIA</v>
          </cell>
          <cell r="M2952" t="str">
            <v>SINGOLA</v>
          </cell>
          <cell r="N2952">
            <v>104796</v>
          </cell>
          <cell r="P2952" t="str">
            <v>BIENNALE</v>
          </cell>
          <cell r="Q2952" t="str">
            <v>ANNUALE</v>
          </cell>
          <cell r="R2952" t="str">
            <v>NON PREVISTO</v>
          </cell>
          <cell r="T2952" t="str">
            <v>NON PREVISTO</v>
          </cell>
          <cell r="U2952">
            <v>0</v>
          </cell>
          <cell r="V2952">
            <v>0</v>
          </cell>
          <cell r="W2952">
            <v>0</v>
          </cell>
          <cell r="X2952">
            <v>0</v>
          </cell>
          <cell r="Y2952" t="str">
            <v>DA FARE</v>
          </cell>
          <cell r="Z2952">
            <v>4796</v>
          </cell>
          <cell r="AA2952">
            <v>46220</v>
          </cell>
          <cell r="AB2952" t="str">
            <v>POSITIVO</v>
          </cell>
          <cell r="AC2952">
            <v>0</v>
          </cell>
          <cell r="AD2952" t="str">
            <v>NON PREVISTO</v>
          </cell>
          <cell r="AE2952" t="str">
            <v>NON PREVISTO</v>
          </cell>
          <cell r="AF2952" t="str">
            <v>NON PREVISTO</v>
          </cell>
          <cell r="AG2952" t="str">
            <v>NON PREVISTO</v>
          </cell>
          <cell r="AH2952" t="str">
            <v>NON PREVISTO</v>
          </cell>
        </row>
        <row r="2953">
          <cell r="A2953">
            <v>104797</v>
          </cell>
          <cell r="B2953" t="str">
            <v xml:space="preserve">AMPLIFICATORE </v>
          </cell>
          <cell r="C2953" t="str">
            <v>BOSTON SCIENTIFIC CORP</v>
          </cell>
          <cell r="D2953" t="str">
            <v>RHYTHMIA HDX SIGNAL STATION</v>
          </cell>
          <cell r="E2953" t="str">
            <v>S0001267</v>
          </cell>
          <cell r="F2953" t="str">
            <v>PRINCIPALE</v>
          </cell>
          <cell r="G2953">
            <v>104797</v>
          </cell>
          <cell r="I2953" t="str">
            <v>S.PIETRO</v>
          </cell>
          <cell r="J2953" t="str">
            <v>EMODINAMICA</v>
          </cell>
          <cell r="K2953" t="str">
            <v>EMODINAMICA</v>
          </cell>
          <cell r="L2953" t="str">
            <v>EMODINAMICA</v>
          </cell>
          <cell r="M2953" t="str">
            <v>PRINCIPALE</v>
          </cell>
          <cell r="N2953" t="str">
            <v>104797</v>
          </cell>
          <cell r="P2953" t="str">
            <v>ANNUALE</v>
          </cell>
          <cell r="Q2953" t="str">
            <v>ANNUALE (NON DI NS COMPETENZA)</v>
          </cell>
          <cell r="R2953" t="str">
            <v>NON PREVISTO</v>
          </cell>
          <cell r="T2953" t="str">
            <v>DA FARE</v>
          </cell>
          <cell r="U2953" t="str">
            <v>4797</v>
          </cell>
          <cell r="V2953">
            <v>46268</v>
          </cell>
          <cell r="W2953" t="str">
            <v>POSITIVO</v>
          </cell>
          <cell r="X2953">
            <v>0</v>
          </cell>
          <cell r="Y2953" t="str">
            <v>NON PREVISTO</v>
          </cell>
          <cell r="Z2953">
            <v>0</v>
          </cell>
          <cell r="AA2953">
            <v>0</v>
          </cell>
          <cell r="AB2953">
            <v>0</v>
          </cell>
          <cell r="AC2953">
            <v>0</v>
          </cell>
          <cell r="AD2953" t="str">
            <v>NON PREVISTO</v>
          </cell>
          <cell r="AE2953" t="str">
            <v>NON PREVISTO</v>
          </cell>
          <cell r="AF2953" t="str">
            <v>NON PREVISTO</v>
          </cell>
          <cell r="AG2953" t="str">
            <v>NON PREVISTO</v>
          </cell>
          <cell r="AH2953" t="str">
            <v>NON PREVISTO</v>
          </cell>
        </row>
        <row r="2954">
          <cell r="A2954">
            <v>104798</v>
          </cell>
          <cell r="B2954" t="str">
            <v>ABLAZIONE CARDIACA A RADIOFREQUENZA, APPARECCHIO PER</v>
          </cell>
          <cell r="C2954" t="str">
            <v>STOCKERT GMBH</v>
          </cell>
          <cell r="D2954" t="str">
            <v>INTELLAGEN RF GENERATOR</v>
          </cell>
          <cell r="E2954" t="str">
            <v>0000000119</v>
          </cell>
          <cell r="F2954" t="str">
            <v>COMPONENTE</v>
          </cell>
          <cell r="G2954">
            <v>104797</v>
          </cell>
          <cell r="I2954" t="str">
            <v>S.PIETRO</v>
          </cell>
          <cell r="J2954" t="str">
            <v>EMODINAMICA</v>
          </cell>
          <cell r="K2954" t="str">
            <v>EMODINAMICA</v>
          </cell>
          <cell r="L2954" t="str">
            <v>EMODINAMICA</v>
          </cell>
          <cell r="M2954" t="str">
            <v>COMPONENTE</v>
          </cell>
          <cell r="N2954" t="str">
            <v>104797</v>
          </cell>
          <cell r="P2954" t="str">
            <v>ANNUALE</v>
          </cell>
          <cell r="Q2954" t="str">
            <v>ANNUALE (NON DI NS COMPETENZA)</v>
          </cell>
          <cell r="R2954" t="str">
            <v>NON PREVISTO</v>
          </cell>
          <cell r="T2954" t="str">
            <v>DA FARE</v>
          </cell>
          <cell r="U2954" t="str">
            <v>4798</v>
          </cell>
          <cell r="V2954">
            <v>46268</v>
          </cell>
          <cell r="W2954" t="str">
            <v>POSITIVO</v>
          </cell>
          <cell r="X2954">
            <v>0</v>
          </cell>
          <cell r="Y2954" t="str">
            <v>NON PREVISTO</v>
          </cell>
          <cell r="Z2954">
            <v>0</v>
          </cell>
          <cell r="AA2954">
            <v>0</v>
          </cell>
          <cell r="AB2954">
            <v>0</v>
          </cell>
          <cell r="AC2954">
            <v>0</v>
          </cell>
          <cell r="AD2954" t="str">
            <v>NON PREVISTO</v>
          </cell>
          <cell r="AE2954" t="str">
            <v>NON PREVISTO</v>
          </cell>
          <cell r="AF2954" t="str">
            <v>NON PREVISTO</v>
          </cell>
          <cell r="AG2954" t="str">
            <v>NON PREVISTO</v>
          </cell>
          <cell r="AH2954" t="str">
            <v>NON PREVISTO</v>
          </cell>
        </row>
        <row r="2955">
          <cell r="A2955">
            <v>104800</v>
          </cell>
          <cell r="B2955" t="str">
            <v>MONITOR PER PERSONAL COMPUTER</v>
          </cell>
          <cell r="C2955" t="str">
            <v>HEWLETT PACKARD CO</v>
          </cell>
          <cell r="D2955" t="str">
            <v>Z SERIES</v>
          </cell>
          <cell r="E2955" t="str">
            <v>NTGR800</v>
          </cell>
          <cell r="F2955" t="str">
            <v>COMPONENTE</v>
          </cell>
          <cell r="G2955">
            <v>104797</v>
          </cell>
          <cell r="I2955" t="str">
            <v>S.PIETRO</v>
          </cell>
          <cell r="J2955" t="str">
            <v>EMODINAMICA</v>
          </cell>
          <cell r="K2955" t="str">
            <v>EMODINAMICA</v>
          </cell>
          <cell r="L2955" t="str">
            <v>EMODINAMICA</v>
          </cell>
          <cell r="M2955" t="str">
            <v>COMPONENTE</v>
          </cell>
          <cell r="N2955" t="str">
            <v>104797</v>
          </cell>
          <cell r="P2955" t="str">
            <v>ANNUALE</v>
          </cell>
          <cell r="Q2955" t="str">
            <v>ANNUALE (NON DI NS COMPETENZA)</v>
          </cell>
          <cell r="R2955" t="str">
            <v>NON PREVISTO</v>
          </cell>
          <cell r="T2955" t="str">
            <v>DA FARE</v>
          </cell>
          <cell r="U2955" t="str">
            <v>4800</v>
          </cell>
          <cell r="V2955">
            <v>46268</v>
          </cell>
          <cell r="W2955" t="str">
            <v>POSITIVO</v>
          </cell>
          <cell r="X2955">
            <v>0</v>
          </cell>
          <cell r="Y2955" t="str">
            <v>NON PREVISTO</v>
          </cell>
          <cell r="Z2955">
            <v>0</v>
          </cell>
          <cell r="AA2955">
            <v>0</v>
          </cell>
          <cell r="AB2955">
            <v>0</v>
          </cell>
          <cell r="AC2955">
            <v>0</v>
          </cell>
          <cell r="AD2955" t="str">
            <v>NON PREVISTO</v>
          </cell>
          <cell r="AE2955" t="str">
            <v>NON PREVISTO</v>
          </cell>
          <cell r="AF2955" t="str">
            <v>NON PREVISTO</v>
          </cell>
          <cell r="AG2955" t="str">
            <v>NON PREVISTO</v>
          </cell>
          <cell r="AH2955" t="str">
            <v>NON PREVISTO</v>
          </cell>
        </row>
        <row r="2956">
          <cell r="A2956">
            <v>104801</v>
          </cell>
          <cell r="B2956" t="str">
            <v>WORKSTATION</v>
          </cell>
          <cell r="C2956" t="str">
            <v>BOSTON SCIENTIFIC CORP</v>
          </cell>
          <cell r="D2956" t="str">
            <v>004-727</v>
          </cell>
          <cell r="E2956" t="str">
            <v>004-7270869</v>
          </cell>
          <cell r="F2956" t="str">
            <v>COMPONENTE</v>
          </cell>
          <cell r="G2956">
            <v>104797</v>
          </cell>
          <cell r="I2956" t="str">
            <v>S.PIETRO</v>
          </cell>
          <cell r="J2956" t="str">
            <v>EMODINAMICA</v>
          </cell>
          <cell r="K2956" t="str">
            <v>EMODINAMICA</v>
          </cell>
          <cell r="L2956" t="str">
            <v>EMODINAMICA</v>
          </cell>
          <cell r="M2956" t="str">
            <v>COMPONENTE</v>
          </cell>
          <cell r="N2956" t="str">
            <v>104797</v>
          </cell>
          <cell r="P2956" t="str">
            <v>ANNUALE</v>
          </cell>
          <cell r="Q2956" t="str">
            <v>ANNUALE (NON DI NS COMPETENZA)</v>
          </cell>
          <cell r="R2956" t="str">
            <v>NON PREVISTO</v>
          </cell>
          <cell r="T2956" t="str">
            <v>DA FARE</v>
          </cell>
          <cell r="U2956" t="str">
            <v>4801</v>
          </cell>
          <cell r="V2956">
            <v>46268</v>
          </cell>
          <cell r="W2956" t="str">
            <v>POSITIVO</v>
          </cell>
          <cell r="X2956">
            <v>0</v>
          </cell>
          <cell r="Y2956" t="str">
            <v>NON PREVISTO</v>
          </cell>
          <cell r="Z2956">
            <v>0</v>
          </cell>
          <cell r="AA2956">
            <v>0</v>
          </cell>
          <cell r="AB2956">
            <v>0</v>
          </cell>
          <cell r="AC2956">
            <v>0</v>
          </cell>
          <cell r="AD2956" t="str">
            <v>NON PREVISTO</v>
          </cell>
          <cell r="AE2956" t="str">
            <v>NON PREVISTO</v>
          </cell>
          <cell r="AF2956" t="str">
            <v>NON PREVISTO</v>
          </cell>
          <cell r="AG2956" t="str">
            <v>NON PREVISTO</v>
          </cell>
          <cell r="AH2956" t="str">
            <v>NON PREVISTO</v>
          </cell>
        </row>
        <row r="2957">
          <cell r="A2957">
            <v>104802</v>
          </cell>
          <cell r="B2957" t="str">
            <v>MONITOR PER PERSONAL COMPUTER</v>
          </cell>
          <cell r="C2957" t="str">
            <v>HEWLETT PACKARD CO</v>
          </cell>
          <cell r="D2957" t="str">
            <v>Z SERIES</v>
          </cell>
          <cell r="E2957" t="str">
            <v>NTGK806</v>
          </cell>
          <cell r="F2957" t="str">
            <v>COMPONENTE</v>
          </cell>
          <cell r="G2957">
            <v>104797</v>
          </cell>
          <cell r="I2957" t="str">
            <v>S.PIETRO</v>
          </cell>
          <cell r="J2957" t="str">
            <v>EMODINAMICA</v>
          </cell>
          <cell r="K2957" t="str">
            <v>EMODINAMICA</v>
          </cell>
          <cell r="L2957" t="str">
            <v>EMODINAMICA</v>
          </cell>
          <cell r="M2957" t="str">
            <v>COMPONENTE</v>
          </cell>
          <cell r="N2957" t="str">
            <v>104797</v>
          </cell>
          <cell r="P2957" t="str">
            <v>ANNUALE</v>
          </cell>
          <cell r="Q2957" t="str">
            <v>ANNUALE (NON DI NS COMPETENZA)</v>
          </cell>
          <cell r="R2957" t="str">
            <v>NON PREVISTO</v>
          </cell>
          <cell r="T2957" t="str">
            <v>DA FARE</v>
          </cell>
          <cell r="U2957" t="str">
            <v>4802</v>
          </cell>
          <cell r="V2957">
            <v>46268</v>
          </cell>
          <cell r="W2957" t="str">
            <v>POSITIVO</v>
          </cell>
          <cell r="X2957">
            <v>0</v>
          </cell>
          <cell r="Y2957" t="str">
            <v>NON PREVISTO</v>
          </cell>
          <cell r="Z2957">
            <v>0</v>
          </cell>
          <cell r="AA2957">
            <v>0</v>
          </cell>
          <cell r="AB2957">
            <v>0</v>
          </cell>
          <cell r="AC2957">
            <v>0</v>
          </cell>
          <cell r="AD2957" t="str">
            <v>NON PREVISTO</v>
          </cell>
          <cell r="AE2957" t="str">
            <v>NON PREVISTO</v>
          </cell>
          <cell r="AF2957" t="str">
            <v>NON PREVISTO</v>
          </cell>
          <cell r="AG2957" t="str">
            <v>NON PREVISTO</v>
          </cell>
          <cell r="AH2957" t="str">
            <v>NON PREVISTO</v>
          </cell>
        </row>
        <row r="2958">
          <cell r="A2958">
            <v>104804</v>
          </cell>
          <cell r="B2958" t="str">
            <v>SCALDASACCHE A BAGNO TERMOSTATICO</v>
          </cell>
          <cell r="C2958" t="str">
            <v>LUCINI SURGICAL CONCEPT SRL</v>
          </cell>
          <cell r="D2958" t="str">
            <v>BM 27</v>
          </cell>
          <cell r="E2958" t="str">
            <v>7759</v>
          </cell>
          <cell r="F2958" t="str">
            <v>SINGOLA</v>
          </cell>
          <cell r="G2958">
            <v>104804</v>
          </cell>
          <cell r="I2958" t="str">
            <v>S.PIETRO</v>
          </cell>
          <cell r="J2958" t="str">
            <v>BLOCCO OPERATORIO</v>
          </cell>
          <cell r="K2958" t="str">
            <v>BLOCCO OPERATORIO</v>
          </cell>
          <cell r="L2958" t="str">
            <v>NON TROVATO</v>
          </cell>
          <cell r="P2958" t="str">
            <v>ANNUALE</v>
          </cell>
          <cell r="Q2958" t="str">
            <v>ANNUALE</v>
          </cell>
          <cell r="R2958" t="str">
            <v>NON PREVISTO</v>
          </cell>
          <cell r="T2958" t="str">
            <v>DA FARE</v>
          </cell>
          <cell r="U2958">
            <v>0</v>
          </cell>
          <cell r="V2958">
            <v>0</v>
          </cell>
          <cell r="W2958">
            <v>0</v>
          </cell>
          <cell r="X2958">
            <v>0</v>
          </cell>
          <cell r="Y2958" t="str">
            <v>DA FARE</v>
          </cell>
          <cell r="Z2958">
            <v>0</v>
          </cell>
          <cell r="AA2958">
            <v>0</v>
          </cell>
          <cell r="AB2958">
            <v>0</v>
          </cell>
          <cell r="AC2958">
            <v>0</v>
          </cell>
          <cell r="AD2958" t="str">
            <v>NON PREVISTO</v>
          </cell>
          <cell r="AE2958" t="str">
            <v>NON PREVISTO</v>
          </cell>
          <cell r="AF2958" t="str">
            <v>NON PREVISTO</v>
          </cell>
          <cell r="AG2958" t="str">
            <v>NON PREVISTO</v>
          </cell>
          <cell r="AH2958" t="str">
            <v>NON PREVISTO</v>
          </cell>
        </row>
        <row r="2959">
          <cell r="A2959">
            <v>104805</v>
          </cell>
          <cell r="B2959" t="str">
            <v>SCALDASACCHE A BAGNO TERMOSTATICO</v>
          </cell>
          <cell r="C2959" t="str">
            <v>LUCINI SURGICAL CONCEPT SRL</v>
          </cell>
          <cell r="D2959" t="str">
            <v>BM 27</v>
          </cell>
          <cell r="E2959" t="str">
            <v>7706</v>
          </cell>
          <cell r="F2959" t="str">
            <v>SINGOLA</v>
          </cell>
          <cell r="G2959">
            <v>104805</v>
          </cell>
          <cell r="I2959" t="str">
            <v>S.PIETRO</v>
          </cell>
          <cell r="J2959" t="str">
            <v>BLOCCO OPERATORIO</v>
          </cell>
          <cell r="K2959" t="str">
            <v>BLOCCO OPERATORIO</v>
          </cell>
          <cell r="L2959" t="str">
            <v>NON TROVATO</v>
          </cell>
          <cell r="P2959" t="str">
            <v>ANNUALE</v>
          </cell>
          <cell r="Q2959" t="str">
            <v>ANNUALE</v>
          </cell>
          <cell r="R2959" t="str">
            <v>NON PREVISTO</v>
          </cell>
          <cell r="T2959" t="str">
            <v>DA FARE</v>
          </cell>
          <cell r="U2959">
            <v>0</v>
          </cell>
          <cell r="V2959">
            <v>0</v>
          </cell>
          <cell r="W2959">
            <v>0</v>
          </cell>
          <cell r="X2959">
            <v>0</v>
          </cell>
          <cell r="Y2959" t="str">
            <v>DA FARE</v>
          </cell>
          <cell r="Z2959">
            <v>0</v>
          </cell>
          <cell r="AA2959">
            <v>0</v>
          </cell>
          <cell r="AB2959">
            <v>0</v>
          </cell>
          <cell r="AC2959">
            <v>0</v>
          </cell>
          <cell r="AD2959" t="str">
            <v>NON PREVISTO</v>
          </cell>
          <cell r="AE2959" t="str">
            <v>NON PREVISTO</v>
          </cell>
          <cell r="AF2959" t="str">
            <v>NON PREVISTO</v>
          </cell>
          <cell r="AG2959" t="str">
            <v>NON PREVISTO</v>
          </cell>
          <cell r="AH2959" t="str">
            <v>NON PREVISTO</v>
          </cell>
        </row>
        <row r="2960">
          <cell r="A2960">
            <v>104806</v>
          </cell>
          <cell r="B2960" t="str">
            <v>STAMPANTE PER VETRINI E/O CASSETTE</v>
          </cell>
          <cell r="C2960" t="str">
            <v>PYRAMID INNOVATION</v>
          </cell>
          <cell r="D2960" t="str">
            <v>EPREDIA SLIDEMATE AC</v>
          </cell>
          <cell r="E2960" t="str">
            <v>SPB10231153</v>
          </cell>
          <cell r="F2960" t="str">
            <v>SINGOLA</v>
          </cell>
          <cell r="G2960">
            <v>104806</v>
          </cell>
          <cell r="I2960" t="str">
            <v>S.PIETRO</v>
          </cell>
          <cell r="K2960" t="str">
            <v>ISTOPATOLOGIA</v>
          </cell>
          <cell r="L2960" t="str">
            <v>ISTOPATOLOGIA</v>
          </cell>
          <cell r="M2960" t="str">
            <v>PRINCIPALE</v>
          </cell>
          <cell r="N2960">
            <v>104806</v>
          </cell>
          <cell r="P2960" t="str">
            <v>BIENNALE (NON DI NS COMPETENZA)</v>
          </cell>
          <cell r="Q2960" t="str">
            <v>ANNUALE (NON DI NS COMPETENZA)</v>
          </cell>
          <cell r="R2960" t="str">
            <v>NON PREVISTO</v>
          </cell>
          <cell r="T2960" t="str">
            <v>NON PREVISTO</v>
          </cell>
          <cell r="U2960">
            <v>4806</v>
          </cell>
          <cell r="V2960">
            <v>46195</v>
          </cell>
          <cell r="W2960" t="str">
            <v>POSITIVO</v>
          </cell>
          <cell r="X2960" t="str">
            <v>VERIFICATO CON APP 104546</v>
          </cell>
          <cell r="Y2960" t="str">
            <v>NON PREVISTO</v>
          </cell>
          <cell r="Z2960">
            <v>0</v>
          </cell>
          <cell r="AA2960">
            <v>0</v>
          </cell>
          <cell r="AB2960">
            <v>0</v>
          </cell>
          <cell r="AC2960">
            <v>0</v>
          </cell>
          <cell r="AD2960" t="str">
            <v>NON PREVISTO</v>
          </cell>
          <cell r="AE2960" t="str">
            <v>NON PREVISTO</v>
          </cell>
          <cell r="AF2960" t="str">
            <v>NON PREVISTO</v>
          </cell>
          <cell r="AG2960" t="str">
            <v>NON PREVISTO</v>
          </cell>
          <cell r="AH2960" t="str">
            <v>NON PREVISTO</v>
          </cell>
        </row>
        <row r="2961">
          <cell r="A2961">
            <v>104807</v>
          </cell>
          <cell r="B2961" t="str">
            <v>LASER</v>
          </cell>
          <cell r="C2961" t="str">
            <v>LUMENIS LTD</v>
          </cell>
          <cell r="D2961" t="str">
            <v>PULSE 60 H</v>
          </cell>
          <cell r="E2961" t="str">
            <v>1019</v>
          </cell>
          <cell r="F2961" t="str">
            <v>SINGOLA</v>
          </cell>
          <cell r="G2961">
            <v>104807</v>
          </cell>
          <cell r="I2961" t="str">
            <v>S.PIETRO</v>
          </cell>
          <cell r="J2961" t="str">
            <v>BLOCCO OPERATORIO</v>
          </cell>
          <cell r="K2961" t="str">
            <v>BLOCCO OPERATORIO</v>
          </cell>
          <cell r="L2961" t="str">
            <v>BLOCCO OPERATORIO SALA 1</v>
          </cell>
          <cell r="M2961" t="str">
            <v>SINGOLA</v>
          </cell>
          <cell r="N2961" t="str">
            <v>104807</v>
          </cell>
          <cell r="P2961" t="str">
            <v>ANNUALE</v>
          </cell>
          <cell r="Q2961" t="str">
            <v>ANNUALE (NON DI NS COMPETENZA)</v>
          </cell>
          <cell r="R2961" t="str">
            <v>NON PREVISTO</v>
          </cell>
          <cell r="T2961" t="str">
            <v>DA FARE</v>
          </cell>
          <cell r="U2961" t="str">
            <v>4807</v>
          </cell>
          <cell r="V2961">
            <v>46260</v>
          </cell>
          <cell r="W2961" t="str">
            <v>POSITIVO</v>
          </cell>
          <cell r="X2961">
            <v>0</v>
          </cell>
          <cell r="Y2961" t="str">
            <v>NON PREVISTO</v>
          </cell>
          <cell r="Z2961">
            <v>0</v>
          </cell>
          <cell r="AA2961">
            <v>0</v>
          </cell>
          <cell r="AB2961">
            <v>0</v>
          </cell>
          <cell r="AC2961">
            <v>0</v>
          </cell>
          <cell r="AD2961" t="str">
            <v>NON PREVISTO</v>
          </cell>
          <cell r="AE2961" t="str">
            <v>NON PREVISTO</v>
          </cell>
          <cell r="AF2961" t="str">
            <v>NON PREVISTO</v>
          </cell>
          <cell r="AG2961" t="str">
            <v>NON PREVISTO</v>
          </cell>
          <cell r="AH2961" t="str">
            <v>NON PREVISTO</v>
          </cell>
        </row>
        <row r="2962">
          <cell r="A2962">
            <v>104808</v>
          </cell>
          <cell r="B2962" t="str">
            <v>ANALIZZATORE TEST ALLERGOLOGICI</v>
          </cell>
          <cell r="C2962" t="str">
            <v>MACRO ARRAY DIAGNOSTICS (MAD)</v>
          </cell>
          <cell r="D2962" t="str">
            <v>IMAGEXPLORER</v>
          </cell>
          <cell r="E2962" t="str">
            <v>22676131</v>
          </cell>
          <cell r="F2962" t="str">
            <v>SINGOLA</v>
          </cell>
          <cell r="G2962">
            <v>104808</v>
          </cell>
          <cell r="I2962" t="str">
            <v>S.PIETRO</v>
          </cell>
          <cell r="J2962" t="str">
            <v>LABORATORIO ANALISI</v>
          </cell>
          <cell r="K2962" t="str">
            <v>LABORATORIO ANALISI</v>
          </cell>
          <cell r="L2962" t="str">
            <v>LABORATORIO ANALISI</v>
          </cell>
          <cell r="M2962" t="str">
            <v>SINGOLA</v>
          </cell>
          <cell r="N2962">
            <v>104808</v>
          </cell>
          <cell r="P2962" t="str">
            <v>BIENNALE</v>
          </cell>
          <cell r="Q2962" t="str">
            <v>ANNUALE (NON DI NS COMPETENZA)</v>
          </cell>
          <cell r="R2962" t="str">
            <v>NON PREVISTO</v>
          </cell>
          <cell r="T2962" t="str">
            <v>DA FARE</v>
          </cell>
          <cell r="U2962">
            <v>4808</v>
          </cell>
          <cell r="V2962">
            <v>46195</v>
          </cell>
          <cell r="W2962" t="str">
            <v>POSITIVO</v>
          </cell>
          <cell r="X2962">
            <v>0</v>
          </cell>
          <cell r="Y2962" t="str">
            <v>NON PREVISTO</v>
          </cell>
          <cell r="Z2962">
            <v>0</v>
          </cell>
          <cell r="AA2962">
            <v>0</v>
          </cell>
          <cell r="AB2962">
            <v>0</v>
          </cell>
          <cell r="AC2962">
            <v>0</v>
          </cell>
          <cell r="AD2962" t="str">
            <v>NON PREVISTO</v>
          </cell>
          <cell r="AE2962" t="str">
            <v>NON PREVISTO</v>
          </cell>
          <cell r="AF2962" t="str">
            <v>NON PREVISTO</v>
          </cell>
          <cell r="AG2962" t="str">
            <v>NON PREVISTO</v>
          </cell>
          <cell r="AH2962" t="str">
            <v>NON PREVISTO</v>
          </cell>
        </row>
        <row r="2963">
          <cell r="A2963">
            <v>104809</v>
          </cell>
          <cell r="B2963" t="str">
            <v>AGITATORE DA LABORATORIO</v>
          </cell>
          <cell r="C2963" t="str">
            <v>BIOSAN LTD</v>
          </cell>
          <cell r="D2963" t="str">
            <v>MR 12 ROCHER SHAKER</v>
          </cell>
          <cell r="E2963" t="str">
            <v>010130200300S6</v>
          </cell>
          <cell r="F2963" t="str">
            <v>SINGOLA</v>
          </cell>
          <cell r="G2963">
            <v>104809</v>
          </cell>
          <cell r="I2963" t="str">
            <v>S.PIETRO</v>
          </cell>
          <cell r="J2963" t="str">
            <v>LABORATORIO ANALISI</v>
          </cell>
          <cell r="K2963" t="str">
            <v>LABORATORIO ANALISI</v>
          </cell>
          <cell r="L2963" t="str">
            <v>LABORATORIO ANALISI</v>
          </cell>
          <cell r="M2963" t="str">
            <v>SINGOLA</v>
          </cell>
          <cell r="N2963">
            <v>104809</v>
          </cell>
          <cell r="P2963" t="str">
            <v>BIENNALE</v>
          </cell>
          <cell r="Q2963" t="str">
            <v>ANNUALE (NON DI NS COMPETENZA)</v>
          </cell>
          <cell r="R2963" t="str">
            <v>NON PREVISTO</v>
          </cell>
          <cell r="T2963" t="str">
            <v>DA FARE</v>
          </cell>
          <cell r="U2963">
            <v>4809</v>
          </cell>
          <cell r="V2963">
            <v>46217</v>
          </cell>
          <cell r="W2963" t="str">
            <v>POSITIVO</v>
          </cell>
          <cell r="X2963">
            <v>0</v>
          </cell>
          <cell r="Y2963" t="str">
            <v>NON PREVISTO</v>
          </cell>
          <cell r="Z2963">
            <v>0</v>
          </cell>
          <cell r="AA2963">
            <v>0</v>
          </cell>
          <cell r="AB2963">
            <v>0</v>
          </cell>
          <cell r="AC2963">
            <v>0</v>
          </cell>
          <cell r="AD2963" t="str">
            <v>NON PREVISTO</v>
          </cell>
          <cell r="AE2963" t="str">
            <v>NON PREVISTO</v>
          </cell>
          <cell r="AF2963" t="str">
            <v>NON PREVISTO</v>
          </cell>
          <cell r="AG2963" t="str">
            <v>NON PREVISTO</v>
          </cell>
          <cell r="AH2963" t="str">
            <v>NON PREVISTO</v>
          </cell>
        </row>
        <row r="2964">
          <cell r="A2964">
            <v>104810</v>
          </cell>
          <cell r="B2964" t="str">
            <v>EMOGLOBINOMETRO</v>
          </cell>
          <cell r="C2964" t="str">
            <v>HEMOCUE AB</v>
          </cell>
          <cell r="D2964" t="str">
            <v>HB 201 +</v>
          </cell>
          <cell r="E2964" t="str">
            <v>2238015440</v>
          </cell>
          <cell r="F2964" t="str">
            <v>SINGOLA</v>
          </cell>
          <cell r="G2964">
            <v>101533</v>
          </cell>
          <cell r="I2964" t="str">
            <v>S.PIETRO</v>
          </cell>
          <cell r="J2964" t="str">
            <v>UTIN</v>
          </cell>
          <cell r="K2964" t="str">
            <v>UTIN</v>
          </cell>
          <cell r="L2964" t="str">
            <v>S. CATERINA SOLVENTI</v>
          </cell>
          <cell r="M2964" t="str">
            <v>SINGOLA</v>
          </cell>
          <cell r="N2964" t="str">
            <v>104810</v>
          </cell>
          <cell r="P2964" t="str">
            <v>ANNUALE</v>
          </cell>
          <cell r="Q2964" t="str">
            <v>ANNUALE (NON DI NS COMPETENZA)</v>
          </cell>
          <cell r="R2964" t="str">
            <v>NON PREVISTO</v>
          </cell>
          <cell r="T2964" t="str">
            <v>DA FARE</v>
          </cell>
          <cell r="U2964">
            <v>4810</v>
          </cell>
          <cell r="V2964">
            <v>46111</v>
          </cell>
          <cell r="W2964" t="str">
            <v>POSITIVO</v>
          </cell>
          <cell r="X2964">
            <v>0</v>
          </cell>
          <cell r="Y2964" t="str">
            <v>NON PREVISTO</v>
          </cell>
          <cell r="Z2964">
            <v>0</v>
          </cell>
          <cell r="AA2964">
            <v>0</v>
          </cell>
          <cell r="AB2964">
            <v>0</v>
          </cell>
          <cell r="AC2964">
            <v>0</v>
          </cell>
          <cell r="AD2964" t="str">
            <v>NON PREVISTO</v>
          </cell>
          <cell r="AE2964" t="str">
            <v>NON PREVISTO</v>
          </cell>
          <cell r="AF2964" t="str">
            <v>NON PREVISTO</v>
          </cell>
          <cell r="AG2964" t="str">
            <v>NON PREVISTO</v>
          </cell>
          <cell r="AH2964" t="str">
            <v>NON PREVISTO</v>
          </cell>
        </row>
        <row r="2965">
          <cell r="A2965">
            <v>104811</v>
          </cell>
          <cell r="B2965" t="str">
            <v>PULSOSSIMETRO</v>
          </cell>
          <cell r="C2965" t="str">
            <v>PM 10 N</v>
          </cell>
          <cell r="D2965" t="str">
            <v>SINGOLA</v>
          </cell>
          <cell r="E2965">
            <v>104811</v>
          </cell>
          <cell r="F2965" t="str">
            <v>SINGOLA</v>
          </cell>
          <cell r="G2965">
            <v>104811</v>
          </cell>
          <cell r="I2965" t="str">
            <v>S.PIETRO</v>
          </cell>
          <cell r="J2965" t="str">
            <v>S. CARLO CARDIOLOGIA</v>
          </cell>
          <cell r="K2965" t="str">
            <v>S. CARLO CARDIOLOGIA</v>
          </cell>
          <cell r="L2965" t="str">
            <v>S. CARLO CARDIOLOGIA</v>
          </cell>
          <cell r="M2965" t="str">
            <v>SINGOLA</v>
          </cell>
          <cell r="N2965" t="str">
            <v>104811</v>
          </cell>
          <cell r="P2965" t="str">
            <v>BIENNALE</v>
          </cell>
          <cell r="Q2965" t="str">
            <v>ANNUALE</v>
          </cell>
          <cell r="R2965" t="str">
            <v>NON PREVISTO</v>
          </cell>
          <cell r="T2965" t="str">
            <v>NON PREVISTO</v>
          </cell>
          <cell r="U2965">
            <v>0</v>
          </cell>
          <cell r="V2965">
            <v>0</v>
          </cell>
          <cell r="W2965">
            <v>0</v>
          </cell>
          <cell r="X2965">
            <v>0</v>
          </cell>
          <cell r="Y2965" t="str">
            <v>DA FARE</v>
          </cell>
          <cell r="Z2965">
            <v>4811</v>
          </cell>
          <cell r="AA2965">
            <v>46114</v>
          </cell>
          <cell r="AB2965" t="str">
            <v>POSITIVO</v>
          </cell>
          <cell r="AC2965">
            <v>0</v>
          </cell>
          <cell r="AD2965" t="str">
            <v>NON PREVISTO</v>
          </cell>
          <cell r="AE2965" t="str">
            <v>NON PREVISTO</v>
          </cell>
          <cell r="AF2965" t="str">
            <v>NON PREVISTO</v>
          </cell>
          <cell r="AG2965" t="str">
            <v>NON PREVISTO</v>
          </cell>
          <cell r="AH2965" t="str">
            <v>NON PREVISTO</v>
          </cell>
        </row>
        <row r="2966">
          <cell r="A2966">
            <v>104812</v>
          </cell>
          <cell r="B2966" t="str">
            <v>TERMOSALDATRICE</v>
          </cell>
          <cell r="C2966" t="str">
            <v>GANDUS SALDATRICI SRL</v>
          </cell>
          <cell r="D2966" t="str">
            <v>MINIRO' H NET EVO</v>
          </cell>
          <cell r="E2966" t="str">
            <v>2653</v>
          </cell>
          <cell r="F2966" t="str">
            <v>SINGOLA</v>
          </cell>
          <cell r="G2966">
            <v>104787</v>
          </cell>
          <cell r="I2966" t="str">
            <v>S.PIETRO</v>
          </cell>
          <cell r="J2966" t="str">
            <v>SALA PARTO</v>
          </cell>
          <cell r="K2966" t="str">
            <v xml:space="preserve">SALA OP. PAMPURI </v>
          </cell>
          <cell r="L2966" t="str">
            <v>SALA OP. PAMPURI</v>
          </cell>
          <cell r="M2966" t="str">
            <v>SINGOLA</v>
          </cell>
          <cell r="N2966" t="str">
            <v>104812</v>
          </cell>
          <cell r="P2966" t="str">
            <v>ANNUALE</v>
          </cell>
          <cell r="Q2966" t="str">
            <v>ANNUALE (NON DI NS COMPETENZA)</v>
          </cell>
          <cell r="R2966" t="str">
            <v>NON PREVISTO</v>
          </cell>
          <cell r="S2966" t="str">
            <v>MP DA FARE CMQ</v>
          </cell>
          <cell r="T2966" t="str">
            <v>DA FARE</v>
          </cell>
          <cell r="U2966">
            <v>4812</v>
          </cell>
          <cell r="V2966">
            <v>46227</v>
          </cell>
          <cell r="W2966" t="str">
            <v>POSITIVO</v>
          </cell>
          <cell r="X2966">
            <v>0</v>
          </cell>
          <cell r="Y2966" t="str">
            <v>MP DA FARE CMQ</v>
          </cell>
          <cell r="Z2966" t="str">
            <v>4812</v>
          </cell>
          <cell r="AA2966">
            <v>0</v>
          </cell>
          <cell r="AB2966" t="str">
            <v>POSITIVO</v>
          </cell>
          <cell r="AC2966">
            <v>0</v>
          </cell>
          <cell r="AD2966" t="str">
            <v>NON PREVISTO</v>
          </cell>
          <cell r="AE2966" t="str">
            <v>NON PREVISTO</v>
          </cell>
          <cell r="AF2966" t="str">
            <v>NON PREVISTO</v>
          </cell>
          <cell r="AG2966" t="str">
            <v>NON PREVISTO</v>
          </cell>
          <cell r="AH2966" t="str">
            <v>NON PREVISTO</v>
          </cell>
        </row>
        <row r="2967">
          <cell r="A2967">
            <v>104814</v>
          </cell>
          <cell r="B2967" t="str">
            <v>SONDA ECOGRAFICA</v>
          </cell>
          <cell r="C2967" t="str">
            <v>MINDRAY CO LTD</v>
          </cell>
          <cell r="D2967" t="str">
            <v>L12 4S</v>
          </cell>
          <cell r="E2967" t="str">
            <v>CAYE43181924</v>
          </cell>
          <cell r="F2967" t="str">
            <v>COMPONENTE</v>
          </cell>
          <cell r="G2967">
            <v>103235</v>
          </cell>
          <cell r="H2967" t="str">
            <v>ECO14 (103235)</v>
          </cell>
          <cell r="I2967" t="str">
            <v>S.PIETRO</v>
          </cell>
          <cell r="J2967" t="str">
            <v>PRONTO SOCCORSO</v>
          </cell>
          <cell r="K2967" t="str">
            <v>PRONTO SOCCORSO</v>
          </cell>
          <cell r="L2967" t="str">
            <v>PRONTO SOCCORSO</v>
          </cell>
          <cell r="M2967" t="str">
            <v>COMPONENTE</v>
          </cell>
          <cell r="N2967" t="str">
            <v>103235</v>
          </cell>
          <cell r="O2967" t="str">
            <v>ECO14 (103235)</v>
          </cell>
          <cell r="P2967" t="str">
            <v>ANNUALE CON APP PADRE</v>
          </cell>
          <cell r="Q2967" t="str">
            <v>ANNUALE</v>
          </cell>
          <cell r="R2967" t="str">
            <v>ANNUALE</v>
          </cell>
          <cell r="T2967" t="str">
            <v>DA FARE</v>
          </cell>
          <cell r="U2967">
            <v>3235</v>
          </cell>
          <cell r="V2967">
            <v>46262</v>
          </cell>
          <cell r="W2967" t="str">
            <v>POSITIVO</v>
          </cell>
          <cell r="X2967" t="str">
            <v>VERIFICATO CON APP PADRE</v>
          </cell>
          <cell r="Y2967" t="str">
            <v>DA FARE</v>
          </cell>
          <cell r="Z2967" t="str">
            <v>4814</v>
          </cell>
          <cell r="AA2967">
            <v>46262</v>
          </cell>
          <cell r="AB2967" t="str">
            <v>POSITIVO</v>
          </cell>
          <cell r="AC2967">
            <v>0</v>
          </cell>
          <cell r="AD2967" t="str">
            <v>DA FARE</v>
          </cell>
          <cell r="AE2967" t="str">
            <v>103235</v>
          </cell>
          <cell r="AF2967">
            <v>0</v>
          </cell>
          <cell r="AG2967">
            <v>0</v>
          </cell>
          <cell r="AH2967">
            <v>0</v>
          </cell>
        </row>
        <row r="2968">
          <cell r="A2968">
            <v>104815</v>
          </cell>
          <cell r="B2968" t="str">
            <v>PULSOSSIMETRO</v>
          </cell>
          <cell r="C2968" t="str">
            <v>NELLCOR PURITAN BENNETT INC</v>
          </cell>
          <cell r="D2968" t="str">
            <v>BEDSIDE SPO2 PATIENT MONITORING SYSTEM</v>
          </cell>
          <cell r="E2968" t="str">
            <v>MBB2210229</v>
          </cell>
          <cell r="F2968" t="str">
            <v>SINGOLA</v>
          </cell>
          <cell r="G2968">
            <v>104815</v>
          </cell>
          <cell r="I2968" t="str">
            <v>S.PIETRO</v>
          </cell>
          <cell r="J2968" t="str">
            <v>S. MARIA GORETTI</v>
          </cell>
          <cell r="K2968" t="str">
            <v>S. MARIA GORETTI</v>
          </cell>
          <cell r="L2968" t="str">
            <v>S. MARIA GORETTI</v>
          </cell>
          <cell r="M2968" t="str">
            <v>SINGOLA</v>
          </cell>
          <cell r="N2968" t="str">
            <v>104815</v>
          </cell>
          <cell r="P2968" t="str">
            <v>BIENNALE</v>
          </cell>
          <cell r="Q2968" t="str">
            <v>ANNUALE</v>
          </cell>
          <cell r="R2968" t="str">
            <v>NON PREVISTO</v>
          </cell>
          <cell r="T2968" t="str">
            <v>NON PREVISTO</v>
          </cell>
          <cell r="U2968">
            <v>0</v>
          </cell>
          <cell r="V2968">
            <v>0</v>
          </cell>
          <cell r="W2968">
            <v>0</v>
          </cell>
          <cell r="X2968">
            <v>0</v>
          </cell>
          <cell r="Y2968" t="str">
            <v>DA FARE</v>
          </cell>
          <cell r="Z2968">
            <v>4815</v>
          </cell>
          <cell r="AA2968">
            <v>46227</v>
          </cell>
          <cell r="AB2968" t="str">
            <v>POSITIVO</v>
          </cell>
          <cell r="AC2968">
            <v>0</v>
          </cell>
          <cell r="AD2968" t="str">
            <v>NON PREVISTO</v>
          </cell>
          <cell r="AE2968" t="str">
            <v>NON PREVISTO</v>
          </cell>
          <cell r="AF2968" t="str">
            <v>NON PREVISTO</v>
          </cell>
          <cell r="AG2968" t="str">
            <v>NON PREVISTO</v>
          </cell>
          <cell r="AH2968" t="str">
            <v>NON PREVISTO</v>
          </cell>
        </row>
        <row r="2969">
          <cell r="A2969">
            <v>104816</v>
          </cell>
          <cell r="B2969" t="str">
            <v>PULSOSSIMETRO</v>
          </cell>
          <cell r="C2969" t="str">
            <v>NELLCOR PURITAN BENNETT INC</v>
          </cell>
          <cell r="D2969" t="str">
            <v>BEDSIDE SPO2 PATIENT MONITORING SYSTEM</v>
          </cell>
          <cell r="E2969" t="str">
            <v>MBB1503672</v>
          </cell>
          <cell r="F2969" t="str">
            <v>SINGOLA</v>
          </cell>
          <cell r="G2969">
            <v>104815</v>
          </cell>
          <cell r="I2969" t="str">
            <v>S.PIETRO</v>
          </cell>
          <cell r="J2969" t="str">
            <v>S. MARIA GORETTI</v>
          </cell>
          <cell r="K2969" t="str">
            <v>S. MARIA GORETTI</v>
          </cell>
          <cell r="L2969" t="str">
            <v>S. MARIA GORETTI</v>
          </cell>
          <cell r="M2969" t="str">
            <v>SINGOLA</v>
          </cell>
          <cell r="N2969" t="str">
            <v>104816</v>
          </cell>
          <cell r="P2969" t="str">
            <v>BIENNALE</v>
          </cell>
          <cell r="Q2969" t="str">
            <v>ANNUALE</v>
          </cell>
          <cell r="R2969" t="str">
            <v>NON PREVISTO</v>
          </cell>
          <cell r="T2969" t="str">
            <v>DA FARE</v>
          </cell>
          <cell r="U2969">
            <v>4816</v>
          </cell>
          <cell r="V2969">
            <v>46227</v>
          </cell>
          <cell r="W2969" t="str">
            <v>POSITIVO</v>
          </cell>
          <cell r="X2969">
            <v>0</v>
          </cell>
          <cell r="Y2969" t="str">
            <v>DA FARE</v>
          </cell>
          <cell r="Z2969">
            <v>4816</v>
          </cell>
          <cell r="AA2969">
            <v>46227</v>
          </cell>
          <cell r="AB2969" t="str">
            <v>POSITIVO</v>
          </cell>
          <cell r="AC2969">
            <v>0</v>
          </cell>
          <cell r="AD2969" t="str">
            <v>NON PREVISTO</v>
          </cell>
          <cell r="AE2969" t="str">
            <v>NON PREVISTO</v>
          </cell>
          <cell r="AF2969" t="str">
            <v>NON PREVISTO</v>
          </cell>
          <cell r="AG2969" t="str">
            <v>NON PREVISTO</v>
          </cell>
          <cell r="AH2969" t="str">
            <v>NON PREVISTO</v>
          </cell>
        </row>
        <row r="2970">
          <cell r="A2970">
            <v>104817</v>
          </cell>
          <cell r="B2970" t="str">
            <v>COAGULOMETRO</v>
          </cell>
          <cell r="C2970" t="str">
            <v>INSTRUMENTATION LABORATORY</v>
          </cell>
          <cell r="D2970" t="str">
            <v>ACL TOP 750</v>
          </cell>
          <cell r="E2970" t="str">
            <v>24031064</v>
          </cell>
          <cell r="F2970" t="str">
            <v>SINGOLA</v>
          </cell>
          <cell r="G2970">
            <v>104817</v>
          </cell>
          <cell r="I2970" t="str">
            <v>S.PIETRO</v>
          </cell>
          <cell r="J2970" t="str">
            <v>LABORATORIO ANALISI</v>
          </cell>
          <cell r="K2970" t="str">
            <v>LABORATORIO ANALISI</v>
          </cell>
          <cell r="L2970" t="str">
            <v>LABORATORIO ANALISI</v>
          </cell>
          <cell r="M2970" t="str">
            <v>SINGOLA</v>
          </cell>
          <cell r="N2970">
            <v>104817</v>
          </cell>
          <cell r="P2970" t="str">
            <v>BIENNALE</v>
          </cell>
          <cell r="Q2970" t="str">
            <v>ANNUALE (NON DI NS COMPETENZA)</v>
          </cell>
          <cell r="R2970" t="str">
            <v>NON PREVISTO</v>
          </cell>
          <cell r="T2970" t="str">
            <v>DA FARE</v>
          </cell>
          <cell r="U2970">
            <v>4817</v>
          </cell>
          <cell r="V2970">
            <v>46195</v>
          </cell>
          <cell r="W2970" t="str">
            <v>POSITIVO</v>
          </cell>
          <cell r="X2970">
            <v>0</v>
          </cell>
          <cell r="Y2970" t="str">
            <v>NON PREVISTO</v>
          </cell>
          <cell r="Z2970">
            <v>0</v>
          </cell>
          <cell r="AA2970">
            <v>0</v>
          </cell>
          <cell r="AB2970">
            <v>0</v>
          </cell>
          <cell r="AC2970">
            <v>0</v>
          </cell>
          <cell r="AD2970" t="str">
            <v>NON PREVISTO</v>
          </cell>
          <cell r="AE2970" t="str">
            <v>NON PREVISTO</v>
          </cell>
          <cell r="AF2970" t="str">
            <v>NON PREVISTO</v>
          </cell>
          <cell r="AG2970" t="str">
            <v>NON PREVISTO</v>
          </cell>
          <cell r="AH2970" t="str">
            <v>NON PREVISTO</v>
          </cell>
        </row>
        <row r="2971">
          <cell r="A2971">
            <v>104818</v>
          </cell>
          <cell r="B2971" t="str">
            <v>ECOTOMOGRAFO</v>
          </cell>
          <cell r="C2971" t="str">
            <v>MINDRAY CO LTD</v>
          </cell>
          <cell r="D2971" t="str">
            <v>DC 70 EXP</v>
          </cell>
          <cell r="E2971" t="str">
            <v>NJ9 2A000141</v>
          </cell>
          <cell r="F2971" t="str">
            <v>PRINCIPALE</v>
          </cell>
          <cell r="G2971">
            <v>104818</v>
          </cell>
          <cell r="H2971" t="str">
            <v>ECO22 (104818)</v>
          </cell>
          <cell r="I2971" t="str">
            <v>S.PIETRO</v>
          </cell>
          <cell r="J2971" t="str">
            <v>SAN VINCENZO</v>
          </cell>
          <cell r="K2971" t="str">
            <v>S. VINCENZO</v>
          </cell>
          <cell r="L2971" t="str">
            <v>S. VINCENZO</v>
          </cell>
          <cell r="M2971" t="str">
            <v>PRINCIPALE</v>
          </cell>
          <cell r="N2971">
            <v>104818</v>
          </cell>
          <cell r="O2971" t="str">
            <v>ECO22 (104818)</v>
          </cell>
          <cell r="P2971" t="str">
            <v>BIENNALE</v>
          </cell>
          <cell r="Q2971" t="str">
            <v>ANNUALE</v>
          </cell>
          <cell r="R2971" t="str">
            <v>ANNUALE</v>
          </cell>
          <cell r="T2971" t="str">
            <v>DA FARE</v>
          </cell>
          <cell r="U2971">
            <v>4818</v>
          </cell>
          <cell r="V2971">
            <v>46168</v>
          </cell>
          <cell r="W2971" t="str">
            <v>POSITIVO</v>
          </cell>
          <cell r="X2971" t="str">
            <v>VERIFICATO CON APP 104819, 104820,104821</v>
          </cell>
          <cell r="Y2971" t="str">
            <v>DA FARE</v>
          </cell>
          <cell r="Z2971">
            <v>4818</v>
          </cell>
          <cell r="AA2971">
            <v>46168</v>
          </cell>
          <cell r="AB2971" t="str">
            <v>POSITIVO</v>
          </cell>
          <cell r="AC2971">
            <v>0</v>
          </cell>
          <cell r="AD2971" t="str">
            <v>DA FARE</v>
          </cell>
          <cell r="AE2971">
            <v>0</v>
          </cell>
          <cell r="AF2971">
            <v>0</v>
          </cell>
          <cell r="AG2971">
            <v>0</v>
          </cell>
          <cell r="AH2971">
            <v>0</v>
          </cell>
        </row>
        <row r="2972">
          <cell r="A2972">
            <v>104819</v>
          </cell>
          <cell r="B2972" t="str">
            <v>SONDA ECOGRAFICA</v>
          </cell>
          <cell r="C2972" t="str">
            <v>MINDRAY CO LTD</v>
          </cell>
          <cell r="D2972" t="str">
            <v>L12 3E LINEARE</v>
          </cell>
          <cell r="E2972" t="str">
            <v>CAYD29149710</v>
          </cell>
          <cell r="F2972" t="str">
            <v>COMPONENTE</v>
          </cell>
          <cell r="G2972">
            <v>104818</v>
          </cell>
          <cell r="H2972" t="str">
            <v>ECO22 (104818)</v>
          </cell>
          <cell r="I2972" t="str">
            <v>S.PIETRO</v>
          </cell>
          <cell r="J2972" t="str">
            <v>SAN VINCENZO</v>
          </cell>
          <cell r="K2972" t="str">
            <v>S. VINCENZO</v>
          </cell>
          <cell r="L2972" t="str">
            <v>S. VINCENZO</v>
          </cell>
          <cell r="M2972" t="str">
            <v>COMPONENTE</v>
          </cell>
          <cell r="N2972">
            <v>104818</v>
          </cell>
          <cell r="O2972" t="str">
            <v>ECO22 (104818)</v>
          </cell>
          <cell r="P2972" t="str">
            <v>BIENNALE CON APP PADRE</v>
          </cell>
          <cell r="Q2972" t="str">
            <v>ANNUALE</v>
          </cell>
          <cell r="R2972" t="str">
            <v>ANNUALE</v>
          </cell>
          <cell r="T2972" t="str">
            <v>DA FARE</v>
          </cell>
          <cell r="U2972">
            <v>4818</v>
          </cell>
          <cell r="V2972">
            <v>46168</v>
          </cell>
          <cell r="W2972" t="str">
            <v>POSITIVO</v>
          </cell>
          <cell r="X2972" t="str">
            <v>VERIFICATO CON APP PADRE</v>
          </cell>
          <cell r="Y2972" t="str">
            <v>DA FARE</v>
          </cell>
          <cell r="Z2972">
            <v>4819</v>
          </cell>
          <cell r="AA2972">
            <v>46168</v>
          </cell>
          <cell r="AB2972" t="str">
            <v>POSITIVO</v>
          </cell>
          <cell r="AC2972">
            <v>0</v>
          </cell>
          <cell r="AD2972" t="str">
            <v>DA FARE</v>
          </cell>
          <cell r="AE2972">
            <v>104818</v>
          </cell>
          <cell r="AF2972">
            <v>0</v>
          </cell>
          <cell r="AG2972">
            <v>0</v>
          </cell>
          <cell r="AH2972">
            <v>0</v>
          </cell>
        </row>
        <row r="2973">
          <cell r="A2973">
            <v>104820</v>
          </cell>
          <cell r="B2973" t="str">
            <v>SONDA ECOGRAFICA</v>
          </cell>
          <cell r="C2973" t="str">
            <v>MINDRAY CO LTD</v>
          </cell>
          <cell r="D2973" t="str">
            <v>SP5 1E PHASED ARRAY</v>
          </cell>
          <cell r="E2973" t="str">
            <v>CR1H29079491</v>
          </cell>
          <cell r="F2973" t="str">
            <v>COMPONENTE</v>
          </cell>
          <cell r="G2973">
            <v>104818</v>
          </cell>
          <cell r="H2973" t="str">
            <v>ECO22 (104818)</v>
          </cell>
          <cell r="I2973" t="str">
            <v>S.PIETRO</v>
          </cell>
          <cell r="J2973" t="str">
            <v>SAN VINCENZO</v>
          </cell>
          <cell r="K2973" t="str">
            <v>S. VINCENZO</v>
          </cell>
          <cell r="L2973" t="str">
            <v>S. VINCENZO</v>
          </cell>
          <cell r="M2973" t="str">
            <v>COMPONENTE</v>
          </cell>
          <cell r="N2973">
            <v>104818</v>
          </cell>
          <cell r="O2973" t="str">
            <v>ECO22 (104818)</v>
          </cell>
          <cell r="P2973" t="str">
            <v>BIENNALE CON APP PADRE</v>
          </cell>
          <cell r="Q2973" t="str">
            <v>ANNUALE</v>
          </cell>
          <cell r="R2973" t="str">
            <v>ANNUALE</v>
          </cell>
          <cell r="T2973" t="str">
            <v>DA FARE</v>
          </cell>
          <cell r="U2973">
            <v>4818</v>
          </cell>
          <cell r="V2973">
            <v>46168</v>
          </cell>
          <cell r="W2973" t="str">
            <v>POSITIVO</v>
          </cell>
          <cell r="X2973" t="str">
            <v>VERIFICATO CON APP PADRE</v>
          </cell>
          <cell r="Y2973" t="str">
            <v>DA FARE</v>
          </cell>
          <cell r="Z2973">
            <v>4820</v>
          </cell>
          <cell r="AA2973">
            <v>46168</v>
          </cell>
          <cell r="AB2973" t="str">
            <v>POSITIVO</v>
          </cell>
          <cell r="AC2973">
            <v>0</v>
          </cell>
          <cell r="AD2973" t="str">
            <v>DA FARE</v>
          </cell>
          <cell r="AE2973">
            <v>104818</v>
          </cell>
          <cell r="AF2973">
            <v>0</v>
          </cell>
          <cell r="AG2973">
            <v>0</v>
          </cell>
          <cell r="AH2973">
            <v>0</v>
          </cell>
        </row>
        <row r="2974">
          <cell r="A2974">
            <v>104821</v>
          </cell>
          <cell r="B2974" t="str">
            <v>SONDA ECOGRAFICA</v>
          </cell>
          <cell r="C2974" t="str">
            <v>MINDRAY CO LTD</v>
          </cell>
          <cell r="D2974" t="str">
            <v>SC6 1E CONVEX</v>
          </cell>
          <cell r="E2974" t="str">
            <v>VQU34078332</v>
          </cell>
          <cell r="F2974" t="str">
            <v>COMPONENTE</v>
          </cell>
          <cell r="G2974">
            <v>104818</v>
          </cell>
          <cell r="H2974" t="str">
            <v>ECO22 (104818)</v>
          </cell>
          <cell r="I2974" t="str">
            <v>S.PIETRO</v>
          </cell>
          <cell r="J2974" t="str">
            <v>SAN VINCENZO</v>
          </cell>
          <cell r="K2974" t="str">
            <v>S. VINCENZO</v>
          </cell>
          <cell r="L2974" t="str">
            <v>S. VINCENZO</v>
          </cell>
          <cell r="M2974" t="str">
            <v>COMPONENTE</v>
          </cell>
          <cell r="N2974">
            <v>104818</v>
          </cell>
          <cell r="O2974" t="str">
            <v>ECO22 (104818)</v>
          </cell>
          <cell r="P2974" t="str">
            <v>BIENNALE CON APP PADRE</v>
          </cell>
          <cell r="Q2974" t="str">
            <v>ANNUALE</v>
          </cell>
          <cell r="R2974" t="str">
            <v>ANNUALE</v>
          </cell>
          <cell r="T2974" t="str">
            <v>DA FARE</v>
          </cell>
          <cell r="U2974">
            <v>4818</v>
          </cell>
          <cell r="V2974">
            <v>46168</v>
          </cell>
          <cell r="W2974" t="str">
            <v>POSITIVO</v>
          </cell>
          <cell r="X2974" t="str">
            <v>VERIFICATO CON APP PADRE</v>
          </cell>
          <cell r="Y2974" t="str">
            <v>DA FARE</v>
          </cell>
          <cell r="Z2974">
            <v>4821</v>
          </cell>
          <cell r="AA2974">
            <v>46168</v>
          </cell>
          <cell r="AB2974" t="str">
            <v>POSITIVO</v>
          </cell>
          <cell r="AC2974">
            <v>0</v>
          </cell>
          <cell r="AD2974" t="str">
            <v>DA FARE</v>
          </cell>
          <cell r="AE2974">
            <v>104818</v>
          </cell>
          <cell r="AF2974">
            <v>0</v>
          </cell>
          <cell r="AG2974">
            <v>0</v>
          </cell>
          <cell r="AH2974">
            <v>0</v>
          </cell>
        </row>
        <row r="2975">
          <cell r="A2975">
            <v>104822</v>
          </cell>
          <cell r="B2975" t="str">
            <v>DEFIBRILLATORE</v>
          </cell>
          <cell r="C2975" t="str">
            <v>MINDRAY CO LTD</v>
          </cell>
          <cell r="D2975" t="str">
            <v>BENEHEART D30</v>
          </cell>
          <cell r="E2975" t="str">
            <v>FP5 47009611</v>
          </cell>
          <cell r="F2975" t="str">
            <v>SINGOLA</v>
          </cell>
          <cell r="G2975">
            <v>104822</v>
          </cell>
          <cell r="I2975" t="str">
            <v>S.PIETRO</v>
          </cell>
          <cell r="J2975" t="str">
            <v>AMB. CARDIOLOGIA</v>
          </cell>
          <cell r="K2975" t="str">
            <v>AMB. CARDIOLOGIA</v>
          </cell>
          <cell r="L2975" t="str">
            <v>AMB. CARDIOLOGIA</v>
          </cell>
          <cell r="M2975" t="str">
            <v>SINGOLA</v>
          </cell>
          <cell r="N2975" t="str">
            <v>104822</v>
          </cell>
          <cell r="P2975" t="str">
            <v>ANNUALE</v>
          </cell>
          <cell r="Q2975" t="str">
            <v>ANNUALE</v>
          </cell>
          <cell r="R2975" t="str">
            <v>NON PREVISTO</v>
          </cell>
          <cell r="T2975" t="str">
            <v>DA FARE</v>
          </cell>
          <cell r="U2975" t="str">
            <v>4822</v>
          </cell>
          <cell r="V2975">
            <v>46267</v>
          </cell>
          <cell r="W2975" t="str">
            <v>POSITIVO</v>
          </cell>
          <cell r="X2975">
            <v>0</v>
          </cell>
          <cell r="Y2975" t="str">
            <v>DA FARE</v>
          </cell>
          <cell r="Z2975" t="str">
            <v>4822</v>
          </cell>
          <cell r="AA2975">
            <v>46267</v>
          </cell>
          <cell r="AB2975" t="str">
            <v>POSITIVO</v>
          </cell>
          <cell r="AC2975">
            <v>0</v>
          </cell>
          <cell r="AD2975" t="str">
            <v>DA FARE</v>
          </cell>
          <cell r="AE2975">
            <v>4822</v>
          </cell>
          <cell r="AF2975">
            <v>46267</v>
          </cell>
          <cell r="AG2975" t="str">
            <v>POSITIVO</v>
          </cell>
          <cell r="AH2975">
            <v>0</v>
          </cell>
        </row>
        <row r="2976">
          <cell r="A2976">
            <v>104823</v>
          </cell>
          <cell r="B2976" t="str">
            <v>DEFIBRILLATORE</v>
          </cell>
          <cell r="C2976" t="str">
            <v>MINDRAY CO LTD</v>
          </cell>
          <cell r="D2976" t="str">
            <v>BENEHEART D30</v>
          </cell>
          <cell r="E2976" t="str">
            <v>FP5 47009612</v>
          </cell>
          <cell r="F2976" t="str">
            <v>SINGOLA</v>
          </cell>
          <cell r="G2976">
            <v>104823</v>
          </cell>
          <cell r="I2976" t="str">
            <v>S.PIETRO</v>
          </cell>
          <cell r="J2976" t="str">
            <v>CHIRURGIA</v>
          </cell>
          <cell r="K2976" t="str">
            <v>S. RAFFAELE</v>
          </cell>
          <cell r="L2976" t="str">
            <v>S. RAFFAELE</v>
          </cell>
          <cell r="M2976" t="str">
            <v>SINGOLA</v>
          </cell>
          <cell r="N2976">
            <v>104823</v>
          </cell>
          <cell r="P2976" t="str">
            <v>ANNUALE</v>
          </cell>
          <cell r="Q2976" t="str">
            <v>ANNUALE</v>
          </cell>
          <cell r="R2976" t="str">
            <v>NON PREVISTO</v>
          </cell>
          <cell r="T2976" t="str">
            <v>DA FARE</v>
          </cell>
          <cell r="U2976">
            <v>4823</v>
          </cell>
          <cell r="V2976">
            <v>46212</v>
          </cell>
          <cell r="W2976" t="str">
            <v>POSITIVO</v>
          </cell>
          <cell r="X2976">
            <v>0</v>
          </cell>
          <cell r="Y2976" t="str">
            <v>DA FARE</v>
          </cell>
          <cell r="Z2976">
            <v>4823</v>
          </cell>
          <cell r="AA2976">
            <v>46212</v>
          </cell>
          <cell r="AB2976" t="str">
            <v>POSITIVO</v>
          </cell>
          <cell r="AC2976">
            <v>0</v>
          </cell>
          <cell r="AD2976" t="str">
            <v>DA FARE</v>
          </cell>
          <cell r="AE2976">
            <v>4823</v>
          </cell>
          <cell r="AF2976">
            <v>46212</v>
          </cell>
          <cell r="AG2976" t="str">
            <v>POSITIVO</v>
          </cell>
          <cell r="AH2976">
            <v>0</v>
          </cell>
        </row>
        <row r="2977">
          <cell r="A2977">
            <v>104824</v>
          </cell>
          <cell r="B2977" t="str">
            <v>PULSOSSIMETRO</v>
          </cell>
          <cell r="C2977" t="str">
            <v>NELLCOR PURITAN BENNETT INC</v>
          </cell>
          <cell r="D2977" t="str">
            <v>BEDSIDE SPO2 PATIENT MONITORING SYSTEM</v>
          </cell>
          <cell r="E2977" t="str">
            <v>MBB15003710</v>
          </cell>
          <cell r="F2977" t="str">
            <v>SINGOLA</v>
          </cell>
          <cell r="G2977">
            <v>104824</v>
          </cell>
          <cell r="I2977" t="str">
            <v>S.PIETRO</v>
          </cell>
          <cell r="J2977" t="str">
            <v>PRONTO SOCCORSO</v>
          </cell>
          <cell r="K2977" t="str">
            <v>PRONTO SOCCORSO</v>
          </cell>
          <cell r="L2977" t="str">
            <v>PRONTO SOCCORSO</v>
          </cell>
          <cell r="M2977" t="str">
            <v>SINGOLA</v>
          </cell>
          <cell r="N2977">
            <v>104824</v>
          </cell>
          <cell r="P2977" t="str">
            <v>ANNUALE</v>
          </cell>
          <cell r="Q2977" t="str">
            <v>ANNUALE</v>
          </cell>
          <cell r="R2977" t="str">
            <v>NON PREVISTO</v>
          </cell>
          <cell r="T2977" t="str">
            <v>DA FARE</v>
          </cell>
          <cell r="U2977" t="str">
            <v>4824</v>
          </cell>
          <cell r="V2977">
            <v>46262</v>
          </cell>
          <cell r="W2977" t="str">
            <v>POSITIVO</v>
          </cell>
          <cell r="X2977">
            <v>0</v>
          </cell>
          <cell r="Y2977" t="str">
            <v>DA FARE</v>
          </cell>
          <cell r="Z2977" t="str">
            <v>4824</v>
          </cell>
          <cell r="AA2977">
            <v>0</v>
          </cell>
          <cell r="AB2977" t="str">
            <v>POSITIVO</v>
          </cell>
          <cell r="AC2977">
            <v>0</v>
          </cell>
          <cell r="AD2977" t="str">
            <v>NON PREVISTO</v>
          </cell>
          <cell r="AE2977" t="str">
            <v>NON PREVISTO</v>
          </cell>
          <cell r="AF2977" t="str">
            <v>NON PREVISTO</v>
          </cell>
          <cell r="AG2977" t="str">
            <v>NON PREVISTO</v>
          </cell>
          <cell r="AH2977" t="str">
            <v>NON PREVISTO</v>
          </cell>
        </row>
        <row r="2978">
          <cell r="A2978">
            <v>104825</v>
          </cell>
          <cell r="B2978" t="str">
            <v>TURBIDIMETRO</v>
          </cell>
          <cell r="C2978" t="str">
            <v>THE BINDING SITE LTD</v>
          </cell>
          <cell r="D2978" t="str">
            <v>OPTILITE ANALISER</v>
          </cell>
          <cell r="E2978" t="str">
            <v>864000295591</v>
          </cell>
          <cell r="F2978" t="str">
            <v>SINGOLA</v>
          </cell>
          <cell r="G2978">
            <v>104825</v>
          </cell>
          <cell r="I2978" t="str">
            <v>S.PIETRO</v>
          </cell>
          <cell r="J2978" t="str">
            <v>LABORATORIO ANALISI</v>
          </cell>
          <cell r="K2978" t="str">
            <v>LABORATORIO ANALISI</v>
          </cell>
          <cell r="L2978" t="str">
            <v>LABORATORIO ANALISI</v>
          </cell>
          <cell r="M2978" t="str">
            <v>SINGOLA</v>
          </cell>
          <cell r="N2978">
            <v>104825</v>
          </cell>
          <cell r="P2978" t="str">
            <v>BIENNALE</v>
          </cell>
          <cell r="Q2978" t="str">
            <v>ANNUALE (NON DI NS COMPETENZA)</v>
          </cell>
          <cell r="R2978" t="str">
            <v>NON PREVISTO</v>
          </cell>
          <cell r="T2978" t="str">
            <v>DA FARE</v>
          </cell>
          <cell r="U2978">
            <v>4825</v>
          </cell>
          <cell r="V2978">
            <v>46195</v>
          </cell>
          <cell r="W2978" t="str">
            <v>POSITIVO</v>
          </cell>
          <cell r="X2978">
            <v>0</v>
          </cell>
          <cell r="Y2978" t="str">
            <v>NON PREVISTO</v>
          </cell>
          <cell r="Z2978">
            <v>0</v>
          </cell>
          <cell r="AA2978">
            <v>0</v>
          </cell>
          <cell r="AB2978">
            <v>0</v>
          </cell>
          <cell r="AC2978">
            <v>0</v>
          </cell>
          <cell r="AD2978" t="str">
            <v>NON PREVISTO</v>
          </cell>
          <cell r="AE2978" t="str">
            <v>NON PREVISTO</v>
          </cell>
          <cell r="AF2978" t="str">
            <v>NON PREVISTO</v>
          </cell>
          <cell r="AG2978" t="str">
            <v>NON PREVISTO</v>
          </cell>
          <cell r="AH2978" t="str">
            <v>NON PREVISTO</v>
          </cell>
        </row>
        <row r="2979">
          <cell r="A2979">
            <v>104832</v>
          </cell>
          <cell r="B2979" t="str">
            <v>ANALIZZATORE/PROGRAMMATORE PER CARDIOSTIMOLATORI</v>
          </cell>
          <cell r="C2979" t="str">
            <v>BIOTRONIK GMBH &amp; CO</v>
          </cell>
          <cell r="D2979" t="str">
            <v>RENAMIC</v>
          </cell>
          <cell r="E2979">
            <v>61727026</v>
          </cell>
          <cell r="F2979" t="str">
            <v>SINGOLA</v>
          </cell>
          <cell r="G2979">
            <v>104832</v>
          </cell>
          <cell r="I2979" t="str">
            <v>S.PIETRO</v>
          </cell>
          <cell r="K2979" t="str">
            <v>AMB. CARDIOLOGIA</v>
          </cell>
          <cell r="L2979" t="str">
            <v>NON TROVATO</v>
          </cell>
          <cell r="P2979" t="str">
            <v>BIENNALE</v>
          </cell>
          <cell r="Q2979" t="str">
            <v>ANNUALE (NON DI NS COMPETENZA)</v>
          </cell>
          <cell r="R2979" t="str">
            <v>NON PREVISTO</v>
          </cell>
          <cell r="T2979" t="str">
            <v>DA FARE</v>
          </cell>
          <cell r="U2979" t="str">
            <v>4832</v>
          </cell>
          <cell r="V2979">
            <v>46267</v>
          </cell>
          <cell r="W2979" t="str">
            <v>POSITIVO</v>
          </cell>
          <cell r="X2979">
            <v>0</v>
          </cell>
          <cell r="Y2979" t="str">
            <v>NON PREVISTO</v>
          </cell>
          <cell r="Z2979">
            <v>0</v>
          </cell>
          <cell r="AA2979">
            <v>0</v>
          </cell>
          <cell r="AB2979">
            <v>0</v>
          </cell>
          <cell r="AC2979">
            <v>0</v>
          </cell>
          <cell r="AD2979" t="str">
            <v>NON PREVISTO</v>
          </cell>
          <cell r="AE2979" t="str">
            <v>NON PREVISTO</v>
          </cell>
          <cell r="AF2979" t="str">
            <v>NON PREVISTO</v>
          </cell>
          <cell r="AG2979" t="str">
            <v>NON PREVISTO</v>
          </cell>
          <cell r="AH2979" t="str">
            <v>NON PREVISTO</v>
          </cell>
        </row>
        <row r="2980">
          <cell r="A2980">
            <v>104833</v>
          </cell>
          <cell r="B2980" t="str">
            <v>FLUSSIMETRO PER GAS</v>
          </cell>
          <cell r="C2980" t="str">
            <v>SECHRIST INDUSTRIES INC</v>
          </cell>
          <cell r="D2980" t="str">
            <v>3500 HL</v>
          </cell>
          <cell r="E2980" t="str">
            <v>H37189</v>
          </cell>
          <cell r="F2980" t="str">
            <v>SINGOLA</v>
          </cell>
          <cell r="G2980">
            <v>104833</v>
          </cell>
          <cell r="I2980" t="str">
            <v>S.PIETRO</v>
          </cell>
          <cell r="J2980" t="str">
            <v>UTIN</v>
          </cell>
          <cell r="K2980" t="str">
            <v>UTIN</v>
          </cell>
          <cell r="L2980" t="str">
            <v>UTIN</v>
          </cell>
          <cell r="M2980" t="str">
            <v>SINGOLA</v>
          </cell>
          <cell r="N2980" t="str">
            <v>104833</v>
          </cell>
          <cell r="P2980" t="str">
            <v>ANNUALE</v>
          </cell>
          <cell r="Q2980" t="str">
            <v>ANNUALE</v>
          </cell>
          <cell r="R2980" t="str">
            <v>NON PREVISTO</v>
          </cell>
          <cell r="T2980" t="str">
            <v>DA FARE</v>
          </cell>
          <cell r="U2980">
            <v>4833</v>
          </cell>
          <cell r="V2980">
            <v>46253</v>
          </cell>
          <cell r="W2980" t="str">
            <v>NON ESEGUIBILE</v>
          </cell>
          <cell r="X2980">
            <v>0</v>
          </cell>
          <cell r="Y2980" t="str">
            <v>DA FARE</v>
          </cell>
          <cell r="Z2980">
            <v>4833</v>
          </cell>
          <cell r="AA2980">
            <v>46134</v>
          </cell>
          <cell r="AB2980" t="str">
            <v>POSITIVO</v>
          </cell>
          <cell r="AC2980">
            <v>0</v>
          </cell>
          <cell r="AD2980" t="str">
            <v>NON PREVISTO</v>
          </cell>
          <cell r="AE2980" t="str">
            <v>NON PREVISTO</v>
          </cell>
          <cell r="AF2980" t="str">
            <v>NON PREVISTO</v>
          </cell>
          <cell r="AG2980" t="str">
            <v>NON PREVISTO</v>
          </cell>
          <cell r="AH2980" t="str">
            <v>NON PREVISTO</v>
          </cell>
        </row>
        <row r="2981">
          <cell r="A2981">
            <v>104834</v>
          </cell>
          <cell r="B2981" t="str">
            <v>MISCELATORE ARIA/OSSIGENO</v>
          </cell>
          <cell r="C2981" t="str">
            <v>WEYER GMBH</v>
          </cell>
          <cell r="D2981" t="str">
            <v>WY 1480</v>
          </cell>
          <cell r="E2981" t="str">
            <v>48683</v>
          </cell>
          <cell r="F2981" t="str">
            <v>SINGOLA</v>
          </cell>
          <cell r="G2981">
            <v>104834</v>
          </cell>
          <cell r="I2981" t="str">
            <v>S.PIETRO</v>
          </cell>
          <cell r="J2981" t="str">
            <v>UTIN</v>
          </cell>
          <cell r="K2981" t="str">
            <v>UTIN</v>
          </cell>
          <cell r="L2981" t="str">
            <v>UTIN</v>
          </cell>
          <cell r="M2981" t="str">
            <v>SINGOLA</v>
          </cell>
          <cell r="N2981">
            <v>104834</v>
          </cell>
          <cell r="P2981" t="str">
            <v>NON PREVISTO (APP NON ELETTRICA)</v>
          </cell>
          <cell r="Q2981" t="str">
            <v>ANNUALE</v>
          </cell>
          <cell r="R2981" t="str">
            <v>NON PREVISTO</v>
          </cell>
          <cell r="T2981" t="str">
            <v>NON PREVISTO</v>
          </cell>
          <cell r="U2981">
            <v>0</v>
          </cell>
          <cell r="V2981">
            <v>0</v>
          </cell>
          <cell r="W2981">
            <v>0</v>
          </cell>
          <cell r="X2981">
            <v>0</v>
          </cell>
          <cell r="Y2981" t="str">
            <v>DA FARE</v>
          </cell>
          <cell r="Z2981">
            <v>4834</v>
          </cell>
          <cell r="AA2981">
            <v>46134</v>
          </cell>
          <cell r="AB2981" t="str">
            <v>POSITIVO</v>
          </cell>
          <cell r="AC2981">
            <v>0</v>
          </cell>
          <cell r="AD2981" t="str">
            <v>NON PREVISTO</v>
          </cell>
          <cell r="AE2981" t="str">
            <v>NON PREVISTO</v>
          </cell>
          <cell r="AF2981" t="str">
            <v>NON PREVISTO</v>
          </cell>
          <cell r="AG2981" t="str">
            <v>NON PREVISTO</v>
          </cell>
          <cell r="AH2981" t="str">
            <v>NON PREVISTO</v>
          </cell>
        </row>
        <row r="2982">
          <cell r="A2982">
            <v>104835</v>
          </cell>
          <cell r="B2982" t="str">
            <v>MISCELATORE ARIA/OSSIGENO</v>
          </cell>
          <cell r="C2982" t="str">
            <v>WEYER GMBH</v>
          </cell>
          <cell r="D2982" t="str">
            <v>WY 1480</v>
          </cell>
          <cell r="E2982" t="str">
            <v>48682</v>
          </cell>
          <cell r="F2982" t="str">
            <v>SINGOLA</v>
          </cell>
          <cell r="G2982">
            <v>104835</v>
          </cell>
          <cell r="I2982" t="str">
            <v>S.PIETRO</v>
          </cell>
          <cell r="J2982" t="str">
            <v>UTIN</v>
          </cell>
          <cell r="K2982" t="str">
            <v>UTIN</v>
          </cell>
          <cell r="L2982" t="str">
            <v>NON TROVATO</v>
          </cell>
          <cell r="P2982" t="str">
            <v>NON PREVISTO (APP NON ELETTRICA)</v>
          </cell>
          <cell r="Q2982" t="str">
            <v>ANNUALE</v>
          </cell>
          <cell r="R2982" t="str">
            <v>NON PREVISTO</v>
          </cell>
          <cell r="T2982" t="str">
            <v>NON PREVISTO</v>
          </cell>
          <cell r="U2982">
            <v>0</v>
          </cell>
          <cell r="V2982">
            <v>0</v>
          </cell>
          <cell r="W2982">
            <v>0</v>
          </cell>
          <cell r="X2982">
            <v>0</v>
          </cell>
          <cell r="Y2982" t="str">
            <v>DA FARE</v>
          </cell>
          <cell r="Z2982">
            <v>0</v>
          </cell>
          <cell r="AA2982">
            <v>0</v>
          </cell>
          <cell r="AB2982">
            <v>0</v>
          </cell>
          <cell r="AC2982">
            <v>0</v>
          </cell>
          <cell r="AD2982" t="str">
            <v>NON PREVISTO</v>
          </cell>
          <cell r="AE2982" t="str">
            <v>NON PREVISTO</v>
          </cell>
          <cell r="AF2982" t="str">
            <v>NON PREVISTO</v>
          </cell>
          <cell r="AG2982" t="str">
            <v>NON PREVISTO</v>
          </cell>
          <cell r="AH2982" t="str">
            <v>NON PREVISTO</v>
          </cell>
        </row>
        <row r="2983">
          <cell r="A2983">
            <v>104836</v>
          </cell>
          <cell r="B2983" t="str">
            <v>PULSOSSIMETRO</v>
          </cell>
          <cell r="C2983" t="str">
            <v>NELLCOR PURITAN BENNETT INC</v>
          </cell>
          <cell r="D2983" t="str">
            <v>BEDSIDE SPO2 PATIENT MONITORING SYSTEM</v>
          </cell>
          <cell r="E2983" t="str">
            <v>MBB1500865</v>
          </cell>
          <cell r="F2983" t="str">
            <v>SINGOLA</v>
          </cell>
          <cell r="G2983">
            <v>104836</v>
          </cell>
          <cell r="I2983" t="str">
            <v>S.PIETRO</v>
          </cell>
          <cell r="J2983" t="str">
            <v>PRONTO SOCCORSO</v>
          </cell>
          <cell r="K2983" t="str">
            <v>PRONTO SOCCORSO</v>
          </cell>
          <cell r="L2983" t="str">
            <v>PRONTO SOCCORSO</v>
          </cell>
          <cell r="M2983" t="str">
            <v>SINGOLA</v>
          </cell>
          <cell r="N2983">
            <v>104836</v>
          </cell>
          <cell r="P2983" t="str">
            <v>ANNUALE</v>
          </cell>
          <cell r="Q2983" t="str">
            <v>ANNUALE</v>
          </cell>
          <cell r="R2983" t="str">
            <v>NON PREVISTO</v>
          </cell>
          <cell r="T2983" t="str">
            <v>DA FARE</v>
          </cell>
          <cell r="U2983" t="str">
            <v>4836</v>
          </cell>
          <cell r="V2983">
            <v>46262</v>
          </cell>
          <cell r="W2983" t="str">
            <v>POSITIVO</v>
          </cell>
          <cell r="X2983">
            <v>0</v>
          </cell>
          <cell r="Y2983" t="str">
            <v>DA FARE</v>
          </cell>
          <cell r="Z2983" t="str">
            <v>4836</v>
          </cell>
          <cell r="AA2983">
            <v>0</v>
          </cell>
          <cell r="AB2983" t="str">
            <v>POSITIVO</v>
          </cell>
          <cell r="AC2983">
            <v>0</v>
          </cell>
          <cell r="AD2983" t="str">
            <v>NON PREVISTO</v>
          </cell>
          <cell r="AE2983" t="str">
            <v>NON PREVISTO</v>
          </cell>
          <cell r="AF2983" t="str">
            <v>NON PREVISTO</v>
          </cell>
          <cell r="AG2983" t="str">
            <v>NON PREVISTO</v>
          </cell>
          <cell r="AH2983" t="str">
            <v>NON PREVISTO</v>
          </cell>
        </row>
        <row r="2984">
          <cell r="A2984" t="str">
            <v>104839?</v>
          </cell>
          <cell r="B2984" t="str">
            <v>POMPA A SIRINGA</v>
          </cell>
          <cell r="C2984" t="str">
            <v>FRESENIUS KABI AG</v>
          </cell>
          <cell r="D2984" t="str">
            <v>AGILIA SP TIVA</v>
          </cell>
          <cell r="E2984" t="str">
            <v>25680234</v>
          </cell>
          <cell r="F2984" t="str">
            <v>SINGOLA</v>
          </cell>
          <cell r="G2984" t="str">
            <v>104839?</v>
          </cell>
          <cell r="I2984" t="str">
            <v>S.PIETRO</v>
          </cell>
          <cell r="K2984" t="str">
            <v>SALE TRAVAGLIO-NUOVA VERTICALE</v>
          </cell>
          <cell r="L2984" t="str">
            <v>S. CARLO CARDIOLOGIA</v>
          </cell>
          <cell r="M2984" t="str">
            <v>SINGOLA</v>
          </cell>
          <cell r="N2984" t="str">
            <v>104839</v>
          </cell>
          <cell r="P2984" t="str">
            <v>ANNUALE</v>
          </cell>
          <cell r="Q2984" t="str">
            <v>ANNUALE (NON DI NS COMPETENZA)</v>
          </cell>
          <cell r="R2984" t="str">
            <v>NON PREVISTO</v>
          </cell>
          <cell r="T2984" t="str">
            <v>DA FARE</v>
          </cell>
          <cell r="U2984">
            <v>4839</v>
          </cell>
          <cell r="V2984">
            <v>46114</v>
          </cell>
          <cell r="W2984" t="str">
            <v>POSITIVO</v>
          </cell>
          <cell r="X2984">
            <v>0</v>
          </cell>
          <cell r="Y2984" t="str">
            <v>NON PREVISTO</v>
          </cell>
          <cell r="Z2984">
            <v>0</v>
          </cell>
          <cell r="AA2984">
            <v>0</v>
          </cell>
          <cell r="AB2984">
            <v>0</v>
          </cell>
          <cell r="AC2984">
            <v>0</v>
          </cell>
          <cell r="AD2984" t="str">
            <v>NON PREVISTO</v>
          </cell>
          <cell r="AE2984" t="str">
            <v>NON PREVISTO</v>
          </cell>
          <cell r="AF2984" t="str">
            <v>NON PREVISTO</v>
          </cell>
          <cell r="AG2984" t="str">
            <v>NON PREVISTO</v>
          </cell>
          <cell r="AH2984" t="str">
            <v>NON PREVISTO</v>
          </cell>
        </row>
        <row r="2985">
          <cell r="A2985">
            <v>104841</v>
          </cell>
          <cell r="B2985" t="str">
            <v>POMPA A SIRINGA</v>
          </cell>
          <cell r="C2985" t="str">
            <v>FRESENIUS KABI AG</v>
          </cell>
          <cell r="D2985" t="str">
            <v>AGILIA SP TIVA</v>
          </cell>
          <cell r="E2985">
            <v>25680205</v>
          </cell>
          <cell r="F2985" t="str">
            <v>SINGOLA</v>
          </cell>
          <cell r="G2985">
            <v>104841</v>
          </cell>
          <cell r="I2985" t="str">
            <v>S.PIETRO</v>
          </cell>
          <cell r="K2985" t="str">
            <v>UTIN</v>
          </cell>
          <cell r="L2985" t="str">
            <v>NON TROVATO</v>
          </cell>
          <cell r="P2985" t="str">
            <v>ANNUALE</v>
          </cell>
          <cell r="Q2985" t="str">
            <v>ANNUALE (NON DI NS COMPETENZA)</v>
          </cell>
          <cell r="R2985" t="str">
            <v>NON PREVISTO</v>
          </cell>
          <cell r="T2985" t="str">
            <v>DA FARE</v>
          </cell>
          <cell r="U2985">
            <v>0</v>
          </cell>
          <cell r="V2985">
            <v>0</v>
          </cell>
          <cell r="W2985">
            <v>0</v>
          </cell>
          <cell r="X2985">
            <v>0</v>
          </cell>
          <cell r="Y2985" t="str">
            <v>NON PREVISTO</v>
          </cell>
          <cell r="Z2985">
            <v>0</v>
          </cell>
          <cell r="AA2985">
            <v>0</v>
          </cell>
          <cell r="AB2985">
            <v>0</v>
          </cell>
          <cell r="AC2985">
            <v>0</v>
          </cell>
          <cell r="AD2985" t="str">
            <v>NON PREVISTO</v>
          </cell>
          <cell r="AE2985" t="str">
            <v>NON PREVISTO</v>
          </cell>
          <cell r="AF2985" t="str">
            <v>NON PREVISTO</v>
          </cell>
          <cell r="AG2985" t="str">
            <v>NON PREVISTO</v>
          </cell>
          <cell r="AH2985" t="str">
            <v>NON PREVISTO</v>
          </cell>
        </row>
        <row r="2986">
          <cell r="A2986">
            <v>104842</v>
          </cell>
          <cell r="B2986" t="str">
            <v>POMPA A SIRINGA</v>
          </cell>
          <cell r="C2986" t="str">
            <v>FRESENIUS KABI AG</v>
          </cell>
          <cell r="D2986" t="str">
            <v>AGILIA SP TIVA</v>
          </cell>
          <cell r="E2986">
            <v>25680237</v>
          </cell>
          <cell r="F2986" t="str">
            <v>SINGOLA</v>
          </cell>
          <cell r="G2986">
            <v>104842</v>
          </cell>
          <cell r="I2986" t="str">
            <v>S.PIETRO</v>
          </cell>
          <cell r="K2986" t="str">
            <v>RIANIMAZIONE</v>
          </cell>
          <cell r="L2986" t="str">
            <v>RIANIMAZIONE</v>
          </cell>
          <cell r="M2986" t="str">
            <v>SINGOLA</v>
          </cell>
          <cell r="N2986">
            <v>104842</v>
          </cell>
          <cell r="P2986" t="str">
            <v>ANNUALE</v>
          </cell>
          <cell r="Q2986" t="str">
            <v>ANNUALE (NON DI NS COMPETENZA)</v>
          </cell>
          <cell r="R2986" t="str">
            <v>NON PREVISTO</v>
          </cell>
          <cell r="T2986" t="str">
            <v>DA FARE</v>
          </cell>
          <cell r="U2986">
            <v>4842</v>
          </cell>
          <cell r="V2986">
            <v>46210</v>
          </cell>
          <cell r="W2986" t="str">
            <v>POSITVO</v>
          </cell>
          <cell r="X2986">
            <v>0</v>
          </cell>
          <cell r="Y2986" t="str">
            <v>NON PREVISTO</v>
          </cell>
          <cell r="Z2986">
            <v>0</v>
          </cell>
          <cell r="AA2986">
            <v>0</v>
          </cell>
          <cell r="AB2986">
            <v>0</v>
          </cell>
          <cell r="AC2986">
            <v>0</v>
          </cell>
          <cell r="AD2986" t="str">
            <v>NON PREVISTO</v>
          </cell>
          <cell r="AE2986" t="str">
            <v>NON PREVISTO</v>
          </cell>
          <cell r="AF2986" t="str">
            <v>NON PREVISTO</v>
          </cell>
          <cell r="AG2986" t="str">
            <v>NON PREVISTO</v>
          </cell>
          <cell r="AH2986" t="str">
            <v>NON PREVISTO</v>
          </cell>
        </row>
        <row r="2987">
          <cell r="A2987">
            <v>104844</v>
          </cell>
          <cell r="B2987" t="str">
            <v>POMPA A SIRINGA</v>
          </cell>
          <cell r="C2987" t="str">
            <v>FRESENIUS KABI AG</v>
          </cell>
          <cell r="D2987" t="str">
            <v>AGILIA SP TIVA</v>
          </cell>
          <cell r="E2987">
            <v>25680222</v>
          </cell>
          <cell r="F2987" t="str">
            <v>SINGOLA</v>
          </cell>
          <cell r="G2987">
            <v>104844</v>
          </cell>
          <cell r="I2987" t="str">
            <v>S.PIETRO</v>
          </cell>
          <cell r="K2987" t="str">
            <v>RIANIMAZIONE</v>
          </cell>
          <cell r="L2987" t="str">
            <v>RIANIMAZIONE</v>
          </cell>
          <cell r="M2987" t="str">
            <v>SINGOLA</v>
          </cell>
          <cell r="N2987">
            <v>104844</v>
          </cell>
          <cell r="P2987" t="str">
            <v>ANNUALE</v>
          </cell>
          <cell r="Q2987" t="str">
            <v>ANNUALE (NON DI NS COMPETENZA)</v>
          </cell>
          <cell r="R2987" t="str">
            <v>NON PREVISTO</v>
          </cell>
          <cell r="T2987" t="str">
            <v>DA FARE</v>
          </cell>
          <cell r="U2987">
            <v>4844</v>
          </cell>
          <cell r="V2987">
            <v>46198</v>
          </cell>
          <cell r="W2987" t="str">
            <v>POSITIVO</v>
          </cell>
          <cell r="X2987">
            <v>0</v>
          </cell>
          <cell r="Y2987" t="str">
            <v>NON PREVISTO</v>
          </cell>
          <cell r="Z2987">
            <v>0</v>
          </cell>
          <cell r="AA2987">
            <v>0</v>
          </cell>
          <cell r="AB2987">
            <v>0</v>
          </cell>
          <cell r="AC2987">
            <v>0</v>
          </cell>
          <cell r="AD2987" t="str">
            <v>NON PREVISTO</v>
          </cell>
          <cell r="AE2987" t="str">
            <v>NON PREVISTO</v>
          </cell>
          <cell r="AF2987" t="str">
            <v>NON PREVISTO</v>
          </cell>
          <cell r="AG2987" t="str">
            <v>NON PREVISTO</v>
          </cell>
          <cell r="AH2987" t="str">
            <v>NON PREVISTO</v>
          </cell>
        </row>
        <row r="2988">
          <cell r="A2988">
            <v>104845</v>
          </cell>
          <cell r="B2988" t="str">
            <v>POMPA A SIRINGA</v>
          </cell>
          <cell r="C2988" t="str">
            <v>FRESENIUS KABI AG</v>
          </cell>
          <cell r="D2988" t="str">
            <v>AGILIA SP TIVA</v>
          </cell>
          <cell r="E2988">
            <v>25680215</v>
          </cell>
          <cell r="F2988" t="str">
            <v>SINGOLA</v>
          </cell>
          <cell r="G2988">
            <v>104845</v>
          </cell>
          <cell r="I2988" t="str">
            <v>S.PIETRO</v>
          </cell>
          <cell r="K2988" t="str">
            <v>S. MARIA GORETTI</v>
          </cell>
          <cell r="L2988" t="str">
            <v>NON TROVATO</v>
          </cell>
          <cell r="P2988" t="str">
            <v>BIENNALE</v>
          </cell>
          <cell r="Q2988" t="str">
            <v>ANNUALE (NON DI NS COMPETENZA)</v>
          </cell>
          <cell r="R2988" t="str">
            <v>NON PREVISTO</v>
          </cell>
          <cell r="T2988" t="str">
            <v>NON PREVISTO</v>
          </cell>
          <cell r="U2988">
            <v>0</v>
          </cell>
          <cell r="V2988">
            <v>0</v>
          </cell>
          <cell r="W2988">
            <v>0</v>
          </cell>
          <cell r="X2988">
            <v>0</v>
          </cell>
          <cell r="Y2988" t="str">
            <v>NON PREVISTO</v>
          </cell>
          <cell r="Z2988">
            <v>0</v>
          </cell>
          <cell r="AA2988">
            <v>0</v>
          </cell>
          <cell r="AB2988">
            <v>0</v>
          </cell>
          <cell r="AC2988">
            <v>0</v>
          </cell>
          <cell r="AD2988" t="str">
            <v>NON PREVISTO</v>
          </cell>
          <cell r="AE2988" t="str">
            <v>NON PREVISTO</v>
          </cell>
          <cell r="AF2988" t="str">
            <v>NON PREVISTO</v>
          </cell>
          <cell r="AG2988" t="str">
            <v>NON PREVISTO</v>
          </cell>
          <cell r="AH2988" t="str">
            <v>NON PREVISTO</v>
          </cell>
        </row>
        <row r="2989">
          <cell r="A2989">
            <v>104846</v>
          </cell>
          <cell r="B2989" t="str">
            <v>POMPA A SIRINGA</v>
          </cell>
          <cell r="C2989" t="str">
            <v>FRESENIUS KABI AG</v>
          </cell>
          <cell r="D2989" t="str">
            <v>AGILIA SP TIVA</v>
          </cell>
          <cell r="E2989">
            <v>25680224</v>
          </cell>
          <cell r="F2989" t="str">
            <v>SINGOLA</v>
          </cell>
          <cell r="G2989">
            <v>104846</v>
          </cell>
          <cell r="I2989" t="str">
            <v>S.PIETRO</v>
          </cell>
          <cell r="K2989" t="str">
            <v>RIANIMAZIONE</v>
          </cell>
          <cell r="L2989" t="str">
            <v>RIANIMAZIONE</v>
          </cell>
          <cell r="M2989" t="str">
            <v>SINGOLA</v>
          </cell>
          <cell r="N2989">
            <v>104846</v>
          </cell>
          <cell r="P2989" t="str">
            <v>ANNUALE</v>
          </cell>
          <cell r="Q2989" t="str">
            <v>ANNUALE (NON DI NS COMPETENZA)</v>
          </cell>
          <cell r="R2989" t="str">
            <v>NON PREVISTO</v>
          </cell>
          <cell r="T2989" t="str">
            <v>DA FARE</v>
          </cell>
          <cell r="U2989">
            <v>4846</v>
          </cell>
          <cell r="V2989">
            <v>46197</v>
          </cell>
          <cell r="W2989" t="str">
            <v>POSITIVO</v>
          </cell>
          <cell r="X2989">
            <v>0</v>
          </cell>
          <cell r="Y2989" t="str">
            <v>NON PREVISTO</v>
          </cell>
          <cell r="Z2989">
            <v>0</v>
          </cell>
          <cell r="AA2989">
            <v>0</v>
          </cell>
          <cell r="AB2989">
            <v>0</v>
          </cell>
          <cell r="AC2989">
            <v>0</v>
          </cell>
          <cell r="AD2989" t="str">
            <v>NON PREVISTO</v>
          </cell>
          <cell r="AE2989" t="str">
            <v>NON PREVISTO</v>
          </cell>
          <cell r="AF2989" t="str">
            <v>NON PREVISTO</v>
          </cell>
          <cell r="AG2989" t="str">
            <v>NON PREVISTO</v>
          </cell>
          <cell r="AH2989" t="str">
            <v>NON PREVISTO</v>
          </cell>
        </row>
        <row r="2990">
          <cell r="A2990">
            <v>104847</v>
          </cell>
          <cell r="B2990" t="str">
            <v>POMPA DI INFUSIONE</v>
          </cell>
          <cell r="C2990" t="str">
            <v>FRESENIUS KABI AG</v>
          </cell>
          <cell r="D2990" t="str">
            <v>AGILIA SP TIVA</v>
          </cell>
          <cell r="E2990" t="str">
            <v>019160/20403445</v>
          </cell>
          <cell r="F2990" t="str">
            <v>SINGOLA</v>
          </cell>
          <cell r="G2990">
            <v>104847</v>
          </cell>
          <cell r="I2990" t="str">
            <v>S.PIETRO</v>
          </cell>
          <cell r="K2990" t="str">
            <v>UTIN</v>
          </cell>
          <cell r="L2990" t="str">
            <v>UTIN</v>
          </cell>
          <cell r="M2990" t="str">
            <v>SINGOLA</v>
          </cell>
          <cell r="N2990">
            <v>104847</v>
          </cell>
          <cell r="P2990" t="str">
            <v>ANNUALE</v>
          </cell>
          <cell r="Q2990" t="str">
            <v>ANNUALE (NON DI NS COMPETENZA)</v>
          </cell>
          <cell r="R2990" t="str">
            <v>NON PREVISTO</v>
          </cell>
          <cell r="T2990" t="str">
            <v>DA FARE</v>
          </cell>
          <cell r="U2990">
            <v>4847</v>
          </cell>
          <cell r="V2990">
            <v>46140</v>
          </cell>
          <cell r="W2990" t="str">
            <v>POSITIVO</v>
          </cell>
          <cell r="X2990">
            <v>0</v>
          </cell>
          <cell r="Y2990" t="str">
            <v>NON PREVISTO</v>
          </cell>
          <cell r="Z2990">
            <v>0</v>
          </cell>
          <cell r="AA2990">
            <v>0</v>
          </cell>
          <cell r="AB2990">
            <v>0</v>
          </cell>
          <cell r="AC2990">
            <v>0</v>
          </cell>
          <cell r="AD2990" t="str">
            <v>NON PREVISTO</v>
          </cell>
          <cell r="AE2990" t="str">
            <v>NON PREVISTO</v>
          </cell>
          <cell r="AF2990" t="str">
            <v>NON PREVISTO</v>
          </cell>
          <cell r="AG2990" t="str">
            <v>NON PREVISTO</v>
          </cell>
          <cell r="AH2990" t="str">
            <v>NON PREVISTO</v>
          </cell>
        </row>
        <row r="2991">
          <cell r="A2991">
            <v>104848</v>
          </cell>
          <cell r="B2991" t="str">
            <v>POMPA A SIRINGA</v>
          </cell>
          <cell r="C2991" t="str">
            <v>FRESENIUS KABI AG</v>
          </cell>
          <cell r="D2991" t="str">
            <v>AGILIA SP TIVA</v>
          </cell>
          <cell r="E2991">
            <v>25680230</v>
          </cell>
          <cell r="F2991" t="str">
            <v>SINGOLA</v>
          </cell>
          <cell r="G2991">
            <v>104848</v>
          </cell>
          <cell r="I2991" t="str">
            <v>S.PIETRO</v>
          </cell>
          <cell r="K2991" t="str">
            <v>UTIN</v>
          </cell>
          <cell r="L2991" t="str">
            <v>UTIN</v>
          </cell>
          <cell r="M2991" t="str">
            <v>SINGOLA</v>
          </cell>
          <cell r="N2991">
            <v>104848</v>
          </cell>
          <cell r="P2991" t="str">
            <v>ANNUALE</v>
          </cell>
          <cell r="Q2991" t="str">
            <v>ANNUALE (NON DI NS COMPETENZA)</v>
          </cell>
          <cell r="R2991" t="str">
            <v>NON PREVISTO</v>
          </cell>
          <cell r="T2991" t="str">
            <v>DA FARE</v>
          </cell>
          <cell r="U2991">
            <v>4848</v>
          </cell>
          <cell r="V2991">
            <v>46126</v>
          </cell>
          <cell r="W2991" t="str">
            <v>POSITIVO</v>
          </cell>
          <cell r="X2991">
            <v>0</v>
          </cell>
          <cell r="Y2991" t="str">
            <v>NON PREVISTO</v>
          </cell>
          <cell r="Z2991">
            <v>0</v>
          </cell>
          <cell r="AA2991">
            <v>0</v>
          </cell>
          <cell r="AB2991">
            <v>0</v>
          </cell>
          <cell r="AC2991">
            <v>0</v>
          </cell>
          <cell r="AD2991" t="str">
            <v>NON PREVISTO</v>
          </cell>
          <cell r="AE2991" t="str">
            <v>NON PREVISTO</v>
          </cell>
          <cell r="AF2991" t="str">
            <v>NON PREVISTO</v>
          </cell>
          <cell r="AG2991" t="str">
            <v>NON PREVISTO</v>
          </cell>
          <cell r="AH2991" t="str">
            <v>NON PREVISTO</v>
          </cell>
        </row>
        <row r="2992">
          <cell r="A2992">
            <v>104849</v>
          </cell>
          <cell r="B2992" t="str">
            <v>POMPA A SIRINGA</v>
          </cell>
          <cell r="C2992" t="str">
            <v>FRESENIUS KABI AG</v>
          </cell>
          <cell r="D2992" t="str">
            <v>AGILIA SP TIVA</v>
          </cell>
          <cell r="E2992">
            <v>25680216</v>
          </cell>
          <cell r="F2992" t="str">
            <v>SINGOLA</v>
          </cell>
          <cell r="G2992">
            <v>104849</v>
          </cell>
          <cell r="I2992" t="str">
            <v>S.PIETRO</v>
          </cell>
          <cell r="K2992" t="str">
            <v>S. MARIA GORETTI</v>
          </cell>
          <cell r="L2992" t="str">
            <v>S. MARIA GORETTI</v>
          </cell>
          <cell r="M2992" t="str">
            <v>SINGOLA</v>
          </cell>
          <cell r="N2992" t="str">
            <v>104849</v>
          </cell>
          <cell r="P2992" t="str">
            <v>BIENNALE</v>
          </cell>
          <cell r="Q2992" t="str">
            <v>ANNUALE (NON DI NS COMPETENZA)</v>
          </cell>
          <cell r="R2992" t="str">
            <v>NON PREVISTO</v>
          </cell>
          <cell r="T2992" t="str">
            <v>NON PREVISTO</v>
          </cell>
          <cell r="U2992">
            <v>0</v>
          </cell>
          <cell r="V2992">
            <v>0</v>
          </cell>
          <cell r="W2992">
            <v>0</v>
          </cell>
          <cell r="X2992">
            <v>0</v>
          </cell>
          <cell r="Y2992" t="str">
            <v>NON PREVISTO</v>
          </cell>
          <cell r="Z2992">
            <v>0</v>
          </cell>
          <cell r="AA2992">
            <v>0</v>
          </cell>
          <cell r="AB2992">
            <v>0</v>
          </cell>
          <cell r="AC2992">
            <v>0</v>
          </cell>
          <cell r="AD2992" t="str">
            <v>NON PREVISTO</v>
          </cell>
          <cell r="AE2992" t="str">
            <v>NON PREVISTO</v>
          </cell>
          <cell r="AF2992" t="str">
            <v>NON PREVISTO</v>
          </cell>
          <cell r="AG2992" t="str">
            <v>NON PREVISTO</v>
          </cell>
          <cell r="AH2992" t="str">
            <v>NON PREVISTO</v>
          </cell>
        </row>
        <row r="2993">
          <cell r="A2993">
            <v>104850</v>
          </cell>
          <cell r="B2993" t="str">
            <v>POMPA A SIRINGA</v>
          </cell>
          <cell r="C2993" t="str">
            <v>FRESENIUS KABI AG</v>
          </cell>
          <cell r="D2993" t="str">
            <v>AGILIA SP TIVA</v>
          </cell>
          <cell r="E2993">
            <v>25680212</v>
          </cell>
          <cell r="F2993" t="str">
            <v>SINGOLA</v>
          </cell>
          <cell r="G2993">
            <v>104850</v>
          </cell>
          <cell r="I2993" t="str">
            <v>S.PIETRO</v>
          </cell>
          <cell r="K2993" t="str">
            <v>UTIN</v>
          </cell>
          <cell r="L2993" t="str">
            <v>UTIN</v>
          </cell>
          <cell r="M2993" t="str">
            <v>SINGOLA</v>
          </cell>
          <cell r="N2993" t="str">
            <v>104850</v>
          </cell>
          <cell r="P2993" t="str">
            <v>ANNUALE</v>
          </cell>
          <cell r="Q2993" t="str">
            <v>ANNUALE (NON DI NS COMPETENZA)</v>
          </cell>
          <cell r="R2993" t="str">
            <v>NON PREVISTO</v>
          </cell>
          <cell r="T2993" t="str">
            <v>DA FARE</v>
          </cell>
          <cell r="U2993">
            <v>4850</v>
          </cell>
          <cell r="V2993">
            <v>46142</v>
          </cell>
          <cell r="W2993" t="str">
            <v>POSITIVO</v>
          </cell>
          <cell r="X2993">
            <v>0</v>
          </cell>
          <cell r="Y2993" t="str">
            <v>NON PREVISTO</v>
          </cell>
          <cell r="Z2993">
            <v>0</v>
          </cell>
          <cell r="AA2993">
            <v>0</v>
          </cell>
          <cell r="AB2993">
            <v>0</v>
          </cell>
          <cell r="AC2993">
            <v>0</v>
          </cell>
          <cell r="AD2993" t="str">
            <v>NON PREVISTO</v>
          </cell>
          <cell r="AE2993" t="str">
            <v>NON PREVISTO</v>
          </cell>
          <cell r="AF2993" t="str">
            <v>NON PREVISTO</v>
          </cell>
          <cell r="AG2993" t="str">
            <v>NON PREVISTO</v>
          </cell>
          <cell r="AH2993" t="str">
            <v>NON PREVISTO</v>
          </cell>
        </row>
        <row r="2994">
          <cell r="A2994">
            <v>104851</v>
          </cell>
          <cell r="B2994" t="str">
            <v>POMPA A SIRINGA</v>
          </cell>
          <cell r="C2994" t="str">
            <v>FRESENIUS KABI AG</v>
          </cell>
          <cell r="D2994" t="str">
            <v>AGILIA SP TIVA</v>
          </cell>
          <cell r="E2994">
            <v>25680220</v>
          </cell>
          <cell r="F2994" t="str">
            <v>SINGOLA</v>
          </cell>
          <cell r="G2994">
            <v>104851</v>
          </cell>
          <cell r="I2994" t="str">
            <v>S.PIETRO</v>
          </cell>
          <cell r="K2994" t="str">
            <v>UTIN</v>
          </cell>
          <cell r="L2994" t="str">
            <v>UTIN</v>
          </cell>
          <cell r="M2994" t="str">
            <v>SINGOLA</v>
          </cell>
          <cell r="N2994">
            <v>104851</v>
          </cell>
          <cell r="P2994" t="str">
            <v>ANNUALE</v>
          </cell>
          <cell r="Q2994" t="str">
            <v>ANNUALE (NON DI NS COMPETENZA)</v>
          </cell>
          <cell r="R2994" t="str">
            <v>NON PREVISTO</v>
          </cell>
          <cell r="T2994" t="str">
            <v>DA FARE</v>
          </cell>
          <cell r="U2994">
            <v>4851</v>
          </cell>
          <cell r="V2994">
            <v>46122</v>
          </cell>
          <cell r="W2994" t="str">
            <v>POSITIVO</v>
          </cell>
          <cell r="X2994">
            <v>0</v>
          </cell>
          <cell r="Y2994" t="str">
            <v>NON PREVISTO</v>
          </cell>
          <cell r="Z2994">
            <v>0</v>
          </cell>
          <cell r="AA2994">
            <v>0</v>
          </cell>
          <cell r="AB2994">
            <v>0</v>
          </cell>
          <cell r="AC2994">
            <v>0</v>
          </cell>
          <cell r="AD2994" t="str">
            <v>NON PREVISTO</v>
          </cell>
          <cell r="AE2994" t="str">
            <v>NON PREVISTO</v>
          </cell>
          <cell r="AF2994" t="str">
            <v>NON PREVISTO</v>
          </cell>
          <cell r="AG2994" t="str">
            <v>NON PREVISTO</v>
          </cell>
          <cell r="AH2994" t="str">
            <v>NON PREVISTO</v>
          </cell>
        </row>
        <row r="2995">
          <cell r="A2995">
            <v>104853</v>
          </cell>
          <cell r="B2995" t="str">
            <v>POMPA A SIRINGA</v>
          </cell>
          <cell r="C2995" t="str">
            <v>FRESENIUS KABI AG</v>
          </cell>
          <cell r="D2995" t="str">
            <v>AGILIA SP TIVA</v>
          </cell>
          <cell r="E2995" t="str">
            <v>25680210</v>
          </cell>
          <cell r="F2995" t="str">
            <v>SINGOLA</v>
          </cell>
          <cell r="G2995">
            <v>104853</v>
          </cell>
          <cell r="I2995" t="str">
            <v>S.PIETRO</v>
          </cell>
          <cell r="K2995" t="str">
            <v>SALE TRAVAGLIO-NUOVA VERTICALE</v>
          </cell>
          <cell r="L2995" t="str">
            <v>NON TROVATO</v>
          </cell>
          <cell r="P2995" t="str">
            <v>ANNUALE</v>
          </cell>
          <cell r="Q2995" t="str">
            <v>ANNUALE (NON DI NS COMPETENZA)</v>
          </cell>
          <cell r="R2995" t="str">
            <v>NON PREVISTO</v>
          </cell>
          <cell r="T2995" t="str">
            <v>DA FARE</v>
          </cell>
          <cell r="U2995">
            <v>0</v>
          </cell>
          <cell r="V2995">
            <v>0</v>
          </cell>
          <cell r="W2995">
            <v>0</v>
          </cell>
          <cell r="X2995">
            <v>0</v>
          </cell>
          <cell r="Y2995" t="str">
            <v>NON PREVISTO</v>
          </cell>
          <cell r="Z2995">
            <v>0</v>
          </cell>
          <cell r="AA2995">
            <v>0</v>
          </cell>
          <cell r="AB2995">
            <v>0</v>
          </cell>
          <cell r="AC2995">
            <v>0</v>
          </cell>
          <cell r="AD2995" t="str">
            <v>NON PREVISTO</v>
          </cell>
          <cell r="AE2995" t="str">
            <v>NON PREVISTO</v>
          </cell>
          <cell r="AF2995" t="str">
            <v>NON PREVISTO</v>
          </cell>
          <cell r="AG2995" t="str">
            <v>NON PREVISTO</v>
          </cell>
          <cell r="AH2995" t="str">
            <v>NON PREVISTO</v>
          </cell>
        </row>
        <row r="2996">
          <cell r="A2996">
            <v>104854</v>
          </cell>
          <cell r="B2996" t="str">
            <v>POMPA A SIRINGA</v>
          </cell>
          <cell r="C2996" t="str">
            <v>FRESENIUS KABI AG</v>
          </cell>
          <cell r="D2996" t="str">
            <v>AGILIA SP TIVA</v>
          </cell>
          <cell r="E2996">
            <v>25680219</v>
          </cell>
          <cell r="F2996" t="str">
            <v>SINGOLA</v>
          </cell>
          <cell r="G2996">
            <v>104845</v>
          </cell>
          <cell r="I2996" t="str">
            <v>S.PIETRO</v>
          </cell>
          <cell r="K2996" t="str">
            <v>S. MARIA GORETTI</v>
          </cell>
          <cell r="L2996" t="str">
            <v>S. MARIA GORETTI</v>
          </cell>
          <cell r="M2996" t="str">
            <v>SINGOLA</v>
          </cell>
          <cell r="N2996" t="str">
            <v>104854</v>
          </cell>
          <cell r="P2996" t="str">
            <v>BIENNALE</v>
          </cell>
          <cell r="Q2996" t="str">
            <v>ANNUALE (NON DI NS COMPETENZA)</v>
          </cell>
          <cell r="R2996" t="str">
            <v>NON PREVISTO</v>
          </cell>
          <cell r="T2996" t="str">
            <v>NON PREVISTO</v>
          </cell>
          <cell r="U2996">
            <v>0</v>
          </cell>
          <cell r="V2996">
            <v>0</v>
          </cell>
          <cell r="W2996">
            <v>0</v>
          </cell>
          <cell r="X2996">
            <v>0</v>
          </cell>
          <cell r="Y2996" t="str">
            <v>NON PREVISTO</v>
          </cell>
          <cell r="Z2996">
            <v>0</v>
          </cell>
          <cell r="AA2996">
            <v>0</v>
          </cell>
          <cell r="AB2996">
            <v>0</v>
          </cell>
          <cell r="AC2996">
            <v>0</v>
          </cell>
          <cell r="AD2996" t="str">
            <v>NON PREVISTO</v>
          </cell>
          <cell r="AE2996" t="str">
            <v>NON PREVISTO</v>
          </cell>
          <cell r="AF2996" t="str">
            <v>NON PREVISTO</v>
          </cell>
          <cell r="AG2996" t="str">
            <v>NON PREVISTO</v>
          </cell>
          <cell r="AH2996" t="str">
            <v>NON PREVISTO</v>
          </cell>
        </row>
        <row r="2997">
          <cell r="A2997">
            <v>104856</v>
          </cell>
          <cell r="B2997" t="str">
            <v>POMPA A SIRINGA</v>
          </cell>
          <cell r="C2997" t="str">
            <v>FRESENIUS KABI AG</v>
          </cell>
          <cell r="D2997" t="str">
            <v>AGILIA SP TIVA</v>
          </cell>
          <cell r="E2997">
            <v>25680202</v>
          </cell>
          <cell r="F2997" t="str">
            <v>SINGOLA</v>
          </cell>
          <cell r="G2997">
            <v>104856</v>
          </cell>
          <cell r="I2997" t="str">
            <v>S.PIETRO</v>
          </cell>
          <cell r="K2997" t="str">
            <v>RIANIMAZIONE</v>
          </cell>
          <cell r="L2997" t="str">
            <v>RIANIMAZIONE</v>
          </cell>
          <cell r="M2997" t="str">
            <v>SINGOLA</v>
          </cell>
          <cell r="N2997">
            <v>104856</v>
          </cell>
          <cell r="P2997" t="str">
            <v>ANNUALE</v>
          </cell>
          <cell r="Q2997" t="str">
            <v>ANNUALE (NON DI NS COMPETENZA)</v>
          </cell>
          <cell r="R2997" t="str">
            <v>NON PREVISTO</v>
          </cell>
          <cell r="T2997" t="str">
            <v>DA FARE</v>
          </cell>
          <cell r="U2997">
            <v>4856</v>
          </cell>
          <cell r="V2997">
            <v>46198</v>
          </cell>
          <cell r="W2997" t="str">
            <v>POSITIVO</v>
          </cell>
          <cell r="X2997">
            <v>0</v>
          </cell>
          <cell r="Y2997" t="str">
            <v>NON PREVISTO</v>
          </cell>
          <cell r="Z2997">
            <v>0</v>
          </cell>
          <cell r="AA2997">
            <v>0</v>
          </cell>
          <cell r="AB2997">
            <v>0</v>
          </cell>
          <cell r="AC2997">
            <v>0</v>
          </cell>
          <cell r="AD2997" t="str">
            <v>NON PREVISTO</v>
          </cell>
          <cell r="AE2997" t="str">
            <v>NON PREVISTO</v>
          </cell>
          <cell r="AF2997" t="str">
            <v>NON PREVISTO</v>
          </cell>
          <cell r="AG2997" t="str">
            <v>NON PREVISTO</v>
          </cell>
          <cell r="AH2997" t="str">
            <v>NON PREVISTO</v>
          </cell>
        </row>
        <row r="2998">
          <cell r="A2998">
            <v>104857</v>
          </cell>
          <cell r="B2998" t="str">
            <v>POMPA A SIRINGA</v>
          </cell>
          <cell r="C2998" t="str">
            <v>FRESENIUS KABI AG</v>
          </cell>
          <cell r="D2998" t="str">
            <v>AGILIA SP TIVA</v>
          </cell>
          <cell r="E2998">
            <v>25680207</v>
          </cell>
          <cell r="F2998" t="str">
            <v>SINGOLA</v>
          </cell>
          <cell r="G2998">
            <v>104857</v>
          </cell>
          <cell r="I2998" t="str">
            <v>S.PIETRO</v>
          </cell>
          <cell r="K2998" t="str">
            <v>RIANIMAZIONE</v>
          </cell>
          <cell r="L2998" t="str">
            <v>NON TROVATO</v>
          </cell>
          <cell r="P2998" t="str">
            <v>ANNUALE</v>
          </cell>
          <cell r="Q2998" t="str">
            <v>ANNUALE (NON DI NS COMPETENZA)</v>
          </cell>
          <cell r="R2998" t="str">
            <v>NON PREVISTO</v>
          </cell>
          <cell r="T2998" t="str">
            <v>DA FARE</v>
          </cell>
          <cell r="U2998">
            <v>0</v>
          </cell>
          <cell r="V2998">
            <v>0</v>
          </cell>
          <cell r="W2998">
            <v>0</v>
          </cell>
          <cell r="X2998">
            <v>0</v>
          </cell>
          <cell r="Y2998" t="str">
            <v>NON PREVISTO</v>
          </cell>
          <cell r="Z2998">
            <v>0</v>
          </cell>
          <cell r="AA2998">
            <v>0</v>
          </cell>
          <cell r="AB2998">
            <v>0</v>
          </cell>
          <cell r="AC2998">
            <v>0</v>
          </cell>
          <cell r="AD2998" t="str">
            <v>NON PREVISTO</v>
          </cell>
          <cell r="AE2998" t="str">
            <v>NON PREVISTO</v>
          </cell>
          <cell r="AF2998" t="str">
            <v>NON PREVISTO</v>
          </cell>
          <cell r="AG2998" t="str">
            <v>NON PREVISTO</v>
          </cell>
          <cell r="AH2998" t="str">
            <v>NON PREVISTO</v>
          </cell>
        </row>
        <row r="2999">
          <cell r="A2999">
            <v>104858</v>
          </cell>
          <cell r="B2999" t="str">
            <v>POMPA A SIRINGA</v>
          </cell>
          <cell r="C2999" t="str">
            <v>FRESENIUS KABI AG</v>
          </cell>
          <cell r="D2999" t="str">
            <v>AGILIA SP TIVA</v>
          </cell>
          <cell r="E2999">
            <v>25680228</v>
          </cell>
          <cell r="F2999" t="str">
            <v>SINGOLA</v>
          </cell>
          <cell r="G2999">
            <v>104858</v>
          </cell>
          <cell r="I2999" t="str">
            <v>S.PIETRO</v>
          </cell>
          <cell r="K2999" t="str">
            <v>UTIN</v>
          </cell>
          <cell r="L2999" t="str">
            <v>UTIN</v>
          </cell>
          <cell r="M2999" t="str">
            <v>SINGOLA</v>
          </cell>
          <cell r="N2999">
            <v>104858</v>
          </cell>
          <cell r="P2999" t="str">
            <v>ANNUALE</v>
          </cell>
          <cell r="Q2999" t="str">
            <v>ANNUALE (NON DI NS COMPETENZA)</v>
          </cell>
          <cell r="R2999" t="str">
            <v>NON PREVISTO</v>
          </cell>
          <cell r="T2999" t="str">
            <v>DA FARE</v>
          </cell>
          <cell r="U2999">
            <v>4858</v>
          </cell>
          <cell r="V2999">
            <v>46122</v>
          </cell>
          <cell r="W2999" t="str">
            <v>POSITIVO</v>
          </cell>
          <cell r="X2999">
            <v>0</v>
          </cell>
          <cell r="Y2999" t="str">
            <v>NON PREVISTO</v>
          </cell>
          <cell r="Z2999">
            <v>0</v>
          </cell>
          <cell r="AA2999">
            <v>0</v>
          </cell>
          <cell r="AB2999">
            <v>0</v>
          </cell>
          <cell r="AC2999">
            <v>0</v>
          </cell>
          <cell r="AD2999" t="str">
            <v>NON PREVISTO</v>
          </cell>
          <cell r="AE2999" t="str">
            <v>NON PREVISTO</v>
          </cell>
          <cell r="AF2999" t="str">
            <v>NON PREVISTO</v>
          </cell>
          <cell r="AG2999" t="str">
            <v>NON PREVISTO</v>
          </cell>
          <cell r="AH2999" t="str">
            <v>NON PREVISTO</v>
          </cell>
        </row>
        <row r="3000">
          <cell r="A3000">
            <v>104859</v>
          </cell>
          <cell r="B3000" t="str">
            <v>POMPA A SIRINGA</v>
          </cell>
          <cell r="C3000" t="str">
            <v>FRESENIUS KABI AG</v>
          </cell>
          <cell r="D3000" t="str">
            <v>AGILIA SP TIVA</v>
          </cell>
          <cell r="E3000">
            <v>25680193</v>
          </cell>
          <cell r="F3000" t="str">
            <v>SINGOLA</v>
          </cell>
          <cell r="G3000">
            <v>104859</v>
          </cell>
          <cell r="I3000" t="str">
            <v>S.PIETRO</v>
          </cell>
          <cell r="K3000" t="str">
            <v>UTIN</v>
          </cell>
          <cell r="L3000" t="str">
            <v>UTIN</v>
          </cell>
          <cell r="M3000" t="str">
            <v>SINGOLA</v>
          </cell>
          <cell r="N3000">
            <v>104859</v>
          </cell>
          <cell r="P3000" t="str">
            <v>ANNUALE</v>
          </cell>
          <cell r="Q3000" t="str">
            <v>ANNUALE (NON DI NS COMPETENZA)</v>
          </cell>
          <cell r="R3000" t="str">
            <v>NON PREVISTO</v>
          </cell>
          <cell r="T3000" t="str">
            <v>DA FARE</v>
          </cell>
          <cell r="U3000">
            <v>4859</v>
          </cell>
          <cell r="V3000">
            <v>46126</v>
          </cell>
          <cell r="W3000" t="str">
            <v>POSITIVO</v>
          </cell>
          <cell r="X3000">
            <v>0</v>
          </cell>
          <cell r="Y3000" t="str">
            <v>NON PREVISTO</v>
          </cell>
          <cell r="Z3000">
            <v>0</v>
          </cell>
          <cell r="AA3000">
            <v>0</v>
          </cell>
          <cell r="AB3000">
            <v>0</v>
          </cell>
          <cell r="AC3000">
            <v>0</v>
          </cell>
          <cell r="AD3000" t="str">
            <v>NON PREVISTO</v>
          </cell>
          <cell r="AE3000" t="str">
            <v>NON PREVISTO</v>
          </cell>
          <cell r="AF3000" t="str">
            <v>NON PREVISTO</v>
          </cell>
          <cell r="AG3000" t="str">
            <v>NON PREVISTO</v>
          </cell>
          <cell r="AH3000" t="str">
            <v>NON PREVISTO</v>
          </cell>
        </row>
        <row r="3001">
          <cell r="A3001">
            <v>104860</v>
          </cell>
          <cell r="B3001" t="str">
            <v>POMPA A SIRINGA</v>
          </cell>
          <cell r="C3001" t="str">
            <v>FRESENIUS KABI AG</v>
          </cell>
          <cell r="D3001" t="str">
            <v>AGILIA SP TIVA</v>
          </cell>
          <cell r="E3001">
            <v>25680225</v>
          </cell>
          <cell r="F3001" t="str">
            <v>SINGOLA</v>
          </cell>
          <cell r="G3001">
            <v>104860</v>
          </cell>
          <cell r="I3001" t="str">
            <v>S.PIETRO</v>
          </cell>
          <cell r="K3001" t="str">
            <v>S. MARIA GORETTI</v>
          </cell>
          <cell r="L3001" t="str">
            <v>S. MARIA GORETTI</v>
          </cell>
          <cell r="M3001" t="str">
            <v>SINGOLA</v>
          </cell>
          <cell r="N3001" t="str">
            <v>104680</v>
          </cell>
          <cell r="P3001" t="str">
            <v>BIENNALE</v>
          </cell>
          <cell r="Q3001" t="str">
            <v>ANNUALE (NON DI NS COMPETENZA)</v>
          </cell>
          <cell r="R3001" t="str">
            <v>NON PREVISTO</v>
          </cell>
          <cell r="T3001" t="str">
            <v>NON PREVISTO</v>
          </cell>
          <cell r="U3001">
            <v>0</v>
          </cell>
          <cell r="V3001">
            <v>0</v>
          </cell>
          <cell r="W3001">
            <v>0</v>
          </cell>
          <cell r="X3001">
            <v>0</v>
          </cell>
          <cell r="Y3001" t="str">
            <v>NON PREVISTO</v>
          </cell>
          <cell r="Z3001">
            <v>0</v>
          </cell>
          <cell r="AA3001">
            <v>0</v>
          </cell>
          <cell r="AB3001">
            <v>0</v>
          </cell>
          <cell r="AC3001">
            <v>0</v>
          </cell>
          <cell r="AD3001" t="str">
            <v>NON PREVISTO</v>
          </cell>
          <cell r="AE3001" t="str">
            <v>NON PREVISTO</v>
          </cell>
          <cell r="AF3001" t="str">
            <v>NON PREVISTO</v>
          </cell>
          <cell r="AG3001" t="str">
            <v>NON PREVISTO</v>
          </cell>
          <cell r="AH3001" t="str">
            <v>NON PREVISTO</v>
          </cell>
        </row>
        <row r="3002">
          <cell r="A3002">
            <v>104862</v>
          </cell>
          <cell r="B3002" t="str">
            <v>POMPA A SIRINGA</v>
          </cell>
          <cell r="C3002" t="str">
            <v>FRESENIUS KABI AG</v>
          </cell>
          <cell r="D3002" t="str">
            <v>AGILIA SP TIVA</v>
          </cell>
          <cell r="E3002">
            <v>25680229</v>
          </cell>
          <cell r="F3002" t="str">
            <v>SINGOLA</v>
          </cell>
          <cell r="G3002">
            <v>104862</v>
          </cell>
          <cell r="I3002" t="str">
            <v>S.PIETRO</v>
          </cell>
          <cell r="K3002" t="str">
            <v>UTIN</v>
          </cell>
          <cell r="L3002" t="str">
            <v>UTIN</v>
          </cell>
          <cell r="M3002" t="str">
            <v>SINGOLA</v>
          </cell>
          <cell r="N3002">
            <v>104862</v>
          </cell>
          <cell r="P3002" t="str">
            <v>ANNUALE</v>
          </cell>
          <cell r="Q3002" t="str">
            <v>ANNUALE (NON DI NS COMPETENZA)</v>
          </cell>
          <cell r="R3002" t="str">
            <v>NON PREVISTO</v>
          </cell>
          <cell r="T3002" t="str">
            <v>DA FARE</v>
          </cell>
          <cell r="U3002">
            <v>4862</v>
          </cell>
          <cell r="V3002">
            <v>46126</v>
          </cell>
          <cell r="W3002" t="str">
            <v>POSITIVO</v>
          </cell>
          <cell r="X3002">
            <v>0</v>
          </cell>
          <cell r="Y3002" t="str">
            <v>NON PREVISTO</v>
          </cell>
          <cell r="Z3002">
            <v>0</v>
          </cell>
          <cell r="AA3002">
            <v>0</v>
          </cell>
          <cell r="AB3002">
            <v>0</v>
          </cell>
          <cell r="AC3002">
            <v>0</v>
          </cell>
          <cell r="AD3002" t="str">
            <v>NON PREVISTO</v>
          </cell>
          <cell r="AE3002" t="str">
            <v>NON PREVISTO</v>
          </cell>
          <cell r="AF3002" t="str">
            <v>NON PREVISTO</v>
          </cell>
          <cell r="AG3002" t="str">
            <v>NON PREVISTO</v>
          </cell>
          <cell r="AH3002" t="str">
            <v>NON PREVISTO</v>
          </cell>
        </row>
        <row r="3003">
          <cell r="A3003">
            <v>104863</v>
          </cell>
          <cell r="B3003" t="str">
            <v>POMPA A SIRINGA</v>
          </cell>
          <cell r="C3003" t="str">
            <v>FRESENIUS KABI AG</v>
          </cell>
          <cell r="D3003" t="str">
            <v>AGILIA SP TIVA</v>
          </cell>
          <cell r="E3003">
            <v>25680211</v>
          </cell>
          <cell r="F3003" t="str">
            <v>SINGOLA</v>
          </cell>
          <cell r="G3003">
            <v>104863</v>
          </cell>
          <cell r="I3003" t="str">
            <v>S.PIETRO</v>
          </cell>
          <cell r="K3003" t="str">
            <v>BLOCCO OPERATORIO</v>
          </cell>
          <cell r="L3003" t="str">
            <v>EMODINAMICA</v>
          </cell>
          <cell r="M3003" t="str">
            <v>SINGOLA</v>
          </cell>
          <cell r="N3003" t="str">
            <v>104863</v>
          </cell>
          <cell r="P3003" t="str">
            <v>ANNUALE</v>
          </cell>
          <cell r="Q3003" t="str">
            <v>ANNUALE (NON DI NS COMPETENZA)</v>
          </cell>
          <cell r="R3003" t="str">
            <v>NON PREVISTO</v>
          </cell>
          <cell r="T3003" t="str">
            <v>DA FARE</v>
          </cell>
          <cell r="U3003" t="str">
            <v>4863</v>
          </cell>
          <cell r="V3003">
            <v>46268</v>
          </cell>
          <cell r="W3003" t="str">
            <v>POSITIVO</v>
          </cell>
          <cell r="X3003">
            <v>0</v>
          </cell>
          <cell r="Y3003" t="str">
            <v>NON PREVISTO</v>
          </cell>
          <cell r="Z3003">
            <v>0</v>
          </cell>
          <cell r="AA3003">
            <v>0</v>
          </cell>
          <cell r="AB3003">
            <v>0</v>
          </cell>
          <cell r="AC3003">
            <v>0</v>
          </cell>
          <cell r="AD3003" t="str">
            <v>NON PREVISTO</v>
          </cell>
          <cell r="AE3003" t="str">
            <v>NON PREVISTO</v>
          </cell>
          <cell r="AF3003" t="str">
            <v>NON PREVISTO</v>
          </cell>
          <cell r="AG3003" t="str">
            <v>NON PREVISTO</v>
          </cell>
          <cell r="AH3003" t="str">
            <v>NON PREVISTO</v>
          </cell>
        </row>
        <row r="3004">
          <cell r="A3004">
            <v>104864</v>
          </cell>
          <cell r="B3004" t="str">
            <v>POMPA A SIRINGA</v>
          </cell>
          <cell r="C3004" t="str">
            <v>FRESENIUS KABI AG</v>
          </cell>
          <cell r="D3004" t="str">
            <v>AGILIA SP TIVA</v>
          </cell>
          <cell r="E3004">
            <v>25680208</v>
          </cell>
          <cell r="F3004" t="str">
            <v>SINGOLA</v>
          </cell>
          <cell r="G3004">
            <v>104864</v>
          </cell>
          <cell r="I3004" t="str">
            <v>S.PIETRO</v>
          </cell>
          <cell r="K3004" t="str">
            <v>RIANIMAZIONE</v>
          </cell>
          <cell r="L3004" t="str">
            <v>RIANIMAZIONE</v>
          </cell>
          <cell r="M3004" t="str">
            <v>SINGOLA</v>
          </cell>
          <cell r="N3004">
            <v>104864</v>
          </cell>
          <cell r="P3004" t="str">
            <v>ANNUALE</v>
          </cell>
          <cell r="Q3004" t="str">
            <v>ANNUALE (NON DI NS COMPETENZA)</v>
          </cell>
          <cell r="R3004" t="str">
            <v>NON PREVISTO</v>
          </cell>
          <cell r="T3004" t="str">
            <v>DA FARE</v>
          </cell>
          <cell r="U3004">
            <v>4864</v>
          </cell>
          <cell r="V3004">
            <v>46198</v>
          </cell>
          <cell r="W3004" t="str">
            <v>POSITIVO</v>
          </cell>
          <cell r="X3004">
            <v>0</v>
          </cell>
          <cell r="Y3004" t="str">
            <v>NON PREVISTO</v>
          </cell>
          <cell r="Z3004">
            <v>0</v>
          </cell>
          <cell r="AA3004">
            <v>0</v>
          </cell>
          <cell r="AB3004">
            <v>0</v>
          </cell>
          <cell r="AC3004">
            <v>0</v>
          </cell>
          <cell r="AD3004" t="str">
            <v>NON PREVISTO</v>
          </cell>
          <cell r="AE3004" t="str">
            <v>NON PREVISTO</v>
          </cell>
          <cell r="AF3004" t="str">
            <v>NON PREVISTO</v>
          </cell>
          <cell r="AG3004" t="str">
            <v>NON PREVISTO</v>
          </cell>
          <cell r="AH3004" t="str">
            <v>NON PREVISTO</v>
          </cell>
        </row>
        <row r="3005">
          <cell r="A3005">
            <v>104865</v>
          </cell>
          <cell r="B3005" t="str">
            <v>POMPA A SIRINGA</v>
          </cell>
          <cell r="C3005" t="str">
            <v>FRESENIUS KABI AG</v>
          </cell>
          <cell r="D3005" t="str">
            <v>AGILIA SP TIVA</v>
          </cell>
          <cell r="E3005">
            <v>25680218</v>
          </cell>
          <cell r="F3005" t="str">
            <v>SINGOLA</v>
          </cell>
          <cell r="G3005">
            <v>104865</v>
          </cell>
          <cell r="I3005" t="str">
            <v>S.PIETRO</v>
          </cell>
          <cell r="K3005" t="str">
            <v>BLOCCO OPERATORIO</v>
          </cell>
          <cell r="L3005" t="str">
            <v>BLOCCO OPERATORIO SALA 3</v>
          </cell>
          <cell r="M3005" t="str">
            <v>SINGOLA</v>
          </cell>
          <cell r="N3005" t="str">
            <v>104865</v>
          </cell>
          <cell r="P3005" t="str">
            <v>ANNUALE</v>
          </cell>
          <cell r="Q3005" t="str">
            <v>ANNUALE (NON DI NS COMPETENZA)</v>
          </cell>
          <cell r="R3005" t="str">
            <v>NON PREVISTO</v>
          </cell>
          <cell r="T3005" t="str">
            <v>DA FARE</v>
          </cell>
          <cell r="U3005" t="str">
            <v>4865</v>
          </cell>
          <cell r="V3005">
            <v>46259</v>
          </cell>
          <cell r="W3005" t="str">
            <v>POSITIVO</v>
          </cell>
          <cell r="X3005">
            <v>0</v>
          </cell>
          <cell r="Y3005" t="str">
            <v>NON PREVISTO</v>
          </cell>
          <cell r="Z3005">
            <v>0</v>
          </cell>
          <cell r="AA3005">
            <v>0</v>
          </cell>
          <cell r="AB3005">
            <v>0</v>
          </cell>
          <cell r="AC3005">
            <v>0</v>
          </cell>
          <cell r="AD3005" t="str">
            <v>NON PREVISTO</v>
          </cell>
          <cell r="AE3005" t="str">
            <v>NON PREVISTO</v>
          </cell>
          <cell r="AF3005" t="str">
            <v>NON PREVISTO</v>
          </cell>
          <cell r="AG3005" t="str">
            <v>NON PREVISTO</v>
          </cell>
          <cell r="AH3005" t="str">
            <v>NON PREVISTO</v>
          </cell>
        </row>
        <row r="3006">
          <cell r="A3006">
            <v>104866</v>
          </cell>
          <cell r="B3006" t="str">
            <v>POMPA A SIRINGA</v>
          </cell>
          <cell r="C3006" t="str">
            <v>FRESENIUS KABI AG</v>
          </cell>
          <cell r="D3006" t="str">
            <v>AGILIA SP TIVA</v>
          </cell>
          <cell r="E3006">
            <v>25680221</v>
          </cell>
          <cell r="F3006" t="str">
            <v>SINGOLA</v>
          </cell>
          <cell r="G3006">
            <v>104866</v>
          </cell>
          <cell r="I3006" t="str">
            <v>S.PIETRO</v>
          </cell>
          <cell r="K3006" t="str">
            <v>BLOCCO OPERATORIO</v>
          </cell>
          <cell r="L3006" t="str">
            <v>BLOCCO OPERATORIO SALA PREPARAZIONE</v>
          </cell>
          <cell r="M3006" t="str">
            <v>SINGOLA</v>
          </cell>
          <cell r="N3006" t="str">
            <v>104866</v>
          </cell>
          <cell r="P3006" t="str">
            <v>ANNUALE</v>
          </cell>
          <cell r="Q3006" t="str">
            <v>ANNUALE (NON DI NS COMPETENZA)</v>
          </cell>
          <cell r="R3006" t="str">
            <v>NON PREVISTO</v>
          </cell>
          <cell r="T3006" t="str">
            <v>DA FARE</v>
          </cell>
          <cell r="U3006" t="str">
            <v>4866</v>
          </cell>
          <cell r="V3006">
            <v>46260</v>
          </cell>
          <cell r="W3006" t="str">
            <v>POSITIVO</v>
          </cell>
          <cell r="X3006">
            <v>0</v>
          </cell>
          <cell r="Y3006" t="str">
            <v>NON PREVISTO</v>
          </cell>
          <cell r="Z3006">
            <v>0</v>
          </cell>
          <cell r="AA3006">
            <v>0</v>
          </cell>
          <cell r="AB3006">
            <v>0</v>
          </cell>
          <cell r="AC3006">
            <v>0</v>
          </cell>
          <cell r="AD3006" t="str">
            <v>NON PREVISTO</v>
          </cell>
          <cell r="AE3006" t="str">
            <v>NON PREVISTO</v>
          </cell>
          <cell r="AF3006" t="str">
            <v>NON PREVISTO</v>
          </cell>
          <cell r="AG3006" t="str">
            <v>NON PREVISTO</v>
          </cell>
          <cell r="AH3006" t="str">
            <v>NON PREVISTO</v>
          </cell>
        </row>
        <row r="3007">
          <cell r="A3007">
            <v>104867</v>
          </cell>
          <cell r="B3007" t="str">
            <v>POMPA A SIRINGA</v>
          </cell>
          <cell r="C3007" t="str">
            <v>FRESENIUS KABI AG</v>
          </cell>
          <cell r="D3007" t="str">
            <v>AGILIA SP TIVA</v>
          </cell>
          <cell r="E3007">
            <v>25680223</v>
          </cell>
          <cell r="F3007" t="str">
            <v>SINGOLA</v>
          </cell>
          <cell r="G3007">
            <v>104867</v>
          </cell>
          <cell r="I3007" t="str">
            <v>S.PIETRO</v>
          </cell>
          <cell r="K3007" t="str">
            <v>BLOCCO OPERATORIO</v>
          </cell>
          <cell r="L3007" t="str">
            <v>BLOCCO OPERATORIO SALA PREPARAZIONE</v>
          </cell>
          <cell r="M3007" t="str">
            <v>SINGOLA</v>
          </cell>
          <cell r="N3007" t="str">
            <v>104867</v>
          </cell>
          <cell r="P3007" t="str">
            <v>ANNUALE</v>
          </cell>
          <cell r="Q3007" t="str">
            <v>ANNUALE (NON DI NS COMPETENZA)</v>
          </cell>
          <cell r="R3007" t="str">
            <v>NON PREVISTO</v>
          </cell>
          <cell r="T3007" t="str">
            <v>DA FARE</v>
          </cell>
          <cell r="U3007" t="str">
            <v>4867</v>
          </cell>
          <cell r="V3007">
            <v>46260</v>
          </cell>
          <cell r="W3007" t="str">
            <v>POSITIVO</v>
          </cell>
          <cell r="X3007">
            <v>0</v>
          </cell>
          <cell r="Y3007" t="str">
            <v>NON PREVISTO</v>
          </cell>
          <cell r="Z3007">
            <v>0</v>
          </cell>
          <cell r="AA3007">
            <v>0</v>
          </cell>
          <cell r="AB3007">
            <v>0</v>
          </cell>
          <cell r="AC3007">
            <v>0</v>
          </cell>
          <cell r="AD3007" t="str">
            <v>NON PREVISTO</v>
          </cell>
          <cell r="AE3007" t="str">
            <v>NON PREVISTO</v>
          </cell>
          <cell r="AF3007" t="str">
            <v>NON PREVISTO</v>
          </cell>
          <cell r="AG3007" t="str">
            <v>NON PREVISTO</v>
          </cell>
          <cell r="AH3007" t="str">
            <v>NON PREVISTO</v>
          </cell>
        </row>
        <row r="3008">
          <cell r="A3008">
            <v>104868</v>
          </cell>
          <cell r="B3008" t="str">
            <v>POMPA A SIRINGA</v>
          </cell>
          <cell r="C3008" t="str">
            <v>FRESENIUS KABI AG</v>
          </cell>
          <cell r="D3008" t="str">
            <v>AGILIA SP TIVA</v>
          </cell>
          <cell r="E3008">
            <v>25680217</v>
          </cell>
          <cell r="F3008" t="str">
            <v>SINGOLA</v>
          </cell>
          <cell r="G3008">
            <v>104868</v>
          </cell>
          <cell r="I3008" t="str">
            <v>S.PIETRO</v>
          </cell>
          <cell r="K3008" t="str">
            <v>BLOCCO OPERATORIO</v>
          </cell>
          <cell r="L3008" t="str">
            <v>BLOCCO OPERATORIO SALA PREPARAZIONE</v>
          </cell>
          <cell r="M3008" t="str">
            <v>SINGOLA</v>
          </cell>
          <cell r="N3008" t="str">
            <v>104868</v>
          </cell>
          <cell r="P3008" t="str">
            <v>ANNUALE</v>
          </cell>
          <cell r="Q3008" t="str">
            <v>ANNUALE (NON DI NS COMPETENZA)</v>
          </cell>
          <cell r="R3008" t="str">
            <v>NON PREVISTO</v>
          </cell>
          <cell r="T3008" t="str">
            <v>DA FARE</v>
          </cell>
          <cell r="U3008" t="str">
            <v>4868</v>
          </cell>
          <cell r="V3008">
            <v>46260</v>
          </cell>
          <cell r="W3008" t="str">
            <v>POSITIVO</v>
          </cell>
          <cell r="X3008">
            <v>0</v>
          </cell>
          <cell r="Y3008" t="str">
            <v>NON PREVISTO</v>
          </cell>
          <cell r="Z3008">
            <v>0</v>
          </cell>
          <cell r="AA3008">
            <v>0</v>
          </cell>
          <cell r="AB3008">
            <v>0</v>
          </cell>
          <cell r="AC3008">
            <v>0</v>
          </cell>
          <cell r="AD3008" t="str">
            <v>NON PREVISTO</v>
          </cell>
          <cell r="AE3008" t="str">
            <v>NON PREVISTO</v>
          </cell>
          <cell r="AF3008" t="str">
            <v>NON PREVISTO</v>
          </cell>
          <cell r="AG3008" t="str">
            <v>NON PREVISTO</v>
          </cell>
          <cell r="AH3008" t="str">
            <v>NON PREVISTO</v>
          </cell>
        </row>
        <row r="3009">
          <cell r="A3009">
            <v>104869</v>
          </cell>
          <cell r="B3009" t="str">
            <v>ELMETTO DI PROTEZIONE CON LUCE</v>
          </cell>
          <cell r="C3009" t="str">
            <v>THI ZB</v>
          </cell>
          <cell r="D3009" t="str">
            <v>VIVI HELMET HPL</v>
          </cell>
          <cell r="E3009" t="str">
            <v>13241905</v>
          </cell>
          <cell r="F3009" t="str">
            <v>SINGOLA</v>
          </cell>
          <cell r="G3009">
            <v>104869</v>
          </cell>
          <cell r="I3009" t="str">
            <v>S.PIETRO</v>
          </cell>
          <cell r="J3009" t="str">
            <v>BLOCCO OPERATORIO</v>
          </cell>
          <cell r="K3009" t="str">
            <v>BLOCCO OPERATORIO</v>
          </cell>
          <cell r="L3009" t="str">
            <v>BLOCCO OPERATORIO</v>
          </cell>
          <cell r="M3009" t="str">
            <v>SINGOLA</v>
          </cell>
          <cell r="N3009">
            <v>104869</v>
          </cell>
          <cell r="P3009" t="str">
            <v>NON PREVISTO (APP A BATTERIA)</v>
          </cell>
          <cell r="Q3009" t="str">
            <v>ANNUALE (NON DI NS COMPETENZA)</v>
          </cell>
          <cell r="R3009" t="str">
            <v>NON PREVISTO</v>
          </cell>
          <cell r="T3009" t="str">
            <v>NON PREVISTO</v>
          </cell>
          <cell r="U3009">
            <v>0</v>
          </cell>
          <cell r="V3009">
            <v>0</v>
          </cell>
          <cell r="W3009">
            <v>0</v>
          </cell>
          <cell r="X3009">
            <v>0</v>
          </cell>
          <cell r="Y3009" t="str">
            <v>NON PREVISTO</v>
          </cell>
          <cell r="Z3009">
            <v>0</v>
          </cell>
          <cell r="AA3009">
            <v>0</v>
          </cell>
          <cell r="AB3009">
            <v>0</v>
          </cell>
          <cell r="AC3009">
            <v>0</v>
          </cell>
          <cell r="AD3009" t="str">
            <v>NON PREVISTO</v>
          </cell>
          <cell r="AE3009" t="str">
            <v>NON PREVISTO</v>
          </cell>
          <cell r="AF3009" t="str">
            <v>NON PREVISTO</v>
          </cell>
          <cell r="AG3009" t="str">
            <v>NON PREVISTO</v>
          </cell>
          <cell r="AH3009" t="str">
            <v>NON PREVISTO</v>
          </cell>
        </row>
        <row r="3010">
          <cell r="A3010">
            <v>104870</v>
          </cell>
          <cell r="B3010" t="str">
            <v>ELMETTO DI PROTEZIONE SENZA LUCE</v>
          </cell>
          <cell r="C3010" t="str">
            <v>THI ZB</v>
          </cell>
          <cell r="D3010" t="str">
            <v>VIVI HELMET HPL</v>
          </cell>
          <cell r="E3010" t="str">
            <v>21234798</v>
          </cell>
          <cell r="F3010" t="str">
            <v>SINGOLA</v>
          </cell>
          <cell r="G3010">
            <v>104870</v>
          </cell>
          <cell r="I3010" t="str">
            <v>S.PIETRO</v>
          </cell>
          <cell r="J3010" t="str">
            <v>BLOCCO OPERATORIO</v>
          </cell>
          <cell r="K3010" t="str">
            <v>BLOCCO OPERATORIO</v>
          </cell>
          <cell r="L3010" t="str">
            <v>BLOCCO OPERATORIO</v>
          </cell>
          <cell r="M3010" t="str">
            <v>SINGOLA</v>
          </cell>
          <cell r="N3010">
            <v>104870</v>
          </cell>
          <cell r="P3010" t="str">
            <v>NON PREVISTO (APP NON ELETTRICA)</v>
          </cell>
          <cell r="Q3010" t="str">
            <v>ANNUALE (NON DI NS COMPETENZA)</v>
          </cell>
          <cell r="R3010" t="str">
            <v>NON PREVISTO</v>
          </cell>
          <cell r="T3010" t="str">
            <v>NON PREVISTO</v>
          </cell>
          <cell r="U3010">
            <v>0</v>
          </cell>
          <cell r="V3010">
            <v>0</v>
          </cell>
          <cell r="W3010">
            <v>0</v>
          </cell>
          <cell r="X3010">
            <v>0</v>
          </cell>
          <cell r="Y3010" t="str">
            <v>NON PREVISTO</v>
          </cell>
          <cell r="Z3010">
            <v>0</v>
          </cell>
          <cell r="AA3010">
            <v>0</v>
          </cell>
          <cell r="AB3010">
            <v>0</v>
          </cell>
          <cell r="AC3010">
            <v>0</v>
          </cell>
          <cell r="AD3010" t="str">
            <v>NON PREVISTO</v>
          </cell>
          <cell r="AE3010" t="str">
            <v>NON PREVISTO</v>
          </cell>
          <cell r="AF3010" t="str">
            <v>NON PREVISTO</v>
          </cell>
          <cell r="AG3010" t="str">
            <v>NON PREVISTO</v>
          </cell>
          <cell r="AH3010" t="str">
            <v>NON PREVISTO</v>
          </cell>
        </row>
        <row r="3011">
          <cell r="A3011">
            <v>104872</v>
          </cell>
          <cell r="B3011" t="str">
            <v>ELMETTO DI PROTEZIONE CON LUCE</v>
          </cell>
          <cell r="C3011" t="str">
            <v>THI ZB</v>
          </cell>
          <cell r="D3011" t="str">
            <v>VIVI HELMET HPL</v>
          </cell>
          <cell r="E3011" t="str">
            <v>13231038</v>
          </cell>
          <cell r="F3011" t="str">
            <v>SINGOLA</v>
          </cell>
          <cell r="G3011">
            <v>104872</v>
          </cell>
          <cell r="I3011" t="str">
            <v>S.PIETRO</v>
          </cell>
          <cell r="J3011" t="str">
            <v>BLOCCO OPERATORIO</v>
          </cell>
          <cell r="K3011" t="str">
            <v>BLOCCO OPERATORIO</v>
          </cell>
          <cell r="L3011" t="str">
            <v>BLOCCO OPERATORIO</v>
          </cell>
          <cell r="M3011" t="str">
            <v>SINGOLA</v>
          </cell>
          <cell r="N3011">
            <v>104872</v>
          </cell>
          <cell r="P3011" t="str">
            <v>NON PREVISTO (APP A BATTERIA)</v>
          </cell>
          <cell r="Q3011" t="str">
            <v>ANNUALE (NON DI NS COMPETENZA)</v>
          </cell>
          <cell r="R3011" t="str">
            <v>NON PREVISTO</v>
          </cell>
          <cell r="T3011" t="str">
            <v>NON PREVISTO</v>
          </cell>
          <cell r="U3011">
            <v>0</v>
          </cell>
          <cell r="V3011">
            <v>0</v>
          </cell>
          <cell r="W3011">
            <v>0</v>
          </cell>
          <cell r="X3011">
            <v>0</v>
          </cell>
          <cell r="Y3011" t="str">
            <v>NON PREVISTO</v>
          </cell>
          <cell r="Z3011">
            <v>0</v>
          </cell>
          <cell r="AA3011">
            <v>0</v>
          </cell>
          <cell r="AB3011">
            <v>0</v>
          </cell>
          <cell r="AC3011">
            <v>0</v>
          </cell>
          <cell r="AD3011" t="str">
            <v>NON PREVISTO</v>
          </cell>
          <cell r="AE3011" t="str">
            <v>NON PREVISTO</v>
          </cell>
          <cell r="AF3011" t="str">
            <v>NON PREVISTO</v>
          </cell>
          <cell r="AG3011" t="str">
            <v>NON PREVISTO</v>
          </cell>
          <cell r="AH3011" t="str">
            <v>NON PREVISTO</v>
          </cell>
        </row>
        <row r="3012">
          <cell r="A3012">
            <v>104873</v>
          </cell>
          <cell r="B3012" t="str">
            <v>ELMETTO DI PROTEZIONE SENZA LUCE</v>
          </cell>
          <cell r="C3012" t="str">
            <v>THI ZB</v>
          </cell>
          <cell r="D3012" t="str">
            <v>VIVI HELMET HPL</v>
          </cell>
          <cell r="E3012" t="str">
            <v>21234783</v>
          </cell>
          <cell r="F3012" t="str">
            <v>SINGOLA</v>
          </cell>
          <cell r="G3012">
            <v>104873</v>
          </cell>
          <cell r="I3012" t="str">
            <v>S.PIETRO</v>
          </cell>
          <cell r="J3012" t="str">
            <v>BLOCCO OPERATORIO</v>
          </cell>
          <cell r="K3012" t="str">
            <v>BLOCCO OPERATORIO</v>
          </cell>
          <cell r="L3012" t="str">
            <v>BLOCCO OPERATORIO</v>
          </cell>
          <cell r="M3012" t="str">
            <v>SINGOLA</v>
          </cell>
          <cell r="N3012">
            <v>104873</v>
          </cell>
          <cell r="P3012" t="str">
            <v>NON PREVISTO (APP NON ELETTRICA)</v>
          </cell>
          <cell r="Q3012" t="str">
            <v>ANNUALE (NON DI NS COMPETENZA)</v>
          </cell>
          <cell r="R3012" t="str">
            <v>NON PREVISTO</v>
          </cell>
          <cell r="T3012" t="str">
            <v>NON PREVISTO</v>
          </cell>
          <cell r="U3012">
            <v>0</v>
          </cell>
          <cell r="V3012">
            <v>0</v>
          </cell>
          <cell r="W3012">
            <v>0</v>
          </cell>
          <cell r="X3012">
            <v>0</v>
          </cell>
          <cell r="Y3012" t="str">
            <v>NON PREVISTO</v>
          </cell>
          <cell r="Z3012">
            <v>0</v>
          </cell>
          <cell r="AA3012">
            <v>0</v>
          </cell>
          <cell r="AB3012">
            <v>0</v>
          </cell>
          <cell r="AC3012">
            <v>0</v>
          </cell>
          <cell r="AD3012" t="str">
            <v>NON PREVISTO</v>
          </cell>
          <cell r="AE3012" t="str">
            <v>NON PREVISTO</v>
          </cell>
          <cell r="AF3012" t="str">
            <v>NON PREVISTO</v>
          </cell>
          <cell r="AG3012" t="str">
            <v>NON PREVISTO</v>
          </cell>
          <cell r="AH3012" t="str">
            <v>NON PREVISTO</v>
          </cell>
        </row>
        <row r="3013">
          <cell r="A3013">
            <v>104874</v>
          </cell>
          <cell r="B3013" t="str">
            <v>ELMETTO DI PROTEZIONE CON LUCE</v>
          </cell>
          <cell r="C3013" t="str">
            <v>THI ZB</v>
          </cell>
          <cell r="D3013" t="str">
            <v>VIVI HELMET HPL</v>
          </cell>
          <cell r="E3013" t="str">
            <v>31231401</v>
          </cell>
          <cell r="F3013" t="str">
            <v>SINGOLA</v>
          </cell>
          <cell r="G3013">
            <v>104874</v>
          </cell>
          <cell r="I3013" t="str">
            <v>S.PIETRO</v>
          </cell>
          <cell r="J3013" t="str">
            <v>BLOCCO OPERATORIO</v>
          </cell>
          <cell r="K3013" t="str">
            <v>BLOCCO OPERATORIO</v>
          </cell>
          <cell r="L3013" t="str">
            <v>BLOCCO OPERATORIO</v>
          </cell>
          <cell r="M3013" t="str">
            <v>SINGOLA</v>
          </cell>
          <cell r="N3013">
            <v>104874</v>
          </cell>
          <cell r="P3013" t="str">
            <v>NON PREVISTO (APP A BATTERIA)</v>
          </cell>
          <cell r="Q3013" t="str">
            <v>ANNUALE (NON DI NS COMPETENZA)</v>
          </cell>
          <cell r="R3013" t="str">
            <v>NON PREVISTO</v>
          </cell>
          <cell r="T3013" t="str">
            <v>NON PREVISTO</v>
          </cell>
          <cell r="U3013">
            <v>0</v>
          </cell>
          <cell r="V3013">
            <v>0</v>
          </cell>
          <cell r="W3013">
            <v>0</v>
          </cell>
          <cell r="X3013">
            <v>0</v>
          </cell>
          <cell r="Y3013" t="str">
            <v>NON PREVISTO</v>
          </cell>
          <cell r="Z3013">
            <v>0</v>
          </cell>
          <cell r="AA3013">
            <v>0</v>
          </cell>
          <cell r="AB3013">
            <v>0</v>
          </cell>
          <cell r="AC3013">
            <v>0</v>
          </cell>
          <cell r="AD3013" t="str">
            <v>NON PREVISTO</v>
          </cell>
          <cell r="AE3013" t="str">
            <v>NON PREVISTO</v>
          </cell>
          <cell r="AF3013" t="str">
            <v>NON PREVISTO</v>
          </cell>
          <cell r="AG3013" t="str">
            <v>NON PREVISTO</v>
          </cell>
          <cell r="AH3013" t="str">
            <v>NON PREVISTO</v>
          </cell>
        </row>
        <row r="3014">
          <cell r="A3014">
            <v>104876</v>
          </cell>
          <cell r="B3014" t="str">
            <v>ELMETTO DI PROTEZIONE CON LUCE</v>
          </cell>
          <cell r="C3014" t="str">
            <v>THI ZB</v>
          </cell>
          <cell r="D3014" t="str">
            <v>VIVI HELMET HPL</v>
          </cell>
          <cell r="E3014" t="str">
            <v>22242044</v>
          </cell>
          <cell r="F3014" t="str">
            <v>SINGOLA</v>
          </cell>
          <cell r="G3014">
            <v>104876</v>
          </cell>
          <cell r="I3014" t="str">
            <v>S.PIETRO</v>
          </cell>
          <cell r="J3014" t="str">
            <v>BLOCCO OPERATORIO</v>
          </cell>
          <cell r="K3014" t="str">
            <v>BLOCCO OPERATORIO</v>
          </cell>
          <cell r="L3014" t="str">
            <v>BLOCCO OPERATORIO</v>
          </cell>
          <cell r="M3014" t="str">
            <v>SINGOLA</v>
          </cell>
          <cell r="N3014">
            <v>104876</v>
          </cell>
          <cell r="P3014" t="str">
            <v>NON PREVISTO (APP A BATTERIA)</v>
          </cell>
          <cell r="Q3014" t="str">
            <v>ANNUALE (NON DI NS COMPETENZA)</v>
          </cell>
          <cell r="R3014" t="str">
            <v>NON PREVISTO</v>
          </cell>
          <cell r="T3014" t="str">
            <v>NON PREVISTO</v>
          </cell>
          <cell r="U3014">
            <v>0</v>
          </cell>
          <cell r="V3014">
            <v>0</v>
          </cell>
          <cell r="W3014">
            <v>0</v>
          </cell>
          <cell r="X3014">
            <v>0</v>
          </cell>
          <cell r="Y3014" t="str">
            <v>NON PREVISTO</v>
          </cell>
          <cell r="Z3014">
            <v>0</v>
          </cell>
          <cell r="AA3014">
            <v>0</v>
          </cell>
          <cell r="AB3014">
            <v>0</v>
          </cell>
          <cell r="AC3014">
            <v>0</v>
          </cell>
          <cell r="AD3014" t="str">
            <v>NON PREVISTO</v>
          </cell>
          <cell r="AE3014" t="str">
            <v>NON PREVISTO</v>
          </cell>
          <cell r="AF3014" t="str">
            <v>NON PREVISTO</v>
          </cell>
          <cell r="AG3014" t="str">
            <v>NON PREVISTO</v>
          </cell>
          <cell r="AH3014" t="str">
            <v>NON PREVISTO</v>
          </cell>
        </row>
        <row r="3015">
          <cell r="A3015">
            <v>104877</v>
          </cell>
          <cell r="B3015" t="str">
            <v>SONDA ECOGRAFICA</v>
          </cell>
          <cell r="C3015" t="str">
            <v>PHILIPS MEDICAL SYSTEMS</v>
          </cell>
          <cell r="D3015" t="str">
            <v>C 5-2</v>
          </cell>
          <cell r="E3015" t="str">
            <v>02RRFW</v>
          </cell>
          <cell r="F3015" t="str">
            <v>COMPONENTE</v>
          </cell>
          <cell r="G3015">
            <v>101154</v>
          </cell>
          <cell r="H3015" t="str">
            <v>ECO2 (101154)</v>
          </cell>
          <cell r="I3015" t="str">
            <v>S.PIETRO</v>
          </cell>
          <cell r="J3015" t="str">
            <v>S. CARLO ECOCARDIOGRAFIA</v>
          </cell>
          <cell r="K3015" t="str">
            <v>S. CARLO ECOCARDIOGRAFIA</v>
          </cell>
          <cell r="L3015" t="str">
            <v>S. CARLO ECOCARDIOGRAFIA</v>
          </cell>
          <cell r="M3015" t="str">
            <v>COMPONENTE</v>
          </cell>
          <cell r="N3015" t="str">
            <v>101154</v>
          </cell>
          <cell r="O3015" t="str">
            <v>ECO2 (101154)</v>
          </cell>
          <cell r="P3015" t="str">
            <v>BIENNALE CON APP PADRE</v>
          </cell>
          <cell r="Q3015" t="str">
            <v>ANNUALE</v>
          </cell>
          <cell r="R3015" t="str">
            <v>ANNUALE</v>
          </cell>
          <cell r="T3015" t="str">
            <v>DA FARE</v>
          </cell>
          <cell r="U3015" t="str">
            <v>1154</v>
          </cell>
          <cell r="V3015">
            <v>0</v>
          </cell>
          <cell r="W3015" t="str">
            <v>POSITIVO</v>
          </cell>
          <cell r="X3015" t="str">
            <v>VSE EFFETTUATA CON APP PADRE</v>
          </cell>
          <cell r="Y3015" t="str">
            <v>DA FARE</v>
          </cell>
          <cell r="Z3015" t="str">
            <v>4877</v>
          </cell>
          <cell r="AA3015">
            <v>46267</v>
          </cell>
          <cell r="AB3015" t="str">
            <v>POSITIVO</v>
          </cell>
          <cell r="AC3015">
            <v>0</v>
          </cell>
          <cell r="AD3015" t="str">
            <v>DA FARE</v>
          </cell>
          <cell r="AE3015" t="str">
            <v>101154</v>
          </cell>
          <cell r="AF3015">
            <v>0</v>
          </cell>
          <cell r="AG3015">
            <v>0</v>
          </cell>
          <cell r="AH3015">
            <v>0</v>
          </cell>
        </row>
        <row r="3016">
          <cell r="A3016">
            <v>104878</v>
          </cell>
          <cell r="B3016" t="str">
            <v>SONDA ECOGRAFICA</v>
          </cell>
          <cell r="C3016" t="str">
            <v>PHILIPS MEDICAL SYSTEMS</v>
          </cell>
          <cell r="D3016" t="str">
            <v>S5 1</v>
          </cell>
          <cell r="E3016" t="str">
            <v>03FCVM</v>
          </cell>
          <cell r="F3016" t="str">
            <v>COMPONENTE</v>
          </cell>
          <cell r="G3016">
            <v>101154</v>
          </cell>
          <cell r="H3016" t="str">
            <v>ECO2 (101154)</v>
          </cell>
          <cell r="I3016" t="str">
            <v>S.PIETRO</v>
          </cell>
          <cell r="J3016" t="str">
            <v>S. CARLO ECOCARDIOGRAFIA</v>
          </cell>
          <cell r="K3016" t="str">
            <v>S. CARLO ECOCARDIOGRAFIA</v>
          </cell>
          <cell r="L3016" t="str">
            <v>NON TROVATO</v>
          </cell>
          <cell r="P3016" t="str">
            <v>BIENNALE CON APP PADRE</v>
          </cell>
          <cell r="Q3016" t="str">
            <v>ANNUALE (NON DI NS COMPETENZA)</v>
          </cell>
          <cell r="R3016" t="str">
            <v>ANNUALE</v>
          </cell>
          <cell r="S3016" t="str">
            <v>MP DA FARE CMQ</v>
          </cell>
          <cell r="T3016" t="str">
            <v>DA FARE</v>
          </cell>
          <cell r="U3016">
            <v>0</v>
          </cell>
          <cell r="V3016">
            <v>0</v>
          </cell>
          <cell r="W3016">
            <v>0</v>
          </cell>
          <cell r="X3016">
            <v>0</v>
          </cell>
          <cell r="Y3016" t="str">
            <v>NON PREVISTO</v>
          </cell>
          <cell r="Z3016">
            <v>0</v>
          </cell>
          <cell r="AA3016">
            <v>0</v>
          </cell>
          <cell r="AB3016">
            <v>0</v>
          </cell>
          <cell r="AC3016">
            <v>0</v>
          </cell>
          <cell r="AD3016" t="str">
            <v>DA FARE</v>
          </cell>
          <cell r="AE3016">
            <v>0</v>
          </cell>
          <cell r="AF3016">
            <v>0</v>
          </cell>
          <cell r="AG3016">
            <v>0</v>
          </cell>
          <cell r="AH3016">
            <v>0</v>
          </cell>
        </row>
        <row r="3017">
          <cell r="A3017">
            <v>104879</v>
          </cell>
          <cell r="B3017" t="str">
            <v>LETTINO DA VISITA ELETTRIFICATO</v>
          </cell>
          <cell r="C3017" t="str">
            <v>SNELL HABITAT SPA</v>
          </cell>
          <cell r="D3017" t="str">
            <v>40.41.20</v>
          </cell>
          <cell r="E3017" t="str">
            <v>36847</v>
          </cell>
          <cell r="F3017" t="str">
            <v>SINGOLA</v>
          </cell>
          <cell r="G3017">
            <v>104789</v>
          </cell>
          <cell r="I3017" t="str">
            <v>S.PIETRO</v>
          </cell>
          <cell r="J3017" t="str">
            <v>AMB. CHIRURGIA</v>
          </cell>
          <cell r="K3017" t="str">
            <v>AMB. CHIRURGIA</v>
          </cell>
          <cell r="L3017" t="str">
            <v>AMB. CHIRURGIA PLASTICA</v>
          </cell>
          <cell r="M3017" t="str">
            <v>SINGOLA</v>
          </cell>
          <cell r="N3017" t="str">
            <v>104879</v>
          </cell>
          <cell r="P3017" t="str">
            <v>BIENNALE</v>
          </cell>
          <cell r="Q3017" t="str">
            <v>ANNUALE</v>
          </cell>
          <cell r="R3017" t="str">
            <v>NON PREVISTO</v>
          </cell>
          <cell r="T3017" t="str">
            <v>DA FARE</v>
          </cell>
          <cell r="U3017" t="str">
            <v>4879</v>
          </cell>
          <cell r="V3017">
            <v>46245</v>
          </cell>
          <cell r="W3017" t="str">
            <v>POSITIVO</v>
          </cell>
          <cell r="X3017">
            <v>0</v>
          </cell>
          <cell r="Y3017" t="str">
            <v>DA FARE</v>
          </cell>
          <cell r="Z3017" t="str">
            <v>4879</v>
          </cell>
          <cell r="AA3017">
            <v>46245</v>
          </cell>
          <cell r="AB3017" t="str">
            <v>POSITIVO</v>
          </cell>
          <cell r="AC3017">
            <v>0</v>
          </cell>
          <cell r="AD3017" t="str">
            <v>NON PREVISTO</v>
          </cell>
          <cell r="AE3017" t="str">
            <v>NON PREVISTO</v>
          </cell>
          <cell r="AF3017" t="str">
            <v>NON PREVISTO</v>
          </cell>
          <cell r="AG3017" t="str">
            <v>NON PREVISTO</v>
          </cell>
          <cell r="AH3017" t="str">
            <v>NON PREVISTO</v>
          </cell>
        </row>
        <row r="3018">
          <cell r="A3018">
            <v>104880</v>
          </cell>
          <cell r="B3018" t="str">
            <v>LETTINO DA VISITA ELETTRIFICATO</v>
          </cell>
          <cell r="C3018" t="str">
            <v>GIVAS SRL</v>
          </cell>
          <cell r="D3018" t="str">
            <v>AV 4035</v>
          </cell>
          <cell r="E3018" t="str">
            <v>001251086</v>
          </cell>
          <cell r="F3018" t="str">
            <v>SINGOLA</v>
          </cell>
          <cell r="G3018">
            <v>104880</v>
          </cell>
          <cell r="I3018" t="str">
            <v>S.PIETRO</v>
          </cell>
          <cell r="J3018" t="str">
            <v>AMB. CHIRURGIA</v>
          </cell>
          <cell r="K3018" t="str">
            <v>AMB. CHIRURGIA</v>
          </cell>
          <cell r="L3018" t="str">
            <v>AMB. CHIRURGIA</v>
          </cell>
          <cell r="M3018" t="str">
            <v>SINGOLA</v>
          </cell>
          <cell r="N3018">
            <v>104880</v>
          </cell>
          <cell r="P3018" t="str">
            <v>BIENNALE</v>
          </cell>
          <cell r="Q3018" t="str">
            <v>ANNUALE</v>
          </cell>
          <cell r="R3018" t="str">
            <v>NON PREVISTO</v>
          </cell>
          <cell r="T3018" t="str">
            <v>NON PREVISTO</v>
          </cell>
          <cell r="U3018">
            <v>0</v>
          </cell>
          <cell r="V3018">
            <v>0</v>
          </cell>
          <cell r="W3018">
            <v>0</v>
          </cell>
          <cell r="X3018">
            <v>0</v>
          </cell>
          <cell r="Y3018" t="str">
            <v>DA FARE</v>
          </cell>
          <cell r="Z3018" t="str">
            <v>4880</v>
          </cell>
          <cell r="AA3018">
            <v>46245</v>
          </cell>
          <cell r="AB3018" t="str">
            <v>POSITIVO</v>
          </cell>
          <cell r="AC3018">
            <v>0</v>
          </cell>
          <cell r="AD3018" t="str">
            <v>NON PREVISTO</v>
          </cell>
          <cell r="AE3018" t="str">
            <v>NON PREVISTO</v>
          </cell>
          <cell r="AF3018" t="str">
            <v>NON PREVISTO</v>
          </cell>
          <cell r="AG3018" t="str">
            <v>NON PREVISTO</v>
          </cell>
          <cell r="AH3018" t="str">
            <v>NON PREVISTO</v>
          </cell>
        </row>
        <row r="3019">
          <cell r="A3019">
            <v>104881</v>
          </cell>
          <cell r="B3019" t="str">
            <v>PULSOSSIMETRO</v>
          </cell>
          <cell r="C3019" t="str">
            <v>NELLCOR PURITAN BENNETT INC</v>
          </cell>
          <cell r="D3019" t="str">
            <v>BEDSIDE LIBRA</v>
          </cell>
          <cell r="E3019" t="str">
            <v>MBB1915309</v>
          </cell>
          <cell r="F3019" t="str">
            <v>SINGOLA</v>
          </cell>
          <cell r="G3019">
            <v>104881</v>
          </cell>
          <cell r="I3019" t="str">
            <v>S.PIETRO</v>
          </cell>
          <cell r="K3019" t="str">
            <v>UTIN</v>
          </cell>
          <cell r="L3019" t="str">
            <v>UTIN</v>
          </cell>
          <cell r="M3019" t="str">
            <v>SINGOLA</v>
          </cell>
          <cell r="N3019">
            <v>104881</v>
          </cell>
          <cell r="P3019" t="str">
            <v>ANNUALE</v>
          </cell>
          <cell r="Q3019" t="str">
            <v>ANNUALE</v>
          </cell>
          <cell r="R3019" t="str">
            <v>NON PREVISTO</v>
          </cell>
          <cell r="T3019" t="str">
            <v>DA FARE</v>
          </cell>
          <cell r="U3019">
            <v>4881</v>
          </cell>
          <cell r="V3019">
            <v>46136</v>
          </cell>
          <cell r="W3019" t="str">
            <v>POSITIVO</v>
          </cell>
          <cell r="X3019">
            <v>0</v>
          </cell>
          <cell r="Y3019" t="str">
            <v>DA FARE</v>
          </cell>
          <cell r="Z3019">
            <v>4881</v>
          </cell>
          <cell r="AA3019">
            <v>46136</v>
          </cell>
          <cell r="AB3019" t="str">
            <v>POSITIVO</v>
          </cell>
          <cell r="AC3019">
            <v>0</v>
          </cell>
          <cell r="AD3019" t="str">
            <v>NON PREVISTO</v>
          </cell>
          <cell r="AE3019" t="str">
            <v>NON PREVISTO</v>
          </cell>
          <cell r="AF3019" t="str">
            <v>NON PREVISTO</v>
          </cell>
          <cell r="AG3019" t="str">
            <v>NON PREVISTO</v>
          </cell>
          <cell r="AH3019" t="str">
            <v>NON PREVISTO</v>
          </cell>
        </row>
        <row r="3020">
          <cell r="A3020">
            <v>104882</v>
          </cell>
          <cell r="B3020" t="str">
            <v>INCLUSORE AUTOMATICO DI PARAFFINA</v>
          </cell>
          <cell r="C3020" t="str">
            <v>LEICA INSTRUMENTS GMBH</v>
          </cell>
          <cell r="D3020" t="str">
            <v>HISTOCORE ARCADIA H</v>
          </cell>
          <cell r="E3020" t="str">
            <v>1711</v>
          </cell>
          <cell r="F3020" t="str">
            <v>SINGOLA</v>
          </cell>
          <cell r="G3020">
            <v>104882</v>
          </cell>
          <cell r="I3020" t="str">
            <v>S.PIETRO</v>
          </cell>
          <cell r="J3020" t="str">
            <v>ISTOPATOLOGIA</v>
          </cell>
          <cell r="K3020" t="str">
            <v>ISTOPATOLOGIA</v>
          </cell>
          <cell r="L3020" t="str">
            <v>ISTOPATOLOGIA</v>
          </cell>
          <cell r="M3020" t="str">
            <v>SINGOLA</v>
          </cell>
          <cell r="N3020">
            <v>104882</v>
          </cell>
          <cell r="P3020" t="str">
            <v>BIENNALE</v>
          </cell>
          <cell r="Q3020" t="str">
            <v>ANNUALE</v>
          </cell>
          <cell r="R3020" t="str">
            <v>NON PREVISTO</v>
          </cell>
          <cell r="T3020" t="str">
            <v>DA FARE</v>
          </cell>
          <cell r="U3020">
            <v>4882</v>
          </cell>
          <cell r="V3020">
            <v>46195</v>
          </cell>
          <cell r="W3020" t="str">
            <v>POSITIVO</v>
          </cell>
          <cell r="X3020">
            <v>0</v>
          </cell>
          <cell r="Y3020" t="str">
            <v>DA FARE</v>
          </cell>
          <cell r="Z3020">
            <v>4882</v>
          </cell>
          <cell r="AA3020">
            <v>46195</v>
          </cell>
          <cell r="AB3020" t="str">
            <v>POSITIVO</v>
          </cell>
          <cell r="AC3020">
            <v>0</v>
          </cell>
          <cell r="AD3020" t="str">
            <v>NON PREVISTO</v>
          </cell>
          <cell r="AE3020" t="str">
            <v>NON PREVISTO</v>
          </cell>
          <cell r="AF3020" t="str">
            <v>NON PREVISTO</v>
          </cell>
          <cell r="AG3020" t="str">
            <v>NON PREVISTO</v>
          </cell>
          <cell r="AH3020" t="str">
            <v>NON PREVISTO</v>
          </cell>
        </row>
        <row r="3021">
          <cell r="A3021">
            <v>104883</v>
          </cell>
          <cell r="B3021" t="str">
            <v>INCLUSORE AUTOMATICO DI PARAFFINA</v>
          </cell>
          <cell r="C3021" t="str">
            <v>LEICA INSTRUMENTS GMBH</v>
          </cell>
          <cell r="D3021" t="str">
            <v>HISTOCORE ARCADIA H</v>
          </cell>
          <cell r="E3021" t="str">
            <v>1712</v>
          </cell>
          <cell r="F3021" t="str">
            <v>SINGOLA</v>
          </cell>
          <cell r="G3021">
            <v>104883</v>
          </cell>
          <cell r="I3021" t="str">
            <v>S.PIETRO</v>
          </cell>
          <cell r="J3021" t="str">
            <v>ISTOPATOLOGIA</v>
          </cell>
          <cell r="K3021" t="str">
            <v>ISTOPATOLOGIA</v>
          </cell>
          <cell r="L3021" t="str">
            <v>ISTOPATOLOGIA</v>
          </cell>
          <cell r="M3021" t="str">
            <v>SINGOLA</v>
          </cell>
          <cell r="N3021">
            <v>104883</v>
          </cell>
          <cell r="P3021" t="str">
            <v>BIENNALE</v>
          </cell>
          <cell r="Q3021" t="str">
            <v>ANNUALE</v>
          </cell>
          <cell r="R3021" t="str">
            <v>NON PREVISTO</v>
          </cell>
          <cell r="T3021" t="str">
            <v>DA FARE</v>
          </cell>
          <cell r="U3021">
            <v>4883</v>
          </cell>
          <cell r="V3021">
            <v>46195</v>
          </cell>
          <cell r="W3021" t="str">
            <v>POSITIVO</v>
          </cell>
          <cell r="X3021">
            <v>0</v>
          </cell>
          <cell r="Y3021" t="str">
            <v>DA FARE</v>
          </cell>
          <cell r="Z3021">
            <v>4883</v>
          </cell>
          <cell r="AA3021">
            <v>46195</v>
          </cell>
          <cell r="AB3021" t="str">
            <v>POSITIVO</v>
          </cell>
          <cell r="AC3021">
            <v>0</v>
          </cell>
          <cell r="AD3021" t="str">
            <v>NON PREVISTO</v>
          </cell>
          <cell r="AE3021" t="str">
            <v>NON PREVISTO</v>
          </cell>
          <cell r="AF3021" t="str">
            <v>NON PREVISTO</v>
          </cell>
          <cell r="AG3021" t="str">
            <v>NON PREVISTO</v>
          </cell>
          <cell r="AH3021" t="str">
            <v>NON PREVISTO</v>
          </cell>
        </row>
        <row r="3022">
          <cell r="A3022">
            <v>104884</v>
          </cell>
          <cell r="B3022" t="str">
            <v>TELECAMERA</v>
          </cell>
          <cell r="C3022" t="str">
            <v>STERIS SURGICAL TECHNOLOGIES</v>
          </cell>
          <cell r="D3022" t="str">
            <v>HD CAMERA 1102 7462</v>
          </cell>
          <cell r="E3022" t="str">
            <v>0412322003</v>
          </cell>
          <cell r="F3022" t="str">
            <v>SINGOLA</v>
          </cell>
          <cell r="G3022">
            <v>104884</v>
          </cell>
          <cell r="I3022" t="str">
            <v>S.PIETRO</v>
          </cell>
          <cell r="J3022" t="str">
            <v>SALE TRAVAGLIO-NUOVA VERTICALE</v>
          </cell>
          <cell r="K3022" t="str">
            <v>UFFICIO TECNICO</v>
          </cell>
          <cell r="L3022" t="str">
            <v>UFFICIO TECNICO</v>
          </cell>
          <cell r="M3022" t="str">
            <v>SINGOLA</v>
          </cell>
          <cell r="N3022" t="str">
            <v>104884</v>
          </cell>
          <cell r="P3022" t="str">
            <v>BIENNALE</v>
          </cell>
          <cell r="Q3022" t="str">
            <v>ANNUALE</v>
          </cell>
          <cell r="R3022" t="str">
            <v>NON PREVISTO</v>
          </cell>
          <cell r="T3022" t="str">
            <v>DA FARE</v>
          </cell>
          <cell r="U3022" t="str">
            <v>4884</v>
          </cell>
          <cell r="V3022">
            <v>0</v>
          </cell>
          <cell r="W3022" t="str">
            <v>POSITIVO</v>
          </cell>
          <cell r="X3022" t="str">
            <v>VERIFICATO CON APP PADRE</v>
          </cell>
          <cell r="Y3022" t="str">
            <v>DA FARE</v>
          </cell>
          <cell r="Z3022" t="str">
            <v>4884</v>
          </cell>
          <cell r="AA3022">
            <v>46289</v>
          </cell>
          <cell r="AB3022" t="str">
            <v>POSITIVO</v>
          </cell>
          <cell r="AC3022">
            <v>0</v>
          </cell>
          <cell r="AD3022" t="str">
            <v>NON PREVISTO</v>
          </cell>
          <cell r="AE3022" t="str">
            <v>NON PREVISTO</v>
          </cell>
          <cell r="AF3022" t="str">
            <v>NON PREVISTO</v>
          </cell>
          <cell r="AG3022" t="str">
            <v>NON PREVISTO</v>
          </cell>
          <cell r="AH3022" t="str">
            <v>NON PREVISTO</v>
          </cell>
        </row>
        <row r="3023">
          <cell r="A3023">
            <v>104885</v>
          </cell>
          <cell r="B3023" t="str">
            <v>PULSOSSIMETRO</v>
          </cell>
          <cell r="C3023" t="str">
            <v>NELLCOR PURITAN BENNETT INC</v>
          </cell>
          <cell r="D3023" t="str">
            <v>N 65 OXIMAX</v>
          </cell>
          <cell r="E3023" t="str">
            <v>G09819701</v>
          </cell>
          <cell r="F3023" t="str">
            <v>SINGOLA</v>
          </cell>
          <cell r="G3023">
            <v>104885</v>
          </cell>
          <cell r="I3023" t="str">
            <v>S.PIETRO</v>
          </cell>
          <cell r="J3023" t="str">
            <v>S. CATERINA SOLVENTI</v>
          </cell>
          <cell r="K3023" t="str">
            <v>S. CATERINA SOLVENTI</v>
          </cell>
          <cell r="L3023" t="str">
            <v>S. CATERINA SOLVENTI</v>
          </cell>
          <cell r="M3023" t="str">
            <v>SINGOLA</v>
          </cell>
          <cell r="N3023" t="str">
            <v>104885</v>
          </cell>
          <cell r="P3023" t="str">
            <v>BIENNALE</v>
          </cell>
          <cell r="Q3023" t="str">
            <v>ANNUALE</v>
          </cell>
          <cell r="R3023" t="str">
            <v>NON PREVISTO</v>
          </cell>
          <cell r="T3023" t="str">
            <v>DA FARE</v>
          </cell>
          <cell r="U3023">
            <v>4885</v>
          </cell>
          <cell r="V3023">
            <v>46111</v>
          </cell>
          <cell r="W3023" t="str">
            <v>POSITIVO</v>
          </cell>
          <cell r="X3023">
            <v>0</v>
          </cell>
          <cell r="Y3023" t="str">
            <v>DA FARE</v>
          </cell>
          <cell r="Z3023">
            <v>4885</v>
          </cell>
          <cell r="AA3023">
            <v>46111</v>
          </cell>
          <cell r="AB3023" t="str">
            <v>POSITIVO</v>
          </cell>
          <cell r="AC3023">
            <v>0</v>
          </cell>
          <cell r="AD3023" t="str">
            <v>NON PREVISTO</v>
          </cell>
          <cell r="AE3023" t="str">
            <v>NON PREVISTO</v>
          </cell>
          <cell r="AF3023" t="str">
            <v>NON PREVISTO</v>
          </cell>
          <cell r="AG3023" t="str">
            <v>NON PREVISTO</v>
          </cell>
          <cell r="AH3023" t="str">
            <v>NON PREVISTO</v>
          </cell>
        </row>
        <row r="3024">
          <cell r="A3024">
            <v>104886</v>
          </cell>
          <cell r="B3024" t="str">
            <v>VAPORIZZATORE</v>
          </cell>
          <cell r="C3024" t="str">
            <v>DRAEGER MEDICAL AG &amp; CO KG</v>
          </cell>
          <cell r="D3024" t="str">
            <v>D VAPOR</v>
          </cell>
          <cell r="E3024" t="str">
            <v>ASNA 0439</v>
          </cell>
          <cell r="F3024" t="str">
            <v>SINGOLA</v>
          </cell>
          <cell r="G3024">
            <v>104886</v>
          </cell>
          <cell r="I3024" t="str">
            <v>S.PIETRO</v>
          </cell>
          <cell r="J3024" t="str">
            <v>BLOCCO OPERATORIO</v>
          </cell>
          <cell r="K3024" t="str">
            <v>BLOCCO OPERATORIO</v>
          </cell>
          <cell r="L3024" t="str">
            <v>NON TROVATO</v>
          </cell>
          <cell r="P3024" t="str">
            <v>ANNUALE</v>
          </cell>
          <cell r="Q3024" t="str">
            <v>ANNUALE (NON DI NS COMPETENZA)</v>
          </cell>
          <cell r="R3024" t="str">
            <v>NON PREVISTO</v>
          </cell>
          <cell r="T3024" t="str">
            <v>DA FARE</v>
          </cell>
          <cell r="U3024">
            <v>0</v>
          </cell>
          <cell r="V3024">
            <v>0</v>
          </cell>
          <cell r="W3024">
            <v>0</v>
          </cell>
          <cell r="X3024">
            <v>0</v>
          </cell>
          <cell r="Y3024" t="str">
            <v>NON PREVISTO</v>
          </cell>
          <cell r="Z3024">
            <v>0</v>
          </cell>
          <cell r="AA3024">
            <v>0</v>
          </cell>
          <cell r="AB3024">
            <v>0</v>
          </cell>
          <cell r="AC3024">
            <v>0</v>
          </cell>
          <cell r="AD3024" t="str">
            <v>NON PREVISTO</v>
          </cell>
          <cell r="AE3024" t="str">
            <v>NON PREVISTO</v>
          </cell>
          <cell r="AF3024" t="str">
            <v>NON PREVISTO</v>
          </cell>
          <cell r="AG3024" t="str">
            <v>NON PREVISTO</v>
          </cell>
          <cell r="AH3024" t="str">
            <v>NON PREVISTO</v>
          </cell>
        </row>
        <row r="3025">
          <cell r="A3025">
            <v>104888</v>
          </cell>
          <cell r="B3025" t="str">
            <v>ELETTROBISTURI</v>
          </cell>
          <cell r="C3025" t="str">
            <v>CONMED CORP</v>
          </cell>
          <cell r="D3025" t="str">
            <v>EDGE</v>
          </cell>
          <cell r="E3025" t="str">
            <v>2021361322</v>
          </cell>
          <cell r="F3025" t="str">
            <v>SINGOLA</v>
          </cell>
          <cell r="G3025">
            <v>104362</v>
          </cell>
          <cell r="I3025" t="str">
            <v>S.PIETRO</v>
          </cell>
          <cell r="J3025" t="str">
            <v>BLOCCO OPERATORIO</v>
          </cell>
          <cell r="K3025" t="str">
            <v>BLOCCO OPERATORIO NUOVO/ORT.VASC.</v>
          </cell>
          <cell r="L3025" t="str">
            <v>BLOCCO OPERATORIO NUOVO/ORT.VASC.</v>
          </cell>
          <cell r="M3025" t="str">
            <v>SINGOLA</v>
          </cell>
          <cell r="N3025" t="str">
            <v>104362</v>
          </cell>
          <cell r="P3025" t="str">
            <v>ANNUALE</v>
          </cell>
          <cell r="Q3025" t="str">
            <v>ANNUALE (NON DI NS COMPETENZA)</v>
          </cell>
          <cell r="R3025" t="str">
            <v>NON PREVISTO</v>
          </cell>
          <cell r="S3025" t="str">
            <v>MP DA FARE CMQ</v>
          </cell>
          <cell r="T3025" t="str">
            <v>DA FARE</v>
          </cell>
          <cell r="U3025" t="str">
            <v>4888</v>
          </cell>
          <cell r="V3025">
            <v>46276</v>
          </cell>
          <cell r="W3025" t="str">
            <v>POSITIVO</v>
          </cell>
          <cell r="X3025">
            <v>0</v>
          </cell>
          <cell r="Y3025" t="str">
            <v>MP DA FARE CMQ</v>
          </cell>
          <cell r="Z3025" t="str">
            <v>4888</v>
          </cell>
          <cell r="AA3025">
            <v>0</v>
          </cell>
          <cell r="AB3025" t="str">
            <v>POSITIVO</v>
          </cell>
          <cell r="AC3025">
            <v>0</v>
          </cell>
          <cell r="AD3025" t="str">
            <v>NON PREVISTO</v>
          </cell>
          <cell r="AE3025" t="str">
            <v>NON PREVISTO</v>
          </cell>
          <cell r="AF3025" t="str">
            <v>NON PREVISTO</v>
          </cell>
          <cell r="AG3025" t="str">
            <v>NON PREVISTO</v>
          </cell>
          <cell r="AH3025" t="str">
            <v>NON PREVISTO</v>
          </cell>
        </row>
        <row r="3026">
          <cell r="A3026">
            <v>104889</v>
          </cell>
          <cell r="B3026" t="str">
            <v>RISCALDATORE SANGUIGNO</v>
          </cell>
          <cell r="C3026" t="str">
            <v>ARIZANT HEALTHCARE INC</v>
          </cell>
          <cell r="D3026" t="str">
            <v>RANGER 245</v>
          </cell>
          <cell r="E3026">
            <v>31033</v>
          </cell>
          <cell r="F3026" t="str">
            <v>SINGOLA</v>
          </cell>
          <cell r="G3026">
            <v>104889</v>
          </cell>
          <cell r="I3026" t="str">
            <v>S.PIETRO</v>
          </cell>
          <cell r="K3026" t="str">
            <v>BLOCCO OPERATORIO</v>
          </cell>
          <cell r="L3026" t="str">
            <v>BLOCCO OPERATORIO SALA 4</v>
          </cell>
          <cell r="M3026" t="str">
            <v>SINGOLA</v>
          </cell>
          <cell r="N3026" t="str">
            <v>104889</v>
          </cell>
          <cell r="P3026" t="str">
            <v>ANNUALE</v>
          </cell>
          <cell r="Q3026" t="str">
            <v>ANNUALE (NON DI NS COMPETENZA)</v>
          </cell>
          <cell r="R3026" t="str">
            <v>NON PREVISTO</v>
          </cell>
          <cell r="T3026" t="str">
            <v>DA FARE</v>
          </cell>
          <cell r="U3026" t="str">
            <v>4889</v>
          </cell>
          <cell r="V3026">
            <v>46260</v>
          </cell>
          <cell r="W3026" t="str">
            <v>POSITIVO</v>
          </cell>
          <cell r="X3026">
            <v>0</v>
          </cell>
          <cell r="Y3026" t="str">
            <v>NON PREVISTO</v>
          </cell>
          <cell r="Z3026">
            <v>0</v>
          </cell>
          <cell r="AA3026">
            <v>0</v>
          </cell>
          <cell r="AB3026">
            <v>0</v>
          </cell>
          <cell r="AC3026">
            <v>0</v>
          </cell>
          <cell r="AD3026" t="str">
            <v>NON PREVISTO</v>
          </cell>
          <cell r="AE3026" t="str">
            <v>NON PREVISTO</v>
          </cell>
          <cell r="AF3026" t="str">
            <v>NON PREVISTO</v>
          </cell>
          <cell r="AG3026" t="str">
            <v>NON PREVISTO</v>
          </cell>
          <cell r="AH3026" t="str">
            <v>NON PREVISTO</v>
          </cell>
        </row>
        <row r="3027">
          <cell r="A3027">
            <v>104890</v>
          </cell>
          <cell r="B3027" t="str">
            <v>CRIOTERAPIA, APPARECCHIO PER</v>
          </cell>
          <cell r="C3027" t="str">
            <v>ZAMAR MEDICAL</v>
          </cell>
          <cell r="D3027" t="str">
            <v>Z ONE</v>
          </cell>
          <cell r="E3027" t="str">
            <v>2451305</v>
          </cell>
          <cell r="F3027" t="str">
            <v>SINGOLA</v>
          </cell>
          <cell r="G3027">
            <v>104890</v>
          </cell>
          <cell r="I3027" t="str">
            <v>S.PIETRO</v>
          </cell>
          <cell r="J3027" t="str">
            <v>S. CATERINA SOLVENTI</v>
          </cell>
          <cell r="K3027" t="str">
            <v>S. CATERINA SOLVENTI</v>
          </cell>
          <cell r="L3027" t="str">
            <v>S. CATERINA SOLVENTI</v>
          </cell>
          <cell r="M3027" t="str">
            <v>SINGOLA</v>
          </cell>
          <cell r="N3027" t="str">
            <v>104890</v>
          </cell>
          <cell r="P3027" t="str">
            <v>BIENNALE</v>
          </cell>
          <cell r="Q3027" t="str">
            <v>ANNUALE (NON DI NS COMPETENZA)</v>
          </cell>
          <cell r="R3027" t="str">
            <v>NON PREVISTO</v>
          </cell>
          <cell r="T3027" t="str">
            <v>DA FARE</v>
          </cell>
          <cell r="U3027">
            <v>4890</v>
          </cell>
          <cell r="V3027">
            <v>46111</v>
          </cell>
          <cell r="W3027" t="str">
            <v>POSITIVO</v>
          </cell>
          <cell r="X3027">
            <v>0</v>
          </cell>
          <cell r="Y3027" t="str">
            <v>NON PREVISTO</v>
          </cell>
          <cell r="Z3027">
            <v>0</v>
          </cell>
          <cell r="AA3027">
            <v>0</v>
          </cell>
          <cell r="AB3027">
            <v>0</v>
          </cell>
          <cell r="AC3027">
            <v>0</v>
          </cell>
          <cell r="AD3027" t="str">
            <v>NON PREVISTO</v>
          </cell>
          <cell r="AE3027" t="str">
            <v>NON PREVISTO</v>
          </cell>
          <cell r="AF3027" t="str">
            <v>NON PREVISTO</v>
          </cell>
          <cell r="AG3027" t="str">
            <v>NON PREVISTO</v>
          </cell>
          <cell r="AH3027" t="str">
            <v>NON PREVISTO</v>
          </cell>
        </row>
        <row r="3028">
          <cell r="A3028">
            <v>104891</v>
          </cell>
          <cell r="B3028" t="str">
            <v>CRIOTERAPIA, APPARECCHIO PER</v>
          </cell>
          <cell r="C3028" t="str">
            <v>ZAMAR MEDICAL</v>
          </cell>
          <cell r="D3028" t="str">
            <v>Z ONE</v>
          </cell>
          <cell r="E3028" t="str">
            <v>2451308</v>
          </cell>
          <cell r="F3028" t="str">
            <v>SINGOLA</v>
          </cell>
          <cell r="G3028">
            <v>104891</v>
          </cell>
          <cell r="I3028" t="str">
            <v>S.PIETRO</v>
          </cell>
          <cell r="J3028" t="str">
            <v>S. CATERINA SOLVENTI</v>
          </cell>
          <cell r="K3028" t="str">
            <v>S. CATERINA SOLVENTI</v>
          </cell>
          <cell r="L3028" t="str">
            <v>S. CATERINA SOLVENTI</v>
          </cell>
          <cell r="M3028" t="str">
            <v>SINGOLA</v>
          </cell>
          <cell r="N3028" t="str">
            <v>104891</v>
          </cell>
          <cell r="P3028" t="str">
            <v>BIENNALE</v>
          </cell>
          <cell r="Q3028" t="str">
            <v>ANNUALE (NON DI NS COMPETENZA)</v>
          </cell>
          <cell r="R3028" t="str">
            <v>NON PREVISTO</v>
          </cell>
          <cell r="T3028" t="str">
            <v>DA FARE</v>
          </cell>
          <cell r="U3028">
            <v>4891</v>
          </cell>
          <cell r="V3028">
            <v>46111</v>
          </cell>
          <cell r="W3028" t="str">
            <v>POSITIVO</v>
          </cell>
          <cell r="X3028">
            <v>0</v>
          </cell>
          <cell r="Y3028" t="str">
            <v>NON PREVISTO</v>
          </cell>
          <cell r="Z3028">
            <v>0</v>
          </cell>
          <cell r="AA3028">
            <v>0</v>
          </cell>
          <cell r="AB3028">
            <v>0</v>
          </cell>
          <cell r="AC3028">
            <v>0</v>
          </cell>
          <cell r="AD3028" t="str">
            <v>NON PREVISTO</v>
          </cell>
          <cell r="AE3028" t="str">
            <v>NON PREVISTO</v>
          </cell>
          <cell r="AF3028" t="str">
            <v>NON PREVISTO</v>
          </cell>
          <cell r="AG3028" t="str">
            <v>NON PREVISTO</v>
          </cell>
          <cell r="AH3028" t="str">
            <v>NON PREVISTO</v>
          </cell>
        </row>
        <row r="3029">
          <cell r="A3029">
            <v>104892</v>
          </cell>
          <cell r="B3029" t="str">
            <v>CRIOTERAPIA, APPARECCHIO PER</v>
          </cell>
          <cell r="C3029" t="str">
            <v>ZAMAR MEDICAL</v>
          </cell>
          <cell r="D3029" t="str">
            <v>Z ONE</v>
          </cell>
          <cell r="E3029" t="str">
            <v>2423311</v>
          </cell>
          <cell r="F3029" t="str">
            <v>SINGOLA</v>
          </cell>
          <cell r="G3029">
            <v>104890</v>
          </cell>
          <cell r="I3029" t="str">
            <v>S.PIETRO</v>
          </cell>
          <cell r="J3029" t="str">
            <v>S. CATERINA SOLVENTI</v>
          </cell>
          <cell r="K3029" t="str">
            <v>S. CATERINA SOLVENTI</v>
          </cell>
          <cell r="L3029" t="str">
            <v>NON TROVATO</v>
          </cell>
          <cell r="P3029" t="str">
            <v>BIENNALE</v>
          </cell>
          <cell r="Q3029" t="str">
            <v>ANNUALE (NON DI NS COMPETENZA)</v>
          </cell>
          <cell r="R3029" t="str">
            <v>NON PREVISTO</v>
          </cell>
          <cell r="T3029" t="str">
            <v>DA FARE</v>
          </cell>
          <cell r="U3029">
            <v>0</v>
          </cell>
          <cell r="V3029">
            <v>0</v>
          </cell>
          <cell r="W3029">
            <v>0</v>
          </cell>
          <cell r="X3029">
            <v>0</v>
          </cell>
          <cell r="Y3029" t="str">
            <v>NON PREVISTO</v>
          </cell>
          <cell r="Z3029">
            <v>0</v>
          </cell>
          <cell r="AA3029">
            <v>0</v>
          </cell>
          <cell r="AB3029">
            <v>0</v>
          </cell>
          <cell r="AC3029">
            <v>0</v>
          </cell>
          <cell r="AD3029" t="str">
            <v>NON PREVISTO</v>
          </cell>
          <cell r="AE3029" t="str">
            <v>NON PREVISTO</v>
          </cell>
          <cell r="AF3029" t="str">
            <v>NON PREVISTO</v>
          </cell>
          <cell r="AG3029" t="str">
            <v>NON PREVISTO</v>
          </cell>
          <cell r="AH3029" t="str">
            <v>NON PREVISTO</v>
          </cell>
        </row>
        <row r="3030">
          <cell r="A3030">
            <v>104893</v>
          </cell>
          <cell r="B3030" t="str">
            <v>CRIOTERAPIA, APPARECCHIO PER</v>
          </cell>
          <cell r="C3030" t="str">
            <v>ZAMAR MEDICAL</v>
          </cell>
          <cell r="D3030" t="str">
            <v>Z ONE</v>
          </cell>
          <cell r="E3030" t="str">
            <v>2313303</v>
          </cell>
          <cell r="F3030" t="str">
            <v>SINGOLA</v>
          </cell>
          <cell r="G3030">
            <v>104890</v>
          </cell>
          <cell r="I3030" t="str">
            <v>S.PIETRO</v>
          </cell>
          <cell r="J3030" t="str">
            <v>S. GIUSEPPE</v>
          </cell>
          <cell r="K3030" t="str">
            <v>S. GIUSEPPE</v>
          </cell>
          <cell r="L3030" t="str">
            <v>NON TROVATO</v>
          </cell>
          <cell r="P3030" t="str">
            <v>BIENNALE</v>
          </cell>
          <cell r="Q3030" t="str">
            <v>ANNUALE (NON DI NS COMPETENZA)</v>
          </cell>
          <cell r="R3030" t="str">
            <v>NON PREVISTO</v>
          </cell>
          <cell r="T3030" t="str">
            <v>DA FARE</v>
          </cell>
          <cell r="U3030">
            <v>0</v>
          </cell>
          <cell r="V3030">
            <v>0</v>
          </cell>
          <cell r="W3030">
            <v>0</v>
          </cell>
          <cell r="X3030">
            <v>0</v>
          </cell>
          <cell r="Y3030" t="str">
            <v>NON PREVISTO</v>
          </cell>
          <cell r="Z3030">
            <v>0</v>
          </cell>
          <cell r="AA3030">
            <v>0</v>
          </cell>
          <cell r="AB3030">
            <v>0</v>
          </cell>
          <cell r="AC3030">
            <v>0</v>
          </cell>
          <cell r="AD3030" t="str">
            <v>NON PREVISTO</v>
          </cell>
          <cell r="AE3030" t="str">
            <v>NON PREVISTO</v>
          </cell>
          <cell r="AF3030" t="str">
            <v>NON PREVISTO</v>
          </cell>
          <cell r="AG3030" t="str">
            <v>NON PREVISTO</v>
          </cell>
          <cell r="AH3030" t="str">
            <v>NON PREVISTO</v>
          </cell>
        </row>
        <row r="3031">
          <cell r="A3031">
            <v>104894</v>
          </cell>
          <cell r="B3031" t="str">
            <v>CRIOTERAPIA, APPARECCHIO PER</v>
          </cell>
          <cell r="C3031" t="str">
            <v>ZAMAR MEDICAL</v>
          </cell>
          <cell r="D3031" t="str">
            <v>Z ONE</v>
          </cell>
          <cell r="E3031" t="str">
            <v>2405301</v>
          </cell>
          <cell r="F3031" t="str">
            <v>SINGOLA</v>
          </cell>
          <cell r="G3031">
            <v>104890</v>
          </cell>
          <cell r="I3031" t="str">
            <v>S.PIETRO</v>
          </cell>
          <cell r="J3031" t="str">
            <v>S. GIUSEPPE</v>
          </cell>
          <cell r="K3031" t="str">
            <v>S. GIUSEPPE</v>
          </cell>
          <cell r="L3031" t="str">
            <v>S. GIUSEPPE</v>
          </cell>
          <cell r="M3031" t="str">
            <v>SINGOLA</v>
          </cell>
          <cell r="N3031" t="str">
            <v>104890</v>
          </cell>
          <cell r="P3031" t="str">
            <v>BIENNALE</v>
          </cell>
          <cell r="Q3031" t="str">
            <v>ANNUALE (NON DI NS COMPETENZA)</v>
          </cell>
          <cell r="R3031" t="str">
            <v>NON PREVISTO</v>
          </cell>
          <cell r="T3031" t="str">
            <v>DA FARE</v>
          </cell>
          <cell r="U3031" t="str">
            <v>4894</v>
          </cell>
          <cell r="V3031">
            <v>46244</v>
          </cell>
          <cell r="W3031" t="str">
            <v>POSITIVO</v>
          </cell>
          <cell r="X3031">
            <v>0</v>
          </cell>
          <cell r="Y3031" t="str">
            <v>NON PREVISTO</v>
          </cell>
          <cell r="Z3031">
            <v>0</v>
          </cell>
          <cell r="AA3031">
            <v>0</v>
          </cell>
          <cell r="AB3031">
            <v>0</v>
          </cell>
          <cell r="AC3031">
            <v>0</v>
          </cell>
          <cell r="AD3031" t="str">
            <v>NON PREVISTO</v>
          </cell>
          <cell r="AE3031" t="str">
            <v>NON PREVISTO</v>
          </cell>
          <cell r="AF3031" t="str">
            <v>NON PREVISTO</v>
          </cell>
          <cell r="AG3031" t="str">
            <v>NON PREVISTO</v>
          </cell>
          <cell r="AH3031" t="str">
            <v>NON PREVISTO</v>
          </cell>
        </row>
        <row r="3032">
          <cell r="A3032">
            <v>104895</v>
          </cell>
          <cell r="B3032" t="str">
            <v>ABLAZIONE CARDIACA A CAMPO PULSATO, APPARECCHIO PER</v>
          </cell>
          <cell r="C3032" t="str">
            <v>BOSTON SCIENTIFIC</v>
          </cell>
          <cell r="D3032" t="str">
            <v>FARASTAR PULSED FIELD ABLATION GENERATOR</v>
          </cell>
          <cell r="E3032" t="str">
            <v>106232577</v>
          </cell>
          <cell r="F3032" t="str">
            <v>PRINCIPALE</v>
          </cell>
          <cell r="G3032">
            <v>104895</v>
          </cell>
          <cell r="I3032" t="str">
            <v>S.PIETRO</v>
          </cell>
          <cell r="J3032" t="str">
            <v>EMODINAMICA</v>
          </cell>
          <cell r="K3032" t="str">
            <v>EMODINAMICA</v>
          </cell>
          <cell r="L3032" t="str">
            <v>EMODINAMICA</v>
          </cell>
          <cell r="M3032" t="str">
            <v>PRINCIPALE</v>
          </cell>
          <cell r="N3032" t="str">
            <v>104895</v>
          </cell>
          <cell r="P3032" t="str">
            <v>ANNUALE</v>
          </cell>
          <cell r="Q3032" t="str">
            <v>ANNUALE (NON DI NS COMPETENZA)</v>
          </cell>
          <cell r="R3032" t="str">
            <v>NON PREVISTO</v>
          </cell>
          <cell r="T3032" t="str">
            <v>DA FARE</v>
          </cell>
          <cell r="U3032" t="str">
            <v>4895</v>
          </cell>
          <cell r="V3032">
            <v>46268</v>
          </cell>
          <cell r="W3032" t="str">
            <v>POSITIVO</v>
          </cell>
          <cell r="X3032">
            <v>0</v>
          </cell>
          <cell r="Y3032" t="str">
            <v>NON PREVISTO</v>
          </cell>
          <cell r="Z3032">
            <v>0</v>
          </cell>
          <cell r="AA3032">
            <v>0</v>
          </cell>
          <cell r="AB3032">
            <v>0</v>
          </cell>
          <cell r="AC3032">
            <v>0</v>
          </cell>
          <cell r="AD3032" t="str">
            <v>NON PREVISTO</v>
          </cell>
          <cell r="AE3032" t="str">
            <v>NON PREVISTO</v>
          </cell>
          <cell r="AF3032" t="str">
            <v>NON PREVISTO</v>
          </cell>
          <cell r="AG3032" t="str">
            <v>NON PREVISTO</v>
          </cell>
          <cell r="AH3032" t="str">
            <v>NON PREVISTO</v>
          </cell>
        </row>
        <row r="3033">
          <cell r="A3033">
            <v>104896</v>
          </cell>
          <cell r="B3033" t="str">
            <v>PULSOSSIMETRO</v>
          </cell>
          <cell r="C3033" t="str">
            <v>NELLCOR PURITAN BENNETT INC</v>
          </cell>
          <cell r="D3033" t="str">
            <v>PM 10 N</v>
          </cell>
          <cell r="E3033" t="str">
            <v>MBP2311524</v>
          </cell>
          <cell r="F3033" t="str">
            <v>SINGOLA</v>
          </cell>
          <cell r="G3033">
            <v>104896</v>
          </cell>
          <cell r="I3033" t="str">
            <v>S.PIETRO</v>
          </cell>
          <cell r="J3033" t="str">
            <v>S. VINCENZO</v>
          </cell>
          <cell r="K3033" t="str">
            <v>S. VINCENZO</v>
          </cell>
          <cell r="L3033" t="str">
            <v>NON TROVATO</v>
          </cell>
          <cell r="P3033" t="str">
            <v>BIENNALE</v>
          </cell>
          <cell r="Q3033" t="str">
            <v>ANNUALE</v>
          </cell>
          <cell r="R3033" t="str">
            <v>NON PREVISTO</v>
          </cell>
          <cell r="T3033" t="str">
            <v>DA FARE</v>
          </cell>
          <cell r="U3033">
            <v>0</v>
          </cell>
          <cell r="V3033">
            <v>0</v>
          </cell>
          <cell r="W3033">
            <v>0</v>
          </cell>
          <cell r="X3033">
            <v>0</v>
          </cell>
          <cell r="Y3033" t="str">
            <v>DA FARE</v>
          </cell>
          <cell r="Z3033">
            <v>0</v>
          </cell>
          <cell r="AA3033">
            <v>0</v>
          </cell>
          <cell r="AB3033">
            <v>0</v>
          </cell>
          <cell r="AC3033">
            <v>0</v>
          </cell>
          <cell r="AD3033" t="str">
            <v>NON PREVISTO</v>
          </cell>
          <cell r="AE3033" t="str">
            <v>NON PREVISTO</v>
          </cell>
          <cell r="AF3033" t="str">
            <v>NON PREVISTO</v>
          </cell>
          <cell r="AG3033" t="str">
            <v>NON PREVISTO</v>
          </cell>
          <cell r="AH3033" t="str">
            <v>NON PREVISTO</v>
          </cell>
        </row>
        <row r="3034">
          <cell r="A3034">
            <v>104897</v>
          </cell>
          <cell r="B3034" t="str">
            <v>MODULO DI REGISTRAZIONE</v>
          </cell>
          <cell r="C3034" t="str">
            <v>BOSTON SCIENTIFIC</v>
          </cell>
          <cell r="D3034" t="str">
            <v>FARASTAR RECORDING SYSTEM MODULE</v>
          </cell>
          <cell r="E3034" t="str">
            <v>103634831</v>
          </cell>
          <cell r="F3034" t="str">
            <v>COMPONENTE</v>
          </cell>
          <cell r="G3034">
            <v>104895</v>
          </cell>
          <cell r="I3034" t="str">
            <v>S.PIETRO</v>
          </cell>
          <cell r="J3034" t="str">
            <v>EMODINAMICA</v>
          </cell>
          <cell r="K3034" t="str">
            <v>EMODINAMICA</v>
          </cell>
          <cell r="L3034" t="str">
            <v>EMODINAMICA</v>
          </cell>
          <cell r="M3034" t="str">
            <v>COMPONENTE</v>
          </cell>
          <cell r="N3034" t="str">
            <v>104895</v>
          </cell>
          <cell r="P3034" t="str">
            <v>ANNUALE</v>
          </cell>
          <cell r="Q3034" t="str">
            <v>ANNUALE (NON DI NS COMPETENZA)</v>
          </cell>
          <cell r="R3034" t="str">
            <v>NON PREVISTO</v>
          </cell>
          <cell r="T3034" t="str">
            <v>DA FARE</v>
          </cell>
          <cell r="U3034" t="str">
            <v>4897</v>
          </cell>
          <cell r="V3034">
            <v>46268</v>
          </cell>
          <cell r="W3034" t="str">
            <v>POSITIVO</v>
          </cell>
          <cell r="X3034">
            <v>0</v>
          </cell>
          <cell r="Y3034" t="str">
            <v>NON PREVISTO</v>
          </cell>
          <cell r="Z3034">
            <v>0</v>
          </cell>
          <cell r="AA3034">
            <v>0</v>
          </cell>
          <cell r="AB3034">
            <v>0</v>
          </cell>
          <cell r="AC3034">
            <v>0</v>
          </cell>
          <cell r="AD3034" t="str">
            <v>NON PREVISTO</v>
          </cell>
          <cell r="AE3034" t="str">
            <v>NON PREVISTO</v>
          </cell>
          <cell r="AF3034" t="str">
            <v>NON PREVISTO</v>
          </cell>
          <cell r="AG3034" t="str">
            <v>NON PREVISTO</v>
          </cell>
          <cell r="AH3034" t="str">
            <v>NON PREVISTO</v>
          </cell>
        </row>
        <row r="3035">
          <cell r="A3035">
            <v>104898</v>
          </cell>
          <cell r="B3035" t="str">
            <v>SONDA ECOGRAFICA</v>
          </cell>
          <cell r="C3035" t="str">
            <v>GE HEALTHCARE</v>
          </cell>
          <cell r="D3035" t="str">
            <v>RM 6C</v>
          </cell>
          <cell r="E3035" t="str">
            <v>291086KR7</v>
          </cell>
          <cell r="F3035" t="str">
            <v>COMPONENTE</v>
          </cell>
          <cell r="G3035">
            <v>103808</v>
          </cell>
          <cell r="H3035" t="str">
            <v>ECO24 (103808)</v>
          </cell>
          <cell r="I3035" t="str">
            <v>S.PIETRO</v>
          </cell>
          <cell r="J3035" t="str">
            <v>AMB. GINECOLOGIA</v>
          </cell>
          <cell r="K3035" t="str">
            <v>AMB. GINECOLOGIA</v>
          </cell>
          <cell r="L3035" t="str">
            <v>AMB. GINECOLOGIA</v>
          </cell>
          <cell r="M3035" t="str">
            <v>COMPONENTE</v>
          </cell>
          <cell r="N3035" t="str">
            <v>103808</v>
          </cell>
          <cell r="O3035" t="str">
            <v>ECO24 (103808)</v>
          </cell>
          <cell r="P3035" t="str">
            <v>BIENNALE CON APP PADRE</v>
          </cell>
          <cell r="Q3035" t="str">
            <v>ANNUALE (NON DI NS COMPETENZA)</v>
          </cell>
          <cell r="R3035" t="str">
            <v>ANNUALE</v>
          </cell>
          <cell r="T3035" t="str">
            <v>DA FARE</v>
          </cell>
          <cell r="U3035">
            <v>3808</v>
          </cell>
          <cell r="V3035" t="str">
            <v>28/072026</v>
          </cell>
          <cell r="W3035" t="str">
            <v>POSITIVO</v>
          </cell>
          <cell r="X3035" t="str">
            <v>VSE ESEGUITA CON APP PADRE</v>
          </cell>
          <cell r="Y3035" t="str">
            <v>NON PREVISTO</v>
          </cell>
          <cell r="Z3035">
            <v>0</v>
          </cell>
          <cell r="AA3035">
            <v>0</v>
          </cell>
          <cell r="AB3035">
            <v>0</v>
          </cell>
          <cell r="AC3035">
            <v>0</v>
          </cell>
          <cell r="AD3035" t="str">
            <v>DA FARE</v>
          </cell>
          <cell r="AE3035" t="str">
            <v>103808</v>
          </cell>
          <cell r="AF3035">
            <v>0</v>
          </cell>
          <cell r="AG3035">
            <v>0</v>
          </cell>
          <cell r="AH3035">
            <v>0</v>
          </cell>
        </row>
        <row r="3036">
          <cell r="A3036">
            <v>104899</v>
          </cell>
          <cell r="B3036" t="str">
            <v>MISCELATORE ARIA/OSSIGENO</v>
          </cell>
          <cell r="C3036" t="str">
            <v>MAXTEC INC</v>
          </cell>
          <cell r="D3036" t="str">
            <v>R203P13-001</v>
          </cell>
          <cell r="E3036" t="str">
            <v>00000574</v>
          </cell>
          <cell r="F3036" t="str">
            <v>SINGOLA</v>
          </cell>
          <cell r="G3036">
            <v>104899</v>
          </cell>
          <cell r="I3036" t="str">
            <v>S.PIETRO</v>
          </cell>
          <cell r="J3036" t="str">
            <v>UTIN</v>
          </cell>
          <cell r="K3036" t="str">
            <v>UTIN</v>
          </cell>
          <cell r="L3036" t="str">
            <v>UTIN</v>
          </cell>
          <cell r="M3036" t="str">
            <v>SINGOLA</v>
          </cell>
          <cell r="N3036" t="str">
            <v>104899</v>
          </cell>
          <cell r="P3036" t="str">
            <v>NON PREVISTO (APP NON ELETTRICA)</v>
          </cell>
          <cell r="Q3036" t="str">
            <v>ANNUALE</v>
          </cell>
          <cell r="R3036" t="str">
            <v>NON PREVISTO</v>
          </cell>
          <cell r="T3036" t="str">
            <v>NON PREVISTO</v>
          </cell>
          <cell r="U3036">
            <v>0</v>
          </cell>
          <cell r="V3036">
            <v>0</v>
          </cell>
          <cell r="W3036">
            <v>0</v>
          </cell>
          <cell r="X3036">
            <v>0</v>
          </cell>
          <cell r="Y3036" t="str">
            <v>DA FARE</v>
          </cell>
          <cell r="Z3036">
            <v>4899</v>
          </cell>
          <cell r="AA3036">
            <v>46134</v>
          </cell>
          <cell r="AB3036" t="str">
            <v>POSITIVO</v>
          </cell>
          <cell r="AC3036">
            <v>0</v>
          </cell>
          <cell r="AD3036" t="str">
            <v>NON PREVISTO</v>
          </cell>
          <cell r="AE3036" t="str">
            <v>NON PREVISTO</v>
          </cell>
          <cell r="AF3036" t="str">
            <v>NON PREVISTO</v>
          </cell>
          <cell r="AG3036" t="str">
            <v>NON PREVISTO</v>
          </cell>
          <cell r="AH3036" t="str">
            <v>NON PREVISTO</v>
          </cell>
        </row>
        <row r="3037">
          <cell r="A3037">
            <v>104901</v>
          </cell>
          <cell r="B3037" t="str">
            <v>ECOTOMOGRAFO</v>
          </cell>
          <cell r="C3037" t="str">
            <v>CANON INC</v>
          </cell>
          <cell r="D3037" t="str">
            <v>CUS X100 G (XARIO 100G)</v>
          </cell>
          <cell r="E3037" t="str">
            <v>AEB20X2576</v>
          </cell>
          <cell r="F3037" t="str">
            <v>PRINCIPALE</v>
          </cell>
          <cell r="G3037">
            <v>104901</v>
          </cell>
          <cell r="H3037" t="str">
            <v>ECO23 (104901)</v>
          </cell>
          <cell r="I3037" t="str">
            <v>S.PIETRO</v>
          </cell>
          <cell r="J3037" t="str">
            <v>SALA PARTO</v>
          </cell>
          <cell r="K3037" t="str">
            <v>SALA PARTO</v>
          </cell>
          <cell r="L3037" t="str">
            <v>SALA TRAVAGLIO</v>
          </cell>
          <cell r="M3037" t="str">
            <v>PRINCIPALE</v>
          </cell>
          <cell r="N3037" t="str">
            <v>104901</v>
          </cell>
          <cell r="O3037" t="str">
            <v>ECO23 (104901)</v>
          </cell>
          <cell r="P3037" t="str">
            <v>ANNUALE</v>
          </cell>
          <cell r="Q3037" t="str">
            <v>ANNUALE (NON DI NS COMPETENZA)</v>
          </cell>
          <cell r="R3037" t="str">
            <v>ANNUALE</v>
          </cell>
          <cell r="T3037" t="str">
            <v>DA FARE</v>
          </cell>
          <cell r="U3037" t="str">
            <v>4901</v>
          </cell>
          <cell r="V3037">
            <v>46248</v>
          </cell>
          <cell r="W3037" t="str">
            <v>POSITIVO</v>
          </cell>
          <cell r="X3037" t="str">
            <v>VSE ESEGUITO CON APP 104902, 104904</v>
          </cell>
          <cell r="Y3037" t="str">
            <v>NON PREVISTO</v>
          </cell>
          <cell r="Z3037">
            <v>0</v>
          </cell>
          <cell r="AA3037">
            <v>0</v>
          </cell>
          <cell r="AB3037">
            <v>0</v>
          </cell>
          <cell r="AC3037">
            <v>0</v>
          </cell>
          <cell r="AD3037" t="str">
            <v>DA FARE</v>
          </cell>
          <cell r="AE3037">
            <v>0</v>
          </cell>
          <cell r="AF3037">
            <v>0</v>
          </cell>
          <cell r="AG3037">
            <v>0</v>
          </cell>
          <cell r="AH3037">
            <v>0</v>
          </cell>
        </row>
        <row r="3038">
          <cell r="A3038">
            <v>104902</v>
          </cell>
          <cell r="B3038" t="str">
            <v>SONDA ECOGRAFICA</v>
          </cell>
          <cell r="C3038" t="str">
            <v>CANON INC</v>
          </cell>
          <cell r="D3038" t="str">
            <v>PVU 781 VTE</v>
          </cell>
          <cell r="E3038" t="str">
            <v>MAB2082734</v>
          </cell>
          <cell r="F3038" t="str">
            <v>COMPONENTE</v>
          </cell>
          <cell r="G3038">
            <v>104901</v>
          </cell>
          <cell r="H3038" t="str">
            <v>ECO23 (104901)</v>
          </cell>
          <cell r="I3038" t="str">
            <v>S.PIETRO</v>
          </cell>
          <cell r="J3038" t="str">
            <v>SALA PARTO</v>
          </cell>
          <cell r="K3038" t="str">
            <v>SALA PARTO</v>
          </cell>
          <cell r="L3038" t="str">
            <v>SALA TRAVAGLIO</v>
          </cell>
          <cell r="M3038" t="str">
            <v>COMPONENTE</v>
          </cell>
          <cell r="N3038" t="str">
            <v>104901</v>
          </cell>
          <cell r="O3038" t="str">
            <v>ECO23 (104901)</v>
          </cell>
          <cell r="P3038" t="str">
            <v>ANNUALE CON APP PADRE</v>
          </cell>
          <cell r="Q3038" t="str">
            <v>ANNUALE (NON DI NS COMPETENZA)</v>
          </cell>
          <cell r="R3038" t="str">
            <v>ANNUALE</v>
          </cell>
          <cell r="T3038" t="str">
            <v>DA FARE</v>
          </cell>
          <cell r="U3038" t="str">
            <v>4901</v>
          </cell>
          <cell r="V3038">
            <v>46248</v>
          </cell>
          <cell r="W3038" t="str">
            <v>POSITIVO</v>
          </cell>
          <cell r="X3038" t="str">
            <v>VSE ESEGUITO CON APP PADRE</v>
          </cell>
          <cell r="Y3038" t="str">
            <v>NON PREVISTO</v>
          </cell>
          <cell r="Z3038">
            <v>0</v>
          </cell>
          <cell r="AA3038">
            <v>0</v>
          </cell>
          <cell r="AB3038">
            <v>0</v>
          </cell>
          <cell r="AC3038">
            <v>0</v>
          </cell>
          <cell r="AD3038" t="str">
            <v>DA FARE</v>
          </cell>
          <cell r="AE3038" t="str">
            <v>104901</v>
          </cell>
          <cell r="AF3038">
            <v>0</v>
          </cell>
          <cell r="AG3038">
            <v>0</v>
          </cell>
          <cell r="AH3038">
            <v>0</v>
          </cell>
        </row>
        <row r="3039">
          <cell r="A3039">
            <v>104903</v>
          </cell>
          <cell r="B3039" t="str">
            <v>RIPRODUTTORE VIDEO O DIGITALE DI BIOIMMAGINI</v>
          </cell>
          <cell r="C3039" t="str">
            <v>SONY CORP</v>
          </cell>
          <cell r="D3039" t="str">
            <v>UP D898MD</v>
          </cell>
          <cell r="E3039" t="str">
            <v>7237995</v>
          </cell>
          <cell r="F3039" t="str">
            <v>COMPONENTE</v>
          </cell>
          <cell r="G3039">
            <v>104901</v>
          </cell>
          <cell r="H3039" t="str">
            <v>ECO23 (104901)</v>
          </cell>
          <cell r="I3039" t="str">
            <v>S.PIETRO</v>
          </cell>
          <cell r="J3039" t="str">
            <v>SALA PARTO</v>
          </cell>
          <cell r="K3039" t="str">
            <v>SALA PARTO</v>
          </cell>
          <cell r="L3039" t="str">
            <v>SALA TRAVAGLIO</v>
          </cell>
          <cell r="M3039" t="str">
            <v>COMPONENTE</v>
          </cell>
          <cell r="N3039" t="str">
            <v>104901</v>
          </cell>
          <cell r="O3039" t="str">
            <v>ECO23 (104901)</v>
          </cell>
          <cell r="P3039" t="str">
            <v>ANNUALE</v>
          </cell>
          <cell r="Q3039" t="str">
            <v>ANNUALE (NON DI NS COMPETENZA)</v>
          </cell>
          <cell r="R3039" t="str">
            <v>NON PREVISTO</v>
          </cell>
          <cell r="T3039" t="str">
            <v>DA FARE</v>
          </cell>
          <cell r="U3039" t="str">
            <v>4903</v>
          </cell>
          <cell r="V3039">
            <v>46248</v>
          </cell>
          <cell r="W3039" t="str">
            <v>POSITIVO</v>
          </cell>
          <cell r="X3039">
            <v>0</v>
          </cell>
          <cell r="Y3039" t="str">
            <v>NON PREVISTO</v>
          </cell>
          <cell r="Z3039">
            <v>0</v>
          </cell>
          <cell r="AA3039">
            <v>0</v>
          </cell>
          <cell r="AB3039">
            <v>0</v>
          </cell>
          <cell r="AC3039">
            <v>0</v>
          </cell>
          <cell r="AD3039" t="str">
            <v>NON PREVISTO</v>
          </cell>
          <cell r="AE3039" t="str">
            <v>NON PREVISTO</v>
          </cell>
          <cell r="AF3039" t="str">
            <v>NON PREVISTO</v>
          </cell>
          <cell r="AG3039" t="str">
            <v>NON PREVISTO</v>
          </cell>
          <cell r="AH3039" t="str">
            <v>NON PREVISTO</v>
          </cell>
        </row>
        <row r="3040">
          <cell r="A3040">
            <v>104904</v>
          </cell>
          <cell r="B3040" t="str">
            <v>SONDA ECOGRAFICA</v>
          </cell>
          <cell r="C3040" t="str">
            <v>CANON INC</v>
          </cell>
          <cell r="D3040" t="str">
            <v>PVU 375 BT</v>
          </cell>
          <cell r="E3040" t="str">
            <v>99C2492881</v>
          </cell>
          <cell r="F3040" t="str">
            <v>COMPONENTE</v>
          </cell>
          <cell r="G3040">
            <v>104901</v>
          </cell>
          <cell r="H3040" t="str">
            <v>ECO23 (104901)</v>
          </cell>
          <cell r="I3040" t="str">
            <v>S.PIETRO</v>
          </cell>
          <cell r="J3040" t="str">
            <v>SALA PARTO</v>
          </cell>
          <cell r="K3040" t="str">
            <v>SALA PARTO</v>
          </cell>
          <cell r="L3040" t="str">
            <v>SALA TRAVAGLIO</v>
          </cell>
          <cell r="M3040" t="str">
            <v>COMPONENTE</v>
          </cell>
          <cell r="N3040" t="str">
            <v>104901</v>
          </cell>
          <cell r="O3040" t="str">
            <v>ECO23 (104901)</v>
          </cell>
          <cell r="P3040" t="str">
            <v>ANNUALE CON APP PADRE</v>
          </cell>
          <cell r="Q3040" t="str">
            <v>ANNUALE (NON DI NS COMPETENZA)</v>
          </cell>
          <cell r="R3040" t="str">
            <v>ANNUALE</v>
          </cell>
          <cell r="T3040" t="str">
            <v>DA FARE</v>
          </cell>
          <cell r="U3040" t="str">
            <v>4901</v>
          </cell>
          <cell r="V3040">
            <v>46248</v>
          </cell>
          <cell r="W3040" t="str">
            <v>POSITIVO</v>
          </cell>
          <cell r="X3040" t="str">
            <v>VSE ESEGUITO CON APP PADRE</v>
          </cell>
          <cell r="Y3040" t="str">
            <v>NON PREVISTO</v>
          </cell>
          <cell r="Z3040">
            <v>0</v>
          </cell>
          <cell r="AA3040">
            <v>0</v>
          </cell>
          <cell r="AB3040">
            <v>0</v>
          </cell>
          <cell r="AC3040">
            <v>0</v>
          </cell>
          <cell r="AD3040" t="str">
            <v>DA FARE</v>
          </cell>
          <cell r="AE3040" t="str">
            <v>104901</v>
          </cell>
          <cell r="AF3040">
            <v>0</v>
          </cell>
          <cell r="AG3040">
            <v>0</v>
          </cell>
          <cell r="AH3040">
            <v>0</v>
          </cell>
        </row>
        <row r="3041">
          <cell r="A3041">
            <v>104905</v>
          </cell>
          <cell r="B3041" t="str">
            <v>PULSOSSIMETRO</v>
          </cell>
          <cell r="C3041" t="str">
            <v>NELLCOR PURITAN BENNETT INC</v>
          </cell>
          <cell r="D3041" t="str">
            <v>PM 10 N</v>
          </cell>
          <cell r="E3041" t="str">
            <v>MBP2407635</v>
          </cell>
          <cell r="F3041" t="str">
            <v>SINGOLA</v>
          </cell>
          <cell r="G3041">
            <v>104905</v>
          </cell>
          <cell r="I3041" t="str">
            <v>S.PIETRO</v>
          </cell>
          <cell r="J3041" t="str">
            <v>S. G. ANTIDA</v>
          </cell>
          <cell r="K3041" t="str">
            <v>S. G. ANTIDA</v>
          </cell>
          <cell r="L3041" t="str">
            <v>NON TROVATO</v>
          </cell>
          <cell r="P3041" t="str">
            <v>BIENNALE</v>
          </cell>
          <cell r="Q3041" t="str">
            <v>ANNUALE</v>
          </cell>
          <cell r="R3041" t="str">
            <v>NON PREVISTO</v>
          </cell>
          <cell r="T3041" t="str">
            <v>DA FARE</v>
          </cell>
          <cell r="U3041">
            <v>0</v>
          </cell>
          <cell r="V3041">
            <v>0</v>
          </cell>
          <cell r="W3041">
            <v>0</v>
          </cell>
          <cell r="X3041">
            <v>0</v>
          </cell>
          <cell r="Y3041" t="str">
            <v>DA FARE</v>
          </cell>
          <cell r="Z3041">
            <v>0</v>
          </cell>
          <cell r="AA3041">
            <v>0</v>
          </cell>
          <cell r="AB3041">
            <v>0</v>
          </cell>
          <cell r="AC3041">
            <v>0</v>
          </cell>
          <cell r="AD3041" t="str">
            <v>NON PREVISTO</v>
          </cell>
          <cell r="AE3041" t="str">
            <v>NON PREVISTO</v>
          </cell>
          <cell r="AF3041" t="str">
            <v>NON PREVISTO</v>
          </cell>
          <cell r="AG3041" t="str">
            <v>NON PREVISTO</v>
          </cell>
          <cell r="AH3041" t="str">
            <v>NON PREVISTO</v>
          </cell>
        </row>
        <row r="3042">
          <cell r="A3042">
            <v>104906</v>
          </cell>
          <cell r="B3042" t="str">
            <v>ASPIRATORE FUMI CHIRURGICI</v>
          </cell>
          <cell r="C3042" t="str">
            <v>CONMED CORP</v>
          </cell>
          <cell r="D3042" t="str">
            <v>VISICLEAR VC 220</v>
          </cell>
          <cell r="E3042" t="str">
            <v>20400938</v>
          </cell>
          <cell r="F3042" t="str">
            <v>SINGOLA</v>
          </cell>
          <cell r="G3042">
            <v>104906</v>
          </cell>
          <cell r="I3042" t="str">
            <v>S.PIETRO</v>
          </cell>
          <cell r="K3042" t="str">
            <v>BLOCCO OPERATORIO</v>
          </cell>
          <cell r="L3042" t="str">
            <v>BLOCCO OPERATORIO SALA 4</v>
          </cell>
          <cell r="M3042" t="str">
            <v>SINGOLA</v>
          </cell>
          <cell r="N3042" t="str">
            <v>104906</v>
          </cell>
          <cell r="P3042" t="str">
            <v>ANNUALE</v>
          </cell>
          <cell r="Q3042" t="str">
            <v>ANNUALE</v>
          </cell>
          <cell r="R3042" t="str">
            <v>NON PREVISTO</v>
          </cell>
          <cell r="T3042" t="str">
            <v>DA FARE</v>
          </cell>
          <cell r="U3042" t="str">
            <v>4906</v>
          </cell>
          <cell r="V3042">
            <v>46260</v>
          </cell>
          <cell r="W3042" t="str">
            <v>POSITIVO</v>
          </cell>
          <cell r="X3042">
            <v>0</v>
          </cell>
          <cell r="Y3042" t="str">
            <v>DA FARE</v>
          </cell>
          <cell r="Z3042" t="str">
            <v>4906</v>
          </cell>
          <cell r="AA3042">
            <v>46260</v>
          </cell>
          <cell r="AB3042" t="str">
            <v>POSITIVO</v>
          </cell>
          <cell r="AC3042">
            <v>0</v>
          </cell>
          <cell r="AD3042" t="str">
            <v>NON PREVISTO</v>
          </cell>
          <cell r="AE3042" t="str">
            <v>NON PREVISTO</v>
          </cell>
          <cell r="AF3042" t="str">
            <v>NON PREVISTO</v>
          </cell>
          <cell r="AG3042" t="str">
            <v>NON PREVISTO</v>
          </cell>
          <cell r="AH3042" t="str">
            <v>NON PREVISTO</v>
          </cell>
        </row>
        <row r="3043">
          <cell r="A3043">
            <v>104907</v>
          </cell>
          <cell r="B3043" t="str">
            <v>BISTURI AD ULTRASUONI</v>
          </cell>
          <cell r="C3043" t="str">
            <v>ETHICON ENDO SURGERY INC</v>
          </cell>
          <cell r="D3043" t="str">
            <v>GEN 11</v>
          </cell>
          <cell r="E3043" t="str">
            <v>1112420001</v>
          </cell>
          <cell r="F3043" t="str">
            <v>SINGOLA</v>
          </cell>
          <cell r="G3043">
            <v>104907</v>
          </cell>
          <cell r="I3043" t="str">
            <v>S.PIETRO</v>
          </cell>
          <cell r="J3043" t="str">
            <v>BLOCCO OPERATORIO</v>
          </cell>
          <cell r="K3043" t="str">
            <v>BLOCCO OPERATORIO</v>
          </cell>
          <cell r="L3043" t="str">
            <v>BLOCCO OPERATORIO SALA 4</v>
          </cell>
          <cell r="M3043" t="str">
            <v>SINGOLA</v>
          </cell>
          <cell r="N3043" t="str">
            <v>104907</v>
          </cell>
          <cell r="P3043" t="str">
            <v>ANNUALE</v>
          </cell>
          <cell r="Q3043" t="str">
            <v>ANNUALE (NON DI NS COMPETENZA)</v>
          </cell>
          <cell r="R3043" t="str">
            <v>NON PREVISTO</v>
          </cell>
          <cell r="T3043" t="str">
            <v>DA FARE</v>
          </cell>
          <cell r="U3043" t="str">
            <v>4907</v>
          </cell>
          <cell r="V3043">
            <v>46260</v>
          </cell>
          <cell r="W3043" t="str">
            <v>POSITIVO</v>
          </cell>
          <cell r="X3043">
            <v>0</v>
          </cell>
          <cell r="Y3043" t="str">
            <v>NON PREVISTO</v>
          </cell>
          <cell r="Z3043">
            <v>0</v>
          </cell>
          <cell r="AA3043">
            <v>0</v>
          </cell>
          <cell r="AB3043">
            <v>0</v>
          </cell>
          <cell r="AC3043">
            <v>0</v>
          </cell>
          <cell r="AD3043" t="str">
            <v>NON PREVISTO</v>
          </cell>
          <cell r="AE3043" t="str">
            <v>NON PREVISTO</v>
          </cell>
          <cell r="AF3043" t="str">
            <v>NON PREVISTO</v>
          </cell>
          <cell r="AG3043" t="str">
            <v>NON PREVISTO</v>
          </cell>
          <cell r="AH3043" t="str">
            <v>NON PREVISTO</v>
          </cell>
        </row>
        <row r="3044">
          <cell r="A3044">
            <v>104908</v>
          </cell>
          <cell r="B3044" t="str">
            <v>POMPA PERISTALTICA</v>
          </cell>
          <cell r="C3044" t="str">
            <v>CONMED CORP</v>
          </cell>
          <cell r="D3044" t="str">
            <v>CRYSTALVIEW PRO CV4000</v>
          </cell>
          <cell r="E3044">
            <v>20220162</v>
          </cell>
          <cell r="F3044" t="str">
            <v>COMPONENTE</v>
          </cell>
          <cell r="G3044">
            <v>104362</v>
          </cell>
          <cell r="I3044" t="str">
            <v>S.PIETRO</v>
          </cell>
          <cell r="J3044" t="str">
            <v>BLOCCO OPERATORIO NUOVO/ORT.VASC.</v>
          </cell>
          <cell r="K3044" t="str">
            <v>BLOCCO OPERATORIO NUOVO/ORT.VASC.</v>
          </cell>
          <cell r="L3044" t="str">
            <v>NON TROVATO</v>
          </cell>
          <cell r="P3044" t="str">
            <v>ANNUALE</v>
          </cell>
          <cell r="Q3044" t="str">
            <v>ANNUALE (NON DI NS COMPETENZA)</v>
          </cell>
          <cell r="R3044" t="str">
            <v>NON PREVISTO</v>
          </cell>
          <cell r="T3044" t="str">
            <v>DA FARE</v>
          </cell>
          <cell r="U3044">
            <v>0</v>
          </cell>
          <cell r="V3044">
            <v>0</v>
          </cell>
          <cell r="W3044">
            <v>0</v>
          </cell>
          <cell r="X3044">
            <v>0</v>
          </cell>
          <cell r="Y3044" t="str">
            <v>NON PREVISTO</v>
          </cell>
          <cell r="Z3044">
            <v>0</v>
          </cell>
          <cell r="AA3044">
            <v>0</v>
          </cell>
          <cell r="AB3044">
            <v>0</v>
          </cell>
          <cell r="AC3044">
            <v>0</v>
          </cell>
          <cell r="AD3044" t="str">
            <v>NON PREVISTO</v>
          </cell>
          <cell r="AE3044" t="str">
            <v>NON PREVISTO</v>
          </cell>
          <cell r="AF3044" t="str">
            <v>NON PREVISTO</v>
          </cell>
          <cell r="AG3044" t="str">
            <v>NON PREVISTO</v>
          </cell>
          <cell r="AH3044" t="str">
            <v>NON PREVISTO</v>
          </cell>
        </row>
        <row r="3045">
          <cell r="A3045">
            <v>104909</v>
          </cell>
          <cell r="B3045" t="str">
            <v>POMPA PERISTALTICA</v>
          </cell>
          <cell r="C3045" t="str">
            <v>CONMED CORP</v>
          </cell>
          <cell r="D3045" t="str">
            <v>CRYSTALVIEW PRO CV4000</v>
          </cell>
          <cell r="E3045">
            <v>20230017</v>
          </cell>
          <cell r="F3045" t="str">
            <v>COMPONENTE</v>
          </cell>
          <cell r="G3045">
            <v>104539</v>
          </cell>
          <cell r="I3045" t="str">
            <v>S.PIETRO</v>
          </cell>
          <cell r="J3045" t="str">
            <v>BLOCCO OPERATORIO NUOVO/ORT.VASC.</v>
          </cell>
          <cell r="K3045" t="str">
            <v>BLOCCO OPERATORIO NUOVO/ORT.VASC.</v>
          </cell>
          <cell r="L3045" t="str">
            <v>NON TROVATO</v>
          </cell>
          <cell r="P3045" t="str">
            <v>ANNUALE</v>
          </cell>
          <cell r="Q3045" t="str">
            <v>ANNUALE (NON DI NS COMPETENZA)</v>
          </cell>
          <cell r="R3045" t="str">
            <v>NON PREVISTO</v>
          </cell>
          <cell r="T3045" t="str">
            <v>DA FARE</v>
          </cell>
          <cell r="U3045">
            <v>0</v>
          </cell>
          <cell r="V3045">
            <v>0</v>
          </cell>
          <cell r="W3045">
            <v>0</v>
          </cell>
          <cell r="X3045">
            <v>0</v>
          </cell>
          <cell r="Y3045" t="str">
            <v>NON PREVISTO</v>
          </cell>
          <cell r="Z3045">
            <v>0</v>
          </cell>
          <cell r="AA3045">
            <v>0</v>
          </cell>
          <cell r="AB3045">
            <v>0</v>
          </cell>
          <cell r="AC3045">
            <v>0</v>
          </cell>
          <cell r="AD3045" t="str">
            <v>NON PREVISTO</v>
          </cell>
          <cell r="AE3045" t="str">
            <v>NON PREVISTO</v>
          </cell>
          <cell r="AF3045" t="str">
            <v>NON PREVISTO</v>
          </cell>
          <cell r="AG3045" t="str">
            <v>NON PREVISTO</v>
          </cell>
          <cell r="AH3045" t="str">
            <v>NON PREVISTO</v>
          </cell>
        </row>
        <row r="3046">
          <cell r="A3046">
            <v>104920</v>
          </cell>
          <cell r="B3046" t="str">
            <v>TESTA LETTO, APPARECCHIO</v>
          </cell>
          <cell r="C3046" t="str">
            <v>TLV</v>
          </cell>
          <cell r="D3046" t="str">
            <v>GRUM-M Z3360 FLUIDYS</v>
          </cell>
          <cell r="E3046" t="str">
            <v>958694</v>
          </cell>
          <cell r="F3046" t="str">
            <v>SINGOLA</v>
          </cell>
          <cell r="G3046">
            <v>104920</v>
          </cell>
          <cell r="I3046" t="str">
            <v>S.PIETRO</v>
          </cell>
          <cell r="K3046" t="str">
            <v>SALE TRAVAGLIO-NUOVA VERTICALE</v>
          </cell>
          <cell r="L3046" t="str">
            <v>BLOCCO OPERATORIO OSTERICO NUOVA VERTICALE</v>
          </cell>
          <cell r="M3046" t="str">
            <v>SINGOLA</v>
          </cell>
          <cell r="N3046" t="str">
            <v>104920</v>
          </cell>
          <cell r="P3046" t="str">
            <v>ANNUALE</v>
          </cell>
          <cell r="Q3046" t="str">
            <v>ANNUALE</v>
          </cell>
          <cell r="R3046" t="str">
            <v>NON PREVISTO</v>
          </cell>
          <cell r="T3046" t="str">
            <v>DA FARE</v>
          </cell>
          <cell r="U3046" t="str">
            <v>4920</v>
          </cell>
          <cell r="V3046">
            <v>46252</v>
          </cell>
          <cell r="W3046" t="str">
            <v>POSITIVO</v>
          </cell>
          <cell r="X3046">
            <v>0</v>
          </cell>
          <cell r="Y3046" t="str">
            <v>DA FARE</v>
          </cell>
          <cell r="Z3046" t="str">
            <v>4920</v>
          </cell>
          <cell r="AA3046">
            <v>46252</v>
          </cell>
          <cell r="AB3046" t="str">
            <v>POSITIVO</v>
          </cell>
          <cell r="AC3046">
            <v>0</v>
          </cell>
          <cell r="AD3046" t="str">
            <v>NON PREVISTO</v>
          </cell>
          <cell r="AE3046" t="str">
            <v>NON PREVISTO</v>
          </cell>
          <cell r="AF3046" t="str">
            <v>NON PREVISTO</v>
          </cell>
          <cell r="AG3046" t="str">
            <v>NON PREVISTO</v>
          </cell>
          <cell r="AH3046" t="str">
            <v>NON PREVISTO</v>
          </cell>
        </row>
        <row r="3047">
          <cell r="A3047">
            <v>104921</v>
          </cell>
          <cell r="B3047" t="str">
            <v>TESTA LETTO, APPARECCHIO</v>
          </cell>
          <cell r="C3047" t="str">
            <v>TLV</v>
          </cell>
          <cell r="D3047" t="str">
            <v>GRUM-M Z3360 FLUIDYS</v>
          </cell>
          <cell r="E3047" t="str">
            <v>958693</v>
          </cell>
          <cell r="F3047" t="str">
            <v>SINGOLA</v>
          </cell>
          <cell r="G3047">
            <v>104921</v>
          </cell>
          <cell r="I3047" t="str">
            <v>S.PIETRO</v>
          </cell>
          <cell r="K3047" t="str">
            <v>SALE TRAVAGLIO-NUOVA VERTICALE</v>
          </cell>
          <cell r="L3047" t="str">
            <v>BLOCCO OPERATORIO OSTERICO NUOVA VERTICALE</v>
          </cell>
          <cell r="M3047" t="str">
            <v>SINGOLA</v>
          </cell>
          <cell r="N3047" t="str">
            <v>104921</v>
          </cell>
          <cell r="P3047" t="str">
            <v>ANNUALE</v>
          </cell>
          <cell r="Q3047" t="str">
            <v>ANNUALE</v>
          </cell>
          <cell r="R3047" t="str">
            <v>NON PREVISTO</v>
          </cell>
          <cell r="T3047" t="str">
            <v>DA FARE</v>
          </cell>
          <cell r="U3047" t="str">
            <v>4921</v>
          </cell>
          <cell r="V3047">
            <v>46252</v>
          </cell>
          <cell r="W3047" t="str">
            <v>POSITIVO</v>
          </cell>
          <cell r="X3047">
            <v>0</v>
          </cell>
          <cell r="Y3047" t="str">
            <v>DA FARE</v>
          </cell>
          <cell r="Z3047" t="str">
            <v>4921</v>
          </cell>
          <cell r="AA3047">
            <v>46252</v>
          </cell>
          <cell r="AB3047" t="str">
            <v>POSITIVO</v>
          </cell>
          <cell r="AC3047">
            <v>0</v>
          </cell>
          <cell r="AD3047" t="str">
            <v>NON PREVISTO</v>
          </cell>
          <cell r="AE3047" t="str">
            <v>NON PREVISTO</v>
          </cell>
          <cell r="AF3047" t="str">
            <v>NON PREVISTO</v>
          </cell>
          <cell r="AG3047" t="str">
            <v>NON PREVISTO</v>
          </cell>
          <cell r="AH3047" t="str">
            <v>NON PREVISTO</v>
          </cell>
        </row>
        <row r="3048">
          <cell r="A3048">
            <v>104922</v>
          </cell>
          <cell r="B3048" t="str">
            <v>TESTA LETTO, APPARECCHIO</v>
          </cell>
          <cell r="C3048" t="str">
            <v>TLV</v>
          </cell>
          <cell r="D3048" t="str">
            <v>GRUM-M Z3360 FLUIDYS</v>
          </cell>
          <cell r="E3048" t="str">
            <v>958696</v>
          </cell>
          <cell r="F3048" t="str">
            <v>SINGOLA</v>
          </cell>
          <cell r="G3048">
            <v>104922</v>
          </cell>
          <cell r="I3048" t="str">
            <v>S.PIETRO</v>
          </cell>
          <cell r="K3048" t="str">
            <v>SALE TRAVAGLIO-NUOVA VERTICALE</v>
          </cell>
          <cell r="L3048" t="str">
            <v>SALA TRAVAGLIO - NUOVA VERTICALE</v>
          </cell>
          <cell r="M3048" t="str">
            <v>SINGOLA</v>
          </cell>
          <cell r="N3048" t="str">
            <v>104922</v>
          </cell>
          <cell r="P3048" t="str">
            <v>ANNUALE</v>
          </cell>
          <cell r="Q3048" t="str">
            <v>ANNUALE</v>
          </cell>
          <cell r="R3048" t="str">
            <v>NON PREVISTO</v>
          </cell>
          <cell r="T3048" t="str">
            <v>DA FARE</v>
          </cell>
          <cell r="U3048" t="str">
            <v>4922</v>
          </cell>
          <cell r="V3048">
            <v>46252</v>
          </cell>
          <cell r="W3048" t="str">
            <v>POSITIVO</v>
          </cell>
          <cell r="X3048">
            <v>0</v>
          </cell>
          <cell r="Y3048" t="str">
            <v>DA FARE</v>
          </cell>
          <cell r="Z3048" t="str">
            <v>4922</v>
          </cell>
          <cell r="AA3048">
            <v>46253</v>
          </cell>
          <cell r="AB3048" t="str">
            <v>POSITIVO</v>
          </cell>
          <cell r="AC3048">
            <v>0</v>
          </cell>
          <cell r="AD3048" t="str">
            <v>NON PREVISTO</v>
          </cell>
          <cell r="AE3048" t="str">
            <v>NON PREVISTO</v>
          </cell>
          <cell r="AF3048" t="str">
            <v>NON PREVISTO</v>
          </cell>
          <cell r="AG3048" t="str">
            <v>NON PREVISTO</v>
          </cell>
          <cell r="AH3048" t="str">
            <v>NON PREVISTO</v>
          </cell>
        </row>
        <row r="3049">
          <cell r="A3049">
            <v>104923</v>
          </cell>
          <cell r="B3049" t="str">
            <v>TESTA LETTO, APPARECCHIO</v>
          </cell>
          <cell r="C3049" t="str">
            <v>TLV</v>
          </cell>
          <cell r="D3049" t="str">
            <v>GRUM-M Z3360 FLUIDYS</v>
          </cell>
          <cell r="E3049" t="str">
            <v>958695</v>
          </cell>
          <cell r="F3049" t="str">
            <v>SINGOLA</v>
          </cell>
          <cell r="G3049">
            <v>104923</v>
          </cell>
          <cell r="I3049" t="str">
            <v>S.PIETRO</v>
          </cell>
          <cell r="K3049" t="str">
            <v>SALE TRAVAGLIO-NUOVA VERTICALE</v>
          </cell>
          <cell r="L3049" t="str">
            <v>SALA TRAVAGLIO - NUOVA VERTICALE</v>
          </cell>
          <cell r="M3049" t="str">
            <v>SINGOLA</v>
          </cell>
          <cell r="N3049" t="str">
            <v>104923</v>
          </cell>
          <cell r="P3049" t="str">
            <v>ANNUALE</v>
          </cell>
          <cell r="Q3049" t="str">
            <v>ANNUALE</v>
          </cell>
          <cell r="R3049" t="str">
            <v>NON PREVISTO</v>
          </cell>
          <cell r="T3049" t="str">
            <v>DA FARE</v>
          </cell>
          <cell r="U3049" t="str">
            <v>4923</v>
          </cell>
          <cell r="V3049">
            <v>46252</v>
          </cell>
          <cell r="W3049" t="str">
            <v>POSITIVO</v>
          </cell>
          <cell r="X3049">
            <v>0</v>
          </cell>
          <cell r="Y3049" t="str">
            <v>DA FARE</v>
          </cell>
          <cell r="Z3049" t="str">
            <v>4923</v>
          </cell>
          <cell r="AA3049">
            <v>46253</v>
          </cell>
          <cell r="AB3049" t="str">
            <v>POSITIVO</v>
          </cell>
          <cell r="AC3049">
            <v>0</v>
          </cell>
          <cell r="AD3049" t="str">
            <v>NON PREVISTO</v>
          </cell>
          <cell r="AE3049" t="str">
            <v>NON PREVISTO</v>
          </cell>
          <cell r="AF3049" t="str">
            <v>NON PREVISTO</v>
          </cell>
          <cell r="AG3049" t="str">
            <v>NON PREVISTO</v>
          </cell>
          <cell r="AH3049" t="str">
            <v>NON PREVISTO</v>
          </cell>
        </row>
        <row r="3050">
          <cell r="A3050">
            <v>104924</v>
          </cell>
          <cell r="B3050" t="str">
            <v>TESTA LETTO, APPARECCHIO</v>
          </cell>
          <cell r="C3050" t="str">
            <v>TLV</v>
          </cell>
          <cell r="D3050" t="str">
            <v>GRUM-M Z3360 FLUIDYS</v>
          </cell>
          <cell r="E3050" t="str">
            <v>958697</v>
          </cell>
          <cell r="F3050" t="str">
            <v>SINGOLA</v>
          </cell>
          <cell r="G3050">
            <v>104924</v>
          </cell>
          <cell r="I3050" t="str">
            <v>S.PIETRO</v>
          </cell>
          <cell r="K3050" t="str">
            <v>SALE TRAVAGLIO-NUOVA VERTICALE</v>
          </cell>
          <cell r="L3050" t="str">
            <v>SALA TRAVAGLIO - NUOVA VERTICALE</v>
          </cell>
          <cell r="M3050" t="str">
            <v>SINGOLA</v>
          </cell>
          <cell r="N3050" t="str">
            <v>104924</v>
          </cell>
          <cell r="P3050" t="str">
            <v>ANNUALE</v>
          </cell>
          <cell r="Q3050" t="str">
            <v>ANNUALE</v>
          </cell>
          <cell r="R3050" t="str">
            <v>NON PREVISTO</v>
          </cell>
          <cell r="T3050" t="str">
            <v>DA FARE</v>
          </cell>
          <cell r="U3050" t="str">
            <v>4924</v>
          </cell>
          <cell r="V3050">
            <v>46252</v>
          </cell>
          <cell r="W3050" t="str">
            <v>POSITIVO</v>
          </cell>
          <cell r="X3050">
            <v>0</v>
          </cell>
          <cell r="Y3050" t="str">
            <v>DA FARE</v>
          </cell>
          <cell r="Z3050" t="str">
            <v>4924</v>
          </cell>
          <cell r="AA3050">
            <v>46253</v>
          </cell>
          <cell r="AB3050" t="str">
            <v>POSITIVO</v>
          </cell>
          <cell r="AC3050">
            <v>0</v>
          </cell>
          <cell r="AD3050" t="str">
            <v>NON PREVISTO</v>
          </cell>
          <cell r="AE3050" t="str">
            <v>NON PREVISTO</v>
          </cell>
          <cell r="AF3050" t="str">
            <v>NON PREVISTO</v>
          </cell>
          <cell r="AG3050" t="str">
            <v>NON PREVISTO</v>
          </cell>
          <cell r="AH3050" t="str">
            <v>NON PREVISTO</v>
          </cell>
        </row>
        <row r="3051">
          <cell r="A3051">
            <v>104925</v>
          </cell>
          <cell r="B3051" t="str">
            <v>TESTA LETTO, APPARECCHIO</v>
          </cell>
          <cell r="C3051" t="str">
            <v>TLV</v>
          </cell>
          <cell r="D3051" t="str">
            <v>GRUM-M Z3360 FLUIDYS</v>
          </cell>
          <cell r="E3051" t="str">
            <v>958698</v>
          </cell>
          <cell r="F3051" t="str">
            <v>SINGOLA</v>
          </cell>
          <cell r="G3051">
            <v>104925</v>
          </cell>
          <cell r="I3051" t="str">
            <v>S.PIETRO</v>
          </cell>
          <cell r="K3051" t="str">
            <v>SALE TRAVAGLIO-NUOVA VERTICALE</v>
          </cell>
          <cell r="L3051" t="str">
            <v>SALA TRAVAGLIO - NUOVA VERTICALE</v>
          </cell>
          <cell r="M3051" t="str">
            <v>SINGOLA</v>
          </cell>
          <cell r="N3051" t="str">
            <v>104925</v>
          </cell>
          <cell r="P3051" t="str">
            <v>ANNUALE</v>
          </cell>
          <cell r="Q3051" t="str">
            <v>ANNUALE</v>
          </cell>
          <cell r="R3051" t="str">
            <v>NON PREVISTO</v>
          </cell>
          <cell r="T3051" t="str">
            <v>DA FARE</v>
          </cell>
          <cell r="U3051" t="str">
            <v>4925</v>
          </cell>
          <cell r="V3051">
            <v>46252</v>
          </cell>
          <cell r="W3051" t="str">
            <v>POSITIVO</v>
          </cell>
          <cell r="X3051">
            <v>0</v>
          </cell>
          <cell r="Y3051" t="str">
            <v>DA FARE</v>
          </cell>
          <cell r="Z3051" t="str">
            <v>4925</v>
          </cell>
          <cell r="AA3051">
            <v>46253</v>
          </cell>
          <cell r="AB3051" t="str">
            <v>POSITIVO</v>
          </cell>
          <cell r="AC3051">
            <v>0</v>
          </cell>
          <cell r="AD3051" t="str">
            <v>NON PREVISTO</v>
          </cell>
          <cell r="AE3051" t="str">
            <v>NON PREVISTO</v>
          </cell>
          <cell r="AF3051" t="str">
            <v>NON PREVISTO</v>
          </cell>
          <cell r="AG3051" t="str">
            <v>NON PREVISTO</v>
          </cell>
          <cell r="AH3051" t="str">
            <v>NON PREVISTO</v>
          </cell>
        </row>
        <row r="3052">
          <cell r="A3052">
            <v>104926</v>
          </cell>
          <cell r="B3052" t="str">
            <v>TESTA LETTO, APPARECCHIO</v>
          </cell>
          <cell r="C3052" t="str">
            <v>TLV</v>
          </cell>
          <cell r="D3052" t="str">
            <v>GRUM-M Z3360 FLUIDYS</v>
          </cell>
          <cell r="E3052" t="str">
            <v>958700</v>
          </cell>
          <cell r="F3052" t="str">
            <v>SINGOLA</v>
          </cell>
          <cell r="G3052">
            <v>104926</v>
          </cell>
          <cell r="I3052" t="str">
            <v>S.PIETRO</v>
          </cell>
          <cell r="K3052" t="str">
            <v>SALE TRAVAGLIO-NUOVA VERTICALE</v>
          </cell>
          <cell r="L3052" t="str">
            <v>SALA TRAVAGLIO - NUOVA VERTICALE</v>
          </cell>
          <cell r="M3052" t="str">
            <v>SINGOLA</v>
          </cell>
          <cell r="N3052" t="str">
            <v>104926</v>
          </cell>
          <cell r="P3052" t="str">
            <v>ANNUALE</v>
          </cell>
          <cell r="Q3052" t="str">
            <v>ANNUALE</v>
          </cell>
          <cell r="R3052" t="str">
            <v>NON PREVISTO</v>
          </cell>
          <cell r="T3052" t="str">
            <v>DA FARE</v>
          </cell>
          <cell r="U3052" t="str">
            <v>4926</v>
          </cell>
          <cell r="V3052">
            <v>46252</v>
          </cell>
          <cell r="W3052" t="str">
            <v>POSITIVO</v>
          </cell>
          <cell r="X3052">
            <v>0</v>
          </cell>
          <cell r="Y3052" t="str">
            <v>DA FARE</v>
          </cell>
          <cell r="Z3052" t="str">
            <v>4926</v>
          </cell>
          <cell r="AA3052">
            <v>46253</v>
          </cell>
          <cell r="AB3052" t="str">
            <v>POSITIVO</v>
          </cell>
          <cell r="AC3052">
            <v>0</v>
          </cell>
          <cell r="AD3052" t="str">
            <v>NON PREVISTO</v>
          </cell>
          <cell r="AE3052" t="str">
            <v>NON PREVISTO</v>
          </cell>
          <cell r="AF3052" t="str">
            <v>NON PREVISTO</v>
          </cell>
          <cell r="AG3052" t="str">
            <v>NON PREVISTO</v>
          </cell>
          <cell r="AH3052" t="str">
            <v>NON PREVISTO</v>
          </cell>
        </row>
        <row r="3053">
          <cell r="A3053">
            <v>104927</v>
          </cell>
          <cell r="B3053" t="str">
            <v>TESTA LETTO, APPARECCHIO</v>
          </cell>
          <cell r="C3053" t="str">
            <v>TLV</v>
          </cell>
          <cell r="D3053" t="str">
            <v>GRUM-M Z3360 FLUIDYS</v>
          </cell>
          <cell r="E3053" t="str">
            <v>958699</v>
          </cell>
          <cell r="F3053" t="str">
            <v>SINGOLA</v>
          </cell>
          <cell r="G3053">
            <v>104927</v>
          </cell>
          <cell r="I3053" t="str">
            <v>S.PIETRO</v>
          </cell>
          <cell r="K3053" t="str">
            <v>SALE TRAVAGLIO-NUOVA VERTICALE</v>
          </cell>
          <cell r="L3053" t="str">
            <v>SALA TRAVAGLIO - NUOVA VERTICALE</v>
          </cell>
          <cell r="M3053" t="str">
            <v>SINGOLA</v>
          </cell>
          <cell r="N3053">
            <v>104927</v>
          </cell>
          <cell r="P3053" t="str">
            <v>ANNUALE</v>
          </cell>
          <cell r="Q3053" t="str">
            <v>ANNUALE</v>
          </cell>
          <cell r="R3053" t="str">
            <v>NON PREVISTO</v>
          </cell>
          <cell r="T3053" t="str">
            <v>DA FARE</v>
          </cell>
          <cell r="U3053" t="str">
            <v>4927</v>
          </cell>
          <cell r="V3053">
            <v>46252</v>
          </cell>
          <cell r="W3053" t="str">
            <v>POSITIVO</v>
          </cell>
          <cell r="X3053">
            <v>0</v>
          </cell>
          <cell r="Y3053" t="str">
            <v>DA FARE</v>
          </cell>
          <cell r="Z3053" t="str">
            <v>4927</v>
          </cell>
          <cell r="AA3053">
            <v>46252</v>
          </cell>
          <cell r="AB3053" t="str">
            <v>POSITIVO</v>
          </cell>
          <cell r="AC3053">
            <v>0</v>
          </cell>
          <cell r="AD3053" t="str">
            <v>NON PREVISTO</v>
          </cell>
          <cell r="AE3053" t="str">
            <v>NON PREVISTO</v>
          </cell>
          <cell r="AF3053" t="str">
            <v>NON PREVISTO</v>
          </cell>
          <cell r="AG3053" t="str">
            <v>NON PREVISTO</v>
          </cell>
          <cell r="AH3053" t="str">
            <v>NON PREVISTO</v>
          </cell>
        </row>
        <row r="3054">
          <cell r="A3054">
            <v>104928</v>
          </cell>
          <cell r="B3054" t="str">
            <v>TESTA LETTO, APPARECCHIO</v>
          </cell>
          <cell r="C3054" t="str">
            <v>TLV</v>
          </cell>
          <cell r="D3054" t="str">
            <v>GRUM-M Z3360 FLUIDYS</v>
          </cell>
          <cell r="E3054" t="str">
            <v>959194</v>
          </cell>
          <cell r="F3054" t="str">
            <v>SINGOLA</v>
          </cell>
          <cell r="G3054">
            <v>104928</v>
          </cell>
          <cell r="I3054" t="str">
            <v>S.PIETRO</v>
          </cell>
          <cell r="K3054" t="str">
            <v>SALE TRAVAGLIO-NUOVA VERTICALE</v>
          </cell>
          <cell r="L3054" t="str">
            <v>SALA TRAVAGLIO - NUOVA VERTICALE</v>
          </cell>
          <cell r="M3054" t="str">
            <v>SINGOLA</v>
          </cell>
          <cell r="N3054">
            <v>104928</v>
          </cell>
          <cell r="P3054" t="str">
            <v>ANNUALE</v>
          </cell>
          <cell r="Q3054" t="str">
            <v>ANNUALE</v>
          </cell>
          <cell r="R3054" t="str">
            <v>NON PREVISTO</v>
          </cell>
          <cell r="T3054" t="str">
            <v>DA FARE</v>
          </cell>
          <cell r="U3054" t="str">
            <v>4928</v>
          </cell>
          <cell r="V3054">
            <v>46252</v>
          </cell>
          <cell r="W3054" t="str">
            <v>POSITIVO</v>
          </cell>
          <cell r="X3054">
            <v>0</v>
          </cell>
          <cell r="Y3054" t="str">
            <v>DA FARE</v>
          </cell>
          <cell r="Z3054" t="str">
            <v>4928</v>
          </cell>
          <cell r="AA3054">
            <v>46252</v>
          </cell>
          <cell r="AB3054" t="str">
            <v>POSITIVO</v>
          </cell>
          <cell r="AC3054">
            <v>0</v>
          </cell>
          <cell r="AD3054" t="str">
            <v>NON PREVISTO</v>
          </cell>
          <cell r="AE3054" t="str">
            <v>NON PREVISTO</v>
          </cell>
          <cell r="AF3054" t="str">
            <v>NON PREVISTO</v>
          </cell>
          <cell r="AG3054" t="str">
            <v>NON PREVISTO</v>
          </cell>
          <cell r="AH3054" t="str">
            <v>NON PREVISTO</v>
          </cell>
        </row>
        <row r="3055">
          <cell r="A3055">
            <v>104929</v>
          </cell>
          <cell r="B3055" t="str">
            <v>TESTA LETTO, APPARECCHIO</v>
          </cell>
          <cell r="C3055" t="str">
            <v>TLV</v>
          </cell>
          <cell r="D3055" t="str">
            <v>GRUM-M Z3360 FLUIDYS</v>
          </cell>
          <cell r="E3055" t="str">
            <v>959195</v>
          </cell>
          <cell r="F3055" t="str">
            <v>SINGOLA</v>
          </cell>
          <cell r="G3055">
            <v>104929</v>
          </cell>
          <cell r="I3055" t="str">
            <v>S.PIETRO</v>
          </cell>
          <cell r="K3055" t="str">
            <v>SALE TRAVAGLIO-NUOVA VERTICALE</v>
          </cell>
          <cell r="L3055" t="str">
            <v>BLOCCO OPERATORIO - NUOVA VERTICALE 4 PIANO</v>
          </cell>
          <cell r="M3055" t="str">
            <v>SINGOLA</v>
          </cell>
          <cell r="N3055" t="str">
            <v>104929</v>
          </cell>
          <cell r="P3055" t="str">
            <v>ANNUALE</v>
          </cell>
          <cell r="Q3055" t="str">
            <v>ANNUALE</v>
          </cell>
          <cell r="R3055" t="str">
            <v>NON PREVISTO</v>
          </cell>
          <cell r="T3055" t="str">
            <v>DA FARE</v>
          </cell>
          <cell r="U3055" t="str">
            <v>4929</v>
          </cell>
          <cell r="V3055">
            <v>46252</v>
          </cell>
          <cell r="W3055" t="str">
            <v>POSITIVO</v>
          </cell>
          <cell r="X3055">
            <v>0</v>
          </cell>
          <cell r="Y3055" t="str">
            <v>DA FARE</v>
          </cell>
          <cell r="Z3055" t="str">
            <v>4929</v>
          </cell>
          <cell r="AA3055">
            <v>46253</v>
          </cell>
          <cell r="AB3055" t="str">
            <v>POSITIVO</v>
          </cell>
          <cell r="AC3055">
            <v>0</v>
          </cell>
          <cell r="AD3055" t="str">
            <v>NON PREVISTO</v>
          </cell>
          <cell r="AE3055" t="str">
            <v>NON PREVISTO</v>
          </cell>
          <cell r="AF3055" t="str">
            <v>NON PREVISTO</v>
          </cell>
          <cell r="AG3055" t="str">
            <v>NON PREVISTO</v>
          </cell>
          <cell r="AH3055" t="str">
            <v>NON PREVISTO</v>
          </cell>
        </row>
        <row r="3056">
          <cell r="A3056">
            <v>104930</v>
          </cell>
          <cell r="B3056" t="str">
            <v>TESTA LETTO, APPARECCHIO</v>
          </cell>
          <cell r="C3056" t="str">
            <v>TLV</v>
          </cell>
          <cell r="D3056" t="str">
            <v>GRUM-M Z3360 FLUIDYS</v>
          </cell>
          <cell r="E3056" t="str">
            <v>959196</v>
          </cell>
          <cell r="F3056" t="str">
            <v>SINGOLA</v>
          </cell>
          <cell r="G3056">
            <v>104930</v>
          </cell>
          <cell r="I3056" t="str">
            <v>S.PIETRO</v>
          </cell>
          <cell r="K3056" t="str">
            <v>SALE TRAVAGLIO-NUOVA VERTICALE</v>
          </cell>
          <cell r="L3056" t="str">
            <v>SALA TRAVAGLIO - NUOVA VERTICALE</v>
          </cell>
          <cell r="M3056" t="str">
            <v>SINGOLA</v>
          </cell>
          <cell r="N3056" t="str">
            <v>104930</v>
          </cell>
          <cell r="P3056" t="str">
            <v>ANNUALE</v>
          </cell>
          <cell r="Q3056" t="str">
            <v>ANNUALE</v>
          </cell>
          <cell r="R3056" t="str">
            <v>NON PREVISTO</v>
          </cell>
          <cell r="T3056" t="str">
            <v>DA FARE</v>
          </cell>
          <cell r="U3056" t="str">
            <v>4930</v>
          </cell>
          <cell r="V3056">
            <v>46252</v>
          </cell>
          <cell r="W3056" t="str">
            <v>POSITIVO</v>
          </cell>
          <cell r="X3056">
            <v>0</v>
          </cell>
          <cell r="Y3056" t="str">
            <v>DA FARE</v>
          </cell>
          <cell r="Z3056" t="str">
            <v>4930</v>
          </cell>
          <cell r="AA3056">
            <v>46252</v>
          </cell>
          <cell r="AB3056" t="str">
            <v>POSITIVO</v>
          </cell>
          <cell r="AC3056">
            <v>0</v>
          </cell>
          <cell r="AD3056" t="str">
            <v>NON PREVISTO</v>
          </cell>
          <cell r="AE3056" t="str">
            <v>NON PREVISTO</v>
          </cell>
          <cell r="AF3056" t="str">
            <v>NON PREVISTO</v>
          </cell>
          <cell r="AG3056" t="str">
            <v>NON PREVISTO</v>
          </cell>
          <cell r="AH3056" t="str">
            <v>NON PREVISTO</v>
          </cell>
        </row>
        <row r="3057">
          <cell r="A3057">
            <v>104931</v>
          </cell>
          <cell r="B3057" t="str">
            <v>PULSOSSIMETRO</v>
          </cell>
          <cell r="C3057" t="str">
            <v>NELLCOR PURITAN BENNETT INC</v>
          </cell>
          <cell r="D3057" t="str">
            <v>BEDSIDE LIBRA</v>
          </cell>
          <cell r="E3057" t="str">
            <v>MBB2401293</v>
          </cell>
          <cell r="F3057" t="str">
            <v>SINGOLA</v>
          </cell>
          <cell r="G3057">
            <v>104931</v>
          </cell>
          <cell r="I3057" t="str">
            <v>S.PIETRO</v>
          </cell>
          <cell r="K3057" t="str">
            <v>SALE TRAVAGLIO-NUOVA VERTICALE</v>
          </cell>
          <cell r="L3057" t="str">
            <v>REPARTO DEGENZE - NUOVA VERTICALE 3 PIANO</v>
          </cell>
          <cell r="M3057" t="str">
            <v>SINGOLA</v>
          </cell>
          <cell r="N3057" t="str">
            <v>104931</v>
          </cell>
          <cell r="P3057" t="str">
            <v>ANNUALE</v>
          </cell>
          <cell r="Q3057" t="str">
            <v>ANNUALE</v>
          </cell>
          <cell r="R3057" t="str">
            <v>NON PREVISTO</v>
          </cell>
          <cell r="T3057" t="str">
            <v>DA FARE</v>
          </cell>
          <cell r="U3057" t="str">
            <v>4931</v>
          </cell>
          <cell r="V3057">
            <v>46253</v>
          </cell>
          <cell r="W3057" t="str">
            <v>POSITIVO</v>
          </cell>
          <cell r="X3057">
            <v>0</v>
          </cell>
          <cell r="Y3057" t="str">
            <v>DA FARE</v>
          </cell>
          <cell r="Z3057" t="str">
            <v>4931</v>
          </cell>
          <cell r="AA3057">
            <v>46253</v>
          </cell>
          <cell r="AB3057" t="str">
            <v>POSITIVO</v>
          </cell>
          <cell r="AC3057">
            <v>0</v>
          </cell>
          <cell r="AD3057" t="str">
            <v>NON PREVISTO</v>
          </cell>
          <cell r="AE3057" t="str">
            <v>NON PREVISTO</v>
          </cell>
          <cell r="AF3057" t="str">
            <v>NON PREVISTO</v>
          </cell>
          <cell r="AG3057" t="str">
            <v>NON PREVISTO</v>
          </cell>
          <cell r="AH3057" t="str">
            <v>NON PREVISTO</v>
          </cell>
        </row>
        <row r="3058">
          <cell r="A3058">
            <v>104932</v>
          </cell>
          <cell r="B3058" t="str">
            <v>PULSOSSIMETRO</v>
          </cell>
          <cell r="C3058" t="str">
            <v>NELLCOR PURITAN BENNETT INC</v>
          </cell>
          <cell r="D3058" t="str">
            <v>BEDSIDE LIBRA</v>
          </cell>
          <cell r="E3058" t="str">
            <v>MBB2401292</v>
          </cell>
          <cell r="F3058" t="str">
            <v>SINGOLA</v>
          </cell>
          <cell r="G3058">
            <v>104932</v>
          </cell>
          <cell r="I3058" t="str">
            <v>S.PIETRO</v>
          </cell>
          <cell r="K3058" t="str">
            <v>SALE TRAVAGLIO-NUOVA VERTICALE</v>
          </cell>
          <cell r="L3058" t="str">
            <v>REPARTO DEGENZE - NUOVA VERTICALE 1 PIANO</v>
          </cell>
          <cell r="M3058" t="str">
            <v>SINGOLA</v>
          </cell>
          <cell r="N3058" t="str">
            <v>104932</v>
          </cell>
          <cell r="P3058" t="str">
            <v>ANNUALE</v>
          </cell>
          <cell r="Q3058" t="str">
            <v>ANNUALE</v>
          </cell>
          <cell r="R3058" t="str">
            <v>NON PREVISTO</v>
          </cell>
          <cell r="T3058" t="str">
            <v>DA FARE</v>
          </cell>
          <cell r="U3058" t="str">
            <v>4932</v>
          </cell>
          <cell r="V3058">
            <v>46253</v>
          </cell>
          <cell r="W3058" t="str">
            <v>POSITIVO</v>
          </cell>
          <cell r="X3058">
            <v>0</v>
          </cell>
          <cell r="Y3058" t="str">
            <v>DA FARE</v>
          </cell>
          <cell r="Z3058" t="str">
            <v>4932</v>
          </cell>
          <cell r="AA3058">
            <v>46253</v>
          </cell>
          <cell r="AB3058" t="str">
            <v>POSITIVO</v>
          </cell>
          <cell r="AC3058">
            <v>0</v>
          </cell>
          <cell r="AD3058" t="str">
            <v>NON PREVISTO</v>
          </cell>
          <cell r="AE3058" t="str">
            <v>NON PREVISTO</v>
          </cell>
          <cell r="AF3058" t="str">
            <v>NON PREVISTO</v>
          </cell>
          <cell r="AG3058" t="str">
            <v>NON PREVISTO</v>
          </cell>
          <cell r="AH3058" t="str">
            <v>NON PREVISTO</v>
          </cell>
        </row>
        <row r="3059">
          <cell r="A3059">
            <v>104933</v>
          </cell>
          <cell r="B3059" t="str">
            <v>LETTINO DA VISITA ELETTRIFICATO</v>
          </cell>
          <cell r="C3059" t="str">
            <v>GIVAS SRL</v>
          </cell>
          <cell r="D3059" t="str">
            <v>AV 4035</v>
          </cell>
          <cell r="E3059" t="str">
            <v>001251087</v>
          </cell>
          <cell r="F3059" t="str">
            <v>SINGOLA</v>
          </cell>
          <cell r="G3059">
            <v>104933</v>
          </cell>
          <cell r="I3059" t="str">
            <v>S.PIETRO</v>
          </cell>
          <cell r="K3059" t="str">
            <v>SALE TRAVAGLIO-NUOVA VERTICALE</v>
          </cell>
          <cell r="L3059" t="str">
            <v>SALA TRAVAGLIO - NUOVA VERTICALE</v>
          </cell>
          <cell r="M3059" t="str">
            <v>SINGOLA</v>
          </cell>
          <cell r="N3059" t="str">
            <v>104933</v>
          </cell>
          <cell r="P3059" t="str">
            <v>ANNUALE</v>
          </cell>
          <cell r="Q3059" t="str">
            <v>ANNUALE</v>
          </cell>
          <cell r="R3059" t="str">
            <v>NON PREVISTO</v>
          </cell>
          <cell r="T3059" t="str">
            <v>DA FARE</v>
          </cell>
          <cell r="U3059" t="str">
            <v>4933</v>
          </cell>
          <cell r="V3059">
            <v>46252</v>
          </cell>
          <cell r="W3059" t="str">
            <v>POSITIVO</v>
          </cell>
          <cell r="X3059">
            <v>0</v>
          </cell>
          <cell r="Y3059" t="str">
            <v>DA FARE</v>
          </cell>
          <cell r="Z3059" t="str">
            <v>4933</v>
          </cell>
          <cell r="AA3059">
            <v>46253</v>
          </cell>
          <cell r="AB3059" t="str">
            <v>POSITIVO</v>
          </cell>
          <cell r="AC3059">
            <v>0</v>
          </cell>
          <cell r="AD3059" t="str">
            <v>NON PREVISTO</v>
          </cell>
          <cell r="AE3059" t="str">
            <v>NON PREVISTO</v>
          </cell>
          <cell r="AF3059" t="str">
            <v>NON PREVISTO</v>
          </cell>
          <cell r="AG3059" t="str">
            <v>NON PREVISTO</v>
          </cell>
          <cell r="AH3059" t="str">
            <v>NON PREVISTO</v>
          </cell>
        </row>
        <row r="3060">
          <cell r="A3060">
            <v>104934</v>
          </cell>
          <cell r="B3060" t="str">
            <v>LETTINO DA VISITA ELETTRIFICATO</v>
          </cell>
          <cell r="C3060" t="str">
            <v>SNELL HABITAT SPA</v>
          </cell>
          <cell r="D3060" t="str">
            <v>40.41.20</v>
          </cell>
          <cell r="E3060" t="str">
            <v>36848</v>
          </cell>
          <cell r="F3060" t="str">
            <v>SINGOLA</v>
          </cell>
          <cell r="G3060">
            <v>104934</v>
          </cell>
          <cell r="I3060" t="str">
            <v>S.PIETRO</v>
          </cell>
          <cell r="K3060" t="str">
            <v>SALE TRAVAGLIO-NUOVA VERTICALE</v>
          </cell>
          <cell r="L3060" t="str">
            <v>NON TROVATO</v>
          </cell>
          <cell r="P3060" t="str">
            <v>ANNUALE</v>
          </cell>
          <cell r="Q3060" t="str">
            <v>ANNUALE</v>
          </cell>
          <cell r="R3060" t="str">
            <v>NON PREVISTO</v>
          </cell>
          <cell r="T3060" t="str">
            <v>DA FARE</v>
          </cell>
          <cell r="U3060">
            <v>0</v>
          </cell>
          <cell r="V3060">
            <v>0</v>
          </cell>
          <cell r="W3060">
            <v>0</v>
          </cell>
          <cell r="X3060">
            <v>0</v>
          </cell>
          <cell r="Y3060" t="str">
            <v>DA FARE</v>
          </cell>
          <cell r="Z3060">
            <v>0</v>
          </cell>
          <cell r="AA3060">
            <v>0</v>
          </cell>
          <cell r="AB3060">
            <v>0</v>
          </cell>
          <cell r="AC3060">
            <v>0</v>
          </cell>
          <cell r="AD3060" t="str">
            <v>NON PREVISTO</v>
          </cell>
          <cell r="AE3060" t="str">
            <v>NON PREVISTO</v>
          </cell>
          <cell r="AF3060" t="str">
            <v>NON PREVISTO</v>
          </cell>
          <cell r="AG3060" t="str">
            <v>NON PREVISTO</v>
          </cell>
          <cell r="AH3060" t="str">
            <v>NON PREVISTO</v>
          </cell>
        </row>
        <row r="3061">
          <cell r="A3061">
            <v>104935</v>
          </cell>
          <cell r="B3061" t="str">
            <v>LETTINO DA VISITA ELETTRIFICATO</v>
          </cell>
          <cell r="C3061" t="str">
            <v>GIVAS SRL</v>
          </cell>
          <cell r="D3061" t="str">
            <v>AV 4035</v>
          </cell>
          <cell r="E3061" t="str">
            <v>001251084</v>
          </cell>
          <cell r="F3061" t="str">
            <v>SINGOLA</v>
          </cell>
          <cell r="G3061">
            <v>104935</v>
          </cell>
          <cell r="I3061" t="str">
            <v>S.PIETRO</v>
          </cell>
          <cell r="K3061" t="str">
            <v>SALE TRAVAGLIO-NUOVA VERTICALE</v>
          </cell>
          <cell r="L3061" t="str">
            <v>BLOCCO OPERATORIO - NUOVA VERTICALE 4 PIANO</v>
          </cell>
          <cell r="M3061" t="str">
            <v>SINGOLA</v>
          </cell>
          <cell r="N3061" t="str">
            <v>104935</v>
          </cell>
          <cell r="P3061" t="str">
            <v>ANNUALE</v>
          </cell>
          <cell r="Q3061" t="str">
            <v>ANNUALE</v>
          </cell>
          <cell r="R3061" t="str">
            <v>NON PREVISTO</v>
          </cell>
          <cell r="T3061" t="str">
            <v>DA FARE</v>
          </cell>
          <cell r="U3061" t="str">
            <v>4935</v>
          </cell>
          <cell r="V3061">
            <v>46252</v>
          </cell>
          <cell r="W3061" t="str">
            <v>POSITIVO</v>
          </cell>
          <cell r="X3061">
            <v>0</v>
          </cell>
          <cell r="Y3061" t="str">
            <v>DA FARE</v>
          </cell>
          <cell r="Z3061" t="str">
            <v>4935</v>
          </cell>
          <cell r="AA3061">
            <v>46253</v>
          </cell>
          <cell r="AB3061" t="str">
            <v>POSITIVO</v>
          </cell>
          <cell r="AC3061">
            <v>0</v>
          </cell>
          <cell r="AD3061" t="str">
            <v>NON PREVISTO</v>
          </cell>
          <cell r="AE3061" t="str">
            <v>NON PREVISTO</v>
          </cell>
          <cell r="AF3061" t="str">
            <v>NON PREVISTO</v>
          </cell>
          <cell r="AG3061" t="str">
            <v>NON PREVISTO</v>
          </cell>
          <cell r="AH3061" t="str">
            <v>NON PREVISTO</v>
          </cell>
        </row>
        <row r="3062">
          <cell r="A3062">
            <v>104936</v>
          </cell>
          <cell r="B3062" t="str">
            <v>SONDA ECOGRAFICA</v>
          </cell>
          <cell r="C3062" t="str">
            <v>GE HEALTHCARE</v>
          </cell>
          <cell r="D3062" t="str">
            <v>C1 6 D</v>
          </cell>
          <cell r="E3062" t="str">
            <v>521649YP4</v>
          </cell>
          <cell r="F3062" t="str">
            <v>COMPONENTE</v>
          </cell>
          <cell r="G3062">
            <v>103808</v>
          </cell>
          <cell r="H3062" t="str">
            <v>ECO24 (103808)</v>
          </cell>
          <cell r="I3062" t="str">
            <v>S.PIETRO</v>
          </cell>
          <cell r="J3062" t="str">
            <v>AMB. GINECOLOGIA</v>
          </cell>
          <cell r="K3062" t="str">
            <v>AMB. GINECOLOGIA</v>
          </cell>
          <cell r="L3062" t="str">
            <v>AMB. GINECOLOGIA</v>
          </cell>
          <cell r="M3062" t="str">
            <v>COMPONENTE</v>
          </cell>
          <cell r="N3062" t="str">
            <v>103808</v>
          </cell>
          <cell r="O3062" t="str">
            <v>ECO24 (103808)</v>
          </cell>
          <cell r="P3062" t="str">
            <v>BIENNALE CON APP PADRE</v>
          </cell>
          <cell r="Q3062" t="str">
            <v>ANNUALE (NON DI NS COMPETENZA)</v>
          </cell>
          <cell r="R3062" t="str">
            <v>ANNUALE</v>
          </cell>
          <cell r="T3062" t="str">
            <v>DA FARE</v>
          </cell>
          <cell r="U3062">
            <v>3808</v>
          </cell>
          <cell r="V3062" t="str">
            <v>28/072026</v>
          </cell>
          <cell r="W3062" t="str">
            <v>POSITIVO</v>
          </cell>
          <cell r="X3062" t="str">
            <v>VSE ESEGUITA CON APP PADRE</v>
          </cell>
          <cell r="Y3062" t="str">
            <v>NON PREVISTO</v>
          </cell>
          <cell r="Z3062">
            <v>0</v>
          </cell>
          <cell r="AA3062">
            <v>0</v>
          </cell>
          <cell r="AB3062">
            <v>0</v>
          </cell>
          <cell r="AC3062">
            <v>0</v>
          </cell>
          <cell r="AD3062" t="str">
            <v>DA FARE</v>
          </cell>
          <cell r="AE3062" t="str">
            <v>103808</v>
          </cell>
          <cell r="AF3062">
            <v>0</v>
          </cell>
          <cell r="AG3062">
            <v>0</v>
          </cell>
          <cell r="AH3062">
            <v>0</v>
          </cell>
        </row>
        <row r="3063">
          <cell r="A3063">
            <v>104937</v>
          </cell>
          <cell r="B3063" t="str">
            <v>EMOGLOBINA GLICOSILATA, APPARECCHIO PER</v>
          </cell>
          <cell r="C3063" t="str">
            <v>BIO-RAD LABORATORIES INC</v>
          </cell>
          <cell r="D3063" t="str">
            <v>VARIAN II</v>
          </cell>
          <cell r="E3063" t="str">
            <v>16977</v>
          </cell>
          <cell r="F3063" t="str">
            <v>PRINCIPALE</v>
          </cell>
          <cell r="G3063">
            <v>104937</v>
          </cell>
          <cell r="I3063" t="str">
            <v>S.PIETRO</v>
          </cell>
          <cell r="J3063" t="str">
            <v>LABORATORIO ANALISI</v>
          </cell>
          <cell r="K3063" t="str">
            <v>LABORATORIO ANALISI</v>
          </cell>
          <cell r="L3063" t="str">
            <v>LABORATORIO ANALISI</v>
          </cell>
          <cell r="M3063" t="str">
            <v>SINGOLA</v>
          </cell>
          <cell r="N3063">
            <v>104937</v>
          </cell>
          <cell r="P3063" t="str">
            <v>BIENNALE</v>
          </cell>
          <cell r="Q3063" t="str">
            <v>ANNUALE (NON DI NS COMPETENZA)</v>
          </cell>
          <cell r="R3063" t="str">
            <v>NON PREVISTO</v>
          </cell>
          <cell r="T3063" t="str">
            <v>NON PREVISTO</v>
          </cell>
          <cell r="U3063">
            <v>0</v>
          </cell>
          <cell r="V3063">
            <v>0</v>
          </cell>
          <cell r="W3063">
            <v>0</v>
          </cell>
          <cell r="X3063">
            <v>0</v>
          </cell>
          <cell r="Y3063" t="str">
            <v>NON PREVISTO</v>
          </cell>
          <cell r="Z3063">
            <v>0</v>
          </cell>
          <cell r="AA3063">
            <v>0</v>
          </cell>
          <cell r="AB3063">
            <v>0</v>
          </cell>
          <cell r="AC3063">
            <v>0</v>
          </cell>
          <cell r="AD3063" t="str">
            <v>NON PREVISTO</v>
          </cell>
          <cell r="AE3063" t="str">
            <v>NON PREVISTO</v>
          </cell>
          <cell r="AF3063" t="str">
            <v>NON PREVISTO</v>
          </cell>
          <cell r="AG3063" t="str">
            <v>NON PREVISTO</v>
          </cell>
          <cell r="AH3063" t="str">
            <v>NON PREVISTO</v>
          </cell>
        </row>
        <row r="3064">
          <cell r="A3064">
            <v>104938</v>
          </cell>
          <cell r="B3064" t="str">
            <v>PULSOSSIMETRO</v>
          </cell>
          <cell r="C3064" t="str">
            <v>NELLCOR PURITAN BENNETT INC</v>
          </cell>
          <cell r="D3064" t="str">
            <v>BEDSIDE SPO2 PATIENT MONITORING SYSTEM</v>
          </cell>
          <cell r="E3064" t="str">
            <v>MBB2003133</v>
          </cell>
          <cell r="F3064" t="str">
            <v>SINGOLA</v>
          </cell>
          <cell r="G3064">
            <v>194938</v>
          </cell>
          <cell r="I3064" t="str">
            <v>S.PIETRO</v>
          </cell>
          <cell r="J3064" t="str">
            <v>BLOCCO OPERATORIO</v>
          </cell>
          <cell r="K3064" t="str">
            <v>BLOCCO OPERATORIO</v>
          </cell>
          <cell r="L3064" t="str">
            <v>BLOCCO OPERATORIO SALA PREPARAZIONE</v>
          </cell>
          <cell r="M3064" t="str">
            <v>SINGOLA</v>
          </cell>
          <cell r="N3064" t="str">
            <v>104938</v>
          </cell>
          <cell r="P3064" t="str">
            <v>ANNUALE</v>
          </cell>
          <cell r="Q3064" t="str">
            <v>ANNUALE</v>
          </cell>
          <cell r="R3064" t="str">
            <v>NON PREVISTO</v>
          </cell>
          <cell r="T3064" t="str">
            <v>DA FARE</v>
          </cell>
          <cell r="U3064" t="str">
            <v>4938</v>
          </cell>
          <cell r="V3064">
            <v>46260</v>
          </cell>
          <cell r="W3064" t="str">
            <v>POSITIVO</v>
          </cell>
          <cell r="X3064">
            <v>0</v>
          </cell>
          <cell r="Y3064" t="str">
            <v>DA FARE</v>
          </cell>
          <cell r="Z3064">
            <v>4938</v>
          </cell>
          <cell r="AA3064">
            <v>46260</v>
          </cell>
          <cell r="AB3064" t="str">
            <v>POSITIVO</v>
          </cell>
          <cell r="AC3064">
            <v>0</v>
          </cell>
          <cell r="AD3064" t="str">
            <v>NON PREVISTO</v>
          </cell>
          <cell r="AE3064" t="str">
            <v>NON PREVISTO</v>
          </cell>
          <cell r="AF3064" t="str">
            <v>NON PREVISTO</v>
          </cell>
          <cell r="AG3064" t="str">
            <v>NON PREVISTO</v>
          </cell>
          <cell r="AH3064" t="str">
            <v>NON PREVISTO</v>
          </cell>
        </row>
        <row r="3065">
          <cell r="A3065">
            <v>104939</v>
          </cell>
          <cell r="B3065" t="str">
            <v>PULSOSSIMETRO</v>
          </cell>
          <cell r="C3065" t="str">
            <v>NELLCOR PURITAN BENNETT INC</v>
          </cell>
          <cell r="D3065" t="str">
            <v>BEDSIDE SPO2 PATIENT MONITORING SYSTEM</v>
          </cell>
          <cell r="E3065" t="str">
            <v>MBB2003134</v>
          </cell>
          <cell r="F3065" t="str">
            <v>SINGOLA</v>
          </cell>
          <cell r="G3065">
            <v>194938</v>
          </cell>
          <cell r="I3065" t="str">
            <v>S.PIETRO</v>
          </cell>
          <cell r="J3065" t="str">
            <v>PRONTO SOCCORSO</v>
          </cell>
          <cell r="K3065" t="str">
            <v>PRONTO SOCCORSO</v>
          </cell>
          <cell r="L3065" t="str">
            <v>PRONTO SOCCORSO</v>
          </cell>
          <cell r="M3065" t="str">
            <v>SINGOLA</v>
          </cell>
          <cell r="N3065" t="str">
            <v>104939</v>
          </cell>
          <cell r="P3065" t="str">
            <v>ANNUALE</v>
          </cell>
          <cell r="Q3065" t="str">
            <v>ANNUALE</v>
          </cell>
          <cell r="R3065" t="str">
            <v>NON PREVISTO</v>
          </cell>
          <cell r="T3065" t="str">
            <v>DA FARE</v>
          </cell>
          <cell r="U3065" t="str">
            <v>4939</v>
          </cell>
          <cell r="V3065">
            <v>46262</v>
          </cell>
          <cell r="W3065" t="str">
            <v>POSITIVO</v>
          </cell>
          <cell r="X3065">
            <v>0</v>
          </cell>
          <cell r="Y3065" t="str">
            <v>DA FARE</v>
          </cell>
          <cell r="Z3065" t="str">
            <v>4939</v>
          </cell>
          <cell r="AA3065">
            <v>0</v>
          </cell>
          <cell r="AB3065" t="str">
            <v>POSITIVO</v>
          </cell>
          <cell r="AC3065">
            <v>0</v>
          </cell>
          <cell r="AD3065" t="str">
            <v>NON PREVISTO</v>
          </cell>
          <cell r="AE3065" t="str">
            <v>NON PREVISTO</v>
          </cell>
          <cell r="AF3065" t="str">
            <v>NON PREVISTO</v>
          </cell>
          <cell r="AG3065" t="str">
            <v>NON PREVISTO</v>
          </cell>
          <cell r="AH3065" t="str">
            <v>NON PREVISTO</v>
          </cell>
        </row>
        <row r="3066">
          <cell r="A3066">
            <v>104940</v>
          </cell>
          <cell r="B3066" t="str">
            <v>STAZIONE DI RICARICA BATTERIE</v>
          </cell>
          <cell r="C3066" t="str">
            <v>CONMED CORP</v>
          </cell>
          <cell r="D3066" t="str">
            <v>L 3000</v>
          </cell>
          <cell r="E3066" t="str">
            <v>20241113015</v>
          </cell>
          <cell r="F3066" t="str">
            <v>PRINCIPALE</v>
          </cell>
          <cell r="G3066">
            <v>104940</v>
          </cell>
          <cell r="I3066" t="str">
            <v>S.PIETRO</v>
          </cell>
          <cell r="J3066" t="str">
            <v>BLOCCO OPERATORIO</v>
          </cell>
          <cell r="K3066" t="str">
            <v>BLOCCO OPERATORIO</v>
          </cell>
          <cell r="L3066" t="str">
            <v>BLOCCO OPERATORIO</v>
          </cell>
          <cell r="M3066" t="str">
            <v>PRINCIPALE</v>
          </cell>
          <cell r="N3066">
            <v>104940</v>
          </cell>
          <cell r="P3066" t="str">
            <v>ANNUALE (NON DI NS COMPETENZA)</v>
          </cell>
          <cell r="Q3066" t="str">
            <v>ANNUALE (NON DI NS COMPETENZA)</v>
          </cell>
          <cell r="R3066" t="str">
            <v>NON PREVISTO</v>
          </cell>
          <cell r="T3066" t="str">
            <v>NON PREVISTO</v>
          </cell>
          <cell r="U3066">
            <v>0</v>
          </cell>
          <cell r="V3066">
            <v>0</v>
          </cell>
          <cell r="W3066">
            <v>0</v>
          </cell>
          <cell r="X3066">
            <v>0</v>
          </cell>
          <cell r="Y3066" t="str">
            <v>NON PREVISTO</v>
          </cell>
          <cell r="Z3066">
            <v>0</v>
          </cell>
          <cell r="AA3066">
            <v>0</v>
          </cell>
          <cell r="AB3066">
            <v>0</v>
          </cell>
          <cell r="AC3066">
            <v>0</v>
          </cell>
          <cell r="AD3066" t="str">
            <v>NON PREVISTO</v>
          </cell>
          <cell r="AE3066" t="str">
            <v>NON PREVISTO</v>
          </cell>
          <cell r="AF3066" t="str">
            <v>NON PREVISTO</v>
          </cell>
          <cell r="AG3066" t="str">
            <v>NON PREVISTO</v>
          </cell>
          <cell r="AH3066" t="str">
            <v>NON PREVISTO</v>
          </cell>
        </row>
        <row r="3067">
          <cell r="A3067">
            <v>104941</v>
          </cell>
          <cell r="B3067" t="str">
            <v>EMODIALISI, APPARECCHIO PER</v>
          </cell>
          <cell r="C3067" t="str">
            <v>BAXTER HEALTHCARE CORP</v>
          </cell>
          <cell r="D3067" t="str">
            <v>PRISMAX</v>
          </cell>
          <cell r="E3067" t="str">
            <v>PX200536</v>
          </cell>
          <cell r="F3067" t="str">
            <v>PRINCIPALE</v>
          </cell>
          <cell r="G3067">
            <v>104941</v>
          </cell>
          <cell r="I3067" t="str">
            <v>S.PIETRO</v>
          </cell>
          <cell r="J3067" t="str">
            <v>RIANIMAZIONE</v>
          </cell>
          <cell r="K3067" t="str">
            <v>RIANIMAZIONE</v>
          </cell>
          <cell r="L3067" t="str">
            <v>RIANIMAZIONE</v>
          </cell>
          <cell r="M3067" t="str">
            <v>PRINCIPALE</v>
          </cell>
          <cell r="N3067">
            <v>104941</v>
          </cell>
          <cell r="P3067" t="str">
            <v>ANNUALE</v>
          </cell>
          <cell r="Q3067" t="str">
            <v>ANNUALE (NON DI NS COMPETENZA)</v>
          </cell>
          <cell r="R3067" t="str">
            <v>NON PREVISTO</v>
          </cell>
          <cell r="T3067" t="str">
            <v>DA FARE</v>
          </cell>
          <cell r="U3067">
            <v>4941</v>
          </cell>
          <cell r="V3067">
            <v>46198</v>
          </cell>
          <cell r="W3067" t="str">
            <v>POSITIVO</v>
          </cell>
          <cell r="X3067" t="str">
            <v>VSE ESEGUITO CON APP 4942</v>
          </cell>
          <cell r="Y3067" t="str">
            <v>NON PREVISTO</v>
          </cell>
          <cell r="Z3067">
            <v>0</v>
          </cell>
          <cell r="AA3067">
            <v>0</v>
          </cell>
          <cell r="AB3067">
            <v>0</v>
          </cell>
          <cell r="AC3067">
            <v>0</v>
          </cell>
          <cell r="AD3067" t="str">
            <v>NON PREVISTO</v>
          </cell>
          <cell r="AE3067" t="str">
            <v>NON PREVISTO</v>
          </cell>
          <cell r="AF3067" t="str">
            <v>NON PREVISTO</v>
          </cell>
          <cell r="AG3067" t="str">
            <v>NON PREVISTO</v>
          </cell>
          <cell r="AH3067" t="str">
            <v>NON PREVISTO</v>
          </cell>
        </row>
        <row r="3068">
          <cell r="A3068">
            <v>104942</v>
          </cell>
          <cell r="B3068" t="str">
            <v>RISCALDATORE SANGUIGNO</v>
          </cell>
          <cell r="C3068" t="str">
            <v>BAXTER HEALTHCARE CORP</v>
          </cell>
          <cell r="D3068" t="str">
            <v>THERMAX</v>
          </cell>
          <cell r="E3068" t="str">
            <v>105002</v>
          </cell>
          <cell r="F3068" t="str">
            <v>COMPONENTE</v>
          </cell>
          <cell r="G3068">
            <v>104941</v>
          </cell>
          <cell r="I3068" t="str">
            <v>S.PIETRO</v>
          </cell>
          <cell r="J3068" t="str">
            <v>RIANIMAZIONE</v>
          </cell>
          <cell r="K3068" t="str">
            <v>RIANIMAZIONE</v>
          </cell>
          <cell r="L3068" t="str">
            <v>RIANIMAZIONE</v>
          </cell>
          <cell r="M3068" t="str">
            <v>COMPONENTE</v>
          </cell>
          <cell r="N3068">
            <v>104941</v>
          </cell>
          <cell r="P3068" t="str">
            <v>ANNUALE</v>
          </cell>
          <cell r="Q3068" t="str">
            <v>ANNUALE (NON DI NS COMPETENZA)</v>
          </cell>
          <cell r="R3068" t="str">
            <v>NON PREVISTO</v>
          </cell>
          <cell r="T3068" t="str">
            <v>DA FARE</v>
          </cell>
          <cell r="U3068">
            <v>4941</v>
          </cell>
          <cell r="V3068">
            <v>46198</v>
          </cell>
          <cell r="W3068">
            <v>0</v>
          </cell>
          <cell r="X3068" t="str">
            <v>VSE ESEGUITO CON APP PADRE</v>
          </cell>
          <cell r="Y3068" t="str">
            <v>NON PREVISTO</v>
          </cell>
          <cell r="Z3068">
            <v>0</v>
          </cell>
          <cell r="AA3068">
            <v>0</v>
          </cell>
          <cell r="AB3068">
            <v>0</v>
          </cell>
          <cell r="AC3068">
            <v>0</v>
          </cell>
          <cell r="AD3068" t="str">
            <v>NON PREVISTO</v>
          </cell>
          <cell r="AE3068" t="str">
            <v>NON PREVISTO</v>
          </cell>
          <cell r="AF3068" t="str">
            <v>NON PREVISTO</v>
          </cell>
          <cell r="AG3068" t="str">
            <v>NON PREVISTO</v>
          </cell>
          <cell r="AH3068" t="str">
            <v>NON PREVISTO</v>
          </cell>
        </row>
        <row r="3069">
          <cell r="A3069">
            <v>104943</v>
          </cell>
          <cell r="B3069" t="str">
            <v>CONGELATORE DA LABORATORIO</v>
          </cell>
          <cell r="C3069" t="str">
            <v>FRIMED SRL</v>
          </cell>
          <cell r="D3069" t="str">
            <v>CV 3</v>
          </cell>
          <cell r="E3069" t="str">
            <v>CO2084FMK0925</v>
          </cell>
          <cell r="F3069" t="str">
            <v>SINGOLA</v>
          </cell>
          <cell r="G3069">
            <v>104943</v>
          </cell>
          <cell r="I3069" t="str">
            <v>S.PIETRO</v>
          </cell>
          <cell r="J3069" t="str">
            <v>FARMACIA</v>
          </cell>
          <cell r="K3069" t="str">
            <v>FARMACIA</v>
          </cell>
          <cell r="L3069" t="str">
            <v>FARMACIA</v>
          </cell>
          <cell r="M3069" t="str">
            <v>SINGOLA</v>
          </cell>
          <cell r="N3069">
            <v>104943</v>
          </cell>
          <cell r="P3069" t="str">
            <v>BIENNALE</v>
          </cell>
          <cell r="Q3069" t="str">
            <v>ANNUALE</v>
          </cell>
          <cell r="R3069" t="str">
            <v>NON PREVISTO</v>
          </cell>
          <cell r="T3069" t="str">
            <v>DA FARE</v>
          </cell>
          <cell r="U3069" t="str">
            <v>4943</v>
          </cell>
          <cell r="V3069">
            <v>46261</v>
          </cell>
          <cell r="W3069" t="str">
            <v>POSITIVO</v>
          </cell>
          <cell r="X3069">
            <v>0</v>
          </cell>
          <cell r="Y3069" t="str">
            <v>DA FARE</v>
          </cell>
          <cell r="Z3069">
            <v>4943</v>
          </cell>
          <cell r="AA3069">
            <v>46261</v>
          </cell>
          <cell r="AB3069" t="str">
            <v>POSITIVO</v>
          </cell>
          <cell r="AC3069">
            <v>0</v>
          </cell>
          <cell r="AD3069" t="str">
            <v>NON PREVISTO</v>
          </cell>
          <cell r="AE3069" t="str">
            <v>NON PREVISTO</v>
          </cell>
          <cell r="AF3069" t="str">
            <v>NON PREVISTO</v>
          </cell>
          <cell r="AG3069" t="str">
            <v>NON PREVISTO</v>
          </cell>
          <cell r="AH3069" t="str">
            <v>NON PREVISTO</v>
          </cell>
        </row>
        <row r="3070">
          <cell r="A3070">
            <v>104949</v>
          </cell>
          <cell r="B3070" t="str">
            <v>VAPORIZZATORE</v>
          </cell>
          <cell r="C3070" t="str">
            <v>DRAEGER MEDICAL AG &amp; CO KG</v>
          </cell>
          <cell r="D3070" t="str">
            <v>VAPOR SEVORANE 2000</v>
          </cell>
          <cell r="E3070" t="str">
            <v>ASKE 0385</v>
          </cell>
          <cell r="F3070" t="str">
            <v>COMPONENTE</v>
          </cell>
          <cell r="G3070">
            <v>101175</v>
          </cell>
          <cell r="I3070" t="str">
            <v>S.PIETRO</v>
          </cell>
          <cell r="J3070" t="str">
            <v>PRONTO SOCCORSO</v>
          </cell>
          <cell r="K3070" t="str">
            <v>PRONTO SOCCORSO</v>
          </cell>
          <cell r="L3070" t="str">
            <v>PRONTO SOCCORSO</v>
          </cell>
          <cell r="M3070" t="str">
            <v>COMPONENTE</v>
          </cell>
          <cell r="N3070">
            <v>101175</v>
          </cell>
          <cell r="P3070" t="str">
            <v>NON PREVISTO (APP NON ELETTRICA)</v>
          </cell>
          <cell r="Q3070" t="str">
            <v>ANNUALE (NON DI NS COMPETENZA)</v>
          </cell>
          <cell r="R3070" t="str">
            <v>NON PREVISTO</v>
          </cell>
          <cell r="T3070" t="str">
            <v>NON PREVISTO</v>
          </cell>
          <cell r="U3070">
            <v>0</v>
          </cell>
          <cell r="V3070">
            <v>0</v>
          </cell>
          <cell r="W3070">
            <v>0</v>
          </cell>
          <cell r="X3070">
            <v>0</v>
          </cell>
          <cell r="Y3070" t="str">
            <v>NON PREVISTO</v>
          </cell>
          <cell r="Z3070">
            <v>0</v>
          </cell>
          <cell r="AA3070">
            <v>0</v>
          </cell>
          <cell r="AB3070">
            <v>0</v>
          </cell>
          <cell r="AC3070">
            <v>0</v>
          </cell>
          <cell r="AD3070" t="str">
            <v>NON PREVISTO</v>
          </cell>
          <cell r="AE3070" t="str">
            <v>NON PREVISTO</v>
          </cell>
          <cell r="AF3070" t="str">
            <v>NON PREVISTO</v>
          </cell>
          <cell r="AG3070" t="str">
            <v>NON PREVISTO</v>
          </cell>
          <cell r="AH3070" t="str">
            <v>NON PREVISTO</v>
          </cell>
        </row>
        <row r="3071">
          <cell r="A3071">
            <v>104951</v>
          </cell>
          <cell r="B3071" t="str">
            <v>CHIRURGIA OSTEO-IMPLANTARE AD ULTRASUONI, APPARECCHIO PER</v>
          </cell>
          <cell r="C3071" t="str">
            <v>ESACROM</v>
          </cell>
          <cell r="D3071" t="str">
            <v>SURGYSONIC MOTO G</v>
          </cell>
          <cell r="E3071" t="str">
            <v>2501 001 001</v>
          </cell>
          <cell r="F3071" t="str">
            <v>SINGOLA</v>
          </cell>
          <cell r="G3071">
            <v>104951</v>
          </cell>
          <cell r="I3071" t="str">
            <v>S.PIETRO</v>
          </cell>
          <cell r="J3071" t="str">
            <v>BLOCCO OPERATORIO</v>
          </cell>
          <cell r="K3071" t="str">
            <v>BLOCCO OPERATORIO</v>
          </cell>
          <cell r="L3071" t="str">
            <v>SALA OP. PAMPURI</v>
          </cell>
          <cell r="M3071" t="str">
            <v>SINGOLA</v>
          </cell>
          <cell r="N3071" t="str">
            <v>104951</v>
          </cell>
          <cell r="P3071" t="str">
            <v>ANNUALE</v>
          </cell>
          <cell r="Q3071" t="str">
            <v>ANNUALE</v>
          </cell>
          <cell r="R3071" t="str">
            <v>NON PREVISTO</v>
          </cell>
          <cell r="T3071" t="str">
            <v>DA FARE</v>
          </cell>
          <cell r="U3071">
            <v>4951</v>
          </cell>
          <cell r="V3071">
            <v>46227</v>
          </cell>
          <cell r="W3071" t="str">
            <v>POSITIVO</v>
          </cell>
          <cell r="X3071">
            <v>0</v>
          </cell>
          <cell r="Y3071" t="str">
            <v>DA FARE</v>
          </cell>
          <cell r="Z3071">
            <v>4951</v>
          </cell>
          <cell r="AA3071">
            <v>46227</v>
          </cell>
          <cell r="AB3071" t="str">
            <v>POSITIVO</v>
          </cell>
          <cell r="AC3071">
            <v>0</v>
          </cell>
          <cell r="AD3071" t="str">
            <v>NON PREVISTO</v>
          </cell>
          <cell r="AE3071" t="str">
            <v>NON PREVISTO</v>
          </cell>
          <cell r="AF3071" t="str">
            <v>NON PREVISTO</v>
          </cell>
          <cell r="AG3071" t="str">
            <v>NON PREVISTO</v>
          </cell>
          <cell r="AH3071" t="str">
            <v>NON PREVISTO</v>
          </cell>
        </row>
        <row r="3072">
          <cell r="A3072">
            <v>104952</v>
          </cell>
          <cell r="B3072" t="str">
            <v>ANALIZZATORE/PROGRAMMATORE PER CARDIOSTIMOLATORI</v>
          </cell>
          <cell r="C3072" t="str">
            <v>ST JUDE MEDICAL INC</v>
          </cell>
          <cell r="D3072" t="str">
            <v>3650 MERLIN</v>
          </cell>
          <cell r="E3072" t="str">
            <v>12054274</v>
          </cell>
          <cell r="F3072" t="str">
            <v>SINGOLA</v>
          </cell>
          <cell r="G3072">
            <v>104952</v>
          </cell>
          <cell r="I3072" t="str">
            <v>S.PIETRO</v>
          </cell>
          <cell r="J3072" t="str">
            <v>AMB. CARDIOLOGIA</v>
          </cell>
          <cell r="K3072" t="str">
            <v>AMB. CARDIOLOGIA</v>
          </cell>
          <cell r="L3072" t="str">
            <v>NON TROVATO</v>
          </cell>
          <cell r="P3072" t="str">
            <v>BIENNALE</v>
          </cell>
          <cell r="Q3072" t="str">
            <v>ANNUALE (NON DI NS COMPETENZA)</v>
          </cell>
          <cell r="R3072" t="str">
            <v>NON PREVISTO</v>
          </cell>
          <cell r="T3072" t="str">
            <v>DA FARE</v>
          </cell>
          <cell r="U3072" t="str">
            <v>4952</v>
          </cell>
          <cell r="V3072">
            <v>46267</v>
          </cell>
          <cell r="W3072" t="str">
            <v>POSITIVO</v>
          </cell>
          <cell r="X3072">
            <v>0</v>
          </cell>
          <cell r="Y3072" t="str">
            <v>NON PREVISTO</v>
          </cell>
          <cell r="Z3072">
            <v>0</v>
          </cell>
          <cell r="AA3072">
            <v>0</v>
          </cell>
          <cell r="AB3072">
            <v>0</v>
          </cell>
          <cell r="AC3072">
            <v>0</v>
          </cell>
          <cell r="AD3072" t="str">
            <v>NON PREVISTO</v>
          </cell>
          <cell r="AE3072" t="str">
            <v>NON PREVISTO</v>
          </cell>
          <cell r="AF3072" t="str">
            <v>NON PREVISTO</v>
          </cell>
          <cell r="AG3072" t="str">
            <v>NON PREVISTO</v>
          </cell>
          <cell r="AH3072" t="str">
            <v>NON PREVISTO</v>
          </cell>
        </row>
        <row r="3073">
          <cell r="A3073">
            <v>104953</v>
          </cell>
          <cell r="B3073" t="str">
            <v>PULSOSSIMETRO</v>
          </cell>
          <cell r="C3073" t="str">
            <v>NELLCOR PURITAN BENNETT INC</v>
          </cell>
          <cell r="D3073" t="str">
            <v>PM 10 N</v>
          </cell>
          <cell r="E3073" t="str">
            <v>MBP2417068</v>
          </cell>
          <cell r="F3073" t="str">
            <v>SINGOLA</v>
          </cell>
          <cell r="G3073">
            <v>104953</v>
          </cell>
          <cell r="I3073" t="str">
            <v>S.PIETRO</v>
          </cell>
          <cell r="J3073" t="str">
            <v>UFFICIO TECNICO</v>
          </cell>
          <cell r="K3073" t="str">
            <v>S. R. PAMPURI (DAY HOSPITAL)</v>
          </cell>
          <cell r="L3073" t="str">
            <v>NON TROVATO</v>
          </cell>
          <cell r="P3073" t="str">
            <v>BIENNALE</v>
          </cell>
          <cell r="Q3073" t="str">
            <v>ANNUALE</v>
          </cell>
          <cell r="R3073" t="str">
            <v>NON PREVISTO</v>
          </cell>
          <cell r="T3073" t="str">
            <v>DA FARE</v>
          </cell>
          <cell r="U3073">
            <v>0</v>
          </cell>
          <cell r="V3073">
            <v>0</v>
          </cell>
          <cell r="W3073">
            <v>0</v>
          </cell>
          <cell r="X3073">
            <v>0</v>
          </cell>
          <cell r="Y3073" t="str">
            <v>DA FARE</v>
          </cell>
          <cell r="Z3073">
            <v>0</v>
          </cell>
          <cell r="AA3073">
            <v>0</v>
          </cell>
          <cell r="AB3073">
            <v>0</v>
          </cell>
          <cell r="AC3073">
            <v>0</v>
          </cell>
          <cell r="AD3073" t="str">
            <v>NON PREVISTO</v>
          </cell>
          <cell r="AE3073" t="str">
            <v>NON PREVISTO</v>
          </cell>
          <cell r="AF3073" t="str">
            <v>NON PREVISTO</v>
          </cell>
          <cell r="AG3073" t="str">
            <v>NON PREVISTO</v>
          </cell>
          <cell r="AH3073" t="str">
            <v>NON PREVISTO</v>
          </cell>
        </row>
        <row r="3074">
          <cell r="A3074">
            <v>104954</v>
          </cell>
          <cell r="B3074" t="str">
            <v>PULSOSSIMETRO</v>
          </cell>
          <cell r="C3074" t="str">
            <v>NELLCOR PURITAN BENNETT INC</v>
          </cell>
          <cell r="D3074" t="str">
            <v>PM 10 N</v>
          </cell>
          <cell r="E3074" t="str">
            <v>MBP2417069</v>
          </cell>
          <cell r="F3074" t="str">
            <v>SINGOLA</v>
          </cell>
          <cell r="G3074">
            <v>104954</v>
          </cell>
          <cell r="I3074" t="str">
            <v>S.PIETRO</v>
          </cell>
          <cell r="J3074" t="str">
            <v>UFFICIO TECNICO</v>
          </cell>
          <cell r="K3074" t="str">
            <v>BLOCCO OPERATORIO</v>
          </cell>
          <cell r="L3074" t="str">
            <v>NON TROVATO</v>
          </cell>
          <cell r="P3074" t="str">
            <v>ANNUALE</v>
          </cell>
          <cell r="Q3074" t="str">
            <v>ANNUALE</v>
          </cell>
          <cell r="R3074" t="str">
            <v>NON PREVISTO</v>
          </cell>
          <cell r="T3074" t="str">
            <v>DA FARE</v>
          </cell>
          <cell r="U3074">
            <v>0</v>
          </cell>
          <cell r="V3074">
            <v>0</v>
          </cell>
          <cell r="W3074">
            <v>0</v>
          </cell>
          <cell r="X3074">
            <v>0</v>
          </cell>
          <cell r="Y3074" t="str">
            <v>DA FARE</v>
          </cell>
          <cell r="Z3074">
            <v>0</v>
          </cell>
          <cell r="AA3074">
            <v>0</v>
          </cell>
          <cell r="AB3074">
            <v>0</v>
          </cell>
          <cell r="AC3074">
            <v>0</v>
          </cell>
          <cell r="AD3074" t="str">
            <v>NON PREVISTO</v>
          </cell>
          <cell r="AE3074" t="str">
            <v>NON PREVISTO</v>
          </cell>
          <cell r="AF3074" t="str">
            <v>NON PREVISTO</v>
          </cell>
          <cell r="AG3074" t="str">
            <v>NON PREVISTO</v>
          </cell>
          <cell r="AH3074" t="str">
            <v>NON PREVISTO</v>
          </cell>
        </row>
        <row r="3075">
          <cell r="A3075">
            <v>104955</v>
          </cell>
          <cell r="B3075" t="str">
            <v>MONITOR TELEVISIVO PER BIOIMMAGINI</v>
          </cell>
          <cell r="C3075" t="str">
            <v>HUGEMED</v>
          </cell>
          <cell r="D3075" t="str">
            <v>MS 8</v>
          </cell>
          <cell r="E3075" t="str">
            <v>MS241211710730</v>
          </cell>
          <cell r="F3075" t="str">
            <v>SINGOLA</v>
          </cell>
          <cell r="G3075">
            <v>104955</v>
          </cell>
          <cell r="I3075" t="str">
            <v>S.PIETRO</v>
          </cell>
          <cell r="J3075" t="str">
            <v>BLOCCO OPERATORIO</v>
          </cell>
          <cell r="K3075" t="str">
            <v>BLOCCO OPERATORIO</v>
          </cell>
          <cell r="L3075" t="str">
            <v>BLOCCO OPERATORIO MAGAZZINO</v>
          </cell>
          <cell r="M3075" t="str">
            <v>SINGOLA</v>
          </cell>
          <cell r="N3075" t="str">
            <v>104955</v>
          </cell>
          <cell r="P3075" t="str">
            <v>ANNUALE</v>
          </cell>
          <cell r="Q3075" t="str">
            <v>ANNUALE</v>
          </cell>
          <cell r="R3075" t="str">
            <v>NON PREVISTO</v>
          </cell>
          <cell r="T3075" t="str">
            <v>DA FARE</v>
          </cell>
          <cell r="U3075" t="str">
            <v>4955</v>
          </cell>
          <cell r="V3075">
            <v>46259</v>
          </cell>
          <cell r="W3075" t="str">
            <v>POSITIVO</v>
          </cell>
          <cell r="X3075">
            <v>0</v>
          </cell>
          <cell r="Y3075" t="str">
            <v>DA FARE</v>
          </cell>
          <cell r="Z3075" t="str">
            <v>4955</v>
          </cell>
          <cell r="AA3075">
            <v>46259</v>
          </cell>
          <cell r="AB3075" t="str">
            <v>POSITIVO</v>
          </cell>
          <cell r="AC3075">
            <v>0</v>
          </cell>
          <cell r="AD3075" t="str">
            <v>NON PREVISTO</v>
          </cell>
          <cell r="AE3075" t="str">
            <v>NON PREVISTO</v>
          </cell>
          <cell r="AF3075" t="str">
            <v>NON PREVISTO</v>
          </cell>
          <cell r="AG3075" t="str">
            <v>NON PREVISTO</v>
          </cell>
          <cell r="AH3075" t="str">
            <v>NON PREVISTO</v>
          </cell>
        </row>
        <row r="3076">
          <cell r="A3076">
            <v>104957</v>
          </cell>
          <cell r="B3076" t="str">
            <v>MICROSCOPIO OTTICO DA LABORATORIO</v>
          </cell>
          <cell r="C3076" t="str">
            <v>ZEISS CARL</v>
          </cell>
          <cell r="D3076" t="str">
            <v>AXIOIMAGER Z2</v>
          </cell>
          <cell r="E3076">
            <v>3534001863</v>
          </cell>
          <cell r="F3076" t="str">
            <v>PRINCIPALE</v>
          </cell>
          <cell r="G3076">
            <v>104957</v>
          </cell>
          <cell r="I3076" t="str">
            <v>S.PIETRO</v>
          </cell>
          <cell r="J3076" t="str">
            <v>CENTRO GENETICA</v>
          </cell>
          <cell r="K3076" t="str">
            <v>CENTRO GENETICA</v>
          </cell>
          <cell r="L3076" t="str">
            <v>CENTRO GENETICA</v>
          </cell>
          <cell r="M3076" t="str">
            <v>PRINCIPALE</v>
          </cell>
          <cell r="N3076" t="str">
            <v>104957</v>
          </cell>
          <cell r="P3076" t="str">
            <v>BIENNALE (NON DI NS COMPETENZA)</v>
          </cell>
          <cell r="Q3076" t="str">
            <v>ANNUALE (NON DI NS COMPETENZA)</v>
          </cell>
          <cell r="R3076" t="str">
            <v>NON PREVISTO</v>
          </cell>
          <cell r="T3076" t="str">
            <v>NON PREVISTO</v>
          </cell>
          <cell r="U3076">
            <v>0</v>
          </cell>
          <cell r="V3076">
            <v>0</v>
          </cell>
          <cell r="W3076">
            <v>0</v>
          </cell>
          <cell r="X3076">
            <v>0</v>
          </cell>
          <cell r="Y3076" t="str">
            <v>NON PREVISTO</v>
          </cell>
          <cell r="Z3076">
            <v>0</v>
          </cell>
          <cell r="AA3076">
            <v>0</v>
          </cell>
          <cell r="AB3076">
            <v>0</v>
          </cell>
          <cell r="AC3076">
            <v>0</v>
          </cell>
          <cell r="AD3076" t="str">
            <v>NON PREVISTO</v>
          </cell>
          <cell r="AE3076" t="str">
            <v>NON PREVISTO</v>
          </cell>
          <cell r="AF3076" t="str">
            <v>NON PREVISTO</v>
          </cell>
          <cell r="AG3076" t="str">
            <v>NON PREVISTO</v>
          </cell>
          <cell r="AH3076" t="str">
            <v>NON PREVISTO</v>
          </cell>
        </row>
        <row r="3077">
          <cell r="A3077">
            <v>104958</v>
          </cell>
          <cell r="B3077" t="str">
            <v>LAMPADA A FLUORESCENZA</v>
          </cell>
          <cell r="C3077" t="str">
            <v>ZEISS CARL</v>
          </cell>
          <cell r="D3077" t="str">
            <v>HXP</v>
          </cell>
          <cell r="E3077">
            <v>185241</v>
          </cell>
          <cell r="F3077" t="str">
            <v>COMPONENTE</v>
          </cell>
          <cell r="G3077">
            <v>104957</v>
          </cell>
          <cell r="I3077" t="str">
            <v>S.PIETRO</v>
          </cell>
          <cell r="J3077" t="str">
            <v>CENTRO GENETICA</v>
          </cell>
          <cell r="K3077" t="str">
            <v>CENTRO GENETICA</v>
          </cell>
          <cell r="L3077" t="str">
            <v>CENTRO GENETICA</v>
          </cell>
          <cell r="M3077" t="str">
            <v>COMPONENTE</v>
          </cell>
          <cell r="N3077" t="str">
            <v>104957</v>
          </cell>
          <cell r="P3077" t="str">
            <v>BIENNALE (NON DI NS COMPETENZA)</v>
          </cell>
          <cell r="Q3077" t="str">
            <v>ANNUALE (NON DI NS COMPETENZA)</v>
          </cell>
          <cell r="R3077" t="str">
            <v>NON PREVISTO</v>
          </cell>
          <cell r="T3077" t="str">
            <v>NON PREVISTO</v>
          </cell>
          <cell r="U3077">
            <v>0</v>
          </cell>
          <cell r="V3077">
            <v>0</v>
          </cell>
          <cell r="W3077">
            <v>0</v>
          </cell>
          <cell r="X3077">
            <v>0</v>
          </cell>
          <cell r="Y3077" t="str">
            <v>NON PREVISTO</v>
          </cell>
          <cell r="Z3077">
            <v>0</v>
          </cell>
          <cell r="AA3077">
            <v>0</v>
          </cell>
          <cell r="AB3077">
            <v>0</v>
          </cell>
          <cell r="AC3077">
            <v>0</v>
          </cell>
          <cell r="AD3077" t="str">
            <v>NON PREVISTO</v>
          </cell>
          <cell r="AE3077" t="str">
            <v>NON PREVISTO</v>
          </cell>
          <cell r="AF3077" t="str">
            <v>NON PREVISTO</v>
          </cell>
          <cell r="AG3077" t="str">
            <v>NON PREVISTO</v>
          </cell>
          <cell r="AH3077" t="str">
            <v>NON PREVISTO</v>
          </cell>
        </row>
        <row r="3078">
          <cell r="A3078">
            <v>104959</v>
          </cell>
          <cell r="B3078" t="str">
            <v>PERSONAL COMPUTER</v>
          </cell>
          <cell r="C3078" t="str">
            <v>DELL COMPUTER CORP</v>
          </cell>
          <cell r="D3078" t="str">
            <v>PRECISION 3680</v>
          </cell>
          <cell r="E3078" t="str">
            <v>GRKNV64</v>
          </cell>
          <cell r="F3078" t="str">
            <v>COMPONENTE</v>
          </cell>
          <cell r="G3078">
            <v>104957</v>
          </cell>
          <cell r="I3078" t="str">
            <v>S.PIETRO</v>
          </cell>
          <cell r="J3078" t="str">
            <v>CENTRO GENETICA</v>
          </cell>
          <cell r="K3078" t="str">
            <v>CENTRO GENETICA</v>
          </cell>
          <cell r="L3078" t="str">
            <v>CENTRO GENETICA</v>
          </cell>
          <cell r="M3078" t="str">
            <v>COMPONENTE</v>
          </cell>
          <cell r="N3078" t="str">
            <v>104957</v>
          </cell>
          <cell r="P3078" t="str">
            <v>BIENNALE (NON DI NS COMPETENZA)</v>
          </cell>
          <cell r="Q3078" t="str">
            <v>ANNUALE (NON DI NS COMPETENZA)</v>
          </cell>
          <cell r="R3078" t="str">
            <v>NON PREVISTO</v>
          </cell>
          <cell r="T3078" t="str">
            <v>NON PREVISTO</v>
          </cell>
          <cell r="U3078">
            <v>0</v>
          </cell>
          <cell r="V3078">
            <v>0</v>
          </cell>
          <cell r="W3078">
            <v>0</v>
          </cell>
          <cell r="X3078">
            <v>0</v>
          </cell>
          <cell r="Y3078" t="str">
            <v>NON PREVISTO</v>
          </cell>
          <cell r="Z3078">
            <v>0</v>
          </cell>
          <cell r="AA3078">
            <v>0</v>
          </cell>
          <cell r="AB3078">
            <v>0</v>
          </cell>
          <cell r="AC3078">
            <v>0</v>
          </cell>
          <cell r="AD3078" t="str">
            <v>NON PREVISTO</v>
          </cell>
          <cell r="AE3078" t="str">
            <v>NON PREVISTO</v>
          </cell>
          <cell r="AF3078" t="str">
            <v>NON PREVISTO</v>
          </cell>
          <cell r="AG3078" t="str">
            <v>NON PREVISTO</v>
          </cell>
          <cell r="AH3078" t="str">
            <v>NON PREVISTO</v>
          </cell>
        </row>
        <row r="3079">
          <cell r="A3079">
            <v>104960</v>
          </cell>
          <cell r="B3079" t="str">
            <v>MONITOR PER PERSONAL COMPUTER</v>
          </cell>
          <cell r="C3079" t="str">
            <v>DELL COMPUTER CORP</v>
          </cell>
          <cell r="D3079" t="str">
            <v>P 2417 H</v>
          </cell>
          <cell r="E3079" t="str">
            <v>CN 07MTO1 QDC00 8CR 22RU A12</v>
          </cell>
          <cell r="F3079" t="str">
            <v>COMPONENTE</v>
          </cell>
          <cell r="G3079">
            <v>104957</v>
          </cell>
          <cell r="I3079" t="str">
            <v>S.PIETRO</v>
          </cell>
          <cell r="J3079" t="str">
            <v>CENTRO GENETICA</v>
          </cell>
          <cell r="K3079" t="str">
            <v>CENTRO GENETICA</v>
          </cell>
          <cell r="L3079" t="str">
            <v>CENTRO GENETICA</v>
          </cell>
          <cell r="M3079" t="str">
            <v>COMPONENTE</v>
          </cell>
          <cell r="N3079" t="str">
            <v>104957</v>
          </cell>
          <cell r="P3079" t="str">
            <v>BIENNALE (NON DI NS COMPETENZA)</v>
          </cell>
          <cell r="Q3079" t="str">
            <v>ANNUALE (NON DI NS COMPETENZA)</v>
          </cell>
          <cell r="R3079" t="str">
            <v>NON PREVISTO</v>
          </cell>
          <cell r="T3079" t="str">
            <v>NON PREVISTO</v>
          </cell>
          <cell r="U3079">
            <v>0</v>
          </cell>
          <cell r="V3079">
            <v>0</v>
          </cell>
          <cell r="W3079">
            <v>0</v>
          </cell>
          <cell r="X3079">
            <v>0</v>
          </cell>
          <cell r="Y3079" t="str">
            <v>NON PREVISTO</v>
          </cell>
          <cell r="Z3079">
            <v>0</v>
          </cell>
          <cell r="AA3079">
            <v>0</v>
          </cell>
          <cell r="AB3079">
            <v>0</v>
          </cell>
          <cell r="AC3079">
            <v>0</v>
          </cell>
          <cell r="AD3079" t="str">
            <v>NON PREVISTO</v>
          </cell>
          <cell r="AE3079" t="str">
            <v>NON PREVISTO</v>
          </cell>
          <cell r="AF3079" t="str">
            <v>NON PREVISTO</v>
          </cell>
          <cell r="AG3079" t="str">
            <v>NON PREVISTO</v>
          </cell>
          <cell r="AH3079" t="str">
            <v>NON PREVISTO</v>
          </cell>
        </row>
        <row r="3080">
          <cell r="A3080">
            <v>104961</v>
          </cell>
          <cell r="B3080" t="str">
            <v>MONITOR PER PERSONAL COMPUTER</v>
          </cell>
          <cell r="C3080" t="str">
            <v>DELL COMPUTER CORP</v>
          </cell>
          <cell r="D3080" t="str">
            <v>P 2417 H</v>
          </cell>
          <cell r="E3080" t="str">
            <v>CN 07MTO1 QDC00 8CS 3GVU A12</v>
          </cell>
          <cell r="F3080" t="str">
            <v>COMPONENTE</v>
          </cell>
          <cell r="G3080">
            <v>104957</v>
          </cell>
          <cell r="I3080" t="str">
            <v>S.PIETRO</v>
          </cell>
          <cell r="J3080" t="str">
            <v>CENTRO GENETICA</v>
          </cell>
          <cell r="K3080" t="str">
            <v>CENTRO GENETICA</v>
          </cell>
          <cell r="L3080" t="str">
            <v>CENTRO GENETICA</v>
          </cell>
          <cell r="M3080" t="str">
            <v>COMPONENTE</v>
          </cell>
          <cell r="N3080">
            <v>104957</v>
          </cell>
          <cell r="P3080" t="str">
            <v>BIENNALE (NON DI NS COMPETENZA)</v>
          </cell>
          <cell r="Q3080" t="str">
            <v>ANNUALE (NON DI NS COMPETENZA)</v>
          </cell>
          <cell r="R3080" t="str">
            <v>NON PREVISTO</v>
          </cell>
          <cell r="T3080" t="str">
            <v>NON PREVISTO</v>
          </cell>
          <cell r="U3080">
            <v>0</v>
          </cell>
          <cell r="V3080">
            <v>0</v>
          </cell>
          <cell r="W3080">
            <v>0</v>
          </cell>
          <cell r="X3080">
            <v>0</v>
          </cell>
          <cell r="Y3080" t="str">
            <v>NON PREVISTO</v>
          </cell>
          <cell r="Z3080">
            <v>0</v>
          </cell>
          <cell r="AA3080">
            <v>0</v>
          </cell>
          <cell r="AB3080">
            <v>0</v>
          </cell>
          <cell r="AC3080">
            <v>0</v>
          </cell>
          <cell r="AD3080" t="str">
            <v>NON PREVISTO</v>
          </cell>
          <cell r="AE3080" t="str">
            <v>NON PREVISTO</v>
          </cell>
          <cell r="AF3080" t="str">
            <v>NON PREVISTO</v>
          </cell>
          <cell r="AG3080" t="str">
            <v>NON PREVISTO</v>
          </cell>
          <cell r="AH3080" t="str">
            <v>NON PREVISTO</v>
          </cell>
        </row>
        <row r="3081">
          <cell r="A3081">
            <v>104963</v>
          </cell>
          <cell r="B3081" t="str">
            <v>ANALIZZATORE/PROGRAMMATORE PER CARDIOSTIMOLATORI</v>
          </cell>
          <cell r="C3081" t="str">
            <v>MEDTRONIC ITALIA SPA</v>
          </cell>
          <cell r="D3081" t="str">
            <v xml:space="preserve">24970 A CARELINK </v>
          </cell>
          <cell r="E3081" t="str">
            <v>SPM023883A</v>
          </cell>
          <cell r="F3081" t="str">
            <v>PRINCIPALE</v>
          </cell>
          <cell r="G3081">
            <v>104963</v>
          </cell>
          <cell r="I3081" t="str">
            <v>S.PIETRO</v>
          </cell>
          <cell r="J3081" t="str">
            <v>AMB. CARDIOLOGIA</v>
          </cell>
          <cell r="K3081" t="str">
            <v>AMB. CARDIOLOGIA</v>
          </cell>
          <cell r="L3081" t="str">
            <v>NON TROVATO</v>
          </cell>
          <cell r="P3081" t="str">
            <v>BIENNALE</v>
          </cell>
          <cell r="Q3081" t="str">
            <v>ANNUALE (NON DI NS COMPETENZA)</v>
          </cell>
          <cell r="R3081" t="str">
            <v>NON PREVISTO</v>
          </cell>
          <cell r="T3081" t="str">
            <v>DA FARE</v>
          </cell>
          <cell r="U3081">
            <v>0</v>
          </cell>
          <cell r="V3081">
            <v>0</v>
          </cell>
          <cell r="W3081">
            <v>0</v>
          </cell>
          <cell r="X3081">
            <v>0</v>
          </cell>
          <cell r="Y3081" t="str">
            <v>NON PREVISTO</v>
          </cell>
          <cell r="Z3081">
            <v>0</v>
          </cell>
          <cell r="AA3081">
            <v>0</v>
          </cell>
          <cell r="AB3081">
            <v>0</v>
          </cell>
          <cell r="AC3081">
            <v>0</v>
          </cell>
          <cell r="AD3081" t="str">
            <v>NON PREVISTO</v>
          </cell>
          <cell r="AE3081" t="str">
            <v>NON PREVISTO</v>
          </cell>
          <cell r="AF3081" t="str">
            <v>NON PREVISTO</v>
          </cell>
          <cell r="AG3081" t="str">
            <v>NON PREVISTO</v>
          </cell>
          <cell r="AH3081" t="str">
            <v>NON PREVISTO</v>
          </cell>
        </row>
        <row r="3082">
          <cell r="A3082">
            <v>104964</v>
          </cell>
          <cell r="B3082" t="str">
            <v>FRIGORIFERO BIOLOGICO</v>
          </cell>
          <cell r="C3082" t="str">
            <v>CF DI CIRO FIOCCHETTI &amp; C SNC</v>
          </cell>
          <cell r="D3082" t="str">
            <v>MEDIKA 1500</v>
          </cell>
          <cell r="E3082" t="str">
            <v>94272</v>
          </cell>
          <cell r="F3082" t="str">
            <v>SINGOLA</v>
          </cell>
          <cell r="G3082">
            <v>104904</v>
          </cell>
          <cell r="I3082" t="str">
            <v>S.PIETRO</v>
          </cell>
          <cell r="J3082" t="str">
            <v>FARMACIA</v>
          </cell>
          <cell r="K3082" t="str">
            <v>FARMACIA</v>
          </cell>
          <cell r="L3082" t="str">
            <v>FARMACIA</v>
          </cell>
          <cell r="M3082" t="str">
            <v>SINGOLA</v>
          </cell>
          <cell r="N3082">
            <v>104964</v>
          </cell>
          <cell r="P3082" t="str">
            <v>BIENNALE</v>
          </cell>
          <cell r="Q3082" t="str">
            <v>ANNUALE</v>
          </cell>
          <cell r="R3082" t="str">
            <v>NON PREVISTO</v>
          </cell>
          <cell r="T3082" t="str">
            <v>DA FARE</v>
          </cell>
          <cell r="U3082" t="str">
            <v>4964</v>
          </cell>
          <cell r="V3082">
            <v>46261</v>
          </cell>
          <cell r="W3082" t="str">
            <v>POSITIVO</v>
          </cell>
          <cell r="X3082">
            <v>0</v>
          </cell>
          <cell r="Y3082" t="str">
            <v>DA FARE</v>
          </cell>
          <cell r="Z3082">
            <v>4964</v>
          </cell>
          <cell r="AA3082">
            <v>46261</v>
          </cell>
          <cell r="AB3082" t="str">
            <v>POSITIVO</v>
          </cell>
          <cell r="AC3082">
            <v>0</v>
          </cell>
          <cell r="AD3082" t="str">
            <v>NON PREVISTO</v>
          </cell>
          <cell r="AE3082" t="str">
            <v>NON PREVISTO</v>
          </cell>
          <cell r="AF3082" t="str">
            <v>NON PREVISTO</v>
          </cell>
          <cell r="AG3082" t="str">
            <v>NON PREVISTO</v>
          </cell>
          <cell r="AH3082" t="str">
            <v>NON PREVISTO</v>
          </cell>
        </row>
        <row r="3083">
          <cell r="A3083">
            <v>104965</v>
          </cell>
          <cell r="B3083" t="str">
            <v>AMPLIFICATORE DI SEQUENZE NUCLEOTIDICHE</v>
          </cell>
          <cell r="C3083" t="str">
            <v>ELITECH GROUP SPA</v>
          </cell>
          <cell r="D3083" t="str">
            <v>ELITE BEGENIUS</v>
          </cell>
          <cell r="E3083" t="str">
            <v>2412505E0287C</v>
          </cell>
          <cell r="F3083" t="str">
            <v>PRINCIPALE</v>
          </cell>
          <cell r="G3083">
            <v>104965</v>
          </cell>
          <cell r="I3083" t="str">
            <v>S.PIETRO</v>
          </cell>
          <cell r="J3083" t="str">
            <v>LABORATORIO ANALISI</v>
          </cell>
          <cell r="K3083" t="str">
            <v>LABORATORIO ANALISI</v>
          </cell>
          <cell r="L3083" t="str">
            <v>LABORATORIO ANALISI</v>
          </cell>
          <cell r="M3083" t="str">
            <v>SINGOLA</v>
          </cell>
          <cell r="N3083">
            <v>104937</v>
          </cell>
          <cell r="P3083" t="str">
            <v>BIENNALE</v>
          </cell>
          <cell r="Q3083" t="str">
            <v>ANNUALE (NON DI NS COMPETENZA)</v>
          </cell>
          <cell r="R3083" t="str">
            <v>NON PREVISTO</v>
          </cell>
          <cell r="T3083" t="str">
            <v>DA FARE</v>
          </cell>
          <cell r="U3083" t="str">
            <v>4965</v>
          </cell>
          <cell r="V3083">
            <v>46217</v>
          </cell>
          <cell r="W3083" t="str">
            <v>POSITIVO</v>
          </cell>
          <cell r="X3083">
            <v>0</v>
          </cell>
          <cell r="Y3083" t="str">
            <v>NON PREVISTO</v>
          </cell>
          <cell r="Z3083">
            <v>0</v>
          </cell>
          <cell r="AA3083">
            <v>0</v>
          </cell>
          <cell r="AB3083">
            <v>0</v>
          </cell>
          <cell r="AC3083">
            <v>0</v>
          </cell>
          <cell r="AD3083" t="str">
            <v>NON PREVISTO</v>
          </cell>
          <cell r="AE3083" t="str">
            <v>NON PREVISTO</v>
          </cell>
          <cell r="AF3083" t="str">
            <v>NON PREVISTO</v>
          </cell>
          <cell r="AG3083" t="str">
            <v>NON PREVISTO</v>
          </cell>
          <cell r="AH3083" t="str">
            <v>NON PREVISTO</v>
          </cell>
        </row>
        <row r="3084">
          <cell r="A3084">
            <v>104966</v>
          </cell>
          <cell r="B3084" t="str">
            <v>PERSONAL COMPUTER</v>
          </cell>
          <cell r="C3084" t="str">
            <v>DELL COMPUTER CORP</v>
          </cell>
          <cell r="D3084" t="str">
            <v>OPTIPLEX 7060</v>
          </cell>
          <cell r="E3084" t="str">
            <v>58H8LV2</v>
          </cell>
          <cell r="F3084" t="str">
            <v>COMPONENTE</v>
          </cell>
          <cell r="G3084">
            <v>104957</v>
          </cell>
          <cell r="I3084" t="str">
            <v>S.PIETRO</v>
          </cell>
          <cell r="J3084" t="str">
            <v>CENTRO GENETICA</v>
          </cell>
          <cell r="K3084" t="str">
            <v>CENTRO GENETICA</v>
          </cell>
          <cell r="L3084" t="str">
            <v>CENTRO GENETICA</v>
          </cell>
          <cell r="M3084" t="str">
            <v>COMPONENTE</v>
          </cell>
          <cell r="N3084" t="str">
            <v>104957</v>
          </cell>
          <cell r="P3084" t="str">
            <v>BIENNALE (NON DI NS COMPETENZA)</v>
          </cell>
          <cell r="Q3084" t="str">
            <v>ANNUALE (NON DI NS COMPETENZA)</v>
          </cell>
          <cell r="R3084" t="str">
            <v>NON PREVISTO</v>
          </cell>
          <cell r="T3084" t="str">
            <v>NON PREVISTO</v>
          </cell>
          <cell r="U3084">
            <v>0</v>
          </cell>
          <cell r="V3084">
            <v>0</v>
          </cell>
          <cell r="W3084">
            <v>0</v>
          </cell>
          <cell r="X3084">
            <v>0</v>
          </cell>
          <cell r="Y3084" t="str">
            <v>NON PREVISTO</v>
          </cell>
          <cell r="Z3084">
            <v>0</v>
          </cell>
          <cell r="AA3084">
            <v>0</v>
          </cell>
          <cell r="AB3084">
            <v>0</v>
          </cell>
          <cell r="AC3084">
            <v>0</v>
          </cell>
          <cell r="AD3084" t="str">
            <v>NON PREVISTO</v>
          </cell>
          <cell r="AE3084" t="str">
            <v>NON PREVISTO</v>
          </cell>
          <cell r="AF3084" t="str">
            <v>NON PREVISTO</v>
          </cell>
          <cell r="AG3084" t="str">
            <v>NON PREVISTO</v>
          </cell>
          <cell r="AH3084" t="str">
            <v>NON PREVISTO</v>
          </cell>
        </row>
        <row r="3085">
          <cell r="A3085">
            <v>104968</v>
          </cell>
          <cell r="B3085" t="str">
            <v>VAPORIZZATORE</v>
          </cell>
          <cell r="C3085" t="str">
            <v>DRAEGER MEDICAL AG &amp; CO KG</v>
          </cell>
          <cell r="D3085" t="str">
            <v>D VAPOR</v>
          </cell>
          <cell r="E3085" t="str">
            <v>ASJD 0163</v>
          </cell>
          <cell r="F3085" t="str">
            <v>SINGOLA</v>
          </cell>
          <cell r="G3085">
            <v>104968</v>
          </cell>
          <cell r="I3085" t="str">
            <v>S.PIETRO</v>
          </cell>
          <cell r="J3085" t="str">
            <v>BLOCCO OPERATORIO</v>
          </cell>
          <cell r="K3085" t="str">
            <v>BLOCCO OPERATORIO</v>
          </cell>
          <cell r="L3085" t="str">
            <v>BLOCCO OPERATORIO NUOVO/ORT.VASC.</v>
          </cell>
          <cell r="M3085" t="str">
            <v>COMPONENTE</v>
          </cell>
          <cell r="N3085" t="str">
            <v>103064</v>
          </cell>
          <cell r="P3085" t="str">
            <v>ANNUALE</v>
          </cell>
          <cell r="Q3085" t="str">
            <v>ANNUALE (NON DI NS COMPETENZA)</v>
          </cell>
          <cell r="R3085" t="str">
            <v>NON PREVISTO</v>
          </cell>
          <cell r="T3085" t="str">
            <v>DA FARE</v>
          </cell>
          <cell r="U3085" t="str">
            <v>4698</v>
          </cell>
          <cell r="V3085">
            <v>46276</v>
          </cell>
          <cell r="W3085" t="str">
            <v>POSITIVO</v>
          </cell>
          <cell r="X3085">
            <v>0</v>
          </cell>
          <cell r="Y3085" t="str">
            <v>NON PREVISTO</v>
          </cell>
          <cell r="Z3085">
            <v>0</v>
          </cell>
          <cell r="AA3085">
            <v>0</v>
          </cell>
          <cell r="AB3085">
            <v>0</v>
          </cell>
          <cell r="AC3085">
            <v>0</v>
          </cell>
          <cell r="AD3085" t="str">
            <v>NON PREVISTO</v>
          </cell>
          <cell r="AE3085" t="str">
            <v>NON PREVISTO</v>
          </cell>
          <cell r="AF3085" t="str">
            <v>NON PREVISTO</v>
          </cell>
          <cell r="AG3085" t="str">
            <v>NON PREVISTO</v>
          </cell>
          <cell r="AH3085" t="str">
            <v>NON PREVISTO</v>
          </cell>
        </row>
        <row r="3086">
          <cell r="A3086">
            <v>104969</v>
          </cell>
          <cell r="B3086" t="str">
            <v>VAPORIZZATORE</v>
          </cell>
          <cell r="C3086" t="str">
            <v>DRAEGER MEDICAL AG &amp; CO KG</v>
          </cell>
          <cell r="D3086" t="str">
            <v>D VAPOR</v>
          </cell>
          <cell r="E3086" t="str">
            <v>ASMF 0251</v>
          </cell>
          <cell r="F3086" t="str">
            <v>SINGOLA</v>
          </cell>
          <cell r="G3086">
            <v>104969</v>
          </cell>
          <cell r="I3086" t="str">
            <v>S.PIETRO</v>
          </cell>
          <cell r="J3086" t="str">
            <v>BLOCCO OPERATORIO</v>
          </cell>
          <cell r="K3086" t="str">
            <v>BLOCCO OPERATORIO</v>
          </cell>
          <cell r="L3086" t="str">
            <v>NON TROVATO</v>
          </cell>
          <cell r="P3086" t="str">
            <v>ANNUALE</v>
          </cell>
          <cell r="Q3086" t="str">
            <v>ANNUALE (NON DI NS COMPETENZA)</v>
          </cell>
          <cell r="R3086" t="str">
            <v>NON PREVISTO</v>
          </cell>
          <cell r="T3086" t="str">
            <v>DA FARE</v>
          </cell>
          <cell r="U3086">
            <v>0</v>
          </cell>
          <cell r="V3086">
            <v>0</v>
          </cell>
          <cell r="W3086">
            <v>0</v>
          </cell>
          <cell r="X3086">
            <v>0</v>
          </cell>
          <cell r="Y3086" t="str">
            <v>NON PREVISTO</v>
          </cell>
          <cell r="Z3086">
            <v>0</v>
          </cell>
          <cell r="AA3086">
            <v>0</v>
          </cell>
          <cell r="AB3086">
            <v>0</v>
          </cell>
          <cell r="AC3086">
            <v>0</v>
          </cell>
          <cell r="AD3086" t="str">
            <v>NON PREVISTO</v>
          </cell>
          <cell r="AE3086" t="str">
            <v>NON PREVISTO</v>
          </cell>
          <cell r="AF3086" t="str">
            <v>NON PREVISTO</v>
          </cell>
          <cell r="AG3086" t="str">
            <v>NON PREVISTO</v>
          </cell>
          <cell r="AH3086" t="str">
            <v>NON PREVISTO</v>
          </cell>
        </row>
        <row r="3087">
          <cell r="A3087">
            <v>104970</v>
          </cell>
          <cell r="B3087" t="str">
            <v>EMODIALISI, APPARECCHIO PER</v>
          </cell>
          <cell r="C3087" t="str">
            <v>BAXTER HEALTHCARE CORP</v>
          </cell>
          <cell r="D3087" t="str">
            <v>PRISMAX</v>
          </cell>
          <cell r="E3087" t="str">
            <v>102046</v>
          </cell>
          <cell r="F3087" t="str">
            <v>PRINCIPALE</v>
          </cell>
          <cell r="G3087">
            <v>104970</v>
          </cell>
          <cell r="I3087" t="str">
            <v>S.PIETRO</v>
          </cell>
          <cell r="J3087" t="str">
            <v>UTIC</v>
          </cell>
          <cell r="K3087" t="str">
            <v>UTIC</v>
          </cell>
          <cell r="L3087" t="str">
            <v>UTIC</v>
          </cell>
          <cell r="M3087" t="str">
            <v>PRINCIPALE</v>
          </cell>
          <cell r="N3087" t="str">
            <v>104970</v>
          </cell>
          <cell r="P3087" t="str">
            <v>ANNUALE</v>
          </cell>
          <cell r="Q3087" t="str">
            <v>ANNUALE (NON DI NS COMPETENZA)</v>
          </cell>
          <cell r="R3087" t="str">
            <v>NON PREVISTO</v>
          </cell>
          <cell r="T3087" t="str">
            <v>DA FARE</v>
          </cell>
          <cell r="U3087" t="str">
            <v>4970</v>
          </cell>
          <cell r="V3087">
            <v>46233</v>
          </cell>
          <cell r="W3087" t="str">
            <v>POSITIVO</v>
          </cell>
          <cell r="X3087">
            <v>0</v>
          </cell>
          <cell r="Y3087" t="str">
            <v>NON PREVISTO</v>
          </cell>
          <cell r="Z3087">
            <v>0</v>
          </cell>
          <cell r="AA3087">
            <v>0</v>
          </cell>
          <cell r="AB3087">
            <v>0</v>
          </cell>
          <cell r="AC3087">
            <v>0</v>
          </cell>
          <cell r="AD3087" t="str">
            <v>NON PREVISTO</v>
          </cell>
          <cell r="AE3087" t="str">
            <v>NON PREVISTO</v>
          </cell>
          <cell r="AF3087" t="str">
            <v>NON PREVISTO</v>
          </cell>
          <cell r="AG3087" t="str">
            <v>NON PREVISTO</v>
          </cell>
          <cell r="AH3087" t="str">
            <v>NON PREVISTO</v>
          </cell>
        </row>
        <row r="3088">
          <cell r="A3088">
            <v>104971</v>
          </cell>
          <cell r="B3088" t="str">
            <v>RISCALDATORE SANGUIGNO</v>
          </cell>
          <cell r="C3088" t="str">
            <v>BAXTER HEALTHCARE CORP</v>
          </cell>
          <cell r="D3088" t="str">
            <v>THERMAX</v>
          </cell>
          <cell r="E3088" t="str">
            <v>107626</v>
          </cell>
          <cell r="F3088" t="str">
            <v>COMPONENTE</v>
          </cell>
          <cell r="G3088">
            <v>104970</v>
          </cell>
          <cell r="I3088" t="str">
            <v>S.PIETRO</v>
          </cell>
          <cell r="J3088" t="str">
            <v>UTIC</v>
          </cell>
          <cell r="K3088" t="str">
            <v>UTIC</v>
          </cell>
          <cell r="L3088" t="str">
            <v>UTIC</v>
          </cell>
          <cell r="M3088" t="str">
            <v>COMPONENTE</v>
          </cell>
          <cell r="N3088" t="str">
            <v>104970</v>
          </cell>
          <cell r="P3088" t="str">
            <v>ANNUALE</v>
          </cell>
          <cell r="Q3088" t="str">
            <v>ANNUALE (NON DI NS COMPETENZA)</v>
          </cell>
          <cell r="R3088" t="str">
            <v>NON PREVISTO</v>
          </cell>
          <cell r="T3088" t="str">
            <v>DA FARE</v>
          </cell>
          <cell r="U3088" t="str">
            <v>4971</v>
          </cell>
          <cell r="V3088">
            <v>46233</v>
          </cell>
          <cell r="W3088" t="str">
            <v>POSITIVO</v>
          </cell>
          <cell r="X3088" t="str">
            <v>VSE ESEGUITO CON APP PADRE</v>
          </cell>
          <cell r="Y3088" t="str">
            <v>NON PREVISTO</v>
          </cell>
          <cell r="Z3088" t="str">
            <v>4971</v>
          </cell>
          <cell r="AA3088">
            <v>46233</v>
          </cell>
          <cell r="AB3088" t="str">
            <v>POSITIVO</v>
          </cell>
          <cell r="AC3088">
            <v>0</v>
          </cell>
          <cell r="AD3088" t="str">
            <v>NON PREVISTO</v>
          </cell>
          <cell r="AE3088" t="str">
            <v>NON PREVISTO</v>
          </cell>
          <cell r="AF3088" t="str">
            <v>NON PREVISTO</v>
          </cell>
          <cell r="AG3088" t="str">
            <v>NON PREVISTO</v>
          </cell>
          <cell r="AH3088" t="str">
            <v>NON PREVISTO</v>
          </cell>
        </row>
        <row r="3089">
          <cell r="A3089">
            <v>104972</v>
          </cell>
          <cell r="B3089" t="str">
            <v>EMODIALISI, APPARECCHIO PER</v>
          </cell>
          <cell r="C3089" t="str">
            <v>BAXTER HEALTHCARE CORP</v>
          </cell>
          <cell r="D3089" t="str">
            <v>PRISMAX</v>
          </cell>
          <cell r="E3089" t="str">
            <v>107060</v>
          </cell>
          <cell r="F3089" t="str">
            <v>PRINCIPALE</v>
          </cell>
          <cell r="G3089">
            <v>104972</v>
          </cell>
          <cell r="I3089" t="str">
            <v>S.PIETRO</v>
          </cell>
          <cell r="J3089" t="str">
            <v>RIANIMAZIONE</v>
          </cell>
          <cell r="K3089" t="str">
            <v>RIANIMAZIONE</v>
          </cell>
          <cell r="L3089" t="str">
            <v>RIANIMAZIONE</v>
          </cell>
          <cell r="M3089" t="str">
            <v>PRINCIPALE</v>
          </cell>
          <cell r="N3089">
            <v>104972</v>
          </cell>
          <cell r="P3089" t="str">
            <v>ANNUALE</v>
          </cell>
          <cell r="Q3089" t="str">
            <v>ANNUALE (NON DI NS COMPETENZA)</v>
          </cell>
          <cell r="R3089" t="str">
            <v>NON PREVISTO</v>
          </cell>
          <cell r="T3089" t="str">
            <v>DA FARE</v>
          </cell>
          <cell r="U3089" t="str">
            <v>4972</v>
          </cell>
          <cell r="V3089">
            <v>46198</v>
          </cell>
          <cell r="W3089" t="str">
            <v>POSITIVO</v>
          </cell>
          <cell r="X3089" t="str">
            <v>VSE ESEGUITO CON APP 4973</v>
          </cell>
          <cell r="Y3089" t="str">
            <v>NON PREVISTO</v>
          </cell>
          <cell r="Z3089">
            <v>0</v>
          </cell>
          <cell r="AA3089">
            <v>0</v>
          </cell>
          <cell r="AB3089">
            <v>0</v>
          </cell>
          <cell r="AC3089">
            <v>0</v>
          </cell>
          <cell r="AD3089" t="str">
            <v>NON PREVISTO</v>
          </cell>
          <cell r="AE3089" t="str">
            <v>NON PREVISTO</v>
          </cell>
          <cell r="AF3089" t="str">
            <v>NON PREVISTO</v>
          </cell>
          <cell r="AG3089" t="str">
            <v>NON PREVISTO</v>
          </cell>
          <cell r="AH3089" t="str">
            <v>NON PREVISTO</v>
          </cell>
        </row>
        <row r="3090">
          <cell r="A3090">
            <v>104973</v>
          </cell>
          <cell r="B3090" t="str">
            <v>RISCALDATORE SANGUIGNO</v>
          </cell>
          <cell r="C3090" t="str">
            <v>BAXTER HEALTHCARE CORP</v>
          </cell>
          <cell r="D3090" t="str">
            <v>THERMAX</v>
          </cell>
          <cell r="E3090" t="str">
            <v>104264</v>
          </cell>
          <cell r="F3090" t="str">
            <v>COMPONENTE</v>
          </cell>
          <cell r="G3090">
            <v>104972</v>
          </cell>
          <cell r="I3090" t="str">
            <v>S.PIETRO</v>
          </cell>
          <cell r="J3090" t="str">
            <v>RIANIMAZIONE</v>
          </cell>
          <cell r="K3090" t="str">
            <v>RIANIMAZIONE</v>
          </cell>
          <cell r="L3090" t="str">
            <v>RIANIMAZIONE</v>
          </cell>
          <cell r="M3090" t="str">
            <v>COMPONENTE</v>
          </cell>
          <cell r="N3090">
            <v>104972</v>
          </cell>
          <cell r="P3090" t="str">
            <v>ANNUALE</v>
          </cell>
          <cell r="Q3090" t="str">
            <v>ANNUALE (NON DI NS COMPETENZA)</v>
          </cell>
          <cell r="R3090" t="str">
            <v>NON PREVISTO</v>
          </cell>
          <cell r="T3090" t="str">
            <v>DA FARE</v>
          </cell>
          <cell r="U3090" t="str">
            <v>4972</v>
          </cell>
          <cell r="V3090">
            <v>46198</v>
          </cell>
          <cell r="W3090">
            <v>0</v>
          </cell>
          <cell r="X3090" t="str">
            <v>VSE ESEGUITO CON APP PADRE</v>
          </cell>
          <cell r="Y3090" t="str">
            <v>NON PREVISTO</v>
          </cell>
          <cell r="Z3090">
            <v>0</v>
          </cell>
          <cell r="AA3090">
            <v>0</v>
          </cell>
          <cell r="AB3090">
            <v>0</v>
          </cell>
          <cell r="AC3090">
            <v>0</v>
          </cell>
          <cell r="AD3090" t="str">
            <v>NON PREVISTO</v>
          </cell>
          <cell r="AE3090" t="str">
            <v>NON PREVISTO</v>
          </cell>
          <cell r="AF3090" t="str">
            <v>NON PREVISTO</v>
          </cell>
          <cell r="AG3090" t="str">
            <v>NON PREVISTO</v>
          </cell>
          <cell r="AH3090" t="str">
            <v>NON PREVISTO</v>
          </cell>
        </row>
        <row r="3091">
          <cell r="A3091">
            <v>104974</v>
          </cell>
          <cell r="B3091" t="str">
            <v>EMODIALISI, APPARECCHIO PER</v>
          </cell>
          <cell r="C3091" t="str">
            <v>BAXTER HEALTHCARE CORP</v>
          </cell>
          <cell r="D3091" t="str">
            <v>PRISMAX</v>
          </cell>
          <cell r="E3091" t="str">
            <v>107061</v>
          </cell>
          <cell r="F3091" t="str">
            <v>PRINCIPALE</v>
          </cell>
          <cell r="G3091">
            <v>104974</v>
          </cell>
          <cell r="I3091" t="str">
            <v>S.PIETRO</v>
          </cell>
          <cell r="J3091" t="str">
            <v>RIANIMAZIONE</v>
          </cell>
          <cell r="K3091" t="str">
            <v>RIANIMAZIONE</v>
          </cell>
          <cell r="L3091" t="str">
            <v>RIANIMAZIONE</v>
          </cell>
          <cell r="M3091" t="str">
            <v>PRINCIPALE</v>
          </cell>
          <cell r="N3091">
            <v>104974</v>
          </cell>
          <cell r="P3091" t="str">
            <v>ANNUALE</v>
          </cell>
          <cell r="Q3091" t="str">
            <v>ANNUALE (NON DI NS COMPETENZA)</v>
          </cell>
          <cell r="R3091" t="str">
            <v>NON PREVISTO</v>
          </cell>
          <cell r="T3091" t="str">
            <v>DA FARE</v>
          </cell>
          <cell r="U3091" t="str">
            <v>4974</v>
          </cell>
          <cell r="V3091">
            <v>46197</v>
          </cell>
          <cell r="W3091" t="str">
            <v>POSITIVO</v>
          </cell>
          <cell r="X3091" t="str">
            <v>VSE ESEGUITO CON APP 4975</v>
          </cell>
          <cell r="Y3091" t="str">
            <v>NON PREVISTO</v>
          </cell>
          <cell r="Z3091">
            <v>0</v>
          </cell>
          <cell r="AA3091">
            <v>0</v>
          </cell>
          <cell r="AB3091">
            <v>0</v>
          </cell>
          <cell r="AC3091">
            <v>0</v>
          </cell>
          <cell r="AD3091" t="str">
            <v>NON PREVISTO</v>
          </cell>
          <cell r="AE3091" t="str">
            <v>NON PREVISTO</v>
          </cell>
          <cell r="AF3091" t="str">
            <v>NON PREVISTO</v>
          </cell>
          <cell r="AG3091" t="str">
            <v>NON PREVISTO</v>
          </cell>
          <cell r="AH3091" t="str">
            <v>NON PREVISTO</v>
          </cell>
        </row>
        <row r="3092">
          <cell r="A3092">
            <v>104975</v>
          </cell>
          <cell r="B3092" t="str">
            <v>RISCALDATORE SANGUIGNO</v>
          </cell>
          <cell r="C3092" t="str">
            <v>BAXTER HEALTHCARE CORP</v>
          </cell>
          <cell r="D3092" t="str">
            <v>THERMAX</v>
          </cell>
          <cell r="E3092" t="str">
            <v>109038</v>
          </cell>
          <cell r="F3092" t="str">
            <v>COMPONENTE</v>
          </cell>
          <cell r="G3092">
            <v>104974</v>
          </cell>
          <cell r="I3092" t="str">
            <v>S.PIETRO</v>
          </cell>
          <cell r="J3092" t="str">
            <v>RIANIMAZIONE</v>
          </cell>
          <cell r="K3092" t="str">
            <v>RIANIMAZIONE</v>
          </cell>
          <cell r="L3092" t="str">
            <v>RIANIMAZIONE</v>
          </cell>
          <cell r="M3092" t="str">
            <v>COMPONENTE</v>
          </cell>
          <cell r="N3092">
            <v>104974</v>
          </cell>
          <cell r="P3092" t="str">
            <v>ANNUALE</v>
          </cell>
          <cell r="Q3092" t="str">
            <v>ANNUALE (NON DI NS COMPETENZA)</v>
          </cell>
          <cell r="R3092" t="str">
            <v>NON PREVISTO</v>
          </cell>
          <cell r="T3092" t="str">
            <v>DA FARE</v>
          </cell>
          <cell r="U3092" t="str">
            <v>4974</v>
          </cell>
          <cell r="V3092">
            <v>46198</v>
          </cell>
          <cell r="W3092">
            <v>0</v>
          </cell>
          <cell r="X3092" t="str">
            <v>VSE ESEGUITO CON APP PADRE</v>
          </cell>
          <cell r="Y3092" t="str">
            <v>NON PREVISTO</v>
          </cell>
          <cell r="Z3092">
            <v>0</v>
          </cell>
          <cell r="AA3092">
            <v>0</v>
          </cell>
          <cell r="AB3092">
            <v>0</v>
          </cell>
          <cell r="AC3092">
            <v>0</v>
          </cell>
          <cell r="AD3092" t="str">
            <v>NON PREVISTO</v>
          </cell>
          <cell r="AE3092" t="str">
            <v>NON PREVISTO</v>
          </cell>
          <cell r="AF3092" t="str">
            <v>NON PREVISTO</v>
          </cell>
          <cell r="AG3092" t="str">
            <v>NON PREVISTO</v>
          </cell>
          <cell r="AH3092" t="str">
            <v>NON PREVISTO</v>
          </cell>
        </row>
        <row r="3093">
          <cell r="A3093">
            <v>104976</v>
          </cell>
          <cell r="B3093" t="str">
            <v>REGISTRATORE HOLTER DELLA PRESSIONE SANGUIGNA</v>
          </cell>
          <cell r="C3093" t="str">
            <v>CARDIOLINE</v>
          </cell>
          <cell r="D3093" t="str">
            <v>WALK 200 B (REF. 87018307)</v>
          </cell>
          <cell r="E3093" t="str">
            <v>AAEH62</v>
          </cell>
          <cell r="F3093" t="str">
            <v>COMPONENTE</v>
          </cell>
          <cell r="G3093">
            <v>104596</v>
          </cell>
          <cell r="I3093" t="str">
            <v>S.PIETRO</v>
          </cell>
          <cell r="J3093" t="str">
            <v>AMB. CARDIOLOGIA</v>
          </cell>
          <cell r="K3093" t="str">
            <v>AMB. CARDIOLOGIA</v>
          </cell>
          <cell r="L3093" t="str">
            <v>AMB. CARDIOLOGIA</v>
          </cell>
          <cell r="M3093" t="str">
            <v>COMPONENTE</v>
          </cell>
          <cell r="N3093">
            <v>104596</v>
          </cell>
          <cell r="P3093" t="str">
            <v>BIENNALE (NON DI NS COMPETENZA)</v>
          </cell>
          <cell r="Q3093" t="str">
            <v>ANNUALE (NON DI NS COMPETENZA)</v>
          </cell>
          <cell r="R3093" t="str">
            <v>NON PREVISTO</v>
          </cell>
          <cell r="T3093" t="str">
            <v>NON PREVISTO</v>
          </cell>
          <cell r="U3093">
            <v>0</v>
          </cell>
          <cell r="V3093">
            <v>0</v>
          </cell>
          <cell r="W3093">
            <v>0</v>
          </cell>
          <cell r="X3093">
            <v>0</v>
          </cell>
          <cell r="Y3093" t="str">
            <v>NON PREVISTO</v>
          </cell>
          <cell r="Z3093">
            <v>0</v>
          </cell>
          <cell r="AA3093">
            <v>0</v>
          </cell>
          <cell r="AB3093">
            <v>0</v>
          </cell>
          <cell r="AC3093">
            <v>0</v>
          </cell>
          <cell r="AD3093" t="str">
            <v>NON PREVISTO</v>
          </cell>
          <cell r="AE3093" t="str">
            <v>NON PREVISTO</v>
          </cell>
          <cell r="AF3093" t="str">
            <v>NON PREVISTO</v>
          </cell>
          <cell r="AG3093" t="str">
            <v>NON PREVISTO</v>
          </cell>
          <cell r="AH3093" t="str">
            <v>NON PREVISTO</v>
          </cell>
        </row>
        <row r="3094">
          <cell r="A3094">
            <v>104977</v>
          </cell>
          <cell r="B3094" t="str">
            <v>FRIGORIFERO BIOLOGICO</v>
          </cell>
          <cell r="C3094" t="str">
            <v>FRIMED SRL</v>
          </cell>
          <cell r="D3094" t="str">
            <v>AF 140 VT</v>
          </cell>
          <cell r="E3094" t="str">
            <v>FF1739FMK0625</v>
          </cell>
          <cell r="F3094" t="str">
            <v>SINGOLA</v>
          </cell>
          <cell r="G3094">
            <v>104977</v>
          </cell>
          <cell r="I3094" t="str">
            <v>S.PIETRO</v>
          </cell>
          <cell r="J3094" t="str">
            <v>FARMACIA</v>
          </cell>
          <cell r="K3094" t="str">
            <v>FARMACIA</v>
          </cell>
          <cell r="L3094" t="str">
            <v>FARMACIA</v>
          </cell>
          <cell r="M3094" t="str">
            <v>SINGOLA</v>
          </cell>
          <cell r="N3094">
            <v>104977</v>
          </cell>
          <cell r="P3094" t="str">
            <v>BIENNALE</v>
          </cell>
          <cell r="Q3094" t="str">
            <v>ANNUALE</v>
          </cell>
          <cell r="R3094" t="str">
            <v>NON PREVISTO</v>
          </cell>
          <cell r="T3094" t="str">
            <v>DA FARE</v>
          </cell>
          <cell r="U3094" t="str">
            <v>4977</v>
          </cell>
          <cell r="V3094">
            <v>46261</v>
          </cell>
          <cell r="W3094" t="str">
            <v>POSITIVO</v>
          </cell>
          <cell r="X3094">
            <v>0</v>
          </cell>
          <cell r="Y3094" t="str">
            <v>DA FARE</v>
          </cell>
          <cell r="Z3094">
            <v>4977</v>
          </cell>
          <cell r="AA3094">
            <v>46261</v>
          </cell>
          <cell r="AB3094" t="str">
            <v>POSITIVO</v>
          </cell>
          <cell r="AC3094">
            <v>0</v>
          </cell>
          <cell r="AD3094" t="str">
            <v>NON PREVISTO</v>
          </cell>
          <cell r="AE3094" t="str">
            <v>NON PREVISTO</v>
          </cell>
          <cell r="AF3094" t="str">
            <v>NON PREVISTO</v>
          </cell>
          <cell r="AG3094" t="str">
            <v>NON PREVISTO</v>
          </cell>
          <cell r="AH3094" t="str">
            <v>NON PREVISTO</v>
          </cell>
        </row>
        <row r="3095">
          <cell r="A3095">
            <v>104978</v>
          </cell>
          <cell r="B3095" t="str">
            <v>ANALIZZATORE/PROGRAMMATORE PER CARDIOSTIMOLATORI</v>
          </cell>
          <cell r="C3095" t="str">
            <v>MEDTRONIC ITALIA SPA</v>
          </cell>
          <cell r="D3095" t="str">
            <v xml:space="preserve">24970 A CARELINK </v>
          </cell>
          <cell r="E3095" t="str">
            <v>SPM032937A</v>
          </cell>
          <cell r="F3095" t="str">
            <v>PRINCIPALE</v>
          </cell>
          <cell r="G3095">
            <v>104978</v>
          </cell>
          <cell r="I3095" t="str">
            <v>S.PIETRO</v>
          </cell>
          <cell r="J3095" t="str">
            <v>AMB. CARDIOLOGIA</v>
          </cell>
          <cell r="K3095" t="str">
            <v>AMB. CARDIOLOGIA</v>
          </cell>
          <cell r="L3095" t="str">
            <v>NON TROVATO</v>
          </cell>
          <cell r="P3095" t="str">
            <v>BIENNALE</v>
          </cell>
          <cell r="Q3095" t="str">
            <v>ANNUALE (NON DI NS COMPETENZA)</v>
          </cell>
          <cell r="R3095" t="str">
            <v>NON PREVISTO</v>
          </cell>
          <cell r="T3095" t="str">
            <v>DA FARE</v>
          </cell>
          <cell r="U3095">
            <v>0</v>
          </cell>
          <cell r="V3095">
            <v>0</v>
          </cell>
          <cell r="W3095">
            <v>0</v>
          </cell>
          <cell r="X3095">
            <v>0</v>
          </cell>
          <cell r="Y3095" t="str">
            <v>NON PREVISTO</v>
          </cell>
          <cell r="Z3095">
            <v>0</v>
          </cell>
          <cell r="AA3095">
            <v>0</v>
          </cell>
          <cell r="AB3095">
            <v>0</v>
          </cell>
          <cell r="AC3095">
            <v>0</v>
          </cell>
          <cell r="AD3095" t="str">
            <v>NON PREVISTO</v>
          </cell>
          <cell r="AE3095" t="str">
            <v>NON PREVISTO</v>
          </cell>
          <cell r="AF3095" t="str">
            <v>NON PREVISTO</v>
          </cell>
          <cell r="AG3095" t="str">
            <v>NON PREVISTO</v>
          </cell>
          <cell r="AH3095" t="str">
            <v>NON PREVISTO</v>
          </cell>
        </row>
        <row r="3096">
          <cell r="A3096">
            <v>104979</v>
          </cell>
          <cell r="B3096" t="str">
            <v>SISTEMA TELEVISIVO PER ENDOSCOPIA</v>
          </cell>
          <cell r="C3096" t="str">
            <v>STORZ KARL GMBH &amp; CO KG</v>
          </cell>
          <cell r="D3096" t="str">
            <v xml:space="preserve">IMAGE 1 S 4U CONNECT TC 201 </v>
          </cell>
          <cell r="E3096" t="str">
            <v>NK921369-P</v>
          </cell>
          <cell r="F3096" t="str">
            <v>COMPONENTE</v>
          </cell>
          <cell r="G3096">
            <v>104577</v>
          </cell>
          <cell r="I3096" t="str">
            <v>S.PIETRO</v>
          </cell>
          <cell r="J3096" t="str">
            <v>BLOCCO OPERATORIO</v>
          </cell>
          <cell r="K3096" t="str">
            <v>BLOCCO OPERATORIO</v>
          </cell>
          <cell r="L3096" t="str">
            <v>NON TROVATO</v>
          </cell>
          <cell r="P3096" t="str">
            <v>ANNUALE</v>
          </cell>
          <cell r="Q3096" t="str">
            <v>ANNUALE (NON DI NS COMPETENZA)</v>
          </cell>
          <cell r="R3096" t="str">
            <v>NON PREVISTO</v>
          </cell>
          <cell r="T3096" t="str">
            <v>DA FARE</v>
          </cell>
          <cell r="U3096">
            <v>0</v>
          </cell>
          <cell r="V3096">
            <v>0</v>
          </cell>
          <cell r="W3096">
            <v>0</v>
          </cell>
          <cell r="X3096">
            <v>0</v>
          </cell>
          <cell r="Y3096" t="str">
            <v>NON PREVISTO</v>
          </cell>
          <cell r="Z3096">
            <v>0</v>
          </cell>
          <cell r="AA3096">
            <v>0</v>
          </cell>
          <cell r="AB3096">
            <v>0</v>
          </cell>
          <cell r="AC3096">
            <v>0</v>
          </cell>
          <cell r="AD3096" t="str">
            <v>NON PREVISTO</v>
          </cell>
          <cell r="AE3096" t="str">
            <v>NON PREVISTO</v>
          </cell>
          <cell r="AF3096" t="str">
            <v>NON PREVISTO</v>
          </cell>
          <cell r="AG3096" t="str">
            <v>NON PREVISTO</v>
          </cell>
          <cell r="AH3096" t="str">
            <v>NON PREVISTO</v>
          </cell>
        </row>
        <row r="3097">
          <cell r="A3097">
            <v>105082</v>
          </cell>
          <cell r="B3097" t="str">
            <v>TERMOSALDATRICE</v>
          </cell>
          <cell r="C3097" t="str">
            <v>GANDUS SALDATRICI SRL</v>
          </cell>
          <cell r="D3097" t="str">
            <v>MINIRO' H NET EVO</v>
          </cell>
          <cell r="E3097" t="str">
            <v>2753</v>
          </cell>
          <cell r="F3097" t="str">
            <v>SINGOLA</v>
          </cell>
          <cell r="G3097">
            <v>105082</v>
          </cell>
          <cell r="I3097" t="str">
            <v>S.PIETRO</v>
          </cell>
          <cell r="J3097" t="str">
            <v>TIN</v>
          </cell>
          <cell r="K3097" t="str">
            <v>TIN</v>
          </cell>
          <cell r="L3097" t="str">
            <v>UTIN</v>
          </cell>
          <cell r="M3097" t="str">
            <v>SINGOLA</v>
          </cell>
          <cell r="N3097" t="str">
            <v>105082</v>
          </cell>
          <cell r="P3097" t="str">
            <v>ANNUALE</v>
          </cell>
          <cell r="Q3097" t="str">
            <v>ANNUALE (NON DI NS COMPETENZA)</v>
          </cell>
          <cell r="R3097" t="str">
            <v>NON PREVISTO</v>
          </cell>
          <cell r="T3097" t="str">
            <v>DA FARE</v>
          </cell>
          <cell r="U3097" t="str">
            <v>5082</v>
          </cell>
          <cell r="V3097">
            <v>46120</v>
          </cell>
          <cell r="W3097" t="str">
            <v>POSITIVO</v>
          </cell>
          <cell r="X3097">
            <v>0</v>
          </cell>
          <cell r="Y3097" t="str">
            <v>NON PREVISTO</v>
          </cell>
          <cell r="Z3097">
            <v>0</v>
          </cell>
          <cell r="AA3097">
            <v>0</v>
          </cell>
          <cell r="AB3097">
            <v>0</v>
          </cell>
          <cell r="AC3097">
            <v>0</v>
          </cell>
          <cell r="AD3097" t="str">
            <v>NON PREVISTO</v>
          </cell>
          <cell r="AE3097" t="str">
            <v>NON PREVISTO</v>
          </cell>
          <cell r="AF3097" t="str">
            <v>NON PREVISTO</v>
          </cell>
          <cell r="AG3097" t="str">
            <v>NON PREVISTO</v>
          </cell>
          <cell r="AH3097" t="str">
            <v>NON PREVISTO</v>
          </cell>
        </row>
        <row r="3098">
          <cell r="A3098">
            <v>2006030</v>
          </cell>
          <cell r="B3098" t="str">
            <v>URETERONEFROSCOPIO</v>
          </cell>
          <cell r="C3098" t="str">
            <v>OLYMPUS OPTICAL CO LTD</v>
          </cell>
          <cell r="D3098" t="str">
            <v>NR</v>
          </cell>
          <cell r="E3098" t="str">
            <v>417782</v>
          </cell>
          <cell r="F3098" t="str">
            <v>SINGOLA</v>
          </cell>
          <cell r="G3098">
            <v>2006030</v>
          </cell>
          <cell r="I3098" t="str">
            <v>S.PIETRO</v>
          </cell>
          <cell r="J3098" t="str">
            <v>BLOCCO OPERATORIO</v>
          </cell>
          <cell r="K3098" t="str">
            <v>BLOCCO OPERATORIO</v>
          </cell>
          <cell r="L3098" t="str">
            <v>BLOCCO OPERATORIO</v>
          </cell>
          <cell r="M3098" t="str">
            <v>SINGOLA</v>
          </cell>
          <cell r="N3098">
            <v>2006030</v>
          </cell>
          <cell r="P3098" t="str">
            <v>NON PREVISTO</v>
          </cell>
          <cell r="Q3098" t="str">
            <v>NON PREVISTO</v>
          </cell>
          <cell r="R3098" t="str">
            <v>NON PREVISTO</v>
          </cell>
          <cell r="T3098" t="str">
            <v>NON PREVISTO</v>
          </cell>
          <cell r="U3098">
            <v>0</v>
          </cell>
          <cell r="V3098">
            <v>0</v>
          </cell>
          <cell r="W3098">
            <v>0</v>
          </cell>
          <cell r="X3098">
            <v>0</v>
          </cell>
          <cell r="Y3098" t="str">
            <v>NON PREVISTO</v>
          </cell>
          <cell r="Z3098">
            <v>0</v>
          </cell>
          <cell r="AA3098">
            <v>0</v>
          </cell>
          <cell r="AB3098">
            <v>0</v>
          </cell>
          <cell r="AC3098">
            <v>0</v>
          </cell>
          <cell r="AD3098" t="str">
            <v>NON PREVISTO</v>
          </cell>
          <cell r="AE3098" t="str">
            <v>NON PREVISTO</v>
          </cell>
          <cell r="AF3098" t="str">
            <v>NON PREVISTO</v>
          </cell>
          <cell r="AG3098" t="str">
            <v>NON PREVISTO</v>
          </cell>
          <cell r="AH3098" t="str">
            <v>NON PREVISTO</v>
          </cell>
        </row>
        <row r="3099">
          <cell r="A3099">
            <v>2007001</v>
          </cell>
          <cell r="B3099" t="str">
            <v>TRAPANO ORTOPEDICO</v>
          </cell>
          <cell r="C3099" t="str">
            <v>STRYKER CORP</v>
          </cell>
          <cell r="D3099" t="str">
            <v>MAN.DRILL/REAM. ROT.SYS.6 6295</v>
          </cell>
          <cell r="E3099" t="str">
            <v>0707901293</v>
          </cell>
          <cell r="F3099" t="str">
            <v>COMPONENTE</v>
          </cell>
          <cell r="G3099">
            <v>101631</v>
          </cell>
          <cell r="I3099" t="str">
            <v>S.PIETRO</v>
          </cell>
          <cell r="J3099" t="str">
            <v>BLOCCO OPERATORIO NUOVO/ORT.VASC.</v>
          </cell>
          <cell r="K3099" t="str">
            <v>BLOCCO OPERATORIO NUOVO/ORT.VASC.</v>
          </cell>
          <cell r="L3099" t="str">
            <v>BLOCCO OPERATORIO NUOVO/ORT.VASC.</v>
          </cell>
          <cell r="M3099" t="str">
            <v>COMPONENTE</v>
          </cell>
          <cell r="N3099">
            <v>101631</v>
          </cell>
          <cell r="P3099" t="str">
            <v>ANNUALE (NON DI NS COMPETENZA)</v>
          </cell>
          <cell r="Q3099" t="str">
            <v>ANNUALE (NON DI NS COMPETENZA)</v>
          </cell>
          <cell r="R3099" t="str">
            <v>NON PREVISTO</v>
          </cell>
          <cell r="T3099" t="str">
            <v>NON PREVISTO</v>
          </cell>
          <cell r="U3099">
            <v>0</v>
          </cell>
          <cell r="V3099">
            <v>0</v>
          </cell>
          <cell r="W3099">
            <v>0</v>
          </cell>
          <cell r="X3099">
            <v>0</v>
          </cell>
          <cell r="Y3099" t="str">
            <v>NON PREVISTO</v>
          </cell>
          <cell r="Z3099">
            <v>0</v>
          </cell>
          <cell r="AA3099">
            <v>0</v>
          </cell>
          <cell r="AB3099">
            <v>0</v>
          </cell>
          <cell r="AC3099">
            <v>0</v>
          </cell>
          <cell r="AD3099" t="str">
            <v>NON PREVISTO</v>
          </cell>
          <cell r="AE3099" t="str">
            <v>NON PREVISTO</v>
          </cell>
          <cell r="AF3099" t="str">
            <v>NON PREVISTO</v>
          </cell>
          <cell r="AG3099" t="str">
            <v>NON PREVISTO</v>
          </cell>
          <cell r="AH3099" t="str">
            <v>NON PREVISTO</v>
          </cell>
        </row>
        <row r="3100">
          <cell r="A3100">
            <v>2007002</v>
          </cell>
          <cell r="B3100" t="str">
            <v>SEGA PER ORTOPEDIA</v>
          </cell>
          <cell r="C3100" t="str">
            <v>STRYKER CORP</v>
          </cell>
          <cell r="D3100" t="str">
            <v>SEGA SAG.SYS.6 6298</v>
          </cell>
          <cell r="E3100" t="str">
            <v>0707503743</v>
          </cell>
          <cell r="F3100" t="str">
            <v>COMPONENTE</v>
          </cell>
          <cell r="G3100">
            <v>101631</v>
          </cell>
          <cell r="I3100" t="str">
            <v>S.PIETRO</v>
          </cell>
          <cell r="J3100" t="str">
            <v>BLOCCO OPERATORIO NUOVO/ORT.VASC.</v>
          </cell>
          <cell r="K3100" t="str">
            <v>BLOCCO OPERATORIO NUOVO/ORT.VASC.</v>
          </cell>
          <cell r="L3100" t="str">
            <v>BLOCCO OPERATORIO NUOVO/ORT.VASC.</v>
          </cell>
          <cell r="M3100" t="str">
            <v>COMPONENTE</v>
          </cell>
          <cell r="N3100">
            <v>101631</v>
          </cell>
          <cell r="P3100" t="str">
            <v>ANNUALE (NON DI NS COMPETENZA)</v>
          </cell>
          <cell r="Q3100" t="str">
            <v>ANNUALE (NON DI NS COMPETENZA)</v>
          </cell>
          <cell r="R3100" t="str">
            <v>NON PREVISTO</v>
          </cell>
          <cell r="T3100" t="str">
            <v>NON PREVISTO</v>
          </cell>
          <cell r="U3100">
            <v>0</v>
          </cell>
          <cell r="V3100">
            <v>0</v>
          </cell>
          <cell r="W3100">
            <v>0</v>
          </cell>
          <cell r="X3100">
            <v>0</v>
          </cell>
          <cell r="Y3100" t="str">
            <v>NON PREVISTO</v>
          </cell>
          <cell r="Z3100">
            <v>0</v>
          </cell>
          <cell r="AA3100">
            <v>0</v>
          </cell>
          <cell r="AB3100">
            <v>0</v>
          </cell>
          <cell r="AC3100">
            <v>0</v>
          </cell>
          <cell r="AD3100" t="str">
            <v>NON PREVISTO</v>
          </cell>
          <cell r="AE3100" t="str">
            <v>NON PREVISTO</v>
          </cell>
          <cell r="AF3100" t="str">
            <v>NON PREVISTO</v>
          </cell>
          <cell r="AG3100" t="str">
            <v>NON PREVISTO</v>
          </cell>
          <cell r="AH3100" t="str">
            <v>NON PREVISTO</v>
          </cell>
        </row>
        <row r="3101">
          <cell r="A3101">
            <v>2007003</v>
          </cell>
          <cell r="B3101" t="str">
            <v>MANIPOLO MOTORIZZATO PER CHIRURGIA ORTOPEDICA</v>
          </cell>
          <cell r="C3101" t="str">
            <v>STRYKER CORP</v>
          </cell>
          <cell r="D3101" t="str">
            <v>CORE UNIV.DRIVER+M.FIL. 5400-99</v>
          </cell>
          <cell r="E3101" t="str">
            <v>0707820283</v>
          </cell>
          <cell r="F3101" t="str">
            <v>COMPONENTE</v>
          </cell>
          <cell r="G3101">
            <v>101631</v>
          </cell>
          <cell r="I3101" t="str">
            <v>S.PIETRO</v>
          </cell>
          <cell r="J3101" t="str">
            <v>BLOCCO OPERATORIO NUOVO/ORT.VASC.</v>
          </cell>
          <cell r="K3101" t="str">
            <v>BLOCCO OPERATORIO NUOVO/ORT.VASC.</v>
          </cell>
          <cell r="L3101" t="str">
            <v>BLOCCO OPERATORIO NUOVO/ORT.VASC.</v>
          </cell>
          <cell r="M3101" t="str">
            <v>COMPONENTE</v>
          </cell>
          <cell r="N3101">
            <v>101631</v>
          </cell>
          <cell r="P3101" t="str">
            <v>ANNUALE (NON DI NS COMPETENZA)</v>
          </cell>
          <cell r="Q3101" t="str">
            <v>ANNUALE (NON DI NS COMPETENZA)</v>
          </cell>
          <cell r="R3101" t="str">
            <v>NON PREVISTO</v>
          </cell>
          <cell r="T3101" t="str">
            <v>NON PREVISTO</v>
          </cell>
          <cell r="U3101">
            <v>0</v>
          </cell>
          <cell r="V3101">
            <v>0</v>
          </cell>
          <cell r="W3101">
            <v>0</v>
          </cell>
          <cell r="X3101">
            <v>0</v>
          </cell>
          <cell r="Y3101" t="str">
            <v>NON PREVISTO</v>
          </cell>
          <cell r="Z3101">
            <v>0</v>
          </cell>
          <cell r="AA3101">
            <v>0</v>
          </cell>
          <cell r="AB3101">
            <v>0</v>
          </cell>
          <cell r="AC3101">
            <v>0</v>
          </cell>
          <cell r="AD3101" t="str">
            <v>NON PREVISTO</v>
          </cell>
          <cell r="AE3101" t="str">
            <v>NON PREVISTO</v>
          </cell>
          <cell r="AF3101" t="str">
            <v>NON PREVISTO</v>
          </cell>
          <cell r="AG3101" t="str">
            <v>NON PREVISTO</v>
          </cell>
          <cell r="AH3101" t="str">
            <v>NON PREVISTO</v>
          </cell>
        </row>
        <row r="3102">
          <cell r="A3102">
            <v>2007004</v>
          </cell>
          <cell r="B3102" t="str">
            <v>SEGA PER ORTOPEDIA</v>
          </cell>
          <cell r="C3102" t="str">
            <v>STRYKER CORP</v>
          </cell>
          <cell r="D3102" t="str">
            <v>SEGA RECIPRO. SIS. 6 6296</v>
          </cell>
          <cell r="E3102" t="str">
            <v>0708901753</v>
          </cell>
          <cell r="F3102" t="str">
            <v>COMPONENTE</v>
          </cell>
          <cell r="G3102">
            <v>101632</v>
          </cell>
          <cell r="I3102" t="str">
            <v>S.PIETRO</v>
          </cell>
          <cell r="J3102" t="str">
            <v>BLOCCO OPERATORIO NUOVO/ORT.VASC.</v>
          </cell>
          <cell r="K3102" t="str">
            <v>BLOCCO OPERATORIO NUOVO/ORT.VASC.</v>
          </cell>
          <cell r="L3102" t="str">
            <v>BLOCCO OPERATORIO NUOVO/ORT.VASC.</v>
          </cell>
          <cell r="M3102" t="str">
            <v>COMPONENTE</v>
          </cell>
          <cell r="N3102">
            <v>101632</v>
          </cell>
          <cell r="P3102" t="str">
            <v>ANNUALE (NON DI NS COMPETENZA)</v>
          </cell>
          <cell r="Q3102" t="str">
            <v>ANNUALE (NON DI NS COMPETENZA)</v>
          </cell>
          <cell r="R3102" t="str">
            <v>NON PREVISTO</v>
          </cell>
          <cell r="T3102" t="str">
            <v>NON PREVISTO</v>
          </cell>
          <cell r="U3102">
            <v>0</v>
          </cell>
          <cell r="V3102">
            <v>0</v>
          </cell>
          <cell r="W3102">
            <v>0</v>
          </cell>
          <cell r="X3102">
            <v>0</v>
          </cell>
          <cell r="Y3102" t="str">
            <v>NON PREVISTO</v>
          </cell>
          <cell r="Z3102">
            <v>0</v>
          </cell>
          <cell r="AA3102">
            <v>0</v>
          </cell>
          <cell r="AB3102">
            <v>0</v>
          </cell>
          <cell r="AC3102">
            <v>0</v>
          </cell>
          <cell r="AD3102" t="str">
            <v>NON PREVISTO</v>
          </cell>
          <cell r="AE3102" t="str">
            <v>NON PREVISTO</v>
          </cell>
          <cell r="AF3102" t="str">
            <v>NON PREVISTO</v>
          </cell>
          <cell r="AG3102" t="str">
            <v>NON PREVISTO</v>
          </cell>
          <cell r="AH3102" t="str">
            <v>NON PREVISTO</v>
          </cell>
        </row>
        <row r="3103">
          <cell r="A3103">
            <v>2007005</v>
          </cell>
          <cell r="B3103" t="str">
            <v>TRAPANO ORTOPEDICO</v>
          </cell>
          <cell r="C3103" t="str">
            <v>STRYKER CORP</v>
          </cell>
          <cell r="D3103" t="str">
            <v>MAN.DRILL/REAM. ROT.SYS.6 6295</v>
          </cell>
          <cell r="E3103" t="str">
            <v>0708701383</v>
          </cell>
          <cell r="F3103" t="str">
            <v>COMPONENTE</v>
          </cell>
          <cell r="G3103">
            <v>101632</v>
          </cell>
          <cell r="I3103" t="str">
            <v>S.PIETRO</v>
          </cell>
          <cell r="J3103" t="str">
            <v>BLOCCO OPERATORIO NUOVO/ORT.VASC.</v>
          </cell>
          <cell r="K3103" t="str">
            <v>BLOCCO OPERATORIO NUOVO/ORT.VASC.</v>
          </cell>
          <cell r="L3103" t="str">
            <v>BLOCCO OPERATORIO NUOVO/ORT.VASC.</v>
          </cell>
          <cell r="M3103" t="str">
            <v>COMPONENTE</v>
          </cell>
          <cell r="N3103">
            <v>101632</v>
          </cell>
          <cell r="P3103" t="str">
            <v>ANNUALE (NON DI NS COMPETENZA)</v>
          </cell>
          <cell r="Q3103" t="str">
            <v>ANNUALE (NON DI NS COMPETENZA)</v>
          </cell>
          <cell r="R3103" t="str">
            <v>NON PREVISTO</v>
          </cell>
          <cell r="T3103" t="str">
            <v>NON PREVISTO</v>
          </cell>
          <cell r="U3103">
            <v>0</v>
          </cell>
          <cell r="V3103">
            <v>0</v>
          </cell>
          <cell r="W3103">
            <v>0</v>
          </cell>
          <cell r="X3103">
            <v>0</v>
          </cell>
          <cell r="Y3103" t="str">
            <v>NON PREVISTO</v>
          </cell>
          <cell r="Z3103">
            <v>0</v>
          </cell>
          <cell r="AA3103">
            <v>0</v>
          </cell>
          <cell r="AB3103">
            <v>0</v>
          </cell>
          <cell r="AC3103">
            <v>0</v>
          </cell>
          <cell r="AD3103" t="str">
            <v>NON PREVISTO</v>
          </cell>
          <cell r="AE3103" t="str">
            <v>NON PREVISTO</v>
          </cell>
          <cell r="AF3103" t="str">
            <v>NON PREVISTO</v>
          </cell>
          <cell r="AG3103" t="str">
            <v>NON PREVISTO</v>
          </cell>
          <cell r="AH3103" t="str">
            <v>NON PREVISTO</v>
          </cell>
        </row>
        <row r="3104">
          <cell r="A3104">
            <v>2007006</v>
          </cell>
          <cell r="B3104" t="str">
            <v>SEGA PER ORTOPEDIA</v>
          </cell>
          <cell r="C3104" t="str">
            <v>STRYKER CORP</v>
          </cell>
          <cell r="D3104" t="str">
            <v>SEGA SAG.SYS.6 6298</v>
          </cell>
          <cell r="E3104" t="str">
            <v>0707503703</v>
          </cell>
          <cell r="F3104" t="str">
            <v>COMPONENTE</v>
          </cell>
          <cell r="G3104">
            <v>101632</v>
          </cell>
          <cell r="I3104" t="str">
            <v>S.PIETRO</v>
          </cell>
          <cell r="J3104" t="str">
            <v>BLOCCO OPERATORIO NUOVO/ORT.VASC.</v>
          </cell>
          <cell r="K3104" t="str">
            <v>BLOCCO OPERATORIO NUOVO/ORT.VASC.</v>
          </cell>
          <cell r="L3104" t="str">
            <v>BLOCCO OPERATORIO NUOVO/ORT.VASC.</v>
          </cell>
          <cell r="M3104" t="str">
            <v>COMPONENTE</v>
          </cell>
          <cell r="N3104">
            <v>101632</v>
          </cell>
          <cell r="P3104" t="str">
            <v>ANNUALE (NON DI NS COMPETENZA)</v>
          </cell>
          <cell r="Q3104" t="str">
            <v>ANNUALE (NON DI NS COMPETENZA)</v>
          </cell>
          <cell r="R3104" t="str">
            <v>NON PREVISTO</v>
          </cell>
          <cell r="T3104" t="str">
            <v>NON PREVISTO</v>
          </cell>
          <cell r="U3104">
            <v>0</v>
          </cell>
          <cell r="V3104">
            <v>0</v>
          </cell>
          <cell r="W3104">
            <v>0</v>
          </cell>
          <cell r="X3104">
            <v>0</v>
          </cell>
          <cell r="Y3104" t="str">
            <v>NON PREVISTO</v>
          </cell>
          <cell r="Z3104">
            <v>0</v>
          </cell>
          <cell r="AA3104">
            <v>0</v>
          </cell>
          <cell r="AB3104">
            <v>0</v>
          </cell>
          <cell r="AC3104">
            <v>0</v>
          </cell>
          <cell r="AD3104" t="str">
            <v>NON PREVISTO</v>
          </cell>
          <cell r="AE3104" t="str">
            <v>NON PREVISTO</v>
          </cell>
          <cell r="AF3104" t="str">
            <v>NON PREVISTO</v>
          </cell>
          <cell r="AG3104" t="str">
            <v>NON PREVISTO</v>
          </cell>
          <cell r="AH3104" t="str">
            <v>NON PREVISTO</v>
          </cell>
        </row>
        <row r="3105">
          <cell r="A3105">
            <v>2008018</v>
          </cell>
          <cell r="B3105" t="str">
            <v>TELECAMERA</v>
          </cell>
          <cell r="C3105" t="str">
            <v>STRYKER CORP</v>
          </cell>
          <cell r="D3105" t="str">
            <v>TEST. TELECAMERA 3CCD 1188</v>
          </cell>
          <cell r="E3105" t="str">
            <v>08D019574</v>
          </cell>
          <cell r="F3105" t="str">
            <v>COMPONENTE</v>
          </cell>
          <cell r="G3105">
            <v>100064</v>
          </cell>
          <cell r="I3105" t="str">
            <v>S.PIETRO</v>
          </cell>
          <cell r="J3105" t="str">
            <v>BLOCCO OPERATORIO</v>
          </cell>
          <cell r="K3105" t="str">
            <v>BLOCCO OPERATORIO</v>
          </cell>
          <cell r="L3105" t="str">
            <v>BLOCCO OPERATORIO SALA 1</v>
          </cell>
          <cell r="M3105" t="str">
            <v>COMPONENTE</v>
          </cell>
          <cell r="N3105" t="str">
            <v>100064</v>
          </cell>
          <cell r="P3105" t="str">
            <v>ANNUALE</v>
          </cell>
          <cell r="Q3105" t="str">
            <v>ANNUALE</v>
          </cell>
          <cell r="R3105" t="str">
            <v>NON PREVISTO</v>
          </cell>
          <cell r="T3105" t="str">
            <v>DA FARE</v>
          </cell>
          <cell r="U3105" t="str">
            <v>8018</v>
          </cell>
          <cell r="V3105">
            <v>46260</v>
          </cell>
          <cell r="W3105" t="str">
            <v>POSITIVO</v>
          </cell>
          <cell r="X3105" t="str">
            <v>VSE ESEGUITA CON APP PADRE</v>
          </cell>
          <cell r="Y3105" t="str">
            <v>DA FARE</v>
          </cell>
          <cell r="Z3105" t="str">
            <v>8018</v>
          </cell>
          <cell r="AA3105">
            <v>46260</v>
          </cell>
          <cell r="AB3105" t="str">
            <v>POSITIVO</v>
          </cell>
          <cell r="AC3105">
            <v>0</v>
          </cell>
          <cell r="AD3105" t="str">
            <v>NON PREVISTO</v>
          </cell>
          <cell r="AE3105" t="str">
            <v>NON PREVISTO</v>
          </cell>
          <cell r="AF3105" t="str">
            <v>NON PREVISTO</v>
          </cell>
          <cell r="AG3105" t="str">
            <v>NON PREVISTO</v>
          </cell>
          <cell r="AH3105" t="str">
            <v>NON PREVISTO</v>
          </cell>
        </row>
        <row r="3106">
          <cell r="A3106">
            <v>2008019</v>
          </cell>
          <cell r="B3106" t="str">
            <v>OTTICA RIGIDA</v>
          </cell>
          <cell r="C3106" t="str">
            <v>STRYKER CORP</v>
          </cell>
          <cell r="D3106" t="str">
            <v>0° 10 MM</v>
          </cell>
          <cell r="E3106" t="str">
            <v>528541</v>
          </cell>
          <cell r="F3106" t="str">
            <v>SINGOLA</v>
          </cell>
          <cell r="G3106">
            <v>101748</v>
          </cell>
          <cell r="I3106" t="str">
            <v>S.PIETRO</v>
          </cell>
          <cell r="J3106" t="str">
            <v>BLOCCO OPERATORIO</v>
          </cell>
          <cell r="K3106" t="str">
            <v>BLOCCO OPERATORIO</v>
          </cell>
          <cell r="L3106" t="str">
            <v>BLOCCO OPERATORIO</v>
          </cell>
          <cell r="M3106" t="str">
            <v>SINGOLA</v>
          </cell>
          <cell r="N3106">
            <v>101748</v>
          </cell>
          <cell r="P3106" t="str">
            <v>NON PREVISTO</v>
          </cell>
          <cell r="Q3106" t="str">
            <v>NON PREVISTO</v>
          </cell>
          <cell r="R3106" t="str">
            <v>NON PREVISTO</v>
          </cell>
          <cell r="T3106" t="str">
            <v>NON PREVISTO</v>
          </cell>
          <cell r="U3106">
            <v>0</v>
          </cell>
          <cell r="V3106">
            <v>0</v>
          </cell>
          <cell r="W3106">
            <v>0</v>
          </cell>
          <cell r="X3106">
            <v>0</v>
          </cell>
          <cell r="Y3106" t="str">
            <v>NON PREVISTO</v>
          </cell>
          <cell r="Z3106">
            <v>0</v>
          </cell>
          <cell r="AA3106">
            <v>0</v>
          </cell>
          <cell r="AB3106">
            <v>0</v>
          </cell>
          <cell r="AC3106">
            <v>0</v>
          </cell>
          <cell r="AD3106" t="str">
            <v>NON PREVISTO</v>
          </cell>
          <cell r="AE3106" t="str">
            <v>NON PREVISTO</v>
          </cell>
          <cell r="AF3106" t="str">
            <v>NON PREVISTO</v>
          </cell>
          <cell r="AG3106" t="str">
            <v>NON PREVISTO</v>
          </cell>
          <cell r="AH3106" t="str">
            <v>NON PREVISTO</v>
          </cell>
        </row>
        <row r="3107">
          <cell r="A3107">
            <v>2009007</v>
          </cell>
          <cell r="B3107" t="str">
            <v>SEGA PER ORTOPEDIA</v>
          </cell>
          <cell r="C3107" t="str">
            <v>STRYKER CORP</v>
          </cell>
          <cell r="D3107" t="str">
            <v>SEGA SAGIT. SYS.6 COD. 6208</v>
          </cell>
          <cell r="E3107" t="str">
            <v>0834503363</v>
          </cell>
          <cell r="I3107" t="str">
            <v>S.PIETRO</v>
          </cell>
          <cell r="J3107" t="str">
            <v>BLOCCO OPERATORIO NUOVO/ORT.VASC.</v>
          </cell>
          <cell r="K3107" t="str">
            <v>BLOCCO OPERATORIO NUOVO/ORT.VASC.</v>
          </cell>
          <cell r="L3107" t="str">
            <v>BLOCCO OPERATORIO NUOVO/ORT.VASC.</v>
          </cell>
          <cell r="P3107" t="str">
            <v>ANNUALE (NON DI NS COMPETENZA)</v>
          </cell>
          <cell r="Q3107" t="str">
            <v>ANNUALE (NON DI NS COMPETENZA)</v>
          </cell>
          <cell r="R3107" t="str">
            <v>NON PREVISTO</v>
          </cell>
          <cell r="T3107" t="str">
            <v>NON PREVISTO</v>
          </cell>
          <cell r="U3107">
            <v>0</v>
          </cell>
          <cell r="V3107">
            <v>0</v>
          </cell>
          <cell r="W3107">
            <v>0</v>
          </cell>
          <cell r="X3107">
            <v>0</v>
          </cell>
          <cell r="Y3107" t="str">
            <v>NON PREVISTO</v>
          </cell>
          <cell r="Z3107">
            <v>0</v>
          </cell>
          <cell r="AA3107">
            <v>0</v>
          </cell>
          <cell r="AB3107">
            <v>0</v>
          </cell>
          <cell r="AC3107">
            <v>0</v>
          </cell>
          <cell r="AD3107" t="str">
            <v>NON PREVISTO</v>
          </cell>
          <cell r="AE3107" t="str">
            <v>NON PREVISTO</v>
          </cell>
          <cell r="AF3107" t="str">
            <v>NON PREVISTO</v>
          </cell>
          <cell r="AG3107" t="str">
            <v>NON PREVISTO</v>
          </cell>
          <cell r="AH3107" t="str">
            <v>NON PREVISTO</v>
          </cell>
        </row>
        <row r="3108">
          <cell r="A3108">
            <v>2009008</v>
          </cell>
          <cell r="B3108" t="str">
            <v>TRAPANO ORTOPEDICO</v>
          </cell>
          <cell r="C3108" t="str">
            <v>STRYKER CORP</v>
          </cell>
          <cell r="D3108" t="str">
            <v>MANIPOLO DOPPIO GRILL SYST.6 COD 6205</v>
          </cell>
          <cell r="E3108" t="str">
            <v>0904207443</v>
          </cell>
          <cell r="I3108" t="str">
            <v>S.PIETRO</v>
          </cell>
          <cell r="J3108" t="str">
            <v>BLOCCO OPERATORIO NUOVO/ORT.VASC.</v>
          </cell>
          <cell r="K3108" t="str">
            <v>BLOCCO OPERATORIO NUOVO/ORT.VASC.</v>
          </cell>
          <cell r="L3108" t="str">
            <v>BLOCCO OPERATORIO NUOVO/ORT.VASC.</v>
          </cell>
          <cell r="P3108" t="str">
            <v>ANNUALE (NON DI NS COMPETENZA)</v>
          </cell>
          <cell r="Q3108" t="str">
            <v>ANNUALE (NON DI NS COMPETENZA)</v>
          </cell>
          <cell r="R3108" t="str">
            <v>NON PREVISTO</v>
          </cell>
          <cell r="T3108" t="str">
            <v>NON PREVISTO</v>
          </cell>
          <cell r="U3108">
            <v>0</v>
          </cell>
          <cell r="V3108">
            <v>0</v>
          </cell>
          <cell r="W3108">
            <v>0</v>
          </cell>
          <cell r="X3108">
            <v>0</v>
          </cell>
          <cell r="Y3108" t="str">
            <v>NON PREVISTO</v>
          </cell>
          <cell r="Z3108">
            <v>0</v>
          </cell>
          <cell r="AA3108">
            <v>0</v>
          </cell>
          <cell r="AB3108">
            <v>0</v>
          </cell>
          <cell r="AC3108">
            <v>0</v>
          </cell>
          <cell r="AD3108" t="str">
            <v>NON PREVISTO</v>
          </cell>
          <cell r="AE3108" t="str">
            <v>NON PREVISTO</v>
          </cell>
          <cell r="AF3108" t="str">
            <v>NON PREVISTO</v>
          </cell>
          <cell r="AG3108" t="str">
            <v>NON PREVISTO</v>
          </cell>
          <cell r="AH3108" t="str">
            <v>NON PREVISTO</v>
          </cell>
        </row>
        <row r="3109">
          <cell r="A3109">
            <v>2009009</v>
          </cell>
          <cell r="B3109" t="str">
            <v>SEGA PER ORTOPEDIA</v>
          </cell>
          <cell r="C3109" t="str">
            <v>STRYKER CORP</v>
          </cell>
          <cell r="D3109" t="str">
            <v>SEGA SAGIT. SYS.6 COD. 6208</v>
          </cell>
          <cell r="E3109" t="str">
            <v>0920401433</v>
          </cell>
          <cell r="I3109" t="str">
            <v>S.PIETRO</v>
          </cell>
          <cell r="J3109" t="str">
            <v>BLOCCO OPERATORIO NUOVO/ORT.VASC.</v>
          </cell>
          <cell r="K3109" t="str">
            <v>BLOCCO OPERATORIO NUOVO/ORT.VASC.</v>
          </cell>
          <cell r="L3109" t="str">
            <v>BLOCCO OPERATORIO NUOVO/ORT.VASC.</v>
          </cell>
          <cell r="P3109" t="str">
            <v>ANNUALE (NON DI NS COMPETENZA)</v>
          </cell>
          <cell r="Q3109" t="str">
            <v>ANNUALE (NON DI NS COMPETENZA)</v>
          </cell>
          <cell r="R3109" t="str">
            <v>NON PREVISTO</v>
          </cell>
          <cell r="T3109" t="str">
            <v>NON PREVISTO</v>
          </cell>
          <cell r="U3109">
            <v>0</v>
          </cell>
          <cell r="V3109">
            <v>0</v>
          </cell>
          <cell r="W3109">
            <v>0</v>
          </cell>
          <cell r="X3109">
            <v>0</v>
          </cell>
          <cell r="Y3109" t="str">
            <v>NON PREVISTO</v>
          </cell>
          <cell r="Z3109">
            <v>0</v>
          </cell>
          <cell r="AA3109">
            <v>0</v>
          </cell>
          <cell r="AB3109">
            <v>0</v>
          </cell>
          <cell r="AC3109">
            <v>0</v>
          </cell>
          <cell r="AD3109" t="str">
            <v>NON PREVISTO</v>
          </cell>
          <cell r="AE3109" t="str">
            <v>NON PREVISTO</v>
          </cell>
          <cell r="AF3109" t="str">
            <v>NON PREVISTO</v>
          </cell>
          <cell r="AG3109" t="str">
            <v>NON PREVISTO</v>
          </cell>
          <cell r="AH3109" t="str">
            <v>NON PREVISTO</v>
          </cell>
        </row>
        <row r="3110">
          <cell r="A3110">
            <v>2009010</v>
          </cell>
          <cell r="B3110" t="str">
            <v>TRAPANO ORTOPEDICO</v>
          </cell>
          <cell r="C3110" t="str">
            <v>STRYKER CORP</v>
          </cell>
          <cell r="D3110" t="str">
            <v>MANIPOLO DOPPIO GRILL SYST.6 COD 6205</v>
          </cell>
          <cell r="E3110" t="str">
            <v>0921509673</v>
          </cell>
          <cell r="I3110" t="str">
            <v>S.PIETRO</v>
          </cell>
          <cell r="J3110" t="str">
            <v>BLOCCO OPERATORIO NUOVO/ORT.VASC.</v>
          </cell>
          <cell r="K3110" t="str">
            <v>BLOCCO OPERATORIO NUOVO/ORT.VASC.</v>
          </cell>
          <cell r="L3110" t="str">
            <v>BLOCCO OPERATORIO NUOVO/ORT.VASC.</v>
          </cell>
          <cell r="P3110" t="str">
            <v>ANNUALE (NON DI NS COMPETENZA)</v>
          </cell>
          <cell r="Q3110" t="str">
            <v>ANNUALE (NON DI NS COMPETENZA)</v>
          </cell>
          <cell r="R3110" t="str">
            <v>NON PREVISTO</v>
          </cell>
          <cell r="T3110" t="str">
            <v>NON PREVISTO</v>
          </cell>
          <cell r="U3110">
            <v>0</v>
          </cell>
          <cell r="V3110">
            <v>0</v>
          </cell>
          <cell r="W3110">
            <v>0</v>
          </cell>
          <cell r="X3110">
            <v>0</v>
          </cell>
          <cell r="Y3110" t="str">
            <v>NON PREVISTO</v>
          </cell>
          <cell r="Z3110">
            <v>0</v>
          </cell>
          <cell r="AA3110">
            <v>0</v>
          </cell>
          <cell r="AB3110">
            <v>0</v>
          </cell>
          <cell r="AC3110">
            <v>0</v>
          </cell>
          <cell r="AD3110" t="str">
            <v>NON PREVISTO</v>
          </cell>
          <cell r="AE3110" t="str">
            <v>NON PREVISTO</v>
          </cell>
          <cell r="AF3110" t="str">
            <v>NON PREVISTO</v>
          </cell>
          <cell r="AG3110" t="str">
            <v>NON PREVISTO</v>
          </cell>
          <cell r="AH3110" t="str">
            <v>NON PREVISTO</v>
          </cell>
        </row>
        <row r="3111">
          <cell r="A3111">
            <v>2010003</v>
          </cell>
          <cell r="B3111" t="str">
            <v>OTTICA RIGIDA</v>
          </cell>
          <cell r="C3111" t="str">
            <v>STRYKER CORP</v>
          </cell>
          <cell r="D3111" t="str">
            <v>0° 10 MM</v>
          </cell>
          <cell r="E3111" t="str">
            <v>653678</v>
          </cell>
          <cell r="F3111" t="str">
            <v>SINGOLA</v>
          </cell>
          <cell r="G3111">
            <v>2010003</v>
          </cell>
          <cell r="I3111" t="str">
            <v>S.PIETRO</v>
          </cell>
          <cell r="J3111" t="str">
            <v>BLOCCO OPERATORIO</v>
          </cell>
          <cell r="K3111" t="str">
            <v>BLOCCO OPERATORIO</v>
          </cell>
          <cell r="L3111" t="str">
            <v>BLOCCO OPERATORIO</v>
          </cell>
          <cell r="M3111" t="str">
            <v>SINGOLA</v>
          </cell>
          <cell r="N3111">
            <v>2010003</v>
          </cell>
          <cell r="P3111" t="str">
            <v>NON PREVISTO</v>
          </cell>
          <cell r="Q3111" t="str">
            <v>NON PREVISTO</v>
          </cell>
          <cell r="R3111" t="str">
            <v>NON PREVISTO</v>
          </cell>
          <cell r="T3111" t="str">
            <v>NON PREVISTO</v>
          </cell>
          <cell r="U3111">
            <v>0</v>
          </cell>
          <cell r="V3111">
            <v>0</v>
          </cell>
          <cell r="W3111">
            <v>0</v>
          </cell>
          <cell r="X3111">
            <v>0</v>
          </cell>
          <cell r="Y3111" t="str">
            <v>NON PREVISTO</v>
          </cell>
          <cell r="Z3111">
            <v>0</v>
          </cell>
          <cell r="AA3111">
            <v>0</v>
          </cell>
          <cell r="AB3111">
            <v>0</v>
          </cell>
          <cell r="AC3111">
            <v>0</v>
          </cell>
          <cell r="AD3111" t="str">
            <v>NON PREVISTO</v>
          </cell>
          <cell r="AE3111" t="str">
            <v>NON PREVISTO</v>
          </cell>
          <cell r="AF3111" t="str">
            <v>NON PREVISTO</v>
          </cell>
          <cell r="AG3111" t="str">
            <v>NON PREVISTO</v>
          </cell>
          <cell r="AH3111" t="str">
            <v>NON PREVISTO</v>
          </cell>
        </row>
        <row r="3112">
          <cell r="A3112">
            <v>2010005</v>
          </cell>
          <cell r="B3112" t="str">
            <v>TELECAMERA</v>
          </cell>
          <cell r="C3112" t="str">
            <v>STRYKER CORP</v>
          </cell>
          <cell r="D3112" t="str">
            <v>TESTINA 1288HD</v>
          </cell>
          <cell r="E3112" t="str">
            <v>10H055034</v>
          </cell>
          <cell r="F3112" t="str">
            <v>COMPONENTE</v>
          </cell>
          <cell r="G3112">
            <v>102097</v>
          </cell>
          <cell r="I3112" t="str">
            <v>S.PIETRO</v>
          </cell>
          <cell r="J3112" t="str">
            <v>BLOCCO OPERATORIO</v>
          </cell>
          <cell r="K3112" t="str">
            <v>BLOCCO OPERATORIO</v>
          </cell>
          <cell r="L3112" t="str">
            <v>NON TROVATO</v>
          </cell>
          <cell r="P3112" t="str">
            <v>ANNUALE</v>
          </cell>
          <cell r="Q3112" t="str">
            <v>ANNUALE</v>
          </cell>
          <cell r="R3112" t="str">
            <v>NON PREVISTO</v>
          </cell>
          <cell r="T3112" t="str">
            <v>DA FARE</v>
          </cell>
          <cell r="U3112">
            <v>0</v>
          </cell>
          <cell r="V3112">
            <v>0</v>
          </cell>
          <cell r="W3112">
            <v>0</v>
          </cell>
          <cell r="X3112">
            <v>0</v>
          </cell>
          <cell r="Y3112" t="str">
            <v>DA FARE</v>
          </cell>
          <cell r="Z3112">
            <v>0</v>
          </cell>
          <cell r="AA3112">
            <v>0</v>
          </cell>
          <cell r="AB3112">
            <v>0</v>
          </cell>
          <cell r="AC3112">
            <v>0</v>
          </cell>
          <cell r="AD3112" t="str">
            <v>NON PREVISTO</v>
          </cell>
          <cell r="AE3112" t="str">
            <v>NON PREVISTO</v>
          </cell>
          <cell r="AF3112" t="str">
            <v>NON PREVISTO</v>
          </cell>
          <cell r="AG3112" t="str">
            <v>NON PREVISTO</v>
          </cell>
          <cell r="AH3112" t="str">
            <v>NON PREVISTO</v>
          </cell>
        </row>
        <row r="3113">
          <cell r="A3113">
            <v>2010007</v>
          </cell>
          <cell r="B3113" t="str">
            <v>LAPAROSCOPIO OTTICA RIGIDA</v>
          </cell>
          <cell r="C3113" t="str">
            <v>STORZ KARL GMBH &amp; CO KG</v>
          </cell>
          <cell r="D3113" t="str">
            <v>26003 BA 30° 10 MM</v>
          </cell>
          <cell r="E3113" t="str">
            <v>428590</v>
          </cell>
          <cell r="F3113" t="str">
            <v>SINGOLA</v>
          </cell>
          <cell r="G3113">
            <v>2010007</v>
          </cell>
          <cell r="I3113" t="str">
            <v>S.PIETRO</v>
          </cell>
          <cell r="J3113" t="str">
            <v>BLOCCO OPERATORIO</v>
          </cell>
          <cell r="K3113" t="str">
            <v>BLOCCO OPERATORIO</v>
          </cell>
          <cell r="L3113" t="str">
            <v>BLOCCO OPERATORIO</v>
          </cell>
          <cell r="M3113" t="str">
            <v>SINGOLA</v>
          </cell>
          <cell r="N3113">
            <v>2010007</v>
          </cell>
          <cell r="P3113" t="str">
            <v>NON PREVISTO</v>
          </cell>
          <cell r="Q3113" t="str">
            <v>NON PREVISTO</v>
          </cell>
          <cell r="R3113" t="str">
            <v>NON PREVISTO</v>
          </cell>
          <cell r="T3113" t="str">
            <v>NON PREVISTO</v>
          </cell>
          <cell r="U3113">
            <v>0</v>
          </cell>
          <cell r="V3113">
            <v>0</v>
          </cell>
          <cell r="W3113">
            <v>0</v>
          </cell>
          <cell r="X3113">
            <v>0</v>
          </cell>
          <cell r="Y3113" t="str">
            <v>NON PREVISTO</v>
          </cell>
          <cell r="Z3113">
            <v>0</v>
          </cell>
          <cell r="AA3113">
            <v>0</v>
          </cell>
          <cell r="AB3113">
            <v>0</v>
          </cell>
          <cell r="AC3113">
            <v>0</v>
          </cell>
          <cell r="AD3113" t="str">
            <v>NON PREVISTO</v>
          </cell>
          <cell r="AE3113" t="str">
            <v>NON PREVISTO</v>
          </cell>
          <cell r="AF3113" t="str">
            <v>NON PREVISTO</v>
          </cell>
          <cell r="AG3113" t="str">
            <v>NON PREVISTO</v>
          </cell>
          <cell r="AH3113" t="str">
            <v>NON PREVISTO</v>
          </cell>
        </row>
        <row r="3114">
          <cell r="A3114">
            <v>2012001</v>
          </cell>
          <cell r="B3114" t="str">
            <v>OTTICA RIGIDA</v>
          </cell>
          <cell r="C3114" t="str">
            <v>STRYKER CORP</v>
          </cell>
          <cell r="D3114" t="str">
            <v>30° 10 MM</v>
          </cell>
          <cell r="E3114" t="str">
            <v>704819</v>
          </cell>
          <cell r="F3114" t="str">
            <v>SINGOLA</v>
          </cell>
          <cell r="G3114">
            <v>2012001</v>
          </cell>
          <cell r="I3114" t="str">
            <v>S.PIETRO</v>
          </cell>
          <cell r="J3114" t="str">
            <v>BLOCCO OPERATORIO</v>
          </cell>
          <cell r="K3114" t="str">
            <v>BLOCCO OPERATORIO</v>
          </cell>
          <cell r="L3114" t="str">
            <v>BLOCCO OPERATORIO</v>
          </cell>
          <cell r="M3114" t="str">
            <v>SINGOLA</v>
          </cell>
          <cell r="N3114">
            <v>2012001</v>
          </cell>
          <cell r="P3114" t="str">
            <v>NON PREVISTO</v>
          </cell>
          <cell r="Q3114" t="str">
            <v>NON PREVISTO</v>
          </cell>
          <cell r="R3114" t="str">
            <v>NON PREVISTO</v>
          </cell>
          <cell r="T3114" t="str">
            <v>NON PREVISTO</v>
          </cell>
          <cell r="U3114">
            <v>0</v>
          </cell>
          <cell r="V3114">
            <v>0</v>
          </cell>
          <cell r="W3114">
            <v>0</v>
          </cell>
          <cell r="X3114">
            <v>0</v>
          </cell>
          <cell r="Y3114" t="str">
            <v>NON PREVISTO</v>
          </cell>
          <cell r="Z3114">
            <v>0</v>
          </cell>
          <cell r="AA3114">
            <v>0</v>
          </cell>
          <cell r="AB3114">
            <v>0</v>
          </cell>
          <cell r="AC3114">
            <v>0</v>
          </cell>
          <cell r="AD3114" t="str">
            <v>NON PREVISTO</v>
          </cell>
          <cell r="AE3114" t="str">
            <v>NON PREVISTO</v>
          </cell>
          <cell r="AF3114" t="str">
            <v>NON PREVISTO</v>
          </cell>
          <cell r="AG3114" t="str">
            <v>NON PREVISTO</v>
          </cell>
          <cell r="AH3114" t="str">
            <v>NON PREVISTO</v>
          </cell>
        </row>
        <row r="3115">
          <cell r="A3115">
            <v>2012002</v>
          </cell>
          <cell r="B3115" t="str">
            <v>LAPAROSCOPIO OTTICA RIGIDA</v>
          </cell>
          <cell r="C3115" t="str">
            <v>STORZ MEDICAL AG</v>
          </cell>
          <cell r="D3115" t="str">
            <v>26048 BA 30°</v>
          </cell>
          <cell r="E3115" t="str">
            <v>1798798</v>
          </cell>
          <cell r="F3115" t="str">
            <v>SINGOLA</v>
          </cell>
          <cell r="G3115">
            <v>2012002</v>
          </cell>
          <cell r="I3115" t="str">
            <v>S.PIETRO</v>
          </cell>
          <cell r="J3115" t="str">
            <v>BLOCCO OPERATORIO</v>
          </cell>
          <cell r="K3115" t="str">
            <v>BLOCCO OPERATORIO</v>
          </cell>
          <cell r="L3115" t="str">
            <v>BLOCCO OPERATORIO</v>
          </cell>
          <cell r="M3115" t="str">
            <v>SINGOLA</v>
          </cell>
          <cell r="N3115">
            <v>2012002</v>
          </cell>
          <cell r="P3115" t="str">
            <v>NON PREVISTO</v>
          </cell>
          <cell r="Q3115" t="str">
            <v>NON PREVISTO</v>
          </cell>
          <cell r="R3115" t="str">
            <v>NON PREVISTO</v>
          </cell>
          <cell r="T3115" t="str">
            <v>NON PREVISTO</v>
          </cell>
          <cell r="U3115">
            <v>0</v>
          </cell>
          <cell r="V3115">
            <v>0</v>
          </cell>
          <cell r="W3115">
            <v>0</v>
          </cell>
          <cell r="X3115">
            <v>0</v>
          </cell>
          <cell r="Y3115" t="str">
            <v>NON PREVISTO</v>
          </cell>
          <cell r="Z3115">
            <v>0</v>
          </cell>
          <cell r="AA3115">
            <v>0</v>
          </cell>
          <cell r="AB3115">
            <v>0</v>
          </cell>
          <cell r="AC3115">
            <v>0</v>
          </cell>
          <cell r="AD3115" t="str">
            <v>NON PREVISTO</v>
          </cell>
          <cell r="AE3115" t="str">
            <v>NON PREVISTO</v>
          </cell>
          <cell r="AF3115" t="str">
            <v>NON PREVISTO</v>
          </cell>
          <cell r="AG3115" t="str">
            <v>NON PREVISTO</v>
          </cell>
          <cell r="AH3115" t="str">
            <v>NON PREVISTO</v>
          </cell>
        </row>
        <row r="3116">
          <cell r="A3116">
            <v>2014002</v>
          </cell>
          <cell r="B3116" t="str">
            <v>OTTICA RIGIDA</v>
          </cell>
          <cell r="C3116" t="str">
            <v>STRYKER CORP</v>
          </cell>
          <cell r="D3116" t="str">
            <v>30° 10 MM</v>
          </cell>
          <cell r="E3116" t="str">
            <v>914934</v>
          </cell>
          <cell r="F3116" t="str">
            <v>SINGOLA</v>
          </cell>
          <cell r="G3116">
            <v>2014002</v>
          </cell>
          <cell r="I3116" t="str">
            <v>S.PIETRO</v>
          </cell>
          <cell r="J3116" t="str">
            <v>BLOCCO OPERATORIO</v>
          </cell>
          <cell r="K3116" t="str">
            <v>BLOCCO OPERATORIO</v>
          </cell>
          <cell r="L3116" t="str">
            <v>BLOCCO OPERATORIO</v>
          </cell>
          <cell r="M3116" t="str">
            <v>SINGOLA</v>
          </cell>
          <cell r="N3116">
            <v>2014002</v>
          </cell>
          <cell r="P3116" t="str">
            <v>NON PREVISTO</v>
          </cell>
          <cell r="Q3116" t="str">
            <v>NON PREVISTO</v>
          </cell>
          <cell r="R3116" t="str">
            <v>NON PREVISTO</v>
          </cell>
          <cell r="T3116" t="str">
            <v>NON PREVISTO</v>
          </cell>
          <cell r="U3116">
            <v>0</v>
          </cell>
          <cell r="V3116">
            <v>0</v>
          </cell>
          <cell r="W3116">
            <v>0</v>
          </cell>
          <cell r="X3116">
            <v>0</v>
          </cell>
          <cell r="Y3116" t="str">
            <v>NON PREVISTO</v>
          </cell>
          <cell r="Z3116">
            <v>0</v>
          </cell>
          <cell r="AA3116">
            <v>0</v>
          </cell>
          <cell r="AB3116">
            <v>0</v>
          </cell>
          <cell r="AC3116">
            <v>0</v>
          </cell>
          <cell r="AD3116" t="str">
            <v>NON PREVISTO</v>
          </cell>
          <cell r="AE3116" t="str">
            <v>NON PREVISTO</v>
          </cell>
          <cell r="AF3116" t="str">
            <v>NON PREVISTO</v>
          </cell>
          <cell r="AG3116" t="str">
            <v>NON PREVISTO</v>
          </cell>
          <cell r="AH3116" t="str">
            <v>NON PREVISTO</v>
          </cell>
        </row>
        <row r="3117">
          <cell r="A3117">
            <v>2014003</v>
          </cell>
          <cell r="B3117" t="str">
            <v>OTTICA RIGIDA</v>
          </cell>
          <cell r="C3117" t="str">
            <v>STRYKER CORP</v>
          </cell>
          <cell r="D3117" t="str">
            <v>30° 10 MM</v>
          </cell>
          <cell r="E3117" t="str">
            <v>920570</v>
          </cell>
          <cell r="F3117" t="str">
            <v>SINGOLA</v>
          </cell>
          <cell r="G3117">
            <v>2014003</v>
          </cell>
          <cell r="I3117" t="str">
            <v>S.PIETRO</v>
          </cell>
          <cell r="J3117" t="str">
            <v>BLOCCO OPERATORIO</v>
          </cell>
          <cell r="K3117" t="str">
            <v>BLOCCO OPERATORIO</v>
          </cell>
          <cell r="L3117" t="str">
            <v>BLOCCO OPERATORIO</v>
          </cell>
          <cell r="M3117" t="str">
            <v>SINGOLA</v>
          </cell>
          <cell r="N3117">
            <v>2014003</v>
          </cell>
          <cell r="P3117" t="str">
            <v>NON PREVISTO</v>
          </cell>
          <cell r="Q3117" t="str">
            <v>NON PREVISTO</v>
          </cell>
          <cell r="R3117" t="str">
            <v>NON PREVISTO</v>
          </cell>
          <cell r="T3117" t="str">
            <v>NON PREVISTO</v>
          </cell>
          <cell r="U3117">
            <v>0</v>
          </cell>
          <cell r="V3117">
            <v>0</v>
          </cell>
          <cell r="W3117">
            <v>0</v>
          </cell>
          <cell r="X3117">
            <v>0</v>
          </cell>
          <cell r="Y3117" t="str">
            <v>NON PREVISTO</v>
          </cell>
          <cell r="Z3117">
            <v>0</v>
          </cell>
          <cell r="AA3117">
            <v>0</v>
          </cell>
          <cell r="AB3117">
            <v>0</v>
          </cell>
          <cell r="AC3117">
            <v>0</v>
          </cell>
          <cell r="AD3117" t="str">
            <v>NON PREVISTO</v>
          </cell>
          <cell r="AE3117" t="str">
            <v>NON PREVISTO</v>
          </cell>
          <cell r="AF3117" t="str">
            <v>NON PREVISTO</v>
          </cell>
          <cell r="AG3117" t="str">
            <v>NON PREVISTO</v>
          </cell>
          <cell r="AH3117" t="str">
            <v>NON PREVISTO</v>
          </cell>
        </row>
        <row r="3118">
          <cell r="A3118">
            <v>2014005</v>
          </cell>
          <cell r="B3118" t="str">
            <v>SONDA DOPPLER</v>
          </cell>
          <cell r="C3118" t="str">
            <v>ATYS MEDICAL</v>
          </cell>
          <cell r="D3118" t="str">
            <v>CW 4MHZ</v>
          </cell>
          <cell r="E3118" t="str">
            <v>14-5197</v>
          </cell>
          <cell r="F3118" t="str">
            <v>COMPONENTE</v>
          </cell>
          <cell r="G3118">
            <v>102643</v>
          </cell>
          <cell r="I3118" t="str">
            <v>S.PIETRO</v>
          </cell>
          <cell r="J3118" t="str">
            <v>AMB. NEUROLOGIA</v>
          </cell>
          <cell r="K3118" t="str">
            <v>AMB. NEUROLOGIA</v>
          </cell>
          <cell r="L3118" t="str">
            <v>AMB. NEUROLOGIA</v>
          </cell>
          <cell r="M3118" t="str">
            <v>COMPONENTE</v>
          </cell>
          <cell r="N3118" t="str">
            <v>102643</v>
          </cell>
          <cell r="P3118" t="str">
            <v>BIENNALE</v>
          </cell>
          <cell r="Q3118" t="str">
            <v>ANNUALE</v>
          </cell>
          <cell r="R3118" t="str">
            <v>NON PREVISTO</v>
          </cell>
          <cell r="T3118" t="str">
            <v>DA FARE</v>
          </cell>
          <cell r="U3118" t="str">
            <v>2643</v>
          </cell>
          <cell r="V3118">
            <v>46245</v>
          </cell>
          <cell r="W3118" t="str">
            <v>POSITIVO</v>
          </cell>
          <cell r="X3118" t="str">
            <v>VERIFICATO CON APP PADRE</v>
          </cell>
          <cell r="Y3118" t="str">
            <v>DA FARE</v>
          </cell>
          <cell r="Z3118">
            <v>2014005</v>
          </cell>
          <cell r="AA3118">
            <v>46245</v>
          </cell>
          <cell r="AB3118" t="str">
            <v>POSITIVO</v>
          </cell>
          <cell r="AC3118">
            <v>0</v>
          </cell>
          <cell r="AD3118" t="str">
            <v>NON PREVISTO</v>
          </cell>
          <cell r="AE3118" t="str">
            <v>NON PREVISTO</v>
          </cell>
          <cell r="AF3118" t="str">
            <v>NON PREVISTO</v>
          </cell>
          <cell r="AG3118" t="str">
            <v>NON PREVISTO</v>
          </cell>
          <cell r="AH3118" t="str">
            <v>NON PREVISTO</v>
          </cell>
        </row>
        <row r="3119">
          <cell r="A3119">
            <v>2014006</v>
          </cell>
          <cell r="B3119" t="str">
            <v>SONDA DOPPLER</v>
          </cell>
          <cell r="C3119" t="str">
            <v>ATYS MEDICAL</v>
          </cell>
          <cell r="D3119" t="str">
            <v>PW 2MHZ</v>
          </cell>
          <cell r="E3119" t="str">
            <v>14-3375</v>
          </cell>
          <cell r="F3119" t="str">
            <v>COMPONENTE</v>
          </cell>
          <cell r="G3119">
            <v>102643</v>
          </cell>
          <cell r="I3119" t="str">
            <v>S.PIETRO</v>
          </cell>
          <cell r="J3119" t="str">
            <v>AMB. NEUROLOGIA</v>
          </cell>
          <cell r="K3119" t="str">
            <v>AMB. NEUROLOGIA</v>
          </cell>
          <cell r="L3119" t="str">
            <v>AMB. NEUROLOGIA</v>
          </cell>
          <cell r="M3119" t="str">
            <v>COMPONENTE</v>
          </cell>
          <cell r="N3119" t="str">
            <v>102643</v>
          </cell>
          <cell r="P3119" t="str">
            <v>BIENNALE</v>
          </cell>
          <cell r="Q3119" t="str">
            <v>ANNUALE</v>
          </cell>
          <cell r="R3119" t="str">
            <v>NON PREVISTO</v>
          </cell>
          <cell r="T3119" t="str">
            <v>DA FARE</v>
          </cell>
          <cell r="U3119" t="str">
            <v>2643</v>
          </cell>
          <cell r="V3119">
            <v>46245</v>
          </cell>
          <cell r="W3119" t="str">
            <v>POSITIVO</v>
          </cell>
          <cell r="X3119" t="str">
            <v>VERIFICATO CON APP PADRE</v>
          </cell>
          <cell r="Y3119" t="str">
            <v>DA FARE</v>
          </cell>
          <cell r="Z3119">
            <v>2014006</v>
          </cell>
          <cell r="AA3119">
            <v>46245</v>
          </cell>
          <cell r="AB3119" t="str">
            <v>POSITIVO</v>
          </cell>
          <cell r="AC3119">
            <v>0</v>
          </cell>
          <cell r="AD3119" t="str">
            <v>NON PREVISTO</v>
          </cell>
          <cell r="AE3119" t="str">
            <v>NON PREVISTO</v>
          </cell>
          <cell r="AF3119" t="str">
            <v>NON PREVISTO</v>
          </cell>
          <cell r="AG3119" t="str">
            <v>NON PREVISTO</v>
          </cell>
          <cell r="AH3119" t="str">
            <v>NON PREVISTO</v>
          </cell>
        </row>
        <row r="3120">
          <cell r="A3120">
            <v>2014007</v>
          </cell>
          <cell r="B3120" t="str">
            <v>SONDA DOPPLER</v>
          </cell>
          <cell r="C3120" t="str">
            <v>ATYS MEDICAL</v>
          </cell>
          <cell r="D3120" t="str">
            <v>PW 2MHZ</v>
          </cell>
          <cell r="E3120" t="str">
            <v>14-3401</v>
          </cell>
          <cell r="F3120" t="str">
            <v>COMPONENTE</v>
          </cell>
          <cell r="G3120">
            <v>102643</v>
          </cell>
          <cell r="I3120" t="str">
            <v>S.PIETRO</v>
          </cell>
          <cell r="J3120" t="str">
            <v>AMB. NEUROLOGIA</v>
          </cell>
          <cell r="K3120" t="str">
            <v>AMB. NEUROLOGIA</v>
          </cell>
          <cell r="L3120" t="str">
            <v>AMB. NEUROLOGIA</v>
          </cell>
          <cell r="M3120" t="str">
            <v>COMPONENTE</v>
          </cell>
          <cell r="N3120" t="str">
            <v>102643</v>
          </cell>
          <cell r="P3120" t="str">
            <v>BIENNALE</v>
          </cell>
          <cell r="Q3120" t="str">
            <v>ANNUALE</v>
          </cell>
          <cell r="R3120" t="str">
            <v>NON PREVISTO</v>
          </cell>
          <cell r="T3120" t="str">
            <v>DA FARE</v>
          </cell>
          <cell r="U3120" t="str">
            <v>2643</v>
          </cell>
          <cell r="V3120">
            <v>46245</v>
          </cell>
          <cell r="W3120" t="str">
            <v>POSITIVO</v>
          </cell>
          <cell r="X3120" t="str">
            <v>VERIFICATO CON APP PADRE</v>
          </cell>
          <cell r="Y3120" t="str">
            <v>DA FARE</v>
          </cell>
          <cell r="Z3120">
            <v>2014007</v>
          </cell>
          <cell r="AA3120">
            <v>46245</v>
          </cell>
          <cell r="AB3120" t="str">
            <v>POSITIVO</v>
          </cell>
          <cell r="AC3120">
            <v>0</v>
          </cell>
          <cell r="AD3120" t="str">
            <v>NON PREVISTO</v>
          </cell>
          <cell r="AE3120" t="str">
            <v>NON PREVISTO</v>
          </cell>
          <cell r="AF3120" t="str">
            <v>NON PREVISTO</v>
          </cell>
          <cell r="AG3120" t="str">
            <v>NON PREVISTO</v>
          </cell>
          <cell r="AH3120" t="str">
            <v>NON PREVISTO</v>
          </cell>
        </row>
        <row r="3121">
          <cell r="A3121">
            <v>2014008</v>
          </cell>
          <cell r="B3121" t="str">
            <v>SONDA DOPPLER</v>
          </cell>
          <cell r="C3121" t="str">
            <v>ATYS MEDICAL</v>
          </cell>
          <cell r="D3121" t="str">
            <v>PW 2MHZ</v>
          </cell>
          <cell r="E3121" t="str">
            <v>14-3385</v>
          </cell>
          <cell r="F3121" t="str">
            <v>COMPONENTE</v>
          </cell>
          <cell r="G3121">
            <v>102643</v>
          </cell>
          <cell r="I3121" t="str">
            <v>S.PIETRO</v>
          </cell>
          <cell r="J3121" t="str">
            <v>AMB. NEUROLOGIA</v>
          </cell>
          <cell r="K3121" t="str">
            <v>AMB. NEUROLOGIA</v>
          </cell>
          <cell r="L3121" t="str">
            <v>AMB. NEUROLOGIA</v>
          </cell>
          <cell r="M3121" t="str">
            <v>COMPONENTE</v>
          </cell>
          <cell r="N3121" t="str">
            <v>102643</v>
          </cell>
          <cell r="P3121" t="str">
            <v>BIENNALE</v>
          </cell>
          <cell r="Q3121" t="str">
            <v>ANNUALE</v>
          </cell>
          <cell r="R3121" t="str">
            <v>NON PREVISTO</v>
          </cell>
          <cell r="T3121" t="str">
            <v>DA FARE</v>
          </cell>
          <cell r="U3121" t="str">
            <v>2643</v>
          </cell>
          <cell r="V3121">
            <v>46245</v>
          </cell>
          <cell r="W3121" t="str">
            <v>POSITIVO</v>
          </cell>
          <cell r="X3121" t="str">
            <v>VERIFICATO CON APP PADRE</v>
          </cell>
          <cell r="Y3121" t="str">
            <v>DA FARE</v>
          </cell>
          <cell r="Z3121">
            <v>2014008</v>
          </cell>
          <cell r="AA3121">
            <v>46245</v>
          </cell>
          <cell r="AB3121" t="str">
            <v>POSITIVO</v>
          </cell>
          <cell r="AC3121">
            <v>0</v>
          </cell>
          <cell r="AD3121" t="str">
            <v>NON PREVISTO</v>
          </cell>
          <cell r="AE3121" t="str">
            <v>NON PREVISTO</v>
          </cell>
          <cell r="AF3121" t="str">
            <v>NON PREVISTO</v>
          </cell>
          <cell r="AG3121" t="str">
            <v>NON PREVISTO</v>
          </cell>
          <cell r="AH3121" t="str">
            <v>NON PREVISTO</v>
          </cell>
        </row>
        <row r="3122">
          <cell r="A3122">
            <v>2014009</v>
          </cell>
          <cell r="B3122" t="str">
            <v>OTTICA RIGIDA</v>
          </cell>
          <cell r="C3122" t="str">
            <v>STRYKER CORP</v>
          </cell>
          <cell r="D3122" t="str">
            <v>30° 10 MM</v>
          </cell>
          <cell r="E3122">
            <v>970142</v>
          </cell>
          <cell r="F3122" t="str">
            <v>SINGOLA</v>
          </cell>
          <cell r="G3122">
            <v>2014009</v>
          </cell>
          <cell r="I3122" t="str">
            <v>S.PIETRO</v>
          </cell>
          <cell r="J3122" t="str">
            <v>BLOCCO OPERATORIO</v>
          </cell>
          <cell r="K3122" t="str">
            <v>BLOCCO OPERATORIO</v>
          </cell>
          <cell r="L3122" t="str">
            <v>BLOCCO OPERATORIO</v>
          </cell>
          <cell r="M3122" t="str">
            <v>SINGOLA</v>
          </cell>
          <cell r="N3122">
            <v>2014009</v>
          </cell>
          <cell r="P3122" t="str">
            <v>NON PREVISTO</v>
          </cell>
          <cell r="Q3122" t="str">
            <v>NON PREVISTO</v>
          </cell>
          <cell r="R3122" t="str">
            <v>NON PREVISTO</v>
          </cell>
          <cell r="T3122" t="str">
            <v>NON PREVISTO</v>
          </cell>
          <cell r="U3122">
            <v>0</v>
          </cell>
          <cell r="V3122">
            <v>0</v>
          </cell>
          <cell r="W3122">
            <v>0</v>
          </cell>
          <cell r="X3122">
            <v>0</v>
          </cell>
          <cell r="Y3122" t="str">
            <v>NON PREVISTO</v>
          </cell>
          <cell r="Z3122">
            <v>0</v>
          </cell>
          <cell r="AA3122">
            <v>0</v>
          </cell>
          <cell r="AB3122">
            <v>0</v>
          </cell>
          <cell r="AC3122">
            <v>0</v>
          </cell>
          <cell r="AD3122" t="str">
            <v>NON PREVISTO</v>
          </cell>
          <cell r="AE3122" t="str">
            <v>NON PREVISTO</v>
          </cell>
          <cell r="AF3122" t="str">
            <v>NON PREVISTO</v>
          </cell>
          <cell r="AG3122" t="str">
            <v>NON PREVISTO</v>
          </cell>
          <cell r="AH3122" t="str">
            <v>NON PREVISTO</v>
          </cell>
        </row>
        <row r="3123">
          <cell r="A3123">
            <v>2014010</v>
          </cell>
          <cell r="B3123" t="str">
            <v>OTTICA RIGIDA</v>
          </cell>
          <cell r="C3123" t="str">
            <v>STRYKER CORP</v>
          </cell>
          <cell r="D3123" t="str">
            <v>30° 10 MM</v>
          </cell>
          <cell r="E3123">
            <v>970671</v>
          </cell>
          <cell r="F3123" t="str">
            <v>SINGOLA</v>
          </cell>
          <cell r="G3123">
            <v>2014010</v>
          </cell>
          <cell r="I3123" t="str">
            <v>S.PIETRO</v>
          </cell>
          <cell r="J3123" t="str">
            <v>BLOCCO OPERATORIO</v>
          </cell>
          <cell r="K3123" t="str">
            <v>BLOCCO OPERATORIO</v>
          </cell>
          <cell r="L3123" t="str">
            <v>BLOCCO OPERATORIO</v>
          </cell>
          <cell r="M3123" t="str">
            <v>SINGOLA</v>
          </cell>
          <cell r="N3123">
            <v>2014010</v>
          </cell>
          <cell r="P3123" t="str">
            <v>NON PREVISTO</v>
          </cell>
          <cell r="Q3123" t="str">
            <v>NON PREVISTO</v>
          </cell>
          <cell r="R3123" t="str">
            <v>NON PREVISTO</v>
          </cell>
          <cell r="T3123" t="str">
            <v>NON PREVISTO</v>
          </cell>
          <cell r="U3123">
            <v>0</v>
          </cell>
          <cell r="V3123">
            <v>0</v>
          </cell>
          <cell r="W3123">
            <v>0</v>
          </cell>
          <cell r="X3123">
            <v>0</v>
          </cell>
          <cell r="Y3123" t="str">
            <v>NON PREVISTO</v>
          </cell>
          <cell r="Z3123">
            <v>0</v>
          </cell>
          <cell r="AA3123">
            <v>0</v>
          </cell>
          <cell r="AB3123">
            <v>0</v>
          </cell>
          <cell r="AC3123">
            <v>0</v>
          </cell>
          <cell r="AD3123" t="str">
            <v>NON PREVISTO</v>
          </cell>
          <cell r="AE3123" t="str">
            <v>NON PREVISTO</v>
          </cell>
          <cell r="AF3123" t="str">
            <v>NON PREVISTO</v>
          </cell>
          <cell r="AG3123" t="str">
            <v>NON PREVISTO</v>
          </cell>
          <cell r="AH3123" t="str">
            <v>NON PREVISTO</v>
          </cell>
        </row>
        <row r="3124">
          <cell r="A3124">
            <v>2014012</v>
          </cell>
          <cell r="B3124" t="str">
            <v>OTTICA RIGIDA</v>
          </cell>
          <cell r="C3124" t="str">
            <v>STRYKER CORP</v>
          </cell>
          <cell r="D3124" t="str">
            <v>30° 5 MM</v>
          </cell>
          <cell r="E3124">
            <v>980461</v>
          </cell>
          <cell r="F3124" t="str">
            <v>SINGOLA</v>
          </cell>
          <cell r="G3124">
            <v>2014012</v>
          </cell>
          <cell r="I3124" t="str">
            <v>S.PIETRO</v>
          </cell>
          <cell r="J3124" t="str">
            <v>BLOCCO OPERATORIO</v>
          </cell>
          <cell r="K3124" t="str">
            <v>BLOCCO OPERATORIO</v>
          </cell>
          <cell r="L3124" t="str">
            <v>BLOCCO OPERATORIO</v>
          </cell>
          <cell r="M3124" t="str">
            <v>SINGOLA</v>
          </cell>
          <cell r="N3124">
            <v>2014012</v>
          </cell>
          <cell r="P3124" t="str">
            <v>NON PREVISTO</v>
          </cell>
          <cell r="Q3124" t="str">
            <v>NON PREVISTO</v>
          </cell>
          <cell r="R3124" t="str">
            <v>NON PREVISTO</v>
          </cell>
          <cell r="T3124" t="str">
            <v>NON PREVISTO</v>
          </cell>
          <cell r="U3124">
            <v>0</v>
          </cell>
          <cell r="V3124">
            <v>0</v>
          </cell>
          <cell r="W3124">
            <v>0</v>
          </cell>
          <cell r="X3124">
            <v>0</v>
          </cell>
          <cell r="Y3124" t="str">
            <v>NON PREVISTO</v>
          </cell>
          <cell r="Z3124">
            <v>0</v>
          </cell>
          <cell r="AA3124">
            <v>0</v>
          </cell>
          <cell r="AB3124">
            <v>0</v>
          </cell>
          <cell r="AC3124">
            <v>0</v>
          </cell>
          <cell r="AD3124" t="str">
            <v>NON PREVISTO</v>
          </cell>
          <cell r="AE3124" t="str">
            <v>NON PREVISTO</v>
          </cell>
          <cell r="AF3124" t="str">
            <v>NON PREVISTO</v>
          </cell>
          <cell r="AG3124" t="str">
            <v>NON PREVISTO</v>
          </cell>
          <cell r="AH3124" t="str">
            <v>NON PREVISTO</v>
          </cell>
        </row>
        <row r="3125">
          <cell r="A3125">
            <v>2015001</v>
          </cell>
          <cell r="B3125" t="str">
            <v>ISTEROSCOPIO OTTICA RIGIDA</v>
          </cell>
          <cell r="C3125" t="str">
            <v>OLYMPUS OPTICAL CO LTD</v>
          </cell>
          <cell r="D3125" t="str">
            <v>A 22001 A 12° 4 MM</v>
          </cell>
          <cell r="E3125">
            <v>680198</v>
          </cell>
          <cell r="F3125" t="str">
            <v>SINGOLA</v>
          </cell>
          <cell r="G3125">
            <v>2015001</v>
          </cell>
          <cell r="I3125" t="str">
            <v>S.PIETRO</v>
          </cell>
          <cell r="J3125" t="str">
            <v>BLOCCO OPERATORIO</v>
          </cell>
          <cell r="K3125" t="str">
            <v>BLOCCO OPERATORIO</v>
          </cell>
          <cell r="L3125" t="str">
            <v>BLOCCO OPERATORIO</v>
          </cell>
          <cell r="M3125" t="str">
            <v>SINGOLA</v>
          </cell>
          <cell r="N3125">
            <v>2015001</v>
          </cell>
          <cell r="P3125" t="str">
            <v>NON PREVISTO</v>
          </cell>
          <cell r="Q3125" t="str">
            <v>NON PREVISTO</v>
          </cell>
          <cell r="R3125" t="str">
            <v>NON PREVISTO</v>
          </cell>
          <cell r="T3125" t="str">
            <v>NON PREVISTO</v>
          </cell>
          <cell r="U3125">
            <v>0</v>
          </cell>
          <cell r="V3125">
            <v>0</v>
          </cell>
          <cell r="W3125">
            <v>0</v>
          </cell>
          <cell r="X3125">
            <v>0</v>
          </cell>
          <cell r="Y3125" t="str">
            <v>NON PREVISTO</v>
          </cell>
          <cell r="Z3125">
            <v>0</v>
          </cell>
          <cell r="AA3125">
            <v>0</v>
          </cell>
          <cell r="AB3125">
            <v>0</v>
          </cell>
          <cell r="AC3125">
            <v>0</v>
          </cell>
          <cell r="AD3125" t="str">
            <v>NON PREVISTO</v>
          </cell>
          <cell r="AE3125" t="str">
            <v>NON PREVISTO</v>
          </cell>
          <cell r="AF3125" t="str">
            <v>NON PREVISTO</v>
          </cell>
          <cell r="AG3125" t="str">
            <v>NON PREVISTO</v>
          </cell>
          <cell r="AH3125" t="str">
            <v>NON PREVISTO</v>
          </cell>
        </row>
        <row r="3126">
          <cell r="A3126">
            <v>2015002</v>
          </cell>
          <cell r="B3126" t="str">
            <v>URETERONEFROSCOPIO</v>
          </cell>
          <cell r="C3126" t="str">
            <v>OLYMPUS OPTICAL CO LTD</v>
          </cell>
          <cell r="D3126" t="str">
            <v xml:space="preserve">WA 29040 B </v>
          </cell>
          <cell r="E3126">
            <v>667609</v>
          </cell>
          <cell r="F3126" t="str">
            <v>SINGOLA</v>
          </cell>
          <cell r="G3126">
            <v>2015002</v>
          </cell>
          <cell r="I3126" t="str">
            <v>S.PIETRO</v>
          </cell>
          <cell r="J3126" t="str">
            <v>BLOCCO OPERATORIO</v>
          </cell>
          <cell r="K3126" t="str">
            <v>BLOCCO OPERATORIO</v>
          </cell>
          <cell r="L3126" t="str">
            <v>BLOCCO OPERATORIO</v>
          </cell>
          <cell r="M3126" t="str">
            <v>SINGOLA</v>
          </cell>
          <cell r="N3126">
            <v>2015002</v>
          </cell>
          <cell r="P3126" t="str">
            <v>NON PREVISTO</v>
          </cell>
          <cell r="Q3126" t="str">
            <v>NON PREVISTO</v>
          </cell>
          <cell r="R3126" t="str">
            <v>NON PREVISTO</v>
          </cell>
          <cell r="T3126" t="str">
            <v>NON PREVISTO</v>
          </cell>
          <cell r="U3126">
            <v>0</v>
          </cell>
          <cell r="V3126">
            <v>0</v>
          </cell>
          <cell r="W3126">
            <v>0</v>
          </cell>
          <cell r="X3126">
            <v>0</v>
          </cell>
          <cell r="Y3126" t="str">
            <v>NON PREVISTO</v>
          </cell>
          <cell r="Z3126">
            <v>0</v>
          </cell>
          <cell r="AA3126">
            <v>0</v>
          </cell>
          <cell r="AB3126">
            <v>0</v>
          </cell>
          <cell r="AC3126">
            <v>0</v>
          </cell>
          <cell r="AD3126" t="str">
            <v>NON PREVISTO</v>
          </cell>
          <cell r="AE3126" t="str">
            <v>NON PREVISTO</v>
          </cell>
          <cell r="AF3126" t="str">
            <v>NON PREVISTO</v>
          </cell>
          <cell r="AG3126" t="str">
            <v>NON PREVISTO</v>
          </cell>
          <cell r="AH3126" t="str">
            <v>NON PREVISTO</v>
          </cell>
        </row>
        <row r="3127">
          <cell r="A3127">
            <v>2015003</v>
          </cell>
          <cell r="B3127" t="str">
            <v>TRAPANO DA DENTISTA</v>
          </cell>
          <cell r="C3127" t="str">
            <v>W &amp; H DENTALWERK BURMOOS GESMBH</v>
          </cell>
          <cell r="D3127" t="str">
            <v>NR</v>
          </cell>
          <cell r="E3127">
            <v>11316</v>
          </cell>
          <cell r="F3127" t="str">
            <v>SINGOLA</v>
          </cell>
          <cell r="G3127">
            <v>2015003</v>
          </cell>
          <cell r="I3127" t="str">
            <v>S.PIETRO</v>
          </cell>
          <cell r="J3127" t="str">
            <v>ODONTOSTOMATOLOGIA</v>
          </cell>
          <cell r="K3127" t="str">
            <v>ODONTOSTOMATOLOGIA</v>
          </cell>
          <cell r="L3127" t="str">
            <v>ODONTOSTOMATOLOGIA</v>
          </cell>
          <cell r="M3127" t="str">
            <v>SINGOLA</v>
          </cell>
          <cell r="N3127">
            <v>2015003</v>
          </cell>
          <cell r="P3127" t="str">
            <v>BIENNALE (NON DI NS COMPETENZA)</v>
          </cell>
          <cell r="Q3127" t="str">
            <v>ANNUALE (NON DI NS COMPETENZA)</v>
          </cell>
          <cell r="R3127" t="str">
            <v>NON PREVISTO</v>
          </cell>
          <cell r="T3127" t="str">
            <v>NON PREVISTO</v>
          </cell>
          <cell r="U3127">
            <v>0</v>
          </cell>
          <cell r="V3127">
            <v>0</v>
          </cell>
          <cell r="W3127">
            <v>0</v>
          </cell>
          <cell r="X3127">
            <v>0</v>
          </cell>
          <cell r="Y3127" t="str">
            <v>NON PREVISTO</v>
          </cell>
          <cell r="Z3127">
            <v>0</v>
          </cell>
          <cell r="AA3127">
            <v>0</v>
          </cell>
          <cell r="AB3127">
            <v>0</v>
          </cell>
          <cell r="AC3127">
            <v>0</v>
          </cell>
          <cell r="AD3127" t="str">
            <v>NON PREVISTO</v>
          </cell>
          <cell r="AE3127" t="str">
            <v>NON PREVISTO</v>
          </cell>
          <cell r="AF3127" t="str">
            <v>NON PREVISTO</v>
          </cell>
          <cell r="AG3127" t="str">
            <v>NON PREVISTO</v>
          </cell>
          <cell r="AH3127" t="str">
            <v>NON PREVISTO</v>
          </cell>
        </row>
        <row r="3128">
          <cell r="A3128">
            <v>2015004</v>
          </cell>
          <cell r="B3128" t="str">
            <v>TRAPANO DA DENTISTA</v>
          </cell>
          <cell r="C3128" t="str">
            <v>W &amp; H DENTALWERK BURMOOS GESMBH</v>
          </cell>
          <cell r="D3128" t="str">
            <v>NR</v>
          </cell>
          <cell r="E3128">
            <v>10029</v>
          </cell>
          <cell r="F3128" t="str">
            <v>SINGOLA</v>
          </cell>
          <cell r="G3128">
            <v>2015004</v>
          </cell>
          <cell r="I3128" t="str">
            <v>S.PIETRO</v>
          </cell>
          <cell r="J3128" t="str">
            <v>ODONTOSTOMATOLOGIA</v>
          </cell>
          <cell r="K3128" t="str">
            <v>ODONTOSTOMATOLOGIA</v>
          </cell>
          <cell r="L3128" t="str">
            <v>ODONTOSTOMATOLOGIA</v>
          </cell>
          <cell r="M3128" t="str">
            <v>SINGOLA</v>
          </cell>
          <cell r="N3128">
            <v>2015004</v>
          </cell>
          <cell r="P3128" t="str">
            <v>BIENNALE (NON DI NS COMPETENZA)</v>
          </cell>
          <cell r="Q3128" t="str">
            <v>ANNUALE (NON DI NS COMPETENZA)</v>
          </cell>
          <cell r="R3128" t="str">
            <v>NON PREVISTO</v>
          </cell>
          <cell r="T3128" t="str">
            <v>NON PREVISTO</v>
          </cell>
          <cell r="U3128">
            <v>0</v>
          </cell>
          <cell r="V3128">
            <v>0</v>
          </cell>
          <cell r="W3128">
            <v>0</v>
          </cell>
          <cell r="X3128">
            <v>0</v>
          </cell>
          <cell r="Y3128" t="str">
            <v>NON PREVISTO</v>
          </cell>
          <cell r="Z3128">
            <v>0</v>
          </cell>
          <cell r="AA3128">
            <v>0</v>
          </cell>
          <cell r="AB3128">
            <v>0</v>
          </cell>
          <cell r="AC3128">
            <v>0</v>
          </cell>
          <cell r="AD3128" t="str">
            <v>NON PREVISTO</v>
          </cell>
          <cell r="AE3128" t="str">
            <v>NON PREVISTO</v>
          </cell>
          <cell r="AF3128" t="str">
            <v>NON PREVISTO</v>
          </cell>
          <cell r="AG3128" t="str">
            <v>NON PREVISTO</v>
          </cell>
          <cell r="AH3128" t="str">
            <v>NON PREVISTO</v>
          </cell>
        </row>
        <row r="3129">
          <cell r="A3129">
            <v>2016001</v>
          </cell>
          <cell r="B3129" t="str">
            <v>ISTEROSCOPIO OTTICA RIGIDA</v>
          </cell>
          <cell r="C3129" t="str">
            <v>STRYKER CORP</v>
          </cell>
          <cell r="D3129" t="str">
            <v>OTTICA ISTERO 2,9 MM 0° COD. 0502729000</v>
          </cell>
          <cell r="E3129">
            <v>1084446</v>
          </cell>
          <cell r="I3129" t="str">
            <v>S.PIETRO</v>
          </cell>
          <cell r="J3129" t="str">
            <v>OSTETRICIA/GINECOLOGIA</v>
          </cell>
          <cell r="K3129" t="str">
            <v>OSTETRICIA/GINECOLOGIA</v>
          </cell>
          <cell r="L3129" t="str">
            <v>OSTETRICIA/GINECOLOGIA</v>
          </cell>
          <cell r="P3129" t="str">
            <v>NON PREVISTO</v>
          </cell>
          <cell r="Q3129" t="str">
            <v>NON PREVISTO</v>
          </cell>
          <cell r="R3129" t="str">
            <v>NON PREVISTO</v>
          </cell>
          <cell r="T3129" t="str">
            <v>NON PREVISTO</v>
          </cell>
          <cell r="U3129">
            <v>0</v>
          </cell>
          <cell r="V3129">
            <v>0</v>
          </cell>
          <cell r="W3129">
            <v>0</v>
          </cell>
          <cell r="X3129">
            <v>0</v>
          </cell>
          <cell r="Y3129" t="str">
            <v>NON PREVISTO</v>
          </cell>
          <cell r="Z3129">
            <v>0</v>
          </cell>
          <cell r="AA3129">
            <v>0</v>
          </cell>
          <cell r="AB3129">
            <v>0</v>
          </cell>
          <cell r="AC3129">
            <v>0</v>
          </cell>
          <cell r="AD3129" t="str">
            <v>NON PREVISTO</v>
          </cell>
          <cell r="AE3129" t="str">
            <v>NON PREVISTO</v>
          </cell>
          <cell r="AF3129" t="str">
            <v>NON PREVISTO</v>
          </cell>
          <cell r="AG3129" t="str">
            <v>NON PREVISTO</v>
          </cell>
          <cell r="AH3129" t="str">
            <v>NON PREVISTO</v>
          </cell>
        </row>
        <row r="3130">
          <cell r="A3130">
            <v>2016002</v>
          </cell>
          <cell r="B3130" t="str">
            <v>ISTEROSCOPIO OTTICA RIGIDA</v>
          </cell>
          <cell r="C3130" t="str">
            <v>STRYKER CORP</v>
          </cell>
          <cell r="D3130" t="str">
            <v>OTTICA ISTERO 2,9 MM 0° COD. 0502729000</v>
          </cell>
          <cell r="E3130">
            <v>1084435</v>
          </cell>
          <cell r="I3130" t="str">
            <v>S.PIETRO</v>
          </cell>
          <cell r="J3130" t="str">
            <v>OSTETRICIA/GINECOLOGIA</v>
          </cell>
          <cell r="K3130" t="str">
            <v>OSTETRICIA/GINECOLOGIA</v>
          </cell>
          <cell r="L3130" t="str">
            <v>OSTETRICIA/GINECOLOGIA</v>
          </cell>
          <cell r="P3130" t="str">
            <v>NON PREVISTO</v>
          </cell>
          <cell r="Q3130" t="str">
            <v>NON PREVISTO</v>
          </cell>
          <cell r="R3130" t="str">
            <v>NON PREVISTO</v>
          </cell>
          <cell r="T3130" t="str">
            <v>NON PREVISTO</v>
          </cell>
          <cell r="U3130">
            <v>0</v>
          </cell>
          <cell r="V3130">
            <v>0</v>
          </cell>
          <cell r="W3130">
            <v>0</v>
          </cell>
          <cell r="X3130">
            <v>0</v>
          </cell>
          <cell r="Y3130" t="str">
            <v>NON PREVISTO</v>
          </cell>
          <cell r="Z3130">
            <v>0</v>
          </cell>
          <cell r="AA3130">
            <v>0</v>
          </cell>
          <cell r="AB3130">
            <v>0</v>
          </cell>
          <cell r="AC3130">
            <v>0</v>
          </cell>
          <cell r="AD3130" t="str">
            <v>NON PREVISTO</v>
          </cell>
          <cell r="AE3130" t="str">
            <v>NON PREVISTO</v>
          </cell>
          <cell r="AF3130" t="str">
            <v>NON PREVISTO</v>
          </cell>
          <cell r="AG3130" t="str">
            <v>NON PREVISTO</v>
          </cell>
          <cell r="AH3130" t="str">
            <v>NON PREVISTO</v>
          </cell>
        </row>
        <row r="3131">
          <cell r="A3131">
            <v>2016003</v>
          </cell>
          <cell r="B3131" t="str">
            <v>OTTICA RIGIDA</v>
          </cell>
          <cell r="C3131" t="str">
            <v>STRYKER CORP</v>
          </cell>
          <cell r="D3131" t="str">
            <v>30° 10 MM</v>
          </cell>
          <cell r="E3131">
            <v>1088339</v>
          </cell>
          <cell r="F3131" t="str">
            <v>SINGOLA</v>
          </cell>
          <cell r="G3131">
            <v>2016003</v>
          </cell>
          <cell r="I3131" t="str">
            <v>S.PIETRO</v>
          </cell>
          <cell r="J3131" t="str">
            <v>BLOCCO OPERATORIO</v>
          </cell>
          <cell r="K3131" t="str">
            <v>BLOCCO OPERATORIO</v>
          </cell>
          <cell r="L3131" t="str">
            <v>BLOCCO OPERATORIO</v>
          </cell>
          <cell r="M3131" t="str">
            <v>SINGOLA</v>
          </cell>
          <cell r="N3131">
            <v>2016003</v>
          </cell>
          <cell r="P3131" t="str">
            <v>NON PREVISTO</v>
          </cell>
          <cell r="Q3131" t="str">
            <v>NON PREVISTO</v>
          </cell>
          <cell r="R3131" t="str">
            <v>NON PREVISTO</v>
          </cell>
          <cell r="T3131" t="str">
            <v>NON PREVISTO</v>
          </cell>
          <cell r="U3131">
            <v>0</v>
          </cell>
          <cell r="V3131">
            <v>0</v>
          </cell>
          <cell r="W3131">
            <v>0</v>
          </cell>
          <cell r="X3131">
            <v>0</v>
          </cell>
          <cell r="Y3131" t="str">
            <v>NON PREVISTO</v>
          </cell>
          <cell r="Z3131">
            <v>0</v>
          </cell>
          <cell r="AA3131">
            <v>0</v>
          </cell>
          <cell r="AB3131">
            <v>0</v>
          </cell>
          <cell r="AC3131">
            <v>0</v>
          </cell>
          <cell r="AD3131" t="str">
            <v>NON PREVISTO</v>
          </cell>
          <cell r="AE3131" t="str">
            <v>NON PREVISTO</v>
          </cell>
          <cell r="AF3131" t="str">
            <v>NON PREVISTO</v>
          </cell>
          <cell r="AG3131" t="str">
            <v>NON PREVISTO</v>
          </cell>
          <cell r="AH3131" t="str">
            <v>NON PREVISTO</v>
          </cell>
        </row>
        <row r="3132">
          <cell r="A3132">
            <v>2016004</v>
          </cell>
          <cell r="B3132" t="str">
            <v>LAPAROSCOPIO OTTICA RIGIDA</v>
          </cell>
          <cell r="C3132" t="str">
            <v>STORZ KARL GMBH &amp; CO KG</v>
          </cell>
          <cell r="D3132" t="str">
            <v>26003 BCA 30° 10 MM</v>
          </cell>
          <cell r="E3132" t="str">
            <v>1000ET</v>
          </cell>
          <cell r="F3132" t="str">
            <v>SINGOLA</v>
          </cell>
          <cell r="G3132" t="str">
            <v>16/04</v>
          </cell>
          <cell r="I3132" t="str">
            <v>S.PIETRO</v>
          </cell>
          <cell r="J3132" t="str">
            <v>BLOCCO OPERATORIO</v>
          </cell>
          <cell r="K3132" t="str">
            <v>BLOCCO OPERATORIO</v>
          </cell>
          <cell r="L3132" t="str">
            <v>BLOCCO OPERATORIO</v>
          </cell>
          <cell r="M3132" t="str">
            <v>SINGOLA</v>
          </cell>
          <cell r="N3132">
            <v>2016004</v>
          </cell>
          <cell r="P3132" t="str">
            <v>NON PREVISTO</v>
          </cell>
          <cell r="Q3132" t="str">
            <v>NON PREVISTO</v>
          </cell>
          <cell r="R3132" t="str">
            <v>NON PREVISTO</v>
          </cell>
          <cell r="T3132" t="str">
            <v>NON PREVISTO</v>
          </cell>
          <cell r="U3132">
            <v>0</v>
          </cell>
          <cell r="V3132">
            <v>0</v>
          </cell>
          <cell r="W3132">
            <v>0</v>
          </cell>
          <cell r="X3132">
            <v>0</v>
          </cell>
          <cell r="Y3132" t="str">
            <v>NON PREVISTO</v>
          </cell>
          <cell r="Z3132">
            <v>0</v>
          </cell>
          <cell r="AA3132">
            <v>0</v>
          </cell>
          <cell r="AB3132">
            <v>0</v>
          </cell>
          <cell r="AC3132">
            <v>0</v>
          </cell>
          <cell r="AD3132" t="str">
            <v>NON PREVISTO</v>
          </cell>
          <cell r="AE3132" t="str">
            <v>NON PREVISTO</v>
          </cell>
          <cell r="AF3132" t="str">
            <v>NON PREVISTO</v>
          </cell>
          <cell r="AG3132" t="str">
            <v>NON PREVISTO</v>
          </cell>
          <cell r="AH3132" t="str">
            <v>NON PREVISTO</v>
          </cell>
        </row>
        <row r="3133">
          <cell r="A3133">
            <v>2016005</v>
          </cell>
          <cell r="B3133" t="str">
            <v>TELECAMERA</v>
          </cell>
          <cell r="C3133" t="str">
            <v>STRYKER CORP</v>
          </cell>
          <cell r="D3133" t="str">
            <v>TEST. TELECAMERA 3CCD 1188</v>
          </cell>
          <cell r="E3133" t="str">
            <v>11E054474</v>
          </cell>
          <cell r="F3133" t="str">
            <v>COMPONENTE</v>
          </cell>
          <cell r="G3133">
            <v>100064</v>
          </cell>
          <cell r="I3133" t="str">
            <v>S.PIETRO</v>
          </cell>
          <cell r="J3133" t="str">
            <v>BLOCCO OPERATORIO</v>
          </cell>
          <cell r="K3133" t="str">
            <v>SALA OPERATORIA  PAMPURI</v>
          </cell>
          <cell r="L3133" t="str">
            <v>BLOCCO OPERATORIO SALA 1</v>
          </cell>
          <cell r="M3133" t="str">
            <v>COMPONENTE</v>
          </cell>
          <cell r="N3133" t="str">
            <v>100064</v>
          </cell>
          <cell r="P3133" t="str">
            <v>ANNUALE</v>
          </cell>
          <cell r="Q3133" t="str">
            <v>ANNUALE</v>
          </cell>
          <cell r="R3133" t="str">
            <v>NON PREVISTO</v>
          </cell>
          <cell r="T3133" t="str">
            <v>DA FARE</v>
          </cell>
          <cell r="U3133" t="str">
            <v>6005</v>
          </cell>
          <cell r="V3133">
            <v>46260</v>
          </cell>
          <cell r="W3133" t="str">
            <v>POSITIVO</v>
          </cell>
          <cell r="X3133" t="str">
            <v>VSE ESEGUITA CON APP PADRE</v>
          </cell>
          <cell r="Y3133" t="str">
            <v>DA FARE</v>
          </cell>
          <cell r="Z3133" t="str">
            <v>6005</v>
          </cell>
          <cell r="AA3133">
            <v>46260</v>
          </cell>
          <cell r="AB3133" t="str">
            <v>POSITIVO</v>
          </cell>
          <cell r="AC3133">
            <v>0</v>
          </cell>
          <cell r="AD3133" t="str">
            <v>NON PREVISTO</v>
          </cell>
          <cell r="AE3133" t="str">
            <v>NON PREVISTO</v>
          </cell>
          <cell r="AF3133" t="str">
            <v>NON PREVISTO</v>
          </cell>
          <cell r="AG3133" t="str">
            <v>NON PREVISTO</v>
          </cell>
          <cell r="AH3133" t="str">
            <v>NON PREVISTO</v>
          </cell>
        </row>
        <row r="3134">
          <cell r="A3134">
            <v>2017001</v>
          </cell>
          <cell r="B3134" t="str">
            <v>ISTEROSCOPIO OTTICA RIGIDA</v>
          </cell>
          <cell r="C3134" t="str">
            <v>STORZ KARL GMBH &amp; CO KG</v>
          </cell>
          <cell r="D3134" t="str">
            <v>27020 BH 0° 2,9 MM</v>
          </cell>
          <cell r="E3134" t="str">
            <v>LOT IL 0137</v>
          </cell>
          <cell r="F3134" t="str">
            <v>SINGOLA</v>
          </cell>
          <cell r="G3134">
            <v>2017001</v>
          </cell>
          <cell r="I3134" t="str">
            <v>S.PIETRO</v>
          </cell>
          <cell r="J3134" t="str">
            <v>BLOCCO OPERATORIO</v>
          </cell>
          <cell r="K3134" t="str">
            <v>BLOCCO OPERATORIO</v>
          </cell>
          <cell r="L3134" t="str">
            <v>BLOCCO OPERATORIO</v>
          </cell>
          <cell r="M3134" t="str">
            <v>SINGOLA</v>
          </cell>
          <cell r="N3134">
            <v>2017001</v>
          </cell>
          <cell r="P3134" t="str">
            <v>NON PREVISTO</v>
          </cell>
          <cell r="Q3134" t="str">
            <v>NON PREVISTO</v>
          </cell>
          <cell r="R3134" t="str">
            <v>NON PREVISTO</v>
          </cell>
          <cell r="T3134" t="str">
            <v>NON PREVISTO</v>
          </cell>
          <cell r="U3134">
            <v>0</v>
          </cell>
          <cell r="V3134">
            <v>0</v>
          </cell>
          <cell r="W3134">
            <v>0</v>
          </cell>
          <cell r="X3134">
            <v>0</v>
          </cell>
          <cell r="Y3134" t="str">
            <v>NON PREVISTO</v>
          </cell>
          <cell r="Z3134">
            <v>0</v>
          </cell>
          <cell r="AA3134">
            <v>0</v>
          </cell>
          <cell r="AB3134">
            <v>0</v>
          </cell>
          <cell r="AC3134">
            <v>0</v>
          </cell>
          <cell r="AD3134" t="str">
            <v>NON PREVISTO</v>
          </cell>
          <cell r="AE3134" t="str">
            <v>NON PREVISTO</v>
          </cell>
          <cell r="AF3134" t="str">
            <v>NON PREVISTO</v>
          </cell>
          <cell r="AG3134" t="str">
            <v>NON PREVISTO</v>
          </cell>
          <cell r="AH3134" t="str">
            <v>NON PREVISTO</v>
          </cell>
        </row>
        <row r="3135">
          <cell r="A3135">
            <v>2017004</v>
          </cell>
          <cell r="B3135" t="str">
            <v>CISTOSCOPIO OTTICA RIGIDA</v>
          </cell>
          <cell r="C3135" t="str">
            <v>STORZ KARL GMBH &amp; CO KG</v>
          </cell>
          <cell r="D3135" t="str">
            <v>27005 AA 0° 4 MM</v>
          </cell>
          <cell r="E3135" t="str">
            <v>586370</v>
          </cell>
          <cell r="F3135" t="str">
            <v>SINGOLA</v>
          </cell>
          <cell r="G3135" t="str">
            <v>2017004</v>
          </cell>
          <cell r="I3135" t="str">
            <v>S.PIETRO</v>
          </cell>
          <cell r="J3135" t="str">
            <v>BLOCCO OPERATORIO</v>
          </cell>
          <cell r="K3135" t="str">
            <v>BLOCCO OPERATORIO</v>
          </cell>
          <cell r="L3135" t="str">
            <v>BLOCCO OPERATORIO</v>
          </cell>
          <cell r="M3135" t="str">
            <v>SINGOLA</v>
          </cell>
          <cell r="N3135" t="str">
            <v>2017004</v>
          </cell>
          <cell r="P3135" t="str">
            <v>NON PREVISTO</v>
          </cell>
          <cell r="Q3135" t="str">
            <v>NON PREVISTO</v>
          </cell>
          <cell r="R3135" t="str">
            <v>NON PREVISTO</v>
          </cell>
          <cell r="T3135" t="str">
            <v>NON PREVISTO</v>
          </cell>
          <cell r="U3135">
            <v>0</v>
          </cell>
          <cell r="V3135">
            <v>0</v>
          </cell>
          <cell r="W3135">
            <v>0</v>
          </cell>
          <cell r="X3135">
            <v>0</v>
          </cell>
          <cell r="Y3135" t="str">
            <v>NON PREVISTO</v>
          </cell>
          <cell r="Z3135">
            <v>0</v>
          </cell>
          <cell r="AA3135">
            <v>0</v>
          </cell>
          <cell r="AB3135">
            <v>0</v>
          </cell>
          <cell r="AC3135">
            <v>0</v>
          </cell>
          <cell r="AD3135" t="str">
            <v>NON PREVISTO</v>
          </cell>
          <cell r="AE3135" t="str">
            <v>NON PREVISTO</v>
          </cell>
          <cell r="AF3135" t="str">
            <v>NON PREVISTO</v>
          </cell>
          <cell r="AG3135" t="str">
            <v>NON PREVISTO</v>
          </cell>
          <cell r="AH3135" t="str">
            <v>NON PREVISTO</v>
          </cell>
        </row>
        <row r="3136">
          <cell r="A3136">
            <v>2017005</v>
          </cell>
          <cell r="B3136" t="str">
            <v>ISTEROSCOPIO OTTICA RIGIDA</v>
          </cell>
          <cell r="C3136" t="str">
            <v>STORZ KARL GMBH &amp; CO KG</v>
          </cell>
          <cell r="D3136" t="str">
            <v>27005 BA 30° 4MM</v>
          </cell>
          <cell r="E3136" t="str">
            <v>242854</v>
          </cell>
          <cell r="F3136" t="str">
            <v>SINGOLA</v>
          </cell>
          <cell r="G3136" t="str">
            <v>2017005</v>
          </cell>
          <cell r="I3136" t="str">
            <v>S.PIETRO</v>
          </cell>
          <cell r="J3136" t="str">
            <v>BLOCCO OPERATORIO</v>
          </cell>
          <cell r="K3136" t="str">
            <v>BLOCCO OPERATORIO</v>
          </cell>
          <cell r="L3136" t="str">
            <v>BLOCCO OPERATORIO</v>
          </cell>
          <cell r="M3136" t="str">
            <v>SINGOLA</v>
          </cell>
          <cell r="N3136" t="str">
            <v>2017005</v>
          </cell>
          <cell r="P3136" t="str">
            <v>NON PREVISTO</v>
          </cell>
          <cell r="Q3136" t="str">
            <v>NON PREVISTO</v>
          </cell>
          <cell r="R3136" t="str">
            <v>NON PREVISTO</v>
          </cell>
          <cell r="T3136" t="str">
            <v>NON PREVISTO</v>
          </cell>
          <cell r="U3136">
            <v>0</v>
          </cell>
          <cell r="V3136">
            <v>0</v>
          </cell>
          <cell r="W3136">
            <v>0</v>
          </cell>
          <cell r="X3136">
            <v>0</v>
          </cell>
          <cell r="Y3136" t="str">
            <v>NON PREVISTO</v>
          </cell>
          <cell r="Z3136">
            <v>0</v>
          </cell>
          <cell r="AA3136">
            <v>0</v>
          </cell>
          <cell r="AB3136">
            <v>0</v>
          </cell>
          <cell r="AC3136">
            <v>0</v>
          </cell>
          <cell r="AD3136" t="str">
            <v>NON PREVISTO</v>
          </cell>
          <cell r="AE3136" t="str">
            <v>NON PREVISTO</v>
          </cell>
          <cell r="AF3136" t="str">
            <v>NON PREVISTO</v>
          </cell>
          <cell r="AG3136" t="str">
            <v>NON PREVISTO</v>
          </cell>
          <cell r="AH3136" t="str">
            <v>NON PREVISTO</v>
          </cell>
        </row>
        <row r="3137">
          <cell r="A3137">
            <v>2017006</v>
          </cell>
          <cell r="B3137" t="str">
            <v>LAPAROSCOPIO OTTICA RIGIDA</v>
          </cell>
          <cell r="C3137" t="str">
            <v>STORZ KARL GMBH &amp; CO KG</v>
          </cell>
          <cell r="D3137" t="str">
            <v>0° 5MM</v>
          </cell>
          <cell r="E3137" t="str">
            <v>510359</v>
          </cell>
          <cell r="F3137" t="str">
            <v>SINGOLA</v>
          </cell>
          <cell r="G3137" t="str">
            <v>2017006</v>
          </cell>
          <cell r="I3137" t="str">
            <v>S.PIETRO</v>
          </cell>
          <cell r="J3137" t="str">
            <v>BLOCCO OPERATORIO</v>
          </cell>
          <cell r="K3137" t="str">
            <v>BLOCCO OPERATORIO</v>
          </cell>
          <cell r="L3137" t="str">
            <v>BLOCCO OPERATORIO</v>
          </cell>
          <cell r="M3137" t="str">
            <v>SINGOLA</v>
          </cell>
          <cell r="N3137" t="str">
            <v>2017006</v>
          </cell>
          <cell r="P3137" t="str">
            <v>NON PREVISTO</v>
          </cell>
          <cell r="Q3137" t="str">
            <v>NON PREVISTO</v>
          </cell>
          <cell r="R3137" t="str">
            <v>NON PREVISTO</v>
          </cell>
          <cell r="T3137" t="str">
            <v>NON PREVISTO</v>
          </cell>
          <cell r="U3137">
            <v>0</v>
          </cell>
          <cell r="V3137">
            <v>0</v>
          </cell>
          <cell r="W3137">
            <v>0</v>
          </cell>
          <cell r="X3137">
            <v>0</v>
          </cell>
          <cell r="Y3137" t="str">
            <v>NON PREVISTO</v>
          </cell>
          <cell r="Z3137">
            <v>0</v>
          </cell>
          <cell r="AA3137">
            <v>0</v>
          </cell>
          <cell r="AB3137">
            <v>0</v>
          </cell>
          <cell r="AC3137">
            <v>0</v>
          </cell>
          <cell r="AD3137" t="str">
            <v>NON PREVISTO</v>
          </cell>
          <cell r="AE3137" t="str">
            <v>NON PREVISTO</v>
          </cell>
          <cell r="AF3137" t="str">
            <v>NON PREVISTO</v>
          </cell>
          <cell r="AG3137" t="str">
            <v>NON PREVISTO</v>
          </cell>
          <cell r="AH3137" t="str">
            <v>NON PREVISTO</v>
          </cell>
        </row>
        <row r="3138">
          <cell r="A3138">
            <v>2017007</v>
          </cell>
          <cell r="B3138" t="str">
            <v>LAPAROSCOPIO OTTICA RIGIDA</v>
          </cell>
          <cell r="C3138" t="str">
            <v>STORZ KARL GMBH &amp; CO KG</v>
          </cell>
          <cell r="D3138" t="str">
            <v>26046 BA 30° 5 MM</v>
          </cell>
          <cell r="E3138" t="str">
            <v>2221392T</v>
          </cell>
          <cell r="F3138" t="str">
            <v>SINGOLA</v>
          </cell>
          <cell r="G3138" t="str">
            <v>2017007</v>
          </cell>
          <cell r="I3138" t="str">
            <v>S.PIETRO</v>
          </cell>
          <cell r="J3138" t="str">
            <v>BLOCCO OPERATORIO</v>
          </cell>
          <cell r="K3138" t="str">
            <v>BLOCCO OPERATORIO</v>
          </cell>
          <cell r="L3138" t="str">
            <v>BLOCCO OPERATORIO</v>
          </cell>
          <cell r="M3138" t="str">
            <v>SINGOLA</v>
          </cell>
          <cell r="N3138" t="str">
            <v>2017007</v>
          </cell>
          <cell r="P3138" t="str">
            <v>NON PREVISTO</v>
          </cell>
          <cell r="Q3138" t="str">
            <v>NON PREVISTO</v>
          </cell>
          <cell r="R3138" t="str">
            <v>NON PREVISTO</v>
          </cell>
          <cell r="T3138" t="str">
            <v>NON PREVISTO</v>
          </cell>
          <cell r="U3138">
            <v>0</v>
          </cell>
          <cell r="V3138">
            <v>0</v>
          </cell>
          <cell r="W3138">
            <v>0</v>
          </cell>
          <cell r="X3138">
            <v>0</v>
          </cell>
          <cell r="Y3138" t="str">
            <v>NON PREVISTO</v>
          </cell>
          <cell r="Z3138">
            <v>0</v>
          </cell>
          <cell r="AA3138">
            <v>0</v>
          </cell>
          <cell r="AB3138">
            <v>0</v>
          </cell>
          <cell r="AC3138">
            <v>0</v>
          </cell>
          <cell r="AD3138" t="str">
            <v>NON PREVISTO</v>
          </cell>
          <cell r="AE3138" t="str">
            <v>NON PREVISTO</v>
          </cell>
          <cell r="AF3138" t="str">
            <v>NON PREVISTO</v>
          </cell>
          <cell r="AG3138" t="str">
            <v>NON PREVISTO</v>
          </cell>
          <cell r="AH3138" t="str">
            <v>NON PREVISTO</v>
          </cell>
        </row>
        <row r="3139">
          <cell r="A3139">
            <v>2017009</v>
          </cell>
          <cell r="B3139" t="str">
            <v>LAPAROSCOPIO OTTICA RIGIDA</v>
          </cell>
          <cell r="C3139" t="str">
            <v>STORZ KARL GMBH &amp; CO KG</v>
          </cell>
          <cell r="D3139" t="str">
            <v>26003 AA 0° 10 MM</v>
          </cell>
          <cell r="E3139" t="str">
            <v>377959</v>
          </cell>
          <cell r="F3139" t="str">
            <v>SINGOLA</v>
          </cell>
          <cell r="G3139" t="str">
            <v>2017009</v>
          </cell>
          <cell r="I3139" t="str">
            <v>S.PIETRO</v>
          </cell>
          <cell r="J3139" t="str">
            <v>BLOCCO OPERATORIO</v>
          </cell>
          <cell r="K3139" t="str">
            <v>BLOCCO OPERATORIO</v>
          </cell>
          <cell r="L3139" t="str">
            <v>BLOCCO OPERATORIO</v>
          </cell>
          <cell r="M3139" t="str">
            <v>SINGOLA</v>
          </cell>
          <cell r="N3139" t="str">
            <v>2017009</v>
          </cell>
          <cell r="P3139" t="str">
            <v>NON PREVISTO</v>
          </cell>
          <cell r="Q3139" t="str">
            <v>NON PREVISTO</v>
          </cell>
          <cell r="R3139" t="str">
            <v>NON PREVISTO</v>
          </cell>
          <cell r="T3139" t="str">
            <v>NON PREVISTO</v>
          </cell>
          <cell r="U3139">
            <v>0</v>
          </cell>
          <cell r="V3139">
            <v>0</v>
          </cell>
          <cell r="W3139">
            <v>0</v>
          </cell>
          <cell r="X3139">
            <v>0</v>
          </cell>
          <cell r="Y3139" t="str">
            <v>NON PREVISTO</v>
          </cell>
          <cell r="Z3139">
            <v>0</v>
          </cell>
          <cell r="AA3139">
            <v>0</v>
          </cell>
          <cell r="AB3139">
            <v>0</v>
          </cell>
          <cell r="AC3139">
            <v>0</v>
          </cell>
          <cell r="AD3139" t="str">
            <v>NON PREVISTO</v>
          </cell>
          <cell r="AE3139" t="str">
            <v>NON PREVISTO</v>
          </cell>
          <cell r="AF3139" t="str">
            <v>NON PREVISTO</v>
          </cell>
          <cell r="AG3139" t="str">
            <v>NON PREVISTO</v>
          </cell>
          <cell r="AH3139" t="str">
            <v>NON PREVISTO</v>
          </cell>
        </row>
        <row r="3140">
          <cell r="A3140">
            <v>2017010</v>
          </cell>
          <cell r="B3140" t="str">
            <v>ISTEROSCOPIO OTTICA RIGIDA</v>
          </cell>
          <cell r="C3140" t="str">
            <v>STORZ KARL GMBH &amp; CO KG</v>
          </cell>
          <cell r="D3140" t="str">
            <v>27005 FA 12° 4 MM</v>
          </cell>
          <cell r="E3140" t="str">
            <v>541387</v>
          </cell>
          <cell r="F3140" t="str">
            <v>SINGOLA</v>
          </cell>
          <cell r="G3140" t="str">
            <v>2017010</v>
          </cell>
          <cell r="I3140" t="str">
            <v>S.PIETRO</v>
          </cell>
          <cell r="J3140" t="str">
            <v>BLOCCO OPERATORIO</v>
          </cell>
          <cell r="K3140" t="str">
            <v>BLOCCO OPERATORIO</v>
          </cell>
          <cell r="L3140" t="str">
            <v>BLOCCO OPERATORIO</v>
          </cell>
          <cell r="M3140" t="str">
            <v>SINGOLA</v>
          </cell>
          <cell r="N3140" t="str">
            <v>2017010</v>
          </cell>
          <cell r="P3140" t="str">
            <v>NON PREVISTO</v>
          </cell>
          <cell r="Q3140" t="str">
            <v>NON PREVISTO</v>
          </cell>
          <cell r="R3140" t="str">
            <v>NON PREVISTO</v>
          </cell>
          <cell r="T3140" t="str">
            <v>NON PREVISTO</v>
          </cell>
          <cell r="U3140">
            <v>0</v>
          </cell>
          <cell r="V3140">
            <v>0</v>
          </cell>
          <cell r="W3140">
            <v>0</v>
          </cell>
          <cell r="X3140">
            <v>0</v>
          </cell>
          <cell r="Y3140" t="str">
            <v>NON PREVISTO</v>
          </cell>
          <cell r="Z3140">
            <v>0</v>
          </cell>
          <cell r="AA3140">
            <v>0</v>
          </cell>
          <cell r="AB3140">
            <v>0</v>
          </cell>
          <cell r="AC3140">
            <v>0</v>
          </cell>
          <cell r="AD3140" t="str">
            <v>NON PREVISTO</v>
          </cell>
          <cell r="AE3140" t="str">
            <v>NON PREVISTO</v>
          </cell>
          <cell r="AF3140" t="str">
            <v>NON PREVISTO</v>
          </cell>
          <cell r="AG3140" t="str">
            <v>NON PREVISTO</v>
          </cell>
          <cell r="AH3140" t="str">
            <v>NON PREVISTO</v>
          </cell>
        </row>
        <row r="3141">
          <cell r="A3141">
            <v>2017011</v>
          </cell>
          <cell r="B3141" t="str">
            <v>ISTEROSCOPIO OTTICA RIGIDA</v>
          </cell>
          <cell r="C3141" t="str">
            <v>STORZ KARL GMBH &amp; CO KG</v>
          </cell>
          <cell r="D3141" t="str">
            <v>27005 BA 30° 4MM</v>
          </cell>
          <cell r="E3141" t="str">
            <v>2133660T</v>
          </cell>
          <cell r="F3141" t="str">
            <v>SINGOLA</v>
          </cell>
          <cell r="G3141" t="str">
            <v>2017011</v>
          </cell>
          <cell r="I3141" t="str">
            <v>S.PIETRO</v>
          </cell>
          <cell r="J3141" t="str">
            <v>BLOCCO OPERATORIO</v>
          </cell>
          <cell r="K3141" t="str">
            <v>BLOCCO OPERATORIO</v>
          </cell>
          <cell r="L3141" t="str">
            <v>BLOCCO OPERATORIO</v>
          </cell>
          <cell r="M3141" t="str">
            <v>SINGOLA</v>
          </cell>
          <cell r="N3141" t="str">
            <v>2017011</v>
          </cell>
          <cell r="P3141" t="str">
            <v>NON PREVISTO</v>
          </cell>
          <cell r="Q3141" t="str">
            <v>NON PREVISTO</v>
          </cell>
          <cell r="R3141" t="str">
            <v>NON PREVISTO</v>
          </cell>
          <cell r="T3141" t="str">
            <v>NON PREVISTO</v>
          </cell>
          <cell r="U3141">
            <v>0</v>
          </cell>
          <cell r="V3141">
            <v>0</v>
          </cell>
          <cell r="W3141">
            <v>0</v>
          </cell>
          <cell r="X3141">
            <v>0</v>
          </cell>
          <cell r="Y3141" t="str">
            <v>NON PREVISTO</v>
          </cell>
          <cell r="Z3141">
            <v>0</v>
          </cell>
          <cell r="AA3141">
            <v>0</v>
          </cell>
          <cell r="AB3141">
            <v>0</v>
          </cell>
          <cell r="AC3141">
            <v>0</v>
          </cell>
          <cell r="AD3141" t="str">
            <v>NON PREVISTO</v>
          </cell>
          <cell r="AE3141" t="str">
            <v>NON PREVISTO</v>
          </cell>
          <cell r="AF3141" t="str">
            <v>NON PREVISTO</v>
          </cell>
          <cell r="AG3141" t="str">
            <v>NON PREVISTO</v>
          </cell>
          <cell r="AH3141" t="str">
            <v>NON PREVISTO</v>
          </cell>
        </row>
        <row r="3142">
          <cell r="A3142">
            <v>2017012</v>
          </cell>
          <cell r="B3142" t="str">
            <v>ISTEROSCOPIO OTTICA RIGIDA</v>
          </cell>
          <cell r="C3142" t="str">
            <v>OLYMPUS OPTICAL CO LTD</v>
          </cell>
          <cell r="D3142" t="str">
            <v>A 22001 A 12° 4 MM</v>
          </cell>
          <cell r="E3142" t="str">
            <v>612169</v>
          </cell>
          <cell r="F3142" t="str">
            <v>SINGOLA</v>
          </cell>
          <cell r="G3142" t="str">
            <v>2017012</v>
          </cell>
          <cell r="I3142" t="str">
            <v>S.PIETRO</v>
          </cell>
          <cell r="J3142" t="str">
            <v>BLOCCO OPERATORIO</v>
          </cell>
          <cell r="K3142" t="str">
            <v>BLOCCO OPERATORIO</v>
          </cell>
          <cell r="L3142" t="str">
            <v>BLOCCO OPERATORIO</v>
          </cell>
          <cell r="M3142" t="str">
            <v>SINGOLA</v>
          </cell>
          <cell r="N3142" t="str">
            <v>2017012</v>
          </cell>
          <cell r="P3142" t="str">
            <v>NON PREVISTO</v>
          </cell>
          <cell r="Q3142" t="str">
            <v>NON PREVISTO</v>
          </cell>
          <cell r="R3142" t="str">
            <v>NON PREVISTO</v>
          </cell>
          <cell r="T3142" t="str">
            <v>NON PREVISTO</v>
          </cell>
          <cell r="U3142">
            <v>0</v>
          </cell>
          <cell r="V3142">
            <v>0</v>
          </cell>
          <cell r="W3142">
            <v>0</v>
          </cell>
          <cell r="X3142">
            <v>0</v>
          </cell>
          <cell r="Y3142" t="str">
            <v>NON PREVISTO</v>
          </cell>
          <cell r="Z3142">
            <v>0</v>
          </cell>
          <cell r="AA3142">
            <v>0</v>
          </cell>
          <cell r="AB3142">
            <v>0</v>
          </cell>
          <cell r="AC3142">
            <v>0</v>
          </cell>
          <cell r="AD3142" t="str">
            <v>NON PREVISTO</v>
          </cell>
          <cell r="AE3142" t="str">
            <v>NON PREVISTO</v>
          </cell>
          <cell r="AF3142" t="str">
            <v>NON PREVISTO</v>
          </cell>
          <cell r="AG3142" t="str">
            <v>NON PREVISTO</v>
          </cell>
          <cell r="AH3142" t="str">
            <v>NON PREVISTO</v>
          </cell>
        </row>
        <row r="3143">
          <cell r="A3143">
            <v>2017013</v>
          </cell>
          <cell r="B3143" t="str">
            <v>ISTEROSCOPIO OTTICA RIGIDA</v>
          </cell>
          <cell r="C3143" t="str">
            <v>OLYMPUS OPTICAL CO LTD</v>
          </cell>
          <cell r="D3143" t="str">
            <v>A 22001 A 12° 4 MM</v>
          </cell>
          <cell r="E3143" t="str">
            <v>NR</v>
          </cell>
          <cell r="F3143" t="str">
            <v>SINGOLA</v>
          </cell>
          <cell r="G3143" t="str">
            <v>2017013</v>
          </cell>
          <cell r="I3143" t="str">
            <v>S.PIETRO</v>
          </cell>
          <cell r="J3143" t="str">
            <v>BLOCCO OPERATORIO</v>
          </cell>
          <cell r="K3143" t="str">
            <v>BLOCCO OPERATORIO</v>
          </cell>
          <cell r="L3143" t="str">
            <v>BLOCCO OPERATORIO</v>
          </cell>
          <cell r="M3143" t="str">
            <v>SINGOLA</v>
          </cell>
          <cell r="N3143" t="str">
            <v>2017013</v>
          </cell>
          <cell r="P3143" t="str">
            <v>NON PREVISTO</v>
          </cell>
          <cell r="Q3143" t="str">
            <v>NON PREVISTO</v>
          </cell>
          <cell r="R3143" t="str">
            <v>NON PREVISTO</v>
          </cell>
          <cell r="T3143" t="str">
            <v>NON PREVISTO</v>
          </cell>
          <cell r="U3143">
            <v>0</v>
          </cell>
          <cell r="V3143">
            <v>0</v>
          </cell>
          <cell r="W3143">
            <v>0</v>
          </cell>
          <cell r="X3143">
            <v>0</v>
          </cell>
          <cell r="Y3143" t="str">
            <v>NON PREVISTO</v>
          </cell>
          <cell r="Z3143">
            <v>0</v>
          </cell>
          <cell r="AA3143">
            <v>0</v>
          </cell>
          <cell r="AB3143">
            <v>0</v>
          </cell>
          <cell r="AC3143">
            <v>0</v>
          </cell>
          <cell r="AD3143" t="str">
            <v>NON PREVISTO</v>
          </cell>
          <cell r="AE3143" t="str">
            <v>NON PREVISTO</v>
          </cell>
          <cell r="AF3143" t="str">
            <v>NON PREVISTO</v>
          </cell>
          <cell r="AG3143" t="str">
            <v>NON PREVISTO</v>
          </cell>
          <cell r="AH3143" t="str">
            <v>NON PREVISTO</v>
          </cell>
        </row>
        <row r="3144">
          <cell r="A3144">
            <v>2017014</v>
          </cell>
          <cell r="B3144" t="str">
            <v>URETERONEFROSCOPIO</v>
          </cell>
          <cell r="C3144" t="str">
            <v>OLYMPUS OPTICAL CO LTD</v>
          </cell>
          <cell r="D3144" t="str">
            <v xml:space="preserve">WA 29040 B </v>
          </cell>
          <cell r="E3144" t="str">
            <v>609499</v>
          </cell>
          <cell r="F3144" t="str">
            <v>SINGOLA</v>
          </cell>
          <cell r="G3144" t="str">
            <v>2017014</v>
          </cell>
          <cell r="I3144" t="str">
            <v>S.PIETRO</v>
          </cell>
          <cell r="J3144" t="str">
            <v>BLOCCO OPERATORIO</v>
          </cell>
          <cell r="K3144" t="str">
            <v>BLOCCO OPERATORIO</v>
          </cell>
          <cell r="L3144" t="str">
            <v>BLOCCO OPERATORIO</v>
          </cell>
          <cell r="M3144" t="str">
            <v>SINGOLA</v>
          </cell>
          <cell r="N3144" t="str">
            <v>2017014</v>
          </cell>
          <cell r="P3144" t="str">
            <v>NON PREVISTO</v>
          </cell>
          <cell r="Q3144" t="str">
            <v>NON PREVISTO</v>
          </cell>
          <cell r="R3144" t="str">
            <v>NON PREVISTO</v>
          </cell>
          <cell r="T3144" t="str">
            <v>NON PREVISTO</v>
          </cell>
          <cell r="U3144">
            <v>0</v>
          </cell>
          <cell r="V3144">
            <v>0</v>
          </cell>
          <cell r="W3144">
            <v>0</v>
          </cell>
          <cell r="X3144">
            <v>0</v>
          </cell>
          <cell r="Y3144" t="str">
            <v>NON PREVISTO</v>
          </cell>
          <cell r="Z3144">
            <v>0</v>
          </cell>
          <cell r="AA3144">
            <v>0</v>
          </cell>
          <cell r="AB3144">
            <v>0</v>
          </cell>
          <cell r="AC3144">
            <v>0</v>
          </cell>
          <cell r="AD3144" t="str">
            <v>NON PREVISTO</v>
          </cell>
          <cell r="AE3144" t="str">
            <v>NON PREVISTO</v>
          </cell>
          <cell r="AF3144" t="str">
            <v>NON PREVISTO</v>
          </cell>
          <cell r="AG3144" t="str">
            <v>NON PREVISTO</v>
          </cell>
          <cell r="AH3144" t="str">
            <v>NON PREVISTO</v>
          </cell>
        </row>
        <row r="3145">
          <cell r="A3145">
            <v>2017015</v>
          </cell>
          <cell r="B3145" t="str">
            <v>CISTOSCOPIO OTTICA RIGIDA</v>
          </cell>
          <cell r="C3145" t="str">
            <v>STORZ KARL GMBH &amp; CO KG</v>
          </cell>
          <cell r="D3145" t="str">
            <v>27005 CA 70° 4 MM</v>
          </cell>
          <cell r="E3145" t="str">
            <v>151867B</v>
          </cell>
          <cell r="F3145" t="str">
            <v>SINGOLA</v>
          </cell>
          <cell r="G3145" t="str">
            <v>2017015</v>
          </cell>
          <cell r="I3145" t="str">
            <v>S.PIETRO</v>
          </cell>
          <cell r="J3145" t="str">
            <v>BLOCCO OPERATORIO</v>
          </cell>
          <cell r="K3145" t="str">
            <v>BLOCCO OPERATORIO</v>
          </cell>
          <cell r="L3145" t="str">
            <v>BLOCCO OPERATORIO</v>
          </cell>
          <cell r="M3145" t="str">
            <v>SINGOLA</v>
          </cell>
          <cell r="N3145" t="str">
            <v>2017015</v>
          </cell>
          <cell r="P3145" t="str">
            <v>NON PREVISTO</v>
          </cell>
          <cell r="Q3145" t="str">
            <v>NON PREVISTO</v>
          </cell>
          <cell r="R3145" t="str">
            <v>NON PREVISTO</v>
          </cell>
          <cell r="T3145" t="str">
            <v>NON PREVISTO</v>
          </cell>
          <cell r="U3145">
            <v>0</v>
          </cell>
          <cell r="V3145">
            <v>0</v>
          </cell>
          <cell r="W3145">
            <v>0</v>
          </cell>
          <cell r="X3145">
            <v>0</v>
          </cell>
          <cell r="Y3145" t="str">
            <v>NON PREVISTO</v>
          </cell>
          <cell r="Z3145">
            <v>0</v>
          </cell>
          <cell r="AA3145">
            <v>0</v>
          </cell>
          <cell r="AB3145">
            <v>0</v>
          </cell>
          <cell r="AC3145">
            <v>0</v>
          </cell>
          <cell r="AD3145" t="str">
            <v>NON PREVISTO</v>
          </cell>
          <cell r="AE3145" t="str">
            <v>NON PREVISTO</v>
          </cell>
          <cell r="AF3145" t="str">
            <v>NON PREVISTO</v>
          </cell>
          <cell r="AG3145" t="str">
            <v>NON PREVISTO</v>
          </cell>
          <cell r="AH3145" t="str">
            <v>NON PREVISTO</v>
          </cell>
        </row>
        <row r="3146">
          <cell r="A3146">
            <v>2017016</v>
          </cell>
          <cell r="B3146" t="str">
            <v>CISTOSCOPIO OTTICA RIGIDA</v>
          </cell>
          <cell r="C3146" t="str">
            <v>STORZ KARL GMBH &amp; CO KG</v>
          </cell>
          <cell r="D3146" t="str">
            <v>27005 AA 0° 4 MM</v>
          </cell>
          <cell r="E3146" t="str">
            <v>923186S</v>
          </cell>
          <cell r="F3146" t="str">
            <v>SINGOLA</v>
          </cell>
          <cell r="G3146" t="str">
            <v>2017016</v>
          </cell>
          <cell r="I3146" t="str">
            <v>S.PIETRO</v>
          </cell>
          <cell r="J3146" t="str">
            <v>BLOCCO OPERATORIO</v>
          </cell>
          <cell r="K3146" t="str">
            <v>BLOCCO OPERATORIO</v>
          </cell>
          <cell r="L3146" t="str">
            <v>BLOCCO OPERATORIO</v>
          </cell>
          <cell r="M3146" t="str">
            <v>SINGOLA</v>
          </cell>
          <cell r="N3146" t="str">
            <v>2017016</v>
          </cell>
          <cell r="P3146" t="str">
            <v>NON PREVISTO</v>
          </cell>
          <cell r="Q3146" t="str">
            <v>NON PREVISTO</v>
          </cell>
          <cell r="R3146" t="str">
            <v>NON PREVISTO</v>
          </cell>
          <cell r="T3146" t="str">
            <v>NON PREVISTO</v>
          </cell>
          <cell r="U3146">
            <v>0</v>
          </cell>
          <cell r="V3146">
            <v>0</v>
          </cell>
          <cell r="W3146">
            <v>0</v>
          </cell>
          <cell r="X3146">
            <v>0</v>
          </cell>
          <cell r="Y3146" t="str">
            <v>NON PREVISTO</v>
          </cell>
          <cell r="Z3146">
            <v>0</v>
          </cell>
          <cell r="AA3146">
            <v>0</v>
          </cell>
          <cell r="AB3146">
            <v>0</v>
          </cell>
          <cell r="AC3146">
            <v>0</v>
          </cell>
          <cell r="AD3146" t="str">
            <v>NON PREVISTO</v>
          </cell>
          <cell r="AE3146" t="str">
            <v>NON PREVISTO</v>
          </cell>
          <cell r="AF3146" t="str">
            <v>NON PREVISTO</v>
          </cell>
          <cell r="AG3146" t="str">
            <v>NON PREVISTO</v>
          </cell>
          <cell r="AH3146" t="str">
            <v>NON PREVISTO</v>
          </cell>
        </row>
        <row r="3147">
          <cell r="A3147">
            <v>2017017</v>
          </cell>
          <cell r="B3147" t="str">
            <v>ISTEROSCOPIO OTTICA RIGIDA</v>
          </cell>
          <cell r="C3147" t="str">
            <v>OLYMPUS OPTICAL CO LTD</v>
          </cell>
          <cell r="D3147" t="str">
            <v>A 22001 A 12° 4 MM</v>
          </cell>
          <cell r="E3147" t="str">
            <v>613632</v>
          </cell>
          <cell r="F3147" t="str">
            <v>SINGOLA</v>
          </cell>
          <cell r="G3147" t="str">
            <v>2017017</v>
          </cell>
          <cell r="I3147" t="str">
            <v>S.PIETRO</v>
          </cell>
          <cell r="J3147" t="str">
            <v>BLOCCO OPERATORIO</v>
          </cell>
          <cell r="K3147" t="str">
            <v>BLOCCO OPERATORIO</v>
          </cell>
          <cell r="L3147" t="str">
            <v>BLOCCO OPERATORIO</v>
          </cell>
          <cell r="M3147" t="str">
            <v>SINGOLA</v>
          </cell>
          <cell r="N3147" t="str">
            <v>2017017</v>
          </cell>
          <cell r="P3147" t="str">
            <v>NON PREVISTO</v>
          </cell>
          <cell r="Q3147" t="str">
            <v>NON PREVISTO</v>
          </cell>
          <cell r="R3147" t="str">
            <v>NON PREVISTO</v>
          </cell>
          <cell r="T3147" t="str">
            <v>NON PREVISTO</v>
          </cell>
          <cell r="U3147">
            <v>0</v>
          </cell>
          <cell r="V3147">
            <v>0</v>
          </cell>
          <cell r="W3147">
            <v>0</v>
          </cell>
          <cell r="X3147">
            <v>0</v>
          </cell>
          <cell r="Y3147" t="str">
            <v>NON PREVISTO</v>
          </cell>
          <cell r="Z3147">
            <v>0</v>
          </cell>
          <cell r="AA3147">
            <v>0</v>
          </cell>
          <cell r="AB3147">
            <v>0</v>
          </cell>
          <cell r="AC3147">
            <v>0</v>
          </cell>
          <cell r="AD3147" t="str">
            <v>NON PREVISTO</v>
          </cell>
          <cell r="AE3147" t="str">
            <v>NON PREVISTO</v>
          </cell>
          <cell r="AF3147" t="str">
            <v>NON PREVISTO</v>
          </cell>
          <cell r="AG3147" t="str">
            <v>NON PREVISTO</v>
          </cell>
          <cell r="AH3147" t="str">
            <v>NON PREVISTO</v>
          </cell>
        </row>
        <row r="3148">
          <cell r="A3148">
            <v>2017018</v>
          </cell>
          <cell r="B3148" t="str">
            <v>ISTEROSCOPIO OTTICA RIGIDA</v>
          </cell>
          <cell r="C3148" t="str">
            <v>OLYMPUS OPTICAL CO LTD</v>
          </cell>
          <cell r="D3148" t="str">
            <v>A 22001 A 12° 4 MM</v>
          </cell>
          <cell r="E3148" t="str">
            <v>613483</v>
          </cell>
          <cell r="F3148" t="str">
            <v>SINGOLA</v>
          </cell>
          <cell r="G3148" t="str">
            <v>2017018</v>
          </cell>
          <cell r="I3148" t="str">
            <v>S.PIETRO</v>
          </cell>
          <cell r="J3148" t="str">
            <v>BLOCCO OPERATORIO</v>
          </cell>
          <cell r="K3148" t="str">
            <v>BLOCCO OPERATORIO</v>
          </cell>
          <cell r="L3148" t="str">
            <v>BLOCCO OPERATORIO</v>
          </cell>
          <cell r="M3148" t="str">
            <v>SINGOLA</v>
          </cell>
          <cell r="N3148" t="str">
            <v>2017018</v>
          </cell>
          <cell r="P3148" t="str">
            <v>NON PREVISTO</v>
          </cell>
          <cell r="Q3148" t="str">
            <v>NON PREVISTO</v>
          </cell>
          <cell r="R3148" t="str">
            <v>NON PREVISTO</v>
          </cell>
          <cell r="T3148" t="str">
            <v>NON PREVISTO</v>
          </cell>
          <cell r="U3148">
            <v>0</v>
          </cell>
          <cell r="V3148">
            <v>0</v>
          </cell>
          <cell r="W3148">
            <v>0</v>
          </cell>
          <cell r="X3148">
            <v>0</v>
          </cell>
          <cell r="Y3148" t="str">
            <v>NON PREVISTO</v>
          </cell>
          <cell r="Z3148">
            <v>0</v>
          </cell>
          <cell r="AA3148">
            <v>0</v>
          </cell>
          <cell r="AB3148">
            <v>0</v>
          </cell>
          <cell r="AC3148">
            <v>0</v>
          </cell>
          <cell r="AD3148" t="str">
            <v>NON PREVISTO</v>
          </cell>
          <cell r="AE3148" t="str">
            <v>NON PREVISTO</v>
          </cell>
          <cell r="AF3148" t="str">
            <v>NON PREVISTO</v>
          </cell>
          <cell r="AG3148" t="str">
            <v>NON PREVISTO</v>
          </cell>
          <cell r="AH3148" t="str">
            <v>NON PREVISTO</v>
          </cell>
        </row>
        <row r="3149">
          <cell r="A3149">
            <v>2017020</v>
          </cell>
          <cell r="B3149" t="str">
            <v>ISTEROSCOPIO OTTICA RIGIDA</v>
          </cell>
          <cell r="C3149" t="str">
            <v>STORZ KARL GMBH &amp; CO KG</v>
          </cell>
          <cell r="D3149" t="str">
            <v>26120 BA 30° 2,9 MM</v>
          </cell>
          <cell r="E3149" t="str">
            <v>1893610</v>
          </cell>
          <cell r="F3149" t="str">
            <v>SINGOLA</v>
          </cell>
          <cell r="G3149" t="str">
            <v>2017020</v>
          </cell>
          <cell r="I3149" t="str">
            <v>S.PIETRO</v>
          </cell>
          <cell r="J3149" t="str">
            <v>BLOCCO OPERATORIO</v>
          </cell>
          <cell r="K3149" t="str">
            <v>BLOCCO OPERATORIO</v>
          </cell>
          <cell r="L3149" t="str">
            <v>BLOCCO OPERATORIO</v>
          </cell>
          <cell r="M3149" t="str">
            <v>SINGOLA</v>
          </cell>
          <cell r="N3149" t="str">
            <v>2017020</v>
          </cell>
          <cell r="P3149" t="str">
            <v>NON PREVISTO</v>
          </cell>
          <cell r="Q3149" t="str">
            <v>NON PREVISTO</v>
          </cell>
          <cell r="R3149" t="str">
            <v>NON PREVISTO</v>
          </cell>
          <cell r="T3149" t="str">
            <v>NON PREVISTO</v>
          </cell>
          <cell r="U3149">
            <v>0</v>
          </cell>
          <cell r="V3149">
            <v>0</v>
          </cell>
          <cell r="W3149">
            <v>0</v>
          </cell>
          <cell r="X3149">
            <v>0</v>
          </cell>
          <cell r="Y3149" t="str">
            <v>NON PREVISTO</v>
          </cell>
          <cell r="Z3149">
            <v>0</v>
          </cell>
          <cell r="AA3149">
            <v>0</v>
          </cell>
          <cell r="AB3149">
            <v>0</v>
          </cell>
          <cell r="AC3149">
            <v>0</v>
          </cell>
          <cell r="AD3149" t="str">
            <v>NON PREVISTO</v>
          </cell>
          <cell r="AE3149" t="str">
            <v>NON PREVISTO</v>
          </cell>
          <cell r="AF3149" t="str">
            <v>NON PREVISTO</v>
          </cell>
          <cell r="AG3149" t="str">
            <v>NON PREVISTO</v>
          </cell>
          <cell r="AH3149" t="str">
            <v>NON PREVISTO</v>
          </cell>
        </row>
        <row r="3150">
          <cell r="A3150">
            <v>2017021</v>
          </cell>
          <cell r="B3150" t="str">
            <v>ISTEROSCOPIO OTTICA RIGIDA</v>
          </cell>
          <cell r="C3150" t="str">
            <v>STORZ KARL GMBH &amp; CO KG</v>
          </cell>
          <cell r="D3150" t="str">
            <v>26120 BA 30° 2,9 MM</v>
          </cell>
          <cell r="E3150" t="str">
            <v>140385</v>
          </cell>
          <cell r="F3150" t="str">
            <v>SINGOLA</v>
          </cell>
          <cell r="G3150" t="str">
            <v>2017021</v>
          </cell>
          <cell r="I3150" t="str">
            <v>S.PIETRO</v>
          </cell>
          <cell r="J3150" t="str">
            <v>AMB. GINECOLOGIA</v>
          </cell>
          <cell r="K3150" t="str">
            <v>AMB. GINECOLOGIA</v>
          </cell>
          <cell r="L3150" t="str">
            <v>AMB. GINECOLOGIA</v>
          </cell>
          <cell r="M3150" t="str">
            <v>SINGOLA</v>
          </cell>
          <cell r="N3150" t="str">
            <v>2017021</v>
          </cell>
          <cell r="P3150" t="str">
            <v>NON PREVISTO</v>
          </cell>
          <cell r="Q3150" t="str">
            <v>NON PREVISTO</v>
          </cell>
          <cell r="R3150" t="str">
            <v>NON PREVISTO</v>
          </cell>
          <cell r="T3150" t="str">
            <v>NON PREVISTO</v>
          </cell>
          <cell r="U3150">
            <v>0</v>
          </cell>
          <cell r="V3150">
            <v>0</v>
          </cell>
          <cell r="W3150">
            <v>0</v>
          </cell>
          <cell r="X3150">
            <v>0</v>
          </cell>
          <cell r="Y3150" t="str">
            <v>NON PREVISTO</v>
          </cell>
          <cell r="Z3150">
            <v>0</v>
          </cell>
          <cell r="AA3150">
            <v>0</v>
          </cell>
          <cell r="AB3150">
            <v>0</v>
          </cell>
          <cell r="AC3150">
            <v>0</v>
          </cell>
          <cell r="AD3150" t="str">
            <v>NON PREVISTO</v>
          </cell>
          <cell r="AE3150" t="str">
            <v>NON PREVISTO</v>
          </cell>
          <cell r="AF3150" t="str">
            <v>NON PREVISTO</v>
          </cell>
          <cell r="AG3150" t="str">
            <v>NON PREVISTO</v>
          </cell>
          <cell r="AH3150" t="str">
            <v>NON PREVISTO</v>
          </cell>
        </row>
        <row r="3151">
          <cell r="A3151">
            <v>2018001</v>
          </cell>
          <cell r="B3151" t="str">
            <v>RESECTOSCOPIO</v>
          </cell>
          <cell r="C3151" t="str">
            <v>WOLF RICHARD GMBH</v>
          </cell>
          <cell r="D3151" t="str">
            <v>8654 422</v>
          </cell>
          <cell r="E3151">
            <v>5000384317</v>
          </cell>
          <cell r="F3151" t="str">
            <v>SINGOLA</v>
          </cell>
          <cell r="G3151">
            <v>2018001</v>
          </cell>
          <cell r="I3151" t="str">
            <v>S.PIETRO</v>
          </cell>
          <cell r="J3151" t="str">
            <v>BLOCCO OPERATORIO</v>
          </cell>
          <cell r="K3151" t="str">
            <v>BLOCCO OPERATORIO</v>
          </cell>
          <cell r="L3151" t="str">
            <v>BLOCCO OPERATORIO</v>
          </cell>
          <cell r="M3151" t="str">
            <v>SINGOLA</v>
          </cell>
          <cell r="N3151">
            <v>2018001</v>
          </cell>
          <cell r="P3151" t="str">
            <v>NON PREVISTO</v>
          </cell>
          <cell r="Q3151" t="str">
            <v>NON PREVISTO</v>
          </cell>
          <cell r="R3151" t="str">
            <v>NON PREVISTO</v>
          </cell>
          <cell r="T3151" t="str">
            <v>NON PREVISTO</v>
          </cell>
          <cell r="U3151">
            <v>0</v>
          </cell>
          <cell r="V3151">
            <v>0</v>
          </cell>
          <cell r="W3151">
            <v>0</v>
          </cell>
          <cell r="X3151">
            <v>0</v>
          </cell>
          <cell r="Y3151" t="str">
            <v>NON PREVISTO</v>
          </cell>
          <cell r="Z3151">
            <v>0</v>
          </cell>
          <cell r="AA3151">
            <v>0</v>
          </cell>
          <cell r="AB3151">
            <v>0</v>
          </cell>
          <cell r="AC3151">
            <v>0</v>
          </cell>
          <cell r="AD3151" t="str">
            <v>NON PREVISTO</v>
          </cell>
          <cell r="AE3151" t="str">
            <v>NON PREVISTO</v>
          </cell>
          <cell r="AF3151" t="str">
            <v>NON PREVISTO</v>
          </cell>
          <cell r="AG3151" t="str">
            <v>NON PREVISTO</v>
          </cell>
          <cell r="AH3151" t="str">
            <v>NON PREVISTO</v>
          </cell>
        </row>
        <row r="3152">
          <cell r="A3152">
            <v>2018003</v>
          </cell>
          <cell r="B3152" t="str">
            <v>URETERONEFROSCOPIO</v>
          </cell>
          <cell r="C3152" t="str">
            <v>STORZ KARL GMBH &amp; CO KG</v>
          </cell>
          <cell r="D3152" t="str">
            <v>27000 LK</v>
          </cell>
          <cell r="E3152" t="str">
            <v>1000C4</v>
          </cell>
          <cell r="F3152" t="str">
            <v>COMPONENTE</v>
          </cell>
          <cell r="G3152">
            <v>103639</v>
          </cell>
          <cell r="I3152" t="str">
            <v>S.PIETRO</v>
          </cell>
          <cell r="J3152" t="str">
            <v>BLOCCO OPERATORIO</v>
          </cell>
          <cell r="K3152" t="str">
            <v>BLOCCO OPERATORIO</v>
          </cell>
          <cell r="L3152" t="str">
            <v>BLOCCO OPERATORIO</v>
          </cell>
          <cell r="M3152" t="str">
            <v>COMPONENTE</v>
          </cell>
          <cell r="N3152">
            <v>103639</v>
          </cell>
          <cell r="P3152" t="str">
            <v>NON PREVISTO</v>
          </cell>
          <cell r="Q3152" t="str">
            <v>NON PREVISTO</v>
          </cell>
          <cell r="R3152" t="str">
            <v>NON PREVISTO</v>
          </cell>
          <cell r="T3152" t="str">
            <v>NON PREVISTO</v>
          </cell>
          <cell r="U3152">
            <v>0</v>
          </cell>
          <cell r="V3152">
            <v>0</v>
          </cell>
          <cell r="W3152">
            <v>0</v>
          </cell>
          <cell r="X3152">
            <v>0</v>
          </cell>
          <cell r="Y3152" t="str">
            <v>NON PREVISTO</v>
          </cell>
          <cell r="Z3152">
            <v>0</v>
          </cell>
          <cell r="AA3152">
            <v>0</v>
          </cell>
          <cell r="AB3152">
            <v>0</v>
          </cell>
          <cell r="AC3152">
            <v>0</v>
          </cell>
          <cell r="AD3152" t="str">
            <v>NON PREVISTO</v>
          </cell>
          <cell r="AE3152" t="str">
            <v>NON PREVISTO</v>
          </cell>
          <cell r="AF3152" t="str">
            <v>NON PREVISTO</v>
          </cell>
          <cell r="AG3152" t="str">
            <v>NON PREVISTO</v>
          </cell>
          <cell r="AH3152" t="str">
            <v>NON PREVISTO</v>
          </cell>
        </row>
        <row r="3153">
          <cell r="A3153">
            <v>2018004</v>
          </cell>
          <cell r="B3153" t="str">
            <v>GRUPPO DI CONTINUITA'</v>
          </cell>
          <cell r="C3153" t="str">
            <v>NR</v>
          </cell>
          <cell r="D3153" t="str">
            <v>NR</v>
          </cell>
          <cell r="E3153" t="str">
            <v>792741005</v>
          </cell>
          <cell r="F3153" t="str">
            <v>SINGOLA</v>
          </cell>
          <cell r="G3153">
            <v>2018004</v>
          </cell>
          <cell r="I3153" t="str">
            <v>S.PIETRO</v>
          </cell>
          <cell r="J3153" t="str">
            <v>EMODINAMICA</v>
          </cell>
          <cell r="K3153" t="str">
            <v>EMODINAMICA</v>
          </cell>
          <cell r="L3153" t="str">
            <v>EMODINAMICA</v>
          </cell>
          <cell r="M3153" t="str">
            <v>SINGOLA</v>
          </cell>
          <cell r="N3153">
            <v>2018004</v>
          </cell>
          <cell r="P3153" t="str">
            <v>ANNUALE (NON DI NS COMPETENZA)</v>
          </cell>
          <cell r="Q3153" t="str">
            <v>ANNUALE (NON DI NS COMPETENZA)</v>
          </cell>
          <cell r="R3153" t="str">
            <v>NON PREVISTO</v>
          </cell>
          <cell r="T3153" t="str">
            <v>NON PREVISTO</v>
          </cell>
          <cell r="U3153">
            <v>0</v>
          </cell>
          <cell r="V3153">
            <v>0</v>
          </cell>
          <cell r="W3153">
            <v>0</v>
          </cell>
          <cell r="X3153">
            <v>0</v>
          </cell>
          <cell r="Y3153" t="str">
            <v>NON PREVISTO</v>
          </cell>
          <cell r="Z3153">
            <v>0</v>
          </cell>
          <cell r="AA3153">
            <v>0</v>
          </cell>
          <cell r="AB3153">
            <v>0</v>
          </cell>
          <cell r="AC3153">
            <v>0</v>
          </cell>
          <cell r="AD3153" t="str">
            <v>NON PREVISTO</v>
          </cell>
          <cell r="AE3153" t="str">
            <v>NON PREVISTO</v>
          </cell>
          <cell r="AF3153" t="str">
            <v>NON PREVISTO</v>
          </cell>
          <cell r="AG3153" t="str">
            <v>NON PREVISTO</v>
          </cell>
          <cell r="AH3153" t="str">
            <v>NON PREVISTO</v>
          </cell>
        </row>
        <row r="3154">
          <cell r="A3154">
            <v>2018008</v>
          </cell>
          <cell r="B3154" t="str">
            <v>GRUPPO DI CONTINUITA'</v>
          </cell>
          <cell r="C3154" t="str">
            <v>NR</v>
          </cell>
          <cell r="D3154" t="str">
            <v>NR</v>
          </cell>
          <cell r="E3154" t="str">
            <v>2381430001</v>
          </cell>
          <cell r="F3154" t="str">
            <v>SINGOLA</v>
          </cell>
          <cell r="G3154">
            <v>2018008</v>
          </cell>
          <cell r="I3154" t="str">
            <v>S.PIETRO</v>
          </cell>
          <cell r="J3154" t="str">
            <v>BLOCCO OPERATORIO NUOVO/ORT.VASC.</v>
          </cell>
          <cell r="K3154" t="str">
            <v>BLOCCO OPERATORIO NUOVO/ORT.VASC.</v>
          </cell>
          <cell r="L3154" t="str">
            <v>BLOCCO OPERATORIO NUOVO/ORT.VASC.</v>
          </cell>
          <cell r="M3154" t="str">
            <v>SINGOLA</v>
          </cell>
          <cell r="N3154">
            <v>2018008</v>
          </cell>
          <cell r="P3154" t="str">
            <v>ANNUALE (NON DI NS COMPETENZA)</v>
          </cell>
          <cell r="Q3154" t="str">
            <v>ANNUALE (NON DI NS COMPETENZA)</v>
          </cell>
          <cell r="R3154" t="str">
            <v>NON PREVISTO</v>
          </cell>
          <cell r="T3154" t="str">
            <v>NON PREVISTO</v>
          </cell>
          <cell r="U3154">
            <v>0</v>
          </cell>
          <cell r="V3154">
            <v>0</v>
          </cell>
          <cell r="W3154">
            <v>0</v>
          </cell>
          <cell r="X3154">
            <v>0</v>
          </cell>
          <cell r="Y3154" t="str">
            <v>NON PREVISTO</v>
          </cell>
          <cell r="Z3154">
            <v>0</v>
          </cell>
          <cell r="AA3154">
            <v>0</v>
          </cell>
          <cell r="AB3154">
            <v>0</v>
          </cell>
          <cell r="AC3154">
            <v>0</v>
          </cell>
          <cell r="AD3154" t="str">
            <v>NON PREVISTO</v>
          </cell>
          <cell r="AE3154" t="str">
            <v>NON PREVISTO</v>
          </cell>
          <cell r="AF3154" t="str">
            <v>NON PREVISTO</v>
          </cell>
          <cell r="AG3154" t="str">
            <v>NON PREVISTO</v>
          </cell>
          <cell r="AH3154" t="str">
            <v>NON PREVISTO</v>
          </cell>
        </row>
        <row r="3155">
          <cell r="A3155">
            <v>2018009</v>
          </cell>
          <cell r="B3155" t="str">
            <v>GRUPPO DI CONTINUITA'</v>
          </cell>
          <cell r="C3155" t="str">
            <v>EMERSON NETWORK POWER</v>
          </cell>
          <cell r="D3155" t="str">
            <v>GXT3-10000T230</v>
          </cell>
          <cell r="E3155" t="str">
            <v>1436002537BW243</v>
          </cell>
          <cell r="F3155" t="str">
            <v>SINGOLA</v>
          </cell>
          <cell r="G3155">
            <v>2018009</v>
          </cell>
          <cell r="I3155" t="str">
            <v>S.PIETRO</v>
          </cell>
          <cell r="J3155" t="str">
            <v>ISTOPATOLOGIA</v>
          </cell>
          <cell r="K3155" t="str">
            <v>ISTOPATOLOGIA</v>
          </cell>
          <cell r="L3155" t="str">
            <v>NON TROVATO</v>
          </cell>
          <cell r="P3155" t="str">
            <v>BIENNALE (NON DI NS COMPETENZA)</v>
          </cell>
          <cell r="Q3155" t="str">
            <v>ANNUALE (NON DI NS COMPETENZA)</v>
          </cell>
          <cell r="R3155" t="str">
            <v>NON PREVISTO</v>
          </cell>
          <cell r="T3155" t="str">
            <v>NON PREVISTO</v>
          </cell>
          <cell r="U3155">
            <v>0</v>
          </cell>
          <cell r="V3155">
            <v>0</v>
          </cell>
          <cell r="W3155">
            <v>0</v>
          </cell>
          <cell r="X3155">
            <v>0</v>
          </cell>
          <cell r="Y3155" t="str">
            <v>NON PREVISTO</v>
          </cell>
          <cell r="Z3155">
            <v>0</v>
          </cell>
          <cell r="AA3155">
            <v>0</v>
          </cell>
          <cell r="AB3155">
            <v>0</v>
          </cell>
          <cell r="AC3155">
            <v>0</v>
          </cell>
          <cell r="AD3155" t="str">
            <v>NON PREVISTO</v>
          </cell>
          <cell r="AE3155" t="str">
            <v>NON PREVISTO</v>
          </cell>
          <cell r="AF3155" t="str">
            <v>NON PREVISTO</v>
          </cell>
          <cell r="AG3155" t="str">
            <v>NON PREVISTO</v>
          </cell>
          <cell r="AH3155" t="str">
            <v>NON PREVISTO</v>
          </cell>
        </row>
        <row r="3156">
          <cell r="A3156">
            <v>2018012</v>
          </cell>
          <cell r="B3156" t="str">
            <v>GRUPPO DI CONTINUITA'</v>
          </cell>
          <cell r="C3156" t="str">
            <v>NR</v>
          </cell>
          <cell r="D3156" t="str">
            <v>NR</v>
          </cell>
          <cell r="E3156" t="str">
            <v>26413801</v>
          </cell>
          <cell r="F3156" t="str">
            <v>SINGOLA</v>
          </cell>
          <cell r="G3156">
            <v>2018012</v>
          </cell>
          <cell r="I3156" t="str">
            <v>S.PIETRO</v>
          </cell>
          <cell r="J3156" t="str">
            <v>CENTRO GENETICA</v>
          </cell>
          <cell r="K3156" t="str">
            <v>CENTRO GENETICA</v>
          </cell>
          <cell r="L3156" t="str">
            <v>CENTRO GENETICA</v>
          </cell>
          <cell r="M3156" t="str">
            <v>SINGOLA</v>
          </cell>
          <cell r="N3156">
            <v>2018012</v>
          </cell>
          <cell r="P3156" t="str">
            <v>BIENNALE (NON DI NS COMPETENZA)</v>
          </cell>
          <cell r="Q3156" t="str">
            <v>ANNUALE (NON DI NS COMPETENZA)</v>
          </cell>
          <cell r="R3156" t="str">
            <v>NON PREVISTO</v>
          </cell>
          <cell r="T3156" t="str">
            <v>NON PREVISTO</v>
          </cell>
          <cell r="U3156">
            <v>0</v>
          </cell>
          <cell r="V3156">
            <v>0</v>
          </cell>
          <cell r="W3156">
            <v>0</v>
          </cell>
          <cell r="X3156">
            <v>0</v>
          </cell>
          <cell r="Y3156" t="str">
            <v>NON PREVISTO</v>
          </cell>
          <cell r="Z3156">
            <v>0</v>
          </cell>
          <cell r="AA3156">
            <v>0</v>
          </cell>
          <cell r="AB3156">
            <v>0</v>
          </cell>
          <cell r="AC3156">
            <v>0</v>
          </cell>
          <cell r="AD3156" t="str">
            <v>NON PREVISTO</v>
          </cell>
          <cell r="AE3156" t="str">
            <v>NON PREVISTO</v>
          </cell>
          <cell r="AF3156" t="str">
            <v>NON PREVISTO</v>
          </cell>
          <cell r="AG3156" t="str">
            <v>NON PREVISTO</v>
          </cell>
          <cell r="AH3156" t="str">
            <v>NON PREVISTO</v>
          </cell>
        </row>
        <row r="3157">
          <cell r="A3157">
            <v>2018014</v>
          </cell>
          <cell r="B3157" t="str">
            <v>GRUPPO DI CONTINUITA'</v>
          </cell>
          <cell r="C3157" t="str">
            <v>NR</v>
          </cell>
          <cell r="D3157" t="str">
            <v>NR</v>
          </cell>
          <cell r="E3157" t="str">
            <v>1GE120</v>
          </cell>
          <cell r="F3157" t="str">
            <v>SINGOLA</v>
          </cell>
          <cell r="G3157">
            <v>2018014</v>
          </cell>
          <cell r="I3157" t="str">
            <v>S.PIETRO</v>
          </cell>
          <cell r="J3157" t="str">
            <v>FARMACIA</v>
          </cell>
          <cell r="K3157" t="str">
            <v>FARMACIA</v>
          </cell>
          <cell r="L3157" t="str">
            <v>FARMACIA</v>
          </cell>
          <cell r="M3157" t="str">
            <v>SINGOLA</v>
          </cell>
          <cell r="N3157">
            <v>2018014</v>
          </cell>
          <cell r="P3157" t="str">
            <v>BIENNALE (NON DI NS COMPETENZA)</v>
          </cell>
          <cell r="Q3157" t="str">
            <v>ANNUALE (NON DI NS COMPETENZA)</v>
          </cell>
          <cell r="R3157" t="str">
            <v>NON PREVISTO</v>
          </cell>
          <cell r="T3157" t="str">
            <v>NON PREVISTO</v>
          </cell>
          <cell r="U3157">
            <v>0</v>
          </cell>
          <cell r="V3157">
            <v>0</v>
          </cell>
          <cell r="W3157">
            <v>0</v>
          </cell>
          <cell r="X3157">
            <v>0</v>
          </cell>
          <cell r="Y3157" t="str">
            <v>NON PREVISTO</v>
          </cell>
          <cell r="Z3157">
            <v>0</v>
          </cell>
          <cell r="AA3157">
            <v>0</v>
          </cell>
          <cell r="AB3157">
            <v>0</v>
          </cell>
          <cell r="AC3157">
            <v>0</v>
          </cell>
          <cell r="AD3157" t="str">
            <v>NON PREVISTO</v>
          </cell>
          <cell r="AE3157" t="str">
            <v>NON PREVISTO</v>
          </cell>
          <cell r="AF3157" t="str">
            <v>NON PREVISTO</v>
          </cell>
          <cell r="AG3157" t="str">
            <v>NON PREVISTO</v>
          </cell>
          <cell r="AH3157" t="str">
            <v>NON PREVISTO</v>
          </cell>
        </row>
        <row r="3158">
          <cell r="A3158">
            <v>2018016</v>
          </cell>
          <cell r="B3158" t="str">
            <v>GRUPPO DI CONTINUITA'</v>
          </cell>
          <cell r="C3158" t="str">
            <v>NR</v>
          </cell>
          <cell r="D3158" t="str">
            <v>NR</v>
          </cell>
          <cell r="E3158" t="str">
            <v>3731720001</v>
          </cell>
          <cell r="F3158" t="str">
            <v>SINGOLA</v>
          </cell>
          <cell r="G3158">
            <v>2018016</v>
          </cell>
          <cell r="I3158" t="str">
            <v>S.PIETRO</v>
          </cell>
          <cell r="J3158" t="str">
            <v>PRONTO SOCCORSO</v>
          </cell>
          <cell r="K3158" t="str">
            <v>PRONTO SOCCORSO</v>
          </cell>
          <cell r="L3158" t="str">
            <v>PRONTO SOCCORSO</v>
          </cell>
          <cell r="M3158" t="str">
            <v>SINGOLA</v>
          </cell>
          <cell r="N3158">
            <v>2018016</v>
          </cell>
          <cell r="P3158" t="str">
            <v>ANNUALE (NON DI NS COMPETENZA)</v>
          </cell>
          <cell r="Q3158" t="str">
            <v>ANNUALE (NON DI NS COMPETENZA)</v>
          </cell>
          <cell r="R3158" t="str">
            <v>NON PREVISTO</v>
          </cell>
          <cell r="T3158" t="str">
            <v>NON PREVISTO</v>
          </cell>
          <cell r="U3158">
            <v>0</v>
          </cell>
          <cell r="V3158">
            <v>0</v>
          </cell>
          <cell r="W3158">
            <v>0</v>
          </cell>
          <cell r="X3158">
            <v>0</v>
          </cell>
          <cell r="Y3158" t="str">
            <v>NON PREVISTO</v>
          </cell>
          <cell r="Z3158">
            <v>0</v>
          </cell>
          <cell r="AA3158">
            <v>0</v>
          </cell>
          <cell r="AB3158">
            <v>0</v>
          </cell>
          <cell r="AC3158">
            <v>0</v>
          </cell>
          <cell r="AD3158" t="str">
            <v>NON PREVISTO</v>
          </cell>
          <cell r="AE3158" t="str">
            <v>NON PREVISTO</v>
          </cell>
          <cell r="AF3158" t="str">
            <v>NON PREVISTO</v>
          </cell>
          <cell r="AG3158" t="str">
            <v>NON PREVISTO</v>
          </cell>
          <cell r="AH3158" t="str">
            <v>NON PREVISTO</v>
          </cell>
        </row>
        <row r="3159">
          <cell r="A3159">
            <v>2018017</v>
          </cell>
          <cell r="B3159" t="str">
            <v>GRUPPO DI CONTINUITA'</v>
          </cell>
          <cell r="C3159" t="str">
            <v>NR</v>
          </cell>
          <cell r="D3159" t="str">
            <v>NR</v>
          </cell>
          <cell r="E3159" t="str">
            <v>2815050001</v>
          </cell>
          <cell r="F3159" t="str">
            <v>SINGOLA</v>
          </cell>
          <cell r="G3159">
            <v>2018017</v>
          </cell>
          <cell r="I3159" t="str">
            <v>S.PIETRO</v>
          </cell>
          <cell r="J3159" t="str">
            <v>SALA OPERATORIA ORL</v>
          </cell>
          <cell r="K3159" t="str">
            <v>SALA OPERATORIA ORL</v>
          </cell>
          <cell r="L3159" t="str">
            <v>SALA OPERATORIA ORL</v>
          </cell>
          <cell r="M3159" t="str">
            <v>SINGOLA</v>
          </cell>
          <cell r="N3159">
            <v>2018017</v>
          </cell>
          <cell r="P3159" t="str">
            <v>ANNUALE (NON DI NS COMPETENZA)</v>
          </cell>
          <cell r="Q3159" t="str">
            <v>ANNUALE (NON DI NS COMPETENZA)</v>
          </cell>
          <cell r="R3159" t="str">
            <v>NON PREVISTO</v>
          </cell>
          <cell r="T3159" t="str">
            <v>NON PREVISTO</v>
          </cell>
          <cell r="U3159">
            <v>0</v>
          </cell>
          <cell r="V3159">
            <v>0</v>
          </cell>
          <cell r="W3159">
            <v>0</v>
          </cell>
          <cell r="X3159">
            <v>0</v>
          </cell>
          <cell r="Y3159" t="str">
            <v>NON PREVISTO</v>
          </cell>
          <cell r="Z3159">
            <v>0</v>
          </cell>
          <cell r="AA3159">
            <v>0</v>
          </cell>
          <cell r="AB3159">
            <v>0</v>
          </cell>
          <cell r="AC3159">
            <v>0</v>
          </cell>
          <cell r="AD3159" t="str">
            <v>NON PREVISTO</v>
          </cell>
          <cell r="AE3159" t="str">
            <v>NON PREVISTO</v>
          </cell>
          <cell r="AF3159" t="str">
            <v>NON PREVISTO</v>
          </cell>
          <cell r="AG3159" t="str">
            <v>NON PREVISTO</v>
          </cell>
          <cell r="AH3159" t="str">
            <v>NON PREVISTO</v>
          </cell>
        </row>
        <row r="3160">
          <cell r="A3160">
            <v>2018018</v>
          </cell>
          <cell r="B3160" t="str">
            <v>GRUPPO DI CONTINUITA'</v>
          </cell>
          <cell r="C3160" t="str">
            <v>NR</v>
          </cell>
          <cell r="D3160" t="str">
            <v>NR</v>
          </cell>
          <cell r="E3160" t="str">
            <v>34901702</v>
          </cell>
          <cell r="F3160" t="str">
            <v>SINGOLA</v>
          </cell>
          <cell r="G3160">
            <v>2018018</v>
          </cell>
          <cell r="I3160" t="str">
            <v>S.PIETRO</v>
          </cell>
          <cell r="J3160" t="str">
            <v>BLOCCO OPERATORIO</v>
          </cell>
          <cell r="K3160" t="str">
            <v>BLOCCO OPERATORIO</v>
          </cell>
          <cell r="L3160" t="str">
            <v>BLOCCO OPERATORIO</v>
          </cell>
          <cell r="M3160" t="str">
            <v>SINGOLA</v>
          </cell>
          <cell r="N3160">
            <v>2018018</v>
          </cell>
          <cell r="P3160" t="str">
            <v>ANNUALE (NON DI NS COMPETENZA)</v>
          </cell>
          <cell r="Q3160" t="str">
            <v>ANNUALE (NON DI NS COMPETENZA)</v>
          </cell>
          <cell r="R3160" t="str">
            <v>NON PREVISTO</v>
          </cell>
          <cell r="T3160" t="str">
            <v>NON PREVISTO</v>
          </cell>
          <cell r="U3160">
            <v>0</v>
          </cell>
          <cell r="V3160">
            <v>0</v>
          </cell>
          <cell r="W3160">
            <v>0</v>
          </cell>
          <cell r="X3160">
            <v>0</v>
          </cell>
          <cell r="Y3160" t="str">
            <v>NON PREVISTO</v>
          </cell>
          <cell r="Z3160">
            <v>0</v>
          </cell>
          <cell r="AA3160">
            <v>0</v>
          </cell>
          <cell r="AB3160">
            <v>0</v>
          </cell>
          <cell r="AC3160">
            <v>0</v>
          </cell>
          <cell r="AD3160" t="str">
            <v>NON PREVISTO</v>
          </cell>
          <cell r="AE3160" t="str">
            <v>NON PREVISTO</v>
          </cell>
          <cell r="AF3160" t="str">
            <v>NON PREVISTO</v>
          </cell>
          <cell r="AG3160" t="str">
            <v>NON PREVISTO</v>
          </cell>
          <cell r="AH3160" t="str">
            <v>NON PREVISTO</v>
          </cell>
        </row>
        <row r="3161">
          <cell r="A3161">
            <v>2018028</v>
          </cell>
          <cell r="B3161" t="str">
            <v>GRUPPO DI CONTINUITA'</v>
          </cell>
          <cell r="C3161" t="str">
            <v>NR</v>
          </cell>
          <cell r="D3161" t="str">
            <v>NR</v>
          </cell>
          <cell r="E3161" t="str">
            <v>015432159010027</v>
          </cell>
          <cell r="F3161" t="str">
            <v>SINGOLA</v>
          </cell>
          <cell r="G3161">
            <v>2018028</v>
          </cell>
          <cell r="I3161" t="str">
            <v>S.PIETRO</v>
          </cell>
          <cell r="J3161" t="str">
            <v>RADIOTERAPIA</v>
          </cell>
          <cell r="K3161" t="str">
            <v>RADIOTERAPIA</v>
          </cell>
          <cell r="L3161" t="str">
            <v>RADIOTERAPIA</v>
          </cell>
          <cell r="M3161" t="str">
            <v>SINGOLA</v>
          </cell>
          <cell r="N3161" t="str">
            <v>2018028</v>
          </cell>
          <cell r="P3161" t="str">
            <v>BIENNALE (NON DI NS COMPETENZA)</v>
          </cell>
          <cell r="Q3161" t="str">
            <v>ANNUALE (NON DI NS COMPETENZA)</v>
          </cell>
          <cell r="R3161" t="str">
            <v>NON PREVISTO</v>
          </cell>
          <cell r="T3161" t="str">
            <v>NON PREVISTO</v>
          </cell>
          <cell r="U3161">
            <v>0</v>
          </cell>
          <cell r="V3161">
            <v>0</v>
          </cell>
          <cell r="W3161">
            <v>0</v>
          </cell>
          <cell r="X3161">
            <v>0</v>
          </cell>
          <cell r="Y3161" t="str">
            <v>NON PREVISTO</v>
          </cell>
          <cell r="Z3161">
            <v>0</v>
          </cell>
          <cell r="AA3161">
            <v>0</v>
          </cell>
          <cell r="AB3161">
            <v>0</v>
          </cell>
          <cell r="AC3161">
            <v>0</v>
          </cell>
          <cell r="AD3161" t="str">
            <v>NON PREVISTO</v>
          </cell>
          <cell r="AE3161" t="str">
            <v>NON PREVISTO</v>
          </cell>
          <cell r="AF3161" t="str">
            <v>NON PREVISTO</v>
          </cell>
          <cell r="AG3161" t="str">
            <v>NON PREVISTO</v>
          </cell>
          <cell r="AH3161" t="str">
            <v>NON PREVISTO</v>
          </cell>
        </row>
        <row r="3162">
          <cell r="A3162">
            <v>2018030</v>
          </cell>
          <cell r="B3162" t="str">
            <v>RESECTOSCOPIO</v>
          </cell>
          <cell r="C3162" t="str">
            <v>WOLF RICHARD GMBH</v>
          </cell>
          <cell r="D3162" t="str">
            <v>8654 431</v>
          </cell>
          <cell r="E3162">
            <v>1100474165</v>
          </cell>
          <cell r="F3162" t="str">
            <v>SINGOLA</v>
          </cell>
          <cell r="G3162">
            <v>2018030</v>
          </cell>
          <cell r="I3162" t="str">
            <v>S.PIETRO</v>
          </cell>
          <cell r="J3162" t="str">
            <v>BLOCCO OPERATORIO</v>
          </cell>
          <cell r="K3162" t="str">
            <v>BLOCCO OPERATORIO</v>
          </cell>
          <cell r="L3162" t="str">
            <v>BLOCCO OPERATORIO</v>
          </cell>
          <cell r="M3162" t="str">
            <v>SINGOLA</v>
          </cell>
          <cell r="N3162">
            <v>2018030</v>
          </cell>
          <cell r="P3162" t="str">
            <v>NON PREVISTO</v>
          </cell>
          <cell r="Q3162" t="str">
            <v>NON PREVISTO</v>
          </cell>
          <cell r="R3162" t="str">
            <v>NON PREVISTO</v>
          </cell>
          <cell r="T3162" t="str">
            <v>NON PREVISTO</v>
          </cell>
          <cell r="U3162">
            <v>0</v>
          </cell>
          <cell r="V3162">
            <v>0</v>
          </cell>
          <cell r="W3162">
            <v>0</v>
          </cell>
          <cell r="X3162">
            <v>0</v>
          </cell>
          <cell r="Y3162" t="str">
            <v>NON PREVISTO</v>
          </cell>
          <cell r="Z3162">
            <v>0</v>
          </cell>
          <cell r="AA3162">
            <v>0</v>
          </cell>
          <cell r="AB3162">
            <v>0</v>
          </cell>
          <cell r="AC3162">
            <v>0</v>
          </cell>
          <cell r="AD3162" t="str">
            <v>NON PREVISTO</v>
          </cell>
          <cell r="AE3162" t="str">
            <v>NON PREVISTO</v>
          </cell>
          <cell r="AF3162" t="str">
            <v>NON PREVISTO</v>
          </cell>
          <cell r="AG3162" t="str">
            <v>NON PREVISTO</v>
          </cell>
          <cell r="AH3162" t="str">
            <v>NON PREVISTO</v>
          </cell>
        </row>
        <row r="3163">
          <cell r="A3163">
            <v>2018031</v>
          </cell>
          <cell r="B3163" t="str">
            <v>RESECTOSCOPIO</v>
          </cell>
          <cell r="C3163" t="str">
            <v>WOLF RICHARD GMBH</v>
          </cell>
          <cell r="D3163" t="str">
            <v>8654 431</v>
          </cell>
          <cell r="E3163">
            <v>1100474166</v>
          </cell>
          <cell r="F3163" t="str">
            <v>SINGOLA</v>
          </cell>
          <cell r="G3163">
            <v>2018031</v>
          </cell>
          <cell r="I3163" t="str">
            <v>S.PIETRO</v>
          </cell>
          <cell r="J3163" t="str">
            <v>BLOCCO OPERATORIO</v>
          </cell>
          <cell r="K3163" t="str">
            <v>BLOCCO OPERATORIO</v>
          </cell>
          <cell r="L3163" t="str">
            <v>BLOCCO OPERATORIO</v>
          </cell>
          <cell r="M3163" t="str">
            <v>SINGOLA</v>
          </cell>
          <cell r="N3163">
            <v>2018031</v>
          </cell>
          <cell r="P3163" t="str">
            <v>NON PREVISTO</v>
          </cell>
          <cell r="Q3163" t="str">
            <v>NON PREVISTO</v>
          </cell>
          <cell r="R3163" t="str">
            <v>NON PREVISTO</v>
          </cell>
          <cell r="T3163" t="str">
            <v>NON PREVISTO</v>
          </cell>
          <cell r="U3163">
            <v>0</v>
          </cell>
          <cell r="V3163">
            <v>0</v>
          </cell>
          <cell r="W3163">
            <v>0</v>
          </cell>
          <cell r="X3163">
            <v>0</v>
          </cell>
          <cell r="Y3163" t="str">
            <v>NON PREVISTO</v>
          </cell>
          <cell r="Z3163">
            <v>0</v>
          </cell>
          <cell r="AA3163">
            <v>0</v>
          </cell>
          <cell r="AB3163">
            <v>0</v>
          </cell>
          <cell r="AC3163">
            <v>0</v>
          </cell>
          <cell r="AD3163" t="str">
            <v>NON PREVISTO</v>
          </cell>
          <cell r="AE3163" t="str">
            <v>NON PREVISTO</v>
          </cell>
          <cell r="AF3163" t="str">
            <v>NON PREVISTO</v>
          </cell>
          <cell r="AG3163" t="str">
            <v>NON PREVISTO</v>
          </cell>
          <cell r="AH3163" t="str">
            <v>NON PREVISTO</v>
          </cell>
        </row>
        <row r="3164">
          <cell r="A3164">
            <v>2019001</v>
          </cell>
          <cell r="B3164" t="str">
            <v>LAPAROSCOPIO OTTICA RIGIDA</v>
          </cell>
          <cell r="C3164" t="str">
            <v>STORZ KARL GMBH &amp; CO KG</v>
          </cell>
          <cell r="D3164" t="str">
            <v>26007 BA 30° 3,3 MM</v>
          </cell>
          <cell r="E3164" t="str">
            <v>1001NV</v>
          </cell>
          <cell r="F3164" t="str">
            <v>SINGOLA</v>
          </cell>
          <cell r="G3164">
            <v>2019001</v>
          </cell>
          <cell r="I3164" t="str">
            <v>S.PIETRO</v>
          </cell>
          <cell r="J3164" t="str">
            <v>BLOCCO OPERATORIO</v>
          </cell>
          <cell r="K3164" t="str">
            <v>BLOCCO OPERATORIO</v>
          </cell>
          <cell r="L3164" t="str">
            <v>BLOCCO OPERATORIO</v>
          </cell>
          <cell r="M3164" t="str">
            <v>SINGOLA</v>
          </cell>
          <cell r="N3164">
            <v>2019001</v>
          </cell>
          <cell r="P3164" t="str">
            <v>NON PREVISTO</v>
          </cell>
          <cell r="Q3164" t="str">
            <v>NON PREVISTO</v>
          </cell>
          <cell r="R3164" t="str">
            <v>NON PREVISTO</v>
          </cell>
          <cell r="T3164" t="str">
            <v>NON PREVISTO</v>
          </cell>
          <cell r="U3164">
            <v>0</v>
          </cell>
          <cell r="V3164">
            <v>0</v>
          </cell>
          <cell r="W3164">
            <v>0</v>
          </cell>
          <cell r="X3164">
            <v>0</v>
          </cell>
          <cell r="Y3164" t="str">
            <v>NON PREVISTO</v>
          </cell>
          <cell r="Z3164">
            <v>0</v>
          </cell>
          <cell r="AA3164">
            <v>0</v>
          </cell>
          <cell r="AB3164">
            <v>0</v>
          </cell>
          <cell r="AC3164">
            <v>0</v>
          </cell>
          <cell r="AD3164" t="str">
            <v>NON PREVISTO</v>
          </cell>
          <cell r="AE3164" t="str">
            <v>NON PREVISTO</v>
          </cell>
          <cell r="AF3164" t="str">
            <v>NON PREVISTO</v>
          </cell>
          <cell r="AG3164" t="str">
            <v>NON PREVISTO</v>
          </cell>
          <cell r="AH3164" t="str">
            <v>NON PREVISTO</v>
          </cell>
        </row>
        <row r="3165">
          <cell r="A3165">
            <v>2019003</v>
          </cell>
          <cell r="B3165" t="str">
            <v>TRAPANO ORTOPEDICO</v>
          </cell>
          <cell r="C3165" t="str">
            <v>STRYKER CORP</v>
          </cell>
          <cell r="D3165" t="str">
            <v>DUAL TRIGGER SYSTEM 8 8205</v>
          </cell>
          <cell r="E3165">
            <v>1917701473</v>
          </cell>
          <cell r="F3165" t="str">
            <v>SINGOLA</v>
          </cell>
          <cell r="G3165">
            <v>2019003</v>
          </cell>
          <cell r="I3165" t="str">
            <v>S.PIETRO</v>
          </cell>
          <cell r="J3165" t="str">
            <v>BLOCCO OPERATORIO NUOVO/ORT.VASC.</v>
          </cell>
          <cell r="K3165" t="str">
            <v>BLOCCO OPERATORIO NUOVO/ORT.VASC.</v>
          </cell>
          <cell r="L3165" t="str">
            <v>BLOCCO OPERATORIO NUOVO/ORT.VASC.</v>
          </cell>
          <cell r="M3165" t="str">
            <v>SINGOLA</v>
          </cell>
          <cell r="N3165">
            <v>2019003</v>
          </cell>
          <cell r="P3165" t="str">
            <v>ANNUALE (NON DI NS COMPETENZA)</v>
          </cell>
          <cell r="Q3165" t="str">
            <v>ANNUALE (NON DI NS COMPETENZA)</v>
          </cell>
          <cell r="R3165" t="str">
            <v>NON PREVISTO</v>
          </cell>
          <cell r="T3165" t="str">
            <v>NON PREVISTO</v>
          </cell>
          <cell r="U3165">
            <v>0</v>
          </cell>
          <cell r="V3165">
            <v>0</v>
          </cell>
          <cell r="W3165">
            <v>0</v>
          </cell>
          <cell r="X3165">
            <v>0</v>
          </cell>
          <cell r="Y3165" t="str">
            <v>NON PREVISTO</v>
          </cell>
          <cell r="Z3165">
            <v>0</v>
          </cell>
          <cell r="AA3165">
            <v>0</v>
          </cell>
          <cell r="AB3165">
            <v>0</v>
          </cell>
          <cell r="AC3165">
            <v>0</v>
          </cell>
          <cell r="AD3165" t="str">
            <v>NON PREVISTO</v>
          </cell>
          <cell r="AE3165" t="str">
            <v>NON PREVISTO</v>
          </cell>
          <cell r="AF3165" t="str">
            <v>NON PREVISTO</v>
          </cell>
          <cell r="AG3165" t="str">
            <v>NON PREVISTO</v>
          </cell>
          <cell r="AH3165" t="str">
            <v>NON PREVISTO</v>
          </cell>
        </row>
        <row r="3166">
          <cell r="A3166">
            <v>2019004</v>
          </cell>
          <cell r="B3166" t="str">
            <v>TRAPANO ORTOPEDICO</v>
          </cell>
          <cell r="C3166" t="str">
            <v>STRYKER CORP</v>
          </cell>
          <cell r="D3166" t="str">
            <v>DUAL TRIGGER SYSTEM 8 8205</v>
          </cell>
          <cell r="E3166">
            <v>1917701423</v>
          </cell>
          <cell r="F3166" t="str">
            <v>SINGOLA</v>
          </cell>
          <cell r="G3166">
            <v>2019004</v>
          </cell>
          <cell r="I3166" t="str">
            <v>S.PIETRO</v>
          </cell>
          <cell r="J3166" t="str">
            <v>BLOCCO OPERATORIO NUOVO/ORT.VASC.</v>
          </cell>
          <cell r="K3166" t="str">
            <v>BLOCCO OPERATORIO NUOVO/ORT.VASC.</v>
          </cell>
          <cell r="L3166" t="str">
            <v>BLOCCO OPERATORIO NUOVO/ORT.VASC.</v>
          </cell>
          <cell r="M3166" t="str">
            <v>SINGOLA</v>
          </cell>
          <cell r="N3166">
            <v>2019004</v>
          </cell>
          <cell r="P3166" t="str">
            <v>ANNUALE (NON DI NS COMPETENZA)</v>
          </cell>
          <cell r="Q3166" t="str">
            <v>ANNUALE (NON DI NS COMPETENZA)</v>
          </cell>
          <cell r="R3166" t="str">
            <v>NON PREVISTO</v>
          </cell>
          <cell r="T3166" t="str">
            <v>NON PREVISTO</v>
          </cell>
          <cell r="U3166">
            <v>0</v>
          </cell>
          <cell r="V3166">
            <v>0</v>
          </cell>
          <cell r="W3166">
            <v>0</v>
          </cell>
          <cell r="X3166">
            <v>0</v>
          </cell>
          <cell r="Y3166" t="str">
            <v>NON PREVISTO</v>
          </cell>
          <cell r="Z3166">
            <v>0</v>
          </cell>
          <cell r="AA3166">
            <v>0</v>
          </cell>
          <cell r="AB3166">
            <v>0</v>
          </cell>
          <cell r="AC3166">
            <v>0</v>
          </cell>
          <cell r="AD3166" t="str">
            <v>NON PREVISTO</v>
          </cell>
          <cell r="AE3166" t="str">
            <v>NON PREVISTO</v>
          </cell>
          <cell r="AF3166" t="str">
            <v>NON PREVISTO</v>
          </cell>
          <cell r="AG3166" t="str">
            <v>NON PREVISTO</v>
          </cell>
          <cell r="AH3166" t="str">
            <v>NON PREVISTO</v>
          </cell>
        </row>
        <row r="3167">
          <cell r="A3167">
            <v>2019005</v>
          </cell>
          <cell r="B3167" t="str">
            <v>SEGA PER ORTOPEDIA</v>
          </cell>
          <cell r="C3167" t="str">
            <v>STRYKER CORP</v>
          </cell>
          <cell r="D3167" t="str">
            <v>RECI PRO SYSTEM 8 8206</v>
          </cell>
          <cell r="E3167">
            <v>1915817613</v>
          </cell>
          <cell r="F3167" t="str">
            <v>SINGOLA</v>
          </cell>
          <cell r="G3167">
            <v>2019005</v>
          </cell>
          <cell r="I3167" t="str">
            <v>S.PIETRO</v>
          </cell>
          <cell r="J3167" t="str">
            <v>BLOCCO OPERATORIO NUOVO/ORT.VASC.</v>
          </cell>
          <cell r="K3167" t="str">
            <v>BLOCCO OPERATORIO NUOVO/ORT.VASC.</v>
          </cell>
          <cell r="L3167" t="str">
            <v>BLOCCO OPERATORIO NUOVO/ORT.VASC.</v>
          </cell>
          <cell r="M3167" t="str">
            <v>SINGOLA</v>
          </cell>
          <cell r="N3167">
            <v>2019005</v>
          </cell>
          <cell r="P3167" t="str">
            <v>ANNUALE (NON DI NS COMPETENZA)</v>
          </cell>
          <cell r="Q3167" t="str">
            <v>ANNUALE (NON DI NS COMPETENZA)</v>
          </cell>
          <cell r="R3167" t="str">
            <v>NON PREVISTO</v>
          </cell>
          <cell r="T3167" t="str">
            <v>NON PREVISTO</v>
          </cell>
          <cell r="U3167">
            <v>0</v>
          </cell>
          <cell r="V3167">
            <v>0</v>
          </cell>
          <cell r="W3167">
            <v>0</v>
          </cell>
          <cell r="X3167">
            <v>0</v>
          </cell>
          <cell r="Y3167" t="str">
            <v>NON PREVISTO</v>
          </cell>
          <cell r="Z3167">
            <v>0</v>
          </cell>
          <cell r="AA3167">
            <v>0</v>
          </cell>
          <cell r="AB3167">
            <v>0</v>
          </cell>
          <cell r="AC3167">
            <v>0</v>
          </cell>
          <cell r="AD3167" t="str">
            <v>NON PREVISTO</v>
          </cell>
          <cell r="AE3167" t="str">
            <v>NON PREVISTO</v>
          </cell>
          <cell r="AF3167" t="str">
            <v>NON PREVISTO</v>
          </cell>
          <cell r="AG3167" t="str">
            <v>NON PREVISTO</v>
          </cell>
          <cell r="AH3167" t="str">
            <v>NON PREVISTO</v>
          </cell>
        </row>
        <row r="3168">
          <cell r="A3168">
            <v>2019006</v>
          </cell>
          <cell r="B3168" t="str">
            <v>SEGA PER ORTOPEDIA</v>
          </cell>
          <cell r="C3168" t="str">
            <v>STRYKER CORP</v>
          </cell>
          <cell r="D3168" t="str">
            <v>RECI PRO SYSTEM 8 8206</v>
          </cell>
          <cell r="E3168">
            <v>1915817793</v>
          </cell>
          <cell r="F3168" t="str">
            <v>SINGOLA</v>
          </cell>
          <cell r="G3168">
            <v>2019006</v>
          </cell>
          <cell r="I3168" t="str">
            <v>S.PIETRO</v>
          </cell>
          <cell r="J3168" t="str">
            <v>BLOCCO OPERATORIO NUOVO/ORT.VASC.</v>
          </cell>
          <cell r="K3168" t="str">
            <v>BLOCCO OPERATORIO NUOVO/ORT.VASC.</v>
          </cell>
          <cell r="L3168" t="str">
            <v>BLOCCO OPERATORIO NUOVO/ORT.VASC.</v>
          </cell>
          <cell r="M3168" t="str">
            <v>SINGOLA</v>
          </cell>
          <cell r="N3168">
            <v>2019006</v>
          </cell>
          <cell r="P3168" t="str">
            <v>ANNUALE (NON DI NS COMPETENZA)</v>
          </cell>
          <cell r="Q3168" t="str">
            <v>ANNUALE (NON DI NS COMPETENZA)</v>
          </cell>
          <cell r="R3168" t="str">
            <v>NON PREVISTO</v>
          </cell>
          <cell r="T3168" t="str">
            <v>NON PREVISTO</v>
          </cell>
          <cell r="U3168">
            <v>0</v>
          </cell>
          <cell r="V3168">
            <v>0</v>
          </cell>
          <cell r="W3168">
            <v>0</v>
          </cell>
          <cell r="X3168">
            <v>0</v>
          </cell>
          <cell r="Y3168" t="str">
            <v>NON PREVISTO</v>
          </cell>
          <cell r="Z3168">
            <v>0</v>
          </cell>
          <cell r="AA3168">
            <v>0</v>
          </cell>
          <cell r="AB3168">
            <v>0</v>
          </cell>
          <cell r="AC3168">
            <v>0</v>
          </cell>
          <cell r="AD3168" t="str">
            <v>NON PREVISTO</v>
          </cell>
          <cell r="AE3168" t="str">
            <v>NON PREVISTO</v>
          </cell>
          <cell r="AF3168" t="str">
            <v>NON PREVISTO</v>
          </cell>
          <cell r="AG3168" t="str">
            <v>NON PREVISTO</v>
          </cell>
          <cell r="AH3168" t="str">
            <v>NON PREVISTO</v>
          </cell>
        </row>
        <row r="3169">
          <cell r="A3169">
            <v>2019007</v>
          </cell>
          <cell r="B3169" t="str">
            <v>SEGA PER ORTOPEDIA</v>
          </cell>
          <cell r="C3169" t="str">
            <v>STRYKER CORP</v>
          </cell>
          <cell r="D3169" t="str">
            <v>SAGITTAL SYSTEM 8 8208</v>
          </cell>
          <cell r="E3169">
            <v>1916507563</v>
          </cell>
          <cell r="F3169" t="str">
            <v>SINGOLA</v>
          </cell>
          <cell r="G3169">
            <v>2019007</v>
          </cell>
          <cell r="I3169" t="str">
            <v>S.PIETRO</v>
          </cell>
          <cell r="J3169" t="str">
            <v>BLOCCO OPERATORIO NUOVO/ORT.VASC.</v>
          </cell>
          <cell r="K3169" t="str">
            <v>BLOCCO OPERATORIO NUOVO/ORT.VASC.</v>
          </cell>
          <cell r="L3169" t="str">
            <v>BLOCCO OPERATORIO NUOVO/ORT.VASC.</v>
          </cell>
          <cell r="M3169" t="str">
            <v>SINGOLA</v>
          </cell>
          <cell r="N3169">
            <v>2019007</v>
          </cell>
          <cell r="P3169" t="str">
            <v>ANNUALE (NON DI NS COMPETENZA)</v>
          </cell>
          <cell r="Q3169" t="str">
            <v>ANNUALE (NON DI NS COMPETENZA)</v>
          </cell>
          <cell r="R3169" t="str">
            <v>NON PREVISTO</v>
          </cell>
          <cell r="T3169" t="str">
            <v>NON PREVISTO</v>
          </cell>
          <cell r="U3169">
            <v>0</v>
          </cell>
          <cell r="V3169">
            <v>0</v>
          </cell>
          <cell r="W3169">
            <v>0</v>
          </cell>
          <cell r="X3169">
            <v>0</v>
          </cell>
          <cell r="Y3169" t="str">
            <v>NON PREVISTO</v>
          </cell>
          <cell r="Z3169">
            <v>0</v>
          </cell>
          <cell r="AA3169">
            <v>0</v>
          </cell>
          <cell r="AB3169">
            <v>0</v>
          </cell>
          <cell r="AC3169">
            <v>0</v>
          </cell>
          <cell r="AD3169" t="str">
            <v>NON PREVISTO</v>
          </cell>
          <cell r="AE3169" t="str">
            <v>NON PREVISTO</v>
          </cell>
          <cell r="AF3169" t="str">
            <v>NON PREVISTO</v>
          </cell>
          <cell r="AG3169" t="str">
            <v>NON PREVISTO</v>
          </cell>
          <cell r="AH3169" t="str">
            <v>NON PREVISTO</v>
          </cell>
        </row>
        <row r="3170">
          <cell r="A3170">
            <v>2019008</v>
          </cell>
          <cell r="B3170" t="str">
            <v>SEGA PER ORTOPEDIA</v>
          </cell>
          <cell r="C3170" t="str">
            <v>STRYKER CORP</v>
          </cell>
          <cell r="D3170" t="str">
            <v>SAGITTAL SYSTEM 8 8208</v>
          </cell>
          <cell r="E3170">
            <v>1917812793</v>
          </cell>
          <cell r="F3170" t="str">
            <v>SINGOLA</v>
          </cell>
          <cell r="G3170">
            <v>2019008</v>
          </cell>
          <cell r="I3170" t="str">
            <v>S.PIETRO</v>
          </cell>
          <cell r="J3170" t="str">
            <v>BLOCCO OPERATORIO NUOVO/ORT.VASC.</v>
          </cell>
          <cell r="K3170" t="str">
            <v>BLOCCO OPERATORIO NUOVO/ORT.VASC.</v>
          </cell>
          <cell r="L3170" t="str">
            <v>BLOCCO OPERATORIO NUOVO/ORT.VASC.</v>
          </cell>
          <cell r="M3170" t="str">
            <v>SINGOLA</v>
          </cell>
          <cell r="N3170">
            <v>2019008</v>
          </cell>
          <cell r="P3170" t="str">
            <v>ANNUALE (NON DI NS COMPETENZA)</v>
          </cell>
          <cell r="Q3170" t="str">
            <v>ANNUALE (NON DI NS COMPETENZA)</v>
          </cell>
          <cell r="R3170" t="str">
            <v>NON PREVISTO</v>
          </cell>
          <cell r="T3170" t="str">
            <v>NON PREVISTO</v>
          </cell>
          <cell r="U3170">
            <v>0</v>
          </cell>
          <cell r="V3170">
            <v>0</v>
          </cell>
          <cell r="W3170">
            <v>0</v>
          </cell>
          <cell r="X3170">
            <v>0</v>
          </cell>
          <cell r="Y3170" t="str">
            <v>NON PREVISTO</v>
          </cell>
          <cell r="Z3170">
            <v>0</v>
          </cell>
          <cell r="AA3170">
            <v>0</v>
          </cell>
          <cell r="AB3170">
            <v>0</v>
          </cell>
          <cell r="AC3170">
            <v>0</v>
          </cell>
          <cell r="AD3170" t="str">
            <v>NON PREVISTO</v>
          </cell>
          <cell r="AE3170" t="str">
            <v>NON PREVISTO</v>
          </cell>
          <cell r="AF3170" t="str">
            <v>NON PREVISTO</v>
          </cell>
          <cell r="AG3170" t="str">
            <v>NON PREVISTO</v>
          </cell>
          <cell r="AH3170" t="str">
            <v>NON PREVISTO</v>
          </cell>
        </row>
        <row r="3171">
          <cell r="A3171">
            <v>2019009</v>
          </cell>
          <cell r="B3171" t="str">
            <v>MANIPOLO MOTORIZZATO PER CHIRURGIA ORTOPEDICA</v>
          </cell>
          <cell r="C3171" t="str">
            <v>STRYKER CORP</v>
          </cell>
          <cell r="D3171" t="str">
            <v>CORDLESS DRIVER SYSTEM 8 4505</v>
          </cell>
          <cell r="E3171">
            <v>1915513513</v>
          </cell>
          <cell r="F3171" t="str">
            <v>SINGOLA</v>
          </cell>
          <cell r="G3171">
            <v>2019009</v>
          </cell>
          <cell r="I3171" t="str">
            <v>S.PIETRO</v>
          </cell>
          <cell r="J3171" t="str">
            <v>BLOCCO OPERATORIO NUOVO/ORT.VASC.</v>
          </cell>
          <cell r="K3171" t="str">
            <v>BLOCCO OPERATORIO NUOVO/ORT.VASC.</v>
          </cell>
          <cell r="L3171" t="str">
            <v>BLOCCO OPERATORIO NUOVO/ORT.VASC.</v>
          </cell>
          <cell r="M3171" t="str">
            <v>SINGOLA</v>
          </cell>
          <cell r="N3171">
            <v>2019009</v>
          </cell>
          <cell r="P3171" t="str">
            <v>ANNUALE (NON DI NS COMPETENZA)</v>
          </cell>
          <cell r="Q3171" t="str">
            <v>ANNUALE (NON DI NS COMPETENZA)</v>
          </cell>
          <cell r="R3171" t="str">
            <v>NON PREVISTO</v>
          </cell>
          <cell r="T3171" t="str">
            <v>NON PREVISTO</v>
          </cell>
          <cell r="U3171">
            <v>0</v>
          </cell>
          <cell r="V3171">
            <v>0</v>
          </cell>
          <cell r="W3171">
            <v>0</v>
          </cell>
          <cell r="X3171">
            <v>0</v>
          </cell>
          <cell r="Y3171" t="str">
            <v>NON PREVISTO</v>
          </cell>
          <cell r="Z3171">
            <v>0</v>
          </cell>
          <cell r="AA3171">
            <v>0</v>
          </cell>
          <cell r="AB3171">
            <v>0</v>
          </cell>
          <cell r="AC3171">
            <v>0</v>
          </cell>
          <cell r="AD3171" t="str">
            <v>NON PREVISTO</v>
          </cell>
          <cell r="AE3171" t="str">
            <v>NON PREVISTO</v>
          </cell>
          <cell r="AF3171" t="str">
            <v>NON PREVISTO</v>
          </cell>
          <cell r="AG3171" t="str">
            <v>NON PREVISTO</v>
          </cell>
          <cell r="AH3171" t="str">
            <v>NON PREVISTO</v>
          </cell>
        </row>
        <row r="3172">
          <cell r="A3172">
            <v>2019010</v>
          </cell>
          <cell r="B3172" t="str">
            <v>MANIPOLO MOTORIZZATO PER CHIRURGIA ORTOPEDICA</v>
          </cell>
          <cell r="C3172" t="str">
            <v>STRYKER CORP</v>
          </cell>
          <cell r="D3172" t="str">
            <v>CORDLESS DRIVER SYSTEM 8 4505</v>
          </cell>
          <cell r="E3172">
            <v>1916929043</v>
          </cell>
          <cell r="F3172" t="str">
            <v>SINGOLA</v>
          </cell>
          <cell r="G3172">
            <v>2019010</v>
          </cell>
          <cell r="I3172" t="str">
            <v>S.PIETRO</v>
          </cell>
          <cell r="J3172" t="str">
            <v>BLOCCO OPERATORIO NUOVO/ORT.VASC.</v>
          </cell>
          <cell r="K3172" t="str">
            <v>BLOCCO OPERATORIO NUOVO/ORT.VASC.</v>
          </cell>
          <cell r="L3172" t="str">
            <v>BLOCCO OPERATORIO NUOVO/ORT.VASC.</v>
          </cell>
          <cell r="M3172" t="str">
            <v>SINGOLA</v>
          </cell>
          <cell r="N3172">
            <v>2019010</v>
          </cell>
          <cell r="P3172" t="str">
            <v>ANNUALE (NON DI NS COMPETENZA)</v>
          </cell>
          <cell r="Q3172" t="str">
            <v>ANNUALE (NON DI NS COMPETENZA)</v>
          </cell>
          <cell r="R3172" t="str">
            <v>NON PREVISTO</v>
          </cell>
          <cell r="T3172" t="str">
            <v>NON PREVISTO</v>
          </cell>
          <cell r="U3172">
            <v>0</v>
          </cell>
          <cell r="V3172">
            <v>0</v>
          </cell>
          <cell r="W3172">
            <v>0</v>
          </cell>
          <cell r="X3172">
            <v>0</v>
          </cell>
          <cell r="Y3172" t="str">
            <v>NON PREVISTO</v>
          </cell>
          <cell r="Z3172">
            <v>0</v>
          </cell>
          <cell r="AA3172">
            <v>0</v>
          </cell>
          <cell r="AB3172">
            <v>0</v>
          </cell>
          <cell r="AC3172">
            <v>0</v>
          </cell>
          <cell r="AD3172" t="str">
            <v>NON PREVISTO</v>
          </cell>
          <cell r="AE3172" t="str">
            <v>NON PREVISTO</v>
          </cell>
          <cell r="AF3172" t="str">
            <v>NON PREVISTO</v>
          </cell>
          <cell r="AG3172" t="str">
            <v>NON PREVISTO</v>
          </cell>
          <cell r="AH3172" t="str">
            <v>NON PREVISTO</v>
          </cell>
        </row>
        <row r="3173">
          <cell r="A3173">
            <v>2019011</v>
          </cell>
          <cell r="B3173" t="str">
            <v>ISTERORESETTOSCOPIO</v>
          </cell>
          <cell r="C3173" t="str">
            <v>TONTARRA MEDIZINTECHNIK GMBH</v>
          </cell>
          <cell r="D3173" t="str">
            <v>GUBBINI</v>
          </cell>
          <cell r="E3173" t="str">
            <v>1334800</v>
          </cell>
          <cell r="F3173" t="str">
            <v>PRINCIPALE</v>
          </cell>
          <cell r="G3173">
            <v>2019011</v>
          </cell>
          <cell r="I3173" t="str">
            <v>S.PIETRO</v>
          </cell>
          <cell r="J3173" t="str">
            <v>AMB. GINECOLOGIA</v>
          </cell>
          <cell r="K3173" t="str">
            <v>AMB. GINECOLOGIA</v>
          </cell>
          <cell r="L3173" t="str">
            <v>AMB. GINECOLOGIA</v>
          </cell>
          <cell r="M3173" t="str">
            <v>PRINCIPALE</v>
          </cell>
          <cell r="N3173">
            <v>2019011</v>
          </cell>
          <cell r="P3173" t="str">
            <v>BIENNALE (NON DI NS COMPETENZA)</v>
          </cell>
          <cell r="Q3173" t="str">
            <v>ANNUALE (NON DI NS COMPETENZA)</v>
          </cell>
          <cell r="R3173" t="str">
            <v>NON PREVISTO</v>
          </cell>
          <cell r="T3173" t="str">
            <v>NON PREVISTO</v>
          </cell>
          <cell r="U3173">
            <v>0</v>
          </cell>
          <cell r="V3173">
            <v>0</v>
          </cell>
          <cell r="W3173">
            <v>0</v>
          </cell>
          <cell r="X3173">
            <v>0</v>
          </cell>
          <cell r="Y3173" t="str">
            <v>NON PREVISTO</v>
          </cell>
          <cell r="Z3173">
            <v>0</v>
          </cell>
          <cell r="AA3173">
            <v>0</v>
          </cell>
          <cell r="AB3173">
            <v>0</v>
          </cell>
          <cell r="AC3173">
            <v>0</v>
          </cell>
          <cell r="AD3173" t="str">
            <v>NON PREVISTO</v>
          </cell>
          <cell r="AE3173" t="str">
            <v>NON PREVISTO</v>
          </cell>
          <cell r="AF3173" t="str">
            <v>NON PREVISTO</v>
          </cell>
          <cell r="AG3173" t="str">
            <v>NON PREVISTO</v>
          </cell>
          <cell r="AH3173" t="str">
            <v>NON PREVISTO</v>
          </cell>
        </row>
        <row r="3174">
          <cell r="A3174">
            <v>2019013</v>
          </cell>
          <cell r="B3174" t="str">
            <v>MONITORAGGIO DELL'ARIA, APPARECCHIO PER</v>
          </cell>
          <cell r="C3174" t="str">
            <v>LANZONI SRL</v>
          </cell>
          <cell r="D3174" t="str">
            <v>VPPS 2000 (CAMPIONATORE DI POLLINI)</v>
          </cell>
          <cell r="E3174" t="str">
            <v>NR</v>
          </cell>
          <cell r="F3174" t="str">
            <v>SINGOLA</v>
          </cell>
          <cell r="G3174">
            <v>2019013</v>
          </cell>
          <cell r="I3174" t="str">
            <v>S.PIETRO</v>
          </cell>
          <cell r="J3174" t="str">
            <v>LABORATORIO ANALISI</v>
          </cell>
          <cell r="K3174" t="str">
            <v>LABORATORIO ANALISI</v>
          </cell>
          <cell r="L3174" t="str">
            <v>NON TROVATO</v>
          </cell>
          <cell r="P3174" t="str">
            <v>BIENNALE</v>
          </cell>
          <cell r="Q3174" t="str">
            <v>ANNUALE</v>
          </cell>
          <cell r="R3174" t="str">
            <v>NON PREVISTO</v>
          </cell>
          <cell r="T3174" t="str">
            <v>DA FARE</v>
          </cell>
          <cell r="U3174">
            <v>0</v>
          </cell>
          <cell r="V3174">
            <v>0</v>
          </cell>
          <cell r="W3174">
            <v>0</v>
          </cell>
          <cell r="X3174">
            <v>0</v>
          </cell>
          <cell r="Y3174" t="str">
            <v>DA FARE</v>
          </cell>
          <cell r="Z3174">
            <v>0</v>
          </cell>
          <cell r="AA3174">
            <v>0</v>
          </cell>
          <cell r="AB3174">
            <v>0</v>
          </cell>
          <cell r="AC3174">
            <v>0</v>
          </cell>
          <cell r="AD3174" t="str">
            <v>NON PREVISTO</v>
          </cell>
          <cell r="AE3174" t="str">
            <v>NON PREVISTO</v>
          </cell>
          <cell r="AF3174" t="str">
            <v>NON PREVISTO</v>
          </cell>
          <cell r="AG3174" t="str">
            <v>NON PREVISTO</v>
          </cell>
          <cell r="AH3174" t="str">
            <v>NON PREVISTO</v>
          </cell>
        </row>
        <row r="3175">
          <cell r="A3175">
            <v>2019014</v>
          </cell>
          <cell r="B3175" t="str">
            <v>ISTEROSCOPIO OTTICA RIGIDA</v>
          </cell>
          <cell r="C3175" t="str">
            <v>TONTARRA MEDIZINTECHNIK GMBH</v>
          </cell>
          <cell r="D3175" t="str">
            <v>HD +2 O° 2,9MM</v>
          </cell>
          <cell r="E3175">
            <v>1334800</v>
          </cell>
          <cell r="F3175" t="str">
            <v>COMPONENTE</v>
          </cell>
          <cell r="G3175">
            <v>2019011</v>
          </cell>
          <cell r="I3175" t="str">
            <v>S.PIETRO</v>
          </cell>
          <cell r="J3175" t="str">
            <v>AMB. GINECOLOGIA</v>
          </cell>
          <cell r="K3175" t="str">
            <v>AMB. GINECOLOGIA</v>
          </cell>
          <cell r="L3175" t="str">
            <v>AMB. GINECOLOGIA</v>
          </cell>
          <cell r="M3175" t="str">
            <v>COMPONENTE</v>
          </cell>
          <cell r="N3175">
            <v>2019011</v>
          </cell>
          <cell r="P3175" t="str">
            <v>NON PREVISTO</v>
          </cell>
          <cell r="Q3175" t="str">
            <v>NON PREVISTO</v>
          </cell>
          <cell r="R3175" t="str">
            <v>NON PREVISTO</v>
          </cell>
          <cell r="T3175" t="str">
            <v>NON PREVISTO</v>
          </cell>
          <cell r="U3175">
            <v>0</v>
          </cell>
          <cell r="V3175">
            <v>0</v>
          </cell>
          <cell r="W3175">
            <v>0</v>
          </cell>
          <cell r="X3175">
            <v>0</v>
          </cell>
          <cell r="Y3175" t="str">
            <v>NON PREVISTO</v>
          </cell>
          <cell r="Z3175">
            <v>0</v>
          </cell>
          <cell r="AA3175">
            <v>0</v>
          </cell>
          <cell r="AB3175">
            <v>0</v>
          </cell>
          <cell r="AC3175">
            <v>0</v>
          </cell>
          <cell r="AD3175" t="str">
            <v>NON PREVISTO</v>
          </cell>
          <cell r="AE3175" t="str">
            <v>NON PREVISTO</v>
          </cell>
          <cell r="AF3175" t="str">
            <v>NON PREVISTO</v>
          </cell>
          <cell r="AG3175" t="str">
            <v>NON PREVISTO</v>
          </cell>
          <cell r="AH3175" t="str">
            <v>NON PREVISTO</v>
          </cell>
        </row>
        <row r="3176">
          <cell r="A3176">
            <v>2019015</v>
          </cell>
          <cell r="B3176" t="str">
            <v>ARTROSCOPIO OTTICA RIGIDA</v>
          </cell>
          <cell r="C3176" t="str">
            <v>SMITH &amp; NEPHEW PLC</v>
          </cell>
          <cell r="D3176" t="str">
            <v>3894 4 MM 30 GRADI</v>
          </cell>
          <cell r="E3176" t="str">
            <v>QH834921</v>
          </cell>
          <cell r="F3176" t="str">
            <v>SINGOLA</v>
          </cell>
          <cell r="G3176">
            <v>2019015</v>
          </cell>
          <cell r="I3176" t="str">
            <v>S.PIETRO</v>
          </cell>
          <cell r="J3176" t="str">
            <v>BLOCCO OPERATORIO NUOVO/ORT.VASC.</v>
          </cell>
          <cell r="K3176" t="str">
            <v>BLOCCO OPERATORIO NUOVO/ORT.VASC.</v>
          </cell>
          <cell r="L3176" t="str">
            <v>BLOCCO OPERATORIO NUOVO/ORT.VASC.</v>
          </cell>
          <cell r="M3176" t="str">
            <v>SINGOLA</v>
          </cell>
          <cell r="N3176">
            <v>2019015</v>
          </cell>
          <cell r="P3176" t="str">
            <v>NON PREVISTO</v>
          </cell>
          <cell r="Q3176" t="str">
            <v>NON PREVISTO</v>
          </cell>
          <cell r="R3176" t="str">
            <v>NON PREVISTO</v>
          </cell>
          <cell r="T3176" t="str">
            <v>NON PREVISTO</v>
          </cell>
          <cell r="U3176">
            <v>0</v>
          </cell>
          <cell r="V3176">
            <v>0</v>
          </cell>
          <cell r="W3176">
            <v>0</v>
          </cell>
          <cell r="X3176">
            <v>0</v>
          </cell>
          <cell r="Y3176" t="str">
            <v>NON PREVISTO</v>
          </cell>
          <cell r="Z3176">
            <v>0</v>
          </cell>
          <cell r="AA3176">
            <v>0</v>
          </cell>
          <cell r="AB3176">
            <v>0</v>
          </cell>
          <cell r="AC3176">
            <v>0</v>
          </cell>
          <cell r="AD3176" t="str">
            <v>NON PREVISTO</v>
          </cell>
          <cell r="AE3176" t="str">
            <v>NON PREVISTO</v>
          </cell>
          <cell r="AF3176" t="str">
            <v>NON PREVISTO</v>
          </cell>
          <cell r="AG3176" t="str">
            <v>NON PREVISTO</v>
          </cell>
          <cell r="AH3176" t="str">
            <v>NON PREVISTO</v>
          </cell>
        </row>
        <row r="3177">
          <cell r="A3177">
            <v>2020001</v>
          </cell>
          <cell r="B3177" t="str">
            <v>FONOMETRO</v>
          </cell>
          <cell r="C3177" t="str">
            <v xml:space="preserve">SOUNDEAR </v>
          </cell>
          <cell r="D3177" t="str">
            <v>3 300</v>
          </cell>
          <cell r="E3177" t="str">
            <v>NR</v>
          </cell>
          <cell r="F3177" t="str">
            <v>SINGOLA</v>
          </cell>
          <cell r="G3177">
            <v>2020001</v>
          </cell>
          <cell r="I3177" t="str">
            <v>S.PIETRO</v>
          </cell>
          <cell r="J3177" t="str">
            <v>UTIN</v>
          </cell>
          <cell r="K3177" t="str">
            <v>UTIN</v>
          </cell>
          <cell r="L3177" t="str">
            <v>UTIN</v>
          </cell>
          <cell r="M3177" t="str">
            <v>SINGOLA</v>
          </cell>
          <cell r="N3177">
            <v>2020001</v>
          </cell>
          <cell r="P3177" t="str">
            <v>ANNUALE</v>
          </cell>
          <cell r="Q3177" t="str">
            <v>ANNUALE</v>
          </cell>
          <cell r="R3177" t="str">
            <v>NON PREVISTO</v>
          </cell>
          <cell r="T3177" t="str">
            <v>DA FARE</v>
          </cell>
          <cell r="U3177">
            <v>2020001</v>
          </cell>
          <cell r="V3177">
            <v>46148</v>
          </cell>
          <cell r="W3177" t="str">
            <v>POSITIVO</v>
          </cell>
          <cell r="X3177">
            <v>0</v>
          </cell>
          <cell r="Y3177" t="str">
            <v>DA FARE</v>
          </cell>
          <cell r="Z3177">
            <v>2020001</v>
          </cell>
          <cell r="AA3177">
            <v>46148</v>
          </cell>
          <cell r="AB3177" t="str">
            <v>POSITIVO</v>
          </cell>
          <cell r="AC3177">
            <v>0</v>
          </cell>
          <cell r="AD3177" t="str">
            <v>NON PREVISTO</v>
          </cell>
          <cell r="AE3177" t="str">
            <v>NON PREVISTO</v>
          </cell>
          <cell r="AF3177" t="str">
            <v>NON PREVISTO</v>
          </cell>
          <cell r="AG3177" t="str">
            <v>NON PREVISTO</v>
          </cell>
          <cell r="AH3177" t="str">
            <v>NON PREVISTO</v>
          </cell>
        </row>
        <row r="3178">
          <cell r="A3178">
            <v>2020002</v>
          </cell>
          <cell r="B3178" t="str">
            <v>FONOMETRO</v>
          </cell>
          <cell r="C3178" t="str">
            <v xml:space="preserve">SOUNDEAR </v>
          </cell>
          <cell r="D3178" t="str">
            <v>3 300</v>
          </cell>
          <cell r="E3178" t="str">
            <v>NR</v>
          </cell>
          <cell r="F3178" t="str">
            <v>SINGOLA</v>
          </cell>
          <cell r="G3178">
            <v>2020002</v>
          </cell>
          <cell r="I3178" t="str">
            <v>S.PIETRO</v>
          </cell>
          <cell r="J3178" t="str">
            <v>UTIN</v>
          </cell>
          <cell r="K3178" t="str">
            <v>UTIN</v>
          </cell>
          <cell r="L3178" t="str">
            <v>UTIN</v>
          </cell>
          <cell r="M3178" t="str">
            <v>SINGOLA</v>
          </cell>
          <cell r="N3178">
            <v>2020002</v>
          </cell>
          <cell r="P3178" t="str">
            <v>ANNUALE</v>
          </cell>
          <cell r="Q3178" t="str">
            <v>ANNUALE</v>
          </cell>
          <cell r="R3178" t="str">
            <v>NON PREVISTO</v>
          </cell>
          <cell r="T3178" t="str">
            <v>DA FARE</v>
          </cell>
          <cell r="U3178">
            <v>2020002</v>
          </cell>
          <cell r="V3178">
            <v>46148</v>
          </cell>
          <cell r="W3178" t="str">
            <v>POSITIVO</v>
          </cell>
          <cell r="X3178">
            <v>0</v>
          </cell>
          <cell r="Y3178" t="str">
            <v>DA FARE</v>
          </cell>
          <cell r="Z3178">
            <v>2020002</v>
          </cell>
          <cell r="AA3178">
            <v>46148</v>
          </cell>
          <cell r="AB3178" t="str">
            <v>POSITIVO</v>
          </cell>
          <cell r="AC3178">
            <v>0</v>
          </cell>
          <cell r="AD3178" t="str">
            <v>NON PREVISTO</v>
          </cell>
          <cell r="AE3178" t="str">
            <v>NON PREVISTO</v>
          </cell>
          <cell r="AF3178" t="str">
            <v>NON PREVISTO</v>
          </cell>
          <cell r="AG3178" t="str">
            <v>NON PREVISTO</v>
          </cell>
          <cell r="AH3178" t="str">
            <v>NON PREVISTO</v>
          </cell>
        </row>
        <row r="3179">
          <cell r="A3179">
            <v>2020003</v>
          </cell>
          <cell r="B3179" t="str">
            <v>PEDALE</v>
          </cell>
          <cell r="C3179" t="str">
            <v>CANON INC</v>
          </cell>
          <cell r="D3179" t="str">
            <v>UZFS A500A FOOTSWITCH</v>
          </cell>
          <cell r="E3179" t="str">
            <v>MAB18Y3538</v>
          </cell>
          <cell r="F3179" t="str">
            <v>COMPONENTE</v>
          </cell>
          <cell r="G3179">
            <v>104008</v>
          </cell>
          <cell r="H3179" t="str">
            <v>ECO15 (104008)</v>
          </cell>
          <cell r="I3179" t="str">
            <v>S.PIETRO</v>
          </cell>
          <cell r="J3179" t="str">
            <v>UTIN</v>
          </cell>
          <cell r="K3179" t="str">
            <v>UTIN</v>
          </cell>
          <cell r="L3179" t="str">
            <v>UTIN</v>
          </cell>
          <cell r="M3179" t="str">
            <v>COMPONENTE</v>
          </cell>
          <cell r="N3179">
            <v>104008</v>
          </cell>
          <cell r="O3179" t="str">
            <v>ECO15 (104008)</v>
          </cell>
          <cell r="P3179" t="str">
            <v>ANNUALE</v>
          </cell>
          <cell r="Q3179" t="str">
            <v>ANNUALE</v>
          </cell>
          <cell r="R3179" t="str">
            <v>NON PREVISTO</v>
          </cell>
          <cell r="T3179" t="str">
            <v>DA FARE</v>
          </cell>
          <cell r="U3179">
            <v>2020003</v>
          </cell>
          <cell r="V3179">
            <v>46142</v>
          </cell>
          <cell r="W3179" t="str">
            <v>POSITIVO</v>
          </cell>
          <cell r="X3179" t="str">
            <v>VERIFICATO CON APP PADRE</v>
          </cell>
          <cell r="Y3179" t="str">
            <v>DA FARE</v>
          </cell>
          <cell r="Z3179">
            <v>104008</v>
          </cell>
          <cell r="AA3179">
            <v>46142</v>
          </cell>
          <cell r="AB3179" t="str">
            <v>POSITIVO</v>
          </cell>
          <cell r="AC3179" t="str">
            <v>VERIFICATA CON APP.PADRE</v>
          </cell>
          <cell r="AD3179" t="str">
            <v>NON PREVISTO</v>
          </cell>
          <cell r="AE3179" t="str">
            <v>NON PREVISTO</v>
          </cell>
          <cell r="AF3179" t="str">
            <v>NON PREVISTO</v>
          </cell>
          <cell r="AG3179" t="str">
            <v>NON PREVISTO</v>
          </cell>
          <cell r="AH3179" t="str">
            <v>NON PREVISTO</v>
          </cell>
        </row>
        <row r="3180">
          <cell r="A3180">
            <v>2020004</v>
          </cell>
          <cell r="B3180" t="str">
            <v>PEDALE</v>
          </cell>
          <cell r="C3180" t="str">
            <v>CANON INC</v>
          </cell>
          <cell r="D3180" t="str">
            <v>UZFS A500A FOOTSWITCH</v>
          </cell>
          <cell r="E3180" t="str">
            <v>MAB18Y3540</v>
          </cell>
          <cell r="F3180" t="str">
            <v>COMPONENTE</v>
          </cell>
          <cell r="G3180" t="str">
            <v>103076</v>
          </cell>
          <cell r="H3180" t="str">
            <v>ECO11 (103076)</v>
          </cell>
          <cell r="I3180" t="str">
            <v>S.PIETRO</v>
          </cell>
          <cell r="J3180" t="str">
            <v>AMB. PEDIATRIA</v>
          </cell>
          <cell r="K3180" t="str">
            <v>AMB. PEDIATRIA</v>
          </cell>
          <cell r="L3180" t="str">
            <v>AMB. PEDIATRIA</v>
          </cell>
          <cell r="M3180" t="str">
            <v>COMPONENTE</v>
          </cell>
          <cell r="N3180" t="str">
            <v>103076</v>
          </cell>
          <cell r="O3180" t="str">
            <v>ECO11 (103076)</v>
          </cell>
          <cell r="P3180" t="str">
            <v>BIENNALE</v>
          </cell>
          <cell r="Q3180" t="str">
            <v>ANNUALE</v>
          </cell>
          <cell r="R3180" t="str">
            <v>NON PREVISTO</v>
          </cell>
          <cell r="T3180" t="str">
            <v>DA FARE</v>
          </cell>
          <cell r="U3180">
            <v>2020004</v>
          </cell>
          <cell r="V3180">
            <v>46266</v>
          </cell>
          <cell r="W3180" t="str">
            <v>POSITIVO</v>
          </cell>
          <cell r="X3180" t="str">
            <v>VSE ESEGUITA CON APP. PADRE</v>
          </cell>
          <cell r="Y3180" t="str">
            <v>DA FARE</v>
          </cell>
          <cell r="Z3180">
            <v>2020004</v>
          </cell>
          <cell r="AA3180">
            <v>0</v>
          </cell>
          <cell r="AB3180" t="str">
            <v>POSITIVO</v>
          </cell>
          <cell r="AC3180">
            <v>0</v>
          </cell>
          <cell r="AD3180" t="str">
            <v>NON PREVISTO</v>
          </cell>
          <cell r="AE3180" t="str">
            <v>NON PREVISTO</v>
          </cell>
          <cell r="AF3180" t="str">
            <v>NON PREVISTO</v>
          </cell>
          <cell r="AG3180" t="str">
            <v>NON PREVISTO</v>
          </cell>
          <cell r="AH3180" t="str">
            <v>NON PREVISTO</v>
          </cell>
        </row>
        <row r="3181">
          <cell r="A3181">
            <v>2020005</v>
          </cell>
          <cell r="B3181" t="str">
            <v>ISTEROSCOPIO OTTICA RIGIDA</v>
          </cell>
          <cell r="C3181" t="str">
            <v>OLYMPUS OPTICAL CO LTD</v>
          </cell>
          <cell r="D3181" t="str">
            <v>A 22001 A 12° 4 MM</v>
          </cell>
          <cell r="E3181">
            <v>26112018</v>
          </cell>
          <cell r="F3181" t="str">
            <v>SINGOLA</v>
          </cell>
          <cell r="G3181">
            <v>2020005</v>
          </cell>
          <cell r="I3181" t="str">
            <v>S.PIETRO</v>
          </cell>
          <cell r="J3181" t="str">
            <v>BLOCCO OPERATORIO</v>
          </cell>
          <cell r="K3181" t="str">
            <v>BLOCCO OPERATORIO</v>
          </cell>
          <cell r="L3181" t="str">
            <v>BLOCCO OPERATORIO</v>
          </cell>
          <cell r="M3181" t="str">
            <v>SINGOLA</v>
          </cell>
          <cell r="N3181">
            <v>2020005</v>
          </cell>
          <cell r="P3181" t="str">
            <v>NON PREVISTO</v>
          </cell>
          <cell r="Q3181" t="str">
            <v>NON PREVISTO</v>
          </cell>
          <cell r="R3181" t="str">
            <v>NON PREVISTO</v>
          </cell>
          <cell r="T3181" t="str">
            <v>NON PREVISTO</v>
          </cell>
          <cell r="U3181">
            <v>0</v>
          </cell>
          <cell r="V3181">
            <v>0</v>
          </cell>
          <cell r="W3181">
            <v>0</v>
          </cell>
          <cell r="X3181">
            <v>0</v>
          </cell>
          <cell r="Y3181" t="str">
            <v>NON PREVISTO</v>
          </cell>
          <cell r="Z3181">
            <v>0</v>
          </cell>
          <cell r="AA3181">
            <v>0</v>
          </cell>
          <cell r="AB3181">
            <v>0</v>
          </cell>
          <cell r="AC3181">
            <v>0</v>
          </cell>
          <cell r="AD3181" t="str">
            <v>NON PREVISTO</v>
          </cell>
          <cell r="AE3181" t="str">
            <v>NON PREVISTO</v>
          </cell>
          <cell r="AF3181" t="str">
            <v>NON PREVISTO</v>
          </cell>
          <cell r="AG3181" t="str">
            <v>NON PREVISTO</v>
          </cell>
          <cell r="AH3181" t="str">
            <v>NON PREVISTO</v>
          </cell>
        </row>
        <row r="3182">
          <cell r="A3182">
            <v>2020006</v>
          </cell>
          <cell r="B3182" t="str">
            <v>ISTEROSCOPIO OTTICA RIGIDA</v>
          </cell>
          <cell r="C3182" t="str">
            <v>OLYMPUS OPTICAL CO LTD</v>
          </cell>
          <cell r="D3182" t="str">
            <v>A 22001 A 12° 4 MM</v>
          </cell>
          <cell r="E3182" t="str">
            <v>14J</v>
          </cell>
          <cell r="F3182" t="str">
            <v>SINGOLA</v>
          </cell>
          <cell r="G3182">
            <v>2020006</v>
          </cell>
          <cell r="I3182" t="str">
            <v>S.PIETRO</v>
          </cell>
          <cell r="J3182" t="str">
            <v>BLOCCO OPERATORIO</v>
          </cell>
          <cell r="K3182" t="str">
            <v>BLOCCO OPERATORIO</v>
          </cell>
          <cell r="L3182" t="str">
            <v>BLOCCO OPERATORIO</v>
          </cell>
          <cell r="M3182" t="str">
            <v>SINGOLA</v>
          </cell>
          <cell r="N3182">
            <v>2020006</v>
          </cell>
          <cell r="P3182" t="str">
            <v>NON PREVISTO</v>
          </cell>
          <cell r="Q3182" t="str">
            <v>NON PREVISTO</v>
          </cell>
          <cell r="R3182" t="str">
            <v>NON PREVISTO</v>
          </cell>
          <cell r="T3182" t="str">
            <v>NON PREVISTO</v>
          </cell>
          <cell r="U3182">
            <v>0</v>
          </cell>
          <cell r="V3182">
            <v>0</v>
          </cell>
          <cell r="W3182">
            <v>0</v>
          </cell>
          <cell r="X3182">
            <v>0</v>
          </cell>
          <cell r="Y3182" t="str">
            <v>NON PREVISTO</v>
          </cell>
          <cell r="Z3182">
            <v>0</v>
          </cell>
          <cell r="AA3182">
            <v>0</v>
          </cell>
          <cell r="AB3182">
            <v>0</v>
          </cell>
          <cell r="AC3182">
            <v>0</v>
          </cell>
          <cell r="AD3182" t="str">
            <v>NON PREVISTO</v>
          </cell>
          <cell r="AE3182" t="str">
            <v>NON PREVISTO</v>
          </cell>
          <cell r="AF3182" t="str">
            <v>NON PREVISTO</v>
          </cell>
          <cell r="AG3182" t="str">
            <v>NON PREVISTO</v>
          </cell>
          <cell r="AH3182" t="str">
            <v>NON PREVISTO</v>
          </cell>
        </row>
        <row r="3183">
          <cell r="A3183">
            <v>2020007</v>
          </cell>
          <cell r="B3183" t="str">
            <v>LAMPADA FRONTALE</v>
          </cell>
          <cell r="C3183" t="str">
            <v>KAWE KIRCHNER &amp; WILHELM GMBH &amp; CO</v>
          </cell>
          <cell r="D3183" t="str">
            <v>HIGHLIGHT LED H-800</v>
          </cell>
          <cell r="E3183" t="str">
            <v>B191108</v>
          </cell>
          <cell r="F3183" t="str">
            <v>SINGOLA</v>
          </cell>
          <cell r="G3183">
            <v>2020007</v>
          </cell>
          <cell r="I3183" t="str">
            <v>S.PIETRO</v>
          </cell>
          <cell r="J3183" t="str">
            <v>AMB. ORL</v>
          </cell>
          <cell r="K3183" t="str">
            <v>AMB. ORL</v>
          </cell>
          <cell r="L3183" t="str">
            <v>NON TROVATO</v>
          </cell>
          <cell r="P3183" t="str">
            <v>BIENNALE</v>
          </cell>
          <cell r="Q3183" t="str">
            <v>ANNUALE</v>
          </cell>
          <cell r="R3183" t="str">
            <v>NON PREVISTO</v>
          </cell>
          <cell r="T3183" t="str">
            <v>DA FARE</v>
          </cell>
          <cell r="U3183">
            <v>0</v>
          </cell>
          <cell r="V3183">
            <v>0</v>
          </cell>
          <cell r="W3183">
            <v>0</v>
          </cell>
          <cell r="X3183">
            <v>0</v>
          </cell>
          <cell r="Y3183" t="str">
            <v>DA FARE</v>
          </cell>
          <cell r="Z3183">
            <v>0</v>
          </cell>
          <cell r="AA3183">
            <v>0</v>
          </cell>
          <cell r="AB3183">
            <v>0</v>
          </cell>
          <cell r="AC3183">
            <v>0</v>
          </cell>
          <cell r="AD3183" t="str">
            <v>NON PREVISTO</v>
          </cell>
          <cell r="AE3183" t="str">
            <v>NON PREVISTO</v>
          </cell>
          <cell r="AF3183" t="str">
            <v>NON PREVISTO</v>
          </cell>
          <cell r="AG3183" t="str">
            <v>NON PREVISTO</v>
          </cell>
          <cell r="AH3183" t="str">
            <v>NON PREVISTO</v>
          </cell>
        </row>
        <row r="3184">
          <cell r="A3184">
            <v>2020008</v>
          </cell>
          <cell r="B3184" t="str">
            <v>TAVOLO PER PAZIENTE PER APPARECCHIO RADIOLOGICO</v>
          </cell>
          <cell r="C3184" t="str">
            <v>GENERAL MEDICAL MERATE SPA</v>
          </cell>
          <cell r="D3184" t="str">
            <v>MBAEP- BARELLA INCLINABILE</v>
          </cell>
          <cell r="E3184" t="str">
            <v>518</v>
          </cell>
          <cell r="F3184" t="str">
            <v>COMPONENTE</v>
          </cell>
          <cell r="G3184" t="str">
            <v>104059</v>
          </cell>
          <cell r="I3184" t="str">
            <v>S.PIETRO</v>
          </cell>
          <cell r="J3184" t="str">
            <v>RADIOLOGIA</v>
          </cell>
          <cell r="K3184" t="str">
            <v>RADIOLOGIA</v>
          </cell>
          <cell r="L3184" t="str">
            <v>RADIOLOGIA</v>
          </cell>
          <cell r="M3184" t="str">
            <v>COMPONENTE</v>
          </cell>
          <cell r="N3184" t="str">
            <v>104059</v>
          </cell>
          <cell r="P3184" t="str">
            <v>BIENNALE (NON DI NS COMPETENZA)</v>
          </cell>
          <cell r="Q3184" t="str">
            <v>ANNUALE (NON DI NS COMPETENZA)</v>
          </cell>
          <cell r="R3184" t="str">
            <v>NON PREVISTO</v>
          </cell>
          <cell r="T3184" t="str">
            <v>NON PREVISTO</v>
          </cell>
          <cell r="U3184">
            <v>0</v>
          </cell>
          <cell r="V3184">
            <v>0</v>
          </cell>
          <cell r="W3184">
            <v>0</v>
          </cell>
          <cell r="X3184">
            <v>0</v>
          </cell>
          <cell r="Y3184" t="str">
            <v>NON PREVISTO</v>
          </cell>
          <cell r="Z3184">
            <v>0</v>
          </cell>
          <cell r="AA3184">
            <v>0</v>
          </cell>
          <cell r="AB3184">
            <v>0</v>
          </cell>
          <cell r="AC3184">
            <v>0</v>
          </cell>
          <cell r="AD3184" t="str">
            <v>NON PREVISTO</v>
          </cell>
          <cell r="AE3184" t="str">
            <v>NON PREVISTO</v>
          </cell>
          <cell r="AF3184" t="str">
            <v>NON PREVISTO</v>
          </cell>
          <cell r="AG3184" t="str">
            <v>NON PREVISTO</v>
          </cell>
          <cell r="AH3184" t="str">
            <v>NON PREVISTO</v>
          </cell>
        </row>
        <row r="3185">
          <cell r="A3185">
            <v>2020009</v>
          </cell>
          <cell r="B3185" t="str">
            <v>ISTEROSCOPIO OTTICA RIGIDA</v>
          </cell>
          <cell r="C3185" t="str">
            <v>STORZ KARL GMBH &amp; CO KG</v>
          </cell>
          <cell r="D3185" t="str">
            <v>27005 FA 12° 4 MM</v>
          </cell>
          <cell r="E3185" t="str">
            <v>120GAC</v>
          </cell>
          <cell r="F3185" t="str">
            <v>SINGOLA</v>
          </cell>
          <cell r="G3185">
            <v>2020009</v>
          </cell>
          <cell r="I3185" t="str">
            <v>S.PIETRO</v>
          </cell>
          <cell r="J3185" t="str">
            <v>BLOCCO OPERATORIO</v>
          </cell>
          <cell r="K3185" t="str">
            <v>BLOCCO OPERATORIO</v>
          </cell>
          <cell r="L3185" t="str">
            <v>BLOCCO OPERATORIO</v>
          </cell>
          <cell r="M3185" t="str">
            <v>SINGOLA</v>
          </cell>
          <cell r="N3185">
            <v>2020009</v>
          </cell>
          <cell r="P3185" t="str">
            <v>NON PREVISTO</v>
          </cell>
          <cell r="Q3185" t="str">
            <v>NON PREVISTO</v>
          </cell>
          <cell r="R3185" t="str">
            <v>NON PREVISTO</v>
          </cell>
          <cell r="T3185" t="str">
            <v>NON PREVISTO</v>
          </cell>
          <cell r="U3185">
            <v>0</v>
          </cell>
          <cell r="V3185">
            <v>0</v>
          </cell>
          <cell r="W3185">
            <v>0</v>
          </cell>
          <cell r="X3185">
            <v>0</v>
          </cell>
          <cell r="Y3185" t="str">
            <v>NON PREVISTO</v>
          </cell>
          <cell r="Z3185">
            <v>0</v>
          </cell>
          <cell r="AA3185">
            <v>0</v>
          </cell>
          <cell r="AB3185">
            <v>0</v>
          </cell>
          <cell r="AC3185">
            <v>0</v>
          </cell>
          <cell r="AD3185" t="str">
            <v>NON PREVISTO</v>
          </cell>
          <cell r="AE3185" t="str">
            <v>NON PREVISTO</v>
          </cell>
          <cell r="AF3185" t="str">
            <v>NON PREVISTO</v>
          </cell>
          <cell r="AG3185" t="str">
            <v>NON PREVISTO</v>
          </cell>
          <cell r="AH3185" t="str">
            <v>NON PREVISTO</v>
          </cell>
        </row>
        <row r="3186">
          <cell r="A3186">
            <v>2021002</v>
          </cell>
          <cell r="B3186" t="str">
            <v>LASER CHIRURGICO</v>
          </cell>
          <cell r="C3186" t="str">
            <v>QUANTA SYSTEM SPA</v>
          </cell>
          <cell r="D3186" t="str">
            <v>LITHO 35</v>
          </cell>
          <cell r="E3186" t="str">
            <v>LHT0322 0219</v>
          </cell>
          <cell r="F3186" t="str">
            <v>SINGOLA</v>
          </cell>
          <cell r="G3186">
            <v>2021002</v>
          </cell>
          <cell r="I3186" t="str">
            <v>S.PIETRO</v>
          </cell>
          <cell r="J3186" t="str">
            <v>BLOCCO OPERATORIO</v>
          </cell>
          <cell r="K3186" t="str">
            <v>BLOCCO OPERATORIO</v>
          </cell>
          <cell r="L3186" t="str">
            <v>NON TROVATO</v>
          </cell>
          <cell r="P3186" t="str">
            <v>ANNUALE</v>
          </cell>
          <cell r="Q3186" t="str">
            <v>ANNUALE (NON DI NS COMPETENZA)</v>
          </cell>
          <cell r="R3186" t="str">
            <v>NON PREVISTO</v>
          </cell>
          <cell r="T3186" t="str">
            <v>DA FARE</v>
          </cell>
          <cell r="U3186">
            <v>0</v>
          </cell>
          <cell r="V3186">
            <v>0</v>
          </cell>
          <cell r="W3186">
            <v>0</v>
          </cell>
          <cell r="X3186">
            <v>0</v>
          </cell>
          <cell r="Y3186" t="str">
            <v>NON PREVISTO</v>
          </cell>
          <cell r="Z3186">
            <v>0</v>
          </cell>
          <cell r="AA3186">
            <v>0</v>
          </cell>
          <cell r="AB3186">
            <v>0</v>
          </cell>
          <cell r="AC3186">
            <v>0</v>
          </cell>
          <cell r="AD3186" t="str">
            <v>NON PREVISTO</v>
          </cell>
          <cell r="AE3186" t="str">
            <v>NON PREVISTO</v>
          </cell>
          <cell r="AF3186" t="str">
            <v>NON PREVISTO</v>
          </cell>
          <cell r="AG3186" t="str">
            <v>NON PREVISTO</v>
          </cell>
          <cell r="AH3186" t="str">
            <v>NON PREVISTO</v>
          </cell>
        </row>
        <row r="3187">
          <cell r="A3187">
            <v>2021004</v>
          </cell>
          <cell r="B3187" t="str">
            <v>OSSIDO NITRICO, EROGATORE DI</v>
          </cell>
          <cell r="C3187" t="str">
            <v>BEDFONT SCIENTIFIC LTD</v>
          </cell>
          <cell r="D3187" t="str">
            <v>NOXBOX</v>
          </cell>
          <cell r="E3187" t="str">
            <v>NI 101358</v>
          </cell>
          <cell r="F3187" t="str">
            <v>SINGOLA</v>
          </cell>
          <cell r="G3187">
            <v>2021004</v>
          </cell>
          <cell r="I3187" t="str">
            <v>S.PIETRO</v>
          </cell>
          <cell r="J3187" t="str">
            <v>UTIN</v>
          </cell>
          <cell r="K3187" t="str">
            <v>UTIN</v>
          </cell>
          <cell r="L3187" t="str">
            <v>NON TROVATO</v>
          </cell>
          <cell r="P3187" t="str">
            <v>ANNUALE</v>
          </cell>
          <cell r="Q3187" t="str">
            <v>ANNUALE (NON DI NS COMPETENZA)</v>
          </cell>
          <cell r="R3187" t="str">
            <v>NON PREVISTO</v>
          </cell>
          <cell r="T3187" t="str">
            <v>DA FARE</v>
          </cell>
          <cell r="U3187">
            <v>0</v>
          </cell>
          <cell r="V3187">
            <v>0</v>
          </cell>
          <cell r="W3187">
            <v>0</v>
          </cell>
          <cell r="X3187">
            <v>0</v>
          </cell>
          <cell r="Y3187" t="str">
            <v>NON PREVISTO</v>
          </cell>
          <cell r="Z3187">
            <v>0</v>
          </cell>
          <cell r="AA3187">
            <v>0</v>
          </cell>
          <cell r="AB3187">
            <v>0</v>
          </cell>
          <cell r="AC3187">
            <v>0</v>
          </cell>
          <cell r="AD3187" t="str">
            <v>NON PREVISTO</v>
          </cell>
          <cell r="AE3187" t="str">
            <v>NON PREVISTO</v>
          </cell>
          <cell r="AF3187" t="str">
            <v>NON PREVISTO</v>
          </cell>
          <cell r="AG3187" t="str">
            <v>NON PREVISTO</v>
          </cell>
          <cell r="AH3187" t="str">
            <v>NON PREVISTO</v>
          </cell>
        </row>
        <row r="3188">
          <cell r="A3188">
            <v>2021005</v>
          </cell>
          <cell r="B3188" t="str">
            <v>SISTEMA ANTIDECUBITO</v>
          </cell>
          <cell r="C3188" t="str">
            <v>TERMOLETTO ITALIANA SAS</v>
          </cell>
          <cell r="D3188" t="str">
            <v>AIR SYSTEM PRO 5000</v>
          </cell>
          <cell r="E3188" t="str">
            <v>0818982</v>
          </cell>
          <cell r="F3188" t="str">
            <v>SINGOLA</v>
          </cell>
          <cell r="G3188">
            <v>2021005</v>
          </cell>
          <cell r="I3188" t="str">
            <v>S.PIETRO</v>
          </cell>
          <cell r="J3188" t="str">
            <v>RIANIMAZIONE</v>
          </cell>
          <cell r="K3188" t="str">
            <v>RIANIMAZIONE</v>
          </cell>
          <cell r="L3188" t="str">
            <v>NON TROVATO</v>
          </cell>
          <cell r="P3188" t="str">
            <v>ANNUALE</v>
          </cell>
          <cell r="Q3188" t="str">
            <v>ANNUALE (NON DI NS COMPETENZA)</v>
          </cell>
          <cell r="R3188" t="str">
            <v>NON PREVISTO</v>
          </cell>
          <cell r="T3188" t="str">
            <v>DA FARE</v>
          </cell>
          <cell r="U3188">
            <v>0</v>
          </cell>
          <cell r="V3188">
            <v>0</v>
          </cell>
          <cell r="W3188">
            <v>0</v>
          </cell>
          <cell r="X3188">
            <v>0</v>
          </cell>
          <cell r="Y3188" t="str">
            <v>NON PREVISTO</v>
          </cell>
          <cell r="Z3188">
            <v>0</v>
          </cell>
          <cell r="AA3188">
            <v>0</v>
          </cell>
          <cell r="AB3188">
            <v>0</v>
          </cell>
          <cell r="AC3188">
            <v>0</v>
          </cell>
          <cell r="AD3188" t="str">
            <v>NON PREVISTO</v>
          </cell>
          <cell r="AE3188" t="str">
            <v>NON PREVISTO</v>
          </cell>
          <cell r="AF3188" t="str">
            <v>NON PREVISTO</v>
          </cell>
          <cell r="AG3188" t="str">
            <v>NON PREVISTO</v>
          </cell>
          <cell r="AH3188" t="str">
            <v>NON PREVISTO</v>
          </cell>
        </row>
        <row r="3189">
          <cell r="A3189">
            <v>2021006</v>
          </cell>
          <cell r="B3189" t="str">
            <v>SISTEMA ANTIDECUBITO</v>
          </cell>
          <cell r="C3189" t="str">
            <v>TERMOLETTO ITALIANA SAS</v>
          </cell>
          <cell r="D3189" t="str">
            <v>AIR SYSTEM PRO 5000</v>
          </cell>
          <cell r="E3189" t="str">
            <v>06191572</v>
          </cell>
          <cell r="F3189" t="str">
            <v>SINGOLA</v>
          </cell>
          <cell r="G3189">
            <v>2021006</v>
          </cell>
          <cell r="I3189" t="str">
            <v>S.PIETRO</v>
          </cell>
          <cell r="J3189" t="str">
            <v>RIANIMAZIONE</v>
          </cell>
          <cell r="K3189" t="str">
            <v>RIANIMAZIONE</v>
          </cell>
          <cell r="L3189" t="str">
            <v>NON TROVATO</v>
          </cell>
          <cell r="P3189" t="str">
            <v>ANNUALE</v>
          </cell>
          <cell r="Q3189" t="str">
            <v>ANNUALE (NON DI NS COMPETENZA)</v>
          </cell>
          <cell r="R3189" t="str">
            <v>NON PREVISTO</v>
          </cell>
          <cell r="T3189" t="str">
            <v>DA FARE</v>
          </cell>
          <cell r="U3189">
            <v>0</v>
          </cell>
          <cell r="V3189">
            <v>0</v>
          </cell>
          <cell r="W3189">
            <v>0</v>
          </cell>
          <cell r="X3189">
            <v>0</v>
          </cell>
          <cell r="Y3189" t="str">
            <v>NON PREVISTO</v>
          </cell>
          <cell r="Z3189">
            <v>0</v>
          </cell>
          <cell r="AA3189">
            <v>0</v>
          </cell>
          <cell r="AB3189">
            <v>0</v>
          </cell>
          <cell r="AC3189">
            <v>0</v>
          </cell>
          <cell r="AD3189" t="str">
            <v>NON PREVISTO</v>
          </cell>
          <cell r="AE3189" t="str">
            <v>NON PREVISTO</v>
          </cell>
          <cell r="AF3189" t="str">
            <v>NON PREVISTO</v>
          </cell>
          <cell r="AG3189" t="str">
            <v>NON PREVISTO</v>
          </cell>
          <cell r="AH3189" t="str">
            <v>NON PREVISTO</v>
          </cell>
        </row>
        <row r="3190">
          <cell r="A3190">
            <v>2021007</v>
          </cell>
          <cell r="B3190" t="str">
            <v>SISTEMA ANTIDECUBITO</v>
          </cell>
          <cell r="C3190" t="str">
            <v>TERMOLETTO ITALIANA SAS</v>
          </cell>
          <cell r="D3190" t="str">
            <v>AIR SYSTEM PRO 5000</v>
          </cell>
          <cell r="E3190" t="str">
            <v>0518811</v>
          </cell>
          <cell r="F3190" t="str">
            <v>SINGOLA</v>
          </cell>
          <cell r="G3190">
            <v>2021007</v>
          </cell>
          <cell r="I3190" t="str">
            <v>S.PIETRO</v>
          </cell>
          <cell r="J3190" t="str">
            <v>RIANIMAZIONE</v>
          </cell>
          <cell r="K3190" t="str">
            <v>RIANIMAZIONE</v>
          </cell>
          <cell r="L3190" t="str">
            <v>NON TROVATO</v>
          </cell>
          <cell r="P3190" t="str">
            <v>ANNUALE</v>
          </cell>
          <cell r="Q3190" t="str">
            <v>ANNUALE (NON DI NS COMPETENZA)</v>
          </cell>
          <cell r="R3190" t="str">
            <v>NON PREVISTO</v>
          </cell>
          <cell r="T3190" t="str">
            <v>DA FARE</v>
          </cell>
          <cell r="U3190">
            <v>0</v>
          </cell>
          <cell r="V3190">
            <v>0</v>
          </cell>
          <cell r="W3190">
            <v>0</v>
          </cell>
          <cell r="X3190">
            <v>0</v>
          </cell>
          <cell r="Y3190" t="str">
            <v>NON PREVISTO</v>
          </cell>
          <cell r="Z3190">
            <v>0</v>
          </cell>
          <cell r="AA3190">
            <v>0</v>
          </cell>
          <cell r="AB3190">
            <v>0</v>
          </cell>
          <cell r="AC3190">
            <v>0</v>
          </cell>
          <cell r="AD3190" t="str">
            <v>NON PREVISTO</v>
          </cell>
          <cell r="AE3190" t="str">
            <v>NON PREVISTO</v>
          </cell>
          <cell r="AF3190" t="str">
            <v>NON PREVISTO</v>
          </cell>
          <cell r="AG3190" t="str">
            <v>NON PREVISTO</v>
          </cell>
          <cell r="AH3190" t="str">
            <v>NON PREVISTO</v>
          </cell>
        </row>
        <row r="3191">
          <cell r="A3191">
            <v>2021009</v>
          </cell>
          <cell r="B3191" t="str">
            <v>TELECAMERA</v>
          </cell>
          <cell r="C3191" t="str">
            <v>NR</v>
          </cell>
          <cell r="D3191" t="str">
            <v>FONTE PER TELECAMERA MOD SL PAL 202120 20</v>
          </cell>
          <cell r="E3191" t="str">
            <v>Q22952</v>
          </cell>
          <cell r="I3191" t="str">
            <v>S.PIETRO</v>
          </cell>
          <cell r="J3191" t="str">
            <v>CENTRO GENETICA</v>
          </cell>
          <cell r="K3191" t="str">
            <v>CENTRO GENETICA</v>
          </cell>
          <cell r="L3191" t="str">
            <v>CENTRO GENETICA</v>
          </cell>
          <cell r="M3191" t="str">
            <v>SINGOLA</v>
          </cell>
          <cell r="N3191">
            <v>2021009</v>
          </cell>
          <cell r="P3191" t="str">
            <v>BIENNALE (NON DI NS COMPETENZA)</v>
          </cell>
          <cell r="Q3191" t="str">
            <v>ANNUALE (NON DI NS COMPETENZA)</v>
          </cell>
          <cell r="R3191" t="str">
            <v>NON PREVISTO</v>
          </cell>
          <cell r="T3191" t="str">
            <v>NON PREVISTO</v>
          </cell>
          <cell r="U3191">
            <v>0</v>
          </cell>
          <cell r="V3191">
            <v>0</v>
          </cell>
          <cell r="W3191">
            <v>0</v>
          </cell>
          <cell r="X3191">
            <v>0</v>
          </cell>
          <cell r="Y3191" t="str">
            <v>NON PREVISTO</v>
          </cell>
          <cell r="Z3191">
            <v>0</v>
          </cell>
          <cell r="AA3191">
            <v>0</v>
          </cell>
          <cell r="AB3191">
            <v>0</v>
          </cell>
          <cell r="AC3191">
            <v>0</v>
          </cell>
          <cell r="AD3191" t="str">
            <v>NON PREVISTO</v>
          </cell>
          <cell r="AE3191" t="str">
            <v>NON PREVISTO</v>
          </cell>
          <cell r="AF3191" t="str">
            <v>NON PREVISTO</v>
          </cell>
          <cell r="AG3191" t="str">
            <v>NON PREVISTO</v>
          </cell>
          <cell r="AH3191" t="str">
            <v>NON PREVISTO</v>
          </cell>
        </row>
        <row r="3192">
          <cell r="A3192">
            <v>2021010</v>
          </cell>
          <cell r="B3192" t="str">
            <v>SISTEMA ANTIDECUBITO</v>
          </cell>
          <cell r="C3192" t="str">
            <v>TERMOLETTO ITALIANA SAS</v>
          </cell>
          <cell r="D3192" t="str">
            <v>AIR SYSTEM PRO 5000</v>
          </cell>
          <cell r="E3192" t="str">
            <v>09191825</v>
          </cell>
          <cell r="F3192" t="str">
            <v>SINGOLA</v>
          </cell>
          <cell r="G3192">
            <v>2021010</v>
          </cell>
          <cell r="I3192" t="str">
            <v>S.PIETRO</v>
          </cell>
          <cell r="J3192" t="str">
            <v>UTIC</v>
          </cell>
          <cell r="K3192" t="str">
            <v>UTIC</v>
          </cell>
          <cell r="L3192" t="str">
            <v>NON TROVATO</v>
          </cell>
          <cell r="P3192" t="str">
            <v>ANNUALE</v>
          </cell>
          <cell r="Q3192" t="str">
            <v>ANNUALE (NON DI NS COMPETENZA)</v>
          </cell>
          <cell r="R3192" t="str">
            <v>NON PREVISTO</v>
          </cell>
          <cell r="T3192" t="str">
            <v>DA FARE</v>
          </cell>
          <cell r="U3192">
            <v>0</v>
          </cell>
          <cell r="V3192">
            <v>0</v>
          </cell>
          <cell r="W3192">
            <v>0</v>
          </cell>
          <cell r="X3192">
            <v>0</v>
          </cell>
          <cell r="Y3192" t="str">
            <v>NON PREVISTO</v>
          </cell>
          <cell r="Z3192">
            <v>0</v>
          </cell>
          <cell r="AA3192">
            <v>0</v>
          </cell>
          <cell r="AB3192">
            <v>0</v>
          </cell>
          <cell r="AC3192">
            <v>0</v>
          </cell>
          <cell r="AD3192" t="str">
            <v>NON PREVISTO</v>
          </cell>
          <cell r="AE3192" t="str">
            <v>NON PREVISTO</v>
          </cell>
          <cell r="AF3192" t="str">
            <v>NON PREVISTO</v>
          </cell>
          <cell r="AG3192" t="str">
            <v>NON PREVISTO</v>
          </cell>
          <cell r="AH3192" t="str">
            <v>NON PREVISTO</v>
          </cell>
        </row>
        <row r="3193">
          <cell r="A3193">
            <v>2021011</v>
          </cell>
          <cell r="B3193" t="str">
            <v>TELECAMERA</v>
          </cell>
          <cell r="C3193" t="str">
            <v>STERN WEBER CEFLA SCRL</v>
          </cell>
          <cell r="D3193" t="str">
            <v>MYRAY C-U2</v>
          </cell>
          <cell r="E3193" t="str">
            <v>C210378</v>
          </cell>
          <cell r="F3193" t="str">
            <v>SINGOLA</v>
          </cell>
          <cell r="G3193">
            <v>2021011</v>
          </cell>
          <cell r="I3193" t="str">
            <v>S.PIETRO</v>
          </cell>
          <cell r="J3193" t="str">
            <v>ODONTOSTOMATOLOGIA</v>
          </cell>
          <cell r="K3193" t="str">
            <v>ODONTOSTOMATOLOGIA</v>
          </cell>
          <cell r="L3193" t="str">
            <v>ODONTOSTOMATOLOGIA</v>
          </cell>
          <cell r="M3193" t="str">
            <v>SINGOLA</v>
          </cell>
          <cell r="N3193">
            <v>2021011</v>
          </cell>
          <cell r="P3193" t="str">
            <v>BIENNALE (NON DI NS COMPETENZA)</v>
          </cell>
          <cell r="Q3193" t="str">
            <v>ANNUALE (NON DI NS COMPETENZA)</v>
          </cell>
          <cell r="R3193" t="str">
            <v>NON PREVISTO</v>
          </cell>
          <cell r="T3193" t="str">
            <v>NON PREVISTO</v>
          </cell>
          <cell r="U3193">
            <v>0</v>
          </cell>
          <cell r="V3193">
            <v>0</v>
          </cell>
          <cell r="W3193">
            <v>0</v>
          </cell>
          <cell r="X3193">
            <v>0</v>
          </cell>
          <cell r="Y3193" t="str">
            <v>NON PREVISTO</v>
          </cell>
          <cell r="Z3193">
            <v>0</v>
          </cell>
          <cell r="AA3193">
            <v>0</v>
          </cell>
          <cell r="AB3193">
            <v>0</v>
          </cell>
          <cell r="AC3193">
            <v>0</v>
          </cell>
          <cell r="AD3193" t="str">
            <v>NON PREVISTO</v>
          </cell>
          <cell r="AE3193" t="str">
            <v>NON PREVISTO</v>
          </cell>
          <cell r="AF3193" t="str">
            <v>NON PREVISTO</v>
          </cell>
          <cell r="AG3193" t="str">
            <v>NON PREVISTO</v>
          </cell>
          <cell r="AH3193" t="str">
            <v>NON PREVISTO</v>
          </cell>
        </row>
        <row r="3194">
          <cell r="A3194">
            <v>2021016</v>
          </cell>
          <cell r="B3194" t="str">
            <v>TRAPANO ORTOPEDICO</v>
          </cell>
          <cell r="C3194" t="str">
            <v>STRYKER CORP</v>
          </cell>
          <cell r="D3194" t="str">
            <v>SYSTEM 8 8205</v>
          </cell>
          <cell r="E3194">
            <v>2104910993</v>
          </cell>
          <cell r="F3194" t="str">
            <v>SINGOLA</v>
          </cell>
          <cell r="G3194">
            <v>2021016</v>
          </cell>
          <cell r="I3194" t="str">
            <v>S.PIETRO</v>
          </cell>
          <cell r="J3194" t="str">
            <v>BLOCCO OPERATORIO NUOVO/ORT.VASC.</v>
          </cell>
          <cell r="K3194" t="str">
            <v>BLOCCO OPERATORIO NUOVO/ORT.VASC.</v>
          </cell>
          <cell r="L3194" t="str">
            <v>BLOCCO OPERATORIO NUOVO/ORT.VASC.</v>
          </cell>
          <cell r="M3194" t="str">
            <v>SINGOLA</v>
          </cell>
          <cell r="N3194">
            <v>2021016</v>
          </cell>
          <cell r="P3194" t="str">
            <v>ANNUALE (NON DI NS COMPETENZA)</v>
          </cell>
          <cell r="Q3194" t="str">
            <v>ANNUALE (NON DI NS COMPETENZA)</v>
          </cell>
          <cell r="R3194" t="str">
            <v>NON PREVISTO</v>
          </cell>
          <cell r="T3194" t="str">
            <v>NON PREVISTO</v>
          </cell>
          <cell r="U3194">
            <v>0</v>
          </cell>
          <cell r="V3194">
            <v>0</v>
          </cell>
          <cell r="W3194">
            <v>0</v>
          </cell>
          <cell r="X3194">
            <v>0</v>
          </cell>
          <cell r="Y3194" t="str">
            <v>NON PREVISTO</v>
          </cell>
          <cell r="Z3194">
            <v>0</v>
          </cell>
          <cell r="AA3194">
            <v>0</v>
          </cell>
          <cell r="AB3194">
            <v>0</v>
          </cell>
          <cell r="AC3194">
            <v>0</v>
          </cell>
          <cell r="AD3194" t="str">
            <v>NON PREVISTO</v>
          </cell>
          <cell r="AE3194" t="str">
            <v>NON PREVISTO</v>
          </cell>
          <cell r="AF3194" t="str">
            <v>NON PREVISTO</v>
          </cell>
          <cell r="AG3194" t="str">
            <v>NON PREVISTO</v>
          </cell>
          <cell r="AH3194" t="str">
            <v>NON PREVISTO</v>
          </cell>
        </row>
        <row r="3195">
          <cell r="A3195">
            <v>2021017</v>
          </cell>
          <cell r="B3195" t="str">
            <v>TRAPANO ORTOPEDICO</v>
          </cell>
          <cell r="C3195" t="str">
            <v>STRYKER CORP</v>
          </cell>
          <cell r="D3195" t="str">
            <v>SYSTEM 8 8205</v>
          </cell>
          <cell r="E3195">
            <v>2105504493</v>
          </cell>
          <cell r="F3195" t="str">
            <v>SINGOLA</v>
          </cell>
          <cell r="G3195">
            <v>2021017</v>
          </cell>
          <cell r="I3195" t="str">
            <v>S.PIETRO</v>
          </cell>
          <cell r="J3195" t="str">
            <v>BLOCCO OPERATORIO NUOVO/ORT.VASC.</v>
          </cell>
          <cell r="K3195" t="str">
            <v>BLOCCO OPERATORIO NUOVO/ORT.VASC.</v>
          </cell>
          <cell r="L3195" t="str">
            <v>BLOCCO OPERATORIO NUOVO/ORT.VASC.</v>
          </cell>
          <cell r="M3195" t="str">
            <v>SINGOLA</v>
          </cell>
          <cell r="N3195">
            <v>2021017</v>
          </cell>
          <cell r="P3195" t="str">
            <v>ANNUALE (NON DI NS COMPETENZA)</v>
          </cell>
          <cell r="Q3195" t="str">
            <v>ANNUALE (NON DI NS COMPETENZA)</v>
          </cell>
          <cell r="R3195" t="str">
            <v>NON PREVISTO</v>
          </cell>
          <cell r="T3195" t="str">
            <v>NON PREVISTO</v>
          </cell>
          <cell r="U3195">
            <v>0</v>
          </cell>
          <cell r="V3195">
            <v>0</v>
          </cell>
          <cell r="W3195">
            <v>0</v>
          </cell>
          <cell r="X3195">
            <v>0</v>
          </cell>
          <cell r="Y3195" t="str">
            <v>NON PREVISTO</v>
          </cell>
          <cell r="Z3195">
            <v>0</v>
          </cell>
          <cell r="AA3195">
            <v>0</v>
          </cell>
          <cell r="AB3195">
            <v>0</v>
          </cell>
          <cell r="AC3195">
            <v>0</v>
          </cell>
          <cell r="AD3195" t="str">
            <v>NON PREVISTO</v>
          </cell>
          <cell r="AE3195" t="str">
            <v>NON PREVISTO</v>
          </cell>
          <cell r="AF3195" t="str">
            <v>NON PREVISTO</v>
          </cell>
          <cell r="AG3195" t="str">
            <v>NON PREVISTO</v>
          </cell>
          <cell r="AH3195" t="str">
            <v>NON PREVISTO</v>
          </cell>
        </row>
        <row r="3196">
          <cell r="A3196">
            <v>2021018</v>
          </cell>
          <cell r="B3196" t="str">
            <v>SEGA PER ORTOPEDIA</v>
          </cell>
          <cell r="C3196" t="str">
            <v>STRYKER CORP</v>
          </cell>
          <cell r="D3196" t="str">
            <v>SYSTEM 8 8206</v>
          </cell>
          <cell r="E3196">
            <v>2036402643</v>
          </cell>
          <cell r="F3196" t="str">
            <v>SINGOLA</v>
          </cell>
          <cell r="G3196">
            <v>2021018</v>
          </cell>
          <cell r="I3196" t="str">
            <v>S.PIETRO</v>
          </cell>
          <cell r="J3196" t="str">
            <v>BLOCCO OPERATORIO NUOVO/ORT.VASC.</v>
          </cell>
          <cell r="K3196" t="str">
            <v>BLOCCO OPERATORIO NUOVO/ORT.VASC.</v>
          </cell>
          <cell r="L3196" t="str">
            <v>BLOCCO OPERATORIO NUOVO/ORT.VASC.</v>
          </cell>
          <cell r="M3196" t="str">
            <v>SINGOLA</v>
          </cell>
          <cell r="N3196">
            <v>2021018</v>
          </cell>
          <cell r="P3196" t="str">
            <v>ANNUALE (NON DI NS COMPETENZA)</v>
          </cell>
          <cell r="Q3196" t="str">
            <v>ANNUALE (NON DI NS COMPETENZA)</v>
          </cell>
          <cell r="R3196" t="str">
            <v>NON PREVISTO</v>
          </cell>
          <cell r="T3196" t="str">
            <v>NON PREVISTO</v>
          </cell>
          <cell r="U3196">
            <v>0</v>
          </cell>
          <cell r="V3196">
            <v>0</v>
          </cell>
          <cell r="W3196">
            <v>0</v>
          </cell>
          <cell r="X3196">
            <v>0</v>
          </cell>
          <cell r="Y3196" t="str">
            <v>NON PREVISTO</v>
          </cell>
          <cell r="Z3196">
            <v>0</v>
          </cell>
          <cell r="AA3196">
            <v>0</v>
          </cell>
          <cell r="AB3196">
            <v>0</v>
          </cell>
          <cell r="AC3196">
            <v>0</v>
          </cell>
          <cell r="AD3196" t="str">
            <v>NON PREVISTO</v>
          </cell>
          <cell r="AE3196" t="str">
            <v>NON PREVISTO</v>
          </cell>
          <cell r="AF3196" t="str">
            <v>NON PREVISTO</v>
          </cell>
          <cell r="AG3196" t="str">
            <v>NON PREVISTO</v>
          </cell>
          <cell r="AH3196" t="str">
            <v>NON PREVISTO</v>
          </cell>
        </row>
        <row r="3197">
          <cell r="A3197">
            <v>2021019</v>
          </cell>
          <cell r="B3197" t="str">
            <v>SEGA PER ORTOPEDIA</v>
          </cell>
          <cell r="C3197" t="str">
            <v>STRYKER CORP</v>
          </cell>
          <cell r="D3197" t="str">
            <v>SYSTEM 8 8206</v>
          </cell>
          <cell r="E3197">
            <v>1933038873</v>
          </cell>
          <cell r="F3197" t="str">
            <v>SINGOLA</v>
          </cell>
          <cell r="G3197">
            <v>2021019</v>
          </cell>
          <cell r="I3197" t="str">
            <v>S.PIETRO</v>
          </cell>
          <cell r="J3197" t="str">
            <v>BLOCCO OPERATORIO NUOVO/ORT.VASC.</v>
          </cell>
          <cell r="K3197" t="str">
            <v>BLOCCO OPERATORIO NUOVO/ORT.VASC.</v>
          </cell>
          <cell r="L3197" t="str">
            <v>BLOCCO OPERATORIO NUOVO/ORT.VASC.</v>
          </cell>
          <cell r="M3197" t="str">
            <v>SINGOLA</v>
          </cell>
          <cell r="N3197">
            <v>2021019</v>
          </cell>
          <cell r="P3197" t="str">
            <v>ANNUALE (NON DI NS COMPETENZA)</v>
          </cell>
          <cell r="Q3197" t="str">
            <v>ANNUALE (NON DI NS COMPETENZA)</v>
          </cell>
          <cell r="R3197" t="str">
            <v>NON PREVISTO</v>
          </cell>
          <cell r="T3197" t="str">
            <v>NON PREVISTO</v>
          </cell>
          <cell r="U3197">
            <v>0</v>
          </cell>
          <cell r="V3197">
            <v>0</v>
          </cell>
          <cell r="W3197">
            <v>0</v>
          </cell>
          <cell r="X3197">
            <v>0</v>
          </cell>
          <cell r="Y3197" t="str">
            <v>NON PREVISTO</v>
          </cell>
          <cell r="Z3197">
            <v>0</v>
          </cell>
          <cell r="AA3197">
            <v>0</v>
          </cell>
          <cell r="AB3197">
            <v>0</v>
          </cell>
          <cell r="AC3197">
            <v>0</v>
          </cell>
          <cell r="AD3197" t="str">
            <v>NON PREVISTO</v>
          </cell>
          <cell r="AE3197" t="str">
            <v>NON PREVISTO</v>
          </cell>
          <cell r="AF3197" t="str">
            <v>NON PREVISTO</v>
          </cell>
          <cell r="AG3197" t="str">
            <v>NON PREVISTO</v>
          </cell>
          <cell r="AH3197" t="str">
            <v>NON PREVISTO</v>
          </cell>
        </row>
        <row r="3198">
          <cell r="A3198">
            <v>2021021</v>
          </cell>
          <cell r="B3198" t="str">
            <v>SEGA PER ORTOPEDIA</v>
          </cell>
          <cell r="C3198" t="str">
            <v>STRYKER CORP</v>
          </cell>
          <cell r="D3198" t="str">
            <v>SYSTEM 8 8208</v>
          </cell>
          <cell r="E3198">
            <v>2109017163</v>
          </cell>
          <cell r="F3198" t="str">
            <v>SINGOLA</v>
          </cell>
          <cell r="G3198">
            <v>2021021</v>
          </cell>
          <cell r="I3198" t="str">
            <v>S.PIETRO</v>
          </cell>
          <cell r="J3198" t="str">
            <v>BLOCCO OPERATORIO NUOVO/ORT.VASC.</v>
          </cell>
          <cell r="K3198" t="str">
            <v>BLOCCO OPERATORIO NUOVO/ORT.VASC.</v>
          </cell>
          <cell r="L3198" t="str">
            <v>BLOCCO OPERATORIO NUOVO/ORT.VASC.</v>
          </cell>
          <cell r="M3198" t="str">
            <v>SINGOLA</v>
          </cell>
          <cell r="N3198">
            <v>2021021</v>
          </cell>
          <cell r="P3198" t="str">
            <v>ANNUALE (NON DI NS COMPETENZA)</v>
          </cell>
          <cell r="Q3198" t="str">
            <v>ANNUALE (NON DI NS COMPETENZA)</v>
          </cell>
          <cell r="R3198" t="str">
            <v>NON PREVISTO</v>
          </cell>
          <cell r="T3198" t="str">
            <v>NON PREVISTO</v>
          </cell>
          <cell r="U3198">
            <v>0</v>
          </cell>
          <cell r="V3198">
            <v>0</v>
          </cell>
          <cell r="W3198">
            <v>0</v>
          </cell>
          <cell r="X3198">
            <v>0</v>
          </cell>
          <cell r="Y3198" t="str">
            <v>NON PREVISTO</v>
          </cell>
          <cell r="Z3198">
            <v>0</v>
          </cell>
          <cell r="AA3198">
            <v>0</v>
          </cell>
          <cell r="AB3198">
            <v>0</v>
          </cell>
          <cell r="AC3198">
            <v>0</v>
          </cell>
          <cell r="AD3198" t="str">
            <v>NON PREVISTO</v>
          </cell>
          <cell r="AE3198" t="str">
            <v>NON PREVISTO</v>
          </cell>
          <cell r="AF3198" t="str">
            <v>NON PREVISTO</v>
          </cell>
          <cell r="AG3198" t="str">
            <v>NON PREVISTO</v>
          </cell>
          <cell r="AH3198" t="str">
            <v>NON PREVISTO</v>
          </cell>
        </row>
        <row r="3199">
          <cell r="A3199">
            <v>2021030</v>
          </cell>
          <cell r="B3199" t="str">
            <v>MANIPOLO</v>
          </cell>
          <cell r="C3199" t="str">
            <v>DEKA M.E.L.A. SRL GRUPPO EL EN</v>
          </cell>
          <cell r="D3199" t="str">
            <v>HISCAN DOT IB</v>
          </cell>
          <cell r="E3199" t="str">
            <v>HB1C2905B</v>
          </cell>
          <cell r="F3199" t="str">
            <v>COMPONENTE</v>
          </cell>
          <cell r="G3199">
            <v>104221</v>
          </cell>
          <cell r="I3199" t="str">
            <v>S.PIETRO</v>
          </cell>
          <cell r="J3199" t="str">
            <v>AMB. DERMATOLOGIA</v>
          </cell>
          <cell r="K3199" t="str">
            <v>AMB. DERMATOLOGIA</v>
          </cell>
          <cell r="L3199" t="str">
            <v>AMB. DERMATOLOGIA</v>
          </cell>
          <cell r="M3199" t="str">
            <v>COMPONENTE</v>
          </cell>
          <cell r="N3199" t="str">
            <v>104221</v>
          </cell>
          <cell r="P3199" t="str">
            <v>BIENNALE</v>
          </cell>
          <cell r="Q3199" t="str">
            <v>ANNUALE</v>
          </cell>
          <cell r="R3199" t="str">
            <v>NON PREVISTO</v>
          </cell>
          <cell r="T3199" t="str">
            <v>NON PREVISTO</v>
          </cell>
          <cell r="U3199">
            <v>0</v>
          </cell>
          <cell r="V3199">
            <v>0</v>
          </cell>
          <cell r="W3199">
            <v>0</v>
          </cell>
          <cell r="X3199">
            <v>0</v>
          </cell>
          <cell r="Y3199" t="str">
            <v>DA FARE</v>
          </cell>
          <cell r="Z3199">
            <v>2021030</v>
          </cell>
          <cell r="AA3199">
            <v>46272</v>
          </cell>
          <cell r="AB3199" t="str">
            <v>POSITIVO</v>
          </cell>
          <cell r="AC3199">
            <v>0</v>
          </cell>
          <cell r="AD3199" t="str">
            <v>NON PREVISTO</v>
          </cell>
          <cell r="AE3199" t="str">
            <v>NON PREVISTO</v>
          </cell>
          <cell r="AF3199" t="str">
            <v>NON PREVISTO</v>
          </cell>
          <cell r="AG3199" t="str">
            <v>NON PREVISTO</v>
          </cell>
          <cell r="AH3199" t="str">
            <v>NON PREVISTO</v>
          </cell>
        </row>
        <row r="3200">
          <cell r="A3200">
            <v>2021031</v>
          </cell>
          <cell r="B3200" t="str">
            <v>MANIPOLO</v>
          </cell>
          <cell r="C3200" t="str">
            <v>DEKA M.E.L.A. SRL GRUPPO EL EN</v>
          </cell>
          <cell r="D3200" t="str">
            <v>LILAC (FT)</v>
          </cell>
          <cell r="E3200" t="str">
            <v>2JUA1C2802F</v>
          </cell>
          <cell r="F3200" t="str">
            <v>COMPONENTE</v>
          </cell>
          <cell r="G3200">
            <v>104222</v>
          </cell>
          <cell r="I3200" t="str">
            <v>S.PIETRO</v>
          </cell>
          <cell r="J3200" t="str">
            <v>AMB. DERMATOLOGIA</v>
          </cell>
          <cell r="K3200" t="str">
            <v>AMB. DERMATOLOGIA</v>
          </cell>
          <cell r="L3200" t="str">
            <v>AMB. DERMATOLOGIA</v>
          </cell>
          <cell r="M3200" t="str">
            <v>COMPONENTE</v>
          </cell>
          <cell r="N3200" t="str">
            <v>104222</v>
          </cell>
          <cell r="P3200" t="str">
            <v>BIENNALE</v>
          </cell>
          <cell r="Q3200" t="str">
            <v>ANNUALE</v>
          </cell>
          <cell r="R3200" t="str">
            <v>NON PREVISTO</v>
          </cell>
          <cell r="T3200" t="str">
            <v>NON PREVISTO</v>
          </cell>
          <cell r="U3200">
            <v>0</v>
          </cell>
          <cell r="V3200">
            <v>0</v>
          </cell>
          <cell r="W3200">
            <v>0</v>
          </cell>
          <cell r="X3200">
            <v>0</v>
          </cell>
          <cell r="Y3200" t="str">
            <v>DA FARE</v>
          </cell>
          <cell r="Z3200">
            <v>2021031</v>
          </cell>
          <cell r="AA3200">
            <v>46272</v>
          </cell>
          <cell r="AB3200" t="str">
            <v>POSITIVO</v>
          </cell>
          <cell r="AC3200">
            <v>0</v>
          </cell>
          <cell r="AD3200" t="str">
            <v>NON PREVISTO</v>
          </cell>
          <cell r="AE3200" t="str">
            <v>NON PREVISTO</v>
          </cell>
          <cell r="AF3200" t="str">
            <v>NON PREVISTO</v>
          </cell>
          <cell r="AG3200" t="str">
            <v>NON PREVISTO</v>
          </cell>
          <cell r="AH3200" t="str">
            <v>NON PREVISTO</v>
          </cell>
        </row>
        <row r="3201">
          <cell r="A3201">
            <v>2021032</v>
          </cell>
          <cell r="B3201" t="str">
            <v>MANIPOLO</v>
          </cell>
          <cell r="C3201" t="str">
            <v>DEKA M.E.L.A. SRL GRUPPO EL EN</v>
          </cell>
          <cell r="D3201" t="str">
            <v>INSIGHT (LASER)</v>
          </cell>
          <cell r="E3201" t="str">
            <v>2PP1C3001A</v>
          </cell>
          <cell r="F3201" t="str">
            <v>COMPONENTE</v>
          </cell>
          <cell r="G3201">
            <v>104222</v>
          </cell>
          <cell r="I3201" t="str">
            <v>S.PIETRO</v>
          </cell>
          <cell r="J3201" t="str">
            <v>AMB. DERMATOLOGIA</v>
          </cell>
          <cell r="K3201" t="str">
            <v>AMB. DERMATOLOGIA</v>
          </cell>
          <cell r="L3201" t="str">
            <v>AMB. DERMATOLOGIA</v>
          </cell>
          <cell r="M3201" t="str">
            <v>COMPONENTE</v>
          </cell>
          <cell r="N3201" t="str">
            <v>104222</v>
          </cell>
          <cell r="P3201" t="str">
            <v>BIENNALE</v>
          </cell>
          <cell r="Q3201" t="str">
            <v>ANNUALE</v>
          </cell>
          <cell r="R3201" t="str">
            <v>NON PREVISTO</v>
          </cell>
          <cell r="T3201" t="str">
            <v>NON PREVISTO</v>
          </cell>
          <cell r="U3201">
            <v>0</v>
          </cell>
          <cell r="V3201">
            <v>0</v>
          </cell>
          <cell r="W3201">
            <v>0</v>
          </cell>
          <cell r="X3201">
            <v>0</v>
          </cell>
          <cell r="Y3201" t="str">
            <v>DA FARE</v>
          </cell>
          <cell r="Z3201">
            <v>2021032</v>
          </cell>
          <cell r="AA3201">
            <v>46272</v>
          </cell>
          <cell r="AB3201" t="str">
            <v>POSITIVO</v>
          </cell>
          <cell r="AC3201">
            <v>0</v>
          </cell>
          <cell r="AD3201" t="str">
            <v>NON PREVISTO</v>
          </cell>
          <cell r="AE3201" t="str">
            <v>NON PREVISTO</v>
          </cell>
          <cell r="AF3201" t="str">
            <v>NON PREVISTO</v>
          </cell>
          <cell r="AG3201" t="str">
            <v>NON PREVISTO</v>
          </cell>
          <cell r="AH3201" t="str">
            <v>NON PREVISTO</v>
          </cell>
        </row>
        <row r="3202">
          <cell r="A3202">
            <v>2021033</v>
          </cell>
          <cell r="B3202" t="str">
            <v>MANIPOLO</v>
          </cell>
          <cell r="C3202" t="str">
            <v>DEKA M.E.L.A. SRL GRUPPO EL EN</v>
          </cell>
          <cell r="D3202" t="str">
            <v>LAZUR (FT)</v>
          </cell>
          <cell r="E3202" t="str">
            <v>2J8A1C2802H</v>
          </cell>
          <cell r="F3202" t="str">
            <v>COMPONENTE</v>
          </cell>
          <cell r="G3202">
            <v>104222</v>
          </cell>
          <cell r="I3202" t="str">
            <v>S.PIETRO</v>
          </cell>
          <cell r="J3202" t="str">
            <v>AMB. DERMATOLOGIA</v>
          </cell>
          <cell r="K3202" t="str">
            <v>AMB. DERMATOLOGIA</v>
          </cell>
          <cell r="L3202" t="str">
            <v>AMB. DERMATOLOGIA</v>
          </cell>
          <cell r="M3202" t="str">
            <v>COMPONENTE</v>
          </cell>
          <cell r="N3202" t="str">
            <v>104222</v>
          </cell>
          <cell r="P3202" t="str">
            <v>BIENNALE</v>
          </cell>
          <cell r="Q3202" t="str">
            <v>ANNUALE</v>
          </cell>
          <cell r="R3202" t="str">
            <v>NON PREVISTO</v>
          </cell>
          <cell r="T3202" t="str">
            <v>NON PREVISTO</v>
          </cell>
          <cell r="U3202">
            <v>0</v>
          </cell>
          <cell r="V3202">
            <v>0</v>
          </cell>
          <cell r="W3202">
            <v>0</v>
          </cell>
          <cell r="X3202">
            <v>0</v>
          </cell>
          <cell r="Y3202" t="str">
            <v>DA FARE</v>
          </cell>
          <cell r="Z3202">
            <v>2021033</v>
          </cell>
          <cell r="AA3202">
            <v>46272</v>
          </cell>
          <cell r="AB3202" t="str">
            <v>POSITIVO</v>
          </cell>
          <cell r="AC3202">
            <v>0</v>
          </cell>
          <cell r="AD3202" t="str">
            <v>NON PREVISTO</v>
          </cell>
          <cell r="AE3202" t="str">
            <v>NON PREVISTO</v>
          </cell>
          <cell r="AF3202" t="str">
            <v>NON PREVISTO</v>
          </cell>
          <cell r="AG3202" t="str">
            <v>NON PREVISTO</v>
          </cell>
          <cell r="AH3202" t="str">
            <v>NON PREVISTO</v>
          </cell>
        </row>
        <row r="3203">
          <cell r="A3203">
            <v>2021034</v>
          </cell>
          <cell r="B3203" t="str">
            <v>MANIPOLO</v>
          </cell>
          <cell r="C3203" t="str">
            <v>DEKA M.E.L.A. SRL GRUPPO EL EN</v>
          </cell>
          <cell r="D3203" t="str">
            <v>GENUS AX (FT)</v>
          </cell>
          <cell r="E3203" t="str">
            <v>2JUA1C2801P</v>
          </cell>
          <cell r="F3203" t="str">
            <v>COMPONENTE</v>
          </cell>
          <cell r="G3203">
            <v>104222</v>
          </cell>
          <cell r="I3203" t="str">
            <v>S.PIETRO</v>
          </cell>
          <cell r="J3203" t="str">
            <v>AMB. DERMATOLOGIA</v>
          </cell>
          <cell r="K3203" t="str">
            <v>AMB. DERMATOLOGIA</v>
          </cell>
          <cell r="L3203" t="str">
            <v>AMB. DERMATOLOGIA</v>
          </cell>
          <cell r="M3203" t="str">
            <v>COMPONENTE</v>
          </cell>
          <cell r="N3203" t="str">
            <v>104222</v>
          </cell>
          <cell r="P3203" t="str">
            <v>BIENNALE</v>
          </cell>
          <cell r="Q3203" t="str">
            <v>ANNUALE</v>
          </cell>
          <cell r="R3203" t="str">
            <v>NON PREVISTO</v>
          </cell>
          <cell r="T3203" t="str">
            <v>NON PREVISTO</v>
          </cell>
          <cell r="U3203">
            <v>0</v>
          </cell>
          <cell r="V3203">
            <v>0</v>
          </cell>
          <cell r="W3203">
            <v>0</v>
          </cell>
          <cell r="X3203">
            <v>0</v>
          </cell>
          <cell r="Y3203" t="str">
            <v>DA FARE</v>
          </cell>
          <cell r="Z3203">
            <v>2021034</v>
          </cell>
          <cell r="AA3203">
            <v>46272</v>
          </cell>
          <cell r="AB3203" t="str">
            <v>POSITIVO</v>
          </cell>
          <cell r="AC3203">
            <v>0</v>
          </cell>
          <cell r="AD3203" t="str">
            <v>NON PREVISTO</v>
          </cell>
          <cell r="AE3203" t="str">
            <v>NON PREVISTO</v>
          </cell>
          <cell r="AF3203" t="str">
            <v>NON PREVISTO</v>
          </cell>
          <cell r="AG3203" t="str">
            <v>NON PREVISTO</v>
          </cell>
          <cell r="AH3203" t="str">
            <v>NON PREVISTO</v>
          </cell>
        </row>
        <row r="3204">
          <cell r="A3204">
            <v>2021035</v>
          </cell>
          <cell r="B3204" t="str">
            <v>LAPAROSCOPIO OTTICA RIGIDA</v>
          </cell>
          <cell r="C3204" t="str">
            <v>STORZ KARL GMBH &amp; CO KG</v>
          </cell>
          <cell r="D3204" t="str">
            <v>26003 BA 30° 10 MM</v>
          </cell>
          <cell r="E3204" t="str">
            <v>1397332</v>
          </cell>
          <cell r="I3204" t="str">
            <v>S.PIETRO</v>
          </cell>
          <cell r="J3204" t="str">
            <v>BLOCCO OPERATORIO</v>
          </cell>
          <cell r="K3204" t="str">
            <v>BLOCCO OPERATORIO</v>
          </cell>
          <cell r="L3204" t="str">
            <v>BLOCCO OPERATORIO</v>
          </cell>
          <cell r="P3204" t="str">
            <v>NON PREVISTO</v>
          </cell>
          <cell r="Q3204" t="str">
            <v>NON PREVISTO</v>
          </cell>
          <cell r="R3204" t="str">
            <v>NON PREVISTO</v>
          </cell>
          <cell r="T3204" t="str">
            <v>NON PREVISTO</v>
          </cell>
          <cell r="U3204">
            <v>0</v>
          </cell>
          <cell r="V3204">
            <v>0</v>
          </cell>
          <cell r="W3204">
            <v>0</v>
          </cell>
          <cell r="X3204">
            <v>0</v>
          </cell>
          <cell r="Y3204" t="str">
            <v>NON PREVISTO</v>
          </cell>
          <cell r="Z3204">
            <v>0</v>
          </cell>
          <cell r="AA3204">
            <v>0</v>
          </cell>
          <cell r="AB3204">
            <v>0</v>
          </cell>
          <cell r="AC3204">
            <v>0</v>
          </cell>
          <cell r="AD3204" t="str">
            <v>NON PREVISTO</v>
          </cell>
          <cell r="AE3204" t="str">
            <v>NON PREVISTO</v>
          </cell>
          <cell r="AF3204" t="str">
            <v>NON PREVISTO</v>
          </cell>
          <cell r="AG3204" t="str">
            <v>NON PREVISTO</v>
          </cell>
          <cell r="AH3204" t="str">
            <v>NON PREVISTO</v>
          </cell>
        </row>
        <row r="3205">
          <cell r="A3205">
            <v>2021036</v>
          </cell>
          <cell r="B3205" t="str">
            <v>DOSIMETRO</v>
          </cell>
          <cell r="C3205" t="str">
            <v>VACUTEC MEDTECHNIK GMBH</v>
          </cell>
          <cell r="D3205" t="str">
            <v>VACUDAP BLUETOOTH</v>
          </cell>
          <cell r="E3205">
            <v>2104069</v>
          </cell>
          <cell r="F3205" t="str">
            <v>PRINCIPALE</v>
          </cell>
          <cell r="G3205">
            <v>2021036</v>
          </cell>
          <cell r="I3205" t="str">
            <v>S.PIETRO</v>
          </cell>
          <cell r="J3205" t="str">
            <v>RADIOLOGIA</v>
          </cell>
          <cell r="K3205" t="str">
            <v>BLOCCO OPERATORIO</v>
          </cell>
          <cell r="L3205" t="str">
            <v>BLOCCO OPERATORIO</v>
          </cell>
          <cell r="M3205" t="str">
            <v>PRINCIPALE</v>
          </cell>
          <cell r="N3205">
            <v>2021036</v>
          </cell>
          <cell r="P3205" t="str">
            <v>ANNUALE (NON DI NS COMPETENZA)</v>
          </cell>
          <cell r="Q3205" t="str">
            <v>ANNUALE (NON DI NS COMPETENZA)</v>
          </cell>
          <cell r="R3205" t="str">
            <v>NON PREVISTO</v>
          </cell>
          <cell r="T3205" t="str">
            <v>NON PREVISTO</v>
          </cell>
          <cell r="U3205">
            <v>0</v>
          </cell>
          <cell r="V3205">
            <v>0</v>
          </cell>
          <cell r="W3205">
            <v>0</v>
          </cell>
          <cell r="X3205">
            <v>0</v>
          </cell>
          <cell r="Y3205" t="str">
            <v>NON PREVISTO</v>
          </cell>
          <cell r="Z3205">
            <v>0</v>
          </cell>
          <cell r="AA3205">
            <v>0</v>
          </cell>
          <cell r="AB3205">
            <v>0</v>
          </cell>
          <cell r="AC3205">
            <v>0</v>
          </cell>
          <cell r="AD3205" t="str">
            <v>NON PREVISTO</v>
          </cell>
          <cell r="AE3205" t="str">
            <v>NON PREVISTO</v>
          </cell>
          <cell r="AF3205" t="str">
            <v>NON PREVISTO</v>
          </cell>
          <cell r="AG3205" t="str">
            <v>NON PREVISTO</v>
          </cell>
          <cell r="AH3205" t="str">
            <v>NON PREVISTO</v>
          </cell>
        </row>
        <row r="3206">
          <cell r="A3206">
            <v>2021037</v>
          </cell>
          <cell r="B3206" t="str">
            <v>PERSONAL COMPUTER</v>
          </cell>
          <cell r="C3206" t="str">
            <v>HEWLETT PACKARD CO</v>
          </cell>
          <cell r="D3206" t="str">
            <v>NR</v>
          </cell>
          <cell r="E3206" t="str">
            <v>5CG1036D5Y</v>
          </cell>
          <cell r="F3206" t="str">
            <v>COMPONENTE</v>
          </cell>
          <cell r="G3206">
            <v>2021036</v>
          </cell>
          <cell r="I3206" t="str">
            <v>S.PIETRO</v>
          </cell>
          <cell r="J3206" t="str">
            <v>RADIOLOGIA</v>
          </cell>
          <cell r="K3206" t="str">
            <v>BLOCCO OPERATORIO</v>
          </cell>
          <cell r="L3206" t="str">
            <v>BLOCCO OPERATORIO</v>
          </cell>
          <cell r="M3206" t="str">
            <v>COMPONENTE</v>
          </cell>
          <cell r="N3206">
            <v>2021036</v>
          </cell>
          <cell r="P3206" t="str">
            <v>ANNUALE (NON DI NS COMPETENZA)</v>
          </cell>
          <cell r="Q3206" t="str">
            <v>ANNUALE (NON DI NS COMPETENZA)</v>
          </cell>
          <cell r="R3206" t="str">
            <v>NON PREVISTO</v>
          </cell>
          <cell r="T3206" t="str">
            <v>NON PREVISTO</v>
          </cell>
          <cell r="U3206">
            <v>0</v>
          </cell>
          <cell r="V3206">
            <v>0</v>
          </cell>
          <cell r="W3206">
            <v>0</v>
          </cell>
          <cell r="X3206">
            <v>0</v>
          </cell>
          <cell r="Y3206" t="str">
            <v>NON PREVISTO</v>
          </cell>
          <cell r="Z3206">
            <v>0</v>
          </cell>
          <cell r="AA3206">
            <v>0</v>
          </cell>
          <cell r="AB3206">
            <v>0</v>
          </cell>
          <cell r="AC3206">
            <v>0</v>
          </cell>
          <cell r="AD3206" t="str">
            <v>NON PREVISTO</v>
          </cell>
          <cell r="AE3206" t="str">
            <v>NON PREVISTO</v>
          </cell>
          <cell r="AF3206" t="str">
            <v>NON PREVISTO</v>
          </cell>
          <cell r="AG3206" t="str">
            <v>NON PREVISTO</v>
          </cell>
          <cell r="AH3206" t="str">
            <v>NON PREVISTO</v>
          </cell>
        </row>
        <row r="3207">
          <cell r="A3207">
            <v>2021039</v>
          </cell>
          <cell r="B3207" t="str">
            <v>PERSONAL COMPUTER</v>
          </cell>
          <cell r="C3207" t="str">
            <v>HEWLETT PACKARD CO</v>
          </cell>
          <cell r="D3207" t="str">
            <v>NR</v>
          </cell>
          <cell r="E3207" t="str">
            <v>5CG1073G17</v>
          </cell>
          <cell r="F3207" t="str">
            <v>COMPONENTE</v>
          </cell>
          <cell r="G3207">
            <v>2021038</v>
          </cell>
          <cell r="I3207" t="str">
            <v>S.PIETRO</v>
          </cell>
          <cell r="J3207" t="str">
            <v>RADIOLOGIA</v>
          </cell>
          <cell r="K3207" t="str">
            <v>RADIOLOGIA</v>
          </cell>
          <cell r="L3207" t="str">
            <v>RADIOLOGIA</v>
          </cell>
          <cell r="M3207" t="str">
            <v>COMPONENTE</v>
          </cell>
          <cell r="N3207">
            <v>2021038</v>
          </cell>
          <cell r="P3207" t="str">
            <v>BIENNALE (NON DI NS COMPETENZA)</v>
          </cell>
          <cell r="Q3207" t="str">
            <v>ANNUALE (NON DI NS COMPETENZA)</v>
          </cell>
          <cell r="R3207" t="str">
            <v>NON PREVISTO</v>
          </cell>
          <cell r="T3207" t="str">
            <v>NON PREVISTO</v>
          </cell>
          <cell r="U3207">
            <v>0</v>
          </cell>
          <cell r="V3207">
            <v>0</v>
          </cell>
          <cell r="W3207">
            <v>0</v>
          </cell>
          <cell r="X3207">
            <v>0</v>
          </cell>
          <cell r="Y3207" t="str">
            <v>NON PREVISTO</v>
          </cell>
          <cell r="Z3207">
            <v>0</v>
          </cell>
          <cell r="AA3207">
            <v>0</v>
          </cell>
          <cell r="AB3207">
            <v>0</v>
          </cell>
          <cell r="AC3207">
            <v>0</v>
          </cell>
          <cell r="AD3207" t="str">
            <v>NON PREVISTO</v>
          </cell>
          <cell r="AE3207" t="str">
            <v>NON PREVISTO</v>
          </cell>
          <cell r="AF3207" t="str">
            <v>NON PREVISTO</v>
          </cell>
          <cell r="AG3207" t="str">
            <v>NON PREVISTO</v>
          </cell>
          <cell r="AH3207" t="str">
            <v>NON PREVISTO</v>
          </cell>
        </row>
        <row r="3208">
          <cell r="A3208">
            <v>2021041</v>
          </cell>
          <cell r="B3208" t="str">
            <v>PERSONAL COMPUTER</v>
          </cell>
          <cell r="C3208" t="str">
            <v>HEWLETT PACKARD CO</v>
          </cell>
          <cell r="D3208" t="str">
            <v>NR</v>
          </cell>
          <cell r="E3208" t="str">
            <v>5CG1036GFW</v>
          </cell>
          <cell r="F3208" t="str">
            <v>COMPONENTE</v>
          </cell>
          <cell r="G3208">
            <v>2021040</v>
          </cell>
          <cell r="I3208" t="str">
            <v>S.PIETRO</v>
          </cell>
          <cell r="J3208" t="str">
            <v>RADIOLOGIA</v>
          </cell>
          <cell r="K3208" t="str">
            <v>PRONTO SOCCORSO</v>
          </cell>
          <cell r="L3208" t="str">
            <v>PRONTO SOCCORSO</v>
          </cell>
          <cell r="M3208" t="str">
            <v>COMPONENTE</v>
          </cell>
          <cell r="N3208">
            <v>2021040</v>
          </cell>
          <cell r="P3208" t="str">
            <v>ANNUALE (NON DI NS COMPETENZA)</v>
          </cell>
          <cell r="Q3208" t="str">
            <v>ANNUALE (NON DI NS COMPETENZA)</v>
          </cell>
          <cell r="R3208" t="str">
            <v>NON PREVISTO</v>
          </cell>
          <cell r="T3208" t="str">
            <v>NON PREVISTO</v>
          </cell>
          <cell r="U3208">
            <v>0</v>
          </cell>
          <cell r="V3208">
            <v>0</v>
          </cell>
          <cell r="W3208">
            <v>0</v>
          </cell>
          <cell r="X3208">
            <v>0</v>
          </cell>
          <cell r="Y3208" t="str">
            <v>NON PREVISTO</v>
          </cell>
          <cell r="Z3208">
            <v>0</v>
          </cell>
          <cell r="AA3208">
            <v>0</v>
          </cell>
          <cell r="AB3208">
            <v>0</v>
          </cell>
          <cell r="AC3208">
            <v>0</v>
          </cell>
          <cell r="AD3208" t="str">
            <v>NON PREVISTO</v>
          </cell>
          <cell r="AE3208" t="str">
            <v>NON PREVISTO</v>
          </cell>
          <cell r="AF3208" t="str">
            <v>NON PREVISTO</v>
          </cell>
          <cell r="AG3208" t="str">
            <v>NON PREVISTO</v>
          </cell>
          <cell r="AH3208" t="str">
            <v>NON PREVISTO</v>
          </cell>
        </row>
        <row r="3209">
          <cell r="A3209">
            <v>2021043</v>
          </cell>
          <cell r="B3209" t="str">
            <v>PERSONAL COMPUTER</v>
          </cell>
          <cell r="C3209" t="str">
            <v>HEWLETT PACKARD CO</v>
          </cell>
          <cell r="D3209" t="str">
            <v>NR</v>
          </cell>
          <cell r="E3209" t="str">
            <v>5CG1073DHQ</v>
          </cell>
          <cell r="F3209" t="str">
            <v>COMPONENTE</v>
          </cell>
          <cell r="G3209">
            <v>2021042</v>
          </cell>
          <cell r="I3209" t="str">
            <v>S.PIETRO</v>
          </cell>
          <cell r="J3209" t="str">
            <v>RADIOLOGIA</v>
          </cell>
          <cell r="K3209" t="str">
            <v>BLOCCO OPERATORIO NUOVO/ORT.VASC.</v>
          </cell>
          <cell r="L3209" t="str">
            <v>BLOCCO OPERATORIO NUOVO/ORT.VASC.</v>
          </cell>
          <cell r="M3209" t="str">
            <v>COMPONENTE</v>
          </cell>
          <cell r="N3209">
            <v>2021042</v>
          </cell>
          <cell r="P3209" t="str">
            <v>ANNUALE (NON DI NS COMPETENZA)</v>
          </cell>
          <cell r="Q3209" t="str">
            <v>ANNUALE (NON DI NS COMPETENZA)</v>
          </cell>
          <cell r="R3209" t="str">
            <v>NON PREVISTO</v>
          </cell>
          <cell r="T3209" t="str">
            <v>NON PREVISTO</v>
          </cell>
          <cell r="U3209">
            <v>0</v>
          </cell>
          <cell r="V3209">
            <v>0</v>
          </cell>
          <cell r="W3209">
            <v>0</v>
          </cell>
          <cell r="X3209">
            <v>0</v>
          </cell>
          <cell r="Y3209" t="str">
            <v>NON PREVISTO</v>
          </cell>
          <cell r="Z3209">
            <v>0</v>
          </cell>
          <cell r="AA3209">
            <v>0</v>
          </cell>
          <cell r="AB3209">
            <v>0</v>
          </cell>
          <cell r="AC3209">
            <v>0</v>
          </cell>
          <cell r="AD3209" t="str">
            <v>NON PREVISTO</v>
          </cell>
          <cell r="AE3209" t="str">
            <v>NON PREVISTO</v>
          </cell>
          <cell r="AF3209" t="str">
            <v>NON PREVISTO</v>
          </cell>
          <cell r="AG3209" t="str">
            <v>NON PREVISTO</v>
          </cell>
          <cell r="AH3209" t="str">
            <v>NON PREVISTO</v>
          </cell>
        </row>
        <row r="3210">
          <cell r="A3210">
            <v>2021044</v>
          </cell>
          <cell r="B3210" t="str">
            <v>DOSIMETRO</v>
          </cell>
          <cell r="C3210" t="str">
            <v>VACUTEC MEDTECHNIK GMBH</v>
          </cell>
          <cell r="D3210" t="str">
            <v>VACUDAP OEM</v>
          </cell>
          <cell r="E3210">
            <v>2104995</v>
          </cell>
          <cell r="F3210" t="str">
            <v>PRINCIPALE</v>
          </cell>
          <cell r="G3210">
            <v>2021044</v>
          </cell>
          <cell r="I3210" t="str">
            <v>S.PIETRO</v>
          </cell>
          <cell r="J3210" t="str">
            <v>RADIOLOGIA</v>
          </cell>
          <cell r="K3210" t="str">
            <v>RADIOLOGIA</v>
          </cell>
          <cell r="L3210" t="str">
            <v>RADIOLOGIA</v>
          </cell>
          <cell r="M3210" t="str">
            <v>PRINCIPALE</v>
          </cell>
          <cell r="N3210">
            <v>2021044</v>
          </cell>
          <cell r="P3210" t="str">
            <v>BIENNALE (NON DI NS COMPETENZA)</v>
          </cell>
          <cell r="Q3210" t="str">
            <v>ANNUALE (NON DI NS COMPETENZA)</v>
          </cell>
          <cell r="R3210" t="str">
            <v>NON PREVISTO</v>
          </cell>
          <cell r="T3210" t="str">
            <v>NON PREVISTO</v>
          </cell>
          <cell r="U3210">
            <v>0</v>
          </cell>
          <cell r="V3210">
            <v>0</v>
          </cell>
          <cell r="W3210">
            <v>0</v>
          </cell>
          <cell r="X3210">
            <v>0</v>
          </cell>
          <cell r="Y3210" t="str">
            <v>NON PREVISTO</v>
          </cell>
          <cell r="Z3210">
            <v>0</v>
          </cell>
          <cell r="AA3210">
            <v>0</v>
          </cell>
          <cell r="AB3210">
            <v>0</v>
          </cell>
          <cell r="AC3210">
            <v>0</v>
          </cell>
          <cell r="AD3210" t="str">
            <v>NON PREVISTO</v>
          </cell>
          <cell r="AE3210" t="str">
            <v>NON PREVISTO</v>
          </cell>
          <cell r="AF3210" t="str">
            <v>NON PREVISTO</v>
          </cell>
          <cell r="AG3210" t="str">
            <v>NON PREVISTO</v>
          </cell>
          <cell r="AH3210" t="str">
            <v>NON PREVISTO</v>
          </cell>
        </row>
        <row r="3211">
          <cell r="A3211">
            <v>2021046</v>
          </cell>
          <cell r="B3211" t="str">
            <v>DOSIMETRO</v>
          </cell>
          <cell r="C3211" t="str">
            <v>VACUTEC MEDTECHNIK GMBH</v>
          </cell>
          <cell r="D3211" t="str">
            <v>VACUDAP BLUETOOTH</v>
          </cell>
          <cell r="E3211">
            <v>2105373</v>
          </cell>
          <cell r="F3211" t="str">
            <v>PRINCIPALE</v>
          </cell>
          <cell r="G3211">
            <v>2021046</v>
          </cell>
          <cell r="I3211" t="str">
            <v>S.PIETRO</v>
          </cell>
          <cell r="J3211" t="str">
            <v>RADIOLOGIA</v>
          </cell>
          <cell r="K3211" t="str">
            <v>BLOCCO OPERATORIO</v>
          </cell>
          <cell r="L3211" t="str">
            <v>BLOCCO OPERATORIO</v>
          </cell>
          <cell r="M3211" t="str">
            <v>PRINCIPALE</v>
          </cell>
          <cell r="N3211">
            <v>2021046</v>
          </cell>
          <cell r="P3211" t="str">
            <v>ANNUALE (NON DI NS COMPETENZA)</v>
          </cell>
          <cell r="Q3211" t="str">
            <v>ANNUALE (NON DI NS COMPETENZA)</v>
          </cell>
          <cell r="R3211" t="str">
            <v>NON PREVISTO</v>
          </cell>
          <cell r="T3211" t="str">
            <v>NON PREVISTO</v>
          </cell>
          <cell r="U3211">
            <v>0</v>
          </cell>
          <cell r="V3211">
            <v>0</v>
          </cell>
          <cell r="W3211">
            <v>0</v>
          </cell>
          <cell r="X3211">
            <v>0</v>
          </cell>
          <cell r="Y3211" t="str">
            <v>NON PREVISTO</v>
          </cell>
          <cell r="Z3211">
            <v>0</v>
          </cell>
          <cell r="AA3211">
            <v>0</v>
          </cell>
          <cell r="AB3211">
            <v>0</v>
          </cell>
          <cell r="AC3211">
            <v>0</v>
          </cell>
          <cell r="AD3211" t="str">
            <v>NON PREVISTO</v>
          </cell>
          <cell r="AE3211" t="str">
            <v>NON PREVISTO</v>
          </cell>
          <cell r="AF3211" t="str">
            <v>NON PREVISTO</v>
          </cell>
          <cell r="AG3211" t="str">
            <v>NON PREVISTO</v>
          </cell>
          <cell r="AH3211" t="str">
            <v>NON PREVISTO</v>
          </cell>
        </row>
        <row r="3212">
          <cell r="A3212">
            <v>2021047</v>
          </cell>
          <cell r="B3212" t="str">
            <v>PERSONAL COMPUTER</v>
          </cell>
          <cell r="C3212" t="str">
            <v>HEWLETT PACKARD CO</v>
          </cell>
          <cell r="D3212" t="str">
            <v>NR</v>
          </cell>
          <cell r="E3212" t="str">
            <v>5CG1036CMX</v>
          </cell>
          <cell r="F3212" t="str">
            <v>COMPONENTE</v>
          </cell>
          <cell r="G3212">
            <v>2021046</v>
          </cell>
          <cell r="I3212" t="str">
            <v>S.PIETRO</v>
          </cell>
          <cell r="J3212" t="str">
            <v>RADIOLOGIA</v>
          </cell>
          <cell r="K3212" t="str">
            <v>BLOCCO OPERATORIO</v>
          </cell>
          <cell r="L3212" t="str">
            <v>BLOCCO OPERATORIO</v>
          </cell>
          <cell r="M3212" t="str">
            <v>COMPONENTE</v>
          </cell>
          <cell r="N3212">
            <v>2021046</v>
          </cell>
          <cell r="P3212" t="str">
            <v>ANNUALE (NON DI NS COMPETENZA)</v>
          </cell>
          <cell r="Q3212" t="str">
            <v>ANNUALE (NON DI NS COMPETENZA)</v>
          </cell>
          <cell r="R3212" t="str">
            <v>NON PREVISTO</v>
          </cell>
          <cell r="T3212" t="str">
            <v>NON PREVISTO</v>
          </cell>
          <cell r="U3212">
            <v>0</v>
          </cell>
          <cell r="V3212">
            <v>0</v>
          </cell>
          <cell r="W3212">
            <v>0</v>
          </cell>
          <cell r="X3212">
            <v>0</v>
          </cell>
          <cell r="Y3212" t="str">
            <v>NON PREVISTO</v>
          </cell>
          <cell r="Z3212">
            <v>0</v>
          </cell>
          <cell r="AA3212">
            <v>0</v>
          </cell>
          <cell r="AB3212">
            <v>0</v>
          </cell>
          <cell r="AC3212">
            <v>0</v>
          </cell>
          <cell r="AD3212" t="str">
            <v>NON PREVISTO</v>
          </cell>
          <cell r="AE3212" t="str">
            <v>NON PREVISTO</v>
          </cell>
          <cell r="AF3212" t="str">
            <v>NON PREVISTO</v>
          </cell>
          <cell r="AG3212" t="str">
            <v>NON PREVISTO</v>
          </cell>
          <cell r="AH3212" t="str">
            <v>NON PREVISTO</v>
          </cell>
        </row>
        <row r="3213">
          <cell r="A3213">
            <v>2021048</v>
          </cell>
          <cell r="B3213" t="str">
            <v>DOSIMETRO</v>
          </cell>
          <cell r="C3213" t="str">
            <v>VACUTEC MEDTECHNIK GMBH</v>
          </cell>
          <cell r="D3213" t="str">
            <v>VACUDAP BLUETOOTH</v>
          </cell>
          <cell r="E3213">
            <v>2105374</v>
          </cell>
          <cell r="F3213" t="str">
            <v>PRINCIPALE</v>
          </cell>
          <cell r="G3213">
            <v>2021048</v>
          </cell>
          <cell r="I3213" t="str">
            <v>S.PIETRO</v>
          </cell>
          <cell r="J3213" t="str">
            <v>RADIOLOGIA</v>
          </cell>
          <cell r="K3213" t="str">
            <v>BLOCCO OPERATORIO NUOVO/ORT.VASC.</v>
          </cell>
          <cell r="L3213" t="str">
            <v>BLOCCO OPERATORIO NUOVO/ORT.VASC.</v>
          </cell>
          <cell r="M3213" t="str">
            <v>PRINCIPALE</v>
          </cell>
          <cell r="N3213">
            <v>2021048</v>
          </cell>
          <cell r="P3213" t="str">
            <v>ANNUALE (NON DI NS COMPETENZA)</v>
          </cell>
          <cell r="Q3213" t="str">
            <v>ANNUALE (NON DI NS COMPETENZA)</v>
          </cell>
          <cell r="R3213" t="str">
            <v>NON PREVISTO</v>
          </cell>
          <cell r="T3213" t="str">
            <v>NON PREVISTO</v>
          </cell>
          <cell r="U3213">
            <v>0</v>
          </cell>
          <cell r="V3213">
            <v>0</v>
          </cell>
          <cell r="W3213">
            <v>0</v>
          </cell>
          <cell r="X3213">
            <v>0</v>
          </cell>
          <cell r="Y3213" t="str">
            <v>NON PREVISTO</v>
          </cell>
          <cell r="Z3213">
            <v>0</v>
          </cell>
          <cell r="AA3213">
            <v>0</v>
          </cell>
          <cell r="AB3213">
            <v>0</v>
          </cell>
          <cell r="AC3213">
            <v>0</v>
          </cell>
          <cell r="AD3213" t="str">
            <v>NON PREVISTO</v>
          </cell>
          <cell r="AE3213" t="str">
            <v>NON PREVISTO</v>
          </cell>
          <cell r="AF3213" t="str">
            <v>NON PREVISTO</v>
          </cell>
          <cell r="AG3213" t="str">
            <v>NON PREVISTO</v>
          </cell>
          <cell r="AH3213" t="str">
            <v>NON PREVISTO</v>
          </cell>
        </row>
        <row r="3214">
          <cell r="A3214">
            <v>2021049</v>
          </cell>
          <cell r="B3214" t="str">
            <v>PERSONAL COMPUTER</v>
          </cell>
          <cell r="C3214" t="str">
            <v>HEWLETT PACKARD CO</v>
          </cell>
          <cell r="D3214" t="str">
            <v>NR</v>
          </cell>
          <cell r="E3214" t="str">
            <v>5CG1073G2C</v>
          </cell>
          <cell r="F3214" t="str">
            <v>COMPONENTE</v>
          </cell>
          <cell r="G3214">
            <v>2021048</v>
          </cell>
          <cell r="I3214" t="str">
            <v>S.PIETRO</v>
          </cell>
          <cell r="J3214" t="str">
            <v>RADIOLOGIA</v>
          </cell>
          <cell r="K3214" t="str">
            <v>BLOCCO OPERATORIO NUOVO/ORT.VASC.</v>
          </cell>
          <cell r="L3214" t="str">
            <v>BLOCCO OPERATORIO NUOVO/ORT.VASC.</v>
          </cell>
          <cell r="M3214" t="str">
            <v>COMPONENTE</v>
          </cell>
          <cell r="N3214">
            <v>2021048</v>
          </cell>
          <cell r="P3214" t="str">
            <v>ANNUALE (NON DI NS COMPETENZA)</v>
          </cell>
          <cell r="Q3214" t="str">
            <v>ANNUALE (NON DI NS COMPETENZA)</v>
          </cell>
          <cell r="R3214" t="str">
            <v>NON PREVISTO</v>
          </cell>
          <cell r="T3214" t="str">
            <v>NON PREVISTO</v>
          </cell>
          <cell r="U3214">
            <v>0</v>
          </cell>
          <cell r="V3214">
            <v>0</v>
          </cell>
          <cell r="W3214">
            <v>0</v>
          </cell>
          <cell r="X3214">
            <v>0</v>
          </cell>
          <cell r="Y3214" t="str">
            <v>NON PREVISTO</v>
          </cell>
          <cell r="Z3214">
            <v>0</v>
          </cell>
          <cell r="AA3214">
            <v>0</v>
          </cell>
          <cell r="AB3214">
            <v>0</v>
          </cell>
          <cell r="AC3214">
            <v>0</v>
          </cell>
          <cell r="AD3214" t="str">
            <v>NON PREVISTO</v>
          </cell>
          <cell r="AE3214" t="str">
            <v>NON PREVISTO</v>
          </cell>
          <cell r="AF3214" t="str">
            <v>NON PREVISTO</v>
          </cell>
          <cell r="AG3214" t="str">
            <v>NON PREVISTO</v>
          </cell>
          <cell r="AH3214" t="str">
            <v>NON PREVISTO</v>
          </cell>
        </row>
        <row r="3215">
          <cell r="A3215">
            <v>2021050</v>
          </cell>
          <cell r="B3215" t="str">
            <v>DOSIMETRO</v>
          </cell>
          <cell r="C3215" t="str">
            <v>VACUTEC MEDTECHNIK GMBH</v>
          </cell>
          <cell r="D3215" t="str">
            <v>VACUDAP BLUETOOTH</v>
          </cell>
          <cell r="E3215">
            <v>2105375</v>
          </cell>
          <cell r="F3215" t="str">
            <v>PRINCIPALE</v>
          </cell>
          <cell r="G3215">
            <v>2021050</v>
          </cell>
          <cell r="I3215" t="str">
            <v>S.PIETRO</v>
          </cell>
          <cell r="J3215" t="str">
            <v>RADIOLOGIA</v>
          </cell>
          <cell r="K3215" t="str">
            <v>RADIOLOGIA</v>
          </cell>
          <cell r="L3215" t="str">
            <v>RADIOLOGIA</v>
          </cell>
          <cell r="M3215" t="str">
            <v>PRINCIPALE</v>
          </cell>
          <cell r="N3215">
            <v>2021050</v>
          </cell>
          <cell r="P3215" t="str">
            <v>BIENNALE (NON DI NS COMPETENZA)</v>
          </cell>
          <cell r="Q3215" t="str">
            <v>ANNUALE (NON DI NS COMPETENZA)</v>
          </cell>
          <cell r="R3215" t="str">
            <v>NON PREVISTO</v>
          </cell>
          <cell r="T3215" t="str">
            <v>NON PREVISTO</v>
          </cell>
          <cell r="U3215">
            <v>0</v>
          </cell>
          <cell r="V3215">
            <v>0</v>
          </cell>
          <cell r="W3215">
            <v>0</v>
          </cell>
          <cell r="X3215">
            <v>0</v>
          </cell>
          <cell r="Y3215" t="str">
            <v>NON PREVISTO</v>
          </cell>
          <cell r="Z3215">
            <v>0</v>
          </cell>
          <cell r="AA3215">
            <v>0</v>
          </cell>
          <cell r="AB3215">
            <v>0</v>
          </cell>
          <cell r="AC3215">
            <v>0</v>
          </cell>
          <cell r="AD3215" t="str">
            <v>NON PREVISTO</v>
          </cell>
          <cell r="AE3215" t="str">
            <v>NON PREVISTO</v>
          </cell>
          <cell r="AF3215" t="str">
            <v>NON PREVISTO</v>
          </cell>
          <cell r="AG3215" t="str">
            <v>NON PREVISTO</v>
          </cell>
          <cell r="AH3215" t="str">
            <v>NON PREVISTO</v>
          </cell>
        </row>
        <row r="3216">
          <cell r="A3216">
            <v>2021051</v>
          </cell>
          <cell r="B3216" t="str">
            <v>PERSONAL COMPUTER</v>
          </cell>
          <cell r="C3216" t="str">
            <v>HEWLETT PACKARD CO</v>
          </cell>
          <cell r="D3216" t="str">
            <v>NR</v>
          </cell>
          <cell r="E3216" t="str">
            <v>5CG1036FJ2</v>
          </cell>
          <cell r="F3216" t="str">
            <v>COMPONENTE</v>
          </cell>
          <cell r="G3216">
            <v>2021050</v>
          </cell>
          <cell r="I3216" t="str">
            <v>S.PIETRO</v>
          </cell>
          <cell r="J3216" t="str">
            <v>RADIOLOGIA</v>
          </cell>
          <cell r="K3216" t="str">
            <v>RADIOLOGIA</v>
          </cell>
          <cell r="L3216" t="str">
            <v>RADIOLOGIA</v>
          </cell>
          <cell r="M3216" t="str">
            <v>COMPONENTE</v>
          </cell>
          <cell r="N3216">
            <v>2021050</v>
          </cell>
          <cell r="P3216" t="str">
            <v>BIENNALE (NON DI NS COMPETENZA)</v>
          </cell>
          <cell r="Q3216" t="str">
            <v>ANNUALE (NON DI NS COMPETENZA)</v>
          </cell>
          <cell r="R3216" t="str">
            <v>NON PREVISTO</v>
          </cell>
          <cell r="T3216" t="str">
            <v>NON PREVISTO</v>
          </cell>
          <cell r="U3216">
            <v>0</v>
          </cell>
          <cell r="V3216">
            <v>0</v>
          </cell>
          <cell r="W3216">
            <v>0</v>
          </cell>
          <cell r="X3216">
            <v>0</v>
          </cell>
          <cell r="Y3216" t="str">
            <v>NON PREVISTO</v>
          </cell>
          <cell r="Z3216">
            <v>0</v>
          </cell>
          <cell r="AA3216">
            <v>0</v>
          </cell>
          <cell r="AB3216">
            <v>0</v>
          </cell>
          <cell r="AC3216">
            <v>0</v>
          </cell>
          <cell r="AD3216" t="str">
            <v>NON PREVISTO</v>
          </cell>
          <cell r="AE3216" t="str">
            <v>NON PREVISTO</v>
          </cell>
          <cell r="AF3216" t="str">
            <v>NON PREVISTO</v>
          </cell>
          <cell r="AG3216" t="str">
            <v>NON PREVISTO</v>
          </cell>
          <cell r="AH3216" t="str">
            <v>NON PREVISTO</v>
          </cell>
        </row>
        <row r="3217">
          <cell r="A3217">
            <v>2021053</v>
          </cell>
          <cell r="B3217" t="str">
            <v>SISTEMA ANTIDECUBITO</v>
          </cell>
          <cell r="C3217" t="str">
            <v>TERMOLETTO ITALIANA SAS</v>
          </cell>
          <cell r="D3217" t="str">
            <v>AIR SYSTEM PRO 5000</v>
          </cell>
          <cell r="E3217" t="str">
            <v>03191416</v>
          </cell>
          <cell r="F3217" t="str">
            <v>SINGOLA</v>
          </cell>
          <cell r="G3217">
            <v>2021053</v>
          </cell>
          <cell r="I3217" t="str">
            <v>S.PIETRO</v>
          </cell>
          <cell r="J3217" t="str">
            <v>RIANIMAZIONE</v>
          </cell>
          <cell r="K3217" t="str">
            <v>RIANIMAZIONE</v>
          </cell>
          <cell r="L3217" t="str">
            <v>NON TROVATO</v>
          </cell>
          <cell r="P3217" t="str">
            <v>ANNUALE</v>
          </cell>
          <cell r="Q3217" t="str">
            <v>ANNUALE (NON DI NS COMPETENZA)</v>
          </cell>
          <cell r="R3217" t="str">
            <v>NON PREVISTO</v>
          </cell>
          <cell r="T3217" t="str">
            <v>DA FARE</v>
          </cell>
          <cell r="U3217">
            <v>0</v>
          </cell>
          <cell r="V3217">
            <v>0</v>
          </cell>
          <cell r="W3217">
            <v>0</v>
          </cell>
          <cell r="X3217">
            <v>0</v>
          </cell>
          <cell r="Y3217" t="str">
            <v>NON PREVISTO</v>
          </cell>
          <cell r="Z3217">
            <v>0</v>
          </cell>
          <cell r="AA3217">
            <v>0</v>
          </cell>
          <cell r="AB3217">
            <v>0</v>
          </cell>
          <cell r="AC3217">
            <v>0</v>
          </cell>
          <cell r="AD3217" t="str">
            <v>NON PREVISTO</v>
          </cell>
          <cell r="AE3217" t="str">
            <v>NON PREVISTO</v>
          </cell>
          <cell r="AF3217" t="str">
            <v>NON PREVISTO</v>
          </cell>
          <cell r="AG3217" t="str">
            <v>NON PREVISTO</v>
          </cell>
          <cell r="AH3217" t="str">
            <v>NON PREVISTO</v>
          </cell>
        </row>
        <row r="3218">
          <cell r="A3218">
            <v>2021054</v>
          </cell>
          <cell r="B3218" t="str">
            <v>STIMOLATORE NEUROLOGICO</v>
          </cell>
          <cell r="C3218" t="str">
            <v>VYGON ITALIA</v>
          </cell>
          <cell r="D3218" t="str">
            <v>PLEXYGON</v>
          </cell>
          <cell r="E3218" t="str">
            <v>0721PC206</v>
          </cell>
          <cell r="F3218" t="str">
            <v>SINGOLA</v>
          </cell>
          <cell r="G3218">
            <v>2021054</v>
          </cell>
          <cell r="I3218" t="str">
            <v>S.PIETRO</v>
          </cell>
          <cell r="J3218" t="str">
            <v>BLOCCO OPERATORIO</v>
          </cell>
          <cell r="K3218" t="str">
            <v>BLOCCO OPERATORIO</v>
          </cell>
          <cell r="L3218" t="str">
            <v>NON TROVATO</v>
          </cell>
          <cell r="P3218" t="str">
            <v>ANNUALE</v>
          </cell>
          <cell r="Q3218" t="str">
            <v>ANNUALE</v>
          </cell>
          <cell r="R3218" t="str">
            <v>NON PREVISTO</v>
          </cell>
          <cell r="T3218" t="str">
            <v>DA FARE</v>
          </cell>
          <cell r="U3218">
            <v>0</v>
          </cell>
          <cell r="V3218">
            <v>0</v>
          </cell>
          <cell r="W3218">
            <v>0</v>
          </cell>
          <cell r="X3218">
            <v>0</v>
          </cell>
          <cell r="Y3218" t="str">
            <v>DA FARE</v>
          </cell>
          <cell r="Z3218">
            <v>0</v>
          </cell>
          <cell r="AA3218">
            <v>0</v>
          </cell>
          <cell r="AB3218">
            <v>0</v>
          </cell>
          <cell r="AC3218">
            <v>0</v>
          </cell>
          <cell r="AD3218" t="str">
            <v>NON PREVISTO</v>
          </cell>
          <cell r="AE3218" t="str">
            <v>NON PREVISTO</v>
          </cell>
          <cell r="AF3218" t="str">
            <v>NON PREVISTO</v>
          </cell>
          <cell r="AG3218" t="str">
            <v>NON PREVISTO</v>
          </cell>
          <cell r="AH3218" t="str">
            <v>NON PREVISTO</v>
          </cell>
        </row>
        <row r="3219">
          <cell r="A3219">
            <v>2021055</v>
          </cell>
          <cell r="B3219" t="str">
            <v>STIMOLATORE NEUROLOGICO</v>
          </cell>
          <cell r="C3219" t="str">
            <v>VYGON ITALIA</v>
          </cell>
          <cell r="D3219" t="str">
            <v>PLEXYGON</v>
          </cell>
          <cell r="E3219" t="str">
            <v>1940PC072</v>
          </cell>
          <cell r="F3219" t="str">
            <v>SINGOLA</v>
          </cell>
          <cell r="G3219">
            <v>2021055</v>
          </cell>
          <cell r="I3219" t="str">
            <v>S.PIETRO</v>
          </cell>
          <cell r="J3219" t="str">
            <v>BLOCCO OPERATORIO</v>
          </cell>
          <cell r="K3219" t="str">
            <v>LAB.A.T. S.I.C.</v>
          </cell>
          <cell r="L3219" t="str">
            <v>NON TROVATO</v>
          </cell>
          <cell r="P3219" t="str">
            <v>BIENNALE</v>
          </cell>
          <cell r="Q3219" t="str">
            <v>ANNUALE</v>
          </cell>
          <cell r="R3219" t="str">
            <v>NON PREVISTO</v>
          </cell>
          <cell r="T3219" t="str">
            <v>NON PREVISTO</v>
          </cell>
          <cell r="U3219">
            <v>0</v>
          </cell>
          <cell r="V3219">
            <v>0</v>
          </cell>
          <cell r="W3219">
            <v>0</v>
          </cell>
          <cell r="X3219">
            <v>0</v>
          </cell>
          <cell r="Y3219" t="str">
            <v>DA FARE</v>
          </cell>
          <cell r="Z3219">
            <v>0</v>
          </cell>
          <cell r="AA3219">
            <v>0</v>
          </cell>
          <cell r="AB3219">
            <v>0</v>
          </cell>
          <cell r="AC3219">
            <v>0</v>
          </cell>
          <cell r="AD3219" t="str">
            <v>NON PREVISTO</v>
          </cell>
          <cell r="AE3219" t="str">
            <v>NON PREVISTO</v>
          </cell>
          <cell r="AF3219" t="str">
            <v>NON PREVISTO</v>
          </cell>
          <cell r="AG3219" t="str">
            <v>NON PREVISTO</v>
          </cell>
          <cell r="AH3219" t="str">
            <v>NON PREVISTO</v>
          </cell>
        </row>
        <row r="3220">
          <cell r="A3220">
            <v>2021056</v>
          </cell>
          <cell r="B3220" t="str">
            <v>STIMOLATORE NEUROLOGICO</v>
          </cell>
          <cell r="C3220" t="str">
            <v>VYGON ITALIA</v>
          </cell>
          <cell r="D3220" t="str">
            <v>PLEXYGON</v>
          </cell>
          <cell r="E3220" t="str">
            <v>0614PC056</v>
          </cell>
          <cell r="F3220" t="str">
            <v>SINGOLA</v>
          </cell>
          <cell r="G3220">
            <v>2021056</v>
          </cell>
          <cell r="I3220" t="str">
            <v>S.PIETRO</v>
          </cell>
          <cell r="J3220" t="str">
            <v>BLOCCO OPERATORIO</v>
          </cell>
          <cell r="K3220" t="str">
            <v>BLOCCO OPERATORIO</v>
          </cell>
          <cell r="L3220" t="str">
            <v>NON TROVATO</v>
          </cell>
          <cell r="P3220" t="str">
            <v>ANNUALE</v>
          </cell>
          <cell r="Q3220" t="str">
            <v>ANNUALE</v>
          </cell>
          <cell r="R3220" t="str">
            <v>NON PREVISTO</v>
          </cell>
          <cell r="T3220" t="str">
            <v>DA FARE</v>
          </cell>
          <cell r="U3220">
            <v>0</v>
          </cell>
          <cell r="V3220">
            <v>0</v>
          </cell>
          <cell r="W3220">
            <v>0</v>
          </cell>
          <cell r="X3220">
            <v>0</v>
          </cell>
          <cell r="Y3220" t="str">
            <v>DA FARE</v>
          </cell>
          <cell r="Z3220">
            <v>0</v>
          </cell>
          <cell r="AA3220">
            <v>0</v>
          </cell>
          <cell r="AB3220">
            <v>0</v>
          </cell>
          <cell r="AC3220">
            <v>0</v>
          </cell>
          <cell r="AD3220" t="str">
            <v>NON PREVISTO</v>
          </cell>
          <cell r="AE3220" t="str">
            <v>NON PREVISTO</v>
          </cell>
          <cell r="AF3220" t="str">
            <v>NON PREVISTO</v>
          </cell>
          <cell r="AG3220" t="str">
            <v>NON PREVISTO</v>
          </cell>
          <cell r="AH3220" t="str">
            <v>NON PREVISTO</v>
          </cell>
        </row>
        <row r="3221">
          <cell r="A3221">
            <v>2021058</v>
          </cell>
          <cell r="B3221" t="str">
            <v>LAMPADA FRONTALE</v>
          </cell>
          <cell r="C3221" t="str">
            <v>STORZ KARL GMBH &amp; CO KG</v>
          </cell>
          <cell r="D3221" t="str">
            <v>KS 70 LED</v>
          </cell>
          <cell r="E3221" t="str">
            <v>Y001</v>
          </cell>
          <cell r="F3221" t="str">
            <v>SINGOLA</v>
          </cell>
          <cell r="G3221">
            <v>2021058</v>
          </cell>
          <cell r="I3221" t="str">
            <v>S.PIETRO</v>
          </cell>
          <cell r="J3221" t="str">
            <v>PRONTO SOCCORSO</v>
          </cell>
          <cell r="K3221" t="str">
            <v>PRONTO SOCCORSO</v>
          </cell>
          <cell r="L3221" t="str">
            <v>NON TROVATO</v>
          </cell>
          <cell r="P3221" t="str">
            <v>ANNUALE</v>
          </cell>
          <cell r="Q3221" t="str">
            <v>ANNUALE</v>
          </cell>
          <cell r="R3221" t="str">
            <v>NON PREVISTO</v>
          </cell>
          <cell r="T3221" t="str">
            <v>DA FARE</v>
          </cell>
          <cell r="U3221">
            <v>0</v>
          </cell>
          <cell r="V3221">
            <v>0</v>
          </cell>
          <cell r="W3221">
            <v>0</v>
          </cell>
          <cell r="X3221">
            <v>0</v>
          </cell>
          <cell r="Y3221" t="str">
            <v>DA FARE</v>
          </cell>
          <cell r="Z3221">
            <v>0</v>
          </cell>
          <cell r="AA3221">
            <v>0</v>
          </cell>
          <cell r="AB3221">
            <v>0</v>
          </cell>
          <cell r="AC3221">
            <v>0</v>
          </cell>
          <cell r="AD3221" t="str">
            <v>NON PREVISTO</v>
          </cell>
          <cell r="AE3221" t="str">
            <v>NON PREVISTO</v>
          </cell>
          <cell r="AF3221" t="str">
            <v>NON PREVISTO</v>
          </cell>
          <cell r="AG3221" t="str">
            <v>NON PREVISTO</v>
          </cell>
          <cell r="AH3221" t="str">
            <v>NON PREVISTO</v>
          </cell>
        </row>
        <row r="3222">
          <cell r="A3222">
            <v>2021059</v>
          </cell>
          <cell r="B3222" t="str">
            <v>ISTEROSCOPIO OTTICA RIGIDA</v>
          </cell>
          <cell r="C3222" t="str">
            <v>STORZ KARL GMBH &amp; CO KG</v>
          </cell>
          <cell r="D3222" t="str">
            <v>26120 BA 30° 2,9 MM</v>
          </cell>
          <cell r="E3222" t="str">
            <v>12181L</v>
          </cell>
          <cell r="F3222" t="str">
            <v>SINGOLA</v>
          </cell>
          <cell r="G3222">
            <v>2021059</v>
          </cell>
          <cell r="I3222" t="str">
            <v>S.PIETRO</v>
          </cell>
          <cell r="J3222" t="str">
            <v>AMB. GINECOLOGIA</v>
          </cell>
          <cell r="K3222" t="str">
            <v>AMB. GINECOLOGIA</v>
          </cell>
          <cell r="L3222" t="str">
            <v>AMB. GINECOLOGIA</v>
          </cell>
          <cell r="M3222" t="str">
            <v>SINGOLA</v>
          </cell>
          <cell r="N3222">
            <v>2021059</v>
          </cell>
          <cell r="P3222" t="str">
            <v>NON PREVISTO</v>
          </cell>
          <cell r="Q3222" t="str">
            <v>NON PREVISTO</v>
          </cell>
          <cell r="R3222" t="str">
            <v>NON PREVISTO</v>
          </cell>
          <cell r="T3222" t="str">
            <v>NON PREVISTO</v>
          </cell>
          <cell r="U3222">
            <v>0</v>
          </cell>
          <cell r="V3222">
            <v>0</v>
          </cell>
          <cell r="W3222">
            <v>0</v>
          </cell>
          <cell r="X3222">
            <v>0</v>
          </cell>
          <cell r="Y3222" t="str">
            <v>NON PREVISTO</v>
          </cell>
          <cell r="Z3222">
            <v>0</v>
          </cell>
          <cell r="AA3222">
            <v>0</v>
          </cell>
          <cell r="AB3222">
            <v>0</v>
          </cell>
          <cell r="AC3222">
            <v>0</v>
          </cell>
          <cell r="AD3222" t="str">
            <v>NON PREVISTO</v>
          </cell>
          <cell r="AE3222" t="str">
            <v>NON PREVISTO</v>
          </cell>
          <cell r="AF3222" t="str">
            <v>NON PREVISTO</v>
          </cell>
          <cell r="AG3222" t="str">
            <v>NON PREVISTO</v>
          </cell>
          <cell r="AH3222" t="str">
            <v>NON PREVISTO</v>
          </cell>
        </row>
        <row r="3223">
          <cell r="A3223">
            <v>2022001</v>
          </cell>
          <cell r="B3223" t="str">
            <v>ARTROSCOPIO OTTICA RIGIDA</v>
          </cell>
          <cell r="C3223" t="str">
            <v>SMITH &amp; NEPHEW PLC</v>
          </cell>
          <cell r="D3223" t="str">
            <v>3894 30° 4 MM</v>
          </cell>
          <cell r="E3223" t="str">
            <v>QH834924</v>
          </cell>
          <cell r="F3223" t="str">
            <v>SINGOLA</v>
          </cell>
          <cell r="G3223">
            <v>2022001</v>
          </cell>
          <cell r="I3223" t="str">
            <v>S.PIETRO</v>
          </cell>
          <cell r="J3223" t="str">
            <v>BLOCCO OPERATORIO NUOVO/ORT.VASC.</v>
          </cell>
          <cell r="K3223" t="str">
            <v>BLOCCO OPERATORIO NUOVO/ORT.VASC.</v>
          </cell>
          <cell r="L3223" t="str">
            <v>BLOCCO OPERATORIO NUOVO/ORT.VASC.</v>
          </cell>
          <cell r="M3223" t="str">
            <v>SINGOLA</v>
          </cell>
          <cell r="N3223">
            <v>2022001</v>
          </cell>
          <cell r="P3223" t="str">
            <v>NON PREVISTO</v>
          </cell>
          <cell r="Q3223" t="str">
            <v>NON PREVISTO</v>
          </cell>
          <cell r="R3223" t="str">
            <v>NON PREVISTO</v>
          </cell>
          <cell r="T3223" t="str">
            <v>NON PREVISTO</v>
          </cell>
          <cell r="U3223">
            <v>0</v>
          </cell>
          <cell r="V3223">
            <v>0</v>
          </cell>
          <cell r="W3223">
            <v>0</v>
          </cell>
          <cell r="X3223">
            <v>0</v>
          </cell>
          <cell r="Y3223" t="str">
            <v>NON PREVISTO</v>
          </cell>
          <cell r="Z3223">
            <v>0</v>
          </cell>
          <cell r="AA3223">
            <v>0</v>
          </cell>
          <cell r="AB3223">
            <v>0</v>
          </cell>
          <cell r="AC3223">
            <v>0</v>
          </cell>
          <cell r="AD3223">
            <v>0</v>
          </cell>
        </row>
        <row r="3224">
          <cell r="A3224">
            <v>2022002</v>
          </cell>
          <cell r="B3224" t="str">
            <v>TELECAMERA</v>
          </cell>
          <cell r="C3224" t="str">
            <v>AXIS-SHIELD ASA</v>
          </cell>
          <cell r="D3224" t="str">
            <v>M 1065 L</v>
          </cell>
          <cell r="E3224" t="str">
            <v>B8A44F297431</v>
          </cell>
          <cell r="F3224" t="str">
            <v>COMPONENTE</v>
          </cell>
          <cell r="G3224">
            <v>104318</v>
          </cell>
          <cell r="I3224" t="str">
            <v>S.PIETRO</v>
          </cell>
          <cell r="J3224" t="str">
            <v>UTIN</v>
          </cell>
          <cell r="K3224" t="str">
            <v>UTIN</v>
          </cell>
          <cell r="L3224" t="str">
            <v>UTIN</v>
          </cell>
          <cell r="M3224" t="str">
            <v>SINGOLA</v>
          </cell>
          <cell r="N3224">
            <v>2024027</v>
          </cell>
          <cell r="P3224" t="str">
            <v>ANNUALE</v>
          </cell>
          <cell r="Q3224" t="str">
            <v>ANNUALE</v>
          </cell>
          <cell r="R3224" t="str">
            <v>NON PREVISTO</v>
          </cell>
          <cell r="T3224" t="str">
            <v>DA FARE</v>
          </cell>
          <cell r="U3224">
            <v>2024027</v>
          </cell>
          <cell r="V3224">
            <v>0</v>
          </cell>
          <cell r="W3224" t="str">
            <v>POSITIVO</v>
          </cell>
          <cell r="X3224" t="str">
            <v>VERIFICATO CON APP PADRE</v>
          </cell>
          <cell r="Y3224" t="str">
            <v>DA FARE</v>
          </cell>
          <cell r="Z3224" t="str">
            <v>2002</v>
          </cell>
          <cell r="AA3224">
            <v>46227</v>
          </cell>
          <cell r="AB3224" t="str">
            <v>POSITIVO</v>
          </cell>
          <cell r="AC3224">
            <v>0</v>
          </cell>
          <cell r="AD3224" t="str">
            <v>NON PREVISTO</v>
          </cell>
          <cell r="AE3224" t="str">
            <v>NON PREVISTO</v>
          </cell>
          <cell r="AF3224" t="str">
            <v>NON PREVISTO</v>
          </cell>
          <cell r="AG3224" t="str">
            <v>NON PREVISTO</v>
          </cell>
          <cell r="AH3224" t="str">
            <v>NON PREVISTO</v>
          </cell>
        </row>
        <row r="3225">
          <cell r="A3225">
            <v>2022003</v>
          </cell>
          <cell r="B3225" t="str">
            <v>DOSIMETRIA PER ACCELERATORE LINEARE, SISTEMA PER</v>
          </cell>
          <cell r="C3225" t="str">
            <v>FLUKE BIOMEDICAL CORP VICTOREEN</v>
          </cell>
          <cell r="D3225" t="str">
            <v>7200 DOUBLE CHECK</v>
          </cell>
          <cell r="E3225" t="str">
            <v>568</v>
          </cell>
          <cell r="I3225" t="str">
            <v>S.PIETRO</v>
          </cell>
          <cell r="J3225" t="str">
            <v>FISICA SANITARIA</v>
          </cell>
          <cell r="K3225" t="str">
            <v>FISICA SANITARIA</v>
          </cell>
          <cell r="L3225" t="str">
            <v>FISICA SANITARIA</v>
          </cell>
          <cell r="M3225" t="str">
            <v>SINGOLA</v>
          </cell>
          <cell r="P3225" t="str">
            <v>BIENNALE (NON DI NS COMPETENZA)</v>
          </cell>
          <cell r="Q3225" t="str">
            <v>ANNUALE (NON DI NS COMPETENZA)</v>
          </cell>
          <cell r="R3225" t="str">
            <v>NON PREVISTO</v>
          </cell>
          <cell r="T3225" t="str">
            <v>NON PREVISTO</v>
          </cell>
          <cell r="U3225">
            <v>0</v>
          </cell>
          <cell r="V3225">
            <v>0</v>
          </cell>
          <cell r="W3225">
            <v>0</v>
          </cell>
          <cell r="X3225">
            <v>0</v>
          </cell>
          <cell r="Y3225" t="str">
            <v>NON PREVISTO</v>
          </cell>
          <cell r="Z3225">
            <v>0</v>
          </cell>
          <cell r="AA3225">
            <v>0</v>
          </cell>
          <cell r="AB3225">
            <v>0</v>
          </cell>
          <cell r="AC3225">
            <v>0</v>
          </cell>
          <cell r="AD3225" t="str">
            <v>NON PREVISTO</v>
          </cell>
          <cell r="AE3225" t="str">
            <v>NON PREVISTO</v>
          </cell>
          <cell r="AF3225" t="str">
            <v>NON PREVISTO</v>
          </cell>
          <cell r="AG3225" t="str">
            <v>NON PREVISTO</v>
          </cell>
          <cell r="AH3225" t="str">
            <v>NON PREVISTO</v>
          </cell>
        </row>
        <row r="3226">
          <cell r="A3226">
            <v>2022004</v>
          </cell>
          <cell r="B3226" t="str">
            <v>TERMOMETRO</v>
          </cell>
          <cell r="C3226" t="str">
            <v>COOPER ATKINS</v>
          </cell>
          <cell r="D3226" t="str">
            <v>TM99A</v>
          </cell>
          <cell r="E3226" t="str">
            <v>397898</v>
          </cell>
          <cell r="F3226" t="str">
            <v>SINGOLA</v>
          </cell>
          <cell r="G3226">
            <v>2022004</v>
          </cell>
          <cell r="I3226" t="str">
            <v>S.PIETRO</v>
          </cell>
          <cell r="J3226" t="str">
            <v>FISICA SANITARIA</v>
          </cell>
          <cell r="K3226" t="str">
            <v>FISICA SANITARIA</v>
          </cell>
          <cell r="L3226" t="str">
            <v>FISICA SANITARIA</v>
          </cell>
          <cell r="M3226" t="str">
            <v>SINGOLA</v>
          </cell>
          <cell r="N3226">
            <v>2022004</v>
          </cell>
          <cell r="P3226" t="str">
            <v>BIENNALE (NON DI NS COMPETENZA)</v>
          </cell>
          <cell r="Q3226" t="str">
            <v>ANNUALE (NON DI NS COMPETENZA)</v>
          </cell>
          <cell r="R3226" t="str">
            <v>NON PREVISTO</v>
          </cell>
          <cell r="T3226" t="str">
            <v>NON PREVISTO</v>
          </cell>
          <cell r="U3226">
            <v>0</v>
          </cell>
          <cell r="V3226">
            <v>0</v>
          </cell>
          <cell r="W3226">
            <v>0</v>
          </cell>
          <cell r="X3226">
            <v>0</v>
          </cell>
          <cell r="Y3226" t="str">
            <v>NON PREVISTO</v>
          </cell>
          <cell r="Z3226">
            <v>0</v>
          </cell>
          <cell r="AA3226">
            <v>0</v>
          </cell>
          <cell r="AB3226">
            <v>0</v>
          </cell>
          <cell r="AC3226">
            <v>0</v>
          </cell>
          <cell r="AD3226" t="str">
            <v>NON PREVISTO</v>
          </cell>
          <cell r="AE3226" t="str">
            <v>NON PREVISTO</v>
          </cell>
          <cell r="AF3226" t="str">
            <v>NON PREVISTO</v>
          </cell>
          <cell r="AG3226" t="str">
            <v>NON PREVISTO</v>
          </cell>
          <cell r="AH3226" t="str">
            <v>NON PREVISTO</v>
          </cell>
        </row>
        <row r="3227">
          <cell r="A3227">
            <v>2022005</v>
          </cell>
          <cell r="B3227" t="str">
            <v>DOSIMETRO</v>
          </cell>
          <cell r="C3227" t="str">
            <v>IBA SCANDITRONIX WELLHOFER GMBH</v>
          </cell>
          <cell r="D3227" t="str">
            <v>PPC 05 (CAMERA A PIASTRE PARALLELE)</v>
          </cell>
          <cell r="E3227" t="str">
            <v>86</v>
          </cell>
          <cell r="F3227" t="str">
            <v>SINGOLA</v>
          </cell>
          <cell r="G3227">
            <v>2022005</v>
          </cell>
          <cell r="I3227" t="str">
            <v>S.PIETRO</v>
          </cell>
          <cell r="J3227" t="str">
            <v>FISICA SANITARIA</v>
          </cell>
          <cell r="K3227" t="str">
            <v>FISICA SANITARIA</v>
          </cell>
          <cell r="L3227" t="str">
            <v>FISICA SANITARIA</v>
          </cell>
          <cell r="M3227" t="str">
            <v>SINGOLA</v>
          </cell>
          <cell r="N3227">
            <v>2022005</v>
          </cell>
          <cell r="P3227" t="str">
            <v>BIENNALE (NON DI NS COMPETENZA)</v>
          </cell>
          <cell r="Q3227" t="str">
            <v>ANNUALE (NON DI NS COMPETENZA)</v>
          </cell>
          <cell r="R3227" t="str">
            <v>NON PREVISTO</v>
          </cell>
          <cell r="T3227" t="str">
            <v>NON PREVISTO</v>
          </cell>
          <cell r="U3227">
            <v>0</v>
          </cell>
          <cell r="V3227">
            <v>0</v>
          </cell>
          <cell r="W3227">
            <v>0</v>
          </cell>
          <cell r="X3227">
            <v>0</v>
          </cell>
          <cell r="Y3227" t="str">
            <v>NON PREVISTO</v>
          </cell>
          <cell r="Z3227">
            <v>0</v>
          </cell>
          <cell r="AA3227">
            <v>0</v>
          </cell>
          <cell r="AB3227">
            <v>0</v>
          </cell>
          <cell r="AC3227">
            <v>0</v>
          </cell>
          <cell r="AD3227" t="str">
            <v>NON PREVISTO</v>
          </cell>
          <cell r="AE3227" t="str">
            <v>NON PREVISTO</v>
          </cell>
          <cell r="AF3227" t="str">
            <v>NON PREVISTO</v>
          </cell>
          <cell r="AG3227" t="str">
            <v>NON PREVISTO</v>
          </cell>
          <cell r="AH3227" t="str">
            <v>NON PREVISTO</v>
          </cell>
        </row>
        <row r="3228">
          <cell r="A3228">
            <v>2022006</v>
          </cell>
          <cell r="B3228" t="str">
            <v>DOSIMETRO</v>
          </cell>
          <cell r="C3228" t="str">
            <v>IBA SCANDITRONIX WELLHOFER GMBH</v>
          </cell>
          <cell r="D3228" t="str">
            <v>PPC 40  (CAMERA A PIASTRE PARALLELE)</v>
          </cell>
          <cell r="E3228" t="str">
            <v>312</v>
          </cell>
          <cell r="F3228" t="str">
            <v>SINGOLA</v>
          </cell>
          <cell r="G3228">
            <v>2022006</v>
          </cell>
          <cell r="I3228" t="str">
            <v>S.PIETRO</v>
          </cell>
          <cell r="J3228" t="str">
            <v>FISICA SANITARIA</v>
          </cell>
          <cell r="K3228" t="str">
            <v>FISICA SANITARIA</v>
          </cell>
          <cell r="L3228" t="str">
            <v>FISICA SANITARIA</v>
          </cell>
          <cell r="M3228" t="str">
            <v>SINGOLA</v>
          </cell>
          <cell r="N3228">
            <v>2022006</v>
          </cell>
          <cell r="P3228" t="str">
            <v>BIENNALE (NON DI NS COMPETENZA)</v>
          </cell>
          <cell r="Q3228" t="str">
            <v>ANNUALE (NON DI NS COMPETENZA)</v>
          </cell>
          <cell r="R3228" t="str">
            <v>NON PREVISTO</v>
          </cell>
          <cell r="T3228" t="str">
            <v>NON PREVISTO</v>
          </cell>
          <cell r="U3228">
            <v>0</v>
          </cell>
          <cell r="V3228">
            <v>0</v>
          </cell>
          <cell r="W3228">
            <v>0</v>
          </cell>
          <cell r="X3228">
            <v>0</v>
          </cell>
          <cell r="Y3228" t="str">
            <v>NON PREVISTO</v>
          </cell>
          <cell r="Z3228">
            <v>0</v>
          </cell>
          <cell r="AA3228">
            <v>0</v>
          </cell>
          <cell r="AB3228">
            <v>0</v>
          </cell>
          <cell r="AC3228">
            <v>0</v>
          </cell>
          <cell r="AD3228" t="str">
            <v>NON PREVISTO</v>
          </cell>
          <cell r="AE3228" t="str">
            <v>NON PREVISTO</v>
          </cell>
          <cell r="AF3228" t="str">
            <v>NON PREVISTO</v>
          </cell>
          <cell r="AG3228" t="str">
            <v>NON PREVISTO</v>
          </cell>
          <cell r="AH3228" t="str">
            <v>NON PREVISTO</v>
          </cell>
        </row>
        <row r="3229">
          <cell r="A3229">
            <v>2022007</v>
          </cell>
          <cell r="B3229" t="str">
            <v>DOSIMETRO</v>
          </cell>
          <cell r="C3229" t="str">
            <v>IBA SCANDITRONIX WELLHOFER GMBH</v>
          </cell>
          <cell r="D3229" t="str">
            <v>CC 25 (CAMERA COMPATTA CILINDRICA)</v>
          </cell>
          <cell r="E3229" t="str">
            <v>3618</v>
          </cell>
          <cell r="F3229" t="str">
            <v>SINGOLA</v>
          </cell>
          <cell r="G3229">
            <v>2022007</v>
          </cell>
          <cell r="I3229" t="str">
            <v>S.PIETRO</v>
          </cell>
          <cell r="J3229" t="str">
            <v>FISICA SANITARIA</v>
          </cell>
          <cell r="K3229" t="str">
            <v>FISICA SANITARIA</v>
          </cell>
          <cell r="L3229" t="str">
            <v>FISICA SANITARIA</v>
          </cell>
          <cell r="M3229" t="str">
            <v>SINGOLA</v>
          </cell>
          <cell r="N3229">
            <v>2022007</v>
          </cell>
          <cell r="P3229" t="str">
            <v>BIENNALE (NON DI NS COMPETENZA)</v>
          </cell>
          <cell r="Q3229" t="str">
            <v>ANNUALE (NON DI NS COMPETENZA)</v>
          </cell>
          <cell r="R3229" t="str">
            <v>NON PREVISTO</v>
          </cell>
          <cell r="T3229" t="str">
            <v>NON PREVISTO</v>
          </cell>
          <cell r="U3229">
            <v>0</v>
          </cell>
          <cell r="V3229">
            <v>0</v>
          </cell>
          <cell r="W3229">
            <v>0</v>
          </cell>
          <cell r="X3229">
            <v>0</v>
          </cell>
          <cell r="Y3229" t="str">
            <v>NON PREVISTO</v>
          </cell>
          <cell r="Z3229">
            <v>0</v>
          </cell>
          <cell r="AA3229">
            <v>0</v>
          </cell>
          <cell r="AB3229">
            <v>0</v>
          </cell>
          <cell r="AC3229">
            <v>0</v>
          </cell>
          <cell r="AD3229" t="str">
            <v>NON PREVISTO</v>
          </cell>
          <cell r="AE3229" t="str">
            <v>NON PREVISTO</v>
          </cell>
          <cell r="AF3229" t="str">
            <v>NON PREVISTO</v>
          </cell>
          <cell r="AG3229" t="str">
            <v>NON PREVISTO</v>
          </cell>
          <cell r="AH3229" t="str">
            <v>NON PREVISTO</v>
          </cell>
        </row>
        <row r="3230">
          <cell r="A3230">
            <v>2022008</v>
          </cell>
          <cell r="B3230" t="str">
            <v>DOSIMETRO</v>
          </cell>
          <cell r="C3230" t="str">
            <v>IBA SCANDITRONIX WELLHOFER GMBH</v>
          </cell>
          <cell r="D3230" t="str">
            <v>CC 08 (CAMERA COMPATTA CILINDRICA)</v>
          </cell>
          <cell r="E3230" t="str">
            <v>3855</v>
          </cell>
          <cell r="F3230" t="str">
            <v>SINGOLA</v>
          </cell>
          <cell r="G3230">
            <v>2022008</v>
          </cell>
          <cell r="I3230" t="str">
            <v>S.PIETRO</v>
          </cell>
          <cell r="J3230" t="str">
            <v>FISICA SANITARIA</v>
          </cell>
          <cell r="K3230" t="str">
            <v>FISICA SANITARIA</v>
          </cell>
          <cell r="L3230" t="str">
            <v>FISICA SANITARIA</v>
          </cell>
          <cell r="M3230" t="str">
            <v>SINGOLA</v>
          </cell>
          <cell r="N3230">
            <v>2022008</v>
          </cell>
          <cell r="P3230" t="str">
            <v>BIENNALE (NON DI NS COMPETENZA)</v>
          </cell>
          <cell r="Q3230" t="str">
            <v>ANNUALE (NON DI NS COMPETENZA)</v>
          </cell>
          <cell r="R3230" t="str">
            <v>NON PREVISTO</v>
          </cell>
          <cell r="T3230" t="str">
            <v>NON PREVISTO</v>
          </cell>
          <cell r="U3230">
            <v>0</v>
          </cell>
          <cell r="V3230">
            <v>0</v>
          </cell>
          <cell r="W3230">
            <v>0</v>
          </cell>
          <cell r="X3230">
            <v>0</v>
          </cell>
          <cell r="Y3230" t="str">
            <v>NON PREVISTO</v>
          </cell>
          <cell r="Z3230">
            <v>0</v>
          </cell>
          <cell r="AA3230">
            <v>0</v>
          </cell>
          <cell r="AB3230">
            <v>0</v>
          </cell>
          <cell r="AC3230">
            <v>0</v>
          </cell>
          <cell r="AD3230" t="str">
            <v>NON PREVISTO</v>
          </cell>
          <cell r="AE3230" t="str">
            <v>NON PREVISTO</v>
          </cell>
          <cell r="AF3230" t="str">
            <v>NON PREVISTO</v>
          </cell>
          <cell r="AG3230" t="str">
            <v>NON PREVISTO</v>
          </cell>
          <cell r="AH3230" t="str">
            <v>NON PREVISTO</v>
          </cell>
        </row>
        <row r="3231">
          <cell r="A3231">
            <v>2022009</v>
          </cell>
          <cell r="B3231" t="str">
            <v>DOSIMETRO</v>
          </cell>
          <cell r="C3231" t="str">
            <v>IBA SCANDITRONIX WELLHOFER GMBH</v>
          </cell>
          <cell r="D3231" t="str">
            <v>FC 65 P (CAMERA TIPO FARMER)</v>
          </cell>
          <cell r="E3231" t="str">
            <v>1670</v>
          </cell>
          <cell r="F3231" t="str">
            <v>SINGOLA</v>
          </cell>
          <cell r="G3231">
            <v>2022009</v>
          </cell>
          <cell r="I3231" t="str">
            <v>S.PIETRO</v>
          </cell>
          <cell r="J3231" t="str">
            <v>FISICA SANITARIA</v>
          </cell>
          <cell r="K3231" t="str">
            <v>FISICA SANITARIA</v>
          </cell>
          <cell r="L3231" t="str">
            <v>FISICA SANITARIA</v>
          </cell>
          <cell r="M3231" t="str">
            <v>SINGOLA</v>
          </cell>
          <cell r="N3231">
            <v>2022009</v>
          </cell>
          <cell r="P3231" t="str">
            <v>BIENNALE (NON DI NS COMPETENZA)</v>
          </cell>
          <cell r="Q3231" t="str">
            <v>ANNUALE (NON DI NS COMPETENZA)</v>
          </cell>
          <cell r="R3231" t="str">
            <v>NON PREVISTO</v>
          </cell>
          <cell r="T3231" t="str">
            <v>NON PREVISTO</v>
          </cell>
          <cell r="U3231">
            <v>0</v>
          </cell>
          <cell r="V3231">
            <v>0</v>
          </cell>
          <cell r="W3231">
            <v>0</v>
          </cell>
          <cell r="X3231">
            <v>0</v>
          </cell>
          <cell r="Y3231" t="str">
            <v>NON PREVISTO</v>
          </cell>
          <cell r="Z3231">
            <v>0</v>
          </cell>
          <cell r="AA3231">
            <v>0</v>
          </cell>
          <cell r="AB3231">
            <v>0</v>
          </cell>
          <cell r="AC3231">
            <v>0</v>
          </cell>
          <cell r="AD3231" t="str">
            <v>NON PREVISTO</v>
          </cell>
          <cell r="AE3231" t="str">
            <v>NON PREVISTO</v>
          </cell>
          <cell r="AF3231" t="str">
            <v>NON PREVISTO</v>
          </cell>
          <cell r="AG3231" t="str">
            <v>NON PREVISTO</v>
          </cell>
          <cell r="AH3231" t="str">
            <v>NON PREVISTO</v>
          </cell>
        </row>
        <row r="3232">
          <cell r="A3232">
            <v>2022010</v>
          </cell>
          <cell r="B3232" t="str">
            <v>DOSIMETRO</v>
          </cell>
          <cell r="C3232" t="str">
            <v>IBA SCANDITRONIX WELLHOFER GMBH</v>
          </cell>
          <cell r="D3232" t="str">
            <v>IC 10 (CAMERA A IONIZZAZIONE)</v>
          </cell>
          <cell r="E3232" t="str">
            <v>2177</v>
          </cell>
          <cell r="F3232" t="str">
            <v>SINGOLA</v>
          </cell>
          <cell r="G3232">
            <v>2022010</v>
          </cell>
          <cell r="I3232" t="str">
            <v>S.PIETRO</v>
          </cell>
          <cell r="J3232" t="str">
            <v>FISICA SANITARIA</v>
          </cell>
          <cell r="K3232" t="str">
            <v>FISICA SANITARIA</v>
          </cell>
          <cell r="L3232" t="str">
            <v>FISICA SANITARIA</v>
          </cell>
          <cell r="M3232" t="str">
            <v>SINGOLA</v>
          </cell>
          <cell r="N3232">
            <v>2022010</v>
          </cell>
          <cell r="P3232" t="str">
            <v>BIENNALE (NON DI NS COMPETENZA)</v>
          </cell>
          <cell r="Q3232" t="str">
            <v>ANNUALE (NON DI NS COMPETENZA)</v>
          </cell>
          <cell r="R3232" t="str">
            <v>NON PREVISTO</v>
          </cell>
          <cell r="T3232" t="str">
            <v>NON PREVISTO</v>
          </cell>
          <cell r="U3232">
            <v>0</v>
          </cell>
          <cell r="V3232">
            <v>0</v>
          </cell>
          <cell r="W3232">
            <v>0</v>
          </cell>
          <cell r="X3232">
            <v>0</v>
          </cell>
          <cell r="Y3232" t="str">
            <v>NON PREVISTO</v>
          </cell>
          <cell r="Z3232">
            <v>0</v>
          </cell>
          <cell r="AA3232">
            <v>0</v>
          </cell>
          <cell r="AB3232">
            <v>0</v>
          </cell>
          <cell r="AC3232">
            <v>0</v>
          </cell>
          <cell r="AD3232" t="str">
            <v>NON PREVISTO</v>
          </cell>
          <cell r="AE3232" t="str">
            <v>NON PREVISTO</v>
          </cell>
          <cell r="AF3232" t="str">
            <v>NON PREVISTO</v>
          </cell>
          <cell r="AG3232" t="str">
            <v>NON PREVISTO</v>
          </cell>
          <cell r="AH3232" t="str">
            <v>NON PREVISTO</v>
          </cell>
        </row>
        <row r="3233">
          <cell r="A3233">
            <v>2022011</v>
          </cell>
          <cell r="B3233" t="str">
            <v>DOSIMETRO</v>
          </cell>
          <cell r="C3233" t="str">
            <v>IBA SCANDITRONIX WELLHOFER GMBH</v>
          </cell>
          <cell r="D3233" t="str">
            <v>IC 10 (CAMERA A IONIZZAZIONE)</v>
          </cell>
          <cell r="E3233" t="str">
            <v>2192</v>
          </cell>
          <cell r="F3233" t="str">
            <v>SINGOLA</v>
          </cell>
          <cell r="G3233">
            <v>2022011</v>
          </cell>
          <cell r="I3233" t="str">
            <v>S.PIETRO</v>
          </cell>
          <cell r="J3233" t="str">
            <v>FISICA SANITARIA</v>
          </cell>
          <cell r="K3233" t="str">
            <v>FISICA SANITARIA</v>
          </cell>
          <cell r="L3233" t="str">
            <v>FISICA SANITARIA</v>
          </cell>
          <cell r="M3233" t="str">
            <v>SINGOLA</v>
          </cell>
          <cell r="N3233">
            <v>2022011</v>
          </cell>
          <cell r="P3233" t="str">
            <v>BIENNALE (NON DI NS COMPETENZA)</v>
          </cell>
          <cell r="Q3233" t="str">
            <v>ANNUALE (NON DI NS COMPETENZA)</v>
          </cell>
          <cell r="R3233" t="str">
            <v>NON PREVISTO</v>
          </cell>
          <cell r="T3233" t="str">
            <v>NON PREVISTO</v>
          </cell>
          <cell r="U3233">
            <v>0</v>
          </cell>
          <cell r="V3233">
            <v>0</v>
          </cell>
          <cell r="W3233">
            <v>0</v>
          </cell>
          <cell r="X3233">
            <v>0</v>
          </cell>
          <cell r="Y3233" t="str">
            <v>NON PREVISTO</v>
          </cell>
          <cell r="Z3233">
            <v>0</v>
          </cell>
          <cell r="AA3233">
            <v>0</v>
          </cell>
          <cell r="AB3233">
            <v>0</v>
          </cell>
          <cell r="AC3233">
            <v>0</v>
          </cell>
          <cell r="AD3233" t="str">
            <v>NON PREVISTO</v>
          </cell>
          <cell r="AE3233" t="str">
            <v>NON PREVISTO</v>
          </cell>
          <cell r="AF3233" t="str">
            <v>NON PREVISTO</v>
          </cell>
          <cell r="AG3233" t="str">
            <v>NON PREVISTO</v>
          </cell>
          <cell r="AH3233" t="str">
            <v>NON PREVISTO</v>
          </cell>
        </row>
        <row r="3234">
          <cell r="A3234">
            <v>2022012</v>
          </cell>
          <cell r="B3234" t="str">
            <v>DOSIMETRO</v>
          </cell>
          <cell r="C3234" t="str">
            <v>IBA DOSIMETRY GMBH</v>
          </cell>
          <cell r="D3234" t="str">
            <v>RFD 34 (DIODO)</v>
          </cell>
          <cell r="E3234" t="str">
            <v>DEB-0223973</v>
          </cell>
          <cell r="F3234" t="str">
            <v>SINGOLA</v>
          </cell>
          <cell r="G3234">
            <v>2022012</v>
          </cell>
          <cell r="I3234" t="str">
            <v>S.PIETRO</v>
          </cell>
          <cell r="J3234" t="str">
            <v>FISICA SANITARIA</v>
          </cell>
          <cell r="K3234" t="str">
            <v>FISICA SANITARIA</v>
          </cell>
          <cell r="L3234" t="str">
            <v>FISICA SANITARIA</v>
          </cell>
          <cell r="M3234" t="str">
            <v>SINGOLA</v>
          </cell>
          <cell r="N3234">
            <v>2022012</v>
          </cell>
          <cell r="P3234" t="str">
            <v>BIENNALE (NON DI NS COMPETENZA)</v>
          </cell>
          <cell r="Q3234" t="str">
            <v>ANNUALE (NON DI NS COMPETENZA)</v>
          </cell>
          <cell r="R3234" t="str">
            <v>NON PREVISTO</v>
          </cell>
          <cell r="T3234" t="str">
            <v>NON PREVISTO</v>
          </cell>
          <cell r="U3234">
            <v>0</v>
          </cell>
          <cell r="V3234">
            <v>0</v>
          </cell>
          <cell r="W3234">
            <v>0</v>
          </cell>
          <cell r="X3234">
            <v>0</v>
          </cell>
          <cell r="Y3234" t="str">
            <v>NON PREVISTO</v>
          </cell>
          <cell r="Z3234">
            <v>0</v>
          </cell>
          <cell r="AA3234">
            <v>0</v>
          </cell>
          <cell r="AB3234">
            <v>0</v>
          </cell>
          <cell r="AC3234">
            <v>0</v>
          </cell>
          <cell r="AD3234" t="str">
            <v>NON PREVISTO</v>
          </cell>
          <cell r="AE3234" t="str">
            <v>NON PREVISTO</v>
          </cell>
          <cell r="AF3234" t="str">
            <v>NON PREVISTO</v>
          </cell>
          <cell r="AG3234" t="str">
            <v>NON PREVISTO</v>
          </cell>
          <cell r="AH3234" t="str">
            <v>NON PREVISTO</v>
          </cell>
        </row>
        <row r="3235">
          <cell r="A3235">
            <v>2022013</v>
          </cell>
          <cell r="B3235" t="str">
            <v>DOSIMETRO</v>
          </cell>
          <cell r="C3235" t="str">
            <v>IBA DOSIMETRY GMBH</v>
          </cell>
          <cell r="D3235" t="str">
            <v>SFD (DIODO)</v>
          </cell>
          <cell r="E3235" t="str">
            <v>DEB050-2665</v>
          </cell>
          <cell r="F3235" t="str">
            <v>SINGOLA</v>
          </cell>
          <cell r="G3235">
            <v>2022013</v>
          </cell>
          <cell r="I3235" t="str">
            <v>S.PIETRO</v>
          </cell>
          <cell r="J3235" t="str">
            <v>FISICA SANITARIA</v>
          </cell>
          <cell r="K3235" t="str">
            <v>FISICA SANITARIA</v>
          </cell>
          <cell r="L3235" t="str">
            <v>FISICA SANITARIA</v>
          </cell>
          <cell r="M3235" t="str">
            <v>SINGOLA</v>
          </cell>
          <cell r="N3235">
            <v>2022013</v>
          </cell>
          <cell r="P3235" t="str">
            <v>BIENNALE (NON DI NS COMPETENZA)</v>
          </cell>
          <cell r="Q3235" t="str">
            <v>ANNUALE (NON DI NS COMPETENZA)</v>
          </cell>
          <cell r="R3235" t="str">
            <v>NON PREVISTO</v>
          </cell>
          <cell r="T3235" t="str">
            <v>NON PREVISTO</v>
          </cell>
          <cell r="U3235">
            <v>0</v>
          </cell>
          <cell r="V3235">
            <v>0</v>
          </cell>
          <cell r="W3235">
            <v>0</v>
          </cell>
          <cell r="X3235">
            <v>0</v>
          </cell>
          <cell r="Y3235" t="str">
            <v>NON PREVISTO</v>
          </cell>
          <cell r="Z3235">
            <v>0</v>
          </cell>
          <cell r="AA3235">
            <v>0</v>
          </cell>
          <cell r="AB3235">
            <v>0</v>
          </cell>
          <cell r="AC3235">
            <v>0</v>
          </cell>
          <cell r="AD3235" t="str">
            <v>NON PREVISTO</v>
          </cell>
          <cell r="AE3235" t="str">
            <v>NON PREVISTO</v>
          </cell>
          <cell r="AF3235" t="str">
            <v>NON PREVISTO</v>
          </cell>
          <cell r="AG3235" t="str">
            <v>NON PREVISTO</v>
          </cell>
          <cell r="AH3235" t="str">
            <v>NON PREVISTO</v>
          </cell>
        </row>
        <row r="3236">
          <cell r="A3236">
            <v>2022014</v>
          </cell>
          <cell r="B3236" t="str">
            <v>DOSIMETRO</v>
          </cell>
          <cell r="C3236" t="str">
            <v>IBA DOSIMETRY GMBH</v>
          </cell>
          <cell r="D3236" t="str">
            <v>DOSE 1 (ELETTROMETRO)</v>
          </cell>
          <cell r="E3236" t="str">
            <v>6826</v>
          </cell>
          <cell r="F3236" t="str">
            <v>SINGOLA</v>
          </cell>
          <cell r="G3236">
            <v>2022014</v>
          </cell>
          <cell r="I3236" t="str">
            <v>S.PIETRO</v>
          </cell>
          <cell r="J3236" t="str">
            <v>FISICA SANITARIA</v>
          </cell>
          <cell r="K3236" t="str">
            <v>FISICA SANITARIA</v>
          </cell>
          <cell r="L3236" t="str">
            <v>FISICA SANITARIA</v>
          </cell>
          <cell r="M3236" t="str">
            <v>SINGOLA</v>
          </cell>
          <cell r="N3236">
            <v>2022014</v>
          </cell>
          <cell r="P3236" t="str">
            <v>BIENNALE (NON DI NS COMPETENZA)</v>
          </cell>
          <cell r="Q3236" t="str">
            <v>ANNUALE (NON DI NS COMPETENZA)</v>
          </cell>
          <cell r="R3236" t="str">
            <v>NON PREVISTO</v>
          </cell>
          <cell r="T3236" t="str">
            <v>NON PREVISTO</v>
          </cell>
          <cell r="U3236">
            <v>0</v>
          </cell>
          <cell r="V3236">
            <v>0</v>
          </cell>
          <cell r="W3236">
            <v>0</v>
          </cell>
          <cell r="X3236">
            <v>0</v>
          </cell>
          <cell r="Y3236" t="str">
            <v>NON PREVISTO</v>
          </cell>
          <cell r="Z3236">
            <v>0</v>
          </cell>
          <cell r="AA3236">
            <v>0</v>
          </cell>
          <cell r="AB3236">
            <v>0</v>
          </cell>
          <cell r="AC3236">
            <v>0</v>
          </cell>
          <cell r="AD3236" t="str">
            <v>NON PREVISTO</v>
          </cell>
          <cell r="AE3236" t="str">
            <v>NON PREVISTO</v>
          </cell>
          <cell r="AF3236" t="str">
            <v>NON PREVISTO</v>
          </cell>
          <cell r="AG3236" t="str">
            <v>NON PREVISTO</v>
          </cell>
          <cell r="AH3236" t="str">
            <v>NON PREVISTO</v>
          </cell>
        </row>
        <row r="3237">
          <cell r="A3237">
            <v>2022015</v>
          </cell>
          <cell r="B3237" t="str">
            <v>FANTOCCIO PER TEST RX</v>
          </cell>
          <cell r="C3237" t="str">
            <v>GAMMEX RMI</v>
          </cell>
          <cell r="D3237" t="str">
            <v>NR</v>
          </cell>
          <cell r="E3237" t="str">
            <v>800320-1142</v>
          </cell>
          <cell r="F3237" t="str">
            <v>SINGOLA</v>
          </cell>
          <cell r="G3237">
            <v>2022015</v>
          </cell>
          <cell r="I3237" t="str">
            <v>S.PIETRO</v>
          </cell>
          <cell r="J3237" t="str">
            <v>FISICA SANITARIA</v>
          </cell>
          <cell r="K3237" t="str">
            <v>FISICA SANITARIA</v>
          </cell>
          <cell r="L3237" t="str">
            <v>FISICA SANITARIA</v>
          </cell>
          <cell r="M3237" t="str">
            <v>SINGOLA</v>
          </cell>
          <cell r="N3237">
            <v>2022015</v>
          </cell>
          <cell r="P3237" t="str">
            <v>BIENNALE (NON DI NS COMPETENZA)</v>
          </cell>
          <cell r="Q3237" t="str">
            <v>ANNUALE (NON DI NS COMPETENZA)</v>
          </cell>
          <cell r="R3237" t="str">
            <v>NON PREVISTO</v>
          </cell>
          <cell r="T3237" t="str">
            <v>NON PREVISTO</v>
          </cell>
          <cell r="U3237">
            <v>0</v>
          </cell>
          <cell r="V3237">
            <v>0</v>
          </cell>
          <cell r="W3237">
            <v>0</v>
          </cell>
          <cell r="X3237">
            <v>0</v>
          </cell>
          <cell r="Y3237" t="str">
            <v>NON PREVISTO</v>
          </cell>
          <cell r="Z3237">
            <v>0</v>
          </cell>
          <cell r="AA3237">
            <v>0</v>
          </cell>
          <cell r="AB3237">
            <v>0</v>
          </cell>
          <cell r="AC3237">
            <v>0</v>
          </cell>
          <cell r="AD3237" t="str">
            <v>NON PREVISTO</v>
          </cell>
          <cell r="AE3237" t="str">
            <v>NON PREVISTO</v>
          </cell>
          <cell r="AF3237" t="str">
            <v>NON PREVISTO</v>
          </cell>
          <cell r="AG3237" t="str">
            <v>NON PREVISTO</v>
          </cell>
          <cell r="AH3237" t="str">
            <v>NON PREVISTO</v>
          </cell>
        </row>
        <row r="3238">
          <cell r="A3238">
            <v>2022016</v>
          </cell>
          <cell r="B3238" t="str">
            <v>DOSIMETRO</v>
          </cell>
          <cell r="C3238" t="str">
            <v>ASHLAND ADVANCED MATERIAL</v>
          </cell>
          <cell r="D3238" t="str">
            <v>GAFCHROMIC EBT 3 (FILM)</v>
          </cell>
          <cell r="E3238" t="str">
            <v>12171802</v>
          </cell>
          <cell r="F3238" t="str">
            <v>SINGOLA</v>
          </cell>
          <cell r="G3238">
            <v>2022016</v>
          </cell>
          <cell r="I3238" t="str">
            <v>S.PIETRO</v>
          </cell>
          <cell r="J3238" t="str">
            <v>FISICA SANITARIA</v>
          </cell>
          <cell r="K3238" t="str">
            <v>FISICA SANITARIA</v>
          </cell>
          <cell r="L3238" t="str">
            <v>FISICA SANITARIA</v>
          </cell>
          <cell r="M3238" t="str">
            <v>SINGOLA</v>
          </cell>
          <cell r="N3238">
            <v>2022016</v>
          </cell>
          <cell r="P3238" t="str">
            <v>BIENNALE (NON DI NS COMPETENZA)</v>
          </cell>
          <cell r="Q3238" t="str">
            <v>ANNUALE (NON DI NS COMPETENZA)</v>
          </cell>
          <cell r="R3238" t="str">
            <v>NON PREVISTO</v>
          </cell>
          <cell r="T3238" t="str">
            <v>NON PREVISTO</v>
          </cell>
          <cell r="U3238">
            <v>0</v>
          </cell>
          <cell r="V3238">
            <v>0</v>
          </cell>
          <cell r="W3238">
            <v>0</v>
          </cell>
          <cell r="X3238">
            <v>0</v>
          </cell>
          <cell r="Y3238" t="str">
            <v>NON PREVISTO</v>
          </cell>
          <cell r="Z3238">
            <v>0</v>
          </cell>
          <cell r="AA3238">
            <v>0</v>
          </cell>
          <cell r="AB3238">
            <v>0</v>
          </cell>
          <cell r="AC3238">
            <v>0</v>
          </cell>
          <cell r="AD3238" t="str">
            <v>NON PREVISTO</v>
          </cell>
          <cell r="AE3238" t="str">
            <v>NON PREVISTO</v>
          </cell>
          <cell r="AF3238" t="str">
            <v>NON PREVISTO</v>
          </cell>
          <cell r="AG3238" t="str">
            <v>NON PREVISTO</v>
          </cell>
          <cell r="AH3238" t="str">
            <v>NON PREVISTO</v>
          </cell>
        </row>
        <row r="3239">
          <cell r="A3239">
            <v>2022017</v>
          </cell>
          <cell r="B3239" t="str">
            <v>DOSIMETRIA PER ACCELERATORE LINEARE, SISTEMA PER</v>
          </cell>
          <cell r="C3239" t="str">
            <v>ASHLAND ADVANCED MATERIAL</v>
          </cell>
          <cell r="D3239" t="str">
            <v>GAFCHROMIC RTQ A2 FILM</v>
          </cell>
          <cell r="E3239" t="str">
            <v>2141901</v>
          </cell>
          <cell r="I3239" t="str">
            <v>S.PIETRO</v>
          </cell>
          <cell r="J3239" t="str">
            <v>FISICA SANITARIA</v>
          </cell>
          <cell r="K3239" t="str">
            <v>FISICA SANITARIA</v>
          </cell>
          <cell r="L3239" t="str">
            <v>FISICA SANITARIA</v>
          </cell>
          <cell r="M3239" t="str">
            <v>SINGOLA</v>
          </cell>
          <cell r="N3239">
            <v>2022017</v>
          </cell>
          <cell r="P3239" t="str">
            <v>BIENNALE (NON DI NS COMPETENZA)</v>
          </cell>
          <cell r="Q3239" t="str">
            <v>ANNUALE (NON DI NS COMPETENZA)</v>
          </cell>
          <cell r="R3239" t="str">
            <v>NON PREVISTO</v>
          </cell>
          <cell r="T3239" t="str">
            <v>NON PREVISTO</v>
          </cell>
          <cell r="U3239">
            <v>0</v>
          </cell>
          <cell r="V3239">
            <v>0</v>
          </cell>
          <cell r="W3239">
            <v>0</v>
          </cell>
          <cell r="X3239">
            <v>0</v>
          </cell>
          <cell r="Y3239" t="str">
            <v>NON PREVISTO</v>
          </cell>
          <cell r="Z3239">
            <v>0</v>
          </cell>
          <cell r="AA3239">
            <v>0</v>
          </cell>
          <cell r="AB3239">
            <v>0</v>
          </cell>
          <cell r="AC3239">
            <v>0</v>
          </cell>
          <cell r="AD3239" t="str">
            <v>NON PREVISTO</v>
          </cell>
          <cell r="AE3239" t="str">
            <v>NON PREVISTO</v>
          </cell>
          <cell r="AF3239" t="str">
            <v>NON PREVISTO</v>
          </cell>
          <cell r="AG3239" t="str">
            <v>NON PREVISTO</v>
          </cell>
          <cell r="AH3239" t="str">
            <v>NON PREVISTO</v>
          </cell>
        </row>
        <row r="3240">
          <cell r="A3240">
            <v>2022018</v>
          </cell>
          <cell r="B3240" t="str">
            <v>DOSIMETRO</v>
          </cell>
          <cell r="C3240" t="str">
            <v>STANDARD IMAGING INC</v>
          </cell>
          <cell r="D3240" t="str">
            <v>A26 MR (CAMERA FARMER)</v>
          </cell>
          <cell r="E3240" t="str">
            <v>XMB190081</v>
          </cell>
          <cell r="F3240" t="str">
            <v>SINGOLA</v>
          </cell>
          <cell r="G3240">
            <v>2022018</v>
          </cell>
          <cell r="I3240" t="str">
            <v>S.PIETRO</v>
          </cell>
          <cell r="J3240" t="str">
            <v>FISICA SANITARIA</v>
          </cell>
          <cell r="K3240" t="str">
            <v>FISICA SANITARIA</v>
          </cell>
          <cell r="L3240" t="str">
            <v>FISICA SANITARIA</v>
          </cell>
          <cell r="M3240" t="str">
            <v>SINGOLA</v>
          </cell>
          <cell r="N3240">
            <v>2022018</v>
          </cell>
          <cell r="P3240" t="str">
            <v>BIENNALE (NON DI NS COMPETENZA)</v>
          </cell>
          <cell r="Q3240" t="str">
            <v>ANNUALE (NON DI NS COMPETENZA)</v>
          </cell>
          <cell r="R3240" t="str">
            <v>NON PREVISTO</v>
          </cell>
          <cell r="T3240" t="str">
            <v>NON PREVISTO</v>
          </cell>
          <cell r="U3240">
            <v>0</v>
          </cell>
          <cell r="V3240">
            <v>0</v>
          </cell>
          <cell r="W3240">
            <v>0</v>
          </cell>
          <cell r="X3240">
            <v>0</v>
          </cell>
          <cell r="Y3240" t="str">
            <v>NON PREVISTO</v>
          </cell>
          <cell r="Z3240">
            <v>0</v>
          </cell>
          <cell r="AA3240">
            <v>0</v>
          </cell>
          <cell r="AB3240">
            <v>0</v>
          </cell>
          <cell r="AC3240">
            <v>0</v>
          </cell>
          <cell r="AD3240" t="str">
            <v>NON PREVISTO</v>
          </cell>
          <cell r="AE3240" t="str">
            <v>NON PREVISTO</v>
          </cell>
          <cell r="AF3240" t="str">
            <v>NON PREVISTO</v>
          </cell>
          <cell r="AG3240" t="str">
            <v>NON PREVISTO</v>
          </cell>
          <cell r="AH3240" t="str">
            <v>NON PREVISTO</v>
          </cell>
        </row>
        <row r="3241">
          <cell r="A3241">
            <v>2022019</v>
          </cell>
          <cell r="B3241" t="str">
            <v>DOSIMETRO</v>
          </cell>
          <cell r="C3241" t="str">
            <v>STANDARD IMAGING INC</v>
          </cell>
          <cell r="D3241" t="str">
            <v>A12 MR (CAMERA A IONIZZAZIONE)</v>
          </cell>
          <cell r="E3241" t="str">
            <v>XME192050</v>
          </cell>
          <cell r="F3241" t="str">
            <v>SINGOLA</v>
          </cell>
          <cell r="G3241">
            <v>2022019</v>
          </cell>
          <cell r="I3241" t="str">
            <v>S.PIETRO</v>
          </cell>
          <cell r="J3241" t="str">
            <v>FISICA SANITARIA</v>
          </cell>
          <cell r="K3241" t="str">
            <v>FISICA SANITARIA</v>
          </cell>
          <cell r="L3241" t="str">
            <v>FISICA SANITARIA</v>
          </cell>
          <cell r="M3241" t="str">
            <v>SINGOLA</v>
          </cell>
          <cell r="N3241">
            <v>2022019</v>
          </cell>
          <cell r="P3241" t="str">
            <v>BIENNALE (NON DI NS COMPETENZA)</v>
          </cell>
          <cell r="Q3241" t="str">
            <v>ANNUALE (NON DI NS COMPETENZA)</v>
          </cell>
          <cell r="R3241" t="str">
            <v>NON PREVISTO</v>
          </cell>
          <cell r="T3241" t="str">
            <v>NON PREVISTO</v>
          </cell>
          <cell r="U3241">
            <v>0</v>
          </cell>
          <cell r="V3241">
            <v>0</v>
          </cell>
          <cell r="W3241">
            <v>0</v>
          </cell>
          <cell r="X3241">
            <v>0</v>
          </cell>
          <cell r="Y3241" t="str">
            <v>NON PREVISTO</v>
          </cell>
          <cell r="Z3241">
            <v>0</v>
          </cell>
          <cell r="AA3241">
            <v>0</v>
          </cell>
          <cell r="AB3241">
            <v>0</v>
          </cell>
          <cell r="AC3241">
            <v>0</v>
          </cell>
          <cell r="AD3241" t="str">
            <v>NON PREVISTO</v>
          </cell>
          <cell r="AE3241" t="str">
            <v>NON PREVISTO</v>
          </cell>
          <cell r="AF3241" t="str">
            <v>NON PREVISTO</v>
          </cell>
          <cell r="AG3241" t="str">
            <v>NON PREVISTO</v>
          </cell>
          <cell r="AH3241" t="str">
            <v>NON PREVISTO</v>
          </cell>
        </row>
        <row r="3242">
          <cell r="A3242">
            <v>2022020</v>
          </cell>
          <cell r="B3242" t="str">
            <v>DOSIMETRO</v>
          </cell>
          <cell r="C3242" t="str">
            <v>STANDARD IMAGING INC</v>
          </cell>
          <cell r="D3242" t="str">
            <v>A28 MR (CAMERA A IONIZZAZIONE)</v>
          </cell>
          <cell r="E3242" t="str">
            <v>MC191573</v>
          </cell>
          <cell r="F3242" t="str">
            <v>SINGOLA</v>
          </cell>
          <cell r="G3242">
            <v>2022020</v>
          </cell>
          <cell r="I3242" t="str">
            <v>S.PIETRO</v>
          </cell>
          <cell r="J3242" t="str">
            <v>FISICA SANITARIA</v>
          </cell>
          <cell r="K3242" t="str">
            <v>FISICA SANITARIA</v>
          </cell>
          <cell r="L3242" t="str">
            <v>FISICA SANITARIA</v>
          </cell>
          <cell r="M3242" t="str">
            <v>SINGOLA</v>
          </cell>
          <cell r="N3242">
            <v>2022020</v>
          </cell>
          <cell r="P3242" t="str">
            <v>BIENNALE (NON DI NS COMPETENZA)</v>
          </cell>
          <cell r="Q3242" t="str">
            <v>ANNUALE (NON DI NS COMPETENZA)</v>
          </cell>
          <cell r="R3242" t="str">
            <v>NON PREVISTO</v>
          </cell>
          <cell r="T3242" t="str">
            <v>NON PREVISTO</v>
          </cell>
          <cell r="U3242">
            <v>0</v>
          </cell>
          <cell r="V3242">
            <v>0</v>
          </cell>
          <cell r="W3242">
            <v>0</v>
          </cell>
          <cell r="X3242">
            <v>0</v>
          </cell>
          <cell r="Y3242" t="str">
            <v>NON PREVISTO</v>
          </cell>
          <cell r="Z3242">
            <v>0</v>
          </cell>
          <cell r="AA3242">
            <v>0</v>
          </cell>
          <cell r="AB3242">
            <v>0</v>
          </cell>
          <cell r="AC3242">
            <v>0</v>
          </cell>
          <cell r="AD3242" t="str">
            <v>NON PREVISTO</v>
          </cell>
          <cell r="AE3242" t="str">
            <v>NON PREVISTO</v>
          </cell>
          <cell r="AF3242" t="str">
            <v>NON PREVISTO</v>
          </cell>
          <cell r="AG3242" t="str">
            <v>NON PREVISTO</v>
          </cell>
          <cell r="AH3242" t="str">
            <v>NON PREVISTO</v>
          </cell>
        </row>
        <row r="3243">
          <cell r="A3243">
            <v>2022021</v>
          </cell>
          <cell r="B3243" t="str">
            <v>DOSIMETRO</v>
          </cell>
          <cell r="C3243" t="str">
            <v>STANDARD IMAGING INC</v>
          </cell>
          <cell r="D3243" t="str">
            <v>A28 MR (CAMERA A IONIZZAZIONE)</v>
          </cell>
          <cell r="E3243" t="str">
            <v>MC191574</v>
          </cell>
          <cell r="F3243" t="str">
            <v>SINGOLA</v>
          </cell>
          <cell r="G3243">
            <v>2022021</v>
          </cell>
          <cell r="I3243" t="str">
            <v>S.PIETRO</v>
          </cell>
          <cell r="J3243" t="str">
            <v>FISICA SANITARIA</v>
          </cell>
          <cell r="K3243" t="str">
            <v>FISICA SANITARIA</v>
          </cell>
          <cell r="L3243" t="str">
            <v>FISICA SANITARIA</v>
          </cell>
          <cell r="M3243" t="str">
            <v>SINGOLA</v>
          </cell>
          <cell r="N3243">
            <v>2022021</v>
          </cell>
          <cell r="P3243" t="str">
            <v>BIENNALE (NON DI NS COMPETENZA)</v>
          </cell>
          <cell r="Q3243" t="str">
            <v>ANNUALE (NON DI NS COMPETENZA)</v>
          </cell>
          <cell r="R3243" t="str">
            <v>NON PREVISTO</v>
          </cell>
          <cell r="T3243" t="str">
            <v>NON PREVISTO</v>
          </cell>
          <cell r="U3243">
            <v>0</v>
          </cell>
          <cell r="V3243">
            <v>0</v>
          </cell>
          <cell r="W3243">
            <v>0</v>
          </cell>
          <cell r="X3243">
            <v>0</v>
          </cell>
          <cell r="Y3243" t="str">
            <v>NON PREVISTO</v>
          </cell>
          <cell r="Z3243">
            <v>0</v>
          </cell>
          <cell r="AA3243">
            <v>0</v>
          </cell>
          <cell r="AB3243">
            <v>0</v>
          </cell>
          <cell r="AC3243">
            <v>0</v>
          </cell>
          <cell r="AD3243" t="str">
            <v>NON PREVISTO</v>
          </cell>
          <cell r="AE3243" t="str">
            <v>NON PREVISTO</v>
          </cell>
          <cell r="AF3243" t="str">
            <v>NON PREVISTO</v>
          </cell>
          <cell r="AG3243" t="str">
            <v>NON PREVISTO</v>
          </cell>
          <cell r="AH3243" t="str">
            <v>NON PREVISTO</v>
          </cell>
        </row>
        <row r="3244">
          <cell r="A3244">
            <v>2022022</v>
          </cell>
          <cell r="B3244" t="str">
            <v>DOSIMETRO</v>
          </cell>
          <cell r="C3244" t="str">
            <v>STANDARD IMAGING INC</v>
          </cell>
          <cell r="D3244" t="str">
            <v>A28 MR (CAMERA A IONIZZAZIONE)</v>
          </cell>
          <cell r="E3244" t="str">
            <v>MC191575</v>
          </cell>
          <cell r="F3244" t="str">
            <v>SINGOLA</v>
          </cell>
          <cell r="G3244">
            <v>2022022</v>
          </cell>
          <cell r="I3244" t="str">
            <v>S.PIETRO</v>
          </cell>
          <cell r="J3244" t="str">
            <v>FISICA SANITARIA</v>
          </cell>
          <cell r="K3244" t="str">
            <v>FISICA SANITARIA</v>
          </cell>
          <cell r="L3244" t="str">
            <v>FISICA SANITARIA</v>
          </cell>
          <cell r="M3244" t="str">
            <v>SINGOLA</v>
          </cell>
          <cell r="N3244">
            <v>2022022</v>
          </cell>
          <cell r="P3244" t="str">
            <v>BIENNALE (NON DI NS COMPETENZA)</v>
          </cell>
          <cell r="Q3244" t="str">
            <v>ANNUALE (NON DI NS COMPETENZA)</v>
          </cell>
          <cell r="R3244" t="str">
            <v>NON PREVISTO</v>
          </cell>
          <cell r="T3244" t="str">
            <v>NON PREVISTO</v>
          </cell>
          <cell r="U3244">
            <v>0</v>
          </cell>
          <cell r="V3244">
            <v>0</v>
          </cell>
          <cell r="W3244">
            <v>0</v>
          </cell>
          <cell r="X3244">
            <v>0</v>
          </cell>
          <cell r="Y3244" t="str">
            <v>NON PREVISTO</v>
          </cell>
          <cell r="Z3244">
            <v>0</v>
          </cell>
          <cell r="AA3244">
            <v>0</v>
          </cell>
          <cell r="AB3244">
            <v>0</v>
          </cell>
          <cell r="AC3244">
            <v>0</v>
          </cell>
          <cell r="AD3244" t="str">
            <v>NON PREVISTO</v>
          </cell>
          <cell r="AE3244" t="str">
            <v>NON PREVISTO</v>
          </cell>
          <cell r="AF3244" t="str">
            <v>NON PREVISTO</v>
          </cell>
          <cell r="AG3244" t="str">
            <v>NON PREVISTO</v>
          </cell>
          <cell r="AH3244" t="str">
            <v>NON PREVISTO</v>
          </cell>
        </row>
        <row r="3245">
          <cell r="A3245">
            <v>2022023</v>
          </cell>
          <cell r="B3245" t="str">
            <v>DOSIMETRO</v>
          </cell>
          <cell r="C3245" t="str">
            <v>PTW PHYSIKALISCH TECHNISCHE WERKSTAETTEN DR PYCHLAU GMBH</v>
          </cell>
          <cell r="D3245" t="str">
            <v>TW 60023 (DIODO)</v>
          </cell>
          <cell r="E3245" t="str">
            <v>151881</v>
          </cell>
          <cell r="F3245" t="str">
            <v>SINGOLA</v>
          </cell>
          <cell r="G3245">
            <v>2022023</v>
          </cell>
          <cell r="I3245" t="str">
            <v>S.PIETRO</v>
          </cell>
          <cell r="J3245" t="str">
            <v>FISICA SANITARIA</v>
          </cell>
          <cell r="K3245" t="str">
            <v>FISICA SANITARIA</v>
          </cell>
          <cell r="L3245" t="str">
            <v>FISICA SANITARIA</v>
          </cell>
          <cell r="M3245" t="str">
            <v>SINGOLA</v>
          </cell>
          <cell r="N3245">
            <v>2022023</v>
          </cell>
          <cell r="P3245" t="str">
            <v>BIENNALE (NON DI NS COMPETENZA)</v>
          </cell>
          <cell r="Q3245" t="str">
            <v>ANNUALE (NON DI NS COMPETENZA)</v>
          </cell>
          <cell r="R3245" t="str">
            <v>NON PREVISTO</v>
          </cell>
          <cell r="T3245" t="str">
            <v>NON PREVISTO</v>
          </cell>
          <cell r="U3245">
            <v>0</v>
          </cell>
          <cell r="V3245">
            <v>0</v>
          </cell>
          <cell r="W3245">
            <v>0</v>
          </cell>
          <cell r="X3245">
            <v>0</v>
          </cell>
          <cell r="Y3245" t="str">
            <v>NON PREVISTO</v>
          </cell>
          <cell r="Z3245">
            <v>0</v>
          </cell>
          <cell r="AA3245">
            <v>0</v>
          </cell>
          <cell r="AB3245">
            <v>0</v>
          </cell>
          <cell r="AC3245">
            <v>0</v>
          </cell>
          <cell r="AD3245" t="str">
            <v>NON PREVISTO</v>
          </cell>
          <cell r="AE3245" t="str">
            <v>NON PREVISTO</v>
          </cell>
          <cell r="AF3245" t="str">
            <v>NON PREVISTO</v>
          </cell>
          <cell r="AG3245" t="str">
            <v>NON PREVISTO</v>
          </cell>
          <cell r="AH3245" t="str">
            <v>NON PREVISTO</v>
          </cell>
        </row>
        <row r="3246">
          <cell r="A3246">
            <v>2022024</v>
          </cell>
          <cell r="B3246" t="str">
            <v>TERMOMETRO</v>
          </cell>
          <cell r="C3246" t="str">
            <v>CNMC</v>
          </cell>
          <cell r="D3246" t="str">
            <v>DBT 100</v>
          </cell>
          <cell r="E3246" t="str">
            <v>1905683</v>
          </cell>
          <cell r="F3246" t="str">
            <v>SINGOLA</v>
          </cell>
          <cell r="G3246">
            <v>2022024</v>
          </cell>
          <cell r="I3246" t="str">
            <v>S.PIETRO</v>
          </cell>
          <cell r="J3246" t="str">
            <v>FISICA SANITARIA</v>
          </cell>
          <cell r="K3246" t="str">
            <v>FISICA SANITARIA</v>
          </cell>
          <cell r="L3246" t="str">
            <v>FISICA SANITARIA</v>
          </cell>
          <cell r="M3246" t="str">
            <v>SINGOLA</v>
          </cell>
          <cell r="N3246">
            <v>2022024</v>
          </cell>
          <cell r="P3246" t="str">
            <v>BIENNALE (NON DI NS COMPETENZA)</v>
          </cell>
          <cell r="Q3246" t="str">
            <v>ANNUALE (NON DI NS COMPETENZA)</v>
          </cell>
          <cell r="R3246" t="str">
            <v>NON PREVISTO</v>
          </cell>
          <cell r="T3246" t="str">
            <v>NON PREVISTO</v>
          </cell>
          <cell r="U3246">
            <v>0</v>
          </cell>
          <cell r="V3246">
            <v>0</v>
          </cell>
          <cell r="W3246">
            <v>0</v>
          </cell>
          <cell r="X3246">
            <v>0</v>
          </cell>
          <cell r="Y3246" t="str">
            <v>NON PREVISTO</v>
          </cell>
          <cell r="Z3246">
            <v>0</v>
          </cell>
          <cell r="AA3246">
            <v>0</v>
          </cell>
          <cell r="AB3246">
            <v>0</v>
          </cell>
          <cell r="AC3246">
            <v>0</v>
          </cell>
          <cell r="AD3246" t="str">
            <v>NON PREVISTO</v>
          </cell>
          <cell r="AE3246" t="str">
            <v>NON PREVISTO</v>
          </cell>
          <cell r="AF3246" t="str">
            <v>NON PREVISTO</v>
          </cell>
          <cell r="AG3246" t="str">
            <v>NON PREVISTO</v>
          </cell>
          <cell r="AH3246" t="str">
            <v>NON PREVISTO</v>
          </cell>
        </row>
        <row r="3247">
          <cell r="A3247">
            <v>2022025</v>
          </cell>
          <cell r="B3247" t="str">
            <v>FANTOCCIO PER TEST RX</v>
          </cell>
          <cell r="C3247" t="str">
            <v>LAP GMBH</v>
          </cell>
          <cell r="D3247" t="str">
            <v>NR</v>
          </cell>
          <cell r="E3247" t="str">
            <v>MR TW 3-2019010</v>
          </cell>
          <cell r="F3247" t="str">
            <v>SINGOLA</v>
          </cell>
          <cell r="G3247">
            <v>2022025</v>
          </cell>
          <cell r="I3247" t="str">
            <v>S.PIETRO</v>
          </cell>
          <cell r="J3247" t="str">
            <v>FISICA SANITARIA</v>
          </cell>
          <cell r="K3247" t="str">
            <v>FISICA SANITARIA</v>
          </cell>
          <cell r="L3247" t="str">
            <v>FISICA SANITARIA</v>
          </cell>
          <cell r="M3247" t="str">
            <v>SINGOLA</v>
          </cell>
          <cell r="N3247">
            <v>2022025</v>
          </cell>
          <cell r="P3247" t="str">
            <v>BIENNALE (NON DI NS COMPETENZA)</v>
          </cell>
          <cell r="Q3247" t="str">
            <v>ANNUALE (NON DI NS COMPETENZA)</v>
          </cell>
          <cell r="R3247" t="str">
            <v>NON PREVISTO</v>
          </cell>
          <cell r="T3247" t="str">
            <v>NON PREVISTO</v>
          </cell>
          <cell r="U3247">
            <v>0</v>
          </cell>
          <cell r="V3247">
            <v>0</v>
          </cell>
          <cell r="W3247">
            <v>0</v>
          </cell>
          <cell r="X3247">
            <v>0</v>
          </cell>
          <cell r="Y3247" t="str">
            <v>NON PREVISTO</v>
          </cell>
          <cell r="Z3247">
            <v>0</v>
          </cell>
          <cell r="AA3247">
            <v>0</v>
          </cell>
          <cell r="AB3247">
            <v>0</v>
          </cell>
          <cell r="AC3247">
            <v>0</v>
          </cell>
          <cell r="AD3247" t="str">
            <v>NON PREVISTO</v>
          </cell>
          <cell r="AE3247" t="str">
            <v>NON PREVISTO</v>
          </cell>
          <cell r="AF3247" t="str">
            <v>NON PREVISTO</v>
          </cell>
          <cell r="AG3247" t="str">
            <v>NON PREVISTO</v>
          </cell>
          <cell r="AH3247" t="str">
            <v>NON PREVISTO</v>
          </cell>
        </row>
        <row r="3248">
          <cell r="A3248">
            <v>2022026</v>
          </cell>
          <cell r="B3248" t="str">
            <v>DOSIMETRO</v>
          </cell>
          <cell r="C3248" t="str">
            <v>IBA DOSIMETRY GMBH</v>
          </cell>
          <cell r="D3248" t="str">
            <v>DOSE 1 (ELETTROMETRO)</v>
          </cell>
          <cell r="E3248" t="str">
            <v>27900</v>
          </cell>
          <cell r="F3248" t="str">
            <v>SINGOLA</v>
          </cell>
          <cell r="G3248">
            <v>2022026</v>
          </cell>
          <cell r="I3248" t="str">
            <v>S.PIETRO</v>
          </cell>
          <cell r="J3248" t="str">
            <v>FISICA SANITARIA</v>
          </cell>
          <cell r="K3248" t="str">
            <v>FISICA SANITARIA</v>
          </cell>
          <cell r="L3248" t="str">
            <v>FISICA SANITARIA</v>
          </cell>
          <cell r="M3248" t="str">
            <v>SINGOLA</v>
          </cell>
          <cell r="N3248">
            <v>2022026</v>
          </cell>
          <cell r="P3248" t="str">
            <v>BIENNALE (NON DI NS COMPETENZA)</v>
          </cell>
          <cell r="Q3248" t="str">
            <v>ANNUALE (NON DI NS COMPETENZA)</v>
          </cell>
          <cell r="R3248" t="str">
            <v>NON PREVISTO</v>
          </cell>
          <cell r="T3248" t="str">
            <v>NON PREVISTO</v>
          </cell>
          <cell r="U3248">
            <v>0</v>
          </cell>
          <cell r="V3248">
            <v>0</v>
          </cell>
          <cell r="W3248">
            <v>0</v>
          </cell>
          <cell r="X3248">
            <v>0</v>
          </cell>
          <cell r="Y3248" t="str">
            <v>NON PREVISTO</v>
          </cell>
          <cell r="Z3248">
            <v>0</v>
          </cell>
          <cell r="AA3248">
            <v>0</v>
          </cell>
          <cell r="AB3248">
            <v>0</v>
          </cell>
          <cell r="AC3248">
            <v>0</v>
          </cell>
          <cell r="AD3248" t="str">
            <v>NON PREVISTO</v>
          </cell>
          <cell r="AE3248" t="str">
            <v>NON PREVISTO</v>
          </cell>
          <cell r="AF3248" t="str">
            <v>NON PREVISTO</v>
          </cell>
          <cell r="AG3248" t="str">
            <v>NON PREVISTO</v>
          </cell>
          <cell r="AH3248" t="str">
            <v>NON PREVISTO</v>
          </cell>
        </row>
        <row r="3249">
          <cell r="A3249">
            <v>2022027</v>
          </cell>
          <cell r="B3249" t="str">
            <v>FANTOCCIO PER TEST RX</v>
          </cell>
          <cell r="C3249" t="str">
            <v>CIRS</v>
          </cell>
          <cell r="D3249" t="str">
            <v>NR</v>
          </cell>
          <cell r="E3249" t="str">
            <v>193221525</v>
          </cell>
          <cell r="F3249" t="str">
            <v>SINGOLA</v>
          </cell>
          <cell r="G3249">
            <v>2022027</v>
          </cell>
          <cell r="I3249" t="str">
            <v>S.PIETRO</v>
          </cell>
          <cell r="J3249" t="str">
            <v>FISICA SANITARIA</v>
          </cell>
          <cell r="K3249" t="str">
            <v>FISICA SANITARIA</v>
          </cell>
          <cell r="L3249" t="str">
            <v>FISICA SANITARIA</v>
          </cell>
          <cell r="M3249" t="str">
            <v>SINGOLA</v>
          </cell>
          <cell r="N3249">
            <v>2022027</v>
          </cell>
          <cell r="P3249" t="str">
            <v>BIENNALE (NON DI NS COMPETENZA)</v>
          </cell>
          <cell r="Q3249" t="str">
            <v>ANNUALE (NON DI NS COMPETENZA)</v>
          </cell>
          <cell r="R3249" t="str">
            <v>NON PREVISTO</v>
          </cell>
          <cell r="T3249" t="str">
            <v>NON PREVISTO</v>
          </cell>
          <cell r="U3249">
            <v>0</v>
          </cell>
          <cell r="V3249">
            <v>0</v>
          </cell>
          <cell r="W3249">
            <v>0</v>
          </cell>
          <cell r="X3249">
            <v>0</v>
          </cell>
          <cell r="Y3249" t="str">
            <v>NON PREVISTO</v>
          </cell>
          <cell r="Z3249">
            <v>0</v>
          </cell>
          <cell r="AA3249">
            <v>0</v>
          </cell>
          <cell r="AB3249">
            <v>0</v>
          </cell>
          <cell r="AC3249">
            <v>0</v>
          </cell>
          <cell r="AD3249" t="str">
            <v>NON PREVISTO</v>
          </cell>
          <cell r="AE3249" t="str">
            <v>NON PREVISTO</v>
          </cell>
          <cell r="AF3249" t="str">
            <v>NON PREVISTO</v>
          </cell>
          <cell r="AG3249" t="str">
            <v>NON PREVISTO</v>
          </cell>
          <cell r="AH3249" t="str">
            <v>NON PREVISTO</v>
          </cell>
        </row>
        <row r="3250">
          <cell r="A3250">
            <v>2022028</v>
          </cell>
          <cell r="B3250" t="str">
            <v>FANTOCCIO PER TEST RX</v>
          </cell>
          <cell r="C3250" t="str">
            <v>FLUKE BIOMEDICAL CORP VICTOREEN</v>
          </cell>
          <cell r="D3250" t="str">
            <v>NR</v>
          </cell>
          <cell r="E3250" t="str">
            <v>64020-001</v>
          </cell>
          <cell r="F3250" t="str">
            <v>SINGOLA</v>
          </cell>
          <cell r="G3250">
            <v>2022028</v>
          </cell>
          <cell r="I3250" t="str">
            <v>S.PIETRO</v>
          </cell>
          <cell r="J3250" t="str">
            <v>FISICA SANITARIA</v>
          </cell>
          <cell r="K3250" t="str">
            <v>FISICA SANITARIA</v>
          </cell>
          <cell r="L3250" t="str">
            <v>FISICA SANITARIA</v>
          </cell>
          <cell r="M3250" t="str">
            <v>SINGOLA</v>
          </cell>
          <cell r="N3250">
            <v>2022028</v>
          </cell>
          <cell r="P3250" t="str">
            <v>BIENNALE (NON DI NS COMPETENZA)</v>
          </cell>
          <cell r="Q3250" t="str">
            <v>ANNUALE (NON DI NS COMPETENZA)</v>
          </cell>
          <cell r="R3250" t="str">
            <v>NON PREVISTO</v>
          </cell>
          <cell r="T3250" t="str">
            <v>NON PREVISTO</v>
          </cell>
          <cell r="U3250">
            <v>0</v>
          </cell>
          <cell r="V3250">
            <v>0</v>
          </cell>
          <cell r="W3250">
            <v>0</v>
          </cell>
          <cell r="X3250">
            <v>0</v>
          </cell>
          <cell r="Y3250" t="str">
            <v>NON PREVISTO</v>
          </cell>
          <cell r="Z3250">
            <v>0</v>
          </cell>
          <cell r="AA3250">
            <v>0</v>
          </cell>
          <cell r="AB3250">
            <v>0</v>
          </cell>
          <cell r="AC3250">
            <v>0</v>
          </cell>
          <cell r="AD3250" t="str">
            <v>NON PREVISTO</v>
          </cell>
          <cell r="AE3250" t="str">
            <v>NON PREVISTO</v>
          </cell>
          <cell r="AF3250" t="str">
            <v>NON PREVISTO</v>
          </cell>
          <cell r="AG3250" t="str">
            <v>NON PREVISTO</v>
          </cell>
          <cell r="AH3250" t="str">
            <v>NON PREVISTO</v>
          </cell>
        </row>
        <row r="3251">
          <cell r="A3251">
            <v>2022029</v>
          </cell>
          <cell r="B3251" t="str">
            <v>FANTOCCIO PER TEST RX</v>
          </cell>
          <cell r="C3251" t="str">
            <v>FLUKE BIOMEDICAL CORP VICTOREEN</v>
          </cell>
          <cell r="D3251" t="str">
            <v>NR</v>
          </cell>
          <cell r="E3251" t="str">
            <v>65358-007</v>
          </cell>
          <cell r="F3251" t="str">
            <v>SINGOLA</v>
          </cell>
          <cell r="G3251">
            <v>2022029</v>
          </cell>
          <cell r="I3251" t="str">
            <v>S.PIETRO</v>
          </cell>
          <cell r="J3251" t="str">
            <v>FISICA SANITARIA</v>
          </cell>
          <cell r="K3251" t="str">
            <v>FISICA SANITARIA</v>
          </cell>
          <cell r="L3251" t="str">
            <v>FISICA SANITARIA</v>
          </cell>
          <cell r="M3251" t="str">
            <v>SINGOLA</v>
          </cell>
          <cell r="N3251">
            <v>2022029</v>
          </cell>
          <cell r="P3251" t="str">
            <v>BIENNALE (NON DI NS COMPETENZA)</v>
          </cell>
          <cell r="Q3251" t="str">
            <v>ANNUALE (NON DI NS COMPETENZA)</v>
          </cell>
          <cell r="R3251" t="str">
            <v>NON PREVISTO</v>
          </cell>
          <cell r="T3251" t="str">
            <v>NON PREVISTO</v>
          </cell>
          <cell r="U3251">
            <v>0</v>
          </cell>
          <cell r="V3251">
            <v>0</v>
          </cell>
          <cell r="W3251">
            <v>0</v>
          </cell>
          <cell r="X3251">
            <v>0</v>
          </cell>
          <cell r="Y3251" t="str">
            <v>NON PREVISTO</v>
          </cell>
          <cell r="Z3251">
            <v>0</v>
          </cell>
          <cell r="AA3251">
            <v>0</v>
          </cell>
          <cell r="AB3251">
            <v>0</v>
          </cell>
          <cell r="AC3251">
            <v>0</v>
          </cell>
          <cell r="AD3251" t="str">
            <v>NON PREVISTO</v>
          </cell>
          <cell r="AE3251" t="str">
            <v>NON PREVISTO</v>
          </cell>
          <cell r="AF3251" t="str">
            <v>NON PREVISTO</v>
          </cell>
          <cell r="AG3251" t="str">
            <v>NON PREVISTO</v>
          </cell>
          <cell r="AH3251" t="str">
            <v>NON PREVISTO</v>
          </cell>
        </row>
        <row r="3252">
          <cell r="A3252">
            <v>2022030</v>
          </cell>
          <cell r="B3252" t="str">
            <v>DOSIMETRO</v>
          </cell>
          <cell r="C3252" t="str">
            <v>IBA SCANDITRONIX WELLHOFER GMBH</v>
          </cell>
          <cell r="D3252" t="str">
            <v>DC T10 LEMOSA (CAMERA A IONIZZAZIONE)</v>
          </cell>
          <cell r="E3252" t="str">
            <v>231</v>
          </cell>
          <cell r="F3252" t="str">
            <v>SINGOLA</v>
          </cell>
          <cell r="G3252">
            <v>2022030</v>
          </cell>
          <cell r="I3252" t="str">
            <v>S.PIETRO</v>
          </cell>
          <cell r="J3252" t="str">
            <v>FISICA SANITARIA</v>
          </cell>
          <cell r="K3252" t="str">
            <v>FISICA SANITARIA</v>
          </cell>
          <cell r="L3252" t="str">
            <v>FISICA SANITARIA</v>
          </cell>
          <cell r="M3252" t="str">
            <v>SINGOLA</v>
          </cell>
          <cell r="N3252">
            <v>2022030</v>
          </cell>
          <cell r="P3252" t="str">
            <v>BIENNALE (NON DI NS COMPETENZA)</v>
          </cell>
          <cell r="Q3252" t="str">
            <v>ANNUALE (NON DI NS COMPETENZA)</v>
          </cell>
          <cell r="R3252" t="str">
            <v>NON PREVISTO</v>
          </cell>
          <cell r="T3252" t="str">
            <v>NON PREVISTO</v>
          </cell>
          <cell r="U3252">
            <v>0</v>
          </cell>
          <cell r="V3252">
            <v>0</v>
          </cell>
          <cell r="W3252">
            <v>0</v>
          </cell>
          <cell r="X3252">
            <v>0</v>
          </cell>
          <cell r="Y3252" t="str">
            <v>NON PREVISTO</v>
          </cell>
          <cell r="Z3252">
            <v>0</v>
          </cell>
          <cell r="AA3252">
            <v>0</v>
          </cell>
          <cell r="AB3252">
            <v>0</v>
          </cell>
          <cell r="AC3252">
            <v>0</v>
          </cell>
          <cell r="AD3252" t="str">
            <v>NON PREVISTO</v>
          </cell>
          <cell r="AE3252" t="str">
            <v>NON PREVISTO</v>
          </cell>
          <cell r="AF3252" t="str">
            <v>NON PREVISTO</v>
          </cell>
          <cell r="AG3252" t="str">
            <v>NON PREVISTO</v>
          </cell>
          <cell r="AH3252" t="str">
            <v>NON PREVISTO</v>
          </cell>
        </row>
        <row r="3253">
          <cell r="A3253">
            <v>2022031</v>
          </cell>
          <cell r="B3253" t="str">
            <v>FANTOCCIO PER TEST RX</v>
          </cell>
          <cell r="C3253" t="str">
            <v>LEEDS TEST OBJECTS</v>
          </cell>
          <cell r="D3253" t="str">
            <v>TOR CDR</v>
          </cell>
          <cell r="E3253" t="str">
            <v>670</v>
          </cell>
          <cell r="F3253" t="str">
            <v>SINGOLA</v>
          </cell>
          <cell r="G3253">
            <v>2022031</v>
          </cell>
          <cell r="I3253" t="str">
            <v>S.PIETRO</v>
          </cell>
          <cell r="J3253" t="str">
            <v>FISICA SANITARIA</v>
          </cell>
          <cell r="K3253" t="str">
            <v>FISICA SANITARIA</v>
          </cell>
          <cell r="L3253" t="str">
            <v>FISICA SANITARIA</v>
          </cell>
          <cell r="M3253" t="str">
            <v>SINGOLA</v>
          </cell>
          <cell r="N3253">
            <v>2022031</v>
          </cell>
          <cell r="P3253" t="str">
            <v>BIENNALE (NON DI NS COMPETENZA)</v>
          </cell>
          <cell r="Q3253" t="str">
            <v>ANNUALE (NON DI NS COMPETENZA)</v>
          </cell>
          <cell r="R3253" t="str">
            <v>NON PREVISTO</v>
          </cell>
          <cell r="T3253" t="str">
            <v>NON PREVISTO</v>
          </cell>
          <cell r="U3253">
            <v>0</v>
          </cell>
          <cell r="V3253">
            <v>0</v>
          </cell>
          <cell r="W3253">
            <v>0</v>
          </cell>
          <cell r="X3253">
            <v>0</v>
          </cell>
          <cell r="Y3253" t="str">
            <v>NON PREVISTO</v>
          </cell>
          <cell r="Z3253">
            <v>0</v>
          </cell>
          <cell r="AA3253">
            <v>0</v>
          </cell>
          <cell r="AB3253">
            <v>0</v>
          </cell>
          <cell r="AC3253">
            <v>0</v>
          </cell>
          <cell r="AD3253" t="str">
            <v>NON PREVISTO</v>
          </cell>
          <cell r="AE3253" t="str">
            <v>NON PREVISTO</v>
          </cell>
          <cell r="AF3253" t="str">
            <v>NON PREVISTO</v>
          </cell>
          <cell r="AG3253" t="str">
            <v>NON PREVISTO</v>
          </cell>
          <cell r="AH3253" t="str">
            <v>NON PREVISTO</v>
          </cell>
        </row>
        <row r="3254">
          <cell r="A3254">
            <v>2022034</v>
          </cell>
          <cell r="B3254" t="str">
            <v>ANALIZZATORE DI SEQUENZE NUCLEOTIDICHE</v>
          </cell>
          <cell r="C3254" t="str">
            <v>ILLUMINA INC</v>
          </cell>
          <cell r="D3254" t="str">
            <v>NEXT SEQ 550</v>
          </cell>
          <cell r="E3254" t="str">
            <v>NB551049</v>
          </cell>
          <cell r="F3254" t="str">
            <v>SINGOLA</v>
          </cell>
          <cell r="G3254">
            <v>2022034</v>
          </cell>
          <cell r="I3254" t="str">
            <v>S.PIETRO</v>
          </cell>
          <cell r="J3254" t="str">
            <v>CENTRO GENETICA</v>
          </cell>
          <cell r="K3254" t="str">
            <v>CENTRO GENETICA</v>
          </cell>
          <cell r="L3254" t="str">
            <v>CENTRO GENETICA</v>
          </cell>
          <cell r="M3254" t="str">
            <v>SINGOLA</v>
          </cell>
          <cell r="N3254" t="str">
            <v>2022034</v>
          </cell>
          <cell r="P3254" t="str">
            <v>BIENNALE (NON DI NS COMPETENZA)</v>
          </cell>
          <cell r="Q3254" t="str">
            <v>ANNUALE (NON DI NS COMPETENZA)</v>
          </cell>
          <cell r="R3254" t="str">
            <v>NON PREVISTO</v>
          </cell>
          <cell r="T3254" t="str">
            <v>NON PREVISTO</v>
          </cell>
          <cell r="U3254">
            <v>0</v>
          </cell>
          <cell r="V3254">
            <v>0</v>
          </cell>
          <cell r="W3254">
            <v>0</v>
          </cell>
          <cell r="X3254">
            <v>0</v>
          </cell>
          <cell r="Y3254" t="str">
            <v>NON PREVISTO</v>
          </cell>
          <cell r="Z3254">
            <v>0</v>
          </cell>
          <cell r="AA3254">
            <v>0</v>
          </cell>
          <cell r="AB3254">
            <v>0</v>
          </cell>
          <cell r="AC3254">
            <v>0</v>
          </cell>
          <cell r="AD3254" t="str">
            <v>NON PREVISTO</v>
          </cell>
          <cell r="AE3254" t="str">
            <v>NON PREVISTO</v>
          </cell>
          <cell r="AF3254" t="str">
            <v>NON PREVISTO</v>
          </cell>
          <cell r="AG3254" t="str">
            <v>NON PREVISTO</v>
          </cell>
          <cell r="AH3254" t="str">
            <v>NON PREVISTO</v>
          </cell>
        </row>
        <row r="3255">
          <cell r="A3255">
            <v>2022037</v>
          </cell>
          <cell r="B3255" t="str">
            <v>TELECAMERA</v>
          </cell>
          <cell r="C3255" t="str">
            <v>CONMED CORP</v>
          </cell>
          <cell r="D3255" t="str">
            <v>TESTINA TELECAMERA 4K 3MOS EYECUP  (AV41CHE)</v>
          </cell>
          <cell r="E3255" t="str">
            <v>20210456</v>
          </cell>
          <cell r="I3255" t="str">
            <v>S.PIETRO</v>
          </cell>
          <cell r="J3255" t="str">
            <v>BLOCCO OPERATORIO NUOVO/ORT.VASC.</v>
          </cell>
          <cell r="K3255" t="str">
            <v>BLOCCO OPERATORIO NUOVO/ORT.VASC.</v>
          </cell>
          <cell r="L3255" t="str">
            <v>NON TROVATO</v>
          </cell>
          <cell r="P3255" t="str">
            <v>ANNUALE</v>
          </cell>
          <cell r="Q3255" t="str">
            <v>ANNUALE (NON DI NS COMPETENZA)</v>
          </cell>
          <cell r="R3255" t="str">
            <v>NON PREVISTO</v>
          </cell>
          <cell r="T3255" t="str">
            <v>DA FARE</v>
          </cell>
          <cell r="U3255">
            <v>0</v>
          </cell>
          <cell r="V3255">
            <v>0</v>
          </cell>
          <cell r="W3255">
            <v>0</v>
          </cell>
          <cell r="X3255">
            <v>0</v>
          </cell>
          <cell r="Y3255" t="str">
            <v>NON PREVISTO</v>
          </cell>
          <cell r="Z3255">
            <v>0</v>
          </cell>
          <cell r="AA3255">
            <v>0</v>
          </cell>
          <cell r="AB3255">
            <v>0</v>
          </cell>
          <cell r="AC3255">
            <v>0</v>
          </cell>
          <cell r="AD3255" t="str">
            <v>NON PREVISTO</v>
          </cell>
          <cell r="AE3255" t="str">
            <v>NON PREVISTO</v>
          </cell>
          <cell r="AF3255" t="str">
            <v>NON PREVISTO</v>
          </cell>
          <cell r="AG3255" t="str">
            <v>NON PREVISTO</v>
          </cell>
          <cell r="AH3255" t="str">
            <v>NON PREVISTO</v>
          </cell>
        </row>
        <row r="3256">
          <cell r="A3256">
            <v>2022040</v>
          </cell>
          <cell r="B3256" t="str">
            <v>MANIPOLO MOTORIZZATO PER CHIRURGIA ORTOPEDICA</v>
          </cell>
          <cell r="C3256" t="str">
            <v>CONMED CORP</v>
          </cell>
          <cell r="D3256" t="str">
            <v>SHAVER D4240</v>
          </cell>
          <cell r="E3256" t="str">
            <v>LAA17751</v>
          </cell>
          <cell r="I3256" t="str">
            <v>S.PIETRO</v>
          </cell>
          <cell r="J3256" t="str">
            <v>BLOCCO OPERATORIO NUOVO/ORT.VASC.</v>
          </cell>
          <cell r="K3256" t="str">
            <v>BLOCCO OPERATORIO NUOVO/ORT.VASC.</v>
          </cell>
          <cell r="L3256" t="str">
            <v>BLOCCO OPERATORIO NUOVO/ORT.VASC.</v>
          </cell>
          <cell r="P3256" t="str">
            <v>ANNUALE (NON DI NS COMPETENZA)</v>
          </cell>
          <cell r="Q3256" t="str">
            <v>ANNUALE (NON DI NS COMPETENZA)</v>
          </cell>
          <cell r="R3256" t="str">
            <v>NON PREVISTO</v>
          </cell>
          <cell r="T3256" t="str">
            <v>NON PREVISTO</v>
          </cell>
          <cell r="U3256">
            <v>0</v>
          </cell>
          <cell r="V3256">
            <v>0</v>
          </cell>
          <cell r="W3256">
            <v>0</v>
          </cell>
          <cell r="X3256">
            <v>0</v>
          </cell>
          <cell r="Y3256" t="str">
            <v>NON PREVISTO</v>
          </cell>
          <cell r="Z3256">
            <v>0</v>
          </cell>
          <cell r="AA3256">
            <v>0</v>
          </cell>
          <cell r="AB3256">
            <v>0</v>
          </cell>
          <cell r="AC3256">
            <v>0</v>
          </cell>
          <cell r="AD3256" t="str">
            <v>NON PREVISTO</v>
          </cell>
          <cell r="AE3256" t="str">
            <v>NON PREVISTO</v>
          </cell>
          <cell r="AF3256" t="str">
            <v>NON PREVISTO</v>
          </cell>
          <cell r="AG3256" t="str">
            <v>NON PREVISTO</v>
          </cell>
          <cell r="AH3256" t="str">
            <v>NON PREVISTO</v>
          </cell>
        </row>
        <row r="3257">
          <cell r="A3257">
            <v>2022041</v>
          </cell>
          <cell r="B3257" t="str">
            <v>MANIPOLO MOTORIZZATO PER CHIRURGIA ORTOPEDICA</v>
          </cell>
          <cell r="C3257" t="str">
            <v>CONMED CORP</v>
          </cell>
          <cell r="D3257" t="str">
            <v>SHAVER D4240</v>
          </cell>
          <cell r="E3257" t="str">
            <v>LAA17746</v>
          </cell>
          <cell r="I3257" t="str">
            <v>S.PIETRO</v>
          </cell>
          <cell r="J3257" t="str">
            <v>BLOCCO OPERATORIO NUOVO/ORT.VASC.</v>
          </cell>
          <cell r="K3257" t="str">
            <v>BLOCCO OPERATORIO NUOVO/ORT.VASC.</v>
          </cell>
          <cell r="L3257" t="str">
            <v>BLOCCO OPERATORIO NUOVO/ORT.VASC.</v>
          </cell>
          <cell r="P3257" t="str">
            <v>ANNUALE (NON DI NS COMPETENZA)</v>
          </cell>
          <cell r="Q3257" t="str">
            <v>ANNUALE (NON DI NS COMPETENZA)</v>
          </cell>
          <cell r="R3257" t="str">
            <v>NON PREVISTO</v>
          </cell>
          <cell r="T3257" t="str">
            <v>NON PREVISTO</v>
          </cell>
          <cell r="U3257">
            <v>0</v>
          </cell>
          <cell r="V3257">
            <v>0</v>
          </cell>
          <cell r="W3257">
            <v>0</v>
          </cell>
          <cell r="X3257">
            <v>0</v>
          </cell>
          <cell r="Y3257" t="str">
            <v>NON PREVISTO</v>
          </cell>
          <cell r="Z3257">
            <v>0</v>
          </cell>
          <cell r="AA3257">
            <v>0</v>
          </cell>
          <cell r="AB3257">
            <v>0</v>
          </cell>
          <cell r="AC3257">
            <v>0</v>
          </cell>
          <cell r="AD3257" t="str">
            <v>NON PREVISTO</v>
          </cell>
          <cell r="AE3257" t="str">
            <v>NON PREVISTO</v>
          </cell>
          <cell r="AF3257" t="str">
            <v>NON PREVISTO</v>
          </cell>
          <cell r="AG3257" t="str">
            <v>NON PREVISTO</v>
          </cell>
          <cell r="AH3257" t="str">
            <v>NON PREVISTO</v>
          </cell>
        </row>
        <row r="3258">
          <cell r="A3258">
            <v>2022042</v>
          </cell>
          <cell r="B3258" t="str">
            <v>PEDALIERA PER SISTEMA MOTORIZZATO PER CHIRURGIA</v>
          </cell>
          <cell r="C3258" t="str">
            <v>CONMED CORP</v>
          </cell>
          <cell r="D3258" t="str">
            <v>C9863</v>
          </cell>
          <cell r="E3258" t="str">
            <v>20210537</v>
          </cell>
          <cell r="I3258" t="str">
            <v>S.PIETRO</v>
          </cell>
          <cell r="J3258" t="str">
            <v>BLOCCO OPERATORIO NUOVO/ORT.VASC.</v>
          </cell>
          <cell r="K3258" t="str">
            <v>BLOCCO OPERATORIO NUOVO/ORT.VASC.</v>
          </cell>
          <cell r="L3258" t="str">
            <v>NON TROVATO</v>
          </cell>
          <cell r="P3258" t="str">
            <v>ANNUALE</v>
          </cell>
          <cell r="Q3258" t="str">
            <v>ANNUALE (NON DI NS COMPETENZA)</v>
          </cell>
          <cell r="R3258" t="str">
            <v>NON PREVISTO</v>
          </cell>
          <cell r="T3258" t="str">
            <v>DA FARE</v>
          </cell>
          <cell r="U3258">
            <v>0</v>
          </cell>
          <cell r="V3258">
            <v>0</v>
          </cell>
          <cell r="W3258">
            <v>0</v>
          </cell>
          <cell r="X3258">
            <v>0</v>
          </cell>
          <cell r="Y3258" t="str">
            <v>NON PREVISTO</v>
          </cell>
          <cell r="Z3258">
            <v>0</v>
          </cell>
          <cell r="AA3258">
            <v>0</v>
          </cell>
          <cell r="AB3258">
            <v>0</v>
          </cell>
          <cell r="AC3258" t="str">
            <v>VERIFICATA CON APP.PADRE</v>
          </cell>
          <cell r="AD3258" t="str">
            <v>NON PREVISTO</v>
          </cell>
          <cell r="AE3258" t="str">
            <v>NON PREVISTO</v>
          </cell>
          <cell r="AF3258" t="str">
            <v>NON PREVISTO</v>
          </cell>
          <cell r="AG3258" t="str">
            <v>NON PREVISTO</v>
          </cell>
          <cell r="AH3258" t="str">
            <v>NON PREVISTO</v>
          </cell>
        </row>
        <row r="3259">
          <cell r="A3259">
            <v>2022043</v>
          </cell>
          <cell r="B3259" t="str">
            <v>PEDALIERA PER ELETTROBISTURI</v>
          </cell>
          <cell r="C3259" t="str">
            <v>CONMED CORP</v>
          </cell>
          <cell r="D3259" t="str">
            <v>AES FC</v>
          </cell>
          <cell r="E3259" t="str">
            <v>2021122496</v>
          </cell>
          <cell r="I3259" t="str">
            <v>S.PIETRO</v>
          </cell>
          <cell r="J3259" t="str">
            <v>BLOCCO OPERATORIO NUOVO/ORT.VASC.</v>
          </cell>
          <cell r="K3259" t="str">
            <v>BLOCCO OPERATORIO NUOVO/ORT.VASC.</v>
          </cell>
          <cell r="L3259" t="str">
            <v>NON TROVATO</v>
          </cell>
          <cell r="P3259" t="str">
            <v>ANNUALE</v>
          </cell>
          <cell r="Q3259" t="str">
            <v>ANNUALE (NON DI NS COMPETENZA)</v>
          </cell>
          <cell r="R3259" t="str">
            <v>NON PREVISTO</v>
          </cell>
          <cell r="T3259" t="str">
            <v>DA FARE</v>
          </cell>
          <cell r="U3259">
            <v>0</v>
          </cell>
          <cell r="V3259">
            <v>0</v>
          </cell>
          <cell r="W3259">
            <v>0</v>
          </cell>
          <cell r="X3259">
            <v>0</v>
          </cell>
          <cell r="Y3259" t="str">
            <v>NON PREVISTO</v>
          </cell>
          <cell r="Z3259">
            <v>0</v>
          </cell>
          <cell r="AA3259">
            <v>0</v>
          </cell>
          <cell r="AB3259">
            <v>0</v>
          </cell>
          <cell r="AC3259" t="str">
            <v>VERIFICATA CON APP.PADRE</v>
          </cell>
          <cell r="AD3259" t="str">
            <v>NON PREVISTO</v>
          </cell>
          <cell r="AE3259" t="str">
            <v>NON PREVISTO</v>
          </cell>
          <cell r="AF3259" t="str">
            <v>NON PREVISTO</v>
          </cell>
          <cell r="AG3259" t="str">
            <v>NON PREVISTO</v>
          </cell>
          <cell r="AH3259" t="str">
            <v>NON PREVISTO</v>
          </cell>
        </row>
        <row r="3260">
          <cell r="A3260">
            <v>2022045</v>
          </cell>
          <cell r="B3260" t="str">
            <v>CISTOSCOPIO OTTICA RIGIDA</v>
          </cell>
          <cell r="C3260" t="str">
            <v>STORZ KARL GMBH &amp; CO KG</v>
          </cell>
          <cell r="D3260" t="str">
            <v>27005 AA 0° 4 MM</v>
          </cell>
          <cell r="E3260" t="str">
            <v>120XSG</v>
          </cell>
          <cell r="F3260" t="str">
            <v>SINGOLA</v>
          </cell>
          <cell r="G3260">
            <v>2022045</v>
          </cell>
          <cell r="I3260" t="str">
            <v>S.PIETRO</v>
          </cell>
          <cell r="J3260" t="str">
            <v>BLOCCO OPERATORIO</v>
          </cell>
          <cell r="K3260" t="str">
            <v>BLOCCO OPERATORIO</v>
          </cell>
          <cell r="L3260" t="str">
            <v>BLOCCO OPERATORIO</v>
          </cell>
          <cell r="M3260" t="str">
            <v>SINGOLA</v>
          </cell>
          <cell r="N3260">
            <v>2022045</v>
          </cell>
          <cell r="P3260" t="str">
            <v>NON PREVISTO</v>
          </cell>
          <cell r="Q3260" t="str">
            <v>NON PREVISTO</v>
          </cell>
          <cell r="R3260" t="str">
            <v>NON PREVISTO</v>
          </cell>
          <cell r="T3260" t="str">
            <v>NON PREVISTO</v>
          </cell>
          <cell r="U3260">
            <v>0</v>
          </cell>
          <cell r="V3260">
            <v>0</v>
          </cell>
          <cell r="W3260">
            <v>0</v>
          </cell>
          <cell r="X3260">
            <v>0</v>
          </cell>
          <cell r="Y3260" t="str">
            <v>NON PREVISTO</v>
          </cell>
          <cell r="Z3260">
            <v>0</v>
          </cell>
          <cell r="AA3260">
            <v>0</v>
          </cell>
          <cell r="AB3260">
            <v>0</v>
          </cell>
          <cell r="AC3260">
            <v>0</v>
          </cell>
          <cell r="AD3260" t="str">
            <v>NON PREVISTO</v>
          </cell>
          <cell r="AE3260" t="str">
            <v>NON PREVISTO</v>
          </cell>
          <cell r="AF3260" t="str">
            <v>NON PREVISTO</v>
          </cell>
          <cell r="AG3260" t="str">
            <v>NON PREVISTO</v>
          </cell>
          <cell r="AH3260" t="str">
            <v>NON PREVISTO</v>
          </cell>
        </row>
        <row r="3261">
          <cell r="A3261">
            <v>2022046</v>
          </cell>
          <cell r="B3261" t="str">
            <v>CISTOSCOPIO OTTICA RIGIDA</v>
          </cell>
          <cell r="C3261" t="str">
            <v>OLYMPUS OPTICAL CO LTD</v>
          </cell>
          <cell r="D3261" t="str">
            <v>WA 2T 430 A 30° 4 MM</v>
          </cell>
          <cell r="E3261" t="str">
            <v>816873</v>
          </cell>
          <cell r="F3261" t="str">
            <v>SINGOLA</v>
          </cell>
          <cell r="G3261">
            <v>2022046</v>
          </cell>
          <cell r="I3261" t="str">
            <v>S.PIETRO</v>
          </cell>
          <cell r="J3261" t="str">
            <v>BLOCCO OPERATORIO</v>
          </cell>
          <cell r="K3261" t="str">
            <v>BLOCCO OPERATORIO</v>
          </cell>
          <cell r="L3261" t="str">
            <v>BLOCCO OPERATORIO</v>
          </cell>
          <cell r="M3261" t="str">
            <v>SINGOLA</v>
          </cell>
          <cell r="N3261">
            <v>2022046</v>
          </cell>
          <cell r="P3261" t="str">
            <v>NON PREVISTO</v>
          </cell>
          <cell r="Q3261" t="str">
            <v>NON PREVISTO</v>
          </cell>
          <cell r="R3261" t="str">
            <v>NON PREVISTO</v>
          </cell>
          <cell r="T3261" t="str">
            <v>NON PREVISTO</v>
          </cell>
          <cell r="U3261">
            <v>0</v>
          </cell>
          <cell r="V3261">
            <v>0</v>
          </cell>
          <cell r="W3261">
            <v>0</v>
          </cell>
          <cell r="X3261">
            <v>0</v>
          </cell>
          <cell r="Y3261" t="str">
            <v>NON PREVISTO</v>
          </cell>
          <cell r="Z3261">
            <v>0</v>
          </cell>
          <cell r="AA3261">
            <v>0</v>
          </cell>
          <cell r="AB3261">
            <v>0</v>
          </cell>
          <cell r="AC3261">
            <v>0</v>
          </cell>
          <cell r="AD3261" t="str">
            <v>NON PREVISTO</v>
          </cell>
          <cell r="AE3261" t="str">
            <v>NON PREVISTO</v>
          </cell>
          <cell r="AF3261" t="str">
            <v>NON PREVISTO</v>
          </cell>
          <cell r="AG3261" t="str">
            <v>NON PREVISTO</v>
          </cell>
          <cell r="AH3261" t="str">
            <v>NON PREVISTO</v>
          </cell>
        </row>
        <row r="3262">
          <cell r="A3262">
            <v>2022047</v>
          </cell>
          <cell r="B3262" t="str">
            <v>CISTOSCOPIO OTTICA RIGIDA</v>
          </cell>
          <cell r="C3262" t="str">
            <v>OLYMPUS OPTICAL CO LTD</v>
          </cell>
          <cell r="D3262" t="str">
            <v>WA 2T 430 A 30° 4 MM</v>
          </cell>
          <cell r="E3262" t="str">
            <v>816901</v>
          </cell>
          <cell r="F3262" t="str">
            <v>SINGOLA</v>
          </cell>
          <cell r="G3262">
            <v>2022047</v>
          </cell>
          <cell r="I3262" t="str">
            <v>S.PIETRO</v>
          </cell>
          <cell r="J3262" t="str">
            <v>BLOCCO OPERATORIO</v>
          </cell>
          <cell r="K3262" t="str">
            <v>BLOCCO OPERATORIO</v>
          </cell>
          <cell r="L3262" t="str">
            <v>BLOCCO OPERATORIO</v>
          </cell>
          <cell r="M3262" t="str">
            <v>SINGOLA</v>
          </cell>
          <cell r="N3262">
            <v>2022047</v>
          </cell>
          <cell r="P3262" t="str">
            <v>NON PREVISTO</v>
          </cell>
          <cell r="Q3262" t="str">
            <v>NON PREVISTO</v>
          </cell>
          <cell r="R3262" t="str">
            <v>NON PREVISTO</v>
          </cell>
          <cell r="T3262" t="str">
            <v>NON PREVISTO</v>
          </cell>
          <cell r="U3262">
            <v>0</v>
          </cell>
          <cell r="V3262">
            <v>0</v>
          </cell>
          <cell r="W3262">
            <v>0</v>
          </cell>
          <cell r="X3262">
            <v>0</v>
          </cell>
          <cell r="Y3262" t="str">
            <v>NON PREVISTO</v>
          </cell>
          <cell r="Z3262">
            <v>0</v>
          </cell>
          <cell r="AA3262">
            <v>0</v>
          </cell>
          <cell r="AB3262">
            <v>0</v>
          </cell>
          <cell r="AC3262">
            <v>0</v>
          </cell>
          <cell r="AD3262" t="str">
            <v>NON PREVISTO</v>
          </cell>
          <cell r="AE3262" t="str">
            <v>NON PREVISTO</v>
          </cell>
          <cell r="AF3262" t="str">
            <v>NON PREVISTO</v>
          </cell>
          <cell r="AG3262" t="str">
            <v>NON PREVISTO</v>
          </cell>
          <cell r="AH3262" t="str">
            <v>NON PREVISTO</v>
          </cell>
        </row>
        <row r="3263">
          <cell r="A3263">
            <v>2022048</v>
          </cell>
          <cell r="B3263" t="str">
            <v>ARTROSCOPIO OTTICA RIGIDA</v>
          </cell>
          <cell r="C3263" t="str">
            <v>CONMED CORP</v>
          </cell>
          <cell r="D3263" t="str">
            <v>UHD4300,4MM 30°</v>
          </cell>
          <cell r="E3263" t="str">
            <v>1763831</v>
          </cell>
          <cell r="F3263" t="str">
            <v>SINGOLA</v>
          </cell>
          <cell r="G3263">
            <v>202248</v>
          </cell>
          <cell r="I3263" t="str">
            <v>S.PIETRO</v>
          </cell>
          <cell r="J3263" t="str">
            <v>BLOCCO OPERATORIO NUOVO/ORT.VASC.</v>
          </cell>
          <cell r="K3263" t="str">
            <v>BLOCCO OPERATORIO NUOVO/ORT.VASC.</v>
          </cell>
          <cell r="L3263" t="str">
            <v>BLOCCO OPERATORIO NUOVO/ORT.VASC.</v>
          </cell>
          <cell r="M3263" t="str">
            <v>SINGOLA</v>
          </cell>
          <cell r="N3263">
            <v>202248</v>
          </cell>
          <cell r="P3263" t="str">
            <v>NON PREVISTO</v>
          </cell>
          <cell r="Q3263" t="str">
            <v>NON PREVISTO</v>
          </cell>
          <cell r="R3263" t="str">
            <v>NON PREVISTO</v>
          </cell>
          <cell r="T3263" t="str">
            <v>NON PREVISTO</v>
          </cell>
          <cell r="U3263">
            <v>0</v>
          </cell>
          <cell r="V3263">
            <v>0</v>
          </cell>
          <cell r="W3263">
            <v>0</v>
          </cell>
          <cell r="X3263">
            <v>0</v>
          </cell>
          <cell r="Y3263" t="str">
            <v>NON PREVISTO</v>
          </cell>
          <cell r="Z3263">
            <v>0</v>
          </cell>
          <cell r="AA3263">
            <v>0</v>
          </cell>
          <cell r="AB3263">
            <v>0</v>
          </cell>
          <cell r="AC3263">
            <v>0</v>
          </cell>
          <cell r="AD3263">
            <v>0</v>
          </cell>
        </row>
        <row r="3264">
          <cell r="A3264">
            <v>2022049</v>
          </cell>
          <cell r="B3264" t="str">
            <v>CISTOSCOPIO OTTICA RIGIDA</v>
          </cell>
          <cell r="C3264" t="str">
            <v>STORZ KARL GMBH &amp; CO KG</v>
          </cell>
          <cell r="D3264" t="str">
            <v>26105 AA 0° 4 MM HOPKINS II</v>
          </cell>
          <cell r="E3264" t="str">
            <v>1200NZ</v>
          </cell>
          <cell r="F3264" t="str">
            <v>SINGOLA</v>
          </cell>
          <cell r="G3264">
            <v>2022049</v>
          </cell>
          <cell r="I3264" t="str">
            <v>S.PIETRO</v>
          </cell>
          <cell r="J3264" t="str">
            <v>BLOCCO OPERATORIO</v>
          </cell>
          <cell r="K3264" t="str">
            <v>BLOCCO OPERATORIO</v>
          </cell>
          <cell r="L3264" t="str">
            <v>BLOCCO OPERATORIO</v>
          </cell>
          <cell r="M3264" t="str">
            <v>SINGOLA</v>
          </cell>
          <cell r="N3264">
            <v>2022049</v>
          </cell>
          <cell r="P3264" t="str">
            <v>NON PREVISTO</v>
          </cell>
          <cell r="Q3264" t="str">
            <v>NON PREVISTO</v>
          </cell>
          <cell r="R3264" t="str">
            <v>NON PREVISTO</v>
          </cell>
          <cell r="T3264" t="str">
            <v>NON PREVISTO</v>
          </cell>
          <cell r="U3264">
            <v>0</v>
          </cell>
          <cell r="V3264">
            <v>0</v>
          </cell>
          <cell r="W3264">
            <v>0</v>
          </cell>
          <cell r="X3264">
            <v>0</v>
          </cell>
          <cell r="Y3264" t="str">
            <v>NON PREVISTO</v>
          </cell>
          <cell r="Z3264">
            <v>0</v>
          </cell>
          <cell r="AA3264">
            <v>0</v>
          </cell>
          <cell r="AB3264">
            <v>0</v>
          </cell>
          <cell r="AC3264">
            <v>0</v>
          </cell>
          <cell r="AD3264" t="str">
            <v>NON PREVISTO</v>
          </cell>
          <cell r="AE3264" t="str">
            <v>NON PREVISTO</v>
          </cell>
          <cell r="AF3264" t="str">
            <v>NON PREVISTO</v>
          </cell>
          <cell r="AG3264" t="str">
            <v>NON PREVISTO</v>
          </cell>
          <cell r="AH3264" t="str">
            <v>NON PREVISTO</v>
          </cell>
        </row>
        <row r="3265">
          <cell r="A3265">
            <v>2022053</v>
          </cell>
          <cell r="B3265" t="str">
            <v>LAPAROSCOPIO OTTICA RIGIDA</v>
          </cell>
          <cell r="C3265" t="str">
            <v>STORZ KARL GMBH &amp; CO KG</v>
          </cell>
          <cell r="D3265" t="str">
            <v>26120 BA 30° 2,9 MM</v>
          </cell>
          <cell r="E3265" t="str">
            <v>121BPJ</v>
          </cell>
          <cell r="F3265" t="str">
            <v>SINGOLA</v>
          </cell>
          <cell r="G3265">
            <v>2022053</v>
          </cell>
          <cell r="I3265" t="str">
            <v>S.PIETRO</v>
          </cell>
          <cell r="J3265" t="str">
            <v>AMB. GINECOLOGIA</v>
          </cell>
          <cell r="K3265" t="str">
            <v>AMB. GINECOLOGIA</v>
          </cell>
          <cell r="L3265" t="str">
            <v>AMB. GINECOLOGIA</v>
          </cell>
          <cell r="M3265" t="str">
            <v>SINGOLA</v>
          </cell>
          <cell r="N3265">
            <v>2022053</v>
          </cell>
          <cell r="P3265" t="str">
            <v>NON PREVISTO</v>
          </cell>
          <cell r="Q3265" t="str">
            <v>NON PREVISTO</v>
          </cell>
          <cell r="R3265" t="str">
            <v>NON PREVISTO</v>
          </cell>
          <cell r="T3265" t="str">
            <v>NON PREVISTO</v>
          </cell>
          <cell r="U3265">
            <v>0</v>
          </cell>
          <cell r="V3265">
            <v>0</v>
          </cell>
          <cell r="W3265">
            <v>0</v>
          </cell>
          <cell r="X3265">
            <v>0</v>
          </cell>
          <cell r="Y3265" t="str">
            <v>NON PREVISTO</v>
          </cell>
          <cell r="Z3265">
            <v>0</v>
          </cell>
          <cell r="AA3265">
            <v>0</v>
          </cell>
          <cell r="AB3265">
            <v>0</v>
          </cell>
          <cell r="AC3265">
            <v>0</v>
          </cell>
          <cell r="AD3265" t="str">
            <v>NON PREVISTO</v>
          </cell>
          <cell r="AE3265" t="str">
            <v>NON PREVISTO</v>
          </cell>
          <cell r="AF3265" t="str">
            <v>NON PREVISTO</v>
          </cell>
          <cell r="AG3265" t="str">
            <v>NON PREVISTO</v>
          </cell>
          <cell r="AH3265" t="str">
            <v>NON PREVISTO</v>
          </cell>
        </row>
        <row r="3266">
          <cell r="A3266">
            <v>2023001</v>
          </cell>
          <cell r="B3266" t="str">
            <v>ARTROSCOPIO OTTICA RIGIDA</v>
          </cell>
          <cell r="C3266" t="str">
            <v>CONMED CORP</v>
          </cell>
          <cell r="D3266" t="str">
            <v>HD4700 4MM 70°</v>
          </cell>
          <cell r="E3266" t="str">
            <v>1252270</v>
          </cell>
          <cell r="I3266" t="str">
            <v>S.PIETRO</v>
          </cell>
          <cell r="J3266" t="str">
            <v>BLOCCO OPERATORIO NUOVO/ORT.VASC.</v>
          </cell>
          <cell r="K3266" t="str">
            <v>BLOCCO OPERATORIO NUOVO/ORT.VASC.</v>
          </cell>
          <cell r="L3266" t="str">
            <v>BLOCCO OPERATORIO NUOVO/ORT.VASC.</v>
          </cell>
          <cell r="M3266" t="str">
            <v>COMPONENTE</v>
          </cell>
          <cell r="N3266">
            <v>2023001</v>
          </cell>
          <cell r="P3266" t="str">
            <v>NON PREVISTO</v>
          </cell>
          <cell r="Q3266" t="str">
            <v>NON PREVISTO</v>
          </cell>
          <cell r="R3266" t="str">
            <v>NON PREVISTO</v>
          </cell>
          <cell r="T3266" t="str">
            <v>NON PREVISTO</v>
          </cell>
          <cell r="U3266">
            <v>0</v>
          </cell>
          <cell r="V3266">
            <v>0</v>
          </cell>
          <cell r="W3266">
            <v>0</v>
          </cell>
          <cell r="X3266">
            <v>0</v>
          </cell>
          <cell r="Y3266" t="str">
            <v>NON PREVISTO</v>
          </cell>
          <cell r="Z3266">
            <v>0</v>
          </cell>
          <cell r="AA3266">
            <v>0</v>
          </cell>
          <cell r="AB3266">
            <v>0</v>
          </cell>
          <cell r="AC3266">
            <v>0</v>
          </cell>
          <cell r="AD3266">
            <v>0</v>
          </cell>
        </row>
        <row r="3267">
          <cell r="A3267">
            <v>2023005</v>
          </cell>
          <cell r="B3267" t="str">
            <v>TELECAMERA</v>
          </cell>
          <cell r="C3267" t="str">
            <v>CONMED CORP</v>
          </cell>
          <cell r="D3267" t="str">
            <v>TESTINA TELECAMERA 4K 3MOS EYECUP  (AV41CHE)</v>
          </cell>
          <cell r="E3267" t="str">
            <v>20220453</v>
          </cell>
          <cell r="I3267" t="str">
            <v>S.PIETRO</v>
          </cell>
          <cell r="J3267" t="str">
            <v>BLOCCO OPERATORIO NUOVO/ORT.VASC.</v>
          </cell>
          <cell r="K3267" t="str">
            <v>BLOCCO OPERATORIO NUOVO/ORT.VASC.</v>
          </cell>
          <cell r="L3267" t="str">
            <v>NON TROVATO</v>
          </cell>
          <cell r="P3267" t="str">
            <v>ANNUALE</v>
          </cell>
          <cell r="Q3267" t="str">
            <v>ANNUALE (NON DI NS COMPETENZA)</v>
          </cell>
          <cell r="R3267" t="str">
            <v>NON PREVISTO</v>
          </cell>
          <cell r="T3267" t="str">
            <v>DA FARE</v>
          </cell>
          <cell r="U3267">
            <v>0</v>
          </cell>
          <cell r="V3267">
            <v>0</v>
          </cell>
          <cell r="W3267">
            <v>0</v>
          </cell>
          <cell r="X3267">
            <v>0</v>
          </cell>
          <cell r="Y3267" t="str">
            <v>NON PREVISTO</v>
          </cell>
          <cell r="Z3267">
            <v>0</v>
          </cell>
          <cell r="AA3267">
            <v>0</v>
          </cell>
          <cell r="AB3267">
            <v>0</v>
          </cell>
          <cell r="AC3267">
            <v>0</v>
          </cell>
          <cell r="AD3267" t="str">
            <v>NON PREVISTO</v>
          </cell>
          <cell r="AE3267" t="str">
            <v>NON PREVISTO</v>
          </cell>
          <cell r="AF3267" t="str">
            <v>NON PREVISTO</v>
          </cell>
          <cell r="AG3267" t="str">
            <v>NON PREVISTO</v>
          </cell>
          <cell r="AH3267" t="str">
            <v>NON PREVISTO</v>
          </cell>
        </row>
        <row r="3268">
          <cell r="A3268">
            <v>2023006</v>
          </cell>
          <cell r="B3268" t="str">
            <v>MANIPOLO MOTORIZZATO PER CHIRURGIA ORTOPEDICA</v>
          </cell>
          <cell r="C3268" t="str">
            <v>CONMED CORP</v>
          </cell>
          <cell r="D3268" t="str">
            <v>SHAVER D4240</v>
          </cell>
          <cell r="E3268" t="str">
            <v>LAH19543</v>
          </cell>
          <cell r="I3268" t="str">
            <v>S.PIETRO</v>
          </cell>
          <cell r="J3268" t="str">
            <v>BLOCCO OPERATORIO NUOVO/ORT.VASC.</v>
          </cell>
          <cell r="K3268" t="str">
            <v>BLOCCO OPERATORIO NUOVO/ORT.VASC.</v>
          </cell>
          <cell r="L3268" t="str">
            <v>BLOCCO OPERATORIO NUOVO/ORT.VASC.</v>
          </cell>
          <cell r="P3268" t="str">
            <v>ANNUALE (NON DI NS COMPETENZA)</v>
          </cell>
          <cell r="Q3268" t="str">
            <v>ANNUALE (NON DI NS COMPETENZA)</v>
          </cell>
          <cell r="R3268" t="str">
            <v>NON PREVISTO</v>
          </cell>
          <cell r="T3268" t="str">
            <v>NON PREVISTO</v>
          </cell>
          <cell r="U3268">
            <v>0</v>
          </cell>
          <cell r="V3268">
            <v>0</v>
          </cell>
          <cell r="W3268">
            <v>0</v>
          </cell>
          <cell r="X3268">
            <v>0</v>
          </cell>
          <cell r="Y3268" t="str">
            <v>NON PREVISTO</v>
          </cell>
          <cell r="Z3268">
            <v>0</v>
          </cell>
          <cell r="AA3268">
            <v>0</v>
          </cell>
          <cell r="AB3268">
            <v>0</v>
          </cell>
          <cell r="AC3268">
            <v>0</v>
          </cell>
          <cell r="AD3268" t="str">
            <v>NON PREVISTO</v>
          </cell>
          <cell r="AE3268" t="str">
            <v>NON PREVISTO</v>
          </cell>
          <cell r="AF3268" t="str">
            <v>NON PREVISTO</v>
          </cell>
          <cell r="AG3268" t="str">
            <v>NON PREVISTO</v>
          </cell>
          <cell r="AH3268" t="str">
            <v>NON PREVISTO</v>
          </cell>
        </row>
        <row r="3269">
          <cell r="A3269">
            <v>2023007</v>
          </cell>
          <cell r="B3269" t="str">
            <v>MANIPOLO MOTORIZZATO PER CHIRURGIA ORTOPEDICA</v>
          </cell>
          <cell r="C3269" t="str">
            <v>CONMED CORP</v>
          </cell>
          <cell r="D3269" t="str">
            <v>SHAVER D4240</v>
          </cell>
          <cell r="E3269" t="str">
            <v>LAA19539</v>
          </cell>
          <cell r="I3269" t="str">
            <v>S.PIETRO</v>
          </cell>
          <cell r="J3269" t="str">
            <v>BLOCCO OPERATORIO NUOVO/ORT.VASC.</v>
          </cell>
          <cell r="K3269" t="str">
            <v>BLOCCO OPERATORIO NUOVO/ORT.VASC.</v>
          </cell>
          <cell r="L3269" t="str">
            <v>BLOCCO OPERATORIO NUOVO/ORT.VASC.</v>
          </cell>
          <cell r="P3269" t="str">
            <v>ANNUALE (NON DI NS COMPETENZA)</v>
          </cell>
          <cell r="Q3269" t="str">
            <v>ANNUALE (NON DI NS COMPETENZA)</v>
          </cell>
          <cell r="R3269" t="str">
            <v>NON PREVISTO</v>
          </cell>
          <cell r="T3269" t="str">
            <v>NON PREVISTO</v>
          </cell>
          <cell r="U3269">
            <v>0</v>
          </cell>
          <cell r="V3269">
            <v>0</v>
          </cell>
          <cell r="W3269">
            <v>0</v>
          </cell>
          <cell r="X3269">
            <v>0</v>
          </cell>
          <cell r="Y3269" t="str">
            <v>NON PREVISTO</v>
          </cell>
          <cell r="Z3269">
            <v>0</v>
          </cell>
          <cell r="AA3269">
            <v>0</v>
          </cell>
          <cell r="AB3269">
            <v>0</v>
          </cell>
          <cell r="AC3269">
            <v>0</v>
          </cell>
          <cell r="AD3269" t="str">
            <v>NON PREVISTO</v>
          </cell>
          <cell r="AE3269" t="str">
            <v>NON PREVISTO</v>
          </cell>
          <cell r="AF3269" t="str">
            <v>NON PREVISTO</v>
          </cell>
          <cell r="AG3269" t="str">
            <v>NON PREVISTO</v>
          </cell>
          <cell r="AH3269" t="str">
            <v>NON PREVISTO</v>
          </cell>
        </row>
        <row r="3270">
          <cell r="A3270">
            <v>2023008</v>
          </cell>
          <cell r="B3270" t="str">
            <v>TELECOMANDO</v>
          </cell>
          <cell r="C3270" t="str">
            <v>CONMED CORP</v>
          </cell>
          <cell r="D3270" t="str">
            <v>CV4040</v>
          </cell>
          <cell r="E3270" t="str">
            <v>20220140</v>
          </cell>
          <cell r="I3270" t="str">
            <v>S.PIETRO</v>
          </cell>
          <cell r="J3270" t="str">
            <v>BLOCCO OPERATORIO NUOVO/ORT.VASC.</v>
          </cell>
          <cell r="K3270" t="str">
            <v>BLOCCO OPERATORIO NUOVO/ORT.VASC.</v>
          </cell>
          <cell r="L3270" t="str">
            <v>BLOCCO OPERATORIO NUOVO/ORT.VASC.</v>
          </cell>
          <cell r="M3270" t="str">
            <v>COMPONENTE</v>
          </cell>
          <cell r="P3270" t="str">
            <v>ANNUALE CON APP PADRE</v>
          </cell>
          <cell r="Q3270" t="str">
            <v>ANNUALE (NON DI NS COMPETENZA)</v>
          </cell>
          <cell r="R3270" t="str">
            <v>NON PREVISTO</v>
          </cell>
          <cell r="T3270" t="str">
            <v>DA FARE</v>
          </cell>
          <cell r="U3270">
            <v>2023008</v>
          </cell>
          <cell r="V3270">
            <v>46276</v>
          </cell>
          <cell r="W3270" t="str">
            <v>POSITIVO</v>
          </cell>
          <cell r="X3270" t="str">
            <v>VERIFICATO CON APP PADRE</v>
          </cell>
          <cell r="Y3270" t="str">
            <v>NON PREVISTO</v>
          </cell>
          <cell r="Z3270">
            <v>0</v>
          </cell>
          <cell r="AA3270">
            <v>0</v>
          </cell>
          <cell r="AB3270">
            <v>0</v>
          </cell>
          <cell r="AC3270">
            <v>0</v>
          </cell>
          <cell r="AD3270" t="str">
            <v>NON PREVISTO</v>
          </cell>
          <cell r="AE3270" t="str">
            <v>NON PREVISTO</v>
          </cell>
          <cell r="AF3270" t="str">
            <v>NON PREVISTO</v>
          </cell>
          <cell r="AG3270" t="str">
            <v>NON PREVISTO</v>
          </cell>
          <cell r="AH3270" t="str">
            <v>NON PREVISTO</v>
          </cell>
        </row>
        <row r="3271">
          <cell r="A3271">
            <v>2023009</v>
          </cell>
          <cell r="B3271" t="str">
            <v>ARTROSCOPIO OTTICA RIGIDA</v>
          </cell>
          <cell r="C3271" t="str">
            <v>CONMED CORP</v>
          </cell>
          <cell r="D3271" t="str">
            <v>UHD4300 4mm 30°</v>
          </cell>
          <cell r="E3271" t="str">
            <v>1784749</v>
          </cell>
          <cell r="I3271" t="str">
            <v>S.PIETRO</v>
          </cell>
          <cell r="J3271" t="str">
            <v>BLOCCO OPERATORIO NUOVO/ORT.VASC.</v>
          </cell>
          <cell r="K3271" t="str">
            <v>BLOCCO OPERATORIO NUOVO/ORT.VASC.</v>
          </cell>
          <cell r="L3271" t="str">
            <v>BLOCCO OPERATORIO NUOVO/ORT.VASC.</v>
          </cell>
          <cell r="M3271" t="str">
            <v>COMPONENTE</v>
          </cell>
          <cell r="P3271" t="str">
            <v>NON PREVISTO</v>
          </cell>
          <cell r="Q3271" t="str">
            <v>NON PREVISTO</v>
          </cell>
          <cell r="R3271" t="str">
            <v>NON PREVISTO</v>
          </cell>
          <cell r="T3271" t="str">
            <v>NON PREVISTO</v>
          </cell>
          <cell r="U3271">
            <v>0</v>
          </cell>
          <cell r="V3271">
            <v>0</v>
          </cell>
          <cell r="W3271">
            <v>0</v>
          </cell>
          <cell r="X3271">
            <v>0</v>
          </cell>
          <cell r="Y3271" t="str">
            <v>NON PREVISTO</v>
          </cell>
          <cell r="Z3271">
            <v>0</v>
          </cell>
          <cell r="AA3271">
            <v>0</v>
          </cell>
          <cell r="AB3271">
            <v>0</v>
          </cell>
          <cell r="AC3271">
            <v>0</v>
          </cell>
          <cell r="AD3271">
            <v>0</v>
          </cell>
        </row>
        <row r="3272">
          <cell r="A3272">
            <v>2023012</v>
          </cell>
          <cell r="B3272" t="str">
            <v>LAPAROSCOPIO OTTICA RIGIDA</v>
          </cell>
          <cell r="C3272" t="str">
            <v>STORZ KARL GMBH &amp; CO KG</v>
          </cell>
          <cell r="D3272" t="str">
            <v>26003 BA 30° 10 MM</v>
          </cell>
          <cell r="E3272" t="str">
            <v>123T17</v>
          </cell>
          <cell r="F3272" t="str">
            <v>SINGOLA</v>
          </cell>
          <cell r="G3272">
            <v>2023012</v>
          </cell>
          <cell r="I3272" t="str">
            <v>S.PIETRO</v>
          </cell>
          <cell r="J3272" t="str">
            <v>BLOCCO OPERATORIO</v>
          </cell>
          <cell r="K3272" t="str">
            <v>BLOCCO OPERATORIO</v>
          </cell>
          <cell r="L3272" t="str">
            <v>BLOCCO OPERATORIO</v>
          </cell>
          <cell r="M3272" t="str">
            <v>SINGOLA</v>
          </cell>
          <cell r="N3272">
            <v>2023012</v>
          </cell>
          <cell r="P3272" t="str">
            <v>NON PREVISTO</v>
          </cell>
          <cell r="Q3272" t="str">
            <v>NON PREVISTO</v>
          </cell>
          <cell r="R3272" t="str">
            <v>NON PREVISTO</v>
          </cell>
          <cell r="T3272" t="str">
            <v>NON PREVISTO</v>
          </cell>
          <cell r="U3272">
            <v>0</v>
          </cell>
          <cell r="V3272">
            <v>0</v>
          </cell>
          <cell r="W3272">
            <v>0</v>
          </cell>
          <cell r="X3272">
            <v>0</v>
          </cell>
          <cell r="Y3272" t="str">
            <v>NON PREVISTO</v>
          </cell>
          <cell r="Z3272">
            <v>0</v>
          </cell>
          <cell r="AA3272">
            <v>0</v>
          </cell>
          <cell r="AB3272">
            <v>0</v>
          </cell>
          <cell r="AC3272">
            <v>0</v>
          </cell>
          <cell r="AD3272" t="str">
            <v>NON PREVISTO</v>
          </cell>
          <cell r="AE3272" t="str">
            <v>NON PREVISTO</v>
          </cell>
          <cell r="AF3272" t="str">
            <v>NON PREVISTO</v>
          </cell>
          <cell r="AG3272" t="str">
            <v>NON PREVISTO</v>
          </cell>
          <cell r="AH3272" t="str">
            <v>NON PREVISTO</v>
          </cell>
        </row>
        <row r="3273">
          <cell r="A3273">
            <v>2023013</v>
          </cell>
          <cell r="B3273" t="str">
            <v>RINOSCOPIO OTTICA RIGIDA</v>
          </cell>
          <cell r="C3273" t="str">
            <v>STORZ KARL GMBH &amp; CO KG</v>
          </cell>
          <cell r="D3273" t="str">
            <v>7230 FA 45° 4 MM</v>
          </cell>
          <cell r="E3273" t="str">
            <v>120A8X</v>
          </cell>
          <cell r="F3273" t="str">
            <v>SINGOLA</v>
          </cell>
          <cell r="G3273">
            <v>2023013</v>
          </cell>
          <cell r="I3273" t="str">
            <v>S.PIETRO</v>
          </cell>
          <cell r="J3273" t="str">
            <v>SALA OPERATORIA ORL</v>
          </cell>
          <cell r="K3273" t="str">
            <v>SALA OPERATORIA ORL</v>
          </cell>
          <cell r="L3273" t="str">
            <v>SALA OPERATORIA ORL</v>
          </cell>
          <cell r="M3273" t="str">
            <v>SINGOLA</v>
          </cell>
          <cell r="N3273">
            <v>2023013</v>
          </cell>
          <cell r="P3273" t="str">
            <v>NON PREVISTO</v>
          </cell>
          <cell r="Q3273" t="str">
            <v>NON PREVISTO</v>
          </cell>
          <cell r="R3273" t="str">
            <v>NON PREVISTO</v>
          </cell>
          <cell r="T3273" t="str">
            <v>NON PREVISTO</v>
          </cell>
          <cell r="U3273">
            <v>0</v>
          </cell>
          <cell r="V3273">
            <v>0</v>
          </cell>
          <cell r="W3273">
            <v>0</v>
          </cell>
          <cell r="X3273">
            <v>0</v>
          </cell>
          <cell r="Y3273" t="str">
            <v>NON PREVISTO</v>
          </cell>
          <cell r="Z3273">
            <v>0</v>
          </cell>
          <cell r="AA3273">
            <v>0</v>
          </cell>
          <cell r="AB3273">
            <v>0</v>
          </cell>
          <cell r="AC3273">
            <v>0</v>
          </cell>
          <cell r="AD3273" t="str">
            <v>NON PREVISTO</v>
          </cell>
          <cell r="AE3273" t="str">
            <v>NON PREVISTO</v>
          </cell>
          <cell r="AF3273" t="str">
            <v>NON PREVISTO</v>
          </cell>
          <cell r="AG3273" t="str">
            <v>NON PREVISTO</v>
          </cell>
          <cell r="AH3273" t="str">
            <v>NON PREVISTO</v>
          </cell>
        </row>
        <row r="3274">
          <cell r="A3274">
            <v>2023014</v>
          </cell>
          <cell r="B3274" t="str">
            <v>RINOSCOPIO OTTICA RIGIDA</v>
          </cell>
          <cell r="C3274" t="str">
            <v>STORZ KARL GMBH &amp; CO KG</v>
          </cell>
          <cell r="D3274" t="str">
            <v>7230 AA  0° 4 MM</v>
          </cell>
          <cell r="E3274" t="str">
            <v>121NNG</v>
          </cell>
          <cell r="F3274" t="str">
            <v>SINGOLA</v>
          </cell>
          <cell r="G3274">
            <v>2023014</v>
          </cell>
          <cell r="I3274" t="str">
            <v>S.PIETRO</v>
          </cell>
          <cell r="J3274" t="str">
            <v>SALA OPERATORIA ORL</v>
          </cell>
          <cell r="K3274" t="str">
            <v>SALA OPERATORIA ORL</v>
          </cell>
          <cell r="L3274" t="str">
            <v>SALA OPERATORIA ORL</v>
          </cell>
          <cell r="M3274" t="str">
            <v>SINGOLA</v>
          </cell>
          <cell r="N3274">
            <v>2023014</v>
          </cell>
          <cell r="P3274" t="str">
            <v>NON PREVISTO</v>
          </cell>
          <cell r="Q3274" t="str">
            <v>NON PREVISTO</v>
          </cell>
          <cell r="R3274" t="str">
            <v>NON PREVISTO</v>
          </cell>
          <cell r="T3274" t="str">
            <v>NON PREVISTO</v>
          </cell>
          <cell r="U3274">
            <v>0</v>
          </cell>
          <cell r="V3274">
            <v>0</v>
          </cell>
          <cell r="W3274">
            <v>0</v>
          </cell>
          <cell r="X3274">
            <v>0</v>
          </cell>
          <cell r="Y3274" t="str">
            <v>NON PREVISTO</v>
          </cell>
          <cell r="Z3274">
            <v>0</v>
          </cell>
          <cell r="AA3274">
            <v>0</v>
          </cell>
          <cell r="AB3274">
            <v>0</v>
          </cell>
          <cell r="AC3274">
            <v>0</v>
          </cell>
          <cell r="AD3274" t="str">
            <v>NON PREVISTO</v>
          </cell>
          <cell r="AE3274" t="str">
            <v>NON PREVISTO</v>
          </cell>
          <cell r="AF3274" t="str">
            <v>NON PREVISTO</v>
          </cell>
          <cell r="AG3274" t="str">
            <v>NON PREVISTO</v>
          </cell>
          <cell r="AH3274" t="str">
            <v>NON PREVISTO</v>
          </cell>
        </row>
        <row r="3275">
          <cell r="A3275">
            <v>2023015</v>
          </cell>
          <cell r="B3275" t="str">
            <v>SONDA CARDIOTOCOGRAFICA</v>
          </cell>
          <cell r="C3275" t="str">
            <v>EDAN INSTRUMENTS INC</v>
          </cell>
          <cell r="D3275" t="str">
            <v>SONDA FHR2 DOPPLER GIALLA 02.01.107705</v>
          </cell>
          <cell r="E3275" t="str">
            <v>H20901320026</v>
          </cell>
          <cell r="F3275" t="str">
            <v>COMPONENTE</v>
          </cell>
          <cell r="G3275">
            <v>104555</v>
          </cell>
          <cell r="I3275" t="str">
            <v>S.PIETRO</v>
          </cell>
          <cell r="J3275" t="str">
            <v>SALE TRAVAGLIO NUOVE</v>
          </cell>
          <cell r="K3275" t="str">
            <v>SALE TRAVAGLIO NUOVE</v>
          </cell>
          <cell r="L3275" t="str">
            <v>NON TROVATO</v>
          </cell>
          <cell r="P3275" t="str">
            <v>ANNUALE</v>
          </cell>
          <cell r="Q3275" t="str">
            <v>ANNUALE (NON DI NS COMPETENZA)</v>
          </cell>
          <cell r="R3275" t="str">
            <v>NON PREVISTO</v>
          </cell>
          <cell r="S3275" t="str">
            <v>MP DA FARE CMQ</v>
          </cell>
          <cell r="T3275" t="str">
            <v>DA FARE</v>
          </cell>
          <cell r="U3275">
            <v>0</v>
          </cell>
          <cell r="V3275">
            <v>0</v>
          </cell>
          <cell r="W3275">
            <v>0</v>
          </cell>
          <cell r="X3275">
            <v>0</v>
          </cell>
          <cell r="Y3275" t="str">
            <v>NON PREVISTO</v>
          </cell>
          <cell r="Z3275">
            <v>0</v>
          </cell>
          <cell r="AA3275">
            <v>0</v>
          </cell>
          <cell r="AB3275">
            <v>0</v>
          </cell>
          <cell r="AC3275">
            <v>0</v>
          </cell>
          <cell r="AD3275" t="str">
            <v>NON PREVISTO</v>
          </cell>
          <cell r="AE3275" t="str">
            <v>NON PREVISTO</v>
          </cell>
          <cell r="AF3275" t="str">
            <v>NON PREVISTO</v>
          </cell>
          <cell r="AG3275" t="str">
            <v>NON PREVISTO</v>
          </cell>
          <cell r="AH3275" t="str">
            <v>NON PREVISTO</v>
          </cell>
        </row>
        <row r="3276">
          <cell r="A3276">
            <v>2023016</v>
          </cell>
          <cell r="B3276" t="str">
            <v>SONDA CARDIOTOCOGRAFICA</v>
          </cell>
          <cell r="C3276" t="str">
            <v>EDAN INSTRUMENTS INC</v>
          </cell>
          <cell r="D3276" t="str">
            <v>SONDA FHR DOPPLER VIOLA 02.01.031528</v>
          </cell>
          <cell r="E3276" t="str">
            <v>H20901310047</v>
          </cell>
          <cell r="F3276" t="str">
            <v>COMPONENTE</v>
          </cell>
          <cell r="G3276">
            <v>104555</v>
          </cell>
          <cell r="I3276" t="str">
            <v>S.PIETRO</v>
          </cell>
          <cell r="J3276" t="str">
            <v>SALE TRAVAGLIO NUOVE</v>
          </cell>
          <cell r="K3276" t="str">
            <v>SALE TRAVAGLIO NUOVE</v>
          </cell>
          <cell r="L3276" t="str">
            <v>NON TROVATO</v>
          </cell>
          <cell r="P3276" t="str">
            <v>ANNUALE</v>
          </cell>
          <cell r="Q3276" t="str">
            <v>ANNUALE (NON DI NS COMPETENZA)</v>
          </cell>
          <cell r="R3276" t="str">
            <v>NON PREVISTO</v>
          </cell>
          <cell r="S3276" t="str">
            <v>MP DA FARE CMQ</v>
          </cell>
          <cell r="T3276" t="str">
            <v>DA FARE</v>
          </cell>
          <cell r="U3276">
            <v>0</v>
          </cell>
          <cell r="V3276">
            <v>0</v>
          </cell>
          <cell r="W3276">
            <v>0</v>
          </cell>
          <cell r="X3276">
            <v>0</v>
          </cell>
          <cell r="Y3276" t="str">
            <v>NON PREVISTO</v>
          </cell>
          <cell r="Z3276">
            <v>0</v>
          </cell>
          <cell r="AA3276">
            <v>0</v>
          </cell>
          <cell r="AB3276">
            <v>0</v>
          </cell>
          <cell r="AC3276">
            <v>0</v>
          </cell>
          <cell r="AD3276" t="str">
            <v>NON PREVISTO</v>
          </cell>
          <cell r="AE3276" t="str">
            <v>NON PREVISTO</v>
          </cell>
          <cell r="AF3276" t="str">
            <v>NON PREVISTO</v>
          </cell>
          <cell r="AG3276" t="str">
            <v>NON PREVISTO</v>
          </cell>
          <cell r="AH3276" t="str">
            <v>NON PREVISTO</v>
          </cell>
        </row>
        <row r="3277">
          <cell r="A3277">
            <v>2023017</v>
          </cell>
          <cell r="B3277" t="str">
            <v>SONDA CARDIOTOCOGRAFICA</v>
          </cell>
          <cell r="C3277" t="str">
            <v>EDAN INSTRUMENTS INC</v>
          </cell>
          <cell r="D3277" t="str">
            <v>SONDA TOCO BLU 02.01.210259</v>
          </cell>
          <cell r="E3277" t="str">
            <v>H20901930030</v>
          </cell>
          <cell r="F3277" t="str">
            <v>COMPONENTE</v>
          </cell>
          <cell r="G3277">
            <v>104555</v>
          </cell>
          <cell r="I3277" t="str">
            <v>S.PIETRO</v>
          </cell>
          <cell r="J3277" t="str">
            <v>SALE TRAVAGLIO NUOVE</v>
          </cell>
          <cell r="K3277" t="str">
            <v>SALE TRAVAGLIO NUOVE</v>
          </cell>
          <cell r="L3277" t="str">
            <v>NON TROVATO</v>
          </cell>
          <cell r="P3277" t="str">
            <v>ANNUALE</v>
          </cell>
          <cell r="Q3277" t="str">
            <v>ANNUALE (NON DI NS COMPETENZA)</v>
          </cell>
          <cell r="R3277" t="str">
            <v>NON PREVISTO</v>
          </cell>
          <cell r="S3277" t="str">
            <v>MP DA FARE CMQ</v>
          </cell>
          <cell r="T3277" t="str">
            <v>DA FARE</v>
          </cell>
          <cell r="U3277">
            <v>0</v>
          </cell>
          <cell r="V3277">
            <v>0</v>
          </cell>
          <cell r="W3277">
            <v>0</v>
          </cell>
          <cell r="X3277">
            <v>0</v>
          </cell>
          <cell r="Y3277" t="str">
            <v>NON PREVISTO</v>
          </cell>
          <cell r="Z3277">
            <v>0</v>
          </cell>
          <cell r="AA3277">
            <v>0</v>
          </cell>
          <cell r="AB3277">
            <v>0</v>
          </cell>
          <cell r="AC3277">
            <v>0</v>
          </cell>
          <cell r="AD3277" t="str">
            <v>NON PREVISTO</v>
          </cell>
          <cell r="AE3277" t="str">
            <v>NON PREVISTO</v>
          </cell>
          <cell r="AF3277" t="str">
            <v>NON PREVISTO</v>
          </cell>
          <cell r="AG3277" t="str">
            <v>NON PREVISTO</v>
          </cell>
          <cell r="AH3277" t="str">
            <v>NON PREVISTO</v>
          </cell>
        </row>
        <row r="3278">
          <cell r="A3278">
            <v>2023018</v>
          </cell>
          <cell r="B3278" t="str">
            <v>SONDA CARDIOTOCOGRAFICA</v>
          </cell>
          <cell r="C3278" t="str">
            <v>EDAN INSTRUMENTS INC</v>
          </cell>
          <cell r="D3278" t="str">
            <v>SONDA ULTRASUONI WIFI 02.01.214955</v>
          </cell>
          <cell r="E3278" t="str">
            <v>H20A00060003</v>
          </cell>
          <cell r="F3278" t="str">
            <v>COMPONENTE</v>
          </cell>
          <cell r="G3278">
            <v>104555</v>
          </cell>
          <cell r="I3278" t="str">
            <v>S.PIETRO</v>
          </cell>
          <cell r="J3278" t="str">
            <v>SALE TRAVAGLIO NUOVE</v>
          </cell>
          <cell r="K3278" t="str">
            <v>SALE TRAVAGLIO NUOVE</v>
          </cell>
          <cell r="L3278" t="str">
            <v>NON TROVATO</v>
          </cell>
          <cell r="P3278" t="str">
            <v>ANNUALE</v>
          </cell>
          <cell r="Q3278" t="str">
            <v>ANNUALE (NON DI NS COMPETENZA)</v>
          </cell>
          <cell r="R3278" t="str">
            <v>NON PREVISTO</v>
          </cell>
          <cell r="S3278" t="str">
            <v>MP DA FARE CMQ</v>
          </cell>
          <cell r="T3278" t="str">
            <v>DA FARE</v>
          </cell>
          <cell r="U3278">
            <v>0</v>
          </cell>
          <cell r="V3278">
            <v>0</v>
          </cell>
          <cell r="W3278">
            <v>0</v>
          </cell>
          <cell r="X3278">
            <v>0</v>
          </cell>
          <cell r="Y3278" t="str">
            <v>NON PREVISTO</v>
          </cell>
          <cell r="Z3278">
            <v>0</v>
          </cell>
          <cell r="AA3278">
            <v>0</v>
          </cell>
          <cell r="AB3278">
            <v>0</v>
          </cell>
          <cell r="AC3278">
            <v>0</v>
          </cell>
          <cell r="AD3278" t="str">
            <v>NON PREVISTO</v>
          </cell>
          <cell r="AE3278" t="str">
            <v>NON PREVISTO</v>
          </cell>
          <cell r="AF3278" t="str">
            <v>NON PREVISTO</v>
          </cell>
          <cell r="AG3278" t="str">
            <v>NON PREVISTO</v>
          </cell>
          <cell r="AH3278" t="str">
            <v>NON PREVISTO</v>
          </cell>
        </row>
        <row r="3279">
          <cell r="A3279">
            <v>2023019</v>
          </cell>
          <cell r="B3279" t="str">
            <v>SONDA CARDIOTOCOGRAFICA</v>
          </cell>
          <cell r="C3279" t="str">
            <v>EDAN INSTRUMENTS INC</v>
          </cell>
          <cell r="D3279" t="str">
            <v>SONDA ULTRASUONI WIFI 02.01.214955</v>
          </cell>
          <cell r="E3279" t="str">
            <v>H20A00060019</v>
          </cell>
          <cell r="F3279" t="str">
            <v>COMPONENTE</v>
          </cell>
          <cell r="G3279">
            <v>104555</v>
          </cell>
          <cell r="I3279" t="str">
            <v>S.PIETRO</v>
          </cell>
          <cell r="J3279" t="str">
            <v>SALE TRAVAGLIO NUOVE</v>
          </cell>
          <cell r="K3279" t="str">
            <v>SALA TRAVAGLIO</v>
          </cell>
          <cell r="L3279" t="str">
            <v>SALA TRAVAGLIO</v>
          </cell>
          <cell r="M3279" t="str">
            <v>COMPONENTE</v>
          </cell>
          <cell r="N3279">
            <v>104555</v>
          </cell>
          <cell r="P3279" t="str">
            <v>ANNUALE</v>
          </cell>
          <cell r="Q3279" t="str">
            <v>ANNUALE (NON DI NS COMPETENZA)</v>
          </cell>
          <cell r="R3279" t="str">
            <v>NON PREVISTO</v>
          </cell>
          <cell r="S3279" t="str">
            <v>MP DA FARE CMQ</v>
          </cell>
          <cell r="T3279" t="str">
            <v>DA FARE</v>
          </cell>
          <cell r="U3279" t="str">
            <v>4555</v>
          </cell>
          <cell r="V3279">
            <v>46248</v>
          </cell>
          <cell r="W3279" t="str">
            <v>POSITIVO</v>
          </cell>
          <cell r="X3279" t="str">
            <v>VERIFICATO CON APP PADRE</v>
          </cell>
          <cell r="Y3279" t="str">
            <v>MP DA FARE CMQ</v>
          </cell>
          <cell r="Z3279" t="str">
            <v>3019</v>
          </cell>
          <cell r="AA3279">
            <v>0</v>
          </cell>
          <cell r="AB3279" t="str">
            <v>POSITIVO</v>
          </cell>
          <cell r="AC3279">
            <v>0</v>
          </cell>
          <cell r="AD3279" t="str">
            <v>NON PREVISTO</v>
          </cell>
          <cell r="AE3279" t="str">
            <v>NON PREVISTO</v>
          </cell>
          <cell r="AF3279" t="str">
            <v>NON PREVISTO</v>
          </cell>
          <cell r="AG3279" t="str">
            <v>NON PREVISTO</v>
          </cell>
          <cell r="AH3279" t="str">
            <v>NON PREVISTO</v>
          </cell>
        </row>
        <row r="3280">
          <cell r="A3280">
            <v>2023020</v>
          </cell>
          <cell r="B3280" t="str">
            <v>SONDA CARDIOTOCOGRAFICA</v>
          </cell>
          <cell r="C3280" t="str">
            <v>EDAN INSTRUMENTS INC</v>
          </cell>
          <cell r="D3280" t="str">
            <v>SONDA TOCO T WIFI 02.01.214956</v>
          </cell>
          <cell r="E3280" t="str">
            <v>H20902160027</v>
          </cell>
          <cell r="F3280" t="str">
            <v>COMPONENTE</v>
          </cell>
          <cell r="G3280">
            <v>104555</v>
          </cell>
          <cell r="I3280" t="str">
            <v>S.PIETRO</v>
          </cell>
          <cell r="J3280" t="str">
            <v>SALE TRAVAGLIO NUOVE</v>
          </cell>
          <cell r="K3280" t="str">
            <v>SALE TRAVAGLIO NUOVE</v>
          </cell>
          <cell r="L3280" t="str">
            <v>NON TROVATO</v>
          </cell>
          <cell r="P3280" t="str">
            <v>ANNUALE</v>
          </cell>
          <cell r="Q3280" t="str">
            <v>ANNUALE (NON DI NS COMPETENZA)</v>
          </cell>
          <cell r="R3280" t="str">
            <v>NON PREVISTO</v>
          </cell>
          <cell r="S3280" t="str">
            <v>MP DA FARE CMQ</v>
          </cell>
          <cell r="T3280" t="str">
            <v>DA FARE</v>
          </cell>
          <cell r="U3280">
            <v>0</v>
          </cell>
          <cell r="V3280">
            <v>0</v>
          </cell>
          <cell r="W3280">
            <v>0</v>
          </cell>
          <cell r="X3280">
            <v>0</v>
          </cell>
          <cell r="Y3280" t="str">
            <v>NON PREVISTO</v>
          </cell>
          <cell r="Z3280">
            <v>0</v>
          </cell>
          <cell r="AA3280">
            <v>0</v>
          </cell>
          <cell r="AB3280">
            <v>0</v>
          </cell>
          <cell r="AC3280">
            <v>0</v>
          </cell>
          <cell r="AD3280" t="str">
            <v>NON PREVISTO</v>
          </cell>
          <cell r="AE3280" t="str">
            <v>NON PREVISTO</v>
          </cell>
          <cell r="AF3280" t="str">
            <v>NON PREVISTO</v>
          </cell>
          <cell r="AG3280" t="str">
            <v>NON PREVISTO</v>
          </cell>
          <cell r="AH3280" t="str">
            <v>NON PREVISTO</v>
          </cell>
        </row>
        <row r="3281">
          <cell r="A3281">
            <v>2023021</v>
          </cell>
          <cell r="B3281" t="str">
            <v>SONDA CARDIOTOCOGRAFICA</v>
          </cell>
          <cell r="C3281" t="str">
            <v>EDAN INSTRUMENTS INC</v>
          </cell>
          <cell r="D3281" t="str">
            <v>SONDA FHR2 DOPPLER GIALLA 02.01.107705</v>
          </cell>
          <cell r="E3281" t="str">
            <v>H20901320018</v>
          </cell>
          <cell r="F3281" t="str">
            <v>COMPONENTE</v>
          </cell>
          <cell r="G3281">
            <v>104554</v>
          </cell>
          <cell r="I3281" t="str">
            <v>S.PIETRO</v>
          </cell>
          <cell r="J3281" t="str">
            <v>SALE TRAVAGLIO NUOVE</v>
          </cell>
          <cell r="K3281" t="str">
            <v>SALE TRAVAGLIO NUOVE</v>
          </cell>
          <cell r="L3281" t="str">
            <v>SALA TRAVAGLIO NUOVE</v>
          </cell>
          <cell r="M3281" t="str">
            <v>COMPONENTE</v>
          </cell>
          <cell r="N3281" t="str">
            <v>104554</v>
          </cell>
          <cell r="P3281" t="str">
            <v>ANNUALE</v>
          </cell>
          <cell r="Q3281" t="str">
            <v>ANNUALE (NON DI NS COMPETENZA)</v>
          </cell>
          <cell r="R3281" t="str">
            <v>NON PREVISTO</v>
          </cell>
          <cell r="S3281" t="str">
            <v>MP DA FARE CMQ</v>
          </cell>
          <cell r="T3281" t="str">
            <v>DA FARE</v>
          </cell>
          <cell r="U3281">
            <v>2023021</v>
          </cell>
          <cell r="V3281">
            <v>46251</v>
          </cell>
          <cell r="W3281" t="str">
            <v>POSITIVO</v>
          </cell>
          <cell r="X3281">
            <v>0</v>
          </cell>
          <cell r="Y3281" t="str">
            <v>NON PREVISTO</v>
          </cell>
          <cell r="Z3281">
            <v>2023021</v>
          </cell>
          <cell r="AA3281">
            <v>46252</v>
          </cell>
          <cell r="AB3281" t="str">
            <v>POSITIVO</v>
          </cell>
          <cell r="AC3281">
            <v>0</v>
          </cell>
          <cell r="AD3281" t="str">
            <v>NON PREVISTO</v>
          </cell>
          <cell r="AE3281" t="str">
            <v>NON PREVISTO</v>
          </cell>
          <cell r="AF3281" t="str">
            <v>NON PREVISTO</v>
          </cell>
          <cell r="AG3281" t="str">
            <v>NON PREVISTO</v>
          </cell>
          <cell r="AH3281" t="str">
            <v>NON PREVISTO</v>
          </cell>
        </row>
        <row r="3282">
          <cell r="A3282">
            <v>2023022</v>
          </cell>
          <cell r="B3282" t="str">
            <v>SONDA CARDIOTOCOGRAFICA</v>
          </cell>
          <cell r="C3282" t="str">
            <v>EDAN INSTRUMENTS INC</v>
          </cell>
          <cell r="D3282" t="str">
            <v>SONDA FHR DOPPLER VIOLA 02.01.031528</v>
          </cell>
          <cell r="E3282" t="str">
            <v>H20901310016</v>
          </cell>
          <cell r="F3282" t="str">
            <v>COMPONENTE</v>
          </cell>
          <cell r="G3282">
            <v>104554</v>
          </cell>
          <cell r="I3282" t="str">
            <v>S.PIETRO</v>
          </cell>
          <cell r="J3282" t="str">
            <v>SALE TRAVAGLIO NUOVE</v>
          </cell>
          <cell r="K3282" t="str">
            <v>SALE TRAVAGLIO NUOVE</v>
          </cell>
          <cell r="L3282" t="str">
            <v>SALA TRAVAGLIO NUOVE</v>
          </cell>
          <cell r="M3282" t="str">
            <v>COMPONENTE</v>
          </cell>
          <cell r="N3282" t="str">
            <v>104554</v>
          </cell>
          <cell r="P3282" t="str">
            <v>ANNUALE</v>
          </cell>
          <cell r="Q3282" t="str">
            <v>ANNUALE (NON DI NS COMPETENZA)</v>
          </cell>
          <cell r="R3282" t="str">
            <v>NON PREVISTO</v>
          </cell>
          <cell r="S3282" t="str">
            <v>MP DA FARE CMQ</v>
          </cell>
          <cell r="T3282" t="str">
            <v>DA FARE</v>
          </cell>
          <cell r="U3282">
            <v>2023022</v>
          </cell>
          <cell r="V3282">
            <v>46251</v>
          </cell>
          <cell r="W3282" t="str">
            <v>POSITIVO</v>
          </cell>
          <cell r="X3282">
            <v>0</v>
          </cell>
          <cell r="Y3282" t="str">
            <v>NON PREVISTO</v>
          </cell>
          <cell r="Z3282">
            <v>2023022</v>
          </cell>
          <cell r="AA3282">
            <v>46252</v>
          </cell>
          <cell r="AB3282" t="str">
            <v>POSITIVO</v>
          </cell>
          <cell r="AC3282">
            <v>0</v>
          </cell>
          <cell r="AD3282" t="str">
            <v>NON PREVISTO</v>
          </cell>
          <cell r="AE3282" t="str">
            <v>NON PREVISTO</v>
          </cell>
          <cell r="AF3282" t="str">
            <v>NON PREVISTO</v>
          </cell>
          <cell r="AG3282" t="str">
            <v>NON PREVISTO</v>
          </cell>
          <cell r="AH3282" t="str">
            <v>NON PREVISTO</v>
          </cell>
        </row>
        <row r="3283">
          <cell r="A3283">
            <v>2023023</v>
          </cell>
          <cell r="B3283" t="str">
            <v>SONDA CARDIOTOCOGRAFICA</v>
          </cell>
          <cell r="C3283" t="str">
            <v>EDAN INSTRUMENTS INC</v>
          </cell>
          <cell r="D3283" t="str">
            <v>SONDA TOCO BLU 02.01.210259</v>
          </cell>
          <cell r="E3283" t="str">
            <v>H20901930036</v>
          </cell>
          <cell r="F3283" t="str">
            <v>COMPONENTE</v>
          </cell>
          <cell r="G3283">
            <v>104554</v>
          </cell>
          <cell r="I3283" t="str">
            <v>S.PIETRO</v>
          </cell>
          <cell r="J3283" t="str">
            <v>SALE TRAVAGLIO NUOVE</v>
          </cell>
          <cell r="K3283" t="str">
            <v>SALE TRAVAGLIO NUOVE</v>
          </cell>
          <cell r="L3283" t="str">
            <v>SALA TRAVAGLIO NUOVE</v>
          </cell>
          <cell r="M3283" t="str">
            <v>COMPONENTE</v>
          </cell>
          <cell r="N3283" t="str">
            <v>104554</v>
          </cell>
          <cell r="P3283" t="str">
            <v>ANNUALE</v>
          </cell>
          <cell r="Q3283" t="str">
            <v>ANNUALE (NON DI NS COMPETENZA)</v>
          </cell>
          <cell r="R3283" t="str">
            <v>NON PREVISTO</v>
          </cell>
          <cell r="S3283" t="str">
            <v>MP DA FARE CMQ</v>
          </cell>
          <cell r="T3283" t="str">
            <v>DA FARE</v>
          </cell>
          <cell r="U3283">
            <v>2023023</v>
          </cell>
          <cell r="V3283">
            <v>46251</v>
          </cell>
          <cell r="W3283" t="str">
            <v>POSITIVO</v>
          </cell>
          <cell r="X3283">
            <v>0</v>
          </cell>
          <cell r="Y3283" t="str">
            <v>NON PREVISTO</v>
          </cell>
          <cell r="Z3283">
            <v>2023023</v>
          </cell>
          <cell r="AA3283">
            <v>46252</v>
          </cell>
          <cell r="AB3283" t="str">
            <v>POSITIVO</v>
          </cell>
          <cell r="AC3283">
            <v>0</v>
          </cell>
          <cell r="AD3283" t="str">
            <v>NON PREVISTO</v>
          </cell>
          <cell r="AE3283" t="str">
            <v>NON PREVISTO</v>
          </cell>
          <cell r="AF3283" t="str">
            <v>NON PREVISTO</v>
          </cell>
          <cell r="AG3283" t="str">
            <v>NON PREVISTO</v>
          </cell>
          <cell r="AH3283" t="str">
            <v>NON PREVISTO</v>
          </cell>
        </row>
        <row r="3284">
          <cell r="A3284">
            <v>2023024</v>
          </cell>
          <cell r="B3284" t="str">
            <v>SONDA CARDIOTOCOGRAFICA</v>
          </cell>
          <cell r="C3284" t="str">
            <v>EDAN INSTRUMENTS INC</v>
          </cell>
          <cell r="D3284" t="str">
            <v>SONDA ULTRASUONI WIFI 02.01.214955</v>
          </cell>
          <cell r="E3284" t="str">
            <v>H20A00060018</v>
          </cell>
          <cell r="F3284" t="str">
            <v>COMPONENTE</v>
          </cell>
          <cell r="G3284">
            <v>104554</v>
          </cell>
          <cell r="I3284" t="str">
            <v>S.PIETRO</v>
          </cell>
          <cell r="J3284" t="str">
            <v>SALE TRAVAGLIO NUOVE</v>
          </cell>
          <cell r="K3284" t="str">
            <v>SALE TRAVAGLIO NUOVE</v>
          </cell>
          <cell r="L3284" t="str">
            <v>SALA TRAVAGLIO NUOVE</v>
          </cell>
          <cell r="M3284" t="str">
            <v>COMPONENTE</v>
          </cell>
          <cell r="N3284" t="str">
            <v>104554</v>
          </cell>
          <cell r="P3284" t="str">
            <v>ANNUALE</v>
          </cell>
          <cell r="Q3284" t="str">
            <v>ANNUALE (NON DI NS COMPETENZA)</v>
          </cell>
          <cell r="R3284" t="str">
            <v>NON PREVISTO</v>
          </cell>
          <cell r="S3284" t="str">
            <v>MP DA FARE CMQ</v>
          </cell>
          <cell r="T3284" t="str">
            <v>DA FARE</v>
          </cell>
          <cell r="U3284">
            <v>2023024</v>
          </cell>
          <cell r="V3284">
            <v>46251</v>
          </cell>
          <cell r="W3284" t="str">
            <v>POSITIVO</v>
          </cell>
          <cell r="X3284">
            <v>0</v>
          </cell>
          <cell r="Y3284" t="str">
            <v>NON PREVISTO</v>
          </cell>
          <cell r="Z3284">
            <v>2023024</v>
          </cell>
          <cell r="AA3284">
            <v>46252</v>
          </cell>
          <cell r="AB3284" t="str">
            <v>POSITIVO</v>
          </cell>
          <cell r="AC3284">
            <v>0</v>
          </cell>
          <cell r="AD3284" t="str">
            <v>NON PREVISTO</v>
          </cell>
          <cell r="AE3284" t="str">
            <v>NON PREVISTO</v>
          </cell>
          <cell r="AF3284" t="str">
            <v>NON PREVISTO</v>
          </cell>
          <cell r="AG3284" t="str">
            <v>NON PREVISTO</v>
          </cell>
          <cell r="AH3284" t="str">
            <v>NON PREVISTO</v>
          </cell>
        </row>
        <row r="3285">
          <cell r="A3285">
            <v>2023025</v>
          </cell>
          <cell r="B3285" t="str">
            <v>SONDA CARDIOTOCOGRAFICA</v>
          </cell>
          <cell r="C3285" t="str">
            <v>EDAN INSTRUMENTS INC</v>
          </cell>
          <cell r="D3285" t="str">
            <v>SONDA ULTRASUONI WIFI 02.01.214955</v>
          </cell>
          <cell r="E3285" t="str">
            <v>H20A00060017</v>
          </cell>
          <cell r="F3285" t="str">
            <v>COMPONENTE</v>
          </cell>
          <cell r="G3285">
            <v>104554</v>
          </cell>
          <cell r="I3285" t="str">
            <v>S.PIETRO</v>
          </cell>
          <cell r="J3285" t="str">
            <v>SALE TRAVAGLIO NUOVE</v>
          </cell>
          <cell r="K3285" t="str">
            <v>SALE TRAVAGLIO NUOVE</v>
          </cell>
          <cell r="L3285" t="str">
            <v>SALA TRAVAGLIO NUOVE</v>
          </cell>
          <cell r="M3285" t="str">
            <v>COMPONENTE</v>
          </cell>
          <cell r="N3285" t="str">
            <v>104554</v>
          </cell>
          <cell r="P3285" t="str">
            <v>ANNUALE</v>
          </cell>
          <cell r="Q3285" t="str">
            <v>ANNUALE (NON DI NS COMPETENZA)</v>
          </cell>
          <cell r="R3285" t="str">
            <v>NON PREVISTO</v>
          </cell>
          <cell r="S3285" t="str">
            <v>MP DA FARE CMQ</v>
          </cell>
          <cell r="T3285" t="str">
            <v>DA FARE</v>
          </cell>
          <cell r="U3285">
            <v>2023025</v>
          </cell>
          <cell r="V3285">
            <v>46251</v>
          </cell>
          <cell r="W3285" t="str">
            <v>POSITIVO</v>
          </cell>
          <cell r="X3285">
            <v>0</v>
          </cell>
          <cell r="Y3285" t="str">
            <v>NON PREVISTO</v>
          </cell>
          <cell r="Z3285">
            <v>2023025</v>
          </cell>
          <cell r="AA3285">
            <v>46252</v>
          </cell>
          <cell r="AB3285" t="str">
            <v>POSITIVO</v>
          </cell>
          <cell r="AC3285">
            <v>0</v>
          </cell>
          <cell r="AD3285" t="str">
            <v>NON PREVISTO</v>
          </cell>
          <cell r="AE3285" t="str">
            <v>NON PREVISTO</v>
          </cell>
          <cell r="AF3285" t="str">
            <v>NON PREVISTO</v>
          </cell>
          <cell r="AG3285" t="str">
            <v>NON PREVISTO</v>
          </cell>
          <cell r="AH3285" t="str">
            <v>NON PREVISTO</v>
          </cell>
        </row>
        <row r="3286">
          <cell r="A3286">
            <v>2023028</v>
          </cell>
          <cell r="B3286" t="str">
            <v>SONDA CARDIOTOCOGRAFICA</v>
          </cell>
          <cell r="C3286" t="str">
            <v>EDAN INSTRUMENTS INC</v>
          </cell>
          <cell r="D3286" t="str">
            <v>SONDA FHR2 DOPPLER GIALLA 02.01.107705</v>
          </cell>
          <cell r="E3286" t="str">
            <v>H20901320025</v>
          </cell>
          <cell r="F3286" t="str">
            <v>COMPONENTE</v>
          </cell>
          <cell r="G3286">
            <v>104556</v>
          </cell>
          <cell r="I3286" t="str">
            <v>S.PIETRO</v>
          </cell>
          <cell r="J3286" t="str">
            <v>SALE TRAVAGLIO NUOVE</v>
          </cell>
          <cell r="K3286" t="str">
            <v>SALE TRAVAGLIO NUOVE</v>
          </cell>
          <cell r="L3286" t="str">
            <v>SALA TRAVAGLIO NUOVE</v>
          </cell>
          <cell r="M3286" t="str">
            <v>COMPONENTE</v>
          </cell>
          <cell r="N3286" t="str">
            <v>104556</v>
          </cell>
          <cell r="P3286" t="str">
            <v>ANNUALE</v>
          </cell>
          <cell r="Q3286" t="str">
            <v>ANNUALE (NON DI NS COMPETENZA)</v>
          </cell>
          <cell r="R3286" t="str">
            <v>NON PREVISTO</v>
          </cell>
          <cell r="S3286" t="str">
            <v>MP DA FARE CMQ</v>
          </cell>
          <cell r="T3286" t="str">
            <v>DA FARE</v>
          </cell>
          <cell r="U3286">
            <v>2023028</v>
          </cell>
          <cell r="V3286">
            <v>46251</v>
          </cell>
          <cell r="W3286" t="str">
            <v>POSITIVO</v>
          </cell>
          <cell r="X3286">
            <v>0</v>
          </cell>
          <cell r="Y3286" t="str">
            <v>NON PREVISTO</v>
          </cell>
          <cell r="Z3286">
            <v>2023028</v>
          </cell>
          <cell r="AA3286">
            <v>46252</v>
          </cell>
          <cell r="AB3286" t="str">
            <v>POSITIVO</v>
          </cell>
          <cell r="AC3286">
            <v>0</v>
          </cell>
          <cell r="AD3286" t="str">
            <v>NON PREVISTO</v>
          </cell>
          <cell r="AE3286" t="str">
            <v>NON PREVISTO</v>
          </cell>
          <cell r="AF3286" t="str">
            <v>NON PREVISTO</v>
          </cell>
          <cell r="AG3286" t="str">
            <v>NON PREVISTO</v>
          </cell>
          <cell r="AH3286" t="str">
            <v>NON PREVISTO</v>
          </cell>
        </row>
        <row r="3287">
          <cell r="A3287">
            <v>2023029</v>
          </cell>
          <cell r="B3287" t="str">
            <v>SONDA CARDIOTOCOGRAFICA</v>
          </cell>
          <cell r="C3287" t="str">
            <v>EDAN INSTRUMENTS INC</v>
          </cell>
          <cell r="D3287" t="str">
            <v>SONDA FHR DOPPLER VIOLA 02.01.031528</v>
          </cell>
          <cell r="E3287" t="str">
            <v>H20901310026</v>
          </cell>
          <cell r="F3287" t="str">
            <v>COMPONENTE</v>
          </cell>
          <cell r="G3287">
            <v>104556</v>
          </cell>
          <cell r="I3287" t="str">
            <v>S.PIETRO</v>
          </cell>
          <cell r="J3287" t="str">
            <v>SALE TRAVAGLIO NUOVE</v>
          </cell>
          <cell r="K3287" t="str">
            <v>SALE TRAVAGLIO NUOVE</v>
          </cell>
          <cell r="L3287" t="str">
            <v>SALA TRAVAGLIO NUOVE</v>
          </cell>
          <cell r="M3287" t="str">
            <v>COMPONENTE</v>
          </cell>
          <cell r="N3287" t="str">
            <v>104556</v>
          </cell>
          <cell r="P3287" t="str">
            <v>ANNUALE</v>
          </cell>
          <cell r="Q3287" t="str">
            <v>ANNUALE (NON DI NS COMPETENZA)</v>
          </cell>
          <cell r="R3287" t="str">
            <v>NON PREVISTO</v>
          </cell>
          <cell r="S3287" t="str">
            <v>MP DA FARE CMQ</v>
          </cell>
          <cell r="T3287" t="str">
            <v>DA FARE</v>
          </cell>
          <cell r="U3287">
            <v>2023029</v>
          </cell>
          <cell r="V3287">
            <v>46251</v>
          </cell>
          <cell r="W3287" t="str">
            <v>POSITIVO</v>
          </cell>
          <cell r="X3287">
            <v>0</v>
          </cell>
          <cell r="Y3287" t="str">
            <v>NON PREVISTO</v>
          </cell>
          <cell r="Z3287">
            <v>2023029</v>
          </cell>
          <cell r="AA3287">
            <v>46252</v>
          </cell>
          <cell r="AB3287" t="str">
            <v>POSITIVO</v>
          </cell>
          <cell r="AC3287">
            <v>0</v>
          </cell>
          <cell r="AD3287" t="str">
            <v>NON PREVISTO</v>
          </cell>
          <cell r="AE3287" t="str">
            <v>NON PREVISTO</v>
          </cell>
          <cell r="AF3287" t="str">
            <v>NON PREVISTO</v>
          </cell>
          <cell r="AG3287" t="str">
            <v>NON PREVISTO</v>
          </cell>
          <cell r="AH3287" t="str">
            <v>NON PREVISTO</v>
          </cell>
        </row>
        <row r="3288">
          <cell r="A3288">
            <v>2023030</v>
          </cell>
          <cell r="B3288" t="str">
            <v>SONDA CARDIOTOCOGRAFICA</v>
          </cell>
          <cell r="C3288" t="str">
            <v>EDAN INSTRUMENTS INC</v>
          </cell>
          <cell r="D3288" t="str">
            <v>SONDA TOCO BLU 02.01.210259</v>
          </cell>
          <cell r="E3288" t="str">
            <v>H20901930028</v>
          </cell>
          <cell r="F3288" t="str">
            <v>COMPONENTE</v>
          </cell>
          <cell r="G3288">
            <v>104556</v>
          </cell>
          <cell r="I3288" t="str">
            <v>S.PIETRO</v>
          </cell>
          <cell r="J3288" t="str">
            <v>SALE TRAVAGLIO NUOVE</v>
          </cell>
          <cell r="K3288" t="str">
            <v>SALE TRAVAGLIO NUOVE</v>
          </cell>
          <cell r="L3288" t="str">
            <v>SALA TRAVAGLIO NUOVE</v>
          </cell>
          <cell r="M3288" t="str">
            <v>COMPONENTE</v>
          </cell>
          <cell r="N3288" t="str">
            <v>104556</v>
          </cell>
          <cell r="P3288" t="str">
            <v>ANNUALE</v>
          </cell>
          <cell r="Q3288" t="str">
            <v>ANNUALE (NON DI NS COMPETENZA)</v>
          </cell>
          <cell r="R3288" t="str">
            <v>NON PREVISTO</v>
          </cell>
          <cell r="S3288" t="str">
            <v>MP DA FARE CMQ</v>
          </cell>
          <cell r="T3288" t="str">
            <v>DA FARE</v>
          </cell>
          <cell r="U3288">
            <v>2023030</v>
          </cell>
          <cell r="V3288">
            <v>46251</v>
          </cell>
          <cell r="W3288" t="str">
            <v>POSITIVO</v>
          </cell>
          <cell r="X3288">
            <v>0</v>
          </cell>
          <cell r="Y3288" t="str">
            <v>NON PREVISTO</v>
          </cell>
          <cell r="Z3288">
            <v>2023030</v>
          </cell>
          <cell r="AA3288">
            <v>46252</v>
          </cell>
          <cell r="AB3288" t="str">
            <v>POSITIVO</v>
          </cell>
          <cell r="AC3288">
            <v>0</v>
          </cell>
          <cell r="AD3288" t="str">
            <v>NON PREVISTO</v>
          </cell>
          <cell r="AE3288" t="str">
            <v>NON PREVISTO</v>
          </cell>
          <cell r="AF3288" t="str">
            <v>NON PREVISTO</v>
          </cell>
          <cell r="AG3288" t="str">
            <v>NON PREVISTO</v>
          </cell>
          <cell r="AH3288" t="str">
            <v>NON PREVISTO</v>
          </cell>
        </row>
        <row r="3289">
          <cell r="A3289">
            <v>2023032</v>
          </cell>
          <cell r="B3289" t="str">
            <v>SONDA CARDIOTOCOGRAFICA</v>
          </cell>
          <cell r="C3289" t="str">
            <v>EDAN INSTRUMENTS INC</v>
          </cell>
          <cell r="D3289" t="str">
            <v>SONDA ULTRASUONI WIFI 02.01.214955</v>
          </cell>
          <cell r="E3289" t="str">
            <v>H20A00060016</v>
          </cell>
          <cell r="F3289" t="str">
            <v>COMPONENTE</v>
          </cell>
          <cell r="G3289">
            <v>104556</v>
          </cell>
          <cell r="I3289" t="str">
            <v>S.PIETRO</v>
          </cell>
          <cell r="J3289" t="str">
            <v>SALE TRAVAGLIO NUOVE</v>
          </cell>
          <cell r="K3289" t="str">
            <v>SALE TRAVAGLIO NUOVE</v>
          </cell>
          <cell r="L3289" t="str">
            <v>SALA TRAVAGLIO NUOVE</v>
          </cell>
          <cell r="M3289" t="str">
            <v>COMPONENTE</v>
          </cell>
          <cell r="N3289" t="str">
            <v>104556</v>
          </cell>
          <cell r="P3289" t="str">
            <v>ANNUALE</v>
          </cell>
          <cell r="Q3289" t="str">
            <v>ANNUALE (NON DI NS COMPETENZA)</v>
          </cell>
          <cell r="R3289" t="str">
            <v>NON PREVISTO</v>
          </cell>
          <cell r="S3289" t="str">
            <v>MP DA FARE CMQ</v>
          </cell>
          <cell r="T3289" t="str">
            <v>DA FARE</v>
          </cell>
          <cell r="U3289">
            <v>2023032</v>
          </cell>
          <cell r="V3289">
            <v>46251</v>
          </cell>
          <cell r="W3289" t="str">
            <v>POSITIVO</v>
          </cell>
          <cell r="X3289">
            <v>0</v>
          </cell>
          <cell r="Y3289" t="str">
            <v>NON PREVISTO</v>
          </cell>
          <cell r="Z3289">
            <v>2023032</v>
          </cell>
          <cell r="AA3289">
            <v>46252</v>
          </cell>
          <cell r="AB3289" t="str">
            <v>POSITIVO</v>
          </cell>
          <cell r="AC3289">
            <v>0</v>
          </cell>
          <cell r="AD3289" t="str">
            <v>NON PREVISTO</v>
          </cell>
          <cell r="AE3289" t="str">
            <v>NON PREVISTO</v>
          </cell>
          <cell r="AF3289" t="str">
            <v>NON PREVISTO</v>
          </cell>
          <cell r="AG3289" t="str">
            <v>NON PREVISTO</v>
          </cell>
          <cell r="AH3289" t="str">
            <v>NON PREVISTO</v>
          </cell>
        </row>
        <row r="3290">
          <cell r="A3290">
            <v>2023033</v>
          </cell>
          <cell r="B3290" t="str">
            <v>SONDA CARDIOTOCOGRAFICA</v>
          </cell>
          <cell r="C3290" t="str">
            <v>EDAN INSTRUMENTS INC</v>
          </cell>
          <cell r="D3290" t="str">
            <v>SONDA ULTRASUONI WIFI 02.01.214955</v>
          </cell>
          <cell r="E3290" t="str">
            <v>H20A00060020</v>
          </cell>
          <cell r="F3290" t="str">
            <v>COMPONENTE</v>
          </cell>
          <cell r="G3290">
            <v>104556</v>
          </cell>
          <cell r="I3290" t="str">
            <v>S.PIETRO</v>
          </cell>
          <cell r="J3290" t="str">
            <v>SALE TRAVAGLIO NUOVE</v>
          </cell>
          <cell r="K3290" t="str">
            <v>SALE TRAVAGLIO NUOVE</v>
          </cell>
          <cell r="L3290" t="str">
            <v>SALA TRAVAGLIO NUOVE</v>
          </cell>
          <cell r="M3290" t="str">
            <v>COMPONENTE</v>
          </cell>
          <cell r="N3290" t="str">
            <v>104556</v>
          </cell>
          <cell r="P3290" t="str">
            <v>ANNUALE</v>
          </cell>
          <cell r="Q3290" t="str">
            <v>ANNUALE (NON DI NS COMPETENZA)</v>
          </cell>
          <cell r="R3290" t="str">
            <v>NON PREVISTO</v>
          </cell>
          <cell r="S3290" t="str">
            <v>MP DA FARE CMQ</v>
          </cell>
          <cell r="T3290" t="str">
            <v>DA FARE</v>
          </cell>
          <cell r="U3290">
            <v>2023033</v>
          </cell>
          <cell r="V3290">
            <v>46251</v>
          </cell>
          <cell r="W3290" t="str">
            <v>POSITIVO</v>
          </cell>
          <cell r="X3290">
            <v>0</v>
          </cell>
          <cell r="Y3290" t="str">
            <v>NON PREVISTO</v>
          </cell>
          <cell r="Z3290">
            <v>2023033</v>
          </cell>
          <cell r="AA3290">
            <v>46252</v>
          </cell>
          <cell r="AB3290" t="str">
            <v>POSITIVO</v>
          </cell>
          <cell r="AC3290">
            <v>0</v>
          </cell>
          <cell r="AD3290" t="str">
            <v>NON PREVISTO</v>
          </cell>
          <cell r="AE3290" t="str">
            <v>NON PREVISTO</v>
          </cell>
          <cell r="AF3290" t="str">
            <v>NON PREVISTO</v>
          </cell>
          <cell r="AG3290" t="str">
            <v>NON PREVISTO</v>
          </cell>
          <cell r="AH3290" t="str">
            <v>NON PREVISTO</v>
          </cell>
        </row>
        <row r="3291">
          <cell r="A3291">
            <v>2023034</v>
          </cell>
          <cell r="B3291" t="str">
            <v>SONDA CARDIOTOCOGRAFICA</v>
          </cell>
          <cell r="C3291" t="str">
            <v>EDAN INSTRUMENTS INC</v>
          </cell>
          <cell r="D3291" t="str">
            <v>SONDA TOCO T WIFI 02.01.214956</v>
          </cell>
          <cell r="E3291" t="str">
            <v>H20902160003</v>
          </cell>
          <cell r="F3291" t="str">
            <v>COMPONENTE</v>
          </cell>
          <cell r="G3291">
            <v>104556</v>
          </cell>
          <cell r="I3291" t="str">
            <v>S.PIETRO</v>
          </cell>
          <cell r="J3291" t="str">
            <v>SALE TRAVAGLIO NUOVE</v>
          </cell>
          <cell r="K3291" t="str">
            <v>SALE TRAVAGLIO NUOVE</v>
          </cell>
          <cell r="L3291" t="str">
            <v>SALA TRAVAGLIO NUOVE</v>
          </cell>
          <cell r="M3291" t="str">
            <v>COMPONENTE</v>
          </cell>
          <cell r="N3291" t="str">
            <v>104556</v>
          </cell>
          <cell r="P3291" t="str">
            <v>ANNUALE</v>
          </cell>
          <cell r="Q3291" t="str">
            <v>ANNUALE (NON DI NS COMPETENZA)</v>
          </cell>
          <cell r="R3291" t="str">
            <v>NON PREVISTO</v>
          </cell>
          <cell r="S3291" t="str">
            <v>MP DA FARE CMQ</v>
          </cell>
          <cell r="T3291" t="str">
            <v>DA FARE</v>
          </cell>
          <cell r="U3291">
            <v>2023034</v>
          </cell>
          <cell r="V3291">
            <v>46251</v>
          </cell>
          <cell r="W3291" t="str">
            <v>POSITIVO</v>
          </cell>
          <cell r="X3291">
            <v>0</v>
          </cell>
          <cell r="Y3291" t="str">
            <v>NON PREVISTO</v>
          </cell>
          <cell r="Z3291">
            <v>2023034</v>
          </cell>
          <cell r="AA3291">
            <v>46252</v>
          </cell>
          <cell r="AB3291" t="str">
            <v>POSITIVO</v>
          </cell>
          <cell r="AC3291">
            <v>0</v>
          </cell>
          <cell r="AD3291" t="str">
            <v>NON PREVISTO</v>
          </cell>
          <cell r="AE3291" t="str">
            <v>NON PREVISTO</v>
          </cell>
          <cell r="AF3291" t="str">
            <v>NON PREVISTO</v>
          </cell>
          <cell r="AG3291" t="str">
            <v>NON PREVISTO</v>
          </cell>
          <cell r="AH3291" t="str">
            <v>NON PREVISTO</v>
          </cell>
        </row>
        <row r="3292">
          <cell r="A3292">
            <v>2023035</v>
          </cell>
          <cell r="B3292" t="str">
            <v>SONDA CARDIOTOCOGRAFICA</v>
          </cell>
          <cell r="C3292" t="str">
            <v>EDAN INSTRUMENTS INC</v>
          </cell>
          <cell r="D3292" t="str">
            <v>SONDA FHR2 DOPPLER GIALLA 02.01.107705</v>
          </cell>
          <cell r="E3292" t="str">
            <v>H20901320002</v>
          </cell>
          <cell r="F3292" t="str">
            <v>COMPONENTE</v>
          </cell>
          <cell r="G3292">
            <v>104553</v>
          </cell>
          <cell r="I3292" t="str">
            <v>S.PIETRO</v>
          </cell>
          <cell r="J3292" t="str">
            <v>SALE TRAVAGLIO NUOVE</v>
          </cell>
          <cell r="K3292" t="str">
            <v>SALE TRAVAGLIO NUOVE</v>
          </cell>
          <cell r="L3292" t="str">
            <v>SALA TRAVAGLIO NUOVE</v>
          </cell>
          <cell r="M3292" t="str">
            <v>COMPONENTE</v>
          </cell>
          <cell r="N3292">
            <v>104553</v>
          </cell>
          <cell r="P3292" t="str">
            <v>ANNUALE</v>
          </cell>
          <cell r="Q3292" t="str">
            <v>ANNUALE (NON DI NS COMPETENZA)</v>
          </cell>
          <cell r="R3292" t="str">
            <v>NON PREVISTO</v>
          </cell>
          <cell r="S3292" t="str">
            <v>MP DA FARE CMQ</v>
          </cell>
          <cell r="T3292" t="str">
            <v>DA FARE</v>
          </cell>
          <cell r="U3292">
            <v>2023035</v>
          </cell>
          <cell r="V3292">
            <v>46251</v>
          </cell>
          <cell r="W3292" t="str">
            <v>POSITIVO</v>
          </cell>
          <cell r="X3292">
            <v>0</v>
          </cell>
          <cell r="Y3292" t="str">
            <v>NON PREVISTO</v>
          </cell>
          <cell r="Z3292">
            <v>2023035</v>
          </cell>
          <cell r="AA3292">
            <v>46252</v>
          </cell>
          <cell r="AB3292" t="str">
            <v>POSITIVO</v>
          </cell>
          <cell r="AC3292">
            <v>0</v>
          </cell>
          <cell r="AD3292" t="str">
            <v>NON PREVISTO</v>
          </cell>
          <cell r="AE3292" t="str">
            <v>NON PREVISTO</v>
          </cell>
          <cell r="AF3292" t="str">
            <v>NON PREVISTO</v>
          </cell>
          <cell r="AG3292" t="str">
            <v>NON PREVISTO</v>
          </cell>
          <cell r="AH3292" t="str">
            <v>NON PREVISTO</v>
          </cell>
        </row>
        <row r="3293">
          <cell r="A3293">
            <v>2023036</v>
          </cell>
          <cell r="B3293" t="str">
            <v>SONDA CARDIOTOCOGRAFICA</v>
          </cell>
          <cell r="C3293" t="str">
            <v>EDAN INSTRUMENTS INC</v>
          </cell>
          <cell r="D3293" t="str">
            <v>SONDA FHR DOPPLER VIOLA 02.01.031528</v>
          </cell>
          <cell r="E3293" t="str">
            <v>H20901310010</v>
          </cell>
          <cell r="F3293" t="str">
            <v>COMPONENTE</v>
          </cell>
          <cell r="G3293">
            <v>104553</v>
          </cell>
          <cell r="I3293" t="str">
            <v>S.PIETRO</v>
          </cell>
          <cell r="J3293" t="str">
            <v>SALE TRAVAGLIO NUOVE</v>
          </cell>
          <cell r="K3293" t="str">
            <v>SALE TRAVAGLIO NUOVE</v>
          </cell>
          <cell r="L3293" t="str">
            <v>SALA TRAVAGLIO NUOVE</v>
          </cell>
          <cell r="M3293" t="str">
            <v>COMPONENTE</v>
          </cell>
          <cell r="N3293">
            <v>104553</v>
          </cell>
          <cell r="P3293" t="str">
            <v>ANNUALE</v>
          </cell>
          <cell r="Q3293" t="str">
            <v>ANNUALE (NON DI NS COMPETENZA)</v>
          </cell>
          <cell r="R3293" t="str">
            <v>NON PREVISTO</v>
          </cell>
          <cell r="S3293" t="str">
            <v>MP DA FARE CMQ</v>
          </cell>
          <cell r="T3293" t="str">
            <v>DA FARE</v>
          </cell>
          <cell r="U3293">
            <v>2023036</v>
          </cell>
          <cell r="V3293">
            <v>46251</v>
          </cell>
          <cell r="W3293" t="str">
            <v>POSITIVO</v>
          </cell>
          <cell r="X3293">
            <v>0</v>
          </cell>
          <cell r="Y3293" t="str">
            <v>NON PREVISTO</v>
          </cell>
          <cell r="Z3293">
            <v>2023036</v>
          </cell>
          <cell r="AA3293">
            <v>46252</v>
          </cell>
          <cell r="AB3293" t="str">
            <v>POSITIVO</v>
          </cell>
          <cell r="AC3293">
            <v>0</v>
          </cell>
          <cell r="AD3293" t="str">
            <v>NON PREVISTO</v>
          </cell>
          <cell r="AE3293" t="str">
            <v>NON PREVISTO</v>
          </cell>
          <cell r="AF3293" t="str">
            <v>NON PREVISTO</v>
          </cell>
          <cell r="AG3293" t="str">
            <v>NON PREVISTO</v>
          </cell>
          <cell r="AH3293" t="str">
            <v>NON PREVISTO</v>
          </cell>
        </row>
        <row r="3294">
          <cell r="A3294">
            <v>2023037</v>
          </cell>
          <cell r="B3294" t="str">
            <v>SONDA CARDIOTOCOGRAFICA</v>
          </cell>
          <cell r="C3294" t="str">
            <v>EDAN INSTRUMENTS INC</v>
          </cell>
          <cell r="D3294" t="str">
            <v>SONDA TOCO BLU 02.01.210259</v>
          </cell>
          <cell r="E3294" t="str">
            <v>H20901930024</v>
          </cell>
          <cell r="F3294" t="str">
            <v>COMPONENTE</v>
          </cell>
          <cell r="G3294">
            <v>104553</v>
          </cell>
          <cell r="I3294" t="str">
            <v>S.PIETRO</v>
          </cell>
          <cell r="J3294" t="str">
            <v>SALE TRAVAGLIO NUOVE</v>
          </cell>
          <cell r="K3294" t="str">
            <v>SALE TRAVAGLIO NUOVE</v>
          </cell>
          <cell r="L3294" t="str">
            <v>SALA TRAVAGLIO NUOVE</v>
          </cell>
          <cell r="M3294" t="str">
            <v>COMPONENTE</v>
          </cell>
          <cell r="N3294">
            <v>104553</v>
          </cell>
          <cell r="P3294" t="str">
            <v>ANNUALE</v>
          </cell>
          <cell r="Q3294" t="str">
            <v>ANNUALE (NON DI NS COMPETENZA)</v>
          </cell>
          <cell r="R3294" t="str">
            <v>NON PREVISTO</v>
          </cell>
          <cell r="S3294" t="str">
            <v>MP DA FARE CMQ</v>
          </cell>
          <cell r="T3294" t="str">
            <v>DA FARE</v>
          </cell>
          <cell r="U3294">
            <v>2023037</v>
          </cell>
          <cell r="V3294">
            <v>46251</v>
          </cell>
          <cell r="W3294" t="str">
            <v>POSITIVO</v>
          </cell>
          <cell r="X3294">
            <v>0</v>
          </cell>
          <cell r="Y3294" t="str">
            <v>NON PREVISTO</v>
          </cell>
          <cell r="Z3294">
            <v>2023037</v>
          </cell>
          <cell r="AA3294">
            <v>46252</v>
          </cell>
          <cell r="AB3294" t="str">
            <v>POSITIVO</v>
          </cell>
          <cell r="AC3294">
            <v>0</v>
          </cell>
          <cell r="AD3294" t="str">
            <v>NON PREVISTO</v>
          </cell>
          <cell r="AE3294" t="str">
            <v>NON PREVISTO</v>
          </cell>
          <cell r="AF3294" t="str">
            <v>NON PREVISTO</v>
          </cell>
          <cell r="AG3294" t="str">
            <v>NON PREVISTO</v>
          </cell>
          <cell r="AH3294" t="str">
            <v>NON PREVISTO</v>
          </cell>
        </row>
        <row r="3295">
          <cell r="A3295">
            <v>2023038</v>
          </cell>
          <cell r="B3295" t="str">
            <v>SONDA CARDIOTOCOGRAFICA</v>
          </cell>
          <cell r="C3295" t="str">
            <v>EDAN INSTRUMENTS INC</v>
          </cell>
          <cell r="D3295" t="str">
            <v>SONDA ULTRASUONI WIFI 02.01.214955</v>
          </cell>
          <cell r="E3295" t="str">
            <v>H20A00060001</v>
          </cell>
          <cell r="F3295" t="str">
            <v>COMPONENTE</v>
          </cell>
          <cell r="G3295">
            <v>104553</v>
          </cell>
          <cell r="I3295" t="str">
            <v>S.PIETRO</v>
          </cell>
          <cell r="J3295" t="str">
            <v>SALE TRAVAGLIO NUOVE</v>
          </cell>
          <cell r="K3295" t="str">
            <v>SALE TRAVAGLIO NUOVE</v>
          </cell>
          <cell r="L3295" t="str">
            <v>SALA TRAVAGLIO NUOVE</v>
          </cell>
          <cell r="M3295" t="str">
            <v>COMPONENTE</v>
          </cell>
          <cell r="N3295">
            <v>104553</v>
          </cell>
          <cell r="P3295" t="str">
            <v>ANNUALE</v>
          </cell>
          <cell r="Q3295" t="str">
            <v>ANNUALE (NON DI NS COMPETENZA)</v>
          </cell>
          <cell r="R3295" t="str">
            <v>NON PREVISTO</v>
          </cell>
          <cell r="S3295" t="str">
            <v>MP DA FARE CMQ</v>
          </cell>
          <cell r="T3295" t="str">
            <v>DA FARE</v>
          </cell>
          <cell r="U3295">
            <v>2023038</v>
          </cell>
          <cell r="V3295">
            <v>46251</v>
          </cell>
          <cell r="W3295" t="str">
            <v>POSITIVO</v>
          </cell>
          <cell r="X3295">
            <v>0</v>
          </cell>
          <cell r="Y3295" t="str">
            <v>NON PREVISTO</v>
          </cell>
          <cell r="Z3295">
            <v>2023038</v>
          </cell>
          <cell r="AA3295">
            <v>46252</v>
          </cell>
          <cell r="AB3295" t="str">
            <v>POSITIVO</v>
          </cell>
          <cell r="AC3295">
            <v>0</v>
          </cell>
          <cell r="AD3295" t="str">
            <v>NON PREVISTO</v>
          </cell>
          <cell r="AE3295" t="str">
            <v>NON PREVISTO</v>
          </cell>
          <cell r="AF3295" t="str">
            <v>NON PREVISTO</v>
          </cell>
          <cell r="AG3295" t="str">
            <v>NON PREVISTO</v>
          </cell>
          <cell r="AH3295" t="str">
            <v>NON PREVISTO</v>
          </cell>
        </row>
        <row r="3296">
          <cell r="A3296">
            <v>2023039</v>
          </cell>
          <cell r="B3296" t="str">
            <v>SONDA CARDIOTOCOGRAFICA</v>
          </cell>
          <cell r="C3296" t="str">
            <v>EDAN INSTRUMENTS INC</v>
          </cell>
          <cell r="D3296" t="str">
            <v>SONDA ULTRASUONI WIFI 02.01.214955</v>
          </cell>
          <cell r="E3296" t="str">
            <v>H20A00060004</v>
          </cell>
          <cell r="F3296" t="str">
            <v>COMPONENTE</v>
          </cell>
          <cell r="G3296">
            <v>104553</v>
          </cell>
          <cell r="I3296" t="str">
            <v>S.PIETRO</v>
          </cell>
          <cell r="J3296" t="str">
            <v>SALE TRAVAGLIO NUOVE</v>
          </cell>
          <cell r="K3296" t="str">
            <v>SALE TRAVAGLIO NUOVE</v>
          </cell>
          <cell r="L3296" t="str">
            <v>SALA TRAVAGLIO NUOVE</v>
          </cell>
          <cell r="M3296" t="str">
            <v>COMPONENTE</v>
          </cell>
          <cell r="N3296">
            <v>104553</v>
          </cell>
          <cell r="P3296" t="str">
            <v>ANNUALE</v>
          </cell>
          <cell r="Q3296" t="str">
            <v>ANNUALE (NON DI NS COMPETENZA)</v>
          </cell>
          <cell r="R3296" t="str">
            <v>NON PREVISTO</v>
          </cell>
          <cell r="S3296" t="str">
            <v>MP DA FARE CMQ</v>
          </cell>
          <cell r="T3296" t="str">
            <v>DA FARE</v>
          </cell>
          <cell r="U3296">
            <v>2023039</v>
          </cell>
          <cell r="V3296">
            <v>46251</v>
          </cell>
          <cell r="W3296" t="str">
            <v>POSITIVO</v>
          </cell>
          <cell r="X3296">
            <v>0</v>
          </cell>
          <cell r="Y3296" t="str">
            <v>NON PREVISTO</v>
          </cell>
          <cell r="Z3296">
            <v>2023039</v>
          </cell>
          <cell r="AA3296">
            <v>46252</v>
          </cell>
          <cell r="AB3296" t="str">
            <v>POSITIVO</v>
          </cell>
          <cell r="AC3296">
            <v>0</v>
          </cell>
          <cell r="AD3296" t="str">
            <v>NON PREVISTO</v>
          </cell>
          <cell r="AE3296" t="str">
            <v>NON PREVISTO</v>
          </cell>
          <cell r="AF3296" t="str">
            <v>NON PREVISTO</v>
          </cell>
          <cell r="AG3296" t="str">
            <v>NON PREVISTO</v>
          </cell>
          <cell r="AH3296" t="str">
            <v>NON PREVISTO</v>
          </cell>
        </row>
        <row r="3297">
          <cell r="A3297">
            <v>2023040</v>
          </cell>
          <cell r="B3297" t="str">
            <v>SONDA CARDIOTOCOGRAFICA</v>
          </cell>
          <cell r="C3297" t="str">
            <v>EDAN INSTRUMENTS INC</v>
          </cell>
          <cell r="D3297" t="str">
            <v>SONDA TOCO T WIFI 02.01.214956</v>
          </cell>
          <cell r="E3297" t="str">
            <v>H20902160023</v>
          </cell>
          <cell r="F3297" t="str">
            <v>COMPONENTE</v>
          </cell>
          <cell r="G3297">
            <v>104553</v>
          </cell>
          <cell r="I3297" t="str">
            <v>S.PIETRO</v>
          </cell>
          <cell r="J3297" t="str">
            <v>SALE TRAVAGLIO NUOVE</v>
          </cell>
          <cell r="K3297" t="str">
            <v>SALE TRAVAGLIO NUOVE</v>
          </cell>
          <cell r="L3297" t="str">
            <v>SALA TRAVAGLIO NUOVE</v>
          </cell>
          <cell r="M3297" t="str">
            <v>COMPONENTE</v>
          </cell>
          <cell r="N3297">
            <v>104553</v>
          </cell>
          <cell r="P3297" t="str">
            <v>ANNUALE</v>
          </cell>
          <cell r="Q3297" t="str">
            <v>ANNUALE (NON DI NS COMPETENZA)</v>
          </cell>
          <cell r="R3297" t="str">
            <v>NON PREVISTO</v>
          </cell>
          <cell r="S3297" t="str">
            <v>MP DA FARE CMQ</v>
          </cell>
          <cell r="T3297" t="str">
            <v>DA FARE</v>
          </cell>
          <cell r="U3297">
            <v>2023040</v>
          </cell>
          <cell r="V3297">
            <v>46251</v>
          </cell>
          <cell r="W3297" t="str">
            <v>POSITIVO</v>
          </cell>
          <cell r="X3297">
            <v>0</v>
          </cell>
          <cell r="Y3297" t="str">
            <v>NON PREVISTO</v>
          </cell>
          <cell r="Z3297">
            <v>2023040</v>
          </cell>
          <cell r="AA3297">
            <v>46252</v>
          </cell>
          <cell r="AB3297" t="str">
            <v>POSITIVO</v>
          </cell>
          <cell r="AC3297">
            <v>0</v>
          </cell>
          <cell r="AD3297" t="str">
            <v>NON PREVISTO</v>
          </cell>
          <cell r="AE3297" t="str">
            <v>NON PREVISTO</v>
          </cell>
          <cell r="AF3297" t="str">
            <v>NON PREVISTO</v>
          </cell>
          <cell r="AG3297" t="str">
            <v>NON PREVISTO</v>
          </cell>
          <cell r="AH3297" t="str">
            <v>NON PREVISTO</v>
          </cell>
        </row>
        <row r="3298">
          <cell r="A3298">
            <v>2023041</v>
          </cell>
          <cell r="B3298" t="str">
            <v>SONDA CARDIOTOCOGRAFICA</v>
          </cell>
          <cell r="C3298" t="str">
            <v>EDAN INSTRUMENTS INC</v>
          </cell>
          <cell r="D3298" t="str">
            <v>SONDA FHR2 DOPPLER GIALLA 02.01.107705</v>
          </cell>
          <cell r="E3298" t="str">
            <v>H20901320024</v>
          </cell>
          <cell r="F3298" t="str">
            <v>COMPONENTE</v>
          </cell>
          <cell r="G3298">
            <v>104552</v>
          </cell>
          <cell r="I3298" t="str">
            <v>S.PIETRO</v>
          </cell>
          <cell r="J3298" t="str">
            <v>SALE TRAVAGLIO NUOVE</v>
          </cell>
          <cell r="K3298" t="str">
            <v>SALE TRAVAGLIO NUOVE</v>
          </cell>
          <cell r="L3298" t="str">
            <v>SALE TRAVAGLIO NUOVE</v>
          </cell>
          <cell r="M3298" t="str">
            <v>COMPONENTE</v>
          </cell>
          <cell r="N3298">
            <v>104552</v>
          </cell>
          <cell r="P3298" t="str">
            <v>ANNUALE</v>
          </cell>
          <cell r="Q3298" t="str">
            <v>ANNUALE (NON DI NS COMPETENZA)</v>
          </cell>
          <cell r="R3298" t="str">
            <v>NON PREVISTO</v>
          </cell>
          <cell r="S3298" t="str">
            <v>MP DA FARE CMQ</v>
          </cell>
          <cell r="T3298" t="str">
            <v>DA FARE</v>
          </cell>
          <cell r="U3298">
            <v>2023065</v>
          </cell>
          <cell r="V3298">
            <v>46248</v>
          </cell>
          <cell r="W3298" t="str">
            <v>POSITIVO</v>
          </cell>
          <cell r="X3298" t="str">
            <v>VERIFICATO CON APP PADRE</v>
          </cell>
          <cell r="Y3298" t="str">
            <v>MP DA FARE CMQ</v>
          </cell>
          <cell r="Z3298">
            <v>0</v>
          </cell>
          <cell r="AA3298">
            <v>0</v>
          </cell>
          <cell r="AB3298">
            <v>0</v>
          </cell>
          <cell r="AC3298">
            <v>0</v>
          </cell>
          <cell r="AD3298" t="str">
            <v>NON PREVISTO</v>
          </cell>
          <cell r="AE3298" t="str">
            <v>NON PREVISTO</v>
          </cell>
          <cell r="AF3298" t="str">
            <v>NON PREVISTO</v>
          </cell>
          <cell r="AG3298" t="str">
            <v>NON PREVISTO</v>
          </cell>
          <cell r="AH3298" t="str">
            <v>NON PREVISTO</v>
          </cell>
        </row>
        <row r="3299">
          <cell r="A3299">
            <v>2023042</v>
          </cell>
          <cell r="B3299" t="str">
            <v>SONDA CARDIOTOCOGRAFICA</v>
          </cell>
          <cell r="C3299" t="str">
            <v>EDAN INSTRUMENTS INC</v>
          </cell>
          <cell r="D3299" t="str">
            <v>SONDA FHR DOPPLER VIOLA 02.01.031528</v>
          </cell>
          <cell r="E3299" t="str">
            <v>H20901310032</v>
          </cell>
          <cell r="F3299" t="str">
            <v>COMPONENTE</v>
          </cell>
          <cell r="G3299">
            <v>104552</v>
          </cell>
          <cell r="I3299" t="str">
            <v>S.PIETRO</v>
          </cell>
          <cell r="J3299" t="str">
            <v>SALE TRAVAGLIO NUOVE</v>
          </cell>
          <cell r="K3299" t="str">
            <v>SALE TRAVAGLIO NUOVE</v>
          </cell>
          <cell r="L3299" t="str">
            <v>NON TROVATO</v>
          </cell>
          <cell r="P3299" t="str">
            <v>ANNUALE</v>
          </cell>
          <cell r="Q3299" t="str">
            <v>ANNUALE (NON DI NS COMPETENZA)</v>
          </cell>
          <cell r="R3299" t="str">
            <v>NON PREVISTO</v>
          </cell>
          <cell r="S3299" t="str">
            <v>MP DA FARE CMQ</v>
          </cell>
          <cell r="T3299" t="str">
            <v>DA FARE</v>
          </cell>
          <cell r="U3299">
            <v>0</v>
          </cell>
          <cell r="V3299">
            <v>0</v>
          </cell>
          <cell r="W3299">
            <v>0</v>
          </cell>
          <cell r="X3299">
            <v>0</v>
          </cell>
          <cell r="Y3299" t="str">
            <v>NON PREVISTO</v>
          </cell>
          <cell r="Z3299">
            <v>0</v>
          </cell>
          <cell r="AA3299">
            <v>0</v>
          </cell>
          <cell r="AB3299">
            <v>0</v>
          </cell>
          <cell r="AC3299">
            <v>0</v>
          </cell>
          <cell r="AD3299" t="str">
            <v>NON PREVISTO</v>
          </cell>
          <cell r="AE3299" t="str">
            <v>NON PREVISTO</v>
          </cell>
          <cell r="AF3299" t="str">
            <v>NON PREVISTO</v>
          </cell>
          <cell r="AG3299" t="str">
            <v>NON PREVISTO</v>
          </cell>
          <cell r="AH3299" t="str">
            <v>NON PREVISTO</v>
          </cell>
        </row>
        <row r="3300">
          <cell r="A3300">
            <v>2023043</v>
          </cell>
          <cell r="B3300" t="str">
            <v>SONDA CARDIOTOCOGRAFICA</v>
          </cell>
          <cell r="C3300" t="str">
            <v>EDAN INSTRUMENTS INC</v>
          </cell>
          <cell r="D3300" t="str">
            <v>SONDA TOCO BLU 02.01.210259</v>
          </cell>
          <cell r="E3300" t="str">
            <v>H20901930042</v>
          </cell>
          <cell r="F3300" t="str">
            <v>COMPONENTE</v>
          </cell>
          <cell r="G3300">
            <v>104552</v>
          </cell>
          <cell r="I3300" t="str">
            <v>S.PIETRO</v>
          </cell>
          <cell r="J3300" t="str">
            <v>SALE TRAVAGLIO NUOVE</v>
          </cell>
          <cell r="K3300" t="str">
            <v>SALE TRAVAGLIO NUOVE</v>
          </cell>
          <cell r="L3300" t="str">
            <v>NON TROVATO</v>
          </cell>
          <cell r="P3300" t="str">
            <v>ANNUALE</v>
          </cell>
          <cell r="Q3300" t="str">
            <v>ANNUALE (NON DI NS COMPETENZA)</v>
          </cell>
          <cell r="R3300" t="str">
            <v>NON PREVISTO</v>
          </cell>
          <cell r="S3300" t="str">
            <v>MP DA FARE CMQ</v>
          </cell>
          <cell r="T3300" t="str">
            <v>DA FARE</v>
          </cell>
          <cell r="U3300">
            <v>0</v>
          </cell>
          <cell r="V3300">
            <v>0</v>
          </cell>
          <cell r="W3300">
            <v>0</v>
          </cell>
          <cell r="X3300">
            <v>0</v>
          </cell>
          <cell r="Y3300" t="str">
            <v>NON PREVISTO</v>
          </cell>
          <cell r="Z3300">
            <v>0</v>
          </cell>
          <cell r="AA3300">
            <v>0</v>
          </cell>
          <cell r="AB3300">
            <v>0</v>
          </cell>
          <cell r="AC3300">
            <v>0</v>
          </cell>
          <cell r="AD3300" t="str">
            <v>NON PREVISTO</v>
          </cell>
          <cell r="AE3300" t="str">
            <v>NON PREVISTO</v>
          </cell>
          <cell r="AF3300" t="str">
            <v>NON PREVISTO</v>
          </cell>
          <cell r="AG3300" t="str">
            <v>NON PREVISTO</v>
          </cell>
          <cell r="AH3300" t="str">
            <v>NON PREVISTO</v>
          </cell>
        </row>
        <row r="3301">
          <cell r="A3301">
            <v>2023044</v>
          </cell>
          <cell r="B3301" t="str">
            <v>SONDA CARDIOTOCOGRAFICA</v>
          </cell>
          <cell r="C3301" t="str">
            <v>EDAN INSTRUMENTS INC</v>
          </cell>
          <cell r="D3301" t="str">
            <v>SONDA ULTRASUONI WIFI 02.01.214955</v>
          </cell>
          <cell r="E3301" t="str">
            <v>H20A00060012</v>
          </cell>
          <cell r="F3301" t="str">
            <v>COMPONENTE</v>
          </cell>
          <cell r="G3301">
            <v>104552</v>
          </cell>
          <cell r="I3301" t="str">
            <v>S.PIETRO</v>
          </cell>
          <cell r="J3301" t="str">
            <v>SALE TRAVAGLIO NUOVE</v>
          </cell>
          <cell r="K3301" t="str">
            <v>SALA TRAVAGLIO</v>
          </cell>
          <cell r="L3301" t="str">
            <v>SALA TRAVAGLIO</v>
          </cell>
          <cell r="M3301" t="str">
            <v>COMPONENTE</v>
          </cell>
          <cell r="N3301">
            <v>104555</v>
          </cell>
          <cell r="P3301" t="str">
            <v>ANNUALE</v>
          </cell>
          <cell r="Q3301" t="str">
            <v>ANNUALE (NON DI NS COMPETENZA)</v>
          </cell>
          <cell r="R3301" t="str">
            <v>NON PREVISTO</v>
          </cell>
          <cell r="S3301" t="str">
            <v>MP DA FARE CMQ</v>
          </cell>
          <cell r="T3301" t="str">
            <v>DA FARE</v>
          </cell>
          <cell r="U3301">
            <v>4555</v>
          </cell>
          <cell r="V3301">
            <v>46248</v>
          </cell>
          <cell r="W3301" t="str">
            <v>POSITIVO</v>
          </cell>
          <cell r="X3301" t="str">
            <v>VERIFICATO CON APP PADRE</v>
          </cell>
          <cell r="Y3301" t="str">
            <v>MP DA FARE CMQ</v>
          </cell>
          <cell r="Z3301" t="str">
            <v>3044</v>
          </cell>
          <cell r="AA3301">
            <v>0</v>
          </cell>
          <cell r="AB3301" t="str">
            <v>POSITIVO</v>
          </cell>
          <cell r="AC3301">
            <v>0</v>
          </cell>
          <cell r="AD3301" t="str">
            <v>NON PREVISTO</v>
          </cell>
          <cell r="AE3301" t="str">
            <v>NON PREVISTO</v>
          </cell>
          <cell r="AF3301" t="str">
            <v>NON PREVISTO</v>
          </cell>
          <cell r="AG3301" t="str">
            <v>NON PREVISTO</v>
          </cell>
          <cell r="AH3301" t="str">
            <v>NON PREVISTO</v>
          </cell>
        </row>
        <row r="3302">
          <cell r="A3302">
            <v>2023045</v>
          </cell>
          <cell r="B3302" t="str">
            <v>SONDA CARDIOTOCOGRAFICA</v>
          </cell>
          <cell r="C3302" t="str">
            <v>EDAN INSTRUMENTS INC</v>
          </cell>
          <cell r="D3302" t="str">
            <v>SONDA ULTRASUONI WIFI 02.01.214955</v>
          </cell>
          <cell r="E3302" t="str">
            <v>H20A00060010</v>
          </cell>
          <cell r="F3302" t="str">
            <v>COMPONENTE</v>
          </cell>
          <cell r="G3302">
            <v>104552</v>
          </cell>
          <cell r="I3302" t="str">
            <v>S.PIETRO</v>
          </cell>
          <cell r="J3302" t="str">
            <v>SALE TRAVAGLIO NUOVE</v>
          </cell>
          <cell r="K3302" t="str">
            <v>SALA TRAVAGLIO</v>
          </cell>
          <cell r="L3302" t="str">
            <v>SALA TRAVAGLIO</v>
          </cell>
          <cell r="M3302" t="str">
            <v>COMPONENTE</v>
          </cell>
          <cell r="N3302">
            <v>104555</v>
          </cell>
          <cell r="P3302" t="str">
            <v>ANNUALE</v>
          </cell>
          <cell r="Q3302" t="str">
            <v>ANNUALE (NON DI NS COMPETENZA)</v>
          </cell>
          <cell r="R3302" t="str">
            <v>NON PREVISTO</v>
          </cell>
          <cell r="S3302" t="str">
            <v>MP DA FARE CMQ</v>
          </cell>
          <cell r="T3302" t="str">
            <v>DA FARE</v>
          </cell>
          <cell r="U3302" t="str">
            <v>4555</v>
          </cell>
          <cell r="V3302">
            <v>46248</v>
          </cell>
          <cell r="W3302" t="str">
            <v>POSITIVO</v>
          </cell>
          <cell r="X3302" t="str">
            <v>VERIFICATO CON APP PADRE</v>
          </cell>
          <cell r="Y3302" t="str">
            <v>MP DA FARE CMQ</v>
          </cell>
          <cell r="Z3302" t="str">
            <v>3045</v>
          </cell>
          <cell r="AA3302">
            <v>0</v>
          </cell>
          <cell r="AB3302" t="str">
            <v>POSITIVO</v>
          </cell>
          <cell r="AC3302">
            <v>0</v>
          </cell>
          <cell r="AD3302" t="str">
            <v>NON PREVISTO</v>
          </cell>
          <cell r="AE3302" t="str">
            <v>NON PREVISTO</v>
          </cell>
          <cell r="AF3302" t="str">
            <v>NON PREVISTO</v>
          </cell>
          <cell r="AG3302" t="str">
            <v>NON PREVISTO</v>
          </cell>
          <cell r="AH3302" t="str">
            <v>NON PREVISTO</v>
          </cell>
        </row>
        <row r="3303">
          <cell r="A3303">
            <v>2023046</v>
          </cell>
          <cell r="B3303" t="str">
            <v>SONDA CARDIOTOCOGRAFICA</v>
          </cell>
          <cell r="C3303" t="str">
            <v>EDAN INSTRUMENTS INC</v>
          </cell>
          <cell r="D3303" t="str">
            <v>SONDA TOCO T WIFI 02.01.214956</v>
          </cell>
          <cell r="E3303" t="str">
            <v>H20902160030</v>
          </cell>
          <cell r="F3303" t="str">
            <v>COMPONENTE</v>
          </cell>
          <cell r="G3303">
            <v>104552</v>
          </cell>
          <cell r="I3303" t="str">
            <v>S.PIETRO</v>
          </cell>
          <cell r="J3303" t="str">
            <v>SALE TRAVAGLIO NUOVE</v>
          </cell>
          <cell r="K3303" t="str">
            <v>SALE TRAVAGLIO NUOVE</v>
          </cell>
          <cell r="L3303" t="str">
            <v>NON TROVATO</v>
          </cell>
          <cell r="P3303" t="str">
            <v>ANNUALE</v>
          </cell>
          <cell r="Q3303" t="str">
            <v>ANNUALE (NON DI NS COMPETENZA)</v>
          </cell>
          <cell r="R3303" t="str">
            <v>NON PREVISTO</v>
          </cell>
          <cell r="S3303" t="str">
            <v>MP DA FARE CMQ</v>
          </cell>
          <cell r="T3303" t="str">
            <v>DA FARE</v>
          </cell>
          <cell r="U3303">
            <v>0</v>
          </cell>
          <cell r="V3303">
            <v>0</v>
          </cell>
          <cell r="W3303">
            <v>0</v>
          </cell>
          <cell r="X3303">
            <v>0</v>
          </cell>
          <cell r="Y3303" t="str">
            <v>NON PREVISTO</v>
          </cell>
          <cell r="Z3303">
            <v>0</v>
          </cell>
          <cell r="AA3303">
            <v>0</v>
          </cell>
          <cell r="AB3303">
            <v>0</v>
          </cell>
          <cell r="AC3303">
            <v>0</v>
          </cell>
          <cell r="AD3303" t="str">
            <v>NON PREVISTO</v>
          </cell>
          <cell r="AE3303" t="str">
            <v>NON PREVISTO</v>
          </cell>
          <cell r="AF3303" t="str">
            <v>NON PREVISTO</v>
          </cell>
          <cell r="AG3303" t="str">
            <v>NON PREVISTO</v>
          </cell>
          <cell r="AH3303" t="str">
            <v>NON PREVISTO</v>
          </cell>
        </row>
        <row r="3304">
          <cell r="A3304">
            <v>2023047</v>
          </cell>
          <cell r="B3304" t="str">
            <v>TELECAMERA</v>
          </cell>
          <cell r="C3304" t="str">
            <v>STORZ KARL GMBH &amp; CO KG</v>
          </cell>
          <cell r="D3304" t="str">
            <v>TH121 TELECAMERA IMAGE 1 S 4U RUBINA</v>
          </cell>
          <cell r="E3304" t="str">
            <v>YN063012-K</v>
          </cell>
          <cell r="F3304" t="str">
            <v>COMPONENTE</v>
          </cell>
          <cell r="G3304">
            <v>104569</v>
          </cell>
          <cell r="I3304" t="str">
            <v>S.PIETRO</v>
          </cell>
          <cell r="J3304" t="str">
            <v>BLOCCO OPERATORIO</v>
          </cell>
          <cell r="K3304" t="str">
            <v>BLOCCO OPERATORIO</v>
          </cell>
          <cell r="L3304" t="str">
            <v>BLOCCO OPERATORIO SALA 2</v>
          </cell>
          <cell r="M3304" t="str">
            <v>COMPONENTE</v>
          </cell>
          <cell r="N3304" t="str">
            <v>104569</v>
          </cell>
          <cell r="P3304" t="str">
            <v>ANNUALE</v>
          </cell>
          <cell r="Q3304" t="str">
            <v>ANNUALE</v>
          </cell>
          <cell r="R3304" t="str">
            <v>NON PREVISTO</v>
          </cell>
          <cell r="T3304" t="str">
            <v>DA FARE</v>
          </cell>
          <cell r="U3304" t="str">
            <v>3047</v>
          </cell>
          <cell r="V3304">
            <v>46259</v>
          </cell>
          <cell r="W3304" t="str">
            <v>POSITIVO</v>
          </cell>
          <cell r="X3304" t="str">
            <v>VSE ESEGUITA CON APP PADRE</v>
          </cell>
          <cell r="Y3304" t="str">
            <v>DA FARE</v>
          </cell>
          <cell r="Z3304" t="str">
            <v>3047</v>
          </cell>
          <cell r="AA3304">
            <v>46259</v>
          </cell>
          <cell r="AB3304" t="str">
            <v>POSITIVO</v>
          </cell>
          <cell r="AC3304">
            <v>0</v>
          </cell>
          <cell r="AD3304" t="str">
            <v>NON PREVISTO</v>
          </cell>
          <cell r="AE3304" t="str">
            <v>NON PREVISTO</v>
          </cell>
          <cell r="AF3304" t="str">
            <v>NON PREVISTO</v>
          </cell>
          <cell r="AG3304" t="str">
            <v>NON PREVISTO</v>
          </cell>
          <cell r="AH3304" t="str">
            <v>NON PREVISTO</v>
          </cell>
        </row>
        <row r="3305">
          <cell r="A3305">
            <v>2023048</v>
          </cell>
          <cell r="B3305" t="str">
            <v>VIDEOLAPAROSCOPIO</v>
          </cell>
          <cell r="C3305" t="str">
            <v>STORZ KARL GMBH &amp; CO KG</v>
          </cell>
          <cell r="D3305" t="str">
            <v>26606 ACA TIPCAM 1 RUBINA 0° NIR/ICG 4K 3D</v>
          </cell>
          <cell r="E3305" t="str">
            <v>4176100</v>
          </cell>
          <cell r="F3305" t="str">
            <v>COMPONENTE</v>
          </cell>
          <cell r="G3305">
            <v>104569</v>
          </cell>
          <cell r="I3305" t="str">
            <v>S.PIETRO</v>
          </cell>
          <cell r="J3305" t="str">
            <v>BLOCCO OPERATORIO</v>
          </cell>
          <cell r="K3305" t="str">
            <v>BLOCCO OPERATORIO</v>
          </cell>
          <cell r="L3305" t="str">
            <v>BLOCCO OPERATORIO SALA 2</v>
          </cell>
          <cell r="M3305" t="str">
            <v>COMPONENTE</v>
          </cell>
          <cell r="N3305" t="str">
            <v>104569</v>
          </cell>
          <cell r="P3305" t="str">
            <v>ANNUALE</v>
          </cell>
          <cell r="Q3305" t="str">
            <v>ANNUALE</v>
          </cell>
          <cell r="R3305" t="str">
            <v>NON PREVISTO</v>
          </cell>
          <cell r="T3305" t="str">
            <v>DA FARE</v>
          </cell>
          <cell r="U3305" t="str">
            <v>3048</v>
          </cell>
          <cell r="V3305">
            <v>46259</v>
          </cell>
          <cell r="W3305" t="str">
            <v>POSITIVO</v>
          </cell>
          <cell r="X3305" t="str">
            <v>VERIFICATO CON FONTE LUMINOSA</v>
          </cell>
          <cell r="Y3305" t="str">
            <v>DA FARE</v>
          </cell>
          <cell r="Z3305" t="str">
            <v>3048</v>
          </cell>
          <cell r="AA3305">
            <v>46259</v>
          </cell>
          <cell r="AB3305" t="str">
            <v>POSITIVO</v>
          </cell>
          <cell r="AC3305">
            <v>0</v>
          </cell>
          <cell r="AD3305" t="str">
            <v>NON PREVISTO</v>
          </cell>
          <cell r="AE3305" t="str">
            <v>NON PREVISTO</v>
          </cell>
          <cell r="AF3305" t="str">
            <v>NON PREVISTO</v>
          </cell>
          <cell r="AG3305" t="str">
            <v>NON PREVISTO</v>
          </cell>
          <cell r="AH3305" t="str">
            <v>NON PREVISTO</v>
          </cell>
        </row>
        <row r="3306">
          <cell r="A3306">
            <v>2023049</v>
          </cell>
          <cell r="B3306" t="str">
            <v>LAPAROSCOPIO OTTICA RIGIDA</v>
          </cell>
          <cell r="C3306" t="str">
            <v>STORZ KARL GMBH &amp; CO KG</v>
          </cell>
          <cell r="D3306" t="str">
            <v>26003 ARA RUBINA 0° 10 MM HOPKINS</v>
          </cell>
          <cell r="E3306" t="str">
            <v>12025E</v>
          </cell>
          <cell r="F3306" t="str">
            <v>COMPONENTE</v>
          </cell>
          <cell r="G3306">
            <v>104569</v>
          </cell>
          <cell r="I3306" t="str">
            <v>S.PIETRO</v>
          </cell>
          <cell r="J3306" t="str">
            <v>BLOCCO OPERATORIO</v>
          </cell>
          <cell r="K3306" t="str">
            <v>BLOCCO OPERATORIO</v>
          </cell>
          <cell r="L3306" t="str">
            <v>BLOCCO OPERATORIO SALA 2</v>
          </cell>
          <cell r="M3306" t="str">
            <v>COMPONENTE</v>
          </cell>
          <cell r="N3306" t="str">
            <v>104569</v>
          </cell>
          <cell r="P3306" t="str">
            <v>NON PREVISTO</v>
          </cell>
          <cell r="Q3306" t="str">
            <v>NON PREVISTO</v>
          </cell>
          <cell r="R3306" t="str">
            <v>NON PREVISTO</v>
          </cell>
          <cell r="T3306" t="str">
            <v>NON PREVISTO</v>
          </cell>
          <cell r="U3306">
            <v>0</v>
          </cell>
          <cell r="V3306">
            <v>0</v>
          </cell>
          <cell r="W3306">
            <v>0</v>
          </cell>
          <cell r="X3306">
            <v>0</v>
          </cell>
          <cell r="Y3306" t="str">
            <v>NON PREVISTO</v>
          </cell>
          <cell r="Z3306">
            <v>0</v>
          </cell>
          <cell r="AA3306">
            <v>0</v>
          </cell>
          <cell r="AB3306">
            <v>0</v>
          </cell>
          <cell r="AC3306">
            <v>0</v>
          </cell>
          <cell r="AD3306" t="str">
            <v>NON PREVISTO</v>
          </cell>
          <cell r="AE3306" t="str">
            <v>NON PREVISTO</v>
          </cell>
          <cell r="AF3306" t="str">
            <v>NON PREVISTO</v>
          </cell>
          <cell r="AG3306" t="str">
            <v>NON PREVISTO</v>
          </cell>
          <cell r="AH3306" t="str">
            <v>NON PREVISTO</v>
          </cell>
        </row>
        <row r="3307">
          <cell r="A3307">
            <v>2023050</v>
          </cell>
          <cell r="B3307" t="str">
            <v>TELECAMERA</v>
          </cell>
          <cell r="C3307" t="str">
            <v>STORZ KARL GMBH &amp; CO KG</v>
          </cell>
          <cell r="D3307" t="str">
            <v>IMAGE 1 4U RUBINA TH 121</v>
          </cell>
          <cell r="E3307" t="str">
            <v>YN062524-K</v>
          </cell>
          <cell r="F3307" t="str">
            <v>COMPONENTE</v>
          </cell>
          <cell r="G3307">
            <v>104577</v>
          </cell>
          <cell r="I3307" t="str">
            <v>S.PIETRO</v>
          </cell>
          <cell r="J3307" t="str">
            <v>BLOCCO OPERATORIO</v>
          </cell>
          <cell r="K3307" t="str">
            <v>BLOCCO OPERATORIO</v>
          </cell>
          <cell r="L3307" t="str">
            <v>BLOCCO OPERATORIO MAGAZZINO</v>
          </cell>
          <cell r="M3307" t="str">
            <v>COMPONENTE</v>
          </cell>
          <cell r="N3307" t="str">
            <v>104577</v>
          </cell>
          <cell r="P3307" t="str">
            <v>ANNUALE</v>
          </cell>
          <cell r="Q3307" t="str">
            <v>ANNUALE</v>
          </cell>
          <cell r="R3307" t="str">
            <v>NON PREVISTO</v>
          </cell>
          <cell r="T3307" t="str">
            <v>DA FARE</v>
          </cell>
          <cell r="U3307" t="str">
            <v>3050</v>
          </cell>
          <cell r="V3307">
            <v>46259</v>
          </cell>
          <cell r="W3307" t="str">
            <v>POSITIVO</v>
          </cell>
          <cell r="X3307" t="str">
            <v>VSE ESEGUITA CON APP PADRE</v>
          </cell>
          <cell r="Y3307" t="str">
            <v>DA FARE</v>
          </cell>
          <cell r="Z3307" t="str">
            <v>3050</v>
          </cell>
          <cell r="AA3307">
            <v>46259</v>
          </cell>
          <cell r="AB3307" t="str">
            <v>POSITIVO</v>
          </cell>
          <cell r="AC3307">
            <v>0</v>
          </cell>
          <cell r="AD3307" t="str">
            <v>NON PREVISTO</v>
          </cell>
          <cell r="AE3307" t="str">
            <v>NON PREVISTO</v>
          </cell>
          <cell r="AF3307" t="str">
            <v>NON PREVISTO</v>
          </cell>
          <cell r="AG3307" t="str">
            <v>NON PREVISTO</v>
          </cell>
          <cell r="AH3307" t="str">
            <v>NON PREVISTO</v>
          </cell>
        </row>
        <row r="3308">
          <cell r="A3308">
            <v>2023052</v>
          </cell>
          <cell r="B3308" t="str">
            <v>LAPAROSCOPIO OTTICA RIGIDA</v>
          </cell>
          <cell r="C3308" t="str">
            <v>STORZ KARL GMBH &amp; CO KG</v>
          </cell>
          <cell r="D3308" t="str">
            <v>26003 BRA RUBINA 30° 10 MM</v>
          </cell>
          <cell r="E3308" t="str">
            <v>1204A5</v>
          </cell>
          <cell r="F3308" t="str">
            <v>COMPONENTE</v>
          </cell>
          <cell r="G3308">
            <v>104577</v>
          </cell>
          <cell r="I3308" t="str">
            <v>S.PIETRO</v>
          </cell>
          <cell r="J3308" t="str">
            <v>BLOCCO OPERATORIO</v>
          </cell>
          <cell r="K3308" t="str">
            <v>BLOCCO OPERATORIO</v>
          </cell>
          <cell r="L3308" t="str">
            <v>BLOCCO OPERATORIO MAGAZZINO</v>
          </cell>
          <cell r="M3308" t="str">
            <v>COMPONENTE</v>
          </cell>
          <cell r="N3308" t="str">
            <v>104577</v>
          </cell>
          <cell r="P3308" t="str">
            <v>NON PREVISTO</v>
          </cell>
          <cell r="Q3308" t="str">
            <v>NON PREVISTO</v>
          </cell>
          <cell r="R3308" t="str">
            <v>NON PREVISTO</v>
          </cell>
          <cell r="T3308" t="str">
            <v>NON PREVISTO</v>
          </cell>
          <cell r="U3308">
            <v>0</v>
          </cell>
          <cell r="V3308">
            <v>0</v>
          </cell>
          <cell r="W3308">
            <v>0</v>
          </cell>
          <cell r="X3308">
            <v>0</v>
          </cell>
          <cell r="Y3308" t="str">
            <v>NON PREVISTO</v>
          </cell>
          <cell r="Z3308">
            <v>0</v>
          </cell>
          <cell r="AA3308">
            <v>0</v>
          </cell>
          <cell r="AB3308">
            <v>0</v>
          </cell>
          <cell r="AC3308">
            <v>0</v>
          </cell>
          <cell r="AD3308" t="str">
            <v>NON PREVISTO</v>
          </cell>
          <cell r="AE3308" t="str">
            <v>NON PREVISTO</v>
          </cell>
          <cell r="AF3308" t="str">
            <v>NON PREVISTO</v>
          </cell>
          <cell r="AG3308" t="str">
            <v>NON PREVISTO</v>
          </cell>
          <cell r="AH3308" t="str">
            <v>NON PREVISTO</v>
          </cell>
        </row>
        <row r="3309">
          <cell r="A3309">
            <v>2023053</v>
          </cell>
          <cell r="B3309" t="str">
            <v>LAPAROSCOPIO OTTICA RIGIDA</v>
          </cell>
          <cell r="C3309" t="str">
            <v>STORZ KARL GMBH &amp; CO KG</v>
          </cell>
          <cell r="D3309" t="str">
            <v>26003 BA 30° 10 MM</v>
          </cell>
          <cell r="E3309" t="str">
            <v>1242JL</v>
          </cell>
          <cell r="F3309" t="str">
            <v>SINGOLA</v>
          </cell>
          <cell r="G3309">
            <v>2023053</v>
          </cell>
          <cell r="I3309" t="str">
            <v>S.PIETRO</v>
          </cell>
          <cell r="J3309" t="str">
            <v>BLOCCO OPERATORIO</v>
          </cell>
          <cell r="K3309" t="str">
            <v>BLOCCO OPERATORIO</v>
          </cell>
          <cell r="L3309" t="str">
            <v>BLOCCO OPERATORIO</v>
          </cell>
          <cell r="M3309" t="str">
            <v>SINGOLA</v>
          </cell>
          <cell r="N3309">
            <v>2023053</v>
          </cell>
          <cell r="P3309" t="str">
            <v>NON PREVISTO</v>
          </cell>
          <cell r="Q3309" t="str">
            <v>NON PREVISTO</v>
          </cell>
          <cell r="R3309" t="str">
            <v>NON PREVISTO</v>
          </cell>
          <cell r="T3309" t="str">
            <v>NON PREVISTO</v>
          </cell>
          <cell r="U3309">
            <v>0</v>
          </cell>
          <cell r="V3309">
            <v>0</v>
          </cell>
          <cell r="W3309">
            <v>0</v>
          </cell>
          <cell r="X3309">
            <v>0</v>
          </cell>
          <cell r="Y3309" t="str">
            <v>NON PREVISTO</v>
          </cell>
          <cell r="Z3309">
            <v>0</v>
          </cell>
          <cell r="AA3309">
            <v>0</v>
          </cell>
          <cell r="AB3309">
            <v>0</v>
          </cell>
          <cell r="AC3309">
            <v>0</v>
          </cell>
          <cell r="AD3309" t="str">
            <v>NON PREVISTO</v>
          </cell>
          <cell r="AE3309" t="str">
            <v>NON PREVISTO</v>
          </cell>
          <cell r="AF3309" t="str">
            <v>NON PREVISTO</v>
          </cell>
          <cell r="AG3309" t="str">
            <v>NON PREVISTO</v>
          </cell>
          <cell r="AH3309" t="str">
            <v>NON PREVISTO</v>
          </cell>
        </row>
        <row r="3310">
          <cell r="A3310">
            <v>2023056</v>
          </cell>
          <cell r="B3310" t="str">
            <v>UNITA' RICEVENTE PER TELEMETRIA CARDIOLOGICA</v>
          </cell>
          <cell r="C3310" t="str">
            <v>CARDIOLINE</v>
          </cell>
          <cell r="D3310" t="str">
            <v>HD+ DONGLE (REF 81018229)</v>
          </cell>
          <cell r="E3310" t="str">
            <v>01962310</v>
          </cell>
          <cell r="F3310" t="str">
            <v>COMPONENTE</v>
          </cell>
          <cell r="G3310">
            <v>104600</v>
          </cell>
          <cell r="I3310" t="str">
            <v>S.PIETRO</v>
          </cell>
          <cell r="J3310" t="str">
            <v xml:space="preserve">AMB. CARDIOLOGIA </v>
          </cell>
          <cell r="K3310" t="str">
            <v>AMB. CARDIOLOGIA</v>
          </cell>
          <cell r="L3310" t="str">
            <v xml:space="preserve">AMB. CARDIOLOGIA </v>
          </cell>
          <cell r="M3310" t="str">
            <v>COMPONENTE</v>
          </cell>
          <cell r="N3310">
            <v>104600</v>
          </cell>
          <cell r="P3310" t="str">
            <v>BIENNALE (NON DI NS COMPETENZA)</v>
          </cell>
          <cell r="Q3310" t="str">
            <v>ANNUALE (NON DI NS COMPETENZA)</v>
          </cell>
          <cell r="R3310" t="str">
            <v>NON PREVISTO</v>
          </cell>
          <cell r="T3310" t="str">
            <v>NON PREVISTO</v>
          </cell>
          <cell r="U3310">
            <v>0</v>
          </cell>
          <cell r="V3310">
            <v>0</v>
          </cell>
          <cell r="W3310">
            <v>0</v>
          </cell>
          <cell r="X3310">
            <v>0</v>
          </cell>
          <cell r="Y3310" t="str">
            <v>NON PREVISTO</v>
          </cell>
          <cell r="Z3310">
            <v>0</v>
          </cell>
          <cell r="AA3310">
            <v>0</v>
          </cell>
          <cell r="AB3310">
            <v>0</v>
          </cell>
          <cell r="AC3310">
            <v>0</v>
          </cell>
          <cell r="AD3310" t="str">
            <v>NON PREVISTO</v>
          </cell>
          <cell r="AE3310" t="str">
            <v>NON PREVISTO</v>
          </cell>
          <cell r="AF3310" t="str">
            <v>NON PREVISTO</v>
          </cell>
          <cell r="AG3310" t="str">
            <v>NON PREVISTO</v>
          </cell>
          <cell r="AH3310" t="str">
            <v>NON PREVISTO</v>
          </cell>
        </row>
        <row r="3311">
          <cell r="A3311">
            <v>2023058</v>
          </cell>
          <cell r="B3311" t="str">
            <v>TELECAMERA</v>
          </cell>
          <cell r="C3311" t="str">
            <v>STORZ KARL GMBH &amp; CO KG</v>
          </cell>
          <cell r="D3311" t="str">
            <v>IMAGE 1 H3 PS 3 CHIP FULL HD</v>
          </cell>
          <cell r="E3311" t="str">
            <v>SM072746 K</v>
          </cell>
          <cell r="F3311" t="str">
            <v>COMPONENTE</v>
          </cell>
          <cell r="G3311">
            <v>103157</v>
          </cell>
          <cell r="I3311" t="str">
            <v>S.PIETRO</v>
          </cell>
          <cell r="J3311" t="str">
            <v>BLOCCO OPERATORIO</v>
          </cell>
          <cell r="K3311" t="str">
            <v>BLOCCO OPERATORIO</v>
          </cell>
          <cell r="L3311" t="str">
            <v>BLOCCO OPERATORIO SALA 1</v>
          </cell>
          <cell r="M3311" t="str">
            <v>COMPONENTE</v>
          </cell>
          <cell r="N3311" t="str">
            <v>103157</v>
          </cell>
          <cell r="P3311" t="str">
            <v>ANNUALE</v>
          </cell>
          <cell r="Q3311" t="str">
            <v>ANNUALE</v>
          </cell>
          <cell r="R3311" t="str">
            <v>NON PREVISTO</v>
          </cell>
          <cell r="T3311" t="str">
            <v>DA FARE</v>
          </cell>
          <cell r="U3311" t="str">
            <v>3058</v>
          </cell>
          <cell r="V3311">
            <v>46260</v>
          </cell>
          <cell r="W3311" t="str">
            <v>POSITIVO</v>
          </cell>
          <cell r="X3311" t="str">
            <v>VSE ESEGUITA CON APP PADRE</v>
          </cell>
          <cell r="Y3311" t="str">
            <v>DA FARE</v>
          </cell>
          <cell r="Z3311" t="str">
            <v>3058</v>
          </cell>
          <cell r="AA3311">
            <v>46260</v>
          </cell>
          <cell r="AB3311" t="str">
            <v>POSITIVO</v>
          </cell>
          <cell r="AC3311">
            <v>0</v>
          </cell>
          <cell r="AD3311" t="str">
            <v>NON PREVISTO</v>
          </cell>
          <cell r="AE3311" t="str">
            <v>NON PREVISTO</v>
          </cell>
          <cell r="AF3311" t="str">
            <v>NON PREVISTO</v>
          </cell>
          <cell r="AG3311" t="str">
            <v>NON PREVISTO</v>
          </cell>
          <cell r="AH3311" t="str">
            <v>NON PREVISTO</v>
          </cell>
        </row>
        <row r="3312">
          <cell r="A3312">
            <v>2023063</v>
          </cell>
          <cell r="B3312" t="str">
            <v>LAPAROSCOPIO OTTICA RIGIDA</v>
          </cell>
          <cell r="C3312" t="str">
            <v>STORZ KARL GMBH &amp; CO KG</v>
          </cell>
          <cell r="D3312" t="str">
            <v>1230 AA</v>
          </cell>
          <cell r="E3312" t="str">
            <v>12037G</v>
          </cell>
          <cell r="F3312" t="str">
            <v>SINGOLA</v>
          </cell>
          <cell r="G3312">
            <v>2023063</v>
          </cell>
          <cell r="I3312" t="str">
            <v>S.PIETRO</v>
          </cell>
          <cell r="J3312" t="str">
            <v>BLOCCO OPERATORIO</v>
          </cell>
          <cell r="K3312" t="str">
            <v>BLOCCO OPERATORIO</v>
          </cell>
          <cell r="L3312" t="str">
            <v>BLOCCO OPERATORIO</v>
          </cell>
          <cell r="M3312" t="str">
            <v>SINGOLA</v>
          </cell>
          <cell r="N3312">
            <v>2023063</v>
          </cell>
          <cell r="P3312" t="str">
            <v>NON PREVISTO</v>
          </cell>
          <cell r="Q3312" t="str">
            <v>NON PREVISTO</v>
          </cell>
          <cell r="R3312" t="str">
            <v>NON PREVISTO</v>
          </cell>
          <cell r="T3312" t="str">
            <v>NON PREVISTO</v>
          </cell>
          <cell r="U3312">
            <v>0</v>
          </cell>
          <cell r="V3312">
            <v>0</v>
          </cell>
          <cell r="W3312">
            <v>0</v>
          </cell>
          <cell r="X3312">
            <v>0</v>
          </cell>
          <cell r="Y3312" t="str">
            <v>NON PREVISTO</v>
          </cell>
          <cell r="Z3312">
            <v>0</v>
          </cell>
          <cell r="AA3312">
            <v>0</v>
          </cell>
          <cell r="AB3312">
            <v>0</v>
          </cell>
          <cell r="AC3312">
            <v>0</v>
          </cell>
          <cell r="AD3312" t="str">
            <v>NON PREVISTO</v>
          </cell>
          <cell r="AE3312" t="str">
            <v>NON PREVISTO</v>
          </cell>
          <cell r="AF3312" t="str">
            <v>NON PREVISTO</v>
          </cell>
          <cell r="AG3312" t="str">
            <v>NON PREVISTO</v>
          </cell>
          <cell r="AH3312" t="str">
            <v>NON PREVISTO</v>
          </cell>
        </row>
        <row r="3313">
          <cell r="A3313">
            <v>2023064</v>
          </cell>
          <cell r="B3313" t="str">
            <v>LAPAROSCOPIO OTTICA RIGIDA</v>
          </cell>
          <cell r="C3313" t="str">
            <v>STORZ KARL GMBH &amp; CO KG</v>
          </cell>
          <cell r="D3313" t="str">
            <v>1230 AA</v>
          </cell>
          <cell r="E3313" t="str">
            <v>12037M</v>
          </cell>
          <cell r="F3313" t="str">
            <v>SINGOLA</v>
          </cell>
          <cell r="G3313">
            <v>2023064</v>
          </cell>
          <cell r="I3313" t="str">
            <v>S.PIETRO</v>
          </cell>
          <cell r="J3313" t="str">
            <v>BLOCCO OPERATORIO</v>
          </cell>
          <cell r="K3313" t="str">
            <v>BLOCCO OPERATORIO</v>
          </cell>
          <cell r="L3313" t="str">
            <v>BLOCCO OPERATORIO</v>
          </cell>
          <cell r="M3313" t="str">
            <v>SINGOLA</v>
          </cell>
          <cell r="N3313">
            <v>2023064</v>
          </cell>
          <cell r="P3313" t="str">
            <v>NON PREVISTO</v>
          </cell>
          <cell r="Q3313" t="str">
            <v>NON PREVISTO</v>
          </cell>
          <cell r="R3313" t="str">
            <v>NON PREVISTO</v>
          </cell>
          <cell r="T3313" t="str">
            <v>NON PREVISTO</v>
          </cell>
          <cell r="U3313">
            <v>0</v>
          </cell>
          <cell r="V3313">
            <v>0</v>
          </cell>
          <cell r="W3313">
            <v>0</v>
          </cell>
          <cell r="X3313">
            <v>0</v>
          </cell>
          <cell r="Y3313" t="str">
            <v>NON PREVISTO</v>
          </cell>
          <cell r="Z3313">
            <v>0</v>
          </cell>
          <cell r="AA3313">
            <v>0</v>
          </cell>
          <cell r="AB3313">
            <v>0</v>
          </cell>
          <cell r="AC3313">
            <v>0</v>
          </cell>
          <cell r="AD3313" t="str">
            <v>NON PREVISTO</v>
          </cell>
          <cell r="AE3313" t="str">
            <v>NON PREVISTO</v>
          </cell>
          <cell r="AF3313" t="str">
            <v>NON PREVISTO</v>
          </cell>
          <cell r="AG3313" t="str">
            <v>NON PREVISTO</v>
          </cell>
          <cell r="AH3313" t="str">
            <v>NON PREVISTO</v>
          </cell>
        </row>
        <row r="3314">
          <cell r="A3314">
            <v>2023065</v>
          </cell>
          <cell r="B3314" t="str">
            <v>SONDA CARDIOTOCOGRAFICA</v>
          </cell>
          <cell r="C3314" t="str">
            <v>EDAN INSTRUMENTS INC</v>
          </cell>
          <cell r="D3314" t="str">
            <v>SONDA TOCO T WIFI 02.01.214956</v>
          </cell>
          <cell r="E3314" t="str">
            <v>H23401020004</v>
          </cell>
          <cell r="F3314" t="str">
            <v>COMPONENTE</v>
          </cell>
          <cell r="G3314">
            <v>104554</v>
          </cell>
          <cell r="I3314" t="str">
            <v>S.PIETRO</v>
          </cell>
          <cell r="J3314" t="str">
            <v>SALE TRAVAGLIO NUOVE</v>
          </cell>
          <cell r="K3314" t="str">
            <v>SALE TRAVAGLIO NUOVE</v>
          </cell>
          <cell r="L3314" t="str">
            <v>SALA TRAVAGLIO NUOVE</v>
          </cell>
          <cell r="M3314" t="str">
            <v>COMPONENTE</v>
          </cell>
          <cell r="N3314" t="str">
            <v>104554</v>
          </cell>
          <cell r="P3314" t="str">
            <v>ANNUALE</v>
          </cell>
          <cell r="Q3314" t="str">
            <v>ANNUALE (NON DI NS COMPETENZA)</v>
          </cell>
          <cell r="R3314" t="str">
            <v>NON PREVISTO</v>
          </cell>
          <cell r="S3314" t="str">
            <v>MP DA FARE CMQ</v>
          </cell>
          <cell r="T3314" t="str">
            <v>DA FARE</v>
          </cell>
          <cell r="U3314">
            <v>2023065</v>
          </cell>
          <cell r="V3314">
            <v>46251</v>
          </cell>
          <cell r="W3314" t="str">
            <v>POSITIVO</v>
          </cell>
          <cell r="X3314">
            <v>0</v>
          </cell>
          <cell r="Y3314" t="str">
            <v>NON PREVISTO</v>
          </cell>
          <cell r="Z3314">
            <v>2023065</v>
          </cell>
          <cell r="AA3314">
            <v>46252</v>
          </cell>
          <cell r="AB3314" t="str">
            <v>POSITIVO</v>
          </cell>
          <cell r="AC3314">
            <v>0</v>
          </cell>
          <cell r="AD3314" t="str">
            <v>NON PREVISTO</v>
          </cell>
          <cell r="AE3314" t="str">
            <v>NON PREVISTO</v>
          </cell>
          <cell r="AF3314" t="str">
            <v>NON PREVISTO</v>
          </cell>
          <cell r="AG3314" t="str">
            <v>NON PREVISTO</v>
          </cell>
          <cell r="AH3314" t="str">
            <v>NON PREVISTO</v>
          </cell>
        </row>
        <row r="3315">
          <cell r="A3315">
            <v>2023066</v>
          </cell>
          <cell r="B3315" t="str">
            <v>POLISONNIGRAFO</v>
          </cell>
          <cell r="C3315" t="str">
            <v>NOX MEDICAL</v>
          </cell>
          <cell r="D3315" t="str">
            <v>NOX T3S RECORDER</v>
          </cell>
          <cell r="E3315">
            <v>30013721</v>
          </cell>
          <cell r="F3315" t="str">
            <v>PRINCIPALE</v>
          </cell>
          <cell r="G3315">
            <v>2023066</v>
          </cell>
          <cell r="I3315" t="str">
            <v>S.PIETRO</v>
          </cell>
          <cell r="J3315" t="str">
            <v>S. VINCENZO</v>
          </cell>
          <cell r="K3315" t="str">
            <v>S. VINCENZO</v>
          </cell>
          <cell r="L3315" t="str">
            <v>NON TROVATO</v>
          </cell>
          <cell r="P3315" t="str">
            <v>BIENNALE</v>
          </cell>
          <cell r="Q3315" t="str">
            <v>ANNUALE (NON DI NS COMPETENZA)</v>
          </cell>
          <cell r="R3315" t="str">
            <v>NON PREVISTO</v>
          </cell>
          <cell r="T3315" t="str">
            <v>DA FARE</v>
          </cell>
          <cell r="U3315">
            <v>0</v>
          </cell>
          <cell r="V3315">
            <v>0</v>
          </cell>
          <cell r="W3315">
            <v>0</v>
          </cell>
          <cell r="X3315">
            <v>0</v>
          </cell>
          <cell r="Y3315" t="str">
            <v>NON PREVISTO</v>
          </cell>
          <cell r="Z3315">
            <v>0</v>
          </cell>
          <cell r="AA3315">
            <v>0</v>
          </cell>
          <cell r="AB3315">
            <v>0</v>
          </cell>
          <cell r="AC3315">
            <v>0</v>
          </cell>
          <cell r="AD3315" t="str">
            <v>NON PREVISTO</v>
          </cell>
          <cell r="AE3315" t="str">
            <v>NON PREVISTO</v>
          </cell>
          <cell r="AF3315" t="str">
            <v>NON PREVISTO</v>
          </cell>
          <cell r="AG3315" t="str">
            <v>NON PREVISTO</v>
          </cell>
          <cell r="AH3315" t="str">
            <v>NON PREVISTO</v>
          </cell>
        </row>
        <row r="3316">
          <cell r="A3316">
            <v>2023067</v>
          </cell>
          <cell r="B3316" t="str">
            <v>PULSOSSIMETRO</v>
          </cell>
          <cell r="C3316" t="str">
            <v>NONIN MEDICAL INC</v>
          </cell>
          <cell r="D3316" t="str">
            <v>3150 BLE</v>
          </cell>
          <cell r="E3316">
            <v>505494946</v>
          </cell>
          <cell r="F3316" t="str">
            <v>COMPONENTE</v>
          </cell>
          <cell r="G3316">
            <v>2023066</v>
          </cell>
          <cell r="I3316" t="str">
            <v>S.PIETRO</v>
          </cell>
          <cell r="J3316" t="str">
            <v>S. VINCENZO</v>
          </cell>
          <cell r="K3316" t="str">
            <v>S. VINCENZO</v>
          </cell>
          <cell r="L3316" t="str">
            <v>NON TROVATO</v>
          </cell>
          <cell r="P3316" t="str">
            <v>BIENNALE</v>
          </cell>
          <cell r="Q3316" t="str">
            <v>ANNUALE (NON DI NS COMPETENZA)</v>
          </cell>
          <cell r="R3316" t="str">
            <v>NON PREVISTO</v>
          </cell>
          <cell r="T3316" t="str">
            <v>DA FARE</v>
          </cell>
          <cell r="U3316">
            <v>0</v>
          </cell>
          <cell r="V3316">
            <v>0</v>
          </cell>
          <cell r="W3316">
            <v>0</v>
          </cell>
          <cell r="X3316">
            <v>0</v>
          </cell>
          <cell r="Y3316" t="str">
            <v>NON PREVISTO</v>
          </cell>
          <cell r="Z3316">
            <v>0</v>
          </cell>
          <cell r="AA3316">
            <v>0</v>
          </cell>
          <cell r="AB3316">
            <v>0</v>
          </cell>
          <cell r="AC3316">
            <v>0</v>
          </cell>
          <cell r="AD3316" t="str">
            <v>NON PREVISTO</v>
          </cell>
          <cell r="AE3316" t="str">
            <v>NON PREVISTO</v>
          </cell>
          <cell r="AF3316" t="str">
            <v>NON PREVISTO</v>
          </cell>
          <cell r="AG3316" t="str">
            <v>NON PREVISTO</v>
          </cell>
          <cell r="AH3316" t="str">
            <v>NON PREVISTO</v>
          </cell>
        </row>
        <row r="3317">
          <cell r="A3317">
            <v>2024002</v>
          </cell>
          <cell r="B3317" t="str">
            <v>ELETTROCARDIOGRAFO</v>
          </cell>
          <cell r="C3317" t="str">
            <v>ALIVECOR INC</v>
          </cell>
          <cell r="D3317" t="str">
            <v>KARDIAMOBILE 6L</v>
          </cell>
          <cell r="E3317" t="str">
            <v xml:space="preserve">+B210AC0190/$$+722017691N </v>
          </cell>
          <cell r="F3317" t="str">
            <v>SINGOLA</v>
          </cell>
          <cell r="G3317">
            <v>2024002</v>
          </cell>
          <cell r="I3317" t="str">
            <v>S.PIETRO</v>
          </cell>
          <cell r="J3317" t="str">
            <v xml:space="preserve">AMB. CARDIOLOGIA </v>
          </cell>
          <cell r="K3317" t="str">
            <v xml:space="preserve">AMB. CARDIOLOGIA </v>
          </cell>
          <cell r="L3317" t="str">
            <v xml:space="preserve">AMB. CARDIOLOGIA </v>
          </cell>
          <cell r="M3317" t="str">
            <v>SINGOLA</v>
          </cell>
          <cell r="N3317">
            <v>2024002</v>
          </cell>
          <cell r="P3317" t="str">
            <v>BIENNALE</v>
          </cell>
          <cell r="Q3317" t="str">
            <v>ANNUALE</v>
          </cell>
          <cell r="R3317" t="str">
            <v>NON PREVISTO</v>
          </cell>
          <cell r="T3317" t="str">
            <v>DA FARE</v>
          </cell>
          <cell r="U3317">
            <v>2024002</v>
          </cell>
          <cell r="V3317">
            <v>46267</v>
          </cell>
          <cell r="W3317" t="str">
            <v>POSITIVO</v>
          </cell>
          <cell r="X3317">
            <v>0</v>
          </cell>
          <cell r="Y3317" t="str">
            <v>DA FARE</v>
          </cell>
          <cell r="Z3317">
            <v>2024002</v>
          </cell>
          <cell r="AA3317">
            <v>46267</v>
          </cell>
          <cell r="AB3317" t="str">
            <v>POSITIVO</v>
          </cell>
          <cell r="AC3317">
            <v>0</v>
          </cell>
          <cell r="AD3317" t="str">
            <v>NON PREVISTO</v>
          </cell>
          <cell r="AE3317" t="str">
            <v>NON PREVISTO</v>
          </cell>
          <cell r="AF3317" t="str">
            <v>NON PREVISTO</v>
          </cell>
          <cell r="AG3317" t="str">
            <v>NON PREVISTO</v>
          </cell>
          <cell r="AH3317" t="str">
            <v>NON PREVISTO</v>
          </cell>
        </row>
        <row r="3318">
          <cell r="A3318">
            <v>2024003</v>
          </cell>
          <cell r="B3318" t="str">
            <v>ELETTROCARDIOGRAFO</v>
          </cell>
          <cell r="C3318" t="str">
            <v>ALIVECOR INC</v>
          </cell>
          <cell r="D3318" t="str">
            <v>KARDIAMOBILE 6L</v>
          </cell>
          <cell r="E3318" t="str">
            <v xml:space="preserve">+B210AC0190/$$+722019468R </v>
          </cell>
          <cell r="F3318" t="str">
            <v>SINGOLA</v>
          </cell>
          <cell r="G3318">
            <v>2024003</v>
          </cell>
          <cell r="I3318" t="str">
            <v>S.PIETRO</v>
          </cell>
          <cell r="J3318" t="str">
            <v xml:space="preserve">AMB. CARDIOLOGIA </v>
          </cell>
          <cell r="K3318" t="str">
            <v xml:space="preserve">AMB. CARDIOLOGIA </v>
          </cell>
          <cell r="L3318" t="str">
            <v xml:space="preserve">AMB. CARDIOLOGIA </v>
          </cell>
          <cell r="M3318" t="str">
            <v>SINGOLA</v>
          </cell>
          <cell r="N3318">
            <v>2024003</v>
          </cell>
          <cell r="P3318" t="str">
            <v>BIENNALE</v>
          </cell>
          <cell r="Q3318" t="str">
            <v>ANNUALE</v>
          </cell>
          <cell r="R3318" t="str">
            <v>NON PREVISTO</v>
          </cell>
          <cell r="T3318" t="str">
            <v>DA FARE</v>
          </cell>
          <cell r="U3318">
            <v>2024003</v>
          </cell>
          <cell r="V3318">
            <v>46267</v>
          </cell>
          <cell r="W3318" t="str">
            <v>POSITIVO</v>
          </cell>
          <cell r="X3318">
            <v>0</v>
          </cell>
          <cell r="Y3318" t="str">
            <v>DA FARE</v>
          </cell>
          <cell r="Z3318">
            <v>2024003</v>
          </cell>
          <cell r="AA3318">
            <v>46267</v>
          </cell>
          <cell r="AB3318" t="str">
            <v>POSITIVO</v>
          </cell>
          <cell r="AC3318">
            <v>0</v>
          </cell>
          <cell r="AD3318" t="str">
            <v>NON PREVISTO</v>
          </cell>
          <cell r="AE3318" t="str">
            <v>NON PREVISTO</v>
          </cell>
          <cell r="AF3318" t="str">
            <v>NON PREVISTO</v>
          </cell>
          <cell r="AG3318" t="str">
            <v>NON PREVISTO</v>
          </cell>
          <cell r="AH3318" t="str">
            <v>NON PREVISTO</v>
          </cell>
        </row>
        <row r="3319">
          <cell r="A3319">
            <v>2024004</v>
          </cell>
          <cell r="B3319" t="str">
            <v>ELETTROCARDIOGRAFO</v>
          </cell>
          <cell r="C3319" t="str">
            <v>ALIVECOR INC</v>
          </cell>
          <cell r="D3319" t="str">
            <v>KARDIAMOBILE 6L</v>
          </cell>
          <cell r="E3319" t="str">
            <v>+B210AC0190/$$+722019696U</v>
          </cell>
          <cell r="F3319" t="str">
            <v>SINGOLA</v>
          </cell>
          <cell r="G3319">
            <v>2024004</v>
          </cell>
          <cell r="I3319" t="str">
            <v>S.PIETRO</v>
          </cell>
          <cell r="J3319" t="str">
            <v xml:space="preserve">AMB. CARDIOLOGIA </v>
          </cell>
          <cell r="K3319" t="str">
            <v xml:space="preserve">AMB. CARDIOLOGIA </v>
          </cell>
          <cell r="L3319" t="str">
            <v xml:space="preserve">AMB. CARDIOLOGIA </v>
          </cell>
          <cell r="M3319" t="str">
            <v>SINGOLA</v>
          </cell>
          <cell r="N3319">
            <v>2024004</v>
          </cell>
          <cell r="P3319" t="str">
            <v>BIENNALE</v>
          </cell>
          <cell r="Q3319" t="str">
            <v>ANNUALE</v>
          </cell>
          <cell r="R3319" t="str">
            <v>NON PREVISTO</v>
          </cell>
          <cell r="T3319" t="str">
            <v>DA FARE</v>
          </cell>
          <cell r="U3319">
            <v>2024004</v>
          </cell>
          <cell r="V3319">
            <v>46267</v>
          </cell>
          <cell r="W3319" t="str">
            <v>POSITIVO</v>
          </cell>
          <cell r="X3319">
            <v>0</v>
          </cell>
          <cell r="Y3319" t="str">
            <v>DA FARE</v>
          </cell>
          <cell r="Z3319">
            <v>2024004</v>
          </cell>
          <cell r="AA3319">
            <v>46267</v>
          </cell>
          <cell r="AB3319" t="str">
            <v>POSITIVO</v>
          </cell>
          <cell r="AC3319">
            <v>0</v>
          </cell>
          <cell r="AD3319" t="str">
            <v>NON PREVISTO</v>
          </cell>
          <cell r="AE3319" t="str">
            <v>NON PREVISTO</v>
          </cell>
          <cell r="AF3319" t="str">
            <v>NON PREVISTO</v>
          </cell>
          <cell r="AG3319" t="str">
            <v>NON PREVISTO</v>
          </cell>
          <cell r="AH3319" t="str">
            <v>NON PREVISTO</v>
          </cell>
        </row>
        <row r="3320">
          <cell r="A3320">
            <v>2024005</v>
          </cell>
          <cell r="B3320" t="str">
            <v>ELETTROCARDIOGRAFO</v>
          </cell>
          <cell r="C3320" t="str">
            <v>ALIVECOR INC</v>
          </cell>
          <cell r="D3320" t="str">
            <v>KARDIAMOBILE 6L</v>
          </cell>
          <cell r="E3320" t="str">
            <v>+B210AC0190/$$+722016571S</v>
          </cell>
          <cell r="F3320" t="str">
            <v>SINGOLA</v>
          </cell>
          <cell r="G3320">
            <v>2024005</v>
          </cell>
          <cell r="I3320" t="str">
            <v>S.PIETRO</v>
          </cell>
          <cell r="J3320" t="str">
            <v xml:space="preserve">AMB. CARDIOLOGIA </v>
          </cell>
          <cell r="K3320" t="str">
            <v xml:space="preserve">AMB. CARDIOLOGIA </v>
          </cell>
          <cell r="L3320" t="str">
            <v xml:space="preserve">AMB. CARDIOLOGIA </v>
          </cell>
          <cell r="M3320" t="str">
            <v>SINGOLA</v>
          </cell>
          <cell r="N3320">
            <v>2024005</v>
          </cell>
          <cell r="P3320" t="str">
            <v>BIENNALE</v>
          </cell>
          <cell r="Q3320" t="str">
            <v>ANNUALE</v>
          </cell>
          <cell r="R3320" t="str">
            <v>NON PREVISTO</v>
          </cell>
          <cell r="T3320" t="str">
            <v>DA FARE</v>
          </cell>
          <cell r="U3320">
            <v>2024005</v>
          </cell>
          <cell r="V3320">
            <v>46267</v>
          </cell>
          <cell r="W3320" t="str">
            <v>POSITIVO</v>
          </cell>
          <cell r="X3320">
            <v>0</v>
          </cell>
          <cell r="Y3320" t="str">
            <v>DA FARE</v>
          </cell>
          <cell r="Z3320">
            <v>2024005</v>
          </cell>
          <cell r="AA3320">
            <v>46267</v>
          </cell>
          <cell r="AB3320" t="str">
            <v>POSITIVO</v>
          </cell>
          <cell r="AC3320">
            <v>0</v>
          </cell>
          <cell r="AD3320" t="str">
            <v>NON PREVISTO</v>
          </cell>
          <cell r="AE3320" t="str">
            <v>NON PREVISTO</v>
          </cell>
          <cell r="AF3320" t="str">
            <v>NON PREVISTO</v>
          </cell>
          <cell r="AG3320" t="str">
            <v>NON PREVISTO</v>
          </cell>
          <cell r="AH3320" t="str">
            <v>NON PREVISTO</v>
          </cell>
        </row>
        <row r="3321">
          <cell r="A3321">
            <v>2024006</v>
          </cell>
          <cell r="B3321" t="str">
            <v>ELETTROCARDIOGRAFO</v>
          </cell>
          <cell r="C3321" t="str">
            <v>ALIVECOR INC</v>
          </cell>
          <cell r="D3321" t="str">
            <v>KARDIAMOBILE 6L</v>
          </cell>
          <cell r="E3321" t="str">
            <v xml:space="preserve">+B210AC0190/$$+722019035H </v>
          </cell>
          <cell r="F3321" t="str">
            <v>SINGOLA</v>
          </cell>
          <cell r="G3321">
            <v>2024006</v>
          </cell>
          <cell r="I3321" t="str">
            <v>S.PIETRO</v>
          </cell>
          <cell r="J3321" t="str">
            <v xml:space="preserve">AMB. CARDIOLOGIA </v>
          </cell>
          <cell r="K3321" t="str">
            <v xml:space="preserve">AMB. CARDIOLOGIA </v>
          </cell>
          <cell r="L3321" t="str">
            <v xml:space="preserve">AMB. CARDIOLOGIA </v>
          </cell>
          <cell r="M3321" t="str">
            <v>SINGOLA</v>
          </cell>
          <cell r="N3321">
            <v>2024006</v>
          </cell>
          <cell r="P3321" t="str">
            <v>BIENNALE</v>
          </cell>
          <cell r="Q3321" t="str">
            <v>ANNUALE</v>
          </cell>
          <cell r="R3321" t="str">
            <v>NON PREVISTO</v>
          </cell>
          <cell r="T3321" t="str">
            <v>DA FARE</v>
          </cell>
          <cell r="U3321">
            <v>2024006</v>
          </cell>
          <cell r="V3321">
            <v>46267</v>
          </cell>
          <cell r="W3321" t="str">
            <v>POSITIVO</v>
          </cell>
          <cell r="X3321">
            <v>0</v>
          </cell>
          <cell r="Y3321" t="str">
            <v>DA FARE</v>
          </cell>
          <cell r="Z3321">
            <v>2024006</v>
          </cell>
          <cell r="AA3321">
            <v>46267</v>
          </cell>
          <cell r="AB3321" t="str">
            <v>POSITIVO</v>
          </cell>
          <cell r="AC3321">
            <v>0</v>
          </cell>
          <cell r="AD3321" t="str">
            <v>NON PREVISTO</v>
          </cell>
          <cell r="AE3321" t="str">
            <v>NON PREVISTO</v>
          </cell>
          <cell r="AF3321" t="str">
            <v>NON PREVISTO</v>
          </cell>
          <cell r="AG3321" t="str">
            <v>NON PREVISTO</v>
          </cell>
          <cell r="AH3321" t="str">
            <v>NON PREVISTO</v>
          </cell>
        </row>
        <row r="3322">
          <cell r="A3322">
            <v>2024007</v>
          </cell>
          <cell r="B3322" t="str">
            <v>ELETTROCARDIOGRAFO</v>
          </cell>
          <cell r="C3322" t="str">
            <v>ALIVECOR INC</v>
          </cell>
          <cell r="D3322" t="str">
            <v>KARDIAMOBILE 6L</v>
          </cell>
          <cell r="E3322" t="str">
            <v>+B210AC0190/$$+722019146K</v>
          </cell>
          <cell r="F3322" t="str">
            <v>SINGOLA</v>
          </cell>
          <cell r="G3322">
            <v>2024007</v>
          </cell>
          <cell r="I3322" t="str">
            <v>S.PIETRO</v>
          </cell>
          <cell r="J3322" t="str">
            <v xml:space="preserve">AMB. CARDIOLOGIA </v>
          </cell>
          <cell r="K3322" t="str">
            <v xml:space="preserve">AMB. CARDIOLOGIA </v>
          </cell>
          <cell r="L3322" t="str">
            <v xml:space="preserve">AMB. CARDIOLOGIA </v>
          </cell>
          <cell r="M3322" t="str">
            <v>SINGOLA</v>
          </cell>
          <cell r="N3322">
            <v>2024007</v>
          </cell>
          <cell r="P3322" t="str">
            <v>BIENNALE</v>
          </cell>
          <cell r="Q3322" t="str">
            <v>ANNUALE</v>
          </cell>
          <cell r="R3322" t="str">
            <v>NON PREVISTO</v>
          </cell>
          <cell r="T3322" t="str">
            <v>DA FARE</v>
          </cell>
          <cell r="U3322">
            <v>2024007</v>
          </cell>
          <cell r="V3322">
            <v>46267</v>
          </cell>
          <cell r="W3322" t="str">
            <v>POSITIVO</v>
          </cell>
          <cell r="X3322">
            <v>0</v>
          </cell>
          <cell r="Y3322" t="str">
            <v>DA FARE</v>
          </cell>
          <cell r="Z3322">
            <v>2024007</v>
          </cell>
          <cell r="AA3322">
            <v>46267</v>
          </cell>
          <cell r="AB3322" t="str">
            <v>POSITIVO</v>
          </cell>
          <cell r="AC3322">
            <v>0</v>
          </cell>
          <cell r="AD3322" t="str">
            <v>NON PREVISTO</v>
          </cell>
          <cell r="AE3322" t="str">
            <v>NON PREVISTO</v>
          </cell>
          <cell r="AF3322" t="str">
            <v>NON PREVISTO</v>
          </cell>
          <cell r="AG3322" t="str">
            <v>NON PREVISTO</v>
          </cell>
          <cell r="AH3322" t="str">
            <v>NON PREVISTO</v>
          </cell>
        </row>
        <row r="3323">
          <cell r="A3323">
            <v>2024008</v>
          </cell>
          <cell r="B3323" t="str">
            <v>ELETTROCARDIOGRAFO</v>
          </cell>
          <cell r="C3323" t="str">
            <v>ALIVECOR INC</v>
          </cell>
          <cell r="D3323" t="str">
            <v>KARDIAMOBILE 6L</v>
          </cell>
          <cell r="E3323" t="str">
            <v>+B210AC0190/$$+722019430G</v>
          </cell>
          <cell r="F3323" t="str">
            <v>SINGOLA</v>
          </cell>
          <cell r="G3323">
            <v>2024008</v>
          </cell>
          <cell r="I3323" t="str">
            <v>S.PIETRO</v>
          </cell>
          <cell r="J3323" t="str">
            <v xml:space="preserve">AMB. CARDIOLOGIA </v>
          </cell>
          <cell r="K3323" t="str">
            <v xml:space="preserve">AMB. CARDIOLOGIA </v>
          </cell>
          <cell r="L3323" t="str">
            <v xml:space="preserve">AMB. CARDIOLOGIA </v>
          </cell>
          <cell r="M3323" t="str">
            <v>SINGOLA</v>
          </cell>
          <cell r="N3323">
            <v>2024008</v>
          </cell>
          <cell r="P3323" t="str">
            <v>BIENNALE</v>
          </cell>
          <cell r="Q3323" t="str">
            <v>ANNUALE</v>
          </cell>
          <cell r="R3323" t="str">
            <v>NON PREVISTO</v>
          </cell>
          <cell r="T3323" t="str">
            <v>DA FARE</v>
          </cell>
          <cell r="U3323">
            <v>2024008</v>
          </cell>
          <cell r="V3323">
            <v>46267</v>
          </cell>
          <cell r="W3323" t="str">
            <v>POSITIVO</v>
          </cell>
          <cell r="X3323">
            <v>0</v>
          </cell>
          <cell r="Y3323" t="str">
            <v>DA FARE</v>
          </cell>
          <cell r="Z3323">
            <v>2024008</v>
          </cell>
          <cell r="AA3323">
            <v>46267</v>
          </cell>
          <cell r="AB3323" t="str">
            <v>POSITIVO</v>
          </cell>
          <cell r="AC3323">
            <v>0</v>
          </cell>
          <cell r="AD3323" t="str">
            <v>NON PREVISTO</v>
          </cell>
          <cell r="AE3323" t="str">
            <v>NON PREVISTO</v>
          </cell>
          <cell r="AF3323" t="str">
            <v>NON PREVISTO</v>
          </cell>
          <cell r="AG3323" t="str">
            <v>NON PREVISTO</v>
          </cell>
          <cell r="AH3323" t="str">
            <v>NON PREVISTO</v>
          </cell>
        </row>
        <row r="3324">
          <cell r="A3324">
            <v>2024009</v>
          </cell>
          <cell r="B3324" t="str">
            <v>ELETTROCARDIOGRAFO</v>
          </cell>
          <cell r="C3324" t="str">
            <v>ALIVECOR INC</v>
          </cell>
          <cell r="D3324" t="str">
            <v>KARDIAMOBILE 6L</v>
          </cell>
          <cell r="E3324" t="str">
            <v>+B210AC0190/$$+722015647M</v>
          </cell>
          <cell r="F3324" t="str">
            <v>SINGOLA</v>
          </cell>
          <cell r="G3324">
            <v>2024009</v>
          </cell>
          <cell r="I3324" t="str">
            <v>S.PIETRO</v>
          </cell>
          <cell r="J3324" t="str">
            <v xml:space="preserve">AMB. CARDIOLOGIA </v>
          </cell>
          <cell r="K3324" t="str">
            <v xml:space="preserve">AMB. CARDIOLOGIA </v>
          </cell>
          <cell r="L3324" t="str">
            <v xml:space="preserve">AMB. CARDIOLOGIA </v>
          </cell>
          <cell r="M3324" t="str">
            <v>SINGOLA</v>
          </cell>
          <cell r="N3324">
            <v>2024009</v>
          </cell>
          <cell r="P3324" t="str">
            <v>BIENNALE</v>
          </cell>
          <cell r="Q3324" t="str">
            <v>ANNUALE</v>
          </cell>
          <cell r="R3324" t="str">
            <v>NON PREVISTO</v>
          </cell>
          <cell r="T3324" t="str">
            <v>DA FARE</v>
          </cell>
          <cell r="U3324">
            <v>2024009</v>
          </cell>
          <cell r="V3324">
            <v>46267</v>
          </cell>
          <cell r="W3324" t="str">
            <v>POSITIVO</v>
          </cell>
          <cell r="X3324">
            <v>0</v>
          </cell>
          <cell r="Y3324" t="str">
            <v>DA FARE</v>
          </cell>
          <cell r="Z3324">
            <v>2024009</v>
          </cell>
          <cell r="AA3324">
            <v>46267</v>
          </cell>
          <cell r="AB3324" t="str">
            <v>POSITIVO</v>
          </cell>
          <cell r="AC3324">
            <v>0</v>
          </cell>
          <cell r="AD3324" t="str">
            <v>NON PREVISTO</v>
          </cell>
          <cell r="AE3324" t="str">
            <v>NON PREVISTO</v>
          </cell>
          <cell r="AF3324" t="str">
            <v>NON PREVISTO</v>
          </cell>
          <cell r="AG3324" t="str">
            <v>NON PREVISTO</v>
          </cell>
          <cell r="AH3324" t="str">
            <v>NON PREVISTO</v>
          </cell>
        </row>
        <row r="3325">
          <cell r="A3325">
            <v>2024010</v>
          </cell>
          <cell r="B3325" t="str">
            <v>ELETTROCARDIOGRAFO</v>
          </cell>
          <cell r="C3325" t="str">
            <v>ALIVECOR INC</v>
          </cell>
          <cell r="D3325" t="str">
            <v>KARDIAMOBILE 6L</v>
          </cell>
          <cell r="E3325" t="str">
            <v xml:space="preserve">+B210AC0190/$$+722019034G </v>
          </cell>
          <cell r="F3325" t="str">
            <v>SINGOLA</v>
          </cell>
          <cell r="G3325">
            <v>2024010</v>
          </cell>
          <cell r="I3325" t="str">
            <v>S.PIETRO</v>
          </cell>
          <cell r="J3325" t="str">
            <v xml:space="preserve">AMB. CARDIOLOGIA </v>
          </cell>
          <cell r="K3325" t="str">
            <v xml:space="preserve">AMB. CARDIOLOGIA </v>
          </cell>
          <cell r="L3325" t="str">
            <v xml:space="preserve">AMB. CARDIOLOGIA </v>
          </cell>
          <cell r="M3325" t="str">
            <v>SINGOLA</v>
          </cell>
          <cell r="N3325">
            <v>2024010</v>
          </cell>
          <cell r="P3325" t="str">
            <v>BIENNALE</v>
          </cell>
          <cell r="Q3325" t="str">
            <v>ANNUALE</v>
          </cell>
          <cell r="R3325" t="str">
            <v>NON PREVISTO</v>
          </cell>
          <cell r="T3325" t="str">
            <v>DA FARE</v>
          </cell>
          <cell r="U3325">
            <v>2024010</v>
          </cell>
          <cell r="V3325">
            <v>46267</v>
          </cell>
          <cell r="W3325" t="str">
            <v>POSITIVO</v>
          </cell>
          <cell r="X3325">
            <v>0</v>
          </cell>
          <cell r="Y3325" t="str">
            <v>DA FARE</v>
          </cell>
          <cell r="Z3325">
            <v>2024010</v>
          </cell>
          <cell r="AA3325">
            <v>46267</v>
          </cell>
          <cell r="AB3325" t="str">
            <v>POSITIVO</v>
          </cell>
          <cell r="AC3325">
            <v>0</v>
          </cell>
          <cell r="AD3325" t="str">
            <v>NON PREVISTO</v>
          </cell>
          <cell r="AE3325" t="str">
            <v>NON PREVISTO</v>
          </cell>
          <cell r="AF3325" t="str">
            <v>NON PREVISTO</v>
          </cell>
          <cell r="AG3325" t="str">
            <v>NON PREVISTO</v>
          </cell>
          <cell r="AH3325" t="str">
            <v>NON PREVISTO</v>
          </cell>
        </row>
        <row r="3326">
          <cell r="A3326">
            <v>2024011</v>
          </cell>
          <cell r="B3326" t="str">
            <v>ELETTROCARDIOGRAFO</v>
          </cell>
          <cell r="C3326" t="str">
            <v>ALIVECOR INC</v>
          </cell>
          <cell r="D3326" t="str">
            <v>KARDIAMOBILE 6L</v>
          </cell>
          <cell r="E3326" t="str">
            <v>+B210AC0190/$$+722019975U</v>
          </cell>
          <cell r="F3326" t="str">
            <v>SINGOLA</v>
          </cell>
          <cell r="G3326">
            <v>2024011</v>
          </cell>
          <cell r="I3326" t="str">
            <v>S.PIETRO</v>
          </cell>
          <cell r="J3326" t="str">
            <v xml:space="preserve">AMB. CARDIOLOGIA </v>
          </cell>
          <cell r="K3326" t="str">
            <v xml:space="preserve">AMB. CARDIOLOGIA </v>
          </cell>
          <cell r="L3326" t="str">
            <v xml:space="preserve">AMB. CARDIOLOGIA </v>
          </cell>
          <cell r="M3326" t="str">
            <v>SINGOLA</v>
          </cell>
          <cell r="N3326">
            <v>2024011</v>
          </cell>
          <cell r="P3326" t="str">
            <v>BIENNALE</v>
          </cell>
          <cell r="Q3326" t="str">
            <v>ANNUALE</v>
          </cell>
          <cell r="R3326" t="str">
            <v>NON PREVISTO</v>
          </cell>
          <cell r="T3326" t="str">
            <v>DA FARE</v>
          </cell>
          <cell r="U3326">
            <v>2024011</v>
          </cell>
          <cell r="V3326">
            <v>46267</v>
          </cell>
          <cell r="W3326" t="str">
            <v>POSITIVO</v>
          </cell>
          <cell r="X3326">
            <v>0</v>
          </cell>
          <cell r="Y3326" t="str">
            <v>DA FARE</v>
          </cell>
          <cell r="Z3326">
            <v>2024011</v>
          </cell>
          <cell r="AA3326">
            <v>46267</v>
          </cell>
          <cell r="AB3326" t="str">
            <v>POSITIVO</v>
          </cell>
          <cell r="AC3326">
            <v>0</v>
          </cell>
          <cell r="AD3326" t="str">
            <v>NON PREVISTO</v>
          </cell>
          <cell r="AE3326" t="str">
            <v>NON PREVISTO</v>
          </cell>
          <cell r="AF3326" t="str">
            <v>NON PREVISTO</v>
          </cell>
          <cell r="AG3326" t="str">
            <v>NON PREVISTO</v>
          </cell>
          <cell r="AH3326" t="str">
            <v>NON PREVISTO</v>
          </cell>
        </row>
        <row r="3327">
          <cell r="A3327">
            <v>2024027</v>
          </cell>
          <cell r="B3327" t="str">
            <v>RIVELATORE BATTITO CARDIACO FETALE</v>
          </cell>
          <cell r="C3327" t="str">
            <v>EDAN INSTRUMENTS INC</v>
          </cell>
          <cell r="D3327" t="str">
            <v>SD3 PLUS</v>
          </cell>
          <cell r="E3327" t="str">
            <v>560027-M20A04720003</v>
          </cell>
          <cell r="F3327" t="str">
            <v>SINGOLA</v>
          </cell>
          <cell r="G3327">
            <v>2024027</v>
          </cell>
          <cell r="I3327" t="str">
            <v>S.PIETRO</v>
          </cell>
          <cell r="J3327" t="str">
            <v>AMB. GINECOLOGIA</v>
          </cell>
          <cell r="K3327" t="str">
            <v>AMB. GINECOLOGIA</v>
          </cell>
          <cell r="L3327" t="str">
            <v>AMB. GINECOLOGIA</v>
          </cell>
          <cell r="M3327" t="str">
            <v>SINGOLA</v>
          </cell>
          <cell r="N3327">
            <v>2024027</v>
          </cell>
          <cell r="P3327" t="str">
            <v>BIENNALE</v>
          </cell>
          <cell r="Q3327" t="str">
            <v>ANNUALE</v>
          </cell>
          <cell r="R3327" t="str">
            <v>NON PREVISTO</v>
          </cell>
          <cell r="T3327" t="str">
            <v>DA FARE</v>
          </cell>
          <cell r="U3327" t="str">
            <v>4027</v>
          </cell>
          <cell r="V3327">
            <v>46231</v>
          </cell>
          <cell r="W3327" t="str">
            <v>POSITIVO</v>
          </cell>
          <cell r="X3327">
            <v>0</v>
          </cell>
          <cell r="Y3327" t="str">
            <v>DA FARE</v>
          </cell>
          <cell r="Z3327">
            <v>2024027</v>
          </cell>
          <cell r="AA3327">
            <v>46231</v>
          </cell>
          <cell r="AB3327" t="str">
            <v>POSITIVO</v>
          </cell>
          <cell r="AC3327">
            <v>0</v>
          </cell>
          <cell r="AD3327" t="str">
            <v>NON PREVISTO</v>
          </cell>
          <cell r="AE3327" t="str">
            <v>NON PREVISTO</v>
          </cell>
          <cell r="AF3327" t="str">
            <v>NON PREVISTO</v>
          </cell>
          <cell r="AG3327" t="str">
            <v>NON PREVISTO</v>
          </cell>
          <cell r="AH3327" t="str">
            <v>NON PREVISTO</v>
          </cell>
        </row>
        <row r="3328">
          <cell r="A3328">
            <v>2024029</v>
          </cell>
          <cell r="B3328" t="str">
            <v>VIDEOLARINGOSCOPIO</v>
          </cell>
          <cell r="C3328" t="str">
            <v>COVIDIEN</v>
          </cell>
          <cell r="D3328" t="str">
            <v>MCGRATH MAC</v>
          </cell>
          <cell r="E3328" t="str">
            <v>163229</v>
          </cell>
          <cell r="F3328" t="str">
            <v>SINGOLA</v>
          </cell>
          <cell r="G3328">
            <v>2024029</v>
          </cell>
          <cell r="I3328" t="str">
            <v>S.PIETRO</v>
          </cell>
          <cell r="J3328" t="str">
            <v>BLOCCO OPERATORIO</v>
          </cell>
          <cell r="K3328" t="str">
            <v>BLOCCO OPERATORIO</v>
          </cell>
          <cell r="L3328" t="str">
            <v>BLOCCO OPERATORIO</v>
          </cell>
          <cell r="M3328" t="str">
            <v>SINGOLA</v>
          </cell>
          <cell r="N3328">
            <v>2024029</v>
          </cell>
          <cell r="P3328" t="str">
            <v>NON PREVISTO (APP A BATTERIA)</v>
          </cell>
          <cell r="Q3328" t="str">
            <v>ANNUALE (NON DI NS COMPETENZA)</v>
          </cell>
          <cell r="R3328" t="str">
            <v>NON PREVISTO</v>
          </cell>
          <cell r="T3328" t="str">
            <v>NON PREVISTO</v>
          </cell>
          <cell r="U3328">
            <v>0</v>
          </cell>
          <cell r="V3328">
            <v>0</v>
          </cell>
          <cell r="W3328">
            <v>0</v>
          </cell>
          <cell r="X3328">
            <v>0</v>
          </cell>
          <cell r="Y3328" t="str">
            <v>NON PREVISTO</v>
          </cell>
          <cell r="Z3328">
            <v>0</v>
          </cell>
          <cell r="AA3328">
            <v>0</v>
          </cell>
          <cell r="AB3328">
            <v>0</v>
          </cell>
          <cell r="AC3328">
            <v>0</v>
          </cell>
          <cell r="AD3328" t="str">
            <v>NON PREVISTO</v>
          </cell>
          <cell r="AE3328" t="str">
            <v>NON PREVISTO</v>
          </cell>
          <cell r="AF3328" t="str">
            <v>NON PREVISTO</v>
          </cell>
          <cell r="AG3328" t="str">
            <v>NON PREVISTO</v>
          </cell>
          <cell r="AH3328" t="str">
            <v>NON PREVISTO</v>
          </cell>
        </row>
        <row r="3329">
          <cell r="A3329">
            <v>2024030</v>
          </cell>
          <cell r="B3329" t="str">
            <v>VIDEOLARINGOSCOPIO</v>
          </cell>
          <cell r="C3329" t="str">
            <v>COVIDIEN</v>
          </cell>
          <cell r="D3329" t="str">
            <v>MCGRATH MAC VL HANDLE 301-000-000</v>
          </cell>
          <cell r="E3329" t="str">
            <v>163226</v>
          </cell>
          <cell r="F3329" t="str">
            <v>SINGOLA</v>
          </cell>
          <cell r="G3329">
            <v>2024030</v>
          </cell>
          <cell r="I3329" t="str">
            <v>S.PIETRO</v>
          </cell>
          <cell r="J3329" t="str">
            <v>BLOCCO OPERATORIO</v>
          </cell>
          <cell r="K3329" t="str">
            <v>BLOCCO OPERATORIO</v>
          </cell>
          <cell r="L3329" t="str">
            <v>BLOCCO OPERATORIO</v>
          </cell>
          <cell r="M3329" t="str">
            <v>SINGOLA</v>
          </cell>
          <cell r="N3329">
            <v>2024030</v>
          </cell>
          <cell r="P3329" t="str">
            <v>NON PREVISTO (APP A BATTERIA)</v>
          </cell>
          <cell r="Q3329" t="str">
            <v>ANNUALE (NON DI NS COMPETENZA)</v>
          </cell>
          <cell r="R3329" t="str">
            <v>NON PREVISTO</v>
          </cell>
          <cell r="T3329" t="str">
            <v>NON PREVISTO</v>
          </cell>
          <cell r="U3329">
            <v>0</v>
          </cell>
          <cell r="V3329">
            <v>0</v>
          </cell>
          <cell r="W3329">
            <v>0</v>
          </cell>
          <cell r="X3329">
            <v>0</v>
          </cell>
          <cell r="Y3329" t="str">
            <v>NON PREVISTO</v>
          </cell>
          <cell r="Z3329">
            <v>0</v>
          </cell>
          <cell r="AA3329">
            <v>0</v>
          </cell>
          <cell r="AB3329">
            <v>0</v>
          </cell>
          <cell r="AC3329">
            <v>0</v>
          </cell>
          <cell r="AD3329" t="str">
            <v>NON PREVISTO</v>
          </cell>
          <cell r="AE3329" t="str">
            <v>NON PREVISTO</v>
          </cell>
          <cell r="AF3329" t="str">
            <v>NON PREVISTO</v>
          </cell>
          <cell r="AG3329" t="str">
            <v>NON PREVISTO</v>
          </cell>
          <cell r="AH3329" t="str">
            <v>NON PREVISTO</v>
          </cell>
        </row>
        <row r="3330">
          <cell r="A3330">
            <v>2024037</v>
          </cell>
          <cell r="B3330" t="str">
            <v>CISTOSCOPIO FLESSIBILE</v>
          </cell>
          <cell r="C3330" t="str">
            <v>OLYMPUS OPTICAL CO LTD</v>
          </cell>
          <cell r="D3330" t="str">
            <v>CYF 5</v>
          </cell>
          <cell r="E3330" t="str">
            <v>7485438</v>
          </cell>
          <cell r="F3330" t="str">
            <v>SINGOLA</v>
          </cell>
          <cell r="G3330">
            <v>2024037</v>
          </cell>
          <cell r="I3330" t="str">
            <v>S.PIETRO</v>
          </cell>
          <cell r="J3330" t="str">
            <v>AMB. UROLOGIA</v>
          </cell>
          <cell r="K3330" t="str">
            <v>AMB. UROLOGIA</v>
          </cell>
          <cell r="L3330" t="str">
            <v>NON TROVATO</v>
          </cell>
          <cell r="P3330" t="str">
            <v>BIENNALE</v>
          </cell>
          <cell r="Q3330" t="str">
            <v>ANNUALE</v>
          </cell>
          <cell r="R3330" t="str">
            <v>NON PREVISTO</v>
          </cell>
          <cell r="T3330" t="str">
            <v>DA FARE</v>
          </cell>
          <cell r="U3330">
            <v>0</v>
          </cell>
          <cell r="V3330">
            <v>0</v>
          </cell>
          <cell r="W3330">
            <v>0</v>
          </cell>
          <cell r="X3330">
            <v>0</v>
          </cell>
          <cell r="Y3330" t="str">
            <v>DA FARE</v>
          </cell>
          <cell r="Z3330">
            <v>0</v>
          </cell>
          <cell r="AA3330">
            <v>0</v>
          </cell>
          <cell r="AB3330">
            <v>0</v>
          </cell>
          <cell r="AC3330">
            <v>0</v>
          </cell>
          <cell r="AD3330" t="str">
            <v>NON PREVISTO</v>
          </cell>
          <cell r="AE3330" t="str">
            <v>NON PREVISTO</v>
          </cell>
          <cell r="AF3330" t="str">
            <v>NON PREVISTO</v>
          </cell>
          <cell r="AG3330" t="str">
            <v>NON PREVISTO</v>
          </cell>
          <cell r="AH3330" t="str">
            <v>NON PREVISTO</v>
          </cell>
        </row>
        <row r="3331">
          <cell r="A3331">
            <v>2024044</v>
          </cell>
          <cell r="B3331" t="str">
            <v>VIDEOLARINGOSCOPIO</v>
          </cell>
          <cell r="C3331" t="str">
            <v>STORZ KARL GMBH &amp; CO KG</v>
          </cell>
          <cell r="D3331" t="str">
            <v>8403 HXK CMAC</v>
          </cell>
          <cell r="E3331" t="str">
            <v>VL86709</v>
          </cell>
          <cell r="F3331" t="str">
            <v>COMPONENTE</v>
          </cell>
          <cell r="G3331">
            <v>104003</v>
          </cell>
          <cell r="I3331" t="str">
            <v>S.PIETRO</v>
          </cell>
          <cell r="J3331" t="str">
            <v>BLOCCO OPERATORIO</v>
          </cell>
          <cell r="K3331" t="str">
            <v>BLOCCO OPERATORIO</v>
          </cell>
          <cell r="L3331" t="str">
            <v>BLOCCO OPERATORIO SALA 3</v>
          </cell>
          <cell r="M3331" t="str">
            <v>COMPONENTE</v>
          </cell>
          <cell r="N3331" t="str">
            <v>104003</v>
          </cell>
          <cell r="P3331" t="str">
            <v>ANNUALE CON APP PADRE</v>
          </cell>
          <cell r="Q3331" t="str">
            <v>ANNUALE</v>
          </cell>
          <cell r="R3331" t="str">
            <v>NON PREVISTO</v>
          </cell>
          <cell r="T3331" t="str">
            <v>DA FARE</v>
          </cell>
          <cell r="U3331" t="str">
            <v>4044</v>
          </cell>
          <cell r="V3331">
            <v>46259</v>
          </cell>
          <cell r="W3331" t="str">
            <v>POSITIVO</v>
          </cell>
          <cell r="X3331" t="str">
            <v>VERIFICATO CON FONTE LUMINOSA</v>
          </cell>
          <cell r="Y3331" t="str">
            <v>DA FARE</v>
          </cell>
          <cell r="Z3331" t="str">
            <v>4044</v>
          </cell>
          <cell r="AA3331">
            <v>46259</v>
          </cell>
          <cell r="AB3331" t="str">
            <v>POSITIVO</v>
          </cell>
          <cell r="AC3331">
            <v>0</v>
          </cell>
          <cell r="AD3331" t="str">
            <v>NON PREVISTO</v>
          </cell>
          <cell r="AE3331" t="str">
            <v>NON PREVISTO</v>
          </cell>
          <cell r="AF3331" t="str">
            <v>NON PREVISTO</v>
          </cell>
          <cell r="AG3331" t="str">
            <v>NON PREVISTO</v>
          </cell>
          <cell r="AH3331" t="str">
            <v>NON PREVISTO</v>
          </cell>
        </row>
        <row r="3332">
          <cell r="A3332">
            <v>2025002</v>
          </cell>
          <cell r="B3332" t="str">
            <v>NASO FARINGO/LARINGOSCOPIO</v>
          </cell>
          <cell r="C3332" t="str">
            <v>HEINEMANN G MEDIZINTECHNIK GMBH</v>
          </cell>
          <cell r="D3332" t="str">
            <v>FNS2800.01</v>
          </cell>
          <cell r="E3332" t="str">
            <v>35545</v>
          </cell>
          <cell r="F3332" t="str">
            <v>SINGOLA</v>
          </cell>
          <cell r="G3332">
            <v>2025002</v>
          </cell>
          <cell r="I3332" t="str">
            <v>S.PIETRO</v>
          </cell>
          <cell r="J3332" t="str">
            <v>AMB. OTORINO</v>
          </cell>
          <cell r="K3332" t="str">
            <v>AMB. ORL</v>
          </cell>
          <cell r="L3332" t="str">
            <v>NON TROVATO</v>
          </cell>
          <cell r="P3332" t="str">
            <v>BIENNALE</v>
          </cell>
          <cell r="Q3332" t="str">
            <v>ANNUALE</v>
          </cell>
          <cell r="R3332" t="str">
            <v>NON PREVISTO</v>
          </cell>
          <cell r="T3332" t="str">
            <v>DA FARE</v>
          </cell>
          <cell r="U3332">
            <v>0</v>
          </cell>
          <cell r="V3332">
            <v>0</v>
          </cell>
          <cell r="W3332">
            <v>0</v>
          </cell>
          <cell r="X3332">
            <v>0</v>
          </cell>
          <cell r="Y3332" t="str">
            <v>DA FARE</v>
          </cell>
          <cell r="Z3332">
            <v>0</v>
          </cell>
          <cell r="AA3332">
            <v>0</v>
          </cell>
          <cell r="AB3332">
            <v>0</v>
          </cell>
          <cell r="AC3332">
            <v>0</v>
          </cell>
          <cell r="AD3332" t="str">
            <v>NON PREVISTO</v>
          </cell>
          <cell r="AE3332" t="str">
            <v>NON PREVISTO</v>
          </cell>
          <cell r="AF3332" t="str">
            <v>NON PREVISTO</v>
          </cell>
          <cell r="AG3332" t="str">
            <v>NON PREVISTO</v>
          </cell>
          <cell r="AH3332" t="str">
            <v>NON PREVISTO</v>
          </cell>
        </row>
        <row r="3333">
          <cell r="A3333">
            <v>2025003</v>
          </cell>
          <cell r="B3333" t="str">
            <v>NASO FARINGO/LARINGOSCOPIO</v>
          </cell>
          <cell r="C3333" t="str">
            <v>HEINEMANN G MEDIZINTECHNIK GMBH</v>
          </cell>
          <cell r="D3333" t="str">
            <v>FNS3400.01</v>
          </cell>
          <cell r="E3333" t="str">
            <v>35549</v>
          </cell>
          <cell r="F3333" t="str">
            <v>SINGOLA</v>
          </cell>
          <cell r="G3333">
            <v>2025002</v>
          </cell>
          <cell r="I3333" t="str">
            <v>S.PIETRO</v>
          </cell>
          <cell r="J3333" t="str">
            <v>AMB. OTORINO</v>
          </cell>
          <cell r="K3333" t="str">
            <v>AMB. ORL</v>
          </cell>
          <cell r="L3333" t="str">
            <v>NON TROVATO</v>
          </cell>
          <cell r="P3333" t="str">
            <v>BIENNALE</v>
          </cell>
          <cell r="Q3333" t="str">
            <v>ANNUALE</v>
          </cell>
          <cell r="R3333" t="str">
            <v>NON PREVISTO</v>
          </cell>
          <cell r="T3333" t="str">
            <v>DA FARE</v>
          </cell>
          <cell r="U3333">
            <v>0</v>
          </cell>
          <cell r="V3333">
            <v>0</v>
          </cell>
          <cell r="W3333">
            <v>0</v>
          </cell>
          <cell r="X3333">
            <v>0</v>
          </cell>
          <cell r="Y3333" t="str">
            <v>DA FARE</v>
          </cell>
          <cell r="Z3333">
            <v>0</v>
          </cell>
          <cell r="AA3333">
            <v>0</v>
          </cell>
          <cell r="AB3333">
            <v>0</v>
          </cell>
          <cell r="AC3333">
            <v>0</v>
          </cell>
          <cell r="AD3333" t="str">
            <v>NON PREVISTO</v>
          </cell>
          <cell r="AE3333" t="str">
            <v>NON PREVISTO</v>
          </cell>
          <cell r="AF3333" t="str">
            <v>NON PREVISTO</v>
          </cell>
          <cell r="AG3333" t="str">
            <v>NON PREVISTO</v>
          </cell>
          <cell r="AH3333" t="str">
            <v>NON PREVISTO</v>
          </cell>
        </row>
        <row r="3334">
          <cell r="A3334" t="str">
            <v>.</v>
          </cell>
          <cell r="B3334" t="str">
            <v>VIDEOLAPAROSCOPIO</v>
          </cell>
          <cell r="C3334" t="str">
            <v>STORZ KARL GMBH &amp; CO KG</v>
          </cell>
          <cell r="D3334" t="str">
            <v>26606 BCA TIPCAM1 RUBINA 30° NIR/ICG, 4K 3D</v>
          </cell>
          <cell r="E3334" t="str">
            <v>4180089</v>
          </cell>
          <cell r="F3334" t="str">
            <v>COMPONENTE</v>
          </cell>
          <cell r="G3334">
            <v>104574</v>
          </cell>
          <cell r="I3334" t="str">
            <v>S.PIETRO</v>
          </cell>
          <cell r="J3334" t="str">
            <v>BLOCCO OPERATORIO</v>
          </cell>
          <cell r="K3334" t="str">
            <v>BLOCCO OPERATORIO</v>
          </cell>
          <cell r="L3334" t="str">
            <v>NON TROVATO</v>
          </cell>
          <cell r="P3334" t="str">
            <v>ANNUALE</v>
          </cell>
          <cell r="Q3334" t="str">
            <v>ANNUALE (NON DI NS COMPETENZA)</v>
          </cell>
          <cell r="R3334" t="str">
            <v>NON PREVISTO</v>
          </cell>
          <cell r="T3334" t="str">
            <v>DA FARE</v>
          </cell>
          <cell r="U3334">
            <v>0</v>
          </cell>
          <cell r="V3334">
            <v>0</v>
          </cell>
          <cell r="W3334">
            <v>0</v>
          </cell>
          <cell r="X3334">
            <v>0</v>
          </cell>
          <cell r="Y3334" t="str">
            <v>NON PREVISTO</v>
          </cell>
          <cell r="Z3334">
            <v>0</v>
          </cell>
          <cell r="AA3334">
            <v>0</v>
          </cell>
          <cell r="AB3334">
            <v>0</v>
          </cell>
          <cell r="AC3334">
            <v>0</v>
          </cell>
          <cell r="AD3334" t="str">
            <v>NON PREVISTO</v>
          </cell>
          <cell r="AE3334" t="str">
            <v>NON PREVISTO</v>
          </cell>
          <cell r="AF3334" t="str">
            <v>NON PREVISTO</v>
          </cell>
          <cell r="AG3334" t="str">
            <v>NON PREVISTO</v>
          </cell>
          <cell r="AH3334" t="str">
            <v>NON PREVISTO</v>
          </cell>
        </row>
        <row r="3335">
          <cell r="A3335">
            <v>2025021</v>
          </cell>
          <cell r="B3335" t="str">
            <v>VIDEOLARINGOSCOPIO</v>
          </cell>
          <cell r="C3335" t="str">
            <v>COVIDIEN</v>
          </cell>
          <cell r="D3335" t="str">
            <v>MCGRATH MAC VL HANDLE 301-000-000</v>
          </cell>
          <cell r="E3335" t="str">
            <v>207901</v>
          </cell>
          <cell r="F3335" t="str">
            <v>SINGOLA</v>
          </cell>
          <cell r="G3335">
            <v>2025021</v>
          </cell>
          <cell r="I3335" t="str">
            <v>S.PIETRO</v>
          </cell>
          <cell r="J3335" t="str">
            <v>BLOCCO OPERATORIO ORTOPEDIA</v>
          </cell>
          <cell r="K3335" t="str">
            <v>BLOCCO OPERATORIO ORTOPEDIA</v>
          </cell>
          <cell r="L3335" t="str">
            <v>NON TROVATO</v>
          </cell>
          <cell r="P3335" t="str">
            <v>NON PREVISTO (APP A BATTERIA)</v>
          </cell>
          <cell r="Q3335" t="str">
            <v>ANNUALE (NON DI NS COMPETENZA)</v>
          </cell>
          <cell r="R3335" t="str">
            <v>NON PREVISTO</v>
          </cell>
          <cell r="T3335" t="str">
            <v>NON PREVISTO</v>
          </cell>
          <cell r="U3335">
            <v>0</v>
          </cell>
          <cell r="V3335">
            <v>0</v>
          </cell>
          <cell r="W3335">
            <v>0</v>
          </cell>
          <cell r="X3335">
            <v>0</v>
          </cell>
          <cell r="Y3335" t="str">
            <v>NON PREVISTO</v>
          </cell>
          <cell r="Z3335">
            <v>0</v>
          </cell>
          <cell r="AA3335">
            <v>0</v>
          </cell>
          <cell r="AB3335">
            <v>0</v>
          </cell>
          <cell r="AC3335">
            <v>0</v>
          </cell>
          <cell r="AD3335" t="str">
            <v>NON PREVISTO</v>
          </cell>
          <cell r="AE3335" t="str">
            <v>NON PREVISTO</v>
          </cell>
          <cell r="AF3335" t="str">
            <v>NON PREVISTO</v>
          </cell>
          <cell r="AG3335" t="str">
            <v>NON PREVISTO</v>
          </cell>
          <cell r="AH3335" t="str">
            <v>NON PREVISTO</v>
          </cell>
        </row>
        <row r="3336">
          <cell r="A3336" t="str">
            <v>LP000001</v>
          </cell>
          <cell r="B3336" t="str">
            <v>ABLATORE PER ARTERIECTOMIA</v>
          </cell>
          <cell r="C3336" t="str">
            <v>FLACENSTRAM</v>
          </cell>
          <cell r="D3336" t="str">
            <v>EVRF</v>
          </cell>
          <cell r="E3336">
            <v>1309370</v>
          </cell>
          <cell r="F3336" t="str">
            <v>SINGOLA</v>
          </cell>
          <cell r="G3336" t="str">
            <v>LP00001</v>
          </cell>
          <cell r="I3336" t="str">
            <v>S.PIETRO</v>
          </cell>
          <cell r="J3336" t="str">
            <v>AMB. CHIRURGIA VASCOLARE</v>
          </cell>
          <cell r="K3336" t="str">
            <v>AMB. CHIRURGIA VASCOLARE</v>
          </cell>
          <cell r="L3336" t="str">
            <v>NON TROVATO</v>
          </cell>
          <cell r="P3336" t="str">
            <v>BIENNALE</v>
          </cell>
          <cell r="Q3336" t="str">
            <v>ANNUALE (NON DI NS COMPETENZA)</v>
          </cell>
          <cell r="R3336" t="str">
            <v>NON PREVISTO</v>
          </cell>
          <cell r="S3336" t="str">
            <v>MP DA FARE CMQ</v>
          </cell>
          <cell r="T3336" t="str">
            <v>DA FARE</v>
          </cell>
          <cell r="U3336">
            <v>0</v>
          </cell>
          <cell r="V3336">
            <v>0</v>
          </cell>
          <cell r="W3336">
            <v>0</v>
          </cell>
          <cell r="X3336">
            <v>0</v>
          </cell>
          <cell r="Y3336" t="str">
            <v>NON PREVISTO</v>
          </cell>
          <cell r="Z3336">
            <v>0</v>
          </cell>
          <cell r="AA3336">
            <v>0</v>
          </cell>
          <cell r="AB3336">
            <v>0</v>
          </cell>
          <cell r="AC3336">
            <v>0</v>
          </cell>
          <cell r="AD3336" t="str">
            <v>NON PREVISTO</v>
          </cell>
          <cell r="AE3336" t="str">
            <v>NON PREVISTO</v>
          </cell>
          <cell r="AF3336" t="str">
            <v>NON PREVISTO</v>
          </cell>
          <cell r="AG3336" t="str">
            <v>NON PREVISTO</v>
          </cell>
          <cell r="AH3336" t="str">
            <v>NON PREVISTO</v>
          </cell>
        </row>
        <row r="3337">
          <cell r="A3337" t="str">
            <v>LP000002</v>
          </cell>
          <cell r="B3337" t="str">
            <v>OZONO TERAPIA, APPARECCHIO PER</v>
          </cell>
          <cell r="C3337" t="str">
            <v>MULTIOSSIGEN SRL</v>
          </cell>
          <cell r="D3337" t="str">
            <v>MEDICAL 99 IR</v>
          </cell>
          <cell r="E3337" t="str">
            <v>01I092</v>
          </cell>
          <cell r="F3337" t="str">
            <v>SINGOLA</v>
          </cell>
          <cell r="G3337" t="str">
            <v>LP00002</v>
          </cell>
          <cell r="I3337" t="str">
            <v>S.PIETRO</v>
          </cell>
          <cell r="J3337" t="str">
            <v>RADIOLOGIA</v>
          </cell>
          <cell r="K3337" t="str">
            <v>RADIOLOGIA</v>
          </cell>
          <cell r="L3337" t="str">
            <v>NON TROVATO</v>
          </cell>
          <cell r="P3337" t="str">
            <v>BIENNALE</v>
          </cell>
          <cell r="Q3337" t="str">
            <v>ANNUALE (NON DI NS COMPETENZA)</v>
          </cell>
          <cell r="R3337" t="str">
            <v>NON PREVISTO</v>
          </cell>
          <cell r="S3337" t="str">
            <v>MP DA FARE CMQ</v>
          </cell>
          <cell r="T3337" t="str">
            <v>DA FARE</v>
          </cell>
          <cell r="U3337">
            <v>0</v>
          </cell>
          <cell r="V3337">
            <v>0</v>
          </cell>
          <cell r="W3337">
            <v>0</v>
          </cell>
          <cell r="X3337">
            <v>0</v>
          </cell>
          <cell r="Y3337" t="str">
            <v>NON PREVISTO</v>
          </cell>
          <cell r="Z3337">
            <v>0</v>
          </cell>
          <cell r="AA3337">
            <v>0</v>
          </cell>
          <cell r="AB3337">
            <v>0</v>
          </cell>
          <cell r="AC3337">
            <v>0</v>
          </cell>
          <cell r="AD3337" t="str">
            <v>NON PREVISTO</v>
          </cell>
          <cell r="AE3337" t="str">
            <v>NON PREVISTO</v>
          </cell>
          <cell r="AF3337" t="str">
            <v>NON PREVISTO</v>
          </cell>
          <cell r="AG3337" t="str">
            <v>NON PREVISTO</v>
          </cell>
          <cell r="AH3337" t="str">
            <v>NON PREVISTO</v>
          </cell>
        </row>
        <row r="3338">
          <cell r="A3338" t="str">
            <v>LP000003</v>
          </cell>
          <cell r="B3338" t="str">
            <v>MICROSCOPIO OTTICO DA LABORATORIO</v>
          </cell>
          <cell r="C3338" t="str">
            <v>LEICA MICROSCOPY AND SCIENTIFIC INSTRUMENTS</v>
          </cell>
          <cell r="D3338" t="str">
            <v>DM 2000 LED</v>
          </cell>
          <cell r="E3338">
            <v>429102</v>
          </cell>
          <cell r="F3338" t="str">
            <v>SINGOLA</v>
          </cell>
          <cell r="G3338" t="str">
            <v>LP00003</v>
          </cell>
          <cell r="I3338" t="str">
            <v>S.PIETRO</v>
          </cell>
          <cell r="J3338" t="str">
            <v>ISTOPATOLOGIA</v>
          </cell>
          <cell r="K3338" t="str">
            <v>ISTOPATOLOGIA</v>
          </cell>
          <cell r="L3338" t="str">
            <v>NON TROVATO</v>
          </cell>
          <cell r="P3338" t="str">
            <v>BIENNALE</v>
          </cell>
          <cell r="Q3338" t="str">
            <v>ANNUALE (NON DI NS COMPETENZA)</v>
          </cell>
          <cell r="R3338" t="str">
            <v>NON PREVISTO</v>
          </cell>
          <cell r="T3338" t="str">
            <v>NON PREVISTO</v>
          </cell>
          <cell r="U3338">
            <v>0</v>
          </cell>
          <cell r="V3338">
            <v>0</v>
          </cell>
          <cell r="W3338">
            <v>0</v>
          </cell>
          <cell r="X3338">
            <v>0</v>
          </cell>
          <cell r="Y3338" t="str">
            <v>NON PREVISTO</v>
          </cell>
          <cell r="Z3338">
            <v>0</v>
          </cell>
          <cell r="AA3338">
            <v>0</v>
          </cell>
          <cell r="AB3338">
            <v>0</v>
          </cell>
          <cell r="AC3338">
            <v>0</v>
          </cell>
          <cell r="AD3338" t="str">
            <v>NON PREVISTO</v>
          </cell>
          <cell r="AE3338" t="str">
            <v>NON PREVISTO</v>
          </cell>
          <cell r="AF3338" t="str">
            <v>NON PREVISTO</v>
          </cell>
          <cell r="AG3338" t="str">
            <v>NON PREVISTO</v>
          </cell>
          <cell r="AH3338" t="str">
            <v>NON PREVISTO</v>
          </cell>
        </row>
        <row r="3339">
          <cell r="A3339" t="str">
            <v>LP000006</v>
          </cell>
          <cell r="B3339" t="str">
            <v>STIMOLATORE OTO-CALORICO</v>
          </cell>
          <cell r="C3339" t="str">
            <v>FASET SPA</v>
          </cell>
          <cell r="D3339">
            <v>126</v>
          </cell>
          <cell r="E3339">
            <v>150102</v>
          </cell>
          <cell r="F3339" t="str">
            <v>SINGOLA</v>
          </cell>
          <cell r="G3339" t="str">
            <v>LP00006</v>
          </cell>
          <cell r="I3339" t="str">
            <v>S.PIETRO</v>
          </cell>
          <cell r="J3339" t="str">
            <v>AMB. ORL</v>
          </cell>
          <cell r="K3339" t="str">
            <v>AMB. ORL</v>
          </cell>
          <cell r="L3339" t="str">
            <v>AMB. ORL</v>
          </cell>
          <cell r="M3339" t="str">
            <v>SINGOLA</v>
          </cell>
          <cell r="N3339" t="str">
            <v>LP000006</v>
          </cell>
          <cell r="P3339" t="str">
            <v>BIENNALE</v>
          </cell>
          <cell r="Q3339" t="str">
            <v>ANNUALE (NON DI NS COMPETENZA)</v>
          </cell>
          <cell r="R3339" t="str">
            <v>NON PREVISTO</v>
          </cell>
          <cell r="S3339" t="str">
            <v>MP DA FARE CMQ</v>
          </cell>
          <cell r="T3339" t="str">
            <v>DA FARE</v>
          </cell>
          <cell r="U3339" t="str">
            <v>LP000006</v>
          </cell>
          <cell r="V3339">
            <v>46265</v>
          </cell>
          <cell r="W3339" t="str">
            <v>POSITIVO</v>
          </cell>
          <cell r="X3339">
            <v>0</v>
          </cell>
          <cell r="Y3339" t="str">
            <v>MP DA FARE CMQ</v>
          </cell>
          <cell r="Z3339" t="str">
            <v>0006</v>
          </cell>
          <cell r="AA3339">
            <v>0</v>
          </cell>
          <cell r="AB3339" t="str">
            <v>POSITIVO</v>
          </cell>
          <cell r="AC3339">
            <v>0</v>
          </cell>
          <cell r="AD3339" t="str">
            <v>NON PREVISTO</v>
          </cell>
          <cell r="AE3339" t="str">
            <v>NON PREVISTO</v>
          </cell>
          <cell r="AF3339" t="str">
            <v>NON PREVISTO</v>
          </cell>
          <cell r="AG3339" t="str">
            <v>NON PREVISTO</v>
          </cell>
          <cell r="AH3339" t="str">
            <v>NON PREVISTO</v>
          </cell>
        </row>
        <row r="3340">
          <cell r="A3340" t="str">
            <v>LP000007</v>
          </cell>
          <cell r="B3340" t="str">
            <v>IMPEDENZA CORPOREA, ANALIZZATORE DI</v>
          </cell>
          <cell r="C3340" t="str">
            <v>AKERN SRL</v>
          </cell>
          <cell r="D3340" t="str">
            <v>BIA 101</v>
          </cell>
          <cell r="E3340">
            <v>200411027</v>
          </cell>
          <cell r="F3340" t="str">
            <v>SINGOLA</v>
          </cell>
          <cell r="G3340" t="str">
            <v>LP00007</v>
          </cell>
          <cell r="I3340" t="str">
            <v>S.PIETRO</v>
          </cell>
          <cell r="J3340" t="str">
            <v>SERVIZIO DIETISTA</v>
          </cell>
          <cell r="K3340" t="str">
            <v>SERVIZIO DIETISTA</v>
          </cell>
          <cell r="L3340" t="str">
            <v>NON TROVATO</v>
          </cell>
          <cell r="P3340" t="str">
            <v>BIENNALE</v>
          </cell>
          <cell r="Q3340" t="str">
            <v>ANNUALE (NON DI NS COMPETENZA)</v>
          </cell>
          <cell r="R3340" t="str">
            <v>NON PREVISTO</v>
          </cell>
          <cell r="S3340" t="str">
            <v>MP DA FARE CMQ</v>
          </cell>
          <cell r="T3340" t="str">
            <v>DA FARE</v>
          </cell>
          <cell r="U3340">
            <v>0</v>
          </cell>
          <cell r="V3340">
            <v>0</v>
          </cell>
          <cell r="W3340">
            <v>0</v>
          </cell>
          <cell r="X3340">
            <v>0</v>
          </cell>
          <cell r="Y3340" t="str">
            <v>NON PREVISTO</v>
          </cell>
          <cell r="Z3340">
            <v>0</v>
          </cell>
          <cell r="AA3340">
            <v>0</v>
          </cell>
          <cell r="AB3340">
            <v>0</v>
          </cell>
          <cell r="AC3340">
            <v>0</v>
          </cell>
          <cell r="AD3340" t="str">
            <v>NON PREVISTO</v>
          </cell>
          <cell r="AE3340" t="str">
            <v>NON PREVISTO</v>
          </cell>
          <cell r="AF3340" t="str">
            <v>NON PREVISTO</v>
          </cell>
          <cell r="AG3340" t="str">
            <v>NON PREVISTO</v>
          </cell>
          <cell r="AH3340" t="str">
            <v>NON PREVISTO</v>
          </cell>
        </row>
        <row r="3341">
          <cell r="A3341" t="str">
            <v>LP000008</v>
          </cell>
          <cell r="B3341" t="str">
            <v>PULSOSSIMETRO</v>
          </cell>
          <cell r="C3341" t="str">
            <v>NELLCOR PURITAN BENNETT INC</v>
          </cell>
          <cell r="D3341" t="str">
            <v>PM 10 N</v>
          </cell>
          <cell r="E3341" t="str">
            <v>MBP1520473</v>
          </cell>
          <cell r="F3341" t="str">
            <v>SINGOLA</v>
          </cell>
          <cell r="G3341" t="str">
            <v>LP00008</v>
          </cell>
          <cell r="I3341" t="str">
            <v>S.PIETRO</v>
          </cell>
          <cell r="J3341" t="str">
            <v>AMB. ORL</v>
          </cell>
          <cell r="K3341" t="str">
            <v>AMB. ORL</v>
          </cell>
          <cell r="L3341" t="str">
            <v>NON TROVATO</v>
          </cell>
          <cell r="P3341" t="str">
            <v>BIENNALE</v>
          </cell>
          <cell r="Q3341" t="str">
            <v>ANNUALE (NON DI NS COMPETENZA)</v>
          </cell>
          <cell r="R3341" t="str">
            <v>NON PREVISTO</v>
          </cell>
          <cell r="S3341" t="str">
            <v>MP DA FARE CMQ</v>
          </cell>
          <cell r="T3341" t="str">
            <v>DA FARE</v>
          </cell>
          <cell r="U3341">
            <v>0</v>
          </cell>
          <cell r="V3341">
            <v>0</v>
          </cell>
          <cell r="W3341">
            <v>0</v>
          </cell>
          <cell r="X3341">
            <v>0</v>
          </cell>
          <cell r="Y3341" t="str">
            <v>NON PREVISTO</v>
          </cell>
          <cell r="Z3341">
            <v>0</v>
          </cell>
          <cell r="AA3341">
            <v>0</v>
          </cell>
          <cell r="AB3341">
            <v>0</v>
          </cell>
          <cell r="AC3341">
            <v>0</v>
          </cell>
          <cell r="AD3341" t="str">
            <v>NON PREVISTO</v>
          </cell>
          <cell r="AE3341" t="str">
            <v>NON PREVISTO</v>
          </cell>
          <cell r="AF3341" t="str">
            <v>NON PREVISTO</v>
          </cell>
          <cell r="AG3341" t="str">
            <v>NON PREVISTO</v>
          </cell>
          <cell r="AH3341" t="str">
            <v>NON PREVISTO</v>
          </cell>
        </row>
        <row r="3342">
          <cell r="A3342" t="str">
            <v>LP000009</v>
          </cell>
          <cell r="B3342" t="str">
            <v>REGISTRATORE HOLTER ECG</v>
          </cell>
          <cell r="C3342" t="str">
            <v>MORTARA INSTRUMENT INC</v>
          </cell>
          <cell r="D3342" t="str">
            <v>H12 +</v>
          </cell>
          <cell r="E3342" t="str">
            <v>103063278160</v>
          </cell>
          <cell r="F3342" t="str">
            <v>SINGOLA</v>
          </cell>
          <cell r="G3342" t="str">
            <v>LP00009</v>
          </cell>
          <cell r="I3342" t="str">
            <v>S.PIETRO</v>
          </cell>
          <cell r="J3342" t="str">
            <v>AMB. CARDIOLOGIA</v>
          </cell>
          <cell r="K3342" t="str">
            <v>AMB. CARDIOLOGIA</v>
          </cell>
          <cell r="L3342" t="str">
            <v>NON TROVATO</v>
          </cell>
          <cell r="P3342" t="str">
            <v>BIENNALE</v>
          </cell>
          <cell r="Q3342" t="str">
            <v>ANNUALE (NON DI NS COMPETENZA)</v>
          </cell>
          <cell r="R3342" t="str">
            <v>NON PREVISTO</v>
          </cell>
          <cell r="S3342" t="str">
            <v>MP DA FARE CMQ</v>
          </cell>
          <cell r="T3342" t="str">
            <v>DA FARE</v>
          </cell>
          <cell r="U3342">
            <v>0</v>
          </cell>
          <cell r="V3342">
            <v>0</v>
          </cell>
          <cell r="W3342">
            <v>0</v>
          </cell>
          <cell r="X3342">
            <v>0</v>
          </cell>
          <cell r="Y3342" t="str">
            <v>NON PREVISTO</v>
          </cell>
          <cell r="Z3342">
            <v>0</v>
          </cell>
          <cell r="AA3342">
            <v>0</v>
          </cell>
          <cell r="AB3342">
            <v>0</v>
          </cell>
          <cell r="AC3342">
            <v>0</v>
          </cell>
          <cell r="AD3342" t="str">
            <v>NON PREVISTO</v>
          </cell>
          <cell r="AE3342" t="str">
            <v>NON PREVISTO</v>
          </cell>
          <cell r="AF3342" t="str">
            <v>NON PREVISTO</v>
          </cell>
          <cell r="AG3342" t="str">
            <v>NON PREVISTO</v>
          </cell>
          <cell r="AH3342" t="str">
            <v>NON PREVISTO</v>
          </cell>
        </row>
        <row r="3343">
          <cell r="A3343" t="str">
            <v>LP000014</v>
          </cell>
          <cell r="B3343" t="str">
            <v>REGISTRATORE HOLTER DELLA PRESSIONE SANGUIGNA</v>
          </cell>
          <cell r="C3343" t="str">
            <v>BPLAB</v>
          </cell>
          <cell r="D3343" t="str">
            <v>STANDARD</v>
          </cell>
          <cell r="E3343" t="str">
            <v>14081289</v>
          </cell>
          <cell r="F3343" t="str">
            <v>SINGOLA</v>
          </cell>
          <cell r="G3343" t="str">
            <v>LP000014</v>
          </cell>
          <cell r="I3343" t="str">
            <v>S.PIETRO</v>
          </cell>
          <cell r="J3343" t="str">
            <v>AMB. CARDIOLOGIA</v>
          </cell>
          <cell r="K3343" t="str">
            <v>AMB. ENDOSCOPIA L.P.</v>
          </cell>
          <cell r="L3343" t="str">
            <v>NON TROVATO</v>
          </cell>
          <cell r="P3343" t="str">
            <v>BIENNALE</v>
          </cell>
          <cell r="Q3343" t="str">
            <v>ANNUALE</v>
          </cell>
          <cell r="R3343" t="str">
            <v>NON PREVISTO</v>
          </cell>
          <cell r="T3343" t="str">
            <v>DA FARE</v>
          </cell>
          <cell r="U3343">
            <v>0</v>
          </cell>
          <cell r="V3343">
            <v>0</v>
          </cell>
          <cell r="W3343">
            <v>0</v>
          </cell>
          <cell r="X3343">
            <v>0</v>
          </cell>
          <cell r="Y3343" t="str">
            <v>DA FARE</v>
          </cell>
          <cell r="Z3343">
            <v>0</v>
          </cell>
          <cell r="AA3343">
            <v>0</v>
          </cell>
          <cell r="AB3343">
            <v>0</v>
          </cell>
          <cell r="AC3343">
            <v>0</v>
          </cell>
          <cell r="AD3343" t="str">
            <v>NON PREVISTO</v>
          </cell>
          <cell r="AE3343" t="str">
            <v>NON PREVISTO</v>
          </cell>
          <cell r="AF3343" t="str">
            <v>NON PREVISTO</v>
          </cell>
          <cell r="AG3343" t="str">
            <v>NON PREVISTO</v>
          </cell>
          <cell r="AH3343" t="str">
            <v>NON PREVISTO</v>
          </cell>
        </row>
        <row r="3344">
          <cell r="A3344" t="str">
            <v>LP000016</v>
          </cell>
          <cell r="B3344" t="str">
            <v>REGISTRATORE HOLTER ECG</v>
          </cell>
          <cell r="C3344" t="str">
            <v>SPACELABS HEALTHCARE</v>
          </cell>
          <cell r="D3344" t="str">
            <v>EVO</v>
          </cell>
          <cell r="E3344" t="str">
            <v>002066</v>
          </cell>
          <cell r="F3344" t="str">
            <v>SINGOLA</v>
          </cell>
          <cell r="G3344" t="str">
            <v>LP000016</v>
          </cell>
          <cell r="I3344" t="str">
            <v>S.PIETRO</v>
          </cell>
          <cell r="J3344" t="str">
            <v>AMB. CARDIOLOGIA</v>
          </cell>
          <cell r="K3344" t="str">
            <v>AMB. ENDOSCOPIA L.P.</v>
          </cell>
          <cell r="L3344" t="str">
            <v>NON TROVATO</v>
          </cell>
          <cell r="P3344" t="str">
            <v>BIENNALE</v>
          </cell>
          <cell r="Q3344" t="str">
            <v>ANNUALE</v>
          </cell>
          <cell r="R3344" t="str">
            <v>NON PREVISTO</v>
          </cell>
          <cell r="T3344" t="str">
            <v>DA FARE</v>
          </cell>
          <cell r="U3344">
            <v>0</v>
          </cell>
          <cell r="V3344">
            <v>0</v>
          </cell>
          <cell r="W3344">
            <v>0</v>
          </cell>
          <cell r="X3344">
            <v>0</v>
          </cell>
          <cell r="Y3344" t="str">
            <v>DA FARE</v>
          </cell>
          <cell r="Z3344">
            <v>0</v>
          </cell>
          <cell r="AA3344">
            <v>0</v>
          </cell>
          <cell r="AB3344">
            <v>0</v>
          </cell>
          <cell r="AC3344">
            <v>0</v>
          </cell>
          <cell r="AD3344" t="str">
            <v>NON PREVISTO</v>
          </cell>
          <cell r="AE3344" t="str">
            <v>NON PREVISTO</v>
          </cell>
          <cell r="AF3344" t="str">
            <v>NON PREVISTO</v>
          </cell>
          <cell r="AG3344" t="str">
            <v>NON PREVISTO</v>
          </cell>
          <cell r="AH3344" t="str">
            <v>NON PREVISTO</v>
          </cell>
        </row>
        <row r="3345">
          <cell r="A3345" t="str">
            <v>LP000017</v>
          </cell>
          <cell r="B3345" t="str">
            <v>PULSOSSIMETRO</v>
          </cell>
          <cell r="C3345" t="str">
            <v>NONIN MEDICAL INC</v>
          </cell>
          <cell r="D3345" t="str">
            <v>3150 WRISTOX2 BLE OXIMETER</v>
          </cell>
          <cell r="E3345">
            <v>505626143</v>
          </cell>
          <cell r="F3345" t="str">
            <v>SINGOLA</v>
          </cell>
          <cell r="G3345" t="str">
            <v>LP000017</v>
          </cell>
          <cell r="I3345" t="str">
            <v>S.PIETRO</v>
          </cell>
          <cell r="J3345" t="str">
            <v>S. VINCENZO</v>
          </cell>
          <cell r="K3345" t="str">
            <v>S. VINCENZO</v>
          </cell>
          <cell r="L3345" t="str">
            <v>NON TROVATO</v>
          </cell>
          <cell r="P3345" t="str">
            <v>BIENNALE (NON DI NS COMPETENZA)</v>
          </cell>
          <cell r="Q3345" t="str">
            <v>ANNUALE (NON DI NS COMPETENZA)</v>
          </cell>
          <cell r="R3345" t="str">
            <v>NON PREVISTO</v>
          </cell>
          <cell r="T3345" t="str">
            <v>NON PREVISTO</v>
          </cell>
          <cell r="U3345">
            <v>0</v>
          </cell>
          <cell r="V3345">
            <v>0</v>
          </cell>
          <cell r="W3345">
            <v>0</v>
          </cell>
          <cell r="X3345">
            <v>0</v>
          </cell>
          <cell r="Y3345" t="str">
            <v>NON PREVISTO</v>
          </cell>
          <cell r="Z3345">
            <v>0</v>
          </cell>
          <cell r="AA3345">
            <v>0</v>
          </cell>
          <cell r="AB3345">
            <v>0</v>
          </cell>
          <cell r="AC3345">
            <v>0</v>
          </cell>
          <cell r="AD3345" t="str">
            <v>NON PREVISTO</v>
          </cell>
          <cell r="AE3345" t="str">
            <v>NON PREVISTO</v>
          </cell>
          <cell r="AF3345" t="str">
            <v>NON PREVISTO</v>
          </cell>
          <cell r="AG3345" t="str">
            <v>NON PREVISTO</v>
          </cell>
          <cell r="AH3345" t="str">
            <v>NON PREVISTO</v>
          </cell>
        </row>
        <row r="3346">
          <cell r="A3346" t="str">
            <v>LP000018</v>
          </cell>
          <cell r="B3346" t="str">
            <v>POLISONNIGRAFO</v>
          </cell>
          <cell r="C3346" t="str">
            <v>NOX MEDICAL</v>
          </cell>
          <cell r="D3346" t="str">
            <v>NOX T3S RECORDER</v>
          </cell>
          <cell r="E3346">
            <v>300108090</v>
          </cell>
          <cell r="F3346" t="str">
            <v>SINGOLA</v>
          </cell>
          <cell r="G3346" t="str">
            <v>LP000018</v>
          </cell>
          <cell r="I3346" t="str">
            <v>S.PIETRO</v>
          </cell>
          <cell r="J3346" t="str">
            <v>S. VINCENZO</v>
          </cell>
          <cell r="K3346" t="str">
            <v>S. VINCENZO</v>
          </cell>
          <cell r="L3346" t="str">
            <v>NON TROVATO</v>
          </cell>
          <cell r="P3346" t="str">
            <v>BIENNALE (NON DI NS COMPETENZA)</v>
          </cell>
          <cell r="Q3346" t="str">
            <v>ANNUALE (NON DI NS COMPETENZA)</v>
          </cell>
          <cell r="R3346" t="str">
            <v>NON PREVISTO</v>
          </cell>
          <cell r="T3346" t="str">
            <v>NON PREVISTO</v>
          </cell>
          <cell r="U3346">
            <v>0</v>
          </cell>
          <cell r="V3346">
            <v>0</v>
          </cell>
          <cell r="W3346">
            <v>0</v>
          </cell>
          <cell r="X3346">
            <v>0</v>
          </cell>
          <cell r="Y3346" t="str">
            <v>NON PREVISTO</v>
          </cell>
          <cell r="Z3346">
            <v>0</v>
          </cell>
          <cell r="AA3346">
            <v>0</v>
          </cell>
          <cell r="AB3346">
            <v>0</v>
          </cell>
          <cell r="AC3346">
            <v>0</v>
          </cell>
          <cell r="AD3346" t="str">
            <v>NON PREVISTO</v>
          </cell>
          <cell r="AE3346" t="str">
            <v>NON PREVISTO</v>
          </cell>
          <cell r="AF3346" t="str">
            <v>NON PREVISTO</v>
          </cell>
          <cell r="AG3346" t="str">
            <v>NON PREVISTO</v>
          </cell>
          <cell r="AH3346" t="str">
            <v>NON PREVISTO</v>
          </cell>
        </row>
        <row r="3347">
          <cell r="A3347" t="str">
            <v>LP000019</v>
          </cell>
          <cell r="B3347" t="str">
            <v>PULSOSSIMETRO</v>
          </cell>
          <cell r="C3347" t="str">
            <v>NONIN MEDICAL INC</v>
          </cell>
          <cell r="D3347" t="str">
            <v>3150 OXIMETER WRISTOX2</v>
          </cell>
          <cell r="E3347">
            <v>505124746</v>
          </cell>
          <cell r="F3347" t="str">
            <v>SINGOLA</v>
          </cell>
          <cell r="G3347" t="str">
            <v>LP000019</v>
          </cell>
          <cell r="I3347" t="str">
            <v>S.PIETRO</v>
          </cell>
          <cell r="J3347" t="str">
            <v>S. VINCENZO</v>
          </cell>
          <cell r="K3347" t="str">
            <v>S. VINCENZO</v>
          </cell>
          <cell r="L3347" t="str">
            <v>NON TROVATO</v>
          </cell>
          <cell r="P3347" t="str">
            <v>BIENNALE</v>
          </cell>
          <cell r="Q3347" t="str">
            <v>ANNUALE (NON DI NS COMPETENZA)</v>
          </cell>
          <cell r="R3347" t="str">
            <v>NON PREVISTO</v>
          </cell>
          <cell r="S3347" t="str">
            <v>MP DA FARE CMQ</v>
          </cell>
          <cell r="T3347" t="str">
            <v>DA FARE</v>
          </cell>
          <cell r="U3347">
            <v>0</v>
          </cell>
          <cell r="V3347">
            <v>0</v>
          </cell>
          <cell r="W3347">
            <v>0</v>
          </cell>
          <cell r="X3347">
            <v>0</v>
          </cell>
          <cell r="Y3347" t="str">
            <v>NON PREVISTO</v>
          </cell>
          <cell r="Z3347">
            <v>0</v>
          </cell>
          <cell r="AA3347">
            <v>0</v>
          </cell>
          <cell r="AB3347">
            <v>0</v>
          </cell>
          <cell r="AC3347">
            <v>0</v>
          </cell>
          <cell r="AD3347" t="str">
            <v>NON PREVISTO</v>
          </cell>
          <cell r="AE3347" t="str">
            <v>NON PREVISTO</v>
          </cell>
          <cell r="AF3347" t="str">
            <v>NON PREVISTO</v>
          </cell>
          <cell r="AG3347" t="str">
            <v>NON PREVISTO</v>
          </cell>
          <cell r="AH3347" t="str">
            <v>NON PREVISTO</v>
          </cell>
        </row>
        <row r="3348">
          <cell r="A3348" t="str">
            <v>M0004</v>
          </cell>
          <cell r="B3348" t="str">
            <v>POMPA A SIRINGA</v>
          </cell>
          <cell r="C3348" t="str">
            <v>B BRAUN GMBH</v>
          </cell>
          <cell r="D3348" t="str">
            <v>PERFUSOR SPACE</v>
          </cell>
          <cell r="E3348">
            <v>55894</v>
          </cell>
          <cell r="F3348" t="str">
            <v>SINGOLA</v>
          </cell>
          <cell r="G3348" t="str">
            <v>M0004</v>
          </cell>
          <cell r="I3348" t="str">
            <v>S.PIETRO</v>
          </cell>
          <cell r="J3348" t="str">
            <v>MAGAZZINO TECNICO_x000D_</v>
          </cell>
          <cell r="K3348" t="str">
            <v>MAGAZZINO TECNICO_x000D_</v>
          </cell>
          <cell r="L3348" t="str">
            <v>NON TROVATO</v>
          </cell>
          <cell r="P3348" t="str">
            <v>BIENNALE</v>
          </cell>
          <cell r="Q3348" t="str">
            <v>ANNUALE</v>
          </cell>
          <cell r="R3348" t="str">
            <v>NON PREVISTO</v>
          </cell>
          <cell r="T3348" t="str">
            <v>DA FARE</v>
          </cell>
          <cell r="U3348">
            <v>0</v>
          </cell>
          <cell r="V3348">
            <v>0</v>
          </cell>
          <cell r="W3348">
            <v>0</v>
          </cell>
          <cell r="X3348">
            <v>0</v>
          </cell>
          <cell r="Y3348" t="str">
            <v>DA FARE</v>
          </cell>
          <cell r="Z3348">
            <v>0</v>
          </cell>
          <cell r="AA3348">
            <v>0</v>
          </cell>
          <cell r="AB3348">
            <v>0</v>
          </cell>
          <cell r="AC3348">
            <v>0</v>
          </cell>
          <cell r="AD3348" t="str">
            <v>NON PREVISTO</v>
          </cell>
          <cell r="AE3348" t="str">
            <v>NON PREVISTO</v>
          </cell>
          <cell r="AF3348" t="str">
            <v>NON PREVISTO</v>
          </cell>
          <cell r="AG3348" t="str">
            <v>NON PREVISTO</v>
          </cell>
          <cell r="AH3348" t="str">
            <v>NON PREVISTO</v>
          </cell>
        </row>
        <row r="3349">
          <cell r="A3349" t="str">
            <v>M0007</v>
          </cell>
          <cell r="B3349" t="str">
            <v>POMPA A SIRINGA</v>
          </cell>
          <cell r="C3349" t="str">
            <v>B BRAUN GMBH</v>
          </cell>
          <cell r="D3349" t="str">
            <v>PERFUSOR SPACE</v>
          </cell>
          <cell r="E3349">
            <v>14082</v>
          </cell>
          <cell r="F3349" t="str">
            <v>SINGOLA</v>
          </cell>
          <cell r="G3349" t="str">
            <v>M0007</v>
          </cell>
          <cell r="I3349" t="str">
            <v>S.PIETRO</v>
          </cell>
          <cell r="J3349" t="str">
            <v>MAGAZZINO TECNICO_x000D_</v>
          </cell>
          <cell r="K3349" t="str">
            <v>MAGAZZINO TECNICO_x000D_</v>
          </cell>
          <cell r="L3349" t="str">
            <v>NON TROVATO</v>
          </cell>
          <cell r="P3349" t="str">
            <v>BIENNALE</v>
          </cell>
          <cell r="Q3349" t="str">
            <v>ANNUALE</v>
          </cell>
          <cell r="R3349" t="str">
            <v>NON PREVISTO</v>
          </cell>
          <cell r="T3349" t="str">
            <v>DA FARE</v>
          </cell>
          <cell r="U3349">
            <v>0</v>
          </cell>
          <cell r="V3349">
            <v>0</v>
          </cell>
          <cell r="W3349">
            <v>0</v>
          </cell>
          <cell r="X3349">
            <v>0</v>
          </cell>
          <cell r="Y3349" t="str">
            <v>DA FARE</v>
          </cell>
          <cell r="Z3349">
            <v>0</v>
          </cell>
          <cell r="AA3349">
            <v>0</v>
          </cell>
          <cell r="AB3349">
            <v>0</v>
          </cell>
          <cell r="AC3349">
            <v>0</v>
          </cell>
          <cell r="AD3349" t="str">
            <v>NON PREVISTO</v>
          </cell>
          <cell r="AE3349" t="str">
            <v>NON PREVISTO</v>
          </cell>
          <cell r="AF3349" t="str">
            <v>NON PREVISTO</v>
          </cell>
          <cell r="AG3349" t="str">
            <v>NON PREVISTO</v>
          </cell>
          <cell r="AH3349" t="str">
            <v>NON PREVISTO</v>
          </cell>
        </row>
        <row r="3350">
          <cell r="A3350" t="str">
            <v>M0008</v>
          </cell>
          <cell r="B3350" t="str">
            <v>CONTROLLO PER POMPE DI INFUSIONE, SISTEMA DI</v>
          </cell>
          <cell r="C3350" t="str">
            <v>B BRAUN GMBH</v>
          </cell>
          <cell r="D3350" t="str">
            <v>SPACE STATION</v>
          </cell>
          <cell r="E3350" t="str">
            <v>8456 (22974)</v>
          </cell>
          <cell r="F3350" t="str">
            <v>SINGOLA</v>
          </cell>
          <cell r="G3350" t="str">
            <v>M0008</v>
          </cell>
          <cell r="I3350" t="str">
            <v>S.PIETRO</v>
          </cell>
          <cell r="J3350" t="str">
            <v>MAGAZZINO TECNICO_x000D_</v>
          </cell>
          <cell r="K3350" t="str">
            <v>MAGAZZINO TECNICO_x000D_</v>
          </cell>
          <cell r="L3350" t="str">
            <v>NON TROVATO</v>
          </cell>
          <cell r="P3350" t="str">
            <v>BIENNALE</v>
          </cell>
          <cell r="Q3350" t="str">
            <v>ANNUALE</v>
          </cell>
          <cell r="R3350" t="str">
            <v>NON PREVISTO</v>
          </cell>
          <cell r="T3350" t="str">
            <v>DA FARE</v>
          </cell>
          <cell r="U3350">
            <v>0</v>
          </cell>
          <cell r="V3350">
            <v>0</v>
          </cell>
          <cell r="W3350">
            <v>0</v>
          </cell>
          <cell r="X3350">
            <v>0</v>
          </cell>
          <cell r="Y3350" t="str">
            <v>DA FARE</v>
          </cell>
          <cell r="Z3350">
            <v>0</v>
          </cell>
          <cell r="AA3350">
            <v>0</v>
          </cell>
          <cell r="AB3350">
            <v>0</v>
          </cell>
          <cell r="AC3350">
            <v>0</v>
          </cell>
          <cell r="AD3350" t="str">
            <v>NON PREVISTO</v>
          </cell>
          <cell r="AE3350" t="str">
            <v>NON PREVISTO</v>
          </cell>
          <cell r="AF3350" t="str">
            <v>NON PREVISTO</v>
          </cell>
          <cell r="AG3350" t="str">
            <v>NON PREVISTO</v>
          </cell>
          <cell r="AH3350" t="str">
            <v>NON PREVISTO</v>
          </cell>
        </row>
        <row r="3351">
          <cell r="A3351" t="str">
            <v>M0013</v>
          </cell>
          <cell r="B3351" t="str">
            <v>TAVOLO OPERATORIO</v>
          </cell>
          <cell r="C3351" t="str">
            <v>OPT OFFICINA DI PROTESI TRENTO SPA</v>
          </cell>
          <cell r="D3351" t="str">
            <v>OPT 20</v>
          </cell>
          <cell r="E3351">
            <v>43</v>
          </cell>
          <cell r="F3351" t="str">
            <v>COMPONENTE</v>
          </cell>
          <cell r="G3351">
            <v>102287</v>
          </cell>
          <cell r="I3351" t="str">
            <v>S.PIETRO</v>
          </cell>
          <cell r="J3351" t="str">
            <v>MAGAZZINO TECNICO_x000D_</v>
          </cell>
          <cell r="K3351" t="str">
            <v>MAGAZZINO TECNICO_x000D_</v>
          </cell>
          <cell r="L3351" t="str">
            <v>NON TROVATO</v>
          </cell>
          <cell r="P3351" t="str">
            <v>BIENNALE</v>
          </cell>
          <cell r="Q3351" t="str">
            <v>ANNUALE</v>
          </cell>
          <cell r="R3351" t="str">
            <v>NON PREVISTO</v>
          </cell>
          <cell r="T3351" t="str">
            <v>DA FARE</v>
          </cell>
          <cell r="U3351">
            <v>0</v>
          </cell>
          <cell r="V3351">
            <v>0</v>
          </cell>
          <cell r="W3351">
            <v>0</v>
          </cell>
          <cell r="X3351">
            <v>0</v>
          </cell>
          <cell r="Y3351" t="str">
            <v>DA FARE</v>
          </cell>
          <cell r="Z3351">
            <v>0</v>
          </cell>
          <cell r="AA3351">
            <v>0</v>
          </cell>
          <cell r="AB3351">
            <v>0</v>
          </cell>
          <cell r="AC3351">
            <v>0</v>
          </cell>
          <cell r="AD3351" t="str">
            <v>NON PREVISTO</v>
          </cell>
          <cell r="AE3351" t="str">
            <v>NON PREVISTO</v>
          </cell>
          <cell r="AF3351" t="str">
            <v>NON PREVISTO</v>
          </cell>
          <cell r="AG3351" t="str">
            <v>NON PREVISTO</v>
          </cell>
          <cell r="AH3351" t="str">
            <v>NON PREVISTO</v>
          </cell>
        </row>
        <row r="3352">
          <cell r="A3352" t="str">
            <v>M0015</v>
          </cell>
          <cell r="B3352" t="str">
            <v>DEFIBRILLATORE</v>
          </cell>
          <cell r="C3352" t="str">
            <v>ESAOTE SPA</v>
          </cell>
          <cell r="D3352" t="str">
            <v>MDF</v>
          </cell>
          <cell r="E3352" t="str">
            <v>61868</v>
          </cell>
          <cell r="F3352" t="str">
            <v>SINGOLA</v>
          </cell>
          <cell r="G3352" t="str">
            <v>M0015</v>
          </cell>
          <cell r="I3352" t="str">
            <v>S.PIETRO</v>
          </cell>
          <cell r="J3352" t="str">
            <v>MAGAZZINO TECNICO_x000D_</v>
          </cell>
          <cell r="K3352" t="str">
            <v>MAGAZZINO TECNICO_x000D_</v>
          </cell>
          <cell r="L3352" t="str">
            <v>NON TROVATO</v>
          </cell>
          <cell r="P3352" t="str">
            <v>ANNUALE</v>
          </cell>
          <cell r="Q3352" t="str">
            <v>ANNUALE</v>
          </cell>
          <cell r="R3352" t="str">
            <v>NON PREVISTO</v>
          </cell>
          <cell r="T3352" t="str">
            <v>DA FARE</v>
          </cell>
          <cell r="U3352">
            <v>0</v>
          </cell>
          <cell r="V3352">
            <v>0</v>
          </cell>
          <cell r="W3352">
            <v>0</v>
          </cell>
          <cell r="X3352">
            <v>0</v>
          </cell>
          <cell r="Y3352" t="str">
            <v>DA FARE</v>
          </cell>
          <cell r="Z3352">
            <v>0</v>
          </cell>
          <cell r="AA3352">
            <v>0</v>
          </cell>
          <cell r="AB3352">
            <v>0</v>
          </cell>
          <cell r="AC3352">
            <v>0</v>
          </cell>
          <cell r="AD3352" t="str">
            <v>DA FARE</v>
          </cell>
          <cell r="AE3352">
            <v>0</v>
          </cell>
          <cell r="AF3352">
            <v>0</v>
          </cell>
          <cell r="AG3352">
            <v>0</v>
          </cell>
          <cell r="AH3352">
            <v>0</v>
          </cell>
        </row>
        <row r="3353">
          <cell r="A3353" t="str">
            <v>M0016</v>
          </cell>
          <cell r="B3353" t="str">
            <v>DEFIBRILLATORE</v>
          </cell>
          <cell r="C3353" t="str">
            <v>ESAOTE SPA</v>
          </cell>
          <cell r="D3353" t="str">
            <v>MDF</v>
          </cell>
          <cell r="E3353" t="str">
            <v>101078155</v>
          </cell>
          <cell r="F3353" t="str">
            <v>SINGOLA</v>
          </cell>
          <cell r="G3353" t="str">
            <v>M0016</v>
          </cell>
          <cell r="I3353" t="str">
            <v>S.PIETRO</v>
          </cell>
          <cell r="J3353" t="str">
            <v>MAGAZZINO TECNICO_x000D_</v>
          </cell>
          <cell r="K3353" t="str">
            <v>LAB.A.T. S.I.C.</v>
          </cell>
          <cell r="L3353" t="str">
            <v>NON TROVATO</v>
          </cell>
          <cell r="P3353" t="str">
            <v>ANNUALE</v>
          </cell>
          <cell r="Q3353" t="str">
            <v>ANNUALE</v>
          </cell>
          <cell r="R3353" t="str">
            <v>NON PREVISTO</v>
          </cell>
          <cell r="T3353" t="str">
            <v>DA FARE</v>
          </cell>
          <cell r="U3353">
            <v>0</v>
          </cell>
          <cell r="V3353">
            <v>0</v>
          </cell>
          <cell r="W3353">
            <v>0</v>
          </cell>
          <cell r="X3353">
            <v>0</v>
          </cell>
          <cell r="Y3353" t="str">
            <v>DA FARE</v>
          </cell>
          <cell r="Z3353">
            <v>0</v>
          </cell>
          <cell r="AA3353">
            <v>0</v>
          </cell>
          <cell r="AB3353">
            <v>0</v>
          </cell>
          <cell r="AC3353">
            <v>0</v>
          </cell>
          <cell r="AD3353" t="str">
            <v>DA FARE</v>
          </cell>
          <cell r="AE3353">
            <v>0</v>
          </cell>
          <cell r="AF3353">
            <v>0</v>
          </cell>
          <cell r="AG3353">
            <v>0</v>
          </cell>
          <cell r="AH3353">
            <v>0</v>
          </cell>
        </row>
        <row r="3354">
          <cell r="A3354" t="str">
            <v>M0017</v>
          </cell>
          <cell r="B3354" t="str">
            <v>DEFIBRILLATORE</v>
          </cell>
          <cell r="C3354" t="str">
            <v>ESAOTE SPA</v>
          </cell>
          <cell r="D3354" t="str">
            <v>MDF</v>
          </cell>
          <cell r="E3354">
            <v>61188</v>
          </cell>
          <cell r="F3354" t="str">
            <v>SINGOLA</v>
          </cell>
          <cell r="G3354" t="str">
            <v>M0017</v>
          </cell>
          <cell r="I3354" t="str">
            <v>S.PIETRO</v>
          </cell>
          <cell r="J3354" t="str">
            <v>MAGAZZINO TECNICO_x000D_</v>
          </cell>
          <cell r="K3354" t="str">
            <v>MAGAZZINO TECNICO_x000D_</v>
          </cell>
          <cell r="L3354" t="str">
            <v>NON TROVATO</v>
          </cell>
          <cell r="P3354" t="str">
            <v>ANNUALE</v>
          </cell>
          <cell r="Q3354" t="str">
            <v>ANNUALE</v>
          </cell>
          <cell r="R3354" t="str">
            <v>NON PREVISTO</v>
          </cell>
          <cell r="T3354" t="str">
            <v>DA FARE</v>
          </cell>
          <cell r="U3354">
            <v>0</v>
          </cell>
          <cell r="V3354">
            <v>0</v>
          </cell>
          <cell r="W3354">
            <v>0</v>
          </cell>
          <cell r="X3354">
            <v>0</v>
          </cell>
          <cell r="Y3354" t="str">
            <v>DA FARE</v>
          </cell>
          <cell r="Z3354">
            <v>0</v>
          </cell>
          <cell r="AA3354">
            <v>0</v>
          </cell>
          <cell r="AB3354">
            <v>0</v>
          </cell>
          <cell r="AC3354">
            <v>0</v>
          </cell>
          <cell r="AD3354" t="str">
            <v>DA FARE</v>
          </cell>
          <cell r="AE3354">
            <v>0</v>
          </cell>
          <cell r="AF3354">
            <v>0</v>
          </cell>
          <cell r="AG3354">
            <v>0</v>
          </cell>
          <cell r="AH3354">
            <v>0</v>
          </cell>
        </row>
        <row r="3355">
          <cell r="A3355" t="str">
            <v>M0018</v>
          </cell>
          <cell r="B3355" t="str">
            <v>DEFIBRILLATORE</v>
          </cell>
          <cell r="C3355" t="str">
            <v>ESAOTE SPA</v>
          </cell>
          <cell r="D3355" t="str">
            <v>MDF</v>
          </cell>
          <cell r="E3355" t="str">
            <v>101078154</v>
          </cell>
          <cell r="F3355" t="str">
            <v>SINGOLA</v>
          </cell>
          <cell r="G3355" t="str">
            <v>M0018</v>
          </cell>
          <cell r="I3355" t="str">
            <v>S.PIETRO</v>
          </cell>
          <cell r="J3355" t="str">
            <v>MAGAZZINO TECNICO_x000D_</v>
          </cell>
          <cell r="K3355" t="str">
            <v>MAGAZZINO TECNICO_x000D_</v>
          </cell>
          <cell r="L3355" t="str">
            <v>NON TROVATO</v>
          </cell>
          <cell r="P3355" t="str">
            <v>ANNUALE</v>
          </cell>
          <cell r="Q3355" t="str">
            <v>ANNUALE</v>
          </cell>
          <cell r="R3355" t="str">
            <v>NON PREVISTO</v>
          </cell>
          <cell r="T3355" t="str">
            <v>DA FARE</v>
          </cell>
          <cell r="U3355">
            <v>0</v>
          </cell>
          <cell r="V3355">
            <v>0</v>
          </cell>
          <cell r="W3355">
            <v>0</v>
          </cell>
          <cell r="X3355">
            <v>0</v>
          </cell>
          <cell r="Y3355" t="str">
            <v>DA FARE</v>
          </cell>
          <cell r="Z3355">
            <v>0</v>
          </cell>
          <cell r="AA3355">
            <v>0</v>
          </cell>
          <cell r="AB3355">
            <v>0</v>
          </cell>
          <cell r="AC3355">
            <v>0</v>
          </cell>
          <cell r="AD3355" t="str">
            <v>DA FARE</v>
          </cell>
          <cell r="AE3355">
            <v>0</v>
          </cell>
          <cell r="AF3355">
            <v>0</v>
          </cell>
          <cell r="AG3355">
            <v>0</v>
          </cell>
          <cell r="AH3355">
            <v>0</v>
          </cell>
        </row>
        <row r="3356">
          <cell r="A3356" t="str">
            <v>M0019</v>
          </cell>
          <cell r="B3356" t="str">
            <v>DEFIBRILLATORE</v>
          </cell>
          <cell r="C3356" t="str">
            <v>ESAOTE SPA</v>
          </cell>
          <cell r="D3356" t="str">
            <v>MDF</v>
          </cell>
          <cell r="E3356" t="str">
            <v>61318</v>
          </cell>
          <cell r="F3356" t="str">
            <v>SINGOLA</v>
          </cell>
          <cell r="G3356" t="str">
            <v>M0019</v>
          </cell>
          <cell r="I3356" t="str">
            <v>S.PIETRO</v>
          </cell>
          <cell r="J3356" t="str">
            <v>MAGAZZINO TECNICO_x000D_</v>
          </cell>
          <cell r="K3356" t="str">
            <v>MAGAZZINO TECNICO_x000D_</v>
          </cell>
          <cell r="L3356" t="str">
            <v>NON TROVATO</v>
          </cell>
          <cell r="P3356" t="str">
            <v>ANNUALE</v>
          </cell>
          <cell r="Q3356" t="str">
            <v>ANNUALE</v>
          </cell>
          <cell r="R3356" t="str">
            <v>NON PREVISTO</v>
          </cell>
          <cell r="T3356" t="str">
            <v>DA FARE</v>
          </cell>
          <cell r="U3356">
            <v>0</v>
          </cell>
          <cell r="V3356">
            <v>0</v>
          </cell>
          <cell r="W3356">
            <v>0</v>
          </cell>
          <cell r="X3356">
            <v>0</v>
          </cell>
          <cell r="Y3356" t="str">
            <v>DA FARE</v>
          </cell>
          <cell r="Z3356">
            <v>0</v>
          </cell>
          <cell r="AA3356">
            <v>0</v>
          </cell>
          <cell r="AB3356">
            <v>0</v>
          </cell>
          <cell r="AC3356">
            <v>0</v>
          </cell>
          <cell r="AD3356" t="str">
            <v>DA FARE</v>
          </cell>
          <cell r="AE3356">
            <v>0</v>
          </cell>
          <cell r="AF3356">
            <v>0</v>
          </cell>
          <cell r="AG3356">
            <v>0</v>
          </cell>
          <cell r="AH3356">
            <v>0</v>
          </cell>
        </row>
        <row r="3357">
          <cell r="A3357" t="str">
            <v>M0020</v>
          </cell>
          <cell r="B3357" t="str">
            <v>DEFIBRILLATORE</v>
          </cell>
          <cell r="C3357" t="str">
            <v>ESAOTE SPA</v>
          </cell>
          <cell r="D3357" t="str">
            <v>MDF</v>
          </cell>
          <cell r="E3357" t="str">
            <v>101078150</v>
          </cell>
          <cell r="F3357" t="str">
            <v>SINGOLA</v>
          </cell>
          <cell r="G3357" t="str">
            <v>M0020</v>
          </cell>
          <cell r="I3357" t="str">
            <v>S.PIETRO</v>
          </cell>
          <cell r="J3357" t="str">
            <v>MAGAZZINO TECNICO_x000D_</v>
          </cell>
          <cell r="K3357" t="str">
            <v>MAGAZZINO TECNICO_x000D_</v>
          </cell>
          <cell r="L3357" t="str">
            <v>NON TROVATO</v>
          </cell>
          <cell r="P3357" t="str">
            <v>ANNUALE</v>
          </cell>
          <cell r="Q3357" t="str">
            <v>ANNUALE</v>
          </cell>
          <cell r="R3357" t="str">
            <v>NON PREVISTO</v>
          </cell>
          <cell r="T3357" t="str">
            <v>DA FARE</v>
          </cell>
          <cell r="U3357">
            <v>0</v>
          </cell>
          <cell r="V3357">
            <v>0</v>
          </cell>
          <cell r="W3357">
            <v>0</v>
          </cell>
          <cell r="X3357">
            <v>0</v>
          </cell>
          <cell r="Y3357" t="str">
            <v>DA FARE</v>
          </cell>
          <cell r="Z3357">
            <v>0</v>
          </cell>
          <cell r="AA3357">
            <v>0</v>
          </cell>
          <cell r="AB3357">
            <v>0</v>
          </cell>
          <cell r="AC3357">
            <v>0</v>
          </cell>
          <cell r="AD3357" t="str">
            <v>DA FARE</v>
          </cell>
          <cell r="AE3357">
            <v>0</v>
          </cell>
          <cell r="AF3357">
            <v>0</v>
          </cell>
          <cell r="AG3357">
            <v>0</v>
          </cell>
          <cell r="AH3357">
            <v>0</v>
          </cell>
        </row>
        <row r="3358">
          <cell r="A3358" t="str">
            <v>M0021</v>
          </cell>
          <cell r="B3358" t="str">
            <v>DEFIBRILLATORE</v>
          </cell>
          <cell r="C3358" t="str">
            <v>ESAOTE SPA</v>
          </cell>
          <cell r="D3358" t="str">
            <v>MDF</v>
          </cell>
          <cell r="E3358" t="str">
            <v>63648</v>
          </cell>
          <cell r="F3358" t="str">
            <v>SINGOLA</v>
          </cell>
          <cell r="G3358" t="str">
            <v>M0021</v>
          </cell>
          <cell r="I3358" t="str">
            <v>S.PIETRO</v>
          </cell>
          <cell r="J3358" t="str">
            <v>MAGAZZINO TECNICO_x000D_</v>
          </cell>
          <cell r="K3358" t="str">
            <v>OSTETRICIA 1  (S.G.DI DIO)</v>
          </cell>
          <cell r="L3358" t="str">
            <v>OSTETRICIA 1 (S.G.DI DIO)</v>
          </cell>
          <cell r="M3358" t="str">
            <v>SINGOLA</v>
          </cell>
          <cell r="N3358" t="str">
            <v>M0021</v>
          </cell>
          <cell r="P3358" t="str">
            <v>ANNUALE</v>
          </cell>
          <cell r="Q3358" t="str">
            <v>ANNUALE</v>
          </cell>
          <cell r="R3358" t="str">
            <v>NON PREVISTO</v>
          </cell>
          <cell r="T3358" t="str">
            <v>DA FARE</v>
          </cell>
          <cell r="U3358" t="str">
            <v>M0021</v>
          </cell>
          <cell r="V3358">
            <v>46226</v>
          </cell>
          <cell r="W3358">
            <v>0</v>
          </cell>
          <cell r="X3358">
            <v>0</v>
          </cell>
          <cell r="Y3358" t="str">
            <v>DA FARE</v>
          </cell>
          <cell r="Z3358" t="str">
            <v>M0021</v>
          </cell>
          <cell r="AA3358">
            <v>46226</v>
          </cell>
          <cell r="AB3358" t="str">
            <v>POSITIVO</v>
          </cell>
          <cell r="AC3358">
            <v>0</v>
          </cell>
          <cell r="AD3358" t="str">
            <v>DA FARE</v>
          </cell>
          <cell r="AE3358" t="str">
            <v>M0021</v>
          </cell>
          <cell r="AF3358">
            <v>46226</v>
          </cell>
          <cell r="AG3358" t="str">
            <v>POSITIVO</v>
          </cell>
          <cell r="AH3358">
            <v>0</v>
          </cell>
        </row>
        <row r="3359">
          <cell r="A3359" t="str">
            <v>M0022</v>
          </cell>
          <cell r="B3359" t="str">
            <v>DEFIBRILLATORE</v>
          </cell>
          <cell r="C3359" t="str">
            <v>MEDTRONIC INC</v>
          </cell>
          <cell r="D3359" t="str">
            <v>LIFEPAK 9B</v>
          </cell>
          <cell r="E3359">
            <v>1302251</v>
          </cell>
          <cell r="F3359" t="str">
            <v>SINGOLA</v>
          </cell>
          <cell r="G3359" t="str">
            <v>M0022</v>
          </cell>
          <cell r="I3359" t="str">
            <v>S.PIETRO</v>
          </cell>
          <cell r="J3359" t="str">
            <v>MAGAZZINO TECNICO_x000D_</v>
          </cell>
          <cell r="K3359" t="str">
            <v>MAGAZZINO TECNICO_x000D_</v>
          </cell>
          <cell r="L3359" t="str">
            <v>NON TROVATO</v>
          </cell>
          <cell r="P3359" t="str">
            <v>ANNUALE</v>
          </cell>
          <cell r="Q3359" t="str">
            <v>ANNUALE</v>
          </cell>
          <cell r="R3359" t="str">
            <v>NON PREVISTO</v>
          </cell>
          <cell r="T3359" t="str">
            <v>DA FARE</v>
          </cell>
          <cell r="U3359">
            <v>0</v>
          </cell>
          <cell r="V3359">
            <v>0</v>
          </cell>
          <cell r="W3359">
            <v>0</v>
          </cell>
          <cell r="X3359">
            <v>0</v>
          </cell>
          <cell r="Y3359" t="str">
            <v>DA FARE</v>
          </cell>
          <cell r="Z3359">
            <v>0</v>
          </cell>
          <cell r="AA3359">
            <v>0</v>
          </cell>
          <cell r="AB3359">
            <v>0</v>
          </cell>
          <cell r="AC3359">
            <v>0</v>
          </cell>
          <cell r="AD3359" t="str">
            <v>DA FARE</v>
          </cell>
          <cell r="AE3359">
            <v>0</v>
          </cell>
          <cell r="AF3359">
            <v>0</v>
          </cell>
          <cell r="AG3359">
            <v>0</v>
          </cell>
          <cell r="AH3359">
            <v>0</v>
          </cell>
        </row>
        <row r="3360">
          <cell r="A3360" t="str">
            <v>M0024</v>
          </cell>
          <cell r="B3360" t="str">
            <v>INCUBATORE</v>
          </cell>
          <cell r="C3360" t="str">
            <v>HELMER LABS INC</v>
          </cell>
          <cell r="D3360" t="str">
            <v>PC 900</v>
          </cell>
          <cell r="E3360" t="str">
            <v>177026</v>
          </cell>
          <cell r="F3360" t="str">
            <v>SINGOLA</v>
          </cell>
          <cell r="G3360" t="str">
            <v>M0024</v>
          </cell>
          <cell r="I3360" t="str">
            <v>S.PIETRO</v>
          </cell>
          <cell r="J3360" t="str">
            <v>MAGAZZINO TECNICO_x000D_</v>
          </cell>
          <cell r="K3360" t="str">
            <v>MAGAZZINO TECNICO</v>
          </cell>
          <cell r="L3360" t="str">
            <v>NON TROVATO</v>
          </cell>
          <cell r="P3360" t="str">
            <v>BIENNALE</v>
          </cell>
          <cell r="Q3360" t="str">
            <v>ANNUALE</v>
          </cell>
          <cell r="R3360" t="str">
            <v>NON PREVISTO</v>
          </cell>
          <cell r="T3360" t="str">
            <v>DA FARE</v>
          </cell>
          <cell r="U3360">
            <v>0</v>
          </cell>
          <cell r="V3360">
            <v>0</v>
          </cell>
          <cell r="W3360">
            <v>0</v>
          </cell>
          <cell r="X3360">
            <v>0</v>
          </cell>
          <cell r="Y3360" t="str">
            <v>DA FARE</v>
          </cell>
          <cell r="Z3360">
            <v>0</v>
          </cell>
          <cell r="AA3360">
            <v>0</v>
          </cell>
          <cell r="AB3360">
            <v>0</v>
          </cell>
          <cell r="AC3360">
            <v>0</v>
          </cell>
          <cell r="AD3360" t="str">
            <v>NON PREVISTO</v>
          </cell>
          <cell r="AE3360" t="str">
            <v>NON PREVISTO</v>
          </cell>
          <cell r="AF3360" t="str">
            <v>NON PREVISTO</v>
          </cell>
          <cell r="AG3360" t="str">
            <v>NON PREVISTO</v>
          </cell>
          <cell r="AH3360" t="str">
            <v>NON PREVISTO</v>
          </cell>
        </row>
        <row r="3361">
          <cell r="A3361" t="str">
            <v>M0028</v>
          </cell>
          <cell r="B3361" t="str">
            <v>AGITATORE DA LABORATORIO</v>
          </cell>
          <cell r="C3361" t="str">
            <v>HELMER LABS INC</v>
          </cell>
          <cell r="D3361" t="str">
            <v>PFS 15</v>
          </cell>
          <cell r="E3361" t="str">
            <v>635939</v>
          </cell>
          <cell r="F3361" t="str">
            <v>SINGOLA</v>
          </cell>
          <cell r="G3361" t="str">
            <v>M0028</v>
          </cell>
          <cell r="I3361" t="str">
            <v>S.PIETRO</v>
          </cell>
          <cell r="J3361" t="str">
            <v>MAGAZZINO TECNICO_x000D_</v>
          </cell>
          <cell r="K3361" t="str">
            <v>MAGAZZINO TECNICO_x000D_</v>
          </cell>
          <cell r="L3361" t="str">
            <v>NON TROVATO</v>
          </cell>
          <cell r="P3361" t="str">
            <v>BIENNALE</v>
          </cell>
          <cell r="Q3361" t="str">
            <v>ANNUALE</v>
          </cell>
          <cell r="R3361" t="str">
            <v>NON PREVISTO</v>
          </cell>
          <cell r="T3361" t="str">
            <v>DA FARE</v>
          </cell>
          <cell r="U3361">
            <v>0</v>
          </cell>
          <cell r="V3361">
            <v>0</v>
          </cell>
          <cell r="W3361">
            <v>0</v>
          </cell>
          <cell r="X3361">
            <v>0</v>
          </cell>
          <cell r="Y3361" t="str">
            <v>DA FARE</v>
          </cell>
          <cell r="Z3361">
            <v>0</v>
          </cell>
          <cell r="AA3361">
            <v>0</v>
          </cell>
          <cell r="AB3361">
            <v>0</v>
          </cell>
          <cell r="AC3361">
            <v>0</v>
          </cell>
          <cell r="AD3361" t="str">
            <v>NON PREVISTO</v>
          </cell>
          <cell r="AE3361" t="str">
            <v>NON PREVISTO</v>
          </cell>
          <cell r="AF3361" t="str">
            <v>NON PREVISTO</v>
          </cell>
          <cell r="AG3361" t="str">
            <v>NON PREVISTO</v>
          </cell>
          <cell r="AH3361" t="str">
            <v>NON PREVISTO</v>
          </cell>
        </row>
        <row r="3362">
          <cell r="A3362" t="str">
            <v>M0030</v>
          </cell>
          <cell r="B3362" t="str">
            <v>RIPRODUTTORE VIDEO O DIGITALE DI BIOIMMAGINI</v>
          </cell>
          <cell r="C3362" t="str">
            <v>SONY CORP</v>
          </cell>
          <cell r="D3362" t="str">
            <v>UP 895 MD</v>
          </cell>
          <cell r="E3362" t="str">
            <v>52699</v>
          </cell>
          <cell r="F3362" t="str">
            <v>COMPONENTE</v>
          </cell>
          <cell r="G3362">
            <v>101970</v>
          </cell>
          <cell r="H3362" t="str">
            <v>ECO35 (101970)</v>
          </cell>
          <cell r="I3362" t="str">
            <v>S.PIETRO</v>
          </cell>
          <cell r="J3362" t="str">
            <v>MAGAZZINO TECNICO_x000D_</v>
          </cell>
          <cell r="K3362" t="str">
            <v>LAB.A.T. S.I.C.</v>
          </cell>
          <cell r="L3362" t="str">
            <v>NON TROVATO</v>
          </cell>
          <cell r="P3362" t="str">
            <v>BIENNALE</v>
          </cell>
          <cell r="Q3362" t="str">
            <v>ANNUALE</v>
          </cell>
          <cell r="R3362" t="str">
            <v>NON PREVISTO</v>
          </cell>
          <cell r="T3362" t="str">
            <v>DA FARE</v>
          </cell>
          <cell r="U3362">
            <v>0</v>
          </cell>
          <cell r="V3362">
            <v>0</v>
          </cell>
          <cell r="W3362">
            <v>0</v>
          </cell>
          <cell r="X3362">
            <v>0</v>
          </cell>
          <cell r="Y3362" t="str">
            <v>DA FARE</v>
          </cell>
          <cell r="Z3362">
            <v>0</v>
          </cell>
          <cell r="AA3362">
            <v>0</v>
          </cell>
          <cell r="AB3362">
            <v>0</v>
          </cell>
          <cell r="AC3362">
            <v>0</v>
          </cell>
          <cell r="AD3362" t="str">
            <v>NON PREVISTO</v>
          </cell>
          <cell r="AE3362" t="str">
            <v>NON PREVISTO</v>
          </cell>
          <cell r="AF3362" t="str">
            <v>NON PREVISTO</v>
          </cell>
          <cell r="AG3362" t="str">
            <v>NON PREVISTO</v>
          </cell>
          <cell r="AH3362" t="str">
            <v>NON PREVISTO</v>
          </cell>
        </row>
        <row r="3363">
          <cell r="A3363" t="str">
            <v>M0031</v>
          </cell>
          <cell r="B3363" t="str">
            <v>FRIGOEMOTECA</v>
          </cell>
          <cell r="C3363" t="str">
            <v>KW APPARECCHI SCIENTIFICI SRL</v>
          </cell>
          <cell r="D3363" t="str">
            <v>K 36 E</v>
          </cell>
          <cell r="E3363" t="str">
            <v>110</v>
          </cell>
          <cell r="F3363" t="str">
            <v>SINGOLA</v>
          </cell>
          <cell r="G3363" t="str">
            <v>M0031</v>
          </cell>
          <cell r="I3363" t="str">
            <v>S.PIETRO</v>
          </cell>
          <cell r="J3363" t="str">
            <v>MAGAZZINO TECNICO_x000D_</v>
          </cell>
          <cell r="K3363" t="str">
            <v>MAGAZZINO TECNICO</v>
          </cell>
          <cell r="L3363" t="str">
            <v>NON TROVATO</v>
          </cell>
          <cell r="P3363" t="str">
            <v>BIENNALE</v>
          </cell>
          <cell r="Q3363" t="str">
            <v>ANNUALE</v>
          </cell>
          <cell r="R3363" t="str">
            <v>NON PREVISTO</v>
          </cell>
          <cell r="T3363" t="str">
            <v>DA FARE</v>
          </cell>
          <cell r="U3363">
            <v>0</v>
          </cell>
          <cell r="V3363">
            <v>0</v>
          </cell>
          <cell r="W3363">
            <v>0</v>
          </cell>
          <cell r="X3363">
            <v>0</v>
          </cell>
          <cell r="Y3363" t="str">
            <v>DA FARE</v>
          </cell>
          <cell r="Z3363">
            <v>0</v>
          </cell>
          <cell r="AA3363">
            <v>0</v>
          </cell>
          <cell r="AB3363">
            <v>0</v>
          </cell>
          <cell r="AC3363">
            <v>0</v>
          </cell>
          <cell r="AD3363" t="str">
            <v>NON PREVISTO</v>
          </cell>
          <cell r="AE3363" t="str">
            <v>NON PREVISTO</v>
          </cell>
          <cell r="AF3363" t="str">
            <v>NON PREVISTO</v>
          </cell>
          <cell r="AG3363" t="str">
            <v>NON PREVISTO</v>
          </cell>
          <cell r="AH3363" t="str">
            <v>NON PREVISTO</v>
          </cell>
        </row>
        <row r="3364">
          <cell r="A3364" t="str">
            <v>M0035</v>
          </cell>
          <cell r="B3364" t="str">
            <v>SISTEMA ANTIDECUBITO</v>
          </cell>
          <cell r="C3364" t="str">
            <v>ARJO HOSPITAL EQUIPMENT AB</v>
          </cell>
          <cell r="D3364" t="str">
            <v>ALPHA ACTIVE 4</v>
          </cell>
          <cell r="E3364" t="str">
            <v>648410182</v>
          </cell>
          <cell r="F3364" t="str">
            <v>SINGOLA</v>
          </cell>
          <cell r="G3364" t="str">
            <v>M0035</v>
          </cell>
          <cell r="I3364" t="str">
            <v>S.PIETRO</v>
          </cell>
          <cell r="J3364" t="str">
            <v>RIANIMAZIONE</v>
          </cell>
          <cell r="K3364" t="str">
            <v>RIANIMAZIONE</v>
          </cell>
          <cell r="L3364" t="str">
            <v>NON TROVATO</v>
          </cell>
          <cell r="P3364" t="str">
            <v>ANNUALE</v>
          </cell>
          <cell r="Q3364" t="str">
            <v>ANNUALE</v>
          </cell>
          <cell r="R3364" t="str">
            <v>NON PREVISTO</v>
          </cell>
          <cell r="T3364" t="str">
            <v>DA FARE</v>
          </cell>
          <cell r="U3364">
            <v>0</v>
          </cell>
          <cell r="V3364">
            <v>0</v>
          </cell>
          <cell r="W3364">
            <v>0</v>
          </cell>
          <cell r="X3364">
            <v>0</v>
          </cell>
          <cell r="Y3364" t="str">
            <v>DA FARE</v>
          </cell>
          <cell r="Z3364">
            <v>0</v>
          </cell>
          <cell r="AA3364">
            <v>0</v>
          </cell>
          <cell r="AB3364">
            <v>0</v>
          </cell>
          <cell r="AC3364">
            <v>0</v>
          </cell>
          <cell r="AD3364" t="str">
            <v>NON PREVISTO</v>
          </cell>
          <cell r="AE3364" t="str">
            <v>NON PREVISTO</v>
          </cell>
          <cell r="AF3364" t="str">
            <v>NON PREVISTO</v>
          </cell>
          <cell r="AG3364" t="str">
            <v>NON PREVISTO</v>
          </cell>
          <cell r="AH3364" t="str">
            <v>NON PREVISTO</v>
          </cell>
        </row>
        <row r="3365">
          <cell r="A3365" t="str">
            <v>M0036</v>
          </cell>
          <cell r="B3365" t="str">
            <v>RIPRODUTTORE VIDEO O DIGITALE DI BIOIMMAGINI</v>
          </cell>
          <cell r="C3365" t="str">
            <v>SONY CORP</v>
          </cell>
          <cell r="D3365" t="str">
            <v>UP 21 MD</v>
          </cell>
          <cell r="E3365">
            <v>81403</v>
          </cell>
          <cell r="F3365" t="str">
            <v>COMPONENTE</v>
          </cell>
          <cell r="G3365" t="str">
            <v>102156</v>
          </cell>
          <cell r="H3365" t="str">
            <v>ECO4 (102156)</v>
          </cell>
          <cell r="I3365" t="str">
            <v>S.PIETRO</v>
          </cell>
          <cell r="J3365" t="str">
            <v>S. VINCENZO</v>
          </cell>
          <cell r="K3365" t="str">
            <v>S. G. ANTIDA</v>
          </cell>
          <cell r="L3365" t="str">
            <v>NON TROVATO</v>
          </cell>
          <cell r="P3365" t="str">
            <v>BIENNALE</v>
          </cell>
          <cell r="Q3365" t="str">
            <v>ANNUALE</v>
          </cell>
          <cell r="R3365" t="str">
            <v>NON PREVISTO</v>
          </cell>
          <cell r="T3365" t="str">
            <v>DA FARE</v>
          </cell>
          <cell r="U3365">
            <v>0</v>
          </cell>
          <cell r="V3365">
            <v>0</v>
          </cell>
          <cell r="W3365">
            <v>0</v>
          </cell>
          <cell r="X3365">
            <v>0</v>
          </cell>
          <cell r="Y3365" t="str">
            <v>DA FARE</v>
          </cell>
          <cell r="Z3365">
            <v>0</v>
          </cell>
          <cell r="AA3365">
            <v>0</v>
          </cell>
          <cell r="AB3365">
            <v>0</v>
          </cell>
          <cell r="AC3365">
            <v>0</v>
          </cell>
          <cell r="AD3365" t="str">
            <v>NON PREVISTO</v>
          </cell>
          <cell r="AE3365" t="str">
            <v>NON PREVISTO</v>
          </cell>
          <cell r="AF3365" t="str">
            <v>NON PREVISTO</v>
          </cell>
          <cell r="AG3365" t="str">
            <v>NON PREVISTO</v>
          </cell>
          <cell r="AH3365" t="str">
            <v>NON PREVISTO</v>
          </cell>
        </row>
        <row r="3366">
          <cell r="A3366" t="str">
            <v>M0037</v>
          </cell>
          <cell r="B3366" t="str">
            <v>RIPRODUTTORE VIDEO O DIGITALE DI BIOIMMAGINI</v>
          </cell>
          <cell r="C3366" t="str">
            <v>SONY CORP</v>
          </cell>
          <cell r="D3366" t="str">
            <v>UP 895 MD</v>
          </cell>
          <cell r="E3366" t="str">
            <v>63815</v>
          </cell>
          <cell r="F3366" t="str">
            <v>COMPONENTE</v>
          </cell>
          <cell r="G3366" t="str">
            <v>101874</v>
          </cell>
          <cell r="I3366" t="str">
            <v>S.PIETRO</v>
          </cell>
          <cell r="J3366" t="str">
            <v>S. MARIA GORETTI</v>
          </cell>
          <cell r="K3366" t="str">
            <v>S. MARIA GORETTI</v>
          </cell>
          <cell r="L3366" t="str">
            <v>NON TROVATO</v>
          </cell>
          <cell r="P3366" t="str">
            <v>BIENNALE</v>
          </cell>
          <cell r="Q3366" t="str">
            <v>ANNUALE</v>
          </cell>
          <cell r="R3366" t="str">
            <v>NON PREVISTO</v>
          </cell>
          <cell r="T3366" t="str">
            <v>DA FARE</v>
          </cell>
          <cell r="U3366">
            <v>0</v>
          </cell>
          <cell r="V3366">
            <v>0</v>
          </cell>
          <cell r="W3366">
            <v>0</v>
          </cell>
          <cell r="X3366">
            <v>0</v>
          </cell>
          <cell r="Y3366" t="str">
            <v>DA FARE</v>
          </cell>
          <cell r="Z3366">
            <v>0</v>
          </cell>
          <cell r="AA3366">
            <v>0</v>
          </cell>
          <cell r="AB3366">
            <v>0</v>
          </cell>
          <cell r="AC3366">
            <v>0</v>
          </cell>
          <cell r="AD3366" t="str">
            <v>NON PREVISTO</v>
          </cell>
          <cell r="AE3366" t="str">
            <v>NON PREVISTO</v>
          </cell>
          <cell r="AF3366" t="str">
            <v>NON PREVISTO</v>
          </cell>
          <cell r="AG3366" t="str">
            <v>NON PREVISTO</v>
          </cell>
          <cell r="AH3366" t="str">
            <v>NON PREVISTO</v>
          </cell>
        </row>
        <row r="3367">
          <cell r="A3367" t="str">
            <v>M0038</v>
          </cell>
          <cell r="B3367" t="str">
            <v>DEFIBRILLATORE</v>
          </cell>
          <cell r="C3367" t="str">
            <v>MEDTRONIC INC</v>
          </cell>
          <cell r="D3367" t="str">
            <v xml:space="preserve">LIFEPAK 12 </v>
          </cell>
          <cell r="E3367" t="str">
            <v>13083047</v>
          </cell>
          <cell r="F3367" t="str">
            <v>SINGOLA</v>
          </cell>
          <cell r="G3367">
            <v>100099</v>
          </cell>
          <cell r="I3367" t="str">
            <v>S.PIETRO</v>
          </cell>
          <cell r="J3367" t="str">
            <v>MAGAZZINO TECNICO_x000D_</v>
          </cell>
          <cell r="K3367" t="str">
            <v>MAGAZZINO TECNICO_x000D_</v>
          </cell>
          <cell r="L3367" t="str">
            <v>NON TROVATO</v>
          </cell>
          <cell r="P3367" t="str">
            <v>ANNUALE</v>
          </cell>
          <cell r="Q3367" t="str">
            <v>ANNUALE</v>
          </cell>
          <cell r="R3367" t="str">
            <v>NON PREVISTO</v>
          </cell>
          <cell r="T3367" t="str">
            <v>DA FARE</v>
          </cell>
          <cell r="U3367">
            <v>0</v>
          </cell>
          <cell r="V3367">
            <v>0</v>
          </cell>
          <cell r="W3367">
            <v>0</v>
          </cell>
          <cell r="X3367">
            <v>0</v>
          </cell>
          <cell r="Y3367" t="str">
            <v>DA FARE</v>
          </cell>
          <cell r="Z3367">
            <v>0</v>
          </cell>
          <cell r="AA3367">
            <v>0</v>
          </cell>
          <cell r="AB3367">
            <v>0</v>
          </cell>
          <cell r="AC3367">
            <v>0</v>
          </cell>
          <cell r="AD3367" t="str">
            <v>DA FARE</v>
          </cell>
          <cell r="AE3367">
            <v>0</v>
          </cell>
          <cell r="AF3367">
            <v>0</v>
          </cell>
          <cell r="AG3367">
            <v>0</v>
          </cell>
          <cell r="AH3367">
            <v>0</v>
          </cell>
        </row>
        <row r="3368">
          <cell r="A3368" t="str">
            <v>M0039</v>
          </cell>
          <cell r="B3368" t="str">
            <v>ELETTROBISTURI</v>
          </cell>
          <cell r="C3368" t="str">
            <v>VALLEYLAB INC</v>
          </cell>
          <cell r="D3368" t="str">
            <v>FORCE EZ 8C</v>
          </cell>
          <cell r="E3368" t="str">
            <v>SF0H0159B</v>
          </cell>
          <cell r="F3368" t="str">
            <v>SINGOLA</v>
          </cell>
          <cell r="G3368">
            <v>100939</v>
          </cell>
          <cell r="I3368" t="str">
            <v>S.PIETRO</v>
          </cell>
          <cell r="J3368" t="str">
            <v>MAGAZZINO TECNICO_x000D_</v>
          </cell>
          <cell r="K3368" t="str">
            <v>EMODINAMICA</v>
          </cell>
          <cell r="L3368" t="str">
            <v>EMODINAMICA</v>
          </cell>
          <cell r="M3368" t="str">
            <v>SINGOLA</v>
          </cell>
          <cell r="N3368" t="str">
            <v>M0039</v>
          </cell>
          <cell r="P3368" t="str">
            <v>ANNUALE</v>
          </cell>
          <cell r="Q3368" t="str">
            <v>ANNUALE</v>
          </cell>
          <cell r="R3368" t="str">
            <v>NON PREVISTO</v>
          </cell>
          <cell r="T3368" t="str">
            <v>DA FARE</v>
          </cell>
          <cell r="U3368" t="str">
            <v>M0039</v>
          </cell>
          <cell r="V3368">
            <v>46268</v>
          </cell>
          <cell r="W3368" t="str">
            <v>POSITIVO</v>
          </cell>
          <cell r="X3368">
            <v>0</v>
          </cell>
          <cell r="Y3368" t="str">
            <v>DA FARE</v>
          </cell>
          <cell r="Z3368" t="str">
            <v>0039</v>
          </cell>
          <cell r="AA3368">
            <v>46268</v>
          </cell>
          <cell r="AB3368" t="str">
            <v>POSITIVO</v>
          </cell>
          <cell r="AC3368">
            <v>0</v>
          </cell>
          <cell r="AD3368" t="str">
            <v>NON PREVISTO</v>
          </cell>
          <cell r="AE3368" t="str">
            <v>NON PREVISTO</v>
          </cell>
          <cell r="AF3368" t="str">
            <v>NON PREVISTO</v>
          </cell>
          <cell r="AG3368" t="str">
            <v>NON PREVISTO</v>
          </cell>
          <cell r="AH3368" t="str">
            <v>NON PREVISTO</v>
          </cell>
        </row>
        <row r="3369">
          <cell r="A3369" t="str">
            <v>M0040</v>
          </cell>
          <cell r="B3369" t="str">
            <v>RIPRODUTTORE VIDEO O DIGITALE DI BIOIMMAGINI</v>
          </cell>
          <cell r="C3369" t="str">
            <v>SONY CORP</v>
          </cell>
          <cell r="D3369" t="str">
            <v>UP 21 MD</v>
          </cell>
          <cell r="E3369">
            <v>79463</v>
          </cell>
          <cell r="F3369" t="str">
            <v>COMPONENTE</v>
          </cell>
          <cell r="I3369" t="str">
            <v>S.PIETRO</v>
          </cell>
          <cell r="J3369" t="str">
            <v>MAGAZZINO TECNICO_x000D_</v>
          </cell>
          <cell r="K3369" t="str">
            <v>LAB.A.T. S.I.C.</v>
          </cell>
          <cell r="L3369" t="str">
            <v>NON TROVATO</v>
          </cell>
          <cell r="P3369" t="str">
            <v>BIENNALE</v>
          </cell>
          <cell r="Q3369" t="str">
            <v>ANNUALE</v>
          </cell>
          <cell r="R3369" t="str">
            <v>NON PREVISTO</v>
          </cell>
          <cell r="T3369" t="str">
            <v>DA FARE</v>
          </cell>
          <cell r="U3369">
            <v>0</v>
          </cell>
          <cell r="V3369">
            <v>0</v>
          </cell>
          <cell r="W3369">
            <v>0</v>
          </cell>
          <cell r="X3369">
            <v>0</v>
          </cell>
          <cell r="Y3369" t="str">
            <v>DA FARE</v>
          </cell>
          <cell r="Z3369">
            <v>0</v>
          </cell>
          <cell r="AA3369">
            <v>0</v>
          </cell>
          <cell r="AB3369">
            <v>0</v>
          </cell>
          <cell r="AC3369">
            <v>0</v>
          </cell>
          <cell r="AD3369" t="str">
            <v>NON PREVISTO</v>
          </cell>
          <cell r="AE3369" t="str">
            <v>NON PREVISTO</v>
          </cell>
          <cell r="AF3369" t="str">
            <v>NON PREVISTO</v>
          </cell>
          <cell r="AG3369" t="str">
            <v>NON PREVISTO</v>
          </cell>
          <cell r="AH3369" t="str">
            <v>NON PREVISTO</v>
          </cell>
        </row>
        <row r="3370">
          <cell r="A3370" t="str">
            <v>M0041</v>
          </cell>
          <cell r="B3370" t="str">
            <v>EMOGASANALIZZATORE</v>
          </cell>
          <cell r="C3370" t="str">
            <v>INSTRUMENTATION LABORATORY</v>
          </cell>
          <cell r="D3370" t="str">
            <v>GEM PREMIER 5000</v>
          </cell>
          <cell r="E3370" t="str">
            <v>20024023</v>
          </cell>
          <cell r="F3370" t="str">
            <v>SINGOLA</v>
          </cell>
          <cell r="G3370" t="str">
            <v>M0041</v>
          </cell>
          <cell r="I3370" t="str">
            <v>S.PIETRO</v>
          </cell>
          <cell r="J3370" t="str">
            <v>MAGAZZINO TECNICO_x000D_</v>
          </cell>
          <cell r="K3370" t="str">
            <v>MAGAZZINO TECNICO_x000D_</v>
          </cell>
          <cell r="L3370" t="str">
            <v>NON TROVATO</v>
          </cell>
          <cell r="P3370" t="str">
            <v>BIENNALE</v>
          </cell>
          <cell r="Q3370" t="str">
            <v>ANNUALE (NON DI NS COMPETENZA)</v>
          </cell>
          <cell r="R3370" t="str">
            <v>NON PREVISTO</v>
          </cell>
          <cell r="T3370" t="str">
            <v>DA FARE</v>
          </cell>
          <cell r="U3370">
            <v>0</v>
          </cell>
          <cell r="V3370">
            <v>0</v>
          </cell>
          <cell r="W3370">
            <v>0</v>
          </cell>
          <cell r="X3370">
            <v>0</v>
          </cell>
          <cell r="Y3370" t="str">
            <v>NON PREVISTO</v>
          </cell>
          <cell r="Z3370">
            <v>0</v>
          </cell>
          <cell r="AA3370">
            <v>0</v>
          </cell>
          <cell r="AB3370">
            <v>0</v>
          </cell>
          <cell r="AC3370">
            <v>0</v>
          </cell>
          <cell r="AD3370" t="str">
            <v>NON PREVISTO</v>
          </cell>
          <cell r="AE3370" t="str">
            <v>NON PREVISTO</v>
          </cell>
          <cell r="AF3370" t="str">
            <v>NON PREVISTO</v>
          </cell>
          <cell r="AG3370" t="str">
            <v>NON PREVISTO</v>
          </cell>
          <cell r="AH3370" t="str">
            <v>NON PREVISTO</v>
          </cell>
        </row>
        <row r="3371">
          <cell r="A3371" t="str">
            <v>M0042</v>
          </cell>
          <cell r="B3371" t="str">
            <v>PULSOSSIMETRO</v>
          </cell>
          <cell r="C3371" t="str">
            <v>NELLCOR PURITAN BENNETT INC</v>
          </cell>
          <cell r="D3371" t="str">
            <v>PM 10 N</v>
          </cell>
          <cell r="E3371" t="str">
            <v>MBP2308122</v>
          </cell>
          <cell r="F3371" t="str">
            <v>SINGOLA</v>
          </cell>
          <cell r="G3371" t="str">
            <v>M0042</v>
          </cell>
          <cell r="I3371" t="str">
            <v>S.PIETRO</v>
          </cell>
          <cell r="J3371" t="str">
            <v>S. CARLO CARDIOLOGIA</v>
          </cell>
          <cell r="K3371" t="str">
            <v>S. CARLO CARDIOLOGIA</v>
          </cell>
          <cell r="L3371" t="str">
            <v>S. CARLO CARDIOLOGIA</v>
          </cell>
          <cell r="M3371" t="str">
            <v>SINGOLA</v>
          </cell>
          <cell r="N3371" t="str">
            <v>M0042</v>
          </cell>
          <cell r="P3371" t="str">
            <v>BIENNALE</v>
          </cell>
          <cell r="Q3371" t="str">
            <v>ANNUALE</v>
          </cell>
          <cell r="R3371" t="str">
            <v>NON PREVISTO</v>
          </cell>
          <cell r="T3371" t="str">
            <v>DA FARE</v>
          </cell>
          <cell r="U3371" t="str">
            <v>042</v>
          </cell>
          <cell r="V3371">
            <v>46114</v>
          </cell>
          <cell r="W3371" t="str">
            <v>POSITIVO</v>
          </cell>
          <cell r="X3371">
            <v>0</v>
          </cell>
          <cell r="Y3371" t="str">
            <v>DA FARE</v>
          </cell>
          <cell r="Z3371" t="str">
            <v>M0042</v>
          </cell>
          <cell r="AA3371">
            <v>46114</v>
          </cell>
          <cell r="AB3371" t="str">
            <v>POSITIVO</v>
          </cell>
          <cell r="AC3371">
            <v>0</v>
          </cell>
          <cell r="AD3371" t="str">
            <v>NON PREVISTO</v>
          </cell>
          <cell r="AE3371" t="str">
            <v>NON PREVISTO</v>
          </cell>
          <cell r="AF3371" t="str">
            <v>NON PREVISTO</v>
          </cell>
          <cell r="AG3371" t="str">
            <v>NON PREVISTO</v>
          </cell>
          <cell r="AH3371" t="str">
            <v>NON PREVISTO</v>
          </cell>
        </row>
        <row r="3372">
          <cell r="A3372" t="str">
            <v>M102059</v>
          </cell>
          <cell r="B3372" t="str">
            <v>MONITOR</v>
          </cell>
          <cell r="C3372" t="str">
            <v>FUKUDA DENSHI CO LTD</v>
          </cell>
          <cell r="D3372" t="str">
            <v>DS 5300</v>
          </cell>
          <cell r="E3372">
            <v>29091595</v>
          </cell>
          <cell r="F3372" t="str">
            <v>SINGOLA</v>
          </cell>
          <cell r="G3372" t="str">
            <v>M102059</v>
          </cell>
          <cell r="I3372" t="str">
            <v>S.PIETRO</v>
          </cell>
          <cell r="J3372" t="str">
            <v>MAGAZZINO TECNICO_x000D_</v>
          </cell>
          <cell r="K3372" t="str">
            <v>BLOCCO OPERATORIO</v>
          </cell>
          <cell r="L3372" t="str">
            <v>NON TROVATO</v>
          </cell>
          <cell r="P3372" t="str">
            <v>ANNUALE</v>
          </cell>
          <cell r="Q3372" t="str">
            <v>ANNUALE</v>
          </cell>
          <cell r="R3372" t="str">
            <v>NON PREVISTO</v>
          </cell>
          <cell r="T3372" t="str">
            <v>DA FARE</v>
          </cell>
          <cell r="U3372">
            <v>0</v>
          </cell>
          <cell r="V3372">
            <v>0</v>
          </cell>
          <cell r="W3372">
            <v>0</v>
          </cell>
          <cell r="X3372">
            <v>0</v>
          </cell>
          <cell r="Y3372" t="str">
            <v>DA FARE</v>
          </cell>
          <cell r="Z3372">
            <v>0</v>
          </cell>
          <cell r="AA3372">
            <v>0</v>
          </cell>
          <cell r="AB3372">
            <v>0</v>
          </cell>
          <cell r="AC3372">
            <v>0</v>
          </cell>
          <cell r="AD3372" t="str">
            <v>NON PREVISTO</v>
          </cell>
          <cell r="AE3372" t="str">
            <v>NON PREVISTO</v>
          </cell>
          <cell r="AF3372" t="str">
            <v>NON PREVISTO</v>
          </cell>
          <cell r="AG3372" t="str">
            <v>NON PREVISTO</v>
          </cell>
          <cell r="AH3372" t="str">
            <v>NON PREVISTO</v>
          </cell>
        </row>
        <row r="3373">
          <cell r="A3373" t="str">
            <v>TEMP000000018</v>
          </cell>
          <cell r="B3373" t="str">
            <v>POMPA A SIRINGA</v>
          </cell>
          <cell r="C3373" t="str">
            <v>FRESENIUS KABI AG</v>
          </cell>
          <cell r="D3373" t="str">
            <v>AGILIA SP TIVA</v>
          </cell>
          <cell r="E3373" t="str">
            <v>24540144</v>
          </cell>
          <cell r="F3373" t="str">
            <v>SINGOLA</v>
          </cell>
          <cell r="G3373" t="str">
            <v>TEMP000000018</v>
          </cell>
          <cell r="I3373" t="str">
            <v>S.PIETRO</v>
          </cell>
          <cell r="J3373" t="str">
            <v>BLOCCO OPERATORIO</v>
          </cell>
          <cell r="K3373" t="str">
            <v>BLOCCO OPERATORIO</v>
          </cell>
          <cell r="L3373" t="str">
            <v>NON TROVATO</v>
          </cell>
          <cell r="P3373" t="str">
            <v>ANNUALE (NON DI NS COMPETENZA)</v>
          </cell>
          <cell r="Q3373" t="str">
            <v>ANNUALE (NON DI NS COMPETENZA)</v>
          </cell>
          <cell r="R3373" t="str">
            <v>NON PREVISTO</v>
          </cell>
          <cell r="T3373" t="str">
            <v>NON PREVISTO</v>
          </cell>
          <cell r="U3373">
            <v>0</v>
          </cell>
          <cell r="V3373">
            <v>0</v>
          </cell>
          <cell r="W3373">
            <v>0</v>
          </cell>
          <cell r="X3373">
            <v>0</v>
          </cell>
          <cell r="Y3373" t="str">
            <v>NON PREVISTO</v>
          </cell>
          <cell r="Z3373">
            <v>0</v>
          </cell>
          <cell r="AA3373">
            <v>0</v>
          </cell>
          <cell r="AB3373">
            <v>0</v>
          </cell>
          <cell r="AC3373">
            <v>0</v>
          </cell>
          <cell r="AD3373" t="str">
            <v>NON PREVISTO</v>
          </cell>
          <cell r="AE3373" t="str">
            <v>NON PREVISTO</v>
          </cell>
          <cell r="AF3373" t="str">
            <v>NON PREVISTO</v>
          </cell>
          <cell r="AG3373" t="str">
            <v>NON PREVISTO</v>
          </cell>
          <cell r="AH3373" t="str">
            <v>NON PREVISTO</v>
          </cell>
        </row>
        <row r="3374">
          <cell r="A3374" t="str">
            <v>NO INV1</v>
          </cell>
          <cell r="B3374" t="str">
            <v>SONDA CARDIOTOCOGRAFICA</v>
          </cell>
          <cell r="C3374" t="str">
            <v>EDAN INSTRUMENTS INC</v>
          </cell>
          <cell r="D3374" t="str">
            <v>SONDA CARDIO PURPLE MS3-109301(D) 02.01.109301017</v>
          </cell>
          <cell r="E3374" t="str">
            <v>H23101550160</v>
          </cell>
          <cell r="F3374" t="str">
            <v>COMPONENTE</v>
          </cell>
          <cell r="G3374">
            <v>104554</v>
          </cell>
          <cell r="I3374" t="str">
            <v>S.PIETRO</v>
          </cell>
          <cell r="J3374" t="str">
            <v>SALE TRAVAGLIO NUOVE</v>
          </cell>
          <cell r="K3374" t="str">
            <v>SALE TRAVAGLIO NUOVE</v>
          </cell>
          <cell r="L3374" t="str">
            <v>SALA TRAVAGLIO NUOVE</v>
          </cell>
          <cell r="M3374" t="str">
            <v>COMPONENTE</v>
          </cell>
          <cell r="N3374" t="str">
            <v>104554</v>
          </cell>
          <cell r="P3374" t="str">
            <v>ANNUALE</v>
          </cell>
          <cell r="Q3374" t="str">
            <v>ANNUALE (NON DI NS COMPETENZA)</v>
          </cell>
          <cell r="R3374" t="str">
            <v>NON PREVISTO</v>
          </cell>
          <cell r="S3374" t="str">
            <v>MP DA FARE CMQ</v>
          </cell>
          <cell r="T3374" t="str">
            <v>DA FARE</v>
          </cell>
          <cell r="U3374" t="str">
            <v>NO INV1</v>
          </cell>
          <cell r="V3374">
            <v>46251</v>
          </cell>
          <cell r="W3374" t="str">
            <v>POSITIVO</v>
          </cell>
          <cell r="X3374">
            <v>0</v>
          </cell>
          <cell r="Y3374" t="str">
            <v>NON PREVISTO</v>
          </cell>
          <cell r="Z3374" t="str">
            <v>NO INV1</v>
          </cell>
          <cell r="AA3374">
            <v>46252</v>
          </cell>
          <cell r="AB3374" t="str">
            <v>POSITIVO</v>
          </cell>
          <cell r="AC3374">
            <v>0</v>
          </cell>
          <cell r="AD3374" t="str">
            <v>NON PREVISTO</v>
          </cell>
          <cell r="AE3374" t="str">
            <v>NON PREVISTO</v>
          </cell>
          <cell r="AF3374" t="str">
            <v>NON PREVISTO</v>
          </cell>
          <cell r="AG3374" t="str">
            <v>NON PREVISTO</v>
          </cell>
          <cell r="AH3374" t="str">
            <v>NON PREVISTO</v>
          </cell>
        </row>
        <row r="3375">
          <cell r="A3375" t="str">
            <v>NO INV2</v>
          </cell>
          <cell r="B3375" t="str">
            <v>SONDA CARDIOTOCOGRAFICA</v>
          </cell>
          <cell r="C3375" t="str">
            <v>EDAN INSTRUMENTS INC</v>
          </cell>
          <cell r="D3375" t="str">
            <v>SONDA TOCO BLU MS3-31527(B)  02.01.210259013</v>
          </cell>
          <cell r="E3375" t="str">
            <v>H22400730298</v>
          </cell>
          <cell r="F3375" t="str">
            <v>COMPONENTE</v>
          </cell>
          <cell r="G3375">
            <v>104556</v>
          </cell>
          <cell r="I3375" t="str">
            <v>S.PIETRO</v>
          </cell>
          <cell r="J3375" t="str">
            <v>SALE TRAVAGLIO NUOVE</v>
          </cell>
          <cell r="K3375" t="str">
            <v>SALE TRAVAGLIO NUOVE</v>
          </cell>
          <cell r="L3375" t="str">
            <v>SALA TRAVAGLIO NUOVE</v>
          </cell>
          <cell r="M3375" t="str">
            <v>COMPONENTE</v>
          </cell>
          <cell r="N3375" t="str">
            <v>104556</v>
          </cell>
          <cell r="P3375" t="str">
            <v>ANNUALE</v>
          </cell>
          <cell r="Q3375" t="str">
            <v>ANNUALE (NON DI NS COMPETENZA)</v>
          </cell>
          <cell r="R3375" t="str">
            <v>NON PREVISTO</v>
          </cell>
          <cell r="S3375" t="str">
            <v>MP DA FARE CMQ</v>
          </cell>
          <cell r="T3375" t="str">
            <v>DA FARE</v>
          </cell>
          <cell r="U3375" t="str">
            <v>NO INV2</v>
          </cell>
          <cell r="V3375">
            <v>46251</v>
          </cell>
          <cell r="W3375" t="str">
            <v>POSITIVO</v>
          </cell>
          <cell r="X3375">
            <v>0</v>
          </cell>
          <cell r="Y3375" t="str">
            <v>NON PREVISTO</v>
          </cell>
          <cell r="Z3375" t="str">
            <v>NO INV2</v>
          </cell>
          <cell r="AA3375">
            <v>46252</v>
          </cell>
          <cell r="AB3375" t="str">
            <v>POSITIVO</v>
          </cell>
          <cell r="AC3375">
            <v>0</v>
          </cell>
          <cell r="AD3375" t="str">
            <v>NON PREVISTO</v>
          </cell>
          <cell r="AE3375" t="str">
            <v>NON PREVISTO</v>
          </cell>
          <cell r="AF3375" t="str">
            <v>NON PREVISTO</v>
          </cell>
          <cell r="AG3375" t="str">
            <v>NON PREVISTO</v>
          </cell>
          <cell r="AH3375" t="str">
            <v>NON PREVISTO</v>
          </cell>
        </row>
        <row r="3376">
          <cell r="A3376" t="str">
            <v>NO INV3</v>
          </cell>
          <cell r="B3376" t="str">
            <v>SONDA CARDIOTOCOGRAFICA</v>
          </cell>
          <cell r="C3376" t="str">
            <v>EDAN INSTRUMENTS INC</v>
          </cell>
          <cell r="D3376" t="str">
            <v>SONDA TOCO BLU MS3-31527(B)  02.01.210259013</v>
          </cell>
          <cell r="E3376" t="str">
            <v>H23102060026</v>
          </cell>
          <cell r="F3376" t="str">
            <v>COMPONENTE</v>
          </cell>
          <cell r="G3376">
            <v>104555</v>
          </cell>
          <cell r="I3376" t="str">
            <v>S.PIETRO</v>
          </cell>
          <cell r="J3376" t="str">
            <v>SALE TRAVAGLIO NUOVE</v>
          </cell>
          <cell r="K3376" t="str">
            <v>SALE TRAVAGLIO</v>
          </cell>
          <cell r="L3376" t="str">
            <v>SALE TRAVAGLIO</v>
          </cell>
          <cell r="M3376" t="str">
            <v>COMPONENTE</v>
          </cell>
          <cell r="N3376">
            <v>104555</v>
          </cell>
          <cell r="P3376" t="str">
            <v>ANNUALE</v>
          </cell>
          <cell r="Q3376" t="str">
            <v>ANNUALE (NON DI NS COMPETENZA)</v>
          </cell>
          <cell r="R3376" t="str">
            <v>NON PREVISTO</v>
          </cell>
          <cell r="S3376" t="str">
            <v>MP DA FARE CMQ</v>
          </cell>
          <cell r="T3376" t="str">
            <v>DA FARE</v>
          </cell>
          <cell r="U3376" t="str">
            <v>NO INV5</v>
          </cell>
          <cell r="V3376">
            <v>46248</v>
          </cell>
          <cell r="W3376" t="str">
            <v>POSITIVO</v>
          </cell>
          <cell r="X3376" t="str">
            <v>VERIFICATO CON APP PADRE</v>
          </cell>
          <cell r="Y3376" t="str">
            <v>MP DA FARE CMQ</v>
          </cell>
          <cell r="Z3376">
            <v>0</v>
          </cell>
          <cell r="AA3376">
            <v>0</v>
          </cell>
          <cell r="AB3376">
            <v>0</v>
          </cell>
          <cell r="AC3376">
            <v>0</v>
          </cell>
          <cell r="AD3376" t="str">
            <v>NON PREVISTO</v>
          </cell>
          <cell r="AE3376" t="str">
            <v>NON PREVISTO</v>
          </cell>
          <cell r="AF3376" t="str">
            <v>NON PREVISTO</v>
          </cell>
          <cell r="AG3376" t="str">
            <v>NON PREVISTO</v>
          </cell>
          <cell r="AH3376" t="str">
            <v>NON PREVISTO</v>
          </cell>
        </row>
        <row r="3377">
          <cell r="A3377" t="str">
            <v>NO INV4</v>
          </cell>
          <cell r="B3377" t="str">
            <v>SONDA CARDIOTOCOGRAFICA</v>
          </cell>
          <cell r="C3377" t="str">
            <v>EDAN INSTRUMENTS INC</v>
          </cell>
          <cell r="D3377" t="str">
            <v>SONDA ULTRASUONI WIFI 02.01.214956013</v>
          </cell>
          <cell r="E3377" t="str">
            <v>H23200370009</v>
          </cell>
          <cell r="F3377" t="str">
            <v>COMPONENTE</v>
          </cell>
          <cell r="G3377">
            <v>104555</v>
          </cell>
          <cell r="I3377" t="str">
            <v>S.PIETRO</v>
          </cell>
          <cell r="J3377" t="str">
            <v>SALE TRAVAGLIO NUOVE</v>
          </cell>
          <cell r="K3377" t="str">
            <v>SALE TRAVAGLIO</v>
          </cell>
          <cell r="L3377" t="str">
            <v>SALE TRAVAGLIO NUOVE</v>
          </cell>
          <cell r="M3377" t="str">
            <v>COMPONENTE</v>
          </cell>
          <cell r="N3377">
            <v>104555</v>
          </cell>
          <cell r="P3377" t="str">
            <v>ANNUALE</v>
          </cell>
          <cell r="Q3377" t="str">
            <v>ANNUALE (NON DI NS COMPETENZA)</v>
          </cell>
          <cell r="R3377" t="str">
            <v>NON PREVISTO</v>
          </cell>
          <cell r="S3377" t="str">
            <v>MP DA FARE CMQ</v>
          </cell>
          <cell r="T3377" t="str">
            <v>DA FARE</v>
          </cell>
          <cell r="U3377" t="str">
            <v>4555</v>
          </cell>
          <cell r="V3377">
            <v>46248</v>
          </cell>
          <cell r="W3377" t="str">
            <v>POSITIVO</v>
          </cell>
          <cell r="X3377" t="str">
            <v>VERIFICATO CON APP PADRE</v>
          </cell>
          <cell r="Y3377" t="str">
            <v>MP DA FARE CMQ</v>
          </cell>
          <cell r="Z3377">
            <v>0</v>
          </cell>
          <cell r="AA3377">
            <v>0</v>
          </cell>
          <cell r="AB3377">
            <v>0</v>
          </cell>
          <cell r="AC3377">
            <v>0</v>
          </cell>
          <cell r="AD3377" t="str">
            <v>NON PREVISTO</v>
          </cell>
          <cell r="AE3377" t="str">
            <v>NON PREVISTO</v>
          </cell>
          <cell r="AF3377" t="str">
            <v>NON PREVISTO</v>
          </cell>
          <cell r="AG3377" t="str">
            <v>NON PREVISTO</v>
          </cell>
          <cell r="AH3377" t="str">
            <v>NON PREVISTO</v>
          </cell>
        </row>
        <row r="3378">
          <cell r="A3378" t="str">
            <v>NO INV5</v>
          </cell>
          <cell r="B3378" t="str">
            <v>SONDA CARDIOTOCOGRAFICA</v>
          </cell>
          <cell r="C3378" t="str">
            <v>EDAN INSTRUMENTS INC</v>
          </cell>
          <cell r="D3378" t="str">
            <v>SONDA ULTRASUONI WIFI 02.01.214956013</v>
          </cell>
          <cell r="E3378" t="str">
            <v>H23401020016</v>
          </cell>
          <cell r="F3378" t="str">
            <v>COMPONENTE</v>
          </cell>
          <cell r="G3378">
            <v>104553</v>
          </cell>
          <cell r="I3378" t="str">
            <v>S.PIETRO</v>
          </cell>
          <cell r="J3378" t="str">
            <v>SALE TRAVAGLIO NUOVE</v>
          </cell>
          <cell r="K3378" t="str">
            <v>SALE TRAVAGLIO NUOVE</v>
          </cell>
          <cell r="L3378" t="str">
            <v>SALA TRAVAGLIO NUOVE</v>
          </cell>
          <cell r="M3378" t="str">
            <v>COMPONENTE</v>
          </cell>
          <cell r="N3378">
            <v>104553</v>
          </cell>
          <cell r="P3378" t="str">
            <v>ANNUALE</v>
          </cell>
          <cell r="Q3378" t="str">
            <v>ANNUALE (NON DI NS COMPETENZA)</v>
          </cell>
          <cell r="R3378" t="str">
            <v>NON PREVISTO</v>
          </cell>
          <cell r="S3378" t="str">
            <v>MP DA FARE CMQ</v>
          </cell>
          <cell r="T3378" t="str">
            <v>DA FARE</v>
          </cell>
          <cell r="U3378" t="str">
            <v>NO INV5</v>
          </cell>
          <cell r="V3378">
            <v>46251</v>
          </cell>
          <cell r="W3378" t="str">
            <v>POSITIVO</v>
          </cell>
          <cell r="X3378">
            <v>0</v>
          </cell>
          <cell r="Y3378" t="str">
            <v>NON PREVISTO</v>
          </cell>
          <cell r="Z3378" t="str">
            <v>NO INV5</v>
          </cell>
          <cell r="AA3378">
            <v>46252</v>
          </cell>
          <cell r="AB3378" t="str">
            <v>POSITIVO</v>
          </cell>
          <cell r="AC3378">
            <v>0</v>
          </cell>
          <cell r="AD3378" t="str">
            <v>NON PREVISTO</v>
          </cell>
          <cell r="AE3378" t="str">
            <v>NON PREVISTO</v>
          </cell>
          <cell r="AF3378" t="str">
            <v>NON PREVISTO</v>
          </cell>
          <cell r="AG3378" t="str">
            <v>NON PREVISTO</v>
          </cell>
          <cell r="AH3378" t="str">
            <v>NON PREVISTO</v>
          </cell>
        </row>
        <row r="3379">
          <cell r="A3379" t="str">
            <v>NO INV6</v>
          </cell>
          <cell r="B3379" t="str">
            <v>SISTEMA ENDOSCOPICO PORTATILE</v>
          </cell>
          <cell r="C3379" t="str">
            <v>AMBU A/S</v>
          </cell>
          <cell r="D3379" t="str">
            <v>AVIEW 2 ADVANCE</v>
          </cell>
          <cell r="E3379" t="str">
            <v>A221040311</v>
          </cell>
          <cell r="G3379" t="str">
            <v>NO INV</v>
          </cell>
          <cell r="I3379" t="str">
            <v>S.PIETRO</v>
          </cell>
          <cell r="J3379" t="str">
            <v>RIANIMAZIONE</v>
          </cell>
          <cell r="K3379" t="str">
            <v>NON PRESENTE</v>
          </cell>
          <cell r="L3379" t="str">
            <v>NON TROVATO</v>
          </cell>
          <cell r="P3379" t="str">
            <v>ANNUALE (NON DI NS COMPETENZA)</v>
          </cell>
          <cell r="Q3379" t="str">
            <v>ANNUALE (NON DI NS COMPETENZA)</v>
          </cell>
          <cell r="R3379" t="str">
            <v>NON PREVISTO</v>
          </cell>
          <cell r="T3379" t="str">
            <v>NON PREVISTO</v>
          </cell>
          <cell r="U3379">
            <v>0</v>
          </cell>
          <cell r="V3379">
            <v>0</v>
          </cell>
          <cell r="W3379">
            <v>0</v>
          </cell>
          <cell r="X3379">
            <v>0</v>
          </cell>
          <cell r="Y3379" t="str">
            <v>NON PREVISTO</v>
          </cell>
          <cell r="Z3379">
            <v>0</v>
          </cell>
          <cell r="AA3379">
            <v>0</v>
          </cell>
          <cell r="AB3379">
            <v>0</v>
          </cell>
          <cell r="AC3379">
            <v>0</v>
          </cell>
          <cell r="AD3379" t="str">
            <v>NON PREVISTO</v>
          </cell>
          <cell r="AE3379" t="str">
            <v>NON PREVISTO</v>
          </cell>
          <cell r="AF3379" t="str">
            <v>NON PREVISTO</v>
          </cell>
          <cell r="AG3379" t="str">
            <v>NON PREVISTO</v>
          </cell>
          <cell r="AH3379" t="str">
            <v>NON PREVISTO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F20E-01A0-4222-98E1-4841EC49C17F}">
  <dimension ref="A1:AZ1048576"/>
  <sheetViews>
    <sheetView tabSelected="1" workbookViewId="0"/>
  </sheetViews>
  <sheetFormatPr defaultColWidth="9.33203125" defaultRowHeight="12" x14ac:dyDescent="0.3"/>
  <cols>
    <col min="1" max="1" width="10.109375" style="35" customWidth="1"/>
    <col min="2" max="2" width="27.88671875" style="35" customWidth="1"/>
    <col min="3" max="3" width="20.44140625" style="35" customWidth="1"/>
    <col min="4" max="4" width="29.5546875" style="35" customWidth="1"/>
    <col min="5" max="6" width="15.44140625" style="35" customWidth="1"/>
    <col min="7" max="7" width="13.5546875" style="35" customWidth="1"/>
    <col min="8" max="8" width="8.88671875" style="35" customWidth="1"/>
    <col min="9" max="9" width="18" style="35" customWidth="1"/>
    <col min="10" max="10" width="13.33203125" style="35" customWidth="1"/>
    <col min="11" max="11" width="16.5546875" style="35" customWidth="1"/>
    <col min="12" max="12" width="23.109375" style="107" customWidth="1"/>
    <col min="13" max="15" width="10.44140625" style="107" customWidth="1"/>
    <col min="16" max="16" width="10.44140625" style="108" customWidth="1"/>
    <col min="17" max="17" width="9.5546875" style="109" customWidth="1"/>
    <col min="18" max="18" width="13" style="110" customWidth="1"/>
    <col min="19" max="19" width="10.109375" style="109" customWidth="1"/>
    <col min="20" max="20" width="32.44140625" style="111" customWidth="1"/>
    <col min="21" max="21" width="15.44140625" style="35" customWidth="1"/>
    <col min="22" max="22" width="11.44140625" style="35" customWidth="1"/>
    <col min="23" max="24" width="14.109375" style="35" customWidth="1"/>
    <col min="25" max="25" width="12.5546875" style="35" customWidth="1"/>
    <col min="26" max="27" width="14.109375" style="35" customWidth="1"/>
    <col min="28" max="28" width="14.44140625" style="35" customWidth="1"/>
    <col min="29" max="29" width="11.5546875" style="35" customWidth="1"/>
    <col min="30" max="30" width="12.44140625" style="35" customWidth="1"/>
    <col min="31" max="31" width="31.6640625" style="35" customWidth="1"/>
    <col min="32" max="32" width="19" style="35" customWidth="1"/>
    <col min="33" max="33" width="6.44140625" style="35" customWidth="1"/>
    <col min="34" max="36" width="11" style="35" customWidth="1"/>
    <col min="37" max="37" width="14" style="35" customWidth="1"/>
    <col min="38" max="38" width="13.109375" style="35" customWidth="1"/>
    <col min="39" max="39" width="12.109375" style="71" customWidth="1"/>
    <col min="40" max="41" width="12.109375" style="66" customWidth="1"/>
    <col min="42" max="42" width="12.109375" style="112" customWidth="1"/>
    <col min="43" max="43" width="12.109375" style="113" customWidth="1"/>
    <col min="44" max="44" width="12.109375" style="114" customWidth="1"/>
    <col min="45" max="45" width="12.109375" style="115" customWidth="1"/>
    <col min="46" max="46" width="12.109375" style="116" customWidth="1"/>
    <col min="47" max="47" width="12.109375" style="117" customWidth="1"/>
    <col min="48" max="50" width="11" style="35" customWidth="1"/>
    <col min="51" max="16384" width="9.33203125" style="35"/>
  </cols>
  <sheetData>
    <row r="1" spans="1:52" s="21" customFormat="1" ht="51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5" t="s">
        <v>15</v>
      </c>
      <c r="Q1" s="6" t="s">
        <v>16</v>
      </c>
      <c r="R1" s="7" t="s">
        <v>17</v>
      </c>
      <c r="S1" s="6" t="s">
        <v>18</v>
      </c>
      <c r="T1" s="6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8" t="s">
        <v>27</v>
      </c>
      <c r="AC1" s="9" t="s">
        <v>28</v>
      </c>
      <c r="AD1" s="9" t="s">
        <v>29</v>
      </c>
      <c r="AE1" s="9" t="s">
        <v>30</v>
      </c>
      <c r="AF1" s="10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1" t="s">
        <v>36</v>
      </c>
      <c r="AL1" s="11" t="s">
        <v>37</v>
      </c>
      <c r="AM1" s="11" t="s">
        <v>38</v>
      </c>
      <c r="AN1" s="12" t="s">
        <v>39</v>
      </c>
      <c r="AO1" s="12" t="s">
        <v>40</v>
      </c>
      <c r="AP1" s="13" t="s">
        <v>41</v>
      </c>
      <c r="AQ1" s="14" t="s">
        <v>42</v>
      </c>
      <c r="AR1" s="15" t="s">
        <v>43</v>
      </c>
      <c r="AS1" s="16" t="s">
        <v>44</v>
      </c>
      <c r="AT1" s="17" t="s">
        <v>45</v>
      </c>
      <c r="AU1" s="18" t="s">
        <v>46</v>
      </c>
      <c r="AV1" s="8" t="s">
        <v>47</v>
      </c>
      <c r="AW1" s="19" t="s">
        <v>48</v>
      </c>
      <c r="AX1" s="20" t="s">
        <v>49</v>
      </c>
      <c r="AY1" s="9" t="s">
        <v>50</v>
      </c>
      <c r="AZ1" s="9" t="s">
        <v>51</v>
      </c>
    </row>
    <row r="2" spans="1:52" ht="24" customHeight="1" x14ac:dyDescent="0.3">
      <c r="A2" s="22">
        <v>100001</v>
      </c>
      <c r="B2" s="23" t="str">
        <f>VLOOKUP($A2,'[1]MAN PROG 2026'!$A$1:$AI$3379,2,FALSE)</f>
        <v>VIDEOGASTROSCOPIO</v>
      </c>
      <c r="C2" s="23" t="str">
        <f>VLOOKUP($A2,'[1]MAN PROG 2026'!$A$1:$AI$3379,3,FALSE)</f>
        <v>OLYMPUS OPTICAL CO LTD</v>
      </c>
      <c r="D2" s="23" t="str">
        <f>VLOOKUP($A2,'[1]MAN PROG 2026'!$A$1:$AI$3379,4,FALSE)</f>
        <v>GIF Q 165</v>
      </c>
      <c r="E2" s="23" t="str">
        <f>VLOOKUP($A2,'[1]MAN PROG 2026'!$A$1:$AI$3379,5,FALSE)</f>
        <v>2006264</v>
      </c>
      <c r="F2" s="23" t="str">
        <f>VLOOKUP($A2,'[1]MAN PROG 2026'!$A$1:$AI$3379,6,FALSE)</f>
        <v>COMPONENTE</v>
      </c>
      <c r="G2" s="23">
        <f>VLOOKUP($A2,'[1]MAN PROG 2026'!$A$1:$AI$3379,7,FALSE)</f>
        <v>104270</v>
      </c>
      <c r="H2" s="23" t="str">
        <f>VLOOKUP($A2,'[1]MAN PROG 2026'!$A$1:$AI$3379,8,FALSE)</f>
        <v>SYS 2 (104269)</v>
      </c>
      <c r="I2" s="23" t="str">
        <f>VLOOKUP($A2,'[1]MAN PROG 2026'!$A$1:$AI$3379,9,FALSE)</f>
        <v>S.PIETRO</v>
      </c>
      <c r="J2" s="23" t="str">
        <f>VLOOKUP($A2,'[1]MAN PROG 2026'!$A$1:$AI$3379,10,FALSE)</f>
        <v>AMB. ENDOSCOPIA</v>
      </c>
      <c r="K2" s="23" t="str">
        <f>VLOOKUP($A2,'[1]MAN PROG 2026'!$A$1:$AI$3379,11,FALSE)</f>
        <v>AMB. ENDOSCOPIA</v>
      </c>
      <c r="L2" s="24" t="str">
        <f>VLOOKUP($A2,'[1]MAN PROG 2026'!$A$2:$AI$3379,12,FALSE)</f>
        <v>AMB. ENDOSCOPIA</v>
      </c>
      <c r="M2" s="24" t="str">
        <f>VLOOKUP($A2,'[1]MAN PROG 2026'!$A$2:$AI$3379,13,FALSE)</f>
        <v>COMPONENTE</v>
      </c>
      <c r="N2" s="24" t="str">
        <f>VLOOKUP($A2,'[1]MAN PROG 2026'!$A$2:$AI$3379,14,FALSE)</f>
        <v>104270</v>
      </c>
      <c r="O2" s="24" t="str">
        <f>VLOOKUP($A2,'[1]MAN PROG 2026'!$A$2:$AI$3379,15,FALSE)</f>
        <v>SYS 2 (104269)</v>
      </c>
      <c r="P2" s="25" t="str">
        <f>VLOOKUP($A2,'[1]MAN PROG 2026'!$A$2:$AI$3379,20,FALSE)</f>
        <v>DA FARE</v>
      </c>
      <c r="Q2" s="8" t="s">
        <v>52</v>
      </c>
      <c r="R2" s="26">
        <v>46266</v>
      </c>
      <c r="S2" s="8" t="s">
        <v>53</v>
      </c>
      <c r="T2" s="8" t="s">
        <v>54</v>
      </c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9" t="s">
        <v>32</v>
      </c>
      <c r="AH2" s="27"/>
      <c r="AI2" s="27"/>
      <c r="AJ2" s="27"/>
      <c r="AK2" s="27"/>
      <c r="AL2" s="27"/>
      <c r="AM2" s="27"/>
      <c r="AN2" s="28"/>
      <c r="AO2" s="28"/>
      <c r="AP2" s="29"/>
      <c r="AQ2" s="30"/>
      <c r="AR2" s="31"/>
      <c r="AS2" s="32"/>
      <c r="AT2" s="33"/>
      <c r="AU2" s="34"/>
      <c r="AV2" s="27"/>
      <c r="AW2" s="27"/>
      <c r="AX2" s="27"/>
      <c r="AY2" s="27"/>
    </row>
    <row r="3" spans="1:52" ht="24" customHeight="1" x14ac:dyDescent="0.3">
      <c r="A3" s="22">
        <v>100002</v>
      </c>
      <c r="B3" s="23" t="str">
        <f>VLOOKUP($A3,'[1]MAN PROG 2026'!$A$1:$AI$3379,2,FALSE)</f>
        <v>PENSILE PER SALA OPERATORIA E TERAPIA INTENSIVA</v>
      </c>
      <c r="C3" s="23" t="str">
        <f>VLOOKUP($A3,'[1]MAN PROG 2026'!$A$1:$AI$3379,3,FALSE)</f>
        <v>DRAEGER MEDICAL AG &amp; CO KG</v>
      </c>
      <c r="D3" s="23" t="str">
        <f>VLOOKUP($A3,'[1]MAN PROG 2026'!$A$1:$AI$3379,4,FALSE)</f>
        <v>AGILA LIFT EXPRESS</v>
      </c>
      <c r="E3" s="23" t="str">
        <f>VLOOKUP($A3,'[1]MAN PROG 2026'!$A$1:$AI$3379,5,FALSE)</f>
        <v>ARUD 0384</v>
      </c>
      <c r="F3" s="23" t="str">
        <f>VLOOKUP($A3,'[1]MAN PROG 2026'!$A$1:$AI$3379,6,FALSE)</f>
        <v>SINGOLA</v>
      </c>
      <c r="G3" s="23">
        <f>VLOOKUP($A3,'[1]MAN PROG 2026'!$A$1:$AI$3379,7,FALSE)</f>
        <v>100002</v>
      </c>
      <c r="H3" s="23">
        <f>VLOOKUP($A3,'[1]MAN PROG 2026'!$A$1:$AI$3379,8,FALSE)</f>
        <v>0</v>
      </c>
      <c r="I3" s="23" t="str">
        <f>VLOOKUP($A3,'[1]MAN PROG 2026'!$A$1:$AI$3379,9,FALSE)</f>
        <v>S.PIETRO</v>
      </c>
      <c r="J3" s="23" t="str">
        <f>VLOOKUP($A3,'[1]MAN PROG 2026'!$A$1:$AI$3379,10,FALSE)</f>
        <v>BLOCCO OPERATORIO</v>
      </c>
      <c r="K3" s="23" t="str">
        <f>VLOOKUP($A3,'[1]MAN PROG 2026'!$A$1:$AI$3379,11,FALSE)</f>
        <v>BLOCCO OPERATORIO</v>
      </c>
      <c r="L3" s="24" t="str">
        <f>VLOOKUP($A3,'[1]MAN PROG 2026'!$A$2:$AI$3379,12,FALSE)</f>
        <v>BLOCCO OPERATORIO SALA 5</v>
      </c>
      <c r="M3" s="24" t="str">
        <f>VLOOKUP($A3,'[1]MAN PROG 2026'!$A$2:$AI$3379,13,FALSE)</f>
        <v>SINGOLA</v>
      </c>
      <c r="N3" s="24" t="str">
        <f>VLOOKUP($A3,'[1]MAN PROG 2026'!$A$2:$AI$3379,14,FALSE)</f>
        <v>100002</v>
      </c>
      <c r="O3" s="24">
        <f>VLOOKUP($A3,'[1]MAN PROG 2026'!$A$2:$AI$3379,15,FALSE)</f>
        <v>0</v>
      </c>
      <c r="P3" s="25" t="str">
        <f>VLOOKUP($A3,'[1]MAN PROG 2026'!$A$2:$AI$3379,20,FALSE)</f>
        <v>DA FARE</v>
      </c>
      <c r="Q3" s="9" t="str">
        <f>RIGHT(A3,1)</f>
        <v>2</v>
      </c>
      <c r="R3" s="26">
        <v>46260</v>
      </c>
      <c r="S3" s="8" t="s">
        <v>53</v>
      </c>
      <c r="T3" s="36"/>
      <c r="U3" s="27" t="s">
        <v>55</v>
      </c>
      <c r="V3" s="27" t="s">
        <v>56</v>
      </c>
      <c r="W3" s="27" t="s">
        <v>55</v>
      </c>
      <c r="X3" s="27" t="s">
        <v>55</v>
      </c>
      <c r="Y3" s="27" t="s">
        <v>55</v>
      </c>
      <c r="Z3" s="27" t="s">
        <v>55</v>
      </c>
      <c r="AA3" s="27" t="s">
        <v>55</v>
      </c>
      <c r="AB3" s="27" t="s">
        <v>57</v>
      </c>
      <c r="AC3" s="27" t="s">
        <v>58</v>
      </c>
      <c r="AD3" s="27" t="s">
        <v>59</v>
      </c>
      <c r="AE3" s="27" t="s">
        <v>60</v>
      </c>
      <c r="AF3" s="27">
        <v>9.9000000000000005E-2</v>
      </c>
      <c r="AG3" s="9" t="s">
        <v>32</v>
      </c>
      <c r="AH3" s="27" t="s">
        <v>61</v>
      </c>
      <c r="AI3" s="27" t="s">
        <v>61</v>
      </c>
      <c r="AJ3" s="27" t="s">
        <v>61</v>
      </c>
      <c r="AK3" s="27" t="s">
        <v>61</v>
      </c>
      <c r="AL3" s="27" t="s">
        <v>61</v>
      </c>
      <c r="AM3" s="9">
        <v>16.7</v>
      </c>
      <c r="AN3" s="28" t="s">
        <v>61</v>
      </c>
      <c r="AO3" s="28"/>
      <c r="AP3" s="29"/>
      <c r="AQ3" s="30"/>
      <c r="AR3" s="31"/>
      <c r="AS3" s="32"/>
      <c r="AT3" s="33"/>
      <c r="AU3" s="34"/>
      <c r="AV3" s="27" t="s">
        <v>62</v>
      </c>
      <c r="AW3" s="27">
        <v>5625031</v>
      </c>
      <c r="AX3" s="27" t="s">
        <v>63</v>
      </c>
      <c r="AY3" s="27"/>
    </row>
    <row r="4" spans="1:52" ht="29.25" customHeight="1" x14ac:dyDescent="0.3">
      <c r="A4" s="22">
        <v>100003</v>
      </c>
      <c r="B4" s="23" t="str">
        <f>VLOOKUP($A4,'[1]MAN PROG 2026'!$A$1:$AI$3379,2,FALSE)</f>
        <v>LAMPADA SCIALITICA</v>
      </c>
      <c r="C4" s="23" t="str">
        <f>VLOOKUP($A4,'[1]MAN PROG 2026'!$A$1:$AI$3379,3,FALSE)</f>
        <v>MARTIN MEDIZINTECHNIK GMBH</v>
      </c>
      <c r="D4" s="23" t="str">
        <f>VLOOKUP($A4,'[1]MAN PROG 2026'!$A$1:$AI$3379,4,FALSE)</f>
        <v>ML 701</v>
      </c>
      <c r="E4" s="23" t="str">
        <f>VLOOKUP($A4,'[1]MAN PROG 2026'!$A$1:$AI$3379,5,FALSE)</f>
        <v>160004D1997</v>
      </c>
      <c r="F4" s="23" t="str">
        <f>VLOOKUP($A4,'[1]MAN PROG 2026'!$A$1:$AI$3379,6,FALSE)</f>
        <v xml:space="preserve">PRINCIPALE </v>
      </c>
      <c r="G4" s="23">
        <f>VLOOKUP($A4,'[1]MAN PROG 2026'!$A$1:$AI$3379,7,FALSE)</f>
        <v>100003</v>
      </c>
      <c r="H4" s="23">
        <f>VLOOKUP($A4,'[1]MAN PROG 2026'!$A$1:$AI$3379,8,FALSE)</f>
        <v>0</v>
      </c>
      <c r="I4" s="23" t="str">
        <f>VLOOKUP($A4,'[1]MAN PROG 2026'!$A$1:$AI$3379,9,FALSE)</f>
        <v>S.PIETRO</v>
      </c>
      <c r="J4" s="23" t="str">
        <f>VLOOKUP($A4,'[1]MAN PROG 2026'!$A$1:$AI$3379,10,FALSE)</f>
        <v>BLOCCO OPERATORIO</v>
      </c>
      <c r="K4" s="23" t="str">
        <f>VLOOKUP($A4,'[1]MAN PROG 2026'!$A$1:$AI$3379,11,FALSE)</f>
        <v>BLOCCO OPERATORIO</v>
      </c>
      <c r="L4" s="24" t="str">
        <f>VLOOKUP($A4,'[1]MAN PROG 2026'!$A$2:$AI$3379,12,FALSE)</f>
        <v>BLOCCO OPERATORIO SALA 5</v>
      </c>
      <c r="M4" s="24" t="str">
        <f>VLOOKUP($A4,'[1]MAN PROG 2026'!$A$2:$AI$3379,13,FALSE)</f>
        <v>PRINCIPALE</v>
      </c>
      <c r="N4" s="24" t="str">
        <f>VLOOKUP($A4,'[1]MAN PROG 2026'!$A$2:$AI$3379,14,FALSE)</f>
        <v>100003</v>
      </c>
      <c r="O4" s="24">
        <f>VLOOKUP($A4,'[1]MAN PROG 2026'!$A$2:$AI$3379,15,FALSE)</f>
        <v>0</v>
      </c>
      <c r="P4" s="25" t="str">
        <f>VLOOKUP($A4,'[1]MAN PROG 2026'!$A$2:$AI$3379,20,FALSE)</f>
        <v>DA FARE</v>
      </c>
      <c r="Q4" s="8" t="s">
        <v>64</v>
      </c>
      <c r="R4" s="26">
        <v>46260</v>
      </c>
      <c r="S4" s="8" t="s">
        <v>53</v>
      </c>
      <c r="T4" s="37"/>
      <c r="U4" s="27" t="s">
        <v>55</v>
      </c>
      <c r="V4" s="27" t="s">
        <v>56</v>
      </c>
      <c r="W4" s="27" t="s">
        <v>55</v>
      </c>
      <c r="X4" s="27" t="s">
        <v>55</v>
      </c>
      <c r="Y4" s="27" t="s">
        <v>55</v>
      </c>
      <c r="Z4" s="27" t="s">
        <v>55</v>
      </c>
      <c r="AA4" s="27" t="s">
        <v>55</v>
      </c>
      <c r="AB4" s="27" t="s">
        <v>57</v>
      </c>
      <c r="AC4" s="27" t="s">
        <v>58</v>
      </c>
      <c r="AD4" s="27" t="s">
        <v>59</v>
      </c>
      <c r="AE4" s="27" t="s">
        <v>60</v>
      </c>
      <c r="AF4" s="27">
        <v>0.128</v>
      </c>
      <c r="AG4" s="9" t="s">
        <v>32</v>
      </c>
      <c r="AH4" s="27" t="s">
        <v>61</v>
      </c>
      <c r="AI4" s="27" t="s">
        <v>61</v>
      </c>
      <c r="AJ4" s="27" t="s">
        <v>61</v>
      </c>
      <c r="AK4" s="27" t="s">
        <v>61</v>
      </c>
      <c r="AL4" s="27" t="s">
        <v>61</v>
      </c>
      <c r="AM4" s="11">
        <v>11.1</v>
      </c>
      <c r="AN4" s="28" t="s">
        <v>61</v>
      </c>
      <c r="AO4" s="28"/>
      <c r="AP4" s="29"/>
      <c r="AQ4" s="30"/>
      <c r="AR4" s="31"/>
      <c r="AS4" s="32"/>
      <c r="AT4" s="33"/>
      <c r="AU4" s="34"/>
      <c r="AV4" s="27" t="s">
        <v>62</v>
      </c>
      <c r="AW4" s="27">
        <v>5625031</v>
      </c>
      <c r="AX4" s="27" t="s">
        <v>63</v>
      </c>
      <c r="AY4" s="27"/>
    </row>
    <row r="5" spans="1:52" ht="24" customHeight="1" x14ac:dyDescent="0.3">
      <c r="A5" s="22">
        <v>100004</v>
      </c>
      <c r="B5" s="23" t="str">
        <f>VLOOKUP($A5,'[1]MAN PROG 2026'!$A$1:$AI$3379,2,FALSE)</f>
        <v>LAMPADA SCIALITICA</v>
      </c>
      <c r="C5" s="23" t="str">
        <f>VLOOKUP($A5,'[1]MAN PROG 2026'!$A$1:$AI$3379,3,FALSE)</f>
        <v>MARTIN MEDIZINTECHNIK GMBH</v>
      </c>
      <c r="D5" s="23" t="str">
        <f>VLOOKUP($A5,'[1]MAN PROG 2026'!$A$1:$AI$3379,4,FALSE)</f>
        <v>ML 701</v>
      </c>
      <c r="E5" s="23" t="str">
        <f>VLOOKUP($A5,'[1]MAN PROG 2026'!$A$1:$AI$3379,5,FALSE)</f>
        <v>160004D1998</v>
      </c>
      <c r="F5" s="23" t="str">
        <f>VLOOKUP($A5,'[1]MAN PROG 2026'!$A$1:$AI$3379,6,FALSE)</f>
        <v>COMPONENTE</v>
      </c>
      <c r="G5" s="23">
        <f>VLOOKUP($A5,'[1]MAN PROG 2026'!$A$1:$AI$3379,7,FALSE)</f>
        <v>100003</v>
      </c>
      <c r="H5" s="23">
        <f>VLOOKUP($A5,'[1]MAN PROG 2026'!$A$1:$AI$3379,8,FALSE)</f>
        <v>0</v>
      </c>
      <c r="I5" s="23" t="str">
        <f>VLOOKUP($A5,'[1]MAN PROG 2026'!$A$1:$AI$3379,9,FALSE)</f>
        <v>S.PIETRO</v>
      </c>
      <c r="J5" s="23" t="str">
        <f>VLOOKUP($A5,'[1]MAN PROG 2026'!$A$1:$AI$3379,10,FALSE)</f>
        <v>BLOCCO OPERATORIO</v>
      </c>
      <c r="K5" s="23" t="str">
        <f>VLOOKUP($A5,'[1]MAN PROG 2026'!$A$1:$AI$3379,11,FALSE)</f>
        <v>BLOCCO OPERATORIO</v>
      </c>
      <c r="L5" s="24" t="str">
        <f>VLOOKUP($A5,'[1]MAN PROG 2026'!$A$2:$AI$3379,12,FALSE)</f>
        <v>BLOCCO OPERATORIO SALA 5</v>
      </c>
      <c r="M5" s="24" t="str">
        <f>VLOOKUP($A5,'[1]MAN PROG 2026'!$A$2:$AI$3379,13,FALSE)</f>
        <v>COMPONENTE</v>
      </c>
      <c r="N5" s="24" t="str">
        <f>VLOOKUP($A5,'[1]MAN PROG 2026'!$A$2:$AI$3379,14,FALSE)</f>
        <v>100003</v>
      </c>
      <c r="O5" s="24">
        <f>VLOOKUP($A5,'[1]MAN PROG 2026'!$A$2:$AI$3379,15,FALSE)</f>
        <v>0</v>
      </c>
      <c r="P5" s="25" t="str">
        <f>VLOOKUP($A5,'[1]MAN PROG 2026'!$A$2:$AI$3379,20,FALSE)</f>
        <v>DA FARE</v>
      </c>
      <c r="Q5" s="8" t="s">
        <v>65</v>
      </c>
      <c r="R5" s="26">
        <v>46260</v>
      </c>
      <c r="S5" s="8" t="s">
        <v>53</v>
      </c>
      <c r="T5" s="37"/>
      <c r="U5" s="27" t="s">
        <v>55</v>
      </c>
      <c r="V5" s="27" t="s">
        <v>56</v>
      </c>
      <c r="W5" s="27" t="s">
        <v>55</v>
      </c>
      <c r="X5" s="27" t="s">
        <v>55</v>
      </c>
      <c r="Y5" s="27" t="s">
        <v>55</v>
      </c>
      <c r="Z5" s="27" t="s">
        <v>55</v>
      </c>
      <c r="AA5" s="27" t="s">
        <v>55</v>
      </c>
      <c r="AB5" s="27" t="s">
        <v>57</v>
      </c>
      <c r="AC5" s="27" t="s">
        <v>58</v>
      </c>
      <c r="AD5" s="27" t="s">
        <v>59</v>
      </c>
      <c r="AE5" s="27" t="s">
        <v>60</v>
      </c>
      <c r="AF5" s="38">
        <v>0.155</v>
      </c>
      <c r="AG5" s="9" t="s">
        <v>32</v>
      </c>
      <c r="AH5" s="27" t="s">
        <v>61</v>
      </c>
      <c r="AI5" s="27" t="s">
        <v>61</v>
      </c>
      <c r="AJ5" s="27" t="s">
        <v>61</v>
      </c>
      <c r="AK5" s="27" t="s">
        <v>61</v>
      </c>
      <c r="AL5" s="27" t="s">
        <v>61</v>
      </c>
      <c r="AM5" s="11">
        <v>10</v>
      </c>
      <c r="AN5" s="28" t="s">
        <v>61</v>
      </c>
      <c r="AO5" s="28"/>
      <c r="AP5" s="29"/>
      <c r="AQ5" s="30"/>
      <c r="AR5" s="31"/>
      <c r="AS5" s="32"/>
      <c r="AT5" s="33"/>
      <c r="AU5" s="34"/>
      <c r="AV5" s="27" t="s">
        <v>62</v>
      </c>
      <c r="AW5" s="27">
        <v>5625031</v>
      </c>
      <c r="AX5" s="27" t="s">
        <v>63</v>
      </c>
      <c r="AY5" s="27"/>
    </row>
    <row r="6" spans="1:52" ht="24" customHeight="1" x14ac:dyDescent="0.3">
      <c r="A6" s="22">
        <v>100005</v>
      </c>
      <c r="B6" s="23" t="str">
        <f>VLOOKUP($A6,'[1]MAN PROG 2026'!$A$1:$AI$3379,2,FALSE)</f>
        <v>MONITOR</v>
      </c>
      <c r="C6" s="23" t="str">
        <f>VLOOKUP($A6,'[1]MAN PROG 2026'!$A$1:$AI$3379,3,FALSE)</f>
        <v>SIEMENS AG</v>
      </c>
      <c r="D6" s="23" t="str">
        <f>VLOOKUP($A6,'[1]MAN PROG 2026'!$A$1:$AI$3379,4,FALSE)</f>
        <v>SC 7000</v>
      </c>
      <c r="E6" s="23" t="str">
        <f>VLOOKUP($A6,'[1]MAN PROG 2026'!$A$1:$AI$3379,5,FALSE)</f>
        <v>5394956653</v>
      </c>
      <c r="F6" s="23" t="str">
        <f>VLOOKUP($A6,'[1]MAN PROG 2026'!$A$1:$AI$3379,6,FALSE)</f>
        <v>SINGOLA</v>
      </c>
      <c r="G6" s="23">
        <f>VLOOKUP($A6,'[1]MAN PROG 2026'!$A$1:$AI$3379,7,FALSE)</f>
        <v>100005</v>
      </c>
      <c r="H6" s="23">
        <f>VLOOKUP($A6,'[1]MAN PROG 2026'!$A$1:$AI$3379,8,FALSE)</f>
        <v>0</v>
      </c>
      <c r="I6" s="23" t="str">
        <f>VLOOKUP($A6,'[1]MAN PROG 2026'!$A$1:$AI$3379,9,FALSE)</f>
        <v>S.PIETRO</v>
      </c>
      <c r="J6" s="23" t="str">
        <f>VLOOKUP($A6,'[1]MAN PROG 2026'!$A$1:$AI$3379,10,FALSE)</f>
        <v>BLOCCO OPERATORIO</v>
      </c>
      <c r="K6" s="23" t="str">
        <f>VLOOKUP($A6,'[1]MAN PROG 2026'!$A$1:$AI$3379,11,FALSE)</f>
        <v>BLOCCO OPERATORIO</v>
      </c>
      <c r="L6" s="24" t="str">
        <f>VLOOKUP($A6,'[1]MAN PROG 2026'!$A$2:$AI$3379,12,FALSE)</f>
        <v>BLOCCO OPERATORIO SALA PREPARAZIONE</v>
      </c>
      <c r="M6" s="24" t="str">
        <f>VLOOKUP($A6,'[1]MAN PROG 2026'!$A$2:$AI$3379,13,FALSE)</f>
        <v>SINGOLA</v>
      </c>
      <c r="N6" s="24" t="str">
        <f>VLOOKUP($A6,'[1]MAN PROG 2026'!$A$2:$AI$3379,14,FALSE)</f>
        <v>100005</v>
      </c>
      <c r="O6" s="24">
        <f>VLOOKUP($A6,'[1]MAN PROG 2026'!$A$2:$AI$3379,15,FALSE)</f>
        <v>0</v>
      </c>
      <c r="P6" s="25" t="str">
        <f>VLOOKUP($A6,'[1]MAN PROG 2026'!$A$2:$AI$3379,20,FALSE)</f>
        <v>DA FARE</v>
      </c>
      <c r="Q6" s="9" t="str">
        <f>RIGHT(A6,1)</f>
        <v>5</v>
      </c>
      <c r="R6" s="26">
        <v>46260</v>
      </c>
      <c r="S6" s="8" t="s">
        <v>53</v>
      </c>
      <c r="T6" s="37"/>
      <c r="U6" s="27" t="s">
        <v>55</v>
      </c>
      <c r="V6" s="27" t="s">
        <v>56</v>
      </c>
      <c r="W6" s="27" t="s">
        <v>55</v>
      </c>
      <c r="X6" s="27" t="s">
        <v>55</v>
      </c>
      <c r="Y6" s="27" t="s">
        <v>55</v>
      </c>
      <c r="Z6" s="27" t="s">
        <v>55</v>
      </c>
      <c r="AA6" s="27" t="s">
        <v>55</v>
      </c>
      <c r="AB6" s="27" t="s">
        <v>66</v>
      </c>
      <c r="AC6" s="27" t="s">
        <v>67</v>
      </c>
      <c r="AD6" s="27" t="s">
        <v>59</v>
      </c>
      <c r="AE6" s="27" t="s">
        <v>68</v>
      </c>
      <c r="AF6" s="27" t="s">
        <v>69</v>
      </c>
      <c r="AG6" s="9" t="s">
        <v>32</v>
      </c>
      <c r="AH6" s="27" t="s">
        <v>61</v>
      </c>
      <c r="AI6" s="27" t="s">
        <v>70</v>
      </c>
      <c r="AJ6" s="27" t="s">
        <v>61</v>
      </c>
      <c r="AK6" s="27" t="s">
        <v>61</v>
      </c>
      <c r="AL6" s="27" t="s">
        <v>70</v>
      </c>
      <c r="AM6" s="9">
        <v>29.8</v>
      </c>
      <c r="AN6" s="28">
        <v>13.9</v>
      </c>
      <c r="AO6" s="28" t="s">
        <v>71</v>
      </c>
      <c r="AP6" s="29"/>
      <c r="AQ6" s="30"/>
      <c r="AR6" s="31"/>
      <c r="AS6" s="32"/>
      <c r="AT6" s="33"/>
      <c r="AU6" s="34"/>
      <c r="AV6" s="27" t="s">
        <v>62</v>
      </c>
      <c r="AW6" s="27">
        <v>5625031</v>
      </c>
      <c r="AX6" s="27" t="s">
        <v>63</v>
      </c>
      <c r="AY6" s="27"/>
    </row>
    <row r="7" spans="1:52" ht="24" customHeight="1" x14ac:dyDescent="0.3">
      <c r="A7" s="22">
        <v>100006</v>
      </c>
      <c r="B7" s="23" t="str">
        <f>VLOOKUP($A7,'[1]MAN PROG 2026'!$A$1:$AI$3379,2,FALSE)</f>
        <v>MONITOR PER VENTILAZIONE</v>
      </c>
      <c r="C7" s="23" t="str">
        <f>VLOOKUP($A7,'[1]MAN PROG 2026'!$A$1:$AI$3379,3,FALSE)</f>
        <v>DATEX OHMEDA INC</v>
      </c>
      <c r="D7" s="23" t="str">
        <f>VLOOKUP($A7,'[1]MAN PROG 2026'!$A$1:$AI$3379,4,FALSE)</f>
        <v>5250 RGM</v>
      </c>
      <c r="E7" s="23" t="str">
        <f>VLOOKUP($A7,'[1]MAN PROG 2026'!$A$1:$AI$3379,5,FALSE)</f>
        <v>FARW00719</v>
      </c>
      <c r="F7" s="23" t="str">
        <f>VLOOKUP($A7,'[1]MAN PROG 2026'!$A$1:$AI$3379,6,FALSE)</f>
        <v>COMPONENTE</v>
      </c>
      <c r="G7" s="23">
        <f>VLOOKUP($A7,'[1]MAN PROG 2026'!$A$1:$AI$3379,7,FALSE)</f>
        <v>100008</v>
      </c>
      <c r="H7" s="23">
        <f>VLOOKUP($A7,'[1]MAN PROG 2026'!$A$1:$AI$3379,8,FALSE)</f>
        <v>0</v>
      </c>
      <c r="I7" s="23" t="str">
        <f>VLOOKUP($A7,'[1]MAN PROG 2026'!$A$1:$AI$3379,9,FALSE)</f>
        <v>S.PIETRO</v>
      </c>
      <c r="J7" s="23" t="str">
        <f>VLOOKUP($A7,'[1]MAN PROG 2026'!$A$1:$AI$3379,10,FALSE)</f>
        <v>BLOCCO OPERATORIO</v>
      </c>
      <c r="K7" s="23" t="str">
        <f>VLOOKUP($A7,'[1]MAN PROG 2026'!$A$1:$AI$3379,11,FALSE)</f>
        <v>SALA OP. OCULISTICA</v>
      </c>
      <c r="L7" s="24" t="str">
        <f>VLOOKUP($A7,'[1]MAN PROG 2026'!$A$2:$AI$3379,12,FALSE)</f>
        <v>SALA OP. OCULISTICA</v>
      </c>
      <c r="M7" s="24" t="str">
        <f>VLOOKUP($A7,'[1]MAN PROG 2026'!$A$2:$AI$3379,13,FALSE)</f>
        <v>COMPONENTE</v>
      </c>
      <c r="N7" s="24" t="str">
        <f>VLOOKUP($A7,'[1]MAN PROG 2026'!$A$2:$AI$3379,14,FALSE)</f>
        <v>100807</v>
      </c>
      <c r="O7" s="24">
        <f>VLOOKUP($A7,'[1]MAN PROG 2026'!$A$2:$AI$3379,15,FALSE)</f>
        <v>0</v>
      </c>
      <c r="P7" s="25" t="str">
        <f>VLOOKUP($A7,'[1]MAN PROG 2026'!$A$2:$AI$3379,20,FALSE)</f>
        <v>DA FARE</v>
      </c>
      <c r="Q7" s="8" t="s">
        <v>72</v>
      </c>
      <c r="R7" s="26">
        <v>46273</v>
      </c>
      <c r="S7" s="8" t="s">
        <v>53</v>
      </c>
      <c r="T7" s="37"/>
      <c r="U7" s="27" t="s">
        <v>55</v>
      </c>
      <c r="V7" s="27" t="s">
        <v>56</v>
      </c>
      <c r="W7" s="27" t="s">
        <v>55</v>
      </c>
      <c r="X7" s="27" t="s">
        <v>55</v>
      </c>
      <c r="Y7" s="27" t="s">
        <v>55</v>
      </c>
      <c r="Z7" s="27" t="s">
        <v>55</v>
      </c>
      <c r="AA7" s="27" t="s">
        <v>55</v>
      </c>
      <c r="AB7" s="27" t="s">
        <v>57</v>
      </c>
      <c r="AC7" s="27" t="s">
        <v>73</v>
      </c>
      <c r="AD7" s="27" t="s">
        <v>74</v>
      </c>
      <c r="AE7" s="27" t="s">
        <v>68</v>
      </c>
      <c r="AF7" s="27" t="s">
        <v>75</v>
      </c>
      <c r="AG7" s="9" t="s">
        <v>32</v>
      </c>
      <c r="AH7" s="27" t="s">
        <v>70</v>
      </c>
      <c r="AI7" s="27" t="s">
        <v>70</v>
      </c>
      <c r="AJ7" s="27" t="s">
        <v>61</v>
      </c>
      <c r="AK7" s="27" t="s">
        <v>70</v>
      </c>
      <c r="AL7" s="27" t="s">
        <v>70</v>
      </c>
      <c r="AM7" s="9">
        <v>82.8</v>
      </c>
      <c r="AN7" s="28">
        <v>1.8</v>
      </c>
      <c r="AO7" s="28" t="s">
        <v>76</v>
      </c>
      <c r="AP7" s="29"/>
      <c r="AQ7" s="30"/>
      <c r="AR7" s="31"/>
      <c r="AS7" s="32"/>
      <c r="AT7" s="33"/>
      <c r="AU7" s="34"/>
      <c r="AV7" s="27" t="s">
        <v>62</v>
      </c>
      <c r="AW7" s="27">
        <v>5625031</v>
      </c>
      <c r="AX7" s="27" t="s">
        <v>63</v>
      </c>
      <c r="AY7" s="27"/>
    </row>
    <row r="8" spans="1:52" ht="38.25" customHeight="1" x14ac:dyDescent="0.3">
      <c r="A8" s="22">
        <v>100007</v>
      </c>
      <c r="B8" s="23" t="str">
        <f>VLOOKUP($A8,'[1]MAN PROG 2026'!$A$1:$AI$3379,2,FALSE)</f>
        <v>DEFIBRILLATORE</v>
      </c>
      <c r="C8" s="23" t="str">
        <f>VLOOKUP($A8,'[1]MAN PROG 2026'!$A$1:$AI$3379,3,FALSE)</f>
        <v>SCHILLER AG</v>
      </c>
      <c r="D8" s="23" t="str">
        <f>VLOOKUP($A8,'[1]MAN PROG 2026'!$A$1:$AI$3379,4,FALSE)</f>
        <v>DEFIGARD 5000</v>
      </c>
      <c r="E8" s="23" t="str">
        <f>VLOOKUP($A8,'[1]MAN PROG 2026'!$A$1:$AI$3379,5,FALSE)</f>
        <v>101998002391</v>
      </c>
      <c r="F8" s="23" t="str">
        <f>VLOOKUP($A8,'[1]MAN PROG 2026'!$A$1:$AI$3379,6,FALSE)</f>
        <v>SINGOLA</v>
      </c>
      <c r="G8" s="23">
        <f>VLOOKUP($A8,'[1]MAN PROG 2026'!$A$1:$AI$3379,7,FALSE)</f>
        <v>100007</v>
      </c>
      <c r="H8" s="23">
        <f>VLOOKUP($A8,'[1]MAN PROG 2026'!$A$1:$AI$3379,8,FALSE)</f>
        <v>0</v>
      </c>
      <c r="I8" s="23" t="str">
        <f>VLOOKUP($A8,'[1]MAN PROG 2026'!$A$1:$AI$3379,9,FALSE)</f>
        <v>S.PIETRO</v>
      </c>
      <c r="J8" s="23" t="str">
        <f>VLOOKUP($A8,'[1]MAN PROG 2026'!$A$1:$AI$3379,10,FALSE)</f>
        <v>BLOCCO OPERATORIO</v>
      </c>
      <c r="K8" s="23" t="str">
        <f>VLOOKUP($A8,'[1]MAN PROG 2026'!$A$1:$AI$3379,11,FALSE)</f>
        <v>BLOCCO OPERATORIO</v>
      </c>
      <c r="L8" s="24" t="str">
        <f>VLOOKUP($A8,'[1]MAN PROG 2026'!$A$2:$AI$3379,12,FALSE)</f>
        <v>BLOCCO OPERATORIO SALA 4</v>
      </c>
      <c r="M8" s="24" t="str">
        <f>VLOOKUP($A8,'[1]MAN PROG 2026'!$A$2:$AI$3379,13,FALSE)</f>
        <v>SINGOLA</v>
      </c>
      <c r="N8" s="24" t="str">
        <f>VLOOKUP($A8,'[1]MAN PROG 2026'!$A$2:$AI$3379,14,FALSE)</f>
        <v>100007</v>
      </c>
      <c r="O8" s="24">
        <f>VLOOKUP($A8,'[1]MAN PROG 2026'!$A$2:$AI$3379,15,FALSE)</f>
        <v>0</v>
      </c>
      <c r="P8" s="25" t="str">
        <f>VLOOKUP($A8,'[1]MAN PROG 2026'!$A$2:$AI$3379,20,FALSE)</f>
        <v>DA FARE</v>
      </c>
      <c r="Q8" s="9" t="str">
        <f>RIGHT(A8,1)</f>
        <v>7</v>
      </c>
      <c r="R8" s="26">
        <v>46260</v>
      </c>
      <c r="S8" s="8" t="s">
        <v>53</v>
      </c>
      <c r="T8" s="37"/>
      <c r="U8" s="27" t="s">
        <v>55</v>
      </c>
      <c r="V8" s="27" t="s">
        <v>55</v>
      </c>
      <c r="W8" s="27" t="s">
        <v>55</v>
      </c>
      <c r="X8" s="27" t="s">
        <v>55</v>
      </c>
      <c r="Y8" s="27" t="s">
        <v>55</v>
      </c>
      <c r="Z8" s="27" t="s">
        <v>55</v>
      </c>
      <c r="AA8" s="27" t="s">
        <v>55</v>
      </c>
      <c r="AB8" s="27" t="s">
        <v>57</v>
      </c>
      <c r="AC8" s="27" t="s">
        <v>67</v>
      </c>
      <c r="AD8" s="27" t="s">
        <v>59</v>
      </c>
      <c r="AE8" s="27" t="s">
        <v>68</v>
      </c>
      <c r="AF8" s="27" t="s">
        <v>77</v>
      </c>
      <c r="AG8" s="9" t="s">
        <v>32</v>
      </c>
      <c r="AH8" s="27" t="s">
        <v>70</v>
      </c>
      <c r="AI8" s="27" t="s">
        <v>70</v>
      </c>
      <c r="AJ8" s="27" t="s">
        <v>61</v>
      </c>
      <c r="AK8" s="27" t="s">
        <v>70</v>
      </c>
      <c r="AL8" s="27" t="s">
        <v>70</v>
      </c>
      <c r="AM8" s="9">
        <v>51.5</v>
      </c>
      <c r="AN8" s="28" t="s">
        <v>78</v>
      </c>
      <c r="AO8" s="28" t="s">
        <v>71</v>
      </c>
      <c r="AP8" s="29">
        <v>35.4</v>
      </c>
      <c r="AQ8" s="30" t="s">
        <v>79</v>
      </c>
      <c r="AR8" s="31">
        <v>7.4</v>
      </c>
      <c r="AS8" s="32" t="s">
        <v>80</v>
      </c>
      <c r="AT8" s="33"/>
      <c r="AU8" s="34"/>
      <c r="AV8" s="27" t="s">
        <v>62</v>
      </c>
      <c r="AW8" s="27">
        <v>5625031</v>
      </c>
      <c r="AX8" s="27" t="s">
        <v>63</v>
      </c>
      <c r="AY8" s="27"/>
    </row>
    <row r="9" spans="1:52" ht="37.5" customHeight="1" x14ac:dyDescent="0.3">
      <c r="A9" s="22">
        <v>100008</v>
      </c>
      <c r="B9" s="23" t="str">
        <f>VLOOKUP($A9,'[1]MAN PROG 2026'!$A$1:$AI$3379,2,FALSE)</f>
        <v>ANESTESIA, APPARECCHIO PER</v>
      </c>
      <c r="C9" s="23" t="str">
        <f>VLOOKUP($A9,'[1]MAN PROG 2026'!$A$1:$AI$3379,3,FALSE)</f>
        <v>DATEX OHMEDA INC</v>
      </c>
      <c r="D9" s="23" t="str">
        <f>VLOOKUP($A9,'[1]MAN PROG 2026'!$A$1:$AI$3379,4,FALSE)</f>
        <v>AESTIVA 3000</v>
      </c>
      <c r="E9" s="23" t="str">
        <f>VLOOKUP($A9,'[1]MAN PROG 2026'!$A$1:$AI$3379,5,FALSE)</f>
        <v>AMRC01109</v>
      </c>
      <c r="F9" s="23" t="str">
        <f>VLOOKUP($A9,'[1]MAN PROG 2026'!$A$1:$AI$3379,6,FALSE)</f>
        <v xml:space="preserve">PRINCIPALE </v>
      </c>
      <c r="G9" s="23">
        <f>VLOOKUP($A9,'[1]MAN PROG 2026'!$A$1:$AI$3379,7,FALSE)</f>
        <v>100008</v>
      </c>
      <c r="H9" s="23">
        <f>VLOOKUP($A9,'[1]MAN PROG 2026'!$A$1:$AI$3379,8,FALSE)</f>
        <v>0</v>
      </c>
      <c r="I9" s="23" t="str">
        <f>VLOOKUP($A9,'[1]MAN PROG 2026'!$A$1:$AI$3379,9,FALSE)</f>
        <v>S.PIETRO</v>
      </c>
      <c r="J9" s="23" t="str">
        <f>VLOOKUP($A9,'[1]MAN PROG 2026'!$A$1:$AI$3379,10,FALSE)</f>
        <v>PRONTO SOCCORSO</v>
      </c>
      <c r="K9" s="23" t="str">
        <f>VLOOKUP($A9,'[1]MAN PROG 2026'!$A$1:$AI$3379,11,FALSE)</f>
        <v>SALE TRAVAGLIO-NUOVA VERTICALE</v>
      </c>
      <c r="L9" s="24" t="str">
        <f>VLOOKUP($A9,'[1]MAN PROG 2026'!$A$2:$AI$3379,12,FALSE)</f>
        <v>NON TROVATO</v>
      </c>
      <c r="M9" s="24">
        <f>VLOOKUP($A9,'[1]MAN PROG 2026'!$A$2:$AI$3379,13,FALSE)</f>
        <v>0</v>
      </c>
      <c r="N9" s="24">
        <f>VLOOKUP($A9,'[1]MAN PROG 2026'!$A$2:$AI$3379,14,FALSE)</f>
        <v>0</v>
      </c>
      <c r="O9" s="24">
        <f>VLOOKUP($A9,'[1]MAN PROG 2026'!$A$2:$AI$3379,15,FALSE)</f>
        <v>0</v>
      </c>
      <c r="P9" s="25" t="str">
        <f>VLOOKUP($A9,'[1]MAN PROG 2026'!$A$2:$AI$3379,20,FALSE)</f>
        <v>DA FARE</v>
      </c>
      <c r="Q9" s="8"/>
      <c r="R9" s="26"/>
      <c r="S9" s="8"/>
      <c r="T9" s="3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9" t="s">
        <v>32</v>
      </c>
      <c r="AH9" s="27"/>
      <c r="AI9" s="27"/>
      <c r="AJ9" s="27"/>
      <c r="AK9" s="27"/>
      <c r="AL9" s="27"/>
      <c r="AM9" s="27"/>
      <c r="AN9" s="28"/>
      <c r="AO9" s="28"/>
      <c r="AP9" s="29"/>
      <c r="AQ9" s="30"/>
      <c r="AR9" s="31"/>
      <c r="AS9" s="32"/>
      <c r="AT9" s="33"/>
      <c r="AU9" s="34"/>
      <c r="AV9" s="27"/>
      <c r="AW9" s="27"/>
      <c r="AX9" s="27"/>
      <c r="AY9" s="27"/>
    </row>
    <row r="10" spans="1:52" ht="24" customHeight="1" x14ac:dyDescent="0.3">
      <c r="A10" s="22">
        <v>100009</v>
      </c>
      <c r="B10" s="23" t="str">
        <f>VLOOKUP($A10,'[1]MAN PROG 2026'!$A$1:$AI$3379,2,FALSE)</f>
        <v>POMPA A SIRINGA</v>
      </c>
      <c r="C10" s="23" t="str">
        <f>VLOOKUP($A10,'[1]MAN PROG 2026'!$A$1:$AI$3379,3,FALSE)</f>
        <v>B BRAUN GMBH</v>
      </c>
      <c r="D10" s="23" t="str">
        <f>VLOOKUP($A10,'[1]MAN PROG 2026'!$A$1:$AI$3379,4,FALSE)</f>
        <v>PERFUSOR COMPACT</v>
      </c>
      <c r="E10" s="23">
        <f>VLOOKUP($A10,'[1]MAN PROG 2026'!$A$1:$AI$3379,5,FALSE)</f>
        <v>91205</v>
      </c>
      <c r="F10" s="23" t="str">
        <f>VLOOKUP($A10,'[1]MAN PROG 2026'!$A$1:$AI$3379,6,FALSE)</f>
        <v>SINGOLA</v>
      </c>
      <c r="G10" s="23">
        <f>VLOOKUP($A10,'[1]MAN PROG 2026'!$A$1:$AI$3379,7,FALSE)</f>
        <v>100009</v>
      </c>
      <c r="H10" s="23">
        <f>VLOOKUP($A10,'[1]MAN PROG 2026'!$A$1:$AI$3379,8,FALSE)</f>
        <v>0</v>
      </c>
      <c r="I10" s="23" t="str">
        <f>VLOOKUP($A10,'[1]MAN PROG 2026'!$A$1:$AI$3379,9,FALSE)</f>
        <v>S.PIETRO</v>
      </c>
      <c r="J10" s="23" t="str">
        <f>VLOOKUP($A10,'[1]MAN PROG 2026'!$A$1:$AI$3379,10,FALSE)</f>
        <v>BLOCCO OPERATORIO</v>
      </c>
      <c r="K10" s="23" t="str">
        <f>VLOOKUP($A10,'[1]MAN PROG 2026'!$A$1:$AI$3379,11,FALSE)</f>
        <v>BLOCCO OPERATORIO</v>
      </c>
      <c r="L10" s="24" t="str">
        <f>VLOOKUP($A10,'[1]MAN PROG 2026'!$A$2:$AI$3379,12,FALSE)</f>
        <v>BLOCCO OPERATORIO SALA PREPARAZIONE</v>
      </c>
      <c r="M10" s="24" t="str">
        <f>VLOOKUP($A10,'[1]MAN PROG 2026'!$A$2:$AI$3379,13,FALSE)</f>
        <v>SINGOLA</v>
      </c>
      <c r="N10" s="24" t="str">
        <f>VLOOKUP($A10,'[1]MAN PROG 2026'!$A$2:$AI$3379,14,FALSE)</f>
        <v>100009</v>
      </c>
      <c r="O10" s="24">
        <f>VLOOKUP($A10,'[1]MAN PROG 2026'!$A$2:$AI$3379,15,FALSE)</f>
        <v>0</v>
      </c>
      <c r="P10" s="25" t="str">
        <f>VLOOKUP($A10,'[1]MAN PROG 2026'!$A$2:$AI$3379,20,FALSE)</f>
        <v>DA FARE</v>
      </c>
      <c r="Q10" s="9" t="str">
        <f>RIGHT(A10,1)</f>
        <v>9</v>
      </c>
      <c r="R10" s="26">
        <v>46260</v>
      </c>
      <c r="S10" s="8" t="s">
        <v>53</v>
      </c>
      <c r="T10" s="37"/>
      <c r="U10" s="27" t="s">
        <v>55</v>
      </c>
      <c r="V10" s="27" t="s">
        <v>56</v>
      </c>
      <c r="W10" s="27" t="s">
        <v>55</v>
      </c>
      <c r="X10" s="27" t="s">
        <v>55</v>
      </c>
      <c r="Y10" s="27" t="s">
        <v>55</v>
      </c>
      <c r="Z10" s="27" t="s">
        <v>55</v>
      </c>
      <c r="AA10" s="27" t="s">
        <v>55</v>
      </c>
      <c r="AB10" s="27" t="s">
        <v>66</v>
      </c>
      <c r="AC10" s="27" t="s">
        <v>67</v>
      </c>
      <c r="AD10" s="27" t="s">
        <v>59</v>
      </c>
      <c r="AE10" s="27" t="s">
        <v>68</v>
      </c>
      <c r="AF10" s="27" t="s">
        <v>81</v>
      </c>
      <c r="AG10" s="9" t="s">
        <v>32</v>
      </c>
      <c r="AH10" s="27" t="s">
        <v>61</v>
      </c>
      <c r="AI10" s="27" t="s">
        <v>70</v>
      </c>
      <c r="AJ10" s="27" t="s">
        <v>61</v>
      </c>
      <c r="AK10" s="27" t="s">
        <v>61</v>
      </c>
      <c r="AL10" s="27" t="s">
        <v>70</v>
      </c>
      <c r="AM10" s="9">
        <v>7.1</v>
      </c>
      <c r="AN10" s="28">
        <v>1.1000000000000001</v>
      </c>
      <c r="AO10" s="28" t="s">
        <v>82</v>
      </c>
      <c r="AP10" s="29"/>
      <c r="AQ10" s="30"/>
      <c r="AR10" s="31"/>
      <c r="AS10" s="32"/>
      <c r="AT10" s="33"/>
      <c r="AU10" s="34"/>
      <c r="AV10" s="27" t="s">
        <v>62</v>
      </c>
      <c r="AW10" s="27">
        <v>5625031</v>
      </c>
      <c r="AX10" s="27" t="s">
        <v>63</v>
      </c>
      <c r="AY10" s="27"/>
    </row>
    <row r="11" spans="1:52" ht="24" customHeight="1" x14ac:dyDescent="0.3">
      <c r="A11" s="22">
        <v>100010</v>
      </c>
      <c r="B11" s="23" t="str">
        <f>VLOOKUP($A11,'[1]MAN PROG 2026'!$A$1:$AI$3379,2,FALSE)</f>
        <v>POMPA A SIRINGA</v>
      </c>
      <c r="C11" s="23" t="str">
        <f>VLOOKUP($A11,'[1]MAN PROG 2026'!$A$1:$AI$3379,3,FALSE)</f>
        <v>B BRAUN GMBH</v>
      </c>
      <c r="D11" s="23" t="str">
        <f>VLOOKUP($A11,'[1]MAN PROG 2026'!$A$1:$AI$3379,4,FALSE)</f>
        <v>PERFUSOR COMPACT</v>
      </c>
      <c r="E11" s="23">
        <f>VLOOKUP($A11,'[1]MAN PROG 2026'!$A$1:$AI$3379,5,FALSE)</f>
        <v>91219</v>
      </c>
      <c r="F11" s="23" t="str">
        <f>VLOOKUP($A11,'[1]MAN PROG 2026'!$A$1:$AI$3379,6,FALSE)</f>
        <v>SINGOLA</v>
      </c>
      <c r="G11" s="23">
        <f>VLOOKUP($A11,'[1]MAN PROG 2026'!$A$1:$AI$3379,7,FALSE)</f>
        <v>100010</v>
      </c>
      <c r="H11" s="23">
        <f>VLOOKUP($A11,'[1]MAN PROG 2026'!$A$1:$AI$3379,8,FALSE)</f>
        <v>0</v>
      </c>
      <c r="I11" s="23" t="str">
        <f>VLOOKUP($A11,'[1]MAN PROG 2026'!$A$1:$AI$3379,9,FALSE)</f>
        <v>S.PIETRO</v>
      </c>
      <c r="J11" s="23" t="str">
        <f>VLOOKUP($A11,'[1]MAN PROG 2026'!$A$1:$AI$3379,10,FALSE)</f>
        <v>BLOCCO OPERATORIO</v>
      </c>
      <c r="K11" s="23" t="str">
        <f>VLOOKUP($A11,'[1]MAN PROG 2026'!$A$1:$AI$3379,11,FALSE)</f>
        <v>BLOCCO OPERATORIO</v>
      </c>
      <c r="L11" s="24" t="str">
        <f>VLOOKUP($A11,'[1]MAN PROG 2026'!$A$2:$AI$3379,12,FALSE)</f>
        <v>BLOCCO OPERATORIO SALA PREPARAZIONE</v>
      </c>
      <c r="M11" s="24" t="str">
        <f>VLOOKUP($A11,'[1]MAN PROG 2026'!$A$2:$AI$3379,13,FALSE)</f>
        <v>SINGOLA</v>
      </c>
      <c r="N11" s="24" t="str">
        <f>VLOOKUP($A11,'[1]MAN PROG 2026'!$A$2:$AI$3379,14,FALSE)</f>
        <v>100010</v>
      </c>
      <c r="O11" s="24">
        <f>VLOOKUP($A11,'[1]MAN PROG 2026'!$A$2:$AI$3379,15,FALSE)</f>
        <v>0</v>
      </c>
      <c r="P11" s="25" t="str">
        <f>VLOOKUP($A11,'[1]MAN PROG 2026'!$A$2:$AI$3379,20,FALSE)</f>
        <v>DA FARE</v>
      </c>
      <c r="Q11" s="9" t="str">
        <f>RIGHT(A11,2)</f>
        <v>10</v>
      </c>
      <c r="R11" s="26">
        <v>46260</v>
      </c>
      <c r="S11" s="8" t="s">
        <v>53</v>
      </c>
      <c r="T11" s="37"/>
      <c r="U11" s="27" t="s">
        <v>55</v>
      </c>
      <c r="V11" s="27" t="s">
        <v>56</v>
      </c>
      <c r="W11" s="27" t="s">
        <v>55</v>
      </c>
      <c r="X11" s="27" t="s">
        <v>55</v>
      </c>
      <c r="Y11" s="27" t="s">
        <v>55</v>
      </c>
      <c r="Z11" s="27" t="s">
        <v>55</v>
      </c>
      <c r="AA11" s="27" t="s">
        <v>55</v>
      </c>
      <c r="AB11" s="27" t="s">
        <v>66</v>
      </c>
      <c r="AC11" s="27" t="s">
        <v>67</v>
      </c>
      <c r="AD11" s="27" t="s">
        <v>59</v>
      </c>
      <c r="AE11" s="27" t="s">
        <v>68</v>
      </c>
      <c r="AF11" s="27" t="s">
        <v>83</v>
      </c>
      <c r="AG11" s="9" t="s">
        <v>32</v>
      </c>
      <c r="AH11" s="27" t="s">
        <v>61</v>
      </c>
      <c r="AI11" s="27" t="s">
        <v>70</v>
      </c>
      <c r="AJ11" s="27" t="s">
        <v>61</v>
      </c>
      <c r="AK11" s="27" t="s">
        <v>61</v>
      </c>
      <c r="AL11" s="27" t="s">
        <v>70</v>
      </c>
      <c r="AM11" s="9">
        <v>7.8</v>
      </c>
      <c r="AN11" s="28">
        <v>1.2</v>
      </c>
      <c r="AO11" s="28" t="s">
        <v>82</v>
      </c>
      <c r="AP11" s="29"/>
      <c r="AQ11" s="30"/>
      <c r="AR11" s="31"/>
      <c r="AS11" s="32"/>
      <c r="AT11" s="33"/>
      <c r="AU11" s="34"/>
      <c r="AV11" s="27" t="s">
        <v>62</v>
      </c>
      <c r="AW11" s="27">
        <v>5625031</v>
      </c>
      <c r="AX11" s="27" t="s">
        <v>63</v>
      </c>
      <c r="AY11" s="27"/>
    </row>
    <row r="12" spans="1:52" ht="24" customHeight="1" x14ac:dyDescent="0.3">
      <c r="A12" s="22">
        <v>100011</v>
      </c>
      <c r="B12" s="23" t="str">
        <f>VLOOKUP($A12,'[1]MAN PROG 2026'!$A$1:$AI$3379,2,FALSE)</f>
        <v>TERMOREGOLAZIONE CORPOREA, APPARECCHIO PER</v>
      </c>
      <c r="C12" s="23" t="str">
        <f>VLOOKUP($A12,'[1]MAN PROG 2026'!$A$1:$AI$3379,3,FALSE)</f>
        <v>ARIZANT HEALTHCARE INC</v>
      </c>
      <c r="D12" s="23" t="str">
        <f>VLOOKUP($A12,'[1]MAN PROG 2026'!$A$1:$AI$3379,4,FALSE)</f>
        <v>BAIR HUGGER 505</v>
      </c>
      <c r="E12" s="23">
        <f>VLOOKUP($A12,'[1]MAN PROG 2026'!$A$1:$AI$3379,5,FALSE)</f>
        <v>19752</v>
      </c>
      <c r="F12" s="23" t="str">
        <f>VLOOKUP($A12,'[1]MAN PROG 2026'!$A$1:$AI$3379,6,FALSE)</f>
        <v>SINGOLA</v>
      </c>
      <c r="G12" s="23">
        <f>VLOOKUP($A12,'[1]MAN PROG 2026'!$A$1:$AI$3379,7,FALSE)</f>
        <v>100011</v>
      </c>
      <c r="H12" s="23">
        <f>VLOOKUP($A12,'[1]MAN PROG 2026'!$A$1:$AI$3379,8,FALSE)</f>
        <v>0</v>
      </c>
      <c r="I12" s="23" t="str">
        <f>VLOOKUP($A12,'[1]MAN PROG 2026'!$A$1:$AI$3379,9,FALSE)</f>
        <v>S.PIETRO</v>
      </c>
      <c r="J12" s="23" t="str">
        <f>VLOOKUP($A12,'[1]MAN PROG 2026'!$A$1:$AI$3379,10,FALSE)</f>
        <v>BLOCCO OPERATORIO</v>
      </c>
      <c r="K12" s="23" t="str">
        <f>VLOOKUP($A12,'[1]MAN PROG 2026'!$A$1:$AI$3379,11,FALSE)</f>
        <v>BLOCCO OPERATORIO</v>
      </c>
      <c r="L12" s="24" t="str">
        <f>VLOOKUP($A12,'[1]MAN PROG 2026'!$A$2:$AI$3379,12,FALSE)</f>
        <v>NON TROVATO</v>
      </c>
      <c r="M12" s="24">
        <f>VLOOKUP($A12,'[1]MAN PROG 2026'!$A$2:$AI$3379,13,FALSE)</f>
        <v>0</v>
      </c>
      <c r="N12" s="24">
        <f>VLOOKUP($A12,'[1]MAN PROG 2026'!$A$2:$AI$3379,14,FALSE)</f>
        <v>0</v>
      </c>
      <c r="O12" s="24">
        <f>VLOOKUP($A12,'[1]MAN PROG 2026'!$A$2:$AI$3379,15,FALSE)</f>
        <v>0</v>
      </c>
      <c r="P12" s="25" t="str">
        <f>VLOOKUP($A12,'[1]MAN PROG 2026'!$A$2:$AI$3379,20,FALSE)</f>
        <v>DA FARE</v>
      </c>
      <c r="Q12" s="8"/>
      <c r="R12" s="26"/>
      <c r="S12" s="8"/>
      <c r="T12" s="3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9" t="s">
        <v>32</v>
      </c>
      <c r="AH12" s="27"/>
      <c r="AI12" s="27"/>
      <c r="AJ12" s="27"/>
      <c r="AK12" s="27"/>
      <c r="AL12" s="27"/>
      <c r="AM12" s="27"/>
      <c r="AN12" s="28"/>
      <c r="AO12" s="28"/>
      <c r="AP12" s="29"/>
      <c r="AQ12" s="30"/>
      <c r="AR12" s="31"/>
      <c r="AS12" s="32"/>
      <c r="AT12" s="33"/>
      <c r="AU12" s="34"/>
      <c r="AV12" s="27"/>
      <c r="AW12" s="27"/>
      <c r="AX12" s="27"/>
      <c r="AY12" s="27"/>
    </row>
    <row r="13" spans="1:52" ht="24" customHeight="1" x14ac:dyDescent="0.3">
      <c r="A13" s="22">
        <v>100012</v>
      </c>
      <c r="B13" s="23" t="str">
        <f>VLOOKUP($A13,'[1]MAN PROG 2026'!$A$1:$AI$3379,2,FALSE)</f>
        <v>ELETTROBISTURI</v>
      </c>
      <c r="C13" s="23" t="str">
        <f>VLOOKUP($A13,'[1]MAN PROG 2026'!$A$1:$AI$3379,3,FALSE)</f>
        <v>MARTIN MEDIZINTECHNIK GMBH</v>
      </c>
      <c r="D13" s="23" t="str">
        <f>VLOOKUP($A13,'[1]MAN PROG 2026'!$A$1:$AI$3379,4,FALSE)</f>
        <v>ME MB2</v>
      </c>
      <c r="E13" s="23" t="str">
        <f>VLOOKUP($A13,'[1]MAN PROG 2026'!$A$1:$AI$3379,5,FALSE)</f>
        <v>MEMB2M000030277</v>
      </c>
      <c r="F13" s="23" t="str">
        <f>VLOOKUP($A13,'[1]MAN PROG 2026'!$A$1:$AI$3379,6,FALSE)</f>
        <v>SINGOLA</v>
      </c>
      <c r="G13" s="23">
        <f>VLOOKUP($A13,'[1]MAN PROG 2026'!$A$1:$AI$3379,7,FALSE)</f>
        <v>100012</v>
      </c>
      <c r="H13" s="23">
        <f>VLOOKUP($A13,'[1]MAN PROG 2026'!$A$1:$AI$3379,8,FALSE)</f>
        <v>0</v>
      </c>
      <c r="I13" s="23" t="str">
        <f>VLOOKUP($A13,'[1]MAN PROG 2026'!$A$1:$AI$3379,9,FALSE)</f>
        <v>S.PIETRO</v>
      </c>
      <c r="J13" s="23" t="str">
        <f>VLOOKUP($A13,'[1]MAN PROG 2026'!$A$1:$AI$3379,10,FALSE)</f>
        <v>BLOCCO OPERATORIO</v>
      </c>
      <c r="K13" s="23" t="str">
        <f>VLOOKUP($A13,'[1]MAN PROG 2026'!$A$1:$AI$3379,11,FALSE)</f>
        <v>BLOCCO OPERATORIO</v>
      </c>
      <c r="L13" s="24" t="str">
        <f>VLOOKUP($A13,'[1]MAN PROG 2026'!$A$2:$AI$3379,12,FALSE)</f>
        <v>BLOCCO OPERATORIO SALA 2</v>
      </c>
      <c r="M13" s="24" t="str">
        <f>VLOOKUP($A13,'[1]MAN PROG 2026'!$A$2:$AI$3379,13,FALSE)</f>
        <v>SINGOLA</v>
      </c>
      <c r="N13" s="24" t="str">
        <f>VLOOKUP($A13,'[1]MAN PROG 2026'!$A$2:$AI$3379,14,FALSE)</f>
        <v>100012</v>
      </c>
      <c r="O13" s="24">
        <f>VLOOKUP($A13,'[1]MAN PROG 2026'!$A$2:$AI$3379,15,FALSE)</f>
        <v>0</v>
      </c>
      <c r="P13" s="25" t="str">
        <f>VLOOKUP($A13,'[1]MAN PROG 2026'!$A$2:$AI$3379,20,FALSE)</f>
        <v>DA FARE</v>
      </c>
      <c r="Q13" s="9" t="str">
        <f t="shared" ref="Q13:Q15" si="0">RIGHT(A13,2)</f>
        <v>12</v>
      </c>
      <c r="R13" s="26">
        <v>46259</v>
      </c>
      <c r="S13" s="8" t="s">
        <v>53</v>
      </c>
      <c r="T13" s="8"/>
      <c r="U13" s="27" t="s">
        <v>55</v>
      </c>
      <c r="V13" s="27" t="s">
        <v>56</v>
      </c>
      <c r="W13" s="27" t="s">
        <v>55</v>
      </c>
      <c r="X13" s="27" t="s">
        <v>55</v>
      </c>
      <c r="Y13" s="27" t="s">
        <v>55</v>
      </c>
      <c r="Z13" s="27" t="s">
        <v>55</v>
      </c>
      <c r="AA13" s="27" t="s">
        <v>55</v>
      </c>
      <c r="AB13" s="27" t="s">
        <v>57</v>
      </c>
      <c r="AC13" s="27" t="s">
        <v>67</v>
      </c>
      <c r="AD13" s="27" t="s">
        <v>59</v>
      </c>
      <c r="AE13" s="27" t="s">
        <v>68</v>
      </c>
      <c r="AF13" s="27" t="s">
        <v>84</v>
      </c>
      <c r="AG13" s="9" t="s">
        <v>32</v>
      </c>
      <c r="AH13" s="27" t="s">
        <v>70</v>
      </c>
      <c r="AI13" s="27" t="s">
        <v>70</v>
      </c>
      <c r="AJ13" s="27" t="s">
        <v>61</v>
      </c>
      <c r="AK13" s="27" t="s">
        <v>70</v>
      </c>
      <c r="AL13" s="27" t="s">
        <v>70</v>
      </c>
      <c r="AM13" s="9">
        <v>101.2</v>
      </c>
      <c r="AN13" s="28">
        <v>40.1</v>
      </c>
      <c r="AO13" s="28" t="s">
        <v>85</v>
      </c>
      <c r="AP13" s="29"/>
      <c r="AQ13" s="30"/>
      <c r="AR13" s="31"/>
      <c r="AS13" s="32"/>
      <c r="AT13" s="33"/>
      <c r="AU13" s="34"/>
      <c r="AV13" s="27" t="s">
        <v>62</v>
      </c>
      <c r="AW13" s="27">
        <v>5625031</v>
      </c>
      <c r="AX13" s="27" t="s">
        <v>63</v>
      </c>
      <c r="AY13" s="27"/>
    </row>
    <row r="14" spans="1:52" ht="24" customHeight="1" x14ac:dyDescent="0.3">
      <c r="A14" s="22">
        <v>100014</v>
      </c>
      <c r="B14" s="23" t="str">
        <f>VLOOKUP($A14,'[1]MAN PROG 2026'!$A$1:$AI$3379,2,FALSE)</f>
        <v>PENSILE PER SALA OPERATORIA E TERAPIA INTENSIVA</v>
      </c>
      <c r="C14" s="23" t="str">
        <f>VLOOKUP($A14,'[1]MAN PROG 2026'!$A$1:$AI$3379,3,FALSE)</f>
        <v>DRAEGER MEDICAL AG &amp; CO KG</v>
      </c>
      <c r="D14" s="23" t="str">
        <f>VLOOKUP($A14,'[1]MAN PROG 2026'!$A$1:$AI$3379,4,FALSE)</f>
        <v>MOVITA LIFT</v>
      </c>
      <c r="E14" s="23" t="str">
        <f>VLOOKUP($A14,'[1]MAN PROG 2026'!$A$1:$AI$3379,5,FALSE)</f>
        <v>ARUD-0349</v>
      </c>
      <c r="F14" s="23" t="str">
        <f>VLOOKUP($A14,'[1]MAN PROG 2026'!$A$1:$AI$3379,6,FALSE)</f>
        <v>SINGOLA</v>
      </c>
      <c r="G14" s="23">
        <f>VLOOKUP($A14,'[1]MAN PROG 2026'!$A$1:$AI$3379,7,FALSE)</f>
        <v>100014</v>
      </c>
      <c r="H14" s="23">
        <f>VLOOKUP($A14,'[1]MAN PROG 2026'!$A$1:$AI$3379,8,FALSE)</f>
        <v>0</v>
      </c>
      <c r="I14" s="23" t="str">
        <f>VLOOKUP($A14,'[1]MAN PROG 2026'!$A$1:$AI$3379,9,FALSE)</f>
        <v>S.PIETRO</v>
      </c>
      <c r="J14" s="23" t="str">
        <f>VLOOKUP($A14,'[1]MAN PROG 2026'!$A$1:$AI$3379,10,FALSE)</f>
        <v>BLOCCO OPERATORIO</v>
      </c>
      <c r="K14" s="23" t="str">
        <f>VLOOKUP($A14,'[1]MAN PROG 2026'!$A$1:$AI$3379,11,FALSE)</f>
        <v>BLOCCO OPERATORIO</v>
      </c>
      <c r="L14" s="24" t="str">
        <f>VLOOKUP($A14,'[1]MAN PROG 2026'!$A$2:$AI$3379,12,FALSE)</f>
        <v>BLOCCO OPERATORIO SALA 5</v>
      </c>
      <c r="M14" s="24" t="str">
        <f>VLOOKUP($A14,'[1]MAN PROG 2026'!$A$2:$AI$3379,13,FALSE)</f>
        <v>SINGOLA</v>
      </c>
      <c r="N14" s="24" t="str">
        <f>VLOOKUP($A14,'[1]MAN PROG 2026'!$A$2:$AI$3379,14,FALSE)</f>
        <v>100014</v>
      </c>
      <c r="O14" s="24">
        <f>VLOOKUP($A14,'[1]MAN PROG 2026'!$A$2:$AI$3379,15,FALSE)</f>
        <v>0</v>
      </c>
      <c r="P14" s="25" t="str">
        <f>VLOOKUP($A14,'[1]MAN PROG 2026'!$A$2:$AI$3379,20,FALSE)</f>
        <v>DA FARE</v>
      </c>
      <c r="Q14" s="9" t="str">
        <f t="shared" si="0"/>
        <v>14</v>
      </c>
      <c r="R14" s="26">
        <v>46260</v>
      </c>
      <c r="S14" s="8" t="s">
        <v>53</v>
      </c>
      <c r="T14" s="37"/>
      <c r="U14" s="27" t="s">
        <v>55</v>
      </c>
      <c r="V14" s="27" t="s">
        <v>56</v>
      </c>
      <c r="W14" s="27" t="s">
        <v>55</v>
      </c>
      <c r="X14" s="27" t="s">
        <v>55</v>
      </c>
      <c r="Y14" s="27" t="s">
        <v>55</v>
      </c>
      <c r="Z14" s="27" t="s">
        <v>55</v>
      </c>
      <c r="AA14" s="27" t="s">
        <v>55</v>
      </c>
      <c r="AB14" s="27" t="s">
        <v>57</v>
      </c>
      <c r="AC14" s="27" t="s">
        <v>58</v>
      </c>
      <c r="AD14" s="27" t="s">
        <v>59</v>
      </c>
      <c r="AE14" s="27" t="s">
        <v>60</v>
      </c>
      <c r="AF14" s="27">
        <v>0.114</v>
      </c>
      <c r="AG14" s="9" t="s">
        <v>32</v>
      </c>
      <c r="AH14" s="27" t="s">
        <v>61</v>
      </c>
      <c r="AI14" s="27" t="s">
        <v>61</v>
      </c>
      <c r="AJ14" s="27" t="s">
        <v>61</v>
      </c>
      <c r="AK14" s="27" t="s">
        <v>61</v>
      </c>
      <c r="AL14" s="27" t="s">
        <v>61</v>
      </c>
      <c r="AM14" s="9">
        <v>16.899999999999999</v>
      </c>
      <c r="AN14" s="28" t="s">
        <v>61</v>
      </c>
      <c r="AO14" s="28"/>
      <c r="AP14" s="29"/>
      <c r="AQ14" s="30"/>
      <c r="AR14" s="31"/>
      <c r="AS14" s="32"/>
      <c r="AT14" s="33"/>
      <c r="AU14" s="34"/>
      <c r="AV14" s="27" t="s">
        <v>62</v>
      </c>
      <c r="AW14" s="27">
        <v>5625031</v>
      </c>
      <c r="AX14" s="27" t="s">
        <v>63</v>
      </c>
      <c r="AY14" s="27"/>
    </row>
    <row r="15" spans="1:52" ht="24" customHeight="1" x14ac:dyDescent="0.3">
      <c r="A15" s="22">
        <v>100015</v>
      </c>
      <c r="B15" s="23" t="str">
        <f>VLOOKUP($A15,'[1]MAN PROG 2026'!$A$1:$AI$3379,2,FALSE)</f>
        <v>PENSILE PER SALA OPERATORIA E TERAPIA INTENSIVA</v>
      </c>
      <c r="C15" s="23" t="str">
        <f>VLOOKUP($A15,'[1]MAN PROG 2026'!$A$1:$AI$3379,3,FALSE)</f>
        <v>DRAEGER MEDICAL AG &amp; CO KG</v>
      </c>
      <c r="D15" s="23" t="str">
        <f>VLOOKUP($A15,'[1]MAN PROG 2026'!$A$1:$AI$3379,4,FALSE)</f>
        <v>AGILA LIFT EXPRESS</v>
      </c>
      <c r="E15" s="23" t="str">
        <f>VLOOKUP($A15,'[1]MAN PROG 2026'!$A$1:$AI$3379,5,FALSE)</f>
        <v>ARUD-0383</v>
      </c>
      <c r="F15" s="23" t="str">
        <f>VLOOKUP($A15,'[1]MAN PROG 2026'!$A$1:$AI$3379,6,FALSE)</f>
        <v>SINGOLA</v>
      </c>
      <c r="G15" s="23">
        <f>VLOOKUP($A15,'[1]MAN PROG 2026'!$A$1:$AI$3379,7,FALSE)</f>
        <v>100015</v>
      </c>
      <c r="H15" s="23">
        <f>VLOOKUP($A15,'[1]MAN PROG 2026'!$A$1:$AI$3379,8,FALSE)</f>
        <v>0</v>
      </c>
      <c r="I15" s="23" t="str">
        <f>VLOOKUP($A15,'[1]MAN PROG 2026'!$A$1:$AI$3379,9,FALSE)</f>
        <v>S.PIETRO</v>
      </c>
      <c r="J15" s="23" t="str">
        <f>VLOOKUP($A15,'[1]MAN PROG 2026'!$A$1:$AI$3379,10,FALSE)</f>
        <v>BLOCCO OPERATORIO</v>
      </c>
      <c r="K15" s="23" t="str">
        <f>VLOOKUP($A15,'[1]MAN PROG 2026'!$A$1:$AI$3379,11,FALSE)</f>
        <v>BLOCCO OPERATORIO</v>
      </c>
      <c r="L15" s="24" t="str">
        <f>VLOOKUP($A15,'[1]MAN PROG 2026'!$A$2:$AI$3379,12,FALSE)</f>
        <v>BLOCCO OPERATORIO SALA 5</v>
      </c>
      <c r="M15" s="24" t="str">
        <f>VLOOKUP($A15,'[1]MAN PROG 2026'!$A$2:$AI$3379,13,FALSE)</f>
        <v>SINGOLA</v>
      </c>
      <c r="N15" s="24" t="str">
        <f>VLOOKUP($A15,'[1]MAN PROG 2026'!$A$2:$AI$3379,14,FALSE)</f>
        <v>100015</v>
      </c>
      <c r="O15" s="24">
        <f>VLOOKUP($A15,'[1]MAN PROG 2026'!$A$2:$AI$3379,15,FALSE)</f>
        <v>0</v>
      </c>
      <c r="P15" s="25" t="str">
        <f>VLOOKUP($A15,'[1]MAN PROG 2026'!$A$2:$AI$3379,20,FALSE)</f>
        <v>DA FARE</v>
      </c>
      <c r="Q15" s="9" t="str">
        <f t="shared" si="0"/>
        <v>15</v>
      </c>
      <c r="R15" s="26">
        <v>46260</v>
      </c>
      <c r="S15" s="8" t="s">
        <v>53</v>
      </c>
      <c r="T15" s="37"/>
      <c r="U15" s="27" t="s">
        <v>55</v>
      </c>
      <c r="V15" s="27" t="s">
        <v>56</v>
      </c>
      <c r="W15" s="27" t="s">
        <v>55</v>
      </c>
      <c r="X15" s="27" t="s">
        <v>55</v>
      </c>
      <c r="Y15" s="27" t="s">
        <v>55</v>
      </c>
      <c r="Z15" s="27" t="s">
        <v>55</v>
      </c>
      <c r="AA15" s="27" t="s">
        <v>55</v>
      </c>
      <c r="AB15" s="27" t="s">
        <v>57</v>
      </c>
      <c r="AC15" s="27" t="s">
        <v>58</v>
      </c>
      <c r="AD15" s="27" t="s">
        <v>59</v>
      </c>
      <c r="AE15" s="27" t="s">
        <v>60</v>
      </c>
      <c r="AF15" s="27">
        <v>0.108</v>
      </c>
      <c r="AG15" s="9" t="s">
        <v>32</v>
      </c>
      <c r="AH15" s="27" t="s">
        <v>61</v>
      </c>
      <c r="AI15" s="27" t="s">
        <v>61</v>
      </c>
      <c r="AJ15" s="27" t="s">
        <v>61</v>
      </c>
      <c r="AK15" s="27" t="s">
        <v>61</v>
      </c>
      <c r="AL15" s="27" t="s">
        <v>61</v>
      </c>
      <c r="AM15" s="9">
        <v>15.6</v>
      </c>
      <c r="AN15" s="28" t="s">
        <v>61</v>
      </c>
      <c r="AO15" s="28"/>
      <c r="AP15" s="29"/>
      <c r="AQ15" s="30"/>
      <c r="AR15" s="31"/>
      <c r="AS15" s="32"/>
      <c r="AT15" s="33"/>
      <c r="AU15" s="34"/>
      <c r="AV15" s="27" t="s">
        <v>62</v>
      </c>
      <c r="AW15" s="27">
        <v>5625031</v>
      </c>
      <c r="AX15" s="27" t="s">
        <v>63</v>
      </c>
      <c r="AY15" s="27"/>
    </row>
    <row r="16" spans="1:52" ht="24" customHeight="1" x14ac:dyDescent="0.3">
      <c r="A16" s="22">
        <v>100018</v>
      </c>
      <c r="B16" s="23" t="str">
        <f>VLOOKUP($A16,'[1]MAN PROG 2026'!$A$1:$AI$3379,2,FALSE)</f>
        <v>TAVOLO OPERATORIO</v>
      </c>
      <c r="C16" s="23" t="str">
        <f>VLOOKUP($A16,'[1]MAN PROG 2026'!$A$1:$AI$3379,3,FALSE)</f>
        <v>TRUMPF MEDIZIN SYSTEME GMBH</v>
      </c>
      <c r="D16" s="23" t="str">
        <f>VLOOKUP($A16,'[1]MAN PROG 2026'!$A$1:$AI$3379,4,FALSE)</f>
        <v>JUPITER</v>
      </c>
      <c r="E16" s="23">
        <f>VLOOKUP($A16,'[1]MAN PROG 2026'!$A$1:$AI$3379,5,FALSE)</f>
        <v>100152239</v>
      </c>
      <c r="F16" s="23" t="str">
        <f>VLOOKUP($A16,'[1]MAN PROG 2026'!$A$1:$AI$3379,6,FALSE)</f>
        <v>SINGOLA</v>
      </c>
      <c r="G16" s="23">
        <f>VLOOKUP($A16,'[1]MAN PROG 2026'!$A$1:$AI$3379,7,FALSE)</f>
        <v>100021</v>
      </c>
      <c r="H16" s="23">
        <f>VLOOKUP($A16,'[1]MAN PROG 2026'!$A$1:$AI$3379,8,FALSE)</f>
        <v>0</v>
      </c>
      <c r="I16" s="23" t="str">
        <f>VLOOKUP($A16,'[1]MAN PROG 2026'!$A$1:$AI$3379,9,FALSE)</f>
        <v>S.PIETRO</v>
      </c>
      <c r="J16" s="23" t="str">
        <f>VLOOKUP($A16,'[1]MAN PROG 2026'!$A$1:$AI$3379,10,FALSE)</f>
        <v>BLOCCO OPERATORIO</v>
      </c>
      <c r="K16" s="23" t="str">
        <f>VLOOKUP($A16,'[1]MAN PROG 2026'!$A$1:$AI$3379,11,FALSE)</f>
        <v>BLOCCO OPERATORIO</v>
      </c>
      <c r="L16" s="24" t="str">
        <f>VLOOKUP($A16,'[1]MAN PROG 2026'!$A$2:$AI$3379,12,FALSE)</f>
        <v>BLOCCO OPERATORIO</v>
      </c>
      <c r="M16" s="24" t="str">
        <f>VLOOKUP($A16,'[1]MAN PROG 2026'!$A$2:$AI$3379,13,FALSE)</f>
        <v>COMPONENTE</v>
      </c>
      <c r="N16" s="24">
        <f>VLOOKUP($A16,'[1]MAN PROG 2026'!$A$2:$AI$3379,14,FALSE)</f>
        <v>100021</v>
      </c>
      <c r="O16" s="24">
        <f>VLOOKUP($A16,'[1]MAN PROG 2026'!$A$2:$AI$3379,15,FALSE)</f>
        <v>0</v>
      </c>
      <c r="P16" s="25" t="str">
        <f>VLOOKUP($A16,'[1]MAN PROG 2026'!$A$2:$AI$3379,20,FALSE)</f>
        <v>DA FARE</v>
      </c>
      <c r="Q16" s="8" t="s">
        <v>86</v>
      </c>
      <c r="R16" s="26">
        <v>46260</v>
      </c>
      <c r="S16" s="8" t="s">
        <v>53</v>
      </c>
      <c r="T16" s="37"/>
      <c r="U16" s="27" t="s">
        <v>55</v>
      </c>
      <c r="V16" s="27" t="s">
        <v>56</v>
      </c>
      <c r="W16" s="27" t="s">
        <v>55</v>
      </c>
      <c r="X16" s="27" t="s">
        <v>55</v>
      </c>
      <c r="Y16" s="27" t="s">
        <v>55</v>
      </c>
      <c r="Z16" s="27" t="s">
        <v>55</v>
      </c>
      <c r="AA16" s="27" t="s">
        <v>55</v>
      </c>
      <c r="AB16" s="27" t="s">
        <v>66</v>
      </c>
      <c r="AC16" s="27" t="s">
        <v>58</v>
      </c>
      <c r="AD16" s="27" t="s">
        <v>87</v>
      </c>
      <c r="AE16" s="27" t="s">
        <v>88</v>
      </c>
      <c r="AF16" s="27" t="s">
        <v>61</v>
      </c>
      <c r="AG16" s="9" t="s">
        <v>32</v>
      </c>
      <c r="AH16" s="27" t="s">
        <v>61</v>
      </c>
      <c r="AI16" s="27" t="s">
        <v>70</v>
      </c>
      <c r="AJ16" s="27" t="s">
        <v>70</v>
      </c>
      <c r="AK16" s="27" t="s">
        <v>61</v>
      </c>
      <c r="AL16" s="27" t="s">
        <v>61</v>
      </c>
      <c r="AM16" s="27">
        <v>82.1</v>
      </c>
      <c r="AN16" s="28" t="s">
        <v>61</v>
      </c>
      <c r="AO16" s="28"/>
      <c r="AP16" s="29"/>
      <c r="AQ16" s="30"/>
      <c r="AR16" s="31"/>
      <c r="AS16" s="32"/>
      <c r="AT16" s="33"/>
      <c r="AU16" s="34"/>
      <c r="AV16" s="27" t="s">
        <v>62</v>
      </c>
      <c r="AW16" s="27">
        <v>5625031</v>
      </c>
      <c r="AX16" s="27" t="s">
        <v>63</v>
      </c>
      <c r="AY16" s="27"/>
    </row>
    <row r="17" spans="1:51" ht="24" customHeight="1" x14ac:dyDescent="0.3">
      <c r="A17" s="22">
        <v>100019</v>
      </c>
      <c r="B17" s="23" t="str">
        <f>VLOOKUP($A17,'[1]MAN PROG 2026'!$A$1:$AI$3379,2,FALSE)</f>
        <v>TERMOREGOLAZIONE CORPOREA, APPARECCHIO PER</v>
      </c>
      <c r="C17" s="23" t="str">
        <f>VLOOKUP($A17,'[1]MAN PROG 2026'!$A$1:$AI$3379,3,FALSE)</f>
        <v>ARIZANT HEALTHCARE INC</v>
      </c>
      <c r="D17" s="23" t="str">
        <f>VLOOKUP($A17,'[1]MAN PROG 2026'!$A$1:$AI$3379,4,FALSE)</f>
        <v>BAIR HUGGER 505</v>
      </c>
      <c r="E17" s="23">
        <f>VLOOKUP($A17,'[1]MAN PROG 2026'!$A$1:$AI$3379,5,FALSE)</f>
        <v>62850</v>
      </c>
      <c r="F17" s="23" t="str">
        <f>VLOOKUP($A17,'[1]MAN PROG 2026'!$A$1:$AI$3379,6,FALSE)</f>
        <v>SINGOLA</v>
      </c>
      <c r="G17" s="23">
        <f>VLOOKUP($A17,'[1]MAN PROG 2026'!$A$1:$AI$3379,7,FALSE)</f>
        <v>100019</v>
      </c>
      <c r="H17" s="23">
        <f>VLOOKUP($A17,'[1]MAN PROG 2026'!$A$1:$AI$3379,8,FALSE)</f>
        <v>0</v>
      </c>
      <c r="I17" s="23" t="str">
        <f>VLOOKUP($A17,'[1]MAN PROG 2026'!$A$1:$AI$3379,9,FALSE)</f>
        <v>S.PIETRO</v>
      </c>
      <c r="J17" s="23" t="str">
        <f>VLOOKUP($A17,'[1]MAN PROG 2026'!$A$1:$AI$3379,10,FALSE)</f>
        <v>BLOCCO OPERATORIO</v>
      </c>
      <c r="K17" s="23" t="str">
        <f>VLOOKUP($A17,'[1]MAN PROG 2026'!$A$1:$AI$3379,11,FALSE)</f>
        <v>BLOCCO OPERATORIO</v>
      </c>
      <c r="L17" s="24" t="str">
        <f>VLOOKUP($A17,'[1]MAN PROG 2026'!$A$2:$AI$3379,12,FALSE)</f>
        <v>BLOCCO OPERATORIO SALA 3</v>
      </c>
      <c r="M17" s="24" t="str">
        <f>VLOOKUP($A17,'[1]MAN PROG 2026'!$A$2:$AI$3379,13,FALSE)</f>
        <v>SINGOLA</v>
      </c>
      <c r="N17" s="24" t="str">
        <f>VLOOKUP($A17,'[1]MAN PROG 2026'!$A$2:$AI$3379,14,FALSE)</f>
        <v>100019</v>
      </c>
      <c r="O17" s="24">
        <f>VLOOKUP($A17,'[1]MAN PROG 2026'!$A$2:$AI$3379,15,FALSE)</f>
        <v>0</v>
      </c>
      <c r="P17" s="25" t="str">
        <f>VLOOKUP($A17,'[1]MAN PROG 2026'!$A$2:$AI$3379,20,FALSE)</f>
        <v>DA FARE</v>
      </c>
      <c r="Q17" s="9" t="str">
        <f>RIGHT(A17,2)</f>
        <v>19</v>
      </c>
      <c r="R17" s="26">
        <v>46259</v>
      </c>
      <c r="S17" s="8" t="s">
        <v>53</v>
      </c>
      <c r="T17" s="37"/>
      <c r="U17" s="27" t="s">
        <v>55</v>
      </c>
      <c r="V17" s="27" t="s">
        <v>56</v>
      </c>
      <c r="W17" s="27" t="s">
        <v>55</v>
      </c>
      <c r="X17" s="27" t="s">
        <v>55</v>
      </c>
      <c r="Y17" s="27" t="s">
        <v>55</v>
      </c>
      <c r="Z17" s="27" t="s">
        <v>55</v>
      </c>
      <c r="AA17" s="27" t="s">
        <v>55</v>
      </c>
      <c r="AB17" s="27" t="s">
        <v>57</v>
      </c>
      <c r="AC17" s="27" t="s">
        <v>73</v>
      </c>
      <c r="AD17" s="27" t="s">
        <v>89</v>
      </c>
      <c r="AE17" s="27" t="s">
        <v>68</v>
      </c>
      <c r="AF17" s="27" t="s">
        <v>90</v>
      </c>
      <c r="AG17" s="9" t="s">
        <v>32</v>
      </c>
      <c r="AH17" s="27" t="s">
        <v>70</v>
      </c>
      <c r="AI17" s="27" t="s">
        <v>70</v>
      </c>
      <c r="AJ17" s="27" t="s">
        <v>61</v>
      </c>
      <c r="AK17" s="27" t="s">
        <v>70</v>
      </c>
      <c r="AL17" s="27" t="s">
        <v>70</v>
      </c>
      <c r="AM17" s="9">
        <v>35.799999999999997</v>
      </c>
      <c r="AN17" s="28">
        <v>1.8</v>
      </c>
      <c r="AO17" s="28" t="s">
        <v>91</v>
      </c>
      <c r="AP17" s="29"/>
      <c r="AQ17" s="30"/>
      <c r="AR17" s="31"/>
      <c r="AS17" s="32"/>
      <c r="AT17" s="33"/>
      <c r="AU17" s="34"/>
      <c r="AV17" s="27" t="s">
        <v>62</v>
      </c>
      <c r="AW17" s="27">
        <v>5625031</v>
      </c>
      <c r="AX17" s="27" t="s">
        <v>63</v>
      </c>
      <c r="AY17" s="27"/>
    </row>
    <row r="18" spans="1:51" ht="24" customHeight="1" x14ac:dyDescent="0.3">
      <c r="A18" s="22">
        <v>100020</v>
      </c>
      <c r="B18" s="23" t="str">
        <f>VLOOKUP($A18,'[1]MAN PROG 2026'!$A$1:$AI$3379,2,FALSE)</f>
        <v>MONITOR</v>
      </c>
      <c r="C18" s="23" t="str">
        <f>VLOOKUP($A18,'[1]MAN PROG 2026'!$A$1:$AI$3379,3,FALSE)</f>
        <v>DRAEGER MEDICAL AG &amp; CO KG</v>
      </c>
      <c r="D18" s="23" t="str">
        <f>VLOOKUP($A18,'[1]MAN PROG 2026'!$A$1:$AI$3379,4,FALSE)</f>
        <v>INFINITY DELTA XL</v>
      </c>
      <c r="E18" s="23" t="str">
        <f>VLOOKUP($A18,'[1]MAN PROG 2026'!$A$1:$AI$3379,5,FALSE)</f>
        <v>5395872162</v>
      </c>
      <c r="F18" s="23" t="str">
        <f>VLOOKUP($A18,'[1]MAN PROG 2026'!$A$1:$AI$3379,6,FALSE)</f>
        <v>SINGOLA</v>
      </c>
      <c r="G18" s="23">
        <f>VLOOKUP($A18,'[1]MAN PROG 2026'!$A$1:$AI$3379,7,FALSE)</f>
        <v>100020</v>
      </c>
      <c r="H18" s="23">
        <f>VLOOKUP($A18,'[1]MAN PROG 2026'!$A$1:$AI$3379,8,FALSE)</f>
        <v>0</v>
      </c>
      <c r="I18" s="23" t="str">
        <f>VLOOKUP($A18,'[1]MAN PROG 2026'!$A$1:$AI$3379,9,FALSE)</f>
        <v>S.PIETRO</v>
      </c>
      <c r="J18" s="23" t="str">
        <f>VLOOKUP($A18,'[1]MAN PROG 2026'!$A$1:$AI$3379,10,FALSE)</f>
        <v>BLOCCO OPERATORIO</v>
      </c>
      <c r="K18" s="23" t="str">
        <f>VLOOKUP($A18,'[1]MAN PROG 2026'!$A$1:$AI$3379,11,FALSE)</f>
        <v>BLOCCO OPERATORIO</v>
      </c>
      <c r="L18" s="24" t="str">
        <f>VLOOKUP($A18,'[1]MAN PROG 2026'!$A$2:$AI$3379,12,FALSE)</f>
        <v>NON TROVATO</v>
      </c>
      <c r="M18" s="24">
        <f>VLOOKUP($A18,'[1]MAN PROG 2026'!$A$2:$AI$3379,13,FALSE)</f>
        <v>0</v>
      </c>
      <c r="N18" s="24">
        <f>VLOOKUP($A18,'[1]MAN PROG 2026'!$A$2:$AI$3379,14,FALSE)</f>
        <v>0</v>
      </c>
      <c r="O18" s="24">
        <f>VLOOKUP($A18,'[1]MAN PROG 2026'!$A$2:$AI$3379,15,FALSE)</f>
        <v>0</v>
      </c>
      <c r="P18" s="25" t="str">
        <f>VLOOKUP($A18,'[1]MAN PROG 2026'!$A$2:$AI$3379,20,FALSE)</f>
        <v>DA FARE</v>
      </c>
      <c r="Q18" s="8"/>
      <c r="R18" s="26"/>
      <c r="S18" s="8"/>
      <c r="T18" s="3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9" t="s">
        <v>32</v>
      </c>
      <c r="AH18" s="27"/>
      <c r="AI18" s="27"/>
      <c r="AJ18" s="27"/>
      <c r="AK18" s="27"/>
      <c r="AL18" s="27"/>
      <c r="AM18" s="27"/>
      <c r="AN18" s="28"/>
      <c r="AO18" s="28"/>
      <c r="AP18" s="29"/>
      <c r="AQ18" s="30"/>
      <c r="AR18" s="31"/>
      <c r="AS18" s="32"/>
      <c r="AT18" s="33"/>
      <c r="AU18" s="34"/>
      <c r="AV18" s="27"/>
      <c r="AW18" s="27"/>
      <c r="AX18" s="27"/>
      <c r="AY18" s="27"/>
    </row>
    <row r="19" spans="1:51" ht="24" customHeight="1" x14ac:dyDescent="0.3">
      <c r="A19" s="22">
        <v>100021</v>
      </c>
      <c r="B19" s="23" t="str">
        <f>VLOOKUP($A19,'[1]MAN PROG 2026'!$A$1:$AI$3379,2,FALSE)</f>
        <v>ALIMENTATORE</v>
      </c>
      <c r="C19" s="23" t="str">
        <f>VLOOKUP($A19,'[1]MAN PROG 2026'!$A$1:$AI$3379,3,FALSE)</f>
        <v>TRUMPF MEDIZIN SYSTEME GMBH</v>
      </c>
      <c r="D19" s="23" t="str">
        <f>VLOOKUP($A19,'[1]MAN PROG 2026'!$A$1:$AI$3379,4,FALSE)</f>
        <v>JUPITER SM</v>
      </c>
      <c r="E19" s="23" t="str">
        <f>VLOOKUP($A19,'[1]MAN PROG 2026'!$A$1:$AI$3379,5,FALSE)</f>
        <v>40380020</v>
      </c>
      <c r="F19" s="23" t="str">
        <f>VLOOKUP($A19,'[1]MAN PROG 2026'!$A$1:$AI$3379,6,FALSE)</f>
        <v>COMPONENTE</v>
      </c>
      <c r="G19" s="23">
        <f>VLOOKUP($A19,'[1]MAN PROG 2026'!$A$1:$AI$3379,7,FALSE)</f>
        <v>100018</v>
      </c>
      <c r="H19" s="23">
        <f>VLOOKUP($A19,'[1]MAN PROG 2026'!$A$1:$AI$3379,8,FALSE)</f>
        <v>0</v>
      </c>
      <c r="I19" s="23" t="str">
        <f>VLOOKUP($A19,'[1]MAN PROG 2026'!$A$1:$AI$3379,9,FALSE)</f>
        <v>S.PIETRO</v>
      </c>
      <c r="J19" s="23" t="str">
        <f>VLOOKUP($A19,'[1]MAN PROG 2026'!$A$1:$AI$3379,10,FALSE)</f>
        <v>BLOCCO OPERATORIO</v>
      </c>
      <c r="K19" s="23" t="str">
        <f>VLOOKUP($A19,'[1]MAN PROG 2026'!$A$1:$AI$3379,11,FALSE)</f>
        <v>BLOCCO OPERATORIO</v>
      </c>
      <c r="L19" s="24" t="str">
        <f>VLOOKUP($A19,'[1]MAN PROG 2026'!$A$2:$AI$3379,12,FALSE)</f>
        <v>BLOCCO OPERATORIO</v>
      </c>
      <c r="M19" s="24" t="str">
        <f>VLOOKUP($A19,'[1]MAN PROG 2026'!$A$2:$AI$3379,13,FALSE)</f>
        <v>PRINCIPALE</v>
      </c>
      <c r="N19" s="24">
        <f>VLOOKUP($A19,'[1]MAN PROG 2026'!$A$2:$AI$3379,14,FALSE)</f>
        <v>100021</v>
      </c>
      <c r="O19" s="24">
        <f>VLOOKUP($A19,'[1]MAN PROG 2026'!$A$2:$AI$3379,15,FALSE)</f>
        <v>0</v>
      </c>
      <c r="P19" s="25" t="str">
        <f>VLOOKUP($A19,'[1]MAN PROG 2026'!$A$2:$AI$3379,20,FALSE)</f>
        <v>DA FARE</v>
      </c>
      <c r="Q19" s="8" t="s">
        <v>92</v>
      </c>
      <c r="R19" s="26">
        <v>46260</v>
      </c>
      <c r="S19" s="8" t="s">
        <v>53</v>
      </c>
      <c r="T19" s="37"/>
      <c r="U19" s="27" t="s">
        <v>55</v>
      </c>
      <c r="V19" s="27" t="s">
        <v>56</v>
      </c>
      <c r="W19" s="27" t="s">
        <v>55</v>
      </c>
      <c r="X19" s="27" t="s">
        <v>55</v>
      </c>
      <c r="Y19" s="27" t="s">
        <v>55</v>
      </c>
      <c r="Z19" s="27" t="s">
        <v>55</v>
      </c>
      <c r="AA19" s="27" t="s">
        <v>55</v>
      </c>
      <c r="AB19" s="27" t="s">
        <v>57</v>
      </c>
      <c r="AC19" s="27" t="s">
        <v>61</v>
      </c>
      <c r="AD19" s="27" t="s">
        <v>87</v>
      </c>
      <c r="AE19" s="27" t="s">
        <v>88</v>
      </c>
      <c r="AF19" s="27">
        <v>0.29399999999999998</v>
      </c>
      <c r="AG19" s="9" t="s">
        <v>32</v>
      </c>
      <c r="AH19" s="27" t="s">
        <v>70</v>
      </c>
      <c r="AI19" s="27" t="s">
        <v>70</v>
      </c>
      <c r="AJ19" s="27" t="s">
        <v>61</v>
      </c>
      <c r="AK19" s="27" t="s">
        <v>61</v>
      </c>
      <c r="AL19" s="27" t="s">
        <v>61</v>
      </c>
      <c r="AM19" s="27">
        <v>74.2</v>
      </c>
      <c r="AN19" s="28" t="s">
        <v>61</v>
      </c>
      <c r="AO19" s="28"/>
      <c r="AP19" s="29"/>
      <c r="AQ19" s="30"/>
      <c r="AR19" s="31"/>
      <c r="AS19" s="32"/>
      <c r="AT19" s="33"/>
      <c r="AU19" s="34"/>
      <c r="AV19" s="27" t="s">
        <v>62</v>
      </c>
      <c r="AW19" s="27">
        <v>5625031</v>
      </c>
      <c r="AX19" s="27" t="s">
        <v>63</v>
      </c>
      <c r="AY19" s="27"/>
    </row>
    <row r="20" spans="1:51" ht="24" customHeight="1" x14ac:dyDescent="0.3">
      <c r="A20" s="22">
        <v>100022</v>
      </c>
      <c r="B20" s="23" t="str">
        <f>VLOOKUP($A20,'[1]MAN PROG 2026'!$A$1:$AI$3379,2,FALSE)</f>
        <v>ANESTESIA, APPARECCHIO PER</v>
      </c>
      <c r="C20" s="23" t="str">
        <f>VLOOKUP($A20,'[1]MAN PROG 2026'!$A$1:$AI$3379,3,FALSE)</f>
        <v>DRAEGER MEDICAL AG &amp; CO KG</v>
      </c>
      <c r="D20" s="23" t="str">
        <f>VLOOKUP($A20,'[1]MAN PROG 2026'!$A$1:$AI$3379,4,FALSE)</f>
        <v>PRIMUS</v>
      </c>
      <c r="E20" s="23" t="str">
        <f>VLOOKUP($A20,'[1]MAN PROG 2026'!$A$1:$AI$3379,5,FALSE)</f>
        <v>ARUD-0021</v>
      </c>
      <c r="F20" s="23" t="str">
        <f>VLOOKUP($A20,'[1]MAN PROG 2026'!$A$1:$AI$3379,6,FALSE)</f>
        <v xml:space="preserve">PRINCIPALE </v>
      </c>
      <c r="G20" s="23">
        <f>VLOOKUP($A20,'[1]MAN PROG 2026'!$A$1:$AI$3379,7,FALSE)</f>
        <v>100022</v>
      </c>
      <c r="H20" s="23">
        <f>VLOOKUP($A20,'[1]MAN PROG 2026'!$A$1:$AI$3379,8,FALSE)</f>
        <v>0</v>
      </c>
      <c r="I20" s="23" t="str">
        <f>VLOOKUP($A20,'[1]MAN PROG 2026'!$A$1:$AI$3379,9,FALSE)</f>
        <v>S.PIETRO</v>
      </c>
      <c r="J20" s="23" t="str">
        <f>VLOOKUP($A20,'[1]MAN PROG 2026'!$A$1:$AI$3379,10,FALSE)</f>
        <v>BLOCCO OPERATORIO</v>
      </c>
      <c r="K20" s="23" t="str">
        <f>VLOOKUP($A20,'[1]MAN PROG 2026'!$A$1:$AI$3379,11,FALSE)</f>
        <v>BLOCCO OPERATORIO</v>
      </c>
      <c r="L20" s="24" t="str">
        <f>VLOOKUP($A20,'[1]MAN PROG 2026'!$A$2:$AI$3379,12,FALSE)</f>
        <v>BLOCCO OPERATORIO SALA 1</v>
      </c>
      <c r="M20" s="24" t="str">
        <f>VLOOKUP($A20,'[1]MAN PROG 2026'!$A$2:$AI$3379,13,FALSE)</f>
        <v>PRINCIPALE</v>
      </c>
      <c r="N20" s="24" t="str">
        <f>VLOOKUP($A20,'[1]MAN PROG 2026'!$A$2:$AI$3379,14,FALSE)</f>
        <v>100022</v>
      </c>
      <c r="O20" s="24">
        <f>VLOOKUP($A20,'[1]MAN PROG 2026'!$A$2:$AI$3379,15,FALSE)</f>
        <v>0</v>
      </c>
      <c r="P20" s="25" t="str">
        <f>VLOOKUP($A20,'[1]MAN PROG 2026'!$A$2:$AI$3379,20,FALSE)</f>
        <v>DA FARE</v>
      </c>
      <c r="Q20" s="9" t="str">
        <f>RIGHT(A20,2)</f>
        <v>22</v>
      </c>
      <c r="R20" s="39">
        <v>46260</v>
      </c>
      <c r="S20" s="8" t="s">
        <v>53</v>
      </c>
      <c r="T20" s="8"/>
      <c r="U20" s="27" t="s">
        <v>55</v>
      </c>
      <c r="V20" s="27" t="s">
        <v>56</v>
      </c>
      <c r="W20" s="27" t="s">
        <v>55</v>
      </c>
      <c r="X20" s="27" t="s">
        <v>55</v>
      </c>
      <c r="Y20" s="27" t="s">
        <v>55</v>
      </c>
      <c r="Z20" s="27" t="s">
        <v>55</v>
      </c>
      <c r="AA20" s="27" t="s">
        <v>55</v>
      </c>
      <c r="AB20" s="27" t="s">
        <v>57</v>
      </c>
      <c r="AC20" s="27" t="s">
        <v>73</v>
      </c>
      <c r="AD20" s="27" t="s">
        <v>93</v>
      </c>
      <c r="AE20" s="27" t="s">
        <v>68</v>
      </c>
      <c r="AF20" s="27" t="s">
        <v>94</v>
      </c>
      <c r="AG20" s="9" t="s">
        <v>32</v>
      </c>
      <c r="AH20" s="27" t="s">
        <v>70</v>
      </c>
      <c r="AI20" s="27" t="s">
        <v>70</v>
      </c>
      <c r="AJ20" s="27" t="s">
        <v>61</v>
      </c>
      <c r="AK20" s="27" t="s">
        <v>70</v>
      </c>
      <c r="AL20" s="27" t="s">
        <v>70</v>
      </c>
      <c r="AM20" s="9">
        <v>102.7</v>
      </c>
      <c r="AN20" s="40">
        <v>8.6999999999999993</v>
      </c>
      <c r="AO20" s="28" t="s">
        <v>76</v>
      </c>
      <c r="AP20" s="29"/>
      <c r="AQ20" s="30"/>
      <c r="AR20" s="31"/>
      <c r="AS20" s="32"/>
      <c r="AT20" s="33"/>
      <c r="AU20" s="34"/>
      <c r="AV20" s="27" t="s">
        <v>62</v>
      </c>
      <c r="AW20" s="27">
        <v>5625031</v>
      </c>
      <c r="AX20" s="27" t="s">
        <v>63</v>
      </c>
      <c r="AY20" s="27"/>
    </row>
    <row r="21" spans="1:51" ht="24" customHeight="1" x14ac:dyDescent="0.3">
      <c r="A21" s="22">
        <v>100023</v>
      </c>
      <c r="B21" s="23" t="str">
        <f>VLOOKUP($A21,'[1]MAN PROG 2026'!$A$1:$AI$3379,2,FALSE)</f>
        <v>VAPORIZZATORE</v>
      </c>
      <c r="C21" s="23" t="str">
        <f>VLOOKUP($A21,'[1]MAN PROG 2026'!$A$1:$AI$3379,3,FALSE)</f>
        <v>DRAEGER MEDICAL AG &amp; CO KG</v>
      </c>
      <c r="D21" s="23" t="str">
        <f>VLOOKUP($A21,'[1]MAN PROG 2026'!$A$1:$AI$3379,4,FALSE)</f>
        <v>D VAPOR</v>
      </c>
      <c r="E21" s="23" t="str">
        <f>VLOOKUP($A21,'[1]MAN PROG 2026'!$A$1:$AI$3379,5,FALSE)</f>
        <v>ARXL-0323</v>
      </c>
      <c r="F21" s="23" t="str">
        <f>VLOOKUP($A21,'[1]MAN PROG 2026'!$A$1:$AI$3379,6,FALSE)</f>
        <v>SINGOLA</v>
      </c>
      <c r="G21" s="23">
        <f>VLOOKUP($A21,'[1]MAN PROG 2026'!$A$1:$AI$3379,7,FALSE)</f>
        <v>100023</v>
      </c>
      <c r="H21" s="23">
        <f>VLOOKUP($A21,'[1]MAN PROG 2026'!$A$1:$AI$3379,8,FALSE)</f>
        <v>0</v>
      </c>
      <c r="I21" s="23" t="str">
        <f>VLOOKUP($A21,'[1]MAN PROG 2026'!$A$1:$AI$3379,9,FALSE)</f>
        <v>S.PIETRO</v>
      </c>
      <c r="J21" s="23" t="str">
        <f>VLOOKUP($A21,'[1]MAN PROG 2026'!$A$1:$AI$3379,10,FALSE)</f>
        <v>BLOCCO OPERATORIO</v>
      </c>
      <c r="K21" s="23" t="str">
        <f>VLOOKUP($A21,'[1]MAN PROG 2026'!$A$1:$AI$3379,11,FALSE)</f>
        <v>BLOCCO OPERATORIO</v>
      </c>
      <c r="L21" s="24" t="str">
        <f>VLOOKUP($A21,'[1]MAN PROG 2026'!$A$2:$AI$3379,12,FALSE)</f>
        <v>NON TROVATO</v>
      </c>
      <c r="M21" s="24">
        <f>VLOOKUP($A21,'[1]MAN PROG 2026'!$A$2:$AI$3379,13,FALSE)</f>
        <v>0</v>
      </c>
      <c r="N21" s="24">
        <f>VLOOKUP($A21,'[1]MAN PROG 2026'!$A$2:$AI$3379,14,FALSE)</f>
        <v>0</v>
      </c>
      <c r="O21" s="24">
        <f>VLOOKUP($A21,'[1]MAN PROG 2026'!$A$2:$AI$3379,15,FALSE)</f>
        <v>0</v>
      </c>
      <c r="P21" s="25" t="str">
        <f>VLOOKUP($A21,'[1]MAN PROG 2026'!$A$2:$AI$3379,20,FALSE)</f>
        <v>DA FARE</v>
      </c>
      <c r="Q21" s="8"/>
      <c r="R21" s="26"/>
      <c r="S21" s="8"/>
      <c r="T21" s="3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9" t="s">
        <v>32</v>
      </c>
      <c r="AH21" s="27"/>
      <c r="AI21" s="27"/>
      <c r="AJ21" s="27"/>
      <c r="AK21" s="27"/>
      <c r="AL21" s="27"/>
      <c r="AM21" s="27"/>
      <c r="AN21" s="28"/>
      <c r="AO21" s="28"/>
      <c r="AP21" s="29"/>
      <c r="AQ21" s="30"/>
      <c r="AR21" s="31"/>
      <c r="AS21" s="32"/>
      <c r="AT21" s="33"/>
      <c r="AU21" s="34"/>
      <c r="AV21" s="27"/>
      <c r="AW21" s="27"/>
      <c r="AX21" s="27"/>
      <c r="AY21" s="27"/>
    </row>
    <row r="22" spans="1:51" ht="24" customHeight="1" x14ac:dyDescent="0.3">
      <c r="A22" s="22">
        <v>100024</v>
      </c>
      <c r="B22" s="23" t="str">
        <f>VLOOKUP($A22,'[1]MAN PROG 2026'!$A$1:$AI$3379,2,FALSE)</f>
        <v>ELETTROBISTURI</v>
      </c>
      <c r="C22" s="23" t="str">
        <f>VLOOKUP($A22,'[1]MAN PROG 2026'!$A$1:$AI$3379,3,FALSE)</f>
        <v>MARTIN MEDIZINTECHNIK GMBH</v>
      </c>
      <c r="D22" s="23" t="str">
        <f>VLOOKUP($A22,'[1]MAN PROG 2026'!$A$1:$AI$3379,4,FALSE)</f>
        <v>ME 400</v>
      </c>
      <c r="E22" s="23" t="str">
        <f>VLOOKUP($A22,'[1]MAN PROG 2026'!$A$1:$AI$3379,5,FALSE)</f>
        <v>40910236</v>
      </c>
      <c r="F22" s="23" t="str">
        <f>VLOOKUP($A22,'[1]MAN PROG 2026'!$A$1:$AI$3379,6,FALSE)</f>
        <v>SINGOLA</v>
      </c>
      <c r="G22" s="23">
        <f>VLOOKUP($A22,'[1]MAN PROG 2026'!$A$1:$AI$3379,7,FALSE)</f>
        <v>100024</v>
      </c>
      <c r="H22" s="23">
        <f>VLOOKUP($A22,'[1]MAN PROG 2026'!$A$1:$AI$3379,8,FALSE)</f>
        <v>0</v>
      </c>
      <c r="I22" s="23" t="str">
        <f>VLOOKUP($A22,'[1]MAN PROG 2026'!$A$1:$AI$3379,9,FALSE)</f>
        <v>S.PIETRO</v>
      </c>
      <c r="J22" s="23" t="str">
        <f>VLOOKUP($A22,'[1]MAN PROG 2026'!$A$1:$AI$3379,10,FALSE)</f>
        <v>BLOCCO OPERATORIO</v>
      </c>
      <c r="K22" s="23" t="str">
        <f>VLOOKUP($A22,'[1]MAN PROG 2026'!$A$1:$AI$3379,11,FALSE)</f>
        <v>BLOCCO OPERATORIO NUOVO/ORT.VASC.</v>
      </c>
      <c r="L22" s="24" t="str">
        <f>VLOOKUP($A22,'[1]MAN PROG 2026'!$A$2:$AI$3379,12,FALSE)</f>
        <v>BLOCCO OPERATORIO NUOVO/ORT.VASC.</v>
      </c>
      <c r="M22" s="24" t="str">
        <f>VLOOKUP($A22,'[1]MAN PROG 2026'!$A$2:$AI$3379,13,FALSE)</f>
        <v>SINGOLA</v>
      </c>
      <c r="N22" s="24" t="str">
        <f>VLOOKUP($A22,'[1]MAN PROG 2026'!$A$2:$AI$3379,14,FALSE)</f>
        <v>100024</v>
      </c>
      <c r="O22" s="24">
        <f>VLOOKUP($A22,'[1]MAN PROG 2026'!$A$2:$AI$3379,15,FALSE)</f>
        <v>0</v>
      </c>
      <c r="P22" s="25" t="str">
        <f>VLOOKUP($A22,'[1]MAN PROG 2026'!$A$2:$AI$3379,20,FALSE)</f>
        <v>DA FARE</v>
      </c>
      <c r="Q22" s="8" t="s">
        <v>95</v>
      </c>
      <c r="R22" s="26">
        <v>46276</v>
      </c>
      <c r="S22" s="8" t="s">
        <v>53</v>
      </c>
      <c r="T22" s="8"/>
      <c r="U22" s="27" t="s">
        <v>55</v>
      </c>
      <c r="V22" s="27" t="s">
        <v>56</v>
      </c>
      <c r="W22" s="27" t="s">
        <v>55</v>
      </c>
      <c r="X22" s="27" t="s">
        <v>55</v>
      </c>
      <c r="Y22" s="27" t="s">
        <v>55</v>
      </c>
      <c r="Z22" s="27" t="s">
        <v>55</v>
      </c>
      <c r="AA22" s="27" t="s">
        <v>55</v>
      </c>
      <c r="AB22" s="27" t="s">
        <v>57</v>
      </c>
      <c r="AC22" s="27" t="s">
        <v>67</v>
      </c>
      <c r="AD22" s="27" t="s">
        <v>96</v>
      </c>
      <c r="AE22" s="27" t="s">
        <v>68</v>
      </c>
      <c r="AF22" s="27" t="s">
        <v>97</v>
      </c>
      <c r="AG22" s="9" t="s">
        <v>32</v>
      </c>
      <c r="AH22" s="27" t="s">
        <v>70</v>
      </c>
      <c r="AI22" s="27" t="s">
        <v>70</v>
      </c>
      <c r="AJ22" s="27" t="s">
        <v>61</v>
      </c>
      <c r="AK22" s="27" t="s">
        <v>70</v>
      </c>
      <c r="AL22" s="27" t="s">
        <v>70</v>
      </c>
      <c r="AM22" s="27">
        <v>182.9</v>
      </c>
      <c r="AN22" s="28" t="s">
        <v>98</v>
      </c>
      <c r="AO22" s="28" t="s">
        <v>85</v>
      </c>
      <c r="AP22" s="29"/>
      <c r="AQ22" s="30"/>
      <c r="AR22" s="31"/>
      <c r="AS22" s="32"/>
      <c r="AT22" s="33"/>
      <c r="AU22" s="34"/>
      <c r="AV22" s="27" t="s">
        <v>62</v>
      </c>
      <c r="AW22" s="27">
        <v>5625031</v>
      </c>
      <c r="AX22" s="27" t="s">
        <v>63</v>
      </c>
      <c r="AY22" s="27"/>
    </row>
    <row r="23" spans="1:51" ht="24" customHeight="1" x14ac:dyDescent="0.3">
      <c r="A23" s="22">
        <v>100029</v>
      </c>
      <c r="B23" s="23" t="str">
        <f>VLOOKUP($A23,'[1]MAN PROG 2026'!$A$1:$AI$3379,2,FALSE)</f>
        <v>VIDEOCOLONSCOPIO</v>
      </c>
      <c r="C23" s="23" t="str">
        <f>VLOOKUP($A23,'[1]MAN PROG 2026'!$A$1:$AI$3379,3,FALSE)</f>
        <v>OLYMPUS OPTICAL CO LTD</v>
      </c>
      <c r="D23" s="23" t="str">
        <f>VLOOKUP($A23,'[1]MAN PROG 2026'!$A$1:$AI$3379,4,FALSE)</f>
        <v>CF Q 165 I</v>
      </c>
      <c r="E23" s="23" t="str">
        <f>VLOOKUP($A23,'[1]MAN PROG 2026'!$A$1:$AI$3379,5,FALSE)</f>
        <v>2002805</v>
      </c>
      <c r="F23" s="23" t="str">
        <f>VLOOKUP($A23,'[1]MAN PROG 2026'!$A$1:$AI$3379,6,FALSE)</f>
        <v>COMPONENTE</v>
      </c>
      <c r="G23" s="23">
        <f>VLOOKUP($A23,'[1]MAN PROG 2026'!$A$1:$AI$3379,7,FALSE)</f>
        <v>104270</v>
      </c>
      <c r="H23" s="23" t="str">
        <f>VLOOKUP($A23,'[1]MAN PROG 2026'!$A$1:$AI$3379,8,FALSE)</f>
        <v>SYS 2 (104269)</v>
      </c>
      <c r="I23" s="23" t="str">
        <f>VLOOKUP($A23,'[1]MAN PROG 2026'!$A$1:$AI$3379,9,FALSE)</f>
        <v>S.PIETRO</v>
      </c>
      <c r="J23" s="23" t="str">
        <f>VLOOKUP($A23,'[1]MAN PROG 2026'!$A$1:$AI$3379,10,FALSE)</f>
        <v>AMB. ENDOSCOPIA</v>
      </c>
      <c r="K23" s="23" t="str">
        <f>VLOOKUP($A23,'[1]MAN PROG 2026'!$A$1:$AI$3379,11,FALSE)</f>
        <v>AMB. ENDOSCOPIA</v>
      </c>
      <c r="L23" s="24" t="str">
        <f>VLOOKUP($A23,'[1]MAN PROG 2026'!$A$2:$AI$3379,12,FALSE)</f>
        <v>AMB. ENDOSCOPIA</v>
      </c>
      <c r="M23" s="24" t="str">
        <f>VLOOKUP($A23,'[1]MAN PROG 2026'!$A$2:$AI$3379,13,FALSE)</f>
        <v>COMPONENTE</v>
      </c>
      <c r="N23" s="24" t="str">
        <f>VLOOKUP($A23,'[1]MAN PROG 2026'!$A$2:$AI$3379,14,FALSE)</f>
        <v>104270</v>
      </c>
      <c r="O23" s="24" t="str">
        <f>VLOOKUP($A23,'[1]MAN PROG 2026'!$A$2:$AI$3379,15,FALSE)</f>
        <v>SYS 2 (104269)</v>
      </c>
      <c r="P23" s="25" t="str">
        <f>VLOOKUP($A23,'[1]MAN PROG 2026'!$A$2:$AI$3379,20,FALSE)</f>
        <v>DA FARE</v>
      </c>
      <c r="Q23" s="8" t="s">
        <v>99</v>
      </c>
      <c r="R23" s="26">
        <v>46266</v>
      </c>
      <c r="S23" s="8" t="s">
        <v>53</v>
      </c>
      <c r="T23" s="37" t="s">
        <v>54</v>
      </c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9" t="s">
        <v>32</v>
      </c>
      <c r="AH23" s="27"/>
      <c r="AI23" s="27"/>
      <c r="AJ23" s="27"/>
      <c r="AK23" s="27"/>
      <c r="AL23" s="27"/>
      <c r="AM23" s="27"/>
      <c r="AN23" s="28"/>
      <c r="AO23" s="28"/>
      <c r="AP23" s="29"/>
      <c r="AQ23" s="30"/>
      <c r="AR23" s="31"/>
      <c r="AS23" s="32"/>
      <c r="AT23" s="33"/>
      <c r="AU23" s="34"/>
      <c r="AV23" s="27"/>
      <c r="AW23" s="27"/>
      <c r="AX23" s="27"/>
      <c r="AY23" s="27"/>
    </row>
    <row r="24" spans="1:51" ht="24" customHeight="1" x14ac:dyDescent="0.3">
      <c r="A24" s="22">
        <v>100039</v>
      </c>
      <c r="B24" s="23" t="str">
        <f>VLOOKUP($A24,'[1]MAN PROG 2026'!$A$1:$AI$3379,2,FALSE)</f>
        <v>ELETTROBISTURI</v>
      </c>
      <c r="C24" s="23" t="str">
        <f>VLOOKUP($A24,'[1]MAN PROG 2026'!$A$1:$AI$3379,3,FALSE)</f>
        <v>MARTIN MEDIZINTECHNIK GMBH</v>
      </c>
      <c r="D24" s="23" t="str">
        <f>VLOOKUP($A24,'[1]MAN PROG 2026'!$A$1:$AI$3379,4,FALSE)</f>
        <v>ME 401</v>
      </c>
      <c r="E24" s="23" t="str">
        <f>VLOOKUP($A24,'[1]MAN PROG 2026'!$A$1:$AI$3379,5,FALSE)</f>
        <v>MME4010506950564</v>
      </c>
      <c r="F24" s="23" t="str">
        <f>VLOOKUP($A24,'[1]MAN PROG 2026'!$A$1:$AI$3379,6,FALSE)</f>
        <v>COMPONENTE</v>
      </c>
      <c r="G24" s="23">
        <f>VLOOKUP($A24,'[1]MAN PROG 2026'!$A$1:$AI$3379,7,FALSE)</f>
        <v>102097</v>
      </c>
      <c r="H24" s="23">
        <f>VLOOKUP($A24,'[1]MAN PROG 2026'!$A$1:$AI$3379,8,FALSE)</f>
        <v>0</v>
      </c>
      <c r="I24" s="23" t="str">
        <f>VLOOKUP($A24,'[1]MAN PROG 2026'!$A$1:$AI$3379,9,FALSE)</f>
        <v>S.PIETRO</v>
      </c>
      <c r="J24" s="23" t="str">
        <f>VLOOKUP($A24,'[1]MAN PROG 2026'!$A$1:$AI$3379,10,FALSE)</f>
        <v>BLOCCO OPERATORIO</v>
      </c>
      <c r="K24" s="23" t="str">
        <f>VLOOKUP($A24,'[1]MAN PROG 2026'!$A$1:$AI$3379,11,FALSE)</f>
        <v>BLOCCO OPERATORIO</v>
      </c>
      <c r="L24" s="24" t="str">
        <f>VLOOKUP($A24,'[1]MAN PROG 2026'!$A$2:$AI$3379,12,FALSE)</f>
        <v>BLOCCO OPERATORIO MAGAZZINO</v>
      </c>
      <c r="M24" s="24" t="str">
        <f>VLOOKUP($A24,'[1]MAN PROG 2026'!$A$2:$AI$3379,13,FALSE)</f>
        <v>COMPONENTE</v>
      </c>
      <c r="N24" s="24" t="str">
        <f>VLOOKUP($A24,'[1]MAN PROG 2026'!$A$2:$AI$3379,14,FALSE)</f>
        <v>102097</v>
      </c>
      <c r="O24" s="24">
        <f>VLOOKUP($A24,'[1]MAN PROG 2026'!$A$2:$AI$3379,15,FALSE)</f>
        <v>0</v>
      </c>
      <c r="P24" s="25" t="str">
        <f>VLOOKUP($A24,'[1]MAN PROG 2026'!$A$2:$AI$3379,20,FALSE)</f>
        <v>DA FARE</v>
      </c>
      <c r="Q24" s="8" t="s">
        <v>100</v>
      </c>
      <c r="R24" s="26">
        <v>46259</v>
      </c>
      <c r="S24" s="8" t="s">
        <v>53</v>
      </c>
      <c r="T24" s="37"/>
      <c r="U24" s="27" t="s">
        <v>55</v>
      </c>
      <c r="V24" s="27" t="s">
        <v>56</v>
      </c>
      <c r="W24" s="27" t="s">
        <v>55</v>
      </c>
      <c r="X24" s="27" t="s">
        <v>55</v>
      </c>
      <c r="Y24" s="27" t="s">
        <v>55</v>
      </c>
      <c r="Z24" s="27" t="s">
        <v>55</v>
      </c>
      <c r="AA24" s="27" t="s">
        <v>55</v>
      </c>
      <c r="AB24" s="27" t="s">
        <v>57</v>
      </c>
      <c r="AC24" s="27" t="s">
        <v>67</v>
      </c>
      <c r="AD24" s="27" t="s">
        <v>93</v>
      </c>
      <c r="AE24" s="27" t="s">
        <v>68</v>
      </c>
      <c r="AF24" s="27" t="s">
        <v>101</v>
      </c>
      <c r="AG24" s="9" t="s">
        <v>32</v>
      </c>
      <c r="AH24" s="27" t="s">
        <v>70</v>
      </c>
      <c r="AI24" s="27" t="s">
        <v>70</v>
      </c>
      <c r="AJ24" s="27" t="s">
        <v>61</v>
      </c>
      <c r="AK24" s="27" t="s">
        <v>70</v>
      </c>
      <c r="AL24" s="27" t="s">
        <v>70</v>
      </c>
      <c r="AM24" s="27">
        <v>105.8</v>
      </c>
      <c r="AN24" s="28">
        <v>25.1</v>
      </c>
      <c r="AO24" s="28" t="s">
        <v>85</v>
      </c>
      <c r="AP24" s="29"/>
      <c r="AQ24" s="30"/>
      <c r="AR24" s="31"/>
      <c r="AS24" s="32"/>
      <c r="AT24" s="33"/>
      <c r="AU24" s="34"/>
      <c r="AV24" s="27" t="s">
        <v>62</v>
      </c>
      <c r="AW24" s="27">
        <v>5625031</v>
      </c>
      <c r="AX24" s="27" t="s">
        <v>63</v>
      </c>
      <c r="AY24" s="27"/>
    </row>
    <row r="25" spans="1:51" ht="24" customHeight="1" x14ac:dyDescent="0.3">
      <c r="A25" s="22">
        <v>100042</v>
      </c>
      <c r="B25" s="23" t="str">
        <f>VLOOKUP($A25,'[1]MAN PROG 2026'!$A$1:$AI$3379,2,FALSE)</f>
        <v>SCALDASACCHE A BAGNO TERMOSTATICO</v>
      </c>
      <c r="C25" s="23" t="str">
        <f>VLOOKUP($A25,'[1]MAN PROG 2026'!$A$1:$AI$3379,3,FALSE)</f>
        <v>LUCINI SURGICAL CONCEPT SRL</v>
      </c>
      <c r="D25" s="23" t="str">
        <f>VLOOKUP($A25,'[1]MAN PROG 2026'!$A$1:$AI$3379,4,FALSE)</f>
        <v>BM 27</v>
      </c>
      <c r="E25" s="23" t="str">
        <f>VLOOKUP($A25,'[1]MAN PROG 2026'!$A$1:$AI$3379,5,FALSE)</f>
        <v>5165</v>
      </c>
      <c r="F25" s="23" t="str">
        <f>VLOOKUP($A25,'[1]MAN PROG 2026'!$A$1:$AI$3379,6,FALSE)</f>
        <v>SINGOLA</v>
      </c>
      <c r="G25" s="23">
        <f>VLOOKUP($A25,'[1]MAN PROG 2026'!$A$1:$AI$3379,7,FALSE)</f>
        <v>100042</v>
      </c>
      <c r="H25" s="23">
        <f>VLOOKUP($A25,'[1]MAN PROG 2026'!$A$1:$AI$3379,8,FALSE)</f>
        <v>0</v>
      </c>
      <c r="I25" s="23" t="str">
        <f>VLOOKUP($A25,'[1]MAN PROG 2026'!$A$1:$AI$3379,9,FALSE)</f>
        <v>S.PIETRO</v>
      </c>
      <c r="J25" s="23" t="str">
        <f>VLOOKUP($A25,'[1]MAN PROG 2026'!$A$1:$AI$3379,10,FALSE)</f>
        <v>BLOCCO OPERATORIO</v>
      </c>
      <c r="K25" s="23" t="str">
        <f>VLOOKUP($A25,'[1]MAN PROG 2026'!$A$1:$AI$3379,11,FALSE)</f>
        <v>BLOCCO OPERATORIO</v>
      </c>
      <c r="L25" s="24" t="str">
        <f>VLOOKUP($A25,'[1]MAN PROG 2026'!$A$2:$AI$3379,12,FALSE)</f>
        <v>NON TROVATO</v>
      </c>
      <c r="M25" s="24">
        <f>VLOOKUP($A25,'[1]MAN PROG 2026'!$A$2:$AI$3379,13,FALSE)</f>
        <v>0</v>
      </c>
      <c r="N25" s="24">
        <f>VLOOKUP($A25,'[1]MAN PROG 2026'!$A$2:$AI$3379,14,FALSE)</f>
        <v>0</v>
      </c>
      <c r="O25" s="24">
        <f>VLOOKUP($A25,'[1]MAN PROG 2026'!$A$2:$AI$3379,15,FALSE)</f>
        <v>0</v>
      </c>
      <c r="P25" s="25" t="str">
        <f>VLOOKUP($A25,'[1]MAN PROG 2026'!$A$2:$AI$3379,20,FALSE)</f>
        <v>DA FARE</v>
      </c>
      <c r="Q25" s="8"/>
      <c r="R25" s="26"/>
      <c r="S25" s="8"/>
      <c r="T25" s="3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9" t="s">
        <v>32</v>
      </c>
      <c r="AH25" s="27"/>
      <c r="AI25" s="27"/>
      <c r="AJ25" s="27"/>
      <c r="AK25" s="27"/>
      <c r="AL25" s="27"/>
      <c r="AM25" s="27"/>
      <c r="AN25" s="28"/>
      <c r="AO25" s="28"/>
      <c r="AP25" s="29"/>
      <c r="AQ25" s="30"/>
      <c r="AR25" s="31"/>
      <c r="AS25" s="32"/>
      <c r="AT25" s="33"/>
      <c r="AU25" s="34"/>
      <c r="AV25" s="27"/>
      <c r="AW25" s="27"/>
      <c r="AX25" s="27"/>
      <c r="AY25" s="27"/>
    </row>
    <row r="26" spans="1:51" ht="24" customHeight="1" x14ac:dyDescent="0.3">
      <c r="A26" s="22">
        <v>100043</v>
      </c>
      <c r="B26" s="23" t="str">
        <f>VLOOKUP($A26,'[1]MAN PROG 2026'!$A$1:$AI$3379,2,FALSE)</f>
        <v>PENSILE PER SALA OPERATORIA E TERAPIA INTENSIVA</v>
      </c>
      <c r="C26" s="23" t="str">
        <f>VLOOKUP($A26,'[1]MAN PROG 2026'!$A$1:$AI$3379,3,FALSE)</f>
        <v>DRAEGER MEDICAL AG &amp; CO KG</v>
      </c>
      <c r="D26" s="23" t="str">
        <f>VLOOKUP($A26,'[1]MAN PROG 2026'!$A$1:$AI$3379,4,FALSE)</f>
        <v>AGILA LIFT EXPRESS</v>
      </c>
      <c r="E26" s="23" t="str">
        <f>VLOOKUP($A26,'[1]MAN PROG 2026'!$A$1:$AI$3379,5,FALSE)</f>
        <v>ARUD-0385</v>
      </c>
      <c r="F26" s="23" t="str">
        <f>VLOOKUP($A26,'[1]MAN PROG 2026'!$A$1:$AI$3379,6,FALSE)</f>
        <v>SINGOLA</v>
      </c>
      <c r="G26" s="23">
        <f>VLOOKUP($A26,'[1]MAN PROG 2026'!$A$1:$AI$3379,7,FALSE)</f>
        <v>100043</v>
      </c>
      <c r="H26" s="23">
        <f>VLOOKUP($A26,'[1]MAN PROG 2026'!$A$1:$AI$3379,8,FALSE)</f>
        <v>0</v>
      </c>
      <c r="I26" s="23" t="str">
        <f>VLOOKUP($A26,'[1]MAN PROG 2026'!$A$1:$AI$3379,9,FALSE)</f>
        <v>S.PIETRO</v>
      </c>
      <c r="J26" s="23" t="str">
        <f>VLOOKUP($A26,'[1]MAN PROG 2026'!$A$1:$AI$3379,10,FALSE)</f>
        <v>BLOCCO OPERATORIO</v>
      </c>
      <c r="K26" s="23" t="str">
        <f>VLOOKUP($A26,'[1]MAN PROG 2026'!$A$1:$AI$3379,11,FALSE)</f>
        <v>BLOCCO OPERATORIO</v>
      </c>
      <c r="L26" s="24" t="str">
        <f>VLOOKUP($A26,'[1]MAN PROG 2026'!$A$2:$AI$3379,12,FALSE)</f>
        <v>BLOCCO OPERATORIO SALA 2</v>
      </c>
      <c r="M26" s="24" t="str">
        <f>VLOOKUP($A26,'[1]MAN PROG 2026'!$A$2:$AI$3379,13,FALSE)</f>
        <v>SINGOLA</v>
      </c>
      <c r="N26" s="24" t="str">
        <f>VLOOKUP($A26,'[1]MAN PROG 2026'!$A$2:$AI$3379,14,FALSE)</f>
        <v>100043</v>
      </c>
      <c r="O26" s="24">
        <f>VLOOKUP($A26,'[1]MAN PROG 2026'!$A$2:$AI$3379,15,FALSE)</f>
        <v>0</v>
      </c>
      <c r="P26" s="25" t="str">
        <f>VLOOKUP($A26,'[1]MAN PROG 2026'!$A$2:$AI$3379,20,FALSE)</f>
        <v>DA FARE</v>
      </c>
      <c r="Q26" s="9" t="str">
        <f t="shared" ref="Q26:Q27" si="1">RIGHT(A26,2)</f>
        <v>43</v>
      </c>
      <c r="R26" s="26">
        <v>46259</v>
      </c>
      <c r="S26" s="8" t="s">
        <v>53</v>
      </c>
      <c r="T26" s="8"/>
      <c r="U26" s="27" t="s">
        <v>55</v>
      </c>
      <c r="V26" s="27" t="s">
        <v>56</v>
      </c>
      <c r="W26" s="27" t="s">
        <v>55</v>
      </c>
      <c r="X26" s="27" t="s">
        <v>55</v>
      </c>
      <c r="Y26" s="27" t="s">
        <v>55</v>
      </c>
      <c r="Z26" s="27" t="s">
        <v>55</v>
      </c>
      <c r="AA26" s="27" t="s">
        <v>55</v>
      </c>
      <c r="AB26" s="27" t="s">
        <v>57</v>
      </c>
      <c r="AC26" s="27" t="s">
        <v>58</v>
      </c>
      <c r="AD26" s="27" t="s">
        <v>59</v>
      </c>
      <c r="AE26" s="27" t="s">
        <v>60</v>
      </c>
      <c r="AF26" s="27">
        <v>0.10299999999999999</v>
      </c>
      <c r="AG26" s="9" t="s">
        <v>32</v>
      </c>
      <c r="AH26" s="27" t="s">
        <v>61</v>
      </c>
      <c r="AI26" s="27" t="s">
        <v>61</v>
      </c>
      <c r="AJ26" s="27" t="s">
        <v>61</v>
      </c>
      <c r="AK26" s="27" t="s">
        <v>61</v>
      </c>
      <c r="AL26" s="27" t="s">
        <v>61</v>
      </c>
      <c r="AM26" s="9">
        <v>16.600000000000001</v>
      </c>
      <c r="AN26" s="28" t="s">
        <v>61</v>
      </c>
      <c r="AO26" s="28"/>
      <c r="AP26" s="29"/>
      <c r="AQ26" s="30"/>
      <c r="AR26" s="31"/>
      <c r="AS26" s="32"/>
      <c r="AT26" s="33"/>
      <c r="AU26" s="34"/>
      <c r="AV26" s="27" t="s">
        <v>62</v>
      </c>
      <c r="AW26" s="27">
        <v>5625031</v>
      </c>
      <c r="AX26" s="27" t="s">
        <v>63</v>
      </c>
      <c r="AY26" s="27"/>
    </row>
    <row r="27" spans="1:51" ht="24" customHeight="1" x14ac:dyDescent="0.3">
      <c r="A27" s="22">
        <v>100044</v>
      </c>
      <c r="B27" s="23" t="str">
        <f>VLOOKUP($A27,'[1]MAN PROG 2026'!$A$1:$AI$3379,2,FALSE)</f>
        <v>PENSILE PER SALA OPERATORIA E TERAPIA INTENSIVA</v>
      </c>
      <c r="C27" s="23" t="str">
        <f>VLOOKUP($A27,'[1]MAN PROG 2026'!$A$1:$AI$3379,3,FALSE)</f>
        <v>DRAEGER MEDICAL AG &amp; CO KG</v>
      </c>
      <c r="D27" s="23" t="str">
        <f>VLOOKUP($A27,'[1]MAN PROG 2026'!$A$1:$AI$3379,4,FALSE)</f>
        <v>MOVITA LIFT</v>
      </c>
      <c r="E27" s="23" t="str">
        <f>VLOOKUP($A27,'[1]MAN PROG 2026'!$A$1:$AI$3379,5,FALSE)</f>
        <v>ARUD-0350</v>
      </c>
      <c r="F27" s="23" t="str">
        <f>VLOOKUP($A27,'[1]MAN PROG 2026'!$A$1:$AI$3379,6,FALSE)</f>
        <v>SINGOLA</v>
      </c>
      <c r="G27" s="23">
        <f>VLOOKUP($A27,'[1]MAN PROG 2026'!$A$1:$AI$3379,7,FALSE)</f>
        <v>100044</v>
      </c>
      <c r="H27" s="23">
        <f>VLOOKUP($A27,'[1]MAN PROG 2026'!$A$1:$AI$3379,8,FALSE)</f>
        <v>0</v>
      </c>
      <c r="I27" s="23" t="str">
        <f>VLOOKUP($A27,'[1]MAN PROG 2026'!$A$1:$AI$3379,9,FALSE)</f>
        <v>S.PIETRO</v>
      </c>
      <c r="J27" s="23" t="str">
        <f>VLOOKUP($A27,'[1]MAN PROG 2026'!$A$1:$AI$3379,10,FALSE)</f>
        <v>BLOCCO OPERATORIO</v>
      </c>
      <c r="K27" s="23" t="str">
        <f>VLOOKUP($A27,'[1]MAN PROG 2026'!$A$1:$AI$3379,11,FALSE)</f>
        <v>BLOCCO OPERATORIO</v>
      </c>
      <c r="L27" s="24" t="str">
        <f>VLOOKUP($A27,'[1]MAN PROG 2026'!$A$2:$AI$3379,12,FALSE)</f>
        <v>BLOCCO OPERATORIO SALA 2</v>
      </c>
      <c r="M27" s="24" t="str">
        <f>VLOOKUP($A27,'[1]MAN PROG 2026'!$A$2:$AI$3379,13,FALSE)</f>
        <v>SINGOLA</v>
      </c>
      <c r="N27" s="24" t="str">
        <f>VLOOKUP($A27,'[1]MAN PROG 2026'!$A$2:$AI$3379,14,FALSE)</f>
        <v>100044</v>
      </c>
      <c r="O27" s="24">
        <f>VLOOKUP($A27,'[1]MAN PROG 2026'!$A$2:$AI$3379,15,FALSE)</f>
        <v>0</v>
      </c>
      <c r="P27" s="25" t="str">
        <f>VLOOKUP($A27,'[1]MAN PROG 2026'!$A$2:$AI$3379,20,FALSE)</f>
        <v>DA FARE</v>
      </c>
      <c r="Q27" s="9" t="str">
        <f t="shared" si="1"/>
        <v>44</v>
      </c>
      <c r="R27" s="26">
        <v>46259</v>
      </c>
      <c r="S27" s="8" t="s">
        <v>53</v>
      </c>
      <c r="T27" s="37"/>
      <c r="U27" s="27" t="s">
        <v>55</v>
      </c>
      <c r="V27" s="27" t="s">
        <v>56</v>
      </c>
      <c r="W27" s="27" t="s">
        <v>55</v>
      </c>
      <c r="X27" s="27" t="s">
        <v>55</v>
      </c>
      <c r="Y27" s="27" t="s">
        <v>55</v>
      </c>
      <c r="Z27" s="27" t="s">
        <v>55</v>
      </c>
      <c r="AA27" s="27" t="s">
        <v>55</v>
      </c>
      <c r="AB27" s="27" t="s">
        <v>57</v>
      </c>
      <c r="AC27" s="27" t="s">
        <v>58</v>
      </c>
      <c r="AD27" s="27" t="s">
        <v>59</v>
      </c>
      <c r="AE27" s="27" t="s">
        <v>60</v>
      </c>
      <c r="AF27" s="27">
        <v>0.109</v>
      </c>
      <c r="AG27" s="9" t="s">
        <v>32</v>
      </c>
      <c r="AH27" s="27" t="s">
        <v>61</v>
      </c>
      <c r="AI27" s="27" t="s">
        <v>61</v>
      </c>
      <c r="AJ27" s="27" t="s">
        <v>61</v>
      </c>
      <c r="AK27" s="27" t="s">
        <v>61</v>
      </c>
      <c r="AL27" s="27" t="s">
        <v>61</v>
      </c>
      <c r="AM27" s="9">
        <v>15.9</v>
      </c>
      <c r="AN27" s="28" t="s">
        <v>61</v>
      </c>
      <c r="AO27" s="28"/>
      <c r="AP27" s="29"/>
      <c r="AQ27" s="30"/>
      <c r="AR27" s="31"/>
      <c r="AS27" s="32"/>
      <c r="AT27" s="33"/>
      <c r="AU27" s="34"/>
      <c r="AV27" s="27" t="s">
        <v>62</v>
      </c>
      <c r="AW27" s="27">
        <v>5625031</v>
      </c>
      <c r="AX27" s="27" t="s">
        <v>63</v>
      </c>
      <c r="AY27" s="27"/>
    </row>
    <row r="28" spans="1:51" ht="24" customHeight="1" x14ac:dyDescent="0.3">
      <c r="A28" s="22">
        <v>100047</v>
      </c>
      <c r="B28" s="23" t="str">
        <f>VLOOKUP($A28,'[1]MAN PROG 2026'!$A$1:$AI$3379,2,FALSE)</f>
        <v>MONITOR</v>
      </c>
      <c r="C28" s="23" t="str">
        <f>VLOOKUP($A28,'[1]MAN PROG 2026'!$A$1:$AI$3379,3,FALSE)</f>
        <v>SONY CORP</v>
      </c>
      <c r="D28" s="23" t="str">
        <f>VLOOKUP($A28,'[1]MAN PROG 2026'!$A$1:$AI$3379,4,FALSE)</f>
        <v>9418 N FLAT 18" LCD</v>
      </c>
      <c r="E28" s="23" t="str">
        <f>VLOOKUP($A28,'[1]MAN PROG 2026'!$A$1:$AI$3379,5,FALSE)</f>
        <v>2003460</v>
      </c>
      <c r="F28" s="23">
        <f>VLOOKUP($A28,'[1]MAN PROG 2026'!$A$1:$AI$3379,6,FALSE)</f>
        <v>0</v>
      </c>
      <c r="G28" s="23">
        <f>VLOOKUP($A28,'[1]MAN PROG 2026'!$A$1:$AI$3379,7,FALSE)</f>
        <v>0</v>
      </c>
      <c r="H28" s="23">
        <f>VLOOKUP($A28,'[1]MAN PROG 2026'!$A$1:$AI$3379,8,FALSE)</f>
        <v>0</v>
      </c>
      <c r="I28" s="23" t="str">
        <f>VLOOKUP($A28,'[1]MAN PROG 2026'!$A$1:$AI$3379,9,FALSE)</f>
        <v>S.PIETRO</v>
      </c>
      <c r="J28" s="23" t="str">
        <f>VLOOKUP($A28,'[1]MAN PROG 2026'!$A$1:$AI$3379,10,FALSE)</f>
        <v>BLOCCO OPERATORIO</v>
      </c>
      <c r="K28" s="23" t="str">
        <f>VLOOKUP($A28,'[1]MAN PROG 2026'!$A$1:$AI$3379,11,FALSE)</f>
        <v>BLOCCO OPERATORIO</v>
      </c>
      <c r="L28" s="24" t="str">
        <f>VLOOKUP($A28,'[1]MAN PROG 2026'!$A$2:$AI$3379,12,FALSE)</f>
        <v>NON TROVATO</v>
      </c>
      <c r="M28" s="24">
        <f>VLOOKUP($A28,'[1]MAN PROG 2026'!$A$2:$AI$3379,13,FALSE)</f>
        <v>0</v>
      </c>
      <c r="N28" s="24">
        <f>VLOOKUP($A28,'[1]MAN PROG 2026'!$A$2:$AI$3379,14,FALSE)</f>
        <v>0</v>
      </c>
      <c r="O28" s="24">
        <f>VLOOKUP($A28,'[1]MAN PROG 2026'!$A$2:$AI$3379,15,FALSE)</f>
        <v>0</v>
      </c>
      <c r="P28" s="25" t="str">
        <f>VLOOKUP($A28,'[1]MAN PROG 2026'!$A$2:$AI$3379,20,FALSE)</f>
        <v>DA FARE</v>
      </c>
      <c r="Q28" s="8"/>
      <c r="R28" s="26"/>
      <c r="S28" s="8"/>
      <c r="T28" s="3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9" t="s">
        <v>32</v>
      </c>
      <c r="AH28" s="27"/>
      <c r="AI28" s="27"/>
      <c r="AJ28" s="27"/>
      <c r="AK28" s="27"/>
      <c r="AL28" s="27"/>
      <c r="AM28" s="27"/>
      <c r="AN28" s="28"/>
      <c r="AO28" s="28"/>
      <c r="AP28" s="29"/>
      <c r="AQ28" s="30"/>
      <c r="AR28" s="31"/>
      <c r="AS28" s="32"/>
      <c r="AT28" s="33"/>
      <c r="AU28" s="34"/>
      <c r="AV28" s="27"/>
      <c r="AW28" s="27"/>
      <c r="AX28" s="27"/>
      <c r="AY28" s="27"/>
    </row>
    <row r="29" spans="1:51" ht="24" customHeight="1" x14ac:dyDescent="0.3">
      <c r="A29" s="22">
        <v>100048</v>
      </c>
      <c r="B29" s="23" t="str">
        <f>VLOOKUP($A29,'[1]MAN PROG 2026'!$A$1:$AI$3379,2,FALSE)</f>
        <v>TERMOREGOLAZIONE CORPOREA, APPARECCHIO PER</v>
      </c>
      <c r="C29" s="23" t="str">
        <f>VLOOKUP($A29,'[1]MAN PROG 2026'!$A$1:$AI$3379,3,FALSE)</f>
        <v>ARIZANT HEALTHCARE INC</v>
      </c>
      <c r="D29" s="23" t="str">
        <f>VLOOKUP($A29,'[1]MAN PROG 2026'!$A$1:$AI$3379,4,FALSE)</f>
        <v>BAIR HUGGER 505</v>
      </c>
      <c r="E29" s="23" t="str">
        <f>VLOOKUP($A29,'[1]MAN PROG 2026'!$A$1:$AI$3379,5,FALSE)</f>
        <v>62853</v>
      </c>
      <c r="F29" s="23" t="str">
        <f>VLOOKUP($A29,'[1]MAN PROG 2026'!$A$1:$AI$3379,6,FALSE)</f>
        <v>SINGOLA</v>
      </c>
      <c r="G29" s="23">
        <f>VLOOKUP($A29,'[1]MAN PROG 2026'!$A$1:$AI$3379,7,FALSE)</f>
        <v>100048</v>
      </c>
      <c r="H29" s="23">
        <f>VLOOKUP($A29,'[1]MAN PROG 2026'!$A$1:$AI$3379,8,FALSE)</f>
        <v>0</v>
      </c>
      <c r="I29" s="23" t="str">
        <f>VLOOKUP($A29,'[1]MAN PROG 2026'!$A$1:$AI$3379,9,FALSE)</f>
        <v>S.PIETRO</v>
      </c>
      <c r="J29" s="23" t="str">
        <f>VLOOKUP($A29,'[1]MAN PROG 2026'!$A$1:$AI$3379,10,FALSE)</f>
        <v>BLOCCO OPERATORIO</v>
      </c>
      <c r="K29" s="23" t="str">
        <f>VLOOKUP($A29,'[1]MAN PROG 2026'!$A$1:$AI$3379,11,FALSE)</f>
        <v>RIANIMAZIONE</v>
      </c>
      <c r="L29" s="24" t="str">
        <f>VLOOKUP($A29,'[1]MAN PROG 2026'!$A$2:$AI$3379,12,FALSE)</f>
        <v>RIANIMAZIONE</v>
      </c>
      <c r="M29" s="24" t="str">
        <f>VLOOKUP($A29,'[1]MAN PROG 2026'!$A$2:$AI$3379,13,FALSE)</f>
        <v>SINGOLA</v>
      </c>
      <c r="N29" s="24">
        <f>VLOOKUP($A29,'[1]MAN PROG 2026'!$A$2:$AI$3379,14,FALSE)</f>
        <v>100048</v>
      </c>
      <c r="O29" s="24">
        <f>VLOOKUP($A29,'[1]MAN PROG 2026'!$A$2:$AI$3379,15,FALSE)</f>
        <v>0</v>
      </c>
      <c r="P29" s="25" t="str">
        <f>VLOOKUP($A29,'[1]MAN PROG 2026'!$A$2:$AI$3379,20,FALSE)</f>
        <v>DA FARE</v>
      </c>
      <c r="Q29" s="8" t="s">
        <v>102</v>
      </c>
      <c r="R29" s="26">
        <v>46210</v>
      </c>
      <c r="S29" s="8" t="s">
        <v>103</v>
      </c>
      <c r="T29" s="37"/>
      <c r="U29" s="27" t="s">
        <v>55</v>
      </c>
      <c r="V29" s="27" t="s">
        <v>56</v>
      </c>
      <c r="W29" s="27" t="s">
        <v>55</v>
      </c>
      <c r="X29" s="27" t="s">
        <v>55</v>
      </c>
      <c r="Y29" s="27" t="s">
        <v>55</v>
      </c>
      <c r="Z29" s="27" t="s">
        <v>55</v>
      </c>
      <c r="AA29" s="27" t="s">
        <v>55</v>
      </c>
      <c r="AB29" s="27" t="s">
        <v>57</v>
      </c>
      <c r="AC29" s="27" t="s">
        <v>73</v>
      </c>
      <c r="AD29" s="27" t="s">
        <v>104</v>
      </c>
      <c r="AE29" s="27" t="s">
        <v>68</v>
      </c>
      <c r="AF29" s="27" t="s">
        <v>105</v>
      </c>
      <c r="AG29" s="9" t="s">
        <v>32</v>
      </c>
      <c r="AH29" s="27" t="s">
        <v>70</v>
      </c>
      <c r="AI29" s="27" t="s">
        <v>70</v>
      </c>
      <c r="AJ29" s="27" t="s">
        <v>61</v>
      </c>
      <c r="AK29" s="27" t="s">
        <v>70</v>
      </c>
      <c r="AL29" s="27" t="s">
        <v>70</v>
      </c>
      <c r="AM29" s="9">
        <v>33.4</v>
      </c>
      <c r="AN29" s="28">
        <v>1.9</v>
      </c>
      <c r="AO29" s="28" t="s">
        <v>76</v>
      </c>
      <c r="AP29" s="29"/>
      <c r="AQ29" s="30"/>
      <c r="AR29" s="31"/>
      <c r="AS29" s="32"/>
      <c r="AT29" s="33"/>
      <c r="AU29" s="34"/>
      <c r="AV29" s="27" t="s">
        <v>62</v>
      </c>
      <c r="AW29" s="27">
        <v>5625031</v>
      </c>
      <c r="AX29" s="27" t="s">
        <v>63</v>
      </c>
      <c r="AY29" s="27"/>
    </row>
    <row r="30" spans="1:51" ht="24" customHeight="1" x14ac:dyDescent="0.3">
      <c r="A30" s="22">
        <v>100049</v>
      </c>
      <c r="B30" s="23" t="str">
        <f>VLOOKUP($A30,'[1]MAN PROG 2026'!$A$1:$AI$3379,2,FALSE)</f>
        <v>ALIMENTATORE</v>
      </c>
      <c r="C30" s="23" t="str">
        <f>VLOOKUP($A30,'[1]MAN PROG 2026'!$A$1:$AI$3379,3,FALSE)</f>
        <v>TRUMPF MEDIZIN SYSTEME GMBH</v>
      </c>
      <c r="D30" s="23" t="str">
        <f>VLOOKUP($A30,'[1]MAN PROG 2026'!$A$1:$AI$3379,4,FALSE)</f>
        <v>JUPITER SM</v>
      </c>
      <c r="E30" s="23" t="str">
        <f>VLOOKUP($A30,'[1]MAN PROG 2026'!$A$1:$AI$3379,5,FALSE)</f>
        <v>4058 0019</v>
      </c>
      <c r="F30" s="23" t="str">
        <f>VLOOKUP($A30,'[1]MAN PROG 2026'!$A$1:$AI$3379,6,FALSE)</f>
        <v>COMPONENTE</v>
      </c>
      <c r="G30" s="23">
        <f>VLOOKUP($A30,'[1]MAN PROG 2026'!$A$1:$AI$3379,7,FALSE)</f>
        <v>100517</v>
      </c>
      <c r="H30" s="23">
        <f>VLOOKUP($A30,'[1]MAN PROG 2026'!$A$1:$AI$3379,8,FALSE)</f>
        <v>0</v>
      </c>
      <c r="I30" s="23" t="str">
        <f>VLOOKUP($A30,'[1]MAN PROG 2026'!$A$1:$AI$3379,9,FALSE)</f>
        <v>S.PIETRO</v>
      </c>
      <c r="J30" s="23" t="str">
        <f>VLOOKUP($A30,'[1]MAN PROG 2026'!$A$1:$AI$3379,10,FALSE)</f>
        <v>BLOCCO OPERATORIO</v>
      </c>
      <c r="K30" s="23" t="str">
        <f>VLOOKUP($A30,'[1]MAN PROG 2026'!$A$1:$AI$3379,11,FALSE)</f>
        <v>BLOCCO OPERATORIO</v>
      </c>
      <c r="L30" s="24" t="str">
        <f>VLOOKUP($A30,'[1]MAN PROG 2026'!$A$2:$AI$3379,12,FALSE)</f>
        <v>BLOCCO OPERATORIO SALA 4</v>
      </c>
      <c r="M30" s="24" t="str">
        <f>VLOOKUP($A30,'[1]MAN PROG 2026'!$A$2:$AI$3379,13,FALSE)</f>
        <v>COMPONENTE</v>
      </c>
      <c r="N30" s="24" t="str">
        <f>VLOOKUP($A30,'[1]MAN PROG 2026'!$A$2:$AI$3379,14,FALSE)</f>
        <v>100517</v>
      </c>
      <c r="O30" s="24">
        <f>VLOOKUP($A30,'[1]MAN PROG 2026'!$A$2:$AI$3379,15,FALSE)</f>
        <v>0</v>
      </c>
      <c r="P30" s="25" t="str">
        <f>VLOOKUP($A30,'[1]MAN PROG 2026'!$A$2:$AI$3379,20,FALSE)</f>
        <v>DA FARE</v>
      </c>
      <c r="Q30" s="9" t="str">
        <f>RIGHT(A30,2)</f>
        <v>49</v>
      </c>
      <c r="R30" s="26">
        <v>46260</v>
      </c>
      <c r="S30" s="8" t="s">
        <v>53</v>
      </c>
      <c r="T30" s="37"/>
      <c r="U30" s="27" t="s">
        <v>55</v>
      </c>
      <c r="V30" s="27" t="s">
        <v>56</v>
      </c>
      <c r="W30" s="27" t="s">
        <v>55</v>
      </c>
      <c r="X30" s="27" t="s">
        <v>55</v>
      </c>
      <c r="Y30" s="27" t="s">
        <v>55</v>
      </c>
      <c r="Z30" s="27" t="s">
        <v>55</v>
      </c>
      <c r="AA30" s="27" t="s">
        <v>55</v>
      </c>
      <c r="AB30" s="27" t="s">
        <v>57</v>
      </c>
      <c r="AC30" s="27" t="s">
        <v>61</v>
      </c>
      <c r="AD30" s="27" t="s">
        <v>59</v>
      </c>
      <c r="AE30" s="27" t="s">
        <v>68</v>
      </c>
      <c r="AF30" s="27" t="s">
        <v>106</v>
      </c>
      <c r="AG30" s="9" t="s">
        <v>32</v>
      </c>
      <c r="AH30" s="27" t="s">
        <v>70</v>
      </c>
      <c r="AI30" s="27" t="s">
        <v>70</v>
      </c>
      <c r="AJ30" s="27" t="s">
        <v>61</v>
      </c>
      <c r="AK30" s="27" t="s">
        <v>61</v>
      </c>
      <c r="AL30" s="27" t="s">
        <v>61</v>
      </c>
      <c r="AM30" s="11">
        <v>115.7</v>
      </c>
      <c r="AN30" s="28" t="s">
        <v>61</v>
      </c>
      <c r="AO30" s="28"/>
      <c r="AP30" s="29"/>
      <c r="AQ30" s="30"/>
      <c r="AR30" s="31"/>
      <c r="AS30" s="32"/>
      <c r="AT30" s="33"/>
      <c r="AU30" s="34"/>
      <c r="AV30" s="27" t="s">
        <v>62</v>
      </c>
      <c r="AW30" s="27">
        <v>5625031</v>
      </c>
      <c r="AX30" s="27" t="s">
        <v>63</v>
      </c>
      <c r="AY30" s="27"/>
    </row>
    <row r="31" spans="1:51" ht="24" customHeight="1" x14ac:dyDescent="0.3">
      <c r="A31" s="22">
        <v>100050</v>
      </c>
      <c r="B31" s="23" t="str">
        <f>VLOOKUP($A31,'[1]MAN PROG 2026'!$A$1:$AI$3379,2,FALSE)</f>
        <v>TAVOLO OPERATORIO</v>
      </c>
      <c r="C31" s="23" t="str">
        <f>VLOOKUP($A31,'[1]MAN PROG 2026'!$A$1:$AI$3379,3,FALSE)</f>
        <v>TRUMPF MEDIZIN SYSTEME GMBH</v>
      </c>
      <c r="D31" s="23" t="str">
        <f>VLOOKUP($A31,'[1]MAN PROG 2026'!$A$1:$AI$3379,4,FALSE)</f>
        <v>JUPITER</v>
      </c>
      <c r="E31" s="23" t="str">
        <f>VLOOKUP($A31,'[1]MAN PROG 2026'!$A$1:$AI$3379,5,FALSE)</f>
        <v>100151949</v>
      </c>
      <c r="F31" s="23" t="str">
        <f>VLOOKUP($A31,'[1]MAN PROG 2026'!$A$1:$AI$3379,6,FALSE)</f>
        <v>PRINCIPALE</v>
      </c>
      <c r="G31" s="23">
        <f>VLOOKUP($A31,'[1]MAN PROG 2026'!$A$1:$AI$3379,7,FALSE)</f>
        <v>100050</v>
      </c>
      <c r="H31" s="23">
        <f>VLOOKUP($A31,'[1]MAN PROG 2026'!$A$1:$AI$3379,8,FALSE)</f>
        <v>0</v>
      </c>
      <c r="I31" s="23" t="str">
        <f>VLOOKUP($A31,'[1]MAN PROG 2026'!$A$1:$AI$3379,9,FALSE)</f>
        <v>S.PIETRO</v>
      </c>
      <c r="J31" s="23" t="str">
        <f>VLOOKUP($A31,'[1]MAN PROG 2026'!$A$1:$AI$3379,10,FALSE)</f>
        <v>BLOCCO OPERATORIO</v>
      </c>
      <c r="K31" s="23" t="str">
        <f>VLOOKUP($A31,'[1]MAN PROG 2026'!$A$1:$AI$3379,11,FALSE)</f>
        <v>BLOCCO OPERATORIO</v>
      </c>
      <c r="L31" s="24" t="str">
        <f>VLOOKUP($A31,'[1]MAN PROG 2026'!$A$2:$AI$3379,12,FALSE)</f>
        <v>BLOCCO OPERATORIO SALA 1</v>
      </c>
      <c r="M31" s="24" t="str">
        <f>VLOOKUP($A31,'[1]MAN PROG 2026'!$A$2:$AI$3379,13,FALSE)</f>
        <v>PRINCIPALE</v>
      </c>
      <c r="N31" s="24">
        <f>VLOOKUP($A31,'[1]MAN PROG 2026'!$A$2:$AI$3379,14,FALSE)</f>
        <v>100050</v>
      </c>
      <c r="O31" s="24">
        <f>VLOOKUP($A31,'[1]MAN PROG 2026'!$A$2:$AI$3379,15,FALSE)</f>
        <v>0</v>
      </c>
      <c r="P31" s="25" t="str">
        <f>VLOOKUP($A31,'[1]MAN PROG 2026'!$A$2:$AI$3379,20,FALSE)</f>
        <v>DA FARE</v>
      </c>
      <c r="Q31" s="9" t="str">
        <f>RIGHT(A31,2)</f>
        <v>50</v>
      </c>
      <c r="R31" s="39">
        <v>46260</v>
      </c>
      <c r="S31" s="8" t="s">
        <v>53</v>
      </c>
      <c r="T31" s="37"/>
      <c r="U31" s="27" t="s">
        <v>55</v>
      </c>
      <c r="V31" s="27" t="s">
        <v>56</v>
      </c>
      <c r="W31" s="27" t="s">
        <v>55</v>
      </c>
      <c r="X31" s="27" t="s">
        <v>55</v>
      </c>
      <c r="Y31" s="27" t="s">
        <v>55</v>
      </c>
      <c r="Z31" s="27" t="s">
        <v>55</v>
      </c>
      <c r="AA31" s="27" t="s">
        <v>55</v>
      </c>
      <c r="AB31" s="27" t="s">
        <v>57</v>
      </c>
      <c r="AC31" s="27" t="s">
        <v>58</v>
      </c>
      <c r="AD31" s="27" t="s">
        <v>93</v>
      </c>
      <c r="AE31" s="27" t="s">
        <v>88</v>
      </c>
      <c r="AF31" s="27" t="s">
        <v>61</v>
      </c>
      <c r="AG31" s="9" t="s">
        <v>32</v>
      </c>
      <c r="AH31" s="27" t="s">
        <v>61</v>
      </c>
      <c r="AI31" s="27" t="s">
        <v>70</v>
      </c>
      <c r="AJ31" s="27" t="s">
        <v>70</v>
      </c>
      <c r="AK31" s="27" t="s">
        <v>61</v>
      </c>
      <c r="AL31" s="27" t="s">
        <v>61</v>
      </c>
      <c r="AM31" s="9">
        <v>104.5</v>
      </c>
      <c r="AN31" s="28" t="s">
        <v>61</v>
      </c>
      <c r="AO31" s="28"/>
      <c r="AP31" s="29"/>
      <c r="AQ31" s="30"/>
      <c r="AR31" s="31"/>
      <c r="AS31" s="32"/>
      <c r="AT31" s="33"/>
      <c r="AU31" s="34"/>
      <c r="AV31" s="27" t="s">
        <v>62</v>
      </c>
      <c r="AW31" s="27">
        <v>5625031</v>
      </c>
      <c r="AX31" s="27" t="s">
        <v>63</v>
      </c>
      <c r="AY31" s="27"/>
    </row>
    <row r="32" spans="1:51" ht="24" customHeight="1" x14ac:dyDescent="0.3">
      <c r="A32" s="22">
        <v>100055</v>
      </c>
      <c r="B32" s="23" t="str">
        <f>VLOOKUP($A32,'[1]MAN PROG 2026'!$A$1:$AI$3379,2,FALSE)</f>
        <v>ANESTESIA, APPARECCHIO PER</v>
      </c>
      <c r="C32" s="23" t="str">
        <f>VLOOKUP($A32,'[1]MAN PROG 2026'!$A$1:$AI$3379,3,FALSE)</f>
        <v>DRAEGER MEDICAL AG &amp; CO KG</v>
      </c>
      <c r="D32" s="23" t="str">
        <f>VLOOKUP($A32,'[1]MAN PROG 2026'!$A$1:$AI$3379,4,FALSE)</f>
        <v>PRIMUS</v>
      </c>
      <c r="E32" s="23" t="str">
        <f>VLOOKUP($A32,'[1]MAN PROG 2026'!$A$1:$AI$3379,5,FALSE)</f>
        <v>ARUE 0115</v>
      </c>
      <c r="F32" s="23" t="str">
        <f>VLOOKUP($A32,'[1]MAN PROG 2026'!$A$1:$AI$3379,6,FALSE)</f>
        <v xml:space="preserve">PRINCIPALE </v>
      </c>
      <c r="G32" s="23">
        <f>VLOOKUP($A32,'[1]MAN PROG 2026'!$A$1:$AI$3379,7,FALSE)</f>
        <v>100055</v>
      </c>
      <c r="H32" s="23">
        <f>VLOOKUP($A32,'[1]MAN PROG 2026'!$A$1:$AI$3379,8,FALSE)</f>
        <v>0</v>
      </c>
      <c r="I32" s="23" t="str">
        <f>VLOOKUP($A32,'[1]MAN PROG 2026'!$A$1:$AI$3379,9,FALSE)</f>
        <v>S.PIETRO</v>
      </c>
      <c r="J32" s="23" t="str">
        <f>VLOOKUP($A32,'[1]MAN PROG 2026'!$A$1:$AI$3379,10,FALSE)</f>
        <v>BLOCCO OPERATORIO</v>
      </c>
      <c r="K32" s="23" t="str">
        <f>VLOOKUP($A32,'[1]MAN PROG 2026'!$A$1:$AI$3379,11,FALSE)</f>
        <v>BLOCCO OPERATORIO</v>
      </c>
      <c r="L32" s="24" t="str">
        <f>VLOOKUP($A32,'[1]MAN PROG 2026'!$A$2:$AI$3379,12,FALSE)</f>
        <v>BLOCCO OPERATORIO SALA 4</v>
      </c>
      <c r="M32" s="24" t="str">
        <f>VLOOKUP($A32,'[1]MAN PROG 2026'!$A$2:$AI$3379,13,FALSE)</f>
        <v>PRINCIPALE</v>
      </c>
      <c r="N32" s="24" t="str">
        <f>VLOOKUP($A32,'[1]MAN PROG 2026'!$A$2:$AI$3379,14,FALSE)</f>
        <v>100055</v>
      </c>
      <c r="O32" s="24">
        <f>VLOOKUP($A32,'[1]MAN PROG 2026'!$A$2:$AI$3379,15,FALSE)</f>
        <v>0</v>
      </c>
      <c r="P32" s="25" t="str">
        <f>VLOOKUP($A32,'[1]MAN PROG 2026'!$A$2:$AI$3379,20,FALSE)</f>
        <v>DA FARE</v>
      </c>
      <c r="Q32" s="9" t="str">
        <f>RIGHT(A32,2)</f>
        <v>55</v>
      </c>
      <c r="R32" s="26">
        <v>46260</v>
      </c>
      <c r="S32" s="8" t="s">
        <v>53</v>
      </c>
      <c r="T32" s="37"/>
      <c r="U32" s="27" t="s">
        <v>55</v>
      </c>
      <c r="V32" s="27" t="s">
        <v>56</v>
      </c>
      <c r="W32" s="27" t="s">
        <v>55</v>
      </c>
      <c r="X32" s="27" t="s">
        <v>55</v>
      </c>
      <c r="Y32" s="27" t="s">
        <v>55</v>
      </c>
      <c r="Z32" s="27" t="s">
        <v>55</v>
      </c>
      <c r="AA32" s="27" t="s">
        <v>55</v>
      </c>
      <c r="AB32" s="27" t="s">
        <v>57</v>
      </c>
      <c r="AC32" s="27" t="s">
        <v>58</v>
      </c>
      <c r="AD32" s="27" t="s">
        <v>93</v>
      </c>
      <c r="AE32" s="27" t="s">
        <v>68</v>
      </c>
      <c r="AF32" s="27" t="s">
        <v>107</v>
      </c>
      <c r="AG32" s="9" t="s">
        <v>32</v>
      </c>
      <c r="AH32" s="27" t="s">
        <v>70</v>
      </c>
      <c r="AI32" s="27" t="s">
        <v>70</v>
      </c>
      <c r="AJ32" s="27" t="s">
        <v>61</v>
      </c>
      <c r="AK32" s="27" t="s">
        <v>70</v>
      </c>
      <c r="AL32" s="27" t="s">
        <v>70</v>
      </c>
      <c r="AM32" s="11">
        <v>157.9</v>
      </c>
      <c r="AN32" s="28" t="s">
        <v>61</v>
      </c>
      <c r="AO32" s="28" t="s">
        <v>76</v>
      </c>
      <c r="AP32" s="29"/>
      <c r="AQ32" s="30"/>
      <c r="AR32" s="31"/>
      <c r="AS32" s="32"/>
      <c r="AT32" s="33"/>
      <c r="AU32" s="34"/>
      <c r="AV32" s="27" t="s">
        <v>62</v>
      </c>
      <c r="AW32" s="27">
        <v>5625031</v>
      </c>
      <c r="AX32" s="27" t="s">
        <v>63</v>
      </c>
      <c r="AY32" s="27"/>
    </row>
    <row r="33" spans="1:51" ht="24" customHeight="1" x14ac:dyDescent="0.3">
      <c r="A33" s="22">
        <v>100056</v>
      </c>
      <c r="B33" s="23" t="str">
        <f>VLOOKUP($A33,'[1]MAN PROG 2026'!$A$1:$AI$3379,2,FALSE)</f>
        <v>MONITOR</v>
      </c>
      <c r="C33" s="23" t="str">
        <f>VLOOKUP($A33,'[1]MAN PROG 2026'!$A$1:$AI$3379,3,FALSE)</f>
        <v>DRAEGER MEDICAL AG &amp; CO KG</v>
      </c>
      <c r="D33" s="23" t="str">
        <f>VLOOKUP($A33,'[1]MAN PROG 2026'!$A$1:$AI$3379,4,FALSE)</f>
        <v>INFINITY DELTA XL</v>
      </c>
      <c r="E33" s="23" t="str">
        <f>VLOOKUP($A33,'[1]MAN PROG 2026'!$A$1:$AI$3379,5,FALSE)</f>
        <v>5395871564</v>
      </c>
      <c r="F33" s="23" t="str">
        <f>VLOOKUP($A33,'[1]MAN PROG 2026'!$A$1:$AI$3379,6,FALSE)</f>
        <v>COMPONENTE</v>
      </c>
      <c r="G33" s="23">
        <f>VLOOKUP($A33,'[1]MAN PROG 2026'!$A$1:$AI$3379,7,FALSE)</f>
        <v>100055</v>
      </c>
      <c r="H33" s="23">
        <f>VLOOKUP($A33,'[1]MAN PROG 2026'!$A$1:$AI$3379,8,FALSE)</f>
        <v>0</v>
      </c>
      <c r="I33" s="23" t="str">
        <f>VLOOKUP($A33,'[1]MAN PROG 2026'!$A$1:$AI$3379,9,FALSE)</f>
        <v>S.PIETRO</v>
      </c>
      <c r="J33" s="23" t="str">
        <f>VLOOKUP($A33,'[1]MAN PROG 2026'!$A$1:$AI$3379,10,FALSE)</f>
        <v>BLOCCO OPERATORIO</v>
      </c>
      <c r="K33" s="23" t="str">
        <f>VLOOKUP($A33,'[1]MAN PROG 2026'!$A$1:$AI$3379,11,FALSE)</f>
        <v>BLOCCO OPERATORIO</v>
      </c>
      <c r="L33" s="24" t="str">
        <f>VLOOKUP($A33,'[1]MAN PROG 2026'!$A$2:$AI$3379,12,FALSE)</f>
        <v>SALA TRAVAGLIO</v>
      </c>
      <c r="M33" s="24" t="str">
        <f>VLOOKUP($A33,'[1]MAN PROG 2026'!$A$2:$AI$3379,13,FALSE)</f>
        <v>COMPONENTE</v>
      </c>
      <c r="N33" s="24" t="str">
        <f>VLOOKUP($A33,'[1]MAN PROG 2026'!$A$2:$AI$3379,14,FALSE)</f>
        <v>100158</v>
      </c>
      <c r="O33" s="24">
        <f>VLOOKUP($A33,'[1]MAN PROG 2026'!$A$2:$AI$3379,15,FALSE)</f>
        <v>0</v>
      </c>
      <c r="P33" s="25" t="str">
        <f>VLOOKUP($A33,'[1]MAN PROG 2026'!$A$2:$AI$3379,20,FALSE)</f>
        <v>DA FARE</v>
      </c>
      <c r="Q33" s="8" t="s">
        <v>108</v>
      </c>
      <c r="R33" s="26">
        <v>46248</v>
      </c>
      <c r="S33" s="8" t="s">
        <v>53</v>
      </c>
      <c r="T33" s="37"/>
      <c r="U33" s="27" t="s">
        <v>55</v>
      </c>
      <c r="V33" s="27" t="s">
        <v>56</v>
      </c>
      <c r="W33" s="27" t="s">
        <v>55</v>
      </c>
      <c r="X33" s="27" t="s">
        <v>55</v>
      </c>
      <c r="Y33" s="27" t="s">
        <v>55</v>
      </c>
      <c r="Z33" s="27" t="s">
        <v>55</v>
      </c>
      <c r="AA33" s="27" t="s">
        <v>55</v>
      </c>
      <c r="AB33" s="27" t="s">
        <v>66</v>
      </c>
      <c r="AC33" s="27" t="s">
        <v>67</v>
      </c>
      <c r="AD33" s="27" t="s">
        <v>109</v>
      </c>
      <c r="AE33" s="27" t="s">
        <v>68</v>
      </c>
      <c r="AF33" s="27" t="s">
        <v>110</v>
      </c>
      <c r="AG33" s="9" t="s">
        <v>32</v>
      </c>
      <c r="AH33" s="27" t="s">
        <v>61</v>
      </c>
      <c r="AI33" s="27" t="s">
        <v>70</v>
      </c>
      <c r="AJ33" s="27" t="s">
        <v>61</v>
      </c>
      <c r="AK33" s="27" t="s">
        <v>61</v>
      </c>
      <c r="AL33" s="27" t="s">
        <v>70</v>
      </c>
      <c r="AM33" s="9">
        <v>53.6</v>
      </c>
      <c r="AN33" s="28">
        <v>16.100000000000001</v>
      </c>
      <c r="AO33" s="28" t="s">
        <v>71</v>
      </c>
      <c r="AP33" s="29"/>
      <c r="AQ33" s="30"/>
      <c r="AR33" s="31"/>
      <c r="AS33" s="32"/>
      <c r="AT33" s="33"/>
      <c r="AU33" s="34"/>
      <c r="AV33" s="27" t="s">
        <v>62</v>
      </c>
      <c r="AW33" s="27">
        <v>5625031</v>
      </c>
      <c r="AX33" s="27" t="s">
        <v>63</v>
      </c>
      <c r="AY33" s="27"/>
    </row>
    <row r="34" spans="1:51" ht="24" customHeight="1" x14ac:dyDescent="0.3">
      <c r="A34" s="22">
        <v>100058</v>
      </c>
      <c r="B34" s="23" t="str">
        <f>VLOOKUP($A34,'[1]MAN PROG 2026'!$A$1:$AI$3379,2,FALSE)</f>
        <v>POMPA A SIRINGA</v>
      </c>
      <c r="C34" s="23" t="str">
        <f>VLOOKUP($A34,'[1]MAN PROG 2026'!$A$1:$AI$3379,3,FALSE)</f>
        <v>B BRAUN GMBH</v>
      </c>
      <c r="D34" s="23" t="str">
        <f>VLOOKUP($A34,'[1]MAN PROG 2026'!$A$1:$AI$3379,4,FALSE)</f>
        <v>PERFUSOR COMPACT</v>
      </c>
      <c r="E34" s="23" t="str">
        <f>VLOOKUP($A34,'[1]MAN PROG 2026'!$A$1:$AI$3379,5,FALSE)</f>
        <v>91202</v>
      </c>
      <c r="F34" s="23" t="str">
        <f>VLOOKUP($A34,'[1]MAN PROG 2026'!$A$1:$AI$3379,6,FALSE)</f>
        <v>SINGOLA</v>
      </c>
      <c r="G34" s="23">
        <f>VLOOKUP($A34,'[1]MAN PROG 2026'!$A$1:$AI$3379,7,FALSE)</f>
        <v>100058</v>
      </c>
      <c r="H34" s="23">
        <f>VLOOKUP($A34,'[1]MAN PROG 2026'!$A$1:$AI$3379,8,FALSE)</f>
        <v>0</v>
      </c>
      <c r="I34" s="23" t="str">
        <f>VLOOKUP($A34,'[1]MAN PROG 2026'!$A$1:$AI$3379,9,FALSE)</f>
        <v>S.PIETRO</v>
      </c>
      <c r="J34" s="23" t="str">
        <f>VLOOKUP($A34,'[1]MAN PROG 2026'!$A$1:$AI$3379,10,FALSE)</f>
        <v>BLOCCO OPERATORIO</v>
      </c>
      <c r="K34" s="23" t="str">
        <f>VLOOKUP($A34,'[1]MAN PROG 2026'!$A$1:$AI$3379,11,FALSE)</f>
        <v>BLOCCO OPERATORIO</v>
      </c>
      <c r="L34" s="24" t="str">
        <f>VLOOKUP($A34,'[1]MAN PROG 2026'!$A$2:$AI$3379,12,FALSE)</f>
        <v>NON TROVATO</v>
      </c>
      <c r="M34" s="24">
        <f>VLOOKUP($A34,'[1]MAN PROG 2026'!$A$2:$AI$3379,13,FALSE)</f>
        <v>0</v>
      </c>
      <c r="N34" s="24">
        <f>VLOOKUP($A34,'[1]MAN PROG 2026'!$A$2:$AI$3379,14,FALSE)</f>
        <v>0</v>
      </c>
      <c r="O34" s="24">
        <f>VLOOKUP($A34,'[1]MAN PROG 2026'!$A$2:$AI$3379,15,FALSE)</f>
        <v>0</v>
      </c>
      <c r="P34" s="25" t="str">
        <f>VLOOKUP($A34,'[1]MAN PROG 2026'!$A$2:$AI$3379,20,FALSE)</f>
        <v>DA FARE</v>
      </c>
      <c r="Q34" s="8"/>
      <c r="R34" s="26"/>
      <c r="S34" s="8"/>
      <c r="T34" s="3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9" t="s">
        <v>32</v>
      </c>
      <c r="AH34" s="27"/>
      <c r="AI34" s="27"/>
      <c r="AJ34" s="27"/>
      <c r="AK34" s="27"/>
      <c r="AL34" s="27"/>
      <c r="AM34" s="27"/>
      <c r="AN34" s="28"/>
      <c r="AO34" s="28"/>
      <c r="AP34" s="29"/>
      <c r="AQ34" s="30"/>
      <c r="AR34" s="31"/>
      <c r="AS34" s="32"/>
      <c r="AT34" s="33"/>
      <c r="AU34" s="34"/>
      <c r="AV34" s="27"/>
      <c r="AW34" s="27"/>
      <c r="AX34" s="27"/>
      <c r="AY34" s="27"/>
    </row>
    <row r="35" spans="1:51" ht="24" customHeight="1" x14ac:dyDescent="0.3">
      <c r="A35" s="22">
        <v>100059</v>
      </c>
      <c r="B35" s="23" t="str">
        <f>VLOOKUP($A35,'[1]MAN PROG 2026'!$A$1:$AI$3379,2,FALSE)</f>
        <v>POMPA A SIRINGA</v>
      </c>
      <c r="C35" s="23" t="str">
        <f>VLOOKUP($A35,'[1]MAN PROG 2026'!$A$1:$AI$3379,3,FALSE)</f>
        <v>B BRAUN GMBH</v>
      </c>
      <c r="D35" s="23" t="str">
        <f>VLOOKUP($A35,'[1]MAN PROG 2026'!$A$1:$AI$3379,4,FALSE)</f>
        <v>PERFUSOR COMPACT</v>
      </c>
      <c r="E35" s="23" t="str">
        <f>VLOOKUP($A35,'[1]MAN PROG 2026'!$A$1:$AI$3379,5,FALSE)</f>
        <v>90293</v>
      </c>
      <c r="F35" s="23" t="str">
        <f>VLOOKUP($A35,'[1]MAN PROG 2026'!$A$1:$AI$3379,6,FALSE)</f>
        <v>SINGOLA</v>
      </c>
      <c r="G35" s="23">
        <f>VLOOKUP($A35,'[1]MAN PROG 2026'!$A$1:$AI$3379,7,FALSE)</f>
        <v>100059</v>
      </c>
      <c r="H35" s="23">
        <f>VLOOKUP($A35,'[1]MAN PROG 2026'!$A$1:$AI$3379,8,FALSE)</f>
        <v>0</v>
      </c>
      <c r="I35" s="23" t="str">
        <f>VLOOKUP($A35,'[1]MAN PROG 2026'!$A$1:$AI$3379,9,FALSE)</f>
        <v>S.PIETRO</v>
      </c>
      <c r="J35" s="23" t="str">
        <f>VLOOKUP($A35,'[1]MAN PROG 2026'!$A$1:$AI$3379,10,FALSE)</f>
        <v>BLOCCO OPERATORIO</v>
      </c>
      <c r="K35" s="23" t="str">
        <f>VLOOKUP($A35,'[1]MAN PROG 2026'!$A$1:$AI$3379,11,FALSE)</f>
        <v>BLOCCO OPERATORIO</v>
      </c>
      <c r="L35" s="24" t="str">
        <f>VLOOKUP($A35,'[1]MAN PROG 2026'!$A$2:$AI$3379,12,FALSE)</f>
        <v>BLOCCO OPERATORIO SALA PREPARAZIONE</v>
      </c>
      <c r="M35" s="24" t="str">
        <f>VLOOKUP($A35,'[1]MAN PROG 2026'!$A$2:$AI$3379,13,FALSE)</f>
        <v>SINGOLA</v>
      </c>
      <c r="N35" s="24" t="str">
        <f>VLOOKUP($A35,'[1]MAN PROG 2026'!$A$2:$AI$3379,14,FALSE)</f>
        <v>100059</v>
      </c>
      <c r="O35" s="24">
        <f>VLOOKUP($A35,'[1]MAN PROG 2026'!$A$2:$AI$3379,15,FALSE)</f>
        <v>0</v>
      </c>
      <c r="P35" s="25" t="str">
        <f>VLOOKUP($A35,'[1]MAN PROG 2026'!$A$2:$AI$3379,20,FALSE)</f>
        <v>DA FARE</v>
      </c>
      <c r="Q35" s="9" t="str">
        <f>RIGHT(A35,2)</f>
        <v>59</v>
      </c>
      <c r="R35" s="26">
        <v>46260</v>
      </c>
      <c r="S35" s="8" t="s">
        <v>53</v>
      </c>
      <c r="T35" s="37"/>
      <c r="U35" s="27" t="s">
        <v>55</v>
      </c>
      <c r="V35" s="27" t="s">
        <v>56</v>
      </c>
      <c r="W35" s="27" t="s">
        <v>55</v>
      </c>
      <c r="X35" s="27" t="s">
        <v>55</v>
      </c>
      <c r="Y35" s="27" t="s">
        <v>55</v>
      </c>
      <c r="Z35" s="27" t="s">
        <v>55</v>
      </c>
      <c r="AA35" s="27" t="s">
        <v>55</v>
      </c>
      <c r="AB35" s="27" t="s">
        <v>66</v>
      </c>
      <c r="AC35" s="27" t="s">
        <v>67</v>
      </c>
      <c r="AD35" s="27" t="s">
        <v>59</v>
      </c>
      <c r="AE35" s="27" t="s">
        <v>68</v>
      </c>
      <c r="AF35" s="27" t="s">
        <v>111</v>
      </c>
      <c r="AG35" s="9" t="s">
        <v>32</v>
      </c>
      <c r="AH35" s="27" t="s">
        <v>61</v>
      </c>
      <c r="AI35" s="27" t="s">
        <v>70</v>
      </c>
      <c r="AJ35" s="27" t="s">
        <v>61</v>
      </c>
      <c r="AK35" s="27" t="s">
        <v>61</v>
      </c>
      <c r="AL35" s="27" t="s">
        <v>70</v>
      </c>
      <c r="AM35" s="9">
        <v>7.5</v>
      </c>
      <c r="AN35" s="28">
        <v>1.1000000000000001</v>
      </c>
      <c r="AO35" s="28" t="s">
        <v>82</v>
      </c>
      <c r="AP35" s="29"/>
      <c r="AQ35" s="30"/>
      <c r="AR35" s="31"/>
      <c r="AS35" s="32"/>
      <c r="AT35" s="33"/>
      <c r="AU35" s="34"/>
      <c r="AV35" s="27" t="s">
        <v>62</v>
      </c>
      <c r="AW35" s="27">
        <v>5625031</v>
      </c>
      <c r="AX35" s="27" t="s">
        <v>63</v>
      </c>
      <c r="AY35" s="27"/>
    </row>
    <row r="36" spans="1:51" ht="24" customHeight="1" x14ac:dyDescent="0.3">
      <c r="A36" s="22">
        <v>100060</v>
      </c>
      <c r="B36" s="23" t="str">
        <f>VLOOKUP($A36,'[1]MAN PROG 2026'!$A$1:$AI$3379,2,FALSE)</f>
        <v>CARRELLO SERVITORE PER ENDOSCOPI</v>
      </c>
      <c r="C36" s="23" t="str">
        <f>VLOOKUP($A36,'[1]MAN PROG 2026'!$A$1:$AI$3379,3,FALSE)</f>
        <v>STRYKER CORP</v>
      </c>
      <c r="D36" s="23" t="str">
        <f>VLOOKUP($A36,'[1]MAN PROG 2026'!$A$1:$AI$3379,4,FALSE)</f>
        <v>NR</v>
      </c>
      <c r="E36" s="23" t="str">
        <f>VLOOKUP($A36,'[1]MAN PROG 2026'!$A$1:$AI$3379,5,FALSE)</f>
        <v>132282</v>
      </c>
      <c r="F36" s="23" t="str">
        <f>VLOOKUP($A36,'[1]MAN PROG 2026'!$A$1:$AI$3379,6,FALSE)</f>
        <v xml:space="preserve">PRINCIPALE </v>
      </c>
      <c r="G36" s="23">
        <f>VLOOKUP($A36,'[1]MAN PROG 2026'!$A$1:$AI$3379,7,FALSE)</f>
        <v>100060</v>
      </c>
      <c r="H36" s="23">
        <f>VLOOKUP($A36,'[1]MAN PROG 2026'!$A$1:$AI$3379,8,FALSE)</f>
        <v>0</v>
      </c>
      <c r="I36" s="23" t="str">
        <f>VLOOKUP($A36,'[1]MAN PROG 2026'!$A$1:$AI$3379,9,FALSE)</f>
        <v>S.PIETRO</v>
      </c>
      <c r="J36" s="23" t="str">
        <f>VLOOKUP($A36,'[1]MAN PROG 2026'!$A$1:$AI$3379,10,FALSE)</f>
        <v>BLOCCO OPERATORIO</v>
      </c>
      <c r="K36" s="23" t="str">
        <f>VLOOKUP($A36,'[1]MAN PROG 2026'!$A$1:$AI$3379,11,FALSE)</f>
        <v>BLOCCO OPERATORIO</v>
      </c>
      <c r="L36" s="24" t="str">
        <f>VLOOKUP($A36,'[1]MAN PROG 2026'!$A$2:$AI$3379,12,FALSE)</f>
        <v>BLOCCO OPERATORIO - NUOVA VERTICALE 4 PIANO</v>
      </c>
      <c r="M36" s="24" t="str">
        <f>VLOOKUP($A36,'[1]MAN PROG 2026'!$A$2:$AI$3379,13,FALSE)</f>
        <v>PRINCIPALE</v>
      </c>
      <c r="N36" s="24" t="str">
        <f>VLOOKUP($A36,'[1]MAN PROG 2026'!$A$2:$AI$3379,14,FALSE)</f>
        <v>100060</v>
      </c>
      <c r="O36" s="24">
        <f>VLOOKUP($A36,'[1]MAN PROG 2026'!$A$2:$AI$3379,15,FALSE)</f>
        <v>0</v>
      </c>
      <c r="P36" s="25" t="str">
        <f>VLOOKUP($A36,'[1]MAN PROG 2026'!$A$2:$AI$3379,20,FALSE)</f>
        <v>DA FARE</v>
      </c>
      <c r="Q36" s="9" t="str">
        <f t="shared" ref="Q36:Q37" si="2">RIGHT(A36,4)</f>
        <v>0060</v>
      </c>
      <c r="R36" s="26">
        <v>46252</v>
      </c>
      <c r="S36" s="8" t="s">
        <v>53</v>
      </c>
      <c r="T36" s="37"/>
      <c r="U36" s="27" t="s">
        <v>55</v>
      </c>
      <c r="V36" s="27" t="s">
        <v>56</v>
      </c>
      <c r="W36" s="27" t="s">
        <v>55</v>
      </c>
      <c r="X36" s="27" t="s">
        <v>55</v>
      </c>
      <c r="Y36" s="27" t="s">
        <v>55</v>
      </c>
      <c r="Z36" s="27" t="s">
        <v>55</v>
      </c>
      <c r="AA36" s="27" t="s">
        <v>55</v>
      </c>
      <c r="AB36" s="27" t="s">
        <v>57</v>
      </c>
      <c r="AC36" s="27" t="s">
        <v>61</v>
      </c>
      <c r="AD36" s="27" t="s">
        <v>112</v>
      </c>
      <c r="AE36" s="27" t="s">
        <v>88</v>
      </c>
      <c r="AF36" s="27">
        <v>0.121</v>
      </c>
      <c r="AG36" s="9" t="s">
        <v>32</v>
      </c>
      <c r="AH36" s="27" t="s">
        <v>70</v>
      </c>
      <c r="AI36" s="27" t="s">
        <v>70</v>
      </c>
      <c r="AJ36" s="27" t="s">
        <v>61</v>
      </c>
      <c r="AK36" s="27" t="s">
        <v>61</v>
      </c>
      <c r="AL36" s="27" t="s">
        <v>61</v>
      </c>
      <c r="AM36" s="9">
        <v>70.5</v>
      </c>
      <c r="AN36" s="28" t="s">
        <v>61</v>
      </c>
      <c r="AO36" s="28"/>
      <c r="AP36" s="29"/>
      <c r="AQ36" s="30"/>
      <c r="AR36" s="31"/>
      <c r="AS36" s="32"/>
      <c r="AT36" s="33"/>
      <c r="AU36" s="34"/>
      <c r="AV36" s="27" t="s">
        <v>62</v>
      </c>
      <c r="AW36" s="27">
        <v>5625031</v>
      </c>
      <c r="AX36" s="27" t="s">
        <v>63</v>
      </c>
      <c r="AY36" s="27"/>
    </row>
    <row r="37" spans="1:51" ht="24" customHeight="1" x14ac:dyDescent="0.3">
      <c r="A37" s="22">
        <v>100061</v>
      </c>
      <c r="B37" s="23" t="str">
        <f>VLOOKUP($A37,'[1]MAN PROG 2026'!$A$1:$AI$3379,2,FALSE)</f>
        <v>MONITOR TELEVISIVO PER BIOIMMAGINI</v>
      </c>
      <c r="C37" s="23" t="str">
        <f>VLOOKUP($A37,'[1]MAN PROG 2026'!$A$1:$AI$3379,3,FALSE)</f>
        <v>STRYKER CORP</v>
      </c>
      <c r="D37" s="23" t="str">
        <f>VLOOKUP($A37,'[1]MAN PROG 2026'!$A$1:$AI$3379,4,FALSE)</f>
        <v>VISION ELECT 21"</v>
      </c>
      <c r="E37" s="23" t="str">
        <f>VLOOKUP($A37,'[1]MAN PROG 2026'!$A$1:$AI$3379,5,FALSE)</f>
        <v>SVE218C0382</v>
      </c>
      <c r="F37" s="23" t="str">
        <f>VLOOKUP($A37,'[1]MAN PROG 2026'!$A$1:$AI$3379,6,FALSE)</f>
        <v>COMPONENTE</v>
      </c>
      <c r="G37" s="23">
        <f>VLOOKUP($A37,'[1]MAN PROG 2026'!$A$1:$AI$3379,7,FALSE)</f>
        <v>100060</v>
      </c>
      <c r="H37" s="23">
        <f>VLOOKUP($A37,'[1]MAN PROG 2026'!$A$1:$AI$3379,8,FALSE)</f>
        <v>0</v>
      </c>
      <c r="I37" s="23" t="str">
        <f>VLOOKUP($A37,'[1]MAN PROG 2026'!$A$1:$AI$3379,9,FALSE)</f>
        <v>S.PIETRO</v>
      </c>
      <c r="J37" s="23" t="str">
        <f>VLOOKUP($A37,'[1]MAN PROG 2026'!$A$1:$AI$3379,10,FALSE)</f>
        <v>BLOCCO OPERATORIO</v>
      </c>
      <c r="K37" s="23" t="str">
        <f>VLOOKUP($A37,'[1]MAN PROG 2026'!$A$1:$AI$3379,11,FALSE)</f>
        <v>BLOCCO OPERATORIO</v>
      </c>
      <c r="L37" s="24" t="str">
        <f>VLOOKUP($A37,'[1]MAN PROG 2026'!$A$2:$AI$3379,12,FALSE)</f>
        <v>BLOCCO OPERATORIO - NUOVA VERTICALE 4 PIANO</v>
      </c>
      <c r="M37" s="24" t="str">
        <f>VLOOKUP($A37,'[1]MAN PROG 2026'!$A$2:$AI$3379,13,FALSE)</f>
        <v>COMPONENTE</v>
      </c>
      <c r="N37" s="24" t="str">
        <f>VLOOKUP($A37,'[1]MAN PROG 2026'!$A$2:$AI$3379,14,FALSE)</f>
        <v>100060</v>
      </c>
      <c r="O37" s="24">
        <f>VLOOKUP($A37,'[1]MAN PROG 2026'!$A$2:$AI$3379,15,FALSE)</f>
        <v>0</v>
      </c>
      <c r="P37" s="25" t="str">
        <f>VLOOKUP($A37,'[1]MAN PROG 2026'!$A$2:$AI$3379,20,FALSE)</f>
        <v>DA FARE</v>
      </c>
      <c r="Q37" s="9" t="str">
        <f t="shared" si="2"/>
        <v>0061</v>
      </c>
      <c r="R37" s="26">
        <v>46252</v>
      </c>
      <c r="S37" s="8" t="s">
        <v>53</v>
      </c>
      <c r="T37" s="37"/>
      <c r="U37" s="27" t="s">
        <v>55</v>
      </c>
      <c r="V37" s="27" t="s">
        <v>56</v>
      </c>
      <c r="W37" s="27" t="s">
        <v>55</v>
      </c>
      <c r="X37" s="27" t="s">
        <v>55</v>
      </c>
      <c r="Y37" s="27" t="s">
        <v>55</v>
      </c>
      <c r="Z37" s="27" t="s">
        <v>55</v>
      </c>
      <c r="AA37" s="27" t="s">
        <v>55</v>
      </c>
      <c r="AB37" s="27" t="s">
        <v>57</v>
      </c>
      <c r="AC37" s="27" t="s">
        <v>61</v>
      </c>
      <c r="AD37" s="27" t="s">
        <v>112</v>
      </c>
      <c r="AE37" s="27" t="s">
        <v>88</v>
      </c>
      <c r="AF37" s="27">
        <v>0.126</v>
      </c>
      <c r="AG37" s="9" t="s">
        <v>32</v>
      </c>
      <c r="AH37" s="27" t="s">
        <v>70</v>
      </c>
      <c r="AI37" s="27" t="s">
        <v>70</v>
      </c>
      <c r="AJ37" s="27" t="s">
        <v>61</v>
      </c>
      <c r="AK37" s="27" t="s">
        <v>61</v>
      </c>
      <c r="AL37" s="27" t="s">
        <v>61</v>
      </c>
      <c r="AM37" s="9">
        <v>55.8</v>
      </c>
      <c r="AN37" s="28" t="s">
        <v>61</v>
      </c>
      <c r="AO37" s="28"/>
      <c r="AP37" s="29"/>
      <c r="AQ37" s="30"/>
      <c r="AR37" s="31"/>
      <c r="AS37" s="32"/>
      <c r="AT37" s="33"/>
      <c r="AU37" s="34"/>
      <c r="AV37" s="27" t="s">
        <v>62</v>
      </c>
      <c r="AW37" s="27">
        <v>5625031</v>
      </c>
      <c r="AX37" s="27" t="s">
        <v>63</v>
      </c>
      <c r="AY37" s="27"/>
    </row>
    <row r="38" spans="1:51" ht="24" customHeight="1" x14ac:dyDescent="0.3">
      <c r="A38" s="22">
        <v>100062</v>
      </c>
      <c r="B38" s="23" t="str">
        <f>VLOOKUP($A38,'[1]MAN PROG 2026'!$A$1:$AI$3379,2,FALSE)</f>
        <v>MONITOR TELEVISIVO PER BIOIMMAGINI</v>
      </c>
      <c r="C38" s="23" t="str">
        <f>VLOOKUP($A38,'[1]MAN PROG 2026'!$A$1:$AI$3379,3,FALSE)</f>
        <v>STRYKER CORP</v>
      </c>
      <c r="D38" s="23" t="str">
        <f>VLOOKUP($A38,'[1]MAN PROG 2026'!$A$1:$AI$3379,4,FALSE)</f>
        <v>FLAT 19"</v>
      </c>
      <c r="E38" s="23" t="str">
        <f>VLOOKUP($A38,'[1]MAN PROG 2026'!$A$1:$AI$3379,5,FALSE)</f>
        <v>SV2197B0180</v>
      </c>
      <c r="F38" s="23" t="str">
        <f>VLOOKUP($A38,'[1]MAN PROG 2026'!$A$1:$AI$3379,6,FALSE)</f>
        <v>COMPONENTE</v>
      </c>
      <c r="G38" s="23">
        <f>VLOOKUP($A38,'[1]MAN PROG 2026'!$A$1:$AI$3379,7,FALSE)</f>
        <v>100115</v>
      </c>
      <c r="H38" s="23">
        <f>VLOOKUP($A38,'[1]MAN PROG 2026'!$A$1:$AI$3379,8,FALSE)</f>
        <v>0</v>
      </c>
      <c r="I38" s="23" t="str">
        <f>VLOOKUP($A38,'[1]MAN PROG 2026'!$A$1:$AI$3379,9,FALSE)</f>
        <v>S.PIETRO</v>
      </c>
      <c r="J38" s="23" t="str">
        <f>VLOOKUP($A38,'[1]MAN PROG 2026'!$A$1:$AI$3379,10,FALSE)</f>
        <v>BLOCCO OPERATORIO</v>
      </c>
      <c r="K38" s="23" t="str">
        <f>VLOOKUP($A38,'[1]MAN PROG 2026'!$A$1:$AI$3379,11,FALSE)</f>
        <v>SALA OP. PAMPURI</v>
      </c>
      <c r="L38" s="24" t="str">
        <f>VLOOKUP($A38,'[1]MAN PROG 2026'!$A$2:$AI$3379,12,FALSE)</f>
        <v>BLOCCO OPERATORIO SALA 1</v>
      </c>
      <c r="M38" s="24" t="str">
        <f>VLOOKUP($A38,'[1]MAN PROG 2026'!$A$2:$AI$3379,13,FALSE)</f>
        <v>COMPONENTE</v>
      </c>
      <c r="N38" s="24" t="str">
        <f>VLOOKUP($A38,'[1]MAN PROG 2026'!$A$2:$AI$3379,14,FALSE)</f>
        <v>100115</v>
      </c>
      <c r="O38" s="24">
        <f>VLOOKUP($A38,'[1]MAN PROG 2026'!$A$2:$AI$3379,15,FALSE)</f>
        <v>0</v>
      </c>
      <c r="P38" s="25" t="str">
        <f>VLOOKUP($A38,'[1]MAN PROG 2026'!$A$2:$AI$3379,20,FALSE)</f>
        <v>DA FARE</v>
      </c>
      <c r="Q38" s="9" t="str">
        <f t="shared" ref="Q38:Q39" si="3">RIGHT(A38,2)</f>
        <v>62</v>
      </c>
      <c r="R38" s="39">
        <v>46260</v>
      </c>
      <c r="S38" s="8" t="s">
        <v>53</v>
      </c>
      <c r="T38" s="37"/>
      <c r="U38" s="27" t="s">
        <v>55</v>
      </c>
      <c r="V38" s="27" t="s">
        <v>56</v>
      </c>
      <c r="W38" s="27" t="s">
        <v>55</v>
      </c>
      <c r="X38" s="27" t="s">
        <v>55</v>
      </c>
      <c r="Y38" s="27" t="s">
        <v>55</v>
      </c>
      <c r="Z38" s="27" t="s">
        <v>55</v>
      </c>
      <c r="AA38" s="27" t="s">
        <v>55</v>
      </c>
      <c r="AB38" s="27" t="s">
        <v>66</v>
      </c>
      <c r="AC38" s="27" t="s">
        <v>61</v>
      </c>
      <c r="AD38" s="27" t="s">
        <v>93</v>
      </c>
      <c r="AE38" s="27" t="s">
        <v>88</v>
      </c>
      <c r="AF38" s="27" t="s">
        <v>61</v>
      </c>
      <c r="AG38" s="9" t="s">
        <v>32</v>
      </c>
      <c r="AH38" s="27" t="s">
        <v>61</v>
      </c>
      <c r="AI38" s="27" t="s">
        <v>70</v>
      </c>
      <c r="AJ38" s="27" t="s">
        <v>70</v>
      </c>
      <c r="AK38" s="27" t="s">
        <v>61</v>
      </c>
      <c r="AL38" s="27" t="s">
        <v>61</v>
      </c>
      <c r="AM38" s="9">
        <v>9.9</v>
      </c>
      <c r="AN38" s="28" t="s">
        <v>61</v>
      </c>
      <c r="AO38" s="28"/>
      <c r="AP38" s="29"/>
      <c r="AQ38" s="30"/>
      <c r="AR38" s="31"/>
      <c r="AS38" s="32"/>
      <c r="AT38" s="33"/>
      <c r="AU38" s="34"/>
      <c r="AV38" s="27" t="s">
        <v>62</v>
      </c>
      <c r="AW38" s="27">
        <v>5625031</v>
      </c>
      <c r="AX38" s="27" t="s">
        <v>63</v>
      </c>
      <c r="AY38" s="27"/>
    </row>
    <row r="39" spans="1:51" ht="24" customHeight="1" x14ac:dyDescent="0.3">
      <c r="A39" s="22">
        <v>100064</v>
      </c>
      <c r="B39" s="23" t="str">
        <f>VLOOKUP($A39,'[1]MAN PROG 2026'!$A$1:$AI$3379,2,FALSE)</f>
        <v>SISTEMA TELEVISIVO PER ENDOSCOPIA</v>
      </c>
      <c r="C39" s="23" t="str">
        <f>VLOOKUP($A39,'[1]MAN PROG 2026'!$A$1:$AI$3379,3,FALSE)</f>
        <v>STRYKER CORP</v>
      </c>
      <c r="D39" s="23" t="str">
        <f>VLOOKUP($A39,'[1]MAN PROG 2026'!$A$1:$AI$3379,4,FALSE)</f>
        <v>1188 HD</v>
      </c>
      <c r="E39" s="23" t="str">
        <f>VLOOKUP($A39,'[1]MAN PROG 2026'!$A$1:$AI$3379,5,FALSE)</f>
        <v>08D000864</v>
      </c>
      <c r="F39" s="23" t="str">
        <f>VLOOKUP($A39,'[1]MAN PROG 2026'!$A$1:$AI$3379,6,FALSE)</f>
        <v>COMPONENTE</v>
      </c>
      <c r="G39" s="23">
        <f>VLOOKUP($A39,'[1]MAN PROG 2026'!$A$1:$AI$3379,7,FALSE)</f>
        <v>100115</v>
      </c>
      <c r="H39" s="23">
        <f>VLOOKUP($A39,'[1]MAN PROG 2026'!$A$1:$AI$3379,8,FALSE)</f>
        <v>0</v>
      </c>
      <c r="I39" s="23" t="str">
        <f>VLOOKUP($A39,'[1]MAN PROG 2026'!$A$1:$AI$3379,9,FALSE)</f>
        <v>S.PIETRO</v>
      </c>
      <c r="J39" s="23" t="str">
        <f>VLOOKUP($A39,'[1]MAN PROG 2026'!$A$1:$AI$3379,10,FALSE)</f>
        <v>BLOCCO OPERATORIO</v>
      </c>
      <c r="K39" s="23" t="str">
        <f>VLOOKUP($A39,'[1]MAN PROG 2026'!$A$1:$AI$3379,11,FALSE)</f>
        <v>SALA OP. PAMPURI</v>
      </c>
      <c r="L39" s="24" t="str">
        <f>VLOOKUP($A39,'[1]MAN PROG 2026'!$A$2:$AI$3379,12,FALSE)</f>
        <v>BLOCCO OPERATORIO SALA 1</v>
      </c>
      <c r="M39" s="24" t="str">
        <f>VLOOKUP($A39,'[1]MAN PROG 2026'!$A$2:$AI$3379,13,FALSE)</f>
        <v>COMPONENTE</v>
      </c>
      <c r="N39" s="24" t="str">
        <f>VLOOKUP($A39,'[1]MAN PROG 2026'!$A$2:$AI$3379,14,FALSE)</f>
        <v>100115</v>
      </c>
      <c r="O39" s="24">
        <f>VLOOKUP($A39,'[1]MAN PROG 2026'!$A$2:$AI$3379,15,FALSE)</f>
        <v>0</v>
      </c>
      <c r="P39" s="25" t="str">
        <f>VLOOKUP($A39,'[1]MAN PROG 2026'!$A$2:$AI$3379,20,FALSE)</f>
        <v>DA FARE</v>
      </c>
      <c r="Q39" s="9" t="str">
        <f t="shared" si="3"/>
        <v>64</v>
      </c>
      <c r="R39" s="39">
        <v>46260</v>
      </c>
      <c r="S39" s="8" t="s">
        <v>53</v>
      </c>
      <c r="T39" s="37"/>
      <c r="U39" s="27" t="s">
        <v>55</v>
      </c>
      <c r="V39" s="27" t="s">
        <v>56</v>
      </c>
      <c r="W39" s="27" t="s">
        <v>55</v>
      </c>
      <c r="X39" s="27" t="s">
        <v>55</v>
      </c>
      <c r="Y39" s="27" t="s">
        <v>55</v>
      </c>
      <c r="Z39" s="27" t="s">
        <v>55</v>
      </c>
      <c r="AA39" s="27" t="s">
        <v>55</v>
      </c>
      <c r="AB39" s="27" t="s">
        <v>57</v>
      </c>
      <c r="AC39" s="27" t="s">
        <v>73</v>
      </c>
      <c r="AD39" s="27" t="s">
        <v>93</v>
      </c>
      <c r="AE39" s="27" t="s">
        <v>68</v>
      </c>
      <c r="AF39" s="27" t="s">
        <v>113</v>
      </c>
      <c r="AG39" s="9" t="s">
        <v>32</v>
      </c>
      <c r="AH39" s="27" t="s">
        <v>70</v>
      </c>
      <c r="AI39" s="27" t="s">
        <v>70</v>
      </c>
      <c r="AJ39" s="27" t="s">
        <v>61</v>
      </c>
      <c r="AK39" s="27" t="s">
        <v>70</v>
      </c>
      <c r="AL39" s="27" t="s">
        <v>70</v>
      </c>
      <c r="AM39" s="9" t="s">
        <v>114</v>
      </c>
      <c r="AN39" s="28" t="s">
        <v>115</v>
      </c>
      <c r="AO39" s="28" t="s">
        <v>116</v>
      </c>
      <c r="AP39" s="29"/>
      <c r="AQ39" s="30"/>
      <c r="AR39" s="31"/>
      <c r="AS39" s="32"/>
      <c r="AT39" s="33"/>
      <c r="AU39" s="34"/>
      <c r="AV39" s="27" t="s">
        <v>62</v>
      </c>
      <c r="AW39" s="27">
        <v>5625031</v>
      </c>
      <c r="AX39" s="27" t="s">
        <v>63</v>
      </c>
      <c r="AY39" s="27"/>
    </row>
    <row r="40" spans="1:51" ht="24" customHeight="1" x14ac:dyDescent="0.3">
      <c r="A40" s="22">
        <v>100065</v>
      </c>
      <c r="B40" s="23" t="str">
        <f>VLOOKUP($A40,'[1]MAN PROG 2026'!$A$1:$AI$3379,2,FALSE)</f>
        <v>FONTE LUMINOSA PER ENDOSCOPIA</v>
      </c>
      <c r="C40" s="23" t="str">
        <f>VLOOKUP($A40,'[1]MAN PROG 2026'!$A$1:$AI$3379,3,FALSE)</f>
        <v>STRYKER CORP</v>
      </c>
      <c r="D40" s="23" t="str">
        <f>VLOOKUP($A40,'[1]MAN PROG 2026'!$A$1:$AI$3379,4,FALSE)</f>
        <v>X 8000 XENON</v>
      </c>
      <c r="E40" s="23" t="str">
        <f>VLOOKUP($A40,'[1]MAN PROG 2026'!$A$1:$AI$3379,5,FALSE)</f>
        <v>08B055384</v>
      </c>
      <c r="F40" s="23" t="str">
        <f>VLOOKUP($A40,'[1]MAN PROG 2026'!$A$1:$AI$3379,6,FALSE)</f>
        <v>COMPONENTE</v>
      </c>
      <c r="G40" s="23">
        <f>VLOOKUP($A40,'[1]MAN PROG 2026'!$A$1:$AI$3379,7,FALSE)</f>
        <v>100060</v>
      </c>
      <c r="H40" s="23">
        <f>VLOOKUP($A40,'[1]MAN PROG 2026'!$A$1:$AI$3379,8,FALSE)</f>
        <v>0</v>
      </c>
      <c r="I40" s="23" t="str">
        <f>VLOOKUP($A40,'[1]MAN PROG 2026'!$A$1:$AI$3379,9,FALSE)</f>
        <v>S.PIETRO</v>
      </c>
      <c r="J40" s="23" t="str">
        <f>VLOOKUP($A40,'[1]MAN PROG 2026'!$A$1:$AI$3379,10,FALSE)</f>
        <v>BLOCCO OPERATORIO</v>
      </c>
      <c r="K40" s="23" t="str">
        <f>VLOOKUP($A40,'[1]MAN PROG 2026'!$A$1:$AI$3379,11,FALSE)</f>
        <v>AMB. ORL</v>
      </c>
      <c r="L40" s="24" t="str">
        <f>VLOOKUP($A40,'[1]MAN PROG 2026'!$A$2:$AI$3379,12,FALSE)</f>
        <v>AMB. ORL</v>
      </c>
      <c r="M40" s="24" t="str">
        <f>VLOOKUP($A40,'[1]MAN PROG 2026'!$A$2:$AI$3379,13,FALSE)</f>
        <v>COMPONENTE</v>
      </c>
      <c r="N40" s="24" t="str">
        <f>VLOOKUP($A40,'[1]MAN PROG 2026'!$A$2:$AI$3379,14,FALSE)</f>
        <v>100180</v>
      </c>
      <c r="O40" s="24">
        <f>VLOOKUP($A40,'[1]MAN PROG 2026'!$A$2:$AI$3379,15,FALSE)</f>
        <v>0</v>
      </c>
      <c r="P40" s="25" t="str">
        <f>VLOOKUP($A40,'[1]MAN PROG 2026'!$A$2:$AI$3379,20,FALSE)</f>
        <v>NON PREVISTO</v>
      </c>
      <c r="Q40" s="8"/>
      <c r="R40" s="26"/>
      <c r="S40" s="8"/>
      <c r="T40" s="3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 t="s">
        <v>117</v>
      </c>
      <c r="AG40" s="9" t="s">
        <v>32</v>
      </c>
      <c r="AH40" s="27"/>
      <c r="AI40" s="27"/>
      <c r="AJ40" s="27"/>
      <c r="AK40" s="27"/>
      <c r="AL40" s="27"/>
      <c r="AM40" s="27"/>
      <c r="AN40" s="28"/>
      <c r="AO40" s="28"/>
      <c r="AP40" s="29"/>
      <c r="AQ40" s="30"/>
      <c r="AR40" s="31"/>
      <c r="AS40" s="32"/>
      <c r="AT40" s="33"/>
      <c r="AU40" s="34"/>
      <c r="AV40" s="27"/>
      <c r="AW40" s="27"/>
      <c r="AX40" s="27"/>
      <c r="AY40" s="27"/>
    </row>
    <row r="41" spans="1:51" ht="24" customHeight="1" x14ac:dyDescent="0.3">
      <c r="A41" s="22">
        <v>100066</v>
      </c>
      <c r="B41" s="23" t="str">
        <f>VLOOKUP($A41,'[1]MAN PROG 2026'!$A$1:$AI$3379,2,FALSE)</f>
        <v>INSUFFLATORE DI GAS</v>
      </c>
      <c r="C41" s="23" t="str">
        <f>VLOOKUP($A41,'[1]MAN PROG 2026'!$A$1:$AI$3379,3,FALSE)</f>
        <v>STRYKER CORP</v>
      </c>
      <c r="D41" s="23" t="str">
        <f>VLOOKUP($A41,'[1]MAN PROG 2026'!$A$1:$AI$3379,4,FALSE)</f>
        <v>F112 RISCALDATO</v>
      </c>
      <c r="E41" s="23" t="str">
        <f>VLOOKUP($A41,'[1]MAN PROG 2026'!$A$1:$AI$3379,5,FALSE)</f>
        <v>0703CE564</v>
      </c>
      <c r="F41" s="23" t="str">
        <f>VLOOKUP($A41,'[1]MAN PROG 2026'!$A$1:$AI$3379,6,FALSE)</f>
        <v>COMPONENTE</v>
      </c>
      <c r="G41" s="23">
        <f>VLOOKUP($A41,'[1]MAN PROG 2026'!$A$1:$AI$3379,7,FALSE)</f>
        <v>100060</v>
      </c>
      <c r="H41" s="23">
        <f>VLOOKUP($A41,'[1]MAN PROG 2026'!$A$1:$AI$3379,8,FALSE)</f>
        <v>0</v>
      </c>
      <c r="I41" s="23" t="str">
        <f>VLOOKUP($A41,'[1]MAN PROG 2026'!$A$1:$AI$3379,9,FALSE)</f>
        <v>S.PIETRO</v>
      </c>
      <c r="J41" s="23" t="str">
        <f>VLOOKUP($A41,'[1]MAN PROG 2026'!$A$1:$AI$3379,10,FALSE)</f>
        <v>BLOCCO OPERATORIO</v>
      </c>
      <c r="K41" s="23" t="str">
        <f>VLOOKUP($A41,'[1]MAN PROG 2026'!$A$1:$AI$3379,11,FALSE)</f>
        <v>BLOCCO OPERATORIO</v>
      </c>
      <c r="L41" s="24" t="str">
        <f>VLOOKUP($A41,'[1]MAN PROG 2026'!$A$2:$AI$3379,12,FALSE)</f>
        <v>BLOCCO OPERATORIO MAGAZZINO</v>
      </c>
      <c r="M41" s="24" t="str">
        <f>VLOOKUP($A41,'[1]MAN PROG 2026'!$A$2:$AI$3379,13,FALSE)</f>
        <v>COMPONENTE</v>
      </c>
      <c r="N41" s="24" t="str">
        <f>VLOOKUP($A41,'[1]MAN PROG 2026'!$A$2:$AI$3379,14,FALSE)</f>
        <v>100060</v>
      </c>
      <c r="O41" s="24">
        <f>VLOOKUP($A41,'[1]MAN PROG 2026'!$A$2:$AI$3379,15,FALSE)</f>
        <v>0</v>
      </c>
      <c r="P41" s="25" t="str">
        <f>VLOOKUP($A41,'[1]MAN PROG 2026'!$A$2:$AI$3379,20,FALSE)</f>
        <v>DA FARE</v>
      </c>
      <c r="Q41" s="8" t="s">
        <v>118</v>
      </c>
      <c r="R41" s="26">
        <v>46259</v>
      </c>
      <c r="S41" s="8" t="s">
        <v>53</v>
      </c>
      <c r="T41" s="8"/>
      <c r="U41" s="27" t="s">
        <v>55</v>
      </c>
      <c r="V41" s="27" t="s">
        <v>56</v>
      </c>
      <c r="W41" s="27" t="s">
        <v>55</v>
      </c>
      <c r="X41" s="27" t="s">
        <v>55</v>
      </c>
      <c r="Y41" s="27" t="s">
        <v>55</v>
      </c>
      <c r="Z41" s="27" t="s">
        <v>55</v>
      </c>
      <c r="AA41" s="27" t="s">
        <v>55</v>
      </c>
      <c r="AB41" s="27" t="s">
        <v>57</v>
      </c>
      <c r="AC41" s="27" t="s">
        <v>67</v>
      </c>
      <c r="AD41" s="27" t="s">
        <v>93</v>
      </c>
      <c r="AE41" s="27" t="s">
        <v>68</v>
      </c>
      <c r="AF41" s="41" t="s">
        <v>119</v>
      </c>
      <c r="AG41" s="9" t="s">
        <v>32</v>
      </c>
      <c r="AH41" s="27" t="s">
        <v>70</v>
      </c>
      <c r="AI41" s="27" t="s">
        <v>70</v>
      </c>
      <c r="AJ41" s="27" t="s">
        <v>61</v>
      </c>
      <c r="AK41" s="27" t="s">
        <v>70</v>
      </c>
      <c r="AL41" s="27" t="s">
        <v>70</v>
      </c>
      <c r="AM41" s="42">
        <v>58.3</v>
      </c>
      <c r="AN41" s="28">
        <v>11.4</v>
      </c>
      <c r="AO41" s="28"/>
      <c r="AP41" s="29"/>
      <c r="AQ41" s="30"/>
      <c r="AR41" s="31"/>
      <c r="AS41" s="32"/>
      <c r="AT41" s="33"/>
      <c r="AU41" s="34"/>
      <c r="AV41" s="27" t="s">
        <v>62</v>
      </c>
      <c r="AW41" s="27">
        <v>5625031</v>
      </c>
      <c r="AX41" s="27" t="s">
        <v>63</v>
      </c>
      <c r="AY41" s="27"/>
    </row>
    <row r="42" spans="1:51" ht="24" customHeight="1" x14ac:dyDescent="0.3">
      <c r="A42" s="22">
        <v>100072</v>
      </c>
      <c r="B42" s="23" t="str">
        <f>VLOOKUP($A42,'[1]MAN PROG 2026'!$A$1:$AI$3379,2,FALSE)</f>
        <v>ELETTROBISTURI</v>
      </c>
      <c r="C42" s="23" t="str">
        <f>VLOOKUP($A42,'[1]MAN PROG 2026'!$A$1:$AI$3379,3,FALSE)</f>
        <v>MARTIN MEDIZINTECHNIK GMBH</v>
      </c>
      <c r="D42" s="23" t="str">
        <f>VLOOKUP($A42,'[1]MAN PROG 2026'!$A$1:$AI$3379,4,FALSE)</f>
        <v>ME 400</v>
      </c>
      <c r="E42" s="23" t="str">
        <f>VLOOKUP($A42,'[1]MAN PROG 2026'!$A$1:$AI$3379,5,FALSE)</f>
        <v>40921055</v>
      </c>
      <c r="F42" s="23" t="str">
        <f>VLOOKUP($A42,'[1]MAN PROG 2026'!$A$1:$AI$3379,6,FALSE)</f>
        <v>SINGOLA</v>
      </c>
      <c r="G42" s="23">
        <f>VLOOKUP($A42,'[1]MAN PROG 2026'!$A$1:$AI$3379,7,FALSE)</f>
        <v>100072</v>
      </c>
      <c r="H42" s="23">
        <f>VLOOKUP($A42,'[1]MAN PROG 2026'!$A$1:$AI$3379,8,FALSE)</f>
        <v>0</v>
      </c>
      <c r="I42" s="23" t="str">
        <f>VLOOKUP($A42,'[1]MAN PROG 2026'!$A$1:$AI$3379,9,FALSE)</f>
        <v>S.PIETRO</v>
      </c>
      <c r="J42" s="23" t="str">
        <f>VLOOKUP($A42,'[1]MAN PROG 2026'!$A$1:$AI$3379,10,FALSE)</f>
        <v>AMB. ENDOSCOPIA</v>
      </c>
      <c r="K42" s="23" t="str">
        <f>VLOOKUP($A42,'[1]MAN PROG 2026'!$A$1:$AI$3379,11,FALSE)</f>
        <v>AMB. ENDOSCOPIA</v>
      </c>
      <c r="L42" s="24" t="str">
        <f>VLOOKUP($A42,'[1]MAN PROG 2026'!$A$2:$AI$3379,12,FALSE)</f>
        <v>AMB. ENDOSCOPIA</v>
      </c>
      <c r="M42" s="24" t="str">
        <f>VLOOKUP($A42,'[1]MAN PROG 2026'!$A$2:$AI$3379,13,FALSE)</f>
        <v>SINGOLA</v>
      </c>
      <c r="N42" s="24" t="str">
        <f>VLOOKUP($A42,'[1]MAN PROG 2026'!$A$2:$AI$3379,14,FALSE)</f>
        <v>100072</v>
      </c>
      <c r="O42" s="24">
        <f>VLOOKUP($A42,'[1]MAN PROG 2026'!$A$2:$AI$3379,15,FALSE)</f>
        <v>0</v>
      </c>
      <c r="P42" s="25" t="str">
        <f>VLOOKUP($A42,'[1]MAN PROG 2026'!$A$2:$AI$3379,20,FALSE)</f>
        <v>DA FARE</v>
      </c>
      <c r="Q42" s="9" t="str">
        <f>RIGHT(A42,2)</f>
        <v>72</v>
      </c>
      <c r="R42" s="26">
        <v>46266</v>
      </c>
      <c r="S42" s="8" t="s">
        <v>53</v>
      </c>
      <c r="T42" s="37"/>
      <c r="U42" s="27" t="s">
        <v>55</v>
      </c>
      <c r="V42" s="27" t="s">
        <v>56</v>
      </c>
      <c r="W42" s="27" t="s">
        <v>55</v>
      </c>
      <c r="X42" s="27" t="s">
        <v>55</v>
      </c>
      <c r="Y42" s="27" t="s">
        <v>55</v>
      </c>
      <c r="Z42" s="27" t="s">
        <v>55</v>
      </c>
      <c r="AA42" s="27" t="s">
        <v>55</v>
      </c>
      <c r="AB42" s="27" t="s">
        <v>57</v>
      </c>
      <c r="AC42" s="27" t="s">
        <v>67</v>
      </c>
      <c r="AD42" s="27" t="s">
        <v>120</v>
      </c>
      <c r="AE42" s="27" t="s">
        <v>68</v>
      </c>
      <c r="AF42" s="41" t="s">
        <v>121</v>
      </c>
      <c r="AG42" s="9" t="s">
        <v>32</v>
      </c>
      <c r="AH42" s="27" t="s">
        <v>70</v>
      </c>
      <c r="AI42" s="27" t="s">
        <v>70</v>
      </c>
      <c r="AJ42" s="27" t="s">
        <v>61</v>
      </c>
      <c r="AK42" s="27" t="s">
        <v>70</v>
      </c>
      <c r="AL42" s="27" t="s">
        <v>70</v>
      </c>
      <c r="AM42" s="9">
        <v>119.4</v>
      </c>
      <c r="AN42" s="40">
        <v>48.6</v>
      </c>
      <c r="AO42" s="28" t="s">
        <v>85</v>
      </c>
      <c r="AP42" s="29"/>
      <c r="AQ42" s="30"/>
      <c r="AR42" s="31"/>
      <c r="AS42" s="32"/>
      <c r="AT42" s="33"/>
      <c r="AU42" s="34"/>
      <c r="AV42" s="27" t="s">
        <v>62</v>
      </c>
      <c r="AW42" s="27">
        <v>5625031</v>
      </c>
      <c r="AX42" s="27" t="s">
        <v>63</v>
      </c>
      <c r="AY42" s="27"/>
    </row>
    <row r="43" spans="1:51" ht="24" customHeight="1" x14ac:dyDescent="0.3">
      <c r="A43" s="22">
        <v>100074</v>
      </c>
      <c r="B43" s="23" t="str">
        <f>VLOOKUP($A43,'[1]MAN PROG 2026'!$A$1:$AI$3379,2,FALSE)</f>
        <v>DERMOTOMIA, APPARECCHIATURA PER</v>
      </c>
      <c r="C43" s="23" t="str">
        <f>VLOOKUP($A43,'[1]MAN PROG 2026'!$A$1:$AI$3379,3,FALSE)</f>
        <v>ZIMMER INC</v>
      </c>
      <c r="D43" s="23" t="str">
        <f>VLOOKUP($A43,'[1]MAN PROG 2026'!$A$1:$AI$3379,4,FALSE)</f>
        <v>8801 000 00 PNEUMATIC DERMATOM</v>
      </c>
      <c r="E43" s="23" t="str">
        <f>VLOOKUP($A43,'[1]MAN PROG 2026'!$A$1:$AI$3379,5,FALSE)</f>
        <v>31294</v>
      </c>
      <c r="F43" s="23">
        <f>VLOOKUP($A43,'[1]MAN PROG 2026'!$A$1:$AI$3379,6,FALSE)</f>
        <v>0</v>
      </c>
      <c r="G43" s="23">
        <f>VLOOKUP($A43,'[1]MAN PROG 2026'!$A$1:$AI$3379,7,FALSE)</f>
        <v>0</v>
      </c>
      <c r="H43" s="23">
        <f>VLOOKUP($A43,'[1]MAN PROG 2026'!$A$1:$AI$3379,8,FALSE)</f>
        <v>0</v>
      </c>
      <c r="I43" s="23" t="str">
        <f>VLOOKUP($A43,'[1]MAN PROG 2026'!$A$1:$AI$3379,9,FALSE)</f>
        <v>S.PIETRO</v>
      </c>
      <c r="J43" s="23" t="str">
        <f>VLOOKUP($A43,'[1]MAN PROG 2026'!$A$1:$AI$3379,10,FALSE)</f>
        <v>BLOCCO OPERATORIO</v>
      </c>
      <c r="K43" s="23" t="str">
        <f>VLOOKUP($A43,'[1]MAN PROG 2026'!$A$1:$AI$3379,11,FALSE)</f>
        <v>BLOCCO OPERATORIO</v>
      </c>
      <c r="L43" s="24" t="str">
        <f>VLOOKUP($A43,'[1]MAN PROG 2026'!$A$2:$AI$3379,12,FALSE)</f>
        <v>NON TROVATO</v>
      </c>
      <c r="M43" s="24">
        <f>VLOOKUP($A43,'[1]MAN PROG 2026'!$A$2:$AI$3379,13,FALSE)</f>
        <v>0</v>
      </c>
      <c r="N43" s="24">
        <f>VLOOKUP($A43,'[1]MAN PROG 2026'!$A$2:$AI$3379,14,FALSE)</f>
        <v>0</v>
      </c>
      <c r="O43" s="24">
        <f>VLOOKUP($A43,'[1]MAN PROG 2026'!$A$2:$AI$3379,15,FALSE)</f>
        <v>0</v>
      </c>
      <c r="P43" s="25" t="str">
        <f>VLOOKUP($A43,'[1]MAN PROG 2026'!$A$2:$AI$3379,20,FALSE)</f>
        <v>DA FARE</v>
      </c>
      <c r="Q43" s="8"/>
      <c r="R43" s="26"/>
      <c r="S43" s="8"/>
      <c r="T43" s="3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9" t="s">
        <v>32</v>
      </c>
      <c r="AH43" s="27"/>
      <c r="AI43" s="27"/>
      <c r="AJ43" s="27"/>
      <c r="AK43" s="27"/>
      <c r="AL43" s="27"/>
      <c r="AM43" s="27"/>
      <c r="AN43" s="28"/>
      <c r="AO43" s="28"/>
      <c r="AP43" s="29"/>
      <c r="AQ43" s="30"/>
      <c r="AR43" s="31"/>
      <c r="AS43" s="32"/>
      <c r="AT43" s="33"/>
      <c r="AU43" s="34"/>
      <c r="AV43" s="27"/>
      <c r="AW43" s="27"/>
      <c r="AX43" s="27"/>
      <c r="AY43" s="27"/>
    </row>
    <row r="44" spans="1:51" ht="24" customHeight="1" x14ac:dyDescent="0.3">
      <c r="A44" s="22">
        <v>100076</v>
      </c>
      <c r="B44" s="23" t="str">
        <f>VLOOKUP($A44,'[1]MAN PROG 2026'!$A$1:$AI$3379,2,FALSE)</f>
        <v>CARRELLO SERVITORE PER ENDOSCOPI</v>
      </c>
      <c r="C44" s="23" t="str">
        <f>VLOOKUP($A44,'[1]MAN PROG 2026'!$A$1:$AI$3379,3,FALSE)</f>
        <v>COSTA SNC</v>
      </c>
      <c r="D44" s="23" t="str">
        <f>VLOOKUP($A44,'[1]MAN PROG 2026'!$A$1:$AI$3379,4,FALSE)</f>
        <v>MC 1802 145 EL</v>
      </c>
      <c r="E44" s="23" t="str">
        <f>VLOOKUP($A44,'[1]MAN PROG 2026'!$A$1:$AI$3379,5,FALSE)</f>
        <v>978/2006</v>
      </c>
      <c r="F44" s="23" t="str">
        <f>VLOOKUP($A44,'[1]MAN PROG 2026'!$A$1:$AI$3379,6,FALSE)</f>
        <v xml:space="preserve">PRINCIPALE </v>
      </c>
      <c r="G44" s="23">
        <f>VLOOKUP($A44,'[1]MAN PROG 2026'!$A$1:$AI$3379,7,FALSE)</f>
        <v>100076</v>
      </c>
      <c r="H44" s="23" t="str">
        <f>VLOOKUP($A44,'[1]MAN PROG 2026'!$A$1:$AI$3379,8,FALSE)</f>
        <v>SYS 3 (100076)</v>
      </c>
      <c r="I44" s="23" t="str">
        <f>VLOOKUP($A44,'[1]MAN PROG 2026'!$A$1:$AI$3379,9,FALSE)</f>
        <v>S.PIETRO</v>
      </c>
      <c r="J44" s="23" t="str">
        <f>VLOOKUP($A44,'[1]MAN PROG 2026'!$A$1:$AI$3379,10,FALSE)</f>
        <v>AMB. ENDOSCOPIA</v>
      </c>
      <c r="K44" s="23" t="str">
        <f>VLOOKUP($A44,'[1]MAN PROG 2026'!$A$1:$AI$3379,11,FALSE)</f>
        <v>AMB. ENDOSCOPIA</v>
      </c>
      <c r="L44" s="24" t="str">
        <f>VLOOKUP($A44,'[1]MAN PROG 2026'!$A$2:$AI$3379,12,FALSE)</f>
        <v>AMB. ENDOSCOPIA</v>
      </c>
      <c r="M44" s="24" t="str">
        <f>VLOOKUP($A44,'[1]MAN PROG 2026'!$A$2:$AI$3379,13,FALSE)</f>
        <v>PRINCIPALE</v>
      </c>
      <c r="N44" s="24" t="str">
        <f>VLOOKUP($A44,'[1]MAN PROG 2026'!$A$2:$AI$3379,14,FALSE)</f>
        <v>100076</v>
      </c>
      <c r="O44" s="24">
        <f>VLOOKUP($A44,'[1]MAN PROG 2026'!$A$2:$AI$3379,15,FALSE)</f>
        <v>0</v>
      </c>
      <c r="P44" s="25" t="str">
        <f>VLOOKUP($A44,'[1]MAN PROG 2026'!$A$2:$AI$3379,20,FALSE)</f>
        <v>DA FARE</v>
      </c>
      <c r="Q44" s="9" t="str">
        <f>RIGHT(A44,2)</f>
        <v>76</v>
      </c>
      <c r="R44" s="26">
        <v>46266</v>
      </c>
      <c r="S44" s="8" t="s">
        <v>53</v>
      </c>
      <c r="T44" s="37"/>
      <c r="U44" s="27" t="s">
        <v>55</v>
      </c>
      <c r="V44" s="27" t="s">
        <v>56</v>
      </c>
      <c r="W44" s="27" t="s">
        <v>55</v>
      </c>
      <c r="X44" s="27" t="s">
        <v>55</v>
      </c>
      <c r="Y44" s="27" t="s">
        <v>55</v>
      </c>
      <c r="Z44" s="27" t="s">
        <v>55</v>
      </c>
      <c r="AA44" s="27" t="s">
        <v>55</v>
      </c>
      <c r="AB44" s="27" t="s">
        <v>57</v>
      </c>
      <c r="AC44" s="27" t="s">
        <v>58</v>
      </c>
      <c r="AD44" s="27" t="s">
        <v>120</v>
      </c>
      <c r="AE44" s="27" t="s">
        <v>68</v>
      </c>
      <c r="AF44" s="41" t="s">
        <v>122</v>
      </c>
      <c r="AG44" s="9" t="s">
        <v>32</v>
      </c>
      <c r="AH44" s="27" t="s">
        <v>70</v>
      </c>
      <c r="AI44" s="27" t="s">
        <v>70</v>
      </c>
      <c r="AJ44" s="27" t="s">
        <v>70</v>
      </c>
      <c r="AK44" s="27" t="s">
        <v>61</v>
      </c>
      <c r="AL44" s="27" t="s">
        <v>61</v>
      </c>
      <c r="AM44" s="9">
        <v>213.9</v>
      </c>
      <c r="AN44" s="28" t="s">
        <v>61</v>
      </c>
      <c r="AO44" s="28"/>
      <c r="AP44" s="29"/>
      <c r="AQ44" s="30"/>
      <c r="AR44" s="31"/>
      <c r="AS44" s="32"/>
      <c r="AT44" s="33"/>
      <c r="AU44" s="34"/>
      <c r="AV44" s="27" t="s">
        <v>62</v>
      </c>
      <c r="AW44" s="27">
        <v>5625031</v>
      </c>
      <c r="AX44" s="27" t="s">
        <v>63</v>
      </c>
      <c r="AY44" s="27"/>
    </row>
    <row r="45" spans="1:51" ht="24" customHeight="1" x14ac:dyDescent="0.3">
      <c r="A45" s="22">
        <v>100080</v>
      </c>
      <c r="B45" s="23" t="str">
        <f>VLOOKUP($A45,'[1]MAN PROG 2026'!$A$1:$AI$3379,2,FALSE)</f>
        <v>FONTE LUMINOSA PER ENDOSCOPIA</v>
      </c>
      <c r="C45" s="23" t="str">
        <f>VLOOKUP($A45,'[1]MAN PROG 2026'!$A$1:$AI$3379,3,FALSE)</f>
        <v>STORZ KARL GMBH &amp; CO KG</v>
      </c>
      <c r="D45" s="23" t="str">
        <f>VLOOKUP($A45,'[1]MAN PROG 2026'!$A$1:$AI$3379,4,FALSE)</f>
        <v>20132101 XENON 175</v>
      </c>
      <c r="E45" s="23" t="str">
        <f>VLOOKUP($A45,'[1]MAN PROG 2026'!$A$1:$AI$3379,5,FALSE)</f>
        <v>00944</v>
      </c>
      <c r="F45" s="23">
        <f>VLOOKUP($A45,'[1]MAN PROG 2026'!$A$1:$AI$3379,6,FALSE)</f>
        <v>0</v>
      </c>
      <c r="G45" s="23">
        <f>VLOOKUP($A45,'[1]MAN PROG 2026'!$A$1:$AI$3379,7,FALSE)</f>
        <v>0</v>
      </c>
      <c r="H45" s="23">
        <f>VLOOKUP($A45,'[1]MAN PROG 2026'!$A$1:$AI$3379,8,FALSE)</f>
        <v>0</v>
      </c>
      <c r="I45" s="23" t="str">
        <f>VLOOKUP($A45,'[1]MAN PROG 2026'!$A$1:$AI$3379,9,FALSE)</f>
        <v>S.PIETRO</v>
      </c>
      <c r="J45" s="23" t="str">
        <f>VLOOKUP($A45,'[1]MAN PROG 2026'!$A$1:$AI$3379,10,FALSE)</f>
        <v>AMB. GINECOLOGIA</v>
      </c>
      <c r="K45" s="23" t="str">
        <f>VLOOKUP($A45,'[1]MAN PROG 2026'!$A$1:$AI$3379,11,FALSE)</f>
        <v>AMB. GINECOLOGIA</v>
      </c>
      <c r="L45" s="24" t="str">
        <f>VLOOKUP($A45,'[1]MAN PROG 2026'!$A$2:$AI$3379,12,FALSE)</f>
        <v>AMB. GINECOLOGIA</v>
      </c>
      <c r="M45" s="24" t="str">
        <f>VLOOKUP($A45,'[1]MAN PROG 2026'!$A$2:$AI$3379,13,FALSE)</f>
        <v>SINGOLA</v>
      </c>
      <c r="N45" s="24" t="str">
        <f>VLOOKUP($A45,'[1]MAN PROG 2026'!$A$2:$AI$3379,14,FALSE)</f>
        <v>100080</v>
      </c>
      <c r="O45" s="24">
        <f>VLOOKUP($A45,'[1]MAN PROG 2026'!$A$2:$AI$3379,15,FALSE)</f>
        <v>0</v>
      </c>
      <c r="P45" s="25" t="str">
        <f>VLOOKUP($A45,'[1]MAN PROG 2026'!$A$2:$AI$3379,20,FALSE)</f>
        <v>NON PREVISTO</v>
      </c>
      <c r="Q45" s="8"/>
      <c r="R45" s="26"/>
      <c r="S45" s="8"/>
      <c r="T45" s="8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9" t="s">
        <v>32</v>
      </c>
      <c r="AH45" s="27"/>
      <c r="AI45" s="27"/>
      <c r="AJ45" s="27"/>
      <c r="AK45" s="27"/>
      <c r="AL45" s="27"/>
      <c r="AM45" s="27"/>
      <c r="AN45" s="28"/>
      <c r="AO45" s="28"/>
      <c r="AP45" s="29"/>
      <c r="AQ45" s="30"/>
      <c r="AR45" s="31"/>
      <c r="AS45" s="32"/>
      <c r="AT45" s="33"/>
      <c r="AU45" s="34"/>
      <c r="AV45" s="27"/>
      <c r="AW45" s="27"/>
      <c r="AX45" s="27"/>
      <c r="AY45" s="27"/>
    </row>
    <row r="46" spans="1:51" ht="24" customHeight="1" x14ac:dyDescent="0.3">
      <c r="A46" s="22">
        <v>100081</v>
      </c>
      <c r="B46" s="23" t="str">
        <f>VLOOKUP($A46,'[1]MAN PROG 2026'!$A$1:$AI$3379,2,FALSE)</f>
        <v>FONTE LUMINOSA PER ENDOSCOPIA</v>
      </c>
      <c r="C46" s="23" t="str">
        <f>VLOOKUP($A46,'[1]MAN PROG 2026'!$A$1:$AI$3379,3,FALSE)</f>
        <v>STRYKER CORP</v>
      </c>
      <c r="D46" s="23" t="str">
        <f>VLOOKUP($A46,'[1]MAN PROG 2026'!$A$1:$AI$3379,4,FALSE)</f>
        <v>X 8000 XENON</v>
      </c>
      <c r="E46" s="23" t="str">
        <f>VLOOKUP($A46,'[1]MAN PROG 2026'!$A$1:$AI$3379,5,FALSE)</f>
        <v>08J029954</v>
      </c>
      <c r="F46" s="23" t="str">
        <f>VLOOKUP($A46,'[1]MAN PROG 2026'!$A$1:$AI$3379,6,FALSE)</f>
        <v>COMPONENTE</v>
      </c>
      <c r="G46" s="23">
        <f>VLOOKUP($A46,'[1]MAN PROG 2026'!$A$1:$AI$3379,7,FALSE)</f>
        <v>102097</v>
      </c>
      <c r="H46" s="23">
        <f>VLOOKUP($A46,'[1]MAN PROG 2026'!$A$1:$AI$3379,8,FALSE)</f>
        <v>0</v>
      </c>
      <c r="I46" s="23" t="str">
        <f>VLOOKUP($A46,'[1]MAN PROG 2026'!$A$1:$AI$3379,9,FALSE)</f>
        <v>S.PIETRO</v>
      </c>
      <c r="J46" s="23" t="str">
        <f>VLOOKUP($A46,'[1]MAN PROG 2026'!$A$1:$AI$3379,10,FALSE)</f>
        <v>BLOCCO OPERATORIO</v>
      </c>
      <c r="K46" s="23" t="str">
        <f>VLOOKUP($A46,'[1]MAN PROG 2026'!$A$1:$AI$3379,11,FALSE)</f>
        <v>BLOCCO OPERATORIO</v>
      </c>
      <c r="L46" s="24" t="str">
        <f>VLOOKUP($A46,'[1]MAN PROG 2026'!$A$2:$AI$3379,12,FALSE)</f>
        <v>BLOCCO OPERATORIO MAGAZZINO</v>
      </c>
      <c r="M46" s="24" t="str">
        <f>VLOOKUP($A46,'[1]MAN PROG 2026'!$A$2:$AI$3379,13,FALSE)</f>
        <v>COMPONENTE</v>
      </c>
      <c r="N46" s="24" t="str">
        <f>VLOOKUP($A46,'[1]MAN PROG 2026'!$A$2:$AI$3379,14,FALSE)</f>
        <v>102097</v>
      </c>
      <c r="O46" s="24">
        <f>VLOOKUP($A46,'[1]MAN PROG 2026'!$A$2:$AI$3379,15,FALSE)</f>
        <v>0</v>
      </c>
      <c r="P46" s="25" t="str">
        <f>VLOOKUP($A46,'[1]MAN PROG 2026'!$A$2:$AI$3379,20,FALSE)</f>
        <v>DA FARE</v>
      </c>
      <c r="Q46" s="9" t="str">
        <f>RIGHT(A46,2)</f>
        <v>81</v>
      </c>
      <c r="R46" s="26">
        <v>46259</v>
      </c>
      <c r="S46" s="8" t="s">
        <v>53</v>
      </c>
      <c r="T46" s="8"/>
      <c r="U46" s="27" t="s">
        <v>55</v>
      </c>
      <c r="V46" s="27" t="s">
        <v>56</v>
      </c>
      <c r="W46" s="27" t="s">
        <v>55</v>
      </c>
      <c r="X46" s="27" t="s">
        <v>55</v>
      </c>
      <c r="Y46" s="27" t="s">
        <v>55</v>
      </c>
      <c r="Z46" s="27" t="s">
        <v>55</v>
      </c>
      <c r="AA46" s="27" t="s">
        <v>55</v>
      </c>
      <c r="AB46" s="27" t="s">
        <v>57</v>
      </c>
      <c r="AC46" s="27" t="s">
        <v>73</v>
      </c>
      <c r="AD46" s="27" t="s">
        <v>59</v>
      </c>
      <c r="AE46" s="27" t="s">
        <v>68</v>
      </c>
      <c r="AF46" s="27" t="s">
        <v>123</v>
      </c>
      <c r="AG46" s="9" t="s">
        <v>32</v>
      </c>
      <c r="AH46" s="27" t="s">
        <v>70</v>
      </c>
      <c r="AI46" s="27" t="s">
        <v>70</v>
      </c>
      <c r="AJ46" s="27" t="s">
        <v>61</v>
      </c>
      <c r="AK46" s="27" t="s">
        <v>70</v>
      </c>
      <c r="AL46" s="27" t="s">
        <v>70</v>
      </c>
      <c r="AM46" s="43">
        <v>72.599999999999994</v>
      </c>
      <c r="AN46" s="28">
        <v>18.3</v>
      </c>
      <c r="AO46" s="28" t="s">
        <v>116</v>
      </c>
      <c r="AP46" s="29"/>
      <c r="AQ46" s="30"/>
      <c r="AR46" s="31"/>
      <c r="AS46" s="32"/>
      <c r="AT46" s="33"/>
      <c r="AU46" s="34"/>
      <c r="AV46" s="27" t="s">
        <v>62</v>
      </c>
      <c r="AW46" s="27">
        <v>5625031</v>
      </c>
      <c r="AX46" s="27" t="s">
        <v>63</v>
      </c>
      <c r="AY46" s="27"/>
    </row>
    <row r="47" spans="1:51" ht="24" customHeight="1" x14ac:dyDescent="0.3">
      <c r="A47" s="22">
        <v>100084</v>
      </c>
      <c r="B47" s="23" t="str">
        <f>VLOOKUP($A47,'[1]MAN PROG 2026'!$A$1:$AI$3379,2,FALSE)</f>
        <v>LAVAGGIO E DISINFEZIONE, APPARECCHIO PER</v>
      </c>
      <c r="C47" s="23" t="str">
        <f>VLOOKUP($A47,'[1]MAN PROG 2026'!$A$1:$AI$3379,3,FALSE)</f>
        <v>GETINGE INFECTION CONTROL AB</v>
      </c>
      <c r="D47" s="23" t="str">
        <f>VLOOKUP($A47,'[1]MAN PROG 2026'!$A$1:$AI$3379,4,FALSE)</f>
        <v>DECOMAT 4656</v>
      </c>
      <c r="E47" s="23" t="str">
        <f>VLOOKUP($A47,'[1]MAN PROG 2026'!$A$1:$AI$3379,5,FALSE)</f>
        <v>SEV0422127</v>
      </c>
      <c r="F47" s="23" t="str">
        <f>VLOOKUP($A47,'[1]MAN PROG 2026'!$A$1:$AI$3379,6,FALSE)</f>
        <v>SINGOLA</v>
      </c>
      <c r="G47" s="23">
        <f>VLOOKUP($A47,'[1]MAN PROG 2026'!$A$1:$AI$3379,7,FALSE)</f>
        <v>100084</v>
      </c>
      <c r="H47" s="23">
        <f>VLOOKUP($A47,'[1]MAN PROG 2026'!$A$1:$AI$3379,8,FALSE)</f>
        <v>0</v>
      </c>
      <c r="I47" s="23" t="str">
        <f>VLOOKUP($A47,'[1]MAN PROG 2026'!$A$1:$AI$3379,9,FALSE)</f>
        <v>S.PIETRO</v>
      </c>
      <c r="J47" s="23" t="str">
        <f>VLOOKUP($A47,'[1]MAN PROG 2026'!$A$1:$AI$3379,10,FALSE)</f>
        <v>CENTRALE DI STERILIZZAZIONE</v>
      </c>
      <c r="K47" s="23" t="str">
        <f>VLOOKUP($A47,'[1]MAN PROG 2026'!$A$1:$AI$3379,11,FALSE)</f>
        <v>CENTRALE DI STERILIZZAZIONE</v>
      </c>
      <c r="L47" s="24" t="str">
        <f>VLOOKUP($A47,'[1]MAN PROG 2026'!$A$2:$AI$3379,12,FALSE)</f>
        <v>NON TROVATO</v>
      </c>
      <c r="M47" s="24">
        <f>VLOOKUP($A47,'[1]MAN PROG 2026'!$A$2:$AI$3379,13,FALSE)</f>
        <v>0</v>
      </c>
      <c r="N47" s="24">
        <f>VLOOKUP($A47,'[1]MAN PROG 2026'!$A$2:$AI$3379,14,FALSE)</f>
        <v>0</v>
      </c>
      <c r="O47" s="24">
        <f>VLOOKUP($A47,'[1]MAN PROG 2026'!$A$2:$AI$3379,15,FALSE)</f>
        <v>0</v>
      </c>
      <c r="P47" s="25" t="str">
        <f>VLOOKUP($A47,'[1]MAN PROG 2026'!$A$2:$AI$3379,20,FALSE)</f>
        <v>NON PREVISTO</v>
      </c>
      <c r="Q47" s="8"/>
      <c r="R47" s="26"/>
      <c r="S47" s="8"/>
      <c r="T47" s="3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9" t="s">
        <v>32</v>
      </c>
      <c r="AH47" s="27"/>
      <c r="AI47" s="27"/>
      <c r="AJ47" s="27"/>
      <c r="AK47" s="27"/>
      <c r="AL47" s="27"/>
      <c r="AM47" s="27"/>
      <c r="AN47" s="28"/>
      <c r="AO47" s="28"/>
      <c r="AP47" s="29"/>
      <c r="AQ47" s="30"/>
      <c r="AR47" s="31"/>
      <c r="AS47" s="32"/>
      <c r="AT47" s="33"/>
      <c r="AU47" s="34"/>
      <c r="AV47" s="27"/>
      <c r="AW47" s="27"/>
      <c r="AX47" s="37"/>
      <c r="AY47" s="27"/>
    </row>
    <row r="48" spans="1:51" ht="24" customHeight="1" x14ac:dyDescent="0.3">
      <c r="A48" s="22">
        <v>100085</v>
      </c>
      <c r="B48" s="23" t="str">
        <f>VLOOKUP($A48,'[1]MAN PROG 2026'!$A$1:$AI$3379,2,FALSE)</f>
        <v>TESTA LETTO, APPARECCHIO</v>
      </c>
      <c r="C48" s="23" t="str">
        <f>VLOOKUP($A48,'[1]MAN PROG 2026'!$A$1:$AI$3379,3,FALSE)</f>
        <v>CIEM SRL</v>
      </c>
      <c r="D48" s="23" t="str">
        <f>VLOOKUP($A48,'[1]MAN PROG 2026'!$A$1:$AI$3379,4,FALSE)</f>
        <v>TTI 2000 M</v>
      </c>
      <c r="E48" s="23" t="str">
        <f>VLOOKUP($A48,'[1]MAN PROG 2026'!$A$1:$AI$3379,5,FALSE)</f>
        <v>195</v>
      </c>
      <c r="F48" s="23" t="str">
        <f>VLOOKUP($A48,'[1]MAN PROG 2026'!$A$1:$AI$3379,6,FALSE)</f>
        <v>SINGOLA</v>
      </c>
      <c r="G48" s="23">
        <f>VLOOKUP($A48,'[1]MAN PROG 2026'!$A$1:$AI$3379,7,FALSE)</f>
        <v>100085</v>
      </c>
      <c r="H48" s="23">
        <f>VLOOKUP($A48,'[1]MAN PROG 2026'!$A$1:$AI$3379,8,FALSE)</f>
        <v>0</v>
      </c>
      <c r="I48" s="23" t="str">
        <f>VLOOKUP($A48,'[1]MAN PROG 2026'!$A$1:$AI$3379,9,FALSE)</f>
        <v>S.PIETRO</v>
      </c>
      <c r="J48" s="23" t="str">
        <f>VLOOKUP($A48,'[1]MAN PROG 2026'!$A$1:$AI$3379,10,FALSE)</f>
        <v>BLOCCO OPERATORIO</v>
      </c>
      <c r="K48" s="23" t="str">
        <f>VLOOKUP($A48,'[1]MAN PROG 2026'!$A$1:$AI$3379,11,FALSE)</f>
        <v>BLOCCO OPERATORIO</v>
      </c>
      <c r="L48" s="24" t="str">
        <f>VLOOKUP($A48,'[1]MAN PROG 2026'!$A$2:$AI$3379,12,FALSE)</f>
        <v>BLOCCO OPERATORIO SALA PREPARAZIONE</v>
      </c>
      <c r="M48" s="24" t="str">
        <f>VLOOKUP($A48,'[1]MAN PROG 2026'!$A$2:$AI$3379,13,FALSE)</f>
        <v>SINGOLA</v>
      </c>
      <c r="N48" s="24" t="str">
        <f>VLOOKUP($A48,'[1]MAN PROG 2026'!$A$2:$AI$3379,14,FALSE)</f>
        <v>100085</v>
      </c>
      <c r="O48" s="24">
        <f>VLOOKUP($A48,'[1]MAN PROG 2026'!$A$2:$AI$3379,15,FALSE)</f>
        <v>0</v>
      </c>
      <c r="P48" s="25" t="str">
        <f>VLOOKUP($A48,'[1]MAN PROG 2026'!$A$2:$AI$3379,20,FALSE)</f>
        <v>DA FARE</v>
      </c>
      <c r="Q48" s="9" t="str">
        <f t="shared" ref="Q48:Q52" si="4">RIGHT(A48,2)</f>
        <v>85</v>
      </c>
      <c r="R48" s="26">
        <v>46260</v>
      </c>
      <c r="S48" s="8" t="s">
        <v>53</v>
      </c>
      <c r="T48" s="37"/>
      <c r="U48" s="27" t="s">
        <v>55</v>
      </c>
      <c r="V48" s="27" t="s">
        <v>56</v>
      </c>
      <c r="W48" s="27" t="s">
        <v>55</v>
      </c>
      <c r="X48" s="27" t="s">
        <v>55</v>
      </c>
      <c r="Y48" s="27" t="s">
        <v>55</v>
      </c>
      <c r="Z48" s="27" t="s">
        <v>55</v>
      </c>
      <c r="AA48" s="27" t="s">
        <v>55</v>
      </c>
      <c r="AB48" s="27" t="s">
        <v>57</v>
      </c>
      <c r="AC48" s="27" t="s">
        <v>58</v>
      </c>
      <c r="AD48" s="27" t="s">
        <v>93</v>
      </c>
      <c r="AE48" s="27" t="s">
        <v>60</v>
      </c>
      <c r="AF48" s="27">
        <v>0.121</v>
      </c>
      <c r="AG48" s="9" t="s">
        <v>32</v>
      </c>
      <c r="AH48" s="27" t="s">
        <v>61</v>
      </c>
      <c r="AI48" s="27" t="s">
        <v>61</v>
      </c>
      <c r="AJ48" s="27" t="s">
        <v>61</v>
      </c>
      <c r="AK48" s="27" t="s">
        <v>61</v>
      </c>
      <c r="AL48" s="27" t="s">
        <v>61</v>
      </c>
      <c r="AM48" s="9">
        <v>15.1</v>
      </c>
      <c r="AN48" s="40"/>
      <c r="AO48" s="28"/>
      <c r="AP48" s="29"/>
      <c r="AQ48" s="30"/>
      <c r="AR48" s="31"/>
      <c r="AS48" s="32"/>
      <c r="AT48" s="33"/>
      <c r="AU48" s="34"/>
      <c r="AV48" s="27" t="s">
        <v>62</v>
      </c>
      <c r="AW48" s="27">
        <v>5625031</v>
      </c>
      <c r="AX48" s="27" t="s">
        <v>63</v>
      </c>
      <c r="AY48" s="27"/>
    </row>
    <row r="49" spans="1:51" ht="24" customHeight="1" x14ac:dyDescent="0.3">
      <c r="A49" s="22">
        <v>100086</v>
      </c>
      <c r="B49" s="23" t="str">
        <f>VLOOKUP($A49,'[1]MAN PROG 2026'!$A$1:$AI$3379,2,FALSE)</f>
        <v>TESTA LETTO, APPARECCHIO</v>
      </c>
      <c r="C49" s="23" t="str">
        <f>VLOOKUP($A49,'[1]MAN PROG 2026'!$A$1:$AI$3379,3,FALSE)</f>
        <v>CIEM SRL</v>
      </c>
      <c r="D49" s="23" t="str">
        <f>VLOOKUP($A49,'[1]MAN PROG 2026'!$A$1:$AI$3379,4,FALSE)</f>
        <v>TTI 2000 M</v>
      </c>
      <c r="E49" s="23" t="str">
        <f>VLOOKUP($A49,'[1]MAN PROG 2026'!$A$1:$AI$3379,5,FALSE)</f>
        <v>201</v>
      </c>
      <c r="F49" s="23" t="str">
        <f>VLOOKUP($A49,'[1]MAN PROG 2026'!$A$1:$AI$3379,6,FALSE)</f>
        <v>SINGOLA</v>
      </c>
      <c r="G49" s="23">
        <f>VLOOKUP($A49,'[1]MAN PROG 2026'!$A$1:$AI$3379,7,FALSE)</f>
        <v>100086</v>
      </c>
      <c r="H49" s="23">
        <f>VLOOKUP($A49,'[1]MAN PROG 2026'!$A$1:$AI$3379,8,FALSE)</f>
        <v>0</v>
      </c>
      <c r="I49" s="23" t="str">
        <f>VLOOKUP($A49,'[1]MAN PROG 2026'!$A$1:$AI$3379,9,FALSE)</f>
        <v>S.PIETRO</v>
      </c>
      <c r="J49" s="23" t="str">
        <f>VLOOKUP($A49,'[1]MAN PROG 2026'!$A$1:$AI$3379,10,FALSE)</f>
        <v>BLOCCO OPERATORIO</v>
      </c>
      <c r="K49" s="23" t="str">
        <f>VLOOKUP($A49,'[1]MAN PROG 2026'!$A$1:$AI$3379,11,FALSE)</f>
        <v>BLOCCO OPERATORIO</v>
      </c>
      <c r="L49" s="24" t="str">
        <f>VLOOKUP($A49,'[1]MAN PROG 2026'!$A$2:$AI$3379,12,FALSE)</f>
        <v>BLOCCO OPERATORIO SALA PREPARAZIONE</v>
      </c>
      <c r="M49" s="24" t="str">
        <f>VLOOKUP($A49,'[1]MAN PROG 2026'!$A$2:$AI$3379,13,FALSE)</f>
        <v>SINGOLA</v>
      </c>
      <c r="N49" s="24" t="str">
        <f>VLOOKUP($A49,'[1]MAN PROG 2026'!$A$2:$AI$3379,14,FALSE)</f>
        <v>100086</v>
      </c>
      <c r="O49" s="24">
        <f>VLOOKUP($A49,'[1]MAN PROG 2026'!$A$2:$AI$3379,15,FALSE)</f>
        <v>0</v>
      </c>
      <c r="P49" s="25" t="str">
        <f>VLOOKUP($A49,'[1]MAN PROG 2026'!$A$2:$AI$3379,20,FALSE)</f>
        <v>DA FARE</v>
      </c>
      <c r="Q49" s="9" t="str">
        <f t="shared" si="4"/>
        <v>86</v>
      </c>
      <c r="R49" s="26">
        <v>46260</v>
      </c>
      <c r="S49" s="8" t="s">
        <v>53</v>
      </c>
      <c r="T49" s="37"/>
      <c r="U49" s="27" t="s">
        <v>55</v>
      </c>
      <c r="V49" s="27" t="s">
        <v>56</v>
      </c>
      <c r="W49" s="27" t="s">
        <v>55</v>
      </c>
      <c r="X49" s="27" t="s">
        <v>55</v>
      </c>
      <c r="Y49" s="27" t="s">
        <v>55</v>
      </c>
      <c r="Z49" s="27" t="s">
        <v>55</v>
      </c>
      <c r="AA49" s="27" t="s">
        <v>55</v>
      </c>
      <c r="AB49" s="27" t="s">
        <v>57</v>
      </c>
      <c r="AC49" s="27" t="s">
        <v>58</v>
      </c>
      <c r="AD49" s="27" t="s">
        <v>93</v>
      </c>
      <c r="AE49" s="27" t="s">
        <v>60</v>
      </c>
      <c r="AF49" s="27">
        <v>0.128</v>
      </c>
      <c r="AG49" s="9" t="s">
        <v>32</v>
      </c>
      <c r="AH49" s="27" t="s">
        <v>61</v>
      </c>
      <c r="AI49" s="27" t="s">
        <v>61</v>
      </c>
      <c r="AJ49" s="27" t="s">
        <v>61</v>
      </c>
      <c r="AK49" s="27" t="s">
        <v>61</v>
      </c>
      <c r="AL49" s="27" t="s">
        <v>61</v>
      </c>
      <c r="AM49" s="9">
        <v>16.2</v>
      </c>
      <c r="AN49" s="28"/>
      <c r="AO49" s="28"/>
      <c r="AP49" s="29"/>
      <c r="AQ49" s="30"/>
      <c r="AR49" s="31"/>
      <c r="AS49" s="32"/>
      <c r="AT49" s="33"/>
      <c r="AU49" s="34"/>
      <c r="AV49" s="27" t="s">
        <v>62</v>
      </c>
      <c r="AW49" s="27">
        <v>5625031</v>
      </c>
      <c r="AX49" s="27" t="s">
        <v>63</v>
      </c>
      <c r="AY49" s="27"/>
    </row>
    <row r="50" spans="1:51" ht="24" customHeight="1" x14ac:dyDescent="0.3">
      <c r="A50" s="22">
        <v>100087</v>
      </c>
      <c r="B50" s="23" t="str">
        <f>VLOOKUP($A50,'[1]MAN PROG 2026'!$A$1:$AI$3379,2,FALSE)</f>
        <v>TESTA LETTO, APPARECCHIO</v>
      </c>
      <c r="C50" s="23" t="str">
        <f>VLOOKUP($A50,'[1]MAN PROG 2026'!$A$1:$AI$3379,3,FALSE)</f>
        <v>CIEM SRL</v>
      </c>
      <c r="D50" s="23" t="str">
        <f>VLOOKUP($A50,'[1]MAN PROG 2026'!$A$1:$AI$3379,4,FALSE)</f>
        <v>TTI 2000 M</v>
      </c>
      <c r="E50" s="23" t="str">
        <f>VLOOKUP($A50,'[1]MAN PROG 2026'!$A$1:$AI$3379,5,FALSE)</f>
        <v>193</v>
      </c>
      <c r="F50" s="23" t="str">
        <f>VLOOKUP($A50,'[1]MAN PROG 2026'!$A$1:$AI$3379,6,FALSE)</f>
        <v>SINGOLA</v>
      </c>
      <c r="G50" s="23">
        <f>VLOOKUP($A50,'[1]MAN PROG 2026'!$A$1:$AI$3379,7,FALSE)</f>
        <v>100087</v>
      </c>
      <c r="H50" s="23">
        <f>VLOOKUP($A50,'[1]MAN PROG 2026'!$A$1:$AI$3379,8,FALSE)</f>
        <v>0</v>
      </c>
      <c r="I50" s="23" t="str">
        <f>VLOOKUP($A50,'[1]MAN PROG 2026'!$A$1:$AI$3379,9,FALSE)</f>
        <v>S.PIETRO</v>
      </c>
      <c r="J50" s="23" t="str">
        <f>VLOOKUP($A50,'[1]MAN PROG 2026'!$A$1:$AI$3379,10,FALSE)</f>
        <v>BLOCCO OPERATORIO</v>
      </c>
      <c r="K50" s="23" t="str">
        <f>VLOOKUP($A50,'[1]MAN PROG 2026'!$A$1:$AI$3379,11,FALSE)</f>
        <v>BLOCCO OPERATORIO</v>
      </c>
      <c r="L50" s="24" t="str">
        <f>VLOOKUP($A50,'[1]MAN PROG 2026'!$A$2:$AI$3379,12,FALSE)</f>
        <v>BLOCCO OPERATORIO SALA PREPARAZIONE</v>
      </c>
      <c r="M50" s="24" t="str">
        <f>VLOOKUP($A50,'[1]MAN PROG 2026'!$A$2:$AI$3379,13,FALSE)</f>
        <v>SINGOLA</v>
      </c>
      <c r="N50" s="24" t="str">
        <f>VLOOKUP($A50,'[1]MAN PROG 2026'!$A$2:$AI$3379,14,FALSE)</f>
        <v>100087</v>
      </c>
      <c r="O50" s="24">
        <f>VLOOKUP($A50,'[1]MAN PROG 2026'!$A$2:$AI$3379,15,FALSE)</f>
        <v>0</v>
      </c>
      <c r="P50" s="25" t="str">
        <f>VLOOKUP($A50,'[1]MAN PROG 2026'!$A$2:$AI$3379,20,FALSE)</f>
        <v>DA FARE</v>
      </c>
      <c r="Q50" s="9" t="str">
        <f t="shared" si="4"/>
        <v>87</v>
      </c>
      <c r="R50" s="26">
        <v>46260</v>
      </c>
      <c r="S50" s="8" t="s">
        <v>53</v>
      </c>
      <c r="T50" s="37"/>
      <c r="U50" s="27" t="s">
        <v>55</v>
      </c>
      <c r="V50" s="27" t="s">
        <v>56</v>
      </c>
      <c r="W50" s="27" t="s">
        <v>55</v>
      </c>
      <c r="X50" s="27" t="s">
        <v>55</v>
      </c>
      <c r="Y50" s="27" t="s">
        <v>55</v>
      </c>
      <c r="Z50" s="27" t="s">
        <v>55</v>
      </c>
      <c r="AA50" s="27" t="s">
        <v>55</v>
      </c>
      <c r="AB50" s="27" t="s">
        <v>57</v>
      </c>
      <c r="AC50" s="27" t="s">
        <v>58</v>
      </c>
      <c r="AD50" s="27" t="s">
        <v>93</v>
      </c>
      <c r="AE50" s="27" t="s">
        <v>60</v>
      </c>
      <c r="AF50" s="27">
        <v>0.109</v>
      </c>
      <c r="AG50" s="9" t="s">
        <v>32</v>
      </c>
      <c r="AH50" s="27" t="s">
        <v>61</v>
      </c>
      <c r="AI50" s="27" t="s">
        <v>61</v>
      </c>
      <c r="AJ50" s="27" t="s">
        <v>61</v>
      </c>
      <c r="AK50" s="27" t="s">
        <v>61</v>
      </c>
      <c r="AL50" s="27" t="s">
        <v>61</v>
      </c>
      <c r="AM50" s="9">
        <v>14.8</v>
      </c>
      <c r="AN50" s="28"/>
      <c r="AO50" s="28"/>
      <c r="AP50" s="29"/>
      <c r="AQ50" s="30"/>
      <c r="AR50" s="31"/>
      <c r="AS50" s="32"/>
      <c r="AT50" s="33"/>
      <c r="AU50" s="34"/>
      <c r="AV50" s="27" t="s">
        <v>62</v>
      </c>
      <c r="AW50" s="27">
        <v>5625031</v>
      </c>
      <c r="AX50" s="27" t="s">
        <v>63</v>
      </c>
      <c r="AY50" s="27"/>
    </row>
    <row r="51" spans="1:51" ht="24" customHeight="1" x14ac:dyDescent="0.3">
      <c r="A51" s="22">
        <v>100088</v>
      </c>
      <c r="B51" s="23" t="str">
        <f>VLOOKUP($A51,'[1]MAN PROG 2026'!$A$1:$AI$3379,2,FALSE)</f>
        <v>TESTA LETTO, APPARECCHIO</v>
      </c>
      <c r="C51" s="23" t="str">
        <f>VLOOKUP($A51,'[1]MAN PROG 2026'!$A$1:$AI$3379,3,FALSE)</f>
        <v>CIEM SRL</v>
      </c>
      <c r="D51" s="23" t="str">
        <f>VLOOKUP($A51,'[1]MAN PROG 2026'!$A$1:$AI$3379,4,FALSE)</f>
        <v>TTI 2000 M</v>
      </c>
      <c r="E51" s="23" t="str">
        <f>VLOOKUP($A51,'[1]MAN PROG 2026'!$A$1:$AI$3379,5,FALSE)</f>
        <v>196</v>
      </c>
      <c r="F51" s="23" t="str">
        <f>VLOOKUP($A51,'[1]MAN PROG 2026'!$A$1:$AI$3379,6,FALSE)</f>
        <v>SINGOLA</v>
      </c>
      <c r="G51" s="23">
        <f>VLOOKUP($A51,'[1]MAN PROG 2026'!$A$1:$AI$3379,7,FALSE)</f>
        <v>100088</v>
      </c>
      <c r="H51" s="23">
        <f>VLOOKUP($A51,'[1]MAN PROG 2026'!$A$1:$AI$3379,8,FALSE)</f>
        <v>0</v>
      </c>
      <c r="I51" s="23" t="str">
        <f>VLOOKUP($A51,'[1]MAN PROG 2026'!$A$1:$AI$3379,9,FALSE)</f>
        <v>S.PIETRO</v>
      </c>
      <c r="J51" s="23" t="str">
        <f>VLOOKUP($A51,'[1]MAN PROG 2026'!$A$1:$AI$3379,10,FALSE)</f>
        <v>BLOCCO OPERATORIO</v>
      </c>
      <c r="K51" s="23" t="str">
        <f>VLOOKUP($A51,'[1]MAN PROG 2026'!$A$1:$AI$3379,11,FALSE)</f>
        <v>BLOCCO OPERATORIO</v>
      </c>
      <c r="L51" s="24" t="str">
        <f>VLOOKUP($A51,'[1]MAN PROG 2026'!$A$2:$AI$3379,12,FALSE)</f>
        <v>BLOCCO OPERATORIO SALA PREPARAZIONE</v>
      </c>
      <c r="M51" s="24" t="str">
        <f>VLOOKUP($A51,'[1]MAN PROG 2026'!$A$2:$AI$3379,13,FALSE)</f>
        <v>SINGOLA</v>
      </c>
      <c r="N51" s="24" t="str">
        <f>VLOOKUP($A51,'[1]MAN PROG 2026'!$A$2:$AI$3379,14,FALSE)</f>
        <v>100088</v>
      </c>
      <c r="O51" s="24">
        <f>VLOOKUP($A51,'[1]MAN PROG 2026'!$A$2:$AI$3379,15,FALSE)</f>
        <v>0</v>
      </c>
      <c r="P51" s="25" t="str">
        <f>VLOOKUP($A51,'[1]MAN PROG 2026'!$A$2:$AI$3379,20,FALSE)</f>
        <v>DA FARE</v>
      </c>
      <c r="Q51" s="9" t="str">
        <f t="shared" si="4"/>
        <v>88</v>
      </c>
      <c r="R51" s="26">
        <v>46260</v>
      </c>
      <c r="S51" s="8" t="s">
        <v>53</v>
      </c>
      <c r="T51" s="37"/>
      <c r="U51" s="27" t="s">
        <v>55</v>
      </c>
      <c r="V51" s="27" t="s">
        <v>56</v>
      </c>
      <c r="W51" s="27" t="s">
        <v>55</v>
      </c>
      <c r="X51" s="27" t="s">
        <v>55</v>
      </c>
      <c r="Y51" s="27" t="s">
        <v>55</v>
      </c>
      <c r="Z51" s="27" t="s">
        <v>55</v>
      </c>
      <c r="AA51" s="27" t="s">
        <v>55</v>
      </c>
      <c r="AB51" s="27" t="s">
        <v>57</v>
      </c>
      <c r="AC51" s="27" t="s">
        <v>58</v>
      </c>
      <c r="AD51" s="27" t="s">
        <v>93</v>
      </c>
      <c r="AE51" s="27" t="s">
        <v>60</v>
      </c>
      <c r="AF51" s="27">
        <v>0.111</v>
      </c>
      <c r="AG51" s="9" t="s">
        <v>32</v>
      </c>
      <c r="AH51" s="27" t="s">
        <v>61</v>
      </c>
      <c r="AI51" s="27" t="s">
        <v>61</v>
      </c>
      <c r="AJ51" s="27" t="s">
        <v>61</v>
      </c>
      <c r="AK51" s="27" t="s">
        <v>61</v>
      </c>
      <c r="AL51" s="27" t="s">
        <v>61</v>
      </c>
      <c r="AM51" s="9">
        <v>17.2</v>
      </c>
      <c r="AN51" s="28"/>
      <c r="AO51" s="28"/>
      <c r="AP51" s="29"/>
      <c r="AQ51" s="30"/>
      <c r="AR51" s="31"/>
      <c r="AS51" s="32"/>
      <c r="AT51" s="33"/>
      <c r="AU51" s="34"/>
      <c r="AV51" s="27" t="s">
        <v>62</v>
      </c>
      <c r="AW51" s="27">
        <v>5625031</v>
      </c>
      <c r="AX51" s="27" t="s">
        <v>63</v>
      </c>
      <c r="AY51" s="27"/>
    </row>
    <row r="52" spans="1:51" ht="24" customHeight="1" x14ac:dyDescent="0.3">
      <c r="A52" s="22">
        <v>100089</v>
      </c>
      <c r="B52" s="23" t="str">
        <f>VLOOKUP($A52,'[1]MAN PROG 2026'!$A$1:$AI$3379,2,FALSE)</f>
        <v>FONTE LUMINOSA GENERICA (PER ES: LAMPADE DA VISITA AMB.)</v>
      </c>
      <c r="C52" s="23" t="str">
        <f>VLOOKUP($A52,'[1]MAN PROG 2026'!$A$1:$AI$3379,3,FALSE)</f>
        <v>DERUNGS LICHT AG</v>
      </c>
      <c r="D52" s="23" t="str">
        <f>VLOOKUP($A52,'[1]MAN PROG 2026'!$A$1:$AI$3379,4,FALSE)</f>
        <v>HALUX 20 SX</v>
      </c>
      <c r="E52" s="23" t="str">
        <f>VLOOKUP($A52,'[1]MAN PROG 2026'!$A$1:$AI$3379,5,FALSE)</f>
        <v>NR</v>
      </c>
      <c r="F52" s="23" t="str">
        <f>VLOOKUP($A52,'[1]MAN PROG 2026'!$A$1:$AI$3379,6,FALSE)</f>
        <v>SINGOLA</v>
      </c>
      <c r="G52" s="23">
        <f>VLOOKUP($A52,'[1]MAN PROG 2026'!$A$1:$AI$3379,7,FALSE)</f>
        <v>100089</v>
      </c>
      <c r="H52" s="23">
        <f>VLOOKUP($A52,'[1]MAN PROG 2026'!$A$1:$AI$3379,8,FALSE)</f>
        <v>0</v>
      </c>
      <c r="I52" s="23" t="str">
        <f>VLOOKUP($A52,'[1]MAN PROG 2026'!$A$1:$AI$3379,9,FALSE)</f>
        <v>S.PIETRO</v>
      </c>
      <c r="J52" s="23" t="str">
        <f>VLOOKUP($A52,'[1]MAN PROG 2026'!$A$1:$AI$3379,10,FALSE)</f>
        <v>BLOCCO OPERATORIO</v>
      </c>
      <c r="K52" s="23" t="str">
        <f>VLOOKUP($A52,'[1]MAN PROG 2026'!$A$1:$AI$3379,11,FALSE)</f>
        <v>BLOCCO OPERATORIO</v>
      </c>
      <c r="L52" s="24" t="str">
        <f>VLOOKUP($A52,'[1]MAN PROG 2026'!$A$2:$AI$3379,12,FALSE)</f>
        <v>BLOCCO OPERATORIO SALA 1</v>
      </c>
      <c r="M52" s="24" t="str">
        <f>VLOOKUP($A52,'[1]MAN PROG 2026'!$A$2:$AI$3379,13,FALSE)</f>
        <v>SINGOLA</v>
      </c>
      <c r="N52" s="24" t="str">
        <f>VLOOKUP($A52,'[1]MAN PROG 2026'!$A$2:$AI$3379,14,FALSE)</f>
        <v>100089</v>
      </c>
      <c r="O52" s="24">
        <f>VLOOKUP($A52,'[1]MAN PROG 2026'!$A$2:$AI$3379,15,FALSE)</f>
        <v>0</v>
      </c>
      <c r="P52" s="25" t="str">
        <f>VLOOKUP($A52,'[1]MAN PROG 2026'!$A$2:$AI$3379,20,FALSE)</f>
        <v>DA FARE</v>
      </c>
      <c r="Q52" s="9" t="str">
        <f t="shared" si="4"/>
        <v>89</v>
      </c>
      <c r="R52" s="26">
        <v>46260</v>
      </c>
      <c r="S52" s="8" t="s">
        <v>53</v>
      </c>
      <c r="T52" s="37"/>
      <c r="U52" s="27" t="s">
        <v>55</v>
      </c>
      <c r="V52" s="27" t="s">
        <v>56</v>
      </c>
      <c r="W52" s="27" t="s">
        <v>55</v>
      </c>
      <c r="X52" s="27" t="s">
        <v>55</v>
      </c>
      <c r="Y52" s="27" t="s">
        <v>55</v>
      </c>
      <c r="Z52" s="27" t="s">
        <v>55</v>
      </c>
      <c r="AA52" s="27" t="s">
        <v>55</v>
      </c>
      <c r="AB52" s="27" t="s">
        <v>66</v>
      </c>
      <c r="AC52" s="27" t="s">
        <v>58</v>
      </c>
      <c r="AD52" s="27" t="s">
        <v>59</v>
      </c>
      <c r="AE52" s="27" t="s">
        <v>124</v>
      </c>
      <c r="AF52" s="27" t="s">
        <v>61</v>
      </c>
      <c r="AG52" s="9" t="s">
        <v>32</v>
      </c>
      <c r="AH52" s="27" t="s">
        <v>61</v>
      </c>
      <c r="AI52" s="27" t="s">
        <v>70</v>
      </c>
      <c r="AJ52" s="27" t="s">
        <v>70</v>
      </c>
      <c r="AK52" s="27" t="s">
        <v>61</v>
      </c>
      <c r="AL52" s="27" t="s">
        <v>61</v>
      </c>
      <c r="AM52" s="9">
        <v>6.3</v>
      </c>
      <c r="AN52" s="28" t="s">
        <v>61</v>
      </c>
      <c r="AO52" s="28"/>
      <c r="AP52" s="29"/>
      <c r="AQ52" s="30"/>
      <c r="AR52" s="31"/>
      <c r="AS52" s="32"/>
      <c r="AT52" s="33"/>
      <c r="AU52" s="34"/>
      <c r="AV52" s="27" t="s">
        <v>62</v>
      </c>
      <c r="AW52" s="27">
        <v>5625031</v>
      </c>
      <c r="AX52" s="27" t="s">
        <v>63</v>
      </c>
      <c r="AY52" s="27"/>
    </row>
    <row r="53" spans="1:51" ht="24" customHeight="1" x14ac:dyDescent="0.3">
      <c r="A53" s="22">
        <v>100090</v>
      </c>
      <c r="B53" s="23" t="str">
        <f>VLOOKUP($A53,'[1]MAN PROG 2026'!$A$1:$AI$3379,2,FALSE)</f>
        <v>RISCALDATORE PER COLONNA IN HPLC</v>
      </c>
      <c r="C53" s="23" t="str">
        <f>VLOOKUP($A53,'[1]MAN PROG 2026'!$A$1:$AI$3379,3,FALSE)</f>
        <v>AUGUSTINE MEDICAL INC</v>
      </c>
      <c r="D53" s="23">
        <f>VLOOKUP($A53,'[1]MAN PROG 2026'!$A$1:$AI$3379,4,FALSE)</f>
        <v>505</v>
      </c>
      <c r="E53" s="23" t="str">
        <f>VLOOKUP($A53,'[1]MAN PROG 2026'!$A$1:$AI$3379,5,FALSE)</f>
        <v>18363</v>
      </c>
      <c r="F53" s="23" t="str">
        <f>VLOOKUP($A53,'[1]MAN PROG 2026'!$A$1:$AI$3379,6,FALSE)</f>
        <v>SINGOLA</v>
      </c>
      <c r="G53" s="23">
        <f>VLOOKUP($A53,'[1]MAN PROG 2026'!$A$1:$AI$3379,7,FALSE)</f>
        <v>100090</v>
      </c>
      <c r="H53" s="23">
        <f>VLOOKUP($A53,'[1]MAN PROG 2026'!$A$1:$AI$3379,8,FALSE)</f>
        <v>0</v>
      </c>
      <c r="I53" s="23" t="str">
        <f>VLOOKUP($A53,'[1]MAN PROG 2026'!$A$1:$AI$3379,9,FALSE)</f>
        <v>S.PIETRO</v>
      </c>
      <c r="J53" s="23" t="str">
        <f>VLOOKUP($A53,'[1]MAN PROG 2026'!$A$1:$AI$3379,10,FALSE)</f>
        <v>RIANIMAZIONE</v>
      </c>
      <c r="K53" s="23" t="str">
        <f>VLOOKUP($A53,'[1]MAN PROG 2026'!$A$1:$AI$3379,11,FALSE)</f>
        <v>BLOCCO OPERATORIO NUOVO/ORT.VASC.</v>
      </c>
      <c r="L53" s="24" t="str">
        <f>VLOOKUP($A53,'[1]MAN PROG 2026'!$A$2:$AI$3379,12,FALSE)</f>
        <v>BLOCCO OPERATORIO NUOVO/ORT.VASC.</v>
      </c>
      <c r="M53" s="24" t="str">
        <f>VLOOKUP($A53,'[1]MAN PROG 2026'!$A$2:$AI$3379,13,FALSE)</f>
        <v>SINGOLA</v>
      </c>
      <c r="N53" s="24" t="str">
        <f>VLOOKUP($A53,'[1]MAN PROG 2026'!$A$2:$AI$3379,14,FALSE)</f>
        <v>100090</v>
      </c>
      <c r="O53" s="24">
        <f>VLOOKUP($A53,'[1]MAN PROG 2026'!$A$2:$AI$3379,15,FALSE)</f>
        <v>0</v>
      </c>
      <c r="P53" s="25" t="str">
        <f>VLOOKUP($A53,'[1]MAN PROG 2026'!$A$2:$AI$3379,20,FALSE)</f>
        <v>DA FARE</v>
      </c>
      <c r="Q53" s="8" t="s">
        <v>125</v>
      </c>
      <c r="R53" s="26">
        <v>46276</v>
      </c>
      <c r="S53" s="8" t="s">
        <v>53</v>
      </c>
      <c r="T53" s="37"/>
      <c r="U53" s="27" t="s">
        <v>55</v>
      </c>
      <c r="V53" s="27" t="s">
        <v>56</v>
      </c>
      <c r="W53" s="27" t="s">
        <v>55</v>
      </c>
      <c r="X53" s="27" t="s">
        <v>55</v>
      </c>
      <c r="Y53" s="27" t="s">
        <v>55</v>
      </c>
      <c r="Z53" s="27" t="s">
        <v>55</v>
      </c>
      <c r="AA53" s="27" t="s">
        <v>55</v>
      </c>
      <c r="AB53" s="27" t="s">
        <v>57</v>
      </c>
      <c r="AC53" s="27" t="s">
        <v>73</v>
      </c>
      <c r="AD53" s="27" t="s">
        <v>126</v>
      </c>
      <c r="AE53" s="27" t="s">
        <v>68</v>
      </c>
      <c r="AF53" s="27" t="s">
        <v>127</v>
      </c>
      <c r="AG53" s="9" t="s">
        <v>32</v>
      </c>
      <c r="AH53" s="27" t="s">
        <v>70</v>
      </c>
      <c r="AI53" s="27" t="s">
        <v>70</v>
      </c>
      <c r="AJ53" s="27" t="s">
        <v>61</v>
      </c>
      <c r="AK53" s="27" t="s">
        <v>70</v>
      </c>
      <c r="AL53" s="27" t="s">
        <v>70</v>
      </c>
      <c r="AM53" s="27">
        <v>38.700000000000003</v>
      </c>
      <c r="AN53" s="28">
        <v>2.1</v>
      </c>
      <c r="AO53" s="28"/>
      <c r="AP53" s="29"/>
      <c r="AQ53" s="30"/>
      <c r="AR53" s="31"/>
      <c r="AS53" s="32"/>
      <c r="AT53" s="33"/>
      <c r="AU53" s="34"/>
      <c r="AV53" s="27" t="s">
        <v>62</v>
      </c>
      <c r="AW53" s="27">
        <v>5625031</v>
      </c>
      <c r="AX53" s="27" t="s">
        <v>63</v>
      </c>
      <c r="AY53" s="27"/>
    </row>
    <row r="54" spans="1:51" ht="24" customHeight="1" x14ac:dyDescent="0.3">
      <c r="A54" s="22">
        <v>100091</v>
      </c>
      <c r="B54" s="23" t="str">
        <f>VLOOKUP($A54,'[1]MAN PROG 2026'!$A$1:$AI$3379,2,FALSE)</f>
        <v>MONITOR</v>
      </c>
      <c r="C54" s="23" t="str">
        <f>VLOOKUP($A54,'[1]MAN PROG 2026'!$A$1:$AI$3379,3,FALSE)</f>
        <v>FUKUDA DENSHI CO LTD</v>
      </c>
      <c r="D54" s="23" t="str">
        <f>VLOOKUP($A54,'[1]MAN PROG 2026'!$A$1:$AI$3379,4,FALSE)</f>
        <v>DS 5300</v>
      </c>
      <c r="E54" s="23" t="str">
        <f>VLOOKUP($A54,'[1]MAN PROG 2026'!$A$1:$AI$3379,5,FALSE)</f>
        <v>29091596</v>
      </c>
      <c r="F54" s="23" t="str">
        <f>VLOOKUP($A54,'[1]MAN PROG 2026'!$A$1:$AI$3379,6,FALSE)</f>
        <v>PRINCIPALE</v>
      </c>
      <c r="G54" s="23">
        <f>VLOOKUP($A54,'[1]MAN PROG 2026'!$A$1:$AI$3379,7,FALSE)</f>
        <v>100091</v>
      </c>
      <c r="H54" s="23">
        <f>VLOOKUP($A54,'[1]MAN PROG 2026'!$A$1:$AI$3379,8,FALSE)</f>
        <v>0</v>
      </c>
      <c r="I54" s="23" t="str">
        <f>VLOOKUP($A54,'[1]MAN PROG 2026'!$A$1:$AI$3379,9,FALSE)</f>
        <v>S.PIETRO</v>
      </c>
      <c r="J54" s="23" t="str">
        <f>VLOOKUP($A54,'[1]MAN PROG 2026'!$A$1:$AI$3379,10,FALSE)</f>
        <v>BLOCCO OPERATORIO</v>
      </c>
      <c r="K54" s="23" t="str">
        <f>VLOOKUP($A54,'[1]MAN PROG 2026'!$A$1:$AI$3379,11,FALSE)</f>
        <v>BLOCCO OPERATORIO</v>
      </c>
      <c r="L54" s="24" t="str">
        <f>VLOOKUP($A54,'[1]MAN PROG 2026'!$A$2:$AI$3379,12,FALSE)</f>
        <v>BLOCCO OPERATORIO SALA PREPARAZIONE</v>
      </c>
      <c r="M54" s="24" t="str">
        <f>VLOOKUP($A54,'[1]MAN PROG 2026'!$A$2:$AI$3379,13,FALSE)</f>
        <v>PRINCIPALE</v>
      </c>
      <c r="N54" s="24" t="str">
        <f>VLOOKUP($A54,'[1]MAN PROG 2026'!$A$2:$AI$3379,14,FALSE)</f>
        <v>100091</v>
      </c>
      <c r="O54" s="24">
        <f>VLOOKUP($A54,'[1]MAN PROG 2026'!$A$2:$AI$3379,15,FALSE)</f>
        <v>0</v>
      </c>
      <c r="P54" s="25" t="str">
        <f>VLOOKUP($A54,'[1]MAN PROG 2026'!$A$2:$AI$3379,20,FALSE)</f>
        <v>DA FARE</v>
      </c>
      <c r="Q54" s="9" t="str">
        <f>RIGHT(A54,2)</f>
        <v>91</v>
      </c>
      <c r="R54" s="26">
        <v>46259</v>
      </c>
      <c r="S54" s="8" t="s">
        <v>53</v>
      </c>
      <c r="T54" s="37"/>
      <c r="U54" s="27" t="s">
        <v>55</v>
      </c>
      <c r="V54" s="27" t="s">
        <v>56</v>
      </c>
      <c r="W54" s="27" t="s">
        <v>55</v>
      </c>
      <c r="X54" s="27" t="s">
        <v>55</v>
      </c>
      <c r="Y54" s="27" t="s">
        <v>55</v>
      </c>
      <c r="Z54" s="27" t="s">
        <v>55</v>
      </c>
      <c r="AA54" s="27" t="s">
        <v>55</v>
      </c>
      <c r="AB54" s="27" t="s">
        <v>66</v>
      </c>
      <c r="AC54" s="27" t="s">
        <v>67</v>
      </c>
      <c r="AD54" s="27" t="s">
        <v>93</v>
      </c>
      <c r="AE54" s="27" t="s">
        <v>88</v>
      </c>
      <c r="AF54" s="27" t="s">
        <v>61</v>
      </c>
      <c r="AG54" s="9" t="s">
        <v>32</v>
      </c>
      <c r="AH54" s="27" t="s">
        <v>61</v>
      </c>
      <c r="AI54" s="27" t="s">
        <v>70</v>
      </c>
      <c r="AJ54" s="27" t="s">
        <v>61</v>
      </c>
      <c r="AK54" s="27" t="s">
        <v>61</v>
      </c>
      <c r="AL54" s="27" t="s">
        <v>70</v>
      </c>
      <c r="AM54" s="11">
        <v>70.400000000000006</v>
      </c>
      <c r="AN54" s="44">
        <v>20.100000000000001</v>
      </c>
      <c r="AO54" s="28" t="s">
        <v>71</v>
      </c>
      <c r="AP54" s="29"/>
      <c r="AQ54" s="30"/>
      <c r="AR54" s="31"/>
      <c r="AS54" s="32"/>
      <c r="AT54" s="33"/>
      <c r="AU54" s="34"/>
      <c r="AV54" s="27" t="s">
        <v>62</v>
      </c>
      <c r="AW54" s="27">
        <v>5625031</v>
      </c>
      <c r="AX54" s="27" t="s">
        <v>63</v>
      </c>
      <c r="AY54" s="27"/>
    </row>
    <row r="55" spans="1:51" ht="24" customHeight="1" x14ac:dyDescent="0.3">
      <c r="A55" s="22">
        <v>100092</v>
      </c>
      <c r="B55" s="23" t="str">
        <f>VLOOKUP($A55,'[1]MAN PROG 2026'!$A$1:$AI$3379,2,FALSE)</f>
        <v>PORTA MODULI</v>
      </c>
      <c r="C55" s="23" t="str">
        <f>VLOOKUP($A55,'[1]MAN PROG 2026'!$A$1:$AI$3379,3,FALSE)</f>
        <v>FUKUDA DENSHI CO LTD</v>
      </c>
      <c r="D55" s="23" t="str">
        <f>VLOOKUP($A55,'[1]MAN PROG 2026'!$A$1:$AI$3379,4,FALSE)</f>
        <v>INPUT BOX IB 5006</v>
      </c>
      <c r="E55" s="23" t="str">
        <f>VLOOKUP($A55,'[1]MAN PROG 2026'!$A$1:$AI$3379,5,FALSE)</f>
        <v>34095359</v>
      </c>
      <c r="F55" s="23" t="str">
        <f>VLOOKUP($A55,'[1]MAN PROG 2026'!$A$1:$AI$3379,6,FALSE)</f>
        <v>COMPONENTE</v>
      </c>
      <c r="G55" s="23">
        <f>VLOOKUP($A55,'[1]MAN PROG 2026'!$A$1:$AI$3379,7,FALSE)</f>
        <v>100094</v>
      </c>
      <c r="H55" s="23">
        <f>VLOOKUP($A55,'[1]MAN PROG 2026'!$A$1:$AI$3379,8,FALSE)</f>
        <v>0</v>
      </c>
      <c r="I55" s="23" t="str">
        <f>VLOOKUP($A55,'[1]MAN PROG 2026'!$A$1:$AI$3379,9,FALSE)</f>
        <v>S.PIETRO</v>
      </c>
      <c r="J55" s="23" t="str">
        <f>VLOOKUP($A55,'[1]MAN PROG 2026'!$A$1:$AI$3379,10,FALSE)</f>
        <v>BLOCCO OPERATORIO</v>
      </c>
      <c r="K55" s="23" t="str">
        <f>VLOOKUP($A55,'[1]MAN PROG 2026'!$A$1:$AI$3379,11,FALSE)</f>
        <v>BLOCCO OPERATORIO</v>
      </c>
      <c r="L55" s="24" t="str">
        <f>VLOOKUP($A55,'[1]MAN PROG 2026'!$A$2:$AI$3379,12,FALSE)</f>
        <v>NON TROVATO</v>
      </c>
      <c r="M55" s="24">
        <f>VLOOKUP($A55,'[1]MAN PROG 2026'!$A$2:$AI$3379,13,FALSE)</f>
        <v>0</v>
      </c>
      <c r="N55" s="24">
        <f>VLOOKUP($A55,'[1]MAN PROG 2026'!$A$2:$AI$3379,14,FALSE)</f>
        <v>0</v>
      </c>
      <c r="O55" s="24">
        <f>VLOOKUP($A55,'[1]MAN PROG 2026'!$A$2:$AI$3379,15,FALSE)</f>
        <v>0</v>
      </c>
      <c r="P55" s="25" t="str">
        <f>VLOOKUP($A55,'[1]MAN PROG 2026'!$A$2:$AI$3379,20,FALSE)</f>
        <v>DA FARE</v>
      </c>
      <c r="Q55" s="8"/>
      <c r="R55" s="26"/>
      <c r="S55" s="8"/>
      <c r="T55" s="3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9" t="s">
        <v>32</v>
      </c>
      <c r="AH55" s="27"/>
      <c r="AI55" s="27"/>
      <c r="AJ55" s="27"/>
      <c r="AK55" s="27"/>
      <c r="AL55" s="27"/>
      <c r="AM55" s="27"/>
      <c r="AN55" s="28"/>
      <c r="AO55" s="28"/>
      <c r="AP55" s="29"/>
      <c r="AQ55" s="30"/>
      <c r="AR55" s="31"/>
      <c r="AS55" s="32"/>
      <c r="AT55" s="33"/>
      <c r="AU55" s="34"/>
      <c r="AV55" s="27"/>
      <c r="AW55" s="27"/>
      <c r="AX55" s="27"/>
      <c r="AY55" s="27"/>
    </row>
    <row r="56" spans="1:51" ht="24" customHeight="1" x14ac:dyDescent="0.3">
      <c r="A56" s="22">
        <v>100094</v>
      </c>
      <c r="B56" s="23" t="str">
        <f>VLOOKUP($A56,'[1]MAN PROG 2026'!$A$1:$AI$3379,2,FALSE)</f>
        <v>MONITOR</v>
      </c>
      <c r="C56" s="23" t="str">
        <f>VLOOKUP($A56,'[1]MAN PROG 2026'!$A$1:$AI$3379,3,FALSE)</f>
        <v>FUKUDA DENSHI CO LTD</v>
      </c>
      <c r="D56" s="23" t="str">
        <f>VLOOKUP($A56,'[1]MAN PROG 2026'!$A$1:$AI$3379,4,FALSE)</f>
        <v>DS 5300</v>
      </c>
      <c r="E56" s="23" t="str">
        <f>VLOOKUP($A56,'[1]MAN PROG 2026'!$A$1:$AI$3379,5,FALSE)</f>
        <v>10070021</v>
      </c>
      <c r="F56" s="23" t="str">
        <f>VLOOKUP($A56,'[1]MAN PROG 2026'!$A$1:$AI$3379,6,FALSE)</f>
        <v>PRINCIPALE</v>
      </c>
      <c r="G56" s="23">
        <f>VLOOKUP($A56,'[1]MAN PROG 2026'!$A$1:$AI$3379,7,FALSE)</f>
        <v>100094</v>
      </c>
      <c r="H56" s="23">
        <f>VLOOKUP($A56,'[1]MAN PROG 2026'!$A$1:$AI$3379,8,FALSE)</f>
        <v>0</v>
      </c>
      <c r="I56" s="23" t="str">
        <f>VLOOKUP($A56,'[1]MAN PROG 2026'!$A$1:$AI$3379,9,FALSE)</f>
        <v>S.PIETRO</v>
      </c>
      <c r="J56" s="23" t="str">
        <f>VLOOKUP($A56,'[1]MAN PROG 2026'!$A$1:$AI$3379,10,FALSE)</f>
        <v>BLOCCO OPERATORIO</v>
      </c>
      <c r="K56" s="23" t="str">
        <f>VLOOKUP($A56,'[1]MAN PROG 2026'!$A$1:$AI$3379,11,FALSE)</f>
        <v>BLOCCO OPERATORIO NUOVO/ORT.VASC.</v>
      </c>
      <c r="L56" s="24" t="str">
        <f>VLOOKUP($A56,'[1]MAN PROG 2026'!$A$2:$AI$3379,12,FALSE)</f>
        <v>BLOCCO OPERATORIO NUOVO/ORT.VASC.</v>
      </c>
      <c r="M56" s="24" t="str">
        <f>VLOOKUP($A56,'[1]MAN PROG 2026'!$A$2:$AI$3379,13,FALSE)</f>
        <v>PRINCIPALE</v>
      </c>
      <c r="N56" s="24">
        <f>VLOOKUP($A56,'[1]MAN PROG 2026'!$A$2:$AI$3379,14,FALSE)</f>
        <v>100094</v>
      </c>
      <c r="O56" s="24">
        <f>VLOOKUP($A56,'[1]MAN PROG 2026'!$A$2:$AI$3379,15,FALSE)</f>
        <v>0</v>
      </c>
      <c r="P56" s="25" t="str">
        <f>VLOOKUP($A56,'[1]MAN PROG 2026'!$A$2:$AI$3379,20,FALSE)</f>
        <v>DA FARE</v>
      </c>
      <c r="Q56" s="8" t="s">
        <v>128</v>
      </c>
      <c r="R56" s="26">
        <v>46276</v>
      </c>
      <c r="S56" s="8" t="s">
        <v>53</v>
      </c>
      <c r="T56" s="37" t="s">
        <v>129</v>
      </c>
      <c r="U56" s="27" t="s">
        <v>55</v>
      </c>
      <c r="V56" s="27" t="s">
        <v>56</v>
      </c>
      <c r="W56" s="27" t="s">
        <v>55</v>
      </c>
      <c r="X56" s="27" t="s">
        <v>55</v>
      </c>
      <c r="Y56" s="27" t="s">
        <v>55</v>
      </c>
      <c r="Z56" s="27" t="s">
        <v>55</v>
      </c>
      <c r="AA56" s="27" t="s">
        <v>55</v>
      </c>
      <c r="AB56" s="27" t="s">
        <v>66</v>
      </c>
      <c r="AC56" s="27" t="s">
        <v>67</v>
      </c>
      <c r="AD56" s="27" t="s">
        <v>96</v>
      </c>
      <c r="AE56" s="27" t="s">
        <v>88</v>
      </c>
      <c r="AF56" s="45" t="s">
        <v>61</v>
      </c>
      <c r="AG56" s="9" t="s">
        <v>32</v>
      </c>
      <c r="AH56" s="27" t="s">
        <v>61</v>
      </c>
      <c r="AI56" s="27" t="s">
        <v>70</v>
      </c>
      <c r="AJ56" s="27" t="s">
        <v>61</v>
      </c>
      <c r="AK56" s="27" t="s">
        <v>61</v>
      </c>
      <c r="AL56" s="27" t="s">
        <v>70</v>
      </c>
      <c r="AM56" s="11">
        <v>56.7</v>
      </c>
      <c r="AN56" s="28">
        <v>18.399999999999999</v>
      </c>
      <c r="AO56" s="28" t="s">
        <v>71</v>
      </c>
      <c r="AP56" s="29">
        <v>4.4000000000000004</v>
      </c>
      <c r="AQ56" s="30" t="s">
        <v>80</v>
      </c>
      <c r="AR56" s="31">
        <v>3.2</v>
      </c>
      <c r="AS56" s="32" t="s">
        <v>130</v>
      </c>
      <c r="AT56" s="33"/>
      <c r="AU56" s="34"/>
      <c r="AV56" s="27" t="s">
        <v>62</v>
      </c>
      <c r="AW56" s="27">
        <v>5625031</v>
      </c>
      <c r="AX56" s="27" t="s">
        <v>63</v>
      </c>
      <c r="AY56" s="27"/>
    </row>
    <row r="57" spans="1:51" s="46" customFormat="1" ht="24" customHeight="1" x14ac:dyDescent="0.3">
      <c r="A57" s="22">
        <v>100103</v>
      </c>
      <c r="B57" s="23" t="str">
        <f>VLOOKUP($A57,'[1]MAN PROG 2026'!$A$1:$AI$3379,2,FALSE)</f>
        <v>PENSILE PER SALA OPERATORIA E TERAPIA INTENSIVA</v>
      </c>
      <c r="C57" s="23" t="str">
        <f>VLOOKUP($A57,'[1]MAN PROG 2026'!$A$1:$AI$3379,3,FALSE)</f>
        <v>DRAEGER MEDICAL AG &amp; CO KG</v>
      </c>
      <c r="D57" s="23" t="str">
        <f>VLOOKUP($A57,'[1]MAN PROG 2026'!$A$1:$AI$3379,4,FALSE)</f>
        <v>MOVITA LIFT</v>
      </c>
      <c r="E57" s="23" t="str">
        <f>VLOOKUP($A57,'[1]MAN PROG 2026'!$A$1:$AI$3379,5,FALSE)</f>
        <v>ARUD-0347</v>
      </c>
      <c r="F57" s="23" t="str">
        <f>VLOOKUP($A57,'[1]MAN PROG 2026'!$A$1:$AI$3379,6,FALSE)</f>
        <v>SINGOLA</v>
      </c>
      <c r="G57" s="23">
        <f>VLOOKUP($A57,'[1]MAN PROG 2026'!$A$1:$AI$3379,7,FALSE)</f>
        <v>100103</v>
      </c>
      <c r="H57" s="23">
        <f>VLOOKUP($A57,'[1]MAN PROG 2026'!$A$1:$AI$3379,8,FALSE)</f>
        <v>0</v>
      </c>
      <c r="I57" s="23" t="str">
        <f>VLOOKUP($A57,'[1]MAN PROG 2026'!$A$1:$AI$3379,9,FALSE)</f>
        <v>S.PIETRO</v>
      </c>
      <c r="J57" s="23" t="str">
        <f>VLOOKUP($A57,'[1]MAN PROG 2026'!$A$1:$AI$3379,10,FALSE)</f>
        <v>BLOCCO OPERATORIO</v>
      </c>
      <c r="K57" s="23" t="str">
        <f>VLOOKUP($A57,'[1]MAN PROG 2026'!$A$1:$AI$3379,11,FALSE)</f>
        <v>BLOCCO OPERATORIO</v>
      </c>
      <c r="L57" s="24" t="str">
        <f>VLOOKUP($A57,'[1]MAN PROG 2026'!$A$2:$AI$3379,12,FALSE)</f>
        <v>BLOCCO OPERATORIO SALA 3</v>
      </c>
      <c r="M57" s="24" t="str">
        <f>VLOOKUP($A57,'[1]MAN PROG 2026'!$A$2:$AI$3379,13,FALSE)</f>
        <v>SINGOLA</v>
      </c>
      <c r="N57" s="24" t="str">
        <f>VLOOKUP($A57,'[1]MAN PROG 2026'!$A$2:$AI$3379,14,FALSE)</f>
        <v>100103</v>
      </c>
      <c r="O57" s="24">
        <f>VLOOKUP($A57,'[1]MAN PROG 2026'!$A$2:$AI$3379,15,FALSE)</f>
        <v>0</v>
      </c>
      <c r="P57" s="25" t="str">
        <f>VLOOKUP($A57,'[1]MAN PROG 2026'!$A$2:$AI$3379,20,FALSE)</f>
        <v>DA FARE</v>
      </c>
      <c r="Q57" s="9" t="str">
        <f>RIGHT(A57,3)</f>
        <v>103</v>
      </c>
      <c r="R57" s="26">
        <v>46259</v>
      </c>
      <c r="S57" s="8" t="s">
        <v>53</v>
      </c>
      <c r="T57" s="37"/>
      <c r="U57" s="27" t="s">
        <v>55</v>
      </c>
      <c r="V57" s="27" t="s">
        <v>56</v>
      </c>
      <c r="W57" s="27" t="s">
        <v>55</v>
      </c>
      <c r="X57" s="27" t="s">
        <v>55</v>
      </c>
      <c r="Y57" s="27" t="s">
        <v>55</v>
      </c>
      <c r="Z57" s="27" t="s">
        <v>55</v>
      </c>
      <c r="AA57" s="27" t="s">
        <v>55</v>
      </c>
      <c r="AB57" s="27" t="s">
        <v>57</v>
      </c>
      <c r="AC57" s="27" t="s">
        <v>58</v>
      </c>
      <c r="AD57" s="27" t="s">
        <v>59</v>
      </c>
      <c r="AE57" s="27" t="s">
        <v>60</v>
      </c>
      <c r="AF57" s="27">
        <v>0.11799999999999999</v>
      </c>
      <c r="AG57" s="9" t="s">
        <v>32</v>
      </c>
      <c r="AH57" s="27" t="s">
        <v>61</v>
      </c>
      <c r="AI57" s="27" t="s">
        <v>61</v>
      </c>
      <c r="AJ57" s="27" t="s">
        <v>61</v>
      </c>
      <c r="AK57" s="27" t="s">
        <v>61</v>
      </c>
      <c r="AL57" s="27" t="s">
        <v>61</v>
      </c>
      <c r="AM57" s="8" t="s">
        <v>131</v>
      </c>
      <c r="AN57" s="28" t="s">
        <v>61</v>
      </c>
      <c r="AO57" s="28"/>
      <c r="AP57" s="29"/>
      <c r="AQ57" s="30"/>
      <c r="AR57" s="31"/>
      <c r="AS57" s="32"/>
      <c r="AT57" s="33"/>
      <c r="AU57" s="34"/>
      <c r="AV57" s="27" t="s">
        <v>62</v>
      </c>
      <c r="AW57" s="27">
        <v>5625031</v>
      </c>
      <c r="AX57" s="27" t="s">
        <v>63</v>
      </c>
      <c r="AY57" s="27"/>
    </row>
    <row r="58" spans="1:51" ht="24" customHeight="1" x14ac:dyDescent="0.3">
      <c r="A58" s="22">
        <v>100104</v>
      </c>
      <c r="B58" s="23" t="str">
        <f>VLOOKUP($A58,'[1]MAN PROG 2026'!$A$1:$AI$3379,2,FALSE)</f>
        <v>PENSILE PER SALA OPERATORIA E TERAPIA INTENSIVA</v>
      </c>
      <c r="C58" s="23" t="str">
        <f>VLOOKUP($A58,'[1]MAN PROG 2026'!$A$1:$AI$3379,3,FALSE)</f>
        <v>DRAEGER MEDICAL AG &amp; CO KG</v>
      </c>
      <c r="D58" s="23" t="str">
        <f>VLOOKUP($A58,'[1]MAN PROG 2026'!$A$1:$AI$3379,4,FALSE)</f>
        <v>AGILA LIFT EXPRESS</v>
      </c>
      <c r="E58" s="23" t="str">
        <f>VLOOKUP($A58,'[1]MAN PROG 2026'!$A$1:$AI$3379,5,FALSE)</f>
        <v>ARUD-0387</v>
      </c>
      <c r="F58" s="23" t="str">
        <f>VLOOKUP($A58,'[1]MAN PROG 2026'!$A$1:$AI$3379,6,FALSE)</f>
        <v>SINGOLA</v>
      </c>
      <c r="G58" s="23">
        <f>VLOOKUP($A58,'[1]MAN PROG 2026'!$A$1:$AI$3379,7,FALSE)</f>
        <v>100104</v>
      </c>
      <c r="H58" s="23">
        <f>VLOOKUP($A58,'[1]MAN PROG 2026'!$A$1:$AI$3379,8,FALSE)</f>
        <v>0</v>
      </c>
      <c r="I58" s="23" t="str">
        <f>VLOOKUP($A58,'[1]MAN PROG 2026'!$A$1:$AI$3379,9,FALSE)</f>
        <v>S.PIETRO</v>
      </c>
      <c r="J58" s="23" t="str">
        <f>VLOOKUP($A58,'[1]MAN PROG 2026'!$A$1:$AI$3379,10,FALSE)</f>
        <v>BLOCCO OPERATORIO</v>
      </c>
      <c r="K58" s="23" t="str">
        <f>VLOOKUP($A58,'[1]MAN PROG 2026'!$A$1:$AI$3379,11,FALSE)</f>
        <v>BLOCCO OPERATORIO</v>
      </c>
      <c r="L58" s="24" t="str">
        <f>VLOOKUP($A58,'[1]MAN PROG 2026'!$A$2:$AI$3379,12,FALSE)</f>
        <v>BLOCCO OPERATORIO SALA 3</v>
      </c>
      <c r="M58" s="24" t="str">
        <f>VLOOKUP($A58,'[1]MAN PROG 2026'!$A$2:$AI$3379,13,FALSE)</f>
        <v>SINGOLA</v>
      </c>
      <c r="N58" s="24" t="str">
        <f>VLOOKUP($A58,'[1]MAN PROG 2026'!$A$2:$AI$3379,14,FALSE)</f>
        <v>100104</v>
      </c>
      <c r="O58" s="24">
        <f>VLOOKUP($A58,'[1]MAN PROG 2026'!$A$2:$AI$3379,15,FALSE)</f>
        <v>0</v>
      </c>
      <c r="P58" s="25" t="str">
        <f>VLOOKUP($A58,'[1]MAN PROG 2026'!$A$2:$AI$3379,20,FALSE)</f>
        <v>DA FARE</v>
      </c>
      <c r="Q58" s="9" t="str">
        <f t="shared" ref="Q58:Q59" si="5">RIGHT(A58,3)</f>
        <v>104</v>
      </c>
      <c r="R58" s="26">
        <v>46259</v>
      </c>
      <c r="S58" s="8" t="s">
        <v>53</v>
      </c>
      <c r="T58" s="47"/>
      <c r="U58" s="27" t="s">
        <v>55</v>
      </c>
      <c r="V58" s="27" t="s">
        <v>56</v>
      </c>
      <c r="W58" s="27" t="s">
        <v>55</v>
      </c>
      <c r="X58" s="27" t="s">
        <v>55</v>
      </c>
      <c r="Y58" s="27" t="s">
        <v>55</v>
      </c>
      <c r="Z58" s="27" t="s">
        <v>55</v>
      </c>
      <c r="AA58" s="27" t="s">
        <v>55</v>
      </c>
      <c r="AB58" s="27" t="s">
        <v>57</v>
      </c>
      <c r="AC58" s="27" t="s">
        <v>58</v>
      </c>
      <c r="AD58" s="27" t="s">
        <v>59</v>
      </c>
      <c r="AE58" s="27" t="s">
        <v>60</v>
      </c>
      <c r="AF58" s="27">
        <v>0.109</v>
      </c>
      <c r="AG58" s="9" t="s">
        <v>32</v>
      </c>
      <c r="AH58" s="27" t="s">
        <v>61</v>
      </c>
      <c r="AI58" s="27" t="s">
        <v>61</v>
      </c>
      <c r="AJ58" s="27" t="s">
        <v>61</v>
      </c>
      <c r="AK58" s="27" t="s">
        <v>61</v>
      </c>
      <c r="AL58" s="27" t="s">
        <v>61</v>
      </c>
      <c r="AM58" s="9">
        <v>13.1</v>
      </c>
      <c r="AN58" s="28" t="s">
        <v>61</v>
      </c>
      <c r="AO58" s="28"/>
      <c r="AP58" s="29"/>
      <c r="AQ58" s="30"/>
      <c r="AR58" s="31"/>
      <c r="AS58" s="32"/>
      <c r="AT58" s="33"/>
      <c r="AU58" s="34"/>
      <c r="AV58" s="27" t="s">
        <v>62</v>
      </c>
      <c r="AW58" s="27">
        <v>5625031</v>
      </c>
      <c r="AX58" s="27" t="s">
        <v>63</v>
      </c>
      <c r="AY58" s="27"/>
    </row>
    <row r="59" spans="1:51" ht="24" customHeight="1" x14ac:dyDescent="0.3">
      <c r="A59" s="22">
        <v>100105</v>
      </c>
      <c r="B59" s="23" t="str">
        <f>VLOOKUP($A59,'[1]MAN PROG 2026'!$A$1:$AI$3379,2,FALSE)</f>
        <v>ELETTROBISTURI</v>
      </c>
      <c r="C59" s="23" t="str">
        <f>VLOOKUP($A59,'[1]MAN PROG 2026'!$A$1:$AI$3379,3,FALSE)</f>
        <v>VALLEYLAB INC</v>
      </c>
      <c r="D59" s="23" t="str">
        <f>VLOOKUP($A59,'[1]MAN PROG 2026'!$A$1:$AI$3379,4,FALSE)</f>
        <v>FORCE FX8</v>
      </c>
      <c r="E59" s="23" t="str">
        <f>VLOOKUP($A59,'[1]MAN PROG 2026'!$A$1:$AI$3379,5,FALSE)</f>
        <v>40870A</v>
      </c>
      <c r="F59" s="23" t="str">
        <f>VLOOKUP($A59,'[1]MAN PROG 2026'!$A$1:$AI$3379,6,FALSE)</f>
        <v>SINGOLA</v>
      </c>
      <c r="G59" s="23">
        <f>VLOOKUP($A59,'[1]MAN PROG 2026'!$A$1:$AI$3379,7,FALSE)</f>
        <v>100105</v>
      </c>
      <c r="H59" s="23">
        <f>VLOOKUP($A59,'[1]MAN PROG 2026'!$A$1:$AI$3379,8,FALSE)</f>
        <v>0</v>
      </c>
      <c r="I59" s="23" t="str">
        <f>VLOOKUP($A59,'[1]MAN PROG 2026'!$A$1:$AI$3379,9,FALSE)</f>
        <v>S.PIETRO</v>
      </c>
      <c r="J59" s="23" t="str">
        <f>VLOOKUP($A59,'[1]MAN PROG 2026'!$A$1:$AI$3379,10,FALSE)</f>
        <v>BLOCCO OPERATORIO</v>
      </c>
      <c r="K59" s="23" t="str">
        <f>VLOOKUP($A59,'[1]MAN PROG 2026'!$A$1:$AI$3379,11,FALSE)</f>
        <v>BLOCCO OPERATORIO</v>
      </c>
      <c r="L59" s="24" t="str">
        <f>VLOOKUP($A59,'[1]MAN PROG 2026'!$A$2:$AI$3379,12,FALSE)</f>
        <v>BLOCCO OPERATORIO SALA 3</v>
      </c>
      <c r="M59" s="24" t="str">
        <f>VLOOKUP($A59,'[1]MAN PROG 2026'!$A$2:$AI$3379,13,FALSE)</f>
        <v>SINGOLA</v>
      </c>
      <c r="N59" s="24" t="str">
        <f>VLOOKUP($A59,'[1]MAN PROG 2026'!$A$2:$AI$3379,14,FALSE)</f>
        <v>100105</v>
      </c>
      <c r="O59" s="24">
        <f>VLOOKUP($A59,'[1]MAN PROG 2026'!$A$2:$AI$3379,15,FALSE)</f>
        <v>0</v>
      </c>
      <c r="P59" s="25" t="str">
        <f>VLOOKUP($A59,'[1]MAN PROG 2026'!$A$2:$AI$3379,20,FALSE)</f>
        <v>DA FARE</v>
      </c>
      <c r="Q59" s="9" t="str">
        <f t="shared" si="5"/>
        <v>105</v>
      </c>
      <c r="R59" s="26">
        <v>46259</v>
      </c>
      <c r="S59" s="8" t="s">
        <v>53</v>
      </c>
      <c r="T59" s="47"/>
      <c r="U59" s="27" t="s">
        <v>55</v>
      </c>
      <c r="V59" s="27" t="s">
        <v>56</v>
      </c>
      <c r="W59" s="27" t="s">
        <v>55</v>
      </c>
      <c r="X59" s="27" t="s">
        <v>55</v>
      </c>
      <c r="Y59" s="27" t="s">
        <v>55</v>
      </c>
      <c r="Z59" s="27" t="s">
        <v>55</v>
      </c>
      <c r="AA59" s="27" t="s">
        <v>55</v>
      </c>
      <c r="AB59" s="27" t="s">
        <v>57</v>
      </c>
      <c r="AC59" s="27" t="s">
        <v>67</v>
      </c>
      <c r="AD59" s="27" t="s">
        <v>59</v>
      </c>
      <c r="AE59" s="27" t="s">
        <v>68</v>
      </c>
      <c r="AF59" s="27" t="s">
        <v>132</v>
      </c>
      <c r="AG59" s="9" t="s">
        <v>32</v>
      </c>
      <c r="AH59" s="27" t="s">
        <v>70</v>
      </c>
      <c r="AI59" s="27" t="s">
        <v>70</v>
      </c>
      <c r="AJ59" s="27" t="s">
        <v>61</v>
      </c>
      <c r="AK59" s="27" t="s">
        <v>70</v>
      </c>
      <c r="AL59" s="27" t="s">
        <v>70</v>
      </c>
      <c r="AM59" s="9">
        <v>88.9</v>
      </c>
      <c r="AN59" s="28">
        <v>33.799999999999997</v>
      </c>
      <c r="AO59" s="28" t="s">
        <v>85</v>
      </c>
      <c r="AP59" s="29"/>
      <c r="AQ59" s="30"/>
      <c r="AR59" s="31"/>
      <c r="AS59" s="32"/>
      <c r="AT59" s="33"/>
      <c r="AU59" s="34"/>
      <c r="AV59" s="27" t="s">
        <v>62</v>
      </c>
      <c r="AW59" s="27">
        <v>5625031</v>
      </c>
      <c r="AX59" s="27" t="s">
        <v>63</v>
      </c>
      <c r="AY59" s="27"/>
    </row>
    <row r="60" spans="1:51" ht="24" customHeight="1" x14ac:dyDescent="0.3">
      <c r="A60" s="22">
        <v>100106</v>
      </c>
      <c r="B60" s="23" t="str">
        <f>VLOOKUP($A60,'[1]MAN PROG 2026'!$A$1:$AI$3379,2,FALSE)</f>
        <v>FONTE LUMINOSA GENERICA (PER ES: LAMPADE DA VISITA AMB.)</v>
      </c>
      <c r="C60" s="23" t="str">
        <f>VLOOKUP($A60,'[1]MAN PROG 2026'!$A$1:$AI$3379,3,FALSE)</f>
        <v>DERUNGS LICHT AG</v>
      </c>
      <c r="D60" s="23" t="str">
        <f>VLOOKUP($A60,'[1]MAN PROG 2026'!$A$1:$AI$3379,4,FALSE)</f>
        <v>HALUX 20 SX</v>
      </c>
      <c r="E60" s="23" t="str">
        <f>VLOOKUP($A60,'[1]MAN PROG 2026'!$A$1:$AI$3379,5,FALSE)</f>
        <v>NR</v>
      </c>
      <c r="F60" s="23" t="str">
        <f>VLOOKUP($A60,'[1]MAN PROG 2026'!$A$1:$AI$3379,6,FALSE)</f>
        <v>SINGOLA</v>
      </c>
      <c r="G60" s="23">
        <f>VLOOKUP($A60,'[1]MAN PROG 2026'!$A$1:$AI$3379,7,FALSE)</f>
        <v>100106</v>
      </c>
      <c r="H60" s="23">
        <f>VLOOKUP($A60,'[1]MAN PROG 2026'!$A$1:$AI$3379,8,FALSE)</f>
        <v>0</v>
      </c>
      <c r="I60" s="23" t="str">
        <f>VLOOKUP($A60,'[1]MAN PROG 2026'!$A$1:$AI$3379,9,FALSE)</f>
        <v>S.PIETRO</v>
      </c>
      <c r="J60" s="23" t="str">
        <f>VLOOKUP($A60,'[1]MAN PROG 2026'!$A$1:$AI$3379,10,FALSE)</f>
        <v>BLOCCO OPERATORIO</v>
      </c>
      <c r="K60" s="23" t="str">
        <f>VLOOKUP($A60,'[1]MAN PROG 2026'!$A$1:$AI$3379,11,FALSE)</f>
        <v>BLOCCO OPERATORIO</v>
      </c>
      <c r="L60" s="24" t="str">
        <f>VLOOKUP($A60,'[1]MAN PROG 2026'!$A$2:$AI$3379,12,FALSE)</f>
        <v>NON TROVATO</v>
      </c>
      <c r="M60" s="24">
        <f>VLOOKUP($A60,'[1]MAN PROG 2026'!$A$2:$AI$3379,13,FALSE)</f>
        <v>0</v>
      </c>
      <c r="N60" s="24">
        <f>VLOOKUP($A60,'[1]MAN PROG 2026'!$A$2:$AI$3379,14,FALSE)</f>
        <v>0</v>
      </c>
      <c r="O60" s="24">
        <f>VLOOKUP($A60,'[1]MAN PROG 2026'!$A$2:$AI$3379,15,FALSE)</f>
        <v>0</v>
      </c>
      <c r="P60" s="25" t="str">
        <f>VLOOKUP($A60,'[1]MAN PROG 2026'!$A$2:$AI$3379,20,FALSE)</f>
        <v>DA FARE</v>
      </c>
      <c r="Q60" s="8"/>
      <c r="R60" s="39"/>
      <c r="S60" s="20"/>
      <c r="T60" s="4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9" t="s">
        <v>32</v>
      </c>
      <c r="AH60" s="27"/>
      <c r="AI60" s="27"/>
      <c r="AJ60" s="27"/>
      <c r="AK60" s="27"/>
      <c r="AL60" s="27"/>
      <c r="AM60" s="27"/>
      <c r="AN60" s="28"/>
      <c r="AO60" s="28"/>
      <c r="AP60" s="29"/>
      <c r="AQ60" s="30"/>
      <c r="AR60" s="31"/>
      <c r="AS60" s="32"/>
      <c r="AT60" s="33"/>
      <c r="AU60" s="34"/>
      <c r="AV60" s="27"/>
      <c r="AW60" s="27"/>
      <c r="AX60" s="27"/>
      <c r="AY60" s="27"/>
    </row>
    <row r="61" spans="1:51" s="46" customFormat="1" ht="24" customHeight="1" x14ac:dyDescent="0.3">
      <c r="A61" s="22">
        <v>100108</v>
      </c>
      <c r="B61" s="23" t="str">
        <f>VLOOKUP($A61,'[1]MAN PROG 2026'!$A$1:$AI$3379,2,FALSE)</f>
        <v>MONITOR</v>
      </c>
      <c r="C61" s="23" t="str">
        <f>VLOOKUP($A61,'[1]MAN PROG 2026'!$A$1:$AI$3379,3,FALSE)</f>
        <v>DRAEGER MEDICAL AG &amp; CO KG</v>
      </c>
      <c r="D61" s="23" t="str">
        <f>VLOOKUP($A61,'[1]MAN PROG 2026'!$A$1:$AI$3379,4,FALSE)</f>
        <v>INFINITY DELTA XL</v>
      </c>
      <c r="E61" s="23" t="str">
        <f>VLOOKUP($A61,'[1]MAN PROG 2026'!$A$1:$AI$3379,5,FALSE)</f>
        <v>5395883854</v>
      </c>
      <c r="F61" s="23" t="str">
        <f>VLOOKUP($A61,'[1]MAN PROG 2026'!$A$1:$AI$3379,6,FALSE)</f>
        <v>SINGOLA</v>
      </c>
      <c r="G61" s="23">
        <f>VLOOKUP($A61,'[1]MAN PROG 2026'!$A$1:$AI$3379,7,FALSE)</f>
        <v>100108</v>
      </c>
      <c r="H61" s="23">
        <f>VLOOKUP($A61,'[1]MAN PROG 2026'!$A$1:$AI$3379,8,FALSE)</f>
        <v>0</v>
      </c>
      <c r="I61" s="23" t="str">
        <f>VLOOKUP($A61,'[1]MAN PROG 2026'!$A$1:$AI$3379,9,FALSE)</f>
        <v>S.PIETRO</v>
      </c>
      <c r="J61" s="23" t="str">
        <f>VLOOKUP($A61,'[1]MAN PROG 2026'!$A$1:$AI$3379,10,FALSE)</f>
        <v>BLOCCO OPERATORIO</v>
      </c>
      <c r="K61" s="23" t="str">
        <f>VLOOKUP($A61,'[1]MAN PROG 2026'!$A$1:$AI$3379,11,FALSE)</f>
        <v>BLOCCO OPERATORIO</v>
      </c>
      <c r="L61" s="24" t="str">
        <f>VLOOKUP($A61,'[1]MAN PROG 2026'!$A$2:$AI$3379,12,FALSE)</f>
        <v>BLOCCO OPERATORIO SALA PREPARAZIONE</v>
      </c>
      <c r="M61" s="24" t="str">
        <f>VLOOKUP($A61,'[1]MAN PROG 2026'!$A$2:$AI$3379,13,FALSE)</f>
        <v>SINGOLA</v>
      </c>
      <c r="N61" s="24" t="str">
        <f>VLOOKUP($A61,'[1]MAN PROG 2026'!$A$2:$AI$3379,14,FALSE)</f>
        <v>100108</v>
      </c>
      <c r="O61" s="24">
        <f>VLOOKUP($A61,'[1]MAN PROG 2026'!$A$2:$AI$3379,15,FALSE)</f>
        <v>0</v>
      </c>
      <c r="P61" s="25" t="str">
        <f>VLOOKUP($A61,'[1]MAN PROG 2026'!$A$2:$AI$3379,20,FALSE)</f>
        <v>DA FARE</v>
      </c>
      <c r="Q61" s="9" t="str">
        <f>RIGHT(A61,3)</f>
        <v>108</v>
      </c>
      <c r="R61" s="26">
        <v>46260</v>
      </c>
      <c r="S61" s="8" t="s">
        <v>53</v>
      </c>
      <c r="T61" s="47"/>
      <c r="U61" s="27" t="s">
        <v>55</v>
      </c>
      <c r="V61" s="27" t="s">
        <v>56</v>
      </c>
      <c r="W61" s="27" t="s">
        <v>55</v>
      </c>
      <c r="X61" s="27" t="s">
        <v>55</v>
      </c>
      <c r="Y61" s="27" t="s">
        <v>55</v>
      </c>
      <c r="Z61" s="27" t="s">
        <v>55</v>
      </c>
      <c r="AA61" s="27" t="s">
        <v>55</v>
      </c>
      <c r="AB61" s="27" t="s">
        <v>66</v>
      </c>
      <c r="AC61" s="27" t="s">
        <v>67</v>
      </c>
      <c r="AD61" s="27" t="s">
        <v>59</v>
      </c>
      <c r="AE61" s="27" t="s">
        <v>68</v>
      </c>
      <c r="AF61" s="27" t="s">
        <v>133</v>
      </c>
      <c r="AG61" s="9" t="s">
        <v>32</v>
      </c>
      <c r="AH61" s="27" t="s">
        <v>61</v>
      </c>
      <c r="AI61" s="27" t="s">
        <v>70</v>
      </c>
      <c r="AJ61" s="27" t="s">
        <v>61</v>
      </c>
      <c r="AK61" s="27" t="s">
        <v>61</v>
      </c>
      <c r="AL61" s="27" t="s">
        <v>70</v>
      </c>
      <c r="AM61" s="9">
        <v>29.8</v>
      </c>
      <c r="AN61" s="28">
        <v>12.7</v>
      </c>
      <c r="AO61" s="28" t="s">
        <v>71</v>
      </c>
      <c r="AP61" s="29"/>
      <c r="AQ61" s="30"/>
      <c r="AR61" s="31"/>
      <c r="AS61" s="32"/>
      <c r="AT61" s="33"/>
      <c r="AU61" s="34"/>
      <c r="AV61" s="27" t="s">
        <v>62</v>
      </c>
      <c r="AW61" s="27">
        <v>5625031</v>
      </c>
      <c r="AX61" s="27" t="s">
        <v>63</v>
      </c>
      <c r="AY61" s="27"/>
    </row>
    <row r="62" spans="1:51" ht="24" customHeight="1" x14ac:dyDescent="0.3">
      <c r="A62" s="22">
        <v>100110</v>
      </c>
      <c r="B62" s="23" t="str">
        <f>VLOOKUP($A62,'[1]MAN PROG 2026'!$A$1:$AI$3379,2,FALSE)</f>
        <v>VAPORIZZATORE</v>
      </c>
      <c r="C62" s="23" t="str">
        <f>VLOOKUP($A62,'[1]MAN PROG 2026'!$A$1:$AI$3379,3,FALSE)</f>
        <v>DRAEGER MEDICAL AG &amp; CO KG</v>
      </c>
      <c r="D62" s="23" t="str">
        <f>VLOOKUP($A62,'[1]MAN PROG 2026'!$A$1:$AI$3379,4,FALSE)</f>
        <v>D VAPOR</v>
      </c>
      <c r="E62" s="23" t="str">
        <f>VLOOKUP($A62,'[1]MAN PROG 2026'!$A$1:$AI$3379,5,FALSE)</f>
        <v>ARXL-0104</v>
      </c>
      <c r="F62" s="23" t="str">
        <f>VLOOKUP($A62,'[1]MAN PROG 2026'!$A$1:$AI$3379,6,FALSE)</f>
        <v>COMPONENTE</v>
      </c>
      <c r="G62" s="23">
        <f>VLOOKUP($A62,'[1]MAN PROG 2026'!$A$1:$AI$3379,7,FALSE)</f>
        <v>100051</v>
      </c>
      <c r="H62" s="23">
        <f>VLOOKUP($A62,'[1]MAN PROG 2026'!$A$1:$AI$3379,8,FALSE)</f>
        <v>0</v>
      </c>
      <c r="I62" s="23" t="str">
        <f>VLOOKUP($A62,'[1]MAN PROG 2026'!$A$1:$AI$3379,9,FALSE)</f>
        <v>S.PIETRO</v>
      </c>
      <c r="J62" s="23" t="str">
        <f>VLOOKUP($A62,'[1]MAN PROG 2026'!$A$1:$AI$3379,10,FALSE)</f>
        <v>BLOCCO OPERATORIO</v>
      </c>
      <c r="K62" s="23" t="str">
        <f>VLOOKUP($A62,'[1]MAN PROG 2026'!$A$1:$AI$3379,11,FALSE)</f>
        <v>SALE TRAVAGLIO NUOVE</v>
      </c>
      <c r="L62" s="24" t="str">
        <f>VLOOKUP($A62,'[1]MAN PROG 2026'!$A$2:$AI$3379,12,FALSE)</f>
        <v>NON TROVATO</v>
      </c>
      <c r="M62" s="24">
        <f>VLOOKUP($A62,'[1]MAN PROG 2026'!$A$2:$AI$3379,13,FALSE)</f>
        <v>0</v>
      </c>
      <c r="N62" s="24">
        <f>VLOOKUP($A62,'[1]MAN PROG 2026'!$A$2:$AI$3379,14,FALSE)</f>
        <v>0</v>
      </c>
      <c r="O62" s="24">
        <f>VLOOKUP($A62,'[1]MAN PROG 2026'!$A$2:$AI$3379,15,FALSE)</f>
        <v>0</v>
      </c>
      <c r="P62" s="25" t="str">
        <f>VLOOKUP($A62,'[1]MAN PROG 2026'!$A$2:$AI$3379,20,FALSE)</f>
        <v>DA FARE</v>
      </c>
      <c r="Q62" s="8"/>
      <c r="R62" s="39"/>
      <c r="S62" s="20"/>
      <c r="T62" s="4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9" t="s">
        <v>32</v>
      </c>
      <c r="AH62" s="27"/>
      <c r="AI62" s="27"/>
      <c r="AJ62" s="27"/>
      <c r="AK62" s="27"/>
      <c r="AL62" s="27"/>
      <c r="AM62" s="27"/>
      <c r="AN62" s="28"/>
      <c r="AO62" s="28"/>
      <c r="AP62" s="29"/>
      <c r="AQ62" s="30"/>
      <c r="AR62" s="31"/>
      <c r="AS62" s="32"/>
      <c r="AT62" s="33"/>
      <c r="AU62" s="34"/>
      <c r="AV62" s="27"/>
      <c r="AW62" s="27"/>
      <c r="AX62" s="27"/>
      <c r="AY62" s="27"/>
    </row>
    <row r="63" spans="1:51" ht="24" customHeight="1" x14ac:dyDescent="0.3">
      <c r="A63" s="22">
        <v>100111</v>
      </c>
      <c r="B63" s="23" t="str">
        <f>VLOOKUP($A63,'[1]MAN PROG 2026'!$A$1:$AI$3379,2,FALSE)</f>
        <v>ALIMENTATORE</v>
      </c>
      <c r="C63" s="23" t="str">
        <f>VLOOKUP($A63,'[1]MAN PROG 2026'!$A$1:$AI$3379,3,FALSE)</f>
        <v>TRUMPF MEDIZIN SYSTEME GMBH</v>
      </c>
      <c r="D63" s="23" t="str">
        <f>VLOOKUP($A63,'[1]MAN PROG 2026'!$A$1:$AI$3379,4,FALSE)</f>
        <v>JUPITER SM</v>
      </c>
      <c r="E63" s="23" t="str">
        <f>VLOOKUP($A63,'[1]MAN PROG 2026'!$A$1:$AI$3379,5,FALSE)</f>
        <v>4058 0020</v>
      </c>
      <c r="F63" s="23" t="str">
        <f>VLOOKUP($A63,'[1]MAN PROG 2026'!$A$1:$AI$3379,6,FALSE)</f>
        <v>COMPONENTE</v>
      </c>
      <c r="G63" s="23">
        <f>VLOOKUP($A63,'[1]MAN PROG 2026'!$A$1:$AI$3379,7,FALSE)</f>
        <v>100050</v>
      </c>
      <c r="H63" s="23">
        <f>VLOOKUP($A63,'[1]MAN PROG 2026'!$A$1:$AI$3379,8,FALSE)</f>
        <v>0</v>
      </c>
      <c r="I63" s="23" t="str">
        <f>VLOOKUP($A63,'[1]MAN PROG 2026'!$A$1:$AI$3379,9,FALSE)</f>
        <v>S.PIETRO</v>
      </c>
      <c r="J63" s="23" t="str">
        <f>VLOOKUP($A63,'[1]MAN PROG 2026'!$A$1:$AI$3379,10,FALSE)</f>
        <v>BLOCCO OPERATORIO</v>
      </c>
      <c r="K63" s="23" t="str">
        <f>VLOOKUP($A63,'[1]MAN PROG 2026'!$A$1:$AI$3379,11,FALSE)</f>
        <v>BLOCCO OPERATORIO</v>
      </c>
      <c r="L63" s="24" t="str">
        <f>VLOOKUP($A63,'[1]MAN PROG 2026'!$A$2:$AI$3379,12,FALSE)</f>
        <v>BLOCCO OPERATORIO SALA 1</v>
      </c>
      <c r="M63" s="24" t="str">
        <f>VLOOKUP($A63,'[1]MAN PROG 2026'!$A$2:$AI$3379,13,FALSE)</f>
        <v>COMPONENTE</v>
      </c>
      <c r="N63" s="24" t="str">
        <f>VLOOKUP($A63,'[1]MAN PROG 2026'!$A$2:$AI$3379,14,FALSE)</f>
        <v>100050</v>
      </c>
      <c r="O63" s="24">
        <f>VLOOKUP($A63,'[1]MAN PROG 2026'!$A$2:$AI$3379,15,FALSE)</f>
        <v>0</v>
      </c>
      <c r="P63" s="25" t="str">
        <f>VLOOKUP($A63,'[1]MAN PROG 2026'!$A$2:$AI$3379,20,FALSE)</f>
        <v>DA FARE</v>
      </c>
      <c r="Q63" s="9" t="str">
        <f>RIGHT(A63,3)</f>
        <v>111</v>
      </c>
      <c r="R63" s="39">
        <v>46260</v>
      </c>
      <c r="S63" s="8" t="s">
        <v>53</v>
      </c>
      <c r="T63" s="47"/>
      <c r="U63" s="27" t="s">
        <v>55</v>
      </c>
      <c r="V63" s="27" t="s">
        <v>56</v>
      </c>
      <c r="W63" s="27" t="s">
        <v>55</v>
      </c>
      <c r="X63" s="27" t="s">
        <v>55</v>
      </c>
      <c r="Y63" s="27" t="s">
        <v>55</v>
      </c>
      <c r="Z63" s="27" t="s">
        <v>55</v>
      </c>
      <c r="AA63" s="27" t="s">
        <v>55</v>
      </c>
      <c r="AB63" s="27" t="s">
        <v>57</v>
      </c>
      <c r="AC63" s="27" t="s">
        <v>61</v>
      </c>
      <c r="AD63" s="27" t="s">
        <v>59</v>
      </c>
      <c r="AE63" s="27" t="s">
        <v>68</v>
      </c>
      <c r="AF63" s="27" t="s">
        <v>134</v>
      </c>
      <c r="AG63" s="9" t="s">
        <v>32</v>
      </c>
      <c r="AH63" s="27" t="s">
        <v>70</v>
      </c>
      <c r="AI63" s="27" t="s">
        <v>70</v>
      </c>
      <c r="AJ63" s="27" t="s">
        <v>61</v>
      </c>
      <c r="AK63" s="27" t="s">
        <v>61</v>
      </c>
      <c r="AL63" s="27" t="s">
        <v>61</v>
      </c>
      <c r="AM63" s="11">
        <v>92.9</v>
      </c>
      <c r="AN63" s="28" t="s">
        <v>61</v>
      </c>
      <c r="AO63" s="28"/>
      <c r="AP63" s="29"/>
      <c r="AQ63" s="30"/>
      <c r="AR63" s="31"/>
      <c r="AS63" s="32"/>
      <c r="AT63" s="33"/>
      <c r="AU63" s="34"/>
      <c r="AV63" s="27" t="s">
        <v>62</v>
      </c>
      <c r="AW63" s="27">
        <v>5625031</v>
      </c>
      <c r="AX63" s="27" t="s">
        <v>63</v>
      </c>
      <c r="AY63" s="27"/>
    </row>
    <row r="64" spans="1:51" ht="24" customHeight="1" x14ac:dyDescent="0.3">
      <c r="A64" s="22">
        <v>100112</v>
      </c>
      <c r="B64" s="23" t="str">
        <f>VLOOKUP($A64,'[1]MAN PROG 2026'!$A$1:$AI$3379,2,FALSE)</f>
        <v>TAVOLO OPERATORIO</v>
      </c>
      <c r="C64" s="23" t="str">
        <f>VLOOKUP($A64,'[1]MAN PROG 2026'!$A$1:$AI$3379,3,FALSE)</f>
        <v>TRUMPF MEDIZIN SYSTEME GMBH</v>
      </c>
      <c r="D64" s="23" t="str">
        <f>VLOOKUP($A64,'[1]MAN PROG 2026'!$A$1:$AI$3379,4,FALSE)</f>
        <v>JUPITER</v>
      </c>
      <c r="E64" s="23" t="str">
        <f>VLOOKUP($A64,'[1]MAN PROG 2026'!$A$1:$AI$3379,5,FALSE)</f>
        <v>100152241</v>
      </c>
      <c r="F64" s="23" t="str">
        <f>VLOOKUP($A64,'[1]MAN PROG 2026'!$A$1:$AI$3379,6,FALSE)</f>
        <v>PRINCIPALE</v>
      </c>
      <c r="G64" s="23">
        <f>VLOOKUP($A64,'[1]MAN PROG 2026'!$A$1:$AI$3379,7,FALSE)</f>
        <v>100112</v>
      </c>
      <c r="H64" s="23">
        <f>VLOOKUP($A64,'[1]MAN PROG 2026'!$A$1:$AI$3379,8,FALSE)</f>
        <v>0</v>
      </c>
      <c r="I64" s="23" t="str">
        <f>VLOOKUP($A64,'[1]MAN PROG 2026'!$A$1:$AI$3379,9,FALSE)</f>
        <v>S.PIETRO</v>
      </c>
      <c r="J64" s="23" t="str">
        <f>VLOOKUP($A64,'[1]MAN PROG 2026'!$A$1:$AI$3379,10,FALSE)</f>
        <v>BLOCCO OPERATORIO</v>
      </c>
      <c r="K64" s="23" t="str">
        <f>VLOOKUP($A64,'[1]MAN PROG 2026'!$A$1:$AI$3379,11,FALSE)</f>
        <v>BLOCCO OPERATORIO NUOVO/ORT.VASC.</v>
      </c>
      <c r="L64" s="24" t="str">
        <f>VLOOKUP($A64,'[1]MAN PROG 2026'!$A$2:$AI$3379,12,FALSE)</f>
        <v>BLOCCO OPERATORIO SALA 2</v>
      </c>
      <c r="M64" s="24" t="str">
        <f>VLOOKUP($A64,'[1]MAN PROG 2026'!$A$2:$AI$3379,13,FALSE)</f>
        <v>PRINCIPALE</v>
      </c>
      <c r="N64" s="24" t="str">
        <f>VLOOKUP($A64,'[1]MAN PROG 2026'!$A$2:$AI$3379,14,FALSE)</f>
        <v>100112</v>
      </c>
      <c r="O64" s="24">
        <f>VLOOKUP($A64,'[1]MAN PROG 2026'!$A$2:$AI$3379,15,FALSE)</f>
        <v>0</v>
      </c>
      <c r="P64" s="25" t="str">
        <f>VLOOKUP($A64,'[1]MAN PROG 2026'!$A$2:$AI$3379,20,FALSE)</f>
        <v>DA FARE</v>
      </c>
      <c r="Q64" s="9" t="str">
        <f>RIGHT(A64,3)</f>
        <v>112</v>
      </c>
      <c r="R64" s="26">
        <v>46259</v>
      </c>
      <c r="S64" s="8" t="s">
        <v>53</v>
      </c>
      <c r="T64" s="8"/>
      <c r="U64" s="27" t="s">
        <v>55</v>
      </c>
      <c r="V64" s="27" t="s">
        <v>56</v>
      </c>
      <c r="W64" s="27" t="s">
        <v>55</v>
      </c>
      <c r="X64" s="27" t="s">
        <v>55</v>
      </c>
      <c r="Y64" s="27" t="s">
        <v>55</v>
      </c>
      <c r="Z64" s="27" t="s">
        <v>55</v>
      </c>
      <c r="AA64" s="27" t="s">
        <v>55</v>
      </c>
      <c r="AB64" s="27" t="s">
        <v>66</v>
      </c>
      <c r="AC64" s="27" t="s">
        <v>58</v>
      </c>
      <c r="AD64" s="27" t="s">
        <v>93</v>
      </c>
      <c r="AE64" s="27" t="s">
        <v>88</v>
      </c>
      <c r="AF64" s="27" t="s">
        <v>61</v>
      </c>
      <c r="AG64" s="9" t="s">
        <v>32</v>
      </c>
      <c r="AH64" s="27" t="s">
        <v>61</v>
      </c>
      <c r="AI64" s="27" t="s">
        <v>70</v>
      </c>
      <c r="AJ64" s="27" t="s">
        <v>70</v>
      </c>
      <c r="AK64" s="27" t="s">
        <v>61</v>
      </c>
      <c r="AL64" s="27" t="s">
        <v>61</v>
      </c>
      <c r="AM64" s="48">
        <v>153</v>
      </c>
      <c r="AN64" s="28" t="s">
        <v>61</v>
      </c>
      <c r="AO64" s="28"/>
      <c r="AP64" s="29"/>
      <c r="AQ64" s="30"/>
      <c r="AR64" s="31"/>
      <c r="AS64" s="32"/>
      <c r="AT64" s="33"/>
      <c r="AU64" s="34"/>
      <c r="AV64" s="27" t="s">
        <v>62</v>
      </c>
      <c r="AW64" s="27">
        <v>5625031</v>
      </c>
      <c r="AX64" s="27" t="s">
        <v>63</v>
      </c>
      <c r="AY64" s="27"/>
    </row>
    <row r="65" spans="1:51" ht="24" customHeight="1" x14ac:dyDescent="0.3">
      <c r="A65" s="22">
        <v>100113</v>
      </c>
      <c r="B65" s="23" t="str">
        <f>VLOOKUP($A65,'[1]MAN PROG 2026'!$A$1:$AI$3379,2,FALSE)</f>
        <v>TERMOREGOLAZIONE CORPOREA, APPARECCHIO PER</v>
      </c>
      <c r="C65" s="23" t="str">
        <f>VLOOKUP($A65,'[1]MAN PROG 2026'!$A$1:$AI$3379,3,FALSE)</f>
        <v>ARIZANT HEALTHCARE INC</v>
      </c>
      <c r="D65" s="23" t="str">
        <f>VLOOKUP($A65,'[1]MAN PROG 2026'!$A$1:$AI$3379,4,FALSE)</f>
        <v>BAIR HUGGER 505</v>
      </c>
      <c r="E65" s="23" t="str">
        <f>VLOOKUP($A65,'[1]MAN PROG 2026'!$A$1:$AI$3379,5,FALSE)</f>
        <v>19755</v>
      </c>
      <c r="F65" s="23" t="str">
        <f>VLOOKUP($A65,'[1]MAN PROG 2026'!$A$1:$AI$3379,6,FALSE)</f>
        <v>SINGOLA</v>
      </c>
      <c r="G65" s="23">
        <f>VLOOKUP($A65,'[1]MAN PROG 2026'!$A$1:$AI$3379,7,FALSE)</f>
        <v>100113</v>
      </c>
      <c r="H65" s="23">
        <f>VLOOKUP($A65,'[1]MAN PROG 2026'!$A$1:$AI$3379,8,FALSE)</f>
        <v>0</v>
      </c>
      <c r="I65" s="23" t="str">
        <f>VLOOKUP($A65,'[1]MAN PROG 2026'!$A$1:$AI$3379,9,FALSE)</f>
        <v>S.PIETRO</v>
      </c>
      <c r="J65" s="23" t="str">
        <f>VLOOKUP($A65,'[1]MAN PROG 2026'!$A$1:$AI$3379,10,FALSE)</f>
        <v>BLOCCO OPERATORIO NUOVO/ORT.VASC.</v>
      </c>
      <c r="K65" s="23" t="str">
        <f>VLOOKUP($A65,'[1]MAN PROG 2026'!$A$1:$AI$3379,11,FALSE)</f>
        <v>BLOCCO OPERATORIO NUOVO/ORT.VASC.</v>
      </c>
      <c r="L65" s="24" t="str">
        <f>VLOOKUP($A65,'[1]MAN PROG 2026'!$A$2:$AI$3379,12,FALSE)</f>
        <v>BLOCCO OPERATORIO NUOVO/ORT.VASC.</v>
      </c>
      <c r="M65" s="24" t="str">
        <f>VLOOKUP($A65,'[1]MAN PROG 2026'!$A$2:$AI$3379,13,FALSE)</f>
        <v>SINGOLA</v>
      </c>
      <c r="N65" s="24" t="str">
        <f>VLOOKUP($A65,'[1]MAN PROG 2026'!$A$2:$AI$3379,14,FALSE)</f>
        <v>100113</v>
      </c>
      <c r="O65" s="24">
        <f>VLOOKUP($A65,'[1]MAN PROG 2026'!$A$2:$AI$3379,15,FALSE)</f>
        <v>0</v>
      </c>
      <c r="P65" s="25" t="str">
        <f>VLOOKUP($A65,'[1]MAN PROG 2026'!$A$2:$AI$3379,20,FALSE)</f>
        <v>DA FARE</v>
      </c>
      <c r="Q65" s="8" t="s">
        <v>135</v>
      </c>
      <c r="R65" s="26">
        <v>46276</v>
      </c>
      <c r="S65" s="8" t="s">
        <v>53</v>
      </c>
      <c r="T65" s="37"/>
      <c r="U65" s="27" t="s">
        <v>55</v>
      </c>
      <c r="V65" s="27" t="s">
        <v>56</v>
      </c>
      <c r="W65" s="27" t="s">
        <v>55</v>
      </c>
      <c r="X65" s="27" t="s">
        <v>55</v>
      </c>
      <c r="Y65" s="27" t="s">
        <v>55</v>
      </c>
      <c r="Z65" s="27" t="s">
        <v>55</v>
      </c>
      <c r="AA65" s="27" t="s">
        <v>55</v>
      </c>
      <c r="AB65" s="27" t="s">
        <v>57</v>
      </c>
      <c r="AC65" s="27" t="s">
        <v>73</v>
      </c>
      <c r="AD65" s="27" t="s">
        <v>136</v>
      </c>
      <c r="AE65" s="27" t="s">
        <v>68</v>
      </c>
      <c r="AF65" s="27" t="s">
        <v>137</v>
      </c>
      <c r="AG65" s="9" t="s">
        <v>32</v>
      </c>
      <c r="AH65" s="27" t="s">
        <v>70</v>
      </c>
      <c r="AI65" s="27" t="s">
        <v>70</v>
      </c>
      <c r="AJ65" s="27" t="s">
        <v>61</v>
      </c>
      <c r="AK65" s="27" t="s">
        <v>70</v>
      </c>
      <c r="AL65" s="27" t="s">
        <v>70</v>
      </c>
      <c r="AM65" s="9">
        <v>24.2</v>
      </c>
      <c r="AN65" s="28">
        <v>1.9</v>
      </c>
      <c r="AO65" s="28" t="s">
        <v>76</v>
      </c>
      <c r="AP65" s="29"/>
      <c r="AQ65" s="30"/>
      <c r="AR65" s="31"/>
      <c r="AS65" s="32"/>
      <c r="AT65" s="33"/>
      <c r="AU65" s="34"/>
      <c r="AV65" s="27" t="s">
        <v>62</v>
      </c>
      <c r="AW65" s="27">
        <v>5625031</v>
      </c>
      <c r="AX65" s="27" t="s">
        <v>63</v>
      </c>
      <c r="AY65" s="27"/>
    </row>
    <row r="66" spans="1:51" ht="24" customHeight="1" x14ac:dyDescent="0.3">
      <c r="A66" s="22">
        <v>100114</v>
      </c>
      <c r="B66" s="23" t="str">
        <f>VLOOKUP($A66,'[1]MAN PROG 2026'!$A$1:$AI$3379,2,FALSE)</f>
        <v>POMPA A SIRINGA</v>
      </c>
      <c r="C66" s="23" t="str">
        <f>VLOOKUP($A66,'[1]MAN PROG 2026'!$A$1:$AI$3379,3,FALSE)</f>
        <v>B BRAUN GMBH</v>
      </c>
      <c r="D66" s="23" t="str">
        <f>VLOOKUP($A66,'[1]MAN PROG 2026'!$A$1:$AI$3379,4,FALSE)</f>
        <v>PERFUSOR COMPACT</v>
      </c>
      <c r="E66" s="23" t="str">
        <f>VLOOKUP($A66,'[1]MAN PROG 2026'!$A$1:$AI$3379,5,FALSE)</f>
        <v>91215</v>
      </c>
      <c r="F66" s="23" t="str">
        <f>VLOOKUP($A66,'[1]MAN PROG 2026'!$A$1:$AI$3379,6,FALSE)</f>
        <v>SINGOLA</v>
      </c>
      <c r="G66" s="23">
        <f>VLOOKUP($A66,'[1]MAN PROG 2026'!$A$1:$AI$3379,7,FALSE)</f>
        <v>100114</v>
      </c>
      <c r="H66" s="23">
        <f>VLOOKUP($A66,'[1]MAN PROG 2026'!$A$1:$AI$3379,8,FALSE)</f>
        <v>0</v>
      </c>
      <c r="I66" s="23" t="str">
        <f>VLOOKUP($A66,'[1]MAN PROG 2026'!$A$1:$AI$3379,9,FALSE)</f>
        <v>S.PIETRO</v>
      </c>
      <c r="J66" s="23" t="str">
        <f>VLOOKUP($A66,'[1]MAN PROG 2026'!$A$1:$AI$3379,10,FALSE)</f>
        <v>BLOCCO OPERATORIO</v>
      </c>
      <c r="K66" s="23" t="str">
        <f>VLOOKUP($A66,'[1]MAN PROG 2026'!$A$1:$AI$3379,11,FALSE)</f>
        <v>BLOCCO OPERATORIO</v>
      </c>
      <c r="L66" s="24" t="str">
        <f>VLOOKUP($A66,'[1]MAN PROG 2026'!$A$2:$AI$3379,12,FALSE)</f>
        <v>BLOCCO OPERATORIO SALA PREPARAZIONE</v>
      </c>
      <c r="M66" s="24" t="str">
        <f>VLOOKUP($A66,'[1]MAN PROG 2026'!$A$2:$AI$3379,13,FALSE)</f>
        <v>SINGOLA</v>
      </c>
      <c r="N66" s="24" t="str">
        <f>VLOOKUP($A66,'[1]MAN PROG 2026'!$A$2:$AI$3379,14,FALSE)</f>
        <v>100114</v>
      </c>
      <c r="O66" s="24">
        <f>VLOOKUP($A66,'[1]MAN PROG 2026'!$A$2:$AI$3379,15,FALSE)</f>
        <v>0</v>
      </c>
      <c r="P66" s="25" t="str">
        <f>VLOOKUP($A66,'[1]MAN PROG 2026'!$A$2:$AI$3379,20,FALSE)</f>
        <v>DA FARE</v>
      </c>
      <c r="Q66" s="9" t="str">
        <f>RIGHT(A66,3)</f>
        <v>114</v>
      </c>
      <c r="R66" s="26">
        <v>46260</v>
      </c>
      <c r="S66" s="8" t="s">
        <v>53</v>
      </c>
      <c r="T66" s="37"/>
      <c r="U66" s="27" t="s">
        <v>55</v>
      </c>
      <c r="V66" s="27" t="s">
        <v>56</v>
      </c>
      <c r="W66" s="27" t="s">
        <v>55</v>
      </c>
      <c r="X66" s="27" t="s">
        <v>55</v>
      </c>
      <c r="Y66" s="27" t="s">
        <v>55</v>
      </c>
      <c r="Z66" s="27" t="s">
        <v>55</v>
      </c>
      <c r="AA66" s="27" t="s">
        <v>55</v>
      </c>
      <c r="AB66" s="27" t="s">
        <v>66</v>
      </c>
      <c r="AC66" s="27" t="s">
        <v>67</v>
      </c>
      <c r="AD66" s="27" t="s">
        <v>59</v>
      </c>
      <c r="AE66" s="27" t="s">
        <v>68</v>
      </c>
      <c r="AF66" s="27" t="s">
        <v>138</v>
      </c>
      <c r="AG66" s="9" t="s">
        <v>32</v>
      </c>
      <c r="AH66" s="27" t="s">
        <v>61</v>
      </c>
      <c r="AI66" s="27" t="s">
        <v>70</v>
      </c>
      <c r="AJ66" s="27" t="s">
        <v>61</v>
      </c>
      <c r="AK66" s="27" t="s">
        <v>61</v>
      </c>
      <c r="AL66" s="27" t="s">
        <v>70</v>
      </c>
      <c r="AM66" s="9">
        <v>7.9</v>
      </c>
      <c r="AN66" s="28">
        <v>1.2</v>
      </c>
      <c r="AO66" s="28" t="s">
        <v>82</v>
      </c>
      <c r="AP66" s="29"/>
      <c r="AQ66" s="30"/>
      <c r="AR66" s="31"/>
      <c r="AS66" s="32"/>
      <c r="AT66" s="33"/>
      <c r="AU66" s="34"/>
      <c r="AV66" s="27" t="s">
        <v>62</v>
      </c>
      <c r="AW66" s="27">
        <v>5625031</v>
      </c>
      <c r="AX66" s="27" t="s">
        <v>63</v>
      </c>
      <c r="AY66" s="27"/>
    </row>
    <row r="67" spans="1:51" ht="24" customHeight="1" x14ac:dyDescent="0.3">
      <c r="A67" s="22">
        <v>100115</v>
      </c>
      <c r="B67" s="23" t="str">
        <f>VLOOKUP($A67,'[1]MAN PROG 2026'!$A$1:$AI$3379,2,FALSE)</f>
        <v>CARRELLO SERVITORE PER ENDOSCOPI</v>
      </c>
      <c r="C67" s="23" t="str">
        <f>VLOOKUP($A67,'[1]MAN PROG 2026'!$A$1:$AI$3379,3,FALSE)</f>
        <v>MOVI SPA</v>
      </c>
      <c r="D67" s="23" t="str">
        <f>VLOOKUP($A67,'[1]MAN PROG 2026'!$A$1:$AI$3379,4,FALSE)</f>
        <v>RACK W</v>
      </c>
      <c r="E67" s="23" t="str">
        <f>VLOOKUP($A67,'[1]MAN PROG 2026'!$A$1:$AI$3379,5,FALSE)</f>
        <v>622/98</v>
      </c>
      <c r="F67" s="23" t="str">
        <f>VLOOKUP($A67,'[1]MAN PROG 2026'!$A$1:$AI$3379,6,FALSE)</f>
        <v xml:space="preserve">PRINCIPALE </v>
      </c>
      <c r="G67" s="23">
        <f>VLOOKUP($A67,'[1]MAN PROG 2026'!$A$1:$AI$3379,7,FALSE)</f>
        <v>100115</v>
      </c>
      <c r="H67" s="23">
        <f>VLOOKUP($A67,'[1]MAN PROG 2026'!$A$1:$AI$3379,8,FALSE)</f>
        <v>0</v>
      </c>
      <c r="I67" s="23" t="str">
        <f>VLOOKUP($A67,'[1]MAN PROG 2026'!$A$1:$AI$3379,9,FALSE)</f>
        <v>S.PIETRO</v>
      </c>
      <c r="J67" s="23" t="str">
        <f>VLOOKUP($A67,'[1]MAN PROG 2026'!$A$1:$AI$3379,10,FALSE)</f>
        <v>BLOCCO OPERATORIO</v>
      </c>
      <c r="K67" s="23" t="str">
        <f>VLOOKUP($A67,'[1]MAN PROG 2026'!$A$1:$AI$3379,11,FALSE)</f>
        <v>SALA OP. PAMPURI</v>
      </c>
      <c r="L67" s="24" t="str">
        <f>VLOOKUP($A67,'[1]MAN PROG 2026'!$A$2:$AI$3379,12,FALSE)</f>
        <v>BLOCCO OPERATORIO SALA 1</v>
      </c>
      <c r="M67" s="24" t="str">
        <f>VLOOKUP($A67,'[1]MAN PROG 2026'!$A$2:$AI$3379,13,FALSE)</f>
        <v>PRINCIPALE</v>
      </c>
      <c r="N67" s="24" t="str">
        <f>VLOOKUP($A67,'[1]MAN PROG 2026'!$A$2:$AI$3379,14,FALSE)</f>
        <v>100115</v>
      </c>
      <c r="O67" s="24">
        <f>VLOOKUP($A67,'[1]MAN PROG 2026'!$A$2:$AI$3379,15,FALSE)</f>
        <v>0</v>
      </c>
      <c r="P67" s="25" t="str">
        <f>VLOOKUP($A67,'[1]MAN PROG 2026'!$A$2:$AI$3379,20,FALSE)</f>
        <v>DA FARE</v>
      </c>
      <c r="Q67" s="9" t="str">
        <f>RIGHT(A67,3)</f>
        <v>115</v>
      </c>
      <c r="R67" s="39">
        <v>46260</v>
      </c>
      <c r="S67" s="8" t="s">
        <v>53</v>
      </c>
      <c r="T67" s="37"/>
      <c r="U67" s="27" t="s">
        <v>55</v>
      </c>
      <c r="V67" s="27" t="s">
        <v>56</v>
      </c>
      <c r="W67" s="27" t="s">
        <v>55</v>
      </c>
      <c r="X67" s="27" t="s">
        <v>55</v>
      </c>
      <c r="Y67" s="27" t="s">
        <v>55</v>
      </c>
      <c r="Z67" s="27" t="s">
        <v>55</v>
      </c>
      <c r="AA67" s="27" t="s">
        <v>55</v>
      </c>
      <c r="AB67" s="27" t="s">
        <v>57</v>
      </c>
      <c r="AC67" s="27" t="s">
        <v>61</v>
      </c>
      <c r="AD67" s="27" t="s">
        <v>59</v>
      </c>
      <c r="AE67" s="27" t="s">
        <v>68</v>
      </c>
      <c r="AF67" s="27" t="s">
        <v>139</v>
      </c>
      <c r="AG67" s="9" t="s">
        <v>32</v>
      </c>
      <c r="AH67" s="27" t="s">
        <v>70</v>
      </c>
      <c r="AI67" s="27" t="s">
        <v>70</v>
      </c>
      <c r="AJ67" s="27" t="s">
        <v>61</v>
      </c>
      <c r="AK67" s="27" t="s">
        <v>61</v>
      </c>
      <c r="AL67" s="27" t="s">
        <v>61</v>
      </c>
      <c r="AM67" s="27">
        <v>79.8</v>
      </c>
      <c r="AN67" s="28" t="s">
        <v>61</v>
      </c>
      <c r="AO67" s="28"/>
      <c r="AP67" s="29"/>
      <c r="AQ67" s="30"/>
      <c r="AR67" s="31"/>
      <c r="AS67" s="32"/>
      <c r="AT67" s="33"/>
      <c r="AU67" s="34"/>
      <c r="AV67" s="27" t="s">
        <v>62</v>
      </c>
      <c r="AW67" s="27">
        <v>5625031</v>
      </c>
      <c r="AX67" s="27" t="s">
        <v>63</v>
      </c>
      <c r="AY67" s="27"/>
    </row>
    <row r="68" spans="1:51" ht="24" customHeight="1" x14ac:dyDescent="0.3">
      <c r="A68" s="22">
        <v>100117</v>
      </c>
      <c r="B68" s="23" t="str">
        <f>VLOOKUP($A68,'[1]MAN PROG 2026'!$A$1:$AI$3379,2,FALSE)</f>
        <v>INSUFFLATORE DI GAS</v>
      </c>
      <c r="C68" s="23" t="str">
        <f>VLOOKUP($A68,'[1]MAN PROG 2026'!$A$1:$AI$3379,3,FALSE)</f>
        <v>STORZ KARL GMBH &amp; CO KG</v>
      </c>
      <c r="D68" s="23" t="str">
        <f>VLOOKUP($A68,'[1]MAN PROG 2026'!$A$1:$AI$3379,4,FALSE)</f>
        <v>26430506 ELECTRONIC CO2 ENDOFLATOR</v>
      </c>
      <c r="E68" s="23" t="str">
        <f>VLOOKUP($A68,'[1]MAN PROG 2026'!$A$1:$AI$3379,5,FALSE)</f>
        <v>0001034</v>
      </c>
      <c r="F68" s="23" t="str">
        <f>VLOOKUP($A68,'[1]MAN PROG 2026'!$A$1:$AI$3379,6,FALSE)</f>
        <v>COMPONENTE</v>
      </c>
      <c r="G68" s="23">
        <f>VLOOKUP($A68,'[1]MAN PROG 2026'!$A$1:$AI$3379,7,FALSE)</f>
        <v>102527</v>
      </c>
      <c r="H68" s="23" t="str">
        <f>VLOOKUP($A68,'[1]MAN PROG 2026'!$A$1:$AI$3379,8,FALSE)</f>
        <v>SYS 4 (102527)</v>
      </c>
      <c r="I68" s="23" t="str">
        <f>VLOOKUP($A68,'[1]MAN PROG 2026'!$A$1:$AI$3379,9,FALSE)</f>
        <v>S.PIETRO</v>
      </c>
      <c r="J68" s="23" t="str">
        <f>VLOOKUP($A68,'[1]MAN PROG 2026'!$A$1:$AI$3379,10,FALSE)</f>
        <v>BLOCCO OPERATORIO</v>
      </c>
      <c r="K68" s="23" t="str">
        <f>VLOOKUP($A68,'[1]MAN PROG 2026'!$A$1:$AI$3379,11,FALSE)</f>
        <v>BLOCCO OPERATORIO</v>
      </c>
      <c r="L68" s="24" t="str">
        <f>VLOOKUP($A68,'[1]MAN PROG 2026'!$A$2:$AI$3379,12,FALSE)</f>
        <v>NON TROVATO</v>
      </c>
      <c r="M68" s="24">
        <f>VLOOKUP($A68,'[1]MAN PROG 2026'!$A$2:$AI$3379,13,FALSE)</f>
        <v>0</v>
      </c>
      <c r="N68" s="24">
        <f>VLOOKUP($A68,'[1]MAN PROG 2026'!$A$2:$AI$3379,14,FALSE)</f>
        <v>0</v>
      </c>
      <c r="O68" s="24">
        <f>VLOOKUP($A68,'[1]MAN PROG 2026'!$A$2:$AI$3379,15,FALSE)</f>
        <v>0</v>
      </c>
      <c r="P68" s="25" t="str">
        <f>VLOOKUP($A68,'[1]MAN PROG 2026'!$A$2:$AI$3379,20,FALSE)</f>
        <v>DA FARE</v>
      </c>
      <c r="Q68" s="8"/>
      <c r="R68" s="26"/>
      <c r="S68" s="8"/>
      <c r="T68" s="3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9" t="s">
        <v>32</v>
      </c>
      <c r="AH68" s="27"/>
      <c r="AI68" s="27"/>
      <c r="AJ68" s="27"/>
      <c r="AK68" s="27"/>
      <c r="AL68" s="27"/>
      <c r="AM68" s="27"/>
      <c r="AN68" s="28"/>
      <c r="AO68" s="28"/>
      <c r="AP68" s="29"/>
      <c r="AQ68" s="30"/>
      <c r="AR68" s="31"/>
      <c r="AS68" s="32"/>
      <c r="AT68" s="33"/>
      <c r="AU68" s="34"/>
      <c r="AV68" s="27"/>
      <c r="AW68" s="27"/>
      <c r="AX68" s="27"/>
      <c r="AY68" s="27"/>
    </row>
    <row r="69" spans="1:51" ht="24" customHeight="1" x14ac:dyDescent="0.3">
      <c r="A69" s="22">
        <v>100122</v>
      </c>
      <c r="B69" s="23" t="str">
        <f>VLOOKUP($A69,'[1]MAN PROG 2026'!$A$1:$AI$3379,2,FALSE)</f>
        <v>ELETTROBISTURI</v>
      </c>
      <c r="C69" s="23" t="str">
        <f>VLOOKUP($A69,'[1]MAN PROG 2026'!$A$1:$AI$3379,3,FALSE)</f>
        <v>MARTIN MEDIZINTECHNIK GMBH</v>
      </c>
      <c r="D69" s="23" t="str">
        <f>VLOOKUP($A69,'[1]MAN PROG 2026'!$A$1:$AI$3379,4,FALSE)</f>
        <v>ME 400</v>
      </c>
      <c r="E69" s="23" t="str">
        <f>VLOOKUP($A69,'[1]MAN PROG 2026'!$A$1:$AI$3379,5,FALSE)</f>
        <v>40910366</v>
      </c>
      <c r="F69" s="23" t="str">
        <f>VLOOKUP($A69,'[1]MAN PROG 2026'!$A$1:$AI$3379,6,FALSE)</f>
        <v>SINGOLA</v>
      </c>
      <c r="G69" s="23">
        <f>VLOOKUP($A69,'[1]MAN PROG 2026'!$A$1:$AI$3379,7,FALSE)</f>
        <v>100122</v>
      </c>
      <c r="H69" s="23">
        <f>VLOOKUP($A69,'[1]MAN PROG 2026'!$A$1:$AI$3379,8,FALSE)</f>
        <v>0</v>
      </c>
      <c r="I69" s="23" t="str">
        <f>VLOOKUP($A69,'[1]MAN PROG 2026'!$A$1:$AI$3379,9,FALSE)</f>
        <v>S.PIETRO</v>
      </c>
      <c r="J69" s="23" t="str">
        <f>VLOOKUP($A69,'[1]MAN PROG 2026'!$A$1:$AI$3379,10,FALSE)</f>
        <v>SALA PARTO</v>
      </c>
      <c r="K69" s="23" t="str">
        <f>VLOOKUP($A69,'[1]MAN PROG 2026'!$A$1:$AI$3379,11,FALSE)</f>
        <v>BLOCCO OPERATORIO</v>
      </c>
      <c r="L69" s="24" t="str">
        <f>VLOOKUP($A69,'[1]MAN PROG 2026'!$A$2:$AI$3379,12,FALSE)</f>
        <v>BLOCCO OPERATORIO SALA 1</v>
      </c>
      <c r="M69" s="24" t="str">
        <f>VLOOKUP($A69,'[1]MAN PROG 2026'!$A$2:$AI$3379,13,FALSE)</f>
        <v>SINGOLA</v>
      </c>
      <c r="N69" s="24" t="str">
        <f>VLOOKUP($A69,'[1]MAN PROG 2026'!$A$2:$AI$3379,14,FALSE)</f>
        <v>100122</v>
      </c>
      <c r="O69" s="24">
        <f>VLOOKUP($A69,'[1]MAN PROG 2026'!$A$2:$AI$3379,15,FALSE)</f>
        <v>0</v>
      </c>
      <c r="P69" s="25" t="str">
        <f>VLOOKUP($A69,'[1]MAN PROG 2026'!$A$2:$AI$3379,20,FALSE)</f>
        <v>DA FARE</v>
      </c>
      <c r="Q69" s="9" t="str">
        <f t="shared" ref="Q69:Q72" si="6">RIGHT(A69,3)</f>
        <v>122</v>
      </c>
      <c r="R69" s="26">
        <v>46260</v>
      </c>
      <c r="S69" s="8" t="s">
        <v>53</v>
      </c>
      <c r="T69" s="37"/>
      <c r="U69" s="27" t="s">
        <v>55</v>
      </c>
      <c r="V69" s="27" t="s">
        <v>56</v>
      </c>
      <c r="W69" s="27" t="s">
        <v>55</v>
      </c>
      <c r="X69" s="27" t="s">
        <v>55</v>
      </c>
      <c r="Y69" s="27" t="s">
        <v>55</v>
      </c>
      <c r="Z69" s="27" t="s">
        <v>55</v>
      </c>
      <c r="AA69" s="27" t="s">
        <v>55</v>
      </c>
      <c r="AB69" s="27" t="s">
        <v>57</v>
      </c>
      <c r="AC69" s="27" t="s">
        <v>67</v>
      </c>
      <c r="AD69" s="27" t="s">
        <v>59</v>
      </c>
      <c r="AE69" s="27" t="s">
        <v>68</v>
      </c>
      <c r="AF69" s="27" t="s">
        <v>140</v>
      </c>
      <c r="AG69" s="9" t="s">
        <v>32</v>
      </c>
      <c r="AH69" s="27" t="s">
        <v>70</v>
      </c>
      <c r="AI69" s="27" t="s">
        <v>70</v>
      </c>
      <c r="AJ69" s="27" t="s">
        <v>61</v>
      </c>
      <c r="AK69" s="27" t="s">
        <v>70</v>
      </c>
      <c r="AL69" s="27" t="s">
        <v>70</v>
      </c>
      <c r="AM69" s="9">
        <v>179.9</v>
      </c>
      <c r="AN69" s="28">
        <v>37.799999999999997</v>
      </c>
      <c r="AO69" s="28" t="s">
        <v>85</v>
      </c>
      <c r="AP69" s="29"/>
      <c r="AQ69" s="30"/>
      <c r="AR69" s="31"/>
      <c r="AS69" s="32"/>
      <c r="AT69" s="33"/>
      <c r="AU69" s="34"/>
      <c r="AV69" s="27" t="s">
        <v>62</v>
      </c>
      <c r="AW69" s="27">
        <v>5625031</v>
      </c>
      <c r="AX69" s="27" t="s">
        <v>63</v>
      </c>
      <c r="AY69" s="27"/>
    </row>
    <row r="70" spans="1:51" ht="24" customHeight="1" x14ac:dyDescent="0.3">
      <c r="A70" s="22">
        <v>100129</v>
      </c>
      <c r="B70" s="23" t="str">
        <f>VLOOKUP($A70,'[1]MAN PROG 2026'!$A$1:$AI$3379,2,FALSE)</f>
        <v>PENSILE PER SALA OPERATORIA E TERAPIA INTENSIVA</v>
      </c>
      <c r="C70" s="23" t="str">
        <f>VLOOKUP($A70,'[1]MAN PROG 2026'!$A$1:$AI$3379,3,FALSE)</f>
        <v>DRAEGER MEDICAL AG &amp; CO KG</v>
      </c>
      <c r="D70" s="23" t="str">
        <f>VLOOKUP($A70,'[1]MAN PROG 2026'!$A$1:$AI$3379,4,FALSE)</f>
        <v>AGILA LIFT EXPRESS</v>
      </c>
      <c r="E70" s="23" t="str">
        <f>VLOOKUP($A70,'[1]MAN PROG 2026'!$A$1:$AI$3379,5,FALSE)</f>
        <v>ARUD-0386</v>
      </c>
      <c r="F70" s="23" t="str">
        <f>VLOOKUP($A70,'[1]MAN PROG 2026'!$A$1:$AI$3379,6,FALSE)</f>
        <v>SINGOLA</v>
      </c>
      <c r="G70" s="23">
        <f>VLOOKUP($A70,'[1]MAN PROG 2026'!$A$1:$AI$3379,7,FALSE)</f>
        <v>100129</v>
      </c>
      <c r="H70" s="23">
        <f>VLOOKUP($A70,'[1]MAN PROG 2026'!$A$1:$AI$3379,8,FALSE)</f>
        <v>0</v>
      </c>
      <c r="I70" s="23" t="str">
        <f>VLOOKUP($A70,'[1]MAN PROG 2026'!$A$1:$AI$3379,9,FALSE)</f>
        <v>S.PIETRO</v>
      </c>
      <c r="J70" s="23" t="str">
        <f>VLOOKUP($A70,'[1]MAN PROG 2026'!$A$1:$AI$3379,10,FALSE)</f>
        <v>BLOCCO OPERATORIO</v>
      </c>
      <c r="K70" s="23" t="str">
        <f>VLOOKUP($A70,'[1]MAN PROG 2026'!$A$1:$AI$3379,11,FALSE)</f>
        <v>BLOCCO OPERATORIO</v>
      </c>
      <c r="L70" s="24" t="str">
        <f>VLOOKUP($A70,'[1]MAN PROG 2026'!$A$2:$AI$3379,12,FALSE)</f>
        <v>BLOCCO OPERATORIO SALA 4</v>
      </c>
      <c r="M70" s="24" t="str">
        <f>VLOOKUP($A70,'[1]MAN PROG 2026'!$A$2:$AI$3379,13,FALSE)</f>
        <v>SINGOLA</v>
      </c>
      <c r="N70" s="24" t="str">
        <f>VLOOKUP($A70,'[1]MAN PROG 2026'!$A$2:$AI$3379,14,FALSE)</f>
        <v>100129</v>
      </c>
      <c r="O70" s="24">
        <f>VLOOKUP($A70,'[1]MAN PROG 2026'!$A$2:$AI$3379,15,FALSE)</f>
        <v>0</v>
      </c>
      <c r="P70" s="25" t="str">
        <f>VLOOKUP($A70,'[1]MAN PROG 2026'!$A$2:$AI$3379,20,FALSE)</f>
        <v>DA FARE</v>
      </c>
      <c r="Q70" s="9" t="str">
        <f t="shared" si="6"/>
        <v>129</v>
      </c>
      <c r="R70" s="26">
        <v>46260</v>
      </c>
      <c r="S70" s="8" t="s">
        <v>53</v>
      </c>
      <c r="T70" s="37"/>
      <c r="U70" s="27" t="s">
        <v>55</v>
      </c>
      <c r="V70" s="27" t="s">
        <v>56</v>
      </c>
      <c r="W70" s="27" t="s">
        <v>55</v>
      </c>
      <c r="X70" s="27" t="s">
        <v>55</v>
      </c>
      <c r="Y70" s="27" t="s">
        <v>55</v>
      </c>
      <c r="Z70" s="27" t="s">
        <v>55</v>
      </c>
      <c r="AA70" s="27" t="s">
        <v>55</v>
      </c>
      <c r="AB70" s="27" t="s">
        <v>57</v>
      </c>
      <c r="AC70" s="27" t="s">
        <v>58</v>
      </c>
      <c r="AD70" s="27" t="s">
        <v>59</v>
      </c>
      <c r="AE70" s="27" t="s">
        <v>60</v>
      </c>
      <c r="AF70" s="27">
        <v>0.13100000000000001</v>
      </c>
      <c r="AG70" s="9" t="s">
        <v>32</v>
      </c>
      <c r="AH70" s="27" t="s">
        <v>61</v>
      </c>
      <c r="AI70" s="27" t="s">
        <v>61</v>
      </c>
      <c r="AJ70" s="27" t="s">
        <v>61</v>
      </c>
      <c r="AK70" s="27" t="s">
        <v>61</v>
      </c>
      <c r="AL70" s="27" t="s">
        <v>61</v>
      </c>
      <c r="AM70" s="9">
        <v>13.8</v>
      </c>
      <c r="AN70" s="28" t="s">
        <v>61</v>
      </c>
      <c r="AO70" s="28"/>
      <c r="AP70" s="29"/>
      <c r="AQ70" s="30"/>
      <c r="AR70" s="31"/>
      <c r="AS70" s="32"/>
      <c r="AT70" s="33"/>
      <c r="AU70" s="34"/>
      <c r="AV70" s="27" t="s">
        <v>62</v>
      </c>
      <c r="AW70" s="27">
        <v>5625031</v>
      </c>
      <c r="AX70" s="27" t="s">
        <v>63</v>
      </c>
      <c r="AY70" s="27"/>
    </row>
    <row r="71" spans="1:51" ht="24" customHeight="1" x14ac:dyDescent="0.3">
      <c r="A71" s="22">
        <v>100130</v>
      </c>
      <c r="B71" s="23" t="str">
        <f>VLOOKUP($A71,'[1]MAN PROG 2026'!$A$1:$AI$3379,2,FALSE)</f>
        <v>PENSILE PER SALA OPERATORIA E TERAPIA INTENSIVA</v>
      </c>
      <c r="C71" s="23" t="str">
        <f>VLOOKUP($A71,'[1]MAN PROG 2026'!$A$1:$AI$3379,3,FALSE)</f>
        <v>DRAEGER MEDICAL AG &amp; CO KG</v>
      </c>
      <c r="D71" s="23" t="str">
        <f>VLOOKUP($A71,'[1]MAN PROG 2026'!$A$1:$AI$3379,4,FALSE)</f>
        <v>MOVITA LIFT</v>
      </c>
      <c r="E71" s="23" t="str">
        <f>VLOOKUP($A71,'[1]MAN PROG 2026'!$A$1:$AI$3379,5,FALSE)</f>
        <v>ARUD 0348</v>
      </c>
      <c r="F71" s="23" t="str">
        <f>VLOOKUP($A71,'[1]MAN PROG 2026'!$A$1:$AI$3379,6,FALSE)</f>
        <v>SINGOLA</v>
      </c>
      <c r="G71" s="23">
        <f>VLOOKUP($A71,'[1]MAN PROG 2026'!$A$1:$AI$3379,7,FALSE)</f>
        <v>100130</v>
      </c>
      <c r="H71" s="23">
        <f>VLOOKUP($A71,'[1]MAN PROG 2026'!$A$1:$AI$3379,8,FALSE)</f>
        <v>0</v>
      </c>
      <c r="I71" s="23" t="str">
        <f>VLOOKUP($A71,'[1]MAN PROG 2026'!$A$1:$AI$3379,9,FALSE)</f>
        <v>S.PIETRO</v>
      </c>
      <c r="J71" s="23" t="str">
        <f>VLOOKUP($A71,'[1]MAN PROG 2026'!$A$1:$AI$3379,10,FALSE)</f>
        <v>BLOCCO OPERATORIO</v>
      </c>
      <c r="K71" s="23" t="str">
        <f>VLOOKUP($A71,'[1]MAN PROG 2026'!$A$1:$AI$3379,11,FALSE)</f>
        <v>BLOCCO OPERATORIO</v>
      </c>
      <c r="L71" s="24" t="str">
        <f>VLOOKUP($A71,'[1]MAN PROG 2026'!$A$2:$AI$3379,12,FALSE)</f>
        <v>BLOCCO OPERATORIO SALA 4</v>
      </c>
      <c r="M71" s="24" t="str">
        <f>VLOOKUP($A71,'[1]MAN PROG 2026'!$A$2:$AI$3379,13,FALSE)</f>
        <v>SINGOLA</v>
      </c>
      <c r="N71" s="24" t="str">
        <f>VLOOKUP($A71,'[1]MAN PROG 2026'!$A$2:$AI$3379,14,FALSE)</f>
        <v>100130</v>
      </c>
      <c r="O71" s="24">
        <f>VLOOKUP($A71,'[1]MAN PROG 2026'!$A$2:$AI$3379,15,FALSE)</f>
        <v>0</v>
      </c>
      <c r="P71" s="25" t="str">
        <f>VLOOKUP($A71,'[1]MAN PROG 2026'!$A$2:$AI$3379,20,FALSE)</f>
        <v>DA FARE</v>
      </c>
      <c r="Q71" s="9" t="str">
        <f t="shared" si="6"/>
        <v>130</v>
      </c>
      <c r="R71" s="26">
        <v>46260</v>
      </c>
      <c r="S71" s="8" t="s">
        <v>53</v>
      </c>
      <c r="T71" s="8"/>
      <c r="U71" s="27" t="s">
        <v>55</v>
      </c>
      <c r="V71" s="27" t="s">
        <v>56</v>
      </c>
      <c r="W71" s="27" t="s">
        <v>55</v>
      </c>
      <c r="X71" s="27" t="s">
        <v>55</v>
      </c>
      <c r="Y71" s="27" t="s">
        <v>55</v>
      </c>
      <c r="Z71" s="27" t="s">
        <v>55</v>
      </c>
      <c r="AA71" s="27" t="s">
        <v>55</v>
      </c>
      <c r="AB71" s="27" t="s">
        <v>57</v>
      </c>
      <c r="AC71" s="27" t="s">
        <v>58</v>
      </c>
      <c r="AD71" s="27" t="s">
        <v>59</v>
      </c>
      <c r="AE71" s="27" t="s">
        <v>60</v>
      </c>
      <c r="AF71" s="27">
        <v>0.11899999999999999</v>
      </c>
      <c r="AG71" s="9" t="s">
        <v>32</v>
      </c>
      <c r="AH71" s="27" t="s">
        <v>61</v>
      </c>
      <c r="AI71" s="27" t="s">
        <v>61</v>
      </c>
      <c r="AJ71" s="27" t="s">
        <v>61</v>
      </c>
      <c r="AK71" s="27" t="s">
        <v>61</v>
      </c>
      <c r="AL71" s="27" t="s">
        <v>61</v>
      </c>
      <c r="AM71" s="9">
        <v>14.9</v>
      </c>
      <c r="AN71" s="28" t="s">
        <v>61</v>
      </c>
      <c r="AO71" s="28"/>
      <c r="AP71" s="29"/>
      <c r="AQ71" s="30"/>
      <c r="AR71" s="31"/>
      <c r="AS71" s="32"/>
      <c r="AT71" s="33"/>
      <c r="AU71" s="34"/>
      <c r="AV71" s="27" t="s">
        <v>62</v>
      </c>
      <c r="AW71" s="27">
        <v>5625031</v>
      </c>
      <c r="AX71" s="27" t="s">
        <v>63</v>
      </c>
      <c r="AY71" s="27"/>
    </row>
    <row r="72" spans="1:51" ht="24" customHeight="1" x14ac:dyDescent="0.3">
      <c r="A72" s="22">
        <v>100131</v>
      </c>
      <c r="B72" s="23" t="str">
        <f>VLOOKUP($A72,'[1]MAN PROG 2026'!$A$1:$AI$3379,2,FALSE)</f>
        <v>FONTE LUMINOSA GENERICA (PER ES: LAMPADE DA VISITA AMB.)</v>
      </c>
      <c r="C72" s="23" t="str">
        <f>VLOOKUP($A72,'[1]MAN PROG 2026'!$A$1:$AI$3379,3,FALSE)</f>
        <v>DERUNGS LICHT AG</v>
      </c>
      <c r="D72" s="23" t="str">
        <f>VLOOKUP($A72,'[1]MAN PROG 2026'!$A$1:$AI$3379,4,FALSE)</f>
        <v>HALUX 50 SX</v>
      </c>
      <c r="E72" s="23" t="str">
        <f>VLOOKUP($A72,'[1]MAN PROG 2026'!$A$1:$AI$3379,5,FALSE)</f>
        <v>NR</v>
      </c>
      <c r="F72" s="23" t="str">
        <f>VLOOKUP($A72,'[1]MAN PROG 2026'!$A$1:$AI$3379,6,FALSE)</f>
        <v>SINGOLA</v>
      </c>
      <c r="G72" s="23">
        <f>VLOOKUP($A72,'[1]MAN PROG 2026'!$A$1:$AI$3379,7,FALSE)</f>
        <v>100131</v>
      </c>
      <c r="H72" s="23">
        <f>VLOOKUP($A72,'[1]MAN PROG 2026'!$A$1:$AI$3379,8,FALSE)</f>
        <v>0</v>
      </c>
      <c r="I72" s="23" t="str">
        <f>VLOOKUP($A72,'[1]MAN PROG 2026'!$A$1:$AI$3379,9,FALSE)</f>
        <v>S.PIETRO</v>
      </c>
      <c r="J72" s="23" t="str">
        <f>VLOOKUP($A72,'[1]MAN PROG 2026'!$A$1:$AI$3379,10,FALSE)</f>
        <v>BLOCCO OPERATORIO</v>
      </c>
      <c r="K72" s="23" t="str">
        <f>VLOOKUP($A72,'[1]MAN PROG 2026'!$A$1:$AI$3379,11,FALSE)</f>
        <v>BLOCCO OPERATORIO</v>
      </c>
      <c r="L72" s="24" t="str">
        <f>VLOOKUP($A72,'[1]MAN PROG 2026'!$A$2:$AI$3379,12,FALSE)</f>
        <v>BLOCCO OPERATORIO SALA 3</v>
      </c>
      <c r="M72" s="24" t="str">
        <f>VLOOKUP($A72,'[1]MAN PROG 2026'!$A$2:$AI$3379,13,FALSE)</f>
        <v>SINGOLA</v>
      </c>
      <c r="N72" s="24" t="str">
        <f>VLOOKUP($A72,'[1]MAN PROG 2026'!$A$2:$AI$3379,14,FALSE)</f>
        <v>100131</v>
      </c>
      <c r="O72" s="24">
        <f>VLOOKUP($A72,'[1]MAN PROG 2026'!$A$2:$AI$3379,15,FALSE)</f>
        <v>0</v>
      </c>
      <c r="P72" s="25" t="str">
        <f>VLOOKUP($A72,'[1]MAN PROG 2026'!$A$2:$AI$3379,20,FALSE)</f>
        <v>DA FARE</v>
      </c>
      <c r="Q72" s="9" t="str">
        <f t="shared" si="6"/>
        <v>131</v>
      </c>
      <c r="R72" s="26">
        <v>46259</v>
      </c>
      <c r="S72" s="8" t="s">
        <v>53</v>
      </c>
      <c r="T72" s="37"/>
      <c r="U72" s="27" t="s">
        <v>55</v>
      </c>
      <c r="V72" s="27" t="s">
        <v>56</v>
      </c>
      <c r="W72" s="27" t="s">
        <v>55</v>
      </c>
      <c r="X72" s="27" t="s">
        <v>55</v>
      </c>
      <c r="Y72" s="27" t="s">
        <v>55</v>
      </c>
      <c r="Z72" s="27" t="s">
        <v>55</v>
      </c>
      <c r="AA72" s="27" t="s">
        <v>55</v>
      </c>
      <c r="AB72" s="27" t="s">
        <v>66</v>
      </c>
      <c r="AC72" s="27" t="s">
        <v>58</v>
      </c>
      <c r="AD72" s="27" t="s">
        <v>59</v>
      </c>
      <c r="AE72" s="27" t="s">
        <v>124</v>
      </c>
      <c r="AF72" s="27" t="s">
        <v>61</v>
      </c>
      <c r="AG72" s="9" t="s">
        <v>32</v>
      </c>
      <c r="AH72" s="27" t="s">
        <v>61</v>
      </c>
      <c r="AI72" s="27" t="s">
        <v>70</v>
      </c>
      <c r="AJ72" s="27" t="s">
        <v>70</v>
      </c>
      <c r="AK72" s="27" t="s">
        <v>61</v>
      </c>
      <c r="AL72" s="27" t="s">
        <v>61</v>
      </c>
      <c r="AM72" s="9">
        <v>6.7</v>
      </c>
      <c r="AN72" s="28" t="s">
        <v>61</v>
      </c>
      <c r="AO72" s="28"/>
      <c r="AP72" s="29"/>
      <c r="AQ72" s="30"/>
      <c r="AR72" s="31"/>
      <c r="AS72" s="32"/>
      <c r="AT72" s="33"/>
      <c r="AU72" s="33"/>
      <c r="AV72" s="27" t="s">
        <v>62</v>
      </c>
      <c r="AW72" s="27">
        <v>5625031</v>
      </c>
      <c r="AX72" s="27" t="s">
        <v>63</v>
      </c>
      <c r="AY72" s="27"/>
    </row>
    <row r="73" spans="1:51" ht="24" customHeight="1" x14ac:dyDescent="0.3">
      <c r="A73" s="22">
        <v>100134</v>
      </c>
      <c r="B73" s="23" t="str">
        <f>VLOOKUP($A73,'[1]MAN PROG 2026'!$A$1:$AI$3379,2,FALSE)</f>
        <v>ALIMENTATORE</v>
      </c>
      <c r="C73" s="23" t="str">
        <f>VLOOKUP($A73,'[1]MAN PROG 2026'!$A$1:$AI$3379,3,FALSE)</f>
        <v>TRUMPF MEDIZIN SYSTEME GMBH</v>
      </c>
      <c r="D73" s="23" t="str">
        <f>VLOOKUP($A73,'[1]MAN PROG 2026'!$A$1:$AI$3379,4,FALSE)</f>
        <v>JUPITER SM</v>
      </c>
      <c r="E73" s="23" t="str">
        <f>VLOOKUP($A73,'[1]MAN PROG 2026'!$A$1:$AI$3379,5,FALSE)</f>
        <v>4038 0001</v>
      </c>
      <c r="F73" s="23" t="str">
        <f>VLOOKUP($A73,'[1]MAN PROG 2026'!$A$1:$AI$3379,6,FALSE)</f>
        <v>COMPONENTE</v>
      </c>
      <c r="G73" s="23">
        <f>VLOOKUP($A73,'[1]MAN PROG 2026'!$A$1:$AI$3379,7,FALSE)</f>
        <v>100135</v>
      </c>
      <c r="H73" s="23">
        <f>VLOOKUP($A73,'[1]MAN PROG 2026'!$A$1:$AI$3379,8,FALSE)</f>
        <v>0</v>
      </c>
      <c r="I73" s="23" t="str">
        <f>VLOOKUP($A73,'[1]MAN PROG 2026'!$A$1:$AI$3379,9,FALSE)</f>
        <v>S.PIETRO</v>
      </c>
      <c r="J73" s="23" t="str">
        <f>VLOOKUP($A73,'[1]MAN PROG 2026'!$A$1:$AI$3379,10,FALSE)</f>
        <v>BLOCCO OPERATORIO</v>
      </c>
      <c r="K73" s="23" t="str">
        <f>VLOOKUP($A73,'[1]MAN PROG 2026'!$A$1:$AI$3379,11,FALSE)</f>
        <v>BLOCCO OPERATORIO</v>
      </c>
      <c r="L73" s="24" t="str">
        <f>VLOOKUP($A73,'[1]MAN PROG 2026'!$A$2:$AI$3379,12,FALSE)</f>
        <v>BLOCCO OPERATORIO SALA 3</v>
      </c>
      <c r="M73" s="24" t="str">
        <f>VLOOKUP($A73,'[1]MAN PROG 2026'!$A$2:$AI$3379,13,FALSE)</f>
        <v>COMPONENTE</v>
      </c>
      <c r="N73" s="24" t="str">
        <f>VLOOKUP($A73,'[1]MAN PROG 2026'!$A$2:$AI$3379,14,FALSE)</f>
        <v>100135</v>
      </c>
      <c r="O73" s="24">
        <f>VLOOKUP($A73,'[1]MAN PROG 2026'!$A$2:$AI$3379,15,FALSE)</f>
        <v>0</v>
      </c>
      <c r="P73" s="25" t="str">
        <f>VLOOKUP($A73,'[1]MAN PROG 2026'!$A$2:$AI$3379,20,FALSE)</f>
        <v>DA FARE</v>
      </c>
      <c r="Q73" s="9" t="str">
        <f>RIGHT(A73,3)</f>
        <v>134</v>
      </c>
      <c r="R73" s="26">
        <v>46259</v>
      </c>
      <c r="S73" s="8" t="s">
        <v>53</v>
      </c>
      <c r="T73" s="37"/>
      <c r="U73" s="27" t="s">
        <v>55</v>
      </c>
      <c r="V73" s="27" t="s">
        <v>56</v>
      </c>
      <c r="W73" s="27" t="s">
        <v>55</v>
      </c>
      <c r="X73" s="27" t="s">
        <v>55</v>
      </c>
      <c r="Y73" s="27" t="s">
        <v>55</v>
      </c>
      <c r="Z73" s="27" t="s">
        <v>55</v>
      </c>
      <c r="AA73" s="27" t="s">
        <v>55</v>
      </c>
      <c r="AB73" s="27" t="s">
        <v>57</v>
      </c>
      <c r="AC73" s="27" t="s">
        <v>61</v>
      </c>
      <c r="AD73" s="27" t="s">
        <v>59</v>
      </c>
      <c r="AE73" s="27" t="s">
        <v>68</v>
      </c>
      <c r="AF73" s="27" t="s">
        <v>141</v>
      </c>
      <c r="AG73" s="9" t="s">
        <v>32</v>
      </c>
      <c r="AH73" s="27" t="s">
        <v>70</v>
      </c>
      <c r="AI73" s="27" t="s">
        <v>70</v>
      </c>
      <c r="AJ73" s="27" t="s">
        <v>61</v>
      </c>
      <c r="AK73" s="27" t="s">
        <v>61</v>
      </c>
      <c r="AL73" s="27" t="s">
        <v>61</v>
      </c>
      <c r="AM73" s="11">
        <v>108.8</v>
      </c>
      <c r="AN73" s="28" t="s">
        <v>61</v>
      </c>
      <c r="AO73" s="28"/>
      <c r="AP73" s="29"/>
      <c r="AQ73" s="30"/>
      <c r="AR73" s="31"/>
      <c r="AS73" s="32"/>
      <c r="AT73" s="33"/>
      <c r="AU73" s="33"/>
      <c r="AV73" s="27" t="s">
        <v>62</v>
      </c>
      <c r="AW73" s="27">
        <v>5625031</v>
      </c>
      <c r="AX73" s="27" t="s">
        <v>63</v>
      </c>
      <c r="AY73" s="27"/>
    </row>
    <row r="74" spans="1:51" ht="24" customHeight="1" x14ac:dyDescent="0.3">
      <c r="A74" s="22">
        <v>100135</v>
      </c>
      <c r="B74" s="23" t="str">
        <f>VLOOKUP($A74,'[1]MAN PROG 2026'!$A$1:$AI$3379,2,FALSE)</f>
        <v>TAVOLO OPERATORIO</v>
      </c>
      <c r="C74" s="23" t="str">
        <f>VLOOKUP($A74,'[1]MAN PROG 2026'!$A$1:$AI$3379,3,FALSE)</f>
        <v>TRUMPF MEDIZIN SYSTEME GMBH</v>
      </c>
      <c r="D74" s="23" t="str">
        <f>VLOOKUP($A74,'[1]MAN PROG 2026'!$A$1:$AI$3379,4,FALSE)</f>
        <v>JUPITER</v>
      </c>
      <c r="E74" s="23" t="str">
        <f>VLOOKUP($A74,'[1]MAN PROG 2026'!$A$1:$AI$3379,5,FALSE)</f>
        <v>100152238</v>
      </c>
      <c r="F74" s="23" t="str">
        <f>VLOOKUP($A74,'[1]MAN PROG 2026'!$A$1:$AI$3379,6,FALSE)</f>
        <v>PRINCIPALE</v>
      </c>
      <c r="G74" s="23">
        <f>VLOOKUP($A74,'[1]MAN PROG 2026'!$A$1:$AI$3379,7,FALSE)</f>
        <v>100135</v>
      </c>
      <c r="H74" s="23">
        <f>VLOOKUP($A74,'[1]MAN PROG 2026'!$A$1:$AI$3379,8,FALSE)</f>
        <v>0</v>
      </c>
      <c r="I74" s="23" t="str">
        <f>VLOOKUP($A74,'[1]MAN PROG 2026'!$A$1:$AI$3379,9,FALSE)</f>
        <v>S.PIETRO</v>
      </c>
      <c r="J74" s="23" t="str">
        <f>VLOOKUP($A74,'[1]MAN PROG 2026'!$A$1:$AI$3379,10,FALSE)</f>
        <v>BLOCCO OPERATORIO</v>
      </c>
      <c r="K74" s="23" t="str">
        <f>VLOOKUP($A74,'[1]MAN PROG 2026'!$A$1:$AI$3379,11,FALSE)</f>
        <v>BLOCCO OPERATORIO</v>
      </c>
      <c r="L74" s="24" t="str">
        <f>VLOOKUP($A74,'[1]MAN PROG 2026'!$A$2:$AI$3379,12,FALSE)</f>
        <v>BLOCCO OPERATORIO SALA 3</v>
      </c>
      <c r="M74" s="24" t="str">
        <f>VLOOKUP($A74,'[1]MAN PROG 2026'!$A$2:$AI$3379,13,FALSE)</f>
        <v>PRINCIPALE</v>
      </c>
      <c r="N74" s="24" t="str">
        <f>VLOOKUP($A74,'[1]MAN PROG 2026'!$A$2:$AI$3379,14,FALSE)</f>
        <v>100135</v>
      </c>
      <c r="O74" s="24">
        <f>VLOOKUP($A74,'[1]MAN PROG 2026'!$A$2:$AI$3379,15,FALSE)</f>
        <v>0</v>
      </c>
      <c r="P74" s="25" t="str">
        <f>VLOOKUP($A74,'[1]MAN PROG 2026'!$A$2:$AI$3379,20,FALSE)</f>
        <v>DA FARE</v>
      </c>
      <c r="Q74" s="9" t="str">
        <f>RIGHT(A74,3)</f>
        <v>135</v>
      </c>
      <c r="R74" s="26">
        <v>46259</v>
      </c>
      <c r="S74" s="8" t="s">
        <v>53</v>
      </c>
      <c r="T74" s="37"/>
      <c r="U74" s="27" t="s">
        <v>55</v>
      </c>
      <c r="V74" s="27" t="s">
        <v>56</v>
      </c>
      <c r="W74" s="27" t="s">
        <v>55</v>
      </c>
      <c r="X74" s="27" t="s">
        <v>55</v>
      </c>
      <c r="Y74" s="27" t="s">
        <v>55</v>
      </c>
      <c r="Z74" s="27" t="s">
        <v>55</v>
      </c>
      <c r="AA74" s="27" t="s">
        <v>55</v>
      </c>
      <c r="AB74" s="27" t="s">
        <v>66</v>
      </c>
      <c r="AC74" s="27" t="s">
        <v>58</v>
      </c>
      <c r="AD74" s="27" t="s">
        <v>93</v>
      </c>
      <c r="AE74" s="27" t="s">
        <v>88</v>
      </c>
      <c r="AF74" s="27" t="s">
        <v>61</v>
      </c>
      <c r="AG74" s="9" t="s">
        <v>32</v>
      </c>
      <c r="AH74" s="27" t="s">
        <v>61</v>
      </c>
      <c r="AI74" s="27" t="s">
        <v>70</v>
      </c>
      <c r="AJ74" s="27" t="s">
        <v>70</v>
      </c>
      <c r="AK74" s="27" t="s">
        <v>61</v>
      </c>
      <c r="AL74" s="27" t="s">
        <v>61</v>
      </c>
      <c r="AM74" s="48">
        <v>108.3</v>
      </c>
      <c r="AN74" s="28" t="s">
        <v>61</v>
      </c>
      <c r="AO74" s="28"/>
      <c r="AP74" s="29"/>
      <c r="AQ74" s="30"/>
      <c r="AR74" s="31"/>
      <c r="AS74" s="32"/>
      <c r="AT74" s="33"/>
      <c r="AU74" s="33"/>
      <c r="AV74" s="27" t="s">
        <v>62</v>
      </c>
      <c r="AW74" s="27">
        <v>5625031</v>
      </c>
      <c r="AX74" s="27" t="s">
        <v>63</v>
      </c>
      <c r="AY74" s="27"/>
    </row>
    <row r="75" spans="1:51" ht="24" customHeight="1" x14ac:dyDescent="0.3">
      <c r="A75" s="22">
        <v>100136</v>
      </c>
      <c r="B75" s="23" t="str">
        <f>VLOOKUP($A75,'[1]MAN PROG 2026'!$A$1:$AI$3379,2,FALSE)</f>
        <v>MONITOR</v>
      </c>
      <c r="C75" s="23" t="str">
        <f>VLOOKUP($A75,'[1]MAN PROG 2026'!$A$1:$AI$3379,3,FALSE)</f>
        <v>DRAEGER MEDICAL AG &amp; CO KG</v>
      </c>
      <c r="D75" s="23" t="str">
        <f>VLOOKUP($A75,'[1]MAN PROG 2026'!$A$1:$AI$3379,4,FALSE)</f>
        <v>INFINITY DELTA XL</v>
      </c>
      <c r="E75" s="23" t="str">
        <f>VLOOKUP($A75,'[1]MAN PROG 2026'!$A$1:$AI$3379,5,FALSE)</f>
        <v>5395872358</v>
      </c>
      <c r="F75" s="23" t="str">
        <f>VLOOKUP($A75,'[1]MAN PROG 2026'!$A$1:$AI$3379,6,FALSE)</f>
        <v>SINGOLA</v>
      </c>
      <c r="G75" s="23">
        <f>VLOOKUP($A75,'[1]MAN PROG 2026'!$A$1:$AI$3379,7,FALSE)</f>
        <v>100136</v>
      </c>
      <c r="H75" s="23">
        <f>VLOOKUP($A75,'[1]MAN PROG 2026'!$A$1:$AI$3379,8,FALSE)</f>
        <v>0</v>
      </c>
      <c r="I75" s="23" t="str">
        <f>VLOOKUP($A75,'[1]MAN PROG 2026'!$A$1:$AI$3379,9,FALSE)</f>
        <v>S.PIETRO</v>
      </c>
      <c r="J75" s="23" t="str">
        <f>VLOOKUP($A75,'[1]MAN PROG 2026'!$A$1:$AI$3379,10,FALSE)</f>
        <v>BLOCCO OPERATORIO</v>
      </c>
      <c r="K75" s="23" t="str">
        <f>VLOOKUP($A75,'[1]MAN PROG 2026'!$A$1:$AI$3379,11,FALSE)</f>
        <v>BLOCCO OPERATORIO</v>
      </c>
      <c r="L75" s="24" t="str">
        <f>VLOOKUP($A75,'[1]MAN PROG 2026'!$A$2:$AI$3379,12,FALSE)</f>
        <v>BLOCCO OPERATORIO SALA 1</v>
      </c>
      <c r="M75" s="24" t="str">
        <f>VLOOKUP($A75,'[1]MAN PROG 2026'!$A$2:$AI$3379,13,FALSE)</f>
        <v>SINGOLA</v>
      </c>
      <c r="N75" s="24" t="str">
        <f>VLOOKUP($A75,'[1]MAN PROG 2026'!$A$2:$AI$3379,14,FALSE)</f>
        <v>100136</v>
      </c>
      <c r="O75" s="24">
        <f>VLOOKUP($A75,'[1]MAN PROG 2026'!$A$2:$AI$3379,15,FALSE)</f>
        <v>0</v>
      </c>
      <c r="P75" s="25" t="str">
        <f>VLOOKUP($A75,'[1]MAN PROG 2026'!$A$2:$AI$3379,20,FALSE)</f>
        <v>DA FARE</v>
      </c>
      <c r="Q75" s="9" t="str">
        <f>RIGHT(A75,3)</f>
        <v>136</v>
      </c>
      <c r="R75" s="26">
        <v>46260</v>
      </c>
      <c r="S75" s="8" t="s">
        <v>53</v>
      </c>
      <c r="T75" s="37"/>
      <c r="U75" s="27" t="s">
        <v>55</v>
      </c>
      <c r="V75" s="27" t="s">
        <v>56</v>
      </c>
      <c r="W75" s="27" t="s">
        <v>55</v>
      </c>
      <c r="X75" s="27" t="s">
        <v>55</v>
      </c>
      <c r="Y75" s="27" t="s">
        <v>55</v>
      </c>
      <c r="Z75" s="27" t="s">
        <v>55</v>
      </c>
      <c r="AA75" s="27" t="s">
        <v>55</v>
      </c>
      <c r="AB75" s="27" t="s">
        <v>66</v>
      </c>
      <c r="AC75" s="27" t="s">
        <v>67</v>
      </c>
      <c r="AD75" s="27" t="s">
        <v>59</v>
      </c>
      <c r="AE75" s="27" t="s">
        <v>68</v>
      </c>
      <c r="AF75" s="27" t="s">
        <v>142</v>
      </c>
      <c r="AG75" s="9" t="s">
        <v>32</v>
      </c>
      <c r="AH75" s="27" t="s">
        <v>61</v>
      </c>
      <c r="AI75" s="27" t="s">
        <v>70</v>
      </c>
      <c r="AJ75" s="27" t="s">
        <v>61</v>
      </c>
      <c r="AK75" s="27" t="s">
        <v>61</v>
      </c>
      <c r="AL75" s="27" t="s">
        <v>70</v>
      </c>
      <c r="AM75" s="9">
        <v>36.799999999999997</v>
      </c>
      <c r="AN75" s="28">
        <v>12.9</v>
      </c>
      <c r="AO75" s="28" t="s">
        <v>71</v>
      </c>
      <c r="AP75" s="29"/>
      <c r="AQ75" s="30"/>
      <c r="AR75" s="31"/>
      <c r="AS75" s="32"/>
      <c r="AT75" s="33"/>
      <c r="AU75" s="33"/>
      <c r="AV75" s="27" t="s">
        <v>62</v>
      </c>
      <c r="AW75" s="27">
        <v>5625031</v>
      </c>
      <c r="AX75" s="27" t="s">
        <v>63</v>
      </c>
      <c r="AY75" s="27"/>
    </row>
    <row r="76" spans="1:51" ht="24" customHeight="1" x14ac:dyDescent="0.3">
      <c r="A76" s="22">
        <v>100138</v>
      </c>
      <c r="B76" s="23" t="str">
        <f>VLOOKUP($A76,'[1]MAN PROG 2026'!$A$1:$AI$3379,2,FALSE)</f>
        <v>ANESTESIA, APPARECCHIO PER</v>
      </c>
      <c r="C76" s="23" t="str">
        <f>VLOOKUP($A76,'[1]MAN PROG 2026'!$A$1:$AI$3379,3,FALSE)</f>
        <v>DRAEGER MEDICAL AG &amp; CO KG</v>
      </c>
      <c r="D76" s="23" t="str">
        <f>VLOOKUP($A76,'[1]MAN PROG 2026'!$A$1:$AI$3379,4,FALSE)</f>
        <v>PRIMUS</v>
      </c>
      <c r="E76" s="23" t="str">
        <f>VLOOKUP($A76,'[1]MAN PROG 2026'!$A$1:$AI$3379,5,FALSE)</f>
        <v>ARUD0019</v>
      </c>
      <c r="F76" s="23" t="str">
        <f>VLOOKUP($A76,'[1]MAN PROG 2026'!$A$1:$AI$3379,6,FALSE)</f>
        <v xml:space="preserve">PRINCIPALE </v>
      </c>
      <c r="G76" s="23">
        <f>VLOOKUP($A76,'[1]MAN PROG 2026'!$A$1:$AI$3379,7,FALSE)</f>
        <v>100138</v>
      </c>
      <c r="H76" s="23">
        <f>VLOOKUP($A76,'[1]MAN PROG 2026'!$A$1:$AI$3379,8,FALSE)</f>
        <v>0</v>
      </c>
      <c r="I76" s="23" t="str">
        <f>VLOOKUP($A76,'[1]MAN PROG 2026'!$A$1:$AI$3379,9,FALSE)</f>
        <v>S.PIETRO</v>
      </c>
      <c r="J76" s="23" t="str">
        <f>VLOOKUP($A76,'[1]MAN PROG 2026'!$A$1:$AI$3379,10,FALSE)</f>
        <v>BLOCCO OPERATORIO</v>
      </c>
      <c r="K76" s="23" t="str">
        <f>VLOOKUP($A76,'[1]MAN PROG 2026'!$A$1:$AI$3379,11,FALSE)</f>
        <v>BLOCCO OPERATORIO</v>
      </c>
      <c r="L76" s="24" t="str">
        <f>VLOOKUP($A76,'[1]MAN PROG 2026'!$A$2:$AI$3379,12,FALSE)</f>
        <v>BLOCCO OPERATORIO SALA 2</v>
      </c>
      <c r="M76" s="24" t="str">
        <f>VLOOKUP($A76,'[1]MAN PROG 2026'!$A$2:$AI$3379,13,FALSE)</f>
        <v>PRINCIPALE</v>
      </c>
      <c r="N76" s="24" t="str">
        <f>VLOOKUP($A76,'[1]MAN PROG 2026'!$A$2:$AI$3379,14,FALSE)</f>
        <v>100138</v>
      </c>
      <c r="O76" s="24">
        <f>VLOOKUP($A76,'[1]MAN PROG 2026'!$A$2:$AI$3379,15,FALSE)</f>
        <v>0</v>
      </c>
      <c r="P76" s="25" t="str">
        <f>VLOOKUP($A76,'[1]MAN PROG 2026'!$A$2:$AI$3379,20,FALSE)</f>
        <v>DA FARE</v>
      </c>
      <c r="Q76" s="9" t="str">
        <f>RIGHT(A76,3)</f>
        <v>138</v>
      </c>
      <c r="R76" s="26">
        <v>46259</v>
      </c>
      <c r="S76" s="8" t="s">
        <v>53</v>
      </c>
      <c r="T76" s="37"/>
      <c r="U76" s="27" t="s">
        <v>55</v>
      </c>
      <c r="V76" s="27" t="s">
        <v>56</v>
      </c>
      <c r="W76" s="27" t="s">
        <v>55</v>
      </c>
      <c r="X76" s="27" t="s">
        <v>55</v>
      </c>
      <c r="Y76" s="27" t="s">
        <v>55</v>
      </c>
      <c r="Z76" s="27" t="s">
        <v>55</v>
      </c>
      <c r="AA76" s="27" t="s">
        <v>55</v>
      </c>
      <c r="AB76" s="27" t="s">
        <v>57</v>
      </c>
      <c r="AC76" s="27" t="s">
        <v>73</v>
      </c>
      <c r="AD76" s="27" t="s">
        <v>93</v>
      </c>
      <c r="AE76" s="27" t="s">
        <v>68</v>
      </c>
      <c r="AF76" s="27" t="s">
        <v>143</v>
      </c>
      <c r="AG76" s="9" t="s">
        <v>32</v>
      </c>
      <c r="AH76" s="27" t="s">
        <v>70</v>
      </c>
      <c r="AI76" s="27" t="s">
        <v>70</v>
      </c>
      <c r="AJ76" s="27" t="s">
        <v>61</v>
      </c>
      <c r="AK76" s="27" t="s">
        <v>70</v>
      </c>
      <c r="AL76" s="27" t="s">
        <v>70</v>
      </c>
      <c r="AM76" s="49">
        <v>81.599999999999994</v>
      </c>
      <c r="AN76" s="50">
        <v>5.0999999999999996</v>
      </c>
      <c r="AO76" s="28" t="s">
        <v>76</v>
      </c>
      <c r="AP76" s="29"/>
      <c r="AQ76" s="30"/>
      <c r="AR76" s="31"/>
      <c r="AS76" s="32"/>
      <c r="AT76" s="33"/>
      <c r="AU76" s="33"/>
      <c r="AV76" s="27" t="s">
        <v>62</v>
      </c>
      <c r="AW76" s="27">
        <v>5625031</v>
      </c>
      <c r="AX76" s="27" t="s">
        <v>63</v>
      </c>
      <c r="AY76" s="27"/>
    </row>
    <row r="77" spans="1:51" ht="24" customHeight="1" x14ac:dyDescent="0.3">
      <c r="A77" s="22">
        <v>100139</v>
      </c>
      <c r="B77" s="23" t="str">
        <f>VLOOKUP($A77,'[1]MAN PROG 2026'!$A$1:$AI$3379,2,FALSE)</f>
        <v>TERMOREGOLAZIONE CORPOREA, APPARECCHIO PER</v>
      </c>
      <c r="C77" s="23" t="str">
        <f>VLOOKUP($A77,'[1]MAN PROG 2026'!$A$1:$AI$3379,3,FALSE)</f>
        <v>ARIZANT HEALTHCARE INC</v>
      </c>
      <c r="D77" s="23" t="str">
        <f>VLOOKUP($A77,'[1]MAN PROG 2026'!$A$1:$AI$3379,4,FALSE)</f>
        <v>BAIR HUGGER 505</v>
      </c>
      <c r="E77" s="23" t="str">
        <f>VLOOKUP($A77,'[1]MAN PROG 2026'!$A$1:$AI$3379,5,FALSE)</f>
        <v>62851</v>
      </c>
      <c r="F77" s="23" t="str">
        <f>VLOOKUP($A77,'[1]MAN PROG 2026'!$A$1:$AI$3379,6,FALSE)</f>
        <v>SINGOLA</v>
      </c>
      <c r="G77" s="23">
        <f>VLOOKUP($A77,'[1]MAN PROG 2026'!$A$1:$AI$3379,7,FALSE)</f>
        <v>100139</v>
      </c>
      <c r="H77" s="23">
        <f>VLOOKUP($A77,'[1]MAN PROG 2026'!$A$1:$AI$3379,8,FALSE)</f>
        <v>0</v>
      </c>
      <c r="I77" s="23" t="str">
        <f>VLOOKUP($A77,'[1]MAN PROG 2026'!$A$1:$AI$3379,9,FALSE)</f>
        <v>S.PIETRO</v>
      </c>
      <c r="J77" s="23" t="str">
        <f>VLOOKUP($A77,'[1]MAN PROG 2026'!$A$1:$AI$3379,10,FALSE)</f>
        <v>BLOCCO OPERATORIO</v>
      </c>
      <c r="K77" s="23" t="str">
        <f>VLOOKUP($A77,'[1]MAN PROG 2026'!$A$1:$AI$3379,11,FALSE)</f>
        <v>BLOCCO OPERATORIO</v>
      </c>
      <c r="L77" s="24" t="str">
        <f>VLOOKUP($A77,'[1]MAN PROG 2026'!$A$2:$AI$3379,12,FALSE)</f>
        <v>NON TROVATO</v>
      </c>
      <c r="M77" s="24">
        <f>VLOOKUP($A77,'[1]MAN PROG 2026'!$A$2:$AI$3379,13,FALSE)</f>
        <v>0</v>
      </c>
      <c r="N77" s="24">
        <f>VLOOKUP($A77,'[1]MAN PROG 2026'!$A$2:$AI$3379,14,FALSE)</f>
        <v>0</v>
      </c>
      <c r="O77" s="24">
        <f>VLOOKUP($A77,'[1]MAN PROG 2026'!$A$2:$AI$3379,15,FALSE)</f>
        <v>0</v>
      </c>
      <c r="P77" s="25" t="str">
        <f>VLOOKUP($A77,'[1]MAN PROG 2026'!$A$2:$AI$3379,20,FALSE)</f>
        <v>DA FARE</v>
      </c>
      <c r="Q77" s="8"/>
      <c r="R77" s="26"/>
      <c r="S77" s="8"/>
      <c r="T77" s="3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9" t="s">
        <v>32</v>
      </c>
      <c r="AH77" s="27"/>
      <c r="AI77" s="27"/>
      <c r="AJ77" s="27"/>
      <c r="AK77" s="27"/>
      <c r="AL77" s="27"/>
      <c r="AM77" s="27"/>
      <c r="AN77" s="28"/>
      <c r="AO77" s="28"/>
      <c r="AP77" s="29"/>
      <c r="AQ77" s="30"/>
      <c r="AR77" s="31"/>
      <c r="AS77" s="32"/>
      <c r="AT77" s="33"/>
      <c r="AU77" s="33"/>
      <c r="AV77" s="27"/>
      <c r="AW77" s="27"/>
      <c r="AX77" s="27"/>
      <c r="AY77" s="27"/>
    </row>
    <row r="78" spans="1:51" ht="24" customHeight="1" x14ac:dyDescent="0.3">
      <c r="A78" s="22">
        <v>100140</v>
      </c>
      <c r="B78" s="23" t="str">
        <f>VLOOKUP($A78,'[1]MAN PROG 2026'!$A$1:$AI$3379,2,FALSE)</f>
        <v>CARRELLO SERVITORE PER ENDOSCOPI</v>
      </c>
      <c r="C78" s="23" t="str">
        <f>VLOOKUP($A78,'[1]MAN PROG 2026'!$A$1:$AI$3379,3,FALSE)</f>
        <v>COSTA SNC</v>
      </c>
      <c r="D78" s="23" t="str">
        <f>VLOOKUP($A78,'[1]MAN PROG 2026'!$A$1:$AI$3379,4,FALSE)</f>
        <v>MC 1802 145 EL</v>
      </c>
      <c r="E78" s="23" t="str">
        <f>VLOOKUP($A78,'[1]MAN PROG 2026'!$A$1:$AI$3379,5,FALSE)</f>
        <v>711-2003</v>
      </c>
      <c r="F78" s="23" t="str">
        <f>VLOOKUP($A78,'[1]MAN PROG 2026'!$A$1:$AI$3379,6,FALSE)</f>
        <v xml:space="preserve">PRINCIPALE </v>
      </c>
      <c r="G78" s="23">
        <f>VLOOKUP($A78,'[1]MAN PROG 2026'!$A$1:$AI$3379,7,FALSE)</f>
        <v>100140</v>
      </c>
      <c r="H78" s="23">
        <f>VLOOKUP($A78,'[1]MAN PROG 2026'!$A$1:$AI$3379,8,FALSE)</f>
        <v>0</v>
      </c>
      <c r="I78" s="23" t="str">
        <f>VLOOKUP($A78,'[1]MAN PROG 2026'!$A$1:$AI$3379,9,FALSE)</f>
        <v>S.PIETRO</v>
      </c>
      <c r="J78" s="23" t="str">
        <f>VLOOKUP($A78,'[1]MAN PROG 2026'!$A$1:$AI$3379,10,FALSE)</f>
        <v>MAGAZZINO TECNICO_x000D_</v>
      </c>
      <c r="K78" s="23" t="str">
        <f>VLOOKUP($A78,'[1]MAN PROG 2026'!$A$1:$AI$3379,11,FALSE)</f>
        <v>BLOCCO OPERATORIO</v>
      </c>
      <c r="L78" s="24" t="str">
        <f>VLOOKUP($A78,'[1]MAN PROG 2026'!$A$2:$AI$3379,12,FALSE)</f>
        <v>AMB. GINECOLOGIA</v>
      </c>
      <c r="M78" s="24" t="str">
        <f>VLOOKUP($A78,'[1]MAN PROG 2026'!$A$2:$AI$3379,13,FALSE)</f>
        <v>PRINCIPALE</v>
      </c>
      <c r="N78" s="24" t="str">
        <f>VLOOKUP($A78,'[1]MAN PROG 2026'!$A$2:$AI$3379,14,FALSE)</f>
        <v>100140</v>
      </c>
      <c r="O78" s="24">
        <f>VLOOKUP($A78,'[1]MAN PROG 2026'!$A$2:$AI$3379,15,FALSE)</f>
        <v>0</v>
      </c>
      <c r="P78" s="25" t="str">
        <f>VLOOKUP($A78,'[1]MAN PROG 2026'!$A$2:$AI$3379,20,FALSE)</f>
        <v>DA FARE</v>
      </c>
      <c r="Q78" s="9" t="str">
        <f>RIGHT(A78, 3)</f>
        <v>140</v>
      </c>
      <c r="R78" s="26" t="s">
        <v>144</v>
      </c>
      <c r="S78" s="8" t="s">
        <v>53</v>
      </c>
      <c r="T78" s="37"/>
      <c r="U78" s="27" t="s">
        <v>55</v>
      </c>
      <c r="V78" s="27" t="s">
        <v>56</v>
      </c>
      <c r="W78" s="27" t="s">
        <v>55</v>
      </c>
      <c r="X78" s="27" t="s">
        <v>55</v>
      </c>
      <c r="Y78" s="27" t="s">
        <v>55</v>
      </c>
      <c r="Z78" s="27" t="s">
        <v>55</v>
      </c>
      <c r="AA78" s="27" t="s">
        <v>55</v>
      </c>
      <c r="AB78" s="27" t="s">
        <v>57</v>
      </c>
      <c r="AC78" s="27" t="s">
        <v>61</v>
      </c>
      <c r="AD78" s="27" t="s">
        <v>112</v>
      </c>
      <c r="AE78" s="27" t="s">
        <v>88</v>
      </c>
      <c r="AF78" s="27">
        <v>0.20499999999999999</v>
      </c>
      <c r="AG78" s="9" t="s">
        <v>32</v>
      </c>
      <c r="AH78" s="27" t="s">
        <v>70</v>
      </c>
      <c r="AI78" s="27" t="s">
        <v>70</v>
      </c>
      <c r="AJ78" s="27" t="s">
        <v>61</v>
      </c>
      <c r="AK78" s="27" t="s">
        <v>61</v>
      </c>
      <c r="AL78" s="27" t="s">
        <v>61</v>
      </c>
      <c r="AM78" s="9">
        <v>87.8</v>
      </c>
      <c r="AN78" s="28" t="s">
        <v>61</v>
      </c>
      <c r="AO78" s="28"/>
      <c r="AP78" s="29"/>
      <c r="AQ78" s="30"/>
      <c r="AR78" s="31"/>
      <c r="AS78" s="32"/>
      <c r="AT78" s="33"/>
      <c r="AU78" s="33"/>
      <c r="AV78" s="27" t="s">
        <v>62</v>
      </c>
      <c r="AW78" s="27">
        <v>5625031</v>
      </c>
      <c r="AX78" s="27" t="s">
        <v>63</v>
      </c>
      <c r="AY78" s="27"/>
    </row>
    <row r="79" spans="1:51" ht="24" customHeight="1" x14ac:dyDescent="0.3">
      <c r="A79" s="22">
        <v>100141</v>
      </c>
      <c r="B79" s="23" t="str">
        <f>VLOOKUP($A79,'[1]MAN PROG 2026'!$A$1:$AI$3379,2,FALSE)</f>
        <v>MONITOR</v>
      </c>
      <c r="C79" s="23" t="str">
        <f>VLOOKUP($A79,'[1]MAN PROG 2026'!$A$1:$AI$3379,3,FALSE)</f>
        <v>SONY CORP</v>
      </c>
      <c r="D79" s="23" t="str">
        <f>VLOOKUP($A79,'[1]MAN PROG 2026'!$A$1:$AI$3379,4,FALSE)</f>
        <v>9418 N FLAT 18" LCD</v>
      </c>
      <c r="E79" s="23" t="str">
        <f>VLOOKUP($A79,'[1]MAN PROG 2026'!$A$1:$AI$3379,5,FALSE)</f>
        <v>2002377</v>
      </c>
      <c r="F79" s="23" t="str">
        <f>VLOOKUP($A79,'[1]MAN PROG 2026'!$A$1:$AI$3379,6,FALSE)</f>
        <v>COMPONENTE</v>
      </c>
      <c r="G79" s="23">
        <f>VLOOKUP($A79,'[1]MAN PROG 2026'!$A$1:$AI$3379,7,FALSE)</f>
        <v>100140</v>
      </c>
      <c r="H79" s="23">
        <f>VLOOKUP($A79,'[1]MAN PROG 2026'!$A$1:$AI$3379,8,FALSE)</f>
        <v>0</v>
      </c>
      <c r="I79" s="23" t="str">
        <f>VLOOKUP($A79,'[1]MAN PROG 2026'!$A$1:$AI$3379,9,FALSE)</f>
        <v>S.PIETRO</v>
      </c>
      <c r="J79" s="23" t="str">
        <f>VLOOKUP($A79,'[1]MAN PROG 2026'!$A$1:$AI$3379,10,FALSE)</f>
        <v>AMB. GINECOLOGIA</v>
      </c>
      <c r="K79" s="23" t="str">
        <f>VLOOKUP($A79,'[1]MAN PROG 2026'!$A$1:$AI$3379,11,FALSE)</f>
        <v>AMB. GINECOLOGIA</v>
      </c>
      <c r="L79" s="24" t="str">
        <f>VLOOKUP($A79,'[1]MAN PROG 2026'!$A$2:$AI$3379,12,FALSE)</f>
        <v>AMB. GINECOLOGIA</v>
      </c>
      <c r="M79" s="24" t="str">
        <f>VLOOKUP($A79,'[1]MAN PROG 2026'!$A$2:$AI$3379,13,FALSE)</f>
        <v>COMPONENTE</v>
      </c>
      <c r="N79" s="24" t="str">
        <f>VLOOKUP($A79,'[1]MAN PROG 2026'!$A$2:$AI$3379,14,FALSE)</f>
        <v>100141</v>
      </c>
      <c r="O79" s="24">
        <f>VLOOKUP($A79,'[1]MAN PROG 2026'!$A$2:$AI$3379,15,FALSE)</f>
        <v>0</v>
      </c>
      <c r="P79" s="25" t="str">
        <f>VLOOKUP($A79,'[1]MAN PROG 2026'!$A$2:$AI$3379,20,FALSE)</f>
        <v>NON PREVISTO</v>
      </c>
      <c r="Q79" s="8"/>
      <c r="R79" s="26"/>
      <c r="S79" s="8"/>
      <c r="T79" s="3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9" t="s">
        <v>32</v>
      </c>
      <c r="AH79" s="27"/>
      <c r="AI79" s="27"/>
      <c r="AJ79" s="27"/>
      <c r="AK79" s="27"/>
      <c r="AL79" s="27"/>
      <c r="AM79" s="27"/>
      <c r="AN79" s="28"/>
      <c r="AO79" s="28"/>
      <c r="AP79" s="29"/>
      <c r="AQ79" s="30"/>
      <c r="AR79" s="31"/>
      <c r="AS79" s="32"/>
      <c r="AT79" s="33"/>
      <c r="AU79" s="33"/>
      <c r="AV79" s="27"/>
      <c r="AW79" s="27"/>
      <c r="AX79" s="27"/>
      <c r="AY79" s="27"/>
    </row>
    <row r="80" spans="1:51" ht="24" customHeight="1" x14ac:dyDescent="0.3">
      <c r="A80" s="22">
        <v>100146</v>
      </c>
      <c r="B80" s="23" t="str">
        <f>VLOOKUP($A80,'[1]MAN PROG 2026'!$A$1:$AI$3379,2,FALSE)</f>
        <v>ELETTROBISTURI</v>
      </c>
      <c r="C80" s="23" t="str">
        <f>VLOOKUP($A80,'[1]MAN PROG 2026'!$A$1:$AI$3379,3,FALSE)</f>
        <v>VALLEYLAB INC</v>
      </c>
      <c r="D80" s="23" t="str">
        <f>VLOOKUP($A80,'[1]MAN PROG 2026'!$A$1:$AI$3379,4,FALSE)</f>
        <v>FORCE FX8</v>
      </c>
      <c r="E80" s="23" t="str">
        <f>VLOOKUP($A80,'[1]MAN PROG 2026'!$A$1:$AI$3379,5,FALSE)</f>
        <v>40873A</v>
      </c>
      <c r="F80" s="23" t="str">
        <f>VLOOKUP($A80,'[1]MAN PROG 2026'!$A$1:$AI$3379,6,FALSE)</f>
        <v>SINGOLA</v>
      </c>
      <c r="G80" s="23">
        <f>VLOOKUP($A80,'[1]MAN PROG 2026'!$A$1:$AI$3379,7,FALSE)</f>
        <v>100146</v>
      </c>
      <c r="H80" s="23">
        <f>VLOOKUP($A80,'[1]MAN PROG 2026'!$A$1:$AI$3379,8,FALSE)</f>
        <v>0</v>
      </c>
      <c r="I80" s="23" t="str">
        <f>VLOOKUP($A80,'[1]MAN PROG 2026'!$A$1:$AI$3379,9,FALSE)</f>
        <v>S.PIETRO</v>
      </c>
      <c r="J80" s="23" t="str">
        <f>VLOOKUP($A80,'[1]MAN PROG 2026'!$A$1:$AI$3379,10,FALSE)</f>
        <v>BLOCCO OPERATORIO</v>
      </c>
      <c r="K80" s="23" t="str">
        <f>VLOOKUP($A80,'[1]MAN PROG 2026'!$A$1:$AI$3379,11,FALSE)</f>
        <v>BLOCCO OPERATORIO</v>
      </c>
      <c r="L80" s="24" t="str">
        <f>VLOOKUP($A80,'[1]MAN PROG 2026'!$A$2:$AI$3379,12,FALSE)</f>
        <v>NON TROVATO</v>
      </c>
      <c r="M80" s="24">
        <f>VLOOKUP($A80,'[1]MAN PROG 2026'!$A$2:$AI$3379,13,FALSE)</f>
        <v>0</v>
      </c>
      <c r="N80" s="24">
        <f>VLOOKUP($A80,'[1]MAN PROG 2026'!$A$2:$AI$3379,14,FALSE)</f>
        <v>0</v>
      </c>
      <c r="O80" s="24">
        <f>VLOOKUP($A80,'[1]MAN PROG 2026'!$A$2:$AI$3379,15,FALSE)</f>
        <v>0</v>
      </c>
      <c r="P80" s="25" t="str">
        <f>VLOOKUP($A80,'[1]MAN PROG 2026'!$A$2:$AI$3379,20,FALSE)</f>
        <v>DA FARE</v>
      </c>
      <c r="Q80" s="8"/>
      <c r="R80" s="26"/>
      <c r="S80" s="8"/>
      <c r="T80" s="3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9" t="s">
        <v>32</v>
      </c>
      <c r="AH80" s="27"/>
      <c r="AI80" s="27"/>
      <c r="AJ80" s="27"/>
      <c r="AK80" s="27"/>
      <c r="AL80" s="27"/>
      <c r="AM80" s="27"/>
      <c r="AN80" s="28"/>
      <c r="AO80" s="28"/>
      <c r="AP80" s="29"/>
      <c r="AQ80" s="30"/>
      <c r="AR80" s="31"/>
      <c r="AS80" s="32"/>
      <c r="AT80" s="33"/>
      <c r="AU80" s="33"/>
      <c r="AV80" s="27"/>
      <c r="AW80" s="27"/>
      <c r="AX80" s="27"/>
      <c r="AY80" s="27"/>
    </row>
    <row r="81" spans="1:51" ht="24" customHeight="1" x14ac:dyDescent="0.3">
      <c r="A81" s="22">
        <v>100149</v>
      </c>
      <c r="B81" s="23" t="str">
        <f>VLOOKUP($A81,'[1]MAN PROG 2026'!$A$1:$AI$3379,2,FALSE)</f>
        <v>TESTA LETTO, APPARECCHIO</v>
      </c>
      <c r="C81" s="23" t="str">
        <f>VLOOKUP($A81,'[1]MAN PROG 2026'!$A$1:$AI$3379,3,FALSE)</f>
        <v>BERMAN SRL SISTEMI MEDICAL</v>
      </c>
      <c r="D81" s="23" t="str">
        <f>VLOOKUP($A81,'[1]MAN PROG 2026'!$A$1:$AI$3379,4,FALSE)</f>
        <v>TL 1200 VERSIONE B</v>
      </c>
      <c r="E81" s="23" t="str">
        <f>VLOOKUP($A81,'[1]MAN PROG 2026'!$A$1:$AI$3379,5,FALSE)</f>
        <v>0301295</v>
      </c>
      <c r="F81" s="23" t="str">
        <f>VLOOKUP($A81,'[1]MAN PROG 2026'!$A$1:$AI$3379,6,FALSE)</f>
        <v>SINGOLA</v>
      </c>
      <c r="G81" s="23">
        <f>VLOOKUP($A81,'[1]MAN PROG 2026'!$A$1:$AI$3379,7,FALSE)</f>
        <v>100149</v>
      </c>
      <c r="H81" s="23">
        <f>VLOOKUP($A81,'[1]MAN PROG 2026'!$A$1:$AI$3379,8,FALSE)</f>
        <v>0</v>
      </c>
      <c r="I81" s="23" t="str">
        <f>VLOOKUP($A81,'[1]MAN PROG 2026'!$A$1:$AI$3379,9,FALSE)</f>
        <v>S.PIETRO</v>
      </c>
      <c r="J81" s="23" t="str">
        <f>VLOOKUP($A81,'[1]MAN PROG 2026'!$A$1:$AI$3379,10,FALSE)</f>
        <v>BLOCCO OPERATORIO NUOVO/ORT.VASC.</v>
      </c>
      <c r="K81" s="23" t="str">
        <f>VLOOKUP($A81,'[1]MAN PROG 2026'!$A$1:$AI$3379,11,FALSE)</f>
        <v>BLOCCO OPERATORIO NUOVO/ORT.VASC.</v>
      </c>
      <c r="L81" s="24" t="str">
        <f>VLOOKUP($A81,'[1]MAN PROG 2026'!$A$2:$AI$3379,12,FALSE)</f>
        <v>BLOCCO OPERATORIO NUOVO/ORT.VASC.</v>
      </c>
      <c r="M81" s="24" t="str">
        <f>VLOOKUP($A81,'[1]MAN PROG 2026'!$A$2:$AI$3379,13,FALSE)</f>
        <v>SINGOLA</v>
      </c>
      <c r="N81" s="24" t="str">
        <f>VLOOKUP($A81,'[1]MAN PROG 2026'!$A$2:$AI$3379,14,FALSE)</f>
        <v>100149</v>
      </c>
      <c r="O81" s="24">
        <f>VLOOKUP($A81,'[1]MAN PROG 2026'!$A$2:$AI$3379,15,FALSE)</f>
        <v>0</v>
      </c>
      <c r="P81" s="25" t="str">
        <f>VLOOKUP($A81,'[1]MAN PROG 2026'!$A$2:$AI$3379,20,FALSE)</f>
        <v>DA FARE</v>
      </c>
      <c r="Q81" s="8" t="s">
        <v>145</v>
      </c>
      <c r="R81" s="26">
        <v>46276</v>
      </c>
      <c r="S81" s="8" t="s">
        <v>53</v>
      </c>
      <c r="T81" s="37"/>
      <c r="U81" s="27" t="s">
        <v>55</v>
      </c>
      <c r="V81" s="27" t="s">
        <v>56</v>
      </c>
      <c r="W81" s="27" t="s">
        <v>55</v>
      </c>
      <c r="X81" s="27" t="s">
        <v>55</v>
      </c>
      <c r="Y81" s="27" t="s">
        <v>55</v>
      </c>
      <c r="Z81" s="27" t="s">
        <v>55</v>
      </c>
      <c r="AA81" s="27" t="s">
        <v>55</v>
      </c>
      <c r="AB81" s="27" t="s">
        <v>57</v>
      </c>
      <c r="AC81" s="27" t="s">
        <v>61</v>
      </c>
      <c r="AD81" s="27" t="s">
        <v>96</v>
      </c>
      <c r="AE81" s="27" t="s">
        <v>60</v>
      </c>
      <c r="AF81" s="27">
        <v>0.115</v>
      </c>
      <c r="AG81" s="9" t="s">
        <v>32</v>
      </c>
      <c r="AH81" s="27" t="s">
        <v>61</v>
      </c>
      <c r="AI81" s="27" t="s">
        <v>61</v>
      </c>
      <c r="AJ81" s="27" t="s">
        <v>61</v>
      </c>
      <c r="AK81" s="27" t="s">
        <v>61</v>
      </c>
      <c r="AL81" s="27" t="s">
        <v>61</v>
      </c>
      <c r="AM81" s="27">
        <v>13.5</v>
      </c>
      <c r="AN81" s="28" t="s">
        <v>61</v>
      </c>
      <c r="AO81" s="28"/>
      <c r="AP81" s="29"/>
      <c r="AQ81" s="30"/>
      <c r="AR81" s="31"/>
      <c r="AS81" s="32"/>
      <c r="AT81" s="33"/>
      <c r="AU81" s="33"/>
      <c r="AV81" s="27" t="s">
        <v>62</v>
      </c>
      <c r="AW81" s="27">
        <v>5625031</v>
      </c>
      <c r="AX81" s="27" t="s">
        <v>63</v>
      </c>
      <c r="AY81" s="27"/>
    </row>
    <row r="82" spans="1:51" ht="24" customHeight="1" x14ac:dyDescent="0.3">
      <c r="A82" s="22">
        <v>100150</v>
      </c>
      <c r="B82" s="23" t="str">
        <f>VLOOKUP($A82,'[1]MAN PROG 2026'!$A$1:$AI$3379,2,FALSE)</f>
        <v>TESTA LETTO, APPARECCHIO</v>
      </c>
      <c r="C82" s="23" t="str">
        <f>VLOOKUP($A82,'[1]MAN PROG 2026'!$A$1:$AI$3379,3,FALSE)</f>
        <v>BERMAN SRL SISTEMI MEDICAL</v>
      </c>
      <c r="D82" s="23" t="str">
        <f>VLOOKUP($A82,'[1]MAN PROG 2026'!$A$1:$AI$3379,4,FALSE)</f>
        <v>TL 1200 VERSIONE B</v>
      </c>
      <c r="E82" s="23" t="str">
        <f>VLOOKUP($A82,'[1]MAN PROG 2026'!$A$1:$AI$3379,5,FALSE)</f>
        <v>0301297</v>
      </c>
      <c r="F82" s="23" t="str">
        <f>VLOOKUP($A82,'[1]MAN PROG 2026'!$A$1:$AI$3379,6,FALSE)</f>
        <v>SINGOLA</v>
      </c>
      <c r="G82" s="23">
        <f>VLOOKUP($A82,'[1]MAN PROG 2026'!$A$1:$AI$3379,7,FALSE)</f>
        <v>100150</v>
      </c>
      <c r="H82" s="23">
        <f>VLOOKUP($A82,'[1]MAN PROG 2026'!$A$1:$AI$3379,8,FALSE)</f>
        <v>0</v>
      </c>
      <c r="I82" s="23" t="str">
        <f>VLOOKUP($A82,'[1]MAN PROG 2026'!$A$1:$AI$3379,9,FALSE)</f>
        <v>S.PIETRO</v>
      </c>
      <c r="J82" s="23" t="str">
        <f>VLOOKUP($A82,'[1]MAN PROG 2026'!$A$1:$AI$3379,10,FALSE)</f>
        <v>BLOCCO OPERATORIO NUOVO/ORT.VASC.</v>
      </c>
      <c r="K82" s="23" t="str">
        <f>VLOOKUP($A82,'[1]MAN PROG 2026'!$A$1:$AI$3379,11,FALSE)</f>
        <v>BLOCCO OPERATORIO NUOVO/ORT.VASC.</v>
      </c>
      <c r="L82" s="24" t="str">
        <f>VLOOKUP($A82,'[1]MAN PROG 2026'!$A$2:$AI$3379,12,FALSE)</f>
        <v>BLOCCO OPERATORIO NUOVO/ORT.VASC.</v>
      </c>
      <c r="M82" s="24" t="str">
        <f>VLOOKUP($A82,'[1]MAN PROG 2026'!$A$2:$AI$3379,13,FALSE)</f>
        <v>SINGOLA</v>
      </c>
      <c r="N82" s="24" t="str">
        <f>VLOOKUP($A82,'[1]MAN PROG 2026'!$A$2:$AI$3379,14,FALSE)</f>
        <v>100150</v>
      </c>
      <c r="O82" s="24">
        <f>VLOOKUP($A82,'[1]MAN PROG 2026'!$A$2:$AI$3379,15,FALSE)</f>
        <v>0</v>
      </c>
      <c r="P82" s="25" t="str">
        <f>VLOOKUP($A82,'[1]MAN PROG 2026'!$A$2:$AI$3379,20,FALSE)</f>
        <v>DA FARE</v>
      </c>
      <c r="Q82" s="8" t="s">
        <v>146</v>
      </c>
      <c r="R82" s="26">
        <v>46276</v>
      </c>
      <c r="S82" s="8" t="s">
        <v>53</v>
      </c>
      <c r="T82" s="37"/>
      <c r="U82" s="27" t="s">
        <v>55</v>
      </c>
      <c r="V82" s="27" t="s">
        <v>56</v>
      </c>
      <c r="W82" s="27" t="s">
        <v>55</v>
      </c>
      <c r="X82" s="27" t="s">
        <v>55</v>
      </c>
      <c r="Y82" s="27" t="s">
        <v>55</v>
      </c>
      <c r="Z82" s="27" t="s">
        <v>55</v>
      </c>
      <c r="AA82" s="27" t="s">
        <v>55</v>
      </c>
      <c r="AB82" s="27" t="s">
        <v>57</v>
      </c>
      <c r="AC82" s="27" t="s">
        <v>61</v>
      </c>
      <c r="AD82" s="27" t="s">
        <v>96</v>
      </c>
      <c r="AE82" s="27" t="s">
        <v>60</v>
      </c>
      <c r="AF82" s="27">
        <v>0.112</v>
      </c>
      <c r="AG82" s="9" t="s">
        <v>32</v>
      </c>
      <c r="AH82" s="27" t="s">
        <v>61</v>
      </c>
      <c r="AI82" s="27" t="s">
        <v>61</v>
      </c>
      <c r="AJ82" s="27" t="s">
        <v>61</v>
      </c>
      <c r="AK82" s="27" t="s">
        <v>61</v>
      </c>
      <c r="AL82" s="27" t="s">
        <v>61</v>
      </c>
      <c r="AM82" s="27">
        <v>14.2</v>
      </c>
      <c r="AN82" s="28" t="s">
        <v>61</v>
      </c>
      <c r="AO82" s="28"/>
      <c r="AP82" s="29"/>
      <c r="AQ82" s="30"/>
      <c r="AR82" s="31"/>
      <c r="AS82" s="32"/>
      <c r="AT82" s="33"/>
      <c r="AU82" s="33"/>
      <c r="AV82" s="27" t="s">
        <v>62</v>
      </c>
      <c r="AW82" s="27">
        <v>5625031</v>
      </c>
      <c r="AX82" s="27" t="s">
        <v>63</v>
      </c>
      <c r="AY82" s="27"/>
    </row>
    <row r="83" spans="1:51" ht="24" customHeight="1" x14ac:dyDescent="0.3">
      <c r="A83" s="22">
        <v>100158</v>
      </c>
      <c r="B83" s="23" t="str">
        <f>VLOOKUP($A83,'[1]MAN PROG 2026'!$A$1:$AI$3379,2,FALSE)</f>
        <v>ANESTESIA, APPARECCHIO PER</v>
      </c>
      <c r="C83" s="23" t="str">
        <f>VLOOKUP($A83,'[1]MAN PROG 2026'!$A$1:$AI$3379,3,FALSE)</f>
        <v>DRAEGER MEDICAL AG &amp; CO KG</v>
      </c>
      <c r="D83" s="23" t="str">
        <f>VLOOKUP($A83,'[1]MAN PROG 2026'!$A$1:$AI$3379,4,FALSE)</f>
        <v>FABIUS GS</v>
      </c>
      <c r="E83" s="23" t="str">
        <f>VLOOKUP($A83,'[1]MAN PROG 2026'!$A$1:$AI$3379,5,FALSE)</f>
        <v>ARYB-0041</v>
      </c>
      <c r="F83" s="23" t="str">
        <f>VLOOKUP($A83,'[1]MAN PROG 2026'!$A$1:$AI$3379,6,FALSE)</f>
        <v xml:space="preserve">PRINCIPALE </v>
      </c>
      <c r="G83" s="23">
        <f>VLOOKUP($A83,'[1]MAN PROG 2026'!$A$1:$AI$3379,7,FALSE)</f>
        <v>100158</v>
      </c>
      <c r="H83" s="23">
        <f>VLOOKUP($A83,'[1]MAN PROG 2026'!$A$1:$AI$3379,8,FALSE)</f>
        <v>0</v>
      </c>
      <c r="I83" s="23" t="str">
        <f>VLOOKUP($A83,'[1]MAN PROG 2026'!$A$1:$AI$3379,9,FALSE)</f>
        <v>S.PIETRO</v>
      </c>
      <c r="J83" s="23" t="str">
        <f>VLOOKUP($A83,'[1]MAN PROG 2026'!$A$1:$AI$3379,10,FALSE)</f>
        <v>BLOCCO OPERATORIO</v>
      </c>
      <c r="K83" s="23" t="str">
        <f>VLOOKUP($A83,'[1]MAN PROG 2026'!$A$1:$AI$3379,11,FALSE)</f>
        <v>SALA PARTO</v>
      </c>
      <c r="L83" s="24" t="str">
        <f>VLOOKUP($A83,'[1]MAN PROG 2026'!$A$2:$AI$3379,12,FALSE)</f>
        <v>SALA TRAVAGLIO</v>
      </c>
      <c r="M83" s="24" t="str">
        <f>VLOOKUP($A83,'[1]MAN PROG 2026'!$A$2:$AI$3379,13,FALSE)</f>
        <v>PRINCIPALE</v>
      </c>
      <c r="N83" s="24" t="str">
        <f>VLOOKUP($A83,'[1]MAN PROG 2026'!$A$2:$AI$3379,14,FALSE)</f>
        <v>100158</v>
      </c>
      <c r="O83" s="24">
        <f>VLOOKUP($A83,'[1]MAN PROG 2026'!$A$2:$AI$3379,15,FALSE)</f>
        <v>0</v>
      </c>
      <c r="P83" s="25" t="str">
        <f>VLOOKUP($A83,'[1]MAN PROG 2026'!$A$2:$AI$3379,20,FALSE)</f>
        <v>DA FARE</v>
      </c>
      <c r="Q83" s="8" t="s">
        <v>147</v>
      </c>
      <c r="R83" s="26">
        <v>46248</v>
      </c>
      <c r="S83" s="8" t="s">
        <v>53</v>
      </c>
      <c r="T83" s="37"/>
      <c r="U83" s="27" t="s">
        <v>55</v>
      </c>
      <c r="V83" s="27" t="s">
        <v>55</v>
      </c>
      <c r="W83" s="27" t="s">
        <v>55</v>
      </c>
      <c r="X83" s="27" t="s">
        <v>55</v>
      </c>
      <c r="Y83" s="27" t="s">
        <v>55</v>
      </c>
      <c r="Z83" s="27" t="s">
        <v>55</v>
      </c>
      <c r="AA83" s="27" t="s">
        <v>55</v>
      </c>
      <c r="AB83" s="27" t="s">
        <v>57</v>
      </c>
      <c r="AC83" s="27" t="s">
        <v>58</v>
      </c>
      <c r="AD83" s="27" t="s">
        <v>104</v>
      </c>
      <c r="AE83" s="27" t="s">
        <v>68</v>
      </c>
      <c r="AF83" s="27" t="s">
        <v>148</v>
      </c>
      <c r="AG83" s="9" t="s">
        <v>32</v>
      </c>
      <c r="AH83" s="27" t="s">
        <v>70</v>
      </c>
      <c r="AI83" s="27" t="s">
        <v>70</v>
      </c>
      <c r="AJ83" s="27" t="s">
        <v>70</v>
      </c>
      <c r="AK83" s="27" t="s">
        <v>61</v>
      </c>
      <c r="AL83" s="27" t="s">
        <v>61</v>
      </c>
      <c r="AM83" s="9">
        <v>94.1</v>
      </c>
      <c r="AN83" s="28" t="s">
        <v>61</v>
      </c>
      <c r="AO83" s="28"/>
      <c r="AP83" s="29"/>
      <c r="AQ83" s="30"/>
      <c r="AR83" s="31"/>
      <c r="AS83" s="32"/>
      <c r="AT83" s="33"/>
      <c r="AU83" s="33"/>
      <c r="AV83" s="27" t="s">
        <v>62</v>
      </c>
      <c r="AW83" s="27">
        <v>5625031</v>
      </c>
      <c r="AX83" s="27" t="s">
        <v>63</v>
      </c>
      <c r="AY83" s="27"/>
    </row>
    <row r="84" spans="1:51" ht="24" customHeight="1" x14ac:dyDescent="0.3">
      <c r="A84" s="22">
        <v>100159</v>
      </c>
      <c r="B84" s="23" t="str">
        <f>VLOOKUP($A84,'[1]MAN PROG 2026'!$A$1:$AI$3379,2,FALSE)</f>
        <v>MONITOR</v>
      </c>
      <c r="C84" s="23" t="str">
        <f>VLOOKUP($A84,'[1]MAN PROG 2026'!$A$1:$AI$3379,3,FALSE)</f>
        <v>DRAEGER MEDICAL AG &amp; CO KG</v>
      </c>
      <c r="D84" s="23" t="str">
        <f>VLOOKUP($A84,'[1]MAN PROG 2026'!$A$1:$AI$3379,4,FALSE)</f>
        <v>INFINITY DELTA XL</v>
      </c>
      <c r="E84" s="23" t="str">
        <f>VLOOKUP($A84,'[1]MAN PROG 2026'!$A$1:$AI$3379,5,FALSE)</f>
        <v>5398110961</v>
      </c>
      <c r="F84" s="23" t="str">
        <f>VLOOKUP($A84,'[1]MAN PROG 2026'!$A$1:$AI$3379,6,FALSE)</f>
        <v>COMPONENTE</v>
      </c>
      <c r="G84" s="23">
        <f>VLOOKUP($A84,'[1]MAN PROG 2026'!$A$1:$AI$3379,7,FALSE)</f>
        <v>100588</v>
      </c>
      <c r="H84" s="23">
        <f>VLOOKUP($A84,'[1]MAN PROG 2026'!$A$1:$AI$3379,8,FALSE)</f>
        <v>0</v>
      </c>
      <c r="I84" s="23" t="str">
        <f>VLOOKUP($A84,'[1]MAN PROG 2026'!$A$1:$AI$3379,9,FALSE)</f>
        <v>S.PIETRO</v>
      </c>
      <c r="J84" s="23" t="str">
        <f>VLOOKUP($A84,'[1]MAN PROG 2026'!$A$1:$AI$3379,10,FALSE)</f>
        <v>SALA PARTO</v>
      </c>
      <c r="K84" s="23" t="str">
        <f>VLOOKUP($A84,'[1]MAN PROG 2026'!$A$1:$AI$3379,11,FALSE)</f>
        <v>BLOCCO OPERATORIO NUOVO/ORT.VASC.</v>
      </c>
      <c r="L84" s="24" t="str">
        <f>VLOOKUP($A84,'[1]MAN PROG 2026'!$A$2:$AI$3379,12,FALSE)</f>
        <v>BLOCCO OPERATORIO NUOVO/ORT.VASC.</v>
      </c>
      <c r="M84" s="24" t="str">
        <f>VLOOKUP($A84,'[1]MAN PROG 2026'!$A$2:$AI$3379,13,FALSE)</f>
        <v>SINGOLA</v>
      </c>
      <c r="N84" s="24" t="str">
        <f>VLOOKUP($A84,'[1]MAN PROG 2026'!$A$2:$AI$3379,14,FALSE)</f>
        <v>100159</v>
      </c>
      <c r="O84" s="24">
        <f>VLOOKUP($A84,'[1]MAN PROG 2026'!$A$2:$AI$3379,15,FALSE)</f>
        <v>0</v>
      </c>
      <c r="P84" s="25" t="str">
        <f>VLOOKUP($A84,'[1]MAN PROG 2026'!$A$2:$AI$3379,20,FALSE)</f>
        <v>DA FARE</v>
      </c>
      <c r="Q84" s="8" t="s">
        <v>149</v>
      </c>
      <c r="R84" s="26">
        <v>46276</v>
      </c>
      <c r="S84" s="8" t="s">
        <v>53</v>
      </c>
      <c r="T84" s="37"/>
      <c r="U84" s="27" t="s">
        <v>55</v>
      </c>
      <c r="V84" s="27" t="s">
        <v>56</v>
      </c>
      <c r="W84" s="27" t="s">
        <v>55</v>
      </c>
      <c r="X84" s="27" t="s">
        <v>55</v>
      </c>
      <c r="Y84" s="27" t="s">
        <v>55</v>
      </c>
      <c r="Z84" s="27" t="s">
        <v>55</v>
      </c>
      <c r="AA84" s="27" t="s">
        <v>55</v>
      </c>
      <c r="AB84" s="27" t="s">
        <v>66</v>
      </c>
      <c r="AC84" s="27" t="s">
        <v>67</v>
      </c>
      <c r="AD84" s="27" t="s">
        <v>96</v>
      </c>
      <c r="AE84" s="27" t="s">
        <v>88</v>
      </c>
      <c r="AF84" s="45" t="s">
        <v>61</v>
      </c>
      <c r="AG84" s="9" t="s">
        <v>32</v>
      </c>
      <c r="AH84" s="27" t="s">
        <v>61</v>
      </c>
      <c r="AI84" s="27" t="s">
        <v>70</v>
      </c>
      <c r="AJ84" s="27" t="s">
        <v>61</v>
      </c>
      <c r="AK84" s="27" t="s">
        <v>61</v>
      </c>
      <c r="AL84" s="27" t="s">
        <v>70</v>
      </c>
      <c r="AM84" s="9">
        <v>13.5</v>
      </c>
      <c r="AN84" s="28">
        <v>15.7</v>
      </c>
      <c r="AO84" s="28" t="s">
        <v>71</v>
      </c>
      <c r="AP84" s="29">
        <v>4.5</v>
      </c>
      <c r="AQ84" s="30" t="s">
        <v>80</v>
      </c>
      <c r="AR84" s="31">
        <v>2.5</v>
      </c>
      <c r="AS84" s="32" t="s">
        <v>130</v>
      </c>
      <c r="AT84" s="33"/>
      <c r="AU84" s="33"/>
      <c r="AV84" s="27" t="s">
        <v>62</v>
      </c>
      <c r="AW84" s="27">
        <v>5625031</v>
      </c>
      <c r="AX84" s="27" t="s">
        <v>63</v>
      </c>
      <c r="AY84" s="27"/>
    </row>
    <row r="85" spans="1:51" ht="24" customHeight="1" x14ac:dyDescent="0.3">
      <c r="A85" s="22">
        <v>100160</v>
      </c>
      <c r="B85" s="23" t="str">
        <f>VLOOKUP($A85,'[1]MAN PROG 2026'!$A$1:$AI$3379,2,FALSE)</f>
        <v>CAPNOGRAFO (MODULO GAS)</v>
      </c>
      <c r="C85" s="23" t="str">
        <f>VLOOKUP($A85,'[1]MAN PROG 2026'!$A$1:$AI$3379,3,FALSE)</f>
        <v>DRAEGER MEDICAL AG &amp; CO KG</v>
      </c>
      <c r="D85" s="23" t="str">
        <f>VLOOKUP($A85,'[1]MAN PROG 2026'!$A$1:$AI$3379,4,FALSE)</f>
        <v>SCIO</v>
      </c>
      <c r="E85" s="23" t="str">
        <f>VLOOKUP($A85,'[1]MAN PROG 2026'!$A$1:$AI$3379,5,FALSE)</f>
        <v>ARYA-0097</v>
      </c>
      <c r="F85" s="23" t="str">
        <f>VLOOKUP($A85,'[1]MAN PROG 2026'!$A$1:$AI$3379,6,FALSE)</f>
        <v>COMPONENTE</v>
      </c>
      <c r="G85" s="23">
        <f>VLOOKUP($A85,'[1]MAN PROG 2026'!$A$1:$AI$3379,7,FALSE)</f>
        <v>100158</v>
      </c>
      <c r="H85" s="23">
        <f>VLOOKUP($A85,'[1]MAN PROG 2026'!$A$1:$AI$3379,8,FALSE)</f>
        <v>0</v>
      </c>
      <c r="I85" s="23" t="str">
        <f>VLOOKUP($A85,'[1]MAN PROG 2026'!$A$1:$AI$3379,9,FALSE)</f>
        <v>S.PIETRO</v>
      </c>
      <c r="J85" s="23" t="str">
        <f>VLOOKUP($A85,'[1]MAN PROG 2026'!$A$1:$AI$3379,10,FALSE)</f>
        <v>BLOCCO OPERATORIO NUOVO/ORT.VASC.</v>
      </c>
      <c r="K85" s="23" t="str">
        <f>VLOOKUP($A85,'[1]MAN PROG 2026'!$A$1:$AI$3379,11,FALSE)</f>
        <v xml:space="preserve">BLOCCO OPERATORIO </v>
      </c>
      <c r="L85" s="24" t="str">
        <f>VLOOKUP($A85,'[1]MAN PROG 2026'!$A$2:$AI$3379,12,FALSE)</f>
        <v>NON TROVATO</v>
      </c>
      <c r="M85" s="24">
        <f>VLOOKUP($A85,'[1]MAN PROG 2026'!$A$2:$AI$3379,13,FALSE)</f>
        <v>0</v>
      </c>
      <c r="N85" s="24">
        <f>VLOOKUP($A85,'[1]MAN PROG 2026'!$A$2:$AI$3379,14,FALSE)</f>
        <v>0</v>
      </c>
      <c r="O85" s="24">
        <f>VLOOKUP($A85,'[1]MAN PROG 2026'!$A$2:$AI$3379,15,FALSE)</f>
        <v>0</v>
      </c>
      <c r="P85" s="25" t="str">
        <f>VLOOKUP($A85,'[1]MAN PROG 2026'!$A$2:$AI$3379,20,FALSE)</f>
        <v>DA FARE</v>
      </c>
      <c r="Q85" s="8"/>
      <c r="R85" s="26"/>
      <c r="S85" s="8"/>
      <c r="T85" s="3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45"/>
      <c r="AG85" s="9" t="s">
        <v>32</v>
      </c>
      <c r="AH85" s="27"/>
      <c r="AI85" s="27"/>
      <c r="AJ85" s="27"/>
      <c r="AK85" s="27"/>
      <c r="AL85" s="27"/>
      <c r="AM85" s="27"/>
      <c r="AN85" s="28"/>
      <c r="AO85" s="28"/>
      <c r="AP85" s="29"/>
      <c r="AQ85" s="30"/>
      <c r="AR85" s="31"/>
      <c r="AS85" s="32"/>
      <c r="AT85" s="33"/>
      <c r="AU85" s="33"/>
      <c r="AV85" s="27"/>
      <c r="AW85" s="27"/>
      <c r="AX85" s="27"/>
      <c r="AY85" s="27"/>
    </row>
    <row r="86" spans="1:51" ht="24" customHeight="1" x14ac:dyDescent="0.3">
      <c r="A86" s="22">
        <v>100163</v>
      </c>
      <c r="B86" s="23" t="str">
        <f>VLOOKUP($A86,'[1]MAN PROG 2026'!$A$1:$AI$3379,2,FALSE)</f>
        <v>PENSILE PER SALA OPERATORIA E TERAPIA INTENSIVA</v>
      </c>
      <c r="C86" s="23" t="str">
        <f>VLOOKUP($A86,'[1]MAN PROG 2026'!$A$1:$AI$3379,3,FALSE)</f>
        <v>DRAEGER MEDICAL AG &amp; CO KG</v>
      </c>
      <c r="D86" s="23" t="str">
        <f>VLOOKUP($A86,'[1]MAN PROG 2026'!$A$1:$AI$3379,4,FALSE)</f>
        <v>MOVITA 6032 E</v>
      </c>
      <c r="E86" s="23" t="str">
        <f>VLOOKUP($A86,'[1]MAN PROG 2026'!$A$1:$AI$3379,5,FALSE)</f>
        <v>ARRJ-0118</v>
      </c>
      <c r="F86" s="23" t="str">
        <f>VLOOKUP($A86,'[1]MAN PROG 2026'!$A$1:$AI$3379,6,FALSE)</f>
        <v>SINGOLA</v>
      </c>
      <c r="G86" s="23">
        <f>VLOOKUP($A86,'[1]MAN PROG 2026'!$A$1:$AI$3379,7,FALSE)</f>
        <v>100163</v>
      </c>
      <c r="H86" s="23">
        <f>VLOOKUP($A86,'[1]MAN PROG 2026'!$A$1:$AI$3379,8,FALSE)</f>
        <v>0</v>
      </c>
      <c r="I86" s="23" t="str">
        <f>VLOOKUP($A86,'[1]MAN PROG 2026'!$A$1:$AI$3379,9,FALSE)</f>
        <v>S.PIETRO</v>
      </c>
      <c r="J86" s="23" t="str">
        <f>VLOOKUP($A86,'[1]MAN PROG 2026'!$A$1:$AI$3379,10,FALSE)</f>
        <v>BLOCCO OPERATORIO NUOVO/ORT.VASC.</v>
      </c>
      <c r="K86" s="23" t="str">
        <f>VLOOKUP($A86,'[1]MAN PROG 2026'!$A$1:$AI$3379,11,FALSE)</f>
        <v>BLOCCO OPERATORIO NUOVO/ORT.VASC.</v>
      </c>
      <c r="L86" s="24" t="str">
        <f>VLOOKUP($A86,'[1]MAN PROG 2026'!$A$2:$AI$3379,12,FALSE)</f>
        <v>BLOCCO OPERATORIO NUOVO/ORT.VASC.</v>
      </c>
      <c r="M86" s="24" t="str">
        <f>VLOOKUP($A86,'[1]MAN PROG 2026'!$A$2:$AI$3379,13,FALSE)</f>
        <v>SINGOLA</v>
      </c>
      <c r="N86" s="24">
        <f>VLOOKUP($A86,'[1]MAN PROG 2026'!$A$2:$AI$3379,14,FALSE)</f>
        <v>100163</v>
      </c>
      <c r="O86" s="24">
        <f>VLOOKUP($A86,'[1]MAN PROG 2026'!$A$2:$AI$3379,15,FALSE)</f>
        <v>0</v>
      </c>
      <c r="P86" s="25" t="str">
        <f>VLOOKUP($A86,'[1]MAN PROG 2026'!$A$2:$AI$3379,20,FALSE)</f>
        <v>DA FARE</v>
      </c>
      <c r="Q86" s="8" t="s">
        <v>150</v>
      </c>
      <c r="R86" s="26">
        <v>46276</v>
      </c>
      <c r="S86" s="8" t="s">
        <v>53</v>
      </c>
      <c r="T86" s="37"/>
      <c r="U86" s="27" t="s">
        <v>55</v>
      </c>
      <c r="V86" s="27" t="s">
        <v>56</v>
      </c>
      <c r="W86" s="27" t="s">
        <v>55</v>
      </c>
      <c r="X86" s="27" t="s">
        <v>55</v>
      </c>
      <c r="Y86" s="27" t="s">
        <v>55</v>
      </c>
      <c r="Z86" s="27" t="s">
        <v>55</v>
      </c>
      <c r="AA86" s="27" t="s">
        <v>55</v>
      </c>
      <c r="AB86" s="27" t="s">
        <v>57</v>
      </c>
      <c r="AC86" s="27" t="s">
        <v>61</v>
      </c>
      <c r="AD86" s="27" t="s">
        <v>96</v>
      </c>
      <c r="AE86" s="27" t="s">
        <v>60</v>
      </c>
      <c r="AF86" s="45">
        <v>0.105</v>
      </c>
      <c r="AG86" s="9" t="s">
        <v>32</v>
      </c>
      <c r="AH86" s="27" t="s">
        <v>61</v>
      </c>
      <c r="AI86" s="27" t="s">
        <v>61</v>
      </c>
      <c r="AJ86" s="27" t="s">
        <v>61</v>
      </c>
      <c r="AK86" s="27" t="s">
        <v>61</v>
      </c>
      <c r="AL86" s="27" t="s">
        <v>61</v>
      </c>
      <c r="AM86" s="9">
        <v>13.4</v>
      </c>
      <c r="AN86" s="28" t="s">
        <v>61</v>
      </c>
      <c r="AO86" s="28"/>
      <c r="AP86" s="29"/>
      <c r="AQ86" s="30"/>
      <c r="AR86" s="31"/>
      <c r="AS86" s="32"/>
      <c r="AT86" s="33"/>
      <c r="AU86" s="33"/>
      <c r="AV86" s="27" t="s">
        <v>62</v>
      </c>
      <c r="AW86" s="27">
        <v>5625031</v>
      </c>
      <c r="AX86" s="27" t="s">
        <v>63</v>
      </c>
      <c r="AY86" s="27"/>
    </row>
    <row r="87" spans="1:51" ht="24" customHeight="1" x14ac:dyDescent="0.3">
      <c r="A87" s="22">
        <v>100164</v>
      </c>
      <c r="B87" s="23" t="str">
        <f>VLOOKUP($A87,'[1]MAN PROG 2026'!$A$1:$AI$3379,2,FALSE)</f>
        <v>PENSILE PER SALA OPERATORIA E TERAPIA INTENSIVA</v>
      </c>
      <c r="C87" s="23" t="str">
        <f>VLOOKUP($A87,'[1]MAN PROG 2026'!$A$1:$AI$3379,3,FALSE)</f>
        <v>DRAEGER MEDICAL AG &amp; CO KG</v>
      </c>
      <c r="D87" s="23" t="str">
        <f>VLOOKUP($A87,'[1]MAN PROG 2026'!$A$1:$AI$3379,4,FALSE)</f>
        <v>DVE 4002</v>
      </c>
      <c r="E87" s="23" t="str">
        <f>VLOOKUP($A87,'[1]MAN PROG 2026'!$A$1:$AI$3379,5,FALSE)</f>
        <v>ARRJ-1339</v>
      </c>
      <c r="F87" s="23" t="str">
        <f>VLOOKUP($A87,'[1]MAN PROG 2026'!$A$1:$AI$3379,6,FALSE)</f>
        <v>SINGOLA</v>
      </c>
      <c r="G87" s="23">
        <f>VLOOKUP($A87,'[1]MAN PROG 2026'!$A$1:$AI$3379,7,FALSE)</f>
        <v>100164</v>
      </c>
      <c r="H87" s="23">
        <f>VLOOKUP($A87,'[1]MAN PROG 2026'!$A$1:$AI$3379,8,FALSE)</f>
        <v>0</v>
      </c>
      <c r="I87" s="23" t="str">
        <f>VLOOKUP($A87,'[1]MAN PROG 2026'!$A$1:$AI$3379,9,FALSE)</f>
        <v>S.PIETRO</v>
      </c>
      <c r="J87" s="23" t="str">
        <f>VLOOKUP($A87,'[1]MAN PROG 2026'!$A$1:$AI$3379,10,FALSE)</f>
        <v>BLOCCO OPERATORIO NUOVO/ORT.VASC.</v>
      </c>
      <c r="K87" s="23" t="str">
        <f>VLOOKUP($A87,'[1]MAN PROG 2026'!$A$1:$AI$3379,11,FALSE)</f>
        <v>BLOCCO OPERATORIO NUOVO/ORT.VASC.</v>
      </c>
      <c r="L87" s="24" t="str">
        <f>VLOOKUP($A87,'[1]MAN PROG 2026'!$A$2:$AI$3379,12,FALSE)</f>
        <v>BLOCCO OPERATORIO NUOVO/ORT.VASC.</v>
      </c>
      <c r="M87" s="24" t="str">
        <f>VLOOKUP($A87,'[1]MAN PROG 2026'!$A$2:$AI$3379,13,FALSE)</f>
        <v>SINGOLA</v>
      </c>
      <c r="N87" s="24" t="str">
        <f>VLOOKUP($A87,'[1]MAN PROG 2026'!$A$2:$AI$3379,14,FALSE)</f>
        <v>100164</v>
      </c>
      <c r="O87" s="24">
        <f>VLOOKUP($A87,'[1]MAN PROG 2026'!$A$2:$AI$3379,15,FALSE)</f>
        <v>0</v>
      </c>
      <c r="P87" s="25" t="str">
        <f>VLOOKUP($A87,'[1]MAN PROG 2026'!$A$2:$AI$3379,20,FALSE)</f>
        <v>DA FARE</v>
      </c>
      <c r="Q87" s="8" t="s">
        <v>151</v>
      </c>
      <c r="R87" s="26">
        <v>46276</v>
      </c>
      <c r="S87" s="8" t="s">
        <v>53</v>
      </c>
      <c r="T87" s="37"/>
      <c r="U87" s="27" t="s">
        <v>55</v>
      </c>
      <c r="V87" s="27" t="s">
        <v>56</v>
      </c>
      <c r="W87" s="27" t="s">
        <v>55</v>
      </c>
      <c r="X87" s="27" t="s">
        <v>55</v>
      </c>
      <c r="Y87" s="27" t="s">
        <v>55</v>
      </c>
      <c r="Z87" s="27" t="s">
        <v>55</v>
      </c>
      <c r="AA87" s="27" t="s">
        <v>55</v>
      </c>
      <c r="AB87" s="27" t="s">
        <v>57</v>
      </c>
      <c r="AC87" s="27" t="s">
        <v>61</v>
      </c>
      <c r="AD87" s="27" t="s">
        <v>96</v>
      </c>
      <c r="AE87" s="27" t="s">
        <v>60</v>
      </c>
      <c r="AF87" s="45">
        <v>0.111</v>
      </c>
      <c r="AG87" s="9" t="s">
        <v>32</v>
      </c>
      <c r="AH87" s="27" t="s">
        <v>61</v>
      </c>
      <c r="AI87" s="27" t="s">
        <v>61</v>
      </c>
      <c r="AJ87" s="27" t="s">
        <v>61</v>
      </c>
      <c r="AK87" s="27" t="s">
        <v>61</v>
      </c>
      <c r="AL87" s="27" t="s">
        <v>61</v>
      </c>
      <c r="AM87" s="9">
        <v>15.8</v>
      </c>
      <c r="AN87" s="28" t="s">
        <v>61</v>
      </c>
      <c r="AO87" s="28"/>
      <c r="AP87" s="29"/>
      <c r="AQ87" s="30"/>
      <c r="AR87" s="31"/>
      <c r="AS87" s="32"/>
      <c r="AT87" s="33"/>
      <c r="AU87" s="33"/>
      <c r="AV87" s="27" t="s">
        <v>62</v>
      </c>
      <c r="AW87" s="27">
        <v>5625031</v>
      </c>
      <c r="AX87" s="27" t="s">
        <v>63</v>
      </c>
      <c r="AY87" s="27"/>
    </row>
    <row r="88" spans="1:51" ht="24" customHeight="1" x14ac:dyDescent="0.3">
      <c r="A88" s="22">
        <v>100165</v>
      </c>
      <c r="B88" s="23" t="str">
        <f>VLOOKUP($A88,'[1]MAN PROG 2026'!$A$1:$AI$3379,2,FALSE)</f>
        <v>TAVOLO OPERATORIO</v>
      </c>
      <c r="C88" s="23" t="str">
        <f>VLOOKUP($A88,'[1]MAN PROG 2026'!$A$1:$AI$3379,3,FALSE)</f>
        <v>MAQUET GMBH &amp; CO KG</v>
      </c>
      <c r="D88" s="23" t="str">
        <f>VLOOKUP($A88,'[1]MAN PROG 2026'!$A$1:$AI$3379,4,FALSE)</f>
        <v>1140 BETAMAQUET</v>
      </c>
      <c r="E88" s="23" t="str">
        <f>VLOOKUP($A88,'[1]MAN PROG 2026'!$A$1:$AI$3379,5,FALSE)</f>
        <v>00240</v>
      </c>
      <c r="F88" s="23" t="str">
        <f>VLOOKUP($A88,'[1]MAN PROG 2026'!$A$1:$AI$3379,6,FALSE)</f>
        <v>SINGOLA</v>
      </c>
      <c r="G88" s="23">
        <f>VLOOKUP($A88,'[1]MAN PROG 2026'!$A$1:$AI$3379,7,FALSE)</f>
        <v>100165</v>
      </c>
      <c r="H88" s="23">
        <f>VLOOKUP($A88,'[1]MAN PROG 2026'!$A$1:$AI$3379,8,FALSE)</f>
        <v>0</v>
      </c>
      <c r="I88" s="23" t="str">
        <f>VLOOKUP($A88,'[1]MAN PROG 2026'!$A$1:$AI$3379,9,FALSE)</f>
        <v>S.PIETRO</v>
      </c>
      <c r="J88" s="23" t="str">
        <f>VLOOKUP($A88,'[1]MAN PROG 2026'!$A$1:$AI$3379,10,FALSE)</f>
        <v>BLOCCO OPERATORIO NUOVO/ORT.VASC.</v>
      </c>
      <c r="K88" s="23" t="str">
        <f>VLOOKUP($A88,'[1]MAN PROG 2026'!$A$1:$AI$3379,11,FALSE)</f>
        <v>BLOCCO OPERATORIO NUOVO/ORT.VASC.</v>
      </c>
      <c r="L88" s="24" t="str">
        <f>VLOOKUP($A88,'[1]MAN PROG 2026'!$A$2:$AI$3379,12,FALSE)</f>
        <v>BLOCCO OPERATORIO NUOVO/ORT.VASC.</v>
      </c>
      <c r="M88" s="24" t="str">
        <f>VLOOKUP($A88,'[1]MAN PROG 2026'!$A$2:$AI$3379,13,FALSE)</f>
        <v>SINGOLA</v>
      </c>
      <c r="N88" s="24" t="str">
        <f>VLOOKUP($A88,'[1]MAN PROG 2026'!$A$2:$AI$3379,14,FALSE)</f>
        <v>100165</v>
      </c>
      <c r="O88" s="24">
        <f>VLOOKUP($A88,'[1]MAN PROG 2026'!$A$2:$AI$3379,15,FALSE)</f>
        <v>0</v>
      </c>
      <c r="P88" s="25" t="str">
        <f>VLOOKUP($A88,'[1]MAN PROG 2026'!$A$2:$AI$3379,20,FALSE)</f>
        <v>DA FARE</v>
      </c>
      <c r="Q88" s="8" t="s">
        <v>152</v>
      </c>
      <c r="R88" s="26">
        <v>46276</v>
      </c>
      <c r="S88" s="8" t="s">
        <v>53</v>
      </c>
      <c r="T88" s="37"/>
      <c r="U88" s="27" t="s">
        <v>55</v>
      </c>
      <c r="V88" s="27" t="s">
        <v>56</v>
      </c>
      <c r="W88" s="27" t="s">
        <v>55</v>
      </c>
      <c r="X88" s="27" t="s">
        <v>55</v>
      </c>
      <c r="Y88" s="27" t="s">
        <v>55</v>
      </c>
      <c r="Z88" s="27" t="s">
        <v>55</v>
      </c>
      <c r="AA88" s="27" t="s">
        <v>55</v>
      </c>
      <c r="AB88" s="27" t="s">
        <v>57</v>
      </c>
      <c r="AC88" s="27" t="s">
        <v>58</v>
      </c>
      <c r="AD88" s="27" t="s">
        <v>126</v>
      </c>
      <c r="AE88" s="27" t="s">
        <v>68</v>
      </c>
      <c r="AF88" s="27" t="s">
        <v>153</v>
      </c>
      <c r="AG88" s="9" t="s">
        <v>32</v>
      </c>
      <c r="AH88" s="27" t="s">
        <v>70</v>
      </c>
      <c r="AI88" s="27" t="s">
        <v>70</v>
      </c>
      <c r="AJ88" s="27" t="s">
        <v>70</v>
      </c>
      <c r="AK88" s="27" t="s">
        <v>61</v>
      </c>
      <c r="AL88" s="27" t="s">
        <v>61</v>
      </c>
      <c r="AM88" s="27">
        <v>81.900000000000006</v>
      </c>
      <c r="AN88" s="28" t="s">
        <v>61</v>
      </c>
      <c r="AO88" s="28"/>
      <c r="AP88" s="29"/>
      <c r="AQ88" s="30"/>
      <c r="AR88" s="31"/>
      <c r="AS88" s="32"/>
      <c r="AT88" s="33"/>
      <c r="AU88" s="33"/>
      <c r="AV88" s="27" t="s">
        <v>62</v>
      </c>
      <c r="AW88" s="27">
        <v>5625031</v>
      </c>
      <c r="AX88" s="27" t="s">
        <v>63</v>
      </c>
      <c r="AY88" s="27"/>
    </row>
    <row r="89" spans="1:51" ht="24" customHeight="1" x14ac:dyDescent="0.3">
      <c r="A89" s="22">
        <v>100168</v>
      </c>
      <c r="B89" s="23" t="str">
        <f>VLOOKUP($A89,'[1]MAN PROG 2026'!$A$1:$AI$3379,2,FALSE)</f>
        <v>TERMOREGOLAZIONE CORPOREA, APPARECCHIO PER</v>
      </c>
      <c r="C89" s="23" t="str">
        <f>VLOOKUP($A89,'[1]MAN PROG 2026'!$A$1:$AI$3379,3,FALSE)</f>
        <v>ARIZANT HEALTHCARE INC</v>
      </c>
      <c r="D89" s="23" t="str">
        <f>VLOOKUP($A89,'[1]MAN PROG 2026'!$A$1:$AI$3379,4,FALSE)</f>
        <v>BAIR HUGGER 505</v>
      </c>
      <c r="E89" s="23" t="str">
        <f>VLOOKUP($A89,'[1]MAN PROG 2026'!$A$1:$AI$3379,5,FALSE)</f>
        <v>62857</v>
      </c>
      <c r="F89" s="23" t="str">
        <f>VLOOKUP($A89,'[1]MAN PROG 2026'!$A$1:$AI$3379,6,FALSE)</f>
        <v>SINGOLA</v>
      </c>
      <c r="G89" s="23">
        <f>VLOOKUP($A89,'[1]MAN PROG 2026'!$A$1:$AI$3379,7,FALSE)</f>
        <v>100168</v>
      </c>
      <c r="H89" s="23">
        <f>VLOOKUP($A89,'[1]MAN PROG 2026'!$A$1:$AI$3379,8,FALSE)</f>
        <v>0</v>
      </c>
      <c r="I89" s="23" t="str">
        <f>VLOOKUP($A89,'[1]MAN PROG 2026'!$A$1:$AI$3379,9,FALSE)</f>
        <v>S.PIETRO</v>
      </c>
      <c r="J89" s="23" t="str">
        <f>VLOOKUP($A89,'[1]MAN PROG 2026'!$A$1:$AI$3379,10,FALSE)</f>
        <v>BLOCCO OPERATORIO NUOVO/ORT.VASC.</v>
      </c>
      <c r="K89" s="23" t="str">
        <f>VLOOKUP($A89,'[1]MAN PROG 2026'!$A$1:$AI$3379,11,FALSE)</f>
        <v>BLOCCO OPERATORIO NUOVO/ORT.VASC.</v>
      </c>
      <c r="L89" s="24" t="str">
        <f>VLOOKUP($A89,'[1]MAN PROG 2026'!$A$2:$AI$3379,12,FALSE)</f>
        <v>BLOCCO OPERATORIO NUOVO/ORT.VASC.</v>
      </c>
      <c r="M89" s="24" t="str">
        <f>VLOOKUP($A89,'[1]MAN PROG 2026'!$A$2:$AI$3379,13,FALSE)</f>
        <v>SINGOLA</v>
      </c>
      <c r="N89" s="24" t="str">
        <f>VLOOKUP($A89,'[1]MAN PROG 2026'!$A$2:$AI$3379,14,FALSE)</f>
        <v>100168</v>
      </c>
      <c r="O89" s="24">
        <f>VLOOKUP($A89,'[1]MAN PROG 2026'!$A$2:$AI$3379,15,FALSE)</f>
        <v>0</v>
      </c>
      <c r="P89" s="25" t="str">
        <f>VLOOKUP($A89,'[1]MAN PROG 2026'!$A$2:$AI$3379,20,FALSE)</f>
        <v>DA FARE</v>
      </c>
      <c r="Q89" s="8" t="s">
        <v>154</v>
      </c>
      <c r="R89" s="26">
        <v>46276</v>
      </c>
      <c r="S89" s="8" t="s">
        <v>53</v>
      </c>
      <c r="T89" s="37"/>
      <c r="U89" s="27" t="s">
        <v>55</v>
      </c>
      <c r="V89" s="27" t="s">
        <v>56</v>
      </c>
      <c r="W89" s="27" t="s">
        <v>55</v>
      </c>
      <c r="X89" s="27" t="s">
        <v>55</v>
      </c>
      <c r="Y89" s="27" t="s">
        <v>55</v>
      </c>
      <c r="Z89" s="27" t="s">
        <v>55</v>
      </c>
      <c r="AA89" s="27" t="s">
        <v>55</v>
      </c>
      <c r="AB89" s="27" t="s">
        <v>57</v>
      </c>
      <c r="AC89" s="27" t="s">
        <v>73</v>
      </c>
      <c r="AD89" s="27" t="s">
        <v>136</v>
      </c>
      <c r="AE89" s="45" t="s">
        <v>68</v>
      </c>
      <c r="AF89" s="45" t="s">
        <v>155</v>
      </c>
      <c r="AG89" s="9" t="s">
        <v>32</v>
      </c>
      <c r="AH89" s="27" t="s">
        <v>70</v>
      </c>
      <c r="AI89" s="27" t="s">
        <v>70</v>
      </c>
      <c r="AJ89" s="27" t="s">
        <v>61</v>
      </c>
      <c r="AK89" s="27" t="s">
        <v>70</v>
      </c>
      <c r="AL89" s="27" t="s">
        <v>70</v>
      </c>
      <c r="AM89" s="9">
        <v>40.5</v>
      </c>
      <c r="AN89" s="28">
        <v>1.4</v>
      </c>
      <c r="AO89" s="28" t="s">
        <v>76</v>
      </c>
      <c r="AP89" s="29"/>
      <c r="AQ89" s="30"/>
      <c r="AR89" s="31"/>
      <c r="AS89" s="32"/>
      <c r="AT89" s="33"/>
      <c r="AU89" s="33"/>
      <c r="AV89" s="27" t="s">
        <v>62</v>
      </c>
      <c r="AW89" s="27">
        <v>5625031</v>
      </c>
      <c r="AX89" s="27" t="s">
        <v>63</v>
      </c>
      <c r="AY89" s="27"/>
    </row>
    <row r="90" spans="1:51" ht="24" customHeight="1" x14ac:dyDescent="0.3">
      <c r="A90" s="22">
        <v>100170</v>
      </c>
      <c r="B90" s="23" t="str">
        <f>VLOOKUP($A90,'[1]MAN PROG 2026'!$A$1:$AI$3379,2,FALSE)</f>
        <v>MONITOR</v>
      </c>
      <c r="C90" s="23" t="str">
        <f>VLOOKUP($A90,'[1]MAN PROG 2026'!$A$1:$AI$3379,3,FALSE)</f>
        <v>DRAEGER MEDICAL AG &amp; CO KG</v>
      </c>
      <c r="D90" s="23" t="str">
        <f>VLOOKUP($A90,'[1]MAN PROG 2026'!$A$1:$AI$3379,4,FALSE)</f>
        <v>INFINITY DELTA XL</v>
      </c>
      <c r="E90" s="23" t="str">
        <f>VLOOKUP($A90,'[1]MAN PROG 2026'!$A$1:$AI$3379,5,FALSE)</f>
        <v>5398744250</v>
      </c>
      <c r="F90" s="23" t="str">
        <f>VLOOKUP($A90,'[1]MAN PROG 2026'!$A$1:$AI$3379,6,FALSE)</f>
        <v>SINGOLA</v>
      </c>
      <c r="G90" s="23">
        <f>VLOOKUP($A90,'[1]MAN PROG 2026'!$A$1:$AI$3379,7,FALSE)</f>
        <v>100170</v>
      </c>
      <c r="H90" s="23">
        <f>VLOOKUP($A90,'[1]MAN PROG 2026'!$A$1:$AI$3379,8,FALSE)</f>
        <v>0</v>
      </c>
      <c r="I90" s="23" t="str">
        <f>VLOOKUP($A90,'[1]MAN PROG 2026'!$A$1:$AI$3379,9,FALSE)</f>
        <v>S.PIETRO</v>
      </c>
      <c r="J90" s="23" t="str">
        <f>VLOOKUP($A90,'[1]MAN PROG 2026'!$A$1:$AI$3379,10,FALSE)</f>
        <v>SALA PARTO</v>
      </c>
      <c r="K90" s="23" t="str">
        <f>VLOOKUP($A90,'[1]MAN PROG 2026'!$A$1:$AI$3379,11,FALSE)</f>
        <v>S. VINCENZO</v>
      </c>
      <c r="L90" s="24" t="str">
        <f>VLOOKUP($A90,'[1]MAN PROG 2026'!$A$2:$AI$3379,12,FALSE)</f>
        <v>S. VINCENZO</v>
      </c>
      <c r="M90" s="24" t="str">
        <f>VLOOKUP($A90,'[1]MAN PROG 2026'!$A$2:$AI$3379,13,FALSE)</f>
        <v>SINGOLA</v>
      </c>
      <c r="N90" s="24">
        <f>VLOOKUP($A90,'[1]MAN PROG 2026'!$A$2:$AI$3379,14,FALSE)</f>
        <v>100170</v>
      </c>
      <c r="O90" s="24">
        <f>VLOOKUP($A90,'[1]MAN PROG 2026'!$A$2:$AI$3379,15,FALSE)</f>
        <v>0</v>
      </c>
      <c r="P90" s="25" t="str">
        <f>VLOOKUP($A90,'[1]MAN PROG 2026'!$A$2:$AI$3379,20,FALSE)</f>
        <v>NON PREVISTO</v>
      </c>
      <c r="Q90" s="8"/>
      <c r="R90" s="26"/>
      <c r="S90" s="8"/>
      <c r="T90" s="3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9" t="s">
        <v>32</v>
      </c>
      <c r="AH90" s="27"/>
      <c r="AI90" s="27"/>
      <c r="AJ90" s="27"/>
      <c r="AK90" s="27"/>
      <c r="AL90" s="27"/>
      <c r="AM90" s="27"/>
      <c r="AN90" s="28"/>
      <c r="AO90" s="28"/>
      <c r="AP90" s="29"/>
      <c r="AQ90" s="30"/>
      <c r="AR90" s="31"/>
      <c r="AS90" s="32"/>
      <c r="AT90" s="33"/>
      <c r="AU90" s="33"/>
      <c r="AV90" s="27"/>
      <c r="AW90" s="27"/>
      <c r="AX90" s="27"/>
      <c r="AY90" s="27"/>
    </row>
    <row r="91" spans="1:51" ht="24" customHeight="1" x14ac:dyDescent="0.3">
      <c r="A91" s="22">
        <v>100180</v>
      </c>
      <c r="B91" s="23" t="str">
        <f>VLOOKUP($A91,'[1]MAN PROG 2026'!$A$1:$AI$3379,2,FALSE)</f>
        <v>CARRELLO SERVITORE PER ENDOSCOPI</v>
      </c>
      <c r="C91" s="23" t="str">
        <f>VLOOKUP($A91,'[1]MAN PROG 2026'!$A$1:$AI$3379,3,FALSE)</f>
        <v>STRYKER CORP</v>
      </c>
      <c r="D91" s="23" t="str">
        <f>VLOOKUP($A91,'[1]MAN PROG 2026'!$A$1:$AI$3379,4,FALSE)</f>
        <v>ST 4</v>
      </c>
      <c r="E91" s="23" t="str">
        <f>VLOOKUP($A91,'[1]MAN PROG 2026'!$A$1:$AI$3379,5,FALSE)</f>
        <v>132697</v>
      </c>
      <c r="F91" s="23" t="str">
        <f>VLOOKUP($A91,'[1]MAN PROG 2026'!$A$1:$AI$3379,6,FALSE)</f>
        <v xml:space="preserve">PRINCIPALE </v>
      </c>
      <c r="G91" s="23">
        <f>VLOOKUP($A91,'[1]MAN PROG 2026'!$A$1:$AI$3379,7,FALSE)</f>
        <v>100180</v>
      </c>
      <c r="H91" s="23">
        <f>VLOOKUP($A91,'[1]MAN PROG 2026'!$A$1:$AI$3379,8,FALSE)</f>
        <v>0</v>
      </c>
      <c r="I91" s="23" t="str">
        <f>VLOOKUP($A91,'[1]MAN PROG 2026'!$A$1:$AI$3379,9,FALSE)</f>
        <v>S.PIETRO</v>
      </c>
      <c r="J91" s="23" t="str">
        <f>VLOOKUP($A91,'[1]MAN PROG 2026'!$A$1:$AI$3379,10,FALSE)</f>
        <v>BLOCCO OPERATORIO</v>
      </c>
      <c r="K91" s="23" t="str">
        <f>VLOOKUP($A91,'[1]MAN PROG 2026'!$A$1:$AI$3379,11,FALSE)</f>
        <v>AMB. ORL</v>
      </c>
      <c r="L91" s="24" t="str">
        <f>VLOOKUP($A91,'[1]MAN PROG 2026'!$A$2:$AI$3379,12,FALSE)</f>
        <v>AMB. ORL</v>
      </c>
      <c r="M91" s="24" t="str">
        <f>VLOOKUP($A91,'[1]MAN PROG 2026'!$A$2:$AI$3379,13,FALSE)</f>
        <v>PRINCIPALE</v>
      </c>
      <c r="N91" s="24" t="str">
        <f>VLOOKUP($A91,'[1]MAN PROG 2026'!$A$2:$AI$3379,14,FALSE)</f>
        <v>100180</v>
      </c>
      <c r="O91" s="24">
        <f>VLOOKUP($A91,'[1]MAN PROG 2026'!$A$2:$AI$3379,15,FALSE)</f>
        <v>0</v>
      </c>
      <c r="P91" s="25" t="str">
        <f>VLOOKUP($A91,'[1]MAN PROG 2026'!$A$2:$AI$3379,20,FALSE)</f>
        <v>NON PREVISTO</v>
      </c>
      <c r="Q91" s="8"/>
      <c r="R91" s="26"/>
      <c r="S91" s="8"/>
      <c r="T91" s="3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9" t="s">
        <v>32</v>
      </c>
      <c r="AH91" s="27"/>
      <c r="AI91" s="27"/>
      <c r="AJ91" s="27"/>
      <c r="AK91" s="27"/>
      <c r="AL91" s="27"/>
      <c r="AM91" s="45"/>
      <c r="AN91" s="51"/>
      <c r="AO91" s="51"/>
      <c r="AP91" s="29"/>
      <c r="AQ91" s="30"/>
      <c r="AR91" s="31"/>
      <c r="AS91" s="32"/>
      <c r="AT91" s="33"/>
      <c r="AU91" s="33"/>
      <c r="AV91" s="27"/>
      <c r="AW91" s="27"/>
      <c r="AX91" s="27"/>
      <c r="AY91" s="27"/>
    </row>
    <row r="92" spans="1:51" ht="24" customHeight="1" x14ac:dyDescent="0.3">
      <c r="A92" s="22">
        <v>100183</v>
      </c>
      <c r="B92" s="23" t="str">
        <f>VLOOKUP($A92,'[1]MAN PROG 2026'!$A$1:$AI$3379,2,FALSE)</f>
        <v>SISTEMA TELEVISIVO PER ENDOSCOPIA</v>
      </c>
      <c r="C92" s="23" t="str">
        <f>VLOOKUP($A92,'[1]MAN PROG 2026'!$A$1:$AI$3379,3,FALSE)</f>
        <v>STRYKER CORP</v>
      </c>
      <c r="D92" s="23" t="str">
        <f>VLOOKUP($A92,'[1]MAN PROG 2026'!$A$1:$AI$3379,4,FALSE)</f>
        <v>1188 HD</v>
      </c>
      <c r="E92" s="23" t="str">
        <f>VLOOKUP($A92,'[1]MAN PROG 2026'!$A$1:$AI$3379,5,FALSE)</f>
        <v>08J005334</v>
      </c>
      <c r="F92" s="23" t="str">
        <f>VLOOKUP($A92,'[1]MAN PROG 2026'!$A$1:$AI$3379,6,FALSE)</f>
        <v>COMPONENTE</v>
      </c>
      <c r="G92" s="23">
        <f>VLOOKUP($A92,'[1]MAN PROG 2026'!$A$1:$AI$3379,7,FALSE)</f>
        <v>100180</v>
      </c>
      <c r="H92" s="23">
        <f>VLOOKUP($A92,'[1]MAN PROG 2026'!$A$1:$AI$3379,8,FALSE)</f>
        <v>0</v>
      </c>
      <c r="I92" s="23" t="str">
        <f>VLOOKUP($A92,'[1]MAN PROG 2026'!$A$1:$AI$3379,9,FALSE)</f>
        <v>S.PIETRO</v>
      </c>
      <c r="J92" s="23" t="str">
        <f>VLOOKUP($A92,'[1]MAN PROG 2026'!$A$1:$AI$3379,10,FALSE)</f>
        <v>BLOCCO OPERATORIO</v>
      </c>
      <c r="K92" s="23" t="str">
        <f>VLOOKUP($A92,'[1]MAN PROG 2026'!$A$1:$AI$3379,11,FALSE)</f>
        <v>AMB. ORL</v>
      </c>
      <c r="L92" s="24" t="str">
        <f>VLOOKUP($A92,'[1]MAN PROG 2026'!$A$2:$AI$3379,12,FALSE)</f>
        <v>AMB. ORL</v>
      </c>
      <c r="M92" s="24" t="str">
        <f>VLOOKUP($A92,'[1]MAN PROG 2026'!$A$2:$AI$3379,13,FALSE)</f>
        <v>COMPONENTE</v>
      </c>
      <c r="N92" s="24" t="str">
        <f>VLOOKUP($A92,'[1]MAN PROG 2026'!$A$2:$AI$3379,14,FALSE)</f>
        <v>100180</v>
      </c>
      <c r="O92" s="24">
        <f>VLOOKUP($A92,'[1]MAN PROG 2026'!$A$2:$AI$3379,15,FALSE)</f>
        <v>0</v>
      </c>
      <c r="P92" s="25" t="str">
        <f>VLOOKUP($A92,'[1]MAN PROG 2026'!$A$2:$AI$3379,20,FALSE)</f>
        <v>NON PREVISTO</v>
      </c>
      <c r="Q92" s="8"/>
      <c r="R92" s="26"/>
      <c r="S92" s="8"/>
      <c r="T92" s="3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9" t="s">
        <v>32</v>
      </c>
      <c r="AH92" s="27"/>
      <c r="AI92" s="27"/>
      <c r="AJ92" s="27"/>
      <c r="AK92" s="27"/>
      <c r="AL92" s="27"/>
      <c r="AM92" s="27"/>
      <c r="AN92" s="28"/>
      <c r="AO92" s="28"/>
      <c r="AP92" s="29"/>
      <c r="AQ92" s="30"/>
      <c r="AR92" s="31"/>
      <c r="AS92" s="32"/>
      <c r="AT92" s="33"/>
      <c r="AU92" s="33"/>
      <c r="AV92" s="27"/>
      <c r="AW92" s="27"/>
      <c r="AX92" s="27"/>
      <c r="AY92" s="27"/>
    </row>
    <row r="93" spans="1:51" ht="24" customHeight="1" x14ac:dyDescent="0.3">
      <c r="A93" s="22">
        <v>100186</v>
      </c>
      <c r="B93" s="23" t="str">
        <f>VLOOKUP($A93,'[1]MAN PROG 2026'!$A$1:$AI$3379,2,FALSE)</f>
        <v>MODULO ACQUISIZIONE IMMAGINI</v>
      </c>
      <c r="C93" s="23" t="str">
        <f>VLOOKUP($A93,'[1]MAN PROG 2026'!$A$1:$AI$3379,3,FALSE)</f>
        <v>STRYKER CORP</v>
      </c>
      <c r="D93" s="23" t="str">
        <f>VLOOKUP($A93,'[1]MAN PROG 2026'!$A$1:$AI$3379,4,FALSE)</f>
        <v>SDC HD</v>
      </c>
      <c r="E93" s="23" t="str">
        <f>VLOOKUP($A93,'[1]MAN PROG 2026'!$A$1:$AI$3379,5,FALSE)</f>
        <v>08J020684</v>
      </c>
      <c r="F93" s="23" t="str">
        <f>VLOOKUP($A93,'[1]MAN PROG 2026'!$A$1:$AI$3379,6,FALSE)</f>
        <v>COMPONENTE</v>
      </c>
      <c r="G93" s="23">
        <f>VLOOKUP($A93,'[1]MAN PROG 2026'!$A$1:$AI$3379,7,FALSE)</f>
        <v>100180</v>
      </c>
      <c r="H93" s="23">
        <f>VLOOKUP($A93,'[1]MAN PROG 2026'!$A$1:$AI$3379,8,FALSE)</f>
        <v>0</v>
      </c>
      <c r="I93" s="23" t="str">
        <f>VLOOKUP($A93,'[1]MAN PROG 2026'!$A$1:$AI$3379,9,FALSE)</f>
        <v>S.PIETRO</v>
      </c>
      <c r="J93" s="23" t="str">
        <f>VLOOKUP($A93,'[1]MAN PROG 2026'!$A$1:$AI$3379,10,FALSE)</f>
        <v>BLOCCO OPERATORIO</v>
      </c>
      <c r="K93" s="23" t="str">
        <f>VLOOKUP($A93,'[1]MAN PROG 2026'!$A$1:$AI$3379,11,FALSE)</f>
        <v>BLOCCO OPERATORIO</v>
      </c>
      <c r="L93" s="24" t="str">
        <f>VLOOKUP($A93,'[1]MAN PROG 2026'!$A$2:$AI$3379,12,FALSE)</f>
        <v>BLOCCO OPERATORIO - NUOVA VERTICALE 4 PIANO</v>
      </c>
      <c r="M93" s="24" t="str">
        <f>VLOOKUP($A93,'[1]MAN PROG 2026'!$A$2:$AI$3379,13,FALSE)</f>
        <v>COMPONENTE</v>
      </c>
      <c r="N93" s="24" t="str">
        <f>VLOOKUP($A93,'[1]MAN PROG 2026'!$A$2:$AI$3379,14,FALSE)</f>
        <v>100060</v>
      </c>
      <c r="O93" s="24">
        <f>VLOOKUP($A93,'[1]MAN PROG 2026'!$A$2:$AI$3379,15,FALSE)</f>
        <v>0</v>
      </c>
      <c r="P93" s="25" t="str">
        <f>VLOOKUP($A93,'[1]MAN PROG 2026'!$A$2:$AI$3379,20,FALSE)</f>
        <v>DA FARE</v>
      </c>
      <c r="Q93" s="9" t="str">
        <f>RIGHT(A93,4)</f>
        <v>0186</v>
      </c>
      <c r="R93" s="26">
        <v>46252</v>
      </c>
      <c r="S93" s="8" t="s">
        <v>53</v>
      </c>
      <c r="T93" s="37"/>
      <c r="U93" s="27" t="s">
        <v>55</v>
      </c>
      <c r="V93" s="27" t="s">
        <v>56</v>
      </c>
      <c r="W93" s="27" t="s">
        <v>55</v>
      </c>
      <c r="X93" s="27" t="s">
        <v>55</v>
      </c>
      <c r="Y93" s="27" t="s">
        <v>55</v>
      </c>
      <c r="Z93" s="27" t="s">
        <v>55</v>
      </c>
      <c r="AA93" s="27" t="s">
        <v>55</v>
      </c>
      <c r="AB93" s="27" t="s">
        <v>57</v>
      </c>
      <c r="AC93" s="27" t="s">
        <v>61</v>
      </c>
      <c r="AD93" s="27" t="s">
        <v>112</v>
      </c>
      <c r="AE93" s="27" t="s">
        <v>88</v>
      </c>
      <c r="AF93" s="45">
        <v>0.124</v>
      </c>
      <c r="AG93" s="9" t="s">
        <v>32</v>
      </c>
      <c r="AH93" s="27" t="s">
        <v>70</v>
      </c>
      <c r="AI93" s="27" t="s">
        <v>70</v>
      </c>
      <c r="AJ93" s="27" t="s">
        <v>61</v>
      </c>
      <c r="AK93" s="27" t="s">
        <v>61</v>
      </c>
      <c r="AL93" s="27" t="s">
        <v>61</v>
      </c>
      <c r="AM93" s="9">
        <v>60.1</v>
      </c>
      <c r="AN93" s="28" t="s">
        <v>61</v>
      </c>
      <c r="AO93" s="28"/>
      <c r="AP93" s="29"/>
      <c r="AQ93" s="30"/>
      <c r="AR93" s="31"/>
      <c r="AS93" s="32"/>
      <c r="AT93" s="33"/>
      <c r="AU93" s="33"/>
      <c r="AV93" s="27" t="s">
        <v>62</v>
      </c>
      <c r="AW93" s="27">
        <v>5625031</v>
      </c>
      <c r="AX93" s="27" t="s">
        <v>63</v>
      </c>
      <c r="AY93" s="27"/>
    </row>
    <row r="94" spans="1:51" ht="24" customHeight="1" x14ac:dyDescent="0.3">
      <c r="A94" s="22">
        <v>100187</v>
      </c>
      <c r="B94" s="23" t="str">
        <f>VLOOKUP($A94,'[1]MAN PROG 2026'!$A$1:$AI$3379,2,FALSE)</f>
        <v>TESTA LETTO, APPARECCHIO</v>
      </c>
      <c r="C94" s="23" t="str">
        <f>VLOOKUP($A94,'[1]MAN PROG 2026'!$A$1:$AI$3379,3,FALSE)</f>
        <v>CIEM SRL</v>
      </c>
      <c r="D94" s="23" t="str">
        <f>VLOOKUP($A94,'[1]MAN PROG 2026'!$A$1:$AI$3379,4,FALSE)</f>
        <v>TTI 2000 M</v>
      </c>
      <c r="E94" s="23" t="str">
        <f>VLOOKUP($A94,'[1]MAN PROG 2026'!$A$1:$AI$3379,5,FALSE)</f>
        <v>199</v>
      </c>
      <c r="F94" s="23" t="str">
        <f>VLOOKUP($A94,'[1]MAN PROG 2026'!$A$1:$AI$3379,6,FALSE)</f>
        <v>SINGOLA</v>
      </c>
      <c r="G94" s="23">
        <f>VLOOKUP($A94,'[1]MAN PROG 2026'!$A$1:$AI$3379,7,FALSE)</f>
        <v>100187</v>
      </c>
      <c r="H94" s="23">
        <f>VLOOKUP($A94,'[1]MAN PROG 2026'!$A$1:$AI$3379,8,FALSE)</f>
        <v>0</v>
      </c>
      <c r="I94" s="23" t="str">
        <f>VLOOKUP($A94,'[1]MAN PROG 2026'!$A$1:$AI$3379,9,FALSE)</f>
        <v>S.PIETRO</v>
      </c>
      <c r="J94" s="23" t="str">
        <f>VLOOKUP($A94,'[1]MAN PROG 2026'!$A$1:$AI$3379,10,FALSE)</f>
        <v>BLOCCO OPERATORIO</v>
      </c>
      <c r="K94" s="23" t="str">
        <f>VLOOKUP($A94,'[1]MAN PROG 2026'!$A$1:$AI$3379,11,FALSE)</f>
        <v>BLOCCO OPERATORIO</v>
      </c>
      <c r="L94" s="24" t="str">
        <f>VLOOKUP($A94,'[1]MAN PROG 2026'!$A$2:$AI$3379,12,FALSE)</f>
        <v>BLOCCO OPERATORIO SALA 1</v>
      </c>
      <c r="M94" s="24" t="str">
        <f>VLOOKUP($A94,'[1]MAN PROG 2026'!$A$2:$AI$3379,13,FALSE)</f>
        <v>SINGOLA</v>
      </c>
      <c r="N94" s="24" t="str">
        <f>VLOOKUP($A94,'[1]MAN PROG 2026'!$A$2:$AI$3379,14,FALSE)</f>
        <v>100187</v>
      </c>
      <c r="O94" s="24">
        <f>VLOOKUP($A94,'[1]MAN PROG 2026'!$A$2:$AI$3379,15,FALSE)</f>
        <v>0</v>
      </c>
      <c r="P94" s="25" t="str">
        <f>VLOOKUP($A94,'[1]MAN PROG 2026'!$A$2:$AI$3379,20,FALSE)</f>
        <v>DA FARE</v>
      </c>
      <c r="Q94" s="9" t="str">
        <f t="shared" ref="Q94:Q98" si="7">RIGHT(A94,3)</f>
        <v>187</v>
      </c>
      <c r="R94" s="26">
        <v>46260</v>
      </c>
      <c r="S94" s="8" t="s">
        <v>53</v>
      </c>
      <c r="T94" s="37"/>
      <c r="U94" s="27" t="s">
        <v>55</v>
      </c>
      <c r="V94" s="27" t="s">
        <v>56</v>
      </c>
      <c r="W94" s="27" t="s">
        <v>55</v>
      </c>
      <c r="X94" s="27" t="s">
        <v>55</v>
      </c>
      <c r="Y94" s="27" t="s">
        <v>55</v>
      </c>
      <c r="Z94" s="27" t="s">
        <v>55</v>
      </c>
      <c r="AA94" s="27" t="s">
        <v>55</v>
      </c>
      <c r="AB94" s="27" t="s">
        <v>57</v>
      </c>
      <c r="AC94" s="27" t="s">
        <v>58</v>
      </c>
      <c r="AD94" s="27" t="s">
        <v>93</v>
      </c>
      <c r="AE94" s="27" t="s">
        <v>60</v>
      </c>
      <c r="AF94" s="45">
        <v>0.126</v>
      </c>
      <c r="AG94" s="9" t="s">
        <v>32</v>
      </c>
      <c r="AH94" s="27" t="s">
        <v>61</v>
      </c>
      <c r="AI94" s="27" t="s">
        <v>61</v>
      </c>
      <c r="AJ94" s="27" t="s">
        <v>61</v>
      </c>
      <c r="AK94" s="27" t="s">
        <v>61</v>
      </c>
      <c r="AL94" s="27" t="s">
        <v>61</v>
      </c>
      <c r="AM94" s="9">
        <v>14.1</v>
      </c>
      <c r="AN94" s="28"/>
      <c r="AO94" s="28"/>
      <c r="AP94" s="29"/>
      <c r="AQ94" s="30"/>
      <c r="AR94" s="31"/>
      <c r="AS94" s="32"/>
      <c r="AT94" s="33"/>
      <c r="AU94" s="33"/>
      <c r="AV94" s="27" t="s">
        <v>62</v>
      </c>
      <c r="AW94" s="27">
        <v>5625031</v>
      </c>
      <c r="AX94" s="27" t="s">
        <v>63</v>
      </c>
      <c r="AY94" s="27"/>
    </row>
    <row r="95" spans="1:51" ht="24" customHeight="1" x14ac:dyDescent="0.3">
      <c r="A95" s="22">
        <v>100188</v>
      </c>
      <c r="B95" s="23" t="str">
        <f>VLOOKUP($A95,'[1]MAN PROG 2026'!$A$1:$AI$3379,2,FALSE)</f>
        <v>TESTA LETTO, APPARECCHIO</v>
      </c>
      <c r="C95" s="23" t="str">
        <f>VLOOKUP($A95,'[1]MAN PROG 2026'!$A$1:$AI$3379,3,FALSE)</f>
        <v>CIEM SRL</v>
      </c>
      <c r="D95" s="23" t="str">
        <f>VLOOKUP($A95,'[1]MAN PROG 2026'!$A$1:$AI$3379,4,FALSE)</f>
        <v>TTI 2000 M</v>
      </c>
      <c r="E95" s="23" t="str">
        <f>VLOOKUP($A95,'[1]MAN PROG 2026'!$A$1:$AI$3379,5,FALSE)</f>
        <v>194</v>
      </c>
      <c r="F95" s="23" t="str">
        <f>VLOOKUP($A95,'[1]MAN PROG 2026'!$A$1:$AI$3379,6,FALSE)</f>
        <v>SINGOLA</v>
      </c>
      <c r="G95" s="23">
        <f>VLOOKUP($A95,'[1]MAN PROG 2026'!$A$1:$AI$3379,7,FALSE)</f>
        <v>100188</v>
      </c>
      <c r="H95" s="23">
        <f>VLOOKUP($A95,'[1]MAN PROG 2026'!$A$1:$AI$3379,8,FALSE)</f>
        <v>0</v>
      </c>
      <c r="I95" s="23" t="str">
        <f>VLOOKUP($A95,'[1]MAN PROG 2026'!$A$1:$AI$3379,9,FALSE)</f>
        <v>S.PIETRO</v>
      </c>
      <c r="J95" s="23" t="str">
        <f>VLOOKUP($A95,'[1]MAN PROG 2026'!$A$1:$AI$3379,10,FALSE)</f>
        <v>BLOCCO OPERATORIO</v>
      </c>
      <c r="K95" s="23" t="str">
        <f>VLOOKUP($A95,'[1]MAN PROG 2026'!$A$1:$AI$3379,11,FALSE)</f>
        <v>BLOCCO OPERATORIO</v>
      </c>
      <c r="L95" s="24" t="str">
        <f>VLOOKUP($A95,'[1]MAN PROG 2026'!$A$2:$AI$3379,12,FALSE)</f>
        <v>BLOCCO OPERATORIO SALA PREPARAZIONE</v>
      </c>
      <c r="M95" s="24" t="str">
        <f>VLOOKUP($A95,'[1]MAN PROG 2026'!$A$2:$AI$3379,13,FALSE)</f>
        <v>SINGOLA</v>
      </c>
      <c r="N95" s="24" t="str">
        <f>VLOOKUP($A95,'[1]MAN PROG 2026'!$A$2:$AI$3379,14,FALSE)</f>
        <v>100188</v>
      </c>
      <c r="O95" s="24">
        <f>VLOOKUP($A95,'[1]MAN PROG 2026'!$A$2:$AI$3379,15,FALSE)</f>
        <v>0</v>
      </c>
      <c r="P95" s="25" t="str">
        <f>VLOOKUP($A95,'[1]MAN PROG 2026'!$A$2:$AI$3379,20,FALSE)</f>
        <v>DA FARE</v>
      </c>
      <c r="Q95" s="9" t="str">
        <f t="shared" si="7"/>
        <v>188</v>
      </c>
      <c r="R95" s="26">
        <v>46260</v>
      </c>
      <c r="S95" s="8" t="s">
        <v>53</v>
      </c>
      <c r="T95" s="37"/>
      <c r="U95" s="27" t="s">
        <v>55</v>
      </c>
      <c r="V95" s="27" t="s">
        <v>56</v>
      </c>
      <c r="W95" s="27" t="s">
        <v>55</v>
      </c>
      <c r="X95" s="27" t="s">
        <v>55</v>
      </c>
      <c r="Y95" s="27" t="s">
        <v>55</v>
      </c>
      <c r="Z95" s="27" t="s">
        <v>55</v>
      </c>
      <c r="AA95" s="27" t="s">
        <v>55</v>
      </c>
      <c r="AB95" s="27" t="s">
        <v>57</v>
      </c>
      <c r="AC95" s="27" t="s">
        <v>58</v>
      </c>
      <c r="AD95" s="27" t="s">
        <v>93</v>
      </c>
      <c r="AE95" s="27" t="s">
        <v>60</v>
      </c>
      <c r="AF95" s="45">
        <v>0.11799999999999999</v>
      </c>
      <c r="AG95" s="9" t="s">
        <v>32</v>
      </c>
      <c r="AH95" s="27" t="s">
        <v>61</v>
      </c>
      <c r="AI95" s="27" t="s">
        <v>61</v>
      </c>
      <c r="AJ95" s="27" t="s">
        <v>61</v>
      </c>
      <c r="AK95" s="27" t="s">
        <v>61</v>
      </c>
      <c r="AL95" s="27" t="s">
        <v>61</v>
      </c>
      <c r="AM95" s="9">
        <v>14.9</v>
      </c>
      <c r="AN95" s="28"/>
      <c r="AO95" s="28"/>
      <c r="AP95" s="29"/>
      <c r="AQ95" s="30"/>
      <c r="AR95" s="31"/>
      <c r="AS95" s="32"/>
      <c r="AT95" s="33"/>
      <c r="AU95" s="33"/>
      <c r="AV95" s="27" t="s">
        <v>62</v>
      </c>
      <c r="AW95" s="27">
        <v>5625031</v>
      </c>
      <c r="AX95" s="27" t="s">
        <v>63</v>
      </c>
      <c r="AY95" s="27"/>
    </row>
    <row r="96" spans="1:51" ht="24" customHeight="1" x14ac:dyDescent="0.3">
      <c r="A96" s="22">
        <v>100189</v>
      </c>
      <c r="B96" s="23" t="str">
        <f>VLOOKUP($A96,'[1]MAN PROG 2026'!$A$1:$AI$3379,2,FALSE)</f>
        <v>TESTA LETTO, APPARECCHIO</v>
      </c>
      <c r="C96" s="23" t="str">
        <f>VLOOKUP($A96,'[1]MAN PROG 2026'!$A$1:$AI$3379,3,FALSE)</f>
        <v>CIEM SRL</v>
      </c>
      <c r="D96" s="23" t="str">
        <f>VLOOKUP($A96,'[1]MAN PROG 2026'!$A$1:$AI$3379,4,FALSE)</f>
        <v>TTI 2000 M</v>
      </c>
      <c r="E96" s="23" t="str">
        <f>VLOOKUP($A96,'[1]MAN PROG 2026'!$A$1:$AI$3379,5,FALSE)</f>
        <v>200</v>
      </c>
      <c r="F96" s="23" t="str">
        <f>VLOOKUP($A96,'[1]MAN PROG 2026'!$A$1:$AI$3379,6,FALSE)</f>
        <v>SINGOLA</v>
      </c>
      <c r="G96" s="23">
        <f>VLOOKUP($A96,'[1]MAN PROG 2026'!$A$1:$AI$3379,7,FALSE)</f>
        <v>100189</v>
      </c>
      <c r="H96" s="23">
        <f>VLOOKUP($A96,'[1]MAN PROG 2026'!$A$1:$AI$3379,8,FALSE)</f>
        <v>0</v>
      </c>
      <c r="I96" s="23" t="str">
        <f>VLOOKUP($A96,'[1]MAN PROG 2026'!$A$1:$AI$3379,9,FALSE)</f>
        <v>S.PIETRO</v>
      </c>
      <c r="J96" s="23" t="str">
        <f>VLOOKUP($A96,'[1]MAN PROG 2026'!$A$1:$AI$3379,10,FALSE)</f>
        <v>BLOCCO OPERATORIO</v>
      </c>
      <c r="K96" s="23" t="str">
        <f>VLOOKUP($A96,'[1]MAN PROG 2026'!$A$1:$AI$3379,11,FALSE)</f>
        <v>BLOCCO OPERATORIO</v>
      </c>
      <c r="L96" s="24" t="str">
        <f>VLOOKUP($A96,'[1]MAN PROG 2026'!$A$2:$AI$3379,12,FALSE)</f>
        <v>BLOCCO OPERATORIO SALA PREPARAZIONE</v>
      </c>
      <c r="M96" s="24" t="str">
        <f>VLOOKUP($A96,'[1]MAN PROG 2026'!$A$2:$AI$3379,13,FALSE)</f>
        <v>SINGOLA</v>
      </c>
      <c r="N96" s="24" t="str">
        <f>VLOOKUP($A96,'[1]MAN PROG 2026'!$A$2:$AI$3379,14,FALSE)</f>
        <v>100189</v>
      </c>
      <c r="O96" s="24">
        <f>VLOOKUP($A96,'[1]MAN PROG 2026'!$A$2:$AI$3379,15,FALSE)</f>
        <v>0</v>
      </c>
      <c r="P96" s="25" t="str">
        <f>VLOOKUP($A96,'[1]MAN PROG 2026'!$A$2:$AI$3379,20,FALSE)</f>
        <v>DA FARE</v>
      </c>
      <c r="Q96" s="9" t="str">
        <f t="shared" si="7"/>
        <v>189</v>
      </c>
      <c r="R96" s="26">
        <v>46260</v>
      </c>
      <c r="S96" s="8" t="s">
        <v>53</v>
      </c>
      <c r="T96" s="37"/>
      <c r="U96" s="27" t="s">
        <v>55</v>
      </c>
      <c r="V96" s="27" t="s">
        <v>56</v>
      </c>
      <c r="W96" s="27" t="s">
        <v>55</v>
      </c>
      <c r="X96" s="27" t="s">
        <v>55</v>
      </c>
      <c r="Y96" s="27" t="s">
        <v>55</v>
      </c>
      <c r="Z96" s="27" t="s">
        <v>55</v>
      </c>
      <c r="AA96" s="27" t="s">
        <v>55</v>
      </c>
      <c r="AB96" s="27" t="s">
        <v>57</v>
      </c>
      <c r="AC96" s="27" t="s">
        <v>58</v>
      </c>
      <c r="AD96" s="27" t="s">
        <v>93</v>
      </c>
      <c r="AE96" s="27" t="s">
        <v>60</v>
      </c>
      <c r="AF96" s="27">
        <v>0.113</v>
      </c>
      <c r="AG96" s="9" t="s">
        <v>32</v>
      </c>
      <c r="AH96" s="27" t="s">
        <v>61</v>
      </c>
      <c r="AI96" s="27" t="s">
        <v>61</v>
      </c>
      <c r="AJ96" s="27" t="s">
        <v>61</v>
      </c>
      <c r="AK96" s="27" t="s">
        <v>61</v>
      </c>
      <c r="AL96" s="27" t="s">
        <v>61</v>
      </c>
      <c r="AM96" s="9">
        <v>14.1</v>
      </c>
      <c r="AN96" s="28"/>
      <c r="AO96" s="28"/>
      <c r="AP96" s="29"/>
      <c r="AQ96" s="30"/>
      <c r="AR96" s="31"/>
      <c r="AS96" s="32"/>
      <c r="AT96" s="33"/>
      <c r="AU96" s="33"/>
      <c r="AV96" s="27" t="s">
        <v>62</v>
      </c>
      <c r="AW96" s="27">
        <v>5625031</v>
      </c>
      <c r="AX96" s="27" t="s">
        <v>63</v>
      </c>
      <c r="AY96" s="27"/>
    </row>
    <row r="97" spans="1:51" ht="24" customHeight="1" x14ac:dyDescent="0.3">
      <c r="A97" s="22">
        <v>100190</v>
      </c>
      <c r="B97" s="23" t="str">
        <f>VLOOKUP($A97,'[1]MAN PROG 2026'!$A$1:$AI$3379,2,FALSE)</f>
        <v>TESTA LETTO, APPARECCHIO</v>
      </c>
      <c r="C97" s="23" t="str">
        <f>VLOOKUP($A97,'[1]MAN PROG 2026'!$A$1:$AI$3379,3,FALSE)</f>
        <v>CIEM SRL</v>
      </c>
      <c r="D97" s="23" t="str">
        <f>VLOOKUP($A97,'[1]MAN PROG 2026'!$A$1:$AI$3379,4,FALSE)</f>
        <v>TTI 2000 M</v>
      </c>
      <c r="E97" s="23" t="str">
        <f>VLOOKUP($A97,'[1]MAN PROG 2026'!$A$1:$AI$3379,5,FALSE)</f>
        <v>197</v>
      </c>
      <c r="F97" s="23" t="str">
        <f>VLOOKUP($A97,'[1]MAN PROG 2026'!$A$1:$AI$3379,6,FALSE)</f>
        <v>SINGOLA</v>
      </c>
      <c r="G97" s="23">
        <f>VLOOKUP($A97,'[1]MAN PROG 2026'!$A$1:$AI$3379,7,FALSE)</f>
        <v>100190</v>
      </c>
      <c r="H97" s="23">
        <f>VLOOKUP($A97,'[1]MAN PROG 2026'!$A$1:$AI$3379,8,FALSE)</f>
        <v>0</v>
      </c>
      <c r="I97" s="23" t="str">
        <f>VLOOKUP($A97,'[1]MAN PROG 2026'!$A$1:$AI$3379,9,FALSE)</f>
        <v>S.PIETRO</v>
      </c>
      <c r="J97" s="23" t="str">
        <f>VLOOKUP($A97,'[1]MAN PROG 2026'!$A$1:$AI$3379,10,FALSE)</f>
        <v>BLOCCO OPERATORIO</v>
      </c>
      <c r="K97" s="23" t="str">
        <f>VLOOKUP($A97,'[1]MAN PROG 2026'!$A$1:$AI$3379,11,FALSE)</f>
        <v>BLOCCO OPERATORIO</v>
      </c>
      <c r="L97" s="24" t="str">
        <f>VLOOKUP($A97,'[1]MAN PROG 2026'!$A$2:$AI$3379,12,FALSE)</f>
        <v>BLOCCO OPERATORIO SALA PREPARAZIONE</v>
      </c>
      <c r="M97" s="24" t="str">
        <f>VLOOKUP($A97,'[1]MAN PROG 2026'!$A$2:$AI$3379,13,FALSE)</f>
        <v>SINGOLA</v>
      </c>
      <c r="N97" s="24" t="str">
        <f>VLOOKUP($A97,'[1]MAN PROG 2026'!$A$2:$AI$3379,14,FALSE)</f>
        <v>100190</v>
      </c>
      <c r="O97" s="24">
        <f>VLOOKUP($A97,'[1]MAN PROG 2026'!$A$2:$AI$3379,15,FALSE)</f>
        <v>0</v>
      </c>
      <c r="P97" s="25" t="str">
        <f>VLOOKUP($A97,'[1]MAN PROG 2026'!$A$2:$AI$3379,20,FALSE)</f>
        <v>DA FARE</v>
      </c>
      <c r="Q97" s="9" t="str">
        <f t="shared" si="7"/>
        <v>190</v>
      </c>
      <c r="R97" s="26">
        <v>46260</v>
      </c>
      <c r="S97" s="8" t="s">
        <v>53</v>
      </c>
      <c r="T97" s="37"/>
      <c r="U97" s="27" t="s">
        <v>55</v>
      </c>
      <c r="V97" s="27" t="s">
        <v>56</v>
      </c>
      <c r="W97" s="27" t="s">
        <v>55</v>
      </c>
      <c r="X97" s="27" t="s">
        <v>55</v>
      </c>
      <c r="Y97" s="27" t="s">
        <v>55</v>
      </c>
      <c r="Z97" s="27" t="s">
        <v>55</v>
      </c>
      <c r="AA97" s="27" t="s">
        <v>55</v>
      </c>
      <c r="AB97" s="27" t="s">
        <v>57</v>
      </c>
      <c r="AC97" s="27" t="s">
        <v>58</v>
      </c>
      <c r="AD97" s="27" t="s">
        <v>93</v>
      </c>
      <c r="AE97" s="27" t="s">
        <v>60</v>
      </c>
      <c r="AF97" s="27">
        <v>0.11600000000000001</v>
      </c>
      <c r="AG97" s="9" t="s">
        <v>32</v>
      </c>
      <c r="AH97" s="27" t="s">
        <v>61</v>
      </c>
      <c r="AI97" s="27" t="s">
        <v>61</v>
      </c>
      <c r="AJ97" s="27" t="s">
        <v>61</v>
      </c>
      <c r="AK97" s="27" t="s">
        <v>61</v>
      </c>
      <c r="AL97" s="27" t="s">
        <v>61</v>
      </c>
      <c r="AM97" s="9">
        <v>14.9</v>
      </c>
      <c r="AN97" s="28"/>
      <c r="AO97" s="28"/>
      <c r="AP97" s="29"/>
      <c r="AQ97" s="30"/>
      <c r="AR97" s="31"/>
      <c r="AS97" s="32"/>
      <c r="AT97" s="33"/>
      <c r="AU97" s="33"/>
      <c r="AV97" s="27" t="s">
        <v>62</v>
      </c>
      <c r="AW97" s="27">
        <v>5625031</v>
      </c>
      <c r="AX97" s="27" t="s">
        <v>63</v>
      </c>
      <c r="AY97" s="27"/>
    </row>
    <row r="98" spans="1:51" ht="24" customHeight="1" x14ac:dyDescent="0.3">
      <c r="A98" s="22">
        <v>100191</v>
      </c>
      <c r="B98" s="23" t="str">
        <f>VLOOKUP($A98,'[1]MAN PROG 2026'!$A$1:$AI$3379,2,FALSE)</f>
        <v>TESTA LETTO, APPARECCHIO</v>
      </c>
      <c r="C98" s="23" t="str">
        <f>VLOOKUP($A98,'[1]MAN PROG 2026'!$A$1:$AI$3379,3,FALSE)</f>
        <v>CIEM SRL</v>
      </c>
      <c r="D98" s="23" t="str">
        <f>VLOOKUP($A98,'[1]MAN PROG 2026'!$A$1:$AI$3379,4,FALSE)</f>
        <v>TTI 2000 M</v>
      </c>
      <c r="E98" s="23" t="str">
        <f>VLOOKUP($A98,'[1]MAN PROG 2026'!$A$1:$AI$3379,5,FALSE)</f>
        <v>198</v>
      </c>
      <c r="F98" s="23" t="str">
        <f>VLOOKUP($A98,'[1]MAN PROG 2026'!$A$1:$AI$3379,6,FALSE)</f>
        <v>SINGOLA</v>
      </c>
      <c r="G98" s="23">
        <f>VLOOKUP($A98,'[1]MAN PROG 2026'!$A$1:$AI$3379,7,FALSE)</f>
        <v>100191</v>
      </c>
      <c r="H98" s="23">
        <f>VLOOKUP($A98,'[1]MAN PROG 2026'!$A$1:$AI$3379,8,FALSE)</f>
        <v>0</v>
      </c>
      <c r="I98" s="23" t="str">
        <f>VLOOKUP($A98,'[1]MAN PROG 2026'!$A$1:$AI$3379,9,FALSE)</f>
        <v>S.PIETRO</v>
      </c>
      <c r="J98" s="23" t="str">
        <f>VLOOKUP($A98,'[1]MAN PROG 2026'!$A$1:$AI$3379,10,FALSE)</f>
        <v>BLOCCO OPERATORIO</v>
      </c>
      <c r="K98" s="23" t="str">
        <f>VLOOKUP($A98,'[1]MAN PROG 2026'!$A$1:$AI$3379,11,FALSE)</f>
        <v>BLOCCO OPERATORIO</v>
      </c>
      <c r="L98" s="24" t="str">
        <f>VLOOKUP($A98,'[1]MAN PROG 2026'!$A$2:$AI$3379,12,FALSE)</f>
        <v>BLOCCO OPERATORIO SALA PREPARAZIONE</v>
      </c>
      <c r="M98" s="24" t="str">
        <f>VLOOKUP($A98,'[1]MAN PROG 2026'!$A$2:$AI$3379,13,FALSE)</f>
        <v>SINGOLA</v>
      </c>
      <c r="N98" s="24" t="str">
        <f>VLOOKUP($A98,'[1]MAN PROG 2026'!$A$2:$AI$3379,14,FALSE)</f>
        <v>100191</v>
      </c>
      <c r="O98" s="24">
        <f>VLOOKUP($A98,'[1]MAN PROG 2026'!$A$2:$AI$3379,15,FALSE)</f>
        <v>0</v>
      </c>
      <c r="P98" s="25" t="str">
        <f>VLOOKUP($A98,'[1]MAN PROG 2026'!$A$2:$AI$3379,20,FALSE)</f>
        <v>DA FARE</v>
      </c>
      <c r="Q98" s="9" t="str">
        <f t="shared" si="7"/>
        <v>191</v>
      </c>
      <c r="R98" s="26">
        <v>46260</v>
      </c>
      <c r="S98" s="8" t="s">
        <v>53</v>
      </c>
      <c r="T98" s="37"/>
      <c r="U98" s="27" t="s">
        <v>55</v>
      </c>
      <c r="V98" s="27" t="s">
        <v>56</v>
      </c>
      <c r="W98" s="27" t="s">
        <v>55</v>
      </c>
      <c r="X98" s="27" t="s">
        <v>55</v>
      </c>
      <c r="Y98" s="27" t="s">
        <v>55</v>
      </c>
      <c r="Z98" s="27" t="s">
        <v>55</v>
      </c>
      <c r="AA98" s="27" t="s">
        <v>55</v>
      </c>
      <c r="AB98" s="27" t="s">
        <v>57</v>
      </c>
      <c r="AC98" s="27" t="s">
        <v>58</v>
      </c>
      <c r="AD98" s="27" t="s">
        <v>93</v>
      </c>
      <c r="AE98" s="27" t="s">
        <v>60</v>
      </c>
      <c r="AF98" s="27">
        <v>0.128</v>
      </c>
      <c r="AG98" s="9" t="s">
        <v>32</v>
      </c>
      <c r="AH98" s="27" t="s">
        <v>61</v>
      </c>
      <c r="AI98" s="27" t="s">
        <v>61</v>
      </c>
      <c r="AJ98" s="27" t="s">
        <v>61</v>
      </c>
      <c r="AK98" s="27" t="s">
        <v>61</v>
      </c>
      <c r="AL98" s="27" t="s">
        <v>61</v>
      </c>
      <c r="AM98" s="9">
        <v>15.1</v>
      </c>
      <c r="AN98" s="28"/>
      <c r="AO98" s="28"/>
      <c r="AP98" s="29"/>
      <c r="AQ98" s="30"/>
      <c r="AR98" s="31"/>
      <c r="AS98" s="32"/>
      <c r="AT98" s="33"/>
      <c r="AU98" s="34"/>
      <c r="AV98" s="27" t="s">
        <v>62</v>
      </c>
      <c r="AW98" s="27">
        <v>5625031</v>
      </c>
      <c r="AX98" s="27" t="s">
        <v>63</v>
      </c>
      <c r="AY98" s="27"/>
    </row>
    <row r="99" spans="1:51" ht="24" customHeight="1" x14ac:dyDescent="0.3">
      <c r="A99" s="22">
        <v>100192</v>
      </c>
      <c r="B99" s="23" t="str">
        <f>VLOOKUP($A99,'[1]MAN PROG 2026'!$A$1:$AI$3379,2,FALSE)</f>
        <v>CONGELATORE DA LABORATORIO</v>
      </c>
      <c r="C99" s="23" t="str">
        <f>VLOOKUP($A99,'[1]MAN PROG 2026'!$A$1:$AI$3379,3,FALSE)</f>
        <v>CF DI CIRO FIOCCHETTI &amp; C SNC</v>
      </c>
      <c r="D99" s="23" t="str">
        <f>VLOOKUP($A99,'[1]MAN PROG 2026'!$A$1:$AI$3379,4,FALSE)</f>
        <v>SUPER FREEZER 70</v>
      </c>
      <c r="E99" s="23" t="str">
        <f>VLOOKUP($A99,'[1]MAN PROG 2026'!$A$1:$AI$3379,5,FALSE)</f>
        <v>11793</v>
      </c>
      <c r="F99" s="23" t="str">
        <f>VLOOKUP($A99,'[1]MAN PROG 2026'!$A$1:$AI$3379,6,FALSE)</f>
        <v>SINGOLA</v>
      </c>
      <c r="G99" s="23">
        <f>VLOOKUP($A99,'[1]MAN PROG 2026'!$A$1:$AI$3379,7,FALSE)</f>
        <v>100192</v>
      </c>
      <c r="H99" s="23">
        <f>VLOOKUP($A99,'[1]MAN PROG 2026'!$A$1:$AI$3379,8,FALSE)</f>
        <v>0</v>
      </c>
      <c r="I99" s="23" t="str">
        <f>VLOOKUP($A99,'[1]MAN PROG 2026'!$A$1:$AI$3379,9,FALSE)</f>
        <v>S.PIETRO</v>
      </c>
      <c r="J99" s="23" t="str">
        <f>VLOOKUP($A99,'[1]MAN PROG 2026'!$A$1:$AI$3379,10,FALSE)</f>
        <v>FARMACIA</v>
      </c>
      <c r="K99" s="23" t="str">
        <f>VLOOKUP($A99,'[1]MAN PROG 2026'!$A$1:$AI$3379,11,FALSE)</f>
        <v>FARMACIA</v>
      </c>
      <c r="L99" s="24" t="str">
        <f>VLOOKUP($A99,'[1]MAN PROG 2026'!$A$2:$AI$3379,12,FALSE)</f>
        <v>FARMACIA</v>
      </c>
      <c r="M99" s="24" t="str">
        <f>VLOOKUP($A99,'[1]MAN PROG 2026'!$A$2:$AI$3379,13,FALSE)</f>
        <v>SINGOLA</v>
      </c>
      <c r="N99" s="24">
        <f>VLOOKUP($A99,'[1]MAN PROG 2026'!$A$2:$AI$3379,14,FALSE)</f>
        <v>100192</v>
      </c>
      <c r="O99" s="24">
        <f>VLOOKUP($A99,'[1]MAN PROG 2026'!$A$2:$AI$3379,15,FALSE)</f>
        <v>0</v>
      </c>
      <c r="P99" s="25" t="str">
        <f>VLOOKUP($A99,'[1]MAN PROG 2026'!$A$2:$AI$3379,20,FALSE)</f>
        <v>NON PREVISTO</v>
      </c>
      <c r="Q99" s="8"/>
      <c r="R99" s="26"/>
      <c r="S99" s="8"/>
      <c r="T99" s="8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9" t="s">
        <v>32</v>
      </c>
      <c r="AH99" s="27"/>
      <c r="AI99" s="27"/>
      <c r="AJ99" s="27"/>
      <c r="AK99" s="27"/>
      <c r="AL99" s="27"/>
      <c r="AM99" s="27"/>
      <c r="AN99" s="28"/>
      <c r="AO99" s="28"/>
      <c r="AP99" s="29"/>
      <c r="AQ99" s="30"/>
      <c r="AR99" s="31"/>
      <c r="AS99" s="32"/>
      <c r="AT99" s="33"/>
      <c r="AU99" s="34"/>
      <c r="AV99" s="27"/>
      <c r="AW99" s="27"/>
      <c r="AX99" s="27"/>
      <c r="AY99" s="27"/>
    </row>
    <row r="100" spans="1:51" ht="24" customHeight="1" x14ac:dyDescent="0.3">
      <c r="A100" s="22">
        <v>100201</v>
      </c>
      <c r="B100" s="23" t="str">
        <f>VLOOKUP($A100,'[1]MAN PROG 2026'!$A$1:$AI$3379,2,FALSE)</f>
        <v>PORTA MODULI</v>
      </c>
      <c r="C100" s="23" t="str">
        <f>VLOOKUP($A100,'[1]MAN PROG 2026'!$A$1:$AI$3379,3,FALSE)</f>
        <v>FUKUDA DENSHI CO LTD</v>
      </c>
      <c r="D100" s="23" t="str">
        <f>VLOOKUP($A100,'[1]MAN PROG 2026'!$A$1:$AI$3379,4,FALSE)</f>
        <v>INPUT BOX IB 5006</v>
      </c>
      <c r="E100" s="23" t="str">
        <f>VLOOKUP($A100,'[1]MAN PROG 2026'!$A$1:$AI$3379,5,FALSE)</f>
        <v>34095360</v>
      </c>
      <c r="F100" s="23" t="str">
        <f>VLOOKUP($A100,'[1]MAN PROG 2026'!$A$1:$AI$3379,6,FALSE)</f>
        <v>COMPONENTE</v>
      </c>
      <c r="G100" s="23">
        <f>VLOOKUP($A100,'[1]MAN PROG 2026'!$A$1:$AI$3379,7,FALSE)</f>
        <v>100311</v>
      </c>
      <c r="H100" s="23">
        <f>VLOOKUP($A100,'[1]MAN PROG 2026'!$A$1:$AI$3379,8,FALSE)</f>
        <v>0</v>
      </c>
      <c r="I100" s="23" t="str">
        <f>VLOOKUP($A100,'[1]MAN PROG 2026'!$A$1:$AI$3379,9,FALSE)</f>
        <v>S.PIETRO</v>
      </c>
      <c r="J100" s="23" t="str">
        <f>VLOOKUP($A100,'[1]MAN PROG 2026'!$A$1:$AI$3379,10,FALSE)</f>
        <v>S. G. GRANDE</v>
      </c>
      <c r="K100" s="23" t="str">
        <f>VLOOKUP($A100,'[1]MAN PROG 2026'!$A$1:$AI$3379,11,FALSE)</f>
        <v>S. G. GRANDE / S. CAMILLO</v>
      </c>
      <c r="L100" s="24" t="str">
        <f>VLOOKUP($A100,'[1]MAN PROG 2026'!$A$2:$AI$3379,12,FALSE)</f>
        <v>S. G. GRANDE / S. CAMILLO</v>
      </c>
      <c r="M100" s="24" t="str">
        <f>VLOOKUP($A100,'[1]MAN PROG 2026'!$A$2:$AI$3379,13,FALSE)</f>
        <v>COMPONENTE</v>
      </c>
      <c r="N100" s="24">
        <f>VLOOKUP($A100,'[1]MAN PROG 2026'!$A$2:$AI$3379,14,FALSE)</f>
        <v>100311</v>
      </c>
      <c r="O100" s="24">
        <f>VLOOKUP($A100,'[1]MAN PROG 2026'!$A$2:$AI$3379,15,FALSE)</f>
        <v>0</v>
      </c>
      <c r="P100" s="25" t="str">
        <f>VLOOKUP($A100,'[1]MAN PROG 2026'!$A$2:$AI$3379,20,FALSE)</f>
        <v>DA FARE</v>
      </c>
      <c r="Q100" s="8" t="s">
        <v>156</v>
      </c>
      <c r="R100" s="26">
        <v>46225</v>
      </c>
      <c r="S100" s="8" t="s">
        <v>53</v>
      </c>
      <c r="T100" s="37" t="s">
        <v>157</v>
      </c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9" t="s">
        <v>32</v>
      </c>
      <c r="AH100" s="27"/>
      <c r="AI100" s="27"/>
      <c r="AJ100" s="27"/>
      <c r="AK100" s="27"/>
      <c r="AL100" s="27"/>
      <c r="AM100" s="9"/>
      <c r="AN100" s="28"/>
      <c r="AO100" s="28"/>
      <c r="AP100" s="29"/>
      <c r="AQ100" s="30"/>
      <c r="AR100" s="31"/>
      <c r="AS100" s="32"/>
      <c r="AT100" s="33"/>
      <c r="AU100" s="34"/>
      <c r="AV100" s="27" t="s">
        <v>62</v>
      </c>
      <c r="AW100" s="27">
        <v>5625031</v>
      </c>
      <c r="AX100" s="27" t="s">
        <v>63</v>
      </c>
      <c r="AY100" s="27"/>
    </row>
    <row r="101" spans="1:51" ht="24" customHeight="1" x14ac:dyDescent="0.3">
      <c r="A101" s="22">
        <v>100206</v>
      </c>
      <c r="B101" s="23" t="str">
        <f>VLOOKUP($A101,'[1]MAN PROG 2026'!$A$1:$AI$3379,2,FALSE)</f>
        <v>VENTILATORE POLMONARE PER USO OSPEDALIERO</v>
      </c>
      <c r="C101" s="23" t="str">
        <f>VLOOKUP($A101,'[1]MAN PROG 2026'!$A$1:$AI$3379,3,FALSE)</f>
        <v>DRAEGER MEDICAL AG &amp; CO KG</v>
      </c>
      <c r="D101" s="23" t="str">
        <f>VLOOKUP($A101,'[1]MAN PROG 2026'!$A$1:$AI$3379,4,FALSE)</f>
        <v>EVITA 4</v>
      </c>
      <c r="E101" s="23" t="str">
        <f>VLOOKUP($A101,'[1]MAN PROG 2026'!$A$1:$AI$3379,5,FALSE)</f>
        <v>ARWM-0365</v>
      </c>
      <c r="F101" s="23" t="str">
        <f>VLOOKUP($A101,'[1]MAN PROG 2026'!$A$1:$AI$3379,6,FALSE)</f>
        <v>SINGOLA</v>
      </c>
      <c r="G101" s="23">
        <f>VLOOKUP($A101,'[1]MAN PROG 2026'!$A$1:$AI$3379,7,FALSE)</f>
        <v>100206</v>
      </c>
      <c r="H101" s="23">
        <f>VLOOKUP($A101,'[1]MAN PROG 2026'!$A$1:$AI$3379,8,FALSE)</f>
        <v>0</v>
      </c>
      <c r="I101" s="23" t="str">
        <f>VLOOKUP($A101,'[1]MAN PROG 2026'!$A$1:$AI$3379,9,FALSE)</f>
        <v>S.PIETRO</v>
      </c>
      <c r="J101" s="23" t="str">
        <f>VLOOKUP($A101,'[1]MAN PROG 2026'!$A$1:$AI$3379,10,FALSE)</f>
        <v>BLOCCO OPERATORIO</v>
      </c>
      <c r="K101" s="23" t="str">
        <f>VLOOKUP($A101,'[1]MAN PROG 2026'!$A$1:$AI$3379,11,FALSE)</f>
        <v>RIANIMAZIONE</v>
      </c>
      <c r="L101" s="24" t="str">
        <f>VLOOKUP($A101,'[1]MAN PROG 2026'!$A$2:$AI$3379,12,FALSE)</f>
        <v>NON TROVATO</v>
      </c>
      <c r="M101" s="24">
        <f>VLOOKUP($A101,'[1]MAN PROG 2026'!$A$2:$AI$3379,13,FALSE)</f>
        <v>0</v>
      </c>
      <c r="N101" s="24">
        <f>VLOOKUP($A101,'[1]MAN PROG 2026'!$A$2:$AI$3379,14,FALSE)</f>
        <v>0</v>
      </c>
      <c r="O101" s="24">
        <f>VLOOKUP($A101,'[1]MAN PROG 2026'!$A$2:$AI$3379,15,FALSE)</f>
        <v>0</v>
      </c>
      <c r="P101" s="25" t="str">
        <f>VLOOKUP($A101,'[1]MAN PROG 2026'!$A$2:$AI$3379,20,FALSE)</f>
        <v>DA FARE</v>
      </c>
      <c r="Q101" s="8"/>
      <c r="R101" s="26"/>
      <c r="S101" s="8"/>
      <c r="T101" s="3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9" t="s">
        <v>32</v>
      </c>
      <c r="AH101" s="27"/>
      <c r="AI101" s="27"/>
      <c r="AJ101" s="27"/>
      <c r="AK101" s="27"/>
      <c r="AL101" s="27"/>
      <c r="AM101" s="48"/>
      <c r="AN101" s="28"/>
      <c r="AO101" s="28"/>
      <c r="AP101" s="29"/>
      <c r="AQ101" s="30"/>
      <c r="AR101" s="31"/>
      <c r="AS101" s="32"/>
      <c r="AT101" s="33"/>
      <c r="AU101" s="34"/>
      <c r="AV101" s="27"/>
      <c r="AW101" s="27"/>
      <c r="AX101" s="27"/>
      <c r="AY101" s="27"/>
    </row>
    <row r="102" spans="1:51" ht="24" customHeight="1" x14ac:dyDescent="0.3">
      <c r="A102" s="22">
        <v>100207</v>
      </c>
      <c r="B102" s="23" t="str">
        <f>VLOOKUP($A102,'[1]MAN PROG 2026'!$A$1:$AI$3379,2,FALSE)</f>
        <v>LITOTRITORE INTRACORPOREO</v>
      </c>
      <c r="C102" s="23" t="str">
        <f>VLOOKUP($A102,'[1]MAN PROG 2026'!$A$1:$AI$3379,3,FALSE)</f>
        <v>EMS ELECTRO MEDICAL SYSTEMS SA</v>
      </c>
      <c r="D102" s="23" t="str">
        <f>VLOOKUP($A102,'[1]MAN PROG 2026'!$A$1:$AI$3379,4,FALSE)</f>
        <v>LITHOCLAST MASTER COMBINATO</v>
      </c>
      <c r="E102" s="23" t="str">
        <f>VLOOKUP($A102,'[1]MAN PROG 2026'!$A$1:$AI$3379,5,FALSE)</f>
        <v>J00367</v>
      </c>
      <c r="F102" s="23">
        <f>VLOOKUP($A102,'[1]MAN PROG 2026'!$A$1:$AI$3379,6,FALSE)</f>
        <v>0</v>
      </c>
      <c r="G102" s="23">
        <f>VLOOKUP($A102,'[1]MAN PROG 2026'!$A$1:$AI$3379,7,FALSE)</f>
        <v>0</v>
      </c>
      <c r="H102" s="23">
        <f>VLOOKUP($A102,'[1]MAN PROG 2026'!$A$1:$AI$3379,8,FALSE)</f>
        <v>0</v>
      </c>
      <c r="I102" s="23" t="str">
        <f>VLOOKUP($A102,'[1]MAN PROG 2026'!$A$1:$AI$3379,9,FALSE)</f>
        <v>S.PIETRO</v>
      </c>
      <c r="J102" s="23" t="str">
        <f>VLOOKUP($A102,'[1]MAN PROG 2026'!$A$1:$AI$3379,10,FALSE)</f>
        <v>BLOCCO OPERATORIO</v>
      </c>
      <c r="K102" s="23" t="str">
        <f>VLOOKUP($A102,'[1]MAN PROG 2026'!$A$1:$AI$3379,11,FALSE)</f>
        <v>BLOCCO OPERATORIO</v>
      </c>
      <c r="L102" s="24" t="str">
        <f>VLOOKUP($A102,'[1]MAN PROG 2026'!$A$2:$AI$3379,12,FALSE)</f>
        <v>NON TROVATO</v>
      </c>
      <c r="M102" s="24">
        <f>VLOOKUP($A102,'[1]MAN PROG 2026'!$A$2:$AI$3379,13,FALSE)</f>
        <v>0</v>
      </c>
      <c r="N102" s="24">
        <f>VLOOKUP($A102,'[1]MAN PROG 2026'!$A$2:$AI$3379,14,FALSE)</f>
        <v>0</v>
      </c>
      <c r="O102" s="24">
        <f>VLOOKUP($A102,'[1]MAN PROG 2026'!$A$2:$AI$3379,15,FALSE)</f>
        <v>0</v>
      </c>
      <c r="P102" s="25" t="str">
        <f>VLOOKUP($A102,'[1]MAN PROG 2026'!$A$2:$AI$3379,20,FALSE)</f>
        <v>DA FARE</v>
      </c>
      <c r="Q102" s="8"/>
      <c r="R102" s="26"/>
      <c r="S102" s="8"/>
      <c r="T102" s="3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9" t="s">
        <v>32</v>
      </c>
      <c r="AH102" s="27"/>
      <c r="AI102" s="27"/>
      <c r="AJ102" s="27"/>
      <c r="AK102" s="27"/>
      <c r="AL102" s="27"/>
      <c r="AM102" s="27"/>
      <c r="AN102" s="28"/>
      <c r="AO102" s="28"/>
      <c r="AP102" s="29"/>
      <c r="AQ102" s="30"/>
      <c r="AR102" s="31"/>
      <c r="AS102" s="32"/>
      <c r="AT102" s="33"/>
      <c r="AU102" s="34"/>
      <c r="AV102" s="27"/>
      <c r="AW102" s="27"/>
      <c r="AX102" s="27"/>
      <c r="AY102" s="27"/>
    </row>
    <row r="103" spans="1:51" ht="24" customHeight="1" x14ac:dyDescent="0.3">
      <c r="A103" s="22">
        <v>100208</v>
      </c>
      <c r="B103" s="23" t="str">
        <f>VLOOKUP($A103,'[1]MAN PROG 2026'!$A$1:$AI$3379,2,FALSE)</f>
        <v>ASPIRATORE MEDICO CHIRURGICO</v>
      </c>
      <c r="C103" s="23" t="str">
        <f>VLOOKUP($A103,'[1]MAN PROG 2026'!$A$1:$AI$3379,3,FALSE)</f>
        <v>ALSA APPARECCHI MEDICALI SRL</v>
      </c>
      <c r="D103" s="23" t="str">
        <f>VLOOKUP($A103,'[1]MAN PROG 2026'!$A$1:$AI$3379,4,FALSE)</f>
        <v>POLIVAC B4 SLT 30 2</v>
      </c>
      <c r="E103" s="23" t="str">
        <f>VLOOKUP($A103,'[1]MAN PROG 2026'!$A$1:$AI$3379,5,FALSE)</f>
        <v>NR</v>
      </c>
      <c r="F103" s="23" t="str">
        <f>VLOOKUP($A103,'[1]MAN PROG 2026'!$A$1:$AI$3379,6,FALSE)</f>
        <v>SINGOLA</v>
      </c>
      <c r="G103" s="23">
        <f>VLOOKUP($A103,'[1]MAN PROG 2026'!$A$1:$AI$3379,7,FALSE)</f>
        <v>100208</v>
      </c>
      <c r="H103" s="23">
        <f>VLOOKUP($A103,'[1]MAN PROG 2026'!$A$1:$AI$3379,8,FALSE)</f>
        <v>0</v>
      </c>
      <c r="I103" s="23" t="str">
        <f>VLOOKUP($A103,'[1]MAN PROG 2026'!$A$1:$AI$3379,9,FALSE)</f>
        <v>S.PIETRO</v>
      </c>
      <c r="J103" s="23" t="str">
        <f>VLOOKUP($A103,'[1]MAN PROG 2026'!$A$1:$AI$3379,10,FALSE)</f>
        <v>CENTRO TRASFUSIONALE: SETTORE DONATORI</v>
      </c>
      <c r="K103" s="23" t="str">
        <f>VLOOKUP($A103,'[1]MAN PROG 2026'!$A$1:$AI$3379,11,FALSE)</f>
        <v>CENTRO TRASFUSIONALE: SETTORE DONATORI</v>
      </c>
      <c r="L103" s="24" t="str">
        <f>VLOOKUP($A103,'[1]MAN PROG 2026'!$A$2:$AI$3379,12,FALSE)</f>
        <v>CENTRO TRASFUSIONALE: SETTORE DONATORI</v>
      </c>
      <c r="M103" s="24" t="str">
        <f>VLOOKUP($A103,'[1]MAN PROG 2026'!$A$2:$AI$3379,13,FALSE)</f>
        <v>SINGOLA</v>
      </c>
      <c r="N103" s="24">
        <f>VLOOKUP($A103,'[1]MAN PROG 2026'!$A$2:$AI$3379,14,FALSE)</f>
        <v>100208</v>
      </c>
      <c r="O103" s="24">
        <f>VLOOKUP($A103,'[1]MAN PROG 2026'!$A$2:$AI$3379,15,FALSE)</f>
        <v>0</v>
      </c>
      <c r="P103" s="25" t="str">
        <f>VLOOKUP($A103,'[1]MAN PROG 2026'!$A$2:$AI$3379,20,FALSE)</f>
        <v>NON PREVISTO</v>
      </c>
      <c r="Q103" s="8"/>
      <c r="R103" s="26"/>
      <c r="S103" s="8"/>
      <c r="T103" s="3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9" t="s">
        <v>32</v>
      </c>
      <c r="AH103" s="27"/>
      <c r="AI103" s="27"/>
      <c r="AJ103" s="27"/>
      <c r="AK103" s="27"/>
      <c r="AL103" s="27"/>
      <c r="AM103" s="48"/>
      <c r="AN103" s="28"/>
      <c r="AO103" s="28"/>
      <c r="AP103" s="29"/>
      <c r="AQ103" s="30"/>
      <c r="AR103" s="31"/>
      <c r="AS103" s="32"/>
      <c r="AT103" s="33"/>
      <c r="AU103" s="34"/>
      <c r="AV103" s="27"/>
      <c r="AW103" s="27"/>
      <c r="AX103" s="27"/>
      <c r="AY103" s="27"/>
    </row>
    <row r="104" spans="1:51" ht="24" customHeight="1" x14ac:dyDescent="0.3">
      <c r="A104" s="22">
        <v>100213</v>
      </c>
      <c r="B104" s="23" t="str">
        <f>VLOOKUP($A104,'[1]MAN PROG 2026'!$A$1:$AI$3379,2,FALSE)</f>
        <v>AUTOTRASFUSIONE, APPARECCHIO PER</v>
      </c>
      <c r="C104" s="23" t="str">
        <f>VLOOKUP($A104,'[1]MAN PROG 2026'!$A$1:$AI$3379,3,FALSE)</f>
        <v>SORIN GROUP ITALIA SRL DIDECO</v>
      </c>
      <c r="D104" s="23" t="str">
        <f>VLOOKUP($A104,'[1]MAN PROG 2026'!$A$1:$AI$3379,4,FALSE)</f>
        <v>ELECTA</v>
      </c>
      <c r="E104" s="23" t="str">
        <f>VLOOKUP($A104,'[1]MAN PROG 2026'!$A$1:$AI$3379,5,FALSE)</f>
        <v>BO16062G07</v>
      </c>
      <c r="F104" s="23" t="str">
        <f>VLOOKUP($A104,'[1]MAN PROG 2026'!$A$1:$AI$3379,6,FALSE)</f>
        <v>SINGOLA</v>
      </c>
      <c r="G104" s="23">
        <f>VLOOKUP($A104,'[1]MAN PROG 2026'!$A$1:$AI$3379,7,FALSE)</f>
        <v>100213</v>
      </c>
      <c r="H104" s="23">
        <f>VLOOKUP($A104,'[1]MAN PROG 2026'!$A$1:$AI$3379,8,FALSE)</f>
        <v>0</v>
      </c>
      <c r="I104" s="23" t="str">
        <f>VLOOKUP($A104,'[1]MAN PROG 2026'!$A$1:$AI$3379,9,FALSE)</f>
        <v>S.PIETRO</v>
      </c>
      <c r="J104" s="23" t="str">
        <f>VLOOKUP($A104,'[1]MAN PROG 2026'!$A$1:$AI$3379,10,FALSE)</f>
        <v>BLOCCO OPERATORIO</v>
      </c>
      <c r="K104" s="23" t="str">
        <f>VLOOKUP($A104,'[1]MAN PROG 2026'!$A$1:$AI$3379,11,FALSE)</f>
        <v>BLOCCO OPERATORIO</v>
      </c>
      <c r="L104" s="24" t="str">
        <f>VLOOKUP($A104,'[1]MAN PROG 2026'!$A$2:$AI$3379,12,FALSE)</f>
        <v>BLOCCO OPERATORIO SALA ATTREZZI</v>
      </c>
      <c r="M104" s="24" t="str">
        <f>VLOOKUP($A104,'[1]MAN PROG 2026'!$A$2:$AI$3379,13,FALSE)</f>
        <v>SINGOLA</v>
      </c>
      <c r="N104" s="24" t="str">
        <f>VLOOKUP($A104,'[1]MAN PROG 2026'!$A$2:$AI$3379,14,FALSE)</f>
        <v>100213</v>
      </c>
      <c r="O104" s="24">
        <f>VLOOKUP($A104,'[1]MAN PROG 2026'!$A$2:$AI$3379,15,FALSE)</f>
        <v>0</v>
      </c>
      <c r="P104" s="25" t="str">
        <f>VLOOKUP($A104,'[1]MAN PROG 2026'!$A$2:$AI$3379,20,FALSE)</f>
        <v>DA FARE</v>
      </c>
      <c r="Q104" s="9" t="str">
        <f>RIGHT(A104,3)</f>
        <v>213</v>
      </c>
      <c r="R104" s="26">
        <v>46261</v>
      </c>
      <c r="S104" s="8" t="s">
        <v>53</v>
      </c>
      <c r="T104" s="8"/>
      <c r="U104" s="27" t="s">
        <v>55</v>
      </c>
      <c r="V104" s="27" t="s">
        <v>56</v>
      </c>
      <c r="W104" s="27" t="s">
        <v>55</v>
      </c>
      <c r="X104" s="27" t="s">
        <v>55</v>
      </c>
      <c r="Y104" s="27" t="s">
        <v>55</v>
      </c>
      <c r="Z104" s="27" t="s">
        <v>55</v>
      </c>
      <c r="AA104" s="27" t="s">
        <v>55</v>
      </c>
      <c r="AB104" s="27" t="s">
        <v>57</v>
      </c>
      <c r="AC104" s="27" t="s">
        <v>58</v>
      </c>
      <c r="AD104" s="27" t="s">
        <v>59</v>
      </c>
      <c r="AE104" s="27" t="s">
        <v>68</v>
      </c>
      <c r="AF104" s="27" t="s">
        <v>158</v>
      </c>
      <c r="AG104" s="9" t="s">
        <v>32</v>
      </c>
      <c r="AH104" s="27" t="s">
        <v>70</v>
      </c>
      <c r="AI104" s="27" t="s">
        <v>70</v>
      </c>
      <c r="AJ104" s="27" t="s">
        <v>70</v>
      </c>
      <c r="AK104" s="27" t="s">
        <v>61</v>
      </c>
      <c r="AL104" s="27" t="s">
        <v>61</v>
      </c>
      <c r="AM104" s="9">
        <v>87.6</v>
      </c>
      <c r="AN104" s="28" t="s">
        <v>61</v>
      </c>
      <c r="AO104" s="28"/>
      <c r="AP104" s="29"/>
      <c r="AQ104" s="30"/>
      <c r="AR104" s="31"/>
      <c r="AS104" s="32"/>
      <c r="AT104" s="33"/>
      <c r="AU104" s="34"/>
      <c r="AV104" s="27" t="s">
        <v>62</v>
      </c>
      <c r="AW104" s="27">
        <v>5625031</v>
      </c>
      <c r="AX104" s="27" t="s">
        <v>63</v>
      </c>
      <c r="AY104" s="27"/>
    </row>
    <row r="105" spans="1:51" ht="24" customHeight="1" x14ac:dyDescent="0.3">
      <c r="A105" s="22">
        <v>100216</v>
      </c>
      <c r="B105" s="23" t="str">
        <f>VLOOKUP($A105,'[1]MAN PROG 2026'!$A$1:$AI$3379,2,FALSE)</f>
        <v>MONITOR TELEVISIVO PER BIOIMMAGINI</v>
      </c>
      <c r="C105" s="23" t="str">
        <f>VLOOKUP($A105,'[1]MAN PROG 2026'!$A$1:$AI$3379,3,FALSE)</f>
        <v>PHILIPS MEDICAL SYSTEMS</v>
      </c>
      <c r="D105" s="23" t="str">
        <f>VLOOKUP($A105,'[1]MAN PROG 2026'!$A$1:$AI$3379,4,FALSE)</f>
        <v>BV 25 GOLD</v>
      </c>
      <c r="E105" s="23" t="str">
        <f>VLOOKUP($A105,'[1]MAN PROG 2026'!$A$1:$AI$3379,5,FALSE)</f>
        <v>SB0DF00066</v>
      </c>
      <c r="F105" s="23" t="str">
        <f>VLOOKUP($A105,'[1]MAN PROG 2026'!$A$1:$AI$3379,6,FALSE)</f>
        <v>COMPONENTE</v>
      </c>
      <c r="G105" s="23">
        <f>VLOOKUP($A105,'[1]MAN PROG 2026'!$A$1:$AI$3379,7,FALSE)</f>
        <v>100217</v>
      </c>
      <c r="H105" s="23">
        <f>VLOOKUP($A105,'[1]MAN PROG 2026'!$A$1:$AI$3379,8,FALSE)</f>
        <v>0</v>
      </c>
      <c r="I105" s="23" t="str">
        <f>VLOOKUP($A105,'[1]MAN PROG 2026'!$A$1:$AI$3379,9,FALSE)</f>
        <v>S.PIETRO</v>
      </c>
      <c r="J105" s="23" t="str">
        <f>VLOOKUP($A105,'[1]MAN PROG 2026'!$A$1:$AI$3379,10,FALSE)</f>
        <v>BLOCCO OPERATORIO</v>
      </c>
      <c r="K105" s="23" t="str">
        <f>VLOOKUP($A105,'[1]MAN PROG 2026'!$A$1:$AI$3379,11,FALSE)</f>
        <v>BLOCCO OPERATORIO</v>
      </c>
      <c r="L105" s="24" t="str">
        <f>VLOOKUP($A105,'[1]MAN PROG 2026'!$A$2:$AI$3379,12,FALSE)</f>
        <v>NON TROVATO</v>
      </c>
      <c r="M105" s="24">
        <f>VLOOKUP($A105,'[1]MAN PROG 2026'!$A$2:$AI$3379,13,FALSE)</f>
        <v>0</v>
      </c>
      <c r="N105" s="24">
        <f>VLOOKUP($A105,'[1]MAN PROG 2026'!$A$2:$AI$3379,14,FALSE)</f>
        <v>0</v>
      </c>
      <c r="O105" s="24">
        <f>VLOOKUP($A105,'[1]MAN PROG 2026'!$A$2:$AI$3379,15,FALSE)</f>
        <v>0</v>
      </c>
      <c r="P105" s="25" t="str">
        <f>VLOOKUP($A105,'[1]MAN PROG 2026'!$A$2:$AI$3379,20,FALSE)</f>
        <v>DA FARE</v>
      </c>
      <c r="Q105" s="8"/>
      <c r="R105" s="26"/>
      <c r="S105" s="8"/>
      <c r="T105" s="8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9" t="s">
        <v>32</v>
      </c>
      <c r="AH105" s="27"/>
      <c r="AI105" s="27"/>
      <c r="AJ105" s="27"/>
      <c r="AK105" s="27"/>
      <c r="AL105" s="27"/>
      <c r="AM105" s="27"/>
      <c r="AN105" s="28"/>
      <c r="AO105" s="28"/>
      <c r="AP105" s="29"/>
      <c r="AQ105" s="30"/>
      <c r="AR105" s="31"/>
      <c r="AS105" s="32"/>
      <c r="AT105" s="33"/>
      <c r="AU105" s="34"/>
      <c r="AV105" s="27"/>
      <c r="AW105" s="27"/>
      <c r="AX105" s="27"/>
      <c r="AY105" s="27"/>
    </row>
    <row r="106" spans="1:51" ht="24" customHeight="1" x14ac:dyDescent="0.3">
      <c r="A106" s="22">
        <v>100217</v>
      </c>
      <c r="B106" s="23" t="str">
        <f>VLOOKUP($A106,'[1]MAN PROG 2026'!$A$1:$AI$3379,2,FALSE)</f>
        <v>PORTATILE PER RADIOSCOPIA, APPARECCHIO</v>
      </c>
      <c r="C106" s="23" t="str">
        <f>VLOOKUP($A106,'[1]MAN PROG 2026'!$A$1:$AI$3379,3,FALSE)</f>
        <v>PHILIPS MEDICAL SYSTEMS</v>
      </c>
      <c r="D106" s="23" t="str">
        <f>VLOOKUP($A106,'[1]MAN PROG 2026'!$A$1:$AI$3379,4,FALSE)</f>
        <v>BV 25 GOLD</v>
      </c>
      <c r="E106" s="23" t="str">
        <f>VLOOKUP($A106,'[1]MAN PROG 2026'!$A$1:$AI$3379,5,FALSE)</f>
        <v>66053307</v>
      </c>
      <c r="F106" s="23" t="str">
        <f>VLOOKUP($A106,'[1]MAN PROG 2026'!$A$1:$AI$3379,6,FALSE)</f>
        <v>PRINCIPALE</v>
      </c>
      <c r="G106" s="23">
        <f>VLOOKUP($A106,'[1]MAN PROG 2026'!$A$1:$AI$3379,7,FALSE)</f>
        <v>100217</v>
      </c>
      <c r="H106" s="23">
        <f>VLOOKUP($A106,'[1]MAN PROG 2026'!$A$1:$AI$3379,8,FALSE)</f>
        <v>0</v>
      </c>
      <c r="I106" s="23" t="str">
        <f>VLOOKUP($A106,'[1]MAN PROG 2026'!$A$1:$AI$3379,9,FALSE)</f>
        <v>S.PIETRO</v>
      </c>
      <c r="J106" s="23" t="str">
        <f>VLOOKUP($A106,'[1]MAN PROG 2026'!$A$1:$AI$3379,10,FALSE)</f>
        <v>BLOCCO OPERATORIO</v>
      </c>
      <c r="K106" s="23" t="str">
        <f>VLOOKUP($A106,'[1]MAN PROG 2026'!$A$1:$AI$3379,11,FALSE)</f>
        <v>BLOCCO OPERATORIO</v>
      </c>
      <c r="L106" s="24" t="str">
        <f>VLOOKUP($A106,'[1]MAN PROG 2026'!$A$2:$AI$3379,12,FALSE)</f>
        <v>NON TROVATO</v>
      </c>
      <c r="M106" s="24">
        <f>VLOOKUP($A106,'[1]MAN PROG 2026'!$A$2:$AI$3379,13,FALSE)</f>
        <v>0</v>
      </c>
      <c r="N106" s="24">
        <f>VLOOKUP($A106,'[1]MAN PROG 2026'!$A$2:$AI$3379,14,FALSE)</f>
        <v>0</v>
      </c>
      <c r="O106" s="24">
        <f>VLOOKUP($A106,'[1]MAN PROG 2026'!$A$2:$AI$3379,15,FALSE)</f>
        <v>0</v>
      </c>
      <c r="P106" s="25" t="str">
        <f>VLOOKUP($A106,'[1]MAN PROG 2026'!$A$2:$AI$3379,20,FALSE)</f>
        <v>DA FARE</v>
      </c>
      <c r="Q106" s="8"/>
      <c r="R106" s="26"/>
      <c r="S106" s="8"/>
      <c r="T106" s="3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9" t="s">
        <v>32</v>
      </c>
      <c r="AH106" s="27"/>
      <c r="AI106" s="27"/>
      <c r="AJ106" s="27"/>
      <c r="AK106" s="27"/>
      <c r="AL106" s="27"/>
      <c r="AM106" s="48"/>
      <c r="AN106" s="28"/>
      <c r="AO106" s="28"/>
      <c r="AP106" s="29"/>
      <c r="AQ106" s="30"/>
      <c r="AR106" s="31"/>
      <c r="AS106" s="32"/>
      <c r="AT106" s="33"/>
      <c r="AU106" s="34"/>
      <c r="AV106" s="27"/>
      <c r="AW106" s="27"/>
      <c r="AX106" s="27"/>
      <c r="AY106" s="27"/>
    </row>
    <row r="107" spans="1:51" ht="24" customHeight="1" x14ac:dyDescent="0.3">
      <c r="A107" s="22">
        <v>100218</v>
      </c>
      <c r="B107" s="23" t="str">
        <f>VLOOKUP($A107,'[1]MAN PROG 2026'!$A$1:$AI$3379,2,FALSE)</f>
        <v>PORTATILE PER RADIOSCOPIA, APPARECCHIO</v>
      </c>
      <c r="C107" s="23" t="str">
        <f>VLOOKUP($A107,'[1]MAN PROG 2026'!$A$1:$AI$3379,3,FALSE)</f>
        <v>GE HEALTHCARE</v>
      </c>
      <c r="D107" s="23" t="str">
        <f>VLOOKUP($A107,'[1]MAN PROG 2026'!$A$1:$AI$3379,4,FALSE)</f>
        <v>OEC 9800 PLUS "VASCULAR LAB"</v>
      </c>
      <c r="E107" s="23" t="str">
        <f>VLOOKUP($A107,'[1]MAN PROG 2026'!$A$1:$AI$3379,5,FALSE)</f>
        <v>Z30861A
(A5137706)</v>
      </c>
      <c r="F107" s="23" t="str">
        <f>VLOOKUP($A107,'[1]MAN PROG 2026'!$A$1:$AI$3379,6,FALSE)</f>
        <v>PRINCIPALE</v>
      </c>
      <c r="G107" s="23">
        <f>VLOOKUP($A107,'[1]MAN PROG 2026'!$A$1:$AI$3379,7,FALSE)</f>
        <v>100218</v>
      </c>
      <c r="H107" s="23" t="str">
        <f>VLOOKUP($A107,'[1]MAN PROG 2026'!$A$1:$AI$3379,8,FALSE)</f>
        <v>R0 (100218)</v>
      </c>
      <c r="I107" s="23" t="str">
        <f>VLOOKUP($A107,'[1]MAN PROG 2026'!$A$1:$AI$3379,9,FALSE)</f>
        <v>S.PIETRO</v>
      </c>
      <c r="J107" s="23" t="str">
        <f>VLOOKUP($A107,'[1]MAN PROG 2026'!$A$1:$AI$3379,10,FALSE)</f>
        <v>RADIOLOGIA</v>
      </c>
      <c r="K107" s="23" t="str">
        <f>VLOOKUP($A107,'[1]MAN PROG 2026'!$A$1:$AI$3379,11,FALSE)</f>
        <v>BLOCCO OPERATORIO</v>
      </c>
      <c r="L107" s="24" t="str">
        <f>VLOOKUP($A107,'[1]MAN PROG 2026'!$A$2:$AI$3379,12,FALSE)</f>
        <v>BLOCCO OPERATORIO SALA ATTREZZI</v>
      </c>
      <c r="M107" s="24" t="str">
        <f>VLOOKUP($A107,'[1]MAN PROG 2026'!$A$2:$AI$3379,13,FALSE)</f>
        <v>PRINCIPALE</v>
      </c>
      <c r="N107" s="24" t="str">
        <f>VLOOKUP($A107,'[1]MAN PROG 2026'!$A$2:$AI$3379,14,FALSE)</f>
        <v>100218</v>
      </c>
      <c r="O107" s="24" t="str">
        <f>VLOOKUP($A107,'[1]MAN PROG 2026'!$A$2:$AI$3379,15,FALSE)</f>
        <v>R0 (100218)</v>
      </c>
      <c r="P107" s="25" t="str">
        <f>VLOOKUP($A107,'[1]MAN PROG 2026'!$A$2:$AI$3379,20,FALSE)</f>
        <v>DA FARE</v>
      </c>
      <c r="Q107" s="9" t="str">
        <f t="shared" ref="Q107:Q108" si="8">RIGHT(A107,3)</f>
        <v>218</v>
      </c>
      <c r="R107" s="26">
        <v>46261</v>
      </c>
      <c r="S107" s="8" t="s">
        <v>53</v>
      </c>
      <c r="T107" s="37"/>
      <c r="U107" s="27" t="s">
        <v>55</v>
      </c>
      <c r="V107" s="27" t="s">
        <v>56</v>
      </c>
      <c r="W107" s="27" t="s">
        <v>55</v>
      </c>
      <c r="X107" s="27" t="s">
        <v>55</v>
      </c>
      <c r="Y107" s="27" t="s">
        <v>55</v>
      </c>
      <c r="Z107" s="27" t="s">
        <v>55</v>
      </c>
      <c r="AA107" s="27" t="s">
        <v>55</v>
      </c>
      <c r="AB107" s="27" t="s">
        <v>57</v>
      </c>
      <c r="AC107" s="27" t="s">
        <v>58</v>
      </c>
      <c r="AD107" s="27" t="s">
        <v>93</v>
      </c>
      <c r="AE107" s="27" t="s">
        <v>88</v>
      </c>
      <c r="AF107" s="27">
        <v>0.22900000000000001</v>
      </c>
      <c r="AG107" s="9" t="s">
        <v>32</v>
      </c>
      <c r="AH107" s="27" t="s">
        <v>70</v>
      </c>
      <c r="AI107" s="27" t="s">
        <v>70</v>
      </c>
      <c r="AJ107" s="27" t="s">
        <v>70</v>
      </c>
      <c r="AK107" s="27" t="s">
        <v>61</v>
      </c>
      <c r="AL107" s="27" t="s">
        <v>61</v>
      </c>
      <c r="AM107" s="48">
        <v>218.4</v>
      </c>
      <c r="AN107" s="28" t="s">
        <v>61</v>
      </c>
      <c r="AO107" s="28"/>
      <c r="AP107" s="29"/>
      <c r="AQ107" s="30"/>
      <c r="AR107" s="31"/>
      <c r="AS107" s="32"/>
      <c r="AT107" s="33"/>
      <c r="AU107" s="34"/>
      <c r="AV107" s="27" t="s">
        <v>62</v>
      </c>
      <c r="AW107" s="27">
        <v>5625031</v>
      </c>
      <c r="AX107" s="27" t="s">
        <v>63</v>
      </c>
      <c r="AY107" s="27"/>
    </row>
    <row r="108" spans="1:51" ht="24" customHeight="1" x14ac:dyDescent="0.3">
      <c r="A108" s="22">
        <v>100219</v>
      </c>
      <c r="B108" s="23" t="str">
        <f>VLOOKUP($A108,'[1]MAN PROG 2026'!$A$1:$AI$3379,2,FALSE)</f>
        <v>CATENA TV</v>
      </c>
      <c r="C108" s="23" t="str">
        <f>VLOOKUP($A108,'[1]MAN PROG 2026'!$A$1:$AI$3379,3,FALSE)</f>
        <v>GE HEALTHCARE</v>
      </c>
      <c r="D108" s="23" t="str">
        <f>VLOOKUP($A108,'[1]MAN PROG 2026'!$A$1:$AI$3379,4,FALSE)</f>
        <v>TE 42</v>
      </c>
      <c r="E108" s="23" t="str">
        <f>VLOOKUP($A108,'[1]MAN PROG 2026'!$A$1:$AI$3379,5,FALSE)</f>
        <v>NR</v>
      </c>
      <c r="F108" s="23" t="str">
        <f>VLOOKUP($A108,'[1]MAN PROG 2026'!$A$1:$AI$3379,6,FALSE)</f>
        <v>COMPONENTE</v>
      </c>
      <c r="G108" s="23">
        <f>VLOOKUP($A108,'[1]MAN PROG 2026'!$A$1:$AI$3379,7,FALSE)</f>
        <v>100218</v>
      </c>
      <c r="H108" s="23" t="str">
        <f>VLOOKUP($A108,'[1]MAN PROG 2026'!$A$1:$AI$3379,8,FALSE)</f>
        <v>R0 (100218)</v>
      </c>
      <c r="I108" s="23" t="str">
        <f>VLOOKUP($A108,'[1]MAN PROG 2026'!$A$1:$AI$3379,9,FALSE)</f>
        <v>S.PIETRO</v>
      </c>
      <c r="J108" s="23" t="str">
        <f>VLOOKUP($A108,'[1]MAN PROG 2026'!$A$1:$AI$3379,10,FALSE)</f>
        <v>RADIOLOGIA</v>
      </c>
      <c r="K108" s="23" t="str">
        <f>VLOOKUP($A108,'[1]MAN PROG 2026'!$A$1:$AI$3379,11,FALSE)</f>
        <v>BLOCCO OPERATORIO</v>
      </c>
      <c r="L108" s="24" t="str">
        <f>VLOOKUP($A108,'[1]MAN PROG 2026'!$A$2:$AI$3379,12,FALSE)</f>
        <v>BLOCCO OPERATORIO SALA ATTREZZI</v>
      </c>
      <c r="M108" s="24" t="str">
        <f>VLOOKUP($A108,'[1]MAN PROG 2026'!$A$2:$AI$3379,13,FALSE)</f>
        <v>COMPONENTE</v>
      </c>
      <c r="N108" s="24" t="str">
        <f>VLOOKUP($A108,'[1]MAN PROG 2026'!$A$2:$AI$3379,14,FALSE)</f>
        <v>100218</v>
      </c>
      <c r="O108" s="24" t="str">
        <f>VLOOKUP($A108,'[1]MAN PROG 2026'!$A$2:$AI$3379,15,FALSE)</f>
        <v>R0 (100218)</v>
      </c>
      <c r="P108" s="25" t="str">
        <f>VLOOKUP($A108,'[1]MAN PROG 2026'!$A$2:$AI$3379,20,FALSE)</f>
        <v>DA FARE</v>
      </c>
      <c r="Q108" s="9" t="str">
        <f t="shared" si="8"/>
        <v>219</v>
      </c>
      <c r="R108" s="26">
        <v>46261</v>
      </c>
      <c r="S108" s="8" t="s">
        <v>53</v>
      </c>
      <c r="T108" s="8"/>
      <c r="U108" s="27" t="s">
        <v>55</v>
      </c>
      <c r="V108" s="27" t="s">
        <v>56</v>
      </c>
      <c r="W108" s="27" t="s">
        <v>55</v>
      </c>
      <c r="X108" s="27" t="s">
        <v>55</v>
      </c>
      <c r="Y108" s="27" t="s">
        <v>55</v>
      </c>
      <c r="Z108" s="27" t="s">
        <v>55</v>
      </c>
      <c r="AA108" s="27" t="s">
        <v>55</v>
      </c>
      <c r="AB108" s="27" t="s">
        <v>57</v>
      </c>
      <c r="AC108" s="27" t="s">
        <v>58</v>
      </c>
      <c r="AD108" s="27" t="s">
        <v>93</v>
      </c>
      <c r="AE108" s="27" t="s">
        <v>88</v>
      </c>
      <c r="AF108" s="27">
        <v>0.20100000000000001</v>
      </c>
      <c r="AG108" s="9" t="s">
        <v>32</v>
      </c>
      <c r="AH108" s="27" t="s">
        <v>70</v>
      </c>
      <c r="AI108" s="27" t="s">
        <v>70</v>
      </c>
      <c r="AJ108" s="27" t="s">
        <v>70</v>
      </c>
      <c r="AK108" s="27" t="s">
        <v>61</v>
      </c>
      <c r="AL108" s="27" t="s">
        <v>61</v>
      </c>
      <c r="AM108" s="48">
        <v>117.1</v>
      </c>
      <c r="AN108" s="28" t="s">
        <v>61</v>
      </c>
      <c r="AO108" s="28"/>
      <c r="AP108" s="29"/>
      <c r="AQ108" s="30"/>
      <c r="AR108" s="31"/>
      <c r="AS108" s="32"/>
      <c r="AT108" s="33"/>
      <c r="AU108" s="34"/>
      <c r="AV108" s="27" t="s">
        <v>62</v>
      </c>
      <c r="AW108" s="27">
        <v>5625031</v>
      </c>
      <c r="AX108" s="27" t="s">
        <v>63</v>
      </c>
      <c r="AY108" s="27"/>
    </row>
    <row r="109" spans="1:51" ht="24" customHeight="1" x14ac:dyDescent="0.3">
      <c r="A109" s="22">
        <v>100220</v>
      </c>
      <c r="B109" s="23" t="str">
        <f>VLOOKUP($A109,'[1]MAN PROG 2026'!$A$1:$AI$3379,2,FALSE)</f>
        <v>RIPRODUTTORE VIDEO O DIGITALE DI BIOIMMAGINI</v>
      </c>
      <c r="C109" s="23" t="str">
        <f>VLOOKUP($A109,'[1]MAN PROG 2026'!$A$1:$AI$3379,3,FALSE)</f>
        <v>SONY CORP</v>
      </c>
      <c r="D109" s="23" t="str">
        <f>VLOOKUP($A109,'[1]MAN PROG 2026'!$A$1:$AI$3379,4,FALSE)</f>
        <v>UP 980</v>
      </c>
      <c r="E109" s="23" t="str">
        <f>VLOOKUP($A109,'[1]MAN PROG 2026'!$A$1:$AI$3379,5,FALSE)</f>
        <v>55608</v>
      </c>
      <c r="F109" s="23" t="str">
        <f>VLOOKUP($A109,'[1]MAN PROG 2026'!$A$1:$AI$3379,6,FALSE)</f>
        <v>COMPONENTE</v>
      </c>
      <c r="G109" s="23">
        <f>VLOOKUP($A109,'[1]MAN PROG 2026'!$A$1:$AI$3379,7,FALSE)</f>
        <v>100218</v>
      </c>
      <c r="H109" s="23" t="str">
        <f>VLOOKUP($A109,'[1]MAN PROG 2026'!$A$1:$AI$3379,8,FALSE)</f>
        <v>R0 (100218)</v>
      </c>
      <c r="I109" s="23" t="str">
        <f>VLOOKUP($A109,'[1]MAN PROG 2026'!$A$1:$AI$3379,9,FALSE)</f>
        <v>S.PIETRO</v>
      </c>
      <c r="J109" s="23" t="str">
        <f>VLOOKUP($A109,'[1]MAN PROG 2026'!$A$1:$AI$3379,10,FALSE)</f>
        <v>RADIOLOGIA</v>
      </c>
      <c r="K109" s="23" t="str">
        <f>VLOOKUP($A109,'[1]MAN PROG 2026'!$A$1:$AI$3379,11,FALSE)</f>
        <v>RADIOLOGIA</v>
      </c>
      <c r="L109" s="24" t="str">
        <f>VLOOKUP($A109,'[1]MAN PROG 2026'!$A$2:$AI$3379,12,FALSE)</f>
        <v>NON TROVATO</v>
      </c>
      <c r="M109" s="24">
        <f>VLOOKUP($A109,'[1]MAN PROG 2026'!$A$2:$AI$3379,13,FALSE)</f>
        <v>0</v>
      </c>
      <c r="N109" s="24">
        <f>VLOOKUP($A109,'[1]MAN PROG 2026'!$A$2:$AI$3379,14,FALSE)</f>
        <v>0</v>
      </c>
      <c r="O109" s="24">
        <f>VLOOKUP($A109,'[1]MAN PROG 2026'!$A$2:$AI$3379,15,FALSE)</f>
        <v>0</v>
      </c>
      <c r="P109" s="25" t="str">
        <f>VLOOKUP($A109,'[1]MAN PROG 2026'!$A$2:$AI$3379,20,FALSE)</f>
        <v>DA FARE</v>
      </c>
      <c r="Q109" s="8"/>
      <c r="R109" s="26"/>
      <c r="S109" s="8"/>
      <c r="T109" s="8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9" t="s">
        <v>32</v>
      </c>
      <c r="AH109" s="27"/>
      <c r="AI109" s="27"/>
      <c r="AJ109" s="27"/>
      <c r="AK109" s="27"/>
      <c r="AL109" s="27"/>
      <c r="AM109" s="27"/>
      <c r="AN109" s="28"/>
      <c r="AO109" s="28"/>
      <c r="AP109" s="29"/>
      <c r="AQ109" s="30"/>
      <c r="AR109" s="31"/>
      <c r="AS109" s="32"/>
      <c r="AT109" s="33"/>
      <c r="AU109" s="34"/>
      <c r="AV109" s="27"/>
      <c r="AW109" s="27"/>
      <c r="AX109" s="27"/>
      <c r="AY109" s="27"/>
    </row>
    <row r="110" spans="1:51" ht="24" customHeight="1" x14ac:dyDescent="0.3">
      <c r="A110" s="22">
        <v>100235</v>
      </c>
      <c r="B110" s="23" t="str">
        <f>VLOOKUP($A110,'[1]MAN PROG 2026'!$A$1:$AI$3379,2,FALSE)</f>
        <v>AUTOCLAVE</v>
      </c>
      <c r="C110" s="23" t="str">
        <f>VLOOKUP($A110,'[1]MAN PROG 2026'!$A$1:$AI$3379,3,FALSE)</f>
        <v>GETINGE INFECTION CONTROL AB</v>
      </c>
      <c r="D110" s="23" t="str">
        <f>VLOOKUP($A110,'[1]MAN PROG 2026'!$A$1:$AI$3379,4,FALSE)</f>
        <v>HS 6610 ERK2</v>
      </c>
      <c r="E110" s="23" t="str">
        <f>VLOOKUP($A110,'[1]MAN PROG 2026'!$A$1:$AI$3379,5,FALSE)</f>
        <v>2105628-010-01</v>
      </c>
      <c r="F110" s="23" t="str">
        <f>VLOOKUP($A110,'[1]MAN PROG 2026'!$A$1:$AI$3379,6,FALSE)</f>
        <v>SINGOLA</v>
      </c>
      <c r="G110" s="23">
        <f>VLOOKUP($A110,'[1]MAN PROG 2026'!$A$1:$AI$3379,7,FALSE)</f>
        <v>100235</v>
      </c>
      <c r="H110" s="23">
        <f>VLOOKUP($A110,'[1]MAN PROG 2026'!$A$1:$AI$3379,8,FALSE)</f>
        <v>0</v>
      </c>
      <c r="I110" s="23" t="str">
        <f>VLOOKUP($A110,'[1]MAN PROG 2026'!$A$1:$AI$3379,9,FALSE)</f>
        <v>S.PIETRO</v>
      </c>
      <c r="J110" s="23" t="str">
        <f>VLOOKUP($A110,'[1]MAN PROG 2026'!$A$1:$AI$3379,10,FALSE)</f>
        <v>CENTRALE DI STERILIZZAZIONE</v>
      </c>
      <c r="K110" s="23" t="str">
        <f>VLOOKUP($A110,'[1]MAN PROG 2026'!$A$1:$AI$3379,11,FALSE)</f>
        <v>CENTRALE DI STERILIZZAZIONE</v>
      </c>
      <c r="L110" s="24" t="str">
        <f>VLOOKUP($A110,'[1]MAN PROG 2026'!$A$2:$AI$3379,12,FALSE)</f>
        <v>NON TROVATO</v>
      </c>
      <c r="M110" s="24">
        <f>VLOOKUP($A110,'[1]MAN PROG 2026'!$A$2:$AI$3379,13,FALSE)</f>
        <v>0</v>
      </c>
      <c r="N110" s="24">
        <f>VLOOKUP($A110,'[1]MAN PROG 2026'!$A$2:$AI$3379,14,FALSE)</f>
        <v>0</v>
      </c>
      <c r="O110" s="24">
        <f>VLOOKUP($A110,'[1]MAN PROG 2026'!$A$2:$AI$3379,15,FALSE)</f>
        <v>0</v>
      </c>
      <c r="P110" s="25" t="str">
        <f>VLOOKUP($A110,'[1]MAN PROG 2026'!$A$2:$AI$3379,20,FALSE)</f>
        <v>NON PREVISTO</v>
      </c>
      <c r="Q110" s="8"/>
      <c r="R110" s="26"/>
      <c r="S110" s="8"/>
      <c r="T110" s="3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9" t="s">
        <v>32</v>
      </c>
      <c r="AH110" s="27"/>
      <c r="AI110" s="27"/>
      <c r="AJ110" s="27"/>
      <c r="AK110" s="27"/>
      <c r="AL110" s="27"/>
      <c r="AM110" s="27"/>
      <c r="AN110" s="28"/>
      <c r="AO110" s="28"/>
      <c r="AP110" s="29"/>
      <c r="AQ110" s="30"/>
      <c r="AR110" s="31"/>
      <c r="AS110" s="32"/>
      <c r="AT110" s="33"/>
      <c r="AU110" s="34"/>
      <c r="AV110" s="27"/>
      <c r="AW110" s="27"/>
      <c r="AX110" s="27"/>
      <c r="AY110" s="27"/>
    </row>
    <row r="111" spans="1:51" ht="24" customHeight="1" x14ac:dyDescent="0.3">
      <c r="A111" s="22">
        <v>100236</v>
      </c>
      <c r="B111" s="23" t="str">
        <f>VLOOKUP($A111,'[1]MAN PROG 2026'!$A$1:$AI$3379,2,FALSE)</f>
        <v>AUTOCLAVE</v>
      </c>
      <c r="C111" s="23" t="str">
        <f>VLOOKUP($A111,'[1]MAN PROG 2026'!$A$1:$AI$3379,3,FALSE)</f>
        <v>GETINGE INFECTION CONTROL AB</v>
      </c>
      <c r="D111" s="23" t="str">
        <f>VLOOKUP($A111,'[1]MAN PROG 2026'!$A$1:$AI$3379,4,FALSE)</f>
        <v>HS 6610 ERK2</v>
      </c>
      <c r="E111" s="23" t="str">
        <f>VLOOKUP($A111,'[1]MAN PROG 2026'!$A$1:$AI$3379,5,FALSE)</f>
        <v>2105764-010-01</v>
      </c>
      <c r="F111" s="23" t="str">
        <f>VLOOKUP($A111,'[1]MAN PROG 2026'!$A$1:$AI$3379,6,FALSE)</f>
        <v>SINGOLA</v>
      </c>
      <c r="G111" s="23">
        <f>VLOOKUP($A111,'[1]MAN PROG 2026'!$A$1:$AI$3379,7,FALSE)</f>
        <v>100236</v>
      </c>
      <c r="H111" s="23">
        <f>VLOOKUP($A111,'[1]MAN PROG 2026'!$A$1:$AI$3379,8,FALSE)</f>
        <v>0</v>
      </c>
      <c r="I111" s="23" t="str">
        <f>VLOOKUP($A111,'[1]MAN PROG 2026'!$A$1:$AI$3379,9,FALSE)</f>
        <v>S.PIETRO</v>
      </c>
      <c r="J111" s="23" t="str">
        <f>VLOOKUP($A111,'[1]MAN PROG 2026'!$A$1:$AI$3379,10,FALSE)</f>
        <v>CENTRALE DI STERILIZZAZIONE</v>
      </c>
      <c r="K111" s="23" t="str">
        <f>VLOOKUP($A111,'[1]MAN PROG 2026'!$A$1:$AI$3379,11,FALSE)</f>
        <v>CENTRALE DI STERILIZZAZIONE</v>
      </c>
      <c r="L111" s="24" t="str">
        <f>VLOOKUP($A111,'[1]MAN PROG 2026'!$A$2:$AI$3379,12,FALSE)</f>
        <v>NON TROVATO</v>
      </c>
      <c r="M111" s="24">
        <f>VLOOKUP($A111,'[1]MAN PROG 2026'!$A$2:$AI$3379,13,FALSE)</f>
        <v>0</v>
      </c>
      <c r="N111" s="24">
        <f>VLOOKUP($A111,'[1]MAN PROG 2026'!$A$2:$AI$3379,14,FALSE)</f>
        <v>0</v>
      </c>
      <c r="O111" s="24">
        <f>VLOOKUP($A111,'[1]MAN PROG 2026'!$A$2:$AI$3379,15,FALSE)</f>
        <v>0</v>
      </c>
      <c r="P111" s="25" t="str">
        <f>VLOOKUP($A111,'[1]MAN PROG 2026'!$A$2:$AI$3379,20,FALSE)</f>
        <v>NON PREVISTO</v>
      </c>
      <c r="Q111" s="8"/>
      <c r="R111" s="26"/>
      <c r="S111" s="8"/>
      <c r="T111" s="8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9" t="s">
        <v>32</v>
      </c>
      <c r="AH111" s="27"/>
      <c r="AI111" s="27"/>
      <c r="AJ111" s="27"/>
      <c r="AK111" s="27"/>
      <c r="AL111" s="27"/>
      <c r="AM111" s="27"/>
      <c r="AN111" s="28"/>
      <c r="AO111" s="28"/>
      <c r="AP111" s="29"/>
      <c r="AQ111" s="30"/>
      <c r="AR111" s="31"/>
      <c r="AS111" s="32"/>
      <c r="AT111" s="33"/>
      <c r="AU111" s="34"/>
      <c r="AV111" s="27"/>
      <c r="AW111" s="27"/>
      <c r="AX111" s="27"/>
      <c r="AY111" s="27"/>
    </row>
    <row r="112" spans="1:51" ht="24" customHeight="1" x14ac:dyDescent="0.3">
      <c r="A112" s="22">
        <v>100239</v>
      </c>
      <c r="B112" s="23" t="str">
        <f>VLOOKUP($A112,'[1]MAN PROG 2026'!$A$1:$AI$3379,2,FALSE)</f>
        <v>CAPPA ASPIRANTE</v>
      </c>
      <c r="C112" s="23" t="str">
        <f>VLOOKUP($A112,'[1]MAN PROG 2026'!$A$1:$AI$3379,3,FALSE)</f>
        <v>ERLAB DFS SA</v>
      </c>
      <c r="D112" s="23" t="str">
        <f>VLOOKUP($A112,'[1]MAN PROG 2026'!$A$1:$AI$3379,4,FALSE)</f>
        <v>FILTAIR XL 1346</v>
      </c>
      <c r="E112" s="23" t="str">
        <f>VLOOKUP($A112,'[1]MAN PROG 2026'!$A$1:$AI$3379,5,FALSE)</f>
        <v>10357/08</v>
      </c>
      <c r="F112" s="23" t="str">
        <f>VLOOKUP($A112,'[1]MAN PROG 2026'!$A$1:$AI$3379,6,FALSE)</f>
        <v>SINGOLA</v>
      </c>
      <c r="G112" s="23">
        <f>VLOOKUP($A112,'[1]MAN PROG 2026'!$A$1:$AI$3379,7,FALSE)</f>
        <v>100239</v>
      </c>
      <c r="H112" s="23">
        <f>VLOOKUP($A112,'[1]MAN PROG 2026'!$A$1:$AI$3379,8,FALSE)</f>
        <v>0</v>
      </c>
      <c r="I112" s="23" t="str">
        <f>VLOOKUP($A112,'[1]MAN PROG 2026'!$A$1:$AI$3379,9,FALSE)</f>
        <v>S.PIETRO</v>
      </c>
      <c r="J112" s="23" t="str">
        <f>VLOOKUP($A112,'[1]MAN PROG 2026'!$A$1:$AI$3379,10,FALSE)</f>
        <v>BLOCCO OPERATORIO</v>
      </c>
      <c r="K112" s="23" t="str">
        <f>VLOOKUP($A112,'[1]MAN PROG 2026'!$A$1:$AI$3379,11,FALSE)</f>
        <v>BLOCCO OPERATORIO</v>
      </c>
      <c r="L112" s="24" t="str">
        <f>VLOOKUP($A112,'[1]MAN PROG 2026'!$A$2:$AI$3379,12,FALSE)</f>
        <v>NON TROVATO</v>
      </c>
      <c r="M112" s="24">
        <f>VLOOKUP($A112,'[1]MAN PROG 2026'!$A$2:$AI$3379,13,FALSE)</f>
        <v>0</v>
      </c>
      <c r="N112" s="24">
        <f>VLOOKUP($A112,'[1]MAN PROG 2026'!$A$2:$AI$3379,14,FALSE)</f>
        <v>0</v>
      </c>
      <c r="O112" s="24">
        <f>VLOOKUP($A112,'[1]MAN PROG 2026'!$A$2:$AI$3379,15,FALSE)</f>
        <v>0</v>
      </c>
      <c r="P112" s="25" t="str">
        <f>VLOOKUP($A112,'[1]MAN PROG 2026'!$A$2:$AI$3379,20,FALSE)</f>
        <v>DA FARE</v>
      </c>
      <c r="Q112" s="8"/>
      <c r="R112" s="26"/>
      <c r="S112" s="8"/>
      <c r="T112" s="3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45"/>
      <c r="AG112" s="9" t="s">
        <v>32</v>
      </c>
      <c r="AH112" s="27"/>
      <c r="AI112" s="27"/>
      <c r="AJ112" s="27"/>
      <c r="AK112" s="27"/>
      <c r="AL112" s="27"/>
      <c r="AM112" s="27"/>
      <c r="AN112" s="28"/>
      <c r="AO112" s="28"/>
      <c r="AP112" s="29"/>
      <c r="AQ112" s="30"/>
      <c r="AR112" s="31"/>
      <c r="AS112" s="32"/>
      <c r="AT112" s="33"/>
      <c r="AU112" s="33"/>
      <c r="AV112" s="27"/>
      <c r="AW112" s="27"/>
      <c r="AX112" s="27"/>
      <c r="AY112" s="27"/>
    </row>
    <row r="113" spans="1:51" ht="24" customHeight="1" x14ac:dyDescent="0.3">
      <c r="A113" s="22">
        <v>100240</v>
      </c>
      <c r="B113" s="23" t="str">
        <f>VLOOKUP($A113,'[1]MAN PROG 2026'!$A$1:$AI$3379,2,FALSE)</f>
        <v>INCUBATORE</v>
      </c>
      <c r="C113" s="23" t="str">
        <f>VLOOKUP($A113,'[1]MAN PROG 2026'!$A$1:$AI$3379,3,FALSE)</f>
        <v>3M</v>
      </c>
      <c r="D113" s="23" t="str">
        <f>VLOOKUP($A113,'[1]MAN PROG 2026'!$A$1:$AI$3379,4,FALSE)</f>
        <v>ATTEST 193</v>
      </c>
      <c r="E113" s="23" t="str">
        <f>VLOOKUP($A113,'[1]MAN PROG 2026'!$A$1:$AI$3379,5,FALSE)</f>
        <v>301498</v>
      </c>
      <c r="F113" s="23" t="str">
        <f>VLOOKUP($A113,'[1]MAN PROG 2026'!$A$1:$AI$3379,6,FALSE)</f>
        <v>SINGOLA</v>
      </c>
      <c r="G113" s="23">
        <f>VLOOKUP($A113,'[1]MAN PROG 2026'!$A$1:$AI$3379,7,FALSE)</f>
        <v>100240</v>
      </c>
      <c r="H113" s="23">
        <f>VLOOKUP($A113,'[1]MAN PROG 2026'!$A$1:$AI$3379,8,FALSE)</f>
        <v>0</v>
      </c>
      <c r="I113" s="23" t="str">
        <f>VLOOKUP($A113,'[1]MAN PROG 2026'!$A$1:$AI$3379,9,FALSE)</f>
        <v>S.PIETRO</v>
      </c>
      <c r="J113" s="23" t="str">
        <f>VLOOKUP($A113,'[1]MAN PROG 2026'!$A$1:$AI$3379,10,FALSE)</f>
        <v>CENTRALE DI STERILIZZAZIONE</v>
      </c>
      <c r="K113" s="23" t="str">
        <f>VLOOKUP($A113,'[1]MAN PROG 2026'!$A$1:$AI$3379,11,FALSE)</f>
        <v>CENTRALE DI STERILIZZAZIONE</v>
      </c>
      <c r="L113" s="24" t="str">
        <f>VLOOKUP($A113,'[1]MAN PROG 2026'!$A$2:$AI$3379,12,FALSE)</f>
        <v>NON TROVATO</v>
      </c>
      <c r="M113" s="24">
        <f>VLOOKUP($A113,'[1]MAN PROG 2026'!$A$2:$AI$3379,13,FALSE)</f>
        <v>0</v>
      </c>
      <c r="N113" s="24">
        <f>VLOOKUP($A113,'[1]MAN PROG 2026'!$A$2:$AI$3379,14,FALSE)</f>
        <v>0</v>
      </c>
      <c r="O113" s="24">
        <f>VLOOKUP($A113,'[1]MAN PROG 2026'!$A$2:$AI$3379,15,FALSE)</f>
        <v>0</v>
      </c>
      <c r="P113" s="25" t="str">
        <f>VLOOKUP($A113,'[1]MAN PROG 2026'!$A$2:$AI$3379,20,FALSE)</f>
        <v>NON PREVISTO</v>
      </c>
      <c r="Q113" s="8"/>
      <c r="R113" s="26"/>
      <c r="S113" s="8"/>
      <c r="T113" s="8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9" t="s">
        <v>32</v>
      </c>
      <c r="AH113" s="27"/>
      <c r="AI113" s="27"/>
      <c r="AJ113" s="27"/>
      <c r="AK113" s="27"/>
      <c r="AL113" s="27"/>
      <c r="AM113" s="27"/>
      <c r="AN113" s="28"/>
      <c r="AO113" s="28"/>
      <c r="AP113" s="29"/>
      <c r="AQ113" s="30"/>
      <c r="AR113" s="31"/>
      <c r="AS113" s="32"/>
      <c r="AT113" s="33"/>
      <c r="AU113" s="34"/>
      <c r="AV113" s="27"/>
      <c r="AW113" s="27"/>
      <c r="AX113" s="27"/>
      <c r="AY113" s="27"/>
    </row>
    <row r="114" spans="1:51" ht="24" customHeight="1" x14ac:dyDescent="0.3">
      <c r="A114" s="22">
        <v>100250</v>
      </c>
      <c r="B114" s="23" t="str">
        <f>VLOOKUP($A114,'[1]MAN PROG 2026'!$A$1:$AI$3379,2,FALSE)</f>
        <v>DEFIBRILLATORE</v>
      </c>
      <c r="C114" s="23" t="str">
        <f>VLOOKUP($A114,'[1]MAN PROG 2026'!$A$1:$AI$3379,3,FALSE)</f>
        <v>ESAOTE SPA</v>
      </c>
      <c r="D114" s="23" t="str">
        <f>VLOOKUP($A114,'[1]MAN PROG 2026'!$A$1:$AI$3379,4,FALSE)</f>
        <v>MDF</v>
      </c>
      <c r="E114" s="23" t="str">
        <f>VLOOKUP($A114,'[1]MAN PROG 2026'!$A$1:$AI$3379,5,FALSE)</f>
        <v>61818</v>
      </c>
      <c r="F114" s="23" t="str">
        <f>VLOOKUP($A114,'[1]MAN PROG 2026'!$A$1:$AI$3379,6,FALSE)</f>
        <v>SINGOLA</v>
      </c>
      <c r="G114" s="23">
        <f>VLOOKUP($A114,'[1]MAN PROG 2026'!$A$1:$AI$3379,7,FALSE)</f>
        <v>100250</v>
      </c>
      <c r="H114" s="23">
        <f>VLOOKUP($A114,'[1]MAN PROG 2026'!$A$1:$AI$3379,8,FALSE)</f>
        <v>0</v>
      </c>
      <c r="I114" s="23" t="str">
        <f>VLOOKUP($A114,'[1]MAN PROG 2026'!$A$1:$AI$3379,9,FALSE)</f>
        <v>S.PIETRO</v>
      </c>
      <c r="J114" s="23" t="str">
        <f>VLOOKUP($A114,'[1]MAN PROG 2026'!$A$1:$AI$3379,10,FALSE)</f>
        <v>SALA PRELIEVI</v>
      </c>
      <c r="K114" s="23" t="str">
        <f>VLOOKUP($A114,'[1]MAN PROG 2026'!$A$1:$AI$3379,11,FALSE)</f>
        <v>MAGAZZINO TECNICO</v>
      </c>
      <c r="L114" s="24" t="str">
        <f>VLOOKUP($A114,'[1]MAN PROG 2026'!$A$2:$AI$3379,12,FALSE)</f>
        <v>NON TROVATO</v>
      </c>
      <c r="M114" s="24">
        <f>VLOOKUP($A114,'[1]MAN PROG 2026'!$A$2:$AI$3379,13,FALSE)</f>
        <v>0</v>
      </c>
      <c r="N114" s="24">
        <f>VLOOKUP($A114,'[1]MAN PROG 2026'!$A$2:$AI$3379,14,FALSE)</f>
        <v>0</v>
      </c>
      <c r="O114" s="24">
        <f>VLOOKUP($A114,'[1]MAN PROG 2026'!$A$2:$AI$3379,15,FALSE)</f>
        <v>0</v>
      </c>
      <c r="P114" s="25" t="str">
        <f>VLOOKUP($A114,'[1]MAN PROG 2026'!$A$2:$AI$3379,20,FALSE)</f>
        <v>DA FARE</v>
      </c>
      <c r="Q114" s="8"/>
      <c r="R114" s="26"/>
      <c r="S114" s="8"/>
      <c r="T114" s="3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9" t="s">
        <v>32</v>
      </c>
      <c r="AH114" s="27"/>
      <c r="AI114" s="27"/>
      <c r="AJ114" s="27"/>
      <c r="AK114" s="27"/>
      <c r="AL114" s="27"/>
      <c r="AM114" s="27"/>
      <c r="AN114" s="28"/>
      <c r="AO114" s="28"/>
      <c r="AP114" s="29"/>
      <c r="AQ114" s="30"/>
      <c r="AR114" s="31"/>
      <c r="AS114" s="32"/>
      <c r="AT114" s="33"/>
      <c r="AU114" s="34"/>
      <c r="AV114" s="27"/>
      <c r="AW114" s="27"/>
      <c r="AX114" s="37"/>
      <c r="AY114" s="27"/>
    </row>
    <row r="115" spans="1:51" ht="24" customHeight="1" x14ac:dyDescent="0.3">
      <c r="A115" s="22">
        <v>100254</v>
      </c>
      <c r="B115" s="23" t="str">
        <f>VLOOKUP($A115,'[1]MAN PROG 2026'!$A$1:$AI$3379,2,FALSE)</f>
        <v>PULSOSSIMETRO</v>
      </c>
      <c r="C115" s="23" t="str">
        <f>VLOOKUP($A115,'[1]MAN PROG 2026'!$A$1:$AI$3379,3,FALSE)</f>
        <v>NELLCOR PURITAN BENNETT INC</v>
      </c>
      <c r="D115" s="23" t="str">
        <f>VLOOKUP($A115,'[1]MAN PROG 2026'!$A$1:$AI$3379,4,FALSE)</f>
        <v>N 65 OXIMAX</v>
      </c>
      <c r="E115" s="23" t="str">
        <f>VLOOKUP($A115,'[1]MAN PROG 2026'!$A$1:$AI$3379,5,FALSE)</f>
        <v>G09821227</v>
      </c>
      <c r="F115" s="23" t="str">
        <f>VLOOKUP($A115,'[1]MAN PROG 2026'!$A$1:$AI$3379,6,FALSE)</f>
        <v>SINGOLA</v>
      </c>
      <c r="G115" s="23">
        <f>VLOOKUP($A115,'[1]MAN PROG 2026'!$A$1:$AI$3379,7,FALSE)</f>
        <v>100254</v>
      </c>
      <c r="H115" s="23">
        <f>VLOOKUP($A115,'[1]MAN PROG 2026'!$A$1:$AI$3379,8,FALSE)</f>
        <v>0</v>
      </c>
      <c r="I115" s="23" t="str">
        <f>VLOOKUP($A115,'[1]MAN PROG 2026'!$A$1:$AI$3379,9,FALSE)</f>
        <v>S.PIETRO</v>
      </c>
      <c r="J115" s="23" t="str">
        <f>VLOOKUP($A115,'[1]MAN PROG 2026'!$A$1:$AI$3379,10,FALSE)</f>
        <v>S. RAFFAELE</v>
      </c>
      <c r="K115" s="23" t="str">
        <f>VLOOKUP($A115,'[1]MAN PROG 2026'!$A$1:$AI$3379,11,FALSE)</f>
        <v>S. RAFFAELE</v>
      </c>
      <c r="L115" s="24" t="str">
        <f>VLOOKUP($A115,'[1]MAN PROG 2026'!$A$2:$AI$3379,12,FALSE)</f>
        <v>NON TROVATO</v>
      </c>
      <c r="M115" s="24">
        <f>VLOOKUP($A115,'[1]MAN PROG 2026'!$A$2:$AI$3379,13,FALSE)</f>
        <v>0</v>
      </c>
      <c r="N115" s="24">
        <f>VLOOKUP($A115,'[1]MAN PROG 2026'!$A$2:$AI$3379,14,FALSE)</f>
        <v>0</v>
      </c>
      <c r="O115" s="24">
        <f>VLOOKUP($A115,'[1]MAN PROG 2026'!$A$2:$AI$3379,15,FALSE)</f>
        <v>0</v>
      </c>
      <c r="P115" s="25" t="str">
        <f>VLOOKUP($A115,'[1]MAN PROG 2026'!$A$2:$AI$3379,20,FALSE)</f>
        <v>DA FARE</v>
      </c>
      <c r="Q115" s="8"/>
      <c r="R115" s="26"/>
      <c r="S115" s="8"/>
      <c r="T115" s="8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9" t="s">
        <v>32</v>
      </c>
      <c r="AH115" s="27"/>
      <c r="AI115" s="27"/>
      <c r="AJ115" s="27"/>
      <c r="AK115" s="27"/>
      <c r="AL115" s="27"/>
      <c r="AM115" s="27"/>
      <c r="AN115" s="28"/>
      <c r="AO115" s="28"/>
      <c r="AP115" s="29"/>
      <c r="AQ115" s="30"/>
      <c r="AR115" s="31"/>
      <c r="AS115" s="32"/>
      <c r="AT115" s="33"/>
      <c r="AU115" s="34"/>
      <c r="AV115" s="27"/>
      <c r="AW115" s="27"/>
      <c r="AX115" s="27"/>
      <c r="AY115" s="27"/>
    </row>
    <row r="116" spans="1:51" ht="24" customHeight="1" x14ac:dyDescent="0.3">
      <c r="A116" s="22">
        <v>100260</v>
      </c>
      <c r="B116" s="23" t="str">
        <f>VLOOKUP($A116,'[1]MAN PROG 2026'!$A$1:$AI$3379,2,FALSE)</f>
        <v>SISTEMA ELETTROMECCANICO PER TERAPIA FISICA</v>
      </c>
      <c r="C116" s="23" t="str">
        <f>VLOOKUP($A116,'[1]MAN PROG 2026'!$A$1:$AI$3379,3,FALSE)</f>
        <v>RIMEC SRL</v>
      </c>
      <c r="D116" s="23" t="str">
        <f>VLOOKUP($A116,'[1]MAN PROG 2026'!$A$1:$AI$3379,4,FALSE)</f>
        <v>FISIOTEK 1000 S</v>
      </c>
      <c r="E116" s="23" t="str">
        <f>VLOOKUP($A116,'[1]MAN PROG 2026'!$A$1:$AI$3379,5,FALSE)</f>
        <v>01991</v>
      </c>
      <c r="F116" s="23" t="str">
        <f>VLOOKUP($A116,'[1]MAN PROG 2026'!$A$1:$AI$3379,6,FALSE)</f>
        <v>SINGOLA</v>
      </c>
      <c r="G116" s="23">
        <f>VLOOKUP($A116,'[1]MAN PROG 2026'!$A$1:$AI$3379,7,FALSE)</f>
        <v>100260</v>
      </c>
      <c r="H116" s="23">
        <f>VLOOKUP($A116,'[1]MAN PROG 2026'!$A$1:$AI$3379,8,FALSE)</f>
        <v>0</v>
      </c>
      <c r="I116" s="23" t="str">
        <f>VLOOKUP($A116,'[1]MAN PROG 2026'!$A$1:$AI$3379,9,FALSE)</f>
        <v>S.PIETRO</v>
      </c>
      <c r="J116" s="23" t="str">
        <f>VLOOKUP($A116,'[1]MAN PROG 2026'!$A$1:$AI$3379,10,FALSE)</f>
        <v>S. GIUSEPPE</v>
      </c>
      <c r="K116" s="23" t="str">
        <f>VLOOKUP($A116,'[1]MAN PROG 2026'!$A$1:$AI$3379,11,FALSE)</f>
        <v>S. GIUSEPPE</v>
      </c>
      <c r="L116" s="24" t="str">
        <f>VLOOKUP($A116,'[1]MAN PROG 2026'!$A$2:$AI$3379,12,FALSE)</f>
        <v>S. GIUSEPPE</v>
      </c>
      <c r="M116" s="24" t="str">
        <f>VLOOKUP($A116,'[1]MAN PROG 2026'!$A$2:$AI$3379,13,FALSE)</f>
        <v>SINGOLA</v>
      </c>
      <c r="N116" s="24" t="str">
        <f>VLOOKUP($A116,'[1]MAN PROG 2026'!$A$2:$AI$3379,14,FALSE)</f>
        <v>100260</v>
      </c>
      <c r="O116" s="24">
        <f>VLOOKUP($A116,'[1]MAN PROG 2026'!$A$2:$AI$3379,15,FALSE)</f>
        <v>0</v>
      </c>
      <c r="P116" s="25" t="str">
        <f>VLOOKUP($A116,'[1]MAN PROG 2026'!$A$2:$AI$3379,20,FALSE)</f>
        <v>NON PREVISTO</v>
      </c>
      <c r="Q116" s="8"/>
      <c r="R116" s="26"/>
      <c r="S116" s="8"/>
      <c r="T116" s="8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9" t="s">
        <v>32</v>
      </c>
      <c r="AH116" s="27"/>
      <c r="AI116" s="27"/>
      <c r="AJ116" s="27"/>
      <c r="AK116" s="27"/>
      <c r="AL116" s="27"/>
      <c r="AM116" s="27"/>
      <c r="AN116" s="28"/>
      <c r="AO116" s="28"/>
      <c r="AP116" s="29"/>
      <c r="AQ116" s="30"/>
      <c r="AR116" s="31"/>
      <c r="AS116" s="32"/>
      <c r="AT116" s="33"/>
      <c r="AU116" s="34"/>
      <c r="AV116" s="27"/>
      <c r="AW116" s="27"/>
      <c r="AX116" s="27"/>
      <c r="AY116" s="27"/>
    </row>
    <row r="117" spans="1:51" ht="24" customHeight="1" x14ac:dyDescent="0.3">
      <c r="A117" s="22">
        <v>100261</v>
      </c>
      <c r="B117" s="23" t="str">
        <f>VLOOKUP($A117,'[1]MAN PROG 2026'!$A$1:$AI$3379,2,FALSE)</f>
        <v>SISTEMA ELETTROMECCANICO PER TERAPIA FISICA</v>
      </c>
      <c r="C117" s="23" t="str">
        <f>VLOOKUP($A117,'[1]MAN PROG 2026'!$A$1:$AI$3379,3,FALSE)</f>
        <v>RIMEC SRL</v>
      </c>
      <c r="D117" s="23" t="str">
        <f>VLOOKUP($A117,'[1]MAN PROG 2026'!$A$1:$AI$3379,4,FALSE)</f>
        <v>FISIOTEK 1000 S</v>
      </c>
      <c r="E117" s="23" t="str">
        <f>VLOOKUP($A117,'[1]MAN PROG 2026'!$A$1:$AI$3379,5,FALSE)</f>
        <v>02519</v>
      </c>
      <c r="F117" s="23" t="str">
        <f>VLOOKUP($A117,'[1]MAN PROG 2026'!$A$1:$AI$3379,6,FALSE)</f>
        <v>SINGOLA</v>
      </c>
      <c r="G117" s="23">
        <f>VLOOKUP($A117,'[1]MAN PROG 2026'!$A$1:$AI$3379,7,FALSE)</f>
        <v>100261</v>
      </c>
      <c r="H117" s="23">
        <f>VLOOKUP($A117,'[1]MAN PROG 2026'!$A$1:$AI$3379,8,FALSE)</f>
        <v>0</v>
      </c>
      <c r="I117" s="23" t="str">
        <f>VLOOKUP($A117,'[1]MAN PROG 2026'!$A$1:$AI$3379,9,FALSE)</f>
        <v>S.PIETRO</v>
      </c>
      <c r="J117" s="23" t="str">
        <f>VLOOKUP($A117,'[1]MAN PROG 2026'!$A$1:$AI$3379,10,FALSE)</f>
        <v>S. GIUSEPPE</v>
      </c>
      <c r="K117" s="23" t="str">
        <f>VLOOKUP($A117,'[1]MAN PROG 2026'!$A$1:$AI$3379,11,FALSE)</f>
        <v>S.GIUSEPPE</v>
      </c>
      <c r="L117" s="24" t="str">
        <f>VLOOKUP($A117,'[1]MAN PROG 2026'!$A$2:$AI$3379,12,FALSE)</f>
        <v>S. GIUSEPPE</v>
      </c>
      <c r="M117" s="24" t="str">
        <f>VLOOKUP($A117,'[1]MAN PROG 2026'!$A$2:$AI$3379,13,FALSE)</f>
        <v>SINGOLA</v>
      </c>
      <c r="N117" s="24" t="str">
        <f>VLOOKUP($A117,'[1]MAN PROG 2026'!$A$2:$AI$3379,14,FALSE)</f>
        <v>100261</v>
      </c>
      <c r="O117" s="24">
        <f>VLOOKUP($A117,'[1]MAN PROG 2026'!$A$2:$AI$3379,15,FALSE)</f>
        <v>0</v>
      </c>
      <c r="P117" s="25" t="str">
        <f>VLOOKUP($A117,'[1]MAN PROG 2026'!$A$2:$AI$3379,20,FALSE)</f>
        <v>NON PREVISTO</v>
      </c>
      <c r="Q117" s="8"/>
      <c r="R117" s="26"/>
      <c r="S117" s="8"/>
      <c r="T117" s="3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9" t="s">
        <v>32</v>
      </c>
      <c r="AH117" s="27"/>
      <c r="AI117" s="27"/>
      <c r="AJ117" s="27"/>
      <c r="AK117" s="27"/>
      <c r="AL117" s="27"/>
      <c r="AM117" s="27"/>
      <c r="AN117" s="28"/>
      <c r="AO117" s="28"/>
      <c r="AP117" s="29"/>
      <c r="AQ117" s="30"/>
      <c r="AR117" s="31"/>
      <c r="AS117" s="32"/>
      <c r="AT117" s="33"/>
      <c r="AU117" s="34"/>
      <c r="AV117" s="27"/>
      <c r="AW117" s="27"/>
      <c r="AX117" s="37"/>
      <c r="AY117" s="27"/>
    </row>
    <row r="118" spans="1:51" ht="24" customHeight="1" x14ac:dyDescent="0.3">
      <c r="A118" s="22">
        <v>100262</v>
      </c>
      <c r="B118" s="23" t="str">
        <f>VLOOKUP($A118,'[1]MAN PROG 2026'!$A$1:$AI$3379,2,FALSE)</f>
        <v>SOLLEVAMENTO MALATI, APPARECCHIO PER</v>
      </c>
      <c r="C118" s="23" t="str">
        <f>VLOOKUP($A118,'[1]MAN PROG 2026'!$A$1:$AI$3379,3,FALSE)</f>
        <v>ARJO HOSPITAL EQUIPMENT AB</v>
      </c>
      <c r="D118" s="23" t="str">
        <f>VLOOKUP($A118,'[1]MAN PROG 2026'!$A$1:$AI$3379,4,FALSE)</f>
        <v>TEMPO COMBI</v>
      </c>
      <c r="E118" s="23" t="str">
        <f>VLOOKUP($A118,'[1]MAN PROG 2026'!$A$1:$AI$3379,5,FALSE)</f>
        <v>GB340454769T</v>
      </c>
      <c r="F118" s="23" t="str">
        <f>VLOOKUP($A118,'[1]MAN PROG 2026'!$A$1:$AI$3379,6,FALSE)</f>
        <v>SINGOLA</v>
      </c>
      <c r="G118" s="23">
        <f>VLOOKUP($A118,'[1]MAN PROG 2026'!$A$1:$AI$3379,7,FALSE)</f>
        <v>100262</v>
      </c>
      <c r="H118" s="23">
        <f>VLOOKUP($A118,'[1]MAN PROG 2026'!$A$1:$AI$3379,8,FALSE)</f>
        <v>0</v>
      </c>
      <c r="I118" s="23" t="str">
        <f>VLOOKUP($A118,'[1]MAN PROG 2026'!$A$1:$AI$3379,9,FALSE)</f>
        <v>S.PIETRO</v>
      </c>
      <c r="J118" s="23" t="str">
        <f>VLOOKUP($A118,'[1]MAN PROG 2026'!$A$1:$AI$3379,10,FALSE)</f>
        <v>S. GIUSEPPE</v>
      </c>
      <c r="K118" s="23" t="str">
        <f>VLOOKUP($A118,'[1]MAN PROG 2026'!$A$1:$AI$3379,11,FALSE)</f>
        <v>S. GIUSEPPE</v>
      </c>
      <c r="L118" s="24" t="str">
        <f>VLOOKUP($A118,'[1]MAN PROG 2026'!$A$2:$AI$3379,12,FALSE)</f>
        <v>S. GIOVANNA ANTIDA</v>
      </c>
      <c r="M118" s="24" t="str">
        <f>VLOOKUP($A118,'[1]MAN PROG 2026'!$A$2:$AI$3379,13,FALSE)</f>
        <v>SINGOLA</v>
      </c>
      <c r="N118" s="24" t="str">
        <f>VLOOKUP($A118,'[1]MAN PROG 2026'!$A$2:$AI$3379,14,FALSE)</f>
        <v>100262</v>
      </c>
      <c r="O118" s="24">
        <f>VLOOKUP($A118,'[1]MAN PROG 2026'!$A$2:$AI$3379,15,FALSE)</f>
        <v>0</v>
      </c>
      <c r="P118" s="25" t="str">
        <f>VLOOKUP($A118,'[1]MAN PROG 2026'!$A$2:$AI$3379,20,FALSE)</f>
        <v>DA FARE</v>
      </c>
      <c r="Q118" s="8" t="s">
        <v>159</v>
      </c>
      <c r="R118" s="26"/>
      <c r="S118" s="8" t="s">
        <v>53</v>
      </c>
      <c r="T118" s="37"/>
      <c r="U118" s="27" t="s">
        <v>55</v>
      </c>
      <c r="V118" s="27" t="s">
        <v>56</v>
      </c>
      <c r="W118" s="27" t="s">
        <v>55</v>
      </c>
      <c r="X118" s="27" t="s">
        <v>55</v>
      </c>
      <c r="Y118" s="27" t="s">
        <v>55</v>
      </c>
      <c r="Z118" s="27" t="s">
        <v>55</v>
      </c>
      <c r="AA118" s="27" t="s">
        <v>55</v>
      </c>
      <c r="AB118" s="27" t="s">
        <v>160</v>
      </c>
      <c r="AC118" s="27" t="s">
        <v>58</v>
      </c>
      <c r="AD118" s="27" t="s">
        <v>61</v>
      </c>
      <c r="AE118" s="27" t="s">
        <v>124</v>
      </c>
      <c r="AF118" s="27" t="s">
        <v>61</v>
      </c>
      <c r="AG118" s="9" t="s">
        <v>32</v>
      </c>
      <c r="AH118" s="27" t="s">
        <v>61</v>
      </c>
      <c r="AI118" s="27" t="s">
        <v>61</v>
      </c>
      <c r="AJ118" s="27" t="s">
        <v>61</v>
      </c>
      <c r="AK118" s="27" t="s">
        <v>61</v>
      </c>
      <c r="AL118" s="27" t="s">
        <v>61</v>
      </c>
      <c r="AM118" s="27" t="s">
        <v>61</v>
      </c>
      <c r="AN118" s="28" t="s">
        <v>61</v>
      </c>
      <c r="AO118" s="28"/>
      <c r="AP118" s="29"/>
      <c r="AQ118" s="30"/>
      <c r="AR118" s="31"/>
      <c r="AS118" s="32"/>
      <c r="AT118" s="33"/>
      <c r="AU118" s="34"/>
      <c r="AV118" s="27" t="s">
        <v>62</v>
      </c>
      <c r="AW118" s="27">
        <v>5625031</v>
      </c>
      <c r="AX118" s="27" t="s">
        <v>63</v>
      </c>
      <c r="AY118" s="27"/>
    </row>
    <row r="119" spans="1:51" ht="24" customHeight="1" x14ac:dyDescent="0.3">
      <c r="A119" s="22">
        <v>100263</v>
      </c>
      <c r="B119" s="23" t="str">
        <f>VLOOKUP($A119,'[1]MAN PROG 2026'!$A$1:$AI$3379,2,FALSE)</f>
        <v>DEFIBRILLATORE</v>
      </c>
      <c r="C119" s="23" t="str">
        <f>VLOOKUP($A119,'[1]MAN PROG 2026'!$A$1:$AI$3379,3,FALSE)</f>
        <v>MEDTRONIC INC</v>
      </c>
      <c r="D119" s="23" t="str">
        <f>VLOOKUP($A119,'[1]MAN PROG 2026'!$A$1:$AI$3379,4,FALSE)</f>
        <v>LIFEPAK 9B</v>
      </c>
      <c r="E119" s="23" t="str">
        <f>VLOOKUP($A119,'[1]MAN PROG 2026'!$A$1:$AI$3379,5,FALSE)</f>
        <v>11769483</v>
      </c>
      <c r="F119" s="23" t="str">
        <f>VLOOKUP($A119,'[1]MAN PROG 2026'!$A$1:$AI$3379,6,FALSE)</f>
        <v>SINGOLA</v>
      </c>
      <c r="G119" s="23">
        <f>VLOOKUP($A119,'[1]MAN PROG 2026'!$A$1:$AI$3379,7,FALSE)</f>
        <v>100263</v>
      </c>
      <c r="H119" s="23">
        <f>VLOOKUP($A119,'[1]MAN PROG 2026'!$A$1:$AI$3379,8,FALSE)</f>
        <v>0</v>
      </c>
      <c r="I119" s="23" t="str">
        <f>VLOOKUP($A119,'[1]MAN PROG 2026'!$A$1:$AI$3379,9,FALSE)</f>
        <v>S.PIETRO</v>
      </c>
      <c r="J119" s="23" t="str">
        <f>VLOOKUP($A119,'[1]MAN PROG 2026'!$A$1:$AI$3379,10,FALSE)</f>
        <v>B. MENNI</v>
      </c>
      <c r="K119" s="23" t="str">
        <f>VLOOKUP($A119,'[1]MAN PROG 2026'!$A$1:$AI$3379,11,FALSE)</f>
        <v>OSTETRICIA (B.MENNI)</v>
      </c>
      <c r="L119" s="24" t="str">
        <f>VLOOKUP($A119,'[1]MAN PROG 2026'!$A$2:$AI$3379,12,FALSE)</f>
        <v>OSTETRICIA (B.MENNI)</v>
      </c>
      <c r="M119" s="24" t="str">
        <f>VLOOKUP($A119,'[1]MAN PROG 2026'!$A$2:$AI$3379,13,FALSE)</f>
        <v>SINGOLA</v>
      </c>
      <c r="N119" s="24">
        <f>VLOOKUP($A119,'[1]MAN PROG 2026'!$A$2:$AI$3379,14,FALSE)</f>
        <v>100263</v>
      </c>
      <c r="O119" s="24">
        <f>VLOOKUP($A119,'[1]MAN PROG 2026'!$A$2:$AI$3379,15,FALSE)</f>
        <v>0</v>
      </c>
      <c r="P119" s="25" t="str">
        <f>VLOOKUP($A119,'[1]MAN PROG 2026'!$A$2:$AI$3379,20,FALSE)</f>
        <v>DA FARE</v>
      </c>
      <c r="Q119" s="8" t="s">
        <v>161</v>
      </c>
      <c r="R119" s="26">
        <v>46150</v>
      </c>
      <c r="S119" s="8" t="s">
        <v>53</v>
      </c>
      <c r="T119" s="37"/>
      <c r="U119" s="27" t="s">
        <v>55</v>
      </c>
      <c r="V119" s="27" t="s">
        <v>55</v>
      </c>
      <c r="W119" s="27" t="s">
        <v>55</v>
      </c>
      <c r="X119" s="27" t="s">
        <v>55</v>
      </c>
      <c r="Y119" s="27" t="s">
        <v>55</v>
      </c>
      <c r="Z119" s="27" t="s">
        <v>55</v>
      </c>
      <c r="AA119" s="27" t="s">
        <v>55</v>
      </c>
      <c r="AB119" s="27" t="s">
        <v>57</v>
      </c>
      <c r="AC119" s="27" t="s">
        <v>67</v>
      </c>
      <c r="AD119" s="27" t="s">
        <v>162</v>
      </c>
      <c r="AE119" s="27" t="s">
        <v>68</v>
      </c>
      <c r="AF119" s="45" t="s">
        <v>105</v>
      </c>
      <c r="AG119" s="9" t="s">
        <v>32</v>
      </c>
      <c r="AH119" s="27" t="s">
        <v>70</v>
      </c>
      <c r="AI119" s="27" t="s">
        <v>70</v>
      </c>
      <c r="AJ119" s="27" t="s">
        <v>61</v>
      </c>
      <c r="AK119" s="27" t="s">
        <v>70</v>
      </c>
      <c r="AL119" s="27" t="s">
        <v>70</v>
      </c>
      <c r="AM119" s="9">
        <v>47.6</v>
      </c>
      <c r="AN119" s="40">
        <v>11.7</v>
      </c>
      <c r="AO119" s="28" t="s">
        <v>71</v>
      </c>
      <c r="AP119" s="29">
        <v>71.400000000000006</v>
      </c>
      <c r="AQ119" s="30" t="s">
        <v>80</v>
      </c>
      <c r="AR119" s="31"/>
      <c r="AS119" s="32"/>
      <c r="AT119" s="33"/>
      <c r="AU119" s="34"/>
      <c r="AV119" s="27" t="s">
        <v>62</v>
      </c>
      <c r="AW119" s="27">
        <v>5625031</v>
      </c>
      <c r="AX119" s="27" t="s">
        <v>63</v>
      </c>
      <c r="AY119" s="27"/>
    </row>
    <row r="120" spans="1:51" ht="24" customHeight="1" x14ac:dyDescent="0.3">
      <c r="A120" s="22">
        <v>100265</v>
      </c>
      <c r="B120" s="23" t="str">
        <f>VLOOKUP($A120,'[1]MAN PROG 2026'!$A$1:$AI$3379,2,FALSE)</f>
        <v>TERMOSALDATRICE</v>
      </c>
      <c r="C120" s="23" t="str">
        <f>VLOOKUP($A120,'[1]MAN PROG 2026'!$A$1:$AI$3379,3,FALSE)</f>
        <v>GANDUS SALDATRICI SRL</v>
      </c>
      <c r="D120" s="23" t="str">
        <f>VLOOKUP($A120,'[1]MAN PROG 2026'!$A$1:$AI$3379,4,FALSE)</f>
        <v xml:space="preserve">MINIRO' H 60 </v>
      </c>
      <c r="E120" s="23" t="str">
        <f>VLOOKUP($A120,'[1]MAN PROG 2026'!$A$1:$AI$3379,5,FALSE)</f>
        <v>121</v>
      </c>
      <c r="F120" s="23" t="str">
        <f>VLOOKUP($A120,'[1]MAN PROG 2026'!$A$1:$AI$3379,6,FALSE)</f>
        <v>SINGOLA</v>
      </c>
      <c r="G120" s="23">
        <f>VLOOKUP($A120,'[1]MAN PROG 2026'!$A$1:$AI$3379,7,FALSE)</f>
        <v>100265</v>
      </c>
      <c r="H120" s="23">
        <f>VLOOKUP($A120,'[1]MAN PROG 2026'!$A$1:$AI$3379,8,FALSE)</f>
        <v>0</v>
      </c>
      <c r="I120" s="23" t="str">
        <f>VLOOKUP($A120,'[1]MAN PROG 2026'!$A$1:$AI$3379,9,FALSE)</f>
        <v>S.PIETRO</v>
      </c>
      <c r="J120" s="23" t="str">
        <f>VLOOKUP($A120,'[1]MAN PROG 2026'!$A$1:$AI$3379,10,FALSE)</f>
        <v>SALA OPERATORIA OCULISTICA</v>
      </c>
      <c r="K120" s="23" t="str">
        <f>VLOOKUP($A120,'[1]MAN PROG 2026'!$A$1:$AI$3379,11,FALSE)</f>
        <v>OSTETRICIA (B.MENNI)</v>
      </c>
      <c r="L120" s="24" t="str">
        <f>VLOOKUP($A120,'[1]MAN PROG 2026'!$A$2:$AI$3379,12,FALSE)</f>
        <v>OSTETRICIA (B.MENNI)</v>
      </c>
      <c r="M120" s="24" t="str">
        <f>VLOOKUP($A120,'[1]MAN PROG 2026'!$A$2:$AI$3379,13,FALSE)</f>
        <v>SINGOLA</v>
      </c>
      <c r="N120" s="24">
        <f>VLOOKUP($A120,'[1]MAN PROG 2026'!$A$2:$AI$3379,14,FALSE)</f>
        <v>100265</v>
      </c>
      <c r="O120" s="24">
        <f>VLOOKUP($A120,'[1]MAN PROG 2026'!$A$2:$AI$3379,15,FALSE)</f>
        <v>0</v>
      </c>
      <c r="P120" s="25" t="str">
        <f>VLOOKUP($A120,'[1]MAN PROG 2026'!$A$2:$AI$3379,20,FALSE)</f>
        <v>NON PREVISTO</v>
      </c>
      <c r="Q120" s="8"/>
      <c r="R120" s="26"/>
      <c r="S120" s="8"/>
      <c r="T120" s="8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9" t="s">
        <v>32</v>
      </c>
      <c r="AH120" s="27"/>
      <c r="AI120" s="27"/>
      <c r="AJ120" s="27"/>
      <c r="AK120" s="27"/>
      <c r="AL120" s="27"/>
      <c r="AM120" s="27"/>
      <c r="AN120" s="28"/>
      <c r="AO120" s="28"/>
      <c r="AP120" s="29"/>
      <c r="AQ120" s="30"/>
      <c r="AR120" s="31"/>
      <c r="AS120" s="32"/>
      <c r="AT120" s="33"/>
      <c r="AU120" s="34"/>
      <c r="AV120" s="27"/>
      <c r="AW120" s="27"/>
      <c r="AX120" s="27"/>
      <c r="AY120" s="27"/>
    </row>
    <row r="121" spans="1:51" ht="24" customHeight="1" x14ac:dyDescent="0.3">
      <c r="A121" s="22">
        <v>100267</v>
      </c>
      <c r="B121" s="23" t="str">
        <f>VLOOKUP($A121,'[1]MAN PROG 2026'!$A$1:$AI$3379,2,FALSE)</f>
        <v>LAMPADA FRONTALE</v>
      </c>
      <c r="C121" s="23" t="str">
        <f>VLOOKUP($A121,'[1]MAN PROG 2026'!$A$1:$AI$3379,3,FALSE)</f>
        <v>GIMA SPA</v>
      </c>
      <c r="D121" s="23" t="str">
        <f>VLOOKUP($A121,'[1]MAN PROG 2026'!$A$1:$AI$3379,4,FALSE)</f>
        <v>GIMA 5</v>
      </c>
      <c r="E121" s="23" t="str">
        <f>VLOOKUP($A121,'[1]MAN PROG 2026'!$A$1:$AI$3379,5,FALSE)</f>
        <v>10046</v>
      </c>
      <c r="F121" s="23" t="str">
        <f>VLOOKUP($A121,'[1]MAN PROG 2026'!$A$1:$AI$3379,6,FALSE)</f>
        <v>SINGOLA</v>
      </c>
      <c r="G121" s="23">
        <f>VLOOKUP($A121,'[1]MAN PROG 2026'!$A$1:$AI$3379,7,FALSE)</f>
        <v>100267</v>
      </c>
      <c r="H121" s="23">
        <f>VLOOKUP($A121,'[1]MAN PROG 2026'!$A$1:$AI$3379,8,FALSE)</f>
        <v>0</v>
      </c>
      <c r="I121" s="23" t="str">
        <f>VLOOKUP($A121,'[1]MAN PROG 2026'!$A$1:$AI$3379,9,FALSE)</f>
        <v>S.PIETRO</v>
      </c>
      <c r="J121" s="23" t="str">
        <f>VLOOKUP($A121,'[1]MAN PROG 2026'!$A$1:$AI$3379,10,FALSE)</f>
        <v>B. MENNI</v>
      </c>
      <c r="K121" s="23" t="str">
        <f>VLOOKUP($A121,'[1]MAN PROG 2026'!$A$1:$AI$3379,11,FALSE)</f>
        <v>OSTETRICIA (B.MENNI)</v>
      </c>
      <c r="L121" s="24" t="str">
        <f>VLOOKUP($A121,'[1]MAN PROG 2026'!$A$2:$AI$3379,12,FALSE)</f>
        <v>NON TROVATO</v>
      </c>
      <c r="M121" s="24">
        <f>VLOOKUP($A121,'[1]MAN PROG 2026'!$A$2:$AI$3379,13,FALSE)</f>
        <v>0</v>
      </c>
      <c r="N121" s="24">
        <f>VLOOKUP($A121,'[1]MAN PROG 2026'!$A$2:$AI$3379,14,FALSE)</f>
        <v>0</v>
      </c>
      <c r="O121" s="24">
        <f>VLOOKUP($A121,'[1]MAN PROG 2026'!$A$2:$AI$3379,15,FALSE)</f>
        <v>0</v>
      </c>
      <c r="P121" s="25" t="str">
        <f>VLOOKUP($A121,'[1]MAN PROG 2026'!$A$2:$AI$3379,20,FALSE)</f>
        <v>DA FARE</v>
      </c>
      <c r="Q121" s="8"/>
      <c r="R121" s="26"/>
      <c r="S121" s="8"/>
      <c r="T121" s="3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9" t="s">
        <v>32</v>
      </c>
      <c r="AH121" s="27"/>
      <c r="AI121" s="27"/>
      <c r="AJ121" s="27"/>
      <c r="AK121" s="27"/>
      <c r="AL121" s="27"/>
      <c r="AM121" s="37"/>
      <c r="AN121" s="28"/>
      <c r="AO121" s="28"/>
      <c r="AP121" s="29"/>
      <c r="AQ121" s="30"/>
      <c r="AR121" s="31"/>
      <c r="AS121" s="32"/>
      <c r="AT121" s="33"/>
      <c r="AU121" s="34"/>
      <c r="AV121" s="27"/>
      <c r="AW121" s="27"/>
      <c r="AX121" s="27"/>
      <c r="AY121" s="27"/>
    </row>
    <row r="122" spans="1:51" ht="24" customHeight="1" x14ac:dyDescent="0.3">
      <c r="A122" s="22">
        <v>100268</v>
      </c>
      <c r="B122" s="23" t="str">
        <f>VLOOKUP($A122,'[1]MAN PROG 2026'!$A$1:$AI$3379,2,FALSE)</f>
        <v>FONTE LUMINOSA PER ENDOSCOPIA</v>
      </c>
      <c r="C122" s="23" t="str">
        <f>VLOOKUP($A122,'[1]MAN PROG 2026'!$A$1:$AI$3379,3,FALSE)</f>
        <v>HEINE OPTOTECHNIK</v>
      </c>
      <c r="D122" s="23" t="str">
        <f>VLOOKUP($A122,'[1]MAN PROG 2026'!$A$1:$AI$3379,4,FALSE)</f>
        <v>HK 4000</v>
      </c>
      <c r="E122" s="23" t="str">
        <f>VLOOKUP($A122,'[1]MAN PROG 2026'!$A$1:$AI$3379,5,FALSE)</f>
        <v>1/3988</v>
      </c>
      <c r="F122" s="23" t="str">
        <f>VLOOKUP($A122,'[1]MAN PROG 2026'!$A$1:$AI$3379,6,FALSE)</f>
        <v>SINGOLA</v>
      </c>
      <c r="G122" s="23">
        <f>VLOOKUP($A122,'[1]MAN PROG 2026'!$A$1:$AI$3379,7,FALSE)</f>
        <v>100268</v>
      </c>
      <c r="H122" s="23">
        <f>VLOOKUP($A122,'[1]MAN PROG 2026'!$A$1:$AI$3379,8,FALSE)</f>
        <v>0</v>
      </c>
      <c r="I122" s="23" t="str">
        <f>VLOOKUP($A122,'[1]MAN PROG 2026'!$A$1:$AI$3379,9,FALSE)</f>
        <v>S.PIETRO</v>
      </c>
      <c r="J122" s="23" t="str">
        <f>VLOOKUP($A122,'[1]MAN PROG 2026'!$A$1:$AI$3379,10,FALSE)</f>
        <v>AMB. ORL</v>
      </c>
      <c r="K122" s="23" t="str">
        <f>VLOOKUP($A122,'[1]MAN PROG 2026'!$A$1:$AI$3379,11,FALSE)</f>
        <v>AMB. ORL</v>
      </c>
      <c r="L122" s="24" t="str">
        <f>VLOOKUP($A122,'[1]MAN PROG 2026'!$A$2:$AI$3379,12,FALSE)</f>
        <v>NON TROVATO</v>
      </c>
      <c r="M122" s="24">
        <f>VLOOKUP($A122,'[1]MAN PROG 2026'!$A$2:$AI$3379,13,FALSE)</f>
        <v>0</v>
      </c>
      <c r="N122" s="24">
        <f>VLOOKUP($A122,'[1]MAN PROG 2026'!$A$2:$AI$3379,14,FALSE)</f>
        <v>0</v>
      </c>
      <c r="O122" s="24">
        <f>VLOOKUP($A122,'[1]MAN PROG 2026'!$A$2:$AI$3379,15,FALSE)</f>
        <v>0</v>
      </c>
      <c r="P122" s="25" t="str">
        <f>VLOOKUP($A122,'[1]MAN PROG 2026'!$A$2:$AI$3379,20,FALSE)</f>
        <v>DA FARE</v>
      </c>
      <c r="Q122" s="8"/>
      <c r="R122" s="26"/>
      <c r="S122" s="8"/>
      <c r="T122" s="3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9" t="s">
        <v>32</v>
      </c>
      <c r="AH122" s="27"/>
      <c r="AI122" s="27"/>
      <c r="AJ122" s="27"/>
      <c r="AK122" s="27"/>
      <c r="AL122" s="27"/>
      <c r="AM122" s="27"/>
      <c r="AN122" s="28"/>
      <c r="AO122" s="28"/>
      <c r="AP122" s="29"/>
      <c r="AQ122" s="30"/>
      <c r="AR122" s="31"/>
      <c r="AS122" s="32"/>
      <c r="AT122" s="33"/>
      <c r="AU122" s="34"/>
      <c r="AV122" s="27"/>
      <c r="AW122" s="27"/>
      <c r="AX122" s="37"/>
      <c r="AY122" s="27"/>
    </row>
    <row r="123" spans="1:51" ht="24" customHeight="1" x14ac:dyDescent="0.3">
      <c r="A123" s="22">
        <v>100271</v>
      </c>
      <c r="B123" s="23" t="str">
        <f>VLOOKUP($A123,'[1]MAN PROG 2026'!$A$1:$AI$3379,2,FALSE)</f>
        <v>SISTEMA ELETTROMECCANICO PER TERAPIA FISICA</v>
      </c>
      <c r="C123" s="23" t="str">
        <f>VLOOKUP($A123,'[1]MAN PROG 2026'!$A$1:$AI$3379,3,FALSE)</f>
        <v>RIMEC SRL</v>
      </c>
      <c r="D123" s="23" t="str">
        <f>VLOOKUP($A123,'[1]MAN PROG 2026'!$A$1:$AI$3379,4,FALSE)</f>
        <v>FISIOTEK 1000 S</v>
      </c>
      <c r="E123" s="23" t="str">
        <f>VLOOKUP($A123,'[1]MAN PROG 2026'!$A$1:$AI$3379,5,FALSE)</f>
        <v>02519</v>
      </c>
      <c r="F123" s="23" t="str">
        <f>VLOOKUP($A123,'[1]MAN PROG 2026'!$A$1:$AI$3379,6,FALSE)</f>
        <v>SINGOLA</v>
      </c>
      <c r="G123" s="23">
        <f>VLOOKUP($A123,'[1]MAN PROG 2026'!$A$1:$AI$3379,7,FALSE)</f>
        <v>100271</v>
      </c>
      <c r="H123" s="23">
        <f>VLOOKUP($A123,'[1]MAN PROG 2026'!$A$1:$AI$3379,8,FALSE)</f>
        <v>0</v>
      </c>
      <c r="I123" s="23" t="str">
        <f>VLOOKUP($A123,'[1]MAN PROG 2026'!$A$1:$AI$3379,9,FALSE)</f>
        <v>S.PIETRO</v>
      </c>
      <c r="J123" s="23" t="str">
        <f>VLOOKUP($A123,'[1]MAN PROG 2026'!$A$1:$AI$3379,10,FALSE)</f>
        <v>S. CATERINA SOLVENTI</v>
      </c>
      <c r="K123" s="23" t="str">
        <f>VLOOKUP($A123,'[1]MAN PROG 2026'!$A$1:$AI$3379,11,FALSE)</f>
        <v>S. CATERINA SOLVENTI</v>
      </c>
      <c r="L123" s="24" t="str">
        <f>VLOOKUP($A123,'[1]MAN PROG 2026'!$A$2:$AI$3379,12,FALSE)</f>
        <v>NON TROVATO</v>
      </c>
      <c r="M123" s="24">
        <f>VLOOKUP($A123,'[1]MAN PROG 2026'!$A$2:$AI$3379,13,FALSE)</f>
        <v>0</v>
      </c>
      <c r="N123" s="24">
        <f>VLOOKUP($A123,'[1]MAN PROG 2026'!$A$2:$AI$3379,14,FALSE)</f>
        <v>0</v>
      </c>
      <c r="O123" s="24">
        <f>VLOOKUP($A123,'[1]MAN PROG 2026'!$A$2:$AI$3379,15,FALSE)</f>
        <v>0</v>
      </c>
      <c r="P123" s="25" t="str">
        <f>VLOOKUP($A123,'[1]MAN PROG 2026'!$A$2:$AI$3379,20,FALSE)</f>
        <v>DA FARE</v>
      </c>
      <c r="Q123" s="8"/>
      <c r="R123" s="26"/>
      <c r="S123" s="8"/>
      <c r="T123" s="8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9" t="s">
        <v>32</v>
      </c>
      <c r="AH123" s="27"/>
      <c r="AI123" s="27"/>
      <c r="AJ123" s="27"/>
      <c r="AK123" s="27"/>
      <c r="AL123" s="27"/>
      <c r="AM123" s="27"/>
      <c r="AN123" s="28"/>
      <c r="AO123" s="28"/>
      <c r="AP123" s="29"/>
      <c r="AQ123" s="30"/>
      <c r="AR123" s="31"/>
      <c r="AS123" s="32"/>
      <c r="AT123" s="33"/>
      <c r="AU123" s="34"/>
      <c r="AV123" s="27"/>
      <c r="AW123" s="27"/>
      <c r="AX123" s="27"/>
      <c r="AY123" s="27"/>
    </row>
    <row r="124" spans="1:51" ht="24" customHeight="1" x14ac:dyDescent="0.3">
      <c r="A124" s="22">
        <v>100272</v>
      </c>
      <c r="B124" s="23" t="str">
        <f>VLOOKUP($A124,'[1]MAN PROG 2026'!$A$1:$AI$3379,2,FALSE)</f>
        <v>PULSOSSIMETRO</v>
      </c>
      <c r="C124" s="23" t="str">
        <f>VLOOKUP($A124,'[1]MAN PROG 2026'!$A$1:$AI$3379,3,FALSE)</f>
        <v>NELLCOR PURITAN BENNETT INC</v>
      </c>
      <c r="D124" s="23" t="str">
        <f>VLOOKUP($A124,'[1]MAN PROG 2026'!$A$1:$AI$3379,4,FALSE)</f>
        <v>N 595</v>
      </c>
      <c r="E124" s="23" t="str">
        <f>VLOOKUP($A124,'[1]MAN PROG 2026'!$A$1:$AI$3379,5,FALSE)</f>
        <v>G03841803</v>
      </c>
      <c r="F124" s="23" t="str">
        <f>VLOOKUP($A124,'[1]MAN PROG 2026'!$A$1:$AI$3379,6,FALSE)</f>
        <v>SINGOLA</v>
      </c>
      <c r="G124" s="23">
        <f>VLOOKUP($A124,'[1]MAN PROG 2026'!$A$1:$AI$3379,7,FALSE)</f>
        <v>100272</v>
      </c>
      <c r="H124" s="23">
        <f>VLOOKUP($A124,'[1]MAN PROG 2026'!$A$1:$AI$3379,8,FALSE)</f>
        <v>0</v>
      </c>
      <c r="I124" s="23" t="str">
        <f>VLOOKUP($A124,'[1]MAN PROG 2026'!$A$1:$AI$3379,9,FALSE)</f>
        <v>S.PIETRO</v>
      </c>
      <c r="J124" s="23" t="str">
        <f>VLOOKUP($A124,'[1]MAN PROG 2026'!$A$1:$AI$3379,10,FALSE)</f>
        <v>S. RAFFAELE</v>
      </c>
      <c r="K124" s="23" t="str">
        <f>VLOOKUP($A124,'[1]MAN PROG 2026'!$A$1:$AI$3379,11,FALSE)</f>
        <v>SALE TRAVAGLIO NUOVE</v>
      </c>
      <c r="L124" s="24" t="str">
        <f>VLOOKUP($A124,'[1]MAN PROG 2026'!$A$2:$AI$3379,12,FALSE)</f>
        <v>SALA TRAVAGLIO NUOVE</v>
      </c>
      <c r="M124" s="24" t="str">
        <f>VLOOKUP($A124,'[1]MAN PROG 2026'!$A$2:$AI$3379,13,FALSE)</f>
        <v>SINGOLA</v>
      </c>
      <c r="N124" s="24" t="str">
        <f>VLOOKUP($A124,'[1]MAN PROG 2026'!$A$2:$AI$3379,14,FALSE)</f>
        <v>100272</v>
      </c>
      <c r="O124" s="24">
        <f>VLOOKUP($A124,'[1]MAN PROG 2026'!$A$2:$AI$3379,15,FALSE)</f>
        <v>0</v>
      </c>
      <c r="P124" s="25" t="str">
        <f>VLOOKUP($A124,'[1]MAN PROG 2026'!$A$2:$AI$3379,20,FALSE)</f>
        <v>DA FARE</v>
      </c>
      <c r="Q124" s="9" t="str">
        <f>RIGHT(A124,4)</f>
        <v>0272</v>
      </c>
      <c r="R124" s="26">
        <v>46251</v>
      </c>
      <c r="S124" s="8" t="s">
        <v>53</v>
      </c>
      <c r="T124" s="37"/>
      <c r="U124" s="27" t="s">
        <v>55</v>
      </c>
      <c r="V124" s="27" t="s">
        <v>56</v>
      </c>
      <c r="W124" s="27" t="s">
        <v>55</v>
      </c>
      <c r="X124" s="27" t="s">
        <v>55</v>
      </c>
      <c r="Y124" s="27" t="s">
        <v>55</v>
      </c>
      <c r="Z124" s="27" t="s">
        <v>55</v>
      </c>
      <c r="AA124" s="27" t="s">
        <v>55</v>
      </c>
      <c r="AB124" s="27" t="s">
        <v>57</v>
      </c>
      <c r="AC124" s="27" t="s">
        <v>73</v>
      </c>
      <c r="AD124" s="27" t="s">
        <v>163</v>
      </c>
      <c r="AE124" s="27" t="s">
        <v>68</v>
      </c>
      <c r="AF124" s="27" t="s">
        <v>164</v>
      </c>
      <c r="AG124" s="9" t="s">
        <v>32</v>
      </c>
      <c r="AH124" s="27" t="s">
        <v>70</v>
      </c>
      <c r="AI124" s="27" t="s">
        <v>70</v>
      </c>
      <c r="AJ124" s="27" t="s">
        <v>61</v>
      </c>
      <c r="AK124" s="27" t="s">
        <v>70</v>
      </c>
      <c r="AL124" s="27" t="s">
        <v>70</v>
      </c>
      <c r="AM124" s="9">
        <v>25.1</v>
      </c>
      <c r="AN124" s="28">
        <v>5.0999999999999996</v>
      </c>
      <c r="AO124" s="28" t="s">
        <v>80</v>
      </c>
      <c r="AP124" s="29"/>
      <c r="AQ124" s="30"/>
      <c r="AR124" s="31"/>
      <c r="AS124" s="32"/>
      <c r="AT124" s="33"/>
      <c r="AU124" s="34"/>
      <c r="AV124" s="27" t="s">
        <v>62</v>
      </c>
      <c r="AW124" s="27">
        <v>5625031</v>
      </c>
      <c r="AX124" s="27" t="s">
        <v>63</v>
      </c>
      <c r="AY124" s="27"/>
    </row>
    <row r="125" spans="1:51" ht="24" customHeight="1" x14ac:dyDescent="0.3">
      <c r="A125" s="22">
        <v>100274</v>
      </c>
      <c r="B125" s="23" t="str">
        <f>VLOOKUP($A125,'[1]MAN PROG 2026'!$A$1:$AI$3379,2,FALSE)</f>
        <v>ASPIRATORE MEDICO CHIRURGICO</v>
      </c>
      <c r="C125" s="23" t="str">
        <f>VLOOKUP($A125,'[1]MAN PROG 2026'!$A$1:$AI$3379,3,FALSE)</f>
        <v>ALSA APPARECCHI MEDICALI SRL</v>
      </c>
      <c r="D125" s="23" t="str">
        <f>VLOOKUP($A125,'[1]MAN PROG 2026'!$A$1:$AI$3379,4,FALSE)</f>
        <v>VACUTRON AS 120</v>
      </c>
      <c r="E125" s="23" t="str">
        <f>VLOOKUP($A125,'[1]MAN PROG 2026'!$A$1:$AI$3379,5,FALSE)</f>
        <v>717-07/97</v>
      </c>
      <c r="F125" s="23" t="str">
        <f>VLOOKUP($A125,'[1]MAN PROG 2026'!$A$1:$AI$3379,6,FALSE)</f>
        <v>SINGOLA</v>
      </c>
      <c r="G125" s="23">
        <f>VLOOKUP($A125,'[1]MAN PROG 2026'!$A$1:$AI$3379,7,FALSE)</f>
        <v>100274</v>
      </c>
      <c r="H125" s="23">
        <f>VLOOKUP($A125,'[1]MAN PROG 2026'!$A$1:$AI$3379,8,FALSE)</f>
        <v>0</v>
      </c>
      <c r="I125" s="23" t="str">
        <f>VLOOKUP($A125,'[1]MAN PROG 2026'!$A$1:$AI$3379,9,FALSE)</f>
        <v>S.PIETRO</v>
      </c>
      <c r="J125" s="23" t="str">
        <f>VLOOKUP($A125,'[1]MAN PROG 2026'!$A$1:$AI$3379,10,FALSE)</f>
        <v>S. RAFFAELE</v>
      </c>
      <c r="K125" s="23" t="str">
        <f>VLOOKUP($A125,'[1]MAN PROG 2026'!$A$1:$AI$3379,11,FALSE)</f>
        <v>S. RAFFAELE</v>
      </c>
      <c r="L125" s="24" t="str">
        <f>VLOOKUP($A125,'[1]MAN PROG 2026'!$A$2:$AI$3379,12,FALSE)</f>
        <v>NON TROVATO</v>
      </c>
      <c r="M125" s="24">
        <f>VLOOKUP($A125,'[1]MAN PROG 2026'!$A$2:$AI$3379,13,FALSE)</f>
        <v>0</v>
      </c>
      <c r="N125" s="24">
        <f>VLOOKUP($A125,'[1]MAN PROG 2026'!$A$2:$AI$3379,14,FALSE)</f>
        <v>0</v>
      </c>
      <c r="O125" s="24">
        <f>VLOOKUP($A125,'[1]MAN PROG 2026'!$A$2:$AI$3379,15,FALSE)</f>
        <v>0</v>
      </c>
      <c r="P125" s="25" t="str">
        <f>VLOOKUP($A125,'[1]MAN PROG 2026'!$A$2:$AI$3379,20,FALSE)</f>
        <v>DA FARE</v>
      </c>
      <c r="Q125" s="8"/>
      <c r="R125" s="26"/>
      <c r="S125" s="8"/>
      <c r="T125" s="3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9" t="s">
        <v>32</v>
      </c>
      <c r="AH125" s="27"/>
      <c r="AI125" s="27"/>
      <c r="AJ125" s="27"/>
      <c r="AK125" s="27"/>
      <c r="AL125" s="27"/>
      <c r="AM125" s="27"/>
      <c r="AN125" s="28"/>
      <c r="AO125" s="28"/>
      <c r="AP125" s="29"/>
      <c r="AQ125" s="30"/>
      <c r="AR125" s="31"/>
      <c r="AS125" s="32"/>
      <c r="AT125" s="33"/>
      <c r="AU125" s="34"/>
      <c r="AV125" s="27"/>
      <c r="AW125" s="27"/>
      <c r="AX125" s="27"/>
      <c r="AY125" s="27"/>
    </row>
    <row r="126" spans="1:51" ht="24" customHeight="1" x14ac:dyDescent="0.3">
      <c r="A126" s="22">
        <v>100280</v>
      </c>
      <c r="B126" s="23" t="str">
        <f>VLOOKUP($A126,'[1]MAN PROG 2026'!$A$1:$AI$3379,2,FALSE)</f>
        <v>LAVATRICE PER ENDOSCOPI</v>
      </c>
      <c r="C126" s="23" t="str">
        <f>VLOOKUP($A126,'[1]MAN PROG 2026'!$A$1:$AI$3379,3,FALSE)</f>
        <v>OLYMPUS OPTICAL CO LTD</v>
      </c>
      <c r="D126" s="23" t="str">
        <f>VLOOKUP($A126,'[1]MAN PROG 2026'!$A$1:$AI$3379,4,FALSE)</f>
        <v>ETD 3 BASIC PAA</v>
      </c>
      <c r="E126" s="23" t="str">
        <f>VLOOKUP($A126,'[1]MAN PROG 2026'!$A$1:$AI$3379,5,FALSE)</f>
        <v>04130144</v>
      </c>
      <c r="F126" s="23" t="str">
        <f>VLOOKUP($A126,'[1]MAN PROG 2026'!$A$1:$AI$3379,6,FALSE)</f>
        <v>PRINCIPALE</v>
      </c>
      <c r="G126" s="23">
        <f>VLOOKUP($A126,'[1]MAN PROG 2026'!$A$1:$AI$3379,7,FALSE)</f>
        <v>100280</v>
      </c>
      <c r="H126" s="23">
        <f>VLOOKUP($A126,'[1]MAN PROG 2026'!$A$1:$AI$3379,8,FALSE)</f>
        <v>0</v>
      </c>
      <c r="I126" s="23" t="str">
        <f>VLOOKUP($A126,'[1]MAN PROG 2026'!$A$1:$AI$3379,9,FALSE)</f>
        <v>S.PIETRO</v>
      </c>
      <c r="J126" s="23" t="str">
        <f>VLOOKUP($A126,'[1]MAN PROG 2026'!$A$1:$AI$3379,10,FALSE)</f>
        <v>BLOCCO OPERATORIO</v>
      </c>
      <c r="K126" s="23" t="str">
        <f>VLOOKUP($A126,'[1]MAN PROG 2026'!$A$1:$AI$3379,11,FALSE)</f>
        <v>BLOCCO OPERATORIO</v>
      </c>
      <c r="L126" s="24" t="str">
        <f>VLOOKUP($A126,'[1]MAN PROG 2026'!$A$2:$AI$3379,12,FALSE)</f>
        <v>NON TROVATO</v>
      </c>
      <c r="M126" s="24">
        <f>VLOOKUP($A126,'[1]MAN PROG 2026'!$A$2:$AI$3379,13,FALSE)</f>
        <v>0</v>
      </c>
      <c r="N126" s="24">
        <f>VLOOKUP($A126,'[1]MAN PROG 2026'!$A$2:$AI$3379,14,FALSE)</f>
        <v>0</v>
      </c>
      <c r="O126" s="24">
        <f>VLOOKUP($A126,'[1]MAN PROG 2026'!$A$2:$AI$3379,15,FALSE)</f>
        <v>0</v>
      </c>
      <c r="P126" s="25" t="str">
        <f>VLOOKUP($A126,'[1]MAN PROG 2026'!$A$2:$AI$3379,20,FALSE)</f>
        <v>DA FARE</v>
      </c>
      <c r="Q126" s="8"/>
      <c r="R126" s="26"/>
      <c r="S126" s="8"/>
      <c r="T126" s="3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9" t="s">
        <v>32</v>
      </c>
      <c r="AH126" s="27"/>
      <c r="AI126" s="27"/>
      <c r="AJ126" s="27"/>
      <c r="AK126" s="27"/>
      <c r="AL126" s="27"/>
      <c r="AM126" s="27"/>
      <c r="AN126" s="28"/>
      <c r="AO126" s="28"/>
      <c r="AP126" s="29"/>
      <c r="AQ126" s="30"/>
      <c r="AR126" s="31"/>
      <c r="AS126" s="32"/>
      <c r="AT126" s="33"/>
      <c r="AU126" s="34"/>
      <c r="AV126" s="27"/>
      <c r="AW126" s="27"/>
      <c r="AX126" s="27"/>
      <c r="AY126" s="27"/>
    </row>
    <row r="127" spans="1:51" ht="42" customHeight="1" x14ac:dyDescent="0.3">
      <c r="A127" s="22">
        <v>100286</v>
      </c>
      <c r="B127" s="23" t="str">
        <f>VLOOKUP($A127,'[1]MAN PROG 2026'!$A$1:$AI$3379,2,FALSE)</f>
        <v>ELETTROBISTURI</v>
      </c>
      <c r="C127" s="23" t="str">
        <f>VLOOKUP($A127,'[1]MAN PROG 2026'!$A$1:$AI$3379,3,FALSE)</f>
        <v>MARTIN MEDIZINTECHNIK GMBH</v>
      </c>
      <c r="D127" s="23" t="str">
        <f>VLOOKUP($A127,'[1]MAN PROG 2026'!$A$1:$AI$3379,4,FALSE)</f>
        <v>ME 400</v>
      </c>
      <c r="E127" s="23" t="str">
        <f>VLOOKUP($A127,'[1]MAN PROG 2026'!$A$1:$AI$3379,5,FALSE)</f>
        <v>0800976308</v>
      </c>
      <c r="F127" s="23" t="str">
        <f>VLOOKUP($A127,'[1]MAN PROG 2026'!$A$1:$AI$3379,6,FALSE)</f>
        <v>SINGOLA</v>
      </c>
      <c r="G127" s="23">
        <f>VLOOKUP($A127,'[1]MAN PROG 2026'!$A$1:$AI$3379,7,FALSE)</f>
        <v>100282</v>
      </c>
      <c r="H127" s="23">
        <f>VLOOKUP($A127,'[1]MAN PROG 2026'!$A$1:$AI$3379,8,FALSE)</f>
        <v>0</v>
      </c>
      <c r="I127" s="23" t="str">
        <f>VLOOKUP($A127,'[1]MAN PROG 2026'!$A$1:$AI$3379,9,FALSE)</f>
        <v>S.PIETRO</v>
      </c>
      <c r="J127" s="23" t="str">
        <f>VLOOKUP($A127,'[1]MAN PROG 2026'!$A$1:$AI$3379,10,FALSE)</f>
        <v>AMB. ENDOSCOPIA L.P. 3°P</v>
      </c>
      <c r="K127" s="23" t="str">
        <f>VLOOKUP($A127,'[1]MAN PROG 2026'!$A$1:$AI$3379,11,FALSE)</f>
        <v>AMB. ENDOSCOPIA L.P. 3°P</v>
      </c>
      <c r="L127" s="24" t="str">
        <f>VLOOKUP($A127,'[1]MAN PROG 2026'!$A$2:$AI$3379,12,FALSE)</f>
        <v>AMB. ENDOSCOPIA L.P. 3°P</v>
      </c>
      <c r="M127" s="24" t="str">
        <f>VLOOKUP($A127,'[1]MAN PROG 2026'!$A$2:$AI$3379,13,FALSE)</f>
        <v>SINGOLA</v>
      </c>
      <c r="N127" s="24" t="str">
        <f>VLOOKUP($A127,'[1]MAN PROG 2026'!$A$2:$AI$3379,14,FALSE)</f>
        <v>100286</v>
      </c>
      <c r="O127" s="24">
        <f>VLOOKUP($A127,'[1]MAN PROG 2026'!$A$2:$AI$3379,15,FALSE)</f>
        <v>0</v>
      </c>
      <c r="P127" s="25" t="str">
        <f>VLOOKUP($A127,'[1]MAN PROG 2026'!$A$2:$AI$3379,20,FALSE)</f>
        <v>DA FARE</v>
      </c>
      <c r="Q127" s="9" t="str">
        <f>RIGHT(A127,4)</f>
        <v>0286</v>
      </c>
      <c r="R127" s="26">
        <v>46245</v>
      </c>
      <c r="S127" s="8" t="s">
        <v>53</v>
      </c>
      <c r="T127" s="37"/>
      <c r="U127" s="27" t="s">
        <v>55</v>
      </c>
      <c r="V127" s="27" t="s">
        <v>56</v>
      </c>
      <c r="W127" s="27" t="s">
        <v>55</v>
      </c>
      <c r="X127" s="27" t="s">
        <v>55</v>
      </c>
      <c r="Y127" s="27" t="s">
        <v>55</v>
      </c>
      <c r="Z127" s="27" t="s">
        <v>55</v>
      </c>
      <c r="AA127" s="27" t="s">
        <v>55</v>
      </c>
      <c r="AB127" s="27" t="s">
        <v>57</v>
      </c>
      <c r="AC127" s="27" t="s">
        <v>67</v>
      </c>
      <c r="AD127" s="27" t="s">
        <v>165</v>
      </c>
      <c r="AE127" s="27" t="s">
        <v>68</v>
      </c>
      <c r="AF127" s="27" t="s">
        <v>166</v>
      </c>
      <c r="AG127" s="9" t="s">
        <v>32</v>
      </c>
      <c r="AH127" s="27" t="s">
        <v>70</v>
      </c>
      <c r="AI127" s="27" t="s">
        <v>70</v>
      </c>
      <c r="AJ127" s="27" t="s">
        <v>61</v>
      </c>
      <c r="AK127" s="27" t="s">
        <v>167</v>
      </c>
      <c r="AL127" s="27" t="s">
        <v>167</v>
      </c>
      <c r="AM127" s="9">
        <v>48.3</v>
      </c>
      <c r="AN127" s="28">
        <v>13.2</v>
      </c>
      <c r="AO127" s="28"/>
      <c r="AP127" s="29"/>
      <c r="AQ127" s="30"/>
      <c r="AR127" s="31"/>
      <c r="AS127" s="32"/>
      <c r="AT127" s="33"/>
      <c r="AU127" s="34"/>
      <c r="AV127" s="27" t="s">
        <v>62</v>
      </c>
      <c r="AW127" s="27">
        <v>5625031</v>
      </c>
      <c r="AX127" s="27" t="s">
        <v>63</v>
      </c>
      <c r="AY127" s="27"/>
    </row>
    <row r="128" spans="1:51" ht="24" customHeight="1" x14ac:dyDescent="0.3">
      <c r="A128" s="22">
        <v>100288</v>
      </c>
      <c r="B128" s="23" t="str">
        <f>VLOOKUP($A128,'[1]MAN PROG 2026'!$A$1:$AI$3379,2,FALSE)</f>
        <v>MONITOR</v>
      </c>
      <c r="C128" s="23" t="str">
        <f>VLOOKUP($A128,'[1]MAN PROG 2026'!$A$1:$AI$3379,3,FALSE)</f>
        <v>NELLCOR PURITAN BENNETT INC</v>
      </c>
      <c r="D128" s="23" t="str">
        <f>VLOOKUP($A128,'[1]MAN PROG 2026'!$A$1:$AI$3379,4,FALSE)</f>
        <v>N 5600</v>
      </c>
      <c r="E128" s="23" t="str">
        <f>VLOOKUP($A128,'[1]MAN PROG 2026'!$A$1:$AI$3379,5,FALSE)</f>
        <v>023209030017</v>
      </c>
      <c r="F128" s="23" t="str">
        <f>VLOOKUP($A128,'[1]MAN PROG 2026'!$A$1:$AI$3379,6,FALSE)</f>
        <v>SINGOLA</v>
      </c>
      <c r="G128" s="23">
        <f>VLOOKUP($A128,'[1]MAN PROG 2026'!$A$1:$AI$3379,7,FALSE)</f>
        <v>100288</v>
      </c>
      <c r="H128" s="23">
        <f>VLOOKUP($A128,'[1]MAN PROG 2026'!$A$1:$AI$3379,8,FALSE)</f>
        <v>0</v>
      </c>
      <c r="I128" s="23" t="str">
        <f>VLOOKUP($A128,'[1]MAN PROG 2026'!$A$1:$AI$3379,9,FALSE)</f>
        <v>S.PIETRO</v>
      </c>
      <c r="J128" s="23" t="str">
        <f>VLOOKUP($A128,'[1]MAN PROG 2026'!$A$1:$AI$3379,10,FALSE)</f>
        <v>AMB. ENDOSCOPIA L.P. 3°P</v>
      </c>
      <c r="K128" s="23" t="str">
        <f>VLOOKUP($A128,'[1]MAN PROG 2026'!$A$1:$AI$3379,11,FALSE)</f>
        <v>AMB. ENDOSCOPIA L.P. 3°P</v>
      </c>
      <c r="L128" s="24" t="str">
        <f>VLOOKUP($A128,'[1]MAN PROG 2026'!$A$2:$AI$3379,12,FALSE)</f>
        <v>LAB.A.T. S.I.C.</v>
      </c>
      <c r="M128" s="24" t="str">
        <f>VLOOKUP($A128,'[1]MAN PROG 2026'!$A$2:$AI$3379,13,FALSE)</f>
        <v>SINGOLA</v>
      </c>
      <c r="N128" s="24">
        <f>VLOOKUP($A128,'[1]MAN PROG 2026'!$A$2:$AI$3379,14,FALSE)</f>
        <v>100288</v>
      </c>
      <c r="O128" s="24">
        <f>VLOOKUP($A128,'[1]MAN PROG 2026'!$A$2:$AI$3379,15,FALSE)</f>
        <v>0</v>
      </c>
      <c r="P128" s="25" t="str">
        <f>VLOOKUP($A128,'[1]MAN PROG 2026'!$A$2:$AI$3379,20,FALSE)</f>
        <v>DA FARE</v>
      </c>
      <c r="Q128" s="8" t="s">
        <v>168</v>
      </c>
      <c r="R128" s="26">
        <v>46289</v>
      </c>
      <c r="S128" s="8" t="s">
        <v>53</v>
      </c>
      <c r="T128" s="37"/>
      <c r="U128" s="27" t="s">
        <v>55</v>
      </c>
      <c r="V128" s="27" t="s">
        <v>56</v>
      </c>
      <c r="W128" s="27" t="s">
        <v>55</v>
      </c>
      <c r="X128" s="27" t="s">
        <v>55</v>
      </c>
      <c r="Y128" s="27" t="s">
        <v>55</v>
      </c>
      <c r="Z128" s="27" t="s">
        <v>55</v>
      </c>
      <c r="AA128" s="27" t="s">
        <v>55</v>
      </c>
      <c r="AB128" s="27" t="s">
        <v>57</v>
      </c>
      <c r="AC128" s="27" t="s">
        <v>67</v>
      </c>
      <c r="AD128" s="27" t="s">
        <v>112</v>
      </c>
      <c r="AE128" s="27" t="s">
        <v>68</v>
      </c>
      <c r="AF128" s="27" t="s">
        <v>169</v>
      </c>
      <c r="AG128" s="9" t="s">
        <v>32</v>
      </c>
      <c r="AH128" s="27" t="s">
        <v>70</v>
      </c>
      <c r="AI128" s="27" t="s">
        <v>70</v>
      </c>
      <c r="AJ128" s="27" t="s">
        <v>61</v>
      </c>
      <c r="AK128" s="27" t="s">
        <v>170</v>
      </c>
      <c r="AL128" s="27" t="s">
        <v>171</v>
      </c>
      <c r="AM128" s="27">
        <v>52.5</v>
      </c>
      <c r="AN128" s="28">
        <v>13.2</v>
      </c>
      <c r="AO128" s="28" t="s">
        <v>71</v>
      </c>
      <c r="AP128" s="29"/>
      <c r="AQ128" s="30"/>
      <c r="AR128" s="31"/>
      <c r="AS128" s="32"/>
      <c r="AT128" s="33"/>
      <c r="AU128" s="34"/>
      <c r="AV128" s="27" t="s">
        <v>62</v>
      </c>
      <c r="AW128" s="27">
        <v>5625031</v>
      </c>
      <c r="AX128" s="27" t="s">
        <v>63</v>
      </c>
      <c r="AY128" s="27"/>
    </row>
    <row r="129" spans="1:51" ht="24" customHeight="1" x14ac:dyDescent="0.3">
      <c r="A129" s="22">
        <v>100295</v>
      </c>
      <c r="B129" s="23" t="str">
        <f>VLOOKUP($A129,'[1]MAN PROG 2026'!$A$1:$AI$3379,2,FALSE)</f>
        <v>TESTA LETTO, APPARECCHIO</v>
      </c>
      <c r="C129" s="23" t="str">
        <f>VLOOKUP($A129,'[1]MAN PROG 2026'!$A$1:$AI$3379,3,FALSE)</f>
        <v>DRAEGER MEDICAL AG &amp; CO KG</v>
      </c>
      <c r="D129" s="23" t="str">
        <f>VLOOKUP($A129,'[1]MAN PROG 2026'!$A$1:$AI$3379,4,FALSE)</f>
        <v>LINEA 2100</v>
      </c>
      <c r="E129" s="23" t="str">
        <f>VLOOKUP($A129,'[1]MAN PROG 2026'!$A$1:$AI$3379,5,FALSE)</f>
        <v>1635864/00</v>
      </c>
      <c r="F129" s="23" t="str">
        <f>VLOOKUP($A129,'[1]MAN PROG 2026'!$A$1:$AI$3379,6,FALSE)</f>
        <v>SINGOLA</v>
      </c>
      <c r="G129" s="23">
        <f>VLOOKUP($A129,'[1]MAN PROG 2026'!$A$1:$AI$3379,7,FALSE)</f>
        <v>100295</v>
      </c>
      <c r="H129" s="23">
        <f>VLOOKUP($A129,'[1]MAN PROG 2026'!$A$1:$AI$3379,8,FALSE)</f>
        <v>0</v>
      </c>
      <c r="I129" s="23" t="str">
        <f>VLOOKUP($A129,'[1]MAN PROG 2026'!$A$1:$AI$3379,9,FALSE)</f>
        <v>S.PIETRO</v>
      </c>
      <c r="J129" s="23" t="str">
        <f>VLOOKUP($A129,'[1]MAN PROG 2026'!$A$1:$AI$3379,10,FALSE)</f>
        <v>UTIC</v>
      </c>
      <c r="K129" s="23" t="str">
        <f>VLOOKUP($A129,'[1]MAN PROG 2026'!$A$1:$AI$3379,11,FALSE)</f>
        <v>UTIC</v>
      </c>
      <c r="L129" s="24" t="str">
        <f>VLOOKUP($A129,'[1]MAN PROG 2026'!$A$2:$AI$3379,12,FALSE)</f>
        <v>UTIC</v>
      </c>
      <c r="M129" s="24" t="str">
        <f>VLOOKUP($A129,'[1]MAN PROG 2026'!$A$2:$AI$3379,13,FALSE)</f>
        <v>SINGOLA</v>
      </c>
      <c r="N129" s="24" t="str">
        <f>VLOOKUP($A129,'[1]MAN PROG 2026'!$A$2:$AI$3379,14,FALSE)</f>
        <v>100295</v>
      </c>
      <c r="O129" s="24">
        <f>VLOOKUP($A129,'[1]MAN PROG 2026'!$A$2:$AI$3379,15,FALSE)</f>
        <v>0</v>
      </c>
      <c r="P129" s="25" t="str">
        <f>VLOOKUP($A129,'[1]MAN PROG 2026'!$A$2:$AI$3379,20,FALSE)</f>
        <v>DA FARE</v>
      </c>
      <c r="Q129" s="9" t="str">
        <f>RIGHT(A129,3)</f>
        <v>295</v>
      </c>
      <c r="R129" s="26">
        <v>46233</v>
      </c>
      <c r="S129" s="8" t="s">
        <v>53</v>
      </c>
      <c r="T129" s="37"/>
      <c r="U129" s="27" t="s">
        <v>55</v>
      </c>
      <c r="V129" s="27" t="s">
        <v>56</v>
      </c>
      <c r="W129" s="27" t="s">
        <v>55</v>
      </c>
      <c r="X129" s="27" t="s">
        <v>55</v>
      </c>
      <c r="Y129" s="27" t="s">
        <v>55</v>
      </c>
      <c r="Z129" s="27" t="s">
        <v>55</v>
      </c>
      <c r="AA129" s="27" t="s">
        <v>55</v>
      </c>
      <c r="AB129" s="27" t="s">
        <v>57</v>
      </c>
      <c r="AC129" s="27" t="s">
        <v>61</v>
      </c>
      <c r="AD129" s="27" t="s">
        <v>93</v>
      </c>
      <c r="AE129" s="27" t="s">
        <v>60</v>
      </c>
      <c r="AF129" s="27">
        <v>0.11799999999999999</v>
      </c>
      <c r="AG129" s="9" t="s">
        <v>32</v>
      </c>
      <c r="AH129" s="27" t="s">
        <v>61</v>
      </c>
      <c r="AI129" s="27" t="s">
        <v>61</v>
      </c>
      <c r="AJ129" s="27" t="s">
        <v>61</v>
      </c>
      <c r="AK129" s="27" t="s">
        <v>61</v>
      </c>
      <c r="AL129" s="27" t="s">
        <v>61</v>
      </c>
      <c r="AM129" s="9">
        <v>14.2</v>
      </c>
      <c r="AN129" s="28" t="s">
        <v>61</v>
      </c>
      <c r="AO129" s="28"/>
      <c r="AP129" s="29"/>
      <c r="AQ129" s="30"/>
      <c r="AR129" s="31"/>
      <c r="AS129" s="32"/>
      <c r="AT129" s="33"/>
      <c r="AU129" s="34"/>
      <c r="AV129" s="27" t="s">
        <v>62</v>
      </c>
      <c r="AW129" s="27">
        <v>5625031</v>
      </c>
      <c r="AX129" s="27" t="s">
        <v>63</v>
      </c>
      <c r="AY129" s="27"/>
    </row>
    <row r="130" spans="1:51" ht="24" customHeight="1" x14ac:dyDescent="0.3">
      <c r="A130" s="22">
        <v>100296</v>
      </c>
      <c r="B130" s="23" t="str">
        <f>VLOOKUP($A130,'[1]MAN PROG 2026'!$A$1:$AI$3379,2,FALSE)</f>
        <v>FONTE LUMINOSA GENERICA (PER ES: LAMPADE DA VISITA AMB.)</v>
      </c>
      <c r="C130" s="23" t="str">
        <f>VLOOKUP($A130,'[1]MAN PROG 2026'!$A$1:$AI$3379,3,FALSE)</f>
        <v>WALDMANN LICHTTECHNIK HERBERT WALDMANN GMBH &amp; CO</v>
      </c>
      <c r="D130" s="23" t="str">
        <f>VLOOKUP($A130,'[1]MAN PROG 2026'!$A$1:$AI$3379,4,FALSE)</f>
        <v>HX 35 TM</v>
      </c>
      <c r="E130" s="23">
        <f>VLOOKUP($A130,'[1]MAN PROG 2026'!$A$1:$AI$3379,5,FALSE)</f>
        <v>605565</v>
      </c>
      <c r="F130" s="23" t="str">
        <f>VLOOKUP($A130,'[1]MAN PROG 2026'!$A$1:$AI$3379,6,FALSE)</f>
        <v>SINGOLA</v>
      </c>
      <c r="G130" s="23">
        <f>VLOOKUP($A130,'[1]MAN PROG 2026'!$A$1:$AI$3379,7,FALSE)</f>
        <v>100296</v>
      </c>
      <c r="H130" s="23">
        <f>VLOOKUP($A130,'[1]MAN PROG 2026'!$A$1:$AI$3379,8,FALSE)</f>
        <v>0</v>
      </c>
      <c r="I130" s="23" t="str">
        <f>VLOOKUP($A130,'[1]MAN PROG 2026'!$A$1:$AI$3379,9,FALSE)</f>
        <v>S.PIETRO</v>
      </c>
      <c r="J130" s="23" t="str">
        <f>VLOOKUP($A130,'[1]MAN PROG 2026'!$A$1:$AI$3379,10,FALSE)</f>
        <v>RIANIMAZIONE</v>
      </c>
      <c r="K130" s="23" t="str">
        <f>VLOOKUP($A130,'[1]MAN PROG 2026'!$A$1:$AI$3379,11,FALSE)</f>
        <v>RIANIMAZIONE</v>
      </c>
      <c r="L130" s="24" t="str">
        <f>VLOOKUP($A130,'[1]MAN PROG 2026'!$A$2:$AI$3379,12,FALSE)</f>
        <v>RIANIMAZIONE</v>
      </c>
      <c r="M130" s="24" t="str">
        <f>VLOOKUP($A130,'[1]MAN PROG 2026'!$A$2:$AI$3379,13,FALSE)</f>
        <v>SINGOLA</v>
      </c>
      <c r="N130" s="24">
        <f>VLOOKUP($A130,'[1]MAN PROG 2026'!$A$2:$AI$3379,14,FALSE)</f>
        <v>100296</v>
      </c>
      <c r="O130" s="24">
        <f>VLOOKUP($A130,'[1]MAN PROG 2026'!$A$2:$AI$3379,15,FALSE)</f>
        <v>0</v>
      </c>
      <c r="P130" s="25" t="str">
        <f>VLOOKUP($A130,'[1]MAN PROG 2026'!$A$2:$AI$3379,20,FALSE)</f>
        <v>DA FARE</v>
      </c>
      <c r="Q130" s="8" t="s">
        <v>172</v>
      </c>
      <c r="R130" s="26">
        <v>46210</v>
      </c>
      <c r="S130" s="8" t="s">
        <v>103</v>
      </c>
      <c r="T130" s="37"/>
      <c r="U130" s="27" t="s">
        <v>55</v>
      </c>
      <c r="V130" s="27" t="s">
        <v>56</v>
      </c>
      <c r="W130" s="27" t="s">
        <v>55</v>
      </c>
      <c r="X130" s="27" t="s">
        <v>55</v>
      </c>
      <c r="Y130" s="27" t="s">
        <v>55</v>
      </c>
      <c r="Z130" s="27" t="s">
        <v>55</v>
      </c>
      <c r="AA130" s="27" t="s">
        <v>55</v>
      </c>
      <c r="AB130" s="27" t="s">
        <v>66</v>
      </c>
      <c r="AC130" s="27" t="s">
        <v>61</v>
      </c>
      <c r="AD130" s="27" t="s">
        <v>173</v>
      </c>
      <c r="AE130" s="27" t="s">
        <v>88</v>
      </c>
      <c r="AF130" s="27" t="s">
        <v>61</v>
      </c>
      <c r="AG130" s="9" t="s">
        <v>32</v>
      </c>
      <c r="AH130" s="27" t="s">
        <v>61</v>
      </c>
      <c r="AI130" s="27" t="s">
        <v>70</v>
      </c>
      <c r="AJ130" s="27" t="s">
        <v>70</v>
      </c>
      <c r="AK130" s="27" t="s">
        <v>61</v>
      </c>
      <c r="AL130" s="27" t="s">
        <v>61</v>
      </c>
      <c r="AM130" s="9">
        <v>7.1</v>
      </c>
      <c r="AN130" s="28" t="s">
        <v>61</v>
      </c>
      <c r="AO130" s="28"/>
      <c r="AP130" s="29"/>
      <c r="AQ130" s="30"/>
      <c r="AR130" s="31"/>
      <c r="AS130" s="32"/>
      <c r="AT130" s="33"/>
      <c r="AU130" s="34"/>
      <c r="AV130" s="27" t="s">
        <v>62</v>
      </c>
      <c r="AW130" s="27">
        <v>5625031</v>
      </c>
      <c r="AX130" s="27" t="s">
        <v>63</v>
      </c>
      <c r="AY130" s="27"/>
    </row>
    <row r="131" spans="1:51" ht="24" customHeight="1" x14ac:dyDescent="0.3">
      <c r="A131" s="22">
        <v>100305</v>
      </c>
      <c r="B131" s="23" t="str">
        <f>VLOOKUP($A131,'[1]MAN PROG 2026'!$A$1:$AI$3379,2,FALSE)</f>
        <v>TESTA LETTO, APPARECCHIO</v>
      </c>
      <c r="C131" s="23" t="str">
        <f>VLOOKUP($A131,'[1]MAN PROG 2026'!$A$1:$AI$3379,3,FALSE)</f>
        <v>DRAEGER MEDICAL AG &amp; CO KG</v>
      </c>
      <c r="D131" s="23" t="str">
        <f>VLOOKUP($A131,'[1]MAN PROG 2026'!$A$1:$AI$3379,4,FALSE)</f>
        <v>LINEA 2100</v>
      </c>
      <c r="E131" s="23" t="str">
        <f>VLOOKUP($A131,'[1]MAN PROG 2026'!$A$1:$AI$3379,5,FALSE)</f>
        <v>1635864/00</v>
      </c>
      <c r="F131" s="23" t="str">
        <f>VLOOKUP($A131,'[1]MAN PROG 2026'!$A$1:$AI$3379,6,FALSE)</f>
        <v>SINGOLA</v>
      </c>
      <c r="G131" s="23">
        <f>VLOOKUP($A131,'[1]MAN PROG 2026'!$A$1:$AI$3379,7,FALSE)</f>
        <v>100305</v>
      </c>
      <c r="H131" s="23">
        <f>VLOOKUP($A131,'[1]MAN PROG 2026'!$A$1:$AI$3379,8,FALSE)</f>
        <v>0</v>
      </c>
      <c r="I131" s="23" t="str">
        <f>VLOOKUP($A131,'[1]MAN PROG 2026'!$A$1:$AI$3379,9,FALSE)</f>
        <v>S.PIETRO</v>
      </c>
      <c r="J131" s="23" t="str">
        <f>VLOOKUP($A131,'[1]MAN PROG 2026'!$A$1:$AI$3379,10,FALSE)</f>
        <v>UTIC</v>
      </c>
      <c r="K131" s="23" t="str">
        <f>VLOOKUP($A131,'[1]MAN PROG 2026'!$A$1:$AI$3379,11,FALSE)</f>
        <v>UTIC</v>
      </c>
      <c r="L131" s="24" t="str">
        <f>VLOOKUP($A131,'[1]MAN PROG 2026'!$A$2:$AI$3379,12,FALSE)</f>
        <v>UTIC</v>
      </c>
      <c r="M131" s="24" t="str">
        <f>VLOOKUP($A131,'[1]MAN PROG 2026'!$A$2:$AI$3379,13,FALSE)</f>
        <v>SINGOLA</v>
      </c>
      <c r="N131" s="24" t="str">
        <f>VLOOKUP($A131,'[1]MAN PROG 2026'!$A$2:$AI$3379,14,FALSE)</f>
        <v>100305</v>
      </c>
      <c r="O131" s="24">
        <f>VLOOKUP($A131,'[1]MAN PROG 2026'!$A$2:$AI$3379,15,FALSE)</f>
        <v>0</v>
      </c>
      <c r="P131" s="25" t="str">
        <f>VLOOKUP($A131,'[1]MAN PROG 2026'!$A$2:$AI$3379,20,FALSE)</f>
        <v>DA FARE</v>
      </c>
      <c r="Q131" s="9" t="str">
        <f>RIGHT(A131,3)</f>
        <v>305</v>
      </c>
      <c r="R131" s="26">
        <v>46233</v>
      </c>
      <c r="S131" s="8" t="s">
        <v>53</v>
      </c>
      <c r="T131" s="37"/>
      <c r="U131" s="27" t="s">
        <v>55</v>
      </c>
      <c r="V131" s="27" t="s">
        <v>56</v>
      </c>
      <c r="W131" s="27" t="s">
        <v>55</v>
      </c>
      <c r="X131" s="27" t="s">
        <v>55</v>
      </c>
      <c r="Y131" s="27" t="s">
        <v>55</v>
      </c>
      <c r="Z131" s="27" t="s">
        <v>55</v>
      </c>
      <c r="AA131" s="27" t="s">
        <v>55</v>
      </c>
      <c r="AB131" s="27" t="s">
        <v>57</v>
      </c>
      <c r="AC131" s="27" t="s">
        <v>61</v>
      </c>
      <c r="AD131" s="27" t="s">
        <v>93</v>
      </c>
      <c r="AE131" s="27" t="s">
        <v>60</v>
      </c>
      <c r="AF131" s="27">
        <v>0.112</v>
      </c>
      <c r="AG131" s="9" t="s">
        <v>32</v>
      </c>
      <c r="AH131" s="27" t="s">
        <v>61</v>
      </c>
      <c r="AI131" s="27" t="s">
        <v>61</v>
      </c>
      <c r="AJ131" s="27" t="s">
        <v>61</v>
      </c>
      <c r="AK131" s="27" t="s">
        <v>61</v>
      </c>
      <c r="AL131" s="27" t="s">
        <v>61</v>
      </c>
      <c r="AM131" s="9">
        <v>13.2</v>
      </c>
      <c r="AN131" s="28" t="s">
        <v>61</v>
      </c>
      <c r="AO131" s="28"/>
      <c r="AP131" s="29"/>
      <c r="AQ131" s="30"/>
      <c r="AR131" s="31"/>
      <c r="AS131" s="32"/>
      <c r="AT131" s="33"/>
      <c r="AU131" s="34"/>
      <c r="AV131" s="27" t="s">
        <v>62</v>
      </c>
      <c r="AW131" s="27">
        <v>5625031</v>
      </c>
      <c r="AX131" s="27" t="s">
        <v>63</v>
      </c>
      <c r="AY131" s="27"/>
    </row>
    <row r="132" spans="1:51" ht="24" customHeight="1" x14ac:dyDescent="0.3">
      <c r="A132" s="22">
        <v>100307</v>
      </c>
      <c r="B132" s="23" t="str">
        <f>VLOOKUP($A132,'[1]MAN PROG 2026'!$A$1:$AI$3379,2,FALSE)</f>
        <v>MONITOR</v>
      </c>
      <c r="C132" s="23" t="str">
        <f>VLOOKUP($A132,'[1]MAN PROG 2026'!$A$1:$AI$3379,3,FALSE)</f>
        <v>FUKUDA DENSHI CO LTD</v>
      </c>
      <c r="D132" s="23" t="str">
        <f>VLOOKUP($A132,'[1]MAN PROG 2026'!$A$1:$AI$3379,4,FALSE)</f>
        <v>DS 5300</v>
      </c>
      <c r="E132" s="23" t="str">
        <f>VLOOKUP($A132,'[1]MAN PROG 2026'!$A$1:$AI$3379,5,FALSE)</f>
        <v>32081220</v>
      </c>
      <c r="F132" s="23" t="str">
        <f>VLOOKUP($A132,'[1]MAN PROG 2026'!$A$1:$AI$3379,6,FALSE)</f>
        <v>PRINCIPALE</v>
      </c>
      <c r="G132" s="23">
        <f>VLOOKUP($A132,'[1]MAN PROG 2026'!$A$1:$AI$3379,7,FALSE)</f>
        <v>100307</v>
      </c>
      <c r="H132" s="23">
        <f>VLOOKUP($A132,'[1]MAN PROG 2026'!$A$1:$AI$3379,8,FALSE)</f>
        <v>0</v>
      </c>
      <c r="I132" s="23" t="str">
        <f>VLOOKUP($A132,'[1]MAN PROG 2026'!$A$1:$AI$3379,9,FALSE)</f>
        <v>S.PIETRO</v>
      </c>
      <c r="J132" s="23" t="str">
        <f>VLOOKUP($A132,'[1]MAN PROG 2026'!$A$1:$AI$3379,10,FALSE)</f>
        <v>PRONTO SOCCORSO</v>
      </c>
      <c r="K132" s="23" t="str">
        <f>VLOOKUP($A132,'[1]MAN PROG 2026'!$A$1:$AI$3379,11,FALSE)</f>
        <v>PRONTO SOCCORSO</v>
      </c>
      <c r="L132" s="24" t="str">
        <f>VLOOKUP($A132,'[1]MAN PROG 2026'!$A$2:$AI$3379,12,FALSE)</f>
        <v>PRONTO SOCCORSO</v>
      </c>
      <c r="M132" s="24" t="str">
        <f>VLOOKUP($A132,'[1]MAN PROG 2026'!$A$2:$AI$3379,13,FALSE)</f>
        <v>PRINCIPALE</v>
      </c>
      <c r="N132" s="24">
        <f>VLOOKUP($A132,'[1]MAN PROG 2026'!$A$2:$AI$3379,14,FALSE)</f>
        <v>100307</v>
      </c>
      <c r="O132" s="24">
        <f>VLOOKUP($A132,'[1]MAN PROG 2026'!$A$2:$AI$3379,15,FALSE)</f>
        <v>0</v>
      </c>
      <c r="P132" s="25" t="str">
        <f>VLOOKUP($A132,'[1]MAN PROG 2026'!$A$2:$AI$3379,20,FALSE)</f>
        <v>DA FARE</v>
      </c>
      <c r="Q132" s="8" t="s">
        <v>174</v>
      </c>
      <c r="R132" s="26">
        <v>46266</v>
      </c>
      <c r="S132" s="8" t="s">
        <v>53</v>
      </c>
      <c r="T132" s="37"/>
      <c r="U132" s="27" t="s">
        <v>55</v>
      </c>
      <c r="V132" s="27" t="s">
        <v>56</v>
      </c>
      <c r="W132" s="27" t="s">
        <v>55</v>
      </c>
      <c r="X132" s="27" t="s">
        <v>55</v>
      </c>
      <c r="Y132" s="27" t="s">
        <v>55</v>
      </c>
      <c r="Z132" s="27" t="s">
        <v>55</v>
      </c>
      <c r="AA132" s="27" t="s">
        <v>55</v>
      </c>
      <c r="AB132" s="27" t="s">
        <v>57</v>
      </c>
      <c r="AC132" s="27" t="s">
        <v>67</v>
      </c>
      <c r="AD132" s="27" t="s">
        <v>173</v>
      </c>
      <c r="AE132" s="27" t="s">
        <v>68</v>
      </c>
      <c r="AF132" s="27" t="s">
        <v>175</v>
      </c>
      <c r="AG132" s="9" t="s">
        <v>32</v>
      </c>
      <c r="AH132" s="27" t="s">
        <v>70</v>
      </c>
      <c r="AI132" s="27" t="s">
        <v>70</v>
      </c>
      <c r="AJ132" s="27" t="s">
        <v>61</v>
      </c>
      <c r="AK132" s="27" t="s">
        <v>70</v>
      </c>
      <c r="AL132" s="27" t="s">
        <v>70</v>
      </c>
      <c r="AM132" s="9">
        <v>63.2</v>
      </c>
      <c r="AN132" s="28">
        <v>17.100000000000001</v>
      </c>
      <c r="AO132" s="28" t="s">
        <v>71</v>
      </c>
      <c r="AP132" s="29"/>
      <c r="AQ132" s="30"/>
      <c r="AR132" s="31"/>
      <c r="AS132" s="32"/>
      <c r="AT132" s="33"/>
      <c r="AU132" s="34"/>
      <c r="AV132" s="27" t="s">
        <v>62</v>
      </c>
      <c r="AW132" s="27">
        <v>5625031</v>
      </c>
      <c r="AX132" s="27" t="s">
        <v>63</v>
      </c>
      <c r="AY132" s="27"/>
    </row>
    <row r="133" spans="1:51" ht="24" customHeight="1" x14ac:dyDescent="0.3">
      <c r="A133" s="22">
        <v>100308</v>
      </c>
      <c r="B133" s="23" t="str">
        <f>VLOOKUP($A133,'[1]MAN PROG 2026'!$A$1:$AI$3379,2,FALSE)</f>
        <v>PORTA MODULI</v>
      </c>
      <c r="C133" s="23" t="str">
        <f>VLOOKUP($A133,'[1]MAN PROG 2026'!$A$1:$AI$3379,3,FALSE)</f>
        <v>FUKUDA DENSHI CO LTD</v>
      </c>
      <c r="D133" s="23" t="str">
        <f>VLOOKUP($A133,'[1]MAN PROG 2026'!$A$1:$AI$3379,4,FALSE)</f>
        <v>INPUT BOX IB 5006</v>
      </c>
      <c r="E133" s="23" t="str">
        <f>VLOOKUP($A133,'[1]MAN PROG 2026'!$A$1:$AI$3379,5,FALSE)</f>
        <v>32093764</v>
      </c>
      <c r="F133" s="23" t="str">
        <f>VLOOKUP($A133,'[1]MAN PROG 2026'!$A$1:$AI$3379,6,FALSE)</f>
        <v>COMPONENTE</v>
      </c>
      <c r="G133" s="23">
        <f>VLOOKUP($A133,'[1]MAN PROG 2026'!$A$1:$AI$3379,7,FALSE)</f>
        <v>100323</v>
      </c>
      <c r="H133" s="23">
        <f>VLOOKUP($A133,'[1]MAN PROG 2026'!$A$1:$AI$3379,8,FALSE)</f>
        <v>0</v>
      </c>
      <c r="I133" s="23" t="str">
        <f>VLOOKUP($A133,'[1]MAN PROG 2026'!$A$1:$AI$3379,9,FALSE)</f>
        <v>S.PIETRO</v>
      </c>
      <c r="J133" s="23" t="str">
        <f>VLOOKUP($A133,'[1]MAN PROG 2026'!$A$1:$AI$3379,10,FALSE)</f>
        <v>PRONTO SOCCORSO</v>
      </c>
      <c r="K133" s="23" t="str">
        <f>VLOOKUP($A133,'[1]MAN PROG 2026'!$A$1:$AI$3379,11,FALSE)</f>
        <v>PRONTO SOCCORSO</v>
      </c>
      <c r="L133" s="24" t="str">
        <f>VLOOKUP($A133,'[1]MAN PROG 2026'!$A$2:$AI$3379,12,FALSE)</f>
        <v>PRONTO SOCCORSO</v>
      </c>
      <c r="M133" s="24" t="str">
        <f>VLOOKUP($A133,'[1]MAN PROG 2026'!$A$2:$AI$3379,13,FALSE)</f>
        <v>COMPONENTE</v>
      </c>
      <c r="N133" s="24">
        <f>VLOOKUP($A133,'[1]MAN PROG 2026'!$A$2:$AI$3379,14,FALSE)</f>
        <v>100323</v>
      </c>
      <c r="O133" s="24">
        <f>VLOOKUP($A133,'[1]MAN PROG 2026'!$A$2:$AI$3379,15,FALSE)</f>
        <v>0</v>
      </c>
      <c r="P133" s="25" t="str">
        <f>VLOOKUP($A133,'[1]MAN PROG 2026'!$A$2:$AI$3379,20,FALSE)</f>
        <v>DA FARE</v>
      </c>
      <c r="Q133" s="8" t="s">
        <v>176</v>
      </c>
      <c r="R133" s="26">
        <v>46266</v>
      </c>
      <c r="S133" s="8" t="s">
        <v>53</v>
      </c>
      <c r="T133" s="37" t="s">
        <v>177</v>
      </c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45"/>
      <c r="AG133" s="9" t="s">
        <v>32</v>
      </c>
      <c r="AH133" s="27"/>
      <c r="AI133" s="27"/>
      <c r="AJ133" s="27"/>
      <c r="AK133" s="27"/>
      <c r="AL133" s="27"/>
      <c r="AM133" s="45"/>
      <c r="AN133" s="51"/>
      <c r="AO133" s="51"/>
      <c r="AP133" s="29"/>
      <c r="AQ133" s="30"/>
      <c r="AR133" s="31"/>
      <c r="AS133" s="32"/>
      <c r="AT133" s="33"/>
      <c r="AU133" s="34"/>
      <c r="AV133" s="27"/>
      <c r="AW133" s="27"/>
      <c r="AX133" s="27"/>
      <c r="AY133" s="27"/>
    </row>
    <row r="134" spans="1:51" ht="24" customHeight="1" x14ac:dyDescent="0.3">
      <c r="A134" s="22">
        <v>100309</v>
      </c>
      <c r="B134" s="23" t="str">
        <f>VLOOKUP($A134,'[1]MAN PROG 2026'!$A$1:$AI$3379,2,FALSE)</f>
        <v>TESTA LETTO, APPARECCHIO</v>
      </c>
      <c r="C134" s="23" t="str">
        <f>VLOOKUP($A134,'[1]MAN PROG 2026'!$A$1:$AI$3379,3,FALSE)</f>
        <v>DRAEGER MEDICAL AG &amp; CO KG</v>
      </c>
      <c r="D134" s="23" t="str">
        <f>VLOOKUP($A134,'[1]MAN PROG 2026'!$A$1:$AI$3379,4,FALSE)</f>
        <v>LINEA 2100</v>
      </c>
      <c r="E134" s="23" t="str">
        <f>VLOOKUP($A134,'[1]MAN PROG 2026'!$A$1:$AI$3379,5,FALSE)</f>
        <v>1635864/00</v>
      </c>
      <c r="F134" s="23" t="str">
        <f>VLOOKUP($A134,'[1]MAN PROG 2026'!$A$1:$AI$3379,6,FALSE)</f>
        <v>SINGOLA</v>
      </c>
      <c r="G134" s="23">
        <f>VLOOKUP($A134,'[1]MAN PROG 2026'!$A$1:$AI$3379,7,FALSE)</f>
        <v>100309</v>
      </c>
      <c r="H134" s="23">
        <f>VLOOKUP($A134,'[1]MAN PROG 2026'!$A$1:$AI$3379,8,FALSE)</f>
        <v>0</v>
      </c>
      <c r="I134" s="23" t="str">
        <f>VLOOKUP($A134,'[1]MAN PROG 2026'!$A$1:$AI$3379,9,FALSE)</f>
        <v>S.PIETRO</v>
      </c>
      <c r="J134" s="23" t="str">
        <f>VLOOKUP($A134,'[1]MAN PROG 2026'!$A$1:$AI$3379,10,FALSE)</f>
        <v>UTIC</v>
      </c>
      <c r="K134" s="23" t="str">
        <f>VLOOKUP($A134,'[1]MAN PROG 2026'!$A$1:$AI$3379,11,FALSE)</f>
        <v>UTIC</v>
      </c>
      <c r="L134" s="24" t="str">
        <f>VLOOKUP($A134,'[1]MAN PROG 2026'!$A$2:$AI$3379,12,FALSE)</f>
        <v>UTIC</v>
      </c>
      <c r="M134" s="24" t="str">
        <f>VLOOKUP($A134,'[1]MAN PROG 2026'!$A$2:$AI$3379,13,FALSE)</f>
        <v>SINGOLA</v>
      </c>
      <c r="N134" s="24" t="str">
        <f>VLOOKUP($A134,'[1]MAN PROG 2026'!$A$2:$AI$3379,14,FALSE)</f>
        <v>100309</v>
      </c>
      <c r="O134" s="24">
        <f>VLOOKUP($A134,'[1]MAN PROG 2026'!$A$2:$AI$3379,15,FALSE)</f>
        <v>0</v>
      </c>
      <c r="P134" s="25" t="str">
        <f>VLOOKUP($A134,'[1]MAN PROG 2026'!$A$2:$AI$3379,20,FALSE)</f>
        <v>DA FARE</v>
      </c>
      <c r="Q134" s="9" t="str">
        <f>RIGHT(A134,3)</f>
        <v>309</v>
      </c>
      <c r="R134" s="26">
        <v>46233</v>
      </c>
      <c r="S134" s="8" t="s">
        <v>53</v>
      </c>
      <c r="T134" s="37"/>
      <c r="U134" s="27" t="s">
        <v>55</v>
      </c>
      <c r="V134" s="27" t="s">
        <v>56</v>
      </c>
      <c r="W134" s="27" t="s">
        <v>55</v>
      </c>
      <c r="X134" s="27" t="s">
        <v>55</v>
      </c>
      <c r="Y134" s="27" t="s">
        <v>55</v>
      </c>
      <c r="Z134" s="27" t="s">
        <v>55</v>
      </c>
      <c r="AA134" s="27" t="s">
        <v>55</v>
      </c>
      <c r="AB134" s="27" t="s">
        <v>57</v>
      </c>
      <c r="AC134" s="27" t="s">
        <v>61</v>
      </c>
      <c r="AD134" s="27" t="s">
        <v>93</v>
      </c>
      <c r="AE134" s="27" t="s">
        <v>60</v>
      </c>
      <c r="AF134" s="45">
        <v>0.11700000000000001</v>
      </c>
      <c r="AG134" s="9" t="s">
        <v>32</v>
      </c>
      <c r="AH134" s="27" t="s">
        <v>61</v>
      </c>
      <c r="AI134" s="27" t="s">
        <v>61</v>
      </c>
      <c r="AJ134" s="27" t="s">
        <v>61</v>
      </c>
      <c r="AK134" s="27" t="s">
        <v>61</v>
      </c>
      <c r="AL134" s="27" t="s">
        <v>61</v>
      </c>
      <c r="AM134" s="9">
        <v>10.8</v>
      </c>
      <c r="AN134" s="28" t="s">
        <v>61</v>
      </c>
      <c r="AO134" s="28"/>
      <c r="AP134" s="29"/>
      <c r="AQ134" s="30"/>
      <c r="AR134" s="31"/>
      <c r="AS134" s="32"/>
      <c r="AT134" s="33"/>
      <c r="AU134" s="34"/>
      <c r="AV134" s="27" t="s">
        <v>62</v>
      </c>
      <c r="AW134" s="27">
        <v>5625031</v>
      </c>
      <c r="AX134" s="27" t="s">
        <v>63</v>
      </c>
      <c r="AY134" s="27"/>
    </row>
    <row r="135" spans="1:51" ht="24" customHeight="1" x14ac:dyDescent="0.3">
      <c r="A135" s="22">
        <v>100310</v>
      </c>
      <c r="B135" s="23" t="str">
        <f>VLOOKUP($A135,'[1]MAN PROG 2026'!$A$1:$AI$3379,2,FALSE)</f>
        <v>FONTE LUMINOSA GENERICA (PER ES: LAMPADE DA VISITA AMB.)</v>
      </c>
      <c r="C135" s="23" t="str">
        <f>VLOOKUP($A135,'[1]MAN PROG 2026'!$A$1:$AI$3379,3,FALSE)</f>
        <v>WALDMANN LICHTTECHNIK HERBERT WALDMANN GMBH &amp; CO</v>
      </c>
      <c r="D135" s="23" t="str">
        <f>VLOOKUP($A135,'[1]MAN PROG 2026'!$A$1:$AI$3379,4,FALSE)</f>
        <v>HX 35 TM</v>
      </c>
      <c r="E135" s="23">
        <f>VLOOKUP($A135,'[1]MAN PROG 2026'!$A$1:$AI$3379,5,FALSE)</f>
        <v>605565</v>
      </c>
      <c r="F135" s="23" t="str">
        <f>VLOOKUP($A135,'[1]MAN PROG 2026'!$A$1:$AI$3379,6,FALSE)</f>
        <v>SINGOLA</v>
      </c>
      <c r="G135" s="23">
        <f>VLOOKUP($A135,'[1]MAN PROG 2026'!$A$1:$AI$3379,7,FALSE)</f>
        <v>100310</v>
      </c>
      <c r="H135" s="23">
        <f>VLOOKUP($A135,'[1]MAN PROG 2026'!$A$1:$AI$3379,8,FALSE)</f>
        <v>0</v>
      </c>
      <c r="I135" s="23" t="str">
        <f>VLOOKUP($A135,'[1]MAN PROG 2026'!$A$1:$AI$3379,9,FALSE)</f>
        <v>S.PIETRO</v>
      </c>
      <c r="J135" s="23" t="str">
        <f>VLOOKUP($A135,'[1]MAN PROG 2026'!$A$1:$AI$3379,10,FALSE)</f>
        <v>MAGAZZINO TECNICO_x000D_</v>
      </c>
      <c r="K135" s="23" t="str">
        <f>VLOOKUP($A135,'[1]MAN PROG 2026'!$A$1:$AI$3379,11,FALSE)</f>
        <v>LAB.A.T. S.I.C.</v>
      </c>
      <c r="L135" s="24" t="str">
        <f>VLOOKUP($A135,'[1]MAN PROG 2026'!$A$2:$AI$3379,12,FALSE)</f>
        <v>NON TROVATO</v>
      </c>
      <c r="M135" s="24">
        <f>VLOOKUP($A135,'[1]MAN PROG 2026'!$A$2:$AI$3379,13,FALSE)</f>
        <v>0</v>
      </c>
      <c r="N135" s="24">
        <f>VLOOKUP($A135,'[1]MAN PROG 2026'!$A$2:$AI$3379,14,FALSE)</f>
        <v>0</v>
      </c>
      <c r="O135" s="24">
        <f>VLOOKUP($A135,'[1]MAN PROG 2026'!$A$2:$AI$3379,15,FALSE)</f>
        <v>0</v>
      </c>
      <c r="P135" s="25" t="str">
        <f>VLOOKUP($A135,'[1]MAN PROG 2026'!$A$2:$AI$3379,20,FALSE)</f>
        <v>DA FARE</v>
      </c>
      <c r="Q135" s="8"/>
      <c r="R135" s="26"/>
      <c r="S135" s="8"/>
      <c r="T135" s="3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45"/>
      <c r="AG135" s="9" t="s">
        <v>32</v>
      </c>
      <c r="AH135" s="27"/>
      <c r="AI135" s="27"/>
      <c r="AJ135" s="27"/>
      <c r="AK135" s="27"/>
      <c r="AL135" s="27"/>
      <c r="AM135" s="45"/>
      <c r="AN135" s="51"/>
      <c r="AO135" s="51"/>
      <c r="AP135" s="29"/>
      <c r="AQ135" s="30"/>
      <c r="AR135" s="31"/>
      <c r="AS135" s="32"/>
      <c r="AT135" s="33"/>
      <c r="AU135" s="34"/>
      <c r="AV135" s="27"/>
      <c r="AW135" s="27"/>
      <c r="AX135" s="27"/>
      <c r="AY135" s="27"/>
    </row>
    <row r="136" spans="1:51" ht="24" customHeight="1" x14ac:dyDescent="0.3">
      <c r="A136" s="22">
        <v>100311</v>
      </c>
      <c r="B136" s="23" t="str">
        <f>VLOOKUP($A136,'[1]MAN PROG 2026'!$A$1:$AI$3379,2,FALSE)</f>
        <v>MONITOR</v>
      </c>
      <c r="C136" s="23" t="str">
        <f>VLOOKUP($A136,'[1]MAN PROG 2026'!$A$1:$AI$3379,3,FALSE)</f>
        <v>FUKUDA DENSHI CO LTD</v>
      </c>
      <c r="D136" s="23" t="str">
        <f>VLOOKUP($A136,'[1]MAN PROG 2026'!$A$1:$AI$3379,4,FALSE)</f>
        <v>DS 5300</v>
      </c>
      <c r="E136" s="23" t="str">
        <f>VLOOKUP($A136,'[1]MAN PROG 2026'!$A$1:$AI$3379,5,FALSE)</f>
        <v>32091325</v>
      </c>
      <c r="F136" s="23" t="str">
        <f>VLOOKUP($A136,'[1]MAN PROG 2026'!$A$1:$AI$3379,6,FALSE)</f>
        <v>PRINCIPALE</v>
      </c>
      <c r="G136" s="23">
        <f>VLOOKUP($A136,'[1]MAN PROG 2026'!$A$1:$AI$3379,7,FALSE)</f>
        <v>100311</v>
      </c>
      <c r="H136" s="23">
        <f>VLOOKUP($A136,'[1]MAN PROG 2026'!$A$1:$AI$3379,8,FALSE)</f>
        <v>0</v>
      </c>
      <c r="I136" s="23" t="str">
        <f>VLOOKUP($A136,'[1]MAN PROG 2026'!$A$1:$AI$3379,9,FALSE)</f>
        <v>S.PIETRO</v>
      </c>
      <c r="J136" s="23" t="str">
        <f>VLOOKUP($A136,'[1]MAN PROG 2026'!$A$1:$AI$3379,10,FALSE)</f>
        <v>S. G. GRANDE</v>
      </c>
      <c r="K136" s="23" t="str">
        <f>VLOOKUP($A136,'[1]MAN PROG 2026'!$A$1:$AI$3379,11,FALSE)</f>
        <v>S. G. GRANDE / S. CAMILLO</v>
      </c>
      <c r="L136" s="24" t="str">
        <f>VLOOKUP($A136,'[1]MAN PROG 2026'!$A$2:$AI$3379,12,FALSE)</f>
        <v>S. G. GRANDE / S. CAMILLO</v>
      </c>
      <c r="M136" s="24" t="str">
        <f>VLOOKUP($A136,'[1]MAN PROG 2026'!$A$2:$AI$3379,13,FALSE)</f>
        <v>PRINCIPALE</v>
      </c>
      <c r="N136" s="24">
        <f>VLOOKUP($A136,'[1]MAN PROG 2026'!$A$2:$AI$3379,14,FALSE)</f>
        <v>100311</v>
      </c>
      <c r="O136" s="24">
        <f>VLOOKUP($A136,'[1]MAN PROG 2026'!$A$2:$AI$3379,15,FALSE)</f>
        <v>0</v>
      </c>
      <c r="P136" s="25" t="str">
        <f>VLOOKUP($A136,'[1]MAN PROG 2026'!$A$2:$AI$3379,20,FALSE)</f>
        <v>DA FARE</v>
      </c>
      <c r="Q136" s="8" t="s">
        <v>156</v>
      </c>
      <c r="R136" s="26">
        <v>46225</v>
      </c>
      <c r="S136" s="8" t="s">
        <v>53</v>
      </c>
      <c r="T136" s="37" t="s">
        <v>178</v>
      </c>
      <c r="U136" s="27" t="s">
        <v>55</v>
      </c>
      <c r="V136" s="27" t="s">
        <v>55</v>
      </c>
      <c r="W136" s="27" t="s">
        <v>55</v>
      </c>
      <c r="X136" s="27" t="s">
        <v>55</v>
      </c>
      <c r="Y136" s="27" t="s">
        <v>55</v>
      </c>
      <c r="Z136" s="27" t="s">
        <v>55</v>
      </c>
      <c r="AA136" s="27" t="s">
        <v>55</v>
      </c>
      <c r="AB136" s="27" t="s">
        <v>57</v>
      </c>
      <c r="AC136" s="27" t="s">
        <v>67</v>
      </c>
      <c r="AD136" s="27" t="s">
        <v>179</v>
      </c>
      <c r="AE136" s="27" t="s">
        <v>68</v>
      </c>
      <c r="AF136" s="45" t="s">
        <v>180</v>
      </c>
      <c r="AG136" s="9" t="s">
        <v>32</v>
      </c>
      <c r="AH136" s="27" t="s">
        <v>70</v>
      </c>
      <c r="AI136" s="27" t="s">
        <v>70</v>
      </c>
      <c r="AJ136" s="27" t="s">
        <v>61</v>
      </c>
      <c r="AK136" s="27" t="s">
        <v>70</v>
      </c>
      <c r="AL136" s="27" t="s">
        <v>70</v>
      </c>
      <c r="AM136" s="9">
        <v>205.4</v>
      </c>
      <c r="AN136" s="28">
        <v>16.2</v>
      </c>
      <c r="AO136" s="28" t="s">
        <v>181</v>
      </c>
      <c r="AP136" s="29"/>
      <c r="AQ136" s="30"/>
      <c r="AR136" s="31"/>
      <c r="AS136" s="32"/>
      <c r="AT136" s="33"/>
      <c r="AU136" s="34"/>
      <c r="AV136" s="27" t="s">
        <v>62</v>
      </c>
      <c r="AW136" s="27">
        <v>5625031</v>
      </c>
      <c r="AX136" s="27" t="s">
        <v>63</v>
      </c>
      <c r="AY136" s="27"/>
    </row>
    <row r="137" spans="1:51" ht="24" customHeight="1" x14ac:dyDescent="0.3">
      <c r="A137" s="22">
        <v>100312</v>
      </c>
      <c r="B137" s="23" t="str">
        <f>VLOOKUP($A137,'[1]MAN PROG 2026'!$A$1:$AI$3379,2,FALSE)</f>
        <v>PORTA MODULI</v>
      </c>
      <c r="C137" s="23" t="str">
        <f>VLOOKUP($A137,'[1]MAN PROG 2026'!$A$1:$AI$3379,3,FALSE)</f>
        <v>FUKUDA DENSHI CO LTD</v>
      </c>
      <c r="D137" s="23" t="str">
        <f>VLOOKUP($A137,'[1]MAN PROG 2026'!$A$1:$AI$3379,4,FALSE)</f>
        <v>INPUT BOX IB 5006</v>
      </c>
      <c r="E137" s="23" t="str">
        <f>VLOOKUP($A137,'[1]MAN PROG 2026'!$A$1:$AI$3379,5,FALSE)</f>
        <v>32083659</v>
      </c>
      <c r="F137" s="23" t="str">
        <f>VLOOKUP($A137,'[1]MAN PROG 2026'!$A$1:$AI$3379,6,FALSE)</f>
        <v>COMPONENTE</v>
      </c>
      <c r="G137" s="23">
        <f>VLOOKUP($A137,'[1]MAN PROG 2026'!$A$1:$AI$3379,7,FALSE)</f>
        <v>100307</v>
      </c>
      <c r="H137" s="23">
        <f>VLOOKUP($A137,'[1]MAN PROG 2026'!$A$1:$AI$3379,8,FALSE)</f>
        <v>0</v>
      </c>
      <c r="I137" s="23" t="str">
        <f>VLOOKUP($A137,'[1]MAN PROG 2026'!$A$1:$AI$3379,9,FALSE)</f>
        <v>S.PIETRO</v>
      </c>
      <c r="J137" s="23" t="str">
        <f>VLOOKUP($A137,'[1]MAN PROG 2026'!$A$1:$AI$3379,10,FALSE)</f>
        <v>PRONTO SOCCORSO</v>
      </c>
      <c r="K137" s="23" t="str">
        <f>VLOOKUP($A137,'[1]MAN PROG 2026'!$A$1:$AI$3379,11,FALSE)</f>
        <v>PRONTO SOCCORSO</v>
      </c>
      <c r="L137" s="24" t="str">
        <f>VLOOKUP($A137,'[1]MAN PROG 2026'!$A$2:$AI$3379,12,FALSE)</f>
        <v>PRONTO SOCCORSO</v>
      </c>
      <c r="M137" s="24" t="str">
        <f>VLOOKUP($A137,'[1]MAN PROG 2026'!$A$2:$AI$3379,13,FALSE)</f>
        <v>COMPONENTE</v>
      </c>
      <c r="N137" s="24">
        <f>VLOOKUP($A137,'[1]MAN PROG 2026'!$A$2:$AI$3379,14,FALSE)</f>
        <v>100307</v>
      </c>
      <c r="O137" s="24">
        <f>VLOOKUP($A137,'[1]MAN PROG 2026'!$A$2:$AI$3379,15,FALSE)</f>
        <v>0</v>
      </c>
      <c r="P137" s="25" t="str">
        <f>VLOOKUP($A137,'[1]MAN PROG 2026'!$A$2:$AI$3379,20,FALSE)</f>
        <v>DA FARE</v>
      </c>
      <c r="Q137" s="8" t="s">
        <v>182</v>
      </c>
      <c r="R137" s="26">
        <v>46266</v>
      </c>
      <c r="S137" s="8" t="s">
        <v>53</v>
      </c>
      <c r="T137" s="37" t="s">
        <v>177</v>
      </c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45"/>
      <c r="AG137" s="9" t="s">
        <v>32</v>
      </c>
      <c r="AH137" s="27"/>
      <c r="AI137" s="27"/>
      <c r="AJ137" s="27"/>
      <c r="AK137" s="27"/>
      <c r="AL137" s="27"/>
      <c r="AM137" s="27"/>
      <c r="AN137" s="28"/>
      <c r="AO137" s="28"/>
      <c r="AP137" s="29"/>
      <c r="AQ137" s="30"/>
      <c r="AR137" s="31"/>
      <c r="AS137" s="32"/>
      <c r="AT137" s="33"/>
      <c r="AU137" s="34"/>
      <c r="AV137" s="27"/>
      <c r="AW137" s="27"/>
      <c r="AX137" s="27"/>
      <c r="AY137" s="27"/>
    </row>
    <row r="138" spans="1:51" ht="24" customHeight="1" x14ac:dyDescent="0.3">
      <c r="A138" s="22">
        <v>100313</v>
      </c>
      <c r="B138" s="23" t="str">
        <f>VLOOKUP($A138,'[1]MAN PROG 2026'!$A$1:$AI$3379,2,FALSE)</f>
        <v>TESTA LETTO, APPARECCHIO</v>
      </c>
      <c r="C138" s="23" t="str">
        <f>VLOOKUP($A138,'[1]MAN PROG 2026'!$A$1:$AI$3379,3,FALSE)</f>
        <v>DRAEGER MEDICAL AG &amp; CO KG</v>
      </c>
      <c r="D138" s="23" t="str">
        <f>VLOOKUP($A138,'[1]MAN PROG 2026'!$A$1:$AI$3379,4,FALSE)</f>
        <v>LINEA 2100</v>
      </c>
      <c r="E138" s="23" t="str">
        <f>VLOOKUP($A138,'[1]MAN PROG 2026'!$A$1:$AI$3379,5,FALSE)</f>
        <v>1635864/00</v>
      </c>
      <c r="F138" s="23" t="str">
        <f>VLOOKUP($A138,'[1]MAN PROG 2026'!$A$1:$AI$3379,6,FALSE)</f>
        <v>SINGOLA</v>
      </c>
      <c r="G138" s="23">
        <f>VLOOKUP($A138,'[1]MAN PROG 2026'!$A$1:$AI$3379,7,FALSE)</f>
        <v>100313</v>
      </c>
      <c r="H138" s="23">
        <f>VLOOKUP($A138,'[1]MAN PROG 2026'!$A$1:$AI$3379,8,FALSE)</f>
        <v>0</v>
      </c>
      <c r="I138" s="23" t="str">
        <f>VLOOKUP($A138,'[1]MAN PROG 2026'!$A$1:$AI$3379,9,FALSE)</f>
        <v>S.PIETRO</v>
      </c>
      <c r="J138" s="23" t="str">
        <f>VLOOKUP($A138,'[1]MAN PROG 2026'!$A$1:$AI$3379,10,FALSE)</f>
        <v>UTIC</v>
      </c>
      <c r="K138" s="23" t="str">
        <f>VLOOKUP($A138,'[1]MAN PROG 2026'!$A$1:$AI$3379,11,FALSE)</f>
        <v>UTIC</v>
      </c>
      <c r="L138" s="24" t="str">
        <f>VLOOKUP($A138,'[1]MAN PROG 2026'!$A$2:$AI$3379,12,FALSE)</f>
        <v>UTIC</v>
      </c>
      <c r="M138" s="24" t="str">
        <f>VLOOKUP($A138,'[1]MAN PROG 2026'!$A$2:$AI$3379,13,FALSE)</f>
        <v>SINGOLA</v>
      </c>
      <c r="N138" s="24" t="str">
        <f>VLOOKUP($A138,'[1]MAN PROG 2026'!$A$2:$AI$3379,14,FALSE)</f>
        <v>100313</v>
      </c>
      <c r="O138" s="24">
        <f>VLOOKUP($A138,'[1]MAN PROG 2026'!$A$2:$AI$3379,15,FALSE)</f>
        <v>0</v>
      </c>
      <c r="P138" s="25" t="str">
        <f>VLOOKUP($A138,'[1]MAN PROG 2026'!$A$2:$AI$3379,20,FALSE)</f>
        <v>DA FARE</v>
      </c>
      <c r="Q138" s="9" t="str">
        <f>RIGHT(A138,3)</f>
        <v>313</v>
      </c>
      <c r="R138" s="26">
        <v>46233</v>
      </c>
      <c r="S138" s="8" t="s">
        <v>53</v>
      </c>
      <c r="T138" s="37"/>
      <c r="U138" s="27" t="s">
        <v>55</v>
      </c>
      <c r="V138" s="27" t="s">
        <v>56</v>
      </c>
      <c r="W138" s="27" t="s">
        <v>55</v>
      </c>
      <c r="X138" s="27" t="s">
        <v>55</v>
      </c>
      <c r="Y138" s="27" t="s">
        <v>55</v>
      </c>
      <c r="Z138" s="27" t="s">
        <v>55</v>
      </c>
      <c r="AA138" s="27" t="s">
        <v>55</v>
      </c>
      <c r="AB138" s="27" t="s">
        <v>57</v>
      </c>
      <c r="AC138" s="27" t="s">
        <v>61</v>
      </c>
      <c r="AD138" s="27" t="s">
        <v>93</v>
      </c>
      <c r="AE138" s="27" t="s">
        <v>60</v>
      </c>
      <c r="AF138" s="27">
        <v>0.115</v>
      </c>
      <c r="AG138" s="9" t="s">
        <v>32</v>
      </c>
      <c r="AH138" s="27" t="s">
        <v>61</v>
      </c>
      <c r="AI138" s="27" t="s">
        <v>61</v>
      </c>
      <c r="AJ138" s="27" t="s">
        <v>61</v>
      </c>
      <c r="AK138" s="27" t="s">
        <v>61</v>
      </c>
      <c r="AL138" s="27" t="s">
        <v>61</v>
      </c>
      <c r="AM138" s="8">
        <v>15.4</v>
      </c>
      <c r="AN138" s="28" t="s">
        <v>61</v>
      </c>
      <c r="AO138" s="28"/>
      <c r="AP138" s="29"/>
      <c r="AQ138" s="30"/>
      <c r="AR138" s="31"/>
      <c r="AS138" s="32"/>
      <c r="AT138" s="33"/>
      <c r="AU138" s="34"/>
      <c r="AV138" s="27" t="s">
        <v>62</v>
      </c>
      <c r="AW138" s="27">
        <v>5625031</v>
      </c>
      <c r="AX138" s="27" t="s">
        <v>63</v>
      </c>
      <c r="AY138" s="27"/>
    </row>
    <row r="139" spans="1:51" ht="24" customHeight="1" x14ac:dyDescent="0.3">
      <c r="A139" s="22">
        <v>100314</v>
      </c>
      <c r="B139" s="23" t="str">
        <f>VLOOKUP($A139,'[1]MAN PROG 2026'!$A$1:$AI$3379,2,FALSE)</f>
        <v>FONTE LUMINOSA GENERICA (PER ES: LAMPADE DA VISITA AMB.)</v>
      </c>
      <c r="C139" s="23" t="str">
        <f>VLOOKUP($A139,'[1]MAN PROG 2026'!$A$1:$AI$3379,3,FALSE)</f>
        <v>WALDMANN LICHTTECHNIK HERBERT WALDMANN GMBH &amp; CO</v>
      </c>
      <c r="D139" s="23" t="str">
        <f>VLOOKUP($A139,'[1]MAN PROG 2026'!$A$1:$AI$3379,4,FALSE)</f>
        <v>HX 35 TM</v>
      </c>
      <c r="E139" s="23">
        <f>VLOOKUP($A139,'[1]MAN PROG 2026'!$A$1:$AI$3379,5,FALSE)</f>
        <v>605565</v>
      </c>
      <c r="F139" s="23" t="str">
        <f>VLOOKUP($A139,'[1]MAN PROG 2026'!$A$1:$AI$3379,6,FALSE)</f>
        <v>SINGOLA</v>
      </c>
      <c r="G139" s="23">
        <f>VLOOKUP($A139,'[1]MAN PROG 2026'!$A$1:$AI$3379,7,FALSE)</f>
        <v>100314</v>
      </c>
      <c r="H139" s="23">
        <f>VLOOKUP($A139,'[1]MAN PROG 2026'!$A$1:$AI$3379,8,FALSE)</f>
        <v>0</v>
      </c>
      <c r="I139" s="23" t="str">
        <f>VLOOKUP($A139,'[1]MAN PROG 2026'!$A$1:$AI$3379,9,FALSE)</f>
        <v>S.PIETRO</v>
      </c>
      <c r="J139" s="23" t="str">
        <f>VLOOKUP($A139,'[1]MAN PROG 2026'!$A$1:$AI$3379,10,FALSE)</f>
        <v>RIANIMAZIONE</v>
      </c>
      <c r="K139" s="23" t="str">
        <f>VLOOKUP($A139,'[1]MAN PROG 2026'!$A$1:$AI$3379,11,FALSE)</f>
        <v>RIANIMAZIONE</v>
      </c>
      <c r="L139" s="24" t="str">
        <f>VLOOKUP($A139,'[1]MAN PROG 2026'!$A$2:$AI$3379,12,FALSE)</f>
        <v>RIANIMAZIONE</v>
      </c>
      <c r="M139" s="24" t="str">
        <f>VLOOKUP($A139,'[1]MAN PROG 2026'!$A$2:$AI$3379,13,FALSE)</f>
        <v>SINGOLA</v>
      </c>
      <c r="N139" s="24">
        <f>VLOOKUP($A139,'[1]MAN PROG 2026'!$A$2:$AI$3379,14,FALSE)</f>
        <v>100314</v>
      </c>
      <c r="O139" s="24">
        <f>VLOOKUP($A139,'[1]MAN PROG 2026'!$A$2:$AI$3379,15,FALSE)</f>
        <v>0</v>
      </c>
      <c r="P139" s="25" t="str">
        <f>VLOOKUP($A139,'[1]MAN PROG 2026'!$A$2:$AI$3379,20,FALSE)</f>
        <v>DA FARE</v>
      </c>
      <c r="Q139" s="8" t="s">
        <v>183</v>
      </c>
      <c r="R139" s="26">
        <v>46210</v>
      </c>
      <c r="S139" s="8" t="s">
        <v>103</v>
      </c>
      <c r="T139" s="37"/>
      <c r="U139" s="27" t="s">
        <v>55</v>
      </c>
      <c r="V139" s="27" t="s">
        <v>56</v>
      </c>
      <c r="W139" s="27" t="s">
        <v>55</v>
      </c>
      <c r="X139" s="27" t="s">
        <v>55</v>
      </c>
      <c r="Y139" s="27" t="s">
        <v>55</v>
      </c>
      <c r="Z139" s="27" t="s">
        <v>55</v>
      </c>
      <c r="AA139" s="27" t="s">
        <v>55</v>
      </c>
      <c r="AB139" s="27" t="s">
        <v>66</v>
      </c>
      <c r="AC139" s="27" t="s">
        <v>61</v>
      </c>
      <c r="AD139" s="27" t="s">
        <v>173</v>
      </c>
      <c r="AE139" s="27" t="s">
        <v>88</v>
      </c>
      <c r="AF139" s="27" t="s">
        <v>61</v>
      </c>
      <c r="AG139" s="9" t="s">
        <v>32</v>
      </c>
      <c r="AH139" s="27" t="s">
        <v>61</v>
      </c>
      <c r="AI139" s="27" t="s">
        <v>70</v>
      </c>
      <c r="AJ139" s="27" t="s">
        <v>70</v>
      </c>
      <c r="AK139" s="27" t="s">
        <v>61</v>
      </c>
      <c r="AL139" s="27" t="s">
        <v>61</v>
      </c>
      <c r="AM139" s="9">
        <v>6.9</v>
      </c>
      <c r="AN139" s="28" t="s">
        <v>61</v>
      </c>
      <c r="AO139" s="28"/>
      <c r="AP139" s="29"/>
      <c r="AQ139" s="30"/>
      <c r="AR139" s="31"/>
      <c r="AS139" s="32"/>
      <c r="AT139" s="33"/>
      <c r="AU139" s="34"/>
      <c r="AV139" s="27" t="s">
        <v>62</v>
      </c>
      <c r="AW139" s="27">
        <v>5625031</v>
      </c>
      <c r="AX139" s="27" t="s">
        <v>63</v>
      </c>
      <c r="AY139" s="27"/>
    </row>
    <row r="140" spans="1:51" ht="24" customHeight="1" x14ac:dyDescent="0.3">
      <c r="A140" s="22">
        <v>100317</v>
      </c>
      <c r="B140" s="23" t="str">
        <f>VLOOKUP($A140,'[1]MAN PROG 2026'!$A$1:$AI$3379,2,FALSE)</f>
        <v>PULSOSSIMETRO</v>
      </c>
      <c r="C140" s="23" t="str">
        <f>VLOOKUP($A140,'[1]MAN PROG 2026'!$A$1:$AI$3379,3,FALSE)</f>
        <v>NELLCOR PURITAN BENNETT INC</v>
      </c>
      <c r="D140" s="23" t="str">
        <f>VLOOKUP($A140,'[1]MAN PROG 2026'!$A$1:$AI$3379,4,FALSE)</f>
        <v>N 560 OXIMAX</v>
      </c>
      <c r="E140" s="23" t="str">
        <f>VLOOKUP($A140,'[1]MAN PROG 2026'!$A$1:$AI$3379,5,FALSE)</f>
        <v>011110030056</v>
      </c>
      <c r="F140" s="23" t="str">
        <f>VLOOKUP($A140,'[1]MAN PROG 2026'!$A$1:$AI$3379,6,FALSE)</f>
        <v>SINGOLA</v>
      </c>
      <c r="G140" s="23">
        <f>VLOOKUP($A140,'[1]MAN PROG 2026'!$A$1:$AI$3379,7,FALSE)</f>
        <v>100317</v>
      </c>
      <c r="H140" s="23">
        <f>VLOOKUP($A140,'[1]MAN PROG 2026'!$A$1:$AI$3379,8,FALSE)</f>
        <v>0</v>
      </c>
      <c r="I140" s="23" t="str">
        <f>VLOOKUP($A140,'[1]MAN PROG 2026'!$A$1:$AI$3379,9,FALSE)</f>
        <v>S.PIETRO</v>
      </c>
      <c r="J140" s="23" t="str">
        <f>VLOOKUP($A140,'[1]MAN PROG 2026'!$A$1:$AI$3379,10,FALSE)</f>
        <v>S. CARLO CARDIOLOGIA</v>
      </c>
      <c r="K140" s="23" t="str">
        <f>VLOOKUP($A140,'[1]MAN PROG 2026'!$A$1:$AI$3379,11,FALSE)</f>
        <v>S. CARLO CARDIOLOGIA</v>
      </c>
      <c r="L140" s="24" t="str">
        <f>VLOOKUP($A140,'[1]MAN PROG 2026'!$A$2:$AI$3379,12,FALSE)</f>
        <v>NON TROVATO</v>
      </c>
      <c r="M140" s="24">
        <f>VLOOKUP($A140,'[1]MAN PROG 2026'!$A$2:$AI$3379,13,FALSE)</f>
        <v>0</v>
      </c>
      <c r="N140" s="24">
        <f>VLOOKUP($A140,'[1]MAN PROG 2026'!$A$2:$AI$3379,14,FALSE)</f>
        <v>0</v>
      </c>
      <c r="O140" s="24">
        <f>VLOOKUP($A140,'[1]MAN PROG 2026'!$A$2:$AI$3379,15,FALSE)</f>
        <v>0</v>
      </c>
      <c r="P140" s="25" t="str">
        <f>VLOOKUP($A140,'[1]MAN PROG 2026'!$A$2:$AI$3379,20,FALSE)</f>
        <v>DA FARE</v>
      </c>
      <c r="Q140" s="8"/>
      <c r="R140" s="26"/>
      <c r="S140" s="8"/>
      <c r="T140" s="3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9" t="s">
        <v>32</v>
      </c>
      <c r="AH140" s="27"/>
      <c r="AI140" s="27"/>
      <c r="AJ140" s="27"/>
      <c r="AK140" s="27"/>
      <c r="AL140" s="27"/>
      <c r="AM140" s="37"/>
      <c r="AN140" s="28"/>
      <c r="AO140" s="28"/>
      <c r="AP140" s="29"/>
      <c r="AQ140" s="30"/>
      <c r="AR140" s="31"/>
      <c r="AS140" s="32"/>
      <c r="AT140" s="33"/>
      <c r="AU140" s="34"/>
      <c r="AV140" s="27"/>
      <c r="AW140" s="27"/>
      <c r="AX140" s="27"/>
      <c r="AY140" s="27"/>
    </row>
    <row r="141" spans="1:51" ht="24" customHeight="1" x14ac:dyDescent="0.3">
      <c r="A141" s="22">
        <v>100319</v>
      </c>
      <c r="B141" s="23" t="str">
        <f>VLOOKUP($A141,'[1]MAN PROG 2026'!$A$1:$AI$3379,2,FALSE)</f>
        <v>MONITOR</v>
      </c>
      <c r="C141" s="23" t="str">
        <f>VLOOKUP($A141,'[1]MAN PROG 2026'!$A$1:$AI$3379,3,FALSE)</f>
        <v>FUKUDA DENSHI CO LTD</v>
      </c>
      <c r="D141" s="23" t="str">
        <f>VLOOKUP($A141,'[1]MAN PROG 2026'!$A$1:$AI$3379,4,FALSE)</f>
        <v>DS 5100</v>
      </c>
      <c r="E141" s="23" t="str">
        <f>VLOOKUP($A141,'[1]MAN PROG 2026'!$A$1:$AI$3379,5,FALSE)</f>
        <v>32063457</v>
      </c>
      <c r="F141" s="23" t="str">
        <f>VLOOKUP($A141,'[1]MAN PROG 2026'!$A$1:$AI$3379,6,FALSE)</f>
        <v>SINGOLA</v>
      </c>
      <c r="G141" s="23">
        <f>VLOOKUP($A141,'[1]MAN PROG 2026'!$A$1:$AI$3379,7,FALSE)</f>
        <v>100319</v>
      </c>
      <c r="H141" s="23">
        <f>VLOOKUP($A141,'[1]MAN PROG 2026'!$A$1:$AI$3379,8,FALSE)</f>
        <v>0</v>
      </c>
      <c r="I141" s="23" t="str">
        <f>VLOOKUP($A141,'[1]MAN PROG 2026'!$A$1:$AI$3379,9,FALSE)</f>
        <v>S.PIETRO</v>
      </c>
      <c r="J141" s="23" t="str">
        <f>VLOOKUP($A141,'[1]MAN PROG 2026'!$A$1:$AI$3379,10,FALSE)</f>
        <v>UTIC</v>
      </c>
      <c r="K141" s="23" t="str">
        <f>VLOOKUP($A141,'[1]MAN PROG 2026'!$A$1:$AI$3379,11,FALSE)</f>
        <v>UTIC</v>
      </c>
      <c r="L141" s="24" t="str">
        <f>VLOOKUP($A141,'[1]MAN PROG 2026'!$A$2:$AI$3379,12,FALSE)</f>
        <v>UTIC</v>
      </c>
      <c r="M141" s="24" t="str">
        <f>VLOOKUP($A141,'[1]MAN PROG 2026'!$A$2:$AI$3379,13,FALSE)</f>
        <v>SINGOLA</v>
      </c>
      <c r="N141" s="24" t="str">
        <f>VLOOKUP($A141,'[1]MAN PROG 2026'!$A$2:$AI$3379,14,FALSE)</f>
        <v>100319</v>
      </c>
      <c r="O141" s="24">
        <f>VLOOKUP($A141,'[1]MAN PROG 2026'!$A$2:$AI$3379,15,FALSE)</f>
        <v>0</v>
      </c>
      <c r="P141" s="25" t="str">
        <f>VLOOKUP($A141,'[1]MAN PROG 2026'!$A$2:$AI$3379,20,FALSE)</f>
        <v>DA FARE</v>
      </c>
      <c r="Q141" s="9" t="str">
        <f>RIGHT(A141,3)</f>
        <v>319</v>
      </c>
      <c r="R141" s="26">
        <v>46233</v>
      </c>
      <c r="S141" s="8" t="s">
        <v>53</v>
      </c>
      <c r="T141" s="37"/>
      <c r="U141" s="27" t="s">
        <v>55</v>
      </c>
      <c r="V141" s="27" t="s">
        <v>56</v>
      </c>
      <c r="W141" s="27" t="s">
        <v>55</v>
      </c>
      <c r="X141" s="27" t="s">
        <v>55</v>
      </c>
      <c r="Y141" s="27" t="s">
        <v>55</v>
      </c>
      <c r="Z141" s="27" t="s">
        <v>55</v>
      </c>
      <c r="AA141" s="27" t="s">
        <v>55</v>
      </c>
      <c r="AB141" s="27" t="s">
        <v>57</v>
      </c>
      <c r="AC141" s="27" t="s">
        <v>67</v>
      </c>
      <c r="AD141" s="27" t="s">
        <v>184</v>
      </c>
      <c r="AE141" s="27" t="s">
        <v>68</v>
      </c>
      <c r="AF141" s="27"/>
      <c r="AG141" s="9" t="s">
        <v>32</v>
      </c>
      <c r="AH141" s="27" t="s">
        <v>70</v>
      </c>
      <c r="AI141" s="27" t="s">
        <v>70</v>
      </c>
      <c r="AJ141" s="27" t="s">
        <v>61</v>
      </c>
      <c r="AK141" s="27" t="s">
        <v>70</v>
      </c>
      <c r="AL141" s="27" t="s">
        <v>70</v>
      </c>
      <c r="AM141" s="8">
        <v>49.8</v>
      </c>
      <c r="AN141" s="28">
        <v>16.399999999999999</v>
      </c>
      <c r="AO141" s="28" t="s">
        <v>71</v>
      </c>
      <c r="AP141" s="29">
        <v>7.4</v>
      </c>
      <c r="AQ141" s="30" t="s">
        <v>80</v>
      </c>
      <c r="AR141" s="31"/>
      <c r="AS141" s="32"/>
      <c r="AT141" s="33"/>
      <c r="AU141" s="34"/>
      <c r="AV141" s="27" t="s">
        <v>62</v>
      </c>
      <c r="AW141" s="27">
        <v>5625031</v>
      </c>
      <c r="AX141" s="27" t="s">
        <v>63</v>
      </c>
      <c r="AY141" s="27"/>
    </row>
    <row r="142" spans="1:51" ht="24" customHeight="1" x14ac:dyDescent="0.3">
      <c r="A142" s="22">
        <v>100320</v>
      </c>
      <c r="B142" s="23" t="str">
        <f>VLOOKUP($A142,'[1]MAN PROG 2026'!$A$1:$AI$3379,2,FALSE)</f>
        <v>MONITOR</v>
      </c>
      <c r="C142" s="23" t="str">
        <f>VLOOKUP($A142,'[1]MAN PROG 2026'!$A$1:$AI$3379,3,FALSE)</f>
        <v>FUKUDA DENSHI CO LTD</v>
      </c>
      <c r="D142" s="23" t="str">
        <f>VLOOKUP($A142,'[1]MAN PROG 2026'!$A$1:$AI$3379,4,FALSE)</f>
        <v>DS 5100</v>
      </c>
      <c r="E142" s="23" t="str">
        <f>VLOOKUP($A142,'[1]MAN PROG 2026'!$A$1:$AI$3379,5,FALSE)</f>
        <v>32063456</v>
      </c>
      <c r="F142" s="23" t="str">
        <f>VLOOKUP($A142,'[1]MAN PROG 2026'!$A$1:$AI$3379,6,FALSE)</f>
        <v>SINGOLA</v>
      </c>
      <c r="G142" s="23">
        <f>VLOOKUP($A142,'[1]MAN PROG 2026'!$A$1:$AI$3379,7,FALSE)</f>
        <v>100320</v>
      </c>
      <c r="H142" s="23">
        <f>VLOOKUP($A142,'[1]MAN PROG 2026'!$A$1:$AI$3379,8,FALSE)</f>
        <v>0</v>
      </c>
      <c r="I142" s="23" t="str">
        <f>VLOOKUP($A142,'[1]MAN PROG 2026'!$A$1:$AI$3379,9,FALSE)</f>
        <v>S.PIETRO</v>
      </c>
      <c r="J142" s="23" t="str">
        <f>VLOOKUP($A142,'[1]MAN PROG 2026'!$A$1:$AI$3379,10,FALSE)</f>
        <v>UTIC</v>
      </c>
      <c r="K142" s="23" t="str">
        <f>VLOOKUP($A142,'[1]MAN PROG 2026'!$A$1:$AI$3379,11,FALSE)</f>
        <v>UTIC</v>
      </c>
      <c r="L142" s="24" t="str">
        <f>VLOOKUP($A142,'[1]MAN PROG 2026'!$A$2:$AI$3379,12,FALSE)</f>
        <v>NON TROVATO</v>
      </c>
      <c r="M142" s="24">
        <f>VLOOKUP($A142,'[1]MAN PROG 2026'!$A$2:$AI$3379,13,FALSE)</f>
        <v>0</v>
      </c>
      <c r="N142" s="24">
        <f>VLOOKUP($A142,'[1]MAN PROG 2026'!$A$2:$AI$3379,14,FALSE)</f>
        <v>0</v>
      </c>
      <c r="O142" s="24">
        <f>VLOOKUP($A142,'[1]MAN PROG 2026'!$A$2:$AI$3379,15,FALSE)</f>
        <v>0</v>
      </c>
      <c r="P142" s="25" t="str">
        <f>VLOOKUP($A142,'[1]MAN PROG 2026'!$A$2:$AI$3379,20,FALSE)</f>
        <v>DA FARE</v>
      </c>
      <c r="Q142" s="8"/>
      <c r="R142" s="26"/>
      <c r="S142" s="8"/>
      <c r="T142" s="3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9" t="s">
        <v>32</v>
      </c>
      <c r="AH142" s="27"/>
      <c r="AI142" s="27"/>
      <c r="AJ142" s="27"/>
      <c r="AK142" s="27"/>
      <c r="AL142" s="27"/>
      <c r="AM142" s="37"/>
      <c r="AN142" s="28"/>
      <c r="AO142" s="28"/>
      <c r="AP142" s="29"/>
      <c r="AQ142" s="30"/>
      <c r="AR142" s="31"/>
      <c r="AS142" s="32"/>
      <c r="AT142" s="33"/>
      <c r="AU142" s="34"/>
      <c r="AV142" s="27"/>
      <c r="AW142" s="27"/>
      <c r="AX142" s="27"/>
      <c r="AY142" s="27"/>
    </row>
    <row r="143" spans="1:51" ht="24" customHeight="1" x14ac:dyDescent="0.3">
      <c r="A143" s="22">
        <v>100321</v>
      </c>
      <c r="B143" s="23" t="str">
        <f>VLOOKUP($A143,'[1]MAN PROG 2026'!$A$1:$AI$3379,2,FALSE)</f>
        <v>TESTA LETTO, APPARECCHIO</v>
      </c>
      <c r="C143" s="23" t="str">
        <f>VLOOKUP($A143,'[1]MAN PROG 2026'!$A$1:$AI$3379,3,FALSE)</f>
        <v>DRAEGER MEDICAL AG &amp; CO KG</v>
      </c>
      <c r="D143" s="23" t="str">
        <f>VLOOKUP($A143,'[1]MAN PROG 2026'!$A$1:$AI$3379,4,FALSE)</f>
        <v>LINEA 2100</v>
      </c>
      <c r="E143" s="23" t="str">
        <f>VLOOKUP($A143,'[1]MAN PROG 2026'!$A$1:$AI$3379,5,FALSE)</f>
        <v>1635864/00</v>
      </c>
      <c r="F143" s="23" t="str">
        <f>VLOOKUP($A143,'[1]MAN PROG 2026'!$A$1:$AI$3379,6,FALSE)</f>
        <v>SINGOLA</v>
      </c>
      <c r="G143" s="23">
        <f>VLOOKUP($A143,'[1]MAN PROG 2026'!$A$1:$AI$3379,7,FALSE)</f>
        <v>100321</v>
      </c>
      <c r="H143" s="23">
        <f>VLOOKUP($A143,'[1]MAN PROG 2026'!$A$1:$AI$3379,8,FALSE)</f>
        <v>0</v>
      </c>
      <c r="I143" s="23" t="str">
        <f>VLOOKUP($A143,'[1]MAN PROG 2026'!$A$1:$AI$3379,9,FALSE)</f>
        <v>S.PIETRO</v>
      </c>
      <c r="J143" s="23" t="str">
        <f>VLOOKUP($A143,'[1]MAN PROG 2026'!$A$1:$AI$3379,10,FALSE)</f>
        <v>UTIC</v>
      </c>
      <c r="K143" s="23" t="str">
        <f>VLOOKUP($A143,'[1]MAN PROG 2026'!$A$1:$AI$3379,11,FALSE)</f>
        <v>UTIC</v>
      </c>
      <c r="L143" s="24" t="str">
        <f>VLOOKUP($A143,'[1]MAN PROG 2026'!$A$2:$AI$3379,12,FALSE)</f>
        <v>UTIC</v>
      </c>
      <c r="M143" s="24" t="str">
        <f>VLOOKUP($A143,'[1]MAN PROG 2026'!$A$2:$AI$3379,13,FALSE)</f>
        <v>SINGOLA</v>
      </c>
      <c r="N143" s="24" t="str">
        <f>VLOOKUP($A143,'[1]MAN PROG 2026'!$A$2:$AI$3379,14,FALSE)</f>
        <v>100321</v>
      </c>
      <c r="O143" s="24">
        <f>VLOOKUP($A143,'[1]MAN PROG 2026'!$A$2:$AI$3379,15,FALSE)</f>
        <v>0</v>
      </c>
      <c r="P143" s="25" t="str">
        <f>VLOOKUP($A143,'[1]MAN PROG 2026'!$A$2:$AI$3379,20,FALSE)</f>
        <v>DA FARE</v>
      </c>
      <c r="Q143" s="9" t="str">
        <f>RIGHT(A143,3)</f>
        <v>321</v>
      </c>
      <c r="R143" s="26">
        <v>46233</v>
      </c>
      <c r="S143" s="8" t="s">
        <v>53</v>
      </c>
      <c r="T143" s="37"/>
      <c r="U143" s="27" t="s">
        <v>55</v>
      </c>
      <c r="V143" s="27" t="s">
        <v>56</v>
      </c>
      <c r="W143" s="27" t="s">
        <v>55</v>
      </c>
      <c r="X143" s="27" t="s">
        <v>55</v>
      </c>
      <c r="Y143" s="27" t="s">
        <v>55</v>
      </c>
      <c r="Z143" s="27" t="s">
        <v>55</v>
      </c>
      <c r="AA143" s="27" t="s">
        <v>55</v>
      </c>
      <c r="AB143" s="27" t="s">
        <v>57</v>
      </c>
      <c r="AC143" s="27" t="s">
        <v>61</v>
      </c>
      <c r="AD143" s="27" t="s">
        <v>93</v>
      </c>
      <c r="AE143" s="27" t="s">
        <v>60</v>
      </c>
      <c r="AF143" s="27">
        <v>0.109</v>
      </c>
      <c r="AG143" s="9" t="s">
        <v>32</v>
      </c>
      <c r="AH143" s="27" t="s">
        <v>61</v>
      </c>
      <c r="AI143" s="27" t="s">
        <v>61</v>
      </c>
      <c r="AJ143" s="27" t="s">
        <v>61</v>
      </c>
      <c r="AK143" s="27" t="s">
        <v>61</v>
      </c>
      <c r="AL143" s="27" t="s">
        <v>61</v>
      </c>
      <c r="AM143" s="8">
        <v>14.2</v>
      </c>
      <c r="AN143" s="28" t="s">
        <v>61</v>
      </c>
      <c r="AO143" s="28"/>
      <c r="AP143" s="29"/>
      <c r="AQ143" s="30"/>
      <c r="AR143" s="31"/>
      <c r="AS143" s="32"/>
      <c r="AT143" s="33"/>
      <c r="AU143" s="34"/>
      <c r="AV143" s="27" t="s">
        <v>62</v>
      </c>
      <c r="AW143" s="27">
        <v>5625031</v>
      </c>
      <c r="AX143" s="27" t="s">
        <v>63</v>
      </c>
      <c r="AY143" s="27"/>
    </row>
    <row r="144" spans="1:51" ht="24" customHeight="1" x14ac:dyDescent="0.3">
      <c r="A144" s="22">
        <v>100323</v>
      </c>
      <c r="B144" s="23" t="str">
        <f>VLOOKUP($A144,'[1]MAN PROG 2026'!$A$1:$AI$3379,2,FALSE)</f>
        <v>MONITOR</v>
      </c>
      <c r="C144" s="23" t="str">
        <f>VLOOKUP($A144,'[1]MAN PROG 2026'!$A$1:$AI$3379,3,FALSE)</f>
        <v>FUKUDA DENSHI CO LTD</v>
      </c>
      <c r="D144" s="23" t="str">
        <f>VLOOKUP($A144,'[1]MAN PROG 2026'!$A$1:$AI$3379,4,FALSE)</f>
        <v>DS 5300</v>
      </c>
      <c r="E144" s="23" t="str">
        <f>VLOOKUP($A144,'[1]MAN PROG 2026'!$A$1:$AI$3379,5,FALSE)</f>
        <v>32091326</v>
      </c>
      <c r="F144" s="23" t="str">
        <f>VLOOKUP($A144,'[1]MAN PROG 2026'!$A$1:$AI$3379,6,FALSE)</f>
        <v>PRINCIPALE</v>
      </c>
      <c r="G144" s="23">
        <f>VLOOKUP($A144,'[1]MAN PROG 2026'!$A$1:$AI$3379,7,FALSE)</f>
        <v>100323</v>
      </c>
      <c r="H144" s="23">
        <f>VLOOKUP($A144,'[1]MAN PROG 2026'!$A$1:$AI$3379,8,FALSE)</f>
        <v>0</v>
      </c>
      <c r="I144" s="23" t="str">
        <f>VLOOKUP($A144,'[1]MAN PROG 2026'!$A$1:$AI$3379,9,FALSE)</f>
        <v>S.PIETRO</v>
      </c>
      <c r="J144" s="23" t="str">
        <f>VLOOKUP($A144,'[1]MAN PROG 2026'!$A$1:$AI$3379,10,FALSE)</f>
        <v>PRONTO SOCCORSO</v>
      </c>
      <c r="K144" s="23" t="str">
        <f>VLOOKUP($A144,'[1]MAN PROG 2026'!$A$1:$AI$3379,11,FALSE)</f>
        <v>PRONTO SOCCORSO</v>
      </c>
      <c r="L144" s="24" t="str">
        <f>VLOOKUP($A144,'[1]MAN PROG 2026'!$A$2:$AI$3379,12,FALSE)</f>
        <v>PRONTO SOCCORSO</v>
      </c>
      <c r="M144" s="24" t="str">
        <f>VLOOKUP($A144,'[1]MAN PROG 2026'!$A$2:$AI$3379,13,FALSE)</f>
        <v>PRINCIPALE</v>
      </c>
      <c r="N144" s="24">
        <f>VLOOKUP($A144,'[1]MAN PROG 2026'!$A$2:$AI$3379,14,FALSE)</f>
        <v>100323</v>
      </c>
      <c r="O144" s="24">
        <f>VLOOKUP($A144,'[1]MAN PROG 2026'!$A$2:$AI$3379,15,FALSE)</f>
        <v>0</v>
      </c>
      <c r="P144" s="25" t="str">
        <f>VLOOKUP($A144,'[1]MAN PROG 2026'!$A$2:$AI$3379,20,FALSE)</f>
        <v>DA FARE</v>
      </c>
      <c r="Q144" s="8" t="s">
        <v>185</v>
      </c>
      <c r="R144" s="26">
        <v>46266</v>
      </c>
      <c r="S144" s="8" t="s">
        <v>53</v>
      </c>
      <c r="T144" s="8"/>
      <c r="U144" s="27" t="s">
        <v>55</v>
      </c>
      <c r="V144" s="27" t="s">
        <v>56</v>
      </c>
      <c r="W144" s="27" t="s">
        <v>55</v>
      </c>
      <c r="X144" s="27" t="s">
        <v>55</v>
      </c>
      <c r="Y144" s="27" t="s">
        <v>55</v>
      </c>
      <c r="Z144" s="27" t="s">
        <v>55</v>
      </c>
      <c r="AA144" s="27" t="s">
        <v>55</v>
      </c>
      <c r="AB144" s="27" t="s">
        <v>57</v>
      </c>
      <c r="AC144" s="27" t="s">
        <v>67</v>
      </c>
      <c r="AD144" s="27" t="s">
        <v>173</v>
      </c>
      <c r="AE144" s="27" t="s">
        <v>68</v>
      </c>
      <c r="AF144" s="27" t="s">
        <v>186</v>
      </c>
      <c r="AG144" s="9" t="s">
        <v>32</v>
      </c>
      <c r="AH144" s="27" t="s">
        <v>70</v>
      </c>
      <c r="AI144" s="27" t="s">
        <v>70</v>
      </c>
      <c r="AJ144" s="27" t="s">
        <v>61</v>
      </c>
      <c r="AK144" s="27" t="s">
        <v>70</v>
      </c>
      <c r="AL144" s="27" t="s">
        <v>70</v>
      </c>
      <c r="AM144" s="9">
        <v>64.8</v>
      </c>
      <c r="AN144" s="28">
        <v>16.5</v>
      </c>
      <c r="AO144" s="28" t="s">
        <v>71</v>
      </c>
      <c r="AP144" s="29"/>
      <c r="AQ144" s="30"/>
      <c r="AR144" s="31"/>
      <c r="AS144" s="32"/>
      <c r="AT144" s="33"/>
      <c r="AU144" s="34"/>
      <c r="AV144" s="27" t="s">
        <v>62</v>
      </c>
      <c r="AW144" s="27">
        <v>5625031</v>
      </c>
      <c r="AX144" s="27" t="s">
        <v>63</v>
      </c>
      <c r="AY144" s="27"/>
    </row>
    <row r="145" spans="1:51" ht="24" customHeight="1" x14ac:dyDescent="0.3">
      <c r="A145" s="22">
        <v>100324</v>
      </c>
      <c r="B145" s="23" t="str">
        <f>VLOOKUP($A145,'[1]MAN PROG 2026'!$A$1:$AI$3379,2,FALSE)</f>
        <v>PORTA MODULI</v>
      </c>
      <c r="C145" s="23" t="str">
        <f>VLOOKUP($A145,'[1]MAN PROG 2026'!$A$1:$AI$3379,3,FALSE)</f>
        <v>FUKUDA DENSHI CO LTD</v>
      </c>
      <c r="D145" s="23" t="str">
        <f>VLOOKUP($A145,'[1]MAN PROG 2026'!$A$1:$AI$3379,4,FALSE)</f>
        <v>INPUT BOX IB 5006</v>
      </c>
      <c r="E145" s="23" t="str">
        <f>VLOOKUP($A145,'[1]MAN PROG 2026'!$A$1:$AI$3379,5,FALSE)</f>
        <v>32093765</v>
      </c>
      <c r="F145" s="23" t="str">
        <f>VLOOKUP($A145,'[1]MAN PROG 2026'!$A$1:$AI$3379,6,FALSE)</f>
        <v>COMPONENTE</v>
      </c>
      <c r="G145" s="23">
        <f>VLOOKUP($A145,'[1]MAN PROG 2026'!$A$1:$AI$3379,7,FALSE)</f>
        <v>100323</v>
      </c>
      <c r="H145" s="23">
        <f>VLOOKUP($A145,'[1]MAN PROG 2026'!$A$1:$AI$3379,8,FALSE)</f>
        <v>0</v>
      </c>
      <c r="I145" s="23" t="str">
        <f>VLOOKUP($A145,'[1]MAN PROG 2026'!$A$1:$AI$3379,9,FALSE)</f>
        <v>S.PIETRO</v>
      </c>
      <c r="J145" s="23" t="str">
        <f>VLOOKUP($A145,'[1]MAN PROG 2026'!$A$1:$AI$3379,10,FALSE)</f>
        <v>UTIC</v>
      </c>
      <c r="K145" s="23" t="str">
        <f>VLOOKUP($A145,'[1]MAN PROG 2026'!$A$1:$AI$3379,11,FALSE)</f>
        <v>MAGAZZINO TECNICO_x000D_</v>
      </c>
      <c r="L145" s="24" t="str">
        <f>VLOOKUP($A145,'[1]MAN PROG 2026'!$A$2:$AI$3379,12,FALSE)</f>
        <v>NON TROVATO</v>
      </c>
      <c r="M145" s="24">
        <f>VLOOKUP($A145,'[1]MAN PROG 2026'!$A$2:$AI$3379,13,FALSE)</f>
        <v>0</v>
      </c>
      <c r="N145" s="24">
        <f>VLOOKUP($A145,'[1]MAN PROG 2026'!$A$2:$AI$3379,14,FALSE)</f>
        <v>0</v>
      </c>
      <c r="O145" s="24">
        <f>VLOOKUP($A145,'[1]MAN PROG 2026'!$A$2:$AI$3379,15,FALSE)</f>
        <v>0</v>
      </c>
      <c r="P145" s="25" t="str">
        <f>VLOOKUP($A145,'[1]MAN PROG 2026'!$A$2:$AI$3379,20,FALSE)</f>
        <v>DA FARE</v>
      </c>
      <c r="Q145" s="8"/>
      <c r="R145" s="26"/>
      <c r="S145" s="8"/>
      <c r="T145" s="8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9" t="s">
        <v>32</v>
      </c>
      <c r="AH145" s="27"/>
      <c r="AI145" s="27"/>
      <c r="AJ145" s="27"/>
      <c r="AK145" s="27"/>
      <c r="AL145" s="27"/>
      <c r="AM145" s="27"/>
      <c r="AN145" s="28"/>
      <c r="AO145" s="28"/>
      <c r="AP145" s="29"/>
      <c r="AQ145" s="30"/>
      <c r="AR145" s="31"/>
      <c r="AS145" s="32"/>
      <c r="AT145" s="33"/>
      <c r="AU145" s="34"/>
      <c r="AV145" s="27"/>
      <c r="AW145" s="27"/>
      <c r="AX145" s="27"/>
      <c r="AY145" s="27"/>
    </row>
    <row r="146" spans="1:51" ht="24" customHeight="1" x14ac:dyDescent="0.3">
      <c r="A146" s="22">
        <v>100325</v>
      </c>
      <c r="B146" s="23" t="str">
        <f>VLOOKUP($A146,'[1]MAN PROG 2026'!$A$1:$AI$3379,2,FALSE)</f>
        <v>TESTA LETTO, APPARECCHIO</v>
      </c>
      <c r="C146" s="23" t="str">
        <f>VLOOKUP($A146,'[1]MAN PROG 2026'!$A$1:$AI$3379,3,FALSE)</f>
        <v>DRAEGER MEDICAL AG &amp; CO KG</v>
      </c>
      <c r="D146" s="23" t="str">
        <f>VLOOKUP($A146,'[1]MAN PROG 2026'!$A$1:$AI$3379,4,FALSE)</f>
        <v>LINEA 2100</v>
      </c>
      <c r="E146" s="23" t="str">
        <f>VLOOKUP($A146,'[1]MAN PROG 2026'!$A$1:$AI$3379,5,FALSE)</f>
        <v>1635864/00</v>
      </c>
      <c r="F146" s="23" t="str">
        <f>VLOOKUP($A146,'[1]MAN PROG 2026'!$A$1:$AI$3379,6,FALSE)</f>
        <v>SINGOLA</v>
      </c>
      <c r="G146" s="23">
        <f>VLOOKUP($A146,'[1]MAN PROG 2026'!$A$1:$AI$3379,7,FALSE)</f>
        <v>100325</v>
      </c>
      <c r="H146" s="23">
        <f>VLOOKUP($A146,'[1]MAN PROG 2026'!$A$1:$AI$3379,8,FALSE)</f>
        <v>0</v>
      </c>
      <c r="I146" s="23" t="str">
        <f>VLOOKUP($A146,'[1]MAN PROG 2026'!$A$1:$AI$3379,9,FALSE)</f>
        <v>S.PIETRO</v>
      </c>
      <c r="J146" s="23" t="str">
        <f>VLOOKUP($A146,'[1]MAN PROG 2026'!$A$1:$AI$3379,10,FALSE)</f>
        <v>UTIC</v>
      </c>
      <c r="K146" s="23" t="str">
        <f>VLOOKUP($A146,'[1]MAN PROG 2026'!$A$1:$AI$3379,11,FALSE)</f>
        <v>UTIC</v>
      </c>
      <c r="L146" s="24" t="str">
        <f>VLOOKUP($A146,'[1]MAN PROG 2026'!$A$2:$AI$3379,12,FALSE)</f>
        <v>UTIC</v>
      </c>
      <c r="M146" s="24" t="str">
        <f>VLOOKUP($A146,'[1]MAN PROG 2026'!$A$2:$AI$3379,13,FALSE)</f>
        <v>SINGOLA</v>
      </c>
      <c r="N146" s="24" t="str">
        <f>VLOOKUP($A146,'[1]MAN PROG 2026'!$A$2:$AI$3379,14,FALSE)</f>
        <v>100325</v>
      </c>
      <c r="O146" s="24">
        <f>VLOOKUP($A146,'[1]MAN PROG 2026'!$A$2:$AI$3379,15,FALSE)</f>
        <v>0</v>
      </c>
      <c r="P146" s="25" t="str">
        <f>VLOOKUP($A146,'[1]MAN PROG 2026'!$A$2:$AI$3379,20,FALSE)</f>
        <v>DA FARE</v>
      </c>
      <c r="Q146" s="9" t="str">
        <f>RIGHT(A146,3)</f>
        <v>325</v>
      </c>
      <c r="R146" s="26">
        <v>46233</v>
      </c>
      <c r="S146" s="8" t="s">
        <v>53</v>
      </c>
      <c r="T146" s="37"/>
      <c r="U146" s="27" t="s">
        <v>55</v>
      </c>
      <c r="V146" s="27" t="s">
        <v>56</v>
      </c>
      <c r="W146" s="27" t="s">
        <v>55</v>
      </c>
      <c r="X146" s="27" t="s">
        <v>55</v>
      </c>
      <c r="Y146" s="27" t="s">
        <v>55</v>
      </c>
      <c r="Z146" s="27" t="s">
        <v>55</v>
      </c>
      <c r="AA146" s="27" t="s">
        <v>55</v>
      </c>
      <c r="AB146" s="27" t="s">
        <v>57</v>
      </c>
      <c r="AC146" s="27" t="s">
        <v>61</v>
      </c>
      <c r="AD146" s="27" t="s">
        <v>93</v>
      </c>
      <c r="AE146" s="27" t="s">
        <v>60</v>
      </c>
      <c r="AF146" s="27">
        <v>0.106</v>
      </c>
      <c r="AG146" s="9" t="s">
        <v>32</v>
      </c>
      <c r="AH146" s="27" t="s">
        <v>61</v>
      </c>
      <c r="AI146" s="27" t="s">
        <v>61</v>
      </c>
      <c r="AJ146" s="27" t="s">
        <v>61</v>
      </c>
      <c r="AK146" s="27" t="s">
        <v>61</v>
      </c>
      <c r="AL146" s="27" t="s">
        <v>61</v>
      </c>
      <c r="AM146" s="9">
        <v>11.9</v>
      </c>
      <c r="AN146" s="28" t="s">
        <v>61</v>
      </c>
      <c r="AO146" s="28"/>
      <c r="AP146" s="29"/>
      <c r="AQ146" s="30"/>
      <c r="AR146" s="31"/>
      <c r="AS146" s="32"/>
      <c r="AT146" s="33"/>
      <c r="AU146" s="34"/>
      <c r="AV146" s="27" t="s">
        <v>62</v>
      </c>
      <c r="AW146" s="27">
        <v>5625031</v>
      </c>
      <c r="AX146" s="27" t="s">
        <v>63</v>
      </c>
      <c r="AY146" s="27"/>
    </row>
    <row r="147" spans="1:51" ht="24" customHeight="1" x14ac:dyDescent="0.3">
      <c r="A147" s="22">
        <v>100326</v>
      </c>
      <c r="B147" s="23" t="str">
        <f>VLOOKUP($A147,'[1]MAN PROG 2026'!$A$1:$AI$3379,2,FALSE)</f>
        <v>FONTE LUMINOSA GENERICA (PER ES: LAMPADE DA VISITA AMB.)</v>
      </c>
      <c r="C147" s="23" t="str">
        <f>VLOOKUP($A147,'[1]MAN PROG 2026'!$A$1:$AI$3379,3,FALSE)</f>
        <v>WALDMANN LICHTTECHNIK HERBERT WALDMANN GMBH &amp; CO</v>
      </c>
      <c r="D147" s="23" t="str">
        <f>VLOOKUP($A147,'[1]MAN PROG 2026'!$A$1:$AI$3379,4,FALSE)</f>
        <v>HX 35 TM</v>
      </c>
      <c r="E147" s="23">
        <f>VLOOKUP($A147,'[1]MAN PROG 2026'!$A$1:$AI$3379,5,FALSE)</f>
        <v>605565</v>
      </c>
      <c r="F147" s="23" t="str">
        <f>VLOOKUP($A147,'[1]MAN PROG 2026'!$A$1:$AI$3379,6,FALSE)</f>
        <v>SINGOLA</v>
      </c>
      <c r="G147" s="23">
        <f>VLOOKUP($A147,'[1]MAN PROG 2026'!$A$1:$AI$3379,7,FALSE)</f>
        <v>100326</v>
      </c>
      <c r="H147" s="23">
        <f>VLOOKUP($A147,'[1]MAN PROG 2026'!$A$1:$AI$3379,8,FALSE)</f>
        <v>0</v>
      </c>
      <c r="I147" s="23" t="str">
        <f>VLOOKUP($A147,'[1]MAN PROG 2026'!$A$1:$AI$3379,9,FALSE)</f>
        <v>S.PIETRO</v>
      </c>
      <c r="J147" s="23" t="str">
        <f>VLOOKUP($A147,'[1]MAN PROG 2026'!$A$1:$AI$3379,10,FALSE)</f>
        <v>RIANIMAZIONE</v>
      </c>
      <c r="K147" s="23" t="str">
        <f>VLOOKUP($A147,'[1]MAN PROG 2026'!$A$1:$AI$3379,11,FALSE)</f>
        <v>RIANIMAZIONE</v>
      </c>
      <c r="L147" s="24" t="str">
        <f>VLOOKUP($A147,'[1]MAN PROG 2026'!$A$2:$AI$3379,12,FALSE)</f>
        <v>RIANIMAZIONE</v>
      </c>
      <c r="M147" s="24" t="str">
        <f>VLOOKUP($A147,'[1]MAN PROG 2026'!$A$2:$AI$3379,13,FALSE)</f>
        <v>SINGOLA</v>
      </c>
      <c r="N147" s="24">
        <f>VLOOKUP($A147,'[1]MAN PROG 2026'!$A$2:$AI$3379,14,FALSE)</f>
        <v>100326</v>
      </c>
      <c r="O147" s="24">
        <f>VLOOKUP($A147,'[1]MAN PROG 2026'!$A$2:$AI$3379,15,FALSE)</f>
        <v>0</v>
      </c>
      <c r="P147" s="25" t="str">
        <f>VLOOKUP($A147,'[1]MAN PROG 2026'!$A$2:$AI$3379,20,FALSE)</f>
        <v>DA FARE</v>
      </c>
      <c r="Q147" s="8" t="s">
        <v>187</v>
      </c>
      <c r="R147" s="26">
        <v>46198</v>
      </c>
      <c r="S147" s="8" t="s">
        <v>53</v>
      </c>
      <c r="T147" s="37"/>
      <c r="U147" s="27" t="s">
        <v>55</v>
      </c>
      <c r="V147" s="27" t="s">
        <v>56</v>
      </c>
      <c r="W147" s="27" t="s">
        <v>55</v>
      </c>
      <c r="X147" s="27" t="s">
        <v>55</v>
      </c>
      <c r="Y147" s="27" t="s">
        <v>55</v>
      </c>
      <c r="Z147" s="27" t="s">
        <v>55</v>
      </c>
      <c r="AA147" s="27" t="s">
        <v>55</v>
      </c>
      <c r="AB147" s="27" t="s">
        <v>66</v>
      </c>
      <c r="AC147" s="27" t="s">
        <v>61</v>
      </c>
      <c r="AD147" s="27" t="s">
        <v>188</v>
      </c>
      <c r="AE147" s="27" t="s">
        <v>88</v>
      </c>
      <c r="AF147" s="27" t="s">
        <v>61</v>
      </c>
      <c r="AG147" s="9" t="s">
        <v>32</v>
      </c>
      <c r="AH147" s="27" t="s">
        <v>61</v>
      </c>
      <c r="AI147" s="27" t="s">
        <v>70</v>
      </c>
      <c r="AJ147" s="27" t="s">
        <v>61</v>
      </c>
      <c r="AK147" s="27" t="s">
        <v>61</v>
      </c>
      <c r="AL147" s="27" t="s">
        <v>61</v>
      </c>
      <c r="AM147" s="9">
        <v>6.5</v>
      </c>
      <c r="AN147" s="28" t="s">
        <v>61</v>
      </c>
      <c r="AO147" s="28"/>
      <c r="AP147" s="29"/>
      <c r="AQ147" s="30"/>
      <c r="AR147" s="31"/>
      <c r="AS147" s="32"/>
      <c r="AT147" s="33"/>
      <c r="AU147" s="34"/>
      <c r="AV147" s="27" t="s">
        <v>62</v>
      </c>
      <c r="AW147" s="27">
        <v>5625031</v>
      </c>
      <c r="AX147" s="27" t="s">
        <v>63</v>
      </c>
      <c r="AY147" s="27"/>
    </row>
    <row r="148" spans="1:51" ht="24" customHeight="1" x14ac:dyDescent="0.3">
      <c r="A148" s="22">
        <v>100330</v>
      </c>
      <c r="B148" s="23" t="str">
        <f>VLOOKUP($A148,'[1]MAN PROG 2026'!$A$1:$AI$3379,2,FALSE)</f>
        <v>TESTA LETTO, APPARECCHIO</v>
      </c>
      <c r="C148" s="23" t="str">
        <f>VLOOKUP($A148,'[1]MAN PROG 2026'!$A$1:$AI$3379,3,FALSE)</f>
        <v>DRAEGER MEDICAL AG &amp; CO KG</v>
      </c>
      <c r="D148" s="23" t="str">
        <f>VLOOKUP($A148,'[1]MAN PROG 2026'!$A$1:$AI$3379,4,FALSE)</f>
        <v>LINEA 2100</v>
      </c>
      <c r="E148" s="23" t="str">
        <f>VLOOKUP($A148,'[1]MAN PROG 2026'!$A$1:$AI$3379,5,FALSE)</f>
        <v>1635864/00</v>
      </c>
      <c r="F148" s="23" t="str">
        <f>VLOOKUP($A148,'[1]MAN PROG 2026'!$A$1:$AI$3379,6,FALSE)</f>
        <v>SINGOLA</v>
      </c>
      <c r="G148" s="23">
        <f>VLOOKUP($A148,'[1]MAN PROG 2026'!$A$1:$AI$3379,7,FALSE)</f>
        <v>100330</v>
      </c>
      <c r="H148" s="23">
        <f>VLOOKUP($A148,'[1]MAN PROG 2026'!$A$1:$AI$3379,8,FALSE)</f>
        <v>0</v>
      </c>
      <c r="I148" s="23" t="str">
        <f>VLOOKUP($A148,'[1]MAN PROG 2026'!$A$1:$AI$3379,9,FALSE)</f>
        <v>S.PIETRO</v>
      </c>
      <c r="J148" s="23" t="str">
        <f>VLOOKUP($A148,'[1]MAN PROG 2026'!$A$1:$AI$3379,10,FALSE)</f>
        <v>UTIC</v>
      </c>
      <c r="K148" s="23" t="str">
        <f>VLOOKUP($A148,'[1]MAN PROG 2026'!$A$1:$AI$3379,11,FALSE)</f>
        <v>UTIC</v>
      </c>
      <c r="L148" s="24" t="str">
        <f>VLOOKUP($A148,'[1]MAN PROG 2026'!$A$2:$AI$3379,12,FALSE)</f>
        <v>UTIC</v>
      </c>
      <c r="M148" s="24" t="str">
        <f>VLOOKUP($A148,'[1]MAN PROG 2026'!$A$2:$AI$3379,13,FALSE)</f>
        <v>SINGOLA</v>
      </c>
      <c r="N148" s="24" t="str">
        <f>VLOOKUP($A148,'[1]MAN PROG 2026'!$A$2:$AI$3379,14,FALSE)</f>
        <v>100330</v>
      </c>
      <c r="O148" s="24">
        <f>VLOOKUP($A148,'[1]MAN PROG 2026'!$A$2:$AI$3379,15,FALSE)</f>
        <v>0</v>
      </c>
      <c r="P148" s="25" t="str">
        <f>VLOOKUP($A148,'[1]MAN PROG 2026'!$A$2:$AI$3379,20,FALSE)</f>
        <v>DA FARE</v>
      </c>
      <c r="Q148" s="9" t="str">
        <f t="shared" ref="Q148:Q149" si="9">RIGHT(A148,3)</f>
        <v>330</v>
      </c>
      <c r="R148" s="26">
        <v>46233</v>
      </c>
      <c r="S148" s="8" t="s">
        <v>53</v>
      </c>
      <c r="T148" s="37"/>
      <c r="U148" s="27" t="s">
        <v>55</v>
      </c>
      <c r="V148" s="27" t="s">
        <v>56</v>
      </c>
      <c r="W148" s="27" t="s">
        <v>55</v>
      </c>
      <c r="X148" s="27" t="s">
        <v>55</v>
      </c>
      <c r="Y148" s="27" t="s">
        <v>55</v>
      </c>
      <c r="Z148" s="27" t="s">
        <v>55</v>
      </c>
      <c r="AA148" s="27" t="s">
        <v>55</v>
      </c>
      <c r="AB148" s="27" t="s">
        <v>57</v>
      </c>
      <c r="AC148" s="27" t="s">
        <v>61</v>
      </c>
      <c r="AD148" s="27" t="s">
        <v>93</v>
      </c>
      <c r="AE148" s="27" t="s">
        <v>60</v>
      </c>
      <c r="AF148" s="27">
        <v>0.10199999999999999</v>
      </c>
      <c r="AG148" s="9" t="s">
        <v>32</v>
      </c>
      <c r="AH148" s="27" t="s">
        <v>61</v>
      </c>
      <c r="AI148" s="27" t="s">
        <v>61</v>
      </c>
      <c r="AJ148" s="27" t="s">
        <v>61</v>
      </c>
      <c r="AK148" s="27" t="s">
        <v>61</v>
      </c>
      <c r="AL148" s="27" t="s">
        <v>61</v>
      </c>
      <c r="AM148" s="9">
        <v>12.2</v>
      </c>
      <c r="AN148" s="28" t="s">
        <v>61</v>
      </c>
      <c r="AO148" s="28"/>
      <c r="AP148" s="29"/>
      <c r="AQ148" s="30"/>
      <c r="AR148" s="31"/>
      <c r="AS148" s="32"/>
      <c r="AT148" s="33"/>
      <c r="AU148" s="34"/>
      <c r="AV148" s="27" t="s">
        <v>62</v>
      </c>
      <c r="AW148" s="27">
        <v>5625031</v>
      </c>
      <c r="AX148" s="27" t="s">
        <v>63</v>
      </c>
      <c r="AY148" s="27"/>
    </row>
    <row r="149" spans="1:51" ht="24" customHeight="1" x14ac:dyDescent="0.3">
      <c r="A149" s="22">
        <v>100334</v>
      </c>
      <c r="B149" s="23" t="str">
        <f>VLOOKUP($A149,'[1]MAN PROG 2026'!$A$1:$AI$3379,2,FALSE)</f>
        <v>TESTA LETTO, APPARECCHIO</v>
      </c>
      <c r="C149" s="23" t="str">
        <f>VLOOKUP($A149,'[1]MAN PROG 2026'!$A$1:$AI$3379,3,FALSE)</f>
        <v>DRAEGER MEDICAL AG &amp; CO KG</v>
      </c>
      <c r="D149" s="23" t="str">
        <f>VLOOKUP($A149,'[1]MAN PROG 2026'!$A$1:$AI$3379,4,FALSE)</f>
        <v>LINEA 2100</v>
      </c>
      <c r="E149" s="23" t="str">
        <f>VLOOKUP($A149,'[1]MAN PROG 2026'!$A$1:$AI$3379,5,FALSE)</f>
        <v>1635864/00</v>
      </c>
      <c r="F149" s="23" t="str">
        <f>VLOOKUP($A149,'[1]MAN PROG 2026'!$A$1:$AI$3379,6,FALSE)</f>
        <v>SINGOLA</v>
      </c>
      <c r="G149" s="23">
        <f>VLOOKUP($A149,'[1]MAN PROG 2026'!$A$1:$AI$3379,7,FALSE)</f>
        <v>100334</v>
      </c>
      <c r="H149" s="23">
        <f>VLOOKUP($A149,'[1]MAN PROG 2026'!$A$1:$AI$3379,8,FALSE)</f>
        <v>0</v>
      </c>
      <c r="I149" s="23" t="str">
        <f>VLOOKUP($A149,'[1]MAN PROG 2026'!$A$1:$AI$3379,9,FALSE)</f>
        <v>S.PIETRO</v>
      </c>
      <c r="J149" s="23" t="str">
        <f>VLOOKUP($A149,'[1]MAN PROG 2026'!$A$1:$AI$3379,10,FALSE)</f>
        <v>UTIC</v>
      </c>
      <c r="K149" s="23" t="str">
        <f>VLOOKUP($A149,'[1]MAN PROG 2026'!$A$1:$AI$3379,11,FALSE)</f>
        <v>UTIC</v>
      </c>
      <c r="L149" s="24" t="str">
        <f>VLOOKUP($A149,'[1]MAN PROG 2026'!$A$2:$AI$3379,12,FALSE)</f>
        <v>UTIC</v>
      </c>
      <c r="M149" s="24" t="str">
        <f>VLOOKUP($A149,'[1]MAN PROG 2026'!$A$2:$AI$3379,13,FALSE)</f>
        <v>SINGOLA</v>
      </c>
      <c r="N149" s="24" t="str">
        <f>VLOOKUP($A149,'[1]MAN PROG 2026'!$A$2:$AI$3379,14,FALSE)</f>
        <v>100334</v>
      </c>
      <c r="O149" s="24">
        <f>VLOOKUP($A149,'[1]MAN PROG 2026'!$A$2:$AI$3379,15,FALSE)</f>
        <v>0</v>
      </c>
      <c r="P149" s="25" t="str">
        <f>VLOOKUP($A149,'[1]MAN PROG 2026'!$A$2:$AI$3379,20,FALSE)</f>
        <v>DA FARE</v>
      </c>
      <c r="Q149" s="9" t="str">
        <f t="shared" si="9"/>
        <v>334</v>
      </c>
      <c r="R149" s="26">
        <v>46233</v>
      </c>
      <c r="S149" s="8" t="s">
        <v>53</v>
      </c>
      <c r="T149" s="37"/>
      <c r="U149" s="27" t="s">
        <v>55</v>
      </c>
      <c r="V149" s="27" t="s">
        <v>56</v>
      </c>
      <c r="W149" s="27" t="s">
        <v>55</v>
      </c>
      <c r="X149" s="27" t="s">
        <v>55</v>
      </c>
      <c r="Y149" s="27" t="s">
        <v>55</v>
      </c>
      <c r="Z149" s="27" t="s">
        <v>55</v>
      </c>
      <c r="AA149" s="27" t="s">
        <v>55</v>
      </c>
      <c r="AB149" s="27" t="s">
        <v>57</v>
      </c>
      <c r="AC149" s="27" t="s">
        <v>61</v>
      </c>
      <c r="AD149" s="27" t="s">
        <v>93</v>
      </c>
      <c r="AE149" s="27" t="s">
        <v>60</v>
      </c>
      <c r="AF149" s="27">
        <v>0.112</v>
      </c>
      <c r="AG149" s="9" t="s">
        <v>32</v>
      </c>
      <c r="AH149" s="27" t="s">
        <v>61</v>
      </c>
      <c r="AI149" s="27" t="s">
        <v>61</v>
      </c>
      <c r="AJ149" s="27" t="s">
        <v>61</v>
      </c>
      <c r="AK149" s="27" t="s">
        <v>61</v>
      </c>
      <c r="AL149" s="27" t="s">
        <v>61</v>
      </c>
      <c r="AM149" s="9">
        <v>13.1</v>
      </c>
      <c r="AN149" s="28" t="s">
        <v>61</v>
      </c>
      <c r="AO149" s="28"/>
      <c r="AP149" s="29"/>
      <c r="AQ149" s="30"/>
      <c r="AR149" s="31"/>
      <c r="AS149" s="32"/>
      <c r="AT149" s="33"/>
      <c r="AU149" s="34"/>
      <c r="AV149" s="27" t="s">
        <v>62</v>
      </c>
      <c r="AW149" s="27">
        <v>5625031</v>
      </c>
      <c r="AX149" s="27" t="s">
        <v>63</v>
      </c>
      <c r="AY149" s="27"/>
    </row>
    <row r="150" spans="1:51" ht="24" customHeight="1" x14ac:dyDescent="0.3">
      <c r="A150" s="22">
        <v>100339</v>
      </c>
      <c r="B150" s="23" t="str">
        <f>VLOOKUP($A150,'[1]MAN PROG 2026'!$A$1:$AI$3379,2,FALSE)</f>
        <v>TELEMETRIA, UNITA` RICEVENTE PER</v>
      </c>
      <c r="C150" s="23" t="str">
        <f>VLOOKUP($A150,'[1]MAN PROG 2026'!$A$1:$AI$3379,3,FALSE)</f>
        <v>FUKUDA DENSHI CO LTD</v>
      </c>
      <c r="D150" s="23" t="str">
        <f>VLOOKUP($A150,'[1]MAN PROG 2026'!$A$1:$AI$3379,4,FALSE)</f>
        <v>LW 5500 N</v>
      </c>
      <c r="E150" s="23" t="str">
        <f>VLOOKUP($A150,'[1]MAN PROG 2026'!$A$1:$AI$3379,5,FALSE)</f>
        <v>3206081</v>
      </c>
      <c r="F150" s="23" t="str">
        <f>VLOOKUP($A150,'[1]MAN PROG 2026'!$A$1:$AI$3379,6,FALSE)</f>
        <v>COMPONENTE</v>
      </c>
      <c r="G150" s="23">
        <f>VLOOKUP($A150,'[1]MAN PROG 2026'!$A$1:$AI$3379,7,FALSE)</f>
        <v>100338</v>
      </c>
      <c r="H150" s="23">
        <f>VLOOKUP($A150,'[1]MAN PROG 2026'!$A$1:$AI$3379,8,FALSE)</f>
        <v>0</v>
      </c>
      <c r="I150" s="23" t="str">
        <f>VLOOKUP($A150,'[1]MAN PROG 2026'!$A$1:$AI$3379,9,FALSE)</f>
        <v>S.PIETRO</v>
      </c>
      <c r="J150" s="23" t="str">
        <f>VLOOKUP($A150,'[1]MAN PROG 2026'!$A$1:$AI$3379,10,FALSE)</f>
        <v>UTIC</v>
      </c>
      <c r="K150" s="23" t="str">
        <f>VLOOKUP($A150,'[1]MAN PROG 2026'!$A$1:$AI$3379,11,FALSE)</f>
        <v>UTIC</v>
      </c>
      <c r="L150" s="24" t="str">
        <f>VLOOKUP($A150,'[1]MAN PROG 2026'!$A$2:$AI$3379,12,FALSE)</f>
        <v>NON TROVATO</v>
      </c>
      <c r="M150" s="24">
        <f>VLOOKUP($A150,'[1]MAN PROG 2026'!$A$2:$AI$3379,13,FALSE)</f>
        <v>0</v>
      </c>
      <c r="N150" s="24">
        <f>VLOOKUP($A150,'[1]MAN PROG 2026'!$A$2:$AI$3379,14,FALSE)</f>
        <v>0</v>
      </c>
      <c r="O150" s="24">
        <f>VLOOKUP($A150,'[1]MAN PROG 2026'!$A$2:$AI$3379,15,FALSE)</f>
        <v>0</v>
      </c>
      <c r="P150" s="25" t="str">
        <f>VLOOKUP($A150,'[1]MAN PROG 2026'!$A$2:$AI$3379,20,FALSE)</f>
        <v>DA FARE</v>
      </c>
      <c r="Q150" s="8"/>
      <c r="R150" s="26"/>
      <c r="S150" s="8"/>
      <c r="T150" s="3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9" t="s">
        <v>32</v>
      </c>
      <c r="AH150" s="27"/>
      <c r="AI150" s="27"/>
      <c r="AJ150" s="27"/>
      <c r="AK150" s="27"/>
      <c r="AL150" s="27"/>
      <c r="AM150" s="27"/>
      <c r="AN150" s="28"/>
      <c r="AO150" s="28"/>
      <c r="AP150" s="29"/>
      <c r="AQ150" s="30"/>
      <c r="AR150" s="31"/>
      <c r="AS150" s="32"/>
      <c r="AT150" s="33"/>
      <c r="AU150" s="34"/>
      <c r="AV150" s="27"/>
      <c r="AW150" s="27"/>
      <c r="AX150" s="27"/>
      <c r="AY150" s="27"/>
    </row>
    <row r="151" spans="1:51" ht="24" customHeight="1" x14ac:dyDescent="0.3">
      <c r="A151" s="22">
        <v>100342</v>
      </c>
      <c r="B151" s="23" t="str">
        <f>VLOOKUP($A151,'[1]MAN PROG 2026'!$A$1:$AI$3379,2,FALSE)</f>
        <v>DEFIBRILLATORE</v>
      </c>
      <c r="C151" s="23" t="str">
        <f>VLOOKUP($A151,'[1]MAN PROG 2026'!$A$1:$AI$3379,3,FALSE)</f>
        <v>SCHILLER AG</v>
      </c>
      <c r="D151" s="23" t="str">
        <f>VLOOKUP($A151,'[1]MAN PROG 2026'!$A$1:$AI$3379,4,FALSE)</f>
        <v>DEFIGARD 5000</v>
      </c>
      <c r="E151" s="23" t="str">
        <f>VLOOKUP($A151,'[1]MAN PROG 2026'!$A$1:$AI$3379,5,FALSE)</f>
        <v>101998002423</v>
      </c>
      <c r="F151" s="23" t="str">
        <f>VLOOKUP($A151,'[1]MAN PROG 2026'!$A$1:$AI$3379,6,FALSE)</f>
        <v>SINGOLA</v>
      </c>
      <c r="G151" s="23">
        <f>VLOOKUP($A151,'[1]MAN PROG 2026'!$A$1:$AI$3379,7,FALSE)</f>
        <v>100342</v>
      </c>
      <c r="H151" s="23">
        <f>VLOOKUP($A151,'[1]MAN PROG 2026'!$A$1:$AI$3379,8,FALSE)</f>
        <v>0</v>
      </c>
      <c r="I151" s="23" t="str">
        <f>VLOOKUP($A151,'[1]MAN PROG 2026'!$A$1:$AI$3379,9,FALSE)</f>
        <v>S.PIETRO</v>
      </c>
      <c r="J151" s="23" t="str">
        <f>VLOOKUP($A151,'[1]MAN PROG 2026'!$A$1:$AI$3379,10,FALSE)</f>
        <v>S. CARLO DAY HOSPITAL</v>
      </c>
      <c r="K151" s="23" t="str">
        <f>VLOOKUP($A151,'[1]MAN PROG 2026'!$A$1:$AI$3379,11,FALSE)</f>
        <v>S. CATERINA SOLVENTI</v>
      </c>
      <c r="L151" s="24" t="str">
        <f>VLOOKUP($A151,'[1]MAN PROG 2026'!$A$2:$AI$3379,12,FALSE)</f>
        <v>S. CATERINA SOLVENTI</v>
      </c>
      <c r="M151" s="24" t="str">
        <f>VLOOKUP($A151,'[1]MAN PROG 2026'!$A$2:$AI$3379,13,FALSE)</f>
        <v>SINGOLA</v>
      </c>
      <c r="N151" s="24" t="str">
        <f>VLOOKUP($A151,'[1]MAN PROG 2026'!$A$2:$AI$3379,14,FALSE)</f>
        <v>100342</v>
      </c>
      <c r="O151" s="24">
        <f>VLOOKUP($A151,'[1]MAN PROG 2026'!$A$2:$AI$3379,15,FALSE)</f>
        <v>0</v>
      </c>
      <c r="P151" s="25" t="str">
        <f>VLOOKUP($A151,'[1]MAN PROG 2026'!$A$2:$AI$3379,20,FALSE)</f>
        <v>DA FARE</v>
      </c>
      <c r="Q151" s="8" t="s">
        <v>189</v>
      </c>
      <c r="R151" s="26">
        <v>46108</v>
      </c>
      <c r="S151" s="8" t="s">
        <v>53</v>
      </c>
      <c r="T151" s="37"/>
      <c r="U151" s="27" t="s">
        <v>55</v>
      </c>
      <c r="V151" s="27" t="s">
        <v>56</v>
      </c>
      <c r="W151" s="27" t="s">
        <v>55</v>
      </c>
      <c r="X151" s="27" t="s">
        <v>55</v>
      </c>
      <c r="Y151" s="27" t="s">
        <v>55</v>
      </c>
      <c r="Z151" s="27" t="s">
        <v>55</v>
      </c>
      <c r="AA151" s="27" t="s">
        <v>55</v>
      </c>
      <c r="AB151" s="27" t="s">
        <v>57</v>
      </c>
      <c r="AC151" s="27" t="s">
        <v>67</v>
      </c>
      <c r="AD151" s="27" t="s">
        <v>74</v>
      </c>
      <c r="AE151" s="27" t="s">
        <v>68</v>
      </c>
      <c r="AF151" s="45" t="s">
        <v>190</v>
      </c>
      <c r="AG151" s="9" t="s">
        <v>32</v>
      </c>
      <c r="AH151" s="27" t="s">
        <v>70</v>
      </c>
      <c r="AI151" s="27" t="s">
        <v>70</v>
      </c>
      <c r="AJ151" s="27" t="s">
        <v>61</v>
      </c>
      <c r="AK151" s="27" t="s">
        <v>70</v>
      </c>
      <c r="AL151" s="27" t="s">
        <v>70</v>
      </c>
      <c r="AM151" s="9">
        <v>105.1</v>
      </c>
      <c r="AN151" s="28">
        <v>12.1</v>
      </c>
      <c r="AO151" s="28" t="s">
        <v>71</v>
      </c>
      <c r="AP151" s="29">
        <v>75.2</v>
      </c>
      <c r="AQ151" s="30" t="s">
        <v>79</v>
      </c>
      <c r="AR151" s="31"/>
      <c r="AS151" s="32"/>
      <c r="AT151" s="33"/>
      <c r="AU151" s="34"/>
      <c r="AV151" s="27" t="s">
        <v>62</v>
      </c>
      <c r="AW151" s="27">
        <v>5625031</v>
      </c>
      <c r="AX151" s="27" t="s">
        <v>63</v>
      </c>
      <c r="AY151" s="27"/>
    </row>
    <row r="152" spans="1:51" ht="24" customHeight="1" x14ac:dyDescent="0.3">
      <c r="A152" s="22">
        <v>100345</v>
      </c>
      <c r="B152" s="23" t="str">
        <f>VLOOKUP($A152,'[1]MAN PROG 2026'!$A$1:$AI$3379,2,FALSE)</f>
        <v>ASPIRATORE MEDICO CHIRURGICO</v>
      </c>
      <c r="C152" s="23" t="str">
        <f>VLOOKUP($A152,'[1]MAN PROG 2026'!$A$1:$AI$3379,3,FALSE)</f>
        <v>CA MI SNC</v>
      </c>
      <c r="D152" s="23" t="str">
        <f>VLOOKUP($A152,'[1]MAN PROG 2026'!$A$1:$AI$3379,4,FALSE)</f>
        <v>ASPIRET SM 120</v>
      </c>
      <c r="E152" s="23" t="str">
        <f>VLOOKUP($A152,'[1]MAN PROG 2026'!$A$1:$AI$3379,5,FALSE)</f>
        <v>8503</v>
      </c>
      <c r="F152" s="23" t="str">
        <f>VLOOKUP($A152,'[1]MAN PROG 2026'!$A$1:$AI$3379,6,FALSE)</f>
        <v>SINGOLA</v>
      </c>
      <c r="G152" s="23">
        <f>VLOOKUP($A152,'[1]MAN PROG 2026'!$A$1:$AI$3379,7,FALSE)</f>
        <v>100345</v>
      </c>
      <c r="H152" s="23">
        <f>VLOOKUP($A152,'[1]MAN PROG 2026'!$A$1:$AI$3379,8,FALSE)</f>
        <v>0</v>
      </c>
      <c r="I152" s="23" t="str">
        <f>VLOOKUP($A152,'[1]MAN PROG 2026'!$A$1:$AI$3379,9,FALSE)</f>
        <v>S.PIETRO</v>
      </c>
      <c r="J152" s="23" t="str">
        <f>VLOOKUP($A152,'[1]MAN PROG 2026'!$A$1:$AI$3379,10,FALSE)</f>
        <v>S. CATERINA SOLVENTI</v>
      </c>
      <c r="K152" s="23" t="str">
        <f>VLOOKUP($A152,'[1]MAN PROG 2026'!$A$1:$AI$3379,11,FALSE)</f>
        <v>SALA PARTO</v>
      </c>
      <c r="L152" s="24" t="str">
        <f>VLOOKUP($A152,'[1]MAN PROG 2026'!$A$2:$AI$3379,12,FALSE)</f>
        <v>NON TROVATO</v>
      </c>
      <c r="M152" s="24">
        <f>VLOOKUP($A152,'[1]MAN PROG 2026'!$A$2:$AI$3379,13,FALSE)</f>
        <v>0</v>
      </c>
      <c r="N152" s="24">
        <f>VLOOKUP($A152,'[1]MAN PROG 2026'!$A$2:$AI$3379,14,FALSE)</f>
        <v>0</v>
      </c>
      <c r="O152" s="24">
        <f>VLOOKUP($A152,'[1]MAN PROG 2026'!$A$2:$AI$3379,15,FALSE)</f>
        <v>0</v>
      </c>
      <c r="P152" s="25" t="str">
        <f>VLOOKUP($A152,'[1]MAN PROG 2026'!$A$2:$AI$3379,20,FALSE)</f>
        <v>DA FARE</v>
      </c>
      <c r="Q152" s="8"/>
      <c r="R152" s="26"/>
      <c r="S152" s="8"/>
      <c r="T152" s="3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45"/>
      <c r="AG152" s="9" t="s">
        <v>32</v>
      </c>
      <c r="AH152" s="27"/>
      <c r="AI152" s="27"/>
      <c r="AJ152" s="27"/>
      <c r="AK152" s="27"/>
      <c r="AL152" s="27"/>
      <c r="AM152" s="27"/>
      <c r="AN152" s="28"/>
      <c r="AO152" s="28"/>
      <c r="AP152" s="29"/>
      <c r="AQ152" s="30"/>
      <c r="AR152" s="31"/>
      <c r="AS152" s="32"/>
      <c r="AT152" s="33"/>
      <c r="AU152" s="34"/>
      <c r="AV152" s="27"/>
      <c r="AW152" s="27"/>
      <c r="AX152" s="27"/>
      <c r="AY152" s="27"/>
    </row>
    <row r="153" spans="1:51" ht="24" customHeight="1" x14ac:dyDescent="0.3">
      <c r="A153" s="22">
        <v>100349</v>
      </c>
      <c r="B153" s="23" t="str">
        <f>VLOOKUP($A153,'[1]MAN PROG 2026'!$A$1:$AI$3379,2,FALSE)</f>
        <v>ASPIRATORE MEDICO CHIRURGICO</v>
      </c>
      <c r="C153" s="23" t="str">
        <f>VLOOKUP($A153,'[1]MAN PROG 2026'!$A$1:$AI$3379,3,FALSE)</f>
        <v>FLAEM NUOVA SPA</v>
      </c>
      <c r="D153" s="23" t="str">
        <f>VLOOKUP($A153,'[1]MAN PROG 2026'!$A$1:$AI$3379,4,FALSE)</f>
        <v>SUCTION PRO A POMPA DOPPIA</v>
      </c>
      <c r="E153" s="23" t="str">
        <f>VLOOKUP($A153,'[1]MAN PROG 2026'!$A$1:$AI$3379,5,FALSE)</f>
        <v>08A238 0041</v>
      </c>
      <c r="F153" s="23" t="str">
        <f>VLOOKUP($A153,'[1]MAN PROG 2026'!$A$1:$AI$3379,6,FALSE)</f>
        <v>SINGOLA</v>
      </c>
      <c r="G153" s="23">
        <f>VLOOKUP($A153,'[1]MAN PROG 2026'!$A$1:$AI$3379,7,FALSE)</f>
        <v>100349</v>
      </c>
      <c r="H153" s="23">
        <f>VLOOKUP($A153,'[1]MAN PROG 2026'!$A$1:$AI$3379,8,FALSE)</f>
        <v>0</v>
      </c>
      <c r="I153" s="23" t="str">
        <f>VLOOKUP($A153,'[1]MAN PROG 2026'!$A$1:$AI$3379,9,FALSE)</f>
        <v>S.PIETRO</v>
      </c>
      <c r="J153" s="23" t="str">
        <f>VLOOKUP($A153,'[1]MAN PROG 2026'!$A$1:$AI$3379,10,FALSE)</f>
        <v>S. CATERINA SOLVENTI</v>
      </c>
      <c r="K153" s="23" t="str">
        <f>VLOOKUP($A153,'[1]MAN PROG 2026'!$A$1:$AI$3379,11,FALSE)</f>
        <v>AMB. ORL</v>
      </c>
      <c r="L153" s="24" t="str">
        <f>VLOOKUP($A153,'[1]MAN PROG 2026'!$A$2:$AI$3379,12,FALSE)</f>
        <v>NON TROVATO</v>
      </c>
      <c r="M153" s="24">
        <f>VLOOKUP($A153,'[1]MAN PROG 2026'!$A$2:$AI$3379,13,FALSE)</f>
        <v>0</v>
      </c>
      <c r="N153" s="24">
        <f>VLOOKUP($A153,'[1]MAN PROG 2026'!$A$2:$AI$3379,14,FALSE)</f>
        <v>0</v>
      </c>
      <c r="O153" s="24">
        <f>VLOOKUP($A153,'[1]MAN PROG 2026'!$A$2:$AI$3379,15,FALSE)</f>
        <v>0</v>
      </c>
      <c r="P153" s="25" t="str">
        <f>VLOOKUP($A153,'[1]MAN PROG 2026'!$A$2:$AI$3379,20,FALSE)</f>
        <v>DA FARE</v>
      </c>
      <c r="Q153" s="8"/>
      <c r="R153" s="26"/>
      <c r="S153" s="8"/>
      <c r="T153" s="3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9" t="s">
        <v>32</v>
      </c>
      <c r="AH153" s="27"/>
      <c r="AI153" s="27"/>
      <c r="AJ153" s="27"/>
      <c r="AK153" s="27"/>
      <c r="AL153" s="27"/>
      <c r="AM153" s="27"/>
      <c r="AN153" s="28"/>
      <c r="AO153" s="28"/>
      <c r="AP153" s="29"/>
      <c r="AQ153" s="30"/>
      <c r="AR153" s="31"/>
      <c r="AS153" s="32"/>
      <c r="AT153" s="33"/>
      <c r="AU153" s="34"/>
      <c r="AV153" s="27"/>
      <c r="AW153" s="27"/>
      <c r="AX153" s="27"/>
      <c r="AY153" s="27"/>
    </row>
    <row r="154" spans="1:51" ht="24" customHeight="1" x14ac:dyDescent="0.3">
      <c r="A154" s="22">
        <v>100350</v>
      </c>
      <c r="B154" s="23" t="str">
        <f>VLOOKUP($A154,'[1]MAN PROG 2026'!$A$1:$AI$3379,2,FALSE)</f>
        <v>POMPA A SIRINGA</v>
      </c>
      <c r="C154" s="23" t="str">
        <f>VLOOKUP($A154,'[1]MAN PROG 2026'!$A$1:$AI$3379,3,FALSE)</f>
        <v>FRESENIUS VIAL SA</v>
      </c>
      <c r="D154" s="23" t="str">
        <f>VLOOKUP($A154,'[1]MAN PROG 2026'!$A$1:$AI$3379,4,FALSE)</f>
        <v>PILOT A2</v>
      </c>
      <c r="E154" s="23" t="str">
        <f>VLOOKUP($A154,'[1]MAN PROG 2026'!$A$1:$AI$3379,5,FALSE)</f>
        <v>16593243X</v>
      </c>
      <c r="F154" s="23" t="str">
        <f>VLOOKUP($A154,'[1]MAN PROG 2026'!$A$1:$AI$3379,6,FALSE)</f>
        <v>SINGOLA</v>
      </c>
      <c r="G154" s="23">
        <f>VLOOKUP($A154,'[1]MAN PROG 2026'!$A$1:$AI$3379,7,FALSE)</f>
        <v>100350</v>
      </c>
      <c r="H154" s="23">
        <f>VLOOKUP($A154,'[1]MAN PROG 2026'!$A$1:$AI$3379,8,FALSE)</f>
        <v>0</v>
      </c>
      <c r="I154" s="23" t="str">
        <f>VLOOKUP($A154,'[1]MAN PROG 2026'!$A$1:$AI$3379,9,FALSE)</f>
        <v>S.PIETRO</v>
      </c>
      <c r="J154" s="23" t="str">
        <f>VLOOKUP($A154,'[1]MAN PROG 2026'!$A$1:$AI$3379,10,FALSE)</f>
        <v>S. CATERINA SOLVENTI</v>
      </c>
      <c r="K154" s="23" t="str">
        <f>VLOOKUP($A154,'[1]MAN PROG 2026'!$A$1:$AI$3379,11,FALSE)</f>
        <v>S. CATERINA SOLVENTI</v>
      </c>
      <c r="L154" s="24" t="str">
        <f>VLOOKUP($A154,'[1]MAN PROG 2026'!$A$2:$AI$3379,12,FALSE)</f>
        <v>NON TROVATO</v>
      </c>
      <c r="M154" s="24">
        <f>VLOOKUP($A154,'[1]MAN PROG 2026'!$A$2:$AI$3379,13,FALSE)</f>
        <v>0</v>
      </c>
      <c r="N154" s="24">
        <f>VLOOKUP($A154,'[1]MAN PROG 2026'!$A$2:$AI$3379,14,FALSE)</f>
        <v>0</v>
      </c>
      <c r="O154" s="24">
        <f>VLOOKUP($A154,'[1]MAN PROG 2026'!$A$2:$AI$3379,15,FALSE)</f>
        <v>0</v>
      </c>
      <c r="P154" s="25" t="str">
        <f>VLOOKUP($A154,'[1]MAN PROG 2026'!$A$2:$AI$3379,20,FALSE)</f>
        <v>DA FARE</v>
      </c>
      <c r="Q154" s="8"/>
      <c r="R154" s="26"/>
      <c r="S154" s="8"/>
      <c r="T154" s="3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9" t="s">
        <v>32</v>
      </c>
      <c r="AH154" s="27"/>
      <c r="AI154" s="27"/>
      <c r="AJ154" s="27"/>
      <c r="AK154" s="27"/>
      <c r="AL154" s="27"/>
      <c r="AM154" s="27"/>
      <c r="AN154" s="28"/>
      <c r="AO154" s="28"/>
      <c r="AP154" s="29"/>
      <c r="AQ154" s="30"/>
      <c r="AR154" s="31"/>
      <c r="AS154" s="32"/>
      <c r="AT154" s="33"/>
      <c r="AU154" s="34"/>
      <c r="AV154" s="27"/>
      <c r="AW154" s="27"/>
      <c r="AX154" s="27"/>
      <c r="AY154" s="27"/>
    </row>
    <row r="155" spans="1:51" ht="24" customHeight="1" x14ac:dyDescent="0.3">
      <c r="A155" s="22">
        <v>100354</v>
      </c>
      <c r="B155" s="23" t="str">
        <f>VLOOKUP($A155,'[1]MAN PROG 2026'!$A$1:$AI$3379,2,FALSE)</f>
        <v>POMPA VASCOLARE</v>
      </c>
      <c r="C155" s="23" t="str">
        <f>VLOOKUP($A155,'[1]MAN PROG 2026'!$A$1:$AI$3379,3,FALSE)</f>
        <v>NOVAMEDIX SERVICE LTD</v>
      </c>
      <c r="D155" s="23" t="str">
        <f>VLOOKUP($A155,'[1]MAN PROG 2026'!$A$1:$AI$3379,4,FALSE)</f>
        <v>ORTHOFIX 6000</v>
      </c>
      <c r="E155" s="23" t="str">
        <f>VLOOKUP($A155,'[1]MAN PROG 2026'!$A$1:$AI$3379,5,FALSE)</f>
        <v>45369</v>
      </c>
      <c r="F155" s="23">
        <f>VLOOKUP($A155,'[1]MAN PROG 2026'!$A$1:$AI$3379,6,FALSE)</f>
        <v>0</v>
      </c>
      <c r="G155" s="23">
        <f>VLOOKUP($A155,'[1]MAN PROG 2026'!$A$1:$AI$3379,7,FALSE)</f>
        <v>0</v>
      </c>
      <c r="H155" s="23">
        <f>VLOOKUP($A155,'[1]MAN PROG 2026'!$A$1:$AI$3379,8,FALSE)</f>
        <v>0</v>
      </c>
      <c r="I155" s="23" t="str">
        <f>VLOOKUP($A155,'[1]MAN PROG 2026'!$A$1:$AI$3379,9,FALSE)</f>
        <v>S.PIETRO</v>
      </c>
      <c r="J155" s="23" t="str">
        <f>VLOOKUP($A155,'[1]MAN PROG 2026'!$A$1:$AI$3379,10,FALSE)</f>
        <v>S. CATERINA SOLVENTI</v>
      </c>
      <c r="K155" s="23" t="str">
        <f>VLOOKUP($A155,'[1]MAN PROG 2026'!$A$1:$AI$3379,11,FALSE)</f>
        <v>S. CATERINA SOLVENTI</v>
      </c>
      <c r="L155" s="24" t="str">
        <f>VLOOKUP($A155,'[1]MAN PROG 2026'!$A$2:$AI$3379,12,FALSE)</f>
        <v>NON TROVATO</v>
      </c>
      <c r="M155" s="24">
        <f>VLOOKUP($A155,'[1]MAN PROG 2026'!$A$2:$AI$3379,13,FALSE)</f>
        <v>0</v>
      </c>
      <c r="N155" s="24">
        <f>VLOOKUP($A155,'[1]MAN PROG 2026'!$A$2:$AI$3379,14,FALSE)</f>
        <v>0</v>
      </c>
      <c r="O155" s="24">
        <f>VLOOKUP($A155,'[1]MAN PROG 2026'!$A$2:$AI$3379,15,FALSE)</f>
        <v>0</v>
      </c>
      <c r="P155" s="25" t="str">
        <f>VLOOKUP($A155,'[1]MAN PROG 2026'!$A$2:$AI$3379,20,FALSE)</f>
        <v>DA FARE</v>
      </c>
      <c r="Q155" s="8"/>
      <c r="R155" s="26"/>
      <c r="S155" s="8"/>
      <c r="T155" s="3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9" t="s">
        <v>32</v>
      </c>
      <c r="AH155" s="27"/>
      <c r="AI155" s="27"/>
      <c r="AJ155" s="27"/>
      <c r="AK155" s="27"/>
      <c r="AL155" s="27"/>
      <c r="AM155" s="27"/>
      <c r="AN155" s="28"/>
      <c r="AO155" s="28"/>
      <c r="AP155" s="29"/>
      <c r="AQ155" s="30"/>
      <c r="AR155" s="31"/>
      <c r="AS155" s="32"/>
      <c r="AT155" s="33"/>
      <c r="AU155" s="34"/>
      <c r="AV155" s="27"/>
      <c r="AW155" s="27"/>
      <c r="AX155" s="27"/>
      <c r="AY155" s="27"/>
    </row>
    <row r="156" spans="1:51" ht="24" customHeight="1" x14ac:dyDescent="0.3">
      <c r="A156" s="22">
        <v>100355</v>
      </c>
      <c r="B156" s="23" t="str">
        <f>VLOOKUP($A156,'[1]MAN PROG 2026'!$A$1:$AI$3379,2,FALSE)</f>
        <v>SISTEMA ANTIDECUBITO</v>
      </c>
      <c r="C156" s="23" t="str">
        <f>VLOOKUP($A156,'[1]MAN PROG 2026'!$A$1:$AI$3379,3,FALSE)</f>
        <v>INTERMED SRL</v>
      </c>
      <c r="D156" s="23" t="str">
        <f>VLOOKUP($A156,'[1]MAN PROG 2026'!$A$1:$AI$3379,4,FALSE)</f>
        <v>TURBO AIR</v>
      </c>
      <c r="E156" s="23" t="str">
        <f>VLOOKUP($A156,'[1]MAN PROG 2026'!$A$1:$AI$3379,5,FALSE)</f>
        <v>31961</v>
      </c>
      <c r="F156" s="23" t="str">
        <f>VLOOKUP($A156,'[1]MAN PROG 2026'!$A$1:$AI$3379,6,FALSE)</f>
        <v>SINGOLA</v>
      </c>
      <c r="G156" s="23">
        <f>VLOOKUP($A156,'[1]MAN PROG 2026'!$A$1:$AI$3379,7,FALSE)</f>
        <v>100355</v>
      </c>
      <c r="H156" s="23">
        <f>VLOOKUP($A156,'[1]MAN PROG 2026'!$A$1:$AI$3379,8,FALSE)</f>
        <v>0</v>
      </c>
      <c r="I156" s="23" t="str">
        <f>VLOOKUP($A156,'[1]MAN PROG 2026'!$A$1:$AI$3379,9,FALSE)</f>
        <v>S.PIETRO</v>
      </c>
      <c r="J156" s="23" t="str">
        <f>VLOOKUP($A156,'[1]MAN PROG 2026'!$A$1:$AI$3379,10,FALSE)</f>
        <v>S. CATERINA SOLVENTI</v>
      </c>
      <c r="K156" s="23" t="str">
        <f>VLOOKUP($A156,'[1]MAN PROG 2026'!$A$1:$AI$3379,11,FALSE)</f>
        <v>S. CATERINA SOLVENTI</v>
      </c>
      <c r="L156" s="24" t="str">
        <f>VLOOKUP($A156,'[1]MAN PROG 2026'!$A$2:$AI$3379,12,FALSE)</f>
        <v>NON TROVATO</v>
      </c>
      <c r="M156" s="24">
        <f>VLOOKUP($A156,'[1]MAN PROG 2026'!$A$2:$AI$3379,13,FALSE)</f>
        <v>0</v>
      </c>
      <c r="N156" s="24">
        <f>VLOOKUP($A156,'[1]MAN PROG 2026'!$A$2:$AI$3379,14,FALSE)</f>
        <v>0</v>
      </c>
      <c r="O156" s="24">
        <f>VLOOKUP($A156,'[1]MAN PROG 2026'!$A$2:$AI$3379,15,FALSE)</f>
        <v>0</v>
      </c>
      <c r="P156" s="25" t="str">
        <f>VLOOKUP($A156,'[1]MAN PROG 2026'!$A$2:$AI$3379,20,FALSE)</f>
        <v>DA FARE</v>
      </c>
      <c r="Q156" s="8"/>
      <c r="R156" s="26"/>
      <c r="S156" s="8"/>
      <c r="T156" s="3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9" t="s">
        <v>32</v>
      </c>
      <c r="AH156" s="27"/>
      <c r="AI156" s="27"/>
      <c r="AJ156" s="27"/>
      <c r="AK156" s="27"/>
      <c r="AL156" s="27"/>
      <c r="AM156" s="27"/>
      <c r="AN156" s="28"/>
      <c r="AO156" s="28"/>
      <c r="AP156" s="29"/>
      <c r="AQ156" s="30"/>
      <c r="AR156" s="31"/>
      <c r="AS156" s="32"/>
      <c r="AT156" s="33"/>
      <c r="AU156" s="34"/>
      <c r="AV156" s="27"/>
      <c r="AW156" s="27"/>
      <c r="AX156" s="27"/>
      <c r="AY156" s="27"/>
    </row>
    <row r="157" spans="1:51" ht="24" customHeight="1" x14ac:dyDescent="0.3">
      <c r="A157" s="22">
        <v>100356</v>
      </c>
      <c r="B157" s="23" t="str">
        <f>VLOOKUP($A157,'[1]MAN PROG 2026'!$A$1:$AI$3379,2,FALSE)</f>
        <v>SISTEMA ANTIDECUBITO</v>
      </c>
      <c r="C157" s="23" t="str">
        <f>VLOOKUP($A157,'[1]MAN PROG 2026'!$A$1:$AI$3379,3,FALSE)</f>
        <v>INTERMED SRL</v>
      </c>
      <c r="D157" s="23" t="str">
        <f>VLOOKUP($A157,'[1]MAN PROG 2026'!$A$1:$AI$3379,4,FALSE)</f>
        <v>TURBO AIR</v>
      </c>
      <c r="E157" s="23" t="str">
        <f>VLOOKUP($A157,'[1]MAN PROG 2026'!$A$1:$AI$3379,5,FALSE)</f>
        <v>00053</v>
      </c>
      <c r="F157" s="23" t="str">
        <f>VLOOKUP($A157,'[1]MAN PROG 2026'!$A$1:$AI$3379,6,FALSE)</f>
        <v>SINGOLA</v>
      </c>
      <c r="G157" s="23">
        <f>VLOOKUP($A157,'[1]MAN PROG 2026'!$A$1:$AI$3379,7,FALSE)</f>
        <v>100356</v>
      </c>
      <c r="H157" s="23">
        <f>VLOOKUP($A157,'[1]MAN PROG 2026'!$A$1:$AI$3379,8,FALSE)</f>
        <v>0</v>
      </c>
      <c r="I157" s="23" t="str">
        <f>VLOOKUP($A157,'[1]MAN PROG 2026'!$A$1:$AI$3379,9,FALSE)</f>
        <v>S.PIETRO</v>
      </c>
      <c r="J157" s="23" t="str">
        <f>VLOOKUP($A157,'[1]MAN PROG 2026'!$A$1:$AI$3379,10,FALSE)</f>
        <v>S. CATERINA SOLVENTI</v>
      </c>
      <c r="K157" s="23" t="str">
        <f>VLOOKUP($A157,'[1]MAN PROG 2026'!$A$1:$AI$3379,11,FALSE)</f>
        <v>S. CATERINA SOLVENTI</v>
      </c>
      <c r="L157" s="24" t="str">
        <f>VLOOKUP($A157,'[1]MAN PROG 2026'!$A$2:$AI$3379,12,FALSE)</f>
        <v>NON TROVATO</v>
      </c>
      <c r="M157" s="24">
        <f>VLOOKUP($A157,'[1]MAN PROG 2026'!$A$2:$AI$3379,13,FALSE)</f>
        <v>0</v>
      </c>
      <c r="N157" s="24">
        <f>VLOOKUP($A157,'[1]MAN PROG 2026'!$A$2:$AI$3379,14,FALSE)</f>
        <v>0</v>
      </c>
      <c r="O157" s="24">
        <f>VLOOKUP($A157,'[1]MAN PROG 2026'!$A$2:$AI$3379,15,FALSE)</f>
        <v>0</v>
      </c>
      <c r="P157" s="25" t="str">
        <f>VLOOKUP($A157,'[1]MAN PROG 2026'!$A$2:$AI$3379,20,FALSE)</f>
        <v>DA FARE</v>
      </c>
      <c r="Q157" s="8"/>
      <c r="R157" s="26"/>
      <c r="S157" s="8"/>
      <c r="T157" s="3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9" t="s">
        <v>32</v>
      </c>
      <c r="AH157" s="27"/>
      <c r="AI157" s="27"/>
      <c r="AJ157" s="27"/>
      <c r="AK157" s="27"/>
      <c r="AL157" s="27"/>
      <c r="AM157" s="27"/>
      <c r="AN157" s="28"/>
      <c r="AO157" s="28"/>
      <c r="AP157" s="29"/>
      <c r="AQ157" s="30"/>
      <c r="AR157" s="31"/>
      <c r="AS157" s="32"/>
      <c r="AT157" s="33"/>
      <c r="AU157" s="34"/>
      <c r="AV157" s="27"/>
      <c r="AW157" s="27"/>
      <c r="AX157" s="27"/>
      <c r="AY157" s="27"/>
    </row>
    <row r="158" spans="1:51" ht="24" customHeight="1" x14ac:dyDescent="0.3">
      <c r="A158" s="22">
        <v>100357</v>
      </c>
      <c r="B158" s="23" t="str">
        <f>VLOOKUP($A158,'[1]MAN PROG 2026'!$A$1:$AI$3379,2,FALSE)</f>
        <v>SISTEMA ANTIDECUBITO</v>
      </c>
      <c r="C158" s="23" t="str">
        <f>VLOOKUP($A158,'[1]MAN PROG 2026'!$A$1:$AI$3379,3,FALSE)</f>
        <v>INTERMED SRL</v>
      </c>
      <c r="D158" s="23" t="str">
        <f>VLOOKUP($A158,'[1]MAN PROG 2026'!$A$1:$AI$3379,4,FALSE)</f>
        <v>TURBO AIR</v>
      </c>
      <c r="E158" s="23" t="str">
        <f>VLOOKUP($A158,'[1]MAN PROG 2026'!$A$1:$AI$3379,5,FALSE)</f>
        <v>001620</v>
      </c>
      <c r="F158" s="23" t="str">
        <f>VLOOKUP($A158,'[1]MAN PROG 2026'!$A$1:$AI$3379,6,FALSE)</f>
        <v>SINGOLA</v>
      </c>
      <c r="G158" s="23">
        <f>VLOOKUP($A158,'[1]MAN PROG 2026'!$A$1:$AI$3379,7,FALSE)</f>
        <v>100357</v>
      </c>
      <c r="H158" s="23">
        <f>VLOOKUP($A158,'[1]MAN PROG 2026'!$A$1:$AI$3379,8,FALSE)</f>
        <v>0</v>
      </c>
      <c r="I158" s="23" t="str">
        <f>VLOOKUP($A158,'[1]MAN PROG 2026'!$A$1:$AI$3379,9,FALSE)</f>
        <v>S.PIETRO</v>
      </c>
      <c r="J158" s="23" t="str">
        <f>VLOOKUP($A158,'[1]MAN PROG 2026'!$A$1:$AI$3379,10,FALSE)</f>
        <v>S. CATERINA SOLVENTI</v>
      </c>
      <c r="K158" s="23" t="str">
        <f>VLOOKUP($A158,'[1]MAN PROG 2026'!$A$1:$AI$3379,11,FALSE)</f>
        <v>S. CATERINA SOLVENTI</v>
      </c>
      <c r="L158" s="24" t="str">
        <f>VLOOKUP($A158,'[1]MAN PROG 2026'!$A$2:$AI$3379,12,FALSE)</f>
        <v>NON TROVATO</v>
      </c>
      <c r="M158" s="24">
        <f>VLOOKUP($A158,'[1]MAN PROG 2026'!$A$2:$AI$3379,13,FALSE)</f>
        <v>0</v>
      </c>
      <c r="N158" s="24">
        <f>VLOOKUP($A158,'[1]MAN PROG 2026'!$A$2:$AI$3379,14,FALSE)</f>
        <v>0</v>
      </c>
      <c r="O158" s="24">
        <f>VLOOKUP($A158,'[1]MAN PROG 2026'!$A$2:$AI$3379,15,FALSE)</f>
        <v>0</v>
      </c>
      <c r="P158" s="25" t="str">
        <f>VLOOKUP($A158,'[1]MAN PROG 2026'!$A$2:$AI$3379,20,FALSE)</f>
        <v>DA FARE</v>
      </c>
      <c r="Q158" s="8"/>
      <c r="R158" s="26"/>
      <c r="S158" s="8"/>
      <c r="T158" s="3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9" t="s">
        <v>32</v>
      </c>
      <c r="AH158" s="27"/>
      <c r="AI158" s="27"/>
      <c r="AJ158" s="27"/>
      <c r="AK158" s="27"/>
      <c r="AL158" s="27"/>
      <c r="AM158" s="27"/>
      <c r="AN158" s="28"/>
      <c r="AO158" s="28"/>
      <c r="AP158" s="29"/>
      <c r="AQ158" s="30"/>
      <c r="AR158" s="31"/>
      <c r="AS158" s="32"/>
      <c r="AT158" s="33"/>
      <c r="AU158" s="34"/>
      <c r="AV158" s="27"/>
      <c r="AW158" s="27"/>
      <c r="AX158" s="27"/>
      <c r="AY158" s="27"/>
    </row>
    <row r="159" spans="1:51" ht="24" customHeight="1" x14ac:dyDescent="0.3">
      <c r="A159" s="22">
        <v>100358</v>
      </c>
      <c r="B159" s="23" t="str">
        <f>VLOOKUP($A159,'[1]MAN PROG 2026'!$A$1:$AI$3379,2,FALSE)</f>
        <v>SISTEMA ANTIDECUBITO</v>
      </c>
      <c r="C159" s="23" t="str">
        <f>VLOOKUP($A159,'[1]MAN PROG 2026'!$A$1:$AI$3379,3,FALSE)</f>
        <v>INTERMED SRL</v>
      </c>
      <c r="D159" s="23" t="str">
        <f>VLOOKUP($A159,'[1]MAN PROG 2026'!$A$1:$AI$3379,4,FALSE)</f>
        <v>TURBO AIR</v>
      </c>
      <c r="E159" s="23" t="str">
        <f>VLOOKUP($A159,'[1]MAN PROG 2026'!$A$1:$AI$3379,5,FALSE)</f>
        <v>39502</v>
      </c>
      <c r="F159" s="23" t="str">
        <f>VLOOKUP($A159,'[1]MAN PROG 2026'!$A$1:$AI$3379,6,FALSE)</f>
        <v>SINGOLA</v>
      </c>
      <c r="G159" s="23">
        <f>VLOOKUP($A159,'[1]MAN PROG 2026'!$A$1:$AI$3379,7,FALSE)</f>
        <v>100358</v>
      </c>
      <c r="H159" s="23">
        <f>VLOOKUP($A159,'[1]MAN PROG 2026'!$A$1:$AI$3379,8,FALSE)</f>
        <v>0</v>
      </c>
      <c r="I159" s="23" t="str">
        <f>VLOOKUP($A159,'[1]MAN PROG 2026'!$A$1:$AI$3379,9,FALSE)</f>
        <v>S.PIETRO</v>
      </c>
      <c r="J159" s="23" t="str">
        <f>VLOOKUP($A159,'[1]MAN PROG 2026'!$A$1:$AI$3379,10,FALSE)</f>
        <v>S. G. GRANDE</v>
      </c>
      <c r="K159" s="23" t="str">
        <f>VLOOKUP($A159,'[1]MAN PROG 2026'!$A$1:$AI$3379,11,FALSE)</f>
        <v>S. CATERINA SOLVENTI</v>
      </c>
      <c r="L159" s="24" t="str">
        <f>VLOOKUP($A159,'[1]MAN PROG 2026'!$A$2:$AI$3379,12,FALSE)</f>
        <v>NON TROVATO</v>
      </c>
      <c r="M159" s="24">
        <f>VLOOKUP($A159,'[1]MAN PROG 2026'!$A$2:$AI$3379,13,FALSE)</f>
        <v>0</v>
      </c>
      <c r="N159" s="24">
        <f>VLOOKUP($A159,'[1]MAN PROG 2026'!$A$2:$AI$3379,14,FALSE)</f>
        <v>0</v>
      </c>
      <c r="O159" s="24">
        <f>VLOOKUP($A159,'[1]MAN PROG 2026'!$A$2:$AI$3379,15,FALSE)</f>
        <v>0</v>
      </c>
      <c r="P159" s="25" t="str">
        <f>VLOOKUP($A159,'[1]MAN PROG 2026'!$A$2:$AI$3379,20,FALSE)</f>
        <v>DA FARE</v>
      </c>
      <c r="Q159" s="8"/>
      <c r="R159" s="26"/>
      <c r="S159" s="8"/>
      <c r="T159" s="3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9" t="s">
        <v>32</v>
      </c>
      <c r="AH159" s="27"/>
      <c r="AI159" s="27"/>
      <c r="AJ159" s="27"/>
      <c r="AK159" s="27"/>
      <c r="AL159" s="27"/>
      <c r="AM159" s="27"/>
      <c r="AN159" s="28"/>
      <c r="AO159" s="28"/>
      <c r="AP159" s="29"/>
      <c r="AQ159" s="30"/>
      <c r="AR159" s="31"/>
      <c r="AS159" s="32"/>
      <c r="AT159" s="33"/>
      <c r="AU159" s="34"/>
      <c r="AV159" s="27"/>
      <c r="AW159" s="27"/>
      <c r="AX159" s="27"/>
      <c r="AY159" s="27"/>
    </row>
    <row r="160" spans="1:51" ht="24" customHeight="1" x14ac:dyDescent="0.3">
      <c r="A160" s="22">
        <v>100359</v>
      </c>
      <c r="B160" s="23" t="str">
        <f>VLOOKUP($A160,'[1]MAN PROG 2026'!$A$1:$AI$3379,2,FALSE)</f>
        <v>SISTEMA ANTIDECUBITO</v>
      </c>
      <c r="C160" s="23" t="str">
        <f>VLOOKUP($A160,'[1]MAN PROG 2026'!$A$1:$AI$3379,3,FALSE)</f>
        <v>INTERMED SRL</v>
      </c>
      <c r="D160" s="23" t="str">
        <f>VLOOKUP($A160,'[1]MAN PROG 2026'!$A$1:$AI$3379,4,FALSE)</f>
        <v>TURBO AIR</v>
      </c>
      <c r="E160" s="23" t="str">
        <f>VLOOKUP($A160,'[1]MAN PROG 2026'!$A$1:$AI$3379,5,FALSE)</f>
        <v>64949</v>
      </c>
      <c r="F160" s="23" t="str">
        <f>VLOOKUP($A160,'[1]MAN PROG 2026'!$A$1:$AI$3379,6,FALSE)</f>
        <v>SINGOLA</v>
      </c>
      <c r="G160" s="23">
        <f>VLOOKUP($A160,'[1]MAN PROG 2026'!$A$1:$AI$3379,7,FALSE)</f>
        <v>100359</v>
      </c>
      <c r="H160" s="23">
        <f>VLOOKUP($A160,'[1]MAN PROG 2026'!$A$1:$AI$3379,8,FALSE)</f>
        <v>0</v>
      </c>
      <c r="I160" s="23" t="str">
        <f>VLOOKUP($A160,'[1]MAN PROG 2026'!$A$1:$AI$3379,9,FALSE)</f>
        <v>S.PIETRO</v>
      </c>
      <c r="J160" s="23" t="str">
        <f>VLOOKUP($A160,'[1]MAN PROG 2026'!$A$1:$AI$3379,10,FALSE)</f>
        <v>S. CATERINA SOLVENTI</v>
      </c>
      <c r="K160" s="23" t="str">
        <f>VLOOKUP($A160,'[1]MAN PROG 2026'!$A$1:$AI$3379,11,FALSE)</f>
        <v>S. CATERINA SOLVENTI</v>
      </c>
      <c r="L160" s="24" t="str">
        <f>VLOOKUP($A160,'[1]MAN PROG 2026'!$A$2:$AI$3379,12,FALSE)</f>
        <v>NON TROVATO</v>
      </c>
      <c r="M160" s="24">
        <f>VLOOKUP($A160,'[1]MAN PROG 2026'!$A$2:$AI$3379,13,FALSE)</f>
        <v>0</v>
      </c>
      <c r="N160" s="24">
        <f>VLOOKUP($A160,'[1]MAN PROG 2026'!$A$2:$AI$3379,14,FALSE)</f>
        <v>0</v>
      </c>
      <c r="O160" s="24">
        <f>VLOOKUP($A160,'[1]MAN PROG 2026'!$A$2:$AI$3379,15,FALSE)</f>
        <v>0</v>
      </c>
      <c r="P160" s="25" t="str">
        <f>VLOOKUP($A160,'[1]MAN PROG 2026'!$A$2:$AI$3379,20,FALSE)</f>
        <v>DA FARE</v>
      </c>
      <c r="Q160" s="8"/>
      <c r="R160" s="26"/>
      <c r="S160" s="8"/>
      <c r="T160" s="3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45"/>
      <c r="AG160" s="9" t="s">
        <v>32</v>
      </c>
      <c r="AH160" s="27"/>
      <c r="AI160" s="27"/>
      <c r="AJ160" s="27"/>
      <c r="AK160" s="27"/>
      <c r="AL160" s="27"/>
      <c r="AM160" s="27"/>
      <c r="AN160" s="28"/>
      <c r="AO160" s="28"/>
      <c r="AP160" s="29"/>
      <c r="AQ160" s="30"/>
      <c r="AR160" s="31"/>
      <c r="AS160" s="32"/>
      <c r="AT160" s="33"/>
      <c r="AU160" s="34"/>
      <c r="AV160" s="27"/>
      <c r="AW160" s="27"/>
      <c r="AX160" s="27"/>
      <c r="AY160" s="27"/>
    </row>
    <row r="161" spans="1:51" ht="24" customHeight="1" x14ac:dyDescent="0.3">
      <c r="A161" s="22">
        <v>100360</v>
      </c>
      <c r="B161" s="23" t="str">
        <f>VLOOKUP($A161,'[1]MAN PROG 2026'!$A$1:$AI$3379,2,FALSE)</f>
        <v>SISTEMA ANTIDECUBITO</v>
      </c>
      <c r="C161" s="23" t="str">
        <f>VLOOKUP($A161,'[1]MAN PROG 2026'!$A$1:$AI$3379,3,FALSE)</f>
        <v>INTERMED SRL</v>
      </c>
      <c r="D161" s="23" t="str">
        <f>VLOOKUP($A161,'[1]MAN PROG 2026'!$A$1:$AI$3379,4,FALSE)</f>
        <v>TURBO AIR</v>
      </c>
      <c r="E161" s="23" t="str">
        <f>VLOOKUP($A161,'[1]MAN PROG 2026'!$A$1:$AI$3379,5,FALSE)</f>
        <v>001623</v>
      </c>
      <c r="F161" s="23" t="str">
        <f>VLOOKUP($A161,'[1]MAN PROG 2026'!$A$1:$AI$3379,6,FALSE)</f>
        <v>SINGOLA</v>
      </c>
      <c r="G161" s="23">
        <f>VLOOKUP($A161,'[1]MAN PROG 2026'!$A$1:$AI$3379,7,FALSE)</f>
        <v>100360</v>
      </c>
      <c r="H161" s="23">
        <f>VLOOKUP($A161,'[1]MAN PROG 2026'!$A$1:$AI$3379,8,FALSE)</f>
        <v>0</v>
      </c>
      <c r="I161" s="23" t="str">
        <f>VLOOKUP($A161,'[1]MAN PROG 2026'!$A$1:$AI$3379,9,FALSE)</f>
        <v>S.PIETRO</v>
      </c>
      <c r="J161" s="23" t="str">
        <f>VLOOKUP($A161,'[1]MAN PROG 2026'!$A$1:$AI$3379,10,FALSE)</f>
        <v>S. CATERINA SOLVENTI</v>
      </c>
      <c r="K161" s="23" t="str">
        <f>VLOOKUP($A161,'[1]MAN PROG 2026'!$A$1:$AI$3379,11,FALSE)</f>
        <v>S. CATERINA SOLVENTI</v>
      </c>
      <c r="L161" s="24" t="str">
        <f>VLOOKUP($A161,'[1]MAN PROG 2026'!$A$2:$AI$3379,12,FALSE)</f>
        <v>NON TROVATO</v>
      </c>
      <c r="M161" s="24">
        <f>VLOOKUP($A161,'[1]MAN PROG 2026'!$A$2:$AI$3379,13,FALSE)</f>
        <v>0</v>
      </c>
      <c r="N161" s="24">
        <f>VLOOKUP($A161,'[1]MAN PROG 2026'!$A$2:$AI$3379,14,FALSE)</f>
        <v>0</v>
      </c>
      <c r="O161" s="24">
        <f>VLOOKUP($A161,'[1]MAN PROG 2026'!$A$2:$AI$3379,15,FALSE)</f>
        <v>0</v>
      </c>
      <c r="P161" s="25" t="str">
        <f>VLOOKUP($A161,'[1]MAN PROG 2026'!$A$2:$AI$3379,20,FALSE)</f>
        <v>DA FARE</v>
      </c>
      <c r="Q161" s="8"/>
      <c r="R161" s="26"/>
      <c r="S161" s="8"/>
      <c r="T161" s="3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45"/>
      <c r="AG161" s="9" t="s">
        <v>32</v>
      </c>
      <c r="AH161" s="27"/>
      <c r="AI161" s="27"/>
      <c r="AJ161" s="27"/>
      <c r="AK161" s="27"/>
      <c r="AL161" s="27"/>
      <c r="AM161" s="27"/>
      <c r="AN161" s="28"/>
      <c r="AO161" s="28"/>
      <c r="AP161" s="29"/>
      <c r="AQ161" s="30"/>
      <c r="AR161" s="31"/>
      <c r="AS161" s="32"/>
      <c r="AT161" s="33"/>
      <c r="AU161" s="34"/>
      <c r="AV161" s="27"/>
      <c r="AW161" s="27"/>
      <c r="AX161" s="27"/>
      <c r="AY161" s="27"/>
    </row>
    <row r="162" spans="1:51" ht="24" customHeight="1" x14ac:dyDescent="0.3">
      <c r="A162" s="22">
        <v>100361</v>
      </c>
      <c r="B162" s="23" t="str">
        <f>VLOOKUP($A162,'[1]MAN PROG 2026'!$A$1:$AI$3379,2,FALSE)</f>
        <v>UMIDIFICATORE</v>
      </c>
      <c r="C162" s="23" t="str">
        <f>VLOOKUP($A162,'[1]MAN PROG 2026'!$A$1:$AI$3379,3,FALSE)</f>
        <v>ARTSANA SPA</v>
      </c>
      <c r="D162" s="23" t="str">
        <f>VLOOKUP($A162,'[1]MAN PROG 2026'!$A$1:$AI$3379,4,FALSE)</f>
        <v>NR</v>
      </c>
      <c r="E162" s="23" t="str">
        <f>VLOOKUP($A162,'[1]MAN PROG 2026'!$A$1:$AI$3379,5,FALSE)</f>
        <v>941001790</v>
      </c>
      <c r="F162" s="23" t="str">
        <f>VLOOKUP($A162,'[1]MAN PROG 2026'!$A$1:$AI$3379,6,FALSE)</f>
        <v>SINGOLA</v>
      </c>
      <c r="G162" s="23">
        <f>VLOOKUP($A162,'[1]MAN PROG 2026'!$A$1:$AI$3379,7,FALSE)</f>
        <v>100361</v>
      </c>
      <c r="H162" s="23">
        <f>VLOOKUP($A162,'[1]MAN PROG 2026'!$A$1:$AI$3379,8,FALSE)</f>
        <v>0</v>
      </c>
      <c r="I162" s="23" t="str">
        <f>VLOOKUP($A162,'[1]MAN PROG 2026'!$A$1:$AI$3379,9,FALSE)</f>
        <v>S.PIETRO</v>
      </c>
      <c r="J162" s="23" t="str">
        <f>VLOOKUP($A162,'[1]MAN PROG 2026'!$A$1:$AI$3379,10,FALSE)</f>
        <v>S. CATERINA SOLVENTI</v>
      </c>
      <c r="K162" s="23" t="str">
        <f>VLOOKUP($A162,'[1]MAN PROG 2026'!$A$1:$AI$3379,11,FALSE)</f>
        <v>S. CATERINA SOLVENTI</v>
      </c>
      <c r="L162" s="24" t="str">
        <f>VLOOKUP($A162,'[1]MAN PROG 2026'!$A$2:$AI$3379,12,FALSE)</f>
        <v>NON TROVATO</v>
      </c>
      <c r="M162" s="24">
        <f>VLOOKUP($A162,'[1]MAN PROG 2026'!$A$2:$AI$3379,13,FALSE)</f>
        <v>0</v>
      </c>
      <c r="N162" s="24">
        <f>VLOOKUP($A162,'[1]MAN PROG 2026'!$A$2:$AI$3379,14,FALSE)</f>
        <v>0</v>
      </c>
      <c r="O162" s="24">
        <f>VLOOKUP($A162,'[1]MAN PROG 2026'!$A$2:$AI$3379,15,FALSE)</f>
        <v>0</v>
      </c>
      <c r="P162" s="25" t="str">
        <f>VLOOKUP($A162,'[1]MAN PROG 2026'!$A$2:$AI$3379,20,FALSE)</f>
        <v>DA FARE</v>
      </c>
      <c r="Q162" s="8"/>
      <c r="R162" s="26"/>
      <c r="S162" s="8"/>
      <c r="T162" s="3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9" t="s">
        <v>32</v>
      </c>
      <c r="AH162" s="27"/>
      <c r="AI162" s="27"/>
      <c r="AJ162" s="27"/>
      <c r="AK162" s="27"/>
      <c r="AL162" s="27"/>
      <c r="AM162" s="27"/>
      <c r="AN162" s="28"/>
      <c r="AO162" s="28"/>
      <c r="AP162" s="29"/>
      <c r="AQ162" s="30"/>
      <c r="AR162" s="31"/>
      <c r="AS162" s="32"/>
      <c r="AT162" s="33"/>
      <c r="AU162" s="34"/>
      <c r="AV162" s="27"/>
      <c r="AW162" s="27"/>
      <c r="AX162" s="27"/>
      <c r="AY162" s="27"/>
    </row>
    <row r="163" spans="1:51" ht="24" customHeight="1" x14ac:dyDescent="0.3">
      <c r="A163" s="22">
        <v>100362</v>
      </c>
      <c r="B163" s="23" t="str">
        <f>VLOOKUP($A163,'[1]MAN PROG 2026'!$A$1:$AI$3379,2,FALSE)</f>
        <v>AEROSOL, APPARECCHIO PER</v>
      </c>
      <c r="C163" s="23" t="str">
        <f>VLOOKUP($A163,'[1]MAN PROG 2026'!$A$1:$AI$3379,3,FALSE)</f>
        <v>MARKOS MEFAR SPA</v>
      </c>
      <c r="D163" s="23" t="str">
        <f>VLOOKUP($A163,'[1]MAN PROG 2026'!$A$1:$AI$3379,4,FALSE)</f>
        <v>NEBULA NUOVO</v>
      </c>
      <c r="E163" s="23" t="str">
        <f>VLOOKUP($A163,'[1]MAN PROG 2026'!$A$1:$AI$3379,5,FALSE)</f>
        <v>98F0060979</v>
      </c>
      <c r="F163" s="23" t="str">
        <f>VLOOKUP($A163,'[1]MAN PROG 2026'!$A$1:$AI$3379,6,FALSE)</f>
        <v>SINGOLA</v>
      </c>
      <c r="G163" s="23">
        <f>VLOOKUP($A163,'[1]MAN PROG 2026'!$A$1:$AI$3379,7,FALSE)</f>
        <v>100362</v>
      </c>
      <c r="H163" s="23">
        <f>VLOOKUP($A163,'[1]MAN PROG 2026'!$A$1:$AI$3379,8,FALSE)</f>
        <v>0</v>
      </c>
      <c r="I163" s="23" t="str">
        <f>VLOOKUP($A163,'[1]MAN PROG 2026'!$A$1:$AI$3379,9,FALSE)</f>
        <v>S.PIETRO</v>
      </c>
      <c r="J163" s="23" t="str">
        <f>VLOOKUP($A163,'[1]MAN PROG 2026'!$A$1:$AI$3379,10,FALSE)</f>
        <v>S. CATERINA SOLVENTI</v>
      </c>
      <c r="K163" s="23" t="str">
        <f>VLOOKUP($A163,'[1]MAN PROG 2026'!$A$1:$AI$3379,11,FALSE)</f>
        <v>S. CATERINA SOLVENTI</v>
      </c>
      <c r="L163" s="24" t="str">
        <f>VLOOKUP($A163,'[1]MAN PROG 2026'!$A$2:$AI$3379,12,FALSE)</f>
        <v>NON TROVATO</v>
      </c>
      <c r="M163" s="24">
        <f>VLOOKUP($A163,'[1]MAN PROG 2026'!$A$2:$AI$3379,13,FALSE)</f>
        <v>0</v>
      </c>
      <c r="N163" s="24">
        <f>VLOOKUP($A163,'[1]MAN PROG 2026'!$A$2:$AI$3379,14,FALSE)</f>
        <v>0</v>
      </c>
      <c r="O163" s="24">
        <f>VLOOKUP($A163,'[1]MAN PROG 2026'!$A$2:$AI$3379,15,FALSE)</f>
        <v>0</v>
      </c>
      <c r="P163" s="25" t="str">
        <f>VLOOKUP($A163,'[1]MAN PROG 2026'!$A$2:$AI$3379,20,FALSE)</f>
        <v>DA FARE</v>
      </c>
      <c r="Q163" s="8"/>
      <c r="R163" s="26"/>
      <c r="S163" s="8"/>
      <c r="T163" s="3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9" t="s">
        <v>32</v>
      </c>
      <c r="AH163" s="27"/>
      <c r="AI163" s="27"/>
      <c r="AJ163" s="27"/>
      <c r="AK163" s="27"/>
      <c r="AL163" s="27"/>
      <c r="AM163" s="27"/>
      <c r="AN163" s="28"/>
      <c r="AO163" s="28"/>
      <c r="AP163" s="29"/>
      <c r="AQ163" s="30"/>
      <c r="AR163" s="31"/>
      <c r="AS163" s="32"/>
      <c r="AT163" s="33"/>
      <c r="AU163" s="34"/>
      <c r="AV163" s="27"/>
      <c r="AW163" s="27"/>
      <c r="AX163" s="27"/>
      <c r="AY163" s="27"/>
    </row>
    <row r="164" spans="1:51" ht="24" customHeight="1" x14ac:dyDescent="0.3">
      <c r="A164" s="22">
        <v>100365</v>
      </c>
      <c r="B164" s="23" t="str">
        <f>VLOOKUP($A164,'[1]MAN PROG 2026'!$A$1:$AI$3379,2,FALSE)</f>
        <v>LAMPADA SCIALITICA</v>
      </c>
      <c r="C164" s="23" t="str">
        <f>VLOOKUP($A164,'[1]MAN PROG 2026'!$A$1:$AI$3379,3,FALSE)</f>
        <v>MARTIN MEDIZINTECHNIK GMBH</v>
      </c>
      <c r="D164" s="23" t="str">
        <f>VLOOKUP($A164,'[1]MAN PROG 2026'!$A$1:$AI$3379,4,FALSE)</f>
        <v>ML 301</v>
      </c>
      <c r="E164" s="23" t="str">
        <f>VLOOKUP($A164,'[1]MAN PROG 2026'!$A$1:$AI$3379,5,FALSE)</f>
        <v>ML301000001W372</v>
      </c>
      <c r="F164" s="23" t="str">
        <f>VLOOKUP($A164,'[1]MAN PROG 2026'!$A$1:$AI$3379,6,FALSE)</f>
        <v>SINGOLA</v>
      </c>
      <c r="G164" s="23">
        <f>VLOOKUP($A164,'[1]MAN PROG 2026'!$A$1:$AI$3379,7,FALSE)</f>
        <v>100365</v>
      </c>
      <c r="H164" s="23">
        <f>VLOOKUP($A164,'[1]MAN PROG 2026'!$A$1:$AI$3379,8,FALSE)</f>
        <v>0</v>
      </c>
      <c r="I164" s="23" t="str">
        <f>VLOOKUP($A164,'[1]MAN PROG 2026'!$A$1:$AI$3379,9,FALSE)</f>
        <v>S.PIETRO</v>
      </c>
      <c r="J164" s="23" t="str">
        <f>VLOOKUP($A164,'[1]MAN PROG 2026'!$A$1:$AI$3379,10,FALSE)</f>
        <v>AMB. CHIRURGIA G.</v>
      </c>
      <c r="K164" s="23" t="str">
        <f>VLOOKUP($A164,'[1]MAN PROG 2026'!$A$1:$AI$3379,11,FALSE)</f>
        <v>AMB. CHIRURGIA G.</v>
      </c>
      <c r="L164" s="24" t="str">
        <f>VLOOKUP($A164,'[1]MAN PROG 2026'!$A$2:$AI$3379,12,FALSE)</f>
        <v>AMB. CHIRURGIA</v>
      </c>
      <c r="M164" s="24" t="str">
        <f>VLOOKUP($A164,'[1]MAN PROG 2026'!$A$2:$AI$3379,13,FALSE)</f>
        <v>SINGOLA</v>
      </c>
      <c r="N164" s="24" t="str">
        <f>VLOOKUP($A164,'[1]MAN PROG 2026'!$A$2:$AI$3379,14,FALSE)</f>
        <v>100365</v>
      </c>
      <c r="O164" s="24">
        <f>VLOOKUP($A164,'[1]MAN PROG 2026'!$A$2:$AI$3379,15,FALSE)</f>
        <v>0</v>
      </c>
      <c r="P164" s="25" t="str">
        <f>VLOOKUP($A164,'[1]MAN PROG 2026'!$A$2:$AI$3379,20,FALSE)</f>
        <v>DA FARE</v>
      </c>
      <c r="Q164" s="9" t="str">
        <f>RIGHT(A164,4)</f>
        <v>0365</v>
      </c>
      <c r="R164" s="26">
        <v>46245</v>
      </c>
      <c r="S164" s="8" t="s">
        <v>53</v>
      </c>
      <c r="T164" s="8"/>
      <c r="U164" s="27" t="s">
        <v>55</v>
      </c>
      <c r="V164" s="27" t="s">
        <v>56</v>
      </c>
      <c r="W164" s="27" t="s">
        <v>55</v>
      </c>
      <c r="X164" s="27" t="s">
        <v>55</v>
      </c>
      <c r="Y164" s="27" t="s">
        <v>55</v>
      </c>
      <c r="Z164" s="27" t="s">
        <v>55</v>
      </c>
      <c r="AA164" s="27" t="s">
        <v>55</v>
      </c>
      <c r="AB164" s="27" t="s">
        <v>57</v>
      </c>
      <c r="AC164" s="27" t="s">
        <v>61</v>
      </c>
      <c r="AD164" s="27" t="s">
        <v>173</v>
      </c>
      <c r="AE164" s="27" t="s">
        <v>88</v>
      </c>
      <c r="AF164" s="27">
        <v>0.17599999999999999</v>
      </c>
      <c r="AG164" s="9" t="s">
        <v>32</v>
      </c>
      <c r="AH164" s="27" t="s">
        <v>70</v>
      </c>
      <c r="AI164" s="27" t="s">
        <v>70</v>
      </c>
      <c r="AJ164" s="27" t="s">
        <v>61</v>
      </c>
      <c r="AK164" s="27" t="s">
        <v>61</v>
      </c>
      <c r="AL164" s="27" t="s">
        <v>61</v>
      </c>
      <c r="AM164" s="9">
        <v>88.8</v>
      </c>
      <c r="AN164" s="28" t="s">
        <v>61</v>
      </c>
      <c r="AO164" s="28"/>
      <c r="AP164" s="29"/>
      <c r="AQ164" s="30"/>
      <c r="AR164" s="31"/>
      <c r="AS164" s="32"/>
      <c r="AT164" s="33"/>
      <c r="AU164" s="34"/>
      <c r="AV164" s="27" t="s">
        <v>62</v>
      </c>
      <c r="AW164" s="27">
        <v>5625031</v>
      </c>
      <c r="AX164" s="27" t="s">
        <v>63</v>
      </c>
      <c r="AY164" s="27"/>
    </row>
    <row r="165" spans="1:51" ht="24" customHeight="1" x14ac:dyDescent="0.3">
      <c r="A165" s="22">
        <v>100367</v>
      </c>
      <c r="B165" s="23" t="str">
        <f>VLOOKUP($A165,'[1]MAN PROG 2026'!$A$1:$AI$3379,2,FALSE)</f>
        <v>ELETTROBISTURI</v>
      </c>
      <c r="C165" s="23" t="str">
        <f>VLOOKUP($A165,'[1]MAN PROG 2026'!$A$1:$AI$3379,3,FALSE)</f>
        <v>MARTIN MEDIZINTECHNIK GMBH</v>
      </c>
      <c r="D165" s="23" t="str">
        <f>VLOOKUP($A165,'[1]MAN PROG 2026'!$A$1:$AI$3379,4,FALSE)</f>
        <v>ME MB1</v>
      </c>
      <c r="E165" s="23" t="str">
        <f>VLOOKUP($A165,'[1]MAN PROG 2026'!$A$1:$AI$3379,5,FALSE)</f>
        <v>MB10202042191</v>
      </c>
      <c r="F165" s="23" t="str">
        <f>VLOOKUP($A165,'[1]MAN PROG 2026'!$A$1:$AI$3379,6,FALSE)</f>
        <v>SINGOLA</v>
      </c>
      <c r="G165" s="23">
        <f>VLOOKUP($A165,'[1]MAN PROG 2026'!$A$1:$AI$3379,7,FALSE)</f>
        <v>100367</v>
      </c>
      <c r="H165" s="23">
        <f>VLOOKUP($A165,'[1]MAN PROG 2026'!$A$1:$AI$3379,8,FALSE)</f>
        <v>0</v>
      </c>
      <c r="I165" s="23" t="str">
        <f>VLOOKUP($A165,'[1]MAN PROG 2026'!$A$1:$AI$3379,9,FALSE)</f>
        <v>S.PIETRO</v>
      </c>
      <c r="J165" s="23" t="str">
        <f>VLOOKUP($A165,'[1]MAN PROG 2026'!$A$1:$AI$3379,10,FALSE)</f>
        <v>AMB. CHIRURGIA G.</v>
      </c>
      <c r="K165" s="23" t="str">
        <f>VLOOKUP($A165,'[1]MAN PROG 2026'!$A$1:$AI$3379,11,FALSE)</f>
        <v>AMB. CHIRURGIA G.</v>
      </c>
      <c r="L165" s="24" t="str">
        <f>VLOOKUP($A165,'[1]MAN PROG 2026'!$A$2:$AI$3379,12,FALSE)</f>
        <v>NON TROVATO</v>
      </c>
      <c r="M165" s="24">
        <f>VLOOKUP($A165,'[1]MAN PROG 2026'!$A$2:$AI$3379,13,FALSE)</f>
        <v>0</v>
      </c>
      <c r="N165" s="24">
        <f>VLOOKUP($A165,'[1]MAN PROG 2026'!$A$2:$AI$3379,14,FALSE)</f>
        <v>0</v>
      </c>
      <c r="O165" s="24">
        <f>VLOOKUP($A165,'[1]MAN PROG 2026'!$A$2:$AI$3379,15,FALSE)</f>
        <v>0</v>
      </c>
      <c r="P165" s="25" t="str">
        <f>VLOOKUP($A165,'[1]MAN PROG 2026'!$A$2:$AI$3379,20,FALSE)</f>
        <v>DA FARE</v>
      </c>
      <c r="Q165" s="8"/>
      <c r="R165" s="26"/>
      <c r="S165" s="8"/>
      <c r="T165" s="3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9" t="s">
        <v>32</v>
      </c>
      <c r="AH165" s="27"/>
      <c r="AI165" s="27"/>
      <c r="AJ165" s="27"/>
      <c r="AK165" s="27"/>
      <c r="AL165" s="27"/>
      <c r="AM165" s="37"/>
      <c r="AN165" s="28"/>
      <c r="AO165" s="28"/>
      <c r="AP165" s="29"/>
      <c r="AQ165" s="30"/>
      <c r="AR165" s="31"/>
      <c r="AS165" s="32"/>
      <c r="AT165" s="33"/>
      <c r="AU165" s="34"/>
      <c r="AV165" s="27"/>
      <c r="AW165" s="27"/>
      <c r="AX165" s="27"/>
      <c r="AY165" s="27"/>
    </row>
    <row r="166" spans="1:51" ht="24" customHeight="1" x14ac:dyDescent="0.3">
      <c r="A166" s="22">
        <v>100376</v>
      </c>
      <c r="B166" s="23" t="str">
        <f>VLOOKUP($A166,'[1]MAN PROG 2026'!$A$1:$AI$3379,2,FALSE)</f>
        <v>CARRELLO ELETTRIFICATO</v>
      </c>
      <c r="C166" s="23" t="str">
        <f>VLOOKUP($A166,'[1]MAN PROG 2026'!$A$1:$AI$3379,3,FALSE)</f>
        <v>NR</v>
      </c>
      <c r="D166" s="23" t="str">
        <f>VLOOKUP($A166,'[1]MAN PROG 2026'!$A$1:$AI$3379,4,FALSE)</f>
        <v>NR</v>
      </c>
      <c r="E166" s="23" t="str">
        <f>VLOOKUP($A166,'[1]MAN PROG 2026'!$A$1:$AI$3379,5,FALSE)</f>
        <v>6351</v>
      </c>
      <c r="F166" s="23" t="str">
        <f>VLOOKUP($A166,'[1]MAN PROG 2026'!$A$1:$AI$3379,6,FALSE)</f>
        <v>PRINCIPALE</v>
      </c>
      <c r="G166" s="23">
        <f>VLOOKUP($A166,'[1]MAN PROG 2026'!$A$1:$AI$3379,7,FALSE)</f>
        <v>100376</v>
      </c>
      <c r="H166" s="23">
        <f>VLOOKUP($A166,'[1]MAN PROG 2026'!$A$1:$AI$3379,8,FALSE)</f>
        <v>0</v>
      </c>
      <c r="I166" s="23" t="str">
        <f>VLOOKUP($A166,'[1]MAN PROG 2026'!$A$1:$AI$3379,9,FALSE)</f>
        <v>S.PIETRO</v>
      </c>
      <c r="J166" s="23" t="str">
        <f>VLOOKUP($A166,'[1]MAN PROG 2026'!$A$1:$AI$3379,10,FALSE)</f>
        <v>AMB. UROLOGIA</v>
      </c>
      <c r="K166" s="23" t="str">
        <f>VLOOKUP($A166,'[1]MAN PROG 2026'!$A$1:$AI$3379,11,FALSE)</f>
        <v>AMB. UROLOGIA</v>
      </c>
      <c r="L166" s="24" t="str">
        <f>VLOOKUP($A166,'[1]MAN PROG 2026'!$A$2:$AI$3379,12,FALSE)</f>
        <v>NON TROVATO</v>
      </c>
      <c r="M166" s="24">
        <f>VLOOKUP($A166,'[1]MAN PROG 2026'!$A$2:$AI$3379,13,FALSE)</f>
        <v>0</v>
      </c>
      <c r="N166" s="24">
        <f>VLOOKUP($A166,'[1]MAN PROG 2026'!$A$2:$AI$3379,14,FALSE)</f>
        <v>0</v>
      </c>
      <c r="O166" s="24">
        <f>VLOOKUP($A166,'[1]MAN PROG 2026'!$A$2:$AI$3379,15,FALSE)</f>
        <v>0</v>
      </c>
      <c r="P166" s="25" t="str">
        <f>VLOOKUP($A166,'[1]MAN PROG 2026'!$A$2:$AI$3379,20,FALSE)</f>
        <v>DA FARE</v>
      </c>
      <c r="Q166" s="8"/>
      <c r="R166" s="26"/>
      <c r="S166" s="8"/>
      <c r="T166" s="3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9" t="s">
        <v>32</v>
      </c>
      <c r="AH166" s="27"/>
      <c r="AI166" s="27"/>
      <c r="AJ166" s="27"/>
      <c r="AK166" s="27"/>
      <c r="AL166" s="27"/>
      <c r="AM166" s="37"/>
      <c r="AN166" s="28"/>
      <c r="AO166" s="28"/>
      <c r="AP166" s="29"/>
      <c r="AQ166" s="30"/>
      <c r="AR166" s="31"/>
      <c r="AS166" s="32"/>
      <c r="AT166" s="33"/>
      <c r="AU166" s="34"/>
      <c r="AV166" s="27"/>
      <c r="AW166" s="27"/>
      <c r="AX166" s="27"/>
      <c r="AY166" s="27"/>
    </row>
    <row r="167" spans="1:51" ht="24" customHeight="1" x14ac:dyDescent="0.3">
      <c r="A167" s="22">
        <v>100381</v>
      </c>
      <c r="B167" s="23" t="str">
        <f>VLOOKUP($A167,'[1]MAN PROG 2026'!$A$1:$AI$3379,2,FALSE)</f>
        <v>LAMPADA SCIALITICA</v>
      </c>
      <c r="C167" s="23" t="str">
        <f>VLOOKUP($A167,'[1]MAN PROG 2026'!$A$1:$AI$3379,3,FALSE)</f>
        <v>MARTIN MEDIZINTECHNIK GMBH</v>
      </c>
      <c r="D167" s="23" t="str">
        <f>VLOOKUP($A167,'[1]MAN PROG 2026'!$A$1:$AI$3379,4,FALSE)</f>
        <v>ML 301</v>
      </c>
      <c r="E167" s="23" t="str">
        <f>VLOOKUP($A167,'[1]MAN PROG 2026'!$A$1:$AI$3379,5,FALSE)</f>
        <v>15463</v>
      </c>
      <c r="F167" s="23" t="str">
        <f>VLOOKUP($A167,'[1]MAN PROG 2026'!$A$1:$AI$3379,6,FALSE)</f>
        <v>SINGOLA</v>
      </c>
      <c r="G167" s="23">
        <f>VLOOKUP($A167,'[1]MAN PROG 2026'!$A$1:$AI$3379,7,FALSE)</f>
        <v>100381</v>
      </c>
      <c r="H167" s="23">
        <f>VLOOKUP($A167,'[1]MAN PROG 2026'!$A$1:$AI$3379,8,FALSE)</f>
        <v>0</v>
      </c>
      <c r="I167" s="23" t="str">
        <f>VLOOKUP($A167,'[1]MAN PROG 2026'!$A$1:$AI$3379,9,FALSE)</f>
        <v>S.PIETRO</v>
      </c>
      <c r="J167" s="23" t="str">
        <f>VLOOKUP($A167,'[1]MAN PROG 2026'!$A$1:$AI$3379,10,FALSE)</f>
        <v>AMB. CHIRURGIA VASCOLARE</v>
      </c>
      <c r="K167" s="23" t="str">
        <f>VLOOKUP($A167,'[1]MAN PROG 2026'!$A$1:$AI$3379,11,FALSE)</f>
        <v>SALA OP. PAMPURI</v>
      </c>
      <c r="L167" s="24" t="str">
        <f>VLOOKUP($A167,'[1]MAN PROG 2026'!$A$2:$AI$3379,12,FALSE)</f>
        <v>NON TROVATO</v>
      </c>
      <c r="M167" s="24">
        <f>VLOOKUP($A167,'[1]MAN PROG 2026'!$A$2:$AI$3379,13,FALSE)</f>
        <v>0</v>
      </c>
      <c r="N167" s="24">
        <f>VLOOKUP($A167,'[1]MAN PROG 2026'!$A$2:$AI$3379,14,FALSE)</f>
        <v>0</v>
      </c>
      <c r="O167" s="24">
        <f>VLOOKUP($A167,'[1]MAN PROG 2026'!$A$2:$AI$3379,15,FALSE)</f>
        <v>0</v>
      </c>
      <c r="P167" s="25" t="str">
        <f>VLOOKUP($A167,'[1]MAN PROG 2026'!$A$2:$AI$3379,20,FALSE)</f>
        <v>DA FARE</v>
      </c>
      <c r="Q167" s="8"/>
      <c r="R167" s="26"/>
      <c r="S167" s="8"/>
      <c r="T167" s="8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9" t="s">
        <v>32</v>
      </c>
      <c r="AH167" s="27"/>
      <c r="AI167" s="27"/>
      <c r="AJ167" s="27"/>
      <c r="AK167" s="27"/>
      <c r="AL167" s="27"/>
      <c r="AM167" s="27"/>
      <c r="AN167" s="28"/>
      <c r="AO167" s="28"/>
      <c r="AP167" s="29"/>
      <c r="AQ167" s="30"/>
      <c r="AR167" s="31"/>
      <c r="AS167" s="32"/>
      <c r="AT167" s="33"/>
      <c r="AU167" s="34"/>
      <c r="AV167" s="27"/>
      <c r="AW167" s="27"/>
      <c r="AX167" s="27"/>
      <c r="AY167" s="27"/>
    </row>
    <row r="168" spans="1:51" ht="24" customHeight="1" x14ac:dyDescent="0.3">
      <c r="A168" s="22">
        <v>100388</v>
      </c>
      <c r="B168" s="23" t="str">
        <f>VLOOKUP($A168,'[1]MAN PROG 2026'!$A$1:$AI$3379,2,FALSE)</f>
        <v>RIPRODUTTORE VIDEO O DIGITALE DI BIOIMMAGINI</v>
      </c>
      <c r="C168" s="23" t="str">
        <f>VLOOKUP($A168,'[1]MAN PROG 2026'!$A$1:$AI$3379,3,FALSE)</f>
        <v>SONY CORP</v>
      </c>
      <c r="D168" s="23" t="str">
        <f>VLOOKUP($A168,'[1]MAN PROG 2026'!$A$1:$AI$3379,4,FALSE)</f>
        <v>UP 21 MD</v>
      </c>
      <c r="E168" s="23" t="str">
        <f>VLOOKUP($A168,'[1]MAN PROG 2026'!$A$1:$AI$3379,5,FALSE)</f>
        <v>79342</v>
      </c>
      <c r="F168" s="23" t="str">
        <f>VLOOKUP($A168,'[1]MAN PROG 2026'!$A$1:$AI$3379,6,FALSE)</f>
        <v>COMPONENTE</v>
      </c>
      <c r="G168" s="23">
        <f>VLOOKUP($A168,'[1]MAN PROG 2026'!$A$1:$AI$3379,7,FALSE)</f>
        <v>100076</v>
      </c>
      <c r="H168" s="23" t="str">
        <f>VLOOKUP($A168,'[1]MAN PROG 2026'!$A$1:$AI$3379,8,FALSE)</f>
        <v>SYS 3 (100076)</v>
      </c>
      <c r="I168" s="23" t="str">
        <f>VLOOKUP($A168,'[1]MAN PROG 2026'!$A$1:$AI$3379,9,FALSE)</f>
        <v>S.PIETRO</v>
      </c>
      <c r="J168" s="23" t="str">
        <f>VLOOKUP($A168,'[1]MAN PROG 2026'!$A$1:$AI$3379,10,FALSE)</f>
        <v>AMB. ENDOSCOPIA</v>
      </c>
      <c r="K168" s="23" t="str">
        <f>VLOOKUP($A168,'[1]MAN PROG 2026'!$A$1:$AI$3379,11,FALSE)</f>
        <v>RADIOLOGIA (MAMMOGRAFIA)</v>
      </c>
      <c r="L168" s="24" t="str">
        <f>VLOOKUP($A168,'[1]MAN PROG 2026'!$A$2:$AI$3379,12,FALSE)</f>
        <v>NON TROVATO</v>
      </c>
      <c r="M168" s="24">
        <f>VLOOKUP($A168,'[1]MAN PROG 2026'!$A$2:$AI$3379,13,FALSE)</f>
        <v>0</v>
      </c>
      <c r="N168" s="24">
        <f>VLOOKUP($A168,'[1]MAN PROG 2026'!$A$2:$AI$3379,14,FALSE)</f>
        <v>0</v>
      </c>
      <c r="O168" s="24">
        <f>VLOOKUP($A168,'[1]MAN PROG 2026'!$A$2:$AI$3379,15,FALSE)</f>
        <v>0</v>
      </c>
      <c r="P168" s="25" t="str">
        <f>VLOOKUP($A168,'[1]MAN PROG 2026'!$A$2:$AI$3379,20,FALSE)</f>
        <v>DA FARE</v>
      </c>
      <c r="Q168" s="8"/>
      <c r="R168" s="26"/>
      <c r="S168" s="8"/>
      <c r="T168" s="3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9" t="s">
        <v>32</v>
      </c>
      <c r="AH168" s="27"/>
      <c r="AI168" s="27"/>
      <c r="AJ168" s="27"/>
      <c r="AK168" s="27"/>
      <c r="AL168" s="27"/>
      <c r="AM168" s="27"/>
      <c r="AN168" s="28"/>
      <c r="AO168" s="28"/>
      <c r="AP168" s="29"/>
      <c r="AQ168" s="30"/>
      <c r="AR168" s="31"/>
      <c r="AS168" s="32"/>
      <c r="AT168" s="33"/>
      <c r="AU168" s="34"/>
      <c r="AV168" s="27"/>
      <c r="AW168" s="27"/>
      <c r="AX168" s="27"/>
      <c r="AY168" s="27"/>
    </row>
    <row r="169" spans="1:51" ht="24" customHeight="1" x14ac:dyDescent="0.3">
      <c r="A169" s="22">
        <v>100396</v>
      </c>
      <c r="B169" s="23" t="str">
        <f>VLOOKUP($A169,'[1]MAN PROG 2026'!$A$1:$AI$3379,2,FALSE)</f>
        <v>SISTEMA ANTIDECUBITO</v>
      </c>
      <c r="C169" s="23" t="str">
        <f>VLOOKUP($A169,'[1]MAN PROG 2026'!$A$1:$AI$3379,3,FALSE)</f>
        <v>HUNTLEIGH HEALTHCARE</v>
      </c>
      <c r="D169" s="23" t="str">
        <f>VLOOKUP($A169,'[1]MAN PROG 2026'!$A$1:$AI$3379,4,FALSE)</f>
        <v>BETABED HM 90</v>
      </c>
      <c r="E169" s="23" t="str">
        <f>VLOOKUP($A169,'[1]MAN PROG 2026'!$A$1:$AI$3379,5,FALSE)</f>
        <v>HB047974</v>
      </c>
      <c r="F169" s="23" t="str">
        <f>VLOOKUP($A169,'[1]MAN PROG 2026'!$A$1:$AI$3379,6,FALSE)</f>
        <v>SINGOLA</v>
      </c>
      <c r="G169" s="23">
        <f>VLOOKUP($A169,'[1]MAN PROG 2026'!$A$1:$AI$3379,7,FALSE)</f>
        <v>100396</v>
      </c>
      <c r="H169" s="23">
        <f>VLOOKUP($A169,'[1]MAN PROG 2026'!$A$1:$AI$3379,8,FALSE)</f>
        <v>0</v>
      </c>
      <c r="I169" s="23" t="str">
        <f>VLOOKUP($A169,'[1]MAN PROG 2026'!$A$1:$AI$3379,9,FALSE)</f>
        <v>S.PIETRO</v>
      </c>
      <c r="J169" s="23" t="str">
        <f>VLOOKUP($A169,'[1]MAN PROG 2026'!$A$1:$AI$3379,10,FALSE)</f>
        <v>S. GIUSEPPE</v>
      </c>
      <c r="K169" s="23" t="str">
        <f>VLOOKUP($A169,'[1]MAN PROG 2026'!$A$1:$AI$3379,11,FALSE)</f>
        <v>S. GIUSEPPE</v>
      </c>
      <c r="L169" s="24" t="str">
        <f>VLOOKUP($A169,'[1]MAN PROG 2026'!$A$2:$AI$3379,12,FALSE)</f>
        <v>NON TROVATO</v>
      </c>
      <c r="M169" s="24">
        <f>VLOOKUP($A169,'[1]MAN PROG 2026'!$A$2:$AI$3379,13,FALSE)</f>
        <v>0</v>
      </c>
      <c r="N169" s="24">
        <f>VLOOKUP($A169,'[1]MAN PROG 2026'!$A$2:$AI$3379,14,FALSE)</f>
        <v>0</v>
      </c>
      <c r="O169" s="24">
        <f>VLOOKUP($A169,'[1]MAN PROG 2026'!$A$2:$AI$3379,15,FALSE)</f>
        <v>0</v>
      </c>
      <c r="P169" s="25" t="str">
        <f>VLOOKUP($A169,'[1]MAN PROG 2026'!$A$2:$AI$3379,20,FALSE)</f>
        <v>DA FARE</v>
      </c>
      <c r="Q169" s="8"/>
      <c r="R169" s="26"/>
      <c r="S169" s="8"/>
      <c r="T169" s="3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9" t="s">
        <v>32</v>
      </c>
      <c r="AH169" s="27"/>
      <c r="AI169" s="27"/>
      <c r="AJ169" s="27"/>
      <c r="AK169" s="27"/>
      <c r="AL169" s="27"/>
      <c r="AM169" s="27"/>
      <c r="AN169" s="28"/>
      <c r="AO169" s="28"/>
      <c r="AP169" s="29"/>
      <c r="AQ169" s="30"/>
      <c r="AR169" s="31"/>
      <c r="AS169" s="32"/>
      <c r="AT169" s="33"/>
      <c r="AU169" s="34"/>
      <c r="AV169" s="27"/>
      <c r="AW169" s="27"/>
      <c r="AX169" s="27"/>
      <c r="AY169" s="27"/>
    </row>
    <row r="170" spans="1:51" ht="24" customHeight="1" x14ac:dyDescent="0.3">
      <c r="A170" s="22">
        <v>100397</v>
      </c>
      <c r="B170" s="23" t="str">
        <f>VLOOKUP($A170,'[1]MAN PROG 2026'!$A$1:$AI$3379,2,FALSE)</f>
        <v>SISTEMA ANTIDECUBITO</v>
      </c>
      <c r="C170" s="23" t="str">
        <f>VLOOKUP($A170,'[1]MAN PROG 2026'!$A$1:$AI$3379,3,FALSE)</f>
        <v>NR</v>
      </c>
      <c r="D170" s="23" t="str">
        <f>VLOOKUP($A170,'[1]MAN PROG 2026'!$A$1:$AI$3379,4,FALSE)</f>
        <v>NR</v>
      </c>
      <c r="E170" s="23" t="str">
        <f>VLOOKUP($A170,'[1]MAN PROG 2026'!$A$1:$AI$3379,5,FALSE)</f>
        <v>NR</v>
      </c>
      <c r="F170" s="23" t="str">
        <f>VLOOKUP($A170,'[1]MAN PROG 2026'!$A$1:$AI$3379,6,FALSE)</f>
        <v>SINGOLA</v>
      </c>
      <c r="G170" s="23">
        <f>VLOOKUP($A170,'[1]MAN PROG 2026'!$A$1:$AI$3379,7,FALSE)</f>
        <v>100397</v>
      </c>
      <c r="H170" s="23">
        <f>VLOOKUP($A170,'[1]MAN PROG 2026'!$A$1:$AI$3379,8,FALSE)</f>
        <v>0</v>
      </c>
      <c r="I170" s="23" t="str">
        <f>VLOOKUP($A170,'[1]MAN PROG 2026'!$A$1:$AI$3379,9,FALSE)</f>
        <v>S.PIETRO</v>
      </c>
      <c r="J170" s="23" t="str">
        <f>VLOOKUP($A170,'[1]MAN PROG 2026'!$A$1:$AI$3379,10,FALSE)</f>
        <v>S. GIUSEPPE</v>
      </c>
      <c r="K170" s="23" t="str">
        <f>VLOOKUP($A170,'[1]MAN PROG 2026'!$A$1:$AI$3379,11,FALSE)</f>
        <v>S. GIUSEPPE</v>
      </c>
      <c r="L170" s="24" t="str">
        <f>VLOOKUP($A170,'[1]MAN PROG 2026'!$A$2:$AI$3379,12,FALSE)</f>
        <v>NON TROVATO</v>
      </c>
      <c r="M170" s="24">
        <f>VLOOKUP($A170,'[1]MAN PROG 2026'!$A$2:$AI$3379,13,FALSE)</f>
        <v>0</v>
      </c>
      <c r="N170" s="24">
        <f>VLOOKUP($A170,'[1]MAN PROG 2026'!$A$2:$AI$3379,14,FALSE)</f>
        <v>0</v>
      </c>
      <c r="O170" s="24">
        <f>VLOOKUP($A170,'[1]MAN PROG 2026'!$A$2:$AI$3379,15,FALSE)</f>
        <v>0</v>
      </c>
      <c r="P170" s="25" t="str">
        <f>VLOOKUP($A170,'[1]MAN PROG 2026'!$A$2:$AI$3379,20,FALSE)</f>
        <v>DA FARE</v>
      </c>
      <c r="Q170" s="8"/>
      <c r="R170" s="26"/>
      <c r="S170" s="8"/>
      <c r="T170" s="3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9" t="s">
        <v>32</v>
      </c>
      <c r="AH170" s="27"/>
      <c r="AI170" s="27"/>
      <c r="AJ170" s="27"/>
      <c r="AK170" s="27"/>
      <c r="AL170" s="27"/>
      <c r="AM170" s="27"/>
      <c r="AN170" s="28"/>
      <c r="AO170" s="28"/>
      <c r="AP170" s="29"/>
      <c r="AQ170" s="30"/>
      <c r="AR170" s="31"/>
      <c r="AS170" s="32"/>
      <c r="AT170" s="33"/>
      <c r="AU170" s="34"/>
      <c r="AV170" s="27"/>
      <c r="AW170" s="27"/>
      <c r="AX170" s="27"/>
      <c r="AY170" s="27"/>
    </row>
    <row r="171" spans="1:51" ht="24" customHeight="1" x14ac:dyDescent="0.3">
      <c r="A171" s="22">
        <v>100400</v>
      </c>
      <c r="B171" s="23" t="str">
        <f>VLOOKUP($A171,'[1]MAN PROG 2026'!$A$1:$AI$3379,2,FALSE)</f>
        <v>SISTEMA ANTIDECUBITO</v>
      </c>
      <c r="C171" s="23" t="str">
        <f>VLOOKUP($A171,'[1]MAN PROG 2026'!$A$1:$AI$3379,3,FALSE)</f>
        <v>INTERMED SRL</v>
      </c>
      <c r="D171" s="23" t="str">
        <f>VLOOKUP($A171,'[1]MAN PROG 2026'!$A$1:$AI$3379,4,FALSE)</f>
        <v>TURBO AIR</v>
      </c>
      <c r="E171" s="23" t="str">
        <f>VLOOKUP($A171,'[1]MAN PROG 2026'!$A$1:$AI$3379,5,FALSE)</f>
        <v>32043</v>
      </c>
      <c r="F171" s="23" t="str">
        <f>VLOOKUP($A171,'[1]MAN PROG 2026'!$A$1:$AI$3379,6,FALSE)</f>
        <v>SINGOLA</v>
      </c>
      <c r="G171" s="23">
        <f>VLOOKUP($A171,'[1]MAN PROG 2026'!$A$1:$AI$3379,7,FALSE)</f>
        <v>100400</v>
      </c>
      <c r="H171" s="23">
        <f>VLOOKUP($A171,'[1]MAN PROG 2026'!$A$1:$AI$3379,8,FALSE)</f>
        <v>0</v>
      </c>
      <c r="I171" s="23" t="str">
        <f>VLOOKUP($A171,'[1]MAN PROG 2026'!$A$1:$AI$3379,9,FALSE)</f>
        <v>S.PIETRO</v>
      </c>
      <c r="J171" s="23" t="str">
        <f>VLOOKUP($A171,'[1]MAN PROG 2026'!$A$1:$AI$3379,10,FALSE)</f>
        <v>S. G. ANTIDA</v>
      </c>
      <c r="K171" s="23" t="str">
        <f>VLOOKUP($A171,'[1]MAN PROG 2026'!$A$1:$AI$3379,11,FALSE)</f>
        <v>S. G. ANTIDA</v>
      </c>
      <c r="L171" s="24" t="str">
        <f>VLOOKUP($A171,'[1]MAN PROG 2026'!$A$2:$AI$3379,12,FALSE)</f>
        <v>NON TROVATO</v>
      </c>
      <c r="M171" s="24">
        <f>VLOOKUP($A171,'[1]MAN PROG 2026'!$A$2:$AI$3379,13,FALSE)</f>
        <v>0</v>
      </c>
      <c r="N171" s="24">
        <f>VLOOKUP($A171,'[1]MAN PROG 2026'!$A$2:$AI$3379,14,FALSE)</f>
        <v>0</v>
      </c>
      <c r="O171" s="24">
        <f>VLOOKUP($A171,'[1]MAN PROG 2026'!$A$2:$AI$3379,15,FALSE)</f>
        <v>0</v>
      </c>
      <c r="P171" s="25" t="str">
        <f>VLOOKUP($A171,'[1]MAN PROG 2026'!$A$2:$AI$3379,20,FALSE)</f>
        <v>DA FARE</v>
      </c>
      <c r="Q171" s="8"/>
      <c r="R171" s="26"/>
      <c r="S171" s="8"/>
      <c r="T171" s="3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9" t="s">
        <v>32</v>
      </c>
      <c r="AH171" s="27"/>
      <c r="AI171" s="27"/>
      <c r="AJ171" s="27"/>
      <c r="AK171" s="27"/>
      <c r="AL171" s="27"/>
      <c r="AM171" s="27"/>
      <c r="AN171" s="28"/>
      <c r="AO171" s="28"/>
      <c r="AP171" s="29"/>
      <c r="AQ171" s="30"/>
      <c r="AR171" s="31"/>
      <c r="AS171" s="32"/>
      <c r="AT171" s="33"/>
      <c r="AU171" s="34"/>
      <c r="AV171" s="27"/>
      <c r="AW171" s="27"/>
      <c r="AX171" s="27"/>
      <c r="AY171" s="27"/>
    </row>
    <row r="172" spans="1:51" ht="24" customHeight="1" x14ac:dyDescent="0.3">
      <c r="A172" s="22">
        <v>100402</v>
      </c>
      <c r="B172" s="23" t="str">
        <f>VLOOKUP($A172,'[1]MAN PROG 2026'!$A$1:$AI$3379,2,FALSE)</f>
        <v>SISTEMA ANTIDECUBITO</v>
      </c>
      <c r="C172" s="23" t="str">
        <f>VLOOKUP($A172,'[1]MAN PROG 2026'!$A$1:$AI$3379,3,FALSE)</f>
        <v>INTERMED SRL</v>
      </c>
      <c r="D172" s="23" t="str">
        <f>VLOOKUP($A172,'[1]MAN PROG 2026'!$A$1:$AI$3379,4,FALSE)</f>
        <v>TURBO AIR</v>
      </c>
      <c r="E172" s="23" t="str">
        <f>VLOOKUP($A172,'[1]MAN PROG 2026'!$A$1:$AI$3379,5,FALSE)</f>
        <v>75796</v>
      </c>
      <c r="F172" s="23" t="str">
        <f>VLOOKUP($A172,'[1]MAN PROG 2026'!$A$1:$AI$3379,6,FALSE)</f>
        <v>SINGOLA</v>
      </c>
      <c r="G172" s="23">
        <f>VLOOKUP($A172,'[1]MAN PROG 2026'!$A$1:$AI$3379,7,FALSE)</f>
        <v>100402</v>
      </c>
      <c r="H172" s="23">
        <f>VLOOKUP($A172,'[1]MAN PROG 2026'!$A$1:$AI$3379,8,FALSE)</f>
        <v>0</v>
      </c>
      <c r="I172" s="23" t="str">
        <f>VLOOKUP($A172,'[1]MAN PROG 2026'!$A$1:$AI$3379,9,FALSE)</f>
        <v>S.PIETRO</v>
      </c>
      <c r="J172" s="23" t="str">
        <f>VLOOKUP($A172,'[1]MAN PROG 2026'!$A$1:$AI$3379,10,FALSE)</f>
        <v>S. G. ANTIDA</v>
      </c>
      <c r="K172" s="23" t="str">
        <f>VLOOKUP($A172,'[1]MAN PROG 2026'!$A$1:$AI$3379,11,FALSE)</f>
        <v>S. G. ANTIDA</v>
      </c>
      <c r="L172" s="24" t="str">
        <f>VLOOKUP($A172,'[1]MAN PROG 2026'!$A$2:$AI$3379,12,FALSE)</f>
        <v>NON TROVATO</v>
      </c>
      <c r="M172" s="24">
        <f>VLOOKUP($A172,'[1]MAN PROG 2026'!$A$2:$AI$3379,13,FALSE)</f>
        <v>0</v>
      </c>
      <c r="N172" s="24">
        <f>VLOOKUP($A172,'[1]MAN PROG 2026'!$A$2:$AI$3379,14,FALSE)</f>
        <v>0</v>
      </c>
      <c r="O172" s="24">
        <f>VLOOKUP($A172,'[1]MAN PROG 2026'!$A$2:$AI$3379,15,FALSE)</f>
        <v>0</v>
      </c>
      <c r="P172" s="25" t="str">
        <f>VLOOKUP($A172,'[1]MAN PROG 2026'!$A$2:$AI$3379,20,FALSE)</f>
        <v>DA FARE</v>
      </c>
      <c r="Q172" s="8"/>
      <c r="R172" s="26"/>
      <c r="S172" s="8"/>
      <c r="T172" s="37"/>
      <c r="U172" s="27"/>
      <c r="V172" s="27"/>
      <c r="W172" s="27"/>
      <c r="X172" s="27"/>
      <c r="Y172" s="27"/>
      <c r="Z172" s="27"/>
      <c r="AA172" s="27"/>
      <c r="AB172" s="27"/>
      <c r="AC172" s="52"/>
      <c r="AD172" s="27"/>
      <c r="AE172" s="27"/>
      <c r="AF172" s="27"/>
      <c r="AG172" s="9" t="s">
        <v>32</v>
      </c>
      <c r="AH172" s="27"/>
      <c r="AI172" s="27"/>
      <c r="AJ172" s="27"/>
      <c r="AK172" s="27"/>
      <c r="AL172" s="27"/>
      <c r="AM172" s="27"/>
      <c r="AN172" s="28"/>
      <c r="AO172" s="28"/>
      <c r="AP172" s="29"/>
      <c r="AQ172" s="30"/>
      <c r="AR172" s="31"/>
      <c r="AS172" s="32"/>
      <c r="AT172" s="33"/>
      <c r="AU172" s="34"/>
      <c r="AV172" s="27"/>
      <c r="AW172" s="27"/>
      <c r="AX172" s="27"/>
      <c r="AY172" s="27"/>
    </row>
    <row r="173" spans="1:51" ht="24" customHeight="1" x14ac:dyDescent="0.3">
      <c r="A173" s="22">
        <v>100413</v>
      </c>
      <c r="B173" s="23" t="str">
        <f>VLOOKUP($A173,'[1]MAN PROG 2026'!$A$1:$AI$3379,2,FALSE)</f>
        <v>PULSOSSIMETRO</v>
      </c>
      <c r="C173" s="23" t="str">
        <f>VLOOKUP($A173,'[1]MAN PROG 2026'!$A$1:$AI$3379,3,FALSE)</f>
        <v>NELLCOR PURITAN BENNETT INC</v>
      </c>
      <c r="D173" s="23" t="str">
        <f>VLOOKUP($A173,'[1]MAN PROG 2026'!$A$1:$AI$3379,4,FALSE)</f>
        <v>N 65 OXIMAX</v>
      </c>
      <c r="E173" s="23" t="str">
        <f>VLOOKUP($A173,'[1]MAN PROG 2026'!$A$1:$AI$3379,5,FALSE)</f>
        <v>G09800577</v>
      </c>
      <c r="F173" s="23" t="str">
        <f>VLOOKUP($A173,'[1]MAN PROG 2026'!$A$1:$AI$3379,6,FALSE)</f>
        <v>SINGOLA</v>
      </c>
      <c r="G173" s="23">
        <f>VLOOKUP($A173,'[1]MAN PROG 2026'!$A$1:$AI$3379,7,FALSE)</f>
        <v>100413</v>
      </c>
      <c r="H173" s="23">
        <f>VLOOKUP($A173,'[1]MAN PROG 2026'!$A$1:$AI$3379,8,FALSE)</f>
        <v>0</v>
      </c>
      <c r="I173" s="23" t="str">
        <f>VLOOKUP($A173,'[1]MAN PROG 2026'!$A$1:$AI$3379,9,FALSE)</f>
        <v>S.PIETRO</v>
      </c>
      <c r="J173" s="23" t="str">
        <f>VLOOKUP($A173,'[1]MAN PROG 2026'!$A$1:$AI$3379,10,FALSE)</f>
        <v>D.H. ONCOLOGIA</v>
      </c>
      <c r="K173" s="23" t="str">
        <f>VLOOKUP($A173,'[1]MAN PROG 2026'!$A$1:$AI$3379,11,FALSE)</f>
        <v>RIANIMAZIONE</v>
      </c>
      <c r="L173" s="24" t="str">
        <f>VLOOKUP($A173,'[1]MAN PROG 2026'!$A$2:$AI$3379,12,FALSE)</f>
        <v>RIANIMAZIONE</v>
      </c>
      <c r="M173" s="24" t="str">
        <f>VLOOKUP($A173,'[1]MAN PROG 2026'!$A$2:$AI$3379,13,FALSE)</f>
        <v>SINGOLA</v>
      </c>
      <c r="N173" s="24">
        <f>VLOOKUP($A173,'[1]MAN PROG 2026'!$A$2:$AI$3379,14,FALSE)</f>
        <v>100413</v>
      </c>
      <c r="O173" s="24">
        <f>VLOOKUP($A173,'[1]MAN PROG 2026'!$A$2:$AI$3379,15,FALSE)</f>
        <v>0</v>
      </c>
      <c r="P173" s="25" t="str">
        <f>VLOOKUP($A173,'[1]MAN PROG 2026'!$A$2:$AI$3379,20,FALSE)</f>
        <v>DA FARE</v>
      </c>
      <c r="Q173" s="8" t="s">
        <v>191</v>
      </c>
      <c r="R173" s="26">
        <v>46210</v>
      </c>
      <c r="S173" s="8" t="s">
        <v>103</v>
      </c>
      <c r="T173" s="37"/>
      <c r="U173" s="27" t="s">
        <v>55</v>
      </c>
      <c r="V173" s="27" t="s">
        <v>56</v>
      </c>
      <c r="W173" s="27" t="s">
        <v>55</v>
      </c>
      <c r="X173" s="27" t="s">
        <v>55</v>
      </c>
      <c r="Y173" s="27" t="s">
        <v>55</v>
      </c>
      <c r="Z173" s="27" t="s">
        <v>55</v>
      </c>
      <c r="AA173" s="27" t="s">
        <v>55</v>
      </c>
      <c r="AB173" s="27" t="s">
        <v>160</v>
      </c>
      <c r="AC173" s="27" t="s">
        <v>73</v>
      </c>
      <c r="AD173" s="27" t="s">
        <v>61</v>
      </c>
      <c r="AE173" s="27" t="s">
        <v>124</v>
      </c>
      <c r="AF173" s="27" t="s">
        <v>61</v>
      </c>
      <c r="AG173" s="9" t="s">
        <v>32</v>
      </c>
      <c r="AH173" s="27" t="s">
        <v>61</v>
      </c>
      <c r="AI173" s="27" t="s">
        <v>61</v>
      </c>
      <c r="AJ173" s="27" t="s">
        <v>61</v>
      </c>
      <c r="AK173" s="27" t="s">
        <v>61</v>
      </c>
      <c r="AL173" s="27" t="s">
        <v>61</v>
      </c>
      <c r="AM173" s="9" t="s">
        <v>61</v>
      </c>
      <c r="AN173" s="28" t="s">
        <v>192</v>
      </c>
      <c r="AO173" s="28" t="s">
        <v>80</v>
      </c>
      <c r="AP173" s="29"/>
      <c r="AQ173" s="30"/>
      <c r="AR173" s="31"/>
      <c r="AS173" s="32"/>
      <c r="AT173" s="33"/>
      <c r="AU173" s="34"/>
      <c r="AV173" s="27" t="s">
        <v>62</v>
      </c>
      <c r="AW173" s="27">
        <v>5625031</v>
      </c>
      <c r="AX173" s="27" t="s">
        <v>63</v>
      </c>
      <c r="AY173" s="27"/>
    </row>
    <row r="174" spans="1:51" ht="24" customHeight="1" x14ac:dyDescent="0.3">
      <c r="A174" s="22">
        <v>100414</v>
      </c>
      <c r="B174" s="23" t="str">
        <f>VLOOKUP($A174,'[1]MAN PROG 2026'!$A$1:$AI$3379,2,FALSE)</f>
        <v>POLTRONA PER TERAPIA</v>
      </c>
      <c r="C174" s="23" t="str">
        <f>VLOOKUP($A174,'[1]MAN PROG 2026'!$A$1:$AI$3379,3,FALSE)</f>
        <v>NR</v>
      </c>
      <c r="D174" s="23" t="str">
        <f>VLOOKUP($A174,'[1]MAN PROG 2026'!$A$1:$AI$3379,4,FALSE)</f>
        <v>NR</v>
      </c>
      <c r="E174" s="23" t="str">
        <f>VLOOKUP($A174,'[1]MAN PROG 2026'!$A$1:$AI$3379,5,FALSE)</f>
        <v>0780</v>
      </c>
      <c r="F174" s="23" t="str">
        <f>VLOOKUP($A174,'[1]MAN PROG 2026'!$A$1:$AI$3379,6,FALSE)</f>
        <v>SINGOLA</v>
      </c>
      <c r="G174" s="23">
        <f>VLOOKUP($A174,'[1]MAN PROG 2026'!$A$1:$AI$3379,7,FALSE)</f>
        <v>100414</v>
      </c>
      <c r="H174" s="23">
        <f>VLOOKUP($A174,'[1]MAN PROG 2026'!$A$1:$AI$3379,8,FALSE)</f>
        <v>0</v>
      </c>
      <c r="I174" s="23" t="str">
        <f>VLOOKUP($A174,'[1]MAN PROG 2026'!$A$1:$AI$3379,9,FALSE)</f>
        <v>S.PIETRO</v>
      </c>
      <c r="J174" s="23" t="str">
        <f>VLOOKUP($A174,'[1]MAN PROG 2026'!$A$1:$AI$3379,10,FALSE)</f>
        <v>MAGAZZINO TECNICO_x000D_</v>
      </c>
      <c r="K174" s="23" t="str">
        <f>VLOOKUP($A174,'[1]MAN PROG 2026'!$A$1:$AI$3379,11,FALSE)</f>
        <v>MAGAZZINO TECNICO_x000D_</v>
      </c>
      <c r="L174" s="24" t="str">
        <f>VLOOKUP($A174,'[1]MAN PROG 2026'!$A$2:$AI$3379,12,FALSE)</f>
        <v>NON TROVATO</v>
      </c>
      <c r="M174" s="24">
        <f>VLOOKUP($A174,'[1]MAN PROG 2026'!$A$2:$AI$3379,13,FALSE)</f>
        <v>0</v>
      </c>
      <c r="N174" s="24">
        <f>VLOOKUP($A174,'[1]MAN PROG 2026'!$A$2:$AI$3379,14,FALSE)</f>
        <v>0</v>
      </c>
      <c r="O174" s="24">
        <f>VLOOKUP($A174,'[1]MAN PROG 2026'!$A$2:$AI$3379,15,FALSE)</f>
        <v>0</v>
      </c>
      <c r="P174" s="25" t="str">
        <f>VLOOKUP($A174,'[1]MAN PROG 2026'!$A$2:$AI$3379,20,FALSE)</f>
        <v>DA FARE</v>
      </c>
      <c r="Q174" s="8"/>
      <c r="R174" s="26"/>
      <c r="S174" s="8"/>
      <c r="T174" s="3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9" t="s">
        <v>32</v>
      </c>
      <c r="AH174" s="27"/>
      <c r="AI174" s="27"/>
      <c r="AJ174" s="27"/>
      <c r="AK174" s="27"/>
      <c r="AL174" s="27"/>
      <c r="AM174" s="27"/>
      <c r="AN174" s="28"/>
      <c r="AO174" s="28"/>
      <c r="AP174" s="29"/>
      <c r="AQ174" s="30"/>
      <c r="AR174" s="31"/>
      <c r="AS174" s="32"/>
      <c r="AT174" s="33"/>
      <c r="AU174" s="34"/>
      <c r="AV174" s="27"/>
      <c r="AW174" s="27"/>
      <c r="AX174" s="27"/>
      <c r="AY174" s="27"/>
    </row>
    <row r="175" spans="1:51" ht="24" customHeight="1" x14ac:dyDescent="0.3">
      <c r="A175" s="22">
        <v>100423</v>
      </c>
      <c r="B175" s="23" t="str">
        <f>VLOOKUP($A175,'[1]MAN PROG 2026'!$A$1:$AI$3379,2,FALSE)</f>
        <v>POLTRONA PER TERAPIA</v>
      </c>
      <c r="C175" s="23" t="str">
        <f>VLOOKUP($A175,'[1]MAN PROG 2026'!$A$1:$AI$3379,3,FALSE)</f>
        <v>NR</v>
      </c>
      <c r="D175" s="23" t="str">
        <f>VLOOKUP($A175,'[1]MAN PROG 2026'!$A$1:$AI$3379,4,FALSE)</f>
        <v>NR</v>
      </c>
      <c r="E175" s="23" t="str">
        <f>VLOOKUP($A175,'[1]MAN PROG 2026'!$A$1:$AI$3379,5,FALSE)</f>
        <v>2643679</v>
      </c>
      <c r="F175" s="23" t="str">
        <f>VLOOKUP($A175,'[1]MAN PROG 2026'!$A$1:$AI$3379,6,FALSE)</f>
        <v>SINGOLA</v>
      </c>
      <c r="G175" s="23">
        <f>VLOOKUP($A175,'[1]MAN PROG 2026'!$A$1:$AI$3379,7,FALSE)</f>
        <v>100423</v>
      </c>
      <c r="H175" s="23">
        <f>VLOOKUP($A175,'[1]MAN PROG 2026'!$A$1:$AI$3379,8,FALSE)</f>
        <v>0</v>
      </c>
      <c r="I175" s="23" t="str">
        <f>VLOOKUP($A175,'[1]MAN PROG 2026'!$A$1:$AI$3379,9,FALSE)</f>
        <v>S.PIETRO</v>
      </c>
      <c r="J175" s="23" t="str">
        <f>VLOOKUP($A175,'[1]MAN PROG 2026'!$A$1:$AI$3379,10,FALSE)</f>
        <v>D.H. ONCOLOGIA</v>
      </c>
      <c r="K175" s="23" t="str">
        <f>VLOOKUP($A175,'[1]MAN PROG 2026'!$A$1:$AI$3379,11,FALSE)</f>
        <v>RADIOTERAPIA</v>
      </c>
      <c r="L175" s="24" t="str">
        <f>VLOOKUP($A175,'[1]MAN PROG 2026'!$A$2:$AI$3379,12,FALSE)</f>
        <v>NON TROVATO</v>
      </c>
      <c r="M175" s="24">
        <f>VLOOKUP($A175,'[1]MAN PROG 2026'!$A$2:$AI$3379,13,FALSE)</f>
        <v>0</v>
      </c>
      <c r="N175" s="24">
        <f>VLOOKUP($A175,'[1]MAN PROG 2026'!$A$2:$AI$3379,14,FALSE)</f>
        <v>0</v>
      </c>
      <c r="O175" s="24">
        <f>VLOOKUP($A175,'[1]MAN PROG 2026'!$A$2:$AI$3379,15,FALSE)</f>
        <v>0</v>
      </c>
      <c r="P175" s="25" t="str">
        <f>VLOOKUP($A175,'[1]MAN PROG 2026'!$A$2:$AI$3379,20,FALSE)</f>
        <v>DA FARE</v>
      </c>
      <c r="Q175" s="8"/>
      <c r="R175" s="26"/>
      <c r="S175" s="8"/>
      <c r="T175" s="3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9" t="s">
        <v>32</v>
      </c>
      <c r="AH175" s="27"/>
      <c r="AI175" s="27"/>
      <c r="AJ175" s="27"/>
      <c r="AK175" s="27"/>
      <c r="AL175" s="27"/>
      <c r="AM175" s="27"/>
      <c r="AN175" s="28"/>
      <c r="AO175" s="28"/>
      <c r="AP175" s="29"/>
      <c r="AQ175" s="30"/>
      <c r="AR175" s="31"/>
      <c r="AS175" s="32"/>
      <c r="AT175" s="33"/>
      <c r="AU175" s="34"/>
      <c r="AV175" s="27"/>
      <c r="AW175" s="27"/>
      <c r="AX175" s="27"/>
      <c r="AY175" s="27"/>
    </row>
    <row r="176" spans="1:51" ht="24" customHeight="1" x14ac:dyDescent="0.3">
      <c r="A176" s="22">
        <v>100428</v>
      </c>
      <c r="B176" s="23" t="str">
        <f>VLOOKUP($A176,'[1]MAN PROG 2026'!$A$1:$AI$3379,2,FALSE)</f>
        <v>PULSOSSIMETRO</v>
      </c>
      <c r="C176" s="23" t="str">
        <f>VLOOKUP($A176,'[1]MAN PROG 2026'!$A$1:$AI$3379,3,FALSE)</f>
        <v>NELLCOR PURITAN BENNETT INC</v>
      </c>
      <c r="D176" s="23" t="str">
        <f>VLOOKUP($A176,'[1]MAN PROG 2026'!$A$1:$AI$3379,4,FALSE)</f>
        <v>N 65 OXIMAX</v>
      </c>
      <c r="E176" s="23" t="str">
        <f>VLOOKUP($A176,'[1]MAN PROG 2026'!$A$1:$AI$3379,5,FALSE)</f>
        <v>G07843882</v>
      </c>
      <c r="F176" s="23" t="str">
        <f>VLOOKUP($A176,'[1]MAN PROG 2026'!$A$1:$AI$3379,6,FALSE)</f>
        <v>SINGOLA</v>
      </c>
      <c r="G176" s="23">
        <f>VLOOKUP($A176,'[1]MAN PROG 2026'!$A$1:$AI$3379,7,FALSE)</f>
        <v>100428</v>
      </c>
      <c r="H176" s="23">
        <f>VLOOKUP($A176,'[1]MAN PROG 2026'!$A$1:$AI$3379,8,FALSE)</f>
        <v>0</v>
      </c>
      <c r="I176" s="23" t="str">
        <f>VLOOKUP($A176,'[1]MAN PROG 2026'!$A$1:$AI$3379,9,FALSE)</f>
        <v>S.PIETRO</v>
      </c>
      <c r="J176" s="23" t="str">
        <f>VLOOKUP($A176,'[1]MAN PROG 2026'!$A$1:$AI$3379,10,FALSE)</f>
        <v>S. G. GRANDE</v>
      </c>
      <c r="K176" s="23" t="str">
        <f>VLOOKUP($A176,'[1]MAN PROG 2026'!$A$1:$AI$3379,11,FALSE)</f>
        <v>S. CATERINA SOLVENTI</v>
      </c>
      <c r="L176" s="24" t="str">
        <f>VLOOKUP($A176,'[1]MAN PROG 2026'!$A$2:$AI$3379,12,FALSE)</f>
        <v>NON TROVATO</v>
      </c>
      <c r="M176" s="24">
        <f>VLOOKUP($A176,'[1]MAN PROG 2026'!$A$2:$AI$3379,13,FALSE)</f>
        <v>0</v>
      </c>
      <c r="N176" s="24">
        <f>VLOOKUP($A176,'[1]MAN PROG 2026'!$A$2:$AI$3379,14,FALSE)</f>
        <v>0</v>
      </c>
      <c r="O176" s="24">
        <f>VLOOKUP($A176,'[1]MAN PROG 2026'!$A$2:$AI$3379,15,FALSE)</f>
        <v>0</v>
      </c>
      <c r="P176" s="25" t="str">
        <f>VLOOKUP($A176,'[1]MAN PROG 2026'!$A$2:$AI$3379,20,FALSE)</f>
        <v>DA FARE</v>
      </c>
      <c r="Q176" s="8"/>
      <c r="R176" s="26"/>
      <c r="S176" s="8"/>
      <c r="T176" s="3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9" t="s">
        <v>32</v>
      </c>
      <c r="AH176" s="27"/>
      <c r="AI176" s="27"/>
      <c r="AJ176" s="27"/>
      <c r="AK176" s="27"/>
      <c r="AL176" s="27"/>
      <c r="AM176" s="27"/>
      <c r="AN176" s="28"/>
      <c r="AO176" s="28"/>
      <c r="AP176" s="29"/>
      <c r="AQ176" s="30"/>
      <c r="AR176" s="31"/>
      <c r="AS176" s="32"/>
      <c r="AT176" s="33"/>
      <c r="AU176" s="34"/>
      <c r="AV176" s="27"/>
      <c r="AW176" s="27"/>
      <c r="AX176" s="27"/>
      <c r="AY176" s="27"/>
    </row>
    <row r="177" spans="1:51" ht="24" customHeight="1" x14ac:dyDescent="0.3">
      <c r="A177" s="22">
        <v>100429</v>
      </c>
      <c r="B177" s="23" t="str">
        <f>VLOOKUP($A177,'[1]MAN PROG 2026'!$A$1:$AI$3379,2,FALSE)</f>
        <v>PULSOSSIMETRO</v>
      </c>
      <c r="C177" s="23" t="str">
        <f>VLOOKUP($A177,'[1]MAN PROG 2026'!$A$1:$AI$3379,3,FALSE)</f>
        <v>NELLCOR PURITAN BENNETT INC</v>
      </c>
      <c r="D177" s="23" t="str">
        <f>VLOOKUP($A177,'[1]MAN PROG 2026'!$A$1:$AI$3379,4,FALSE)</f>
        <v>N 65 OXIMAX</v>
      </c>
      <c r="E177" s="23" t="str">
        <f>VLOOKUP($A177,'[1]MAN PROG 2026'!$A$1:$AI$3379,5,FALSE)</f>
        <v>G07844056</v>
      </c>
      <c r="F177" s="23" t="str">
        <f>VLOOKUP($A177,'[1]MAN PROG 2026'!$A$1:$AI$3379,6,FALSE)</f>
        <v>SINGOLA</v>
      </c>
      <c r="G177" s="23">
        <f>VLOOKUP($A177,'[1]MAN PROG 2026'!$A$1:$AI$3379,7,FALSE)</f>
        <v>100429</v>
      </c>
      <c r="H177" s="23">
        <f>VLOOKUP($A177,'[1]MAN PROG 2026'!$A$1:$AI$3379,8,FALSE)</f>
        <v>0</v>
      </c>
      <c r="I177" s="23" t="str">
        <f>VLOOKUP($A177,'[1]MAN PROG 2026'!$A$1:$AI$3379,9,FALSE)</f>
        <v>S.PIETRO</v>
      </c>
      <c r="J177" s="23" t="str">
        <f>VLOOKUP($A177,'[1]MAN PROG 2026'!$A$1:$AI$3379,10,FALSE)</f>
        <v>S. G. GRANDE</v>
      </c>
      <c r="K177" s="23" t="str">
        <f>VLOOKUP($A177,'[1]MAN PROG 2026'!$A$1:$AI$3379,11,FALSE)</f>
        <v>S. G. GRANDE</v>
      </c>
      <c r="L177" s="24" t="str">
        <f>VLOOKUP($A177,'[1]MAN PROG 2026'!$A$2:$AI$3379,12,FALSE)</f>
        <v>NON TROVATO</v>
      </c>
      <c r="M177" s="24">
        <f>VLOOKUP($A177,'[1]MAN PROG 2026'!$A$2:$AI$3379,13,FALSE)</f>
        <v>0</v>
      </c>
      <c r="N177" s="24">
        <f>VLOOKUP($A177,'[1]MAN PROG 2026'!$A$2:$AI$3379,14,FALSE)</f>
        <v>0</v>
      </c>
      <c r="O177" s="24">
        <f>VLOOKUP($A177,'[1]MAN PROG 2026'!$A$2:$AI$3379,15,FALSE)</f>
        <v>0</v>
      </c>
      <c r="P177" s="25" t="str">
        <f>VLOOKUP($A177,'[1]MAN PROG 2026'!$A$2:$AI$3379,20,FALSE)</f>
        <v>DA FARE</v>
      </c>
      <c r="Q177" s="8"/>
      <c r="R177" s="26"/>
      <c r="S177" s="8"/>
      <c r="T177" s="3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9" t="s">
        <v>32</v>
      </c>
      <c r="AH177" s="27"/>
      <c r="AI177" s="27"/>
      <c r="AJ177" s="27"/>
      <c r="AK177" s="27"/>
      <c r="AL177" s="27"/>
      <c r="AM177" s="37"/>
      <c r="AN177" s="28"/>
      <c r="AO177" s="28"/>
      <c r="AP177" s="29"/>
      <c r="AQ177" s="30"/>
      <c r="AR177" s="31"/>
      <c r="AS177" s="32"/>
      <c r="AT177" s="33"/>
      <c r="AU177" s="34"/>
      <c r="AV177" s="27"/>
      <c r="AW177" s="27"/>
      <c r="AX177" s="27"/>
      <c r="AY177" s="27"/>
    </row>
    <row r="178" spans="1:51" ht="24" customHeight="1" x14ac:dyDescent="0.3">
      <c r="A178" s="22">
        <v>100430</v>
      </c>
      <c r="B178" s="23" t="str">
        <f>VLOOKUP($A178,'[1]MAN PROG 2026'!$A$1:$AI$3379,2,FALSE)</f>
        <v>POMPA A SIRINGA</v>
      </c>
      <c r="C178" s="23" t="str">
        <f>VLOOKUP($A178,'[1]MAN PROG 2026'!$A$1:$AI$3379,3,FALSE)</f>
        <v>FRESENIUS VIAL SA</v>
      </c>
      <c r="D178" s="23" t="str">
        <f>VLOOKUP($A178,'[1]MAN PROG 2026'!$A$1:$AI$3379,4,FALSE)</f>
        <v>PILOT A2</v>
      </c>
      <c r="E178" s="23" t="str">
        <f>VLOOKUP($A178,'[1]MAN PROG 2026'!$A$1:$AI$3379,5,FALSE)</f>
        <v>16623816X</v>
      </c>
      <c r="F178" s="23" t="str">
        <f>VLOOKUP($A178,'[1]MAN PROG 2026'!$A$1:$AI$3379,6,FALSE)</f>
        <v>SINGOLA</v>
      </c>
      <c r="G178" s="23">
        <f>VLOOKUP($A178,'[1]MAN PROG 2026'!$A$1:$AI$3379,7,FALSE)</f>
        <v>100430</v>
      </c>
      <c r="H178" s="23">
        <f>VLOOKUP($A178,'[1]MAN PROG 2026'!$A$1:$AI$3379,8,FALSE)</f>
        <v>0</v>
      </c>
      <c r="I178" s="23" t="str">
        <f>VLOOKUP($A178,'[1]MAN PROG 2026'!$A$1:$AI$3379,9,FALSE)</f>
        <v>S.PIETRO</v>
      </c>
      <c r="J178" s="23" t="str">
        <f>VLOOKUP($A178,'[1]MAN PROG 2026'!$A$1:$AI$3379,10,FALSE)</f>
        <v>S. G. GRANDE</v>
      </c>
      <c r="K178" s="23" t="str">
        <f>VLOOKUP($A178,'[1]MAN PROG 2026'!$A$1:$AI$3379,11,FALSE)</f>
        <v>S. G. GRANDE</v>
      </c>
      <c r="L178" s="24" t="str">
        <f>VLOOKUP($A178,'[1]MAN PROG 2026'!$A$2:$AI$3379,12,FALSE)</f>
        <v>NON TROVATO</v>
      </c>
      <c r="M178" s="24">
        <f>VLOOKUP($A178,'[1]MAN PROG 2026'!$A$2:$AI$3379,13,FALSE)</f>
        <v>0</v>
      </c>
      <c r="N178" s="24">
        <f>VLOOKUP($A178,'[1]MAN PROG 2026'!$A$2:$AI$3379,14,FALSE)</f>
        <v>0</v>
      </c>
      <c r="O178" s="24">
        <f>VLOOKUP($A178,'[1]MAN PROG 2026'!$A$2:$AI$3379,15,FALSE)</f>
        <v>0</v>
      </c>
      <c r="P178" s="25" t="str">
        <f>VLOOKUP($A178,'[1]MAN PROG 2026'!$A$2:$AI$3379,20,FALSE)</f>
        <v>DA FARE</v>
      </c>
      <c r="Q178" s="8"/>
      <c r="R178" s="26"/>
      <c r="S178" s="8"/>
      <c r="T178" s="3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9" t="s">
        <v>32</v>
      </c>
      <c r="AH178" s="27"/>
      <c r="AI178" s="27"/>
      <c r="AJ178" s="27"/>
      <c r="AK178" s="27"/>
      <c r="AL178" s="27"/>
      <c r="AM178" s="37"/>
      <c r="AN178" s="28"/>
      <c r="AO178" s="28"/>
      <c r="AP178" s="29"/>
      <c r="AQ178" s="30"/>
      <c r="AR178" s="31"/>
      <c r="AS178" s="32"/>
      <c r="AT178" s="33"/>
      <c r="AU178" s="34"/>
      <c r="AV178" s="27"/>
      <c r="AW178" s="27"/>
      <c r="AX178" s="27"/>
      <c r="AY178" s="27"/>
    </row>
    <row r="179" spans="1:51" s="46" customFormat="1" ht="24" customHeight="1" x14ac:dyDescent="0.3">
      <c r="A179" s="22">
        <v>100432</v>
      </c>
      <c r="B179" s="23" t="str">
        <f>VLOOKUP($A179,'[1]MAN PROG 2026'!$A$1:$AI$3379,2,FALSE)</f>
        <v>POMPA A SIRINGA</v>
      </c>
      <c r="C179" s="23" t="str">
        <f>VLOOKUP($A179,'[1]MAN PROG 2026'!$A$1:$AI$3379,3,FALSE)</f>
        <v>FRESENIUS VIAL SA</v>
      </c>
      <c r="D179" s="23" t="str">
        <f>VLOOKUP($A179,'[1]MAN PROG 2026'!$A$1:$AI$3379,4,FALSE)</f>
        <v>PILOT A2</v>
      </c>
      <c r="E179" s="23" t="str">
        <f>VLOOKUP($A179,'[1]MAN PROG 2026'!$A$1:$AI$3379,5,FALSE)</f>
        <v>16623848X</v>
      </c>
      <c r="F179" s="23" t="str">
        <f>VLOOKUP($A179,'[1]MAN PROG 2026'!$A$1:$AI$3379,6,FALSE)</f>
        <v>SINGOLA</v>
      </c>
      <c r="G179" s="23">
        <f>VLOOKUP($A179,'[1]MAN PROG 2026'!$A$1:$AI$3379,7,FALSE)</f>
        <v>100432</v>
      </c>
      <c r="H179" s="23">
        <f>VLOOKUP($A179,'[1]MAN PROG 2026'!$A$1:$AI$3379,8,FALSE)</f>
        <v>0</v>
      </c>
      <c r="I179" s="23" t="str">
        <f>VLOOKUP($A179,'[1]MAN PROG 2026'!$A$1:$AI$3379,9,FALSE)</f>
        <v>S.PIETRO</v>
      </c>
      <c r="J179" s="23" t="str">
        <f>VLOOKUP($A179,'[1]MAN PROG 2026'!$A$1:$AI$3379,10,FALSE)</f>
        <v>S. G. GRANDE</v>
      </c>
      <c r="K179" s="23" t="str">
        <f>VLOOKUP($A179,'[1]MAN PROG 2026'!$A$1:$AI$3379,11,FALSE)</f>
        <v>S. G. GRANDE</v>
      </c>
      <c r="L179" s="24" t="str">
        <f>VLOOKUP($A179,'[1]MAN PROG 2026'!$A$2:$AI$3379,12,FALSE)</f>
        <v>NON TROVATO</v>
      </c>
      <c r="M179" s="24">
        <f>VLOOKUP($A179,'[1]MAN PROG 2026'!$A$2:$AI$3379,13,FALSE)</f>
        <v>0</v>
      </c>
      <c r="N179" s="24">
        <f>VLOOKUP($A179,'[1]MAN PROG 2026'!$A$2:$AI$3379,14,FALSE)</f>
        <v>0</v>
      </c>
      <c r="O179" s="24">
        <f>VLOOKUP($A179,'[1]MAN PROG 2026'!$A$2:$AI$3379,15,FALSE)</f>
        <v>0</v>
      </c>
      <c r="P179" s="25" t="str">
        <f>VLOOKUP($A179,'[1]MAN PROG 2026'!$A$2:$AI$3379,20,FALSE)</f>
        <v>DA FARE</v>
      </c>
      <c r="Q179" s="53"/>
      <c r="R179" s="54"/>
      <c r="S179" s="53"/>
      <c r="T179" s="55"/>
      <c r="U179" s="27"/>
      <c r="V179" s="27"/>
      <c r="W179" s="27"/>
      <c r="X179" s="27"/>
      <c r="Y179" s="27"/>
      <c r="Z179" s="27"/>
      <c r="AA179" s="27"/>
      <c r="AB179" s="56"/>
      <c r="AC179" s="56"/>
      <c r="AD179" s="56"/>
      <c r="AE179" s="56"/>
      <c r="AF179" s="56"/>
      <c r="AG179" s="9" t="s">
        <v>32</v>
      </c>
      <c r="AH179" s="27"/>
      <c r="AI179" s="27"/>
      <c r="AJ179" s="27"/>
      <c r="AK179" s="27"/>
      <c r="AL179" s="27"/>
      <c r="AM179" s="56"/>
      <c r="AN179" s="57"/>
      <c r="AO179" s="57"/>
      <c r="AP179" s="58"/>
      <c r="AQ179" s="59"/>
      <c r="AR179" s="60"/>
      <c r="AS179" s="61"/>
      <c r="AT179" s="62"/>
      <c r="AU179" s="63"/>
      <c r="AV179" s="56"/>
      <c r="AW179" s="56"/>
      <c r="AX179" s="56"/>
      <c r="AY179" s="56"/>
    </row>
    <row r="180" spans="1:51" s="46" customFormat="1" ht="24" customHeight="1" x14ac:dyDescent="0.3">
      <c r="A180" s="22">
        <v>100434</v>
      </c>
      <c r="B180" s="23" t="str">
        <f>VLOOKUP($A180,'[1]MAN PROG 2026'!$A$1:$AI$3379,2,FALSE)</f>
        <v>PULSOSSIMETRO</v>
      </c>
      <c r="C180" s="23" t="str">
        <f>VLOOKUP($A180,'[1]MAN PROG 2026'!$A$1:$AI$3379,3,FALSE)</f>
        <v>MASIMO CORP</v>
      </c>
      <c r="D180" s="23" t="str">
        <f>VLOOKUP($A180,'[1]MAN PROG 2026'!$A$1:$AI$3379,4,FALSE)</f>
        <v>RADICAL 7</v>
      </c>
      <c r="E180" s="23" t="str">
        <f>VLOOKUP($A180,'[1]MAN PROG 2026'!$A$1:$AI$3379,5,FALSE)</f>
        <v>T026848/134159</v>
      </c>
      <c r="F180" s="23" t="str">
        <f>VLOOKUP($A180,'[1]MAN PROG 2026'!$A$1:$AI$3379,6,FALSE)</f>
        <v>SINGOLA</v>
      </c>
      <c r="G180" s="23">
        <f>VLOOKUP($A180,'[1]MAN PROG 2026'!$A$1:$AI$3379,7,FALSE)</f>
        <v>100434</v>
      </c>
      <c r="H180" s="23">
        <f>VLOOKUP($A180,'[1]MAN PROG 2026'!$A$1:$AI$3379,8,FALSE)</f>
        <v>0</v>
      </c>
      <c r="I180" s="23" t="str">
        <f>VLOOKUP($A180,'[1]MAN PROG 2026'!$A$1:$AI$3379,9,FALSE)</f>
        <v>S.PIETRO</v>
      </c>
      <c r="J180" s="23" t="str">
        <f>VLOOKUP($A180,'[1]MAN PROG 2026'!$A$1:$AI$3379,10,FALSE)</f>
        <v>UTIN</v>
      </c>
      <c r="K180" s="23" t="str">
        <f>VLOOKUP($A180,'[1]MAN PROG 2026'!$A$1:$AI$3379,11,FALSE)</f>
        <v>UTIN</v>
      </c>
      <c r="L180" s="24" t="str">
        <f>VLOOKUP($A180,'[1]MAN PROG 2026'!$A$2:$AI$3379,12,FALSE)</f>
        <v>UTIN</v>
      </c>
      <c r="M180" s="24" t="str">
        <f>VLOOKUP($A180,'[1]MAN PROG 2026'!$A$2:$AI$3379,13,FALSE)</f>
        <v>SINGOLA</v>
      </c>
      <c r="N180" s="24" t="str">
        <f>VLOOKUP($A180,'[1]MAN PROG 2026'!$A$2:$AI$3379,14,FALSE)</f>
        <v>100434</v>
      </c>
      <c r="O180" s="24">
        <f>VLOOKUP($A180,'[1]MAN PROG 2026'!$A$2:$AI$3379,15,FALSE)</f>
        <v>0</v>
      </c>
      <c r="P180" s="25" t="str">
        <f>VLOOKUP($A180,'[1]MAN PROG 2026'!$A$2:$AI$3379,20,FALSE)</f>
        <v>DA FARE</v>
      </c>
      <c r="Q180" s="20" t="s">
        <v>193</v>
      </c>
      <c r="R180" s="26">
        <v>46140</v>
      </c>
      <c r="S180" s="8" t="s">
        <v>194</v>
      </c>
      <c r="T180" s="37" t="s">
        <v>195</v>
      </c>
      <c r="U180" s="27" t="s">
        <v>55</v>
      </c>
      <c r="V180" s="27" t="s">
        <v>56</v>
      </c>
      <c r="W180" s="27" t="s">
        <v>55</v>
      </c>
      <c r="X180" s="27" t="s">
        <v>55</v>
      </c>
      <c r="Y180" s="27" t="s">
        <v>55</v>
      </c>
      <c r="Z180" s="27" t="s">
        <v>55</v>
      </c>
      <c r="AA180" s="27" t="s">
        <v>55</v>
      </c>
      <c r="AB180" s="27" t="s">
        <v>57</v>
      </c>
      <c r="AC180" s="27" t="s">
        <v>73</v>
      </c>
      <c r="AD180" s="27" t="s">
        <v>196</v>
      </c>
      <c r="AE180" s="27" t="s">
        <v>68</v>
      </c>
      <c r="AF180" s="27" t="s">
        <v>197</v>
      </c>
      <c r="AG180" s="9" t="s">
        <v>32</v>
      </c>
      <c r="AH180" s="27" t="s">
        <v>70</v>
      </c>
      <c r="AI180" s="27" t="s">
        <v>70</v>
      </c>
      <c r="AJ180" s="27" t="s">
        <v>61</v>
      </c>
      <c r="AK180" s="27" t="s">
        <v>70</v>
      </c>
      <c r="AL180" s="27" t="s">
        <v>70</v>
      </c>
      <c r="AM180" s="11">
        <v>112.3</v>
      </c>
      <c r="AN180" s="28">
        <v>69.099999999999994</v>
      </c>
      <c r="AO180" s="28" t="s">
        <v>80</v>
      </c>
      <c r="AP180" s="58"/>
      <c r="AQ180" s="59"/>
      <c r="AR180" s="60"/>
      <c r="AS180" s="61"/>
      <c r="AT180" s="62"/>
      <c r="AU180" s="63"/>
      <c r="AV180" s="27" t="s">
        <v>62</v>
      </c>
      <c r="AW180" s="27">
        <v>5625031</v>
      </c>
      <c r="AX180" s="27" t="s">
        <v>63</v>
      </c>
      <c r="AY180" s="56"/>
    </row>
    <row r="181" spans="1:51" ht="24" customHeight="1" x14ac:dyDescent="0.3">
      <c r="A181" s="22">
        <v>100437</v>
      </c>
      <c r="B181" s="23" t="str">
        <f>VLOOKUP($A181,'[1]MAN PROG 2026'!$A$1:$AI$3379,2,FALSE)</f>
        <v>ASPIRATORE MEDICO CHIRURGICO</v>
      </c>
      <c r="C181" s="23" t="str">
        <f>VLOOKUP($A181,'[1]MAN PROG 2026'!$A$1:$AI$3379,3,FALSE)</f>
        <v>CA MI SNC</v>
      </c>
      <c r="D181" s="23" t="str">
        <f>VLOOKUP($A181,'[1]MAN PROG 2026'!$A$1:$AI$3379,4,FALSE)</f>
        <v>NEW HOSPIVAC 400 VASI DA 4 LITRI CO</v>
      </c>
      <c r="E181" s="23" t="str">
        <f>VLOOKUP($A181,'[1]MAN PROG 2026'!$A$1:$AI$3379,5,FALSE)</f>
        <v>1256</v>
      </c>
      <c r="F181" s="23" t="str">
        <f>VLOOKUP($A181,'[1]MAN PROG 2026'!$A$1:$AI$3379,6,FALSE)</f>
        <v>SINGOLA</v>
      </c>
      <c r="G181" s="23">
        <f>VLOOKUP($A181,'[1]MAN PROG 2026'!$A$1:$AI$3379,7,FALSE)</f>
        <v>100437</v>
      </c>
      <c r="H181" s="23">
        <f>VLOOKUP($A181,'[1]MAN PROG 2026'!$A$1:$AI$3379,8,FALSE)</f>
        <v>0</v>
      </c>
      <c r="I181" s="23" t="str">
        <f>VLOOKUP($A181,'[1]MAN PROG 2026'!$A$1:$AI$3379,9,FALSE)</f>
        <v>S.PIETRO</v>
      </c>
      <c r="J181" s="23" t="str">
        <f>VLOOKUP($A181,'[1]MAN PROG 2026'!$A$1:$AI$3379,10,FALSE)</f>
        <v>S. G. GRANDE</v>
      </c>
      <c r="K181" s="23" t="str">
        <f>VLOOKUP($A181,'[1]MAN PROG 2026'!$A$1:$AI$3379,11,FALSE)</f>
        <v>S. G. GRANDE / S. CAMILLO</v>
      </c>
      <c r="L181" s="24" t="str">
        <f>VLOOKUP($A181,'[1]MAN PROG 2026'!$A$2:$AI$3379,12,FALSE)</f>
        <v>NON TROVATO</v>
      </c>
      <c r="M181" s="24">
        <f>VLOOKUP($A181,'[1]MAN PROG 2026'!$A$2:$AI$3379,13,FALSE)</f>
        <v>0</v>
      </c>
      <c r="N181" s="24">
        <f>VLOOKUP($A181,'[1]MAN PROG 2026'!$A$2:$AI$3379,14,FALSE)</f>
        <v>0</v>
      </c>
      <c r="O181" s="24">
        <f>VLOOKUP($A181,'[1]MAN PROG 2026'!$A$2:$AI$3379,15,FALSE)</f>
        <v>0</v>
      </c>
      <c r="P181" s="25" t="str">
        <f>VLOOKUP($A181,'[1]MAN PROG 2026'!$A$2:$AI$3379,20,FALSE)</f>
        <v>DA FARE</v>
      </c>
      <c r="Q181" s="8"/>
      <c r="R181" s="26"/>
      <c r="S181" s="8"/>
      <c r="T181" s="3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9" t="s">
        <v>32</v>
      </c>
      <c r="AH181" s="27"/>
      <c r="AI181" s="27"/>
      <c r="AJ181" s="27"/>
      <c r="AK181" s="27"/>
      <c r="AL181" s="27"/>
      <c r="AM181" s="27"/>
      <c r="AN181" s="28"/>
      <c r="AO181" s="28"/>
      <c r="AP181" s="29"/>
      <c r="AQ181" s="30"/>
      <c r="AR181" s="31"/>
      <c r="AS181" s="32"/>
      <c r="AT181" s="33"/>
      <c r="AU181" s="34"/>
      <c r="AV181" s="27"/>
      <c r="AW181" s="27"/>
      <c r="AX181" s="27"/>
      <c r="AY181" s="27"/>
    </row>
    <row r="182" spans="1:51" ht="24" customHeight="1" x14ac:dyDescent="0.3">
      <c r="A182" s="22">
        <v>100439</v>
      </c>
      <c r="B182" s="23" t="str">
        <f>VLOOKUP($A182,'[1]MAN PROG 2026'!$A$1:$AI$3379,2,FALSE)</f>
        <v>LAVAGGIO E DISINFEZIONE, APPARECCHIO PER</v>
      </c>
      <c r="C182" s="23" t="str">
        <f>VLOOKUP($A182,'[1]MAN PROG 2026'!$A$1:$AI$3379,3,FALSE)</f>
        <v>METALARREDINOX SPA</v>
      </c>
      <c r="D182" s="23" t="str">
        <f>VLOOKUP($A182,'[1]MAN PROG 2026'!$A$1:$AI$3379,4,FALSE)</f>
        <v>LP 2SD</v>
      </c>
      <c r="E182" s="23" t="str">
        <f>VLOOKUP($A182,'[1]MAN PROG 2026'!$A$1:$AI$3379,5,FALSE)</f>
        <v>207020</v>
      </c>
      <c r="F182" s="23" t="str">
        <f>VLOOKUP($A182,'[1]MAN PROG 2026'!$A$1:$AI$3379,6,FALSE)</f>
        <v>SINGOLA</v>
      </c>
      <c r="G182" s="23">
        <f>VLOOKUP($A182,'[1]MAN PROG 2026'!$A$1:$AI$3379,7,FALSE)</f>
        <v>100439</v>
      </c>
      <c r="H182" s="23">
        <f>VLOOKUP($A182,'[1]MAN PROG 2026'!$A$1:$AI$3379,8,FALSE)</f>
        <v>0</v>
      </c>
      <c r="I182" s="23" t="str">
        <f>VLOOKUP($A182,'[1]MAN PROG 2026'!$A$1:$AI$3379,9,FALSE)</f>
        <v>S.PIETRO</v>
      </c>
      <c r="J182" s="23" t="str">
        <f>VLOOKUP($A182,'[1]MAN PROG 2026'!$A$1:$AI$3379,10,FALSE)</f>
        <v>S. G. GRANDE</v>
      </c>
      <c r="K182" s="23" t="str">
        <f>VLOOKUP($A182,'[1]MAN PROG 2026'!$A$1:$AI$3379,11,FALSE)</f>
        <v>S. MARIA GORETTI</v>
      </c>
      <c r="L182" s="24" t="str">
        <f>VLOOKUP($A182,'[1]MAN PROG 2026'!$A$2:$AI$3379,12,FALSE)</f>
        <v>S. G. GRANDE</v>
      </c>
      <c r="M182" s="24" t="str">
        <f>VLOOKUP($A182,'[1]MAN PROG 2026'!$A$2:$AI$3379,13,FALSE)</f>
        <v>SINGOLA</v>
      </c>
      <c r="N182" s="24" t="str">
        <f>VLOOKUP($A182,'[1]MAN PROG 2026'!$A$2:$AI$3379,14,FALSE)</f>
        <v>100439</v>
      </c>
      <c r="O182" s="24">
        <f>VLOOKUP($A182,'[1]MAN PROG 2026'!$A$2:$AI$3379,15,FALSE)</f>
        <v>0</v>
      </c>
      <c r="P182" s="25" t="str">
        <f>VLOOKUP($A182,'[1]MAN PROG 2026'!$A$2:$AI$3379,20,FALSE)</f>
        <v>DA FARE</v>
      </c>
      <c r="Q182" s="9" t="str">
        <f>RIGHT(A182,4)</f>
        <v>0439</v>
      </c>
      <c r="R182" s="26">
        <v>46227</v>
      </c>
      <c r="S182" s="8" t="s">
        <v>53</v>
      </c>
      <c r="T182" s="37"/>
      <c r="U182" s="27" t="s">
        <v>55</v>
      </c>
      <c r="V182" s="27" t="s">
        <v>56</v>
      </c>
      <c r="W182" s="27" t="s">
        <v>55</v>
      </c>
      <c r="X182" s="27" t="s">
        <v>55</v>
      </c>
      <c r="Y182" s="27" t="s">
        <v>55</v>
      </c>
      <c r="Z182" s="27" t="s">
        <v>55</v>
      </c>
      <c r="AA182" s="27" t="s">
        <v>55</v>
      </c>
      <c r="AB182" s="27" t="s">
        <v>57</v>
      </c>
      <c r="AC182" s="27" t="s">
        <v>61</v>
      </c>
      <c r="AD182" s="27" t="s">
        <v>126</v>
      </c>
      <c r="AE182" s="27" t="s">
        <v>88</v>
      </c>
      <c r="AF182" s="27">
        <v>0.155</v>
      </c>
      <c r="AG182" s="9" t="s">
        <v>32</v>
      </c>
      <c r="AH182" s="27" t="s">
        <v>70</v>
      </c>
      <c r="AI182" s="27" t="s">
        <v>70</v>
      </c>
      <c r="AJ182" s="27" t="s">
        <v>61</v>
      </c>
      <c r="AK182" s="27" t="s">
        <v>61</v>
      </c>
      <c r="AL182" s="27" t="s">
        <v>61</v>
      </c>
      <c r="AM182" s="9">
        <v>99.6</v>
      </c>
      <c r="AN182" s="28" t="s">
        <v>61</v>
      </c>
      <c r="AO182" s="28"/>
      <c r="AP182" s="29"/>
      <c r="AQ182" s="30"/>
      <c r="AR182" s="31"/>
      <c r="AS182" s="32"/>
      <c r="AT182" s="33"/>
      <c r="AU182" s="34"/>
      <c r="AV182" s="27" t="s">
        <v>62</v>
      </c>
      <c r="AW182" s="27">
        <v>5625031</v>
      </c>
      <c r="AX182" s="27" t="s">
        <v>63</v>
      </c>
      <c r="AY182" s="27"/>
    </row>
    <row r="183" spans="1:51" ht="24" customHeight="1" x14ac:dyDescent="0.3">
      <c r="A183" s="22">
        <v>100440</v>
      </c>
      <c r="B183" s="23" t="str">
        <f>VLOOKUP($A183,'[1]MAN PROG 2026'!$A$1:$AI$3379,2,FALSE)</f>
        <v>SISTEMA ANTIDECUBITO</v>
      </c>
      <c r="C183" s="23" t="str">
        <f>VLOOKUP($A183,'[1]MAN PROG 2026'!$A$1:$AI$3379,3,FALSE)</f>
        <v>INTERMED SRL</v>
      </c>
      <c r="D183" s="23" t="str">
        <f>VLOOKUP($A183,'[1]MAN PROG 2026'!$A$1:$AI$3379,4,FALSE)</f>
        <v>TURBO AIR</v>
      </c>
      <c r="E183" s="23" t="str">
        <f>VLOOKUP($A183,'[1]MAN PROG 2026'!$A$1:$AI$3379,5,FALSE)</f>
        <v>001618</v>
      </c>
      <c r="F183" s="23" t="str">
        <f>VLOOKUP($A183,'[1]MAN PROG 2026'!$A$1:$AI$3379,6,FALSE)</f>
        <v>SINGOLA</v>
      </c>
      <c r="G183" s="23">
        <f>VLOOKUP($A183,'[1]MAN PROG 2026'!$A$1:$AI$3379,7,FALSE)</f>
        <v>100440</v>
      </c>
      <c r="H183" s="23">
        <f>VLOOKUP($A183,'[1]MAN PROG 2026'!$A$1:$AI$3379,8,FALSE)</f>
        <v>0</v>
      </c>
      <c r="I183" s="23" t="str">
        <f>VLOOKUP($A183,'[1]MAN PROG 2026'!$A$1:$AI$3379,9,FALSE)</f>
        <v>S.PIETRO</v>
      </c>
      <c r="J183" s="23" t="str">
        <f>VLOOKUP($A183,'[1]MAN PROG 2026'!$A$1:$AI$3379,10,FALSE)</f>
        <v>S. G. GRANDE</v>
      </c>
      <c r="K183" s="23" t="str">
        <f>VLOOKUP($A183,'[1]MAN PROG 2026'!$A$1:$AI$3379,11,FALSE)</f>
        <v>S. G. GRANDE</v>
      </c>
      <c r="L183" s="24" t="str">
        <f>VLOOKUP($A183,'[1]MAN PROG 2026'!$A$2:$AI$3379,12,FALSE)</f>
        <v>NON TROVATO</v>
      </c>
      <c r="M183" s="24">
        <f>VLOOKUP($A183,'[1]MAN PROG 2026'!$A$2:$AI$3379,13,FALSE)</f>
        <v>0</v>
      </c>
      <c r="N183" s="24">
        <f>VLOOKUP($A183,'[1]MAN PROG 2026'!$A$2:$AI$3379,14,FALSE)</f>
        <v>0</v>
      </c>
      <c r="O183" s="24">
        <f>VLOOKUP($A183,'[1]MAN PROG 2026'!$A$2:$AI$3379,15,FALSE)</f>
        <v>0</v>
      </c>
      <c r="P183" s="25" t="str">
        <f>VLOOKUP($A183,'[1]MAN PROG 2026'!$A$2:$AI$3379,20,FALSE)</f>
        <v>DA FARE</v>
      </c>
      <c r="Q183" s="8"/>
      <c r="R183" s="26"/>
      <c r="S183" s="8"/>
      <c r="T183" s="3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9" t="s">
        <v>32</v>
      </c>
      <c r="AH183" s="27"/>
      <c r="AI183" s="27"/>
      <c r="AJ183" s="27"/>
      <c r="AK183" s="27"/>
      <c r="AL183" s="27"/>
      <c r="AM183" s="27"/>
      <c r="AN183" s="28"/>
      <c r="AO183" s="28"/>
      <c r="AP183" s="29"/>
      <c r="AQ183" s="30"/>
      <c r="AR183" s="31"/>
      <c r="AS183" s="32"/>
      <c r="AT183" s="33"/>
      <c r="AU183" s="34"/>
      <c r="AV183" s="27"/>
      <c r="AW183" s="27"/>
      <c r="AX183" s="27"/>
      <c r="AY183" s="27"/>
    </row>
    <row r="184" spans="1:51" ht="24" customHeight="1" x14ac:dyDescent="0.3">
      <c r="A184" s="22">
        <v>100441</v>
      </c>
      <c r="B184" s="23" t="str">
        <f>VLOOKUP($A184,'[1]MAN PROG 2026'!$A$1:$AI$3379,2,FALSE)</f>
        <v>SISTEMA ANTIDECUBITO</v>
      </c>
      <c r="C184" s="23" t="str">
        <f>VLOOKUP($A184,'[1]MAN PROG 2026'!$A$1:$AI$3379,3,FALSE)</f>
        <v>NR</v>
      </c>
      <c r="D184" s="23" t="str">
        <f>VLOOKUP($A184,'[1]MAN PROG 2026'!$A$1:$AI$3379,4,FALSE)</f>
        <v>w</v>
      </c>
      <c r="E184" s="23" t="str">
        <f>VLOOKUP($A184,'[1]MAN PROG 2026'!$A$1:$AI$3379,5,FALSE)</f>
        <v>P0406-09141</v>
      </c>
      <c r="F184" s="23" t="str">
        <f>VLOOKUP($A184,'[1]MAN PROG 2026'!$A$1:$AI$3379,6,FALSE)</f>
        <v>SINGOLA</v>
      </c>
      <c r="G184" s="23">
        <f>VLOOKUP($A184,'[1]MAN PROG 2026'!$A$1:$AI$3379,7,FALSE)</f>
        <v>100441</v>
      </c>
      <c r="H184" s="23">
        <f>VLOOKUP($A184,'[1]MAN PROG 2026'!$A$1:$AI$3379,8,FALSE)</f>
        <v>0</v>
      </c>
      <c r="I184" s="23" t="str">
        <f>VLOOKUP($A184,'[1]MAN PROG 2026'!$A$1:$AI$3379,9,FALSE)</f>
        <v>S.PIETRO</v>
      </c>
      <c r="J184" s="23" t="str">
        <f>VLOOKUP($A184,'[1]MAN PROG 2026'!$A$1:$AI$3379,10,FALSE)</f>
        <v>S. G. GRANDE</v>
      </c>
      <c r="K184" s="23" t="str">
        <f>VLOOKUP($A184,'[1]MAN PROG 2026'!$A$1:$AI$3379,11,FALSE)</f>
        <v>S. G. GRANDE</v>
      </c>
      <c r="L184" s="24" t="str">
        <f>VLOOKUP($A184,'[1]MAN PROG 2026'!$A$2:$AI$3379,12,FALSE)</f>
        <v>NON TROVATO</v>
      </c>
      <c r="M184" s="24">
        <f>VLOOKUP($A184,'[1]MAN PROG 2026'!$A$2:$AI$3379,13,FALSE)</f>
        <v>0</v>
      </c>
      <c r="N184" s="24">
        <f>VLOOKUP($A184,'[1]MAN PROG 2026'!$A$2:$AI$3379,14,FALSE)</f>
        <v>0</v>
      </c>
      <c r="O184" s="24">
        <f>VLOOKUP($A184,'[1]MAN PROG 2026'!$A$2:$AI$3379,15,FALSE)</f>
        <v>0</v>
      </c>
      <c r="P184" s="25" t="str">
        <f>VLOOKUP($A184,'[1]MAN PROG 2026'!$A$2:$AI$3379,20,FALSE)</f>
        <v>DA FARE</v>
      </c>
      <c r="Q184" s="8"/>
      <c r="R184" s="26"/>
      <c r="S184" s="8"/>
      <c r="T184" s="3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9" t="s">
        <v>32</v>
      </c>
      <c r="AH184" s="27"/>
      <c r="AI184" s="27"/>
      <c r="AJ184" s="27"/>
      <c r="AK184" s="27"/>
      <c r="AL184" s="27"/>
      <c r="AM184" s="27"/>
      <c r="AN184" s="28"/>
      <c r="AO184" s="28"/>
      <c r="AP184" s="29"/>
      <c r="AQ184" s="30"/>
      <c r="AR184" s="31"/>
      <c r="AS184" s="32"/>
      <c r="AT184" s="33"/>
      <c r="AU184" s="34"/>
      <c r="AV184" s="27"/>
      <c r="AW184" s="27"/>
      <c r="AX184" s="27"/>
      <c r="AY184" s="27"/>
    </row>
    <row r="185" spans="1:51" s="66" customFormat="1" ht="24" customHeight="1" x14ac:dyDescent="0.3">
      <c r="A185" s="22">
        <v>100442</v>
      </c>
      <c r="B185" s="23" t="str">
        <f>VLOOKUP($A185,'[1]MAN PROG 2026'!$A$1:$AI$3379,2,FALSE)</f>
        <v>SISTEMA ANTIDECUBITO</v>
      </c>
      <c r="C185" s="23" t="str">
        <f>VLOOKUP($A185,'[1]MAN PROG 2026'!$A$1:$AI$3379,3,FALSE)</f>
        <v>MORETTI SPA</v>
      </c>
      <c r="D185" s="23" t="str">
        <f>VLOOKUP($A185,'[1]MAN PROG 2026'!$A$1:$AI$3379,4,FALSE)</f>
        <v>NR</v>
      </c>
      <c r="E185" s="23" t="str">
        <f>VLOOKUP($A185,'[1]MAN PROG 2026'!$A$1:$AI$3379,5,FALSE)</f>
        <v>P0712-11588</v>
      </c>
      <c r="F185" s="23" t="str">
        <f>VLOOKUP($A185,'[1]MAN PROG 2026'!$A$1:$AI$3379,6,FALSE)</f>
        <v>SINGOLA</v>
      </c>
      <c r="G185" s="23">
        <f>VLOOKUP($A185,'[1]MAN PROG 2026'!$A$1:$AI$3379,7,FALSE)</f>
        <v>100442</v>
      </c>
      <c r="H185" s="23">
        <f>VLOOKUP($A185,'[1]MAN PROG 2026'!$A$1:$AI$3379,8,FALSE)</f>
        <v>0</v>
      </c>
      <c r="I185" s="23" t="str">
        <f>VLOOKUP($A185,'[1]MAN PROG 2026'!$A$1:$AI$3379,9,FALSE)</f>
        <v>S.PIETRO</v>
      </c>
      <c r="J185" s="23" t="str">
        <f>VLOOKUP($A185,'[1]MAN PROG 2026'!$A$1:$AI$3379,10,FALSE)</f>
        <v>S. G. GRANDE</v>
      </c>
      <c r="K185" s="23" t="str">
        <f>VLOOKUP($A185,'[1]MAN PROG 2026'!$A$1:$AI$3379,11,FALSE)</f>
        <v>S. G. GRANDE</v>
      </c>
      <c r="L185" s="24" t="str">
        <f>VLOOKUP($A185,'[1]MAN PROG 2026'!$A$2:$AI$3379,12,FALSE)</f>
        <v>NON TROVATO</v>
      </c>
      <c r="M185" s="24">
        <f>VLOOKUP($A185,'[1]MAN PROG 2026'!$A$2:$AI$3379,13,FALSE)</f>
        <v>0</v>
      </c>
      <c r="N185" s="24">
        <f>VLOOKUP($A185,'[1]MAN PROG 2026'!$A$2:$AI$3379,14,FALSE)</f>
        <v>0</v>
      </c>
      <c r="O185" s="24">
        <f>VLOOKUP($A185,'[1]MAN PROG 2026'!$A$2:$AI$3379,15,FALSE)</f>
        <v>0</v>
      </c>
      <c r="P185" s="25" t="str">
        <f>VLOOKUP($A185,'[1]MAN PROG 2026'!$A$2:$AI$3379,20,FALSE)</f>
        <v>DA FARE</v>
      </c>
      <c r="Q185" s="8"/>
      <c r="R185" s="64"/>
      <c r="S185" s="65"/>
      <c r="T185" s="65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9" t="s">
        <v>32</v>
      </c>
      <c r="AH185" s="27"/>
      <c r="AI185" s="27"/>
      <c r="AJ185" s="27"/>
      <c r="AK185" s="27"/>
      <c r="AL185" s="27"/>
      <c r="AM185" s="27"/>
      <c r="AN185" s="28"/>
      <c r="AO185" s="28"/>
      <c r="AP185" s="29"/>
      <c r="AQ185" s="30"/>
      <c r="AR185" s="31"/>
      <c r="AS185" s="32"/>
      <c r="AT185" s="33"/>
      <c r="AU185" s="34"/>
      <c r="AV185" s="27"/>
      <c r="AW185" s="27"/>
      <c r="AX185" s="27"/>
      <c r="AY185" s="27"/>
    </row>
    <row r="186" spans="1:51" ht="24" customHeight="1" x14ac:dyDescent="0.3">
      <c r="A186" s="22">
        <v>100447</v>
      </c>
      <c r="B186" s="23" t="str">
        <f>VLOOKUP($A186,'[1]MAN PROG 2026'!$A$1:$AI$3379,2,FALSE)</f>
        <v>PULSOSSIMETRO</v>
      </c>
      <c r="C186" s="23" t="str">
        <f>VLOOKUP($A186,'[1]MAN PROG 2026'!$A$1:$AI$3379,3,FALSE)</f>
        <v>NELLCOR PURITAN BENNETT INC</v>
      </c>
      <c r="D186" s="23" t="str">
        <f>VLOOKUP($A186,'[1]MAN PROG 2026'!$A$1:$AI$3379,4,FALSE)</f>
        <v>N 595</v>
      </c>
      <c r="E186" s="23" t="str">
        <f>VLOOKUP($A186,'[1]MAN PROG 2026'!$A$1:$AI$3379,5,FALSE)</f>
        <v>G05862478</v>
      </c>
      <c r="F186" s="23" t="str">
        <f>VLOOKUP($A186,'[1]MAN PROG 2026'!$A$1:$AI$3379,6,FALSE)</f>
        <v>SINGOLA</v>
      </c>
      <c r="G186" s="23">
        <f>VLOOKUP($A186,'[1]MAN PROG 2026'!$A$1:$AI$3379,7,FALSE)</f>
        <v>100447</v>
      </c>
      <c r="H186" s="23">
        <f>VLOOKUP($A186,'[1]MAN PROG 2026'!$A$1:$AI$3379,8,FALSE)</f>
        <v>0</v>
      </c>
      <c r="I186" s="23" t="str">
        <f>VLOOKUP($A186,'[1]MAN PROG 2026'!$A$1:$AI$3379,9,FALSE)</f>
        <v>S.PIETRO</v>
      </c>
      <c r="J186" s="23" t="str">
        <f>VLOOKUP($A186,'[1]MAN PROG 2026'!$A$1:$AI$3379,10,FALSE)</f>
        <v>S. G. GRANDE</v>
      </c>
      <c r="K186" s="23" t="str">
        <f>VLOOKUP($A186,'[1]MAN PROG 2026'!$A$1:$AI$3379,11,FALSE)</f>
        <v>S. G. GRANDE / S. CAMILLO</v>
      </c>
      <c r="L186" s="24" t="str">
        <f>VLOOKUP($A186,'[1]MAN PROG 2026'!$A$2:$AI$3379,12,FALSE)</f>
        <v>NON TROVATO</v>
      </c>
      <c r="M186" s="24">
        <f>VLOOKUP($A186,'[1]MAN PROG 2026'!$A$2:$AI$3379,13,FALSE)</f>
        <v>0</v>
      </c>
      <c r="N186" s="24">
        <f>VLOOKUP($A186,'[1]MAN PROG 2026'!$A$2:$AI$3379,14,FALSE)</f>
        <v>0</v>
      </c>
      <c r="O186" s="24">
        <f>VLOOKUP($A186,'[1]MAN PROG 2026'!$A$2:$AI$3379,15,FALSE)</f>
        <v>0</v>
      </c>
      <c r="P186" s="25" t="str">
        <f>VLOOKUP($A186,'[1]MAN PROG 2026'!$A$2:$AI$3379,20,FALSE)</f>
        <v>DA FARE</v>
      </c>
      <c r="Q186" s="8"/>
      <c r="R186" s="26"/>
      <c r="S186" s="8"/>
      <c r="T186" s="3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9" t="s">
        <v>32</v>
      </c>
      <c r="AH186" s="27"/>
      <c r="AI186" s="27"/>
      <c r="AJ186" s="27"/>
      <c r="AK186" s="27"/>
      <c r="AL186" s="27"/>
      <c r="AM186" s="27"/>
      <c r="AN186" s="28"/>
      <c r="AO186" s="28"/>
      <c r="AP186" s="29"/>
      <c r="AQ186" s="30"/>
      <c r="AR186" s="31"/>
      <c r="AS186" s="32"/>
      <c r="AT186" s="33"/>
      <c r="AU186" s="34"/>
      <c r="AV186" s="27"/>
      <c r="AW186" s="27"/>
      <c r="AX186" s="27"/>
      <c r="AY186" s="27"/>
    </row>
    <row r="187" spans="1:51" ht="24" customHeight="1" x14ac:dyDescent="0.3">
      <c r="A187" s="22">
        <v>100448</v>
      </c>
      <c r="B187" s="23" t="str">
        <f>VLOOKUP($A187,'[1]MAN PROG 2026'!$A$1:$AI$3379,2,FALSE)</f>
        <v>PULSOSSIMETRO</v>
      </c>
      <c r="C187" s="23" t="str">
        <f>VLOOKUP($A187,'[1]MAN PROG 2026'!$A$1:$AI$3379,3,FALSE)</f>
        <v>NELLCOR PURITAN BENNETT INC</v>
      </c>
      <c r="D187" s="23" t="str">
        <f>VLOOKUP($A187,'[1]MAN PROG 2026'!$A$1:$AI$3379,4,FALSE)</f>
        <v>N 595</v>
      </c>
      <c r="E187" s="23" t="str">
        <f>VLOOKUP($A187,'[1]MAN PROG 2026'!$A$1:$AI$3379,5,FALSE)</f>
        <v>G05875892</v>
      </c>
      <c r="F187" s="23" t="str">
        <f>VLOOKUP($A187,'[1]MAN PROG 2026'!$A$1:$AI$3379,6,FALSE)</f>
        <v>SINGOLA</v>
      </c>
      <c r="G187" s="23">
        <f>VLOOKUP($A187,'[1]MAN PROG 2026'!$A$1:$AI$3379,7,FALSE)</f>
        <v>100448</v>
      </c>
      <c r="H187" s="23">
        <f>VLOOKUP($A187,'[1]MAN PROG 2026'!$A$1:$AI$3379,8,FALSE)</f>
        <v>0</v>
      </c>
      <c r="I187" s="23" t="str">
        <f>VLOOKUP($A187,'[1]MAN PROG 2026'!$A$1:$AI$3379,9,FALSE)</f>
        <v>S.PIETRO</v>
      </c>
      <c r="J187" s="23" t="str">
        <f>VLOOKUP($A187,'[1]MAN PROG 2026'!$A$1:$AI$3379,10,FALSE)</f>
        <v>S. G. GRANDE</v>
      </c>
      <c r="K187" s="23" t="str">
        <f>VLOOKUP($A187,'[1]MAN PROG 2026'!$A$1:$AI$3379,11,FALSE)</f>
        <v>S. G. GRANDE / S. CAMILLO</v>
      </c>
      <c r="L187" s="24" t="str">
        <f>VLOOKUP($A187,'[1]MAN PROG 2026'!$A$2:$AI$3379,12,FALSE)</f>
        <v>NON TROVATO</v>
      </c>
      <c r="M187" s="24">
        <f>VLOOKUP($A187,'[1]MAN PROG 2026'!$A$2:$AI$3379,13,FALSE)</f>
        <v>0</v>
      </c>
      <c r="N187" s="24">
        <f>VLOOKUP($A187,'[1]MAN PROG 2026'!$A$2:$AI$3379,14,FALSE)</f>
        <v>0</v>
      </c>
      <c r="O187" s="24">
        <f>VLOOKUP($A187,'[1]MAN PROG 2026'!$A$2:$AI$3379,15,FALSE)</f>
        <v>0</v>
      </c>
      <c r="P187" s="25" t="str">
        <f>VLOOKUP($A187,'[1]MAN PROG 2026'!$A$2:$AI$3379,20,FALSE)</f>
        <v>DA FARE</v>
      </c>
      <c r="Q187" s="8"/>
      <c r="R187" s="26"/>
      <c r="S187" s="8"/>
      <c r="T187" s="3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9" t="s">
        <v>32</v>
      </c>
      <c r="AH187" s="27"/>
      <c r="AI187" s="27"/>
      <c r="AJ187" s="27"/>
      <c r="AK187" s="27"/>
      <c r="AL187" s="27"/>
      <c r="AM187" s="27"/>
      <c r="AN187" s="28"/>
      <c r="AO187" s="28"/>
      <c r="AP187" s="29"/>
      <c r="AQ187" s="30"/>
      <c r="AR187" s="31"/>
      <c r="AS187" s="32"/>
      <c r="AT187" s="33"/>
      <c r="AU187" s="34"/>
      <c r="AV187" s="27"/>
      <c r="AW187" s="27"/>
      <c r="AX187" s="27"/>
      <c r="AY187" s="27"/>
    </row>
    <row r="188" spans="1:51" ht="24" customHeight="1" x14ac:dyDescent="0.3">
      <c r="A188" s="22">
        <v>100449</v>
      </c>
      <c r="B188" s="23" t="str">
        <f>VLOOKUP($A188,'[1]MAN PROG 2026'!$A$1:$AI$3379,2,FALSE)</f>
        <v>SISTEMA ANTIDECUBITO</v>
      </c>
      <c r="C188" s="23" t="str">
        <f>VLOOKUP($A188,'[1]MAN PROG 2026'!$A$1:$AI$3379,3,FALSE)</f>
        <v>INTERMED SRL</v>
      </c>
      <c r="D188" s="23" t="str">
        <f>VLOOKUP($A188,'[1]MAN PROG 2026'!$A$1:$AI$3379,4,FALSE)</f>
        <v>TURBO AIR</v>
      </c>
      <c r="E188" s="23" t="str">
        <f>VLOOKUP($A188,'[1]MAN PROG 2026'!$A$1:$AI$3379,5,FALSE)</f>
        <v>001621</v>
      </c>
      <c r="F188" s="23" t="str">
        <f>VLOOKUP($A188,'[1]MAN PROG 2026'!$A$1:$AI$3379,6,FALSE)</f>
        <v>SINGOLA</v>
      </c>
      <c r="G188" s="23">
        <f>VLOOKUP($A188,'[1]MAN PROG 2026'!$A$1:$AI$3379,7,FALSE)</f>
        <v>100449</v>
      </c>
      <c r="H188" s="23">
        <f>VLOOKUP($A188,'[1]MAN PROG 2026'!$A$1:$AI$3379,8,FALSE)</f>
        <v>0</v>
      </c>
      <c r="I188" s="23" t="str">
        <f>VLOOKUP($A188,'[1]MAN PROG 2026'!$A$1:$AI$3379,9,FALSE)</f>
        <v>S.PIETRO</v>
      </c>
      <c r="J188" s="23" t="str">
        <f>VLOOKUP($A188,'[1]MAN PROG 2026'!$A$1:$AI$3379,10,FALSE)</f>
        <v>S. G. GRANDE</v>
      </c>
      <c r="K188" s="23" t="str">
        <f>VLOOKUP($A188,'[1]MAN PROG 2026'!$A$1:$AI$3379,11,FALSE)</f>
        <v>S. G. GRANDE</v>
      </c>
      <c r="L188" s="24" t="str">
        <f>VLOOKUP($A188,'[1]MAN PROG 2026'!$A$2:$AI$3379,12,FALSE)</f>
        <v>NON TROVATO</v>
      </c>
      <c r="M188" s="24">
        <f>VLOOKUP($A188,'[1]MAN PROG 2026'!$A$2:$AI$3379,13,FALSE)</f>
        <v>0</v>
      </c>
      <c r="N188" s="24">
        <f>VLOOKUP($A188,'[1]MAN PROG 2026'!$A$2:$AI$3379,14,FALSE)</f>
        <v>0</v>
      </c>
      <c r="O188" s="24">
        <f>VLOOKUP($A188,'[1]MAN PROG 2026'!$A$2:$AI$3379,15,FALSE)</f>
        <v>0</v>
      </c>
      <c r="P188" s="25" t="str">
        <f>VLOOKUP($A188,'[1]MAN PROG 2026'!$A$2:$AI$3379,20,FALSE)</f>
        <v>DA FARE</v>
      </c>
      <c r="Q188" s="8"/>
      <c r="R188" s="26"/>
      <c r="S188" s="8"/>
      <c r="T188" s="3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9" t="s">
        <v>32</v>
      </c>
      <c r="AH188" s="27"/>
      <c r="AI188" s="27"/>
      <c r="AJ188" s="27"/>
      <c r="AK188" s="27"/>
      <c r="AL188" s="27"/>
      <c r="AM188" s="27"/>
      <c r="AN188" s="28"/>
      <c r="AO188" s="28"/>
      <c r="AP188" s="29"/>
      <c r="AQ188" s="30"/>
      <c r="AR188" s="31"/>
      <c r="AS188" s="32"/>
      <c r="AT188" s="33"/>
      <c r="AU188" s="34"/>
      <c r="AV188" s="27"/>
      <c r="AW188" s="27"/>
      <c r="AX188" s="27"/>
      <c r="AY188" s="27"/>
    </row>
    <row r="189" spans="1:51" ht="24" customHeight="1" x14ac:dyDescent="0.3">
      <c r="A189" s="22">
        <v>100450</v>
      </c>
      <c r="B189" s="23" t="str">
        <f>VLOOKUP($A189,'[1]MAN PROG 2026'!$A$1:$AI$3379,2,FALSE)</f>
        <v>NUTRIPOMPA</v>
      </c>
      <c r="C189" s="23" t="str">
        <f>VLOOKUP($A189,'[1]MAN PROG 2026'!$A$1:$AI$3379,3,FALSE)</f>
        <v>NUTRICIA MEDICAL DEVICES BV</v>
      </c>
      <c r="D189" s="23" t="str">
        <f>VLOOKUP($A189,'[1]MAN PROG 2026'!$A$1:$AI$3379,4,FALSE)</f>
        <v>FLOCARE INFINITY</v>
      </c>
      <c r="E189" s="23" t="str">
        <f>VLOOKUP($A189,'[1]MAN PROG 2026'!$A$1:$AI$3379,5,FALSE)</f>
        <v>76002847</v>
      </c>
      <c r="F189" s="23" t="str">
        <f>VLOOKUP($A189,'[1]MAN PROG 2026'!$A$1:$AI$3379,6,FALSE)</f>
        <v>SINGOLA</v>
      </c>
      <c r="G189" s="23">
        <f>VLOOKUP($A189,'[1]MAN PROG 2026'!$A$1:$AI$3379,7,FALSE)</f>
        <v>100450</v>
      </c>
      <c r="H189" s="23">
        <f>VLOOKUP($A189,'[1]MAN PROG 2026'!$A$1:$AI$3379,8,FALSE)</f>
        <v>0</v>
      </c>
      <c r="I189" s="23" t="str">
        <f>VLOOKUP($A189,'[1]MAN PROG 2026'!$A$1:$AI$3379,9,FALSE)</f>
        <v>S.PIETRO</v>
      </c>
      <c r="J189" s="23" t="str">
        <f>VLOOKUP($A189,'[1]MAN PROG 2026'!$A$1:$AI$3379,10,FALSE)</f>
        <v>S. G. GRANDE</v>
      </c>
      <c r="K189" s="23" t="str">
        <f>VLOOKUP($A189,'[1]MAN PROG 2026'!$A$1:$AI$3379,11,FALSE)</f>
        <v>S. G. GRANDE</v>
      </c>
      <c r="L189" s="24" t="str">
        <f>VLOOKUP($A189,'[1]MAN PROG 2026'!$A$2:$AI$3379,12,FALSE)</f>
        <v>NON TROVATO</v>
      </c>
      <c r="M189" s="24">
        <f>VLOOKUP($A189,'[1]MAN PROG 2026'!$A$2:$AI$3379,13,FALSE)</f>
        <v>0</v>
      </c>
      <c r="N189" s="24">
        <f>VLOOKUP($A189,'[1]MAN PROG 2026'!$A$2:$AI$3379,14,FALSE)</f>
        <v>0</v>
      </c>
      <c r="O189" s="24">
        <f>VLOOKUP($A189,'[1]MAN PROG 2026'!$A$2:$AI$3379,15,FALSE)</f>
        <v>0</v>
      </c>
      <c r="P189" s="25" t="str">
        <f>VLOOKUP($A189,'[1]MAN PROG 2026'!$A$2:$AI$3379,20,FALSE)</f>
        <v>DA FARE</v>
      </c>
      <c r="Q189" s="8"/>
      <c r="R189" s="26"/>
      <c r="S189" s="8"/>
      <c r="T189" s="3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9" t="s">
        <v>32</v>
      </c>
      <c r="AH189" s="27"/>
      <c r="AI189" s="27"/>
      <c r="AJ189" s="27"/>
      <c r="AK189" s="27"/>
      <c r="AL189" s="27"/>
      <c r="AM189" s="27"/>
      <c r="AN189" s="28"/>
      <c r="AO189" s="28"/>
      <c r="AP189" s="29"/>
      <c r="AQ189" s="30"/>
      <c r="AR189" s="31"/>
      <c r="AS189" s="32"/>
      <c r="AT189" s="33"/>
      <c r="AU189" s="34"/>
      <c r="AV189" s="27"/>
      <c r="AW189" s="27"/>
      <c r="AX189" s="27"/>
      <c r="AY189" s="27"/>
    </row>
    <row r="190" spans="1:51" ht="24" customHeight="1" x14ac:dyDescent="0.3">
      <c r="A190" s="22">
        <v>100451</v>
      </c>
      <c r="B190" s="23" t="str">
        <f>VLOOKUP($A190,'[1]MAN PROG 2026'!$A$1:$AI$3379,2,FALSE)</f>
        <v>NUTRIPOMPA</v>
      </c>
      <c r="C190" s="23" t="str">
        <f>VLOOKUP($A190,'[1]MAN PROG 2026'!$A$1:$AI$3379,3,FALSE)</f>
        <v>NUTRICIA MEDICAL DEVICES BV</v>
      </c>
      <c r="D190" s="23" t="str">
        <f>VLOOKUP($A190,'[1]MAN PROG 2026'!$A$1:$AI$3379,4,FALSE)</f>
        <v>FLOCARE INFINITY</v>
      </c>
      <c r="E190" s="23" t="str">
        <f>VLOOKUP($A190,'[1]MAN PROG 2026'!$A$1:$AI$3379,5,FALSE)</f>
        <v>76801214</v>
      </c>
      <c r="F190" s="23" t="str">
        <f>VLOOKUP($A190,'[1]MAN PROG 2026'!$A$1:$AI$3379,6,FALSE)</f>
        <v>SINGOLA</v>
      </c>
      <c r="G190" s="23">
        <f>VLOOKUP($A190,'[1]MAN PROG 2026'!$A$1:$AI$3379,7,FALSE)</f>
        <v>100451</v>
      </c>
      <c r="H190" s="23">
        <f>VLOOKUP($A190,'[1]MAN PROG 2026'!$A$1:$AI$3379,8,FALSE)</f>
        <v>0</v>
      </c>
      <c r="I190" s="23" t="str">
        <f>VLOOKUP($A190,'[1]MAN PROG 2026'!$A$1:$AI$3379,9,FALSE)</f>
        <v>S.PIETRO</v>
      </c>
      <c r="J190" s="23" t="str">
        <f>VLOOKUP($A190,'[1]MAN PROG 2026'!$A$1:$AI$3379,10,FALSE)</f>
        <v>S. G. GRANDE</v>
      </c>
      <c r="K190" s="23" t="str">
        <f>VLOOKUP($A190,'[1]MAN PROG 2026'!$A$1:$AI$3379,11,FALSE)</f>
        <v>S. G. GRANDE</v>
      </c>
      <c r="L190" s="24" t="str">
        <f>VLOOKUP($A190,'[1]MAN PROG 2026'!$A$2:$AI$3379,12,FALSE)</f>
        <v>NON TROVATO</v>
      </c>
      <c r="M190" s="24">
        <f>VLOOKUP($A190,'[1]MAN PROG 2026'!$A$2:$AI$3379,13,FALSE)</f>
        <v>0</v>
      </c>
      <c r="N190" s="24">
        <f>VLOOKUP($A190,'[1]MAN PROG 2026'!$A$2:$AI$3379,14,FALSE)</f>
        <v>0</v>
      </c>
      <c r="O190" s="24">
        <f>VLOOKUP($A190,'[1]MAN PROG 2026'!$A$2:$AI$3379,15,FALSE)</f>
        <v>0</v>
      </c>
      <c r="P190" s="25" t="str">
        <f>VLOOKUP($A190,'[1]MAN PROG 2026'!$A$2:$AI$3379,20,FALSE)</f>
        <v>DA FARE</v>
      </c>
      <c r="Q190" s="8"/>
      <c r="R190" s="26"/>
      <c r="S190" s="8"/>
      <c r="T190" s="3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9" t="s">
        <v>32</v>
      </c>
      <c r="AH190" s="27"/>
      <c r="AI190" s="27"/>
      <c r="AJ190" s="27"/>
      <c r="AK190" s="27"/>
      <c r="AL190" s="27"/>
      <c r="AM190" s="27"/>
      <c r="AN190" s="28"/>
      <c r="AO190" s="28"/>
      <c r="AP190" s="29"/>
      <c r="AQ190" s="30"/>
      <c r="AR190" s="31"/>
      <c r="AS190" s="32"/>
      <c r="AT190" s="33"/>
      <c r="AU190" s="34"/>
      <c r="AV190" s="27"/>
      <c r="AW190" s="27"/>
      <c r="AX190" s="27"/>
      <c r="AY190" s="27"/>
    </row>
    <row r="191" spans="1:51" ht="24" customHeight="1" x14ac:dyDescent="0.3">
      <c r="A191" s="22">
        <v>100452</v>
      </c>
      <c r="B191" s="23" t="str">
        <f>VLOOKUP($A191,'[1]MAN PROG 2026'!$A$1:$AI$3379,2,FALSE)</f>
        <v>NUTRIPOMPA</v>
      </c>
      <c r="C191" s="23" t="str">
        <f>VLOOKUP($A191,'[1]MAN PROG 2026'!$A$1:$AI$3379,3,FALSE)</f>
        <v>NUTRICIA MEDICAL DEVICES BV</v>
      </c>
      <c r="D191" s="23" t="str">
        <f>VLOOKUP($A191,'[1]MAN PROG 2026'!$A$1:$AI$3379,4,FALSE)</f>
        <v>FLOCARE INFINITY</v>
      </c>
      <c r="E191" s="23" t="str">
        <f>VLOOKUP($A191,'[1]MAN PROG 2026'!$A$1:$AI$3379,5,FALSE)</f>
        <v>76002850</v>
      </c>
      <c r="F191" s="23" t="str">
        <f>VLOOKUP($A191,'[1]MAN PROG 2026'!$A$1:$AI$3379,6,FALSE)</f>
        <v>SINGOLA</v>
      </c>
      <c r="G191" s="23">
        <f>VLOOKUP($A191,'[1]MAN PROG 2026'!$A$1:$AI$3379,7,FALSE)</f>
        <v>100452</v>
      </c>
      <c r="H191" s="23">
        <f>VLOOKUP($A191,'[1]MAN PROG 2026'!$A$1:$AI$3379,8,FALSE)</f>
        <v>0</v>
      </c>
      <c r="I191" s="23" t="str">
        <f>VLOOKUP($A191,'[1]MAN PROG 2026'!$A$1:$AI$3379,9,FALSE)</f>
        <v>S.PIETRO</v>
      </c>
      <c r="J191" s="23" t="str">
        <f>VLOOKUP($A191,'[1]MAN PROG 2026'!$A$1:$AI$3379,10,FALSE)</f>
        <v>S. G. GRANDE</v>
      </c>
      <c r="K191" s="23" t="str">
        <f>VLOOKUP($A191,'[1]MAN PROG 2026'!$A$1:$AI$3379,11,FALSE)</f>
        <v>RIANIMAZIONE</v>
      </c>
      <c r="L191" s="24" t="str">
        <f>VLOOKUP($A191,'[1]MAN PROG 2026'!$A$2:$AI$3379,12,FALSE)</f>
        <v>RIANIMAZIONE</v>
      </c>
      <c r="M191" s="24" t="str">
        <f>VLOOKUP($A191,'[1]MAN PROG 2026'!$A$2:$AI$3379,13,FALSE)</f>
        <v>SINGOLA</v>
      </c>
      <c r="N191" s="24">
        <f>VLOOKUP($A191,'[1]MAN PROG 2026'!$A$2:$AI$3379,14,FALSE)</f>
        <v>100452</v>
      </c>
      <c r="O191" s="24">
        <f>VLOOKUP($A191,'[1]MAN PROG 2026'!$A$2:$AI$3379,15,FALSE)</f>
        <v>0</v>
      </c>
      <c r="P191" s="25" t="str">
        <f>VLOOKUP($A191,'[1]MAN PROG 2026'!$A$2:$AI$3379,20,FALSE)</f>
        <v>DA FARE</v>
      </c>
      <c r="Q191" s="8" t="s">
        <v>198</v>
      </c>
      <c r="R191" s="26">
        <v>46198</v>
      </c>
      <c r="S191" s="8" t="s">
        <v>53</v>
      </c>
      <c r="T191" s="37"/>
      <c r="U191" s="27" t="s">
        <v>55</v>
      </c>
      <c r="V191" s="27" t="s">
        <v>56</v>
      </c>
      <c r="W191" s="27" t="s">
        <v>55</v>
      </c>
      <c r="X191" s="27" t="s">
        <v>55</v>
      </c>
      <c r="Y191" s="27" t="s">
        <v>55</v>
      </c>
      <c r="Z191" s="27" t="s">
        <v>55</v>
      </c>
      <c r="AA191" s="27" t="s">
        <v>55</v>
      </c>
      <c r="AB191" s="27" t="s">
        <v>66</v>
      </c>
      <c r="AC191" s="27" t="s">
        <v>73</v>
      </c>
      <c r="AD191" s="27" t="s">
        <v>188</v>
      </c>
      <c r="AE191" s="27" t="s">
        <v>88</v>
      </c>
      <c r="AF191" s="27" t="s">
        <v>61</v>
      </c>
      <c r="AG191" s="9" t="s">
        <v>32</v>
      </c>
      <c r="AH191" s="27" t="s">
        <v>61</v>
      </c>
      <c r="AI191" s="27" t="s">
        <v>70</v>
      </c>
      <c r="AJ191" s="27" t="s">
        <v>61</v>
      </c>
      <c r="AK191" s="27" t="s">
        <v>61</v>
      </c>
      <c r="AL191" s="27" t="s">
        <v>70</v>
      </c>
      <c r="AM191" s="9">
        <v>3.5</v>
      </c>
      <c r="AN191" s="28">
        <v>1.1000000000000001</v>
      </c>
      <c r="AO191" s="28" t="s">
        <v>76</v>
      </c>
      <c r="AP191" s="29"/>
      <c r="AQ191" s="30"/>
      <c r="AR191" s="31"/>
      <c r="AS191" s="32"/>
      <c r="AT191" s="33"/>
      <c r="AU191" s="34"/>
      <c r="AV191" s="27" t="s">
        <v>62</v>
      </c>
      <c r="AW191" s="27">
        <v>5625031</v>
      </c>
      <c r="AX191" s="27" t="s">
        <v>63</v>
      </c>
      <c r="AY191" s="27"/>
    </row>
    <row r="192" spans="1:51" ht="24" customHeight="1" x14ac:dyDescent="0.3">
      <c r="A192" s="22">
        <v>100453</v>
      </c>
      <c r="B192" s="23" t="str">
        <f>VLOOKUP($A192,'[1]MAN PROG 2026'!$A$1:$AI$3379,2,FALSE)</f>
        <v>CAPPA STERILE</v>
      </c>
      <c r="C192" s="23" t="str">
        <f>VLOOKUP($A192,'[1]MAN PROG 2026'!$A$1:$AI$3379,3,FALSE)</f>
        <v>BLUEAIR SRL</v>
      </c>
      <c r="D192" s="23" t="str">
        <f>VLOOKUP($A192,'[1]MAN PROG 2026'!$A$1:$AI$3379,4,FALSE)</f>
        <v>BLUECYTO 4</v>
      </c>
      <c r="E192" s="23" t="str">
        <f>VLOOKUP($A192,'[1]MAN PROG 2026'!$A$1:$AI$3379,5,FALSE)</f>
        <v>BY 511/00</v>
      </c>
      <c r="F192" s="23" t="str">
        <f>VLOOKUP($A192,'[1]MAN PROG 2026'!$A$1:$AI$3379,6,FALSE)</f>
        <v>SINGOLA</v>
      </c>
      <c r="G192" s="23">
        <f>VLOOKUP($A192,'[1]MAN PROG 2026'!$A$1:$AI$3379,7,FALSE)</f>
        <v>100453</v>
      </c>
      <c r="H192" s="23">
        <f>VLOOKUP($A192,'[1]MAN PROG 2026'!$A$1:$AI$3379,8,FALSE)</f>
        <v>0</v>
      </c>
      <c r="I192" s="23" t="str">
        <f>VLOOKUP($A192,'[1]MAN PROG 2026'!$A$1:$AI$3379,9,FALSE)</f>
        <v>S.PIETRO</v>
      </c>
      <c r="J192" s="23" t="str">
        <f>VLOOKUP($A192,'[1]MAN PROG 2026'!$A$1:$AI$3379,10,FALSE)</f>
        <v>S. G. GRANDE</v>
      </c>
      <c r="K192" s="23" t="str">
        <f>VLOOKUP($A192,'[1]MAN PROG 2026'!$A$1:$AI$3379,11,FALSE)</f>
        <v>S. G. GRANDE</v>
      </c>
      <c r="L192" s="24" t="str">
        <f>VLOOKUP($A192,'[1]MAN PROG 2026'!$A$2:$AI$3379,12,FALSE)</f>
        <v>S. G. GRANDE</v>
      </c>
      <c r="M192" s="24" t="str">
        <f>VLOOKUP($A192,'[1]MAN PROG 2026'!$A$2:$AI$3379,13,FALSE)</f>
        <v>SINGOLA</v>
      </c>
      <c r="N192" s="24" t="str">
        <f>VLOOKUP($A192,'[1]MAN PROG 2026'!$A$2:$AI$3379,14,FALSE)</f>
        <v>100453</v>
      </c>
      <c r="O192" s="24">
        <f>VLOOKUP($A192,'[1]MAN PROG 2026'!$A$2:$AI$3379,15,FALSE)</f>
        <v>0</v>
      </c>
      <c r="P192" s="25" t="str">
        <f>VLOOKUP($A192,'[1]MAN PROG 2026'!$A$2:$AI$3379,20,FALSE)</f>
        <v>DA FARE</v>
      </c>
      <c r="Q192" s="9" t="str">
        <f>RIGHT(A192,4)</f>
        <v>0453</v>
      </c>
      <c r="R192" s="26">
        <v>46227</v>
      </c>
      <c r="S192" s="8" t="s">
        <v>53</v>
      </c>
      <c r="T192" s="37"/>
      <c r="U192" s="27" t="s">
        <v>55</v>
      </c>
      <c r="V192" s="27" t="s">
        <v>56</v>
      </c>
      <c r="W192" s="27" t="s">
        <v>55</v>
      </c>
      <c r="X192" s="27" t="s">
        <v>55</v>
      </c>
      <c r="Y192" s="27" t="s">
        <v>55</v>
      </c>
      <c r="Z192" s="27" t="s">
        <v>55</v>
      </c>
      <c r="AA192" s="27" t="s">
        <v>55</v>
      </c>
      <c r="AB192" s="27" t="s">
        <v>57</v>
      </c>
      <c r="AC192" s="27" t="s">
        <v>61</v>
      </c>
      <c r="AD192" s="27" t="s">
        <v>126</v>
      </c>
      <c r="AE192" s="27" t="s">
        <v>88</v>
      </c>
      <c r="AF192" s="27">
        <v>0.16500000000000001</v>
      </c>
      <c r="AG192" s="9" t="s">
        <v>32</v>
      </c>
      <c r="AH192" s="27" t="s">
        <v>70</v>
      </c>
      <c r="AI192" s="27" t="s">
        <v>70</v>
      </c>
      <c r="AJ192" s="27" t="s">
        <v>61</v>
      </c>
      <c r="AK192" s="27" t="s">
        <v>61</v>
      </c>
      <c r="AL192" s="27" t="s">
        <v>61</v>
      </c>
      <c r="AM192" s="9">
        <v>103.5</v>
      </c>
      <c r="AN192" s="28" t="s">
        <v>61</v>
      </c>
      <c r="AO192" s="28"/>
      <c r="AP192" s="29"/>
      <c r="AQ192" s="30"/>
      <c r="AR192" s="31"/>
      <c r="AS192" s="32"/>
      <c r="AT192" s="33"/>
      <c r="AU192" s="34"/>
      <c r="AV192" s="27" t="s">
        <v>62</v>
      </c>
      <c r="AW192" s="27">
        <v>5625031</v>
      </c>
      <c r="AX192" s="27" t="s">
        <v>63</v>
      </c>
      <c r="AY192" s="27"/>
    </row>
    <row r="193" spans="1:51" ht="24" customHeight="1" x14ac:dyDescent="0.3">
      <c r="A193" s="22">
        <v>100454</v>
      </c>
      <c r="B193" s="23" t="str">
        <f>VLOOKUP($A193,'[1]MAN PROG 2026'!$A$1:$AI$3379,2,FALSE)</f>
        <v>FRIGORIFERO BIOLOGICO</v>
      </c>
      <c r="C193" s="23" t="str">
        <f>VLOOKUP($A193,'[1]MAN PROG 2026'!$A$1:$AI$3379,3,FALSE)</f>
        <v>ANGELANTONI INDUSTRIE SPA</v>
      </c>
      <c r="D193" s="23" t="str">
        <f>VLOOKUP($A193,'[1]MAN PROG 2026'!$A$1:$AI$3379,4,FALSE)</f>
        <v>FRL 360 V-GL</v>
      </c>
      <c r="E193" s="23" t="str">
        <f>VLOOKUP($A193,'[1]MAN PROG 2026'!$A$1:$AI$3379,5,FALSE)</f>
        <v>33121</v>
      </c>
      <c r="F193" s="23" t="str">
        <f>VLOOKUP($A193,'[1]MAN PROG 2026'!$A$1:$AI$3379,6,FALSE)</f>
        <v>SINGOLA</v>
      </c>
      <c r="G193" s="23">
        <f>VLOOKUP($A193,'[1]MAN PROG 2026'!$A$1:$AI$3379,7,FALSE)</f>
        <v>100454</v>
      </c>
      <c r="H193" s="23">
        <f>VLOOKUP($A193,'[1]MAN PROG 2026'!$A$1:$AI$3379,8,FALSE)</f>
        <v>0</v>
      </c>
      <c r="I193" s="23" t="str">
        <f>VLOOKUP($A193,'[1]MAN PROG 2026'!$A$1:$AI$3379,9,FALSE)</f>
        <v>S.PIETRO</v>
      </c>
      <c r="J193" s="23" t="str">
        <f>VLOOKUP($A193,'[1]MAN PROG 2026'!$A$1:$AI$3379,10,FALSE)</f>
        <v>S. G. GRANDE</v>
      </c>
      <c r="K193" s="23" t="str">
        <f>VLOOKUP($A193,'[1]MAN PROG 2026'!$A$1:$AI$3379,11,FALSE)</f>
        <v>CENTRO TRASFUSIONALE: EMOCOMPONENTI</v>
      </c>
      <c r="L193" s="24" t="str">
        <f>VLOOKUP($A193,'[1]MAN PROG 2026'!$A$2:$AI$3379,12,FALSE)</f>
        <v>CENTRO TRASFUSIONALE: EMOCOMPONENTI</v>
      </c>
      <c r="M193" s="24" t="str">
        <f>VLOOKUP($A193,'[1]MAN PROG 2026'!$A$2:$AI$3379,13,FALSE)</f>
        <v>SINGOLA</v>
      </c>
      <c r="N193" s="24" t="str">
        <f>VLOOKUP($A193,'[1]MAN PROG 2026'!$A$2:$AI$3379,14,FALSE)</f>
        <v>100454</v>
      </c>
      <c r="O193" s="24">
        <f>VLOOKUP($A193,'[1]MAN PROG 2026'!$A$2:$AI$3379,15,FALSE)</f>
        <v>0</v>
      </c>
      <c r="P193" s="25" t="str">
        <f>VLOOKUP($A193,'[1]MAN PROG 2026'!$A$2:$AI$3379,20,FALSE)</f>
        <v>DA FARE</v>
      </c>
      <c r="Q193" s="8" t="s">
        <v>199</v>
      </c>
      <c r="R193" s="26">
        <v>46188</v>
      </c>
      <c r="S193" s="8" t="s">
        <v>53</v>
      </c>
      <c r="T193" s="37"/>
      <c r="U193" s="27" t="s">
        <v>55</v>
      </c>
      <c r="V193" s="27" t="s">
        <v>55</v>
      </c>
      <c r="W193" s="27" t="s">
        <v>55</v>
      </c>
      <c r="X193" s="27" t="s">
        <v>55</v>
      </c>
      <c r="Y193" s="27" t="s">
        <v>55</v>
      </c>
      <c r="Z193" s="27" t="s">
        <v>55</v>
      </c>
      <c r="AA193" s="27" t="s">
        <v>55</v>
      </c>
      <c r="AB193" s="27" t="s">
        <v>57</v>
      </c>
      <c r="AC193" s="27" t="s">
        <v>61</v>
      </c>
      <c r="AD193" s="27" t="s">
        <v>200</v>
      </c>
      <c r="AE193" s="67" t="s">
        <v>88</v>
      </c>
      <c r="AF193" s="27">
        <v>0.21</v>
      </c>
      <c r="AG193" s="9" t="s">
        <v>32</v>
      </c>
      <c r="AH193" s="27" t="s">
        <v>70</v>
      </c>
      <c r="AI193" s="27" t="s">
        <v>70</v>
      </c>
      <c r="AJ193" s="27" t="s">
        <v>61</v>
      </c>
      <c r="AK193" s="27" t="s">
        <v>61</v>
      </c>
      <c r="AL193" s="27" t="s">
        <v>61</v>
      </c>
      <c r="AM193" s="9">
        <v>62.2</v>
      </c>
      <c r="AN193" s="28" t="s">
        <v>61</v>
      </c>
      <c r="AO193" s="28"/>
      <c r="AP193" s="29"/>
      <c r="AQ193" s="30"/>
      <c r="AR193" s="31"/>
      <c r="AS193" s="32"/>
      <c r="AT193" s="33"/>
      <c r="AU193" s="34"/>
      <c r="AV193" s="27" t="s">
        <v>62</v>
      </c>
      <c r="AW193" s="27">
        <v>5625031</v>
      </c>
      <c r="AX193" s="27" t="s">
        <v>63</v>
      </c>
      <c r="AY193" s="27"/>
    </row>
    <row r="194" spans="1:51" ht="24" customHeight="1" x14ac:dyDescent="0.3">
      <c r="A194" s="22">
        <v>100455</v>
      </c>
      <c r="B194" s="23" t="str">
        <f>VLOOKUP($A194,'[1]MAN PROG 2026'!$A$1:$AI$3379,2,FALSE)</f>
        <v>INCUBATORE</v>
      </c>
      <c r="C194" s="23" t="str">
        <f>VLOOKUP($A194,'[1]MAN PROG 2026'!$A$1:$AI$3379,3,FALSE)</f>
        <v>TECHNE BARLOWORLD SCIENTIFIC</v>
      </c>
      <c r="D194" s="23" t="str">
        <f>VLOOKUP($A194,'[1]MAN PROG 2026'!$A$1:$AI$3379,4,FALSE)</f>
        <v>DRY BLOCK DB 3</v>
      </c>
      <c r="E194" s="23" t="str">
        <f>VLOOKUP($A194,'[1]MAN PROG 2026'!$A$1:$AI$3379,5,FALSE)</f>
        <v>110412-14</v>
      </c>
      <c r="F194" s="23" t="str">
        <f>VLOOKUP($A194,'[1]MAN PROG 2026'!$A$1:$AI$3379,6,FALSE)</f>
        <v>SINGOLA</v>
      </c>
      <c r="G194" s="23">
        <f>VLOOKUP($A194,'[1]MAN PROG 2026'!$A$1:$AI$3379,7,FALSE)</f>
        <v>100455</v>
      </c>
      <c r="H194" s="23">
        <f>VLOOKUP($A194,'[1]MAN PROG 2026'!$A$1:$AI$3379,8,FALSE)</f>
        <v>0</v>
      </c>
      <c r="I194" s="23" t="str">
        <f>VLOOKUP($A194,'[1]MAN PROG 2026'!$A$1:$AI$3379,9,FALSE)</f>
        <v>S.PIETRO</v>
      </c>
      <c r="J194" s="23" t="str">
        <f>VLOOKUP($A194,'[1]MAN PROG 2026'!$A$1:$AI$3379,10,FALSE)</f>
        <v>S. G. GRANDE</v>
      </c>
      <c r="K194" s="23" t="str">
        <f>VLOOKUP($A194,'[1]MAN PROG 2026'!$A$1:$AI$3379,11,FALSE)</f>
        <v>S. G. GRANDE</v>
      </c>
      <c r="L194" s="24" t="str">
        <f>VLOOKUP($A194,'[1]MAN PROG 2026'!$A$2:$AI$3379,12,FALSE)</f>
        <v>S. G. GRANDE</v>
      </c>
      <c r="M194" s="24" t="str">
        <f>VLOOKUP($A194,'[1]MAN PROG 2026'!$A$2:$AI$3379,13,FALSE)</f>
        <v>SINGOLA</v>
      </c>
      <c r="N194" s="24" t="str">
        <f>VLOOKUP($A194,'[1]MAN PROG 2026'!$A$2:$AI$3379,14,FALSE)</f>
        <v>100455</v>
      </c>
      <c r="O194" s="24">
        <f>VLOOKUP($A194,'[1]MAN PROG 2026'!$A$2:$AI$3379,15,FALSE)</f>
        <v>0</v>
      </c>
      <c r="P194" s="25" t="str">
        <f>VLOOKUP($A194,'[1]MAN PROG 2026'!$A$2:$AI$3379,20,FALSE)</f>
        <v>DA FARE</v>
      </c>
      <c r="Q194" s="9" t="str">
        <f t="shared" ref="Q194:Q195" si="10">RIGHT(A194,4)</f>
        <v>0455</v>
      </c>
      <c r="R194" s="26">
        <v>46227</v>
      </c>
      <c r="S194" s="8" t="s">
        <v>53</v>
      </c>
      <c r="T194" s="37"/>
      <c r="U194" s="27" t="s">
        <v>55</v>
      </c>
      <c r="V194" s="27" t="s">
        <v>56</v>
      </c>
      <c r="W194" s="27" t="s">
        <v>55</v>
      </c>
      <c r="X194" s="27" t="s">
        <v>55</v>
      </c>
      <c r="Y194" s="27" t="s">
        <v>55</v>
      </c>
      <c r="Z194" s="27" t="s">
        <v>55</v>
      </c>
      <c r="AA194" s="27" t="s">
        <v>55</v>
      </c>
      <c r="AB194" s="27" t="s">
        <v>57</v>
      </c>
      <c r="AC194" s="27" t="s">
        <v>61</v>
      </c>
      <c r="AD194" s="27" t="s">
        <v>126</v>
      </c>
      <c r="AE194" s="27" t="s">
        <v>88</v>
      </c>
      <c r="AF194" s="27" t="s">
        <v>201</v>
      </c>
      <c r="AG194" s="9" t="s">
        <v>32</v>
      </c>
      <c r="AH194" s="27" t="s">
        <v>70</v>
      </c>
      <c r="AI194" s="27" t="s">
        <v>70</v>
      </c>
      <c r="AJ194" s="27" t="s">
        <v>61</v>
      </c>
      <c r="AK194" s="27" t="s">
        <v>61</v>
      </c>
      <c r="AL194" s="27" t="s">
        <v>61</v>
      </c>
      <c r="AM194" s="9">
        <v>76.599999999999994</v>
      </c>
      <c r="AN194" s="28" t="s">
        <v>61</v>
      </c>
      <c r="AO194" s="28"/>
      <c r="AP194" s="29"/>
      <c r="AQ194" s="30"/>
      <c r="AR194" s="31"/>
      <c r="AS194" s="32"/>
      <c r="AT194" s="33"/>
      <c r="AU194" s="34"/>
      <c r="AV194" s="27" t="s">
        <v>62</v>
      </c>
      <c r="AW194" s="27">
        <v>5625031</v>
      </c>
      <c r="AX194" s="27" t="s">
        <v>63</v>
      </c>
      <c r="AY194" s="27"/>
    </row>
    <row r="195" spans="1:51" ht="24" customHeight="1" x14ac:dyDescent="0.3">
      <c r="A195" s="22">
        <v>100456</v>
      </c>
      <c r="B195" s="23" t="str">
        <f>VLOOKUP($A195,'[1]MAN PROG 2026'!$A$1:$AI$3379,2,FALSE)</f>
        <v>TERMOSALDATRICE</v>
      </c>
      <c r="C195" s="23" t="str">
        <f>VLOOKUP($A195,'[1]MAN PROG 2026'!$A$1:$AI$3379,3,FALSE)</f>
        <v>GANDUS SALDATRICI SRL</v>
      </c>
      <c r="D195" s="23" t="str">
        <f>VLOOKUP($A195,'[1]MAN PROG 2026'!$A$1:$AI$3379,4,FALSE)</f>
        <v>MEDICAL H 400</v>
      </c>
      <c r="E195" s="23" t="str">
        <f>VLOOKUP($A195,'[1]MAN PROG 2026'!$A$1:$AI$3379,5,FALSE)</f>
        <v>939</v>
      </c>
      <c r="F195" s="23" t="str">
        <f>VLOOKUP($A195,'[1]MAN PROG 2026'!$A$1:$AI$3379,6,FALSE)</f>
        <v>SINGOLA</v>
      </c>
      <c r="G195" s="23">
        <f>VLOOKUP($A195,'[1]MAN PROG 2026'!$A$1:$AI$3379,7,FALSE)</f>
        <v>100456</v>
      </c>
      <c r="H195" s="23">
        <f>VLOOKUP($A195,'[1]MAN PROG 2026'!$A$1:$AI$3379,8,FALSE)</f>
        <v>0</v>
      </c>
      <c r="I195" s="23" t="str">
        <f>VLOOKUP($A195,'[1]MAN PROG 2026'!$A$1:$AI$3379,9,FALSE)</f>
        <v>S.PIETRO</v>
      </c>
      <c r="J195" s="23" t="str">
        <f>VLOOKUP($A195,'[1]MAN PROG 2026'!$A$1:$AI$3379,10,FALSE)</f>
        <v>S. G. GRANDE</v>
      </c>
      <c r="K195" s="23" t="str">
        <f>VLOOKUP($A195,'[1]MAN PROG 2026'!$A$1:$AI$3379,11,FALSE)</f>
        <v>S. MARIA GORETTI</v>
      </c>
      <c r="L195" s="24" t="str">
        <f>VLOOKUP($A195,'[1]MAN PROG 2026'!$A$2:$AI$3379,12,FALSE)</f>
        <v>S. G. GRANDE</v>
      </c>
      <c r="M195" s="24" t="str">
        <f>VLOOKUP($A195,'[1]MAN PROG 2026'!$A$2:$AI$3379,13,FALSE)</f>
        <v>SINGOLA</v>
      </c>
      <c r="N195" s="24" t="str">
        <f>VLOOKUP($A195,'[1]MAN PROG 2026'!$A$2:$AI$3379,14,FALSE)</f>
        <v>100456</v>
      </c>
      <c r="O195" s="24">
        <f>VLOOKUP($A195,'[1]MAN PROG 2026'!$A$2:$AI$3379,15,FALSE)</f>
        <v>0</v>
      </c>
      <c r="P195" s="25" t="str">
        <f>VLOOKUP($A195,'[1]MAN PROG 2026'!$A$2:$AI$3379,20,FALSE)</f>
        <v>DA FARE</v>
      </c>
      <c r="Q195" s="9" t="str">
        <f t="shared" si="10"/>
        <v>0456</v>
      </c>
      <c r="R195" s="26">
        <v>46227</v>
      </c>
      <c r="S195" s="8" t="s">
        <v>53</v>
      </c>
      <c r="T195" s="37"/>
      <c r="U195" s="27" t="s">
        <v>55</v>
      </c>
      <c r="V195" s="27" t="s">
        <v>56</v>
      </c>
      <c r="W195" s="27" t="s">
        <v>55</v>
      </c>
      <c r="X195" s="27" t="s">
        <v>55</v>
      </c>
      <c r="Y195" s="27" t="s">
        <v>55</v>
      </c>
      <c r="Z195" s="27" t="s">
        <v>55</v>
      </c>
      <c r="AA195" s="27" t="s">
        <v>55</v>
      </c>
      <c r="AB195" s="27" t="s">
        <v>57</v>
      </c>
      <c r="AC195" s="27" t="s">
        <v>61</v>
      </c>
      <c r="AD195" s="27" t="s">
        <v>126</v>
      </c>
      <c r="AE195" s="27" t="s">
        <v>88</v>
      </c>
      <c r="AF195" s="27" t="s">
        <v>202</v>
      </c>
      <c r="AG195" s="9" t="s">
        <v>32</v>
      </c>
      <c r="AH195" s="27" t="s">
        <v>70</v>
      </c>
      <c r="AI195" s="27" t="s">
        <v>70</v>
      </c>
      <c r="AJ195" s="27" t="s">
        <v>61</v>
      </c>
      <c r="AK195" s="27" t="s">
        <v>61</v>
      </c>
      <c r="AL195" s="27" t="s">
        <v>61</v>
      </c>
      <c r="AM195" s="9">
        <v>90.7</v>
      </c>
      <c r="AN195" s="28" t="s">
        <v>61</v>
      </c>
      <c r="AO195" s="28"/>
      <c r="AP195" s="29"/>
      <c r="AQ195" s="30"/>
      <c r="AR195" s="31"/>
      <c r="AS195" s="32"/>
      <c r="AT195" s="33"/>
      <c r="AU195" s="34"/>
      <c r="AV195" s="27" t="s">
        <v>62</v>
      </c>
      <c r="AW195" s="27">
        <v>5625031</v>
      </c>
      <c r="AX195" s="27" t="s">
        <v>63</v>
      </c>
      <c r="AY195" s="27"/>
    </row>
    <row r="196" spans="1:51" ht="24" customHeight="1" x14ac:dyDescent="0.3">
      <c r="A196" s="22">
        <v>100460</v>
      </c>
      <c r="B196" s="23" t="str">
        <f>VLOOKUP($A196,'[1]MAN PROG 2026'!$A$1:$AI$3379,2,FALSE)</f>
        <v>LETTO PER DEGENZA ELETTRIFICATO</v>
      </c>
      <c r="C196" s="23" t="str">
        <f>VLOOKUP($A196,'[1]MAN PROG 2026'!$A$1:$AI$3379,3,FALSE)</f>
        <v>CLA HOSPITAL SRL</v>
      </c>
      <c r="D196" s="23" t="str">
        <f>VLOOKUP($A196,'[1]MAN PROG 2026'!$A$1:$AI$3379,4,FALSE)</f>
        <v>NR</v>
      </c>
      <c r="E196" s="23" t="str">
        <f>VLOOKUP($A196,'[1]MAN PROG 2026'!$A$1:$AI$3379,5,FALSE)</f>
        <v>31693</v>
      </c>
      <c r="F196" s="23" t="str">
        <f>VLOOKUP($A196,'[1]MAN PROG 2026'!$A$1:$AI$3379,6,FALSE)</f>
        <v>SINGOLA</v>
      </c>
      <c r="G196" s="23">
        <f>VLOOKUP($A196,'[1]MAN PROG 2026'!$A$1:$AI$3379,7,FALSE)</f>
        <v>100460</v>
      </c>
      <c r="H196" s="23">
        <f>VLOOKUP($A196,'[1]MAN PROG 2026'!$A$1:$AI$3379,8,FALSE)</f>
        <v>0</v>
      </c>
      <c r="I196" s="23" t="str">
        <f>VLOOKUP($A196,'[1]MAN PROG 2026'!$A$1:$AI$3379,9,FALSE)</f>
        <v>S.PIETRO</v>
      </c>
      <c r="J196" s="23" t="str">
        <f>VLOOKUP($A196,'[1]MAN PROG 2026'!$A$1:$AI$3379,10,FALSE)</f>
        <v>S. G. GRANDE</v>
      </c>
      <c r="K196" s="23" t="str">
        <f>VLOOKUP($A196,'[1]MAN PROG 2026'!$A$1:$AI$3379,11,FALSE)</f>
        <v>S. G. GRANDE</v>
      </c>
      <c r="L196" s="24" t="str">
        <f>VLOOKUP($A196,'[1]MAN PROG 2026'!$A$2:$AI$3379,12,FALSE)</f>
        <v>S. VINCENZO</v>
      </c>
      <c r="M196" s="24" t="str">
        <f>VLOOKUP($A196,'[1]MAN PROG 2026'!$A$2:$AI$3379,13,FALSE)</f>
        <v>SINGOLA</v>
      </c>
      <c r="N196" s="24">
        <f>VLOOKUP($A196,'[1]MAN PROG 2026'!$A$2:$AI$3379,14,FALSE)</f>
        <v>100460</v>
      </c>
      <c r="O196" s="24">
        <f>VLOOKUP($A196,'[1]MAN PROG 2026'!$A$2:$AI$3379,15,FALSE)</f>
        <v>0</v>
      </c>
      <c r="P196" s="25" t="str">
        <f>VLOOKUP($A196,'[1]MAN PROG 2026'!$A$2:$AI$3379,20,FALSE)</f>
        <v>DA FARE</v>
      </c>
      <c r="Q196" s="8" t="s">
        <v>203</v>
      </c>
      <c r="R196" s="26">
        <v>46168</v>
      </c>
      <c r="S196" s="8" t="s">
        <v>53</v>
      </c>
      <c r="T196" s="37"/>
      <c r="U196" s="27" t="s">
        <v>55</v>
      </c>
      <c r="V196" s="27" t="s">
        <v>56</v>
      </c>
      <c r="W196" s="27" t="s">
        <v>55</v>
      </c>
      <c r="X196" s="27" t="s">
        <v>55</v>
      </c>
      <c r="Y196" s="27" t="s">
        <v>55</v>
      </c>
      <c r="Z196" s="27" t="s">
        <v>55</v>
      </c>
      <c r="AA196" s="27" t="s">
        <v>55</v>
      </c>
      <c r="AB196" s="27" t="s">
        <v>57</v>
      </c>
      <c r="AC196" s="27" t="s">
        <v>58</v>
      </c>
      <c r="AD196" s="27" t="s">
        <v>188</v>
      </c>
      <c r="AE196" s="27" t="s">
        <v>88</v>
      </c>
      <c r="AF196" s="27">
        <v>0.26200000000000001</v>
      </c>
      <c r="AG196" s="9" t="s">
        <v>32</v>
      </c>
      <c r="AH196" s="27" t="s">
        <v>70</v>
      </c>
      <c r="AI196" s="27" t="s">
        <v>70</v>
      </c>
      <c r="AJ196" s="27" t="s">
        <v>70</v>
      </c>
      <c r="AK196" s="27" t="s">
        <v>61</v>
      </c>
      <c r="AL196" s="27" t="s">
        <v>61</v>
      </c>
      <c r="AM196" s="9">
        <v>25.4</v>
      </c>
      <c r="AN196" s="28">
        <v>1.2</v>
      </c>
      <c r="AO196" s="28" t="s">
        <v>204</v>
      </c>
      <c r="AP196" s="29"/>
      <c r="AQ196" s="30"/>
      <c r="AR196" s="31"/>
      <c r="AS196" s="32"/>
      <c r="AT196" s="33"/>
      <c r="AU196" s="34"/>
      <c r="AV196" s="27" t="s">
        <v>62</v>
      </c>
      <c r="AW196" s="27">
        <v>5625031</v>
      </c>
      <c r="AX196" s="27" t="s">
        <v>63</v>
      </c>
      <c r="AY196" s="27"/>
    </row>
    <row r="197" spans="1:51" ht="24" customHeight="1" x14ac:dyDescent="0.3">
      <c r="A197" s="22">
        <v>100470</v>
      </c>
      <c r="B197" s="23" t="str">
        <f>VLOOKUP($A197,'[1]MAN PROG 2026'!$A$1:$AI$3379,2,FALSE)</f>
        <v>SOLLEVAMENTO MALATI, APPARECCHIO PER</v>
      </c>
      <c r="C197" s="23" t="str">
        <f>VLOOKUP($A197,'[1]MAN PROG 2026'!$A$1:$AI$3379,3,FALSE)</f>
        <v>ARJO HOSPITAL EQUIPMENT AB</v>
      </c>
      <c r="D197" s="23" t="str">
        <f>VLOOKUP($A197,'[1]MAN PROG 2026'!$A$1:$AI$3379,4,FALSE)</f>
        <v>TEMPO COMBI</v>
      </c>
      <c r="E197" s="23" t="str">
        <f>VLOOKUP($A197,'[1]MAN PROG 2026'!$A$1:$AI$3379,5,FALSE)</f>
        <v>GB280570462T</v>
      </c>
      <c r="F197" s="23" t="str">
        <f>VLOOKUP($A197,'[1]MAN PROG 2026'!$A$1:$AI$3379,6,FALSE)</f>
        <v>SINGOLA</v>
      </c>
      <c r="G197" s="23">
        <f>VLOOKUP($A197,'[1]MAN PROG 2026'!$A$1:$AI$3379,7,FALSE)</f>
        <v>100470</v>
      </c>
      <c r="H197" s="23">
        <f>VLOOKUP($A197,'[1]MAN PROG 2026'!$A$1:$AI$3379,8,FALSE)</f>
        <v>0</v>
      </c>
      <c r="I197" s="23" t="str">
        <f>VLOOKUP($A197,'[1]MAN PROG 2026'!$A$1:$AI$3379,9,FALSE)</f>
        <v>S.PIETRO</v>
      </c>
      <c r="J197" s="23" t="str">
        <f>VLOOKUP($A197,'[1]MAN PROG 2026'!$A$1:$AI$3379,10,FALSE)</f>
        <v>S. G. GRANDE</v>
      </c>
      <c r="K197" s="23" t="str">
        <f>VLOOKUP($A197,'[1]MAN PROG 2026'!$A$1:$AI$3379,11,FALSE)</f>
        <v>S. G. GRANDE / S. CAMILLO</v>
      </c>
      <c r="L197" s="24" t="str">
        <f>VLOOKUP($A197,'[1]MAN PROG 2026'!$A$2:$AI$3379,12,FALSE)</f>
        <v>S. G. GRANDE / S. CAMILLO</v>
      </c>
      <c r="M197" s="24" t="str">
        <f>VLOOKUP($A197,'[1]MAN PROG 2026'!$A$2:$AI$3379,13,FALSE)</f>
        <v>SINGOLA</v>
      </c>
      <c r="N197" s="24">
        <f>VLOOKUP($A197,'[1]MAN PROG 2026'!$A$2:$AI$3379,14,FALSE)</f>
        <v>100470</v>
      </c>
      <c r="O197" s="24">
        <f>VLOOKUP($A197,'[1]MAN PROG 2026'!$A$2:$AI$3379,15,FALSE)</f>
        <v>0</v>
      </c>
      <c r="P197" s="25" t="str">
        <f>VLOOKUP($A197,'[1]MAN PROG 2026'!$A$2:$AI$3379,20,FALSE)</f>
        <v>DA FARE</v>
      </c>
      <c r="Q197" s="8" t="s">
        <v>205</v>
      </c>
      <c r="R197" s="26">
        <v>46225</v>
      </c>
      <c r="S197" s="8" t="s">
        <v>53</v>
      </c>
      <c r="T197" s="37"/>
      <c r="U197" s="27" t="s">
        <v>55</v>
      </c>
      <c r="V197" s="27" t="s">
        <v>56</v>
      </c>
      <c r="W197" s="27" t="s">
        <v>55</v>
      </c>
      <c r="X197" s="27" t="s">
        <v>55</v>
      </c>
      <c r="Y197" s="27" t="s">
        <v>55</v>
      </c>
      <c r="Z197" s="27" t="s">
        <v>55</v>
      </c>
      <c r="AA197" s="27" t="s">
        <v>55</v>
      </c>
      <c r="AB197" s="27" t="s">
        <v>160</v>
      </c>
      <c r="AC197" s="27" t="s">
        <v>58</v>
      </c>
      <c r="AD197" s="27" t="s">
        <v>179</v>
      </c>
      <c r="AE197" s="27" t="s">
        <v>124</v>
      </c>
      <c r="AF197" s="27" t="s">
        <v>61</v>
      </c>
      <c r="AG197" s="9" t="s">
        <v>32</v>
      </c>
      <c r="AH197" s="27" t="s">
        <v>61</v>
      </c>
      <c r="AI197" s="27" t="s">
        <v>61</v>
      </c>
      <c r="AJ197" s="27" t="s">
        <v>61</v>
      </c>
      <c r="AK197" s="27" t="s">
        <v>61</v>
      </c>
      <c r="AL197" s="27" t="s">
        <v>61</v>
      </c>
      <c r="AM197" s="9" t="s">
        <v>61</v>
      </c>
      <c r="AN197" s="28" t="s">
        <v>61</v>
      </c>
      <c r="AO197" s="28"/>
      <c r="AP197" s="29"/>
      <c r="AQ197" s="30"/>
      <c r="AR197" s="31"/>
      <c r="AS197" s="32"/>
      <c r="AT197" s="33"/>
      <c r="AU197" s="34"/>
      <c r="AV197" s="27" t="s">
        <v>62</v>
      </c>
      <c r="AW197" s="27">
        <v>5625031</v>
      </c>
      <c r="AX197" s="27" t="s">
        <v>63</v>
      </c>
      <c r="AY197" s="27"/>
    </row>
    <row r="198" spans="1:51" ht="24" customHeight="1" x14ac:dyDescent="0.3">
      <c r="A198" s="22">
        <v>100478</v>
      </c>
      <c r="B198" s="23" t="str">
        <f>VLOOKUP($A198,'[1]MAN PROG 2026'!$A$1:$AI$3379,2,FALSE)</f>
        <v>VENTILATORE POLMONARE PER USO OSPEDALIERO</v>
      </c>
      <c r="C198" s="23" t="str">
        <f>VLOOKUP($A198,'[1]MAN PROG 2026'!$A$1:$AI$3379,3,FALSE)</f>
        <v>TAEMA SA</v>
      </c>
      <c r="D198" s="23" t="str">
        <f>VLOOKUP($A198,'[1]MAN PROG 2026'!$A$1:$AI$3379,4,FALSE)</f>
        <v>NEFTIS</v>
      </c>
      <c r="E198" s="23" t="str">
        <f>VLOOKUP($A198,'[1]MAN PROG 2026'!$A$1:$AI$3379,5,FALSE)</f>
        <v>NEF01413</v>
      </c>
      <c r="F198" s="23" t="str">
        <f>VLOOKUP($A198,'[1]MAN PROG 2026'!$A$1:$AI$3379,6,FALSE)</f>
        <v>SINGOLA</v>
      </c>
      <c r="G198" s="23">
        <f>VLOOKUP($A198,'[1]MAN PROG 2026'!$A$1:$AI$3379,7,FALSE)</f>
        <v>100478</v>
      </c>
      <c r="H198" s="23">
        <f>VLOOKUP($A198,'[1]MAN PROG 2026'!$A$1:$AI$3379,8,FALSE)</f>
        <v>0</v>
      </c>
      <c r="I198" s="23" t="str">
        <f>VLOOKUP($A198,'[1]MAN PROG 2026'!$A$1:$AI$3379,9,FALSE)</f>
        <v>S.PIETRO</v>
      </c>
      <c r="J198" s="23" t="str">
        <f>VLOOKUP($A198,'[1]MAN PROG 2026'!$A$1:$AI$3379,10,FALSE)</f>
        <v>S. G. GRANDE</v>
      </c>
      <c r="K198" s="23" t="str">
        <f>VLOOKUP($A198,'[1]MAN PROG 2026'!$A$1:$AI$3379,11,FALSE)</f>
        <v>S. G. GRANDE</v>
      </c>
      <c r="L198" s="24" t="str">
        <f>VLOOKUP($A198,'[1]MAN PROG 2026'!$A$2:$AI$3379,12,FALSE)</f>
        <v>NON TROVATO</v>
      </c>
      <c r="M198" s="24">
        <f>VLOOKUP($A198,'[1]MAN PROG 2026'!$A$2:$AI$3379,13,FALSE)</f>
        <v>0</v>
      </c>
      <c r="N198" s="24">
        <f>VLOOKUP($A198,'[1]MAN PROG 2026'!$A$2:$AI$3379,14,FALSE)</f>
        <v>0</v>
      </c>
      <c r="O198" s="24">
        <f>VLOOKUP($A198,'[1]MAN PROG 2026'!$A$2:$AI$3379,15,FALSE)</f>
        <v>0</v>
      </c>
      <c r="P198" s="25" t="str">
        <f>VLOOKUP($A198,'[1]MAN PROG 2026'!$A$2:$AI$3379,20,FALSE)</f>
        <v>DA FARE</v>
      </c>
      <c r="Q198" s="8"/>
      <c r="R198" s="26"/>
      <c r="S198" s="8"/>
      <c r="T198" s="3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9" t="s">
        <v>32</v>
      </c>
      <c r="AH198" s="27"/>
      <c r="AI198" s="27"/>
      <c r="AJ198" s="27"/>
      <c r="AK198" s="27"/>
      <c r="AL198" s="27"/>
      <c r="AM198" s="27"/>
      <c r="AN198" s="28"/>
      <c r="AO198" s="28"/>
      <c r="AP198" s="29"/>
      <c r="AQ198" s="30"/>
      <c r="AR198" s="31"/>
      <c r="AS198" s="32"/>
      <c r="AT198" s="33"/>
      <c r="AU198" s="34"/>
      <c r="AV198" s="27"/>
      <c r="AW198" s="27"/>
      <c r="AX198" s="27"/>
      <c r="AY198" s="27"/>
    </row>
    <row r="199" spans="1:51" ht="24" customHeight="1" x14ac:dyDescent="0.3">
      <c r="A199" s="22">
        <v>100488</v>
      </c>
      <c r="B199" s="23" t="str">
        <f>VLOOKUP($A199,'[1]MAN PROG 2026'!$A$1:$AI$3379,2,FALSE)</f>
        <v>LETTO PER DEGENZA ELETTRIFICATO</v>
      </c>
      <c r="C199" s="23" t="str">
        <f>VLOOKUP($A199,'[1]MAN PROG 2026'!$A$1:$AI$3379,3,FALSE)</f>
        <v>CLA HOSPITAL SRL</v>
      </c>
      <c r="D199" s="23" t="str">
        <f>VLOOKUP($A199,'[1]MAN PROG 2026'!$A$1:$AI$3379,4,FALSE)</f>
        <v>NR</v>
      </c>
      <c r="E199" s="23" t="str">
        <f>VLOOKUP($A199,'[1]MAN PROG 2026'!$A$1:$AI$3379,5,FALSE)</f>
        <v>31692</v>
      </c>
      <c r="F199" s="23" t="str">
        <f>VLOOKUP($A199,'[1]MAN PROG 2026'!$A$1:$AI$3379,6,FALSE)</f>
        <v>SINGOLA</v>
      </c>
      <c r="G199" s="23">
        <f>VLOOKUP($A199,'[1]MAN PROG 2026'!$A$1:$AI$3379,7,FALSE)</f>
        <v>100488</v>
      </c>
      <c r="H199" s="23">
        <f>VLOOKUP($A199,'[1]MAN PROG 2026'!$A$1:$AI$3379,8,FALSE)</f>
        <v>0</v>
      </c>
      <c r="I199" s="23" t="str">
        <f>VLOOKUP($A199,'[1]MAN PROG 2026'!$A$1:$AI$3379,9,FALSE)</f>
        <v>S.PIETRO</v>
      </c>
      <c r="J199" s="23" t="str">
        <f>VLOOKUP($A199,'[1]MAN PROG 2026'!$A$1:$AI$3379,10,FALSE)</f>
        <v>S. G. GRANDE</v>
      </c>
      <c r="K199" s="23" t="str">
        <f>VLOOKUP($A199,'[1]MAN PROG 2026'!$A$1:$AI$3379,11,FALSE)</f>
        <v>S. CARLO SOLVENTI</v>
      </c>
      <c r="L199" s="24" t="str">
        <f>VLOOKUP($A199,'[1]MAN PROG 2026'!$A$2:$AI$3379,12,FALSE)</f>
        <v>S. CATERINA SOLVENTI</v>
      </c>
      <c r="M199" s="24" t="str">
        <f>VLOOKUP($A199,'[1]MAN PROG 2026'!$A$2:$AI$3379,13,FALSE)</f>
        <v>SINGOLA</v>
      </c>
      <c r="N199" s="24" t="str">
        <f>VLOOKUP($A199,'[1]MAN PROG 2026'!$A$2:$AI$3379,14,FALSE)</f>
        <v>100488</v>
      </c>
      <c r="O199" s="24">
        <f>VLOOKUP($A199,'[1]MAN PROG 2026'!$A$2:$AI$3379,15,FALSE)</f>
        <v>0</v>
      </c>
      <c r="P199" s="25" t="str">
        <f>VLOOKUP($A199,'[1]MAN PROG 2026'!$A$2:$AI$3379,20,FALSE)</f>
        <v>NON PREVISTO</v>
      </c>
      <c r="Q199" s="8"/>
      <c r="R199" s="26"/>
      <c r="S199" s="8"/>
      <c r="T199" s="3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9" t="s">
        <v>32</v>
      </c>
      <c r="AH199" s="27"/>
      <c r="AI199" s="27"/>
      <c r="AJ199" s="27"/>
      <c r="AK199" s="27"/>
      <c r="AL199" s="27"/>
      <c r="AM199" s="27"/>
      <c r="AN199" s="28"/>
      <c r="AO199" s="28"/>
      <c r="AP199" s="29"/>
      <c r="AQ199" s="30"/>
      <c r="AR199" s="31"/>
      <c r="AS199" s="32"/>
      <c r="AT199" s="33"/>
      <c r="AU199" s="34"/>
      <c r="AV199" s="27"/>
      <c r="AW199" s="27"/>
      <c r="AX199" s="27"/>
      <c r="AY199" s="27"/>
    </row>
    <row r="200" spans="1:51" ht="24" customHeight="1" x14ac:dyDescent="0.3">
      <c r="A200" s="22">
        <v>100489</v>
      </c>
      <c r="B200" s="23" t="str">
        <f>VLOOKUP($A200,'[1]MAN PROG 2026'!$A$1:$AI$3379,2,FALSE)</f>
        <v>SISTEMA ANTIDECUBITO</v>
      </c>
      <c r="C200" s="23" t="str">
        <f>VLOOKUP($A200,'[1]MAN PROG 2026'!$A$1:$AI$3379,3,FALSE)</f>
        <v>INTERMED SRL</v>
      </c>
      <c r="D200" s="23" t="str">
        <f>VLOOKUP($A200,'[1]MAN PROG 2026'!$A$1:$AI$3379,4,FALSE)</f>
        <v>TURBO AIR</v>
      </c>
      <c r="E200" s="23" t="str">
        <f>VLOOKUP($A200,'[1]MAN PROG 2026'!$A$1:$AI$3379,5,FALSE)</f>
        <v>017703</v>
      </c>
      <c r="F200" s="23" t="str">
        <f>VLOOKUP($A200,'[1]MAN PROG 2026'!$A$1:$AI$3379,6,FALSE)</f>
        <v>SINGOLA</v>
      </c>
      <c r="G200" s="23">
        <f>VLOOKUP($A200,'[1]MAN PROG 2026'!$A$1:$AI$3379,7,FALSE)</f>
        <v>100489</v>
      </c>
      <c r="H200" s="23">
        <f>VLOOKUP($A200,'[1]MAN PROG 2026'!$A$1:$AI$3379,8,FALSE)</f>
        <v>0</v>
      </c>
      <c r="I200" s="23" t="str">
        <f>VLOOKUP($A200,'[1]MAN PROG 2026'!$A$1:$AI$3379,9,FALSE)</f>
        <v>S.PIETRO</v>
      </c>
      <c r="J200" s="23" t="str">
        <f>VLOOKUP($A200,'[1]MAN PROG 2026'!$A$1:$AI$3379,10,FALSE)</f>
        <v>S. G. GRANDE</v>
      </c>
      <c r="K200" s="23" t="str">
        <f>VLOOKUP($A200,'[1]MAN PROG 2026'!$A$1:$AI$3379,11,FALSE)</f>
        <v>S. G. GRANDE</v>
      </c>
      <c r="L200" s="24" t="str">
        <f>VLOOKUP($A200,'[1]MAN PROG 2026'!$A$2:$AI$3379,12,FALSE)</f>
        <v>NON TROVATO</v>
      </c>
      <c r="M200" s="24">
        <f>VLOOKUP($A200,'[1]MAN PROG 2026'!$A$2:$AI$3379,13,FALSE)</f>
        <v>0</v>
      </c>
      <c r="N200" s="24">
        <f>VLOOKUP($A200,'[1]MAN PROG 2026'!$A$2:$AI$3379,14,FALSE)</f>
        <v>0</v>
      </c>
      <c r="O200" s="24">
        <f>VLOOKUP($A200,'[1]MAN PROG 2026'!$A$2:$AI$3379,15,FALSE)</f>
        <v>0</v>
      </c>
      <c r="P200" s="25" t="str">
        <f>VLOOKUP($A200,'[1]MAN PROG 2026'!$A$2:$AI$3379,20,FALSE)</f>
        <v>DA FARE</v>
      </c>
      <c r="Q200" s="8"/>
      <c r="R200" s="26"/>
      <c r="S200" s="8"/>
      <c r="T200" s="3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9" t="s">
        <v>32</v>
      </c>
      <c r="AH200" s="27"/>
      <c r="AI200" s="27"/>
      <c r="AJ200" s="27"/>
      <c r="AK200" s="27"/>
      <c r="AL200" s="27"/>
      <c r="AM200" s="9"/>
      <c r="AN200" s="68"/>
      <c r="AO200" s="28"/>
      <c r="AP200" s="29"/>
      <c r="AQ200" s="30"/>
      <c r="AR200" s="31"/>
      <c r="AS200" s="32"/>
      <c r="AT200" s="33"/>
      <c r="AU200" s="34"/>
      <c r="AV200" s="27"/>
      <c r="AW200" s="27"/>
      <c r="AX200" s="27"/>
      <c r="AY200" s="27"/>
    </row>
    <row r="201" spans="1:51" ht="24" customHeight="1" x14ac:dyDescent="0.3">
      <c r="A201" s="22">
        <v>100490</v>
      </c>
      <c r="B201" s="23" t="str">
        <f>VLOOKUP($A201,'[1]MAN PROG 2026'!$A$1:$AI$3379,2,FALSE)</f>
        <v>SISTEMA ANTIDECUBITO</v>
      </c>
      <c r="C201" s="23" t="str">
        <f>VLOOKUP($A201,'[1]MAN PROG 2026'!$A$1:$AI$3379,3,FALSE)</f>
        <v>INTERMED SRL</v>
      </c>
      <c r="D201" s="23" t="str">
        <f>VLOOKUP($A201,'[1]MAN PROG 2026'!$A$1:$AI$3379,4,FALSE)</f>
        <v>TURBO AIR</v>
      </c>
      <c r="E201" s="23" t="str">
        <f>VLOOKUP($A201,'[1]MAN PROG 2026'!$A$1:$AI$3379,5,FALSE)</f>
        <v>017698</v>
      </c>
      <c r="F201" s="23" t="str">
        <f>VLOOKUP($A201,'[1]MAN PROG 2026'!$A$1:$AI$3379,6,FALSE)</f>
        <v>SINGOLA</v>
      </c>
      <c r="G201" s="23">
        <f>VLOOKUP($A201,'[1]MAN PROG 2026'!$A$1:$AI$3379,7,FALSE)</f>
        <v>100490</v>
      </c>
      <c r="H201" s="23">
        <f>VLOOKUP($A201,'[1]MAN PROG 2026'!$A$1:$AI$3379,8,FALSE)</f>
        <v>0</v>
      </c>
      <c r="I201" s="23" t="str">
        <f>VLOOKUP($A201,'[1]MAN PROG 2026'!$A$1:$AI$3379,9,FALSE)</f>
        <v>S.PIETRO</v>
      </c>
      <c r="J201" s="23" t="str">
        <f>VLOOKUP($A201,'[1]MAN PROG 2026'!$A$1:$AI$3379,10,FALSE)</f>
        <v>S. G. GRANDE</v>
      </c>
      <c r="K201" s="23" t="str">
        <f>VLOOKUP($A201,'[1]MAN PROG 2026'!$A$1:$AI$3379,11,FALSE)</f>
        <v>S. G. GRANDE</v>
      </c>
      <c r="L201" s="24" t="str">
        <f>VLOOKUP($A201,'[1]MAN PROG 2026'!$A$2:$AI$3379,12,FALSE)</f>
        <v>NON TROVATO</v>
      </c>
      <c r="M201" s="24">
        <f>VLOOKUP($A201,'[1]MAN PROG 2026'!$A$2:$AI$3379,13,FALSE)</f>
        <v>0</v>
      </c>
      <c r="N201" s="24">
        <f>VLOOKUP($A201,'[1]MAN PROG 2026'!$A$2:$AI$3379,14,FALSE)</f>
        <v>0</v>
      </c>
      <c r="O201" s="24">
        <f>VLOOKUP($A201,'[1]MAN PROG 2026'!$A$2:$AI$3379,15,FALSE)</f>
        <v>0</v>
      </c>
      <c r="P201" s="25" t="str">
        <f>VLOOKUP($A201,'[1]MAN PROG 2026'!$A$2:$AI$3379,20,FALSE)</f>
        <v>DA FARE</v>
      </c>
      <c r="Q201" s="8"/>
      <c r="R201" s="26"/>
      <c r="S201" s="8"/>
      <c r="T201" s="3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9" t="s">
        <v>32</v>
      </c>
      <c r="AH201" s="27"/>
      <c r="AI201" s="27"/>
      <c r="AJ201" s="27"/>
      <c r="AK201" s="27"/>
      <c r="AL201" s="27"/>
      <c r="AM201" s="27"/>
      <c r="AN201" s="28"/>
      <c r="AO201" s="28"/>
      <c r="AP201" s="29"/>
      <c r="AQ201" s="30"/>
      <c r="AR201" s="31"/>
      <c r="AS201" s="32"/>
      <c r="AT201" s="33"/>
      <c r="AU201" s="34"/>
      <c r="AV201" s="27"/>
      <c r="AW201" s="27"/>
      <c r="AX201" s="27"/>
      <c r="AY201" s="27"/>
    </row>
    <row r="202" spans="1:51" ht="24" customHeight="1" x14ac:dyDescent="0.3">
      <c r="A202" s="22">
        <v>100491</v>
      </c>
      <c r="B202" s="23" t="str">
        <f>VLOOKUP($A202,'[1]MAN PROG 2026'!$A$1:$AI$3379,2,FALSE)</f>
        <v>SISTEMA ANTIDECUBITO</v>
      </c>
      <c r="C202" s="23" t="str">
        <f>VLOOKUP($A202,'[1]MAN PROG 2026'!$A$1:$AI$3379,3,FALSE)</f>
        <v>INTERMED SRL</v>
      </c>
      <c r="D202" s="23" t="str">
        <f>VLOOKUP($A202,'[1]MAN PROG 2026'!$A$1:$AI$3379,4,FALSE)</f>
        <v>TURBO AIR</v>
      </c>
      <c r="E202" s="23">
        <f>VLOOKUP($A202,'[1]MAN PROG 2026'!$A$1:$AI$3379,5,FALSE)</f>
        <v>100491</v>
      </c>
      <c r="F202" s="23" t="str">
        <f>VLOOKUP($A202,'[1]MAN PROG 2026'!$A$1:$AI$3379,6,FALSE)</f>
        <v>SINGOLA</v>
      </c>
      <c r="G202" s="23">
        <f>VLOOKUP($A202,'[1]MAN PROG 2026'!$A$1:$AI$3379,7,FALSE)</f>
        <v>100491</v>
      </c>
      <c r="H202" s="23">
        <f>VLOOKUP($A202,'[1]MAN PROG 2026'!$A$1:$AI$3379,8,FALSE)</f>
        <v>0</v>
      </c>
      <c r="I202" s="23" t="str">
        <f>VLOOKUP($A202,'[1]MAN PROG 2026'!$A$1:$AI$3379,9,FALSE)</f>
        <v>S.PIETRO</v>
      </c>
      <c r="J202" s="23" t="str">
        <f>VLOOKUP($A202,'[1]MAN PROG 2026'!$A$1:$AI$3379,10,FALSE)</f>
        <v>S. G. GRANDE</v>
      </c>
      <c r="K202" s="23" t="str">
        <f>VLOOKUP($A202,'[1]MAN PROG 2026'!$A$1:$AI$3379,11,FALSE)</f>
        <v>S. G. GRANDE</v>
      </c>
      <c r="L202" s="24" t="str">
        <f>VLOOKUP($A202,'[1]MAN PROG 2026'!$A$2:$AI$3379,12,FALSE)</f>
        <v>NON TROVATO</v>
      </c>
      <c r="M202" s="24">
        <f>VLOOKUP($A202,'[1]MAN PROG 2026'!$A$2:$AI$3379,13,FALSE)</f>
        <v>0</v>
      </c>
      <c r="N202" s="24">
        <f>VLOOKUP($A202,'[1]MAN PROG 2026'!$A$2:$AI$3379,14,FALSE)</f>
        <v>0</v>
      </c>
      <c r="O202" s="24">
        <f>VLOOKUP($A202,'[1]MAN PROG 2026'!$A$2:$AI$3379,15,FALSE)</f>
        <v>0</v>
      </c>
      <c r="P202" s="25" t="str">
        <f>VLOOKUP($A202,'[1]MAN PROG 2026'!$A$2:$AI$3379,20,FALSE)</f>
        <v>DA FARE</v>
      </c>
      <c r="Q202" s="8"/>
      <c r="R202" s="26"/>
      <c r="S202" s="8"/>
      <c r="T202" s="3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9" t="s">
        <v>32</v>
      </c>
      <c r="AH202" s="27"/>
      <c r="AI202" s="27"/>
      <c r="AJ202" s="27"/>
      <c r="AK202" s="27"/>
      <c r="AL202" s="27"/>
      <c r="AM202" s="9"/>
      <c r="AN202" s="68"/>
      <c r="AO202" s="28"/>
      <c r="AP202" s="29"/>
      <c r="AQ202" s="30"/>
      <c r="AR202" s="31"/>
      <c r="AS202" s="32"/>
      <c r="AT202" s="33"/>
      <c r="AU202" s="34"/>
      <c r="AV202" s="27"/>
      <c r="AW202" s="27"/>
      <c r="AX202" s="27"/>
      <c r="AY202" s="27"/>
    </row>
    <row r="203" spans="1:51" ht="24" customHeight="1" x14ac:dyDescent="0.3">
      <c r="A203" s="22">
        <v>100501</v>
      </c>
      <c r="B203" s="23" t="str">
        <f>VLOOKUP($A203,'[1]MAN PROG 2026'!$A$1:$AI$3379,2,FALSE)</f>
        <v>UMIDIFICATORE</v>
      </c>
      <c r="C203" s="23" t="str">
        <f>VLOOKUP($A203,'[1]MAN PROG 2026'!$A$1:$AI$3379,3,FALSE)</f>
        <v>FISHER &amp; PAYKEL HEALTHCARE</v>
      </c>
      <c r="D203" s="23" t="str">
        <f>VLOOKUP($A203,'[1]MAN PROG 2026'!$A$1:$AI$3379,4,FALSE)</f>
        <v>MR 410</v>
      </c>
      <c r="E203" s="23" t="str">
        <f>VLOOKUP($A203,'[1]MAN PROG 2026'!$A$1:$AI$3379,5,FALSE)</f>
        <v>030514008099</v>
      </c>
      <c r="F203" s="23" t="str">
        <f>VLOOKUP($A203,'[1]MAN PROG 2026'!$A$1:$AI$3379,6,FALSE)</f>
        <v>SINGOLA</v>
      </c>
      <c r="G203" s="23">
        <f>VLOOKUP($A203,'[1]MAN PROG 2026'!$A$1:$AI$3379,7,FALSE)</f>
        <v>100501</v>
      </c>
      <c r="H203" s="23">
        <f>VLOOKUP($A203,'[1]MAN PROG 2026'!$A$1:$AI$3379,8,FALSE)</f>
        <v>0</v>
      </c>
      <c r="I203" s="23" t="str">
        <f>VLOOKUP($A203,'[1]MAN PROG 2026'!$A$1:$AI$3379,9,FALSE)</f>
        <v>S.PIETRO</v>
      </c>
      <c r="J203" s="23" t="str">
        <f>VLOOKUP($A203,'[1]MAN PROG 2026'!$A$1:$AI$3379,10,FALSE)</f>
        <v>S. MARIA GORETTI</v>
      </c>
      <c r="K203" s="23" t="str">
        <f>VLOOKUP($A203,'[1]MAN PROG 2026'!$A$1:$AI$3379,11,FALSE)</f>
        <v>S. MARIA GORETTI</v>
      </c>
      <c r="L203" s="24" t="str">
        <f>VLOOKUP($A203,'[1]MAN PROG 2026'!$A$2:$AI$3379,12,FALSE)</f>
        <v>NON TROVATO</v>
      </c>
      <c r="M203" s="24">
        <f>VLOOKUP($A203,'[1]MAN PROG 2026'!$A$2:$AI$3379,13,FALSE)</f>
        <v>0</v>
      </c>
      <c r="N203" s="24">
        <f>VLOOKUP($A203,'[1]MAN PROG 2026'!$A$2:$AI$3379,14,FALSE)</f>
        <v>0</v>
      </c>
      <c r="O203" s="24">
        <f>VLOOKUP($A203,'[1]MAN PROG 2026'!$A$2:$AI$3379,15,FALSE)</f>
        <v>0</v>
      </c>
      <c r="P203" s="25" t="str">
        <f>VLOOKUP($A203,'[1]MAN PROG 2026'!$A$2:$AI$3379,20,FALSE)</f>
        <v>DA FARE</v>
      </c>
      <c r="Q203" s="8"/>
      <c r="R203" s="26"/>
      <c r="S203" s="8"/>
      <c r="T203" s="3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9" t="s">
        <v>32</v>
      </c>
      <c r="AH203" s="27"/>
      <c r="AI203" s="27"/>
      <c r="AJ203" s="27"/>
      <c r="AK203" s="27"/>
      <c r="AL203" s="27"/>
      <c r="AM203" s="27"/>
      <c r="AN203" s="28"/>
      <c r="AO203" s="28"/>
      <c r="AP203" s="29"/>
      <c r="AQ203" s="30"/>
      <c r="AR203" s="31"/>
      <c r="AS203" s="32"/>
      <c r="AT203" s="33"/>
      <c r="AU203" s="34"/>
      <c r="AV203" s="27"/>
      <c r="AW203" s="27"/>
      <c r="AX203" s="27"/>
      <c r="AY203" s="27"/>
    </row>
    <row r="204" spans="1:51" ht="24" customHeight="1" x14ac:dyDescent="0.3">
      <c r="A204" s="22">
        <v>100502</v>
      </c>
      <c r="B204" s="23" t="str">
        <f>VLOOKUP($A204,'[1]MAN PROG 2026'!$A$1:$AI$3379,2,FALSE)</f>
        <v>UMIDIFICATORE</v>
      </c>
      <c r="C204" s="23" t="str">
        <f>VLOOKUP($A204,'[1]MAN PROG 2026'!$A$1:$AI$3379,3,FALSE)</f>
        <v>FISHER &amp; PAYKEL HEALTHCARE</v>
      </c>
      <c r="D204" s="23" t="str">
        <f>VLOOKUP($A204,'[1]MAN PROG 2026'!$A$1:$AI$3379,4,FALSE)</f>
        <v>MR 410</v>
      </c>
      <c r="E204" s="23" t="str">
        <f>VLOOKUP($A204,'[1]MAN PROG 2026'!$A$1:$AI$3379,5,FALSE)</f>
        <v>011015018502</v>
      </c>
      <c r="F204" s="23" t="str">
        <f>VLOOKUP($A204,'[1]MAN PROG 2026'!$A$1:$AI$3379,6,FALSE)</f>
        <v>SINGOLA</v>
      </c>
      <c r="G204" s="23">
        <f>VLOOKUP($A204,'[1]MAN PROG 2026'!$A$1:$AI$3379,7,FALSE)</f>
        <v>100502</v>
      </c>
      <c r="H204" s="23">
        <f>VLOOKUP($A204,'[1]MAN PROG 2026'!$A$1:$AI$3379,8,FALSE)</f>
        <v>0</v>
      </c>
      <c r="I204" s="23" t="str">
        <f>VLOOKUP($A204,'[1]MAN PROG 2026'!$A$1:$AI$3379,9,FALSE)</f>
        <v>S.PIETRO</v>
      </c>
      <c r="J204" s="23" t="str">
        <f>VLOOKUP($A204,'[1]MAN PROG 2026'!$A$1:$AI$3379,10,FALSE)</f>
        <v>S. MARIA GORETTI</v>
      </c>
      <c r="K204" s="23" t="str">
        <f>VLOOKUP($A204,'[1]MAN PROG 2026'!$A$1:$AI$3379,11,FALSE)</f>
        <v>S. MARIA GORETTI</v>
      </c>
      <c r="L204" s="24" t="str">
        <f>VLOOKUP($A204,'[1]MAN PROG 2026'!$A$2:$AI$3379,12,FALSE)</f>
        <v>NON TROVATO</v>
      </c>
      <c r="M204" s="24">
        <f>VLOOKUP($A204,'[1]MAN PROG 2026'!$A$2:$AI$3379,13,FALSE)</f>
        <v>0</v>
      </c>
      <c r="N204" s="24">
        <f>VLOOKUP($A204,'[1]MAN PROG 2026'!$A$2:$AI$3379,14,FALSE)</f>
        <v>0</v>
      </c>
      <c r="O204" s="24">
        <f>VLOOKUP($A204,'[1]MAN PROG 2026'!$A$2:$AI$3379,15,FALSE)</f>
        <v>0</v>
      </c>
      <c r="P204" s="25" t="str">
        <f>VLOOKUP($A204,'[1]MAN PROG 2026'!$A$2:$AI$3379,20,FALSE)</f>
        <v>DA FARE</v>
      </c>
      <c r="Q204" s="8"/>
      <c r="R204" s="26"/>
      <c r="S204" s="8"/>
      <c r="T204" s="3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9" t="s">
        <v>32</v>
      </c>
      <c r="AH204" s="27"/>
      <c r="AI204" s="27"/>
      <c r="AJ204" s="27"/>
      <c r="AK204" s="27"/>
      <c r="AL204" s="27"/>
      <c r="AM204" s="9"/>
      <c r="AN204" s="68"/>
      <c r="AO204" s="28"/>
      <c r="AP204" s="29"/>
      <c r="AQ204" s="30"/>
      <c r="AR204" s="31"/>
      <c r="AS204" s="32"/>
      <c r="AT204" s="33"/>
      <c r="AU204" s="34"/>
      <c r="AV204" s="27"/>
      <c r="AW204" s="27"/>
      <c r="AX204" s="27"/>
      <c r="AY204" s="27"/>
    </row>
    <row r="205" spans="1:51" ht="24" customHeight="1" x14ac:dyDescent="0.3">
      <c r="A205" s="22">
        <v>100503</v>
      </c>
      <c r="B205" s="23" t="str">
        <f>VLOOKUP($A205,'[1]MAN PROG 2026'!$A$1:$AI$3379,2,FALSE)</f>
        <v>UMIDIFICATORE</v>
      </c>
      <c r="C205" s="23" t="str">
        <f>VLOOKUP($A205,'[1]MAN PROG 2026'!$A$1:$AI$3379,3,FALSE)</f>
        <v>FISHER &amp; PAYKEL HEALTHCARE</v>
      </c>
      <c r="D205" s="23" t="str">
        <f>VLOOKUP($A205,'[1]MAN PROG 2026'!$A$1:$AI$3379,4,FALSE)</f>
        <v>MR 410</v>
      </c>
      <c r="E205" s="23" t="str">
        <f>VLOOKUP($A205,'[1]MAN PROG 2026'!$A$1:$AI$3379,5,FALSE)</f>
        <v>011015018492</v>
      </c>
      <c r="F205" s="23" t="str">
        <f>VLOOKUP($A205,'[1]MAN PROG 2026'!$A$1:$AI$3379,6,FALSE)</f>
        <v>SINGOLA</v>
      </c>
      <c r="G205" s="23">
        <f>VLOOKUP($A205,'[1]MAN PROG 2026'!$A$1:$AI$3379,7,FALSE)</f>
        <v>100503</v>
      </c>
      <c r="H205" s="23">
        <f>VLOOKUP($A205,'[1]MAN PROG 2026'!$A$1:$AI$3379,8,FALSE)</f>
        <v>0</v>
      </c>
      <c r="I205" s="23" t="str">
        <f>VLOOKUP($A205,'[1]MAN PROG 2026'!$A$1:$AI$3379,9,FALSE)</f>
        <v>S.PIETRO</v>
      </c>
      <c r="J205" s="23" t="str">
        <f>VLOOKUP($A205,'[1]MAN PROG 2026'!$A$1:$AI$3379,10,FALSE)</f>
        <v>S. MARIA GORETTI</v>
      </c>
      <c r="K205" s="23" t="str">
        <f>VLOOKUP($A205,'[1]MAN PROG 2026'!$A$1:$AI$3379,11,FALSE)</f>
        <v>S. MARIA GORETTI</v>
      </c>
      <c r="L205" s="24" t="str">
        <f>VLOOKUP($A205,'[1]MAN PROG 2026'!$A$2:$AI$3379,12,FALSE)</f>
        <v>NON TROVATO</v>
      </c>
      <c r="M205" s="24">
        <f>VLOOKUP($A205,'[1]MAN PROG 2026'!$A$2:$AI$3379,13,FALSE)</f>
        <v>0</v>
      </c>
      <c r="N205" s="24">
        <f>VLOOKUP($A205,'[1]MAN PROG 2026'!$A$2:$AI$3379,14,FALSE)</f>
        <v>0</v>
      </c>
      <c r="O205" s="24">
        <f>VLOOKUP($A205,'[1]MAN PROG 2026'!$A$2:$AI$3379,15,FALSE)</f>
        <v>0</v>
      </c>
      <c r="P205" s="25" t="str">
        <f>VLOOKUP($A205,'[1]MAN PROG 2026'!$A$2:$AI$3379,20,FALSE)</f>
        <v>DA FARE</v>
      </c>
      <c r="Q205" s="8"/>
      <c r="R205" s="26"/>
      <c r="S205" s="8"/>
      <c r="T205" s="3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9" t="s">
        <v>32</v>
      </c>
      <c r="AH205" s="27"/>
      <c r="AI205" s="27"/>
      <c r="AJ205" s="27"/>
      <c r="AK205" s="27"/>
      <c r="AL205" s="27"/>
      <c r="AM205" s="27"/>
      <c r="AN205" s="28"/>
      <c r="AO205" s="28"/>
      <c r="AP205" s="29"/>
      <c r="AQ205" s="30"/>
      <c r="AR205" s="31"/>
      <c r="AS205" s="32"/>
      <c r="AT205" s="33"/>
      <c r="AU205" s="34"/>
      <c r="AV205" s="27"/>
      <c r="AW205" s="27"/>
      <c r="AX205" s="27"/>
      <c r="AY205" s="27"/>
    </row>
    <row r="206" spans="1:51" ht="24" customHeight="1" x14ac:dyDescent="0.3">
      <c r="A206" s="22">
        <v>100506</v>
      </c>
      <c r="B206" s="23" t="str">
        <f>VLOOKUP($A206,'[1]MAN PROG 2026'!$A$1:$AI$3379,2,FALSE)</f>
        <v>UMIDIFICATORE</v>
      </c>
      <c r="C206" s="23" t="str">
        <f>VLOOKUP($A206,'[1]MAN PROG 2026'!$A$1:$AI$3379,3,FALSE)</f>
        <v>ARTSANA SPA</v>
      </c>
      <c r="D206" s="23" t="str">
        <f>VLOOKUP($A206,'[1]MAN PROG 2026'!$A$1:$AI$3379,4,FALSE)</f>
        <v>NR</v>
      </c>
      <c r="E206" s="23" t="str">
        <f>VLOOKUP($A206,'[1]MAN PROG 2026'!$A$1:$AI$3379,5,FALSE)</f>
        <v>01467</v>
      </c>
      <c r="F206" s="23" t="str">
        <f>VLOOKUP($A206,'[1]MAN PROG 2026'!$A$1:$AI$3379,6,FALSE)</f>
        <v>SINGOLA</v>
      </c>
      <c r="G206" s="23">
        <f>VLOOKUP($A206,'[1]MAN PROG 2026'!$A$1:$AI$3379,7,FALSE)</f>
        <v>100506</v>
      </c>
      <c r="H206" s="23">
        <f>VLOOKUP($A206,'[1]MAN PROG 2026'!$A$1:$AI$3379,8,FALSE)</f>
        <v>0</v>
      </c>
      <c r="I206" s="23" t="str">
        <f>VLOOKUP($A206,'[1]MAN PROG 2026'!$A$1:$AI$3379,9,FALSE)</f>
        <v>S.PIETRO</v>
      </c>
      <c r="J206" s="23" t="str">
        <f>VLOOKUP($A206,'[1]MAN PROG 2026'!$A$1:$AI$3379,10,FALSE)</f>
        <v>S. MARIA GORETTI</v>
      </c>
      <c r="K206" s="23" t="str">
        <f>VLOOKUP($A206,'[1]MAN PROG 2026'!$A$1:$AI$3379,11,FALSE)</f>
        <v>S. MARIA GORETTI</v>
      </c>
      <c r="L206" s="24" t="str">
        <f>VLOOKUP($A206,'[1]MAN PROG 2026'!$A$2:$AI$3379,12,FALSE)</f>
        <v>NON TROVATO</v>
      </c>
      <c r="M206" s="24">
        <f>VLOOKUP($A206,'[1]MAN PROG 2026'!$A$2:$AI$3379,13,FALSE)</f>
        <v>0</v>
      </c>
      <c r="N206" s="24">
        <f>VLOOKUP($A206,'[1]MAN PROG 2026'!$A$2:$AI$3379,14,FALSE)</f>
        <v>0</v>
      </c>
      <c r="O206" s="24">
        <f>VLOOKUP($A206,'[1]MAN PROG 2026'!$A$2:$AI$3379,15,FALSE)</f>
        <v>0</v>
      </c>
      <c r="P206" s="25" t="str">
        <f>VLOOKUP($A206,'[1]MAN PROG 2026'!$A$2:$AI$3379,20,FALSE)</f>
        <v>DA FARE</v>
      </c>
      <c r="Q206" s="8"/>
      <c r="R206" s="26"/>
      <c r="S206" s="8"/>
      <c r="T206" s="3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9" t="s">
        <v>32</v>
      </c>
      <c r="AH206" s="27"/>
      <c r="AI206" s="27"/>
      <c r="AJ206" s="27"/>
      <c r="AK206" s="27"/>
      <c r="AL206" s="27"/>
      <c r="AM206" s="9"/>
      <c r="AN206" s="68"/>
      <c r="AO206" s="28"/>
      <c r="AP206" s="29"/>
      <c r="AQ206" s="30"/>
      <c r="AR206" s="31"/>
      <c r="AS206" s="32"/>
      <c r="AT206" s="33"/>
      <c r="AU206" s="34"/>
      <c r="AV206" s="27"/>
      <c r="AW206" s="27"/>
      <c r="AX206" s="27"/>
      <c r="AY206" s="27"/>
    </row>
    <row r="207" spans="1:51" ht="24" customHeight="1" x14ac:dyDescent="0.3">
      <c r="A207" s="22">
        <v>100507</v>
      </c>
      <c r="B207" s="23" t="str">
        <f>VLOOKUP($A207,'[1]MAN PROG 2026'!$A$1:$AI$3379,2,FALSE)</f>
        <v>UMIDIFICATORE</v>
      </c>
      <c r="C207" s="23" t="str">
        <f>VLOOKUP($A207,'[1]MAN PROG 2026'!$A$1:$AI$3379,3,FALSE)</f>
        <v>ARTSANA SPA</v>
      </c>
      <c r="D207" s="23" t="str">
        <f>VLOOKUP($A207,'[1]MAN PROG 2026'!$A$1:$AI$3379,4,FALSE)</f>
        <v>NR</v>
      </c>
      <c r="E207" s="23" t="str">
        <f>VLOOKUP($A207,'[1]MAN PROG 2026'!$A$1:$AI$3379,5,FALSE)</f>
        <v>01123</v>
      </c>
      <c r="F207" s="23" t="str">
        <f>VLOOKUP($A207,'[1]MAN PROG 2026'!$A$1:$AI$3379,6,FALSE)</f>
        <v>SINGOLA</v>
      </c>
      <c r="G207" s="23">
        <f>VLOOKUP($A207,'[1]MAN PROG 2026'!$A$1:$AI$3379,7,FALSE)</f>
        <v>100507</v>
      </c>
      <c r="H207" s="23">
        <f>VLOOKUP($A207,'[1]MAN PROG 2026'!$A$1:$AI$3379,8,FALSE)</f>
        <v>0</v>
      </c>
      <c r="I207" s="23" t="str">
        <f>VLOOKUP($A207,'[1]MAN PROG 2026'!$A$1:$AI$3379,9,FALSE)</f>
        <v>S.PIETRO</v>
      </c>
      <c r="J207" s="23" t="str">
        <f>VLOOKUP($A207,'[1]MAN PROG 2026'!$A$1:$AI$3379,10,FALSE)</f>
        <v>S. MARIA GORETTI</v>
      </c>
      <c r="K207" s="23" t="str">
        <f>VLOOKUP($A207,'[1]MAN PROG 2026'!$A$1:$AI$3379,11,FALSE)</f>
        <v>S. MARIA GORETTI</v>
      </c>
      <c r="L207" s="24" t="str">
        <f>VLOOKUP($A207,'[1]MAN PROG 2026'!$A$2:$AI$3379,12,FALSE)</f>
        <v>NON TROVATO</v>
      </c>
      <c r="M207" s="24">
        <f>VLOOKUP($A207,'[1]MAN PROG 2026'!$A$2:$AI$3379,13,FALSE)</f>
        <v>0</v>
      </c>
      <c r="N207" s="24">
        <f>VLOOKUP($A207,'[1]MAN PROG 2026'!$A$2:$AI$3379,14,FALSE)</f>
        <v>0</v>
      </c>
      <c r="O207" s="24">
        <f>VLOOKUP($A207,'[1]MAN PROG 2026'!$A$2:$AI$3379,15,FALSE)</f>
        <v>0</v>
      </c>
      <c r="P207" s="25" t="str">
        <f>VLOOKUP($A207,'[1]MAN PROG 2026'!$A$2:$AI$3379,20,FALSE)</f>
        <v>DA FARE</v>
      </c>
      <c r="Q207" s="8"/>
      <c r="R207" s="26"/>
      <c r="S207" s="8"/>
      <c r="T207" s="3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9" t="s">
        <v>32</v>
      </c>
      <c r="AH207" s="27"/>
      <c r="AI207" s="27"/>
      <c r="AJ207" s="27"/>
      <c r="AK207" s="27"/>
      <c r="AL207" s="27"/>
      <c r="AM207" s="27"/>
      <c r="AN207" s="28"/>
      <c r="AO207" s="28"/>
      <c r="AP207" s="29"/>
      <c r="AQ207" s="30"/>
      <c r="AR207" s="31"/>
      <c r="AS207" s="32"/>
      <c r="AT207" s="33"/>
      <c r="AU207" s="34"/>
      <c r="AV207" s="27"/>
      <c r="AW207" s="27"/>
      <c r="AX207" s="27"/>
      <c r="AY207" s="27"/>
    </row>
    <row r="208" spans="1:51" ht="24" customHeight="1" x14ac:dyDescent="0.3">
      <c r="A208" s="22">
        <v>100511</v>
      </c>
      <c r="B208" s="23" t="str">
        <f>VLOOKUP($A208,'[1]MAN PROG 2026'!$A$1:$AI$3379,2,FALSE)</f>
        <v>PENSILE PER SALA OPERATORIA E TERAPIA INTENSIVA</v>
      </c>
      <c r="C208" s="23" t="str">
        <f>VLOOKUP($A208,'[1]MAN PROG 2026'!$A$1:$AI$3379,3,FALSE)</f>
        <v>DRAEGER MEDICAL AG &amp; CO KG</v>
      </c>
      <c r="D208" s="23" t="str">
        <f>VLOOKUP($A208,'[1]MAN PROG 2026'!$A$1:$AI$3379,4,FALSE)</f>
        <v>MOVITA 6032 E</v>
      </c>
      <c r="E208" s="23" t="str">
        <f>VLOOKUP($A208,'[1]MAN PROG 2026'!$A$1:$AI$3379,5,FALSE)</f>
        <v>ARRJ-0119</v>
      </c>
      <c r="F208" s="23" t="str">
        <f>VLOOKUP($A208,'[1]MAN PROG 2026'!$A$1:$AI$3379,6,FALSE)</f>
        <v>SINGOLA</v>
      </c>
      <c r="G208" s="23">
        <f>VLOOKUP($A208,'[1]MAN PROG 2026'!$A$1:$AI$3379,7,FALSE)</f>
        <v>100511</v>
      </c>
      <c r="H208" s="23">
        <f>VLOOKUP($A208,'[1]MAN PROG 2026'!$A$1:$AI$3379,8,FALSE)</f>
        <v>0</v>
      </c>
      <c r="I208" s="23" t="str">
        <f>VLOOKUP($A208,'[1]MAN PROG 2026'!$A$1:$AI$3379,9,FALSE)</f>
        <v>S.PIETRO</v>
      </c>
      <c r="J208" s="23" t="str">
        <f>VLOOKUP($A208,'[1]MAN PROG 2026'!$A$1:$AI$3379,10,FALSE)</f>
        <v>BLOCCO OPERATORIO NUOVO/ORT.VASC.</v>
      </c>
      <c r="K208" s="23" t="str">
        <f>VLOOKUP($A208,'[1]MAN PROG 2026'!$A$1:$AI$3379,11,FALSE)</f>
        <v>BLOCCO OPERATORIO NUOVO/ORT.VASC.</v>
      </c>
      <c r="L208" s="24" t="str">
        <f>VLOOKUP($A208,'[1]MAN PROG 2026'!$A$2:$AI$3379,12,FALSE)</f>
        <v>BLOCCO OPERATORIO NUOVO/ORT.VASC.</v>
      </c>
      <c r="M208" s="24" t="str">
        <f>VLOOKUP($A208,'[1]MAN PROG 2026'!$A$2:$AI$3379,13,FALSE)</f>
        <v>SINGOLA</v>
      </c>
      <c r="N208" s="24">
        <f>VLOOKUP($A208,'[1]MAN PROG 2026'!$A$2:$AI$3379,14,FALSE)</f>
        <v>100511</v>
      </c>
      <c r="O208" s="24">
        <f>VLOOKUP($A208,'[1]MAN PROG 2026'!$A$2:$AI$3379,15,FALSE)</f>
        <v>0</v>
      </c>
      <c r="P208" s="25" t="str">
        <f>VLOOKUP($A208,'[1]MAN PROG 2026'!$A$2:$AI$3379,20,FALSE)</f>
        <v>DA FARE</v>
      </c>
      <c r="Q208" s="8" t="s">
        <v>206</v>
      </c>
      <c r="R208" s="26">
        <v>46276</v>
      </c>
      <c r="S208" s="8" t="s">
        <v>53</v>
      </c>
      <c r="T208" s="37"/>
      <c r="U208" s="27" t="s">
        <v>55</v>
      </c>
      <c r="V208" s="27" t="s">
        <v>56</v>
      </c>
      <c r="W208" s="27" t="s">
        <v>55</v>
      </c>
      <c r="X208" s="27" t="s">
        <v>55</v>
      </c>
      <c r="Y208" s="27" t="s">
        <v>55</v>
      </c>
      <c r="Z208" s="27" t="s">
        <v>55</v>
      </c>
      <c r="AA208" s="27" t="s">
        <v>55</v>
      </c>
      <c r="AB208" s="27" t="s">
        <v>57</v>
      </c>
      <c r="AC208" s="27" t="s">
        <v>61</v>
      </c>
      <c r="AD208" s="27" t="s">
        <v>96</v>
      </c>
      <c r="AE208" s="27" t="s">
        <v>60</v>
      </c>
      <c r="AF208" s="27">
        <v>0.121</v>
      </c>
      <c r="AG208" s="9" t="s">
        <v>32</v>
      </c>
      <c r="AH208" s="27" t="s">
        <v>61</v>
      </c>
      <c r="AI208" s="27" t="s">
        <v>61</v>
      </c>
      <c r="AJ208" s="27" t="s">
        <v>61</v>
      </c>
      <c r="AK208" s="27" t="s">
        <v>61</v>
      </c>
      <c r="AL208" s="27" t="s">
        <v>61</v>
      </c>
      <c r="AM208" s="9">
        <v>18.2</v>
      </c>
      <c r="AN208" s="28" t="s">
        <v>61</v>
      </c>
      <c r="AO208" s="28"/>
      <c r="AP208" s="29"/>
      <c r="AQ208" s="30"/>
      <c r="AR208" s="31"/>
      <c r="AS208" s="32"/>
      <c r="AT208" s="33"/>
      <c r="AU208" s="34"/>
      <c r="AV208" s="27" t="s">
        <v>62</v>
      </c>
      <c r="AW208" s="27">
        <v>5625031</v>
      </c>
      <c r="AX208" s="27" t="s">
        <v>63</v>
      </c>
      <c r="AY208" s="27"/>
    </row>
    <row r="209" spans="1:51" ht="24" customHeight="1" x14ac:dyDescent="0.3">
      <c r="A209" s="22">
        <v>100512</v>
      </c>
      <c r="B209" s="23" t="str">
        <f>VLOOKUP($A209,'[1]MAN PROG 2026'!$A$1:$AI$3379,2,FALSE)</f>
        <v>PENSILE PER SALA OPERATORIA E TERAPIA INTENSIVA</v>
      </c>
      <c r="C209" s="23" t="str">
        <f>VLOOKUP($A209,'[1]MAN PROG 2026'!$A$1:$AI$3379,3,FALSE)</f>
        <v>DRAEGER MEDICAL AG &amp; CO KG</v>
      </c>
      <c r="D209" s="23" t="str">
        <f>VLOOKUP($A209,'[1]MAN PROG 2026'!$A$1:$AI$3379,4,FALSE)</f>
        <v>DVE 4002</v>
      </c>
      <c r="E209" s="23" t="str">
        <f>VLOOKUP($A209,'[1]MAN PROG 2026'!$A$1:$AI$3379,5,FALSE)</f>
        <v>ARRJ-0140</v>
      </c>
      <c r="F209" s="23" t="str">
        <f>VLOOKUP($A209,'[1]MAN PROG 2026'!$A$1:$AI$3379,6,FALSE)</f>
        <v>SINGOLA</v>
      </c>
      <c r="G209" s="23">
        <f>VLOOKUP($A209,'[1]MAN PROG 2026'!$A$1:$AI$3379,7,FALSE)</f>
        <v>100512</v>
      </c>
      <c r="H209" s="23">
        <f>VLOOKUP($A209,'[1]MAN PROG 2026'!$A$1:$AI$3379,8,FALSE)</f>
        <v>0</v>
      </c>
      <c r="I209" s="23" t="str">
        <f>VLOOKUP($A209,'[1]MAN PROG 2026'!$A$1:$AI$3379,9,FALSE)</f>
        <v>S.PIETRO</v>
      </c>
      <c r="J209" s="23" t="str">
        <f>VLOOKUP($A209,'[1]MAN PROG 2026'!$A$1:$AI$3379,10,FALSE)</f>
        <v>BLOCCO OPERATORIO NUOVO/ORT.VASC.</v>
      </c>
      <c r="K209" s="23" t="str">
        <f>VLOOKUP($A209,'[1]MAN PROG 2026'!$A$1:$AI$3379,11,FALSE)</f>
        <v>BLOCCO OPERATORIO NUOVO/ORT.VASC.</v>
      </c>
      <c r="L209" s="24" t="str">
        <f>VLOOKUP($A209,'[1]MAN PROG 2026'!$A$2:$AI$3379,12,FALSE)</f>
        <v>BLOCCO OPERATORIO NUOVO/ORT.VASC.</v>
      </c>
      <c r="M209" s="24" t="str">
        <f>VLOOKUP($A209,'[1]MAN PROG 2026'!$A$2:$AI$3379,13,FALSE)</f>
        <v>SINGOLA</v>
      </c>
      <c r="N209" s="24" t="str">
        <f>VLOOKUP($A209,'[1]MAN PROG 2026'!$A$2:$AI$3379,14,FALSE)</f>
        <v>100512</v>
      </c>
      <c r="O209" s="24">
        <f>VLOOKUP($A209,'[1]MAN PROG 2026'!$A$2:$AI$3379,15,FALSE)</f>
        <v>0</v>
      </c>
      <c r="P209" s="25" t="str">
        <f>VLOOKUP($A209,'[1]MAN PROG 2026'!$A$2:$AI$3379,20,FALSE)</f>
        <v>DA FARE</v>
      </c>
      <c r="Q209" s="8" t="s">
        <v>207</v>
      </c>
      <c r="R209" s="26">
        <v>46276</v>
      </c>
      <c r="S209" s="8" t="s">
        <v>53</v>
      </c>
      <c r="T209" s="37"/>
      <c r="U209" s="27" t="s">
        <v>55</v>
      </c>
      <c r="V209" s="27" t="s">
        <v>56</v>
      </c>
      <c r="W209" s="27" t="s">
        <v>55</v>
      </c>
      <c r="X209" s="27" t="s">
        <v>55</v>
      </c>
      <c r="Y209" s="27" t="s">
        <v>55</v>
      </c>
      <c r="Z209" s="27" t="s">
        <v>55</v>
      </c>
      <c r="AA209" s="27" t="s">
        <v>55</v>
      </c>
      <c r="AB209" s="27" t="s">
        <v>57</v>
      </c>
      <c r="AC209" s="27" t="s">
        <v>61</v>
      </c>
      <c r="AD209" s="27" t="s">
        <v>96</v>
      </c>
      <c r="AE209" s="27" t="s">
        <v>60</v>
      </c>
      <c r="AF209" s="27">
        <v>0.125</v>
      </c>
      <c r="AG209" s="9" t="s">
        <v>32</v>
      </c>
      <c r="AH209" s="27" t="s">
        <v>61</v>
      </c>
      <c r="AI209" s="27" t="s">
        <v>61</v>
      </c>
      <c r="AJ209" s="27" t="s">
        <v>61</v>
      </c>
      <c r="AK209" s="27" t="s">
        <v>61</v>
      </c>
      <c r="AL209" s="27" t="s">
        <v>61</v>
      </c>
      <c r="AM209" s="9">
        <v>19.399999999999999</v>
      </c>
      <c r="AN209" s="28" t="s">
        <v>61</v>
      </c>
      <c r="AO209" s="28"/>
      <c r="AP209" s="29"/>
      <c r="AQ209" s="30"/>
      <c r="AR209" s="31"/>
      <c r="AS209" s="32"/>
      <c r="AT209" s="33"/>
      <c r="AU209" s="34"/>
      <c r="AV209" s="27" t="s">
        <v>62</v>
      </c>
      <c r="AW209" s="27">
        <v>5625031</v>
      </c>
      <c r="AX209" s="27" t="s">
        <v>63</v>
      </c>
      <c r="AY209" s="27"/>
    </row>
    <row r="210" spans="1:51" ht="24" customHeight="1" x14ac:dyDescent="0.3">
      <c r="A210" s="22">
        <v>100515</v>
      </c>
      <c r="B210" s="23" t="str">
        <f>VLOOKUP($A210,'[1]MAN PROG 2026'!$A$1:$AI$3379,2,FALSE)</f>
        <v>MONITOR</v>
      </c>
      <c r="C210" s="23" t="str">
        <f>VLOOKUP($A210,'[1]MAN PROG 2026'!$A$1:$AI$3379,3,FALSE)</f>
        <v>DRAEGER MEDICAL AG &amp; CO KG</v>
      </c>
      <c r="D210" s="23" t="str">
        <f>VLOOKUP($A210,'[1]MAN PROG 2026'!$A$1:$AI$3379,4,FALSE)</f>
        <v>INFINITY DELTA XL</v>
      </c>
      <c r="E210" s="23" t="str">
        <f>VLOOKUP($A210,'[1]MAN PROG 2026'!$A$1:$AI$3379,5,FALSE)</f>
        <v>5398840057</v>
      </c>
      <c r="F210" s="23" t="str">
        <f>VLOOKUP($A210,'[1]MAN PROG 2026'!$A$1:$AI$3379,6,FALSE)</f>
        <v>COMPONENTE</v>
      </c>
      <c r="G210" s="23">
        <f>VLOOKUP($A210,'[1]MAN PROG 2026'!$A$1:$AI$3379,7,FALSE)</f>
        <v>100158</v>
      </c>
      <c r="H210" s="23">
        <f>VLOOKUP($A210,'[1]MAN PROG 2026'!$A$1:$AI$3379,8,FALSE)</f>
        <v>0</v>
      </c>
      <c r="I210" s="23" t="str">
        <f>VLOOKUP($A210,'[1]MAN PROG 2026'!$A$1:$AI$3379,9,FALSE)</f>
        <v>S.PIETRO</v>
      </c>
      <c r="J210" s="23" t="str">
        <f>VLOOKUP($A210,'[1]MAN PROG 2026'!$A$1:$AI$3379,10,FALSE)</f>
        <v>BLOCCO OPERATORIO NUOVO/ORT.VASC.</v>
      </c>
      <c r="K210" s="23" t="str">
        <f>VLOOKUP($A210,'[1]MAN PROG 2026'!$A$1:$AI$3379,11,FALSE)</f>
        <v>BLOCCO OPERATORIO</v>
      </c>
      <c r="L210" s="24" t="str">
        <f>VLOOKUP($A210,'[1]MAN PROG 2026'!$A$2:$AI$3379,12,FALSE)</f>
        <v>BLOCCO OPERATORIO SALA PREPARAZIONE</v>
      </c>
      <c r="M210" s="24" t="str">
        <f>VLOOKUP($A210,'[1]MAN PROG 2026'!$A$2:$AI$3379,13,FALSE)</f>
        <v>COMPONENTE</v>
      </c>
      <c r="N210" s="24" t="str">
        <f>VLOOKUP($A210,'[1]MAN PROG 2026'!$A$2:$AI$3379,14,FALSE)</f>
        <v>101299</v>
      </c>
      <c r="O210" s="24">
        <f>VLOOKUP($A210,'[1]MAN PROG 2026'!$A$2:$AI$3379,15,FALSE)</f>
        <v>0</v>
      </c>
      <c r="P210" s="25" t="str">
        <f>VLOOKUP($A210,'[1]MAN PROG 2026'!$A$2:$AI$3379,20,FALSE)</f>
        <v>DA FARE</v>
      </c>
      <c r="Q210" s="9" t="str">
        <f>RIGHT(A210,3)</f>
        <v>515</v>
      </c>
      <c r="R210" s="26">
        <v>46259</v>
      </c>
      <c r="S210" s="8" t="s">
        <v>53</v>
      </c>
      <c r="T210" s="37"/>
      <c r="U210" s="27" t="s">
        <v>55</v>
      </c>
      <c r="V210" s="27" t="s">
        <v>56</v>
      </c>
      <c r="W210" s="27" t="s">
        <v>55</v>
      </c>
      <c r="X210" s="27" t="s">
        <v>55</v>
      </c>
      <c r="Y210" s="27" t="s">
        <v>55</v>
      </c>
      <c r="Z210" s="27" t="s">
        <v>55</v>
      </c>
      <c r="AA210" s="27" t="s">
        <v>55</v>
      </c>
      <c r="AB210" s="27" t="s">
        <v>66</v>
      </c>
      <c r="AC210" s="27" t="s">
        <v>67</v>
      </c>
      <c r="AD210" s="27" t="s">
        <v>93</v>
      </c>
      <c r="AE210" s="27" t="s">
        <v>88</v>
      </c>
      <c r="AF210" s="27" t="s">
        <v>61</v>
      </c>
      <c r="AG210" s="9" t="s">
        <v>32</v>
      </c>
      <c r="AH210" s="27" t="s">
        <v>61</v>
      </c>
      <c r="AI210" s="27" t="s">
        <v>70</v>
      </c>
      <c r="AJ210" s="27" t="s">
        <v>61</v>
      </c>
      <c r="AK210" s="27" t="s">
        <v>61</v>
      </c>
      <c r="AL210" s="27" t="s">
        <v>70</v>
      </c>
      <c r="AM210" s="11">
        <v>23.4</v>
      </c>
      <c r="AN210" s="69">
        <v>16.3</v>
      </c>
      <c r="AO210" s="28" t="s">
        <v>71</v>
      </c>
      <c r="AP210" s="29"/>
      <c r="AQ210" s="30"/>
      <c r="AR210" s="31"/>
      <c r="AS210" s="32"/>
      <c r="AT210" s="33"/>
      <c r="AU210" s="34"/>
      <c r="AV210" s="27" t="s">
        <v>62</v>
      </c>
      <c r="AW210" s="27">
        <v>5625031</v>
      </c>
      <c r="AX210" s="27" t="s">
        <v>63</v>
      </c>
      <c r="AY210" s="27"/>
    </row>
    <row r="211" spans="1:51" ht="24" customHeight="1" x14ac:dyDescent="0.3">
      <c r="A211" s="22">
        <v>100516</v>
      </c>
      <c r="B211" s="23" t="str">
        <f>VLOOKUP($A211,'[1]MAN PROG 2026'!$A$1:$AI$3379,2,FALSE)</f>
        <v>ELETTROBISTURI</v>
      </c>
      <c r="C211" s="23" t="str">
        <f>VLOOKUP($A211,'[1]MAN PROG 2026'!$A$1:$AI$3379,3,FALSE)</f>
        <v>MARTIN MEDIZINTECHNIK GMBH</v>
      </c>
      <c r="D211" s="23" t="str">
        <f>VLOOKUP($A211,'[1]MAN PROG 2026'!$A$1:$AI$3379,4,FALSE)</f>
        <v>ME 411</v>
      </c>
      <c r="E211" s="23" t="str">
        <f>VLOOKUP($A211,'[1]MAN PROG 2026'!$A$1:$AI$3379,5,FALSE)</f>
        <v>0303000936</v>
      </c>
      <c r="F211" s="23" t="str">
        <f>VLOOKUP($A211,'[1]MAN PROG 2026'!$A$1:$AI$3379,6,FALSE)</f>
        <v>SINGOLA</v>
      </c>
      <c r="G211" s="23">
        <f>VLOOKUP($A211,'[1]MAN PROG 2026'!$A$1:$AI$3379,7,FALSE)</f>
        <v>100516</v>
      </c>
      <c r="H211" s="23">
        <f>VLOOKUP($A211,'[1]MAN PROG 2026'!$A$1:$AI$3379,8,FALSE)</f>
        <v>0</v>
      </c>
      <c r="I211" s="23" t="str">
        <f>VLOOKUP($A211,'[1]MAN PROG 2026'!$A$1:$AI$3379,9,FALSE)</f>
        <v>S.PIETRO</v>
      </c>
      <c r="J211" s="23" t="str">
        <f>VLOOKUP($A211,'[1]MAN PROG 2026'!$A$1:$AI$3379,10,FALSE)</f>
        <v>BLOCCO OPERATORIO NUOVO/ORT.VASC.</v>
      </c>
      <c r="K211" s="23" t="str">
        <f>VLOOKUP($A211,'[1]MAN PROG 2026'!$A$1:$AI$3379,11,FALSE)</f>
        <v>BLOCCO OPERATORIO NUOVO/ORT.VASC.</v>
      </c>
      <c r="L211" s="24" t="str">
        <f>VLOOKUP($A211,'[1]MAN PROG 2026'!$A$2:$AI$3379,12,FALSE)</f>
        <v>NON TROVATO</v>
      </c>
      <c r="M211" s="24">
        <f>VLOOKUP($A211,'[1]MAN PROG 2026'!$A$2:$AI$3379,13,FALSE)</f>
        <v>0</v>
      </c>
      <c r="N211" s="24">
        <f>VLOOKUP($A211,'[1]MAN PROG 2026'!$A$2:$AI$3379,14,FALSE)</f>
        <v>0</v>
      </c>
      <c r="O211" s="24">
        <f>VLOOKUP($A211,'[1]MAN PROG 2026'!$A$2:$AI$3379,15,FALSE)</f>
        <v>0</v>
      </c>
      <c r="P211" s="25" t="str">
        <f>VLOOKUP($A211,'[1]MAN PROG 2026'!$A$2:$AI$3379,20,FALSE)</f>
        <v>DA FARE</v>
      </c>
      <c r="Q211" s="8"/>
      <c r="R211" s="26"/>
      <c r="S211" s="8"/>
      <c r="T211" s="3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9" t="s">
        <v>32</v>
      </c>
      <c r="AH211" s="27"/>
      <c r="AI211" s="27"/>
      <c r="AJ211" s="27"/>
      <c r="AK211" s="27"/>
      <c r="AL211" s="27"/>
      <c r="AM211" s="27"/>
      <c r="AN211" s="28"/>
      <c r="AO211" s="28"/>
      <c r="AP211" s="29"/>
      <c r="AQ211" s="30"/>
      <c r="AR211" s="31"/>
      <c r="AS211" s="32"/>
      <c r="AT211" s="33"/>
      <c r="AU211" s="34"/>
      <c r="AV211" s="27"/>
      <c r="AW211" s="27"/>
      <c r="AX211" s="27"/>
      <c r="AY211" s="27"/>
    </row>
    <row r="212" spans="1:51" ht="24" customHeight="1" x14ac:dyDescent="0.3">
      <c r="A212" s="22">
        <v>100517</v>
      </c>
      <c r="B212" s="23" t="str">
        <f>VLOOKUP($A212,'[1]MAN PROG 2026'!$A$1:$AI$3379,2,FALSE)</f>
        <v>TAVOLO OPERATORIO</v>
      </c>
      <c r="C212" s="23" t="str">
        <f>VLOOKUP($A212,'[1]MAN PROG 2026'!$A$1:$AI$3379,3,FALSE)</f>
        <v>TRUMPF MEDIZIN SYSTEME GMBH</v>
      </c>
      <c r="D212" s="23" t="str">
        <f>VLOOKUP($A212,'[1]MAN PROG 2026'!$A$1:$AI$3379,4,FALSE)</f>
        <v>JUPITER</v>
      </c>
      <c r="E212" s="23" t="str">
        <f>VLOOKUP($A212,'[1]MAN PROG 2026'!$A$1:$AI$3379,5,FALSE)</f>
        <v>100152242</v>
      </c>
      <c r="F212" s="23" t="str">
        <f>VLOOKUP($A212,'[1]MAN PROG 2026'!$A$1:$AI$3379,6,FALSE)</f>
        <v xml:space="preserve">PRINCIPALE </v>
      </c>
      <c r="G212" s="23">
        <f>VLOOKUP($A212,'[1]MAN PROG 2026'!$A$1:$AI$3379,7,FALSE)</f>
        <v>100517</v>
      </c>
      <c r="H212" s="23">
        <f>VLOOKUP($A212,'[1]MAN PROG 2026'!$A$1:$AI$3379,8,FALSE)</f>
        <v>0</v>
      </c>
      <c r="I212" s="23" t="str">
        <f>VLOOKUP($A212,'[1]MAN PROG 2026'!$A$1:$AI$3379,9,FALSE)</f>
        <v>S.PIETRO</v>
      </c>
      <c r="J212" s="23" t="str">
        <f>VLOOKUP($A212,'[1]MAN PROG 2026'!$A$1:$AI$3379,10,FALSE)</f>
        <v>BLOCCO OPERATORIO NUOVO/ORT.VASC.</v>
      </c>
      <c r="K212" s="23" t="str">
        <f>VLOOKUP($A212,'[1]MAN PROG 2026'!$A$1:$AI$3379,11,FALSE)</f>
        <v>BLOCCO OPERATORIO</v>
      </c>
      <c r="L212" s="24" t="str">
        <f>VLOOKUP($A212,'[1]MAN PROG 2026'!$A$2:$AI$3379,12,FALSE)</f>
        <v>BLOCCO OPERATORIO SALA 4</v>
      </c>
      <c r="M212" s="24" t="str">
        <f>VLOOKUP($A212,'[1]MAN PROG 2026'!$A$2:$AI$3379,13,FALSE)</f>
        <v>PRINCIPALE</v>
      </c>
      <c r="N212" s="24" t="str">
        <f>VLOOKUP($A212,'[1]MAN PROG 2026'!$A$2:$AI$3379,14,FALSE)</f>
        <v>100517</v>
      </c>
      <c r="O212" s="24">
        <f>VLOOKUP($A212,'[1]MAN PROG 2026'!$A$2:$AI$3379,15,FALSE)</f>
        <v>0</v>
      </c>
      <c r="P212" s="25" t="str">
        <f>VLOOKUP($A212,'[1]MAN PROG 2026'!$A$2:$AI$3379,20,FALSE)</f>
        <v>DA FARE</v>
      </c>
      <c r="Q212" s="9" t="str">
        <f t="shared" ref="Q212:Q213" si="11">RIGHT(A212,3)</f>
        <v>517</v>
      </c>
      <c r="R212" s="26">
        <v>46260</v>
      </c>
      <c r="S212" s="8" t="s">
        <v>53</v>
      </c>
      <c r="T212" s="37"/>
      <c r="U212" s="27" t="s">
        <v>55</v>
      </c>
      <c r="V212" s="27" t="s">
        <v>56</v>
      </c>
      <c r="W212" s="27" t="s">
        <v>55</v>
      </c>
      <c r="X212" s="27" t="s">
        <v>55</v>
      </c>
      <c r="Y212" s="27" t="s">
        <v>55</v>
      </c>
      <c r="Z212" s="27" t="s">
        <v>55</v>
      </c>
      <c r="AA212" s="27" t="s">
        <v>55</v>
      </c>
      <c r="AB212" s="27" t="s">
        <v>66</v>
      </c>
      <c r="AC212" s="27" t="s">
        <v>58</v>
      </c>
      <c r="AD212" s="27" t="s">
        <v>93</v>
      </c>
      <c r="AE212" s="27" t="s">
        <v>88</v>
      </c>
      <c r="AF212" s="27" t="s">
        <v>61</v>
      </c>
      <c r="AG212" s="9" t="s">
        <v>32</v>
      </c>
      <c r="AH212" s="27" t="s">
        <v>61</v>
      </c>
      <c r="AI212" s="27" t="s">
        <v>70</v>
      </c>
      <c r="AJ212" s="27" t="s">
        <v>70</v>
      </c>
      <c r="AK212" s="27" t="s">
        <v>61</v>
      </c>
      <c r="AL212" s="27" t="s">
        <v>61</v>
      </c>
      <c r="AM212" s="48">
        <v>115.4</v>
      </c>
      <c r="AN212" s="28" t="s">
        <v>61</v>
      </c>
      <c r="AO212" s="28"/>
      <c r="AP212" s="29"/>
      <c r="AQ212" s="30"/>
      <c r="AR212" s="31"/>
      <c r="AS212" s="32"/>
      <c r="AT212" s="33"/>
      <c r="AU212" s="34"/>
      <c r="AV212" s="27" t="s">
        <v>62</v>
      </c>
      <c r="AW212" s="27">
        <v>5625031</v>
      </c>
      <c r="AX212" s="27" t="s">
        <v>63</v>
      </c>
      <c r="AY212" s="27"/>
    </row>
    <row r="213" spans="1:51" ht="24" customHeight="1" x14ac:dyDescent="0.3">
      <c r="A213" s="22">
        <v>100518</v>
      </c>
      <c r="B213" s="23" t="str">
        <f>VLOOKUP($A213,'[1]MAN PROG 2026'!$A$1:$AI$3379,2,FALSE)</f>
        <v>ALIMENTATORE</v>
      </c>
      <c r="C213" s="23" t="str">
        <f>VLOOKUP($A213,'[1]MAN PROG 2026'!$A$1:$AI$3379,3,FALSE)</f>
        <v>TRUMPF MEDIZIN SYSTEME GMBH</v>
      </c>
      <c r="D213" s="23" t="str">
        <f>VLOOKUP($A213,'[1]MAN PROG 2026'!$A$1:$AI$3379,4,FALSE)</f>
        <v>NETZTEIL JUPITER SM</v>
      </c>
      <c r="E213" s="23" t="str">
        <f>VLOOKUP($A213,'[1]MAN PROG 2026'!$A$1:$AI$3379,5,FALSE)</f>
        <v>4058 0016</v>
      </c>
      <c r="F213" s="23" t="str">
        <f>VLOOKUP($A213,'[1]MAN PROG 2026'!$A$1:$AI$3379,6,FALSE)</f>
        <v>COMPONENTE</v>
      </c>
      <c r="G213" s="23">
        <f>VLOOKUP($A213,'[1]MAN PROG 2026'!$A$1:$AI$3379,7,FALSE)</f>
        <v>100112</v>
      </c>
      <c r="H213" s="23">
        <f>VLOOKUP($A213,'[1]MAN PROG 2026'!$A$1:$AI$3379,8,FALSE)</f>
        <v>0</v>
      </c>
      <c r="I213" s="23" t="str">
        <f>VLOOKUP($A213,'[1]MAN PROG 2026'!$A$1:$AI$3379,9,FALSE)</f>
        <v>S.PIETRO</v>
      </c>
      <c r="J213" s="23" t="str">
        <f>VLOOKUP($A213,'[1]MAN PROG 2026'!$A$1:$AI$3379,10,FALSE)</f>
        <v>BLOCCO OPERATORIO NUOVO/ORT.VASC.</v>
      </c>
      <c r="K213" s="23" t="str">
        <f>VLOOKUP($A213,'[1]MAN PROG 2026'!$A$1:$AI$3379,11,FALSE)</f>
        <v>BLOCCO OPERATORIO NUOVO/ORT.VASC.</v>
      </c>
      <c r="L213" s="24" t="str">
        <f>VLOOKUP($A213,'[1]MAN PROG 2026'!$A$2:$AI$3379,12,FALSE)</f>
        <v>BLOCCO OPERATORIO SALA 2</v>
      </c>
      <c r="M213" s="24" t="str">
        <f>VLOOKUP($A213,'[1]MAN PROG 2026'!$A$2:$AI$3379,13,FALSE)</f>
        <v>COMPONENTE</v>
      </c>
      <c r="N213" s="24" t="str">
        <f>VLOOKUP($A213,'[1]MAN PROG 2026'!$A$2:$AI$3379,14,FALSE)</f>
        <v>100112</v>
      </c>
      <c r="O213" s="24">
        <f>VLOOKUP($A213,'[1]MAN PROG 2026'!$A$2:$AI$3379,15,FALSE)</f>
        <v>0</v>
      </c>
      <c r="P213" s="25" t="str">
        <f>VLOOKUP($A213,'[1]MAN PROG 2026'!$A$2:$AI$3379,20,FALSE)</f>
        <v>DA FARE</v>
      </c>
      <c r="Q213" s="9" t="str">
        <f t="shared" si="11"/>
        <v>518</v>
      </c>
      <c r="R213" s="26">
        <v>46259</v>
      </c>
      <c r="S213" s="8" t="s">
        <v>53</v>
      </c>
      <c r="T213" s="37"/>
      <c r="U213" s="27" t="s">
        <v>55</v>
      </c>
      <c r="V213" s="27" t="s">
        <v>56</v>
      </c>
      <c r="W213" s="27" t="s">
        <v>55</v>
      </c>
      <c r="X213" s="27" t="s">
        <v>55</v>
      </c>
      <c r="Y213" s="27" t="s">
        <v>55</v>
      </c>
      <c r="Z213" s="27" t="s">
        <v>55</v>
      </c>
      <c r="AA213" s="27" t="s">
        <v>55</v>
      </c>
      <c r="AB213" s="27" t="s">
        <v>57</v>
      </c>
      <c r="AC213" s="27" t="s">
        <v>61</v>
      </c>
      <c r="AD213" s="27" t="s">
        <v>59</v>
      </c>
      <c r="AE213" s="27" t="s">
        <v>68</v>
      </c>
      <c r="AF213" s="27" t="s">
        <v>208</v>
      </c>
      <c r="AG213" s="9" t="s">
        <v>32</v>
      </c>
      <c r="AH213" s="27" t="s">
        <v>70</v>
      </c>
      <c r="AI213" s="27" t="s">
        <v>70</v>
      </c>
      <c r="AJ213" s="27" t="s">
        <v>61</v>
      </c>
      <c r="AK213" s="27" t="s">
        <v>61</v>
      </c>
      <c r="AL213" s="27" t="s">
        <v>61</v>
      </c>
      <c r="AM213" s="11">
        <v>134.69999999999999</v>
      </c>
      <c r="AN213" s="28" t="s">
        <v>61</v>
      </c>
      <c r="AO213" s="28"/>
      <c r="AP213" s="29"/>
      <c r="AQ213" s="30"/>
      <c r="AR213" s="31"/>
      <c r="AS213" s="32"/>
      <c r="AT213" s="33"/>
      <c r="AU213" s="34"/>
      <c r="AV213" s="27" t="s">
        <v>62</v>
      </c>
      <c r="AW213" s="27">
        <v>5625031</v>
      </c>
      <c r="AX213" s="27" t="s">
        <v>63</v>
      </c>
      <c r="AY213" s="27"/>
    </row>
    <row r="214" spans="1:51" ht="24" customHeight="1" x14ac:dyDescent="0.3">
      <c r="A214" s="22">
        <v>100519</v>
      </c>
      <c r="B214" s="23" t="str">
        <f>VLOOKUP($A214,'[1]MAN PROG 2026'!$A$1:$AI$3379,2,FALSE)</f>
        <v>SISTEMA MOTORIZZATO PER CHIRURGIA ORTOPEDICA</v>
      </c>
      <c r="C214" s="23" t="str">
        <f>VLOOKUP($A214,'[1]MAN PROG 2026'!$A$1:$AI$3379,3,FALSE)</f>
        <v>STRYKER CORP</v>
      </c>
      <c r="D214" s="23" t="str">
        <f>VLOOKUP($A214,'[1]MAN PROG 2026'!$A$1:$AI$3379,4,FALSE)</f>
        <v>CORE SYSTEM 6</v>
      </c>
      <c r="E214" s="23" t="str">
        <f>VLOOKUP($A214,'[1]MAN PROG 2026'!$A$1:$AI$3379,5,FALSE)</f>
        <v>0706601993</v>
      </c>
      <c r="F214" s="23">
        <f>VLOOKUP($A214,'[1]MAN PROG 2026'!$A$1:$AI$3379,6,FALSE)</f>
        <v>0</v>
      </c>
      <c r="G214" s="23">
        <f>VLOOKUP($A214,'[1]MAN PROG 2026'!$A$1:$AI$3379,7,FALSE)</f>
        <v>0</v>
      </c>
      <c r="H214" s="23">
        <f>VLOOKUP($A214,'[1]MAN PROG 2026'!$A$1:$AI$3379,8,FALSE)</f>
        <v>0</v>
      </c>
      <c r="I214" s="23" t="str">
        <f>VLOOKUP($A214,'[1]MAN PROG 2026'!$A$1:$AI$3379,9,FALSE)</f>
        <v>S.PIETRO</v>
      </c>
      <c r="J214" s="23" t="str">
        <f>VLOOKUP($A214,'[1]MAN PROG 2026'!$A$1:$AI$3379,10,FALSE)</f>
        <v>BLOCCO OPERATORIO NUOVO/ORT.VASC.</v>
      </c>
      <c r="K214" s="23" t="str">
        <f>VLOOKUP($A214,'[1]MAN PROG 2026'!$A$1:$AI$3379,11,FALSE)</f>
        <v>BLOCCO OPERATORIO NUOVO/ORT.VASC.</v>
      </c>
      <c r="L214" s="24" t="str">
        <f>VLOOKUP($A214,'[1]MAN PROG 2026'!$A$2:$AI$3379,12,FALSE)</f>
        <v>BLOCCO OPERATORIO NUOVO/ORT.VASC.</v>
      </c>
      <c r="M214" s="24">
        <f>VLOOKUP($A214,'[1]MAN PROG 2026'!$A$2:$AI$3379,13,FALSE)</f>
        <v>0</v>
      </c>
      <c r="N214" s="24">
        <f>VLOOKUP($A214,'[1]MAN PROG 2026'!$A$2:$AI$3379,14,FALSE)</f>
        <v>0</v>
      </c>
      <c r="O214" s="24">
        <f>VLOOKUP($A214,'[1]MAN PROG 2026'!$A$2:$AI$3379,15,FALSE)</f>
        <v>0</v>
      </c>
      <c r="P214" s="25" t="str">
        <f>VLOOKUP($A214,'[1]MAN PROG 2026'!$A$2:$AI$3379,20,FALSE)</f>
        <v>NON PREVISTO</v>
      </c>
      <c r="Q214" s="8"/>
      <c r="R214" s="26"/>
      <c r="S214" s="8"/>
      <c r="T214" s="3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9" t="s">
        <v>32</v>
      </c>
      <c r="AH214" s="27"/>
      <c r="AI214" s="27"/>
      <c r="AJ214" s="27"/>
      <c r="AK214" s="27"/>
      <c r="AL214" s="27"/>
      <c r="AM214" s="27"/>
      <c r="AN214" s="28"/>
      <c r="AO214" s="28"/>
      <c r="AP214" s="29"/>
      <c r="AQ214" s="30"/>
      <c r="AR214" s="31"/>
      <c r="AS214" s="32"/>
      <c r="AT214" s="33"/>
      <c r="AU214" s="34"/>
      <c r="AV214" s="27"/>
      <c r="AW214" s="27"/>
      <c r="AX214" s="27"/>
      <c r="AY214" s="27"/>
    </row>
    <row r="215" spans="1:51" ht="24" customHeight="1" x14ac:dyDescent="0.3">
      <c r="A215" s="22">
        <v>100520</v>
      </c>
      <c r="B215" s="23" t="str">
        <f>VLOOKUP($A215,'[1]MAN PROG 2026'!$A$1:$AI$3379,2,FALSE)</f>
        <v>LAVAGGIO E DISINFEZIONE, APPARECCHIO PER</v>
      </c>
      <c r="C215" s="23" t="str">
        <f>VLOOKUP($A215,'[1]MAN PROG 2026'!$A$1:$AI$3379,3,FALSE)</f>
        <v>GETINGE INFECTION CONTROL AB</v>
      </c>
      <c r="D215" s="23" t="str">
        <f>VLOOKUP($A215,'[1]MAN PROG 2026'!$A$1:$AI$3379,4,FALSE)</f>
        <v>DECOMAT 46-4 1P</v>
      </c>
      <c r="E215" s="23" t="str">
        <f>VLOOKUP($A215,'[1]MAN PROG 2026'!$A$1:$AI$3379,5,FALSE)</f>
        <v>SEV0539091</v>
      </c>
      <c r="F215" s="23" t="str">
        <f>VLOOKUP($A215,'[1]MAN PROG 2026'!$A$1:$AI$3379,6,FALSE)</f>
        <v>SINGOLA</v>
      </c>
      <c r="G215" s="23">
        <f>VLOOKUP($A215,'[1]MAN PROG 2026'!$A$1:$AI$3379,7,FALSE)</f>
        <v>100520</v>
      </c>
      <c r="H215" s="23">
        <f>VLOOKUP($A215,'[1]MAN PROG 2026'!$A$1:$AI$3379,8,FALSE)</f>
        <v>0</v>
      </c>
      <c r="I215" s="23" t="str">
        <f>VLOOKUP($A215,'[1]MAN PROG 2026'!$A$1:$AI$3379,9,FALSE)</f>
        <v>S.PIETRO</v>
      </c>
      <c r="J215" s="23" t="str">
        <f>VLOOKUP($A215,'[1]MAN PROG 2026'!$A$1:$AI$3379,10,FALSE)</f>
        <v>CENTRALE DI STERILIZZAZIONE</v>
      </c>
      <c r="K215" s="23" t="str">
        <f>VLOOKUP($A215,'[1]MAN PROG 2026'!$A$1:$AI$3379,11,FALSE)</f>
        <v>CENTRALE DI STERILIZZAZIONE</v>
      </c>
      <c r="L215" s="24" t="str">
        <f>VLOOKUP($A215,'[1]MAN PROG 2026'!$A$2:$AI$3379,12,FALSE)</f>
        <v>CENTRALE DI STERILIZZAZIONE</v>
      </c>
      <c r="M215" s="24" t="str">
        <f>VLOOKUP($A215,'[1]MAN PROG 2026'!$A$2:$AI$3379,13,FALSE)</f>
        <v>SINGOLA</v>
      </c>
      <c r="N215" s="24" t="str">
        <f>VLOOKUP($A215,'[1]MAN PROG 2026'!$A$2:$AI$3379,14,FALSE)</f>
        <v>100520</v>
      </c>
      <c r="O215" s="24">
        <f>VLOOKUP($A215,'[1]MAN PROG 2026'!$A$2:$AI$3379,15,FALSE)</f>
        <v>0</v>
      </c>
      <c r="P215" s="25" t="str">
        <f>VLOOKUP($A215,'[1]MAN PROG 2026'!$A$2:$AI$3379,20,FALSE)</f>
        <v>NON PREVISTO</v>
      </c>
      <c r="Q215" s="8"/>
      <c r="R215" s="26"/>
      <c r="S215" s="8"/>
      <c r="T215" s="3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9" t="s">
        <v>32</v>
      </c>
      <c r="AH215" s="27"/>
      <c r="AI215" s="27"/>
      <c r="AJ215" s="27"/>
      <c r="AK215" s="27"/>
      <c r="AL215" s="27"/>
      <c r="AM215" s="27"/>
      <c r="AN215" s="28"/>
      <c r="AO215" s="28"/>
      <c r="AP215" s="29"/>
      <c r="AQ215" s="30"/>
      <c r="AR215" s="31"/>
      <c r="AS215" s="32"/>
      <c r="AT215" s="33"/>
      <c r="AU215" s="34"/>
      <c r="AV215" s="27"/>
      <c r="AW215" s="27"/>
      <c r="AX215" s="27"/>
      <c r="AY215" s="27"/>
    </row>
    <row r="216" spans="1:51" ht="24" customHeight="1" x14ac:dyDescent="0.3">
      <c r="A216" s="22">
        <v>100522</v>
      </c>
      <c r="B216" s="23" t="str">
        <f>VLOOKUP($A216,'[1]MAN PROG 2026'!$A$1:$AI$3379,2,FALSE)</f>
        <v>TESTA LETTO, APPARECCHIO</v>
      </c>
      <c r="C216" s="23" t="str">
        <f>VLOOKUP($A216,'[1]MAN PROG 2026'!$A$1:$AI$3379,3,FALSE)</f>
        <v>BERMAN SRL SISTEMI MEDICAL</v>
      </c>
      <c r="D216" s="23" t="str">
        <f>VLOOKUP($A216,'[1]MAN PROG 2026'!$A$1:$AI$3379,4,FALSE)</f>
        <v>TL 1200 VERSIONE B</v>
      </c>
      <c r="E216" s="23" t="str">
        <f>VLOOKUP($A216,'[1]MAN PROG 2026'!$A$1:$AI$3379,5,FALSE)</f>
        <v>0301296</v>
      </c>
      <c r="F216" s="23" t="str">
        <f>VLOOKUP($A216,'[1]MAN PROG 2026'!$A$1:$AI$3379,6,FALSE)</f>
        <v>SINGOLA</v>
      </c>
      <c r="G216" s="23">
        <f>VLOOKUP($A216,'[1]MAN PROG 2026'!$A$1:$AI$3379,7,FALSE)</f>
        <v>100522</v>
      </c>
      <c r="H216" s="23">
        <f>VLOOKUP($A216,'[1]MAN PROG 2026'!$A$1:$AI$3379,8,FALSE)</f>
        <v>0</v>
      </c>
      <c r="I216" s="23" t="str">
        <f>VLOOKUP($A216,'[1]MAN PROG 2026'!$A$1:$AI$3379,9,FALSE)</f>
        <v>S.PIETRO</v>
      </c>
      <c r="J216" s="23" t="str">
        <f>VLOOKUP($A216,'[1]MAN PROG 2026'!$A$1:$AI$3379,10,FALSE)</f>
        <v>BLOCCO OPERATORIO NUOVO/ORT.VASC.</v>
      </c>
      <c r="K216" s="23" t="str">
        <f>VLOOKUP($A216,'[1]MAN PROG 2026'!$A$1:$AI$3379,11,FALSE)</f>
        <v>BLOCCO OPERATORIO NUOVO/ORT.VASC.</v>
      </c>
      <c r="L216" s="24" t="str">
        <f>VLOOKUP($A216,'[1]MAN PROG 2026'!$A$2:$AI$3379,12,FALSE)</f>
        <v>BLOCCO OPERATORIO NUOVO/ORT.VASC.</v>
      </c>
      <c r="M216" s="24" t="str">
        <f>VLOOKUP($A216,'[1]MAN PROG 2026'!$A$2:$AI$3379,13,FALSE)</f>
        <v>COMPONENTE</v>
      </c>
      <c r="N216" s="24" t="str">
        <f>VLOOKUP($A216,'[1]MAN PROG 2026'!$A$2:$AI$3379,14,FALSE)</f>
        <v>100522</v>
      </c>
      <c r="O216" s="24">
        <f>VLOOKUP($A216,'[1]MAN PROG 2026'!$A$2:$AI$3379,15,FALSE)</f>
        <v>0</v>
      </c>
      <c r="P216" s="25" t="str">
        <f>VLOOKUP($A216,'[1]MAN PROG 2026'!$A$2:$AI$3379,20,FALSE)</f>
        <v>DA FARE</v>
      </c>
      <c r="Q216" s="8" t="s">
        <v>209</v>
      </c>
      <c r="R216" s="26">
        <v>46276</v>
      </c>
      <c r="S216" s="8" t="s">
        <v>53</v>
      </c>
      <c r="T216" s="37"/>
      <c r="U216" s="27" t="s">
        <v>55</v>
      </c>
      <c r="V216" s="27" t="s">
        <v>56</v>
      </c>
      <c r="W216" s="27" t="s">
        <v>55</v>
      </c>
      <c r="X216" s="27" t="s">
        <v>55</v>
      </c>
      <c r="Y216" s="27" t="s">
        <v>55</v>
      </c>
      <c r="Z216" s="27" t="s">
        <v>55</v>
      </c>
      <c r="AA216" s="27" t="s">
        <v>55</v>
      </c>
      <c r="AB216" s="27" t="s">
        <v>57</v>
      </c>
      <c r="AC216" s="27" t="s">
        <v>61</v>
      </c>
      <c r="AD216" s="27" t="s">
        <v>96</v>
      </c>
      <c r="AE216" s="27" t="s">
        <v>60</v>
      </c>
      <c r="AF216" s="27">
        <v>0.11600000000000001</v>
      </c>
      <c r="AG216" s="9" t="s">
        <v>32</v>
      </c>
      <c r="AH216" s="27" t="s">
        <v>61</v>
      </c>
      <c r="AI216" s="27" t="s">
        <v>61</v>
      </c>
      <c r="AJ216" s="27" t="s">
        <v>61</v>
      </c>
      <c r="AK216" s="27" t="s">
        <v>61</v>
      </c>
      <c r="AL216" s="27" t="s">
        <v>61</v>
      </c>
      <c r="AM216" s="27">
        <v>24.1</v>
      </c>
      <c r="AN216" s="28" t="s">
        <v>61</v>
      </c>
      <c r="AO216" s="28"/>
      <c r="AP216" s="29"/>
      <c r="AQ216" s="30"/>
      <c r="AR216" s="31"/>
      <c r="AS216" s="32"/>
      <c r="AT216" s="33"/>
      <c r="AU216" s="34"/>
      <c r="AV216" s="27" t="s">
        <v>62</v>
      </c>
      <c r="AW216" s="27">
        <v>5625031</v>
      </c>
      <c r="AX216" s="27" t="s">
        <v>63</v>
      </c>
      <c r="AY216" s="27"/>
    </row>
    <row r="217" spans="1:51" ht="24" customHeight="1" x14ac:dyDescent="0.3">
      <c r="A217" s="22">
        <v>100523</v>
      </c>
      <c r="B217" s="23" t="str">
        <f>VLOOKUP($A217,'[1]MAN PROG 2026'!$A$1:$AI$3379,2,FALSE)</f>
        <v>TESTA LETTO, APPARECCHIO</v>
      </c>
      <c r="C217" s="23" t="str">
        <f>VLOOKUP($A217,'[1]MAN PROG 2026'!$A$1:$AI$3379,3,FALSE)</f>
        <v>BERMAN SRL SISTEMI MEDICAL</v>
      </c>
      <c r="D217" s="23" t="str">
        <f>VLOOKUP($A217,'[1]MAN PROG 2026'!$A$1:$AI$3379,4,FALSE)</f>
        <v>TL 1200 VERSIONE B</v>
      </c>
      <c r="E217" s="23" t="str">
        <f>VLOOKUP($A217,'[1]MAN PROG 2026'!$A$1:$AI$3379,5,FALSE)</f>
        <v>0301298</v>
      </c>
      <c r="F217" s="23" t="str">
        <f>VLOOKUP($A217,'[1]MAN PROG 2026'!$A$1:$AI$3379,6,FALSE)</f>
        <v>SINGOLA</v>
      </c>
      <c r="G217" s="23">
        <f>VLOOKUP($A217,'[1]MAN PROG 2026'!$A$1:$AI$3379,7,FALSE)</f>
        <v>100523</v>
      </c>
      <c r="H217" s="23">
        <f>VLOOKUP($A217,'[1]MAN PROG 2026'!$A$1:$AI$3379,8,FALSE)</f>
        <v>0</v>
      </c>
      <c r="I217" s="23" t="str">
        <f>VLOOKUP($A217,'[1]MAN PROG 2026'!$A$1:$AI$3379,9,FALSE)</f>
        <v>S.PIETRO</v>
      </c>
      <c r="J217" s="23" t="str">
        <f>VLOOKUP($A217,'[1]MAN PROG 2026'!$A$1:$AI$3379,10,FALSE)</f>
        <v>BLOCCO OPERATORIO NUOVO/ORT.VASC.</v>
      </c>
      <c r="K217" s="23" t="str">
        <f>VLOOKUP($A217,'[1]MAN PROG 2026'!$A$1:$AI$3379,11,FALSE)</f>
        <v>BLOCCO OPERATORIO NUOVO/ORT.VASC.</v>
      </c>
      <c r="L217" s="24" t="str">
        <f>VLOOKUP($A217,'[1]MAN PROG 2026'!$A$2:$AI$3379,12,FALSE)</f>
        <v>BLOCCO OPERATORIO NUOVO/ORT.VASC.</v>
      </c>
      <c r="M217" s="24" t="str">
        <f>VLOOKUP($A217,'[1]MAN PROG 2026'!$A$2:$AI$3379,13,FALSE)</f>
        <v>SINGOLA</v>
      </c>
      <c r="N217" s="24" t="str">
        <f>VLOOKUP($A217,'[1]MAN PROG 2026'!$A$2:$AI$3379,14,FALSE)</f>
        <v>100523</v>
      </c>
      <c r="O217" s="24">
        <f>VLOOKUP($A217,'[1]MAN PROG 2026'!$A$2:$AI$3379,15,FALSE)</f>
        <v>0</v>
      </c>
      <c r="P217" s="25" t="str">
        <f>VLOOKUP($A217,'[1]MAN PROG 2026'!$A$2:$AI$3379,20,FALSE)</f>
        <v>DA FARE</v>
      </c>
      <c r="Q217" s="8" t="s">
        <v>210</v>
      </c>
      <c r="R217" s="26">
        <v>46276</v>
      </c>
      <c r="S217" s="8" t="s">
        <v>53</v>
      </c>
      <c r="T217" s="37"/>
      <c r="U217" s="27" t="s">
        <v>55</v>
      </c>
      <c r="V217" s="27" t="s">
        <v>56</v>
      </c>
      <c r="W217" s="27" t="s">
        <v>55</v>
      </c>
      <c r="X217" s="27" t="s">
        <v>55</v>
      </c>
      <c r="Y217" s="27" t="s">
        <v>55</v>
      </c>
      <c r="Z217" s="27" t="s">
        <v>55</v>
      </c>
      <c r="AA217" s="27" t="s">
        <v>55</v>
      </c>
      <c r="AB217" s="27" t="s">
        <v>57</v>
      </c>
      <c r="AC217" s="27" t="s">
        <v>61</v>
      </c>
      <c r="AD217" s="27" t="s">
        <v>96</v>
      </c>
      <c r="AE217" s="27" t="s">
        <v>60</v>
      </c>
      <c r="AF217" s="27">
        <v>0.124</v>
      </c>
      <c r="AG217" s="9" t="s">
        <v>32</v>
      </c>
      <c r="AH217" s="27" t="s">
        <v>61</v>
      </c>
      <c r="AI217" s="27" t="s">
        <v>61</v>
      </c>
      <c r="AJ217" s="27" t="s">
        <v>61</v>
      </c>
      <c r="AK217" s="27" t="s">
        <v>61</v>
      </c>
      <c r="AL217" s="27" t="s">
        <v>61</v>
      </c>
      <c r="AM217" s="27">
        <v>18.100000000000001</v>
      </c>
      <c r="AN217" s="28" t="s">
        <v>61</v>
      </c>
      <c r="AO217" s="28"/>
      <c r="AP217" s="29"/>
      <c r="AQ217" s="30"/>
      <c r="AR217" s="31"/>
      <c r="AS217" s="32"/>
      <c r="AT217" s="33"/>
      <c r="AU217" s="34"/>
      <c r="AV217" s="27" t="s">
        <v>62</v>
      </c>
      <c r="AW217" s="27">
        <v>5625031</v>
      </c>
      <c r="AX217" s="27" t="s">
        <v>63</v>
      </c>
      <c r="AY217" s="27"/>
    </row>
    <row r="218" spans="1:51" ht="24" customHeight="1" x14ac:dyDescent="0.3">
      <c r="A218" s="22">
        <v>100524</v>
      </c>
      <c r="B218" s="23" t="str">
        <f>VLOOKUP($A218,'[1]MAN PROG 2026'!$A$1:$AI$3379,2,FALSE)</f>
        <v>POMPA A SIRINGA</v>
      </c>
      <c r="C218" s="23" t="str">
        <f>VLOOKUP($A218,'[1]MAN PROG 2026'!$A$1:$AI$3379,3,FALSE)</f>
        <v>B BRAUN GMBH</v>
      </c>
      <c r="D218" s="23" t="str">
        <f>VLOOKUP($A218,'[1]MAN PROG 2026'!$A$1:$AI$3379,4,FALSE)</f>
        <v>PERFUSOR COMPACT</v>
      </c>
      <c r="E218" s="23" t="str">
        <f>VLOOKUP($A218,'[1]MAN PROG 2026'!$A$1:$AI$3379,5,FALSE)</f>
        <v>91210</v>
      </c>
      <c r="F218" s="23" t="str">
        <f>VLOOKUP($A218,'[1]MAN PROG 2026'!$A$1:$AI$3379,6,FALSE)</f>
        <v>SINGOLA</v>
      </c>
      <c r="G218" s="23">
        <f>VLOOKUP($A218,'[1]MAN PROG 2026'!$A$1:$AI$3379,7,FALSE)</f>
        <v>100524</v>
      </c>
      <c r="H218" s="23">
        <f>VLOOKUP($A218,'[1]MAN PROG 2026'!$A$1:$AI$3379,8,FALSE)</f>
        <v>0</v>
      </c>
      <c r="I218" s="23" t="str">
        <f>VLOOKUP($A218,'[1]MAN PROG 2026'!$A$1:$AI$3379,9,FALSE)</f>
        <v>S.PIETRO</v>
      </c>
      <c r="J218" s="23" t="str">
        <f>VLOOKUP($A218,'[1]MAN PROG 2026'!$A$1:$AI$3379,10,FALSE)</f>
        <v>BLOCCO OPERATORIO</v>
      </c>
      <c r="K218" s="23" t="str">
        <f>VLOOKUP($A218,'[1]MAN PROG 2026'!$A$1:$AI$3379,11,FALSE)</f>
        <v>BLOCCO OPERATORIO</v>
      </c>
      <c r="L218" s="24" t="str">
        <f>VLOOKUP($A218,'[1]MAN PROG 2026'!$A$2:$AI$3379,12,FALSE)</f>
        <v>BLOCCO OPERATORIO SALA PREPARAZIONE</v>
      </c>
      <c r="M218" s="24" t="str">
        <f>VLOOKUP($A218,'[1]MAN PROG 2026'!$A$2:$AI$3379,13,FALSE)</f>
        <v>SINGOLA</v>
      </c>
      <c r="N218" s="24" t="str">
        <f>VLOOKUP($A218,'[1]MAN PROG 2026'!$A$2:$AI$3379,14,FALSE)</f>
        <v>100524</v>
      </c>
      <c r="O218" s="24">
        <f>VLOOKUP($A218,'[1]MAN PROG 2026'!$A$2:$AI$3379,15,FALSE)</f>
        <v>0</v>
      </c>
      <c r="P218" s="25" t="str">
        <f>VLOOKUP($A218,'[1]MAN PROG 2026'!$A$2:$AI$3379,20,FALSE)</f>
        <v>DA FARE</v>
      </c>
      <c r="Q218" s="9" t="str">
        <f>RIGHT(A218,3)</f>
        <v>524</v>
      </c>
      <c r="R218" s="26">
        <v>46260</v>
      </c>
      <c r="S218" s="8" t="s">
        <v>53</v>
      </c>
      <c r="T218" s="37"/>
      <c r="U218" s="27" t="s">
        <v>55</v>
      </c>
      <c r="V218" s="27" t="s">
        <v>56</v>
      </c>
      <c r="W218" s="27" t="s">
        <v>55</v>
      </c>
      <c r="X218" s="27" t="s">
        <v>55</v>
      </c>
      <c r="Y218" s="27" t="s">
        <v>55</v>
      </c>
      <c r="Z218" s="27" t="s">
        <v>55</v>
      </c>
      <c r="AA218" s="27" t="s">
        <v>55</v>
      </c>
      <c r="AB218" s="27" t="s">
        <v>66</v>
      </c>
      <c r="AC218" s="27" t="s">
        <v>67</v>
      </c>
      <c r="AD218" s="27" t="s">
        <v>59</v>
      </c>
      <c r="AE218" s="27" t="s">
        <v>68</v>
      </c>
      <c r="AF218" s="27" t="s">
        <v>211</v>
      </c>
      <c r="AG218" s="9" t="s">
        <v>32</v>
      </c>
      <c r="AH218" s="27" t="s">
        <v>61</v>
      </c>
      <c r="AI218" s="27" t="s">
        <v>70</v>
      </c>
      <c r="AJ218" s="27" t="s">
        <v>61</v>
      </c>
      <c r="AK218" s="27" t="s">
        <v>61</v>
      </c>
      <c r="AL218" s="27" t="s">
        <v>70</v>
      </c>
      <c r="AM218" s="9">
        <v>8</v>
      </c>
      <c r="AN218" s="70" t="s">
        <v>212</v>
      </c>
      <c r="AO218" s="28" t="s">
        <v>82</v>
      </c>
      <c r="AP218" s="29"/>
      <c r="AQ218" s="30"/>
      <c r="AR218" s="31"/>
      <c r="AS218" s="32"/>
      <c r="AT218" s="33"/>
      <c r="AU218" s="34"/>
      <c r="AV218" s="27" t="s">
        <v>62</v>
      </c>
      <c r="AW218" s="27">
        <v>5625031</v>
      </c>
      <c r="AX218" s="27" t="s">
        <v>63</v>
      </c>
      <c r="AY218" s="27"/>
    </row>
    <row r="219" spans="1:51" ht="24" customHeight="1" x14ac:dyDescent="0.3">
      <c r="A219" s="22">
        <v>100527</v>
      </c>
      <c r="B219" s="23" t="str">
        <f>VLOOKUP($A219,'[1]MAN PROG 2026'!$A$1:$AI$3379,2,FALSE)</f>
        <v>RADIOBISTURI</v>
      </c>
      <c r="C219" s="23" t="str">
        <f>VLOOKUP($A219,'[1]MAN PROG 2026'!$A$1:$AI$3379,3,FALSE)</f>
        <v>ARTHROCARE CORP</v>
      </c>
      <c r="D219" s="23" t="str">
        <f>VLOOKUP($A219,'[1]MAN PROG 2026'!$A$1:$AI$3379,4,FALSE)</f>
        <v>SYSTEM 2000</v>
      </c>
      <c r="E219" s="23" t="str">
        <f>VLOOKUP($A219,'[1]MAN PROG 2026'!$A$1:$AI$3379,5,FALSE)</f>
        <v>6513</v>
      </c>
      <c r="F219" s="23" t="str">
        <f>VLOOKUP($A219,'[1]MAN PROG 2026'!$A$1:$AI$3379,6,FALSE)</f>
        <v>SINGOLA</v>
      </c>
      <c r="G219" s="23">
        <f>VLOOKUP($A219,'[1]MAN PROG 2026'!$A$1:$AI$3379,7,FALSE)</f>
        <v>100527</v>
      </c>
      <c r="H219" s="23">
        <f>VLOOKUP($A219,'[1]MAN PROG 2026'!$A$1:$AI$3379,8,FALSE)</f>
        <v>0</v>
      </c>
      <c r="I219" s="23" t="str">
        <f>VLOOKUP($A219,'[1]MAN PROG 2026'!$A$1:$AI$3379,9,FALSE)</f>
        <v>S.PIETRO</v>
      </c>
      <c r="J219" s="23" t="str">
        <f>VLOOKUP($A219,'[1]MAN PROG 2026'!$A$1:$AI$3379,10,FALSE)</f>
        <v>BLOCCO OPERATORIO NUOVO/ORT.VASC.</v>
      </c>
      <c r="K219" s="23" t="str">
        <f>VLOOKUP($A219,'[1]MAN PROG 2026'!$A$1:$AI$3379,11,FALSE)</f>
        <v>BLOCCO OPERATORIO NUOVO/ORT.VASC.</v>
      </c>
      <c r="L219" s="24" t="str">
        <f>VLOOKUP($A219,'[1]MAN PROG 2026'!$A$2:$AI$3379,12,FALSE)</f>
        <v>NON TROVATO</v>
      </c>
      <c r="M219" s="24">
        <f>VLOOKUP($A219,'[1]MAN PROG 2026'!$A$2:$AI$3379,13,FALSE)</f>
        <v>0</v>
      </c>
      <c r="N219" s="24">
        <f>VLOOKUP($A219,'[1]MAN PROG 2026'!$A$2:$AI$3379,14,FALSE)</f>
        <v>0</v>
      </c>
      <c r="O219" s="24">
        <f>VLOOKUP($A219,'[1]MAN PROG 2026'!$A$2:$AI$3379,15,FALSE)</f>
        <v>0</v>
      </c>
      <c r="P219" s="25" t="str">
        <f>VLOOKUP($A219,'[1]MAN PROG 2026'!$A$2:$AI$3379,20,FALSE)</f>
        <v>DA FARE</v>
      </c>
      <c r="Q219" s="8"/>
      <c r="R219" s="26"/>
      <c r="S219" s="8"/>
      <c r="T219" s="3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9" t="s">
        <v>32</v>
      </c>
      <c r="AH219" s="27"/>
      <c r="AI219" s="27"/>
      <c r="AJ219" s="27"/>
      <c r="AK219" s="27"/>
      <c r="AL219" s="27"/>
      <c r="AM219" s="27"/>
      <c r="AN219" s="28"/>
      <c r="AO219" s="28"/>
      <c r="AP219" s="29"/>
      <c r="AQ219" s="30"/>
      <c r="AR219" s="31"/>
      <c r="AS219" s="32"/>
      <c r="AT219" s="33"/>
      <c r="AU219" s="34"/>
      <c r="AV219" s="27"/>
      <c r="AW219" s="27"/>
      <c r="AX219" s="27"/>
      <c r="AY219" s="27"/>
    </row>
    <row r="220" spans="1:51" ht="24" customHeight="1" x14ac:dyDescent="0.3">
      <c r="A220" s="22">
        <v>100528</v>
      </c>
      <c r="B220" s="23" t="str">
        <f>VLOOKUP($A220,'[1]MAN PROG 2026'!$A$1:$AI$3379,2,FALSE)</f>
        <v>SISTEMA MOTORIZZATO PER CHIRURGIA ORTOPEDICA</v>
      </c>
      <c r="C220" s="23" t="str">
        <f>VLOOKUP($A220,'[1]MAN PROG 2026'!$A$1:$AI$3379,3,FALSE)</f>
        <v>STRYKER CORP</v>
      </c>
      <c r="D220" s="23" t="str">
        <f>VLOOKUP($A220,'[1]MAN PROG 2026'!$A$1:$AI$3379,4,FALSE)</f>
        <v>CORE SYSTEM 6</v>
      </c>
      <c r="E220" s="23" t="str">
        <f>VLOOKUP($A220,'[1]MAN PROG 2026'!$A$1:$AI$3379,5,FALSE)</f>
        <v>0706601963</v>
      </c>
      <c r="F220" s="23" t="str">
        <f>VLOOKUP($A220,'[1]MAN PROG 2026'!$A$1:$AI$3379,6,FALSE)</f>
        <v>SINGOLA</v>
      </c>
      <c r="G220" s="23">
        <f>VLOOKUP($A220,'[1]MAN PROG 2026'!$A$1:$AI$3379,7,FALSE)</f>
        <v>100528</v>
      </c>
      <c r="H220" s="23">
        <f>VLOOKUP($A220,'[1]MAN PROG 2026'!$A$1:$AI$3379,8,FALSE)</f>
        <v>0</v>
      </c>
      <c r="I220" s="23" t="str">
        <f>VLOOKUP($A220,'[1]MAN PROG 2026'!$A$1:$AI$3379,9,FALSE)</f>
        <v>S.PIETRO</v>
      </c>
      <c r="J220" s="23" t="str">
        <f>VLOOKUP($A220,'[1]MAN PROG 2026'!$A$1:$AI$3379,10,FALSE)</f>
        <v>BLOCCO OPERATORIO NUOVO/ORT.VASC.</v>
      </c>
      <c r="K220" s="23" t="str">
        <f>VLOOKUP($A220,'[1]MAN PROG 2026'!$A$1:$AI$3379,11,FALSE)</f>
        <v>BLOCCO OPERATORIO NUOVO/ORT.VASC.</v>
      </c>
      <c r="L220" s="24" t="str">
        <f>VLOOKUP($A220,'[1]MAN PROG 2026'!$A$2:$AI$3379,12,FALSE)</f>
        <v>BLOCCO OPERATORIO NUOVO/ORT.VASC.</v>
      </c>
      <c r="M220" s="24" t="str">
        <f>VLOOKUP($A220,'[1]MAN PROG 2026'!$A$2:$AI$3379,13,FALSE)</f>
        <v>SINGOLA</v>
      </c>
      <c r="N220" s="24">
        <f>VLOOKUP($A220,'[1]MAN PROG 2026'!$A$2:$AI$3379,14,FALSE)</f>
        <v>100528</v>
      </c>
      <c r="O220" s="24">
        <f>VLOOKUP($A220,'[1]MAN PROG 2026'!$A$2:$AI$3379,15,FALSE)</f>
        <v>0</v>
      </c>
      <c r="P220" s="25" t="str">
        <f>VLOOKUP($A220,'[1]MAN PROG 2026'!$A$2:$AI$3379,20,FALSE)</f>
        <v>NON PREVISTO</v>
      </c>
      <c r="Q220" s="8"/>
      <c r="R220" s="26"/>
      <c r="S220" s="8"/>
      <c r="T220" s="3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9" t="s">
        <v>32</v>
      </c>
      <c r="AH220" s="27"/>
      <c r="AI220" s="27"/>
      <c r="AJ220" s="27"/>
      <c r="AK220" s="27"/>
      <c r="AL220" s="27"/>
      <c r="AM220" s="9"/>
      <c r="AN220" s="68"/>
      <c r="AO220" s="28"/>
      <c r="AP220" s="29"/>
      <c r="AQ220" s="30"/>
      <c r="AR220" s="31"/>
      <c r="AS220" s="32"/>
      <c r="AT220" s="33"/>
      <c r="AU220" s="34"/>
      <c r="AV220" s="27"/>
      <c r="AW220" s="27"/>
      <c r="AX220" s="27"/>
      <c r="AY220" s="27"/>
    </row>
    <row r="221" spans="1:51" ht="24" customHeight="1" x14ac:dyDescent="0.3">
      <c r="A221" s="22">
        <v>100529</v>
      </c>
      <c r="B221" s="23" t="str">
        <f>VLOOKUP($A221,'[1]MAN PROG 2026'!$A$1:$AI$3379,2,FALSE)</f>
        <v>DEFIBRILLATORE</v>
      </c>
      <c r="C221" s="23" t="str">
        <f>VLOOKUP($A221,'[1]MAN PROG 2026'!$A$1:$AI$3379,3,FALSE)</f>
        <v>MEDTRONIC INC</v>
      </c>
      <c r="D221" s="23" t="str">
        <f>VLOOKUP($A221,'[1]MAN PROG 2026'!$A$1:$AI$3379,4,FALSE)</f>
        <v xml:space="preserve">LIFEPAK 12 </v>
      </c>
      <c r="E221" s="23" t="str">
        <f>VLOOKUP($A221,'[1]MAN PROG 2026'!$A$1:$AI$3379,5,FALSE)</f>
        <v>005477</v>
      </c>
      <c r="F221" s="23" t="str">
        <f>VLOOKUP($A221,'[1]MAN PROG 2026'!$A$1:$AI$3379,6,FALSE)</f>
        <v>SINGOLA</v>
      </c>
      <c r="G221" s="23">
        <f>VLOOKUP($A221,'[1]MAN PROG 2026'!$A$1:$AI$3379,7,FALSE)</f>
        <v>100529</v>
      </c>
      <c r="H221" s="23">
        <f>VLOOKUP($A221,'[1]MAN PROG 2026'!$A$1:$AI$3379,8,FALSE)</f>
        <v>0</v>
      </c>
      <c r="I221" s="23" t="str">
        <f>VLOOKUP($A221,'[1]MAN PROG 2026'!$A$1:$AI$3379,9,FALSE)</f>
        <v>S.PIETRO</v>
      </c>
      <c r="J221" s="23" t="str">
        <f>VLOOKUP($A221,'[1]MAN PROG 2026'!$A$1:$AI$3379,10,FALSE)</f>
        <v>BLOCCO OPERATORIO</v>
      </c>
      <c r="K221" s="23" t="str">
        <f>VLOOKUP($A221,'[1]MAN PROG 2026'!$A$1:$AI$3379,11,FALSE)</f>
        <v>BLOCCO OPERATORIO</v>
      </c>
      <c r="L221" s="24" t="str">
        <f>VLOOKUP($A221,'[1]MAN PROG 2026'!$A$2:$AI$3379,12,FALSE)</f>
        <v>BLOCCO OPERATORIO SALA PREPARAZIONE</v>
      </c>
      <c r="M221" s="24" t="str">
        <f>VLOOKUP($A221,'[1]MAN PROG 2026'!$A$2:$AI$3379,13,FALSE)</f>
        <v>SINGOLA</v>
      </c>
      <c r="N221" s="24" t="str">
        <f>VLOOKUP($A221,'[1]MAN PROG 2026'!$A$2:$AI$3379,14,FALSE)</f>
        <v>100529</v>
      </c>
      <c r="O221" s="24">
        <f>VLOOKUP($A221,'[1]MAN PROG 2026'!$A$2:$AI$3379,15,FALSE)</f>
        <v>0</v>
      </c>
      <c r="P221" s="25" t="str">
        <f>VLOOKUP($A221,'[1]MAN PROG 2026'!$A$2:$AI$3379,20,FALSE)</f>
        <v>DA FARE</v>
      </c>
      <c r="Q221" s="9" t="str">
        <f t="shared" ref="Q221:Q222" si="12">RIGHT(A221,3)</f>
        <v>529</v>
      </c>
      <c r="R221" s="26">
        <v>46260</v>
      </c>
      <c r="S221" s="8" t="s">
        <v>53</v>
      </c>
      <c r="T221" s="37"/>
      <c r="U221" s="27" t="s">
        <v>55</v>
      </c>
      <c r="V221" s="27" t="s">
        <v>55</v>
      </c>
      <c r="W221" s="27" t="s">
        <v>55</v>
      </c>
      <c r="X221" s="27" t="s">
        <v>55</v>
      </c>
      <c r="Y221" s="27" t="s">
        <v>55</v>
      </c>
      <c r="Z221" s="27" t="s">
        <v>55</v>
      </c>
      <c r="AA221" s="27" t="s">
        <v>55</v>
      </c>
      <c r="AB221" s="27" t="s">
        <v>57</v>
      </c>
      <c r="AC221" s="27" t="s">
        <v>67</v>
      </c>
      <c r="AD221" s="27" t="s">
        <v>59</v>
      </c>
      <c r="AE221" s="27" t="s">
        <v>68</v>
      </c>
      <c r="AF221" s="27" t="s">
        <v>213</v>
      </c>
      <c r="AG221" s="9" t="s">
        <v>32</v>
      </c>
      <c r="AH221" s="27" t="s">
        <v>70</v>
      </c>
      <c r="AI221" s="27" t="s">
        <v>70</v>
      </c>
      <c r="AJ221" s="27" t="s">
        <v>61</v>
      </c>
      <c r="AK221" s="27" t="s">
        <v>70</v>
      </c>
      <c r="AL221" s="27" t="s">
        <v>70</v>
      </c>
      <c r="AM221" s="9">
        <v>61.4</v>
      </c>
      <c r="AN221" s="28">
        <v>15.3</v>
      </c>
      <c r="AO221" s="28" t="s">
        <v>71</v>
      </c>
      <c r="AP221" s="29">
        <v>38.5</v>
      </c>
      <c r="AQ221" s="30" t="s">
        <v>79</v>
      </c>
      <c r="AR221" s="31">
        <v>7.7</v>
      </c>
      <c r="AS221" s="32" t="s">
        <v>80</v>
      </c>
      <c r="AT221" s="33"/>
      <c r="AU221" s="34"/>
      <c r="AV221" s="27" t="s">
        <v>62</v>
      </c>
      <c r="AW221" s="27">
        <v>5625031</v>
      </c>
      <c r="AX221" s="27" t="s">
        <v>63</v>
      </c>
      <c r="AY221" s="27"/>
    </row>
    <row r="222" spans="1:51" ht="24" customHeight="1" x14ac:dyDescent="0.3">
      <c r="A222" s="22">
        <v>100530</v>
      </c>
      <c r="B222" s="23" t="str">
        <f>VLOOKUP($A222,'[1]MAN PROG 2026'!$A$1:$AI$3379,2,FALSE)</f>
        <v>TERMOREGOLAZIONE CORPOREA, APPARECCHIO PER</v>
      </c>
      <c r="C222" s="23" t="str">
        <f>VLOOKUP($A222,'[1]MAN PROG 2026'!$A$1:$AI$3379,3,FALSE)</f>
        <v>ARIZANT HEALTHCARE INC</v>
      </c>
      <c r="D222" s="23" t="str">
        <f>VLOOKUP($A222,'[1]MAN PROG 2026'!$A$1:$AI$3379,4,FALSE)</f>
        <v>BAIR HUGGER 505</v>
      </c>
      <c r="E222" s="23" t="str">
        <f>VLOOKUP($A222,'[1]MAN PROG 2026'!$A$1:$AI$3379,5,FALSE)</f>
        <v>20006</v>
      </c>
      <c r="F222" s="23" t="str">
        <f>VLOOKUP($A222,'[1]MAN PROG 2026'!$A$1:$AI$3379,6,FALSE)</f>
        <v>SINGOLA</v>
      </c>
      <c r="G222" s="23">
        <f>VLOOKUP($A222,'[1]MAN PROG 2026'!$A$1:$AI$3379,7,FALSE)</f>
        <v>100530</v>
      </c>
      <c r="H222" s="23">
        <f>VLOOKUP($A222,'[1]MAN PROG 2026'!$A$1:$AI$3379,8,FALSE)</f>
        <v>0</v>
      </c>
      <c r="I222" s="23" t="str">
        <f>VLOOKUP($A222,'[1]MAN PROG 2026'!$A$1:$AI$3379,9,FALSE)</f>
        <v>S.PIETRO</v>
      </c>
      <c r="J222" s="23" t="str">
        <f>VLOOKUP($A222,'[1]MAN PROG 2026'!$A$1:$AI$3379,10,FALSE)</f>
        <v>BLOCCO OPERATORIO</v>
      </c>
      <c r="K222" s="23" t="str">
        <f>VLOOKUP($A222,'[1]MAN PROG 2026'!$A$1:$AI$3379,11,FALSE)</f>
        <v>BLOCCO OPERATORIO</v>
      </c>
      <c r="L222" s="24" t="str">
        <f>VLOOKUP($A222,'[1]MAN PROG 2026'!$A$2:$AI$3379,12,FALSE)</f>
        <v>BLOCCO OPERATORIO SALA 1</v>
      </c>
      <c r="M222" s="24" t="str">
        <f>VLOOKUP($A222,'[1]MAN PROG 2026'!$A$2:$AI$3379,13,FALSE)</f>
        <v>SINGOLA</v>
      </c>
      <c r="N222" s="24" t="str">
        <f>VLOOKUP($A222,'[1]MAN PROG 2026'!$A$2:$AI$3379,14,FALSE)</f>
        <v>100530</v>
      </c>
      <c r="O222" s="24">
        <f>VLOOKUP($A222,'[1]MAN PROG 2026'!$A$2:$AI$3379,15,FALSE)</f>
        <v>0</v>
      </c>
      <c r="P222" s="25" t="str">
        <f>VLOOKUP($A222,'[1]MAN PROG 2026'!$A$2:$AI$3379,20,FALSE)</f>
        <v>DA FARE</v>
      </c>
      <c r="Q222" s="9" t="str">
        <f t="shared" si="12"/>
        <v>530</v>
      </c>
      <c r="R222" s="26">
        <v>46260</v>
      </c>
      <c r="S222" s="8" t="s">
        <v>53</v>
      </c>
      <c r="T222" s="37"/>
      <c r="U222" s="27" t="s">
        <v>55</v>
      </c>
      <c r="V222" s="27" t="s">
        <v>56</v>
      </c>
      <c r="W222" s="27" t="s">
        <v>55</v>
      </c>
      <c r="X222" s="27" t="s">
        <v>55</v>
      </c>
      <c r="Y222" s="27" t="s">
        <v>55</v>
      </c>
      <c r="Z222" s="27" t="s">
        <v>55</v>
      </c>
      <c r="AA222" s="27" t="s">
        <v>55</v>
      </c>
      <c r="AB222" s="27" t="s">
        <v>57</v>
      </c>
      <c r="AC222" s="27" t="s">
        <v>73</v>
      </c>
      <c r="AD222" s="27" t="s">
        <v>89</v>
      </c>
      <c r="AE222" s="27" t="s">
        <v>68</v>
      </c>
      <c r="AF222" s="27" t="s">
        <v>214</v>
      </c>
      <c r="AG222" s="9" t="s">
        <v>32</v>
      </c>
      <c r="AH222" s="27" t="s">
        <v>70</v>
      </c>
      <c r="AI222" s="27" t="s">
        <v>70</v>
      </c>
      <c r="AJ222" s="27" t="s">
        <v>61</v>
      </c>
      <c r="AK222" s="27" t="s">
        <v>70</v>
      </c>
      <c r="AL222" s="27" t="s">
        <v>70</v>
      </c>
      <c r="AM222" s="11">
        <v>31.7</v>
      </c>
      <c r="AN222" s="28">
        <v>1.9</v>
      </c>
      <c r="AO222" s="28" t="s">
        <v>91</v>
      </c>
      <c r="AP222" s="29"/>
      <c r="AQ222" s="30"/>
      <c r="AR222" s="31"/>
      <c r="AS222" s="32"/>
      <c r="AT222" s="33"/>
      <c r="AU222" s="34"/>
      <c r="AV222" s="27" t="s">
        <v>62</v>
      </c>
      <c r="AW222" s="27">
        <v>5625031</v>
      </c>
      <c r="AX222" s="27" t="s">
        <v>63</v>
      </c>
      <c r="AY222" s="27"/>
    </row>
    <row r="223" spans="1:51" ht="24" customHeight="1" x14ac:dyDescent="0.3">
      <c r="A223" s="22">
        <v>100531</v>
      </c>
      <c r="B223" s="23" t="str">
        <f>VLOOKUP($A223,'[1]MAN PROG 2026'!$A$1:$AI$3379,2,FALSE)</f>
        <v>TAVOLO PER PAZIENTE PER APPARECCHIO RADIOLOGICO</v>
      </c>
      <c r="C223" s="23" t="str">
        <f>VLOOKUP($A223,'[1]MAN PROG 2026'!$A$1:$AI$3379,3,FALSE)</f>
        <v>MT MEDICAL TECHNOLOGY</v>
      </c>
      <c r="D223" s="23" t="str">
        <f>VLOOKUP($A223,'[1]MAN PROG 2026'!$A$1:$AI$3379,4,FALSE)</f>
        <v>CT 160 F</v>
      </c>
      <c r="E223" s="23" t="str">
        <f>VLOOKUP($A223,'[1]MAN PROG 2026'!$A$1:$AI$3379,5,FALSE)</f>
        <v>16/580</v>
      </c>
      <c r="F223" s="23" t="str">
        <f>VLOOKUP($A223,'[1]MAN PROG 2026'!$A$1:$AI$3379,6,FALSE)</f>
        <v>SINGOLA</v>
      </c>
      <c r="G223" s="23">
        <f>VLOOKUP($A223,'[1]MAN PROG 2026'!$A$1:$AI$3379,7,FALSE)</f>
        <v>100531</v>
      </c>
      <c r="H223" s="23">
        <f>VLOOKUP($A223,'[1]MAN PROG 2026'!$A$1:$AI$3379,8,FALSE)</f>
        <v>0</v>
      </c>
      <c r="I223" s="23" t="str">
        <f>VLOOKUP($A223,'[1]MAN PROG 2026'!$A$1:$AI$3379,9,FALSE)</f>
        <v>S.PIETRO</v>
      </c>
      <c r="J223" s="23" t="str">
        <f>VLOOKUP($A223,'[1]MAN PROG 2026'!$A$1:$AI$3379,10,FALSE)</f>
        <v>BLOCCO OPERATORIO NUOVO/ORT.VASC.</v>
      </c>
      <c r="K223" s="23" t="str">
        <f>VLOOKUP($A223,'[1]MAN PROG 2026'!$A$1:$AI$3379,11,FALSE)</f>
        <v>BLOCCO OPERATORIO NUOVO/ORT.VASC.</v>
      </c>
      <c r="L223" s="24" t="str">
        <f>VLOOKUP($A223,'[1]MAN PROG 2026'!$A$2:$AI$3379,12,FALSE)</f>
        <v>NON TROVATO</v>
      </c>
      <c r="M223" s="24">
        <f>VLOOKUP($A223,'[1]MAN PROG 2026'!$A$2:$AI$3379,13,FALSE)</f>
        <v>0</v>
      </c>
      <c r="N223" s="24">
        <f>VLOOKUP($A223,'[1]MAN PROG 2026'!$A$2:$AI$3379,14,FALSE)</f>
        <v>0</v>
      </c>
      <c r="O223" s="24">
        <f>VLOOKUP($A223,'[1]MAN PROG 2026'!$A$2:$AI$3379,15,FALSE)</f>
        <v>0</v>
      </c>
      <c r="P223" s="25" t="str">
        <f>VLOOKUP($A223,'[1]MAN PROG 2026'!$A$2:$AI$3379,20,FALSE)</f>
        <v>DA FARE</v>
      </c>
      <c r="Q223" s="8"/>
      <c r="R223" s="26"/>
      <c r="S223" s="8"/>
      <c r="T223" s="3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9" t="s">
        <v>32</v>
      </c>
      <c r="AH223" s="27"/>
      <c r="AI223" s="27"/>
      <c r="AJ223" s="27"/>
      <c r="AK223" s="27"/>
      <c r="AL223" s="27"/>
      <c r="AM223" s="48"/>
      <c r="AN223" s="28"/>
      <c r="AO223" s="28"/>
      <c r="AP223" s="29"/>
      <c r="AQ223" s="30"/>
      <c r="AR223" s="31"/>
      <c r="AS223" s="32"/>
      <c r="AT223" s="33"/>
      <c r="AU223" s="34"/>
      <c r="AV223" s="27"/>
      <c r="AW223" s="27"/>
      <c r="AX223" s="27"/>
      <c r="AY223" s="27"/>
    </row>
    <row r="224" spans="1:51" ht="24" customHeight="1" x14ac:dyDescent="0.3">
      <c r="A224" s="22">
        <v>100533</v>
      </c>
      <c r="B224" s="23" t="str">
        <f>VLOOKUP($A224,'[1]MAN PROG 2026'!$A$1:$AI$3379,2,FALSE)</f>
        <v>PULSOSSIMETRO</v>
      </c>
      <c r="C224" s="23" t="str">
        <f>VLOOKUP($A224,'[1]MAN PROG 2026'!$A$1:$AI$3379,3,FALSE)</f>
        <v>NELLCOR PURITAN BENNETT INC</v>
      </c>
      <c r="D224" s="23" t="str">
        <f>VLOOKUP($A224,'[1]MAN PROG 2026'!$A$1:$AI$3379,4,FALSE)</f>
        <v>N 65 OXIMAX</v>
      </c>
      <c r="E224" s="23" t="str">
        <f>VLOOKUP($A224,'[1]MAN PROG 2026'!$A$1:$AI$3379,5,FALSE)</f>
        <v>07836818</v>
      </c>
      <c r="F224" s="23" t="str">
        <f>VLOOKUP($A224,'[1]MAN PROG 2026'!$A$1:$AI$3379,6,FALSE)</f>
        <v>SINGOLA</v>
      </c>
      <c r="G224" s="23">
        <f>VLOOKUP($A224,'[1]MAN PROG 2026'!$A$1:$AI$3379,7,FALSE)</f>
        <v>100533</v>
      </c>
      <c r="H224" s="23">
        <f>VLOOKUP($A224,'[1]MAN PROG 2026'!$A$1:$AI$3379,8,FALSE)</f>
        <v>0</v>
      </c>
      <c r="I224" s="23" t="str">
        <f>VLOOKUP($A224,'[1]MAN PROG 2026'!$A$1:$AI$3379,9,FALSE)</f>
        <v>S.PIETRO</v>
      </c>
      <c r="J224" s="23" t="str">
        <f>VLOOKUP($A224,'[1]MAN PROG 2026'!$A$1:$AI$3379,10,FALSE)</f>
        <v>S. MARIA GORETTI</v>
      </c>
      <c r="K224" s="23" t="str">
        <f>VLOOKUP($A224,'[1]MAN PROG 2026'!$A$1:$AI$3379,11,FALSE)</f>
        <v>S. MARIA GORETTI</v>
      </c>
      <c r="L224" s="24" t="str">
        <f>VLOOKUP($A224,'[1]MAN PROG 2026'!$A$2:$AI$3379,12,FALSE)</f>
        <v>NON TROVATO</v>
      </c>
      <c r="M224" s="24">
        <f>VLOOKUP($A224,'[1]MAN PROG 2026'!$A$2:$AI$3379,13,FALSE)</f>
        <v>0</v>
      </c>
      <c r="N224" s="24">
        <f>VLOOKUP($A224,'[1]MAN PROG 2026'!$A$2:$AI$3379,14,FALSE)</f>
        <v>0</v>
      </c>
      <c r="O224" s="24">
        <f>VLOOKUP($A224,'[1]MAN PROG 2026'!$A$2:$AI$3379,15,FALSE)</f>
        <v>0</v>
      </c>
      <c r="P224" s="25" t="str">
        <f>VLOOKUP($A224,'[1]MAN PROG 2026'!$A$2:$AI$3379,20,FALSE)</f>
        <v>DA FARE</v>
      </c>
      <c r="Q224" s="8"/>
      <c r="R224" s="26"/>
      <c r="S224" s="36"/>
      <c r="T224" s="36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9" t="s">
        <v>32</v>
      </c>
      <c r="AH224" s="27"/>
      <c r="AI224" s="27"/>
      <c r="AJ224" s="27"/>
      <c r="AK224" s="27"/>
      <c r="AL224" s="27"/>
      <c r="AM224" s="37"/>
      <c r="AN224" s="28"/>
      <c r="AO224" s="28"/>
      <c r="AP224" s="29"/>
      <c r="AQ224" s="30"/>
      <c r="AR224" s="31"/>
      <c r="AS224" s="32"/>
      <c r="AT224" s="33"/>
      <c r="AU224" s="34"/>
      <c r="AV224" s="27"/>
      <c r="AW224" s="27"/>
      <c r="AX224" s="27"/>
      <c r="AY224" s="27"/>
    </row>
    <row r="225" spans="1:51" ht="24" customHeight="1" x14ac:dyDescent="0.3">
      <c r="A225" s="22">
        <v>100535</v>
      </c>
      <c r="B225" s="23" t="str">
        <f>VLOOKUP($A225,'[1]MAN PROG 2026'!$A$1:$AI$3379,2,FALSE)</f>
        <v>PULSOSSIMETRO</v>
      </c>
      <c r="C225" s="23" t="str">
        <f>VLOOKUP($A225,'[1]MAN PROG 2026'!$A$1:$AI$3379,3,FALSE)</f>
        <v>NELLCOR PURITAN BENNETT INC</v>
      </c>
      <c r="D225" s="23" t="str">
        <f>VLOOKUP($A225,'[1]MAN PROG 2026'!$A$1:$AI$3379,4,FALSE)</f>
        <v>N 595</v>
      </c>
      <c r="E225" s="23" t="str">
        <f>VLOOKUP($A225,'[1]MAN PROG 2026'!$A$1:$AI$3379,5,FALSE)</f>
        <v>G04812784</v>
      </c>
      <c r="F225" s="23" t="str">
        <f>VLOOKUP($A225,'[1]MAN PROG 2026'!$A$1:$AI$3379,6,FALSE)</f>
        <v>SINGOLA</v>
      </c>
      <c r="G225" s="23">
        <f>VLOOKUP($A225,'[1]MAN PROG 2026'!$A$1:$AI$3379,7,FALSE)</f>
        <v>100535</v>
      </c>
      <c r="H225" s="23">
        <f>VLOOKUP($A225,'[1]MAN PROG 2026'!$A$1:$AI$3379,8,FALSE)</f>
        <v>0</v>
      </c>
      <c r="I225" s="23" t="str">
        <f>VLOOKUP($A225,'[1]MAN PROG 2026'!$A$1:$AI$3379,9,FALSE)</f>
        <v>S.PIETRO</v>
      </c>
      <c r="J225" s="23" t="str">
        <f>VLOOKUP($A225,'[1]MAN PROG 2026'!$A$1:$AI$3379,10,FALSE)</f>
        <v>S. MARIA GORETTI</v>
      </c>
      <c r="K225" s="23" t="str">
        <f>VLOOKUP($A225,'[1]MAN PROG 2026'!$A$1:$AI$3379,11,FALSE)</f>
        <v>S. MARIA GORETTI</v>
      </c>
      <c r="L225" s="24" t="str">
        <f>VLOOKUP($A225,'[1]MAN PROG 2026'!$A$2:$AI$3379,12,FALSE)</f>
        <v>S. MARIA GORETTI</v>
      </c>
      <c r="M225" s="24" t="str">
        <f>VLOOKUP($A225,'[1]MAN PROG 2026'!$A$2:$AI$3379,13,FALSE)</f>
        <v>SINGOLA</v>
      </c>
      <c r="N225" s="24" t="str">
        <f>VLOOKUP($A225,'[1]MAN PROG 2026'!$A$2:$AI$3379,14,FALSE)</f>
        <v>100535</v>
      </c>
      <c r="O225" s="24">
        <f>VLOOKUP($A225,'[1]MAN PROG 2026'!$A$2:$AI$3379,15,FALSE)</f>
        <v>0</v>
      </c>
      <c r="P225" s="25" t="str">
        <f>VLOOKUP($A225,'[1]MAN PROG 2026'!$A$2:$AI$3379,20,FALSE)</f>
        <v>DA FARE</v>
      </c>
      <c r="Q225" s="8" t="s">
        <v>215</v>
      </c>
      <c r="R225" s="26">
        <v>46227</v>
      </c>
      <c r="S225" s="8" t="s">
        <v>53</v>
      </c>
      <c r="T225" s="37"/>
      <c r="U225" s="27" t="s">
        <v>55</v>
      </c>
      <c r="V225" s="27" t="s">
        <v>56</v>
      </c>
      <c r="W225" s="27" t="s">
        <v>55</v>
      </c>
      <c r="X225" s="27" t="s">
        <v>55</v>
      </c>
      <c r="Y225" s="27" t="s">
        <v>55</v>
      </c>
      <c r="Z225" s="27" t="s">
        <v>55</v>
      </c>
      <c r="AA225" s="27" t="s">
        <v>55</v>
      </c>
      <c r="AB225" s="27" t="s">
        <v>57</v>
      </c>
      <c r="AC225" s="27" t="s">
        <v>73</v>
      </c>
      <c r="AD225" s="27" t="s">
        <v>216</v>
      </c>
      <c r="AE225" s="27" t="s">
        <v>68</v>
      </c>
      <c r="AF225" s="27" t="s">
        <v>217</v>
      </c>
      <c r="AG225" s="9" t="s">
        <v>32</v>
      </c>
      <c r="AH225" s="27" t="s">
        <v>70</v>
      </c>
      <c r="AI225" s="27" t="s">
        <v>70</v>
      </c>
      <c r="AJ225" s="27" t="s">
        <v>61</v>
      </c>
      <c r="AK225" s="27" t="s">
        <v>70</v>
      </c>
      <c r="AL225" s="27" t="s">
        <v>70</v>
      </c>
      <c r="AM225" s="9">
        <v>28.4</v>
      </c>
      <c r="AN225" s="28">
        <v>4.8</v>
      </c>
      <c r="AO225" s="28" t="s">
        <v>80</v>
      </c>
      <c r="AP225" s="29"/>
      <c r="AQ225" s="30"/>
      <c r="AR225" s="31"/>
      <c r="AS225" s="32"/>
      <c r="AT225" s="33"/>
      <c r="AU225" s="34"/>
      <c r="AV225" s="27" t="s">
        <v>62</v>
      </c>
      <c r="AW225" s="27">
        <v>5625031</v>
      </c>
      <c r="AX225" s="27" t="s">
        <v>63</v>
      </c>
      <c r="AY225" s="27"/>
    </row>
    <row r="226" spans="1:51" ht="24" customHeight="1" x14ac:dyDescent="0.3">
      <c r="A226" s="22">
        <v>100536</v>
      </c>
      <c r="B226" s="23" t="str">
        <f>VLOOKUP($A226,'[1]MAN PROG 2026'!$A$1:$AI$3379,2,FALSE)</f>
        <v>PULSOSSIMETRO</v>
      </c>
      <c r="C226" s="23" t="str">
        <f>VLOOKUP($A226,'[1]MAN PROG 2026'!$A$1:$AI$3379,3,FALSE)</f>
        <v>NELLCOR PURITAN BENNETT INC</v>
      </c>
      <c r="D226" s="23" t="str">
        <f>VLOOKUP($A226,'[1]MAN PROG 2026'!$A$1:$AI$3379,4,FALSE)</f>
        <v>N 560 OXIMAX</v>
      </c>
      <c r="E226" s="23" t="str">
        <f>VLOOKUP($A226,'[1]MAN PROG 2026'!$A$1:$AI$3379,5,FALSE)</f>
        <v>011106090142</v>
      </c>
      <c r="F226" s="23" t="str">
        <f>VLOOKUP($A226,'[1]MAN PROG 2026'!$A$1:$AI$3379,6,FALSE)</f>
        <v>SINGOLA</v>
      </c>
      <c r="G226" s="23">
        <f>VLOOKUP($A226,'[1]MAN PROG 2026'!$A$1:$AI$3379,7,FALSE)</f>
        <v>100536</v>
      </c>
      <c r="H226" s="23">
        <f>VLOOKUP($A226,'[1]MAN PROG 2026'!$A$1:$AI$3379,8,FALSE)</f>
        <v>0</v>
      </c>
      <c r="I226" s="23" t="str">
        <f>VLOOKUP($A226,'[1]MAN PROG 2026'!$A$1:$AI$3379,9,FALSE)</f>
        <v>S.PIETRO</v>
      </c>
      <c r="J226" s="23" t="str">
        <f>VLOOKUP($A226,'[1]MAN PROG 2026'!$A$1:$AI$3379,10,FALSE)</f>
        <v>S. MARIA GORETTI</v>
      </c>
      <c r="K226" s="23" t="str">
        <f>VLOOKUP($A226,'[1]MAN PROG 2026'!$A$1:$AI$3379,11,FALSE)</f>
        <v>S. MARIA GORETTI</v>
      </c>
      <c r="L226" s="24" t="str">
        <f>VLOOKUP($A226,'[1]MAN PROG 2026'!$A$2:$AI$3379,12,FALSE)</f>
        <v>S. MARIA GORETTI</v>
      </c>
      <c r="M226" s="24" t="str">
        <f>VLOOKUP($A226,'[1]MAN PROG 2026'!$A$2:$AI$3379,13,FALSE)</f>
        <v>SINGOLA</v>
      </c>
      <c r="N226" s="24" t="str">
        <f>VLOOKUP($A226,'[1]MAN PROG 2026'!$A$2:$AI$3379,14,FALSE)</f>
        <v>100536</v>
      </c>
      <c r="O226" s="24">
        <f>VLOOKUP($A226,'[1]MAN PROG 2026'!$A$2:$AI$3379,15,FALSE)</f>
        <v>0</v>
      </c>
      <c r="P226" s="25" t="str">
        <f>VLOOKUP($A226,'[1]MAN PROG 2026'!$A$2:$AI$3379,20,FALSE)</f>
        <v>DA FARE</v>
      </c>
      <c r="Q226" s="8" t="s">
        <v>218</v>
      </c>
      <c r="R226" s="26">
        <v>46227</v>
      </c>
      <c r="S226" s="8" t="s">
        <v>53</v>
      </c>
      <c r="T226" s="37"/>
      <c r="U226" s="27" t="s">
        <v>55</v>
      </c>
      <c r="V226" s="27" t="s">
        <v>56</v>
      </c>
      <c r="W226" s="27" t="s">
        <v>55</v>
      </c>
      <c r="X226" s="27" t="s">
        <v>55</v>
      </c>
      <c r="Y226" s="27" t="s">
        <v>55</v>
      </c>
      <c r="Z226" s="27" t="s">
        <v>55</v>
      </c>
      <c r="AA226" s="27" t="s">
        <v>55</v>
      </c>
      <c r="AB226" s="27" t="s">
        <v>57</v>
      </c>
      <c r="AC226" s="27" t="s">
        <v>73</v>
      </c>
      <c r="AD226" s="27" t="s">
        <v>216</v>
      </c>
      <c r="AE226" s="27" t="s">
        <v>68</v>
      </c>
      <c r="AF226" s="27" t="s">
        <v>219</v>
      </c>
      <c r="AG226" s="9" t="s">
        <v>32</v>
      </c>
      <c r="AH226" s="27" t="s">
        <v>70</v>
      </c>
      <c r="AI226" s="27" t="s">
        <v>70</v>
      </c>
      <c r="AJ226" s="27" t="s">
        <v>61</v>
      </c>
      <c r="AK226" s="27" t="s">
        <v>70</v>
      </c>
      <c r="AL226" s="27" t="s">
        <v>70</v>
      </c>
      <c r="AM226" s="11">
        <v>32.200000000000003</v>
      </c>
      <c r="AN226" s="28">
        <v>4.4000000000000004</v>
      </c>
      <c r="AO226" s="28" t="s">
        <v>80</v>
      </c>
      <c r="AP226" s="29"/>
      <c r="AQ226" s="30"/>
      <c r="AR226" s="31"/>
      <c r="AS226" s="32"/>
      <c r="AT226" s="33"/>
      <c r="AU226" s="34"/>
      <c r="AV226" s="27" t="s">
        <v>62</v>
      </c>
      <c r="AW226" s="27">
        <v>5625031</v>
      </c>
      <c r="AX226" s="27" t="s">
        <v>63</v>
      </c>
      <c r="AY226" s="27"/>
    </row>
    <row r="227" spans="1:51" ht="24" customHeight="1" x14ac:dyDescent="0.3">
      <c r="A227" s="22">
        <v>100540</v>
      </c>
      <c r="B227" s="23" t="str">
        <f>VLOOKUP($A227,'[1]MAN PROG 2026'!$A$1:$AI$3379,2,FALSE)</f>
        <v>PULSOSSIMETRO</v>
      </c>
      <c r="C227" s="23" t="str">
        <f>VLOOKUP($A227,'[1]MAN PROG 2026'!$A$1:$AI$3379,3,FALSE)</f>
        <v>NELLCOR PURITAN BENNETT INC</v>
      </c>
      <c r="D227" s="23" t="str">
        <f>VLOOKUP($A227,'[1]MAN PROG 2026'!$A$1:$AI$3379,4,FALSE)</f>
        <v>N 595</v>
      </c>
      <c r="E227" s="23" t="str">
        <f>VLOOKUP($A227,'[1]MAN PROG 2026'!$A$1:$AI$3379,5,FALSE)</f>
        <v>G04812113</v>
      </c>
      <c r="F227" s="23" t="str">
        <f>VLOOKUP($A227,'[1]MAN PROG 2026'!$A$1:$AI$3379,6,FALSE)</f>
        <v>SINGOLA</v>
      </c>
      <c r="G227" s="23">
        <f>VLOOKUP($A227,'[1]MAN PROG 2026'!$A$1:$AI$3379,7,FALSE)</f>
        <v>100540</v>
      </c>
      <c r="H227" s="23">
        <f>VLOOKUP($A227,'[1]MAN PROG 2026'!$A$1:$AI$3379,8,FALSE)</f>
        <v>0</v>
      </c>
      <c r="I227" s="23" t="str">
        <f>VLOOKUP($A227,'[1]MAN PROG 2026'!$A$1:$AI$3379,9,FALSE)</f>
        <v>S.PIETRO</v>
      </c>
      <c r="J227" s="23" t="str">
        <f>VLOOKUP($A227,'[1]MAN PROG 2026'!$A$1:$AI$3379,10,FALSE)</f>
        <v>S. MARIA GORETTI</v>
      </c>
      <c r="K227" s="23" t="str">
        <f>VLOOKUP($A227,'[1]MAN PROG 2026'!$A$1:$AI$3379,11,FALSE)</f>
        <v>S. MARIA GORETTI</v>
      </c>
      <c r="L227" s="24" t="str">
        <f>VLOOKUP($A227,'[1]MAN PROG 2026'!$A$2:$AI$3379,12,FALSE)</f>
        <v>NON TROVATO</v>
      </c>
      <c r="M227" s="24">
        <f>VLOOKUP($A227,'[1]MAN PROG 2026'!$A$2:$AI$3379,13,FALSE)</f>
        <v>0</v>
      </c>
      <c r="N227" s="24">
        <f>VLOOKUP($A227,'[1]MAN PROG 2026'!$A$2:$AI$3379,14,FALSE)</f>
        <v>0</v>
      </c>
      <c r="O227" s="24">
        <f>VLOOKUP($A227,'[1]MAN PROG 2026'!$A$2:$AI$3379,15,FALSE)</f>
        <v>0</v>
      </c>
      <c r="P227" s="25" t="str">
        <f>VLOOKUP($A227,'[1]MAN PROG 2026'!$A$2:$AI$3379,20,FALSE)</f>
        <v>DA FARE</v>
      </c>
      <c r="Q227" s="8"/>
      <c r="R227" s="26"/>
      <c r="S227" s="8"/>
      <c r="T227" s="3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9" t="s">
        <v>32</v>
      </c>
      <c r="AH227" s="27"/>
      <c r="AI227" s="27"/>
      <c r="AJ227" s="27"/>
      <c r="AK227" s="27"/>
      <c r="AL227" s="27"/>
      <c r="AM227" s="11"/>
      <c r="AN227" s="28"/>
      <c r="AO227" s="28"/>
      <c r="AP227" s="29"/>
      <c r="AQ227" s="30"/>
      <c r="AR227" s="31"/>
      <c r="AS227" s="32"/>
      <c r="AT227" s="33"/>
      <c r="AU227" s="34"/>
      <c r="AV227" s="27"/>
      <c r="AW227" s="27"/>
      <c r="AX227" s="27"/>
      <c r="AY227" s="27"/>
    </row>
    <row r="228" spans="1:51" ht="24" customHeight="1" x14ac:dyDescent="0.3">
      <c r="A228" s="22">
        <v>100541</v>
      </c>
      <c r="B228" s="23" t="str">
        <f>VLOOKUP($A228,'[1]MAN PROG 2026'!$A$1:$AI$3379,2,FALSE)</f>
        <v>DIAFANOSCOPIO</v>
      </c>
      <c r="C228" s="23" t="str">
        <f>VLOOKUP($A228,'[1]MAN PROG 2026'!$A$1:$AI$3379,3,FALSE)</f>
        <v>NR</v>
      </c>
      <c r="D228" s="23" t="str">
        <f>VLOOKUP($A228,'[1]MAN PROG 2026'!$A$1:$AI$3379,4,FALSE)</f>
        <v>NR</v>
      </c>
      <c r="E228" s="23">
        <f>VLOOKUP($A228,'[1]MAN PROG 2026'!$A$1:$AI$3379,5,FALSE)</f>
        <v>100541</v>
      </c>
      <c r="F228" s="23" t="str">
        <f>VLOOKUP($A228,'[1]MAN PROG 2026'!$A$1:$AI$3379,6,FALSE)</f>
        <v>SINGOLA</v>
      </c>
      <c r="G228" s="23">
        <f>VLOOKUP($A228,'[1]MAN PROG 2026'!$A$1:$AI$3379,7,FALSE)</f>
        <v>100541</v>
      </c>
      <c r="H228" s="23">
        <f>VLOOKUP($A228,'[1]MAN PROG 2026'!$A$1:$AI$3379,8,FALSE)</f>
        <v>0</v>
      </c>
      <c r="I228" s="23" t="str">
        <f>VLOOKUP($A228,'[1]MAN PROG 2026'!$A$1:$AI$3379,9,FALSE)</f>
        <v>S.PIETRO</v>
      </c>
      <c r="J228" s="23" t="str">
        <f>VLOOKUP($A228,'[1]MAN PROG 2026'!$A$1:$AI$3379,10,FALSE)</f>
        <v>S. MARIA GORETTI</v>
      </c>
      <c r="K228" s="23" t="str">
        <f>VLOOKUP($A228,'[1]MAN PROG 2026'!$A$1:$AI$3379,11,FALSE)</f>
        <v>S. MARIA GORETTI</v>
      </c>
      <c r="L228" s="24" t="str">
        <f>VLOOKUP($A228,'[1]MAN PROG 2026'!$A$2:$AI$3379,12,FALSE)</f>
        <v>S. MARIA GORETTI</v>
      </c>
      <c r="M228" s="24" t="str">
        <f>VLOOKUP($A228,'[1]MAN PROG 2026'!$A$2:$AI$3379,13,FALSE)</f>
        <v>SINGOLA</v>
      </c>
      <c r="N228" s="24">
        <f>VLOOKUP($A228,'[1]MAN PROG 2026'!$A$2:$AI$3379,14,FALSE)</f>
        <v>100541</v>
      </c>
      <c r="O228" s="24">
        <f>VLOOKUP($A228,'[1]MAN PROG 2026'!$A$2:$AI$3379,15,FALSE)</f>
        <v>0</v>
      </c>
      <c r="P228" s="25" t="str">
        <f>VLOOKUP($A228,'[1]MAN PROG 2026'!$A$2:$AI$3379,20,FALSE)</f>
        <v>DA FARE</v>
      </c>
      <c r="Q228" s="8" t="s">
        <v>220</v>
      </c>
      <c r="R228" s="26">
        <v>46227</v>
      </c>
      <c r="S228" s="8" t="s">
        <v>53</v>
      </c>
      <c r="T228" s="37"/>
      <c r="U228" s="27" t="s">
        <v>55</v>
      </c>
      <c r="V228" s="27" t="s">
        <v>56</v>
      </c>
      <c r="W228" s="27" t="s">
        <v>55</v>
      </c>
      <c r="X228" s="27" t="s">
        <v>55</v>
      </c>
      <c r="Y228" s="27" t="s">
        <v>55</v>
      </c>
      <c r="Z228" s="27" t="s">
        <v>55</v>
      </c>
      <c r="AA228" s="27" t="s">
        <v>55</v>
      </c>
      <c r="AB228" s="27" t="s">
        <v>57</v>
      </c>
      <c r="AC228" s="27" t="s">
        <v>61</v>
      </c>
      <c r="AD228" s="27" t="s">
        <v>221</v>
      </c>
      <c r="AE228" s="27" t="s">
        <v>88</v>
      </c>
      <c r="AF228" s="27">
        <v>0.25</v>
      </c>
      <c r="AG228" s="9" t="s">
        <v>32</v>
      </c>
      <c r="AH228" s="27" t="s">
        <v>70</v>
      </c>
      <c r="AI228" s="27" t="s">
        <v>70</v>
      </c>
      <c r="AJ228" s="27" t="s">
        <v>61</v>
      </c>
      <c r="AK228" s="27" t="s">
        <v>61</v>
      </c>
      <c r="AL228" s="27" t="s">
        <v>61</v>
      </c>
      <c r="AM228" s="11">
        <v>55.8</v>
      </c>
      <c r="AN228" s="28" t="s">
        <v>61</v>
      </c>
      <c r="AO228" s="28"/>
      <c r="AP228" s="29"/>
      <c r="AQ228" s="30"/>
      <c r="AR228" s="31"/>
      <c r="AS228" s="32"/>
      <c r="AT228" s="33"/>
      <c r="AU228" s="34"/>
      <c r="AV228" s="27" t="s">
        <v>62</v>
      </c>
      <c r="AW228" s="27">
        <v>5625031</v>
      </c>
      <c r="AX228" s="27" t="s">
        <v>63</v>
      </c>
      <c r="AY228" s="27"/>
    </row>
    <row r="229" spans="1:51" ht="24" customHeight="1" x14ac:dyDescent="0.3">
      <c r="A229" s="22">
        <v>100548</v>
      </c>
      <c r="B229" s="23" t="str">
        <f>VLOOKUP($A229,'[1]MAN PROG 2026'!$A$1:$AI$3379,2,FALSE)</f>
        <v>MISURATORE AUTOMATICO NON INVASIVO DELLA PRESSIONE</v>
      </c>
      <c r="C229" s="23" t="str">
        <f>VLOOKUP($A229,'[1]MAN PROG 2026'!$A$1:$AI$3379,3,FALSE)</f>
        <v>GE HEALTHCARE</v>
      </c>
      <c r="D229" s="23" t="str">
        <f>VLOOKUP($A229,'[1]MAN PROG 2026'!$A$1:$AI$3379,4,FALSE)</f>
        <v>DINAMAP PROCARE 300</v>
      </c>
      <c r="E229" s="23" t="str">
        <f>VLOOKUP($A229,'[1]MAN PROG 2026'!$A$1:$AI$3379,5,FALSE)</f>
        <v>2019194-001</v>
      </c>
      <c r="F229" s="23" t="str">
        <f>VLOOKUP($A229,'[1]MAN PROG 2026'!$A$1:$AI$3379,6,FALSE)</f>
        <v>SINGOLA</v>
      </c>
      <c r="G229" s="23">
        <f>VLOOKUP($A229,'[1]MAN PROG 2026'!$A$1:$AI$3379,7,FALSE)</f>
        <v>100548</v>
      </c>
      <c r="H229" s="23">
        <f>VLOOKUP($A229,'[1]MAN PROG 2026'!$A$1:$AI$3379,8,FALSE)</f>
        <v>0</v>
      </c>
      <c r="I229" s="23" t="str">
        <f>VLOOKUP($A229,'[1]MAN PROG 2026'!$A$1:$AI$3379,9,FALSE)</f>
        <v>S.PIETRO</v>
      </c>
      <c r="J229" s="23" t="str">
        <f>VLOOKUP($A229,'[1]MAN PROG 2026'!$A$1:$AI$3379,10,FALSE)</f>
        <v>S. MARIA GORETTI</v>
      </c>
      <c r="K229" s="23" t="str">
        <f>VLOOKUP($A229,'[1]MAN PROG 2026'!$A$1:$AI$3379,11,FALSE)</f>
        <v>S. MARIA GORETTI</v>
      </c>
      <c r="L229" s="24" t="str">
        <f>VLOOKUP($A229,'[1]MAN PROG 2026'!$A$2:$AI$3379,12,FALSE)</f>
        <v>S. MARIA GORETTI</v>
      </c>
      <c r="M229" s="24" t="str">
        <f>VLOOKUP($A229,'[1]MAN PROG 2026'!$A$2:$AI$3379,13,FALSE)</f>
        <v>SINGOLA</v>
      </c>
      <c r="N229" s="24" t="str">
        <f>VLOOKUP($A229,'[1]MAN PROG 2026'!$A$2:$AI$3379,14,FALSE)</f>
        <v>100548</v>
      </c>
      <c r="O229" s="24">
        <f>VLOOKUP($A229,'[1]MAN PROG 2026'!$A$2:$AI$3379,15,FALSE)</f>
        <v>0</v>
      </c>
      <c r="P229" s="25" t="str">
        <f>VLOOKUP($A229,'[1]MAN PROG 2026'!$A$2:$AI$3379,20,FALSE)</f>
        <v>DA FARE</v>
      </c>
      <c r="Q229" s="8" t="s">
        <v>222</v>
      </c>
      <c r="R229" s="26">
        <v>46227</v>
      </c>
      <c r="S229" s="8" t="s">
        <v>53</v>
      </c>
      <c r="T229" s="37"/>
      <c r="U229" s="27" t="s">
        <v>55</v>
      </c>
      <c r="V229" s="27" t="s">
        <v>56</v>
      </c>
      <c r="W229" s="27" t="s">
        <v>55</v>
      </c>
      <c r="X229" s="27" t="s">
        <v>55</v>
      </c>
      <c r="Y229" s="27" t="s">
        <v>55</v>
      </c>
      <c r="Z229" s="27" t="s">
        <v>55</v>
      </c>
      <c r="AA229" s="27" t="s">
        <v>55</v>
      </c>
      <c r="AB229" s="27" t="s">
        <v>66</v>
      </c>
      <c r="AC229" s="27" t="s">
        <v>73</v>
      </c>
      <c r="AD229" s="27" t="s">
        <v>216</v>
      </c>
      <c r="AE229" s="27" t="s">
        <v>68</v>
      </c>
      <c r="AF229" s="27" t="s">
        <v>61</v>
      </c>
      <c r="AG229" s="9" t="s">
        <v>32</v>
      </c>
      <c r="AH229" s="27" t="s">
        <v>61</v>
      </c>
      <c r="AI229" s="27" t="s">
        <v>70</v>
      </c>
      <c r="AJ229" s="27" t="s">
        <v>61</v>
      </c>
      <c r="AK229" s="27" t="s">
        <v>61</v>
      </c>
      <c r="AL229" s="27" t="s">
        <v>70</v>
      </c>
      <c r="AM229" s="11">
        <v>90.1</v>
      </c>
      <c r="AN229" s="28">
        <v>2.8</v>
      </c>
      <c r="AO229" s="28" t="s">
        <v>130</v>
      </c>
      <c r="AP229" s="29"/>
      <c r="AQ229" s="30"/>
      <c r="AR229" s="31"/>
      <c r="AS229" s="32"/>
      <c r="AT229" s="33"/>
      <c r="AU229" s="34"/>
      <c r="AV229" s="27" t="s">
        <v>62</v>
      </c>
      <c r="AW229" s="27">
        <v>5625031</v>
      </c>
      <c r="AX229" s="27" t="s">
        <v>63</v>
      </c>
      <c r="AY229" s="27"/>
    </row>
    <row r="230" spans="1:51" ht="24" customHeight="1" x14ac:dyDescent="0.3">
      <c r="A230" s="22">
        <v>100552</v>
      </c>
      <c r="B230" s="23" t="str">
        <f>VLOOKUP($A230,'[1]MAN PROG 2026'!$A$1:$AI$3379,2,FALSE)</f>
        <v>TESTA LETTO, APPARECCHIO</v>
      </c>
      <c r="C230" s="23" t="str">
        <f>VLOOKUP($A230,'[1]MAN PROG 2026'!$A$1:$AI$3379,3,FALSE)</f>
        <v>TEKNOLIT SPA</v>
      </c>
      <c r="D230" s="23" t="str">
        <f>VLOOKUP($A230,'[1]MAN PROG 2026'!$A$1:$AI$3379,4,FALSE)</f>
        <v>MODELLO A</v>
      </c>
      <c r="E230" s="23">
        <f>VLOOKUP($A230,'[1]MAN PROG 2026'!$A$1:$AI$3379,5,FALSE)</f>
        <v>100552</v>
      </c>
      <c r="F230" s="23" t="str">
        <f>VLOOKUP($A230,'[1]MAN PROG 2026'!$A$1:$AI$3379,6,FALSE)</f>
        <v>SINGOLA</v>
      </c>
      <c r="G230" s="23">
        <f>VLOOKUP($A230,'[1]MAN PROG 2026'!$A$1:$AI$3379,7,FALSE)</f>
        <v>100552</v>
      </c>
      <c r="H230" s="23">
        <f>VLOOKUP($A230,'[1]MAN PROG 2026'!$A$1:$AI$3379,8,FALSE)</f>
        <v>0</v>
      </c>
      <c r="I230" s="23" t="str">
        <f>VLOOKUP($A230,'[1]MAN PROG 2026'!$A$1:$AI$3379,9,FALSE)</f>
        <v>S.PIETRO</v>
      </c>
      <c r="J230" s="23" t="str">
        <f>VLOOKUP($A230,'[1]MAN PROG 2026'!$A$1:$AI$3379,10,FALSE)</f>
        <v>SALA TRAVAGLIO</v>
      </c>
      <c r="K230" s="23" t="str">
        <f>VLOOKUP($A230,'[1]MAN PROG 2026'!$A$1:$AI$3379,11,FALSE)</f>
        <v>SALA TRAVAGLIO</v>
      </c>
      <c r="L230" s="24" t="str">
        <f>VLOOKUP($A230,'[1]MAN PROG 2026'!$A$2:$AI$3379,12,FALSE)</f>
        <v>SALA TRAVAGLIO</v>
      </c>
      <c r="M230" s="24" t="str">
        <f>VLOOKUP($A230,'[1]MAN PROG 2026'!$A$2:$AI$3379,13,FALSE)</f>
        <v>SINGOLA</v>
      </c>
      <c r="N230" s="24">
        <f>VLOOKUP($A230,'[1]MAN PROG 2026'!$A$2:$AI$3379,14,FALSE)</f>
        <v>100552</v>
      </c>
      <c r="O230" s="24">
        <f>VLOOKUP($A230,'[1]MAN PROG 2026'!$A$2:$AI$3379,15,FALSE)</f>
        <v>0</v>
      </c>
      <c r="P230" s="25" t="str">
        <f>VLOOKUP($A230,'[1]MAN PROG 2026'!$A$2:$AI$3379,20,FALSE)</f>
        <v>DA FARE</v>
      </c>
      <c r="Q230" s="8" t="s">
        <v>223</v>
      </c>
      <c r="R230" s="26">
        <v>46248</v>
      </c>
      <c r="S230" s="8" t="s">
        <v>53</v>
      </c>
      <c r="T230" s="37"/>
      <c r="U230" s="27" t="s">
        <v>55</v>
      </c>
      <c r="V230" s="27" t="s">
        <v>56</v>
      </c>
      <c r="W230" s="27" t="s">
        <v>55</v>
      </c>
      <c r="X230" s="27" t="s">
        <v>55</v>
      </c>
      <c r="Y230" s="27" t="s">
        <v>55</v>
      </c>
      <c r="Z230" s="27" t="s">
        <v>55</v>
      </c>
      <c r="AA230" s="27" t="s">
        <v>55</v>
      </c>
      <c r="AB230" s="27" t="s">
        <v>57</v>
      </c>
      <c r="AC230" s="27" t="s">
        <v>58</v>
      </c>
      <c r="AD230" s="27" t="s">
        <v>112</v>
      </c>
      <c r="AE230" s="27" t="s">
        <v>60</v>
      </c>
      <c r="AF230" s="27">
        <v>0.10100000000000001</v>
      </c>
      <c r="AG230" s="9" t="s">
        <v>32</v>
      </c>
      <c r="AH230" s="27" t="s">
        <v>61</v>
      </c>
      <c r="AI230" s="27" t="s">
        <v>61</v>
      </c>
      <c r="AJ230" s="27" t="s">
        <v>61</v>
      </c>
      <c r="AK230" s="27" t="s">
        <v>61</v>
      </c>
      <c r="AL230" s="27" t="s">
        <v>61</v>
      </c>
      <c r="AM230" s="11">
        <v>18.2</v>
      </c>
      <c r="AN230" s="28" t="s">
        <v>61</v>
      </c>
      <c r="AO230" s="28"/>
      <c r="AP230" s="29"/>
      <c r="AQ230" s="30"/>
      <c r="AR230" s="31"/>
      <c r="AS230" s="32"/>
      <c r="AT230" s="33"/>
      <c r="AU230" s="34"/>
      <c r="AV230" s="27" t="s">
        <v>62</v>
      </c>
      <c r="AW230" s="27">
        <v>5625031</v>
      </c>
      <c r="AX230" s="27" t="s">
        <v>63</v>
      </c>
      <c r="AY230" s="27"/>
    </row>
    <row r="231" spans="1:51" ht="24" customHeight="1" x14ac:dyDescent="0.3">
      <c r="A231" s="22">
        <v>100553</v>
      </c>
      <c r="B231" s="23" t="str">
        <f>VLOOKUP($A231,'[1]MAN PROG 2026'!$A$1:$AI$3379,2,FALSE)</f>
        <v>LAMPADA SCIALITICA</v>
      </c>
      <c r="C231" s="23" t="str">
        <f>VLOOKUP($A231,'[1]MAN PROG 2026'!$A$1:$AI$3379,3,FALSE)</f>
        <v>DRAEGER MEDICAL AG &amp; CO KG</v>
      </c>
      <c r="D231" s="23" t="str">
        <f>VLOOKUP($A231,'[1]MAN PROG 2026'!$A$1:$AI$3379,4,FALSE)</f>
        <v>SOLARE 700</v>
      </c>
      <c r="E231" s="23" t="str">
        <f>VLOOKUP($A231,'[1]MAN PROG 2026'!$A$1:$AI$3379,5,FALSE)</f>
        <v>ARYK-0171</v>
      </c>
      <c r="F231" s="23" t="str">
        <f>VLOOKUP($A231,'[1]MAN PROG 2026'!$A$1:$AI$3379,6,FALSE)</f>
        <v>SINGOLA</v>
      </c>
      <c r="G231" s="23">
        <f>VLOOKUP($A231,'[1]MAN PROG 2026'!$A$1:$AI$3379,7,FALSE)</f>
        <v>100553</v>
      </c>
      <c r="H231" s="23">
        <f>VLOOKUP($A231,'[1]MAN PROG 2026'!$A$1:$AI$3379,8,FALSE)</f>
        <v>0</v>
      </c>
      <c r="I231" s="23" t="str">
        <f>VLOOKUP($A231,'[1]MAN PROG 2026'!$A$1:$AI$3379,9,FALSE)</f>
        <v>S.PIETRO</v>
      </c>
      <c r="J231" s="23" t="str">
        <f>VLOOKUP($A231,'[1]MAN PROG 2026'!$A$1:$AI$3379,10,FALSE)</f>
        <v>SALA TRAVAGLIO</v>
      </c>
      <c r="K231" s="23" t="str">
        <f>VLOOKUP($A231,'[1]MAN PROG 2026'!$A$1:$AI$3379,11,FALSE)</f>
        <v>SALA TRAVAGLIO</v>
      </c>
      <c r="L231" s="24" t="str">
        <f>VLOOKUP($A231,'[1]MAN PROG 2026'!$A$2:$AI$3379,12,FALSE)</f>
        <v>SALA TRAVAGLIO</v>
      </c>
      <c r="M231" s="24" t="str">
        <f>VLOOKUP($A231,'[1]MAN PROG 2026'!$A$2:$AI$3379,13,FALSE)</f>
        <v>SINGOLA</v>
      </c>
      <c r="N231" s="24">
        <f>VLOOKUP($A231,'[1]MAN PROG 2026'!$A$2:$AI$3379,14,FALSE)</f>
        <v>100553</v>
      </c>
      <c r="O231" s="24">
        <f>VLOOKUP($A231,'[1]MAN PROG 2026'!$A$2:$AI$3379,15,FALSE)</f>
        <v>0</v>
      </c>
      <c r="P231" s="25" t="str">
        <f>VLOOKUP($A231,'[1]MAN PROG 2026'!$A$2:$AI$3379,20,FALSE)</f>
        <v>DA FARE</v>
      </c>
      <c r="Q231" s="9">
        <v>553</v>
      </c>
      <c r="R231" s="26">
        <v>46248</v>
      </c>
      <c r="S231" s="8" t="s">
        <v>53</v>
      </c>
      <c r="T231" s="37"/>
      <c r="U231" s="27" t="s">
        <v>55</v>
      </c>
      <c r="V231" s="27" t="s">
        <v>56</v>
      </c>
      <c r="W231" s="27" t="s">
        <v>55</v>
      </c>
      <c r="X231" s="27" t="s">
        <v>55</v>
      </c>
      <c r="Y231" s="27" t="s">
        <v>55</v>
      </c>
      <c r="Z231" s="27" t="s">
        <v>55</v>
      </c>
      <c r="AA231" s="27" t="s">
        <v>55</v>
      </c>
      <c r="AB231" s="27" t="s">
        <v>57</v>
      </c>
      <c r="AC231" s="27" t="s">
        <v>58</v>
      </c>
      <c r="AD231" s="27" t="s">
        <v>163</v>
      </c>
      <c r="AE231" s="27" t="s">
        <v>60</v>
      </c>
      <c r="AF231" s="27">
        <v>0.10100000000000001</v>
      </c>
      <c r="AG231" s="9" t="s">
        <v>32</v>
      </c>
      <c r="AH231" s="27" t="s">
        <v>61</v>
      </c>
      <c r="AI231" s="27" t="s">
        <v>61</v>
      </c>
      <c r="AJ231" s="27" t="s">
        <v>61</v>
      </c>
      <c r="AK231" s="27" t="s">
        <v>61</v>
      </c>
      <c r="AL231" s="27" t="s">
        <v>61</v>
      </c>
      <c r="AM231" s="11">
        <v>18.100000000000001</v>
      </c>
      <c r="AN231" s="28" t="s">
        <v>61</v>
      </c>
      <c r="AO231" s="28"/>
      <c r="AP231" s="29"/>
      <c r="AQ231" s="30"/>
      <c r="AR231" s="31"/>
      <c r="AS231" s="32"/>
      <c r="AT231" s="33"/>
      <c r="AU231" s="34"/>
      <c r="AV231" s="27" t="s">
        <v>62</v>
      </c>
      <c r="AW231" s="27">
        <v>5625031</v>
      </c>
      <c r="AX231" s="27" t="s">
        <v>63</v>
      </c>
      <c r="AY231" s="27"/>
    </row>
    <row r="232" spans="1:51" ht="24" customHeight="1" x14ac:dyDescent="0.3">
      <c r="A232" s="22">
        <v>100554</v>
      </c>
      <c r="B232" s="23" t="str">
        <f>VLOOKUP($A232,'[1]MAN PROG 2026'!$A$1:$AI$3379,2,FALSE)</f>
        <v>LETTO/POLTRONA ELETTRIFICATO DA PARTO</v>
      </c>
      <c r="C232" s="23" t="str">
        <f>VLOOKUP($A232,'[1]MAN PROG 2026'!$A$1:$AI$3379,3,FALSE)</f>
        <v>AKRON HUNTLEIGH TECHNOLOGY LTD</v>
      </c>
      <c r="D232" s="23" t="str">
        <f>VLOOKUP($A232,'[1]MAN PROG 2026'!$A$1:$AI$3379,4,FALSE)</f>
        <v>170000 E/L</v>
      </c>
      <c r="E232" s="23" t="str">
        <f>VLOOKUP($A232,'[1]MAN PROG 2026'!$A$1:$AI$3379,5,FALSE)</f>
        <v>875354</v>
      </c>
      <c r="F232" s="23" t="str">
        <f>VLOOKUP($A232,'[1]MAN PROG 2026'!$A$1:$AI$3379,6,FALSE)</f>
        <v>SINGOLA</v>
      </c>
      <c r="G232" s="23">
        <f>VLOOKUP($A232,'[1]MAN PROG 2026'!$A$1:$AI$3379,7,FALSE)</f>
        <v>100554</v>
      </c>
      <c r="H232" s="23">
        <f>VLOOKUP($A232,'[1]MAN PROG 2026'!$A$1:$AI$3379,8,FALSE)</f>
        <v>0</v>
      </c>
      <c r="I232" s="23" t="str">
        <f>VLOOKUP($A232,'[1]MAN PROG 2026'!$A$1:$AI$3379,9,FALSE)</f>
        <v>S.PIETRO</v>
      </c>
      <c r="J232" s="23" t="str">
        <f>VLOOKUP($A232,'[1]MAN PROG 2026'!$A$1:$AI$3379,10,FALSE)</f>
        <v>SALA TRAVAGLIO</v>
      </c>
      <c r="K232" s="23" t="str">
        <f>VLOOKUP($A232,'[1]MAN PROG 2026'!$A$1:$AI$3379,11,FALSE)</f>
        <v>SALA TRAVAGLIO</v>
      </c>
      <c r="L232" s="24" t="str">
        <f>VLOOKUP($A232,'[1]MAN PROG 2026'!$A$2:$AI$3379,12,FALSE)</f>
        <v>SALA TRAVAGLIO</v>
      </c>
      <c r="M232" s="24" t="str">
        <f>VLOOKUP($A232,'[1]MAN PROG 2026'!$A$2:$AI$3379,13,FALSE)</f>
        <v>SINGOLA</v>
      </c>
      <c r="N232" s="24" t="str">
        <f>VLOOKUP($A232,'[1]MAN PROG 2026'!$A$2:$AI$3379,14,FALSE)</f>
        <v>100554</v>
      </c>
      <c r="O232" s="24">
        <f>VLOOKUP($A232,'[1]MAN PROG 2026'!$A$2:$AI$3379,15,FALSE)</f>
        <v>0</v>
      </c>
      <c r="P232" s="25" t="str">
        <f>VLOOKUP($A232,'[1]MAN PROG 2026'!$A$2:$AI$3379,20,FALSE)</f>
        <v>DA FARE</v>
      </c>
      <c r="Q232" s="9">
        <v>554</v>
      </c>
      <c r="R232" s="26">
        <v>46248</v>
      </c>
      <c r="S232" s="8" t="s">
        <v>53</v>
      </c>
      <c r="T232" s="37"/>
      <c r="U232" s="27" t="s">
        <v>55</v>
      </c>
      <c r="V232" s="27" t="s">
        <v>56</v>
      </c>
      <c r="W232" s="27" t="s">
        <v>55</v>
      </c>
      <c r="X232" s="27" t="s">
        <v>55</v>
      </c>
      <c r="Y232" s="27" t="s">
        <v>55</v>
      </c>
      <c r="Z232" s="27" t="s">
        <v>55</v>
      </c>
      <c r="AA232" s="27" t="s">
        <v>55</v>
      </c>
      <c r="AB232" s="27" t="s">
        <v>57</v>
      </c>
      <c r="AC232" s="27" t="s">
        <v>58</v>
      </c>
      <c r="AD232" s="27" t="s">
        <v>224</v>
      </c>
      <c r="AE232" s="27" t="s">
        <v>88</v>
      </c>
      <c r="AF232" s="27">
        <v>0.17699999999999999</v>
      </c>
      <c r="AG232" s="9" t="s">
        <v>32</v>
      </c>
      <c r="AH232" s="27" t="s">
        <v>70</v>
      </c>
      <c r="AI232" s="27" t="s">
        <v>70</v>
      </c>
      <c r="AJ232" s="27" t="s">
        <v>70</v>
      </c>
      <c r="AK232" s="27" t="s">
        <v>61</v>
      </c>
      <c r="AL232" s="27" t="s">
        <v>61</v>
      </c>
      <c r="AM232" s="11">
        <v>65.3</v>
      </c>
      <c r="AN232" s="28" t="s">
        <v>61</v>
      </c>
      <c r="AO232" s="28"/>
      <c r="AP232" s="29"/>
      <c r="AQ232" s="30"/>
      <c r="AR232" s="31"/>
      <c r="AS232" s="32"/>
      <c r="AT232" s="33"/>
      <c r="AU232" s="34"/>
      <c r="AV232" s="27" t="s">
        <v>62</v>
      </c>
      <c r="AW232" s="27">
        <v>5625031</v>
      </c>
      <c r="AX232" s="27" t="s">
        <v>63</v>
      </c>
      <c r="AY232" s="27"/>
    </row>
    <row r="233" spans="1:51" ht="24" customHeight="1" x14ac:dyDescent="0.3">
      <c r="A233" s="22">
        <v>100555</v>
      </c>
      <c r="B233" s="23" t="str">
        <f>VLOOKUP($A233,'[1]MAN PROG 2026'!$A$1:$AI$3379,2,FALSE)</f>
        <v>MONITOR FETALE</v>
      </c>
      <c r="C233" s="23" t="str">
        <f>VLOOKUP($A233,'[1]MAN PROG 2026'!$A$1:$AI$3379,3,FALSE)</f>
        <v>PHILIPS MEDICAL SYSTEMS</v>
      </c>
      <c r="D233" s="23" t="str">
        <f>VLOOKUP($A233,'[1]MAN PROG 2026'!$A$1:$AI$3379,4,FALSE)</f>
        <v>AVALON FM20</v>
      </c>
      <c r="E233" s="23" t="str">
        <f>VLOOKUP($A233,'[1]MAN PROG 2026'!$A$1:$AI$3379,5,FALSE)</f>
        <v>DE53008198</v>
      </c>
      <c r="F233" s="23" t="str">
        <f>VLOOKUP($A233,'[1]MAN PROG 2026'!$A$1:$AI$3379,6,FALSE)</f>
        <v>SINGOLA</v>
      </c>
      <c r="G233" s="23">
        <f>VLOOKUP($A233,'[1]MAN PROG 2026'!$A$1:$AI$3379,7,FALSE)</f>
        <v>100555</v>
      </c>
      <c r="H233" s="23">
        <f>VLOOKUP($A233,'[1]MAN PROG 2026'!$A$1:$AI$3379,8,FALSE)</f>
        <v>0</v>
      </c>
      <c r="I233" s="23" t="str">
        <f>VLOOKUP($A233,'[1]MAN PROG 2026'!$A$1:$AI$3379,9,FALSE)</f>
        <v>S.PIETRO</v>
      </c>
      <c r="J233" s="23" t="str">
        <f>VLOOKUP($A233,'[1]MAN PROG 2026'!$A$1:$AI$3379,10,FALSE)</f>
        <v>PRONTO SOCCORSO OSTETRICO</v>
      </c>
      <c r="K233" s="23" t="str">
        <f>VLOOKUP($A233,'[1]MAN PROG 2026'!$A$1:$AI$3379,11,FALSE)</f>
        <v>OSTETRICIA (B.MENNI)</v>
      </c>
      <c r="L233" s="24" t="str">
        <f>VLOOKUP($A233,'[1]MAN PROG 2026'!$A$2:$AI$3379,12,FALSE)</f>
        <v>OSTETRICIA (B.MENNI)</v>
      </c>
      <c r="M233" s="24" t="str">
        <f>VLOOKUP($A233,'[1]MAN PROG 2026'!$A$2:$AI$3379,13,FALSE)</f>
        <v>SINGOLA</v>
      </c>
      <c r="N233" s="24" t="str">
        <f>VLOOKUP($A233,'[1]MAN PROG 2026'!$A$2:$AI$3379,14,FALSE)</f>
        <v>100555</v>
      </c>
      <c r="O233" s="24">
        <f>VLOOKUP($A233,'[1]MAN PROG 2026'!$A$2:$AI$3379,15,FALSE)</f>
        <v>0</v>
      </c>
      <c r="P233" s="25" t="str">
        <f>VLOOKUP($A233,'[1]MAN PROG 2026'!$A$2:$AI$3379,20,FALSE)</f>
        <v>DA FARE</v>
      </c>
      <c r="Q233" s="8" t="s">
        <v>225</v>
      </c>
      <c r="R233" s="26">
        <v>46150</v>
      </c>
      <c r="S233" s="8" t="s">
        <v>53</v>
      </c>
      <c r="T233" s="37"/>
      <c r="U233" s="27" t="s">
        <v>55</v>
      </c>
      <c r="V233" s="27" t="s">
        <v>55</v>
      </c>
      <c r="W233" s="27" t="s">
        <v>55</v>
      </c>
      <c r="X233" s="27" t="s">
        <v>55</v>
      </c>
      <c r="Y233" s="27" t="s">
        <v>55</v>
      </c>
      <c r="Z233" s="27" t="s">
        <v>55</v>
      </c>
      <c r="AA233" s="27" t="s">
        <v>55</v>
      </c>
      <c r="AB233" s="27" t="s">
        <v>66</v>
      </c>
      <c r="AC233" s="27" t="s">
        <v>67</v>
      </c>
      <c r="AD233" s="27" t="s">
        <v>74</v>
      </c>
      <c r="AE233" s="27" t="s">
        <v>88</v>
      </c>
      <c r="AF233" s="27" t="s">
        <v>226</v>
      </c>
      <c r="AG233" s="9" t="s">
        <v>32</v>
      </c>
      <c r="AH233" s="27" t="s">
        <v>61</v>
      </c>
      <c r="AI233" s="27" t="s">
        <v>70</v>
      </c>
      <c r="AJ233" s="27" t="s">
        <v>61</v>
      </c>
      <c r="AK233" s="27" t="s">
        <v>61</v>
      </c>
      <c r="AL233" s="27" t="s">
        <v>70</v>
      </c>
      <c r="AM233" s="11">
        <v>44.5</v>
      </c>
      <c r="AN233" s="28">
        <v>5.6</v>
      </c>
      <c r="AO233" s="28" t="s">
        <v>227</v>
      </c>
      <c r="AP233" s="29"/>
      <c r="AQ233" s="30"/>
      <c r="AR233" s="31"/>
      <c r="AS233" s="32"/>
      <c r="AT233" s="33"/>
      <c r="AU233" s="34"/>
      <c r="AV233" s="27" t="s">
        <v>62</v>
      </c>
      <c r="AW233" s="27">
        <v>5625031</v>
      </c>
      <c r="AX233" s="27" t="s">
        <v>63</v>
      </c>
      <c r="AY233" s="27"/>
    </row>
    <row r="234" spans="1:51" ht="24" customHeight="1" x14ac:dyDescent="0.3">
      <c r="A234" s="22">
        <v>100556</v>
      </c>
      <c r="B234" s="23" t="str">
        <f>VLOOKUP($A234,'[1]MAN PROG 2026'!$A$1:$AI$3379,2,FALSE)</f>
        <v>MONITOR</v>
      </c>
      <c r="C234" s="23" t="str">
        <f>VLOOKUP($A234,'[1]MAN PROG 2026'!$A$1:$AI$3379,3,FALSE)</f>
        <v>DATASCOPE CORP</v>
      </c>
      <c r="D234" s="23" t="str">
        <f>VLOOKUP($A234,'[1]MAN PROG 2026'!$A$1:$AI$3379,4,FALSE)</f>
        <v>PASSPORT TRIO</v>
      </c>
      <c r="E234" s="23" t="str">
        <f>VLOOKUP($A234,'[1]MAN PROG 2026'!$A$1:$AI$3379,5,FALSE)</f>
        <v>MC01261-B3</v>
      </c>
      <c r="F234" s="23" t="str">
        <f>VLOOKUP($A234,'[1]MAN PROG 2026'!$A$1:$AI$3379,6,FALSE)</f>
        <v>SINGOLA</v>
      </c>
      <c r="G234" s="23">
        <f>VLOOKUP($A234,'[1]MAN PROG 2026'!$A$1:$AI$3379,7,FALSE)</f>
        <v>100556</v>
      </c>
      <c r="H234" s="23">
        <f>VLOOKUP($A234,'[1]MAN PROG 2026'!$A$1:$AI$3379,8,FALSE)</f>
        <v>0</v>
      </c>
      <c r="I234" s="23" t="str">
        <f>VLOOKUP($A234,'[1]MAN PROG 2026'!$A$1:$AI$3379,9,FALSE)</f>
        <v>S.PIETRO</v>
      </c>
      <c r="J234" s="23" t="str">
        <f>VLOOKUP($A234,'[1]MAN PROG 2026'!$A$1:$AI$3379,10,FALSE)</f>
        <v>SALA PARTO</v>
      </c>
      <c r="K234" s="23" t="str">
        <f>VLOOKUP($A234,'[1]MAN PROG 2026'!$A$1:$AI$3379,11,FALSE)</f>
        <v>SALA PARTO</v>
      </c>
      <c r="L234" s="24" t="str">
        <f>VLOOKUP($A234,'[1]MAN PROG 2026'!$A$2:$AI$3379,12,FALSE)</f>
        <v>NON TROVATO</v>
      </c>
      <c r="M234" s="24">
        <f>VLOOKUP($A234,'[1]MAN PROG 2026'!$A$2:$AI$3379,13,FALSE)</f>
        <v>0</v>
      </c>
      <c r="N234" s="24">
        <f>VLOOKUP($A234,'[1]MAN PROG 2026'!$A$2:$AI$3379,14,FALSE)</f>
        <v>0</v>
      </c>
      <c r="O234" s="24">
        <f>VLOOKUP($A234,'[1]MAN PROG 2026'!$A$2:$AI$3379,15,FALSE)</f>
        <v>0</v>
      </c>
      <c r="P234" s="25" t="str">
        <f>VLOOKUP($A234,'[1]MAN PROG 2026'!$A$2:$AI$3379,20,FALSE)</f>
        <v>DA FARE</v>
      </c>
      <c r="Q234" s="8"/>
      <c r="R234" s="26"/>
      <c r="S234" s="8"/>
      <c r="T234" s="3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9" t="s">
        <v>32</v>
      </c>
      <c r="AH234" s="27"/>
      <c r="AI234" s="27"/>
      <c r="AJ234" s="27"/>
      <c r="AK234" s="27"/>
      <c r="AL234" s="27"/>
      <c r="AM234" s="11"/>
      <c r="AN234" s="28"/>
      <c r="AO234" s="28"/>
      <c r="AP234" s="29"/>
      <c r="AQ234" s="30"/>
      <c r="AR234" s="31"/>
      <c r="AS234" s="32"/>
      <c r="AT234" s="33"/>
      <c r="AU234" s="34"/>
      <c r="AV234" s="27"/>
      <c r="AW234" s="27"/>
      <c r="AX234" s="27"/>
      <c r="AY234" s="27"/>
    </row>
    <row r="235" spans="1:51" ht="24" customHeight="1" x14ac:dyDescent="0.3">
      <c r="A235" s="22">
        <v>100557</v>
      </c>
      <c r="B235" s="23" t="str">
        <f>VLOOKUP($A235,'[1]MAN PROG 2026'!$A$1:$AI$3379,2,FALSE)</f>
        <v>TESTA LETTO, APPARECCHIO</v>
      </c>
      <c r="C235" s="23" t="str">
        <f>VLOOKUP($A235,'[1]MAN PROG 2026'!$A$1:$AI$3379,3,FALSE)</f>
        <v>TEKNOLIT SPA</v>
      </c>
      <c r="D235" s="23" t="str">
        <f>VLOOKUP($A235,'[1]MAN PROG 2026'!$A$1:$AI$3379,4,FALSE)</f>
        <v>MODELLO A</v>
      </c>
      <c r="E235" s="23">
        <f>VLOOKUP($A235,'[1]MAN PROG 2026'!$A$1:$AI$3379,5,FALSE)</f>
        <v>100557</v>
      </c>
      <c r="F235" s="23" t="str">
        <f>VLOOKUP($A235,'[1]MAN PROG 2026'!$A$1:$AI$3379,6,FALSE)</f>
        <v>SINGOLA</v>
      </c>
      <c r="G235" s="23">
        <f>VLOOKUP($A235,'[1]MAN PROG 2026'!$A$1:$AI$3379,7,FALSE)</f>
        <v>100557</v>
      </c>
      <c r="H235" s="23">
        <f>VLOOKUP($A235,'[1]MAN PROG 2026'!$A$1:$AI$3379,8,FALSE)</f>
        <v>0</v>
      </c>
      <c r="I235" s="23" t="str">
        <f>VLOOKUP($A235,'[1]MAN PROG 2026'!$A$1:$AI$3379,9,FALSE)</f>
        <v>S.PIETRO</v>
      </c>
      <c r="J235" s="23" t="str">
        <f>VLOOKUP($A235,'[1]MAN PROG 2026'!$A$1:$AI$3379,10,FALSE)</f>
        <v>SALA TRAVAGLIO</v>
      </c>
      <c r="K235" s="23" t="str">
        <f>VLOOKUP($A235,'[1]MAN PROG 2026'!$A$1:$AI$3379,11,FALSE)</f>
        <v>SALA TRAVAGLIO</v>
      </c>
      <c r="L235" s="24" t="str">
        <f>VLOOKUP($A235,'[1]MAN PROG 2026'!$A$2:$AI$3379,12,FALSE)</f>
        <v>SALA TRAVAGLIO</v>
      </c>
      <c r="M235" s="24" t="str">
        <f>VLOOKUP($A235,'[1]MAN PROG 2026'!$A$2:$AI$3379,13,FALSE)</f>
        <v>SINGOLA</v>
      </c>
      <c r="N235" s="24">
        <f>VLOOKUP($A235,'[1]MAN PROG 2026'!$A$2:$AI$3379,14,FALSE)</f>
        <v>100557</v>
      </c>
      <c r="O235" s="24">
        <f>VLOOKUP($A235,'[1]MAN PROG 2026'!$A$2:$AI$3379,15,FALSE)</f>
        <v>0</v>
      </c>
      <c r="P235" s="25" t="str">
        <f>VLOOKUP($A235,'[1]MAN PROG 2026'!$A$2:$AI$3379,20,FALSE)</f>
        <v>DA FARE</v>
      </c>
      <c r="Q235" s="8" t="s">
        <v>228</v>
      </c>
      <c r="R235" s="26">
        <v>46248</v>
      </c>
      <c r="S235" s="8" t="s">
        <v>53</v>
      </c>
      <c r="T235" s="37"/>
      <c r="U235" s="27" t="s">
        <v>55</v>
      </c>
      <c r="V235" s="27" t="s">
        <v>56</v>
      </c>
      <c r="W235" s="27" t="s">
        <v>55</v>
      </c>
      <c r="X235" s="27" t="s">
        <v>55</v>
      </c>
      <c r="Y235" s="27" t="s">
        <v>55</v>
      </c>
      <c r="Z235" s="27" t="s">
        <v>55</v>
      </c>
      <c r="AA235" s="27" t="s">
        <v>55</v>
      </c>
      <c r="AB235" s="27" t="s">
        <v>57</v>
      </c>
      <c r="AC235" s="27" t="s">
        <v>58</v>
      </c>
      <c r="AD235" s="27" t="s">
        <v>112</v>
      </c>
      <c r="AE235" s="27" t="s">
        <v>60</v>
      </c>
      <c r="AF235" s="27">
        <v>9.9000000000000005E-2</v>
      </c>
      <c r="AG235" s="9" t="s">
        <v>32</v>
      </c>
      <c r="AH235" s="27" t="s">
        <v>61</v>
      </c>
      <c r="AI235" s="27" t="s">
        <v>61</v>
      </c>
      <c r="AJ235" s="27" t="s">
        <v>61</v>
      </c>
      <c r="AK235" s="27" t="s">
        <v>61</v>
      </c>
      <c r="AL235" s="27" t="s">
        <v>61</v>
      </c>
      <c r="AM235" s="11">
        <v>19.5</v>
      </c>
      <c r="AN235" s="28" t="s">
        <v>61</v>
      </c>
      <c r="AO235" s="28"/>
      <c r="AP235" s="29"/>
      <c r="AQ235" s="30"/>
      <c r="AR235" s="31"/>
      <c r="AS235" s="32"/>
      <c r="AT235" s="33"/>
      <c r="AU235" s="34"/>
      <c r="AV235" s="27" t="s">
        <v>62</v>
      </c>
      <c r="AW235" s="27">
        <v>5625031</v>
      </c>
      <c r="AX235" s="27" t="s">
        <v>63</v>
      </c>
      <c r="AY235" s="27"/>
    </row>
    <row r="236" spans="1:51" ht="24" customHeight="1" x14ac:dyDescent="0.3">
      <c r="A236" s="22">
        <v>100558</v>
      </c>
      <c r="B236" s="23" t="str">
        <f>VLOOKUP($A236,'[1]MAN PROG 2026'!$A$1:$AI$3379,2,FALSE)</f>
        <v>LAMPADA SCIALITICA</v>
      </c>
      <c r="C236" s="23" t="str">
        <f>VLOOKUP($A236,'[1]MAN PROG 2026'!$A$1:$AI$3379,3,FALSE)</f>
        <v>DRAEGER MEDICAL AG &amp; CO KG</v>
      </c>
      <c r="D236" s="23" t="str">
        <f>VLOOKUP($A236,'[1]MAN PROG 2026'!$A$1:$AI$3379,4,FALSE)</f>
        <v>SOLARE 700</v>
      </c>
      <c r="E236" s="23" t="str">
        <f>VLOOKUP($A236,'[1]MAN PROG 2026'!$A$1:$AI$3379,5,FALSE)</f>
        <v>ARYK-0170</v>
      </c>
      <c r="F236" s="23" t="str">
        <f>VLOOKUP($A236,'[1]MAN PROG 2026'!$A$1:$AI$3379,6,FALSE)</f>
        <v>SINGOLA</v>
      </c>
      <c r="G236" s="23">
        <f>VLOOKUP($A236,'[1]MAN PROG 2026'!$A$1:$AI$3379,7,FALSE)</f>
        <v>100558</v>
      </c>
      <c r="H236" s="23">
        <f>VLOOKUP($A236,'[1]MAN PROG 2026'!$A$1:$AI$3379,8,FALSE)</f>
        <v>0</v>
      </c>
      <c r="I236" s="23" t="str">
        <f>VLOOKUP($A236,'[1]MAN PROG 2026'!$A$1:$AI$3379,9,FALSE)</f>
        <v>S.PIETRO</v>
      </c>
      <c r="J236" s="23" t="str">
        <f>VLOOKUP($A236,'[1]MAN PROG 2026'!$A$1:$AI$3379,10,FALSE)</f>
        <v>SALA TRAVAGLIO</v>
      </c>
      <c r="K236" s="23" t="str">
        <f>VLOOKUP($A236,'[1]MAN PROG 2026'!$A$1:$AI$3379,11,FALSE)</f>
        <v>SALA TRAVAGLIO</v>
      </c>
      <c r="L236" s="24" t="str">
        <f>VLOOKUP($A236,'[1]MAN PROG 2026'!$A$2:$AI$3379,12,FALSE)</f>
        <v>SALA TRAVAGLIO</v>
      </c>
      <c r="M236" s="24" t="str">
        <f>VLOOKUP($A236,'[1]MAN PROG 2026'!$A$2:$AI$3379,13,FALSE)</f>
        <v>SINGOLA</v>
      </c>
      <c r="N236" s="24" t="str">
        <f>VLOOKUP($A236,'[1]MAN PROG 2026'!$A$2:$AI$3379,14,FALSE)</f>
        <v>100558</v>
      </c>
      <c r="O236" s="24">
        <f>VLOOKUP($A236,'[1]MAN PROG 2026'!$A$2:$AI$3379,15,FALSE)</f>
        <v>0</v>
      </c>
      <c r="P236" s="25" t="str">
        <f>VLOOKUP($A236,'[1]MAN PROG 2026'!$A$2:$AI$3379,20,FALSE)</f>
        <v>DA FARE</v>
      </c>
      <c r="Q236" s="9">
        <v>558</v>
      </c>
      <c r="R236" s="26">
        <v>46248</v>
      </c>
      <c r="S236" s="8" t="s">
        <v>53</v>
      </c>
      <c r="T236" s="37"/>
      <c r="U236" s="27" t="s">
        <v>55</v>
      </c>
      <c r="V236" s="27" t="s">
        <v>56</v>
      </c>
      <c r="W236" s="27" t="s">
        <v>55</v>
      </c>
      <c r="X236" s="27" t="s">
        <v>55</v>
      </c>
      <c r="Y236" s="27" t="s">
        <v>55</v>
      </c>
      <c r="Z236" s="27" t="s">
        <v>55</v>
      </c>
      <c r="AA236" s="27" t="s">
        <v>55</v>
      </c>
      <c r="AB236" s="27" t="s">
        <v>57</v>
      </c>
      <c r="AC236" s="27" t="s">
        <v>58</v>
      </c>
      <c r="AD236" s="27" t="s">
        <v>163</v>
      </c>
      <c r="AE236" s="27" t="s">
        <v>60</v>
      </c>
      <c r="AF236" s="27">
        <v>0.105</v>
      </c>
      <c r="AG236" s="9" t="s">
        <v>32</v>
      </c>
      <c r="AH236" s="27" t="s">
        <v>61</v>
      </c>
      <c r="AI236" s="27" t="s">
        <v>61</v>
      </c>
      <c r="AJ236" s="27" t="s">
        <v>61</v>
      </c>
      <c r="AK236" s="27" t="s">
        <v>61</v>
      </c>
      <c r="AL236" s="27" t="s">
        <v>61</v>
      </c>
      <c r="AM236" s="11">
        <v>17.600000000000001</v>
      </c>
      <c r="AN236" s="28" t="s">
        <v>61</v>
      </c>
      <c r="AO236" s="28"/>
      <c r="AP236" s="29"/>
      <c r="AQ236" s="30"/>
      <c r="AR236" s="31"/>
      <c r="AS236" s="32"/>
      <c r="AT236" s="33"/>
      <c r="AU236" s="34"/>
      <c r="AV236" s="27" t="s">
        <v>62</v>
      </c>
      <c r="AW236" s="27">
        <v>5625031</v>
      </c>
      <c r="AX236" s="27" t="s">
        <v>63</v>
      </c>
      <c r="AY236" s="27"/>
    </row>
    <row r="237" spans="1:51" ht="24" customHeight="1" x14ac:dyDescent="0.3">
      <c r="A237" s="22">
        <v>100559</v>
      </c>
      <c r="B237" s="23" t="str">
        <f>VLOOKUP($A237,'[1]MAN PROG 2026'!$A$1:$AI$3379,2,FALSE)</f>
        <v>LETTO/POLTRONA ELETTRIFICATO DA PARTO</v>
      </c>
      <c r="C237" s="23" t="str">
        <f>VLOOKUP($A237,'[1]MAN PROG 2026'!$A$1:$AI$3379,3,FALSE)</f>
        <v>AKRON HUNTLEIGH TECHNOLOGY LTD</v>
      </c>
      <c r="D237" s="23" t="str">
        <f>VLOOKUP($A237,'[1]MAN PROG 2026'!$A$1:$AI$3379,4,FALSE)</f>
        <v>170000 E/L</v>
      </c>
      <c r="E237" s="23" t="str">
        <f>VLOOKUP($A237,'[1]MAN PROG 2026'!$A$1:$AI$3379,5,FALSE)</f>
        <v>875356</v>
      </c>
      <c r="F237" s="23" t="str">
        <f>VLOOKUP($A237,'[1]MAN PROG 2026'!$A$1:$AI$3379,6,FALSE)</f>
        <v>SINGOLA</v>
      </c>
      <c r="G237" s="23">
        <f>VLOOKUP($A237,'[1]MAN PROG 2026'!$A$1:$AI$3379,7,FALSE)</f>
        <v>100559</v>
      </c>
      <c r="H237" s="23">
        <f>VLOOKUP($A237,'[1]MAN PROG 2026'!$A$1:$AI$3379,8,FALSE)</f>
        <v>0</v>
      </c>
      <c r="I237" s="23" t="str">
        <f>VLOOKUP($A237,'[1]MAN PROG 2026'!$A$1:$AI$3379,9,FALSE)</f>
        <v>S.PIETRO</v>
      </c>
      <c r="J237" s="23" t="str">
        <f>VLOOKUP($A237,'[1]MAN PROG 2026'!$A$1:$AI$3379,10,FALSE)</f>
        <v>SALA TRAVAGLIO</v>
      </c>
      <c r="K237" s="23" t="str">
        <f>VLOOKUP($A237,'[1]MAN PROG 2026'!$A$1:$AI$3379,11,FALSE)</f>
        <v>SALA TRAVAGLIO</v>
      </c>
      <c r="L237" s="24" t="str">
        <f>VLOOKUP($A237,'[1]MAN PROG 2026'!$A$2:$AI$3379,12,FALSE)</f>
        <v>SALA TRAVAGLIO</v>
      </c>
      <c r="M237" s="24" t="str">
        <f>VLOOKUP($A237,'[1]MAN PROG 2026'!$A$2:$AI$3379,13,FALSE)</f>
        <v>SINGOLA</v>
      </c>
      <c r="N237" s="24" t="str">
        <f>VLOOKUP($A237,'[1]MAN PROG 2026'!$A$2:$AI$3379,14,FALSE)</f>
        <v>100559</v>
      </c>
      <c r="O237" s="24">
        <f>VLOOKUP($A237,'[1]MAN PROG 2026'!$A$2:$AI$3379,15,FALSE)</f>
        <v>0</v>
      </c>
      <c r="P237" s="25" t="str">
        <f>VLOOKUP($A237,'[1]MAN PROG 2026'!$A$2:$AI$3379,20,FALSE)</f>
        <v>DA FARE</v>
      </c>
      <c r="Q237" s="9">
        <v>559</v>
      </c>
      <c r="R237" s="26">
        <v>46248</v>
      </c>
      <c r="S237" s="8" t="s">
        <v>53</v>
      </c>
      <c r="T237" s="37"/>
      <c r="U237" s="27" t="s">
        <v>55</v>
      </c>
      <c r="V237" s="27" t="s">
        <v>56</v>
      </c>
      <c r="W237" s="27" t="s">
        <v>55</v>
      </c>
      <c r="X237" s="27" t="s">
        <v>55</v>
      </c>
      <c r="Y237" s="27" t="s">
        <v>55</v>
      </c>
      <c r="Z237" s="27" t="s">
        <v>55</v>
      </c>
      <c r="AA237" s="27" t="s">
        <v>55</v>
      </c>
      <c r="AB237" s="27" t="s">
        <v>57</v>
      </c>
      <c r="AC237" s="27" t="s">
        <v>58</v>
      </c>
      <c r="AD237" s="27" t="s">
        <v>224</v>
      </c>
      <c r="AE237" s="27" t="s">
        <v>88</v>
      </c>
      <c r="AF237" s="27">
        <v>0.18099999999999999</v>
      </c>
      <c r="AG237" s="9" t="s">
        <v>32</v>
      </c>
      <c r="AH237" s="27" t="s">
        <v>70</v>
      </c>
      <c r="AI237" s="27" t="s">
        <v>70</v>
      </c>
      <c r="AJ237" s="27" t="s">
        <v>70</v>
      </c>
      <c r="AK237" s="27" t="s">
        <v>61</v>
      </c>
      <c r="AL237" s="27" t="s">
        <v>61</v>
      </c>
      <c r="AM237" s="11">
        <v>55.9</v>
      </c>
      <c r="AN237" s="28" t="s">
        <v>61</v>
      </c>
      <c r="AO237" s="28"/>
      <c r="AP237" s="29"/>
      <c r="AQ237" s="30"/>
      <c r="AR237" s="31"/>
      <c r="AS237" s="32"/>
      <c r="AT237" s="33"/>
      <c r="AU237" s="34"/>
      <c r="AV237" s="27" t="s">
        <v>62</v>
      </c>
      <c r="AW237" s="27">
        <v>5625031</v>
      </c>
      <c r="AX237" s="27" t="s">
        <v>63</v>
      </c>
      <c r="AY237" s="27"/>
    </row>
    <row r="238" spans="1:51" ht="24" customHeight="1" x14ac:dyDescent="0.3">
      <c r="A238" s="22">
        <v>100560</v>
      </c>
      <c r="B238" s="23" t="str">
        <f>VLOOKUP($A238,'[1]MAN PROG 2026'!$A$1:$AI$3379,2,FALSE)</f>
        <v>LETTO PER RIANIMAZIONE NEONATALE</v>
      </c>
      <c r="C238" s="23" t="str">
        <f>VLOOKUP($A238,'[1]MAN PROG 2026'!$A$1:$AI$3379,3,FALSE)</f>
        <v>FISHER &amp; PAYKEL HEALTHCARE</v>
      </c>
      <c r="D238" s="23" t="str">
        <f>VLOOKUP($A238,'[1]MAN PROG 2026'!$A$1:$AI$3379,4,FALSE)</f>
        <v>IW 932 COSY COT</v>
      </c>
      <c r="E238" s="23" t="str">
        <f>VLOOKUP($A238,'[1]MAN PROG 2026'!$A$1:$AI$3379,5,FALSE)</f>
        <v>08219000298</v>
      </c>
      <c r="F238" s="23" t="str">
        <f>VLOOKUP($A238,'[1]MAN PROG 2026'!$A$1:$AI$3379,6,FALSE)</f>
        <v>SINGOLA</v>
      </c>
      <c r="G238" s="23">
        <f>VLOOKUP($A238,'[1]MAN PROG 2026'!$A$1:$AI$3379,7,FALSE)</f>
        <v>100560</v>
      </c>
      <c r="H238" s="23">
        <f>VLOOKUP($A238,'[1]MAN PROG 2026'!$A$1:$AI$3379,8,FALSE)</f>
        <v>0</v>
      </c>
      <c r="I238" s="23" t="str">
        <f>VLOOKUP($A238,'[1]MAN PROG 2026'!$A$1:$AI$3379,9,FALSE)</f>
        <v>S.PIETRO</v>
      </c>
      <c r="J238" s="23" t="str">
        <f>VLOOKUP($A238,'[1]MAN PROG 2026'!$A$1:$AI$3379,10,FALSE)</f>
        <v>SALA TRAVAGLIO</v>
      </c>
      <c r="K238" s="23" t="str">
        <f>VLOOKUP($A238,'[1]MAN PROG 2026'!$A$1:$AI$3379,11,FALSE)</f>
        <v>SALE TRAVAGLIO NUOVE</v>
      </c>
      <c r="L238" s="24" t="str">
        <f>VLOOKUP($A238,'[1]MAN PROG 2026'!$A$2:$AI$3379,12,FALSE)</f>
        <v>SALA TRAVAGLIO NUOVE</v>
      </c>
      <c r="M238" s="24" t="str">
        <f>VLOOKUP($A238,'[1]MAN PROG 2026'!$A$2:$AI$3379,13,FALSE)</f>
        <v>SINGOLA</v>
      </c>
      <c r="N238" s="24" t="str">
        <f>VLOOKUP($A238,'[1]MAN PROG 2026'!$A$2:$AI$3379,14,FALSE)</f>
        <v>100560</v>
      </c>
      <c r="O238" s="24">
        <f>VLOOKUP($A238,'[1]MAN PROG 2026'!$A$2:$AI$3379,15,FALSE)</f>
        <v>0</v>
      </c>
      <c r="P238" s="25" t="str">
        <f>VLOOKUP($A238,'[1]MAN PROG 2026'!$A$2:$AI$3379,20,FALSE)</f>
        <v>DA FARE</v>
      </c>
      <c r="Q238" s="9" t="str">
        <f>RIGHT(A238,4)</f>
        <v>0560</v>
      </c>
      <c r="R238" s="26">
        <v>46251</v>
      </c>
      <c r="S238" s="8" t="s">
        <v>53</v>
      </c>
      <c r="T238" s="37"/>
      <c r="U238" s="27" t="s">
        <v>55</v>
      </c>
      <c r="V238" s="27" t="s">
        <v>56</v>
      </c>
      <c r="W238" s="27" t="s">
        <v>55</v>
      </c>
      <c r="X238" s="27" t="s">
        <v>55</v>
      </c>
      <c r="Y238" s="27" t="s">
        <v>55</v>
      </c>
      <c r="Z238" s="27" t="s">
        <v>55</v>
      </c>
      <c r="AA238" s="27" t="s">
        <v>55</v>
      </c>
      <c r="AB238" s="27" t="s">
        <v>57</v>
      </c>
      <c r="AC238" s="27" t="s">
        <v>73</v>
      </c>
      <c r="AD238" s="27" t="s">
        <v>163</v>
      </c>
      <c r="AE238" s="27" t="s">
        <v>68</v>
      </c>
      <c r="AF238" s="27" t="s">
        <v>229</v>
      </c>
      <c r="AG238" s="9" t="s">
        <v>32</v>
      </c>
      <c r="AH238" s="27" t="s">
        <v>70</v>
      </c>
      <c r="AI238" s="27" t="s">
        <v>70</v>
      </c>
      <c r="AJ238" s="27" t="s">
        <v>61</v>
      </c>
      <c r="AK238" s="27" t="s">
        <v>70</v>
      </c>
      <c r="AL238" s="27" t="s">
        <v>70</v>
      </c>
      <c r="AM238" s="11">
        <v>158.1</v>
      </c>
      <c r="AN238" s="28">
        <v>2.1</v>
      </c>
      <c r="AO238" s="28" t="s">
        <v>230</v>
      </c>
      <c r="AP238" s="29"/>
      <c r="AQ238" s="30"/>
      <c r="AR238" s="31"/>
      <c r="AS238" s="32"/>
      <c r="AT238" s="33"/>
      <c r="AU238" s="34"/>
      <c r="AV238" s="27" t="s">
        <v>62</v>
      </c>
      <c r="AW238" s="27">
        <v>5625031</v>
      </c>
      <c r="AX238" s="27" t="s">
        <v>63</v>
      </c>
      <c r="AY238" s="27"/>
    </row>
    <row r="239" spans="1:51" ht="24" customHeight="1" x14ac:dyDescent="0.3">
      <c r="A239" s="22">
        <v>100561</v>
      </c>
      <c r="B239" s="23" t="str">
        <f>VLOOKUP($A239,'[1]MAN PROG 2026'!$A$1:$AI$3379,2,FALSE)</f>
        <v>MONITOR FETALE</v>
      </c>
      <c r="C239" s="23" t="str">
        <f>VLOOKUP($A239,'[1]MAN PROG 2026'!$A$1:$AI$3379,3,FALSE)</f>
        <v>PHILIPS MEDICAL SYSTEMS</v>
      </c>
      <c r="D239" s="23" t="str">
        <f>VLOOKUP($A239,'[1]MAN PROG 2026'!$A$1:$AI$3379,4,FALSE)</f>
        <v>AVALON FM20</v>
      </c>
      <c r="E239" s="23" t="str">
        <f>VLOOKUP($A239,'[1]MAN PROG 2026'!$A$1:$AI$3379,5,FALSE)</f>
        <v>DE53009291</v>
      </c>
      <c r="F239" s="23" t="str">
        <f>VLOOKUP($A239,'[1]MAN PROG 2026'!$A$1:$AI$3379,6,FALSE)</f>
        <v>SINGOLA</v>
      </c>
      <c r="G239" s="23">
        <f>VLOOKUP($A239,'[1]MAN PROG 2026'!$A$1:$AI$3379,7,FALSE)</f>
        <v>100561</v>
      </c>
      <c r="H239" s="23">
        <f>VLOOKUP($A239,'[1]MAN PROG 2026'!$A$1:$AI$3379,8,FALSE)</f>
        <v>0</v>
      </c>
      <c r="I239" s="23" t="str">
        <f>VLOOKUP($A239,'[1]MAN PROG 2026'!$A$1:$AI$3379,9,FALSE)</f>
        <v>S.PIETRO</v>
      </c>
      <c r="J239" s="23" t="str">
        <f>VLOOKUP($A239,'[1]MAN PROG 2026'!$A$1:$AI$3379,10,FALSE)</f>
        <v>SALA TRAVAGLIO</v>
      </c>
      <c r="K239" s="23" t="str">
        <f>VLOOKUP($A239,'[1]MAN PROG 2026'!$A$1:$AI$3379,11,FALSE)</f>
        <v>OSTETRICIA (B.MENNI)</v>
      </c>
      <c r="L239" s="24" t="str">
        <f>VLOOKUP($A239,'[1]MAN PROG 2026'!$A$2:$AI$3379,12,FALSE)</f>
        <v>OSTETRICIA (B.MENNI)</v>
      </c>
      <c r="M239" s="24" t="str">
        <f>VLOOKUP($A239,'[1]MAN PROG 2026'!$A$2:$AI$3379,13,FALSE)</f>
        <v>SINGOLA</v>
      </c>
      <c r="N239" s="24">
        <f>VLOOKUP($A239,'[1]MAN PROG 2026'!$A$2:$AI$3379,14,FALSE)</f>
        <v>100561</v>
      </c>
      <c r="O239" s="24">
        <f>VLOOKUP($A239,'[1]MAN PROG 2026'!$A$2:$AI$3379,15,FALSE)</f>
        <v>0</v>
      </c>
      <c r="P239" s="25" t="str">
        <f>VLOOKUP($A239,'[1]MAN PROG 2026'!$A$2:$AI$3379,20,FALSE)</f>
        <v>NON PREVISTO</v>
      </c>
      <c r="Q239" s="8"/>
      <c r="R239" s="26"/>
      <c r="S239" s="8"/>
      <c r="T239" s="3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9" t="s">
        <v>32</v>
      </c>
      <c r="AH239" s="27"/>
      <c r="AI239" s="27"/>
      <c r="AJ239" s="27"/>
      <c r="AK239" s="27"/>
      <c r="AL239" s="27"/>
      <c r="AM239" s="11"/>
      <c r="AN239" s="28"/>
      <c r="AO239" s="28"/>
      <c r="AP239" s="29"/>
      <c r="AQ239" s="30"/>
      <c r="AR239" s="31"/>
      <c r="AS239" s="32"/>
      <c r="AT239" s="33"/>
      <c r="AU239" s="34"/>
      <c r="AV239" s="27"/>
      <c r="AW239" s="27"/>
      <c r="AX239" s="27"/>
      <c r="AY239" s="27"/>
    </row>
    <row r="240" spans="1:51" ht="24" customHeight="1" x14ac:dyDescent="0.3">
      <c r="A240" s="22">
        <v>100562</v>
      </c>
      <c r="B240" s="23" t="str">
        <f>VLOOKUP($A240,'[1]MAN PROG 2026'!$A$1:$AI$3379,2,FALSE)</f>
        <v>TESTA LETTO, APPARECCHIO</v>
      </c>
      <c r="C240" s="23" t="str">
        <f>VLOOKUP($A240,'[1]MAN PROG 2026'!$A$1:$AI$3379,3,FALSE)</f>
        <v>TEKNOLIT SPA</v>
      </c>
      <c r="D240" s="23" t="str">
        <f>VLOOKUP($A240,'[1]MAN PROG 2026'!$A$1:$AI$3379,4,FALSE)</f>
        <v>MODELLO A</v>
      </c>
      <c r="E240" s="23">
        <f>VLOOKUP($A240,'[1]MAN PROG 2026'!$A$1:$AI$3379,5,FALSE)</f>
        <v>100562</v>
      </c>
      <c r="F240" s="23" t="str">
        <f>VLOOKUP($A240,'[1]MAN PROG 2026'!$A$1:$AI$3379,6,FALSE)</f>
        <v>SINGOLA</v>
      </c>
      <c r="G240" s="23">
        <f>VLOOKUP($A240,'[1]MAN PROG 2026'!$A$1:$AI$3379,7,FALSE)</f>
        <v>100562</v>
      </c>
      <c r="H240" s="23">
        <f>VLOOKUP($A240,'[1]MAN PROG 2026'!$A$1:$AI$3379,8,FALSE)</f>
        <v>0</v>
      </c>
      <c r="I240" s="23" t="str">
        <f>VLOOKUP($A240,'[1]MAN PROG 2026'!$A$1:$AI$3379,9,FALSE)</f>
        <v>S.PIETRO</v>
      </c>
      <c r="J240" s="23" t="str">
        <f>VLOOKUP($A240,'[1]MAN PROG 2026'!$A$1:$AI$3379,10,FALSE)</f>
        <v>SALA TRAVAGLIO</v>
      </c>
      <c r="K240" s="23" t="str">
        <f>VLOOKUP($A240,'[1]MAN PROG 2026'!$A$1:$AI$3379,11,FALSE)</f>
        <v>SALA TRAVAGLIO</v>
      </c>
      <c r="L240" s="24" t="str">
        <f>VLOOKUP($A240,'[1]MAN PROG 2026'!$A$2:$AI$3379,12,FALSE)</f>
        <v>SALA TRAVAGLIO</v>
      </c>
      <c r="M240" s="24" t="str">
        <f>VLOOKUP($A240,'[1]MAN PROG 2026'!$A$2:$AI$3379,13,FALSE)</f>
        <v>SINGOLA</v>
      </c>
      <c r="N240" s="24">
        <f>VLOOKUP($A240,'[1]MAN PROG 2026'!$A$2:$AI$3379,14,FALSE)</f>
        <v>100562</v>
      </c>
      <c r="O240" s="24">
        <f>VLOOKUP($A240,'[1]MAN PROG 2026'!$A$2:$AI$3379,15,FALSE)</f>
        <v>0</v>
      </c>
      <c r="P240" s="25" t="str">
        <f>VLOOKUP($A240,'[1]MAN PROG 2026'!$A$2:$AI$3379,20,FALSE)</f>
        <v>DA FARE</v>
      </c>
      <c r="Q240" s="8" t="s">
        <v>231</v>
      </c>
      <c r="R240" s="26">
        <v>46248</v>
      </c>
      <c r="S240" s="8" t="s">
        <v>53</v>
      </c>
      <c r="T240" s="37"/>
      <c r="U240" s="27" t="s">
        <v>55</v>
      </c>
      <c r="V240" s="27" t="s">
        <v>56</v>
      </c>
      <c r="W240" s="27" t="s">
        <v>55</v>
      </c>
      <c r="X240" s="27" t="s">
        <v>55</v>
      </c>
      <c r="Y240" s="27" t="s">
        <v>55</v>
      </c>
      <c r="Z240" s="27" t="s">
        <v>55</v>
      </c>
      <c r="AA240" s="27" t="s">
        <v>55</v>
      </c>
      <c r="AB240" s="27" t="s">
        <v>57</v>
      </c>
      <c r="AC240" s="27" t="s">
        <v>58</v>
      </c>
      <c r="AD240" s="27" t="s">
        <v>112</v>
      </c>
      <c r="AE240" s="27" t="s">
        <v>60</v>
      </c>
      <c r="AF240" s="27">
        <v>0.12</v>
      </c>
      <c r="AG240" s="9" t="s">
        <v>32</v>
      </c>
      <c r="AH240" s="27" t="s">
        <v>61</v>
      </c>
      <c r="AI240" s="27" t="s">
        <v>61</v>
      </c>
      <c r="AJ240" s="27" t="s">
        <v>61</v>
      </c>
      <c r="AK240" s="27" t="s">
        <v>61</v>
      </c>
      <c r="AL240" s="27" t="s">
        <v>61</v>
      </c>
      <c r="AM240" s="11">
        <v>17.5</v>
      </c>
      <c r="AN240" s="28" t="s">
        <v>61</v>
      </c>
      <c r="AO240" s="28"/>
      <c r="AP240" s="29"/>
      <c r="AQ240" s="30"/>
      <c r="AR240" s="31"/>
      <c r="AS240" s="32"/>
      <c r="AT240" s="33"/>
      <c r="AU240" s="34"/>
      <c r="AV240" s="27" t="s">
        <v>62</v>
      </c>
      <c r="AW240" s="27">
        <v>5625031</v>
      </c>
      <c r="AX240" s="27" t="s">
        <v>63</v>
      </c>
      <c r="AY240" s="27"/>
    </row>
    <row r="241" spans="1:51" ht="24" customHeight="1" x14ac:dyDescent="0.3">
      <c r="A241" s="22">
        <v>100563</v>
      </c>
      <c r="B241" s="23" t="str">
        <f>VLOOKUP($A241,'[1]MAN PROG 2026'!$A$1:$AI$3379,2,FALSE)</f>
        <v>MONITOR FETALE</v>
      </c>
      <c r="C241" s="23" t="str">
        <f>VLOOKUP($A241,'[1]MAN PROG 2026'!$A$1:$AI$3379,3,FALSE)</f>
        <v>PHILIPS MEDICAL SYSTEMS</v>
      </c>
      <c r="D241" s="23" t="str">
        <f>VLOOKUP($A241,'[1]MAN PROG 2026'!$A$1:$AI$3379,4,FALSE)</f>
        <v>AVALON FM20</v>
      </c>
      <c r="E241" s="23" t="str">
        <f>VLOOKUP($A241,'[1]MAN PROG 2026'!$A$1:$AI$3379,5,FALSE)</f>
        <v>DE53009233</v>
      </c>
      <c r="F241" s="23" t="str">
        <f>VLOOKUP($A241,'[1]MAN PROG 2026'!$A$1:$AI$3379,6,FALSE)</f>
        <v>SINGOLA</v>
      </c>
      <c r="G241" s="23">
        <f>VLOOKUP($A241,'[1]MAN PROG 2026'!$A$1:$AI$3379,7,FALSE)</f>
        <v>100563</v>
      </c>
      <c r="H241" s="23">
        <f>VLOOKUP($A241,'[1]MAN PROG 2026'!$A$1:$AI$3379,8,FALSE)</f>
        <v>0</v>
      </c>
      <c r="I241" s="23" t="str">
        <f>VLOOKUP($A241,'[1]MAN PROG 2026'!$A$1:$AI$3379,9,FALSE)</f>
        <v>S.PIETRO</v>
      </c>
      <c r="J241" s="23" t="str">
        <f>VLOOKUP($A241,'[1]MAN PROG 2026'!$A$1:$AI$3379,10,FALSE)</f>
        <v>SALA TRAVAGLIO</v>
      </c>
      <c r="K241" s="23" t="str">
        <f>VLOOKUP($A241,'[1]MAN PROG 2026'!$A$1:$AI$3379,11,FALSE)</f>
        <v>PRONTO SOCCORSO OSTETRICO</v>
      </c>
      <c r="L241" s="24" t="str">
        <f>VLOOKUP($A241,'[1]MAN PROG 2026'!$A$2:$AI$3379,12,FALSE)</f>
        <v>SALA TRAVAGLIO</v>
      </c>
      <c r="M241" s="24" t="str">
        <f>VLOOKUP($A241,'[1]MAN PROG 2026'!$A$2:$AI$3379,13,FALSE)</f>
        <v>SINGOLA</v>
      </c>
      <c r="N241" s="24" t="str">
        <f>VLOOKUP($A241,'[1]MAN PROG 2026'!$A$2:$AI$3379,14,FALSE)</f>
        <v>100563</v>
      </c>
      <c r="O241" s="24">
        <f>VLOOKUP($A241,'[1]MAN PROG 2026'!$A$2:$AI$3379,15,FALSE)</f>
        <v>0</v>
      </c>
      <c r="P241" s="25" t="str">
        <f>VLOOKUP($A241,'[1]MAN PROG 2026'!$A$2:$AI$3379,20,FALSE)</f>
        <v>DA FARE</v>
      </c>
      <c r="Q241" s="9">
        <v>563</v>
      </c>
      <c r="R241" s="26">
        <v>46248</v>
      </c>
      <c r="S241" s="8" t="s">
        <v>53</v>
      </c>
      <c r="T241" s="37"/>
      <c r="U241" s="27" t="s">
        <v>55</v>
      </c>
      <c r="V241" s="27" t="s">
        <v>56</v>
      </c>
      <c r="W241" s="27" t="s">
        <v>55</v>
      </c>
      <c r="X241" s="27" t="s">
        <v>55</v>
      </c>
      <c r="Y241" s="27" t="s">
        <v>55</v>
      </c>
      <c r="Z241" s="27" t="s">
        <v>55</v>
      </c>
      <c r="AA241" s="27" t="s">
        <v>55</v>
      </c>
      <c r="AB241" s="27" t="s">
        <v>66</v>
      </c>
      <c r="AC241" s="27" t="s">
        <v>67</v>
      </c>
      <c r="AD241" s="27" t="s">
        <v>224</v>
      </c>
      <c r="AE241" s="27" t="s">
        <v>68</v>
      </c>
      <c r="AF241" s="27" t="s">
        <v>232</v>
      </c>
      <c r="AG241" s="9" t="s">
        <v>32</v>
      </c>
      <c r="AH241" s="27" t="s">
        <v>61</v>
      </c>
      <c r="AI241" s="27" t="s">
        <v>70</v>
      </c>
      <c r="AJ241" s="27" t="s">
        <v>61</v>
      </c>
      <c r="AK241" s="27" t="s">
        <v>61</v>
      </c>
      <c r="AL241" s="27" t="s">
        <v>70</v>
      </c>
      <c r="AM241" s="11">
        <v>14.5</v>
      </c>
      <c r="AN241" s="28">
        <v>6.1</v>
      </c>
      <c r="AO241" s="28" t="s">
        <v>233</v>
      </c>
      <c r="AP241" s="29"/>
      <c r="AQ241" s="30"/>
      <c r="AR241" s="31"/>
      <c r="AS241" s="32"/>
      <c r="AT241" s="33"/>
      <c r="AU241" s="34"/>
      <c r="AV241" s="27" t="s">
        <v>62</v>
      </c>
      <c r="AW241" s="27">
        <v>5625031</v>
      </c>
      <c r="AX241" s="27" t="s">
        <v>63</v>
      </c>
      <c r="AY241" s="27"/>
    </row>
    <row r="242" spans="1:51" ht="24" customHeight="1" x14ac:dyDescent="0.3">
      <c r="A242" s="22">
        <v>100565</v>
      </c>
      <c r="B242" s="23" t="str">
        <f>VLOOKUP($A242,'[1]MAN PROG 2026'!$A$1:$AI$3379,2,FALSE)</f>
        <v>LAMPADA SCIALITICA</v>
      </c>
      <c r="C242" s="23" t="str">
        <f>VLOOKUP($A242,'[1]MAN PROG 2026'!$A$1:$AI$3379,3,FALSE)</f>
        <v>MARTIN MEDIZINTECHNIK GMBH</v>
      </c>
      <c r="D242" s="23" t="str">
        <f>VLOOKUP($A242,'[1]MAN PROG 2026'!$A$1:$AI$3379,4,FALSE)</f>
        <v>ML 501 SG</v>
      </c>
      <c r="E242" s="23" t="str">
        <f>VLOOKUP($A242,'[1]MAN PROG 2026'!$A$1:$AI$3379,5,FALSE)</f>
        <v>5010500010208</v>
      </c>
      <c r="F242" s="23" t="str">
        <f>VLOOKUP($A242,'[1]MAN PROG 2026'!$A$1:$AI$3379,6,FALSE)</f>
        <v>SINGOLA</v>
      </c>
      <c r="G242" s="23">
        <f>VLOOKUP($A242,'[1]MAN PROG 2026'!$A$1:$AI$3379,7,FALSE)</f>
        <v>100565</v>
      </c>
      <c r="H242" s="23">
        <f>VLOOKUP($A242,'[1]MAN PROG 2026'!$A$1:$AI$3379,8,FALSE)</f>
        <v>0</v>
      </c>
      <c r="I242" s="23" t="str">
        <f>VLOOKUP($A242,'[1]MAN PROG 2026'!$A$1:$AI$3379,9,FALSE)</f>
        <v>S.PIETRO</v>
      </c>
      <c r="J242" s="23" t="str">
        <f>VLOOKUP($A242,'[1]MAN PROG 2026'!$A$1:$AI$3379,10,FALSE)</f>
        <v>SALA PARTO</v>
      </c>
      <c r="K242" s="23" t="str">
        <f>VLOOKUP($A242,'[1]MAN PROG 2026'!$A$1:$AI$3379,11,FALSE)</f>
        <v>OSTETRICIA 1  (S.G.DI DIO)</v>
      </c>
      <c r="L242" s="24" t="str">
        <f>VLOOKUP($A242,'[1]MAN PROG 2026'!$A$2:$AI$3379,12,FALSE)</f>
        <v>OSTETRICIA 1 (S.G.DI DIO)</v>
      </c>
      <c r="M242" s="24" t="str">
        <f>VLOOKUP($A242,'[1]MAN PROG 2026'!$A$2:$AI$3379,13,FALSE)</f>
        <v>SINGOLA</v>
      </c>
      <c r="N242" s="24" t="str">
        <f>VLOOKUP($A242,'[1]MAN PROG 2026'!$A$2:$AI$3379,14,FALSE)</f>
        <v>100565</v>
      </c>
      <c r="O242" s="24">
        <f>VLOOKUP($A242,'[1]MAN PROG 2026'!$A$2:$AI$3379,15,FALSE)</f>
        <v>0</v>
      </c>
      <c r="P242" s="25" t="str">
        <f>VLOOKUP($A242,'[1]MAN PROG 2026'!$A$2:$AI$3379,20,FALSE)</f>
        <v>NON PREVISTO</v>
      </c>
      <c r="Q242" s="8"/>
      <c r="R242" s="26"/>
      <c r="S242" s="8"/>
      <c r="T242" s="3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9" t="s">
        <v>32</v>
      </c>
      <c r="AH242" s="27"/>
      <c r="AI242" s="27"/>
      <c r="AJ242" s="27"/>
      <c r="AK242" s="27"/>
      <c r="AL242" s="27"/>
      <c r="AM242" s="11"/>
      <c r="AN242" s="28"/>
      <c r="AO242" s="28"/>
      <c r="AP242" s="29"/>
      <c r="AQ242" s="30"/>
      <c r="AR242" s="31"/>
      <c r="AS242" s="32"/>
      <c r="AT242" s="33"/>
      <c r="AU242" s="34"/>
      <c r="AV242" s="27"/>
      <c r="AW242" s="27"/>
      <c r="AX242" s="27"/>
      <c r="AY242" s="27"/>
    </row>
    <row r="243" spans="1:51" ht="24" customHeight="1" x14ac:dyDescent="0.3">
      <c r="A243" s="22">
        <v>100566</v>
      </c>
      <c r="B243" s="23" t="str">
        <f>VLOOKUP($A243,'[1]MAN PROG 2026'!$A$1:$AI$3379,2,FALSE)</f>
        <v>MONITOR FETALE</v>
      </c>
      <c r="C243" s="23" t="str">
        <f>VLOOKUP($A243,'[1]MAN PROG 2026'!$A$1:$AI$3379,3,FALSE)</f>
        <v>PHILIPS MEDICAL SYSTEMS</v>
      </c>
      <c r="D243" s="23" t="str">
        <f>VLOOKUP($A243,'[1]MAN PROG 2026'!$A$1:$AI$3379,4,FALSE)</f>
        <v>AVALON FM20</v>
      </c>
      <c r="E243" s="23" t="str">
        <f>VLOOKUP($A243,'[1]MAN PROG 2026'!$A$1:$AI$3379,5,FALSE)</f>
        <v>DE53009280</v>
      </c>
      <c r="F243" s="23" t="str">
        <f>VLOOKUP($A243,'[1]MAN PROG 2026'!$A$1:$AI$3379,6,FALSE)</f>
        <v>SINGOLA</v>
      </c>
      <c r="G243" s="23">
        <f>VLOOKUP($A243,'[1]MAN PROG 2026'!$A$1:$AI$3379,7,FALSE)</f>
        <v>100566</v>
      </c>
      <c r="H243" s="23">
        <f>VLOOKUP($A243,'[1]MAN PROG 2026'!$A$1:$AI$3379,8,FALSE)</f>
        <v>0</v>
      </c>
      <c r="I243" s="23" t="str">
        <f>VLOOKUP($A243,'[1]MAN PROG 2026'!$A$1:$AI$3379,9,FALSE)</f>
        <v>S.PIETRO</v>
      </c>
      <c r="J243" s="23" t="str">
        <f>VLOOKUP($A243,'[1]MAN PROG 2026'!$A$1:$AI$3379,10,FALSE)</f>
        <v>S. GIOVANNI DI DIO (MED. DONNE)</v>
      </c>
      <c r="K243" s="23" t="str">
        <f>VLOOKUP($A243,'[1]MAN PROG 2026'!$A$1:$AI$3379,11,FALSE)</f>
        <v>OSTETRICIA 1  (S.G.DI DIO)</v>
      </c>
      <c r="L243" s="24" t="str">
        <f>VLOOKUP($A243,'[1]MAN PROG 2026'!$A$2:$AI$3379,12,FALSE)</f>
        <v>OSTETRICIA 1 (S.G.DI DIO)</v>
      </c>
      <c r="M243" s="24" t="str">
        <f>VLOOKUP($A243,'[1]MAN PROG 2026'!$A$2:$AI$3379,13,FALSE)</f>
        <v>SINGOLA</v>
      </c>
      <c r="N243" s="24" t="str">
        <f>VLOOKUP($A243,'[1]MAN PROG 2026'!$A$2:$AI$3379,14,FALSE)</f>
        <v>100566</v>
      </c>
      <c r="O243" s="24">
        <f>VLOOKUP($A243,'[1]MAN PROG 2026'!$A$2:$AI$3379,15,FALSE)</f>
        <v>0</v>
      </c>
      <c r="P243" s="25" t="str">
        <f>VLOOKUP($A243,'[1]MAN PROG 2026'!$A$2:$AI$3379,20,FALSE)</f>
        <v>DA FARE</v>
      </c>
      <c r="Q243" s="8" t="s">
        <v>234</v>
      </c>
      <c r="R243" s="26">
        <v>46226</v>
      </c>
      <c r="S243" s="8" t="s">
        <v>53</v>
      </c>
      <c r="T243" s="37"/>
      <c r="U243" s="27" t="s">
        <v>55</v>
      </c>
      <c r="V243" s="27" t="s">
        <v>56</v>
      </c>
      <c r="W243" s="27" t="s">
        <v>55</v>
      </c>
      <c r="X243" s="27" t="s">
        <v>55</v>
      </c>
      <c r="Y243" s="27" t="s">
        <v>55</v>
      </c>
      <c r="Z243" s="27" t="s">
        <v>55</v>
      </c>
      <c r="AA243" s="27" t="s">
        <v>55</v>
      </c>
      <c r="AB243" s="27" t="s">
        <v>66</v>
      </c>
      <c r="AC243" s="27" t="s">
        <v>67</v>
      </c>
      <c r="AD243" s="27" t="s">
        <v>235</v>
      </c>
      <c r="AE243" s="27" t="s">
        <v>68</v>
      </c>
      <c r="AF243" s="27" t="s">
        <v>61</v>
      </c>
      <c r="AG243" s="9" t="s">
        <v>32</v>
      </c>
      <c r="AH243" s="27" t="s">
        <v>61</v>
      </c>
      <c r="AI243" s="27" t="s">
        <v>70</v>
      </c>
      <c r="AJ243" s="27" t="s">
        <v>61</v>
      </c>
      <c r="AK243" s="27" t="s">
        <v>61</v>
      </c>
      <c r="AL243" s="27" t="s">
        <v>70</v>
      </c>
      <c r="AM243" s="11">
        <v>13.4</v>
      </c>
      <c r="AN243" s="28">
        <v>6.6</v>
      </c>
      <c r="AO243" s="28"/>
      <c r="AP243" s="29"/>
      <c r="AQ243" s="30"/>
      <c r="AR243" s="31"/>
      <c r="AS243" s="32"/>
      <c r="AT243" s="33"/>
      <c r="AU243" s="34"/>
      <c r="AV243" s="27" t="s">
        <v>62</v>
      </c>
      <c r="AW243" s="27">
        <v>5625031</v>
      </c>
      <c r="AX243" s="27" t="s">
        <v>63</v>
      </c>
      <c r="AY243" s="27"/>
    </row>
    <row r="244" spans="1:51" ht="24" customHeight="1" x14ac:dyDescent="0.3">
      <c r="A244" s="22">
        <v>100567</v>
      </c>
      <c r="B244" s="23" t="str">
        <f>VLOOKUP($A244,'[1]MAN PROG 2026'!$A$1:$AI$3379,2,FALSE)</f>
        <v>TESTA LETTO, APPARECCHIO</v>
      </c>
      <c r="C244" s="23" t="str">
        <f>VLOOKUP($A244,'[1]MAN PROG 2026'!$A$1:$AI$3379,3,FALSE)</f>
        <v>TEKNOLIT SPA</v>
      </c>
      <c r="D244" s="23" t="str">
        <f>VLOOKUP($A244,'[1]MAN PROG 2026'!$A$1:$AI$3379,4,FALSE)</f>
        <v>MODELLO A</v>
      </c>
      <c r="E244" s="23">
        <f>VLOOKUP($A244,'[1]MAN PROG 2026'!$A$1:$AI$3379,5,FALSE)</f>
        <v>100567</v>
      </c>
      <c r="F244" s="23" t="str">
        <f>VLOOKUP($A244,'[1]MAN PROG 2026'!$A$1:$AI$3379,6,FALSE)</f>
        <v>SINGOLA</v>
      </c>
      <c r="G244" s="23">
        <f>VLOOKUP($A244,'[1]MAN PROG 2026'!$A$1:$AI$3379,7,FALSE)</f>
        <v>100567</v>
      </c>
      <c r="H244" s="23">
        <f>VLOOKUP($A244,'[1]MAN PROG 2026'!$A$1:$AI$3379,8,FALSE)</f>
        <v>0</v>
      </c>
      <c r="I244" s="23" t="str">
        <f>VLOOKUP($A244,'[1]MAN PROG 2026'!$A$1:$AI$3379,9,FALSE)</f>
        <v>S.PIETRO</v>
      </c>
      <c r="J244" s="23" t="str">
        <f>VLOOKUP($A244,'[1]MAN PROG 2026'!$A$1:$AI$3379,10,FALSE)</f>
        <v>SALA TRAVAGLIO</v>
      </c>
      <c r="K244" s="23" t="str">
        <f>VLOOKUP($A244,'[1]MAN PROG 2026'!$A$1:$AI$3379,11,FALSE)</f>
        <v>SALA TRAVAGLIO</v>
      </c>
      <c r="L244" s="24" t="str">
        <f>VLOOKUP($A244,'[1]MAN PROG 2026'!$A$2:$AI$3379,12,FALSE)</f>
        <v>SALA TRAVAGLIO</v>
      </c>
      <c r="M244" s="24" t="str">
        <f>VLOOKUP($A244,'[1]MAN PROG 2026'!$A$2:$AI$3379,13,FALSE)</f>
        <v>SINGOLA</v>
      </c>
      <c r="N244" s="24">
        <f>VLOOKUP($A244,'[1]MAN PROG 2026'!$A$2:$AI$3379,14,FALSE)</f>
        <v>100567</v>
      </c>
      <c r="O244" s="24">
        <f>VLOOKUP($A244,'[1]MAN PROG 2026'!$A$2:$AI$3379,15,FALSE)</f>
        <v>0</v>
      </c>
      <c r="P244" s="25" t="str">
        <f>VLOOKUP($A244,'[1]MAN PROG 2026'!$A$2:$AI$3379,20,FALSE)</f>
        <v>DA FARE</v>
      </c>
      <c r="Q244" s="8" t="s">
        <v>236</v>
      </c>
      <c r="R244" s="26">
        <v>46248</v>
      </c>
      <c r="S244" s="8" t="s">
        <v>53</v>
      </c>
      <c r="T244" s="37"/>
      <c r="U244" s="27" t="s">
        <v>55</v>
      </c>
      <c r="V244" s="27" t="s">
        <v>56</v>
      </c>
      <c r="W244" s="27" t="s">
        <v>55</v>
      </c>
      <c r="X244" s="27" t="s">
        <v>55</v>
      </c>
      <c r="Y244" s="27" t="s">
        <v>55</v>
      </c>
      <c r="Z244" s="27" t="s">
        <v>55</v>
      </c>
      <c r="AA244" s="27" t="s">
        <v>55</v>
      </c>
      <c r="AB244" s="27" t="s">
        <v>57</v>
      </c>
      <c r="AC244" s="27" t="s">
        <v>58</v>
      </c>
      <c r="AD244" s="27" t="s">
        <v>112</v>
      </c>
      <c r="AE244" s="27" t="s">
        <v>60</v>
      </c>
      <c r="AF244" s="27">
        <v>0.115</v>
      </c>
      <c r="AG244" s="9" t="s">
        <v>32</v>
      </c>
      <c r="AH244" s="27" t="s">
        <v>61</v>
      </c>
      <c r="AI244" s="27" t="s">
        <v>61</v>
      </c>
      <c r="AJ244" s="27" t="s">
        <v>61</v>
      </c>
      <c r="AK244" s="27" t="s">
        <v>61</v>
      </c>
      <c r="AL244" s="27" t="s">
        <v>61</v>
      </c>
      <c r="AM244" s="11">
        <v>18.100000000000001</v>
      </c>
      <c r="AN244" s="28" t="s">
        <v>61</v>
      </c>
      <c r="AO244" s="28"/>
      <c r="AP244" s="29"/>
      <c r="AQ244" s="30"/>
      <c r="AR244" s="31"/>
      <c r="AS244" s="32"/>
      <c r="AT244" s="33"/>
      <c r="AU244" s="34"/>
      <c r="AV244" s="27" t="s">
        <v>62</v>
      </c>
      <c r="AW244" s="27">
        <v>5625031</v>
      </c>
      <c r="AX244" s="27" t="s">
        <v>63</v>
      </c>
      <c r="AY244" s="27"/>
    </row>
    <row r="245" spans="1:51" ht="24" customHeight="1" x14ac:dyDescent="0.3">
      <c r="A245" s="22">
        <v>100568</v>
      </c>
      <c r="B245" s="23" t="str">
        <f>VLOOKUP($A245,'[1]MAN PROG 2026'!$A$1:$AI$3379,2,FALSE)</f>
        <v>LETTO/POLTRONA ELETTRIFICATO DA PARTO</v>
      </c>
      <c r="C245" s="23" t="str">
        <f>VLOOKUP($A245,'[1]MAN PROG 2026'!$A$1:$AI$3379,3,FALSE)</f>
        <v>AKRON HUNTLEIGH TECHNOLOGY LTD</v>
      </c>
      <c r="D245" s="23" t="str">
        <f>VLOOKUP($A245,'[1]MAN PROG 2026'!$A$1:$AI$3379,4,FALSE)</f>
        <v>170000 E/L</v>
      </c>
      <c r="E245" s="23" t="str">
        <f>VLOOKUP($A245,'[1]MAN PROG 2026'!$A$1:$AI$3379,5,FALSE)</f>
        <v>875348</v>
      </c>
      <c r="F245" s="23" t="str">
        <f>VLOOKUP($A245,'[1]MAN PROG 2026'!$A$1:$AI$3379,6,FALSE)</f>
        <v>SINGOLA</v>
      </c>
      <c r="G245" s="23">
        <f>VLOOKUP($A245,'[1]MAN PROG 2026'!$A$1:$AI$3379,7,FALSE)</f>
        <v>100568</v>
      </c>
      <c r="H245" s="23">
        <f>VLOOKUP($A245,'[1]MAN PROG 2026'!$A$1:$AI$3379,8,FALSE)</f>
        <v>0</v>
      </c>
      <c r="I245" s="23" t="str">
        <f>VLOOKUP($A245,'[1]MAN PROG 2026'!$A$1:$AI$3379,9,FALSE)</f>
        <v>S.PIETRO</v>
      </c>
      <c r="J245" s="23" t="str">
        <f>VLOOKUP($A245,'[1]MAN PROG 2026'!$A$1:$AI$3379,10,FALSE)</f>
        <v>SALA TRAVAGLIO</v>
      </c>
      <c r="K245" s="23" t="str">
        <f>VLOOKUP($A245,'[1]MAN PROG 2026'!$A$1:$AI$3379,11,FALSE)</f>
        <v>SALA PARTO</v>
      </c>
      <c r="L245" s="24" t="str">
        <f>VLOOKUP($A245,'[1]MAN PROG 2026'!$A$2:$AI$3379,12,FALSE)</f>
        <v>NON TROVATO</v>
      </c>
      <c r="M245" s="24">
        <f>VLOOKUP($A245,'[1]MAN PROG 2026'!$A$2:$AI$3379,13,FALSE)</f>
        <v>0</v>
      </c>
      <c r="N245" s="24">
        <f>VLOOKUP($A245,'[1]MAN PROG 2026'!$A$2:$AI$3379,14,FALSE)</f>
        <v>0</v>
      </c>
      <c r="O245" s="24">
        <f>VLOOKUP($A245,'[1]MAN PROG 2026'!$A$2:$AI$3379,15,FALSE)</f>
        <v>0</v>
      </c>
      <c r="P245" s="25" t="str">
        <f>VLOOKUP($A245,'[1]MAN PROG 2026'!$A$2:$AI$3379,20,FALSE)</f>
        <v>DA FARE</v>
      </c>
      <c r="Q245" s="8"/>
      <c r="R245" s="26"/>
      <c r="S245" s="8"/>
      <c r="T245" s="3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9" t="s">
        <v>32</v>
      </c>
      <c r="AH245" s="27"/>
      <c r="AI245" s="27"/>
      <c r="AJ245" s="27"/>
      <c r="AK245" s="27"/>
      <c r="AL245" s="27"/>
      <c r="AM245" s="11"/>
      <c r="AN245" s="28"/>
      <c r="AO245" s="28"/>
      <c r="AP245" s="29"/>
      <c r="AQ245" s="30"/>
      <c r="AR245" s="31"/>
      <c r="AS245" s="32"/>
      <c r="AT245" s="33"/>
      <c r="AU245" s="34"/>
      <c r="AV245" s="27"/>
      <c r="AW245" s="27"/>
      <c r="AX245" s="27"/>
      <c r="AY245" s="27"/>
    </row>
    <row r="246" spans="1:51" ht="24" customHeight="1" x14ac:dyDescent="0.3">
      <c r="A246" s="22">
        <v>100570</v>
      </c>
      <c r="B246" s="23" t="str">
        <f>VLOOKUP($A246,'[1]MAN PROG 2026'!$A$1:$AI$3379,2,FALSE)</f>
        <v>MONITOR FETALE</v>
      </c>
      <c r="C246" s="23" t="str">
        <f>VLOOKUP($A246,'[1]MAN PROG 2026'!$A$1:$AI$3379,3,FALSE)</f>
        <v>PHILIPS MEDICAL SYSTEMS</v>
      </c>
      <c r="D246" s="23" t="str">
        <f>VLOOKUP($A246,'[1]MAN PROG 2026'!$A$1:$AI$3379,4,FALSE)</f>
        <v>AVALON FM20</v>
      </c>
      <c r="E246" s="23" t="str">
        <f>VLOOKUP($A246,'[1]MAN PROG 2026'!$A$1:$AI$3379,5,FALSE)</f>
        <v>DE53008744</v>
      </c>
      <c r="F246" s="23" t="str">
        <f>VLOOKUP($A246,'[1]MAN PROG 2026'!$A$1:$AI$3379,6,FALSE)</f>
        <v>SINGOLA</v>
      </c>
      <c r="G246" s="23">
        <f>VLOOKUP($A246,'[1]MAN PROG 2026'!$A$1:$AI$3379,7,FALSE)</f>
        <v>100570</v>
      </c>
      <c r="H246" s="23">
        <f>VLOOKUP($A246,'[1]MAN PROG 2026'!$A$1:$AI$3379,8,FALSE)</f>
        <v>0</v>
      </c>
      <c r="I246" s="23" t="str">
        <f>VLOOKUP($A246,'[1]MAN PROG 2026'!$A$1:$AI$3379,9,FALSE)</f>
        <v>S.PIETRO</v>
      </c>
      <c r="J246" s="23" t="str">
        <f>VLOOKUP($A246,'[1]MAN PROG 2026'!$A$1:$AI$3379,10,FALSE)</f>
        <v>S. GIOVANNI DI DIO (MED. DONNE)</v>
      </c>
      <c r="K246" s="23" t="str">
        <f>VLOOKUP($A246,'[1]MAN PROG 2026'!$A$1:$AI$3379,11,FALSE)</f>
        <v>OSTETRICIA 1  (S.G.DI DIO)</v>
      </c>
      <c r="L246" s="24" t="str">
        <f>VLOOKUP($A246,'[1]MAN PROG 2026'!$A$2:$AI$3379,12,FALSE)</f>
        <v>OSTETRICIA 1 (S.G.DI DIO)</v>
      </c>
      <c r="M246" s="24" t="str">
        <f>VLOOKUP($A246,'[1]MAN PROG 2026'!$A$2:$AI$3379,13,FALSE)</f>
        <v>SINGOLA</v>
      </c>
      <c r="N246" s="24" t="str">
        <f>VLOOKUP($A246,'[1]MAN PROG 2026'!$A$2:$AI$3379,14,FALSE)</f>
        <v>100570</v>
      </c>
      <c r="O246" s="24">
        <f>VLOOKUP($A246,'[1]MAN PROG 2026'!$A$2:$AI$3379,15,FALSE)</f>
        <v>0</v>
      </c>
      <c r="P246" s="25" t="str">
        <f>VLOOKUP($A246,'[1]MAN PROG 2026'!$A$2:$AI$3379,20,FALSE)</f>
        <v>DA FARE</v>
      </c>
      <c r="Q246" s="8" t="s">
        <v>237</v>
      </c>
      <c r="R246" s="26">
        <v>46226</v>
      </c>
      <c r="S246" s="8" t="s">
        <v>53</v>
      </c>
      <c r="T246" s="37"/>
      <c r="U246" s="27" t="s">
        <v>55</v>
      </c>
      <c r="V246" s="27" t="s">
        <v>56</v>
      </c>
      <c r="W246" s="27" t="s">
        <v>55</v>
      </c>
      <c r="X246" s="27" t="s">
        <v>55</v>
      </c>
      <c r="Y246" s="27" t="s">
        <v>55</v>
      </c>
      <c r="Z246" s="27" t="s">
        <v>55</v>
      </c>
      <c r="AA246" s="27" t="s">
        <v>55</v>
      </c>
      <c r="AB246" s="27" t="s">
        <v>66</v>
      </c>
      <c r="AC246" s="27" t="s">
        <v>67</v>
      </c>
      <c r="AD246" s="27" t="s">
        <v>235</v>
      </c>
      <c r="AE246" s="27" t="s">
        <v>68</v>
      </c>
      <c r="AF246" s="27" t="s">
        <v>61</v>
      </c>
      <c r="AG246" s="9" t="s">
        <v>32</v>
      </c>
      <c r="AH246" s="27" t="s">
        <v>61</v>
      </c>
      <c r="AI246" s="27" t="s">
        <v>70</v>
      </c>
      <c r="AJ246" s="27" t="s">
        <v>61</v>
      </c>
      <c r="AK246" s="27" t="s">
        <v>61</v>
      </c>
      <c r="AL246" s="27" t="s">
        <v>70</v>
      </c>
      <c r="AM246" s="11">
        <v>17.8</v>
      </c>
      <c r="AN246" s="28">
        <v>7.1</v>
      </c>
      <c r="AO246" s="28"/>
      <c r="AP246" s="29"/>
      <c r="AQ246" s="30"/>
      <c r="AR246" s="31"/>
      <c r="AS246" s="32"/>
      <c r="AT246" s="33"/>
      <c r="AU246" s="34"/>
      <c r="AV246" s="27" t="s">
        <v>62</v>
      </c>
      <c r="AW246" s="27">
        <v>5625031</v>
      </c>
      <c r="AX246" s="27" t="s">
        <v>63</v>
      </c>
      <c r="AY246" s="27"/>
    </row>
    <row r="247" spans="1:51" ht="24" customHeight="1" x14ac:dyDescent="0.3">
      <c r="A247" s="22">
        <v>100571</v>
      </c>
      <c r="B247" s="23" t="str">
        <f>VLOOKUP($A247,'[1]MAN PROG 2026'!$A$1:$AI$3379,2,FALSE)</f>
        <v>TESTA LETTO, APPARECCHIO</v>
      </c>
      <c r="C247" s="23" t="str">
        <f>VLOOKUP($A247,'[1]MAN PROG 2026'!$A$1:$AI$3379,3,FALSE)</f>
        <v>TEKNOLIT SPA</v>
      </c>
      <c r="D247" s="23" t="str">
        <f>VLOOKUP($A247,'[1]MAN PROG 2026'!$A$1:$AI$3379,4,FALSE)</f>
        <v>MODELLO A</v>
      </c>
      <c r="E247" s="23">
        <f>VLOOKUP($A247,'[1]MAN PROG 2026'!$A$1:$AI$3379,5,FALSE)</f>
        <v>100571</v>
      </c>
      <c r="F247" s="23" t="str">
        <f>VLOOKUP($A247,'[1]MAN PROG 2026'!$A$1:$AI$3379,6,FALSE)</f>
        <v>SINGOLA</v>
      </c>
      <c r="G247" s="23">
        <f>VLOOKUP($A247,'[1]MAN PROG 2026'!$A$1:$AI$3379,7,FALSE)</f>
        <v>100571</v>
      </c>
      <c r="H247" s="23">
        <f>VLOOKUP($A247,'[1]MAN PROG 2026'!$A$1:$AI$3379,8,FALSE)</f>
        <v>0</v>
      </c>
      <c r="I247" s="23" t="str">
        <f>VLOOKUP($A247,'[1]MAN PROG 2026'!$A$1:$AI$3379,9,FALSE)</f>
        <v>S.PIETRO</v>
      </c>
      <c r="J247" s="23" t="str">
        <f>VLOOKUP($A247,'[1]MAN PROG 2026'!$A$1:$AI$3379,10,FALSE)</f>
        <v>SALA TRAVAGLIO</v>
      </c>
      <c r="K247" s="23" t="str">
        <f>VLOOKUP($A247,'[1]MAN PROG 2026'!$A$1:$AI$3379,11,FALSE)</f>
        <v>SALA TRAVAGLIO</v>
      </c>
      <c r="L247" s="24" t="str">
        <f>VLOOKUP($A247,'[1]MAN PROG 2026'!$A$2:$AI$3379,12,FALSE)</f>
        <v>NON TROVATO</v>
      </c>
      <c r="M247" s="24">
        <f>VLOOKUP($A247,'[1]MAN PROG 2026'!$A$2:$AI$3379,13,FALSE)</f>
        <v>0</v>
      </c>
      <c r="N247" s="24">
        <f>VLOOKUP($A247,'[1]MAN PROG 2026'!$A$2:$AI$3379,14,FALSE)</f>
        <v>0</v>
      </c>
      <c r="O247" s="24">
        <f>VLOOKUP($A247,'[1]MAN PROG 2026'!$A$2:$AI$3379,15,FALSE)</f>
        <v>0</v>
      </c>
      <c r="P247" s="25" t="str">
        <f>VLOOKUP($A247,'[1]MAN PROG 2026'!$A$2:$AI$3379,20,FALSE)</f>
        <v>DA FARE</v>
      </c>
      <c r="Q247" s="8"/>
      <c r="R247" s="26"/>
      <c r="S247" s="8"/>
      <c r="T247" s="3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9" t="s">
        <v>32</v>
      </c>
      <c r="AH247" s="27"/>
      <c r="AI247" s="27"/>
      <c r="AJ247" s="27"/>
      <c r="AK247" s="27"/>
      <c r="AL247" s="27"/>
      <c r="AM247" s="11"/>
      <c r="AN247" s="28"/>
      <c r="AO247" s="28"/>
      <c r="AP247" s="29"/>
      <c r="AQ247" s="30"/>
      <c r="AR247" s="31"/>
      <c r="AS247" s="32"/>
      <c r="AT247" s="33"/>
      <c r="AU247" s="34"/>
      <c r="AV247" s="27"/>
      <c r="AW247" s="27"/>
      <c r="AX247" s="27"/>
      <c r="AY247" s="27"/>
    </row>
    <row r="248" spans="1:51" ht="24" customHeight="1" x14ac:dyDescent="0.3">
      <c r="A248" s="22">
        <v>100573</v>
      </c>
      <c r="B248" s="23" t="str">
        <f>VLOOKUP($A248,'[1]MAN PROG 2026'!$A$1:$AI$3379,2,FALSE)</f>
        <v>LAMPADA SCIALITICA</v>
      </c>
      <c r="C248" s="23" t="str">
        <f>VLOOKUP($A248,'[1]MAN PROG 2026'!$A$1:$AI$3379,3,FALSE)</f>
        <v>MAQUET SA</v>
      </c>
      <c r="D248" s="23" t="str">
        <f>VLOOKUP($A248,'[1]MAN PROG 2026'!$A$1:$AI$3379,4,FALSE)</f>
        <v>PRC 9501 DF</v>
      </c>
      <c r="E248" s="23" t="str">
        <f>VLOOKUP($A248,'[1]MAN PROG 2026'!$A$1:$AI$3379,5,FALSE)</f>
        <v>E 9501 1339</v>
      </c>
      <c r="F248" s="23" t="str">
        <f>VLOOKUP($A248,'[1]MAN PROG 2026'!$A$1:$AI$3379,6,FALSE)</f>
        <v>PRINCIPALE</v>
      </c>
      <c r="G248" s="23">
        <f>VLOOKUP($A248,'[1]MAN PROG 2026'!$A$1:$AI$3379,7,FALSE)</f>
        <v>100573</v>
      </c>
      <c r="H248" s="23">
        <f>VLOOKUP($A248,'[1]MAN PROG 2026'!$A$1:$AI$3379,8,FALSE)</f>
        <v>0</v>
      </c>
      <c r="I248" s="23" t="str">
        <f>VLOOKUP($A248,'[1]MAN PROG 2026'!$A$1:$AI$3379,9,FALSE)</f>
        <v>S.PIETRO</v>
      </c>
      <c r="J248" s="23" t="str">
        <f>VLOOKUP($A248,'[1]MAN PROG 2026'!$A$1:$AI$3379,10,FALSE)</f>
        <v>SALA PARTO</v>
      </c>
      <c r="K248" s="23" t="str">
        <f>VLOOKUP($A248,'[1]MAN PROG 2026'!$A$1:$AI$3379,11,FALSE)</f>
        <v>SALA PARTO</v>
      </c>
      <c r="L248" s="24" t="str">
        <f>VLOOKUP($A248,'[1]MAN PROG 2026'!$A$2:$AI$3379,12,FALSE)</f>
        <v>SALA PARTO</v>
      </c>
      <c r="M248" s="24" t="str">
        <f>VLOOKUP($A248,'[1]MAN PROG 2026'!$A$2:$AI$3379,13,FALSE)</f>
        <v>PRINCIPALE</v>
      </c>
      <c r="N248" s="24" t="str">
        <f>VLOOKUP($A248,'[1]MAN PROG 2026'!$A$2:$AI$3379,14,FALSE)</f>
        <v>100573</v>
      </c>
      <c r="O248" s="24">
        <f>VLOOKUP($A248,'[1]MAN PROG 2026'!$A$2:$AI$3379,15,FALSE)</f>
        <v>0</v>
      </c>
      <c r="P248" s="25" t="str">
        <f>VLOOKUP($A248,'[1]MAN PROG 2026'!$A$2:$AI$3379,20,FALSE)</f>
        <v>DA FARE</v>
      </c>
      <c r="Q248" s="8" t="s">
        <v>238</v>
      </c>
      <c r="R248" s="26">
        <v>46248</v>
      </c>
      <c r="S248" s="8" t="s">
        <v>53</v>
      </c>
      <c r="T248" s="37"/>
      <c r="U248" s="27" t="s">
        <v>55</v>
      </c>
      <c r="V248" s="27" t="s">
        <v>55</v>
      </c>
      <c r="W248" s="27" t="s">
        <v>55</v>
      </c>
      <c r="X248" s="27" t="s">
        <v>55</v>
      </c>
      <c r="Y248" s="27" t="s">
        <v>55</v>
      </c>
      <c r="Z248" s="27" t="s">
        <v>55</v>
      </c>
      <c r="AA248" s="27" t="s">
        <v>55</v>
      </c>
      <c r="AB248" s="27" t="s">
        <v>57</v>
      </c>
      <c r="AC248" s="27" t="s">
        <v>58</v>
      </c>
      <c r="AD248" s="27" t="s">
        <v>109</v>
      </c>
      <c r="AE248" s="27" t="s">
        <v>60</v>
      </c>
      <c r="AF248" s="27">
        <v>0.10100000000000001</v>
      </c>
      <c r="AG248" s="9" t="s">
        <v>32</v>
      </c>
      <c r="AH248" s="27" t="s">
        <v>61</v>
      </c>
      <c r="AI248" s="27" t="s">
        <v>61</v>
      </c>
      <c r="AJ248" s="27" t="s">
        <v>61</v>
      </c>
      <c r="AK248" s="27" t="s">
        <v>61</v>
      </c>
      <c r="AL248" s="27" t="s">
        <v>61</v>
      </c>
      <c r="AM248" s="11">
        <v>10.1</v>
      </c>
      <c r="AN248" s="28" t="s">
        <v>61</v>
      </c>
      <c r="AO248" s="28"/>
      <c r="AP248" s="29"/>
      <c r="AQ248" s="30"/>
      <c r="AR248" s="31"/>
      <c r="AS248" s="32"/>
      <c r="AT248" s="33"/>
      <c r="AU248" s="34"/>
      <c r="AV248" s="27" t="s">
        <v>62</v>
      </c>
      <c r="AW248" s="27">
        <v>5625031</v>
      </c>
      <c r="AX248" s="27" t="s">
        <v>63</v>
      </c>
      <c r="AY248" s="27"/>
    </row>
    <row r="249" spans="1:51" ht="24" customHeight="1" x14ac:dyDescent="0.3">
      <c r="A249" s="22">
        <v>100574</v>
      </c>
      <c r="B249" s="23" t="str">
        <f>VLOOKUP($A249,'[1]MAN PROG 2026'!$A$1:$AI$3379,2,FALSE)</f>
        <v>LAMPADA SCIALITICA</v>
      </c>
      <c r="C249" s="23" t="str">
        <f>VLOOKUP($A249,'[1]MAN PROG 2026'!$A$1:$AI$3379,3,FALSE)</f>
        <v>MAQUET SA</v>
      </c>
      <c r="D249" s="23" t="str">
        <f>VLOOKUP($A249,'[1]MAN PROG 2026'!$A$1:$AI$3379,4,FALSE)</f>
        <v>NR</v>
      </c>
      <c r="E249" s="23" t="str">
        <f>VLOOKUP($A249,'[1]MAN PROG 2026'!$A$1:$AI$3379,5,FALSE)</f>
        <v>NR</v>
      </c>
      <c r="F249" s="23" t="str">
        <f>VLOOKUP($A249,'[1]MAN PROG 2026'!$A$1:$AI$3379,6,FALSE)</f>
        <v>COMPONENTE</v>
      </c>
      <c r="G249" s="23">
        <f>VLOOKUP($A249,'[1]MAN PROG 2026'!$A$1:$AI$3379,7,FALSE)</f>
        <v>100573</v>
      </c>
      <c r="H249" s="23">
        <f>VLOOKUP($A249,'[1]MAN PROG 2026'!$A$1:$AI$3379,8,FALSE)</f>
        <v>0</v>
      </c>
      <c r="I249" s="23" t="str">
        <f>VLOOKUP($A249,'[1]MAN PROG 2026'!$A$1:$AI$3379,9,FALSE)</f>
        <v>S.PIETRO</v>
      </c>
      <c r="J249" s="23" t="str">
        <f>VLOOKUP($A249,'[1]MAN PROG 2026'!$A$1:$AI$3379,10,FALSE)</f>
        <v>SALA PARTO</v>
      </c>
      <c r="K249" s="23" t="str">
        <f>VLOOKUP($A249,'[1]MAN PROG 2026'!$A$1:$AI$3379,11,FALSE)</f>
        <v>SALA PARTO</v>
      </c>
      <c r="L249" s="24" t="str">
        <f>VLOOKUP($A249,'[1]MAN PROG 2026'!$A$2:$AI$3379,12,FALSE)</f>
        <v>SALA PARTO</v>
      </c>
      <c r="M249" s="24" t="str">
        <f>VLOOKUP($A249,'[1]MAN PROG 2026'!$A$2:$AI$3379,13,FALSE)</f>
        <v>COMPONENTE</v>
      </c>
      <c r="N249" s="24" t="str">
        <f>VLOOKUP($A249,'[1]MAN PROG 2026'!$A$2:$AI$3379,14,FALSE)</f>
        <v>100573</v>
      </c>
      <c r="O249" s="24">
        <f>VLOOKUP($A249,'[1]MAN PROG 2026'!$A$2:$AI$3379,15,FALSE)</f>
        <v>0</v>
      </c>
      <c r="P249" s="25" t="str">
        <f>VLOOKUP($A249,'[1]MAN PROG 2026'!$A$2:$AI$3379,20,FALSE)</f>
        <v>DA FARE</v>
      </c>
      <c r="Q249" s="8" t="s">
        <v>239</v>
      </c>
      <c r="R249" s="26">
        <v>46248</v>
      </c>
      <c r="S249" s="8" t="s">
        <v>53</v>
      </c>
      <c r="T249" s="37"/>
      <c r="U249" s="27" t="s">
        <v>55</v>
      </c>
      <c r="V249" s="27" t="s">
        <v>55</v>
      </c>
      <c r="W249" s="27" t="s">
        <v>55</v>
      </c>
      <c r="X249" s="27" t="s">
        <v>55</v>
      </c>
      <c r="Y249" s="27" t="s">
        <v>55</v>
      </c>
      <c r="Z249" s="27" t="s">
        <v>55</v>
      </c>
      <c r="AA249" s="27" t="s">
        <v>55</v>
      </c>
      <c r="AB249" s="27" t="s">
        <v>57</v>
      </c>
      <c r="AC249" s="27" t="s">
        <v>58</v>
      </c>
      <c r="AD249" s="27" t="s">
        <v>109</v>
      </c>
      <c r="AE249" s="27" t="s">
        <v>60</v>
      </c>
      <c r="AF249" s="27">
        <v>0.123</v>
      </c>
      <c r="AG249" s="9" t="s">
        <v>32</v>
      </c>
      <c r="AH249" s="27" t="s">
        <v>61</v>
      </c>
      <c r="AI249" s="27" t="s">
        <v>61</v>
      </c>
      <c r="AJ249" s="27" t="s">
        <v>61</v>
      </c>
      <c r="AK249" s="27" t="s">
        <v>61</v>
      </c>
      <c r="AL249" s="27" t="s">
        <v>61</v>
      </c>
      <c r="AM249" s="11">
        <v>9.8000000000000007</v>
      </c>
      <c r="AN249" s="28" t="s">
        <v>61</v>
      </c>
      <c r="AO249" s="28"/>
      <c r="AP249" s="29"/>
      <c r="AQ249" s="30"/>
      <c r="AR249" s="31"/>
      <c r="AS249" s="32"/>
      <c r="AT249" s="33"/>
      <c r="AU249" s="34"/>
      <c r="AV249" s="27" t="s">
        <v>62</v>
      </c>
      <c r="AW249" s="27">
        <v>5625031</v>
      </c>
      <c r="AX249" s="27" t="s">
        <v>63</v>
      </c>
      <c r="AY249" s="27"/>
    </row>
    <row r="250" spans="1:51" ht="24" customHeight="1" x14ac:dyDescent="0.3">
      <c r="A250" s="22">
        <v>100575</v>
      </c>
      <c r="B250" s="23" t="str">
        <f>VLOOKUP($A250,'[1]MAN PROG 2026'!$A$1:$AI$3379,2,FALSE)</f>
        <v>ELETTROBISTURI</v>
      </c>
      <c r="C250" s="23" t="str">
        <f>VLOOKUP($A250,'[1]MAN PROG 2026'!$A$1:$AI$3379,3,FALSE)</f>
        <v>MARTIN MEDIZINTECHNIK GMBH</v>
      </c>
      <c r="D250" s="23" t="str">
        <f>VLOOKUP($A250,'[1]MAN PROG 2026'!$A$1:$AI$3379,4,FALSE)</f>
        <v>ME 400</v>
      </c>
      <c r="E250" s="23" t="str">
        <f>VLOOKUP($A250,'[1]MAN PROG 2026'!$A$1:$AI$3379,5,FALSE)</f>
        <v>40935133</v>
      </c>
      <c r="F250" s="23" t="str">
        <f>VLOOKUP($A250,'[1]MAN PROG 2026'!$A$1:$AI$3379,6,FALSE)</f>
        <v>SINGOLA</v>
      </c>
      <c r="G250" s="23">
        <f>VLOOKUP($A250,'[1]MAN PROG 2026'!$A$1:$AI$3379,7,FALSE)</f>
        <v>100575</v>
      </c>
      <c r="H250" s="23">
        <f>VLOOKUP($A250,'[1]MAN PROG 2026'!$A$1:$AI$3379,8,FALSE)</f>
        <v>0</v>
      </c>
      <c r="I250" s="23" t="str">
        <f>VLOOKUP($A250,'[1]MAN PROG 2026'!$A$1:$AI$3379,9,FALSE)</f>
        <v>S.PIETRO</v>
      </c>
      <c r="J250" s="23" t="str">
        <f>VLOOKUP($A250,'[1]MAN PROG 2026'!$A$1:$AI$3379,10,FALSE)</f>
        <v>SALA PARTO</v>
      </c>
      <c r="K250" s="23" t="str">
        <f>VLOOKUP($A250,'[1]MAN PROG 2026'!$A$1:$AI$3379,11,FALSE)</f>
        <v>SALA PARTO</v>
      </c>
      <c r="L250" s="24" t="str">
        <f>VLOOKUP($A250,'[1]MAN PROG 2026'!$A$2:$AI$3379,12,FALSE)</f>
        <v>SALA PARTO</v>
      </c>
      <c r="M250" s="24" t="str">
        <f>VLOOKUP($A250,'[1]MAN PROG 2026'!$A$2:$AI$3379,13,FALSE)</f>
        <v>SINGOLA</v>
      </c>
      <c r="N250" s="24" t="str">
        <f>VLOOKUP($A250,'[1]MAN PROG 2026'!$A$2:$AI$3379,14,FALSE)</f>
        <v>100575</v>
      </c>
      <c r="O250" s="24">
        <f>VLOOKUP($A250,'[1]MAN PROG 2026'!$A$2:$AI$3379,15,FALSE)</f>
        <v>0</v>
      </c>
      <c r="P250" s="25" t="str">
        <f>VLOOKUP($A250,'[1]MAN PROG 2026'!$A$2:$AI$3379,20,FALSE)</f>
        <v>DA FARE</v>
      </c>
      <c r="Q250" s="9">
        <v>575</v>
      </c>
      <c r="R250" s="26">
        <v>46248</v>
      </c>
      <c r="S250" s="8" t="s">
        <v>53</v>
      </c>
      <c r="T250" s="37"/>
      <c r="U250" s="27" t="s">
        <v>55</v>
      </c>
      <c r="V250" s="27" t="s">
        <v>56</v>
      </c>
      <c r="W250" s="27" t="s">
        <v>55</v>
      </c>
      <c r="X250" s="27" t="s">
        <v>55</v>
      </c>
      <c r="Y250" s="27" t="s">
        <v>55</v>
      </c>
      <c r="Z250" s="27" t="s">
        <v>55</v>
      </c>
      <c r="AA250" s="27" t="s">
        <v>55</v>
      </c>
      <c r="AB250" s="27" t="s">
        <v>57</v>
      </c>
      <c r="AC250" s="27" t="s">
        <v>67</v>
      </c>
      <c r="AD250" s="27" t="s">
        <v>163</v>
      </c>
      <c r="AE250" s="27" t="s">
        <v>68</v>
      </c>
      <c r="AF250" s="27" t="s">
        <v>240</v>
      </c>
      <c r="AG250" s="9" t="s">
        <v>32</v>
      </c>
      <c r="AH250" s="27" t="s">
        <v>70</v>
      </c>
      <c r="AI250" s="27" t="s">
        <v>70</v>
      </c>
      <c r="AJ250" s="27" t="s">
        <v>61</v>
      </c>
      <c r="AK250" s="27" t="s">
        <v>70</v>
      </c>
      <c r="AL250" s="27" t="s">
        <v>70</v>
      </c>
      <c r="AM250" s="11">
        <v>64.5</v>
      </c>
      <c r="AN250" s="28">
        <v>15.1</v>
      </c>
      <c r="AO250" s="28"/>
      <c r="AP250" s="29"/>
      <c r="AQ250" s="30"/>
      <c r="AR250" s="31"/>
      <c r="AS250" s="32"/>
      <c r="AT250" s="33"/>
      <c r="AU250" s="34"/>
      <c r="AV250" s="27" t="s">
        <v>62</v>
      </c>
      <c r="AW250" s="27">
        <v>5625031</v>
      </c>
      <c r="AX250" s="27" t="s">
        <v>63</v>
      </c>
      <c r="AY250" s="27"/>
    </row>
    <row r="251" spans="1:51" ht="24" customHeight="1" x14ac:dyDescent="0.3">
      <c r="A251" s="22">
        <v>100576</v>
      </c>
      <c r="B251" s="23" t="str">
        <f>VLOOKUP($A251,'[1]MAN PROG 2026'!$A$1:$AI$3379,2,FALSE)</f>
        <v>TERMOREGOLAZIONE CORPOREA, APPARECCHIO PER</v>
      </c>
      <c r="C251" s="23" t="str">
        <f>VLOOKUP($A251,'[1]MAN PROG 2026'!$A$1:$AI$3379,3,FALSE)</f>
        <v>ARIZANT HEALTHCARE INC</v>
      </c>
      <c r="D251" s="23" t="str">
        <f>VLOOKUP($A251,'[1]MAN PROG 2026'!$A$1:$AI$3379,4,FALSE)</f>
        <v>BAIR HUGGER 505</v>
      </c>
      <c r="E251" s="23" t="str">
        <f>VLOOKUP($A251,'[1]MAN PROG 2026'!$A$1:$AI$3379,5,FALSE)</f>
        <v>70247</v>
      </c>
      <c r="F251" s="23" t="str">
        <f>VLOOKUP($A251,'[1]MAN PROG 2026'!$A$1:$AI$3379,6,FALSE)</f>
        <v>SINGOLA</v>
      </c>
      <c r="G251" s="23">
        <f>VLOOKUP($A251,'[1]MAN PROG 2026'!$A$1:$AI$3379,7,FALSE)</f>
        <v>100576</v>
      </c>
      <c r="H251" s="23">
        <f>VLOOKUP($A251,'[1]MAN PROG 2026'!$A$1:$AI$3379,8,FALSE)</f>
        <v>0</v>
      </c>
      <c r="I251" s="23" t="str">
        <f>VLOOKUP($A251,'[1]MAN PROG 2026'!$A$1:$AI$3379,9,FALSE)</f>
        <v>S.PIETRO</v>
      </c>
      <c r="J251" s="23" t="str">
        <f>VLOOKUP($A251,'[1]MAN PROG 2026'!$A$1:$AI$3379,10,FALSE)</f>
        <v>SALA PARTO</v>
      </c>
      <c r="K251" s="23" t="str">
        <f>VLOOKUP($A251,'[1]MAN PROG 2026'!$A$1:$AI$3379,11,FALSE)</f>
        <v>SALA PARTO</v>
      </c>
      <c r="L251" s="24" t="str">
        <f>VLOOKUP($A251,'[1]MAN PROG 2026'!$A$2:$AI$3379,12,FALSE)</f>
        <v>SALA PARTO</v>
      </c>
      <c r="M251" s="24" t="str">
        <f>VLOOKUP($A251,'[1]MAN PROG 2026'!$A$2:$AI$3379,13,FALSE)</f>
        <v>SINGOLA</v>
      </c>
      <c r="N251" s="24" t="str">
        <f>VLOOKUP($A251,'[1]MAN PROG 2026'!$A$2:$AI$3379,14,FALSE)</f>
        <v>100576</v>
      </c>
      <c r="O251" s="24">
        <f>VLOOKUP($A251,'[1]MAN PROG 2026'!$A$2:$AI$3379,15,FALSE)</f>
        <v>0</v>
      </c>
      <c r="P251" s="25" t="str">
        <f>VLOOKUP($A251,'[1]MAN PROG 2026'!$A$2:$AI$3379,20,FALSE)</f>
        <v>DA FARE</v>
      </c>
      <c r="Q251" s="9">
        <v>576</v>
      </c>
      <c r="R251" s="26">
        <v>46248</v>
      </c>
      <c r="S251" s="8" t="s">
        <v>53</v>
      </c>
      <c r="T251" s="37"/>
      <c r="U251" s="27" t="s">
        <v>55</v>
      </c>
      <c r="V251" s="27" t="s">
        <v>56</v>
      </c>
      <c r="W251" s="27" t="s">
        <v>55</v>
      </c>
      <c r="X251" s="27" t="s">
        <v>55</v>
      </c>
      <c r="Y251" s="27" t="s">
        <v>55</v>
      </c>
      <c r="Z251" s="27" t="s">
        <v>55</v>
      </c>
      <c r="AA251" s="27" t="s">
        <v>55</v>
      </c>
      <c r="AB251" s="27" t="s">
        <v>57</v>
      </c>
      <c r="AC251" s="27" t="s">
        <v>73</v>
      </c>
      <c r="AD251" s="27" t="s">
        <v>241</v>
      </c>
      <c r="AE251" s="27" t="s">
        <v>68</v>
      </c>
      <c r="AF251" s="27" t="s">
        <v>242</v>
      </c>
      <c r="AG251" s="9" t="s">
        <v>32</v>
      </c>
      <c r="AH251" s="27" t="s">
        <v>70</v>
      </c>
      <c r="AI251" s="27" t="s">
        <v>70</v>
      </c>
      <c r="AJ251" s="27" t="s">
        <v>61</v>
      </c>
      <c r="AK251" s="27" t="s">
        <v>70</v>
      </c>
      <c r="AL251" s="27" t="s">
        <v>70</v>
      </c>
      <c r="AM251" s="11">
        <v>26.1</v>
      </c>
      <c r="AN251" s="28">
        <v>1.9</v>
      </c>
      <c r="AO251" s="28"/>
      <c r="AP251" s="29"/>
      <c r="AQ251" s="30"/>
      <c r="AR251" s="31"/>
      <c r="AS251" s="32"/>
      <c r="AT251" s="33"/>
      <c r="AU251" s="34"/>
      <c r="AV251" s="27" t="s">
        <v>62</v>
      </c>
      <c r="AW251" s="27">
        <v>5625031</v>
      </c>
      <c r="AX251" s="27" t="s">
        <v>63</v>
      </c>
      <c r="AY251" s="27"/>
    </row>
    <row r="252" spans="1:51" ht="24" customHeight="1" x14ac:dyDescent="0.3">
      <c r="A252" s="22">
        <v>100577</v>
      </c>
      <c r="B252" s="23" t="str">
        <f>VLOOKUP($A252,'[1]MAN PROG 2026'!$A$1:$AI$3379,2,FALSE)</f>
        <v>ANESTESIA, APPARECCHIO PER</v>
      </c>
      <c r="C252" s="23" t="str">
        <f>VLOOKUP($A252,'[1]MAN PROG 2026'!$A$1:$AI$3379,3,FALSE)</f>
        <v>DRAEGER MEDICAL AG &amp; CO KG</v>
      </c>
      <c r="D252" s="23" t="str">
        <f>VLOOKUP($A252,'[1]MAN PROG 2026'!$A$1:$AI$3379,4,FALSE)</f>
        <v>FABIUS GS</v>
      </c>
      <c r="E252" s="23" t="str">
        <f>VLOOKUP($A252,'[1]MAN PROG 2026'!$A$1:$AI$3379,5,FALSE)</f>
        <v>ARUE 0078</v>
      </c>
      <c r="F252" s="23" t="str">
        <f>VLOOKUP($A252,'[1]MAN PROG 2026'!$A$1:$AI$3379,6,FALSE)</f>
        <v xml:space="preserve">PRINCIPALE </v>
      </c>
      <c r="G252" s="23">
        <f>VLOOKUP($A252,'[1]MAN PROG 2026'!$A$1:$AI$3379,7,FALSE)</f>
        <v>100577</v>
      </c>
      <c r="H252" s="23">
        <f>VLOOKUP($A252,'[1]MAN PROG 2026'!$A$1:$AI$3379,8,FALSE)</f>
        <v>0</v>
      </c>
      <c r="I252" s="23" t="str">
        <f>VLOOKUP($A252,'[1]MAN PROG 2026'!$A$1:$AI$3379,9,FALSE)</f>
        <v>S.PIETRO</v>
      </c>
      <c r="J252" s="23" t="str">
        <f>VLOOKUP($A252,'[1]MAN PROG 2026'!$A$1:$AI$3379,10,FALSE)</f>
        <v>SALA PARTO</v>
      </c>
      <c r="K252" s="23" t="str">
        <f>VLOOKUP($A252,'[1]MAN PROG 2026'!$A$1:$AI$3379,11,FALSE)</f>
        <v>SALA PARTO</v>
      </c>
      <c r="L252" s="24" t="str">
        <f>VLOOKUP($A252,'[1]MAN PROG 2026'!$A$2:$AI$3379,12,FALSE)</f>
        <v>SALA PARTO</v>
      </c>
      <c r="M252" s="24" t="str">
        <f>VLOOKUP($A252,'[1]MAN PROG 2026'!$A$2:$AI$3379,13,FALSE)</f>
        <v>PRINCIPALE</v>
      </c>
      <c r="N252" s="24" t="str">
        <f>VLOOKUP($A252,'[1]MAN PROG 2026'!$A$2:$AI$3379,14,FALSE)</f>
        <v>100577</v>
      </c>
      <c r="O252" s="24">
        <f>VLOOKUP($A252,'[1]MAN PROG 2026'!$A$2:$AI$3379,15,FALSE)</f>
        <v>0</v>
      </c>
      <c r="P252" s="25" t="str">
        <f>VLOOKUP($A252,'[1]MAN PROG 2026'!$A$2:$AI$3379,20,FALSE)</f>
        <v>DA FARE</v>
      </c>
      <c r="Q252" s="8" t="s">
        <v>243</v>
      </c>
      <c r="R252" s="26">
        <v>46248</v>
      </c>
      <c r="S252" s="8" t="s">
        <v>53</v>
      </c>
      <c r="T252" s="37"/>
      <c r="U252" s="27" t="s">
        <v>55</v>
      </c>
      <c r="V252" s="27" t="s">
        <v>55</v>
      </c>
      <c r="W252" s="27" t="s">
        <v>55</v>
      </c>
      <c r="X252" s="27" t="s">
        <v>55</v>
      </c>
      <c r="Y252" s="27" t="s">
        <v>55</v>
      </c>
      <c r="Z252" s="27" t="s">
        <v>55</v>
      </c>
      <c r="AA252" s="27" t="s">
        <v>55</v>
      </c>
      <c r="AB252" s="27" t="s">
        <v>57</v>
      </c>
      <c r="AC252" s="27" t="s">
        <v>58</v>
      </c>
      <c r="AD252" s="27" t="s">
        <v>104</v>
      </c>
      <c r="AE252" s="27" t="s">
        <v>68</v>
      </c>
      <c r="AF252" s="27" t="s">
        <v>244</v>
      </c>
      <c r="AG252" s="9" t="s">
        <v>32</v>
      </c>
      <c r="AH252" s="27" t="s">
        <v>70</v>
      </c>
      <c r="AI252" s="27" t="s">
        <v>70</v>
      </c>
      <c r="AJ252" s="27" t="s">
        <v>70</v>
      </c>
      <c r="AK252" s="27" t="s">
        <v>61</v>
      </c>
      <c r="AL252" s="27" t="s">
        <v>61</v>
      </c>
      <c r="AM252" s="11">
        <v>54.5</v>
      </c>
      <c r="AN252" s="28" t="s">
        <v>61</v>
      </c>
      <c r="AO252" s="28"/>
      <c r="AP252" s="29"/>
      <c r="AQ252" s="30"/>
      <c r="AR252" s="31"/>
      <c r="AS252" s="32"/>
      <c r="AT252" s="33"/>
      <c r="AU252" s="34"/>
      <c r="AV252" s="27" t="s">
        <v>62</v>
      </c>
      <c r="AW252" s="27">
        <v>5625031</v>
      </c>
      <c r="AX252" s="27" t="s">
        <v>63</v>
      </c>
      <c r="AY252" s="27"/>
    </row>
    <row r="253" spans="1:51" ht="24" customHeight="1" x14ac:dyDescent="0.3">
      <c r="A253" s="22">
        <v>100578</v>
      </c>
      <c r="B253" s="23" t="str">
        <f>VLOOKUP($A253,'[1]MAN PROG 2026'!$A$1:$AI$3379,2,FALSE)</f>
        <v>MONITOR</v>
      </c>
      <c r="C253" s="23" t="str">
        <f>VLOOKUP($A253,'[1]MAN PROG 2026'!$A$1:$AI$3379,3,FALSE)</f>
        <v>SIEMENS AG</v>
      </c>
      <c r="D253" s="23" t="str">
        <f>VLOOKUP($A253,'[1]MAN PROG 2026'!$A$1:$AI$3379,4,FALSE)</f>
        <v>SC 7000</v>
      </c>
      <c r="E253" s="23" t="str">
        <f>VLOOKUP($A253,'[1]MAN PROG 2026'!$A$1:$AI$3379,5,FALSE)</f>
        <v>5394957349</v>
      </c>
      <c r="F253" s="23" t="str">
        <f>VLOOKUP($A253,'[1]MAN PROG 2026'!$A$1:$AI$3379,6,FALSE)</f>
        <v>COMPONENTE</v>
      </c>
      <c r="G253" s="23">
        <f>VLOOKUP($A253,'[1]MAN PROG 2026'!$A$1:$AI$3379,7,FALSE)</f>
        <v>100577</v>
      </c>
      <c r="H253" s="23">
        <f>VLOOKUP($A253,'[1]MAN PROG 2026'!$A$1:$AI$3379,8,FALSE)</f>
        <v>0</v>
      </c>
      <c r="I253" s="23" t="str">
        <f>VLOOKUP($A253,'[1]MAN PROG 2026'!$A$1:$AI$3379,9,FALSE)</f>
        <v>S.PIETRO</v>
      </c>
      <c r="J253" s="23" t="str">
        <f>VLOOKUP($A253,'[1]MAN PROG 2026'!$A$1:$AI$3379,10,FALSE)</f>
        <v>SALA PARTO</v>
      </c>
      <c r="K253" s="23" t="str">
        <f>VLOOKUP($A253,'[1]MAN PROG 2026'!$A$1:$AI$3379,11,FALSE)</f>
        <v>SALA PARTO</v>
      </c>
      <c r="L253" s="24" t="str">
        <f>VLOOKUP($A253,'[1]MAN PROG 2026'!$A$2:$AI$3379,12,FALSE)</f>
        <v>SALA PARTO</v>
      </c>
      <c r="M253" s="24" t="str">
        <f>VLOOKUP($A253,'[1]MAN PROG 2026'!$A$2:$AI$3379,13,FALSE)</f>
        <v>COMPONENTE</v>
      </c>
      <c r="N253" s="24" t="str">
        <f>VLOOKUP($A253,'[1]MAN PROG 2026'!$A$2:$AI$3379,14,FALSE)</f>
        <v>100577</v>
      </c>
      <c r="O253" s="24">
        <f>VLOOKUP($A253,'[1]MAN PROG 2026'!$A$2:$AI$3379,15,FALSE)</f>
        <v>0</v>
      </c>
      <c r="P253" s="25" t="str">
        <f>VLOOKUP($A253,'[1]MAN PROG 2026'!$A$2:$AI$3379,20,FALSE)</f>
        <v>DA FARE</v>
      </c>
      <c r="Q253" s="8" t="s">
        <v>245</v>
      </c>
      <c r="R253" s="26">
        <v>46248</v>
      </c>
      <c r="S253" s="8" t="s">
        <v>53</v>
      </c>
      <c r="T253" s="37"/>
      <c r="U253" s="27" t="s">
        <v>55</v>
      </c>
      <c r="V253" s="27" t="s">
        <v>55</v>
      </c>
      <c r="W253" s="27" t="s">
        <v>55</v>
      </c>
      <c r="X253" s="27" t="s">
        <v>55</v>
      </c>
      <c r="Y253" s="27" t="s">
        <v>55</v>
      </c>
      <c r="Z253" s="27" t="s">
        <v>55</v>
      </c>
      <c r="AA253" s="27" t="s">
        <v>55</v>
      </c>
      <c r="AB253" s="27" t="s">
        <v>66</v>
      </c>
      <c r="AC253" s="27" t="s">
        <v>67</v>
      </c>
      <c r="AD253" s="27" t="s">
        <v>109</v>
      </c>
      <c r="AE253" s="27" t="s">
        <v>68</v>
      </c>
      <c r="AF253" s="27" t="s">
        <v>246</v>
      </c>
      <c r="AG253" s="9" t="s">
        <v>32</v>
      </c>
      <c r="AH253" s="27" t="s">
        <v>61</v>
      </c>
      <c r="AI253" s="27" t="s">
        <v>70</v>
      </c>
      <c r="AJ253" s="27" t="s">
        <v>61</v>
      </c>
      <c r="AK253" s="27" t="s">
        <v>61</v>
      </c>
      <c r="AL253" s="27" t="s">
        <v>70</v>
      </c>
      <c r="AM253" s="11">
        <v>18.5</v>
      </c>
      <c r="AN253" s="28">
        <v>17</v>
      </c>
      <c r="AO253" s="28" t="s">
        <v>71</v>
      </c>
      <c r="AP253" s="29"/>
      <c r="AQ253" s="30"/>
      <c r="AR253" s="31"/>
      <c r="AS253" s="32"/>
      <c r="AT253" s="33"/>
      <c r="AU253" s="34"/>
      <c r="AV253" s="27" t="s">
        <v>62</v>
      </c>
      <c r="AW253" s="27">
        <v>5625031</v>
      </c>
      <c r="AX253" s="27" t="s">
        <v>63</v>
      </c>
      <c r="AY253" s="27"/>
    </row>
    <row r="254" spans="1:51" ht="24" customHeight="1" x14ac:dyDescent="0.3">
      <c r="A254" s="22">
        <v>100579</v>
      </c>
      <c r="B254" s="23" t="str">
        <f>VLOOKUP($A254,'[1]MAN PROG 2026'!$A$1:$AI$3379,2,FALSE)</f>
        <v>CAPNOGRAFO (MODULO GAS)</v>
      </c>
      <c r="C254" s="23" t="str">
        <f>VLOOKUP($A254,'[1]MAN PROG 2026'!$A$1:$AI$3379,3,FALSE)</f>
        <v>DRAEGER MEDICAL AG &amp; CO KG</v>
      </c>
      <c r="D254" s="23" t="str">
        <f>VLOOKUP($A254,'[1]MAN PROG 2026'!$A$1:$AI$3379,4,FALSE)</f>
        <v>SCIO</v>
      </c>
      <c r="E254" s="23" t="str">
        <f>VLOOKUP($A254,'[1]MAN PROG 2026'!$A$1:$AI$3379,5,FALSE)</f>
        <v>ARUC 0027</v>
      </c>
      <c r="F254" s="23" t="str">
        <f>VLOOKUP($A254,'[1]MAN PROG 2026'!$A$1:$AI$3379,6,FALSE)</f>
        <v>COMPONENTE</v>
      </c>
      <c r="G254" s="23">
        <f>VLOOKUP($A254,'[1]MAN PROG 2026'!$A$1:$AI$3379,7,FALSE)</f>
        <v>100577</v>
      </c>
      <c r="H254" s="23">
        <f>VLOOKUP($A254,'[1]MAN PROG 2026'!$A$1:$AI$3379,8,FALSE)</f>
        <v>0</v>
      </c>
      <c r="I254" s="23" t="str">
        <f>VLOOKUP($A254,'[1]MAN PROG 2026'!$A$1:$AI$3379,9,FALSE)</f>
        <v>S.PIETRO</v>
      </c>
      <c r="J254" s="23" t="str">
        <f>VLOOKUP($A254,'[1]MAN PROG 2026'!$A$1:$AI$3379,10,FALSE)</f>
        <v>SALA PARTO</v>
      </c>
      <c r="K254" s="23" t="str">
        <f>VLOOKUP($A254,'[1]MAN PROG 2026'!$A$1:$AI$3379,11,FALSE)</f>
        <v>SALA PARTO</v>
      </c>
      <c r="L254" s="24" t="str">
        <f>VLOOKUP($A254,'[1]MAN PROG 2026'!$A$2:$AI$3379,12,FALSE)</f>
        <v>SALA PARTO</v>
      </c>
      <c r="M254" s="24" t="str">
        <f>VLOOKUP($A254,'[1]MAN PROG 2026'!$A$2:$AI$3379,13,FALSE)</f>
        <v>COMPONENTE</v>
      </c>
      <c r="N254" s="24" t="str">
        <f>VLOOKUP($A254,'[1]MAN PROG 2026'!$A$2:$AI$3379,14,FALSE)</f>
        <v>100577</v>
      </c>
      <c r="O254" s="24">
        <f>VLOOKUP($A254,'[1]MAN PROG 2026'!$A$2:$AI$3379,15,FALSE)</f>
        <v>0</v>
      </c>
      <c r="P254" s="25" t="str">
        <f>VLOOKUP($A254,'[1]MAN PROG 2026'!$A$2:$AI$3379,20,FALSE)</f>
        <v>DA FARE</v>
      </c>
      <c r="Q254" s="8" t="s">
        <v>247</v>
      </c>
      <c r="R254" s="26">
        <v>46248</v>
      </c>
      <c r="S254" s="8" t="s">
        <v>53</v>
      </c>
      <c r="T254" s="37"/>
      <c r="U254" s="27" t="s">
        <v>55</v>
      </c>
      <c r="V254" s="27" t="s">
        <v>55</v>
      </c>
      <c r="W254" s="27" t="s">
        <v>55</v>
      </c>
      <c r="X254" s="27" t="s">
        <v>55</v>
      </c>
      <c r="Y254" s="27" t="s">
        <v>55</v>
      </c>
      <c r="Z254" s="27" t="s">
        <v>55</v>
      </c>
      <c r="AA254" s="27" t="s">
        <v>55</v>
      </c>
      <c r="AB254" s="27" t="s">
        <v>66</v>
      </c>
      <c r="AC254" s="27" t="s">
        <v>73</v>
      </c>
      <c r="AD254" s="27" t="s">
        <v>224</v>
      </c>
      <c r="AE254" s="27" t="s">
        <v>88</v>
      </c>
      <c r="AF254" s="27" t="s">
        <v>61</v>
      </c>
      <c r="AG254" s="9" t="s">
        <v>32</v>
      </c>
      <c r="AH254" s="27" t="s">
        <v>61</v>
      </c>
      <c r="AI254" s="27" t="s">
        <v>70</v>
      </c>
      <c r="AJ254" s="27" t="s">
        <v>61</v>
      </c>
      <c r="AK254" s="27" t="s">
        <v>61</v>
      </c>
      <c r="AL254" s="27" t="s">
        <v>70</v>
      </c>
      <c r="AM254" s="11">
        <v>6.9</v>
      </c>
      <c r="AN254" s="28">
        <v>3.4</v>
      </c>
      <c r="AO254" s="28" t="s">
        <v>76</v>
      </c>
      <c r="AP254" s="29"/>
      <c r="AQ254" s="30"/>
      <c r="AR254" s="31"/>
      <c r="AS254" s="32"/>
      <c r="AT254" s="33"/>
      <c r="AU254" s="34"/>
      <c r="AV254" s="27" t="s">
        <v>62</v>
      </c>
      <c r="AW254" s="27">
        <v>5625031</v>
      </c>
      <c r="AX254" s="27" t="s">
        <v>63</v>
      </c>
      <c r="AY254" s="27"/>
    </row>
    <row r="255" spans="1:51" ht="24" customHeight="1" x14ac:dyDescent="0.3">
      <c r="A255" s="22">
        <v>100580</v>
      </c>
      <c r="B255" s="23" t="str">
        <f>VLOOKUP($A255,'[1]MAN PROG 2026'!$A$1:$AI$3379,2,FALSE)</f>
        <v>TAVOLO OPERATORIO</v>
      </c>
      <c r="C255" s="23" t="str">
        <f>VLOOKUP($A255,'[1]MAN PROG 2026'!$A$1:$AI$3379,3,FALSE)</f>
        <v>OPT OFFICINA DI PROTESI TRENTO SPA</v>
      </c>
      <c r="D255" s="23" t="str">
        <f>VLOOKUP($A255,'[1]MAN PROG 2026'!$A$1:$AI$3379,4,FALSE)</f>
        <v>OPT 30/A</v>
      </c>
      <c r="E255" s="23" t="str">
        <f>VLOOKUP($A255,'[1]MAN PROG 2026'!$A$1:$AI$3379,5,FALSE)</f>
        <v>133</v>
      </c>
      <c r="F255" s="23" t="str">
        <f>VLOOKUP($A255,'[1]MAN PROG 2026'!$A$1:$AI$3379,6,FALSE)</f>
        <v>SINGOLA</v>
      </c>
      <c r="G255" s="23">
        <f>VLOOKUP($A255,'[1]MAN PROG 2026'!$A$1:$AI$3379,7,FALSE)</f>
        <v>100580</v>
      </c>
      <c r="H255" s="23">
        <f>VLOOKUP($A255,'[1]MAN PROG 2026'!$A$1:$AI$3379,8,FALSE)</f>
        <v>0</v>
      </c>
      <c r="I255" s="23" t="str">
        <f>VLOOKUP($A255,'[1]MAN PROG 2026'!$A$1:$AI$3379,9,FALSE)</f>
        <v>S.PIETRO</v>
      </c>
      <c r="J255" s="23" t="str">
        <f>VLOOKUP($A255,'[1]MAN PROG 2026'!$A$1:$AI$3379,10,FALSE)</f>
        <v>SALA PARTO</v>
      </c>
      <c r="K255" s="23" t="str">
        <f>VLOOKUP($A255,'[1]MAN PROG 2026'!$A$1:$AI$3379,11,FALSE)</f>
        <v>SALA PARTO</v>
      </c>
      <c r="L255" s="24" t="str">
        <f>VLOOKUP($A255,'[1]MAN PROG 2026'!$A$2:$AI$3379,12,FALSE)</f>
        <v>SALA PARTO</v>
      </c>
      <c r="M255" s="24" t="str">
        <f>VLOOKUP($A255,'[1]MAN PROG 2026'!$A$2:$AI$3379,13,FALSE)</f>
        <v>SINGOLA</v>
      </c>
      <c r="N255" s="24" t="str">
        <f>VLOOKUP($A255,'[1]MAN PROG 2026'!$A$2:$AI$3379,14,FALSE)</f>
        <v>100580</v>
      </c>
      <c r="O255" s="24">
        <f>VLOOKUP($A255,'[1]MAN PROG 2026'!$A$2:$AI$3379,15,FALSE)</f>
        <v>0</v>
      </c>
      <c r="P255" s="25" t="str">
        <f>VLOOKUP($A255,'[1]MAN PROG 2026'!$A$2:$AI$3379,20,FALSE)</f>
        <v>DA FARE</v>
      </c>
      <c r="Q255" s="9">
        <v>580</v>
      </c>
      <c r="R255" s="26">
        <v>46248</v>
      </c>
      <c r="S255" s="8" t="s">
        <v>53</v>
      </c>
      <c r="T255" s="37"/>
      <c r="U255" s="27" t="s">
        <v>55</v>
      </c>
      <c r="V255" s="27" t="s">
        <v>56</v>
      </c>
      <c r="W255" s="27" t="s">
        <v>55</v>
      </c>
      <c r="X255" s="27" t="s">
        <v>55</v>
      </c>
      <c r="Y255" s="27" t="s">
        <v>55</v>
      </c>
      <c r="Z255" s="27" t="s">
        <v>55</v>
      </c>
      <c r="AA255" s="27" t="s">
        <v>55</v>
      </c>
      <c r="AB255" s="27" t="s">
        <v>57</v>
      </c>
      <c r="AC255" s="27" t="s">
        <v>58</v>
      </c>
      <c r="AD255" s="27" t="s">
        <v>224</v>
      </c>
      <c r="AE255" s="27" t="s">
        <v>88</v>
      </c>
      <c r="AF255" s="27">
        <v>0.185</v>
      </c>
      <c r="AG255" s="9" t="s">
        <v>32</v>
      </c>
      <c r="AH255" s="27" t="s">
        <v>70</v>
      </c>
      <c r="AI255" s="27" t="s">
        <v>70</v>
      </c>
      <c r="AJ255" s="27" t="s">
        <v>70</v>
      </c>
      <c r="AK255" s="27" t="s">
        <v>61</v>
      </c>
      <c r="AL255" s="27" t="s">
        <v>61</v>
      </c>
      <c r="AM255" s="11">
        <v>39.5</v>
      </c>
      <c r="AN255" s="28" t="s">
        <v>61</v>
      </c>
      <c r="AO255" s="28"/>
      <c r="AP255" s="29"/>
      <c r="AQ255" s="30"/>
      <c r="AR255" s="31"/>
      <c r="AS255" s="32"/>
      <c r="AT255" s="33"/>
      <c r="AU255" s="34"/>
      <c r="AV255" s="27" t="s">
        <v>62</v>
      </c>
      <c r="AW255" s="27">
        <v>5625031</v>
      </c>
      <c r="AX255" s="27" t="s">
        <v>63</v>
      </c>
      <c r="AY255" s="27"/>
    </row>
    <row r="256" spans="1:51" ht="24" customHeight="1" x14ac:dyDescent="0.3">
      <c r="A256" s="22">
        <v>100581</v>
      </c>
      <c r="B256" s="23" t="str">
        <f>VLOOKUP($A256,'[1]MAN PROG 2026'!$A$1:$AI$3379,2,FALSE)</f>
        <v>RISCALDATORE SANGUIGNO</v>
      </c>
      <c r="C256" s="23" t="str">
        <f>VLOOKUP($A256,'[1]MAN PROG 2026'!$A$1:$AI$3379,3,FALSE)</f>
        <v>ARIZANT HEALTHCARE INC</v>
      </c>
      <c r="D256" s="23" t="str">
        <f>VLOOKUP($A256,'[1]MAN PROG 2026'!$A$1:$AI$3379,4,FALSE)</f>
        <v>RANGER 245</v>
      </c>
      <c r="E256" s="23" t="str">
        <f>VLOOKUP($A256,'[1]MAN PROG 2026'!$A$1:$AI$3379,5,FALSE)</f>
        <v>36781</v>
      </c>
      <c r="F256" s="23" t="str">
        <f>VLOOKUP($A256,'[1]MAN PROG 2026'!$A$1:$AI$3379,6,FALSE)</f>
        <v>SINGOLA</v>
      </c>
      <c r="G256" s="23">
        <f>VLOOKUP($A256,'[1]MAN PROG 2026'!$A$1:$AI$3379,7,FALSE)</f>
        <v>100581</v>
      </c>
      <c r="H256" s="23">
        <f>VLOOKUP($A256,'[1]MAN PROG 2026'!$A$1:$AI$3379,8,FALSE)</f>
        <v>0</v>
      </c>
      <c r="I256" s="23" t="str">
        <f>VLOOKUP($A256,'[1]MAN PROG 2026'!$A$1:$AI$3379,9,FALSE)</f>
        <v>S.PIETRO</v>
      </c>
      <c r="J256" s="23" t="str">
        <f>VLOOKUP($A256,'[1]MAN PROG 2026'!$A$1:$AI$3379,10,FALSE)</f>
        <v>SALA PARTO</v>
      </c>
      <c r="K256" s="23" t="str">
        <f>VLOOKUP($A256,'[1]MAN PROG 2026'!$A$1:$AI$3379,11,FALSE)</f>
        <v>SALA PARTO</v>
      </c>
      <c r="L256" s="24" t="str">
        <f>VLOOKUP($A256,'[1]MAN PROG 2026'!$A$2:$AI$3379,12,FALSE)</f>
        <v>SALA PARTO</v>
      </c>
      <c r="M256" s="24" t="str">
        <f>VLOOKUP($A256,'[1]MAN PROG 2026'!$A$2:$AI$3379,13,FALSE)</f>
        <v>SINGOLA</v>
      </c>
      <c r="N256" s="24" t="str">
        <f>VLOOKUP($A256,'[1]MAN PROG 2026'!$A$2:$AI$3379,14,FALSE)</f>
        <v>100581</v>
      </c>
      <c r="O256" s="24">
        <f>VLOOKUP($A256,'[1]MAN PROG 2026'!$A$2:$AI$3379,15,FALSE)</f>
        <v>0</v>
      </c>
      <c r="P256" s="25" t="str">
        <f>VLOOKUP($A256,'[1]MAN PROG 2026'!$A$2:$AI$3379,20,FALSE)</f>
        <v>DA FARE</v>
      </c>
      <c r="Q256" s="9">
        <v>581</v>
      </c>
      <c r="R256" s="26">
        <v>46248</v>
      </c>
      <c r="S256" s="8" t="s">
        <v>53</v>
      </c>
      <c r="T256" s="37"/>
      <c r="U256" s="27" t="s">
        <v>55</v>
      </c>
      <c r="V256" s="27" t="s">
        <v>56</v>
      </c>
      <c r="W256" s="27" t="s">
        <v>55</v>
      </c>
      <c r="X256" s="27" t="s">
        <v>55</v>
      </c>
      <c r="Y256" s="27" t="s">
        <v>55</v>
      </c>
      <c r="Z256" s="27" t="s">
        <v>55</v>
      </c>
      <c r="AA256" s="27" t="s">
        <v>55</v>
      </c>
      <c r="AB256" s="27" t="s">
        <v>57</v>
      </c>
      <c r="AC256" s="27" t="s">
        <v>61</v>
      </c>
      <c r="AD256" s="27" t="s">
        <v>248</v>
      </c>
      <c r="AE256" s="27" t="s">
        <v>68</v>
      </c>
      <c r="AF256" s="27" t="s">
        <v>249</v>
      </c>
      <c r="AG256" s="9" t="s">
        <v>32</v>
      </c>
      <c r="AH256" s="27" t="s">
        <v>70</v>
      </c>
      <c r="AI256" s="27" t="s">
        <v>70</v>
      </c>
      <c r="AJ256" s="27" t="s">
        <v>61</v>
      </c>
      <c r="AK256" s="27" t="s">
        <v>61</v>
      </c>
      <c r="AL256" s="27" t="s">
        <v>61</v>
      </c>
      <c r="AM256" s="11">
        <v>29.1</v>
      </c>
      <c r="AN256" s="28" t="s">
        <v>61</v>
      </c>
      <c r="AO256" s="28"/>
      <c r="AP256" s="29"/>
      <c r="AQ256" s="30"/>
      <c r="AR256" s="31"/>
      <c r="AS256" s="32"/>
      <c r="AT256" s="33"/>
      <c r="AU256" s="34"/>
      <c r="AV256" s="27" t="s">
        <v>62</v>
      </c>
      <c r="AW256" s="27">
        <v>5625031</v>
      </c>
      <c r="AX256" s="27" t="s">
        <v>63</v>
      </c>
      <c r="AY256" s="27"/>
    </row>
    <row r="257" spans="1:51" ht="24" customHeight="1" x14ac:dyDescent="0.3">
      <c r="A257" s="22">
        <v>100582</v>
      </c>
      <c r="B257" s="23" t="str">
        <f>VLOOKUP($A257,'[1]MAN PROG 2026'!$A$1:$AI$3379,2,FALSE)</f>
        <v>COMPRESSORE D'ARIA</v>
      </c>
      <c r="C257" s="23" t="str">
        <f>VLOOKUP($A257,'[1]MAN PROG 2026'!$A$1:$AI$3379,3,FALSE)</f>
        <v>ARIZANT HEALTHCARE INC</v>
      </c>
      <c r="D257" s="23" t="str">
        <f>VLOOKUP($A257,'[1]MAN PROG 2026'!$A$1:$AI$3379,4,FALSE)</f>
        <v>NR</v>
      </c>
      <c r="E257" s="23" t="str">
        <f>VLOOKUP($A257,'[1]MAN PROG 2026'!$A$1:$AI$3379,5,FALSE)</f>
        <v>10810</v>
      </c>
      <c r="F257" s="23" t="str">
        <f>VLOOKUP($A257,'[1]MAN PROG 2026'!$A$1:$AI$3379,6,FALSE)</f>
        <v>SINGOLA</v>
      </c>
      <c r="G257" s="23">
        <f>VLOOKUP($A257,'[1]MAN PROG 2026'!$A$1:$AI$3379,7,FALSE)</f>
        <v>100582</v>
      </c>
      <c r="H257" s="23">
        <f>VLOOKUP($A257,'[1]MAN PROG 2026'!$A$1:$AI$3379,8,FALSE)</f>
        <v>0</v>
      </c>
      <c r="I257" s="23" t="str">
        <f>VLOOKUP($A257,'[1]MAN PROG 2026'!$A$1:$AI$3379,9,FALSE)</f>
        <v>S.PIETRO</v>
      </c>
      <c r="J257" s="23" t="str">
        <f>VLOOKUP($A257,'[1]MAN PROG 2026'!$A$1:$AI$3379,10,FALSE)</f>
        <v>SALA PARTO</v>
      </c>
      <c r="K257" s="23" t="str">
        <f>VLOOKUP($A257,'[1]MAN PROG 2026'!$A$1:$AI$3379,11,FALSE)</f>
        <v>SALA PARTO</v>
      </c>
      <c r="L257" s="24" t="str">
        <f>VLOOKUP($A257,'[1]MAN PROG 2026'!$A$2:$AI$3379,12,FALSE)</f>
        <v>SALA PARTO</v>
      </c>
      <c r="M257" s="24" t="str">
        <f>VLOOKUP($A257,'[1]MAN PROG 2026'!$A$2:$AI$3379,13,FALSE)</f>
        <v>SINGOLA</v>
      </c>
      <c r="N257" s="24" t="str">
        <f>VLOOKUP($A257,'[1]MAN PROG 2026'!$A$2:$AI$3379,14,FALSE)</f>
        <v>100582</v>
      </c>
      <c r="O257" s="24">
        <f>VLOOKUP($A257,'[1]MAN PROG 2026'!$A$2:$AI$3379,15,FALSE)</f>
        <v>0</v>
      </c>
      <c r="P257" s="25" t="str">
        <f>VLOOKUP($A257,'[1]MAN PROG 2026'!$A$2:$AI$3379,20,FALSE)</f>
        <v>DA FARE</v>
      </c>
      <c r="Q257" s="9">
        <v>582</v>
      </c>
      <c r="R257" s="26">
        <v>46248</v>
      </c>
      <c r="S257" s="8" t="s">
        <v>53</v>
      </c>
      <c r="T257" s="37"/>
      <c r="U257" s="27" t="s">
        <v>55</v>
      </c>
      <c r="V257" s="27" t="s">
        <v>56</v>
      </c>
      <c r="W257" s="27" t="s">
        <v>55</v>
      </c>
      <c r="X257" s="27" t="s">
        <v>55</v>
      </c>
      <c r="Y257" s="27" t="s">
        <v>55</v>
      </c>
      <c r="Z257" s="27" t="s">
        <v>55</v>
      </c>
      <c r="AA257" s="27" t="s">
        <v>55</v>
      </c>
      <c r="AB257" s="27" t="s">
        <v>57</v>
      </c>
      <c r="AC257" s="27" t="s">
        <v>58</v>
      </c>
      <c r="AD257" s="27" t="s">
        <v>224</v>
      </c>
      <c r="AE257" s="27" t="s">
        <v>68</v>
      </c>
      <c r="AF257" s="27" t="s">
        <v>250</v>
      </c>
      <c r="AG257" s="9" t="s">
        <v>32</v>
      </c>
      <c r="AH257" s="27" t="s">
        <v>70</v>
      </c>
      <c r="AI257" s="27" t="s">
        <v>70</v>
      </c>
      <c r="AJ257" s="27" t="s">
        <v>70</v>
      </c>
      <c r="AK257" s="27" t="s">
        <v>61</v>
      </c>
      <c r="AL257" s="27" t="s">
        <v>61</v>
      </c>
      <c r="AM257" s="11">
        <v>27.5</v>
      </c>
      <c r="AN257" s="28" t="s">
        <v>61</v>
      </c>
      <c r="AO257" s="28"/>
      <c r="AP257" s="29"/>
      <c r="AQ257" s="30"/>
      <c r="AR257" s="31"/>
      <c r="AS257" s="32"/>
      <c r="AT257" s="33"/>
      <c r="AU257" s="34"/>
      <c r="AV257" s="27" t="s">
        <v>62</v>
      </c>
      <c r="AW257" s="27">
        <v>5625031</v>
      </c>
      <c r="AX257" s="27" t="s">
        <v>63</v>
      </c>
      <c r="AY257" s="27"/>
    </row>
    <row r="258" spans="1:51" ht="24" customHeight="1" x14ac:dyDescent="0.3">
      <c r="A258" s="22">
        <v>100584</v>
      </c>
      <c r="B258" s="23" t="str">
        <f>VLOOKUP($A258,'[1]MAN PROG 2026'!$A$1:$AI$3379,2,FALSE)</f>
        <v>LAMPADA SCIALITICA</v>
      </c>
      <c r="C258" s="23" t="str">
        <f>VLOOKUP($A258,'[1]MAN PROG 2026'!$A$1:$AI$3379,3,FALSE)</f>
        <v>MAQUET SA</v>
      </c>
      <c r="D258" s="23" t="str">
        <f>VLOOKUP($A258,'[1]MAN PROG 2026'!$A$1:$AI$3379,4,FALSE)</f>
        <v>PRC 7501 DF</v>
      </c>
      <c r="E258" s="23" t="str">
        <f>VLOOKUP($A258,'[1]MAN PROG 2026'!$A$1:$AI$3379,5,FALSE)</f>
        <v>E75011552</v>
      </c>
      <c r="F258" s="23" t="str">
        <f>VLOOKUP($A258,'[1]MAN PROG 2026'!$A$1:$AI$3379,6,FALSE)</f>
        <v>PRINCIPALE</v>
      </c>
      <c r="G258" s="23">
        <f>VLOOKUP($A258,'[1]MAN PROG 2026'!$A$1:$AI$3379,7,FALSE)</f>
        <v>100584</v>
      </c>
      <c r="H258" s="23">
        <f>VLOOKUP($A258,'[1]MAN PROG 2026'!$A$1:$AI$3379,8,FALSE)</f>
        <v>0</v>
      </c>
      <c r="I258" s="23" t="str">
        <f>VLOOKUP($A258,'[1]MAN PROG 2026'!$A$1:$AI$3379,9,FALSE)</f>
        <v>S.PIETRO</v>
      </c>
      <c r="J258" s="23" t="str">
        <f>VLOOKUP($A258,'[1]MAN PROG 2026'!$A$1:$AI$3379,10,FALSE)</f>
        <v>SALA PARTO</v>
      </c>
      <c r="K258" s="23" t="str">
        <f>VLOOKUP($A258,'[1]MAN PROG 2026'!$A$1:$AI$3379,11,FALSE)</f>
        <v>SALA PARTO</v>
      </c>
      <c r="L258" s="24" t="str">
        <f>VLOOKUP($A258,'[1]MAN PROG 2026'!$A$2:$AI$3379,12,FALSE)</f>
        <v>SALA TRAVAGLIO</v>
      </c>
      <c r="M258" s="24" t="str">
        <f>VLOOKUP($A258,'[1]MAN PROG 2026'!$A$2:$AI$3379,13,FALSE)</f>
        <v>PRINCIPALE</v>
      </c>
      <c r="N258" s="24" t="str">
        <f>VLOOKUP($A258,'[1]MAN PROG 2026'!$A$2:$AI$3379,14,FALSE)</f>
        <v>100584</v>
      </c>
      <c r="O258" s="24">
        <f>VLOOKUP($A258,'[1]MAN PROG 2026'!$A$2:$AI$3379,15,FALSE)</f>
        <v>0</v>
      </c>
      <c r="P258" s="25" t="str">
        <f>VLOOKUP($A258,'[1]MAN PROG 2026'!$A$2:$AI$3379,20,FALSE)</f>
        <v>DA FARE</v>
      </c>
      <c r="Q258" s="8" t="s">
        <v>251</v>
      </c>
      <c r="R258" s="26">
        <v>46248</v>
      </c>
      <c r="S258" s="8" t="s">
        <v>53</v>
      </c>
      <c r="T258" s="37"/>
      <c r="U258" s="27" t="s">
        <v>55</v>
      </c>
      <c r="V258" s="27" t="s">
        <v>55</v>
      </c>
      <c r="W258" s="27" t="s">
        <v>55</v>
      </c>
      <c r="X258" s="27" t="s">
        <v>55</v>
      </c>
      <c r="Y258" s="27" t="s">
        <v>55</v>
      </c>
      <c r="Z258" s="27" t="s">
        <v>55</v>
      </c>
      <c r="AA258" s="27" t="s">
        <v>55</v>
      </c>
      <c r="AB258" s="27" t="s">
        <v>57</v>
      </c>
      <c r="AC258" s="27" t="s">
        <v>58</v>
      </c>
      <c r="AD258" s="27" t="s">
        <v>109</v>
      </c>
      <c r="AE258" s="27" t="s">
        <v>60</v>
      </c>
      <c r="AF258" s="27">
        <v>0.106</v>
      </c>
      <c r="AG258" s="9" t="s">
        <v>32</v>
      </c>
      <c r="AH258" s="27" t="s">
        <v>61</v>
      </c>
      <c r="AI258" s="27" t="s">
        <v>61</v>
      </c>
      <c r="AJ258" s="27" t="s">
        <v>61</v>
      </c>
      <c r="AK258" s="27" t="s">
        <v>61</v>
      </c>
      <c r="AL258" s="27" t="s">
        <v>61</v>
      </c>
      <c r="AM258" s="11">
        <v>10.4</v>
      </c>
      <c r="AN258" s="28" t="s">
        <v>61</v>
      </c>
      <c r="AO258" s="28"/>
      <c r="AP258" s="29"/>
      <c r="AQ258" s="30"/>
      <c r="AR258" s="31"/>
      <c r="AS258" s="32"/>
      <c r="AT258" s="33"/>
      <c r="AU258" s="34"/>
      <c r="AV258" s="27" t="s">
        <v>62</v>
      </c>
      <c r="AW258" s="27">
        <v>5625031</v>
      </c>
      <c r="AX258" s="27" t="s">
        <v>63</v>
      </c>
      <c r="AY258" s="27"/>
    </row>
    <row r="259" spans="1:51" ht="24" customHeight="1" x14ac:dyDescent="0.3">
      <c r="A259" s="22">
        <v>100585</v>
      </c>
      <c r="B259" s="23" t="str">
        <f>VLOOKUP($A259,'[1]MAN PROG 2026'!$A$1:$AI$3379,2,FALSE)</f>
        <v>LAMPADA SCIALITICA</v>
      </c>
      <c r="C259" s="23" t="str">
        <f>VLOOKUP($A259,'[1]MAN PROG 2026'!$A$1:$AI$3379,3,FALSE)</f>
        <v>MAQUET SA</v>
      </c>
      <c r="D259" s="23" t="str">
        <f>VLOOKUP($A259,'[1]MAN PROG 2026'!$A$1:$AI$3379,4,FALSE)</f>
        <v>NR</v>
      </c>
      <c r="E259" s="23" t="str">
        <f>VLOOKUP($A259,'[1]MAN PROG 2026'!$A$1:$AI$3379,5,FALSE)</f>
        <v>NR</v>
      </c>
      <c r="F259" s="23" t="str">
        <f>VLOOKUP($A259,'[1]MAN PROG 2026'!$A$1:$AI$3379,6,FALSE)</f>
        <v>COMPONENTE</v>
      </c>
      <c r="G259" s="23">
        <f>VLOOKUP($A259,'[1]MAN PROG 2026'!$A$1:$AI$3379,7,FALSE)</f>
        <v>100584</v>
      </c>
      <c r="H259" s="23">
        <f>VLOOKUP($A259,'[1]MAN PROG 2026'!$A$1:$AI$3379,8,FALSE)</f>
        <v>0</v>
      </c>
      <c r="I259" s="23" t="str">
        <f>VLOOKUP($A259,'[1]MAN PROG 2026'!$A$1:$AI$3379,9,FALSE)</f>
        <v>S.PIETRO</v>
      </c>
      <c r="J259" s="23" t="str">
        <f>VLOOKUP($A259,'[1]MAN PROG 2026'!$A$1:$AI$3379,10,FALSE)</f>
        <v>SALA PARTO</v>
      </c>
      <c r="K259" s="23" t="str">
        <f>VLOOKUP($A259,'[1]MAN PROG 2026'!$A$1:$AI$3379,11,FALSE)</f>
        <v>SALA PARTO</v>
      </c>
      <c r="L259" s="24" t="str">
        <f>VLOOKUP($A259,'[1]MAN PROG 2026'!$A$2:$AI$3379,12,FALSE)</f>
        <v>SALA TRAVAGLIO</v>
      </c>
      <c r="M259" s="24" t="str">
        <f>VLOOKUP($A259,'[1]MAN PROG 2026'!$A$2:$AI$3379,13,FALSE)</f>
        <v>COMPONENTE</v>
      </c>
      <c r="N259" s="24" t="str">
        <f>VLOOKUP($A259,'[1]MAN PROG 2026'!$A$2:$AI$3379,14,FALSE)</f>
        <v>100584</v>
      </c>
      <c r="O259" s="24">
        <f>VLOOKUP($A259,'[1]MAN PROG 2026'!$A$2:$AI$3379,15,FALSE)</f>
        <v>0</v>
      </c>
      <c r="P259" s="25" t="str">
        <f>VLOOKUP($A259,'[1]MAN PROG 2026'!$A$2:$AI$3379,20,FALSE)</f>
        <v>DA FARE</v>
      </c>
      <c r="Q259" s="8" t="s">
        <v>252</v>
      </c>
      <c r="R259" s="26">
        <v>46248</v>
      </c>
      <c r="S259" s="8" t="s">
        <v>53</v>
      </c>
      <c r="T259" s="37"/>
      <c r="U259" s="27" t="s">
        <v>55</v>
      </c>
      <c r="V259" s="27" t="s">
        <v>55</v>
      </c>
      <c r="W259" s="27" t="s">
        <v>55</v>
      </c>
      <c r="X259" s="27" t="s">
        <v>55</v>
      </c>
      <c r="Y259" s="27" t="s">
        <v>55</v>
      </c>
      <c r="Z259" s="27" t="s">
        <v>55</v>
      </c>
      <c r="AA259" s="27" t="s">
        <v>55</v>
      </c>
      <c r="AB259" s="27" t="s">
        <v>57</v>
      </c>
      <c r="AC259" s="27" t="s">
        <v>58</v>
      </c>
      <c r="AD259" s="27" t="s">
        <v>109</v>
      </c>
      <c r="AE259" s="27" t="s">
        <v>60</v>
      </c>
      <c r="AF259" s="27">
        <v>0.107</v>
      </c>
      <c r="AG259" s="9" t="s">
        <v>32</v>
      </c>
      <c r="AH259" s="27" t="s">
        <v>61</v>
      </c>
      <c r="AI259" s="27" t="s">
        <v>61</v>
      </c>
      <c r="AJ259" s="27" t="s">
        <v>61</v>
      </c>
      <c r="AK259" s="27" t="s">
        <v>61</v>
      </c>
      <c r="AL259" s="27" t="s">
        <v>61</v>
      </c>
      <c r="AM259" s="11">
        <v>10.5</v>
      </c>
      <c r="AN259" s="28" t="s">
        <v>61</v>
      </c>
      <c r="AO259" s="28"/>
      <c r="AP259" s="29"/>
      <c r="AQ259" s="30"/>
      <c r="AR259" s="31"/>
      <c r="AS259" s="32"/>
      <c r="AT259" s="33"/>
      <c r="AU259" s="34"/>
      <c r="AV259" s="27" t="s">
        <v>62</v>
      </c>
      <c r="AW259" s="27">
        <v>5625031</v>
      </c>
      <c r="AX259" s="27" t="s">
        <v>63</v>
      </c>
      <c r="AY259" s="27"/>
    </row>
    <row r="260" spans="1:51" ht="24" customHeight="1" x14ac:dyDescent="0.3">
      <c r="A260" s="22">
        <v>100586</v>
      </c>
      <c r="B260" s="23" t="str">
        <f>VLOOKUP($A260,'[1]MAN PROG 2026'!$A$1:$AI$3379,2,FALSE)</f>
        <v>TAVOLO OPERATORIO</v>
      </c>
      <c r="C260" s="23" t="str">
        <f>VLOOKUP($A260,'[1]MAN PROG 2026'!$A$1:$AI$3379,3,FALSE)</f>
        <v>OPT OFFICINA DI PROTESI TRENTO SPA</v>
      </c>
      <c r="D260" s="23" t="str">
        <f>VLOOKUP($A260,'[1]MAN PROG 2026'!$A$1:$AI$3379,4,FALSE)</f>
        <v>OPT/70</v>
      </c>
      <c r="E260" s="23" t="str">
        <f>VLOOKUP($A260,'[1]MAN PROG 2026'!$A$1:$AI$3379,5,FALSE)</f>
        <v>4000-294</v>
      </c>
      <c r="F260" s="23" t="str">
        <f>VLOOKUP($A260,'[1]MAN PROG 2026'!$A$1:$AI$3379,6,FALSE)</f>
        <v>PRINCIPALE</v>
      </c>
      <c r="G260" s="23">
        <f>VLOOKUP($A260,'[1]MAN PROG 2026'!$A$1:$AI$3379,7,FALSE)</f>
        <v>100586</v>
      </c>
      <c r="H260" s="23">
        <f>VLOOKUP($A260,'[1]MAN PROG 2026'!$A$1:$AI$3379,8,FALSE)</f>
        <v>0</v>
      </c>
      <c r="I260" s="23" t="str">
        <f>VLOOKUP($A260,'[1]MAN PROG 2026'!$A$1:$AI$3379,9,FALSE)</f>
        <v>S.PIETRO</v>
      </c>
      <c r="J260" s="23" t="str">
        <f>VLOOKUP($A260,'[1]MAN PROG 2026'!$A$1:$AI$3379,10,FALSE)</f>
        <v>SALA PARTO</v>
      </c>
      <c r="K260" s="23" t="str">
        <f>VLOOKUP($A260,'[1]MAN PROG 2026'!$A$1:$AI$3379,11,FALSE)</f>
        <v>SALA PARTO</v>
      </c>
      <c r="L260" s="24" t="str">
        <f>VLOOKUP($A260,'[1]MAN PROG 2026'!$A$2:$AI$3379,12,FALSE)</f>
        <v>SALA PARTO</v>
      </c>
      <c r="M260" s="24" t="str">
        <f>VLOOKUP($A260,'[1]MAN PROG 2026'!$A$2:$AI$3379,13,FALSE)</f>
        <v>PRINCIPALE</v>
      </c>
      <c r="N260" s="24" t="str">
        <f>VLOOKUP($A260,'[1]MAN PROG 2026'!$A$2:$AI$3379,14,FALSE)</f>
        <v>100586</v>
      </c>
      <c r="O260" s="24">
        <f>VLOOKUP($A260,'[1]MAN PROG 2026'!$A$2:$AI$3379,15,FALSE)</f>
        <v>0</v>
      </c>
      <c r="P260" s="25" t="str">
        <f>VLOOKUP($A260,'[1]MAN PROG 2026'!$A$2:$AI$3379,20,FALSE)</f>
        <v>DA FARE</v>
      </c>
      <c r="Q260" s="9" t="str">
        <f>RIGHT(A260,3)</f>
        <v>586</v>
      </c>
      <c r="R260" s="26">
        <v>46248</v>
      </c>
      <c r="S260" s="8" t="s">
        <v>53</v>
      </c>
      <c r="T260" s="37"/>
      <c r="U260" s="27" t="s">
        <v>55</v>
      </c>
      <c r="V260" s="27" t="s">
        <v>55</v>
      </c>
      <c r="W260" s="27" t="s">
        <v>55</v>
      </c>
      <c r="X260" s="27" t="s">
        <v>55</v>
      </c>
      <c r="Y260" s="27" t="s">
        <v>55</v>
      </c>
      <c r="Z260" s="27" t="s">
        <v>55</v>
      </c>
      <c r="AA260" s="27" t="s">
        <v>55</v>
      </c>
      <c r="AB260" s="27" t="s">
        <v>57</v>
      </c>
      <c r="AC260" s="27" t="s">
        <v>61</v>
      </c>
      <c r="AD260" s="27" t="s">
        <v>109</v>
      </c>
      <c r="AE260" s="27" t="s">
        <v>60</v>
      </c>
      <c r="AF260" s="27">
        <v>0.13200000000000001</v>
      </c>
      <c r="AG260" s="9" t="s">
        <v>32</v>
      </c>
      <c r="AH260" s="27" t="s">
        <v>61</v>
      </c>
      <c r="AI260" s="27" t="s">
        <v>61</v>
      </c>
      <c r="AJ260" s="27" t="s">
        <v>61</v>
      </c>
      <c r="AK260" s="27" t="s">
        <v>61</v>
      </c>
      <c r="AL260" s="27" t="s">
        <v>61</v>
      </c>
      <c r="AM260" s="11">
        <v>12.5</v>
      </c>
      <c r="AN260" s="28" t="s">
        <v>61</v>
      </c>
      <c r="AO260" s="28"/>
      <c r="AP260" s="29"/>
      <c r="AQ260" s="30"/>
      <c r="AR260" s="31"/>
      <c r="AS260" s="32"/>
      <c r="AT260" s="33"/>
      <c r="AU260" s="34"/>
      <c r="AV260" s="27" t="s">
        <v>62</v>
      </c>
      <c r="AW260" s="27">
        <v>5625031</v>
      </c>
      <c r="AX260" s="27" t="s">
        <v>63</v>
      </c>
      <c r="AY260" s="27"/>
    </row>
    <row r="261" spans="1:51" ht="24" customHeight="1" x14ac:dyDescent="0.3">
      <c r="A261" s="22">
        <v>100587</v>
      </c>
      <c r="B261" s="23" t="str">
        <f>VLOOKUP($A261,'[1]MAN PROG 2026'!$A$1:$AI$3379,2,FALSE)</f>
        <v>ALIMENTATORE</v>
      </c>
      <c r="C261" s="23" t="str">
        <f>VLOOKUP($A261,'[1]MAN PROG 2026'!$A$1:$AI$3379,3,FALSE)</f>
        <v>OPT OFFICINA DI PROTESI TRENTO SPA</v>
      </c>
      <c r="D261" s="23" t="str">
        <f>VLOOKUP($A261,'[1]MAN PROG 2026'!$A$1:$AI$3379,4,FALSE)</f>
        <v>OPT 80 AEC 01</v>
      </c>
      <c r="E261" s="23" t="str">
        <f>VLOOKUP($A261,'[1]MAN PROG 2026'!$A$1:$AI$3379,5,FALSE)</f>
        <v>2000-294</v>
      </c>
      <c r="F261" s="23" t="str">
        <f>VLOOKUP($A261,'[1]MAN PROG 2026'!$A$1:$AI$3379,6,FALSE)</f>
        <v>COMPONENTE</v>
      </c>
      <c r="G261" s="23">
        <f>VLOOKUP($A261,'[1]MAN PROG 2026'!$A$1:$AI$3379,7,FALSE)</f>
        <v>100586</v>
      </c>
      <c r="H261" s="23">
        <f>VLOOKUP($A261,'[1]MAN PROG 2026'!$A$1:$AI$3379,8,FALSE)</f>
        <v>0</v>
      </c>
      <c r="I261" s="23" t="str">
        <f>VLOOKUP($A261,'[1]MAN PROG 2026'!$A$1:$AI$3379,9,FALSE)</f>
        <v>S.PIETRO</v>
      </c>
      <c r="J261" s="23" t="str">
        <f>VLOOKUP($A261,'[1]MAN PROG 2026'!$A$1:$AI$3379,10,FALSE)</f>
        <v>SALA PARTO</v>
      </c>
      <c r="K261" s="23" t="str">
        <f>VLOOKUP($A261,'[1]MAN PROG 2026'!$A$1:$AI$3379,11,FALSE)</f>
        <v>SALA PARTO</v>
      </c>
      <c r="L261" s="24" t="str">
        <f>VLOOKUP($A261,'[1]MAN PROG 2026'!$A$2:$AI$3379,12,FALSE)</f>
        <v>SALA TRAVAGLIO</v>
      </c>
      <c r="M261" s="24" t="str">
        <f>VLOOKUP($A261,'[1]MAN PROG 2026'!$A$2:$AI$3379,13,FALSE)</f>
        <v>COMPONENTE</v>
      </c>
      <c r="N261" s="24" t="str">
        <f>VLOOKUP($A261,'[1]MAN PROG 2026'!$A$2:$AI$3379,14,FALSE)</f>
        <v>100586</v>
      </c>
      <c r="O261" s="24">
        <f>VLOOKUP($A261,'[1]MAN PROG 2026'!$A$2:$AI$3379,15,FALSE)</f>
        <v>0</v>
      </c>
      <c r="P261" s="25" t="str">
        <f>VLOOKUP($A261,'[1]MAN PROG 2026'!$A$2:$AI$3379,20,FALSE)</f>
        <v>DA FARE</v>
      </c>
      <c r="Q261" s="8" t="s">
        <v>253</v>
      </c>
      <c r="R261" s="26">
        <v>46248</v>
      </c>
      <c r="S261" s="8" t="s">
        <v>53</v>
      </c>
      <c r="T261" s="37"/>
      <c r="U261" s="27" t="s">
        <v>55</v>
      </c>
      <c r="V261" s="27" t="s">
        <v>55</v>
      </c>
      <c r="W261" s="27" t="s">
        <v>55</v>
      </c>
      <c r="X261" s="27" t="s">
        <v>55</v>
      </c>
      <c r="Y261" s="27" t="s">
        <v>55</v>
      </c>
      <c r="Z261" s="27" t="s">
        <v>55</v>
      </c>
      <c r="AA261" s="27" t="s">
        <v>55</v>
      </c>
      <c r="AB261" s="27" t="s">
        <v>57</v>
      </c>
      <c r="AC261" s="27" t="s">
        <v>61</v>
      </c>
      <c r="AD261" s="27" t="s">
        <v>163</v>
      </c>
      <c r="AE261" s="27" t="s">
        <v>68</v>
      </c>
      <c r="AF261" s="27" t="s">
        <v>254</v>
      </c>
      <c r="AG261" s="9" t="s">
        <v>32</v>
      </c>
      <c r="AH261" s="27" t="s">
        <v>70</v>
      </c>
      <c r="AI261" s="27" t="s">
        <v>70</v>
      </c>
      <c r="AJ261" s="27" t="s">
        <v>61</v>
      </c>
      <c r="AK261" s="27" t="s">
        <v>61</v>
      </c>
      <c r="AL261" s="27" t="s">
        <v>61</v>
      </c>
      <c r="AM261" s="11">
        <v>155.4</v>
      </c>
      <c r="AN261" s="28" t="s">
        <v>61</v>
      </c>
      <c r="AO261" s="28"/>
      <c r="AP261" s="29"/>
      <c r="AQ261" s="30"/>
      <c r="AR261" s="31"/>
      <c r="AS261" s="32"/>
      <c r="AT261" s="33"/>
      <c r="AU261" s="34"/>
      <c r="AV261" s="27" t="s">
        <v>62</v>
      </c>
      <c r="AW261" s="27">
        <v>5625031</v>
      </c>
      <c r="AX261" s="27" t="s">
        <v>63</v>
      </c>
      <c r="AY261" s="27"/>
    </row>
    <row r="262" spans="1:51" ht="24" customHeight="1" x14ac:dyDescent="0.3">
      <c r="A262" s="22">
        <v>100589</v>
      </c>
      <c r="B262" s="23" t="str">
        <f>VLOOKUP($A262,'[1]MAN PROG 2026'!$A$1:$AI$3379,2,FALSE)</f>
        <v>MONITOR</v>
      </c>
      <c r="C262" s="23" t="str">
        <f>VLOOKUP($A262,'[1]MAN PROG 2026'!$A$1:$AI$3379,3,FALSE)</f>
        <v>DRAEGER MEDICAL AG &amp; CO KG</v>
      </c>
      <c r="D262" s="23" t="str">
        <f>VLOOKUP($A262,'[1]MAN PROG 2026'!$A$1:$AI$3379,4,FALSE)</f>
        <v>INFINITY DELTA XL</v>
      </c>
      <c r="E262" s="23" t="str">
        <f>VLOOKUP($A262,'[1]MAN PROG 2026'!$A$1:$AI$3379,5,FALSE)</f>
        <v>5398795444</v>
      </c>
      <c r="F262" s="23" t="str">
        <f>VLOOKUP($A262,'[1]MAN PROG 2026'!$A$1:$AI$3379,6,FALSE)</f>
        <v>SINGOLA</v>
      </c>
      <c r="G262" s="23">
        <f>VLOOKUP($A262,'[1]MAN PROG 2026'!$A$1:$AI$3379,7,FALSE)</f>
        <v>100589</v>
      </c>
      <c r="H262" s="23">
        <f>VLOOKUP($A262,'[1]MAN PROG 2026'!$A$1:$AI$3379,8,FALSE)</f>
        <v>0</v>
      </c>
      <c r="I262" s="23" t="str">
        <f>VLOOKUP($A262,'[1]MAN PROG 2026'!$A$1:$AI$3379,9,FALSE)</f>
        <v>S.PIETRO</v>
      </c>
      <c r="J262" s="23" t="str">
        <f>VLOOKUP($A262,'[1]MAN PROG 2026'!$A$1:$AI$3379,10,FALSE)</f>
        <v>SALA TRAVAGLIO</v>
      </c>
      <c r="K262" s="23" t="str">
        <f>VLOOKUP($A262,'[1]MAN PROG 2026'!$A$1:$AI$3379,11,FALSE)</f>
        <v>SALA TRAVAGLIO</v>
      </c>
      <c r="L262" s="24" t="str">
        <f>VLOOKUP($A262,'[1]MAN PROG 2026'!$A$2:$AI$3379,12,FALSE)</f>
        <v>SALA TRAVAGLIO</v>
      </c>
      <c r="M262" s="24" t="str">
        <f>VLOOKUP($A262,'[1]MAN PROG 2026'!$A$2:$AI$3379,13,FALSE)</f>
        <v>SINGOLA</v>
      </c>
      <c r="N262" s="24">
        <f>VLOOKUP($A262,'[1]MAN PROG 2026'!$A$2:$AI$3379,14,FALSE)</f>
        <v>100589</v>
      </c>
      <c r="O262" s="24">
        <f>VLOOKUP($A262,'[1]MAN PROG 2026'!$A$2:$AI$3379,15,FALSE)</f>
        <v>0</v>
      </c>
      <c r="P262" s="25" t="str">
        <f>VLOOKUP($A262,'[1]MAN PROG 2026'!$A$2:$AI$3379,20,FALSE)</f>
        <v>DA FARE</v>
      </c>
      <c r="Q262" s="8" t="s">
        <v>255</v>
      </c>
      <c r="R262" s="26">
        <v>46248</v>
      </c>
      <c r="S262" s="8" t="s">
        <v>53</v>
      </c>
      <c r="T262" s="37"/>
      <c r="U262" s="27" t="s">
        <v>55</v>
      </c>
      <c r="V262" s="27" t="s">
        <v>56</v>
      </c>
      <c r="W262" s="27" t="s">
        <v>55</v>
      </c>
      <c r="X262" s="27" t="s">
        <v>55</v>
      </c>
      <c r="Y262" s="27" t="s">
        <v>55</v>
      </c>
      <c r="Z262" s="27" t="s">
        <v>55</v>
      </c>
      <c r="AA262" s="27" t="s">
        <v>55</v>
      </c>
      <c r="AB262" s="27" t="s">
        <v>66</v>
      </c>
      <c r="AC262" s="27" t="s">
        <v>67</v>
      </c>
      <c r="AD262" s="27" t="s">
        <v>109</v>
      </c>
      <c r="AE262" s="27" t="s">
        <v>68</v>
      </c>
      <c r="AF262" s="27" t="s">
        <v>256</v>
      </c>
      <c r="AG262" s="9" t="s">
        <v>32</v>
      </c>
      <c r="AH262" s="27" t="s">
        <v>61</v>
      </c>
      <c r="AI262" s="27" t="s">
        <v>70</v>
      </c>
      <c r="AJ262" s="27" t="s">
        <v>61</v>
      </c>
      <c r="AK262" s="27" t="s">
        <v>61</v>
      </c>
      <c r="AL262" s="27" t="s">
        <v>70</v>
      </c>
      <c r="AM262" s="9">
        <v>53.6</v>
      </c>
      <c r="AN262" s="28">
        <v>17.2</v>
      </c>
      <c r="AO262" s="28" t="s">
        <v>71</v>
      </c>
      <c r="AP262" s="29"/>
      <c r="AQ262" s="30"/>
      <c r="AR262" s="31"/>
      <c r="AS262" s="32"/>
      <c r="AT262" s="33"/>
      <c r="AU262" s="34"/>
      <c r="AV262" s="27" t="s">
        <v>62</v>
      </c>
      <c r="AW262" s="27">
        <v>5625031</v>
      </c>
      <c r="AX262" s="27" t="s">
        <v>63</v>
      </c>
      <c r="AY262" s="27"/>
    </row>
    <row r="263" spans="1:51" ht="24" customHeight="1" x14ac:dyDescent="0.3">
      <c r="A263" s="22">
        <v>100590</v>
      </c>
      <c r="B263" s="23" t="str">
        <f>VLOOKUP($A263,'[1]MAN PROG 2026'!$A$1:$AI$3379,2,FALSE)</f>
        <v>ASPIRATORE MEDICO CHIRURGICO</v>
      </c>
      <c r="C263" s="23" t="str">
        <f>VLOOKUP($A263,'[1]MAN PROG 2026'!$A$1:$AI$3379,3,FALSE)</f>
        <v>CA MI SNC</v>
      </c>
      <c r="D263" s="23" t="str">
        <f>VLOOKUP($A263,'[1]MAN PROG 2026'!$A$1:$AI$3379,4,FALSE)</f>
        <v>HOSPIVAC 400</v>
      </c>
      <c r="E263" s="23" t="str">
        <f>VLOOKUP($A263,'[1]MAN PROG 2026'!$A$1:$AI$3379,5,FALSE)</f>
        <v>1140</v>
      </c>
      <c r="F263" s="23" t="str">
        <f>VLOOKUP($A263,'[1]MAN PROG 2026'!$A$1:$AI$3379,6,FALSE)</f>
        <v>SINGOLA</v>
      </c>
      <c r="G263" s="23">
        <f>VLOOKUP($A263,'[1]MAN PROG 2026'!$A$1:$AI$3379,7,FALSE)</f>
        <v>100590</v>
      </c>
      <c r="H263" s="23">
        <f>VLOOKUP($A263,'[1]MAN PROG 2026'!$A$1:$AI$3379,8,FALSE)</f>
        <v>0</v>
      </c>
      <c r="I263" s="23" t="str">
        <f>VLOOKUP($A263,'[1]MAN PROG 2026'!$A$1:$AI$3379,9,FALSE)</f>
        <v>S.PIETRO</v>
      </c>
      <c r="J263" s="23" t="str">
        <f>VLOOKUP($A263,'[1]MAN PROG 2026'!$A$1:$AI$3379,10,FALSE)</f>
        <v>SALA PARTO</v>
      </c>
      <c r="K263" s="23" t="str">
        <f>VLOOKUP($A263,'[1]MAN PROG 2026'!$A$1:$AI$3379,11,FALSE)</f>
        <v>ODONTOSTOMATOLOGIA</v>
      </c>
      <c r="L263" s="24" t="str">
        <f>VLOOKUP($A263,'[1]MAN PROG 2026'!$A$2:$AI$3379,12,FALSE)</f>
        <v>ODONTOSTOMATOLOGIA</v>
      </c>
      <c r="M263" s="24" t="str">
        <f>VLOOKUP($A263,'[1]MAN PROG 2026'!$A$2:$AI$3379,13,FALSE)</f>
        <v>PRINCIPALE</v>
      </c>
      <c r="N263" s="24" t="str">
        <f>VLOOKUP($A263,'[1]MAN PROG 2026'!$A$2:$AI$3379,14,FALSE)</f>
        <v>100590</v>
      </c>
      <c r="O263" s="24">
        <f>VLOOKUP($A263,'[1]MAN PROG 2026'!$A$2:$AI$3379,15,FALSE)</f>
        <v>0</v>
      </c>
      <c r="P263" s="25" t="str">
        <f>VLOOKUP($A263,'[1]MAN PROG 2026'!$A$2:$AI$3379,20,FALSE)</f>
        <v>NON PREVISTO</v>
      </c>
      <c r="Q263" s="8"/>
      <c r="R263" s="26"/>
      <c r="S263" s="8"/>
      <c r="T263" s="3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9" t="s">
        <v>32</v>
      </c>
      <c r="AH263" s="27"/>
      <c r="AI263" s="27"/>
      <c r="AJ263" s="27"/>
      <c r="AK263" s="27"/>
      <c r="AL263" s="27"/>
      <c r="AM263" s="11"/>
      <c r="AN263" s="28"/>
      <c r="AO263" s="28"/>
      <c r="AP263" s="29"/>
      <c r="AQ263" s="30"/>
      <c r="AR263" s="31"/>
      <c r="AS263" s="32"/>
      <c r="AT263" s="33"/>
      <c r="AU263" s="34"/>
      <c r="AV263" s="27"/>
      <c r="AW263" s="27"/>
      <c r="AX263" s="27"/>
      <c r="AY263" s="27"/>
    </row>
    <row r="264" spans="1:51" ht="24" customHeight="1" x14ac:dyDescent="0.3">
      <c r="A264" s="22">
        <v>100591</v>
      </c>
      <c r="B264" s="23" t="str">
        <f>VLOOKUP($A264,'[1]MAN PROG 2026'!$A$1:$AI$3379,2,FALSE)</f>
        <v>ELETTROBISTURI</v>
      </c>
      <c r="C264" s="23" t="str">
        <f>VLOOKUP($A264,'[1]MAN PROG 2026'!$A$1:$AI$3379,3,FALSE)</f>
        <v>MARTIN MEDIZINTECHNIK GMBH</v>
      </c>
      <c r="D264" s="23" t="str">
        <f>VLOOKUP($A264,'[1]MAN PROG 2026'!$A$1:$AI$3379,4,FALSE)</f>
        <v>ME 401</v>
      </c>
      <c r="E264" s="23" t="str">
        <f>VLOOKUP($A264,'[1]MAN PROG 2026'!$A$1:$AI$3379,5,FALSE)</f>
        <v>0506950562</v>
      </c>
      <c r="F264" s="23" t="str">
        <f>VLOOKUP($A264,'[1]MAN PROG 2026'!$A$1:$AI$3379,6,FALSE)</f>
        <v>SINGOLA</v>
      </c>
      <c r="G264" s="23">
        <f>VLOOKUP($A264,'[1]MAN PROG 2026'!$A$1:$AI$3379,7,FALSE)</f>
        <v>100591</v>
      </c>
      <c r="H264" s="23">
        <f>VLOOKUP($A264,'[1]MAN PROG 2026'!$A$1:$AI$3379,8,FALSE)</f>
        <v>0</v>
      </c>
      <c r="I264" s="23" t="str">
        <f>VLOOKUP($A264,'[1]MAN PROG 2026'!$A$1:$AI$3379,9,FALSE)</f>
        <v>S.PIETRO</v>
      </c>
      <c r="J264" s="23" t="str">
        <f>VLOOKUP($A264,'[1]MAN PROG 2026'!$A$1:$AI$3379,10,FALSE)</f>
        <v>SALA PARTO</v>
      </c>
      <c r="K264" s="23" t="str">
        <f>VLOOKUP($A264,'[1]MAN PROG 2026'!$A$1:$AI$3379,11,FALSE)</f>
        <v>SALA PARTO</v>
      </c>
      <c r="L264" s="24" t="str">
        <f>VLOOKUP($A264,'[1]MAN PROG 2026'!$A$2:$AI$3379,12,FALSE)</f>
        <v>SALA TRAVAGLIO</v>
      </c>
      <c r="M264" s="24" t="str">
        <f>VLOOKUP($A264,'[1]MAN PROG 2026'!$A$2:$AI$3379,13,FALSE)</f>
        <v>COMPONENTE</v>
      </c>
      <c r="N264" s="24">
        <f>VLOOKUP($A264,'[1]MAN PROG 2026'!$A$2:$AI$3379,14,FALSE)</f>
        <v>104552</v>
      </c>
      <c r="O264" s="24">
        <f>VLOOKUP($A264,'[1]MAN PROG 2026'!$A$2:$AI$3379,15,FALSE)</f>
        <v>0</v>
      </c>
      <c r="P264" s="25" t="str">
        <f>VLOOKUP($A264,'[1]MAN PROG 2026'!$A$2:$AI$3379,20,FALSE)</f>
        <v>DA FARE</v>
      </c>
      <c r="Q264" s="8" t="s">
        <v>257</v>
      </c>
      <c r="R264" s="26">
        <v>46248</v>
      </c>
      <c r="S264" s="8" t="s">
        <v>53</v>
      </c>
      <c r="T264" s="37"/>
      <c r="U264" s="27" t="s">
        <v>55</v>
      </c>
      <c r="V264" s="27" t="s">
        <v>55</v>
      </c>
      <c r="W264" s="27" t="s">
        <v>55</v>
      </c>
      <c r="X264" s="27" t="s">
        <v>55</v>
      </c>
      <c r="Y264" s="27" t="s">
        <v>55</v>
      </c>
      <c r="Z264" s="27" t="s">
        <v>55</v>
      </c>
      <c r="AA264" s="27" t="s">
        <v>55</v>
      </c>
      <c r="AB264" s="27" t="s">
        <v>57</v>
      </c>
      <c r="AC264" s="27" t="s">
        <v>67</v>
      </c>
      <c r="AD264" s="27" t="s">
        <v>221</v>
      </c>
      <c r="AE264" s="27" t="s">
        <v>68</v>
      </c>
      <c r="AF264" s="27" t="s">
        <v>258</v>
      </c>
      <c r="AG264" s="9" t="s">
        <v>32</v>
      </c>
      <c r="AH264" s="27" t="s">
        <v>70</v>
      </c>
      <c r="AI264" s="27" t="s">
        <v>70</v>
      </c>
      <c r="AJ264" s="27" t="s">
        <v>61</v>
      </c>
      <c r="AK264" s="27" t="s">
        <v>70</v>
      </c>
      <c r="AL264" s="27" t="s">
        <v>70</v>
      </c>
      <c r="AM264" s="11">
        <v>142.19999999999999</v>
      </c>
      <c r="AN264" s="28">
        <v>9.1999999999999993</v>
      </c>
      <c r="AO264" s="28"/>
      <c r="AP264" s="29"/>
      <c r="AQ264" s="30"/>
      <c r="AR264" s="31"/>
      <c r="AS264" s="32"/>
      <c r="AT264" s="33"/>
      <c r="AU264" s="34"/>
      <c r="AV264" s="27" t="s">
        <v>62</v>
      </c>
      <c r="AW264" s="27">
        <v>5625031</v>
      </c>
      <c r="AX264" s="27" t="s">
        <v>63</v>
      </c>
      <c r="AY264" s="27"/>
    </row>
    <row r="265" spans="1:51" ht="24" customHeight="1" x14ac:dyDescent="0.3">
      <c r="A265" s="22">
        <v>100592</v>
      </c>
      <c r="B265" s="23" t="str">
        <f>VLOOKUP($A265,'[1]MAN PROG 2026'!$A$1:$AI$3379,2,FALSE)</f>
        <v>CARRELLO ELETTRIFICATO</v>
      </c>
      <c r="C265" s="23" t="str">
        <f>VLOOKUP($A265,'[1]MAN PROG 2026'!$A$1:$AI$3379,3,FALSE)</f>
        <v>MARTIN MEDIZINTECHNIK GMBH</v>
      </c>
      <c r="D265" s="23">
        <f>VLOOKUP($A265,'[1]MAN PROG 2026'!$A$1:$AI$3379,4,FALSE)</f>
        <v>2000</v>
      </c>
      <c r="E265" s="23" t="str">
        <f>VLOOKUP($A265,'[1]MAN PROG 2026'!$A$1:$AI$3379,5,FALSE)</f>
        <v>1-029</v>
      </c>
      <c r="F265" s="23" t="str">
        <f>VLOOKUP($A265,'[1]MAN PROG 2026'!$A$1:$AI$3379,6,FALSE)</f>
        <v>PRINCIPALE</v>
      </c>
      <c r="G265" s="23">
        <f>VLOOKUP($A265,'[1]MAN PROG 2026'!$A$1:$AI$3379,7,FALSE)</f>
        <v>100592</v>
      </c>
      <c r="H265" s="23">
        <f>VLOOKUP($A265,'[1]MAN PROG 2026'!$A$1:$AI$3379,8,FALSE)</f>
        <v>0</v>
      </c>
      <c r="I265" s="23" t="str">
        <f>VLOOKUP($A265,'[1]MAN PROG 2026'!$A$1:$AI$3379,9,FALSE)</f>
        <v>S.PIETRO</v>
      </c>
      <c r="J265" s="23" t="str">
        <f>VLOOKUP($A265,'[1]MAN PROG 2026'!$A$1:$AI$3379,10,FALSE)</f>
        <v>SALA PARTO</v>
      </c>
      <c r="K265" s="23" t="str">
        <f>VLOOKUP($A265,'[1]MAN PROG 2026'!$A$1:$AI$3379,11,FALSE)</f>
        <v>SALA PARTO</v>
      </c>
      <c r="L265" s="24" t="str">
        <f>VLOOKUP($A265,'[1]MAN PROG 2026'!$A$2:$AI$3379,12,FALSE)</f>
        <v>SALA TRAVAGLIO</v>
      </c>
      <c r="M265" s="24" t="str">
        <f>VLOOKUP($A265,'[1]MAN PROG 2026'!$A$2:$AI$3379,13,FALSE)</f>
        <v>PRINCIPALE</v>
      </c>
      <c r="N265" s="24" t="str">
        <f>VLOOKUP($A265,'[1]MAN PROG 2026'!$A$2:$AI$3379,14,FALSE)</f>
        <v>100592</v>
      </c>
      <c r="O265" s="24">
        <f>VLOOKUP($A265,'[1]MAN PROG 2026'!$A$2:$AI$3379,15,FALSE)</f>
        <v>0</v>
      </c>
      <c r="P265" s="25" t="str">
        <f>VLOOKUP($A265,'[1]MAN PROG 2026'!$A$2:$AI$3379,20,FALSE)</f>
        <v>DA FARE</v>
      </c>
      <c r="Q265" s="8" t="s">
        <v>259</v>
      </c>
      <c r="R265" s="26">
        <v>46248</v>
      </c>
      <c r="S265" s="8" t="s">
        <v>53</v>
      </c>
      <c r="T265" s="37"/>
      <c r="U265" s="27" t="s">
        <v>55</v>
      </c>
      <c r="V265" s="27" t="s">
        <v>55</v>
      </c>
      <c r="W265" s="27" t="s">
        <v>55</v>
      </c>
      <c r="X265" s="27" t="s">
        <v>55</v>
      </c>
      <c r="Y265" s="27" t="s">
        <v>55</v>
      </c>
      <c r="Z265" s="27" t="s">
        <v>55</v>
      </c>
      <c r="AA265" s="27" t="s">
        <v>55</v>
      </c>
      <c r="AB265" s="27" t="s">
        <v>57</v>
      </c>
      <c r="AC265" s="27" t="s">
        <v>61</v>
      </c>
      <c r="AD265" s="27" t="s">
        <v>260</v>
      </c>
      <c r="AE265" s="27" t="s">
        <v>88</v>
      </c>
      <c r="AF265" s="27">
        <v>0.14399999999999999</v>
      </c>
      <c r="AG265" s="9" t="s">
        <v>32</v>
      </c>
      <c r="AH265" s="27" t="s">
        <v>70</v>
      </c>
      <c r="AI265" s="27" t="s">
        <v>70</v>
      </c>
      <c r="AJ265" s="27" t="s">
        <v>61</v>
      </c>
      <c r="AK265" s="27" t="s">
        <v>61</v>
      </c>
      <c r="AL265" s="27" t="s">
        <v>61</v>
      </c>
      <c r="AM265" s="11">
        <v>76.900000000000006</v>
      </c>
      <c r="AN265" s="28" t="s">
        <v>61</v>
      </c>
      <c r="AO265" s="28"/>
      <c r="AP265" s="29"/>
      <c r="AQ265" s="30"/>
      <c r="AR265" s="31"/>
      <c r="AS265" s="32"/>
      <c r="AT265" s="33"/>
      <c r="AU265" s="34"/>
      <c r="AV265" s="27" t="s">
        <v>62</v>
      </c>
      <c r="AW265" s="27">
        <v>5625031</v>
      </c>
      <c r="AX265" s="27" t="s">
        <v>63</v>
      </c>
      <c r="AY265" s="27"/>
    </row>
    <row r="266" spans="1:51" ht="24" customHeight="1" x14ac:dyDescent="0.3">
      <c r="A266" s="22">
        <v>100594</v>
      </c>
      <c r="B266" s="23" t="str">
        <f>VLOOKUP($A266,'[1]MAN PROG 2026'!$A$1:$AI$3379,2,FALSE)</f>
        <v>LETTO PER RIANIMAZIONE NEONATALE</v>
      </c>
      <c r="C266" s="23" t="str">
        <f>VLOOKUP($A266,'[1]MAN PROG 2026'!$A$1:$AI$3379,3,FALSE)</f>
        <v>FISHER &amp; PAYKEL HEALTHCARE</v>
      </c>
      <c r="D266" s="23" t="str">
        <f>VLOOKUP($A266,'[1]MAN PROG 2026'!$A$1:$AI$3379,4,FALSE)</f>
        <v>IW 932 COSY COT</v>
      </c>
      <c r="E266" s="23" t="str">
        <f>VLOOKUP($A266,'[1]MAN PROG 2026'!$A$1:$AI$3379,5,FALSE)</f>
        <v>080219000299</v>
      </c>
      <c r="F266" s="23" t="str">
        <f>VLOOKUP($A266,'[1]MAN PROG 2026'!$A$1:$AI$3379,6,FALSE)</f>
        <v>SINGOLA</v>
      </c>
      <c r="G266" s="23">
        <f>VLOOKUP($A266,'[1]MAN PROG 2026'!$A$1:$AI$3379,7,FALSE)</f>
        <v>100594</v>
      </c>
      <c r="H266" s="23">
        <f>VLOOKUP($A266,'[1]MAN PROG 2026'!$A$1:$AI$3379,8,FALSE)</f>
        <v>0</v>
      </c>
      <c r="I266" s="23" t="str">
        <f>VLOOKUP($A266,'[1]MAN PROG 2026'!$A$1:$AI$3379,9,FALSE)</f>
        <v>S.PIETRO</v>
      </c>
      <c r="J266" s="23" t="str">
        <f>VLOOKUP($A266,'[1]MAN PROG 2026'!$A$1:$AI$3379,10,FALSE)</f>
        <v>UTIN</v>
      </c>
      <c r="K266" s="23" t="str">
        <f>VLOOKUP($A266,'[1]MAN PROG 2026'!$A$1:$AI$3379,11,FALSE)</f>
        <v>SALA PARTO</v>
      </c>
      <c r="L266" s="24" t="str">
        <f>VLOOKUP($A266,'[1]MAN PROG 2026'!$A$2:$AI$3379,12,FALSE)</f>
        <v>NON TROVATO</v>
      </c>
      <c r="M266" s="24">
        <f>VLOOKUP($A266,'[1]MAN PROG 2026'!$A$2:$AI$3379,13,FALSE)</f>
        <v>0</v>
      </c>
      <c r="N266" s="24">
        <f>VLOOKUP($A266,'[1]MAN PROG 2026'!$A$2:$AI$3379,14,FALSE)</f>
        <v>0</v>
      </c>
      <c r="O266" s="24">
        <f>VLOOKUP($A266,'[1]MAN PROG 2026'!$A$2:$AI$3379,15,FALSE)</f>
        <v>0</v>
      </c>
      <c r="P266" s="25" t="str">
        <f>VLOOKUP($A266,'[1]MAN PROG 2026'!$A$2:$AI$3379,20,FALSE)</f>
        <v>DA FARE</v>
      </c>
      <c r="Q266" s="8"/>
      <c r="R266" s="26"/>
      <c r="S266" s="8"/>
      <c r="T266" s="3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9" t="s">
        <v>32</v>
      </c>
      <c r="AH266" s="27"/>
      <c r="AI266" s="27"/>
      <c r="AJ266" s="27"/>
      <c r="AK266" s="27"/>
      <c r="AL266" s="27"/>
      <c r="AM266" s="11"/>
      <c r="AN266" s="28"/>
      <c r="AO266" s="28"/>
      <c r="AP266" s="29"/>
      <c r="AQ266" s="30"/>
      <c r="AR266" s="31"/>
      <c r="AS266" s="32"/>
      <c r="AT266" s="33"/>
      <c r="AU266" s="34"/>
      <c r="AV266" s="27"/>
      <c r="AW266" s="27"/>
      <c r="AX266" s="27"/>
      <c r="AY266" s="27"/>
    </row>
    <row r="267" spans="1:51" ht="24" customHeight="1" x14ac:dyDescent="0.3">
      <c r="A267" s="22">
        <v>100595</v>
      </c>
      <c r="B267" s="23" t="str">
        <f>VLOOKUP($A267,'[1]MAN PROG 2026'!$A$1:$AI$3379,2,FALSE)</f>
        <v>RIVELATORE BATTITO CARDIACO FETALE</v>
      </c>
      <c r="C267" s="23" t="str">
        <f>VLOOKUP($A267,'[1]MAN PROG 2026'!$A$1:$AI$3379,3,FALSE)</f>
        <v>SONICAID LTD OXFORD INSTRUMENTS</v>
      </c>
      <c r="D267" s="23" t="str">
        <f>VLOOKUP($A267,'[1]MAN PROG 2026'!$A$1:$AI$3379,4,FALSE)</f>
        <v>SONICAID TEAM CARE</v>
      </c>
      <c r="E267" s="23" t="str">
        <f>VLOOKUP($A267,'[1]MAN PROG 2026'!$A$1:$AI$3379,5,FALSE)</f>
        <v>738XA0130213-06</v>
      </c>
      <c r="F267" s="23" t="str">
        <f>VLOOKUP($A267,'[1]MAN PROG 2026'!$A$1:$AI$3379,6,FALSE)</f>
        <v>PRINCIPALE</v>
      </c>
      <c r="G267" s="23">
        <f>VLOOKUP($A267,'[1]MAN PROG 2026'!$A$1:$AI$3379,7,FALSE)</f>
        <v>100595</v>
      </c>
      <c r="H267" s="23">
        <f>VLOOKUP($A267,'[1]MAN PROG 2026'!$A$1:$AI$3379,8,FALSE)</f>
        <v>0</v>
      </c>
      <c r="I267" s="23" t="str">
        <f>VLOOKUP($A267,'[1]MAN PROG 2026'!$A$1:$AI$3379,9,FALSE)</f>
        <v>S.PIETRO</v>
      </c>
      <c r="J267" s="23" t="str">
        <f>VLOOKUP($A267,'[1]MAN PROG 2026'!$A$1:$AI$3379,10,FALSE)</f>
        <v>OSTETRICIA/GINECOLOGIA</v>
      </c>
      <c r="K267" s="23" t="str">
        <f>VLOOKUP($A267,'[1]MAN PROG 2026'!$A$1:$AI$3379,11,FALSE)</f>
        <v>PRONTO SOCCORSO OSTETRICO</v>
      </c>
      <c r="L267" s="24" t="str">
        <f>VLOOKUP($A267,'[1]MAN PROG 2026'!$A$2:$AI$3379,12,FALSE)</f>
        <v>PRONTO SOCCORSO OSTETRICO</v>
      </c>
      <c r="M267" s="24" t="str">
        <f>VLOOKUP($A267,'[1]MAN PROG 2026'!$A$2:$AI$3379,13,FALSE)</f>
        <v>PRINCIPALE</v>
      </c>
      <c r="N267" s="24" t="str">
        <f>VLOOKUP($A267,'[1]MAN PROG 2026'!$A$2:$AI$3379,14,FALSE)</f>
        <v>100595</v>
      </c>
      <c r="O267" s="24">
        <f>VLOOKUP($A267,'[1]MAN PROG 2026'!$A$2:$AI$3379,15,FALSE)</f>
        <v>0</v>
      </c>
      <c r="P267" s="25" t="str">
        <f>VLOOKUP($A267,'[1]MAN PROG 2026'!$A$2:$AI$3379,20,FALSE)</f>
        <v>DA FARE</v>
      </c>
      <c r="Q267" s="9" t="str">
        <f>RIGHT(A267,4)</f>
        <v>0595</v>
      </c>
      <c r="R267" s="26">
        <v>46252</v>
      </c>
      <c r="S267" s="8" t="s">
        <v>53</v>
      </c>
      <c r="T267" s="37"/>
      <c r="U267" s="27" t="s">
        <v>55</v>
      </c>
      <c r="V267" s="27" t="s">
        <v>56</v>
      </c>
      <c r="W267" s="27" t="s">
        <v>55</v>
      </c>
      <c r="X267" s="27" t="s">
        <v>55</v>
      </c>
      <c r="Y267" s="27" t="s">
        <v>55</v>
      </c>
      <c r="Z267" s="27" t="s">
        <v>55</v>
      </c>
      <c r="AA267" s="27" t="s">
        <v>55</v>
      </c>
      <c r="AB267" s="27" t="s">
        <v>57</v>
      </c>
      <c r="AC267" s="27" t="s">
        <v>61</v>
      </c>
      <c r="AD267" s="27" t="s">
        <v>165</v>
      </c>
      <c r="AE267" s="27" t="s">
        <v>261</v>
      </c>
      <c r="AF267" s="27" t="s">
        <v>262</v>
      </c>
      <c r="AG267" s="9" t="s">
        <v>32</v>
      </c>
      <c r="AH267" s="27" t="s">
        <v>70</v>
      </c>
      <c r="AI267" s="27" t="s">
        <v>70</v>
      </c>
      <c r="AJ267" s="27" t="s">
        <v>70</v>
      </c>
      <c r="AK267" s="27" t="s">
        <v>61</v>
      </c>
      <c r="AL267" s="27" t="s">
        <v>61</v>
      </c>
      <c r="AM267" s="11">
        <v>44.1</v>
      </c>
      <c r="AN267" s="28" t="s">
        <v>61</v>
      </c>
      <c r="AO267" s="28"/>
      <c r="AP267" s="29"/>
      <c r="AQ267" s="30"/>
      <c r="AR267" s="31"/>
      <c r="AS267" s="32"/>
      <c r="AT267" s="33"/>
      <c r="AU267" s="34"/>
      <c r="AV267" s="27" t="s">
        <v>62</v>
      </c>
      <c r="AW267" s="27">
        <v>5625031</v>
      </c>
      <c r="AX267" s="27" t="s">
        <v>63</v>
      </c>
      <c r="AY267" s="27"/>
    </row>
    <row r="268" spans="1:51" ht="24" customHeight="1" x14ac:dyDescent="0.3">
      <c r="A268" s="22">
        <v>100596</v>
      </c>
      <c r="B268" s="23" t="str">
        <f>VLOOKUP($A268,'[1]MAN PROG 2026'!$A$1:$AI$3379,2,FALSE)</f>
        <v>RIVELATORE BATTITO CARDIACO FETALE</v>
      </c>
      <c r="C268" s="23" t="str">
        <f>VLOOKUP($A268,'[1]MAN PROG 2026'!$A$1:$AI$3379,3,FALSE)</f>
        <v>SONICAID LTD OXFORD INSTRUMENTS</v>
      </c>
      <c r="D268" s="23" t="str">
        <f>VLOOKUP($A268,'[1]MAN PROG 2026'!$A$1:$AI$3379,4,FALSE)</f>
        <v>SONICAID TEAM CARE</v>
      </c>
      <c r="E268" s="23" t="str">
        <f>VLOOKUP($A268,'[1]MAN PROG 2026'!$A$1:$AI$3379,5,FALSE)</f>
        <v>738XL0100338-06</v>
      </c>
      <c r="F268" s="23" t="str">
        <f>VLOOKUP($A268,'[1]MAN PROG 2026'!$A$1:$AI$3379,6,FALSE)</f>
        <v>COMPONENTE</v>
      </c>
      <c r="G268" s="23">
        <f>VLOOKUP($A268,'[1]MAN PROG 2026'!$A$1:$AI$3379,7,FALSE)</f>
        <v>100595</v>
      </c>
      <c r="H268" s="23">
        <f>VLOOKUP($A268,'[1]MAN PROG 2026'!$A$1:$AI$3379,8,FALSE)</f>
        <v>0</v>
      </c>
      <c r="I268" s="23" t="str">
        <f>VLOOKUP($A268,'[1]MAN PROG 2026'!$A$1:$AI$3379,9,FALSE)</f>
        <v>S.PIETRO</v>
      </c>
      <c r="J268" s="23" t="str">
        <f>VLOOKUP($A268,'[1]MAN PROG 2026'!$A$1:$AI$3379,10,FALSE)</f>
        <v>OSTETRICIA/GINECOLOGIA</v>
      </c>
      <c r="K268" s="23" t="str">
        <f>VLOOKUP($A268,'[1]MAN PROG 2026'!$A$1:$AI$3379,11,FALSE)</f>
        <v>PRONTO SOCCORSO OSTETRICO</v>
      </c>
      <c r="L268" s="24" t="str">
        <f>VLOOKUP($A268,'[1]MAN PROG 2026'!$A$2:$AI$3379,12,FALSE)</f>
        <v>PRONTO SOCCORSO OSTETRICO</v>
      </c>
      <c r="M268" s="24" t="str">
        <f>VLOOKUP($A268,'[1]MAN PROG 2026'!$A$2:$AI$3379,13,FALSE)</f>
        <v>COMPONENTE</v>
      </c>
      <c r="N268" s="24" t="str">
        <f>VLOOKUP($A268,'[1]MAN PROG 2026'!$A$2:$AI$3379,14,FALSE)</f>
        <v>100595</v>
      </c>
      <c r="O268" s="24">
        <f>VLOOKUP($A268,'[1]MAN PROG 2026'!$A$2:$AI$3379,15,FALSE)</f>
        <v>0</v>
      </c>
      <c r="P268" s="25" t="str">
        <f>VLOOKUP($A268,'[1]MAN PROG 2026'!$A$2:$AI$3379,20,FALSE)</f>
        <v>DA FARE</v>
      </c>
      <c r="Q268" s="9" t="str">
        <f>RIGHT(A268,4)</f>
        <v>0596</v>
      </c>
      <c r="R268" s="26">
        <v>46252</v>
      </c>
      <c r="S268" s="8" t="s">
        <v>53</v>
      </c>
      <c r="T268" s="37"/>
      <c r="U268" s="27" t="s">
        <v>55</v>
      </c>
      <c r="V268" s="27" t="s">
        <v>56</v>
      </c>
      <c r="W268" s="27" t="s">
        <v>55</v>
      </c>
      <c r="X268" s="27" t="s">
        <v>55</v>
      </c>
      <c r="Y268" s="27" t="s">
        <v>55</v>
      </c>
      <c r="Z268" s="27" t="s">
        <v>55</v>
      </c>
      <c r="AA268" s="27" t="s">
        <v>55</v>
      </c>
      <c r="AB268" s="27" t="s">
        <v>57</v>
      </c>
      <c r="AC268" s="27" t="s">
        <v>61</v>
      </c>
      <c r="AD268" s="27" t="s">
        <v>165</v>
      </c>
      <c r="AE268" s="27" t="s">
        <v>261</v>
      </c>
      <c r="AF268" s="27" t="s">
        <v>262</v>
      </c>
      <c r="AG268" s="9" t="s">
        <v>32</v>
      </c>
      <c r="AH268" s="27" t="s">
        <v>70</v>
      </c>
      <c r="AI268" s="27" t="s">
        <v>70</v>
      </c>
      <c r="AJ268" s="27" t="s">
        <v>70</v>
      </c>
      <c r="AK268" s="27" t="s">
        <v>61</v>
      </c>
      <c r="AL268" s="27" t="s">
        <v>61</v>
      </c>
      <c r="AM268" s="11">
        <v>48.2</v>
      </c>
      <c r="AN268" s="28" t="s">
        <v>61</v>
      </c>
      <c r="AO268" s="28"/>
      <c r="AP268" s="29"/>
      <c r="AQ268" s="30"/>
      <c r="AR268" s="31"/>
      <c r="AS268" s="32"/>
      <c r="AT268" s="33"/>
      <c r="AU268" s="34"/>
      <c r="AV268" s="27" t="s">
        <v>62</v>
      </c>
      <c r="AW268" s="27">
        <v>5625031</v>
      </c>
      <c r="AX268" s="27" t="s">
        <v>63</v>
      </c>
      <c r="AY268" s="27"/>
    </row>
    <row r="269" spans="1:51" ht="24" customHeight="1" x14ac:dyDescent="0.3">
      <c r="A269" s="22">
        <v>100599</v>
      </c>
      <c r="B269" s="23" t="str">
        <f>VLOOKUP($A269,'[1]MAN PROG 2026'!$A$1:$AI$3379,2,FALSE)</f>
        <v>ASPIRATORE MEDICO CHIRURGICO</v>
      </c>
      <c r="C269" s="23" t="str">
        <f>VLOOKUP($A269,'[1]MAN PROG 2026'!$A$1:$AI$3379,3,FALSE)</f>
        <v>ALSA APPARECCHI MEDICALI SRL</v>
      </c>
      <c r="D269" s="23" t="str">
        <f>VLOOKUP($A269,'[1]MAN PROG 2026'!$A$1:$AI$3379,4,FALSE)</f>
        <v>VORTEX S</v>
      </c>
      <c r="E269" s="23" t="str">
        <f>VLOOKUP($A269,'[1]MAN PROG 2026'!$A$1:$AI$3379,5,FALSE)</f>
        <v>85G-10/00</v>
      </c>
      <c r="F269" s="23" t="str">
        <f>VLOOKUP($A269,'[1]MAN PROG 2026'!$A$1:$AI$3379,6,FALSE)</f>
        <v>SINGOLA</v>
      </c>
      <c r="G269" s="23">
        <f>VLOOKUP($A269,'[1]MAN PROG 2026'!$A$1:$AI$3379,7,FALSE)</f>
        <v>100599</v>
      </c>
      <c r="H269" s="23">
        <f>VLOOKUP($A269,'[1]MAN PROG 2026'!$A$1:$AI$3379,8,FALSE)</f>
        <v>0</v>
      </c>
      <c r="I269" s="23" t="str">
        <f>VLOOKUP($A269,'[1]MAN PROG 2026'!$A$1:$AI$3379,9,FALSE)</f>
        <v>S.PIETRO</v>
      </c>
      <c r="J269" s="23" t="str">
        <f>VLOOKUP($A269,'[1]MAN PROG 2026'!$A$1:$AI$3379,10,FALSE)</f>
        <v>SALA PARTO</v>
      </c>
      <c r="K269" s="23" t="str">
        <f>VLOOKUP($A269,'[1]MAN PROG 2026'!$A$1:$AI$3379,11,FALSE)</f>
        <v>SALE TRAVAGLIO NUOVE</v>
      </c>
      <c r="L269" s="24" t="str">
        <f>VLOOKUP($A269,'[1]MAN PROG 2026'!$A$2:$AI$3379,12,FALSE)</f>
        <v>NON TROVATO</v>
      </c>
      <c r="M269" s="24">
        <f>VLOOKUP($A269,'[1]MAN PROG 2026'!$A$2:$AI$3379,13,FALSE)</f>
        <v>0</v>
      </c>
      <c r="N269" s="24">
        <f>VLOOKUP($A269,'[1]MAN PROG 2026'!$A$2:$AI$3379,14,FALSE)</f>
        <v>0</v>
      </c>
      <c r="O269" s="24">
        <f>VLOOKUP($A269,'[1]MAN PROG 2026'!$A$2:$AI$3379,15,FALSE)</f>
        <v>0</v>
      </c>
      <c r="P269" s="25" t="str">
        <f>VLOOKUP($A269,'[1]MAN PROG 2026'!$A$2:$AI$3379,20,FALSE)</f>
        <v>DA FARE</v>
      </c>
      <c r="Q269" s="8"/>
      <c r="R269" s="26"/>
      <c r="S269" s="8"/>
      <c r="T269" s="3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9" t="s">
        <v>32</v>
      </c>
      <c r="AH269" s="27"/>
      <c r="AI269" s="27"/>
      <c r="AJ269" s="27"/>
      <c r="AK269" s="27"/>
      <c r="AL269" s="27"/>
      <c r="AM269" s="11"/>
      <c r="AN269" s="28"/>
      <c r="AO269" s="28"/>
      <c r="AP269" s="29"/>
      <c r="AQ269" s="30"/>
      <c r="AR269" s="31"/>
      <c r="AS269" s="32"/>
      <c r="AT269" s="33"/>
      <c r="AU269" s="34"/>
      <c r="AV269" s="27"/>
      <c r="AW269" s="27"/>
      <c r="AX269" s="27"/>
      <c r="AY269" s="27"/>
    </row>
    <row r="270" spans="1:51" ht="24" customHeight="1" x14ac:dyDescent="0.3">
      <c r="A270" s="22">
        <v>100600</v>
      </c>
      <c r="B270" s="23" t="str">
        <f>VLOOKUP($A270,'[1]MAN PROG 2026'!$A$1:$AI$3379,2,FALSE)</f>
        <v>ASPIRATORE MEDICO CHIRURGICO</v>
      </c>
      <c r="C270" s="23" t="str">
        <f>VLOOKUP($A270,'[1]MAN PROG 2026'!$A$1:$AI$3379,3,FALSE)</f>
        <v>ALSA APPARECCHI MEDICALI SRL</v>
      </c>
      <c r="D270" s="23" t="str">
        <f>VLOOKUP($A270,'[1]MAN PROG 2026'!$A$1:$AI$3379,4,FALSE)</f>
        <v>POLIVAC B4 SLT 30 2 EXP</v>
      </c>
      <c r="E270" s="23" t="str">
        <f>VLOOKUP($A270,'[1]MAN PROG 2026'!$A$1:$AI$3379,5,FALSE)</f>
        <v>947-06/02</v>
      </c>
      <c r="F270" s="23" t="str">
        <f>VLOOKUP($A270,'[1]MAN PROG 2026'!$A$1:$AI$3379,6,FALSE)</f>
        <v>SINGOLA</v>
      </c>
      <c r="G270" s="23">
        <f>VLOOKUP($A270,'[1]MAN PROG 2026'!$A$1:$AI$3379,7,FALSE)</f>
        <v>100600</v>
      </c>
      <c r="H270" s="23">
        <f>VLOOKUP($A270,'[1]MAN PROG 2026'!$A$1:$AI$3379,8,FALSE)</f>
        <v>0</v>
      </c>
      <c r="I270" s="23" t="str">
        <f>VLOOKUP($A270,'[1]MAN PROG 2026'!$A$1:$AI$3379,9,FALSE)</f>
        <v>S.PIETRO</v>
      </c>
      <c r="J270" s="23" t="str">
        <f>VLOOKUP($A270,'[1]MAN PROG 2026'!$A$1:$AI$3379,10,FALSE)</f>
        <v>SALA PARTO</v>
      </c>
      <c r="K270" s="23" t="str">
        <f>VLOOKUP($A270,'[1]MAN PROG 2026'!$A$1:$AI$3379,11,FALSE)</f>
        <v>SALA PARTO</v>
      </c>
      <c r="L270" s="24" t="str">
        <f>VLOOKUP($A270,'[1]MAN PROG 2026'!$A$2:$AI$3379,12,FALSE)</f>
        <v>SALA TRAVAGLIO</v>
      </c>
      <c r="M270" s="24" t="str">
        <f>VLOOKUP($A270,'[1]MAN PROG 2026'!$A$2:$AI$3379,13,FALSE)</f>
        <v>SINGOLA</v>
      </c>
      <c r="N270" s="24" t="str">
        <f>VLOOKUP($A270,'[1]MAN PROG 2026'!$A$2:$AI$3379,14,FALSE)</f>
        <v>100600</v>
      </c>
      <c r="O270" s="24">
        <f>VLOOKUP($A270,'[1]MAN PROG 2026'!$A$2:$AI$3379,15,FALSE)</f>
        <v>0</v>
      </c>
      <c r="P270" s="25" t="str">
        <f>VLOOKUP($A270,'[1]MAN PROG 2026'!$A$2:$AI$3379,20,FALSE)</f>
        <v>DA FARE</v>
      </c>
      <c r="Q270" s="8" t="s">
        <v>263</v>
      </c>
      <c r="R270" s="26">
        <v>46248</v>
      </c>
      <c r="S270" s="8" t="s">
        <v>53</v>
      </c>
      <c r="T270" s="37"/>
      <c r="U270" s="27" t="s">
        <v>55</v>
      </c>
      <c r="V270" s="27" t="s">
        <v>56</v>
      </c>
      <c r="W270" s="27" t="s">
        <v>55</v>
      </c>
      <c r="X270" s="27" t="s">
        <v>55</v>
      </c>
      <c r="Y270" s="27" t="s">
        <v>55</v>
      </c>
      <c r="Z270" s="27" t="s">
        <v>55</v>
      </c>
      <c r="AA270" s="27" t="s">
        <v>55</v>
      </c>
      <c r="AB270" s="27" t="s">
        <v>57</v>
      </c>
      <c r="AC270" s="27" t="s">
        <v>73</v>
      </c>
      <c r="AD270" s="27" t="s">
        <v>109</v>
      </c>
      <c r="AE270" s="27" t="s">
        <v>68</v>
      </c>
      <c r="AF270" s="27" t="s">
        <v>264</v>
      </c>
      <c r="AG270" s="9" t="s">
        <v>32</v>
      </c>
      <c r="AH270" s="27" t="s">
        <v>70</v>
      </c>
      <c r="AI270" s="27" t="s">
        <v>70</v>
      </c>
      <c r="AJ270" s="27" t="s">
        <v>61</v>
      </c>
      <c r="AK270" s="27" t="s">
        <v>70</v>
      </c>
      <c r="AL270" s="27" t="s">
        <v>70</v>
      </c>
      <c r="AM270" s="11">
        <v>60.1</v>
      </c>
      <c r="AN270" s="28">
        <v>2.2000000000000002</v>
      </c>
      <c r="AO270" s="28" t="s">
        <v>76</v>
      </c>
      <c r="AP270" s="29"/>
      <c r="AQ270" s="30"/>
      <c r="AR270" s="31"/>
      <c r="AS270" s="32"/>
      <c r="AT270" s="33"/>
      <c r="AU270" s="34"/>
      <c r="AV270" s="27" t="s">
        <v>62</v>
      </c>
      <c r="AW270" s="27">
        <v>5625031</v>
      </c>
      <c r="AX270" s="27" t="s">
        <v>63</v>
      </c>
      <c r="AY270" s="27"/>
    </row>
    <row r="271" spans="1:51" ht="24" customHeight="1" x14ac:dyDescent="0.3">
      <c r="A271" s="22">
        <v>100601</v>
      </c>
      <c r="B271" s="23" t="str">
        <f>VLOOKUP($A271,'[1]MAN PROG 2026'!$A$1:$AI$3379,2,FALSE)</f>
        <v>ASPIRATORE MEDICO CHIRURGICO</v>
      </c>
      <c r="C271" s="23" t="str">
        <f>VLOOKUP($A271,'[1]MAN PROG 2026'!$A$1:$AI$3379,3,FALSE)</f>
        <v>ALSA APPARECCHI MEDICALI SRL</v>
      </c>
      <c r="D271" s="23" t="str">
        <f>VLOOKUP($A271,'[1]MAN PROG 2026'!$A$1:$AI$3379,4,FALSE)</f>
        <v>POLIVAC B4 SLT 30 1 EXP</v>
      </c>
      <c r="E271" s="23" t="str">
        <f>VLOOKUP($A271,'[1]MAN PROG 2026'!$A$1:$AI$3379,5,FALSE)</f>
        <v>650-01/01</v>
      </c>
      <c r="F271" s="23" t="str">
        <f>VLOOKUP($A271,'[1]MAN PROG 2026'!$A$1:$AI$3379,6,FALSE)</f>
        <v>SINGOLA</v>
      </c>
      <c r="G271" s="23">
        <f>VLOOKUP($A271,'[1]MAN PROG 2026'!$A$1:$AI$3379,7,FALSE)</f>
        <v>100601</v>
      </c>
      <c r="H271" s="23">
        <f>VLOOKUP($A271,'[1]MAN PROG 2026'!$A$1:$AI$3379,8,FALSE)</f>
        <v>0</v>
      </c>
      <c r="I271" s="23" t="str">
        <f>VLOOKUP($A271,'[1]MAN PROG 2026'!$A$1:$AI$3379,9,FALSE)</f>
        <v>S.PIETRO</v>
      </c>
      <c r="J271" s="23" t="str">
        <f>VLOOKUP($A271,'[1]MAN PROG 2026'!$A$1:$AI$3379,10,FALSE)</f>
        <v>SALA PARTO</v>
      </c>
      <c r="K271" s="23" t="str">
        <f>VLOOKUP($A271,'[1]MAN PROG 2026'!$A$1:$AI$3379,11,FALSE)</f>
        <v>SALA PARTO</v>
      </c>
      <c r="L271" s="24" t="str">
        <f>VLOOKUP($A271,'[1]MAN PROG 2026'!$A$2:$AI$3379,12,FALSE)</f>
        <v>SALA TRAVAGLIO</v>
      </c>
      <c r="M271" s="24" t="str">
        <f>VLOOKUP($A271,'[1]MAN PROG 2026'!$A$2:$AI$3379,13,FALSE)</f>
        <v>SINGOLA</v>
      </c>
      <c r="N271" s="24" t="str">
        <f>VLOOKUP($A271,'[1]MAN PROG 2026'!$A$2:$AI$3379,14,FALSE)</f>
        <v>100601</v>
      </c>
      <c r="O271" s="24">
        <f>VLOOKUP($A271,'[1]MAN PROG 2026'!$A$2:$AI$3379,15,FALSE)</f>
        <v>0</v>
      </c>
      <c r="P271" s="25" t="str">
        <f>VLOOKUP($A271,'[1]MAN PROG 2026'!$A$2:$AI$3379,20,FALSE)</f>
        <v>DA FARE</v>
      </c>
      <c r="Q271" s="8" t="s">
        <v>265</v>
      </c>
      <c r="R271" s="26">
        <v>46248</v>
      </c>
      <c r="S271" s="8" t="s">
        <v>53</v>
      </c>
      <c r="T271" s="37"/>
      <c r="U271" s="27" t="s">
        <v>55</v>
      </c>
      <c r="V271" s="27" t="s">
        <v>56</v>
      </c>
      <c r="W271" s="27" t="s">
        <v>55</v>
      </c>
      <c r="X271" s="27" t="s">
        <v>55</v>
      </c>
      <c r="Y271" s="27" t="s">
        <v>55</v>
      </c>
      <c r="Z271" s="27" t="s">
        <v>55</v>
      </c>
      <c r="AA271" s="27" t="s">
        <v>55</v>
      </c>
      <c r="AB271" s="27" t="s">
        <v>57</v>
      </c>
      <c r="AC271" s="27" t="s">
        <v>73</v>
      </c>
      <c r="AD271" s="27" t="s">
        <v>109</v>
      </c>
      <c r="AE271" s="27" t="s">
        <v>68</v>
      </c>
      <c r="AF271" s="27" t="s">
        <v>266</v>
      </c>
      <c r="AG271" s="9" t="s">
        <v>32</v>
      </c>
      <c r="AH271" s="27" t="s">
        <v>70</v>
      </c>
      <c r="AI271" s="27" t="s">
        <v>70</v>
      </c>
      <c r="AJ271" s="27" t="s">
        <v>61</v>
      </c>
      <c r="AK271" s="27" t="s">
        <v>70</v>
      </c>
      <c r="AL271" s="27" t="s">
        <v>70</v>
      </c>
      <c r="AM271" s="11">
        <v>55.9</v>
      </c>
      <c r="AN271" s="28">
        <v>1.9</v>
      </c>
      <c r="AO271" s="28" t="s">
        <v>76</v>
      </c>
      <c r="AP271" s="29"/>
      <c r="AQ271" s="30"/>
      <c r="AR271" s="31"/>
      <c r="AS271" s="32"/>
      <c r="AT271" s="33"/>
      <c r="AU271" s="34"/>
      <c r="AV271" s="27" t="s">
        <v>62</v>
      </c>
      <c r="AW271" s="27">
        <v>5625031</v>
      </c>
      <c r="AX271" s="27" t="s">
        <v>63</v>
      </c>
      <c r="AY271" s="27"/>
    </row>
    <row r="272" spans="1:51" ht="24" customHeight="1" x14ac:dyDescent="0.3">
      <c r="A272" s="22">
        <v>100602</v>
      </c>
      <c r="B272" s="23" t="str">
        <f>VLOOKUP($A272,'[1]MAN PROG 2026'!$A$1:$AI$3379,2,FALSE)</f>
        <v>LAMPADA SCIALITICA</v>
      </c>
      <c r="C272" s="23" t="str">
        <f>VLOOKUP($A272,'[1]MAN PROG 2026'!$A$1:$AI$3379,3,FALSE)</f>
        <v>MAQUET SA</v>
      </c>
      <c r="D272" s="23" t="str">
        <f>VLOOKUP($A272,'[1]MAN PROG 2026'!$A$1:$AI$3379,4,FALSE)</f>
        <v>PRC 7501 DF</v>
      </c>
      <c r="E272" s="23" t="str">
        <f>VLOOKUP($A272,'[1]MAN PROG 2026'!$A$1:$AI$3379,5,FALSE)</f>
        <v>E75011478</v>
      </c>
      <c r="F272" s="23" t="str">
        <f>VLOOKUP($A272,'[1]MAN PROG 2026'!$A$1:$AI$3379,6,FALSE)</f>
        <v>PRINCIPALE</v>
      </c>
      <c r="G272" s="23">
        <f>VLOOKUP($A272,'[1]MAN PROG 2026'!$A$1:$AI$3379,7,FALSE)</f>
        <v>100602</v>
      </c>
      <c r="H272" s="23">
        <f>VLOOKUP($A272,'[1]MAN PROG 2026'!$A$1:$AI$3379,8,FALSE)</f>
        <v>0</v>
      </c>
      <c r="I272" s="23" t="str">
        <f>VLOOKUP($A272,'[1]MAN PROG 2026'!$A$1:$AI$3379,9,FALSE)</f>
        <v>S.PIETRO</v>
      </c>
      <c r="J272" s="23" t="str">
        <f>VLOOKUP($A272,'[1]MAN PROG 2026'!$A$1:$AI$3379,10,FALSE)</f>
        <v>SALA PARTO</v>
      </c>
      <c r="K272" s="23" t="str">
        <f>VLOOKUP($A272,'[1]MAN PROG 2026'!$A$1:$AI$3379,11,FALSE)</f>
        <v>SALA PARTO</v>
      </c>
      <c r="L272" s="24" t="str">
        <f>VLOOKUP($A272,'[1]MAN PROG 2026'!$A$2:$AI$3379,12,FALSE)</f>
        <v>SALA TRAVAGLIO</v>
      </c>
      <c r="M272" s="24" t="str">
        <f>VLOOKUP($A272,'[1]MAN PROG 2026'!$A$2:$AI$3379,13,FALSE)</f>
        <v>PRINCIPALE</v>
      </c>
      <c r="N272" s="24" t="str">
        <f>VLOOKUP($A272,'[1]MAN PROG 2026'!$A$2:$AI$3379,14,FALSE)</f>
        <v>100602</v>
      </c>
      <c r="O272" s="24">
        <f>VLOOKUP($A272,'[1]MAN PROG 2026'!$A$2:$AI$3379,15,FALSE)</f>
        <v>0</v>
      </c>
      <c r="P272" s="25" t="str">
        <f>VLOOKUP($A272,'[1]MAN PROG 2026'!$A$2:$AI$3379,20,FALSE)</f>
        <v>DA FARE</v>
      </c>
      <c r="Q272" s="8" t="s">
        <v>267</v>
      </c>
      <c r="R272" s="26">
        <v>46248</v>
      </c>
      <c r="S272" s="8" t="s">
        <v>53</v>
      </c>
      <c r="T272" s="37"/>
      <c r="U272" s="27" t="s">
        <v>55</v>
      </c>
      <c r="V272" s="27" t="s">
        <v>55</v>
      </c>
      <c r="W272" s="27" t="s">
        <v>55</v>
      </c>
      <c r="X272" s="27" t="s">
        <v>55</v>
      </c>
      <c r="Y272" s="27" t="s">
        <v>55</v>
      </c>
      <c r="Z272" s="27" t="s">
        <v>55</v>
      </c>
      <c r="AA272" s="27" t="s">
        <v>55</v>
      </c>
      <c r="AB272" s="27" t="s">
        <v>57</v>
      </c>
      <c r="AC272" s="27" t="s">
        <v>58</v>
      </c>
      <c r="AD272" s="27" t="s">
        <v>109</v>
      </c>
      <c r="AE272" s="27" t="s">
        <v>60</v>
      </c>
      <c r="AF272" s="27">
        <v>0.104</v>
      </c>
      <c r="AG272" s="9" t="s">
        <v>32</v>
      </c>
      <c r="AH272" s="27" t="s">
        <v>61</v>
      </c>
      <c r="AI272" s="27" t="s">
        <v>61</v>
      </c>
      <c r="AJ272" s="27" t="s">
        <v>61</v>
      </c>
      <c r="AK272" s="27" t="s">
        <v>61</v>
      </c>
      <c r="AL272" s="27" t="s">
        <v>61</v>
      </c>
      <c r="AM272" s="11">
        <v>9.9</v>
      </c>
      <c r="AN272" s="28" t="s">
        <v>61</v>
      </c>
      <c r="AO272" s="28"/>
      <c r="AP272" s="29"/>
      <c r="AQ272" s="30"/>
      <c r="AR272" s="31"/>
      <c r="AS272" s="32"/>
      <c r="AT272" s="33"/>
      <c r="AU272" s="34"/>
      <c r="AV272" s="27" t="s">
        <v>62</v>
      </c>
      <c r="AW272" s="27">
        <v>5625031</v>
      </c>
      <c r="AX272" s="27" t="s">
        <v>63</v>
      </c>
      <c r="AY272" s="27"/>
    </row>
    <row r="273" spans="1:51" ht="24" customHeight="1" x14ac:dyDescent="0.3">
      <c r="A273" s="22">
        <v>100603</v>
      </c>
      <c r="B273" s="23" t="str">
        <f>VLOOKUP($A273,'[1]MAN PROG 2026'!$A$1:$AI$3379,2,FALSE)</f>
        <v>LAMPADA SCIALITICA</v>
      </c>
      <c r="C273" s="23" t="str">
        <f>VLOOKUP($A273,'[1]MAN PROG 2026'!$A$1:$AI$3379,3,FALSE)</f>
        <v>MAQUET SA</v>
      </c>
      <c r="D273" s="23" t="str">
        <f>VLOOKUP($A273,'[1]MAN PROG 2026'!$A$1:$AI$3379,4,FALSE)</f>
        <v>NR</v>
      </c>
      <c r="E273" s="23" t="str">
        <f>VLOOKUP($A273,'[1]MAN PROG 2026'!$A$1:$AI$3379,5,FALSE)</f>
        <v>NR</v>
      </c>
      <c r="F273" s="23" t="str">
        <f>VLOOKUP($A273,'[1]MAN PROG 2026'!$A$1:$AI$3379,6,FALSE)</f>
        <v>COMPONENTE</v>
      </c>
      <c r="G273" s="23">
        <f>VLOOKUP($A273,'[1]MAN PROG 2026'!$A$1:$AI$3379,7,FALSE)</f>
        <v>100602</v>
      </c>
      <c r="H273" s="23">
        <f>VLOOKUP($A273,'[1]MAN PROG 2026'!$A$1:$AI$3379,8,FALSE)</f>
        <v>0</v>
      </c>
      <c r="I273" s="23" t="str">
        <f>VLOOKUP($A273,'[1]MAN PROG 2026'!$A$1:$AI$3379,9,FALSE)</f>
        <v>S.PIETRO</v>
      </c>
      <c r="J273" s="23" t="str">
        <f>VLOOKUP($A273,'[1]MAN PROG 2026'!$A$1:$AI$3379,10,FALSE)</f>
        <v>SALA PARTO</v>
      </c>
      <c r="K273" s="23" t="str">
        <f>VLOOKUP($A273,'[1]MAN PROG 2026'!$A$1:$AI$3379,11,FALSE)</f>
        <v>SALA PARTO</v>
      </c>
      <c r="L273" s="24" t="str">
        <f>VLOOKUP($A273,'[1]MAN PROG 2026'!$A$2:$AI$3379,12,FALSE)</f>
        <v>SALA TRAVAGLIO</v>
      </c>
      <c r="M273" s="24" t="str">
        <f>VLOOKUP($A273,'[1]MAN PROG 2026'!$A$2:$AI$3379,13,FALSE)</f>
        <v>COMPONENTE</v>
      </c>
      <c r="N273" s="24" t="str">
        <f>VLOOKUP($A273,'[1]MAN PROG 2026'!$A$2:$AI$3379,14,FALSE)</f>
        <v>100602</v>
      </c>
      <c r="O273" s="24">
        <f>VLOOKUP($A273,'[1]MAN PROG 2026'!$A$2:$AI$3379,15,FALSE)</f>
        <v>0</v>
      </c>
      <c r="P273" s="25" t="str">
        <f>VLOOKUP($A273,'[1]MAN PROG 2026'!$A$2:$AI$3379,20,FALSE)</f>
        <v>DA FARE</v>
      </c>
      <c r="Q273" s="8" t="s">
        <v>268</v>
      </c>
      <c r="R273" s="26">
        <v>46248</v>
      </c>
      <c r="S273" s="8" t="s">
        <v>53</v>
      </c>
      <c r="T273" s="37"/>
      <c r="U273" s="27" t="s">
        <v>55</v>
      </c>
      <c r="V273" s="27" t="s">
        <v>55</v>
      </c>
      <c r="W273" s="27" t="s">
        <v>55</v>
      </c>
      <c r="X273" s="27" t="s">
        <v>55</v>
      </c>
      <c r="Y273" s="27" t="s">
        <v>55</v>
      </c>
      <c r="Z273" s="27" t="s">
        <v>55</v>
      </c>
      <c r="AA273" s="27" t="s">
        <v>55</v>
      </c>
      <c r="AB273" s="27" t="s">
        <v>57</v>
      </c>
      <c r="AC273" s="27" t="s">
        <v>58</v>
      </c>
      <c r="AD273" s="27" t="s">
        <v>109</v>
      </c>
      <c r="AE273" s="27" t="s">
        <v>60</v>
      </c>
      <c r="AF273" s="27">
        <v>0.108</v>
      </c>
      <c r="AG273" s="9" t="s">
        <v>32</v>
      </c>
      <c r="AH273" s="27" t="s">
        <v>61</v>
      </c>
      <c r="AI273" s="27" t="s">
        <v>61</v>
      </c>
      <c r="AJ273" s="27" t="s">
        <v>61</v>
      </c>
      <c r="AK273" s="27" t="s">
        <v>61</v>
      </c>
      <c r="AL273" s="27" t="s">
        <v>61</v>
      </c>
      <c r="AM273" s="11">
        <v>10.7</v>
      </c>
      <c r="AN273" s="28" t="s">
        <v>61</v>
      </c>
      <c r="AO273" s="28"/>
      <c r="AP273" s="29"/>
      <c r="AQ273" s="30"/>
      <c r="AR273" s="31"/>
      <c r="AS273" s="32"/>
      <c r="AT273" s="33"/>
      <c r="AU273" s="34"/>
      <c r="AV273" s="27" t="s">
        <v>62</v>
      </c>
      <c r="AW273" s="27">
        <v>5625031</v>
      </c>
      <c r="AX273" s="27" t="s">
        <v>63</v>
      </c>
      <c r="AY273" s="27"/>
    </row>
    <row r="274" spans="1:51" ht="24" customHeight="1" x14ac:dyDescent="0.3">
      <c r="A274" s="22">
        <v>100605</v>
      </c>
      <c r="B274" s="23" t="str">
        <f>VLOOKUP($A274,'[1]MAN PROG 2026'!$A$1:$AI$3379,2,FALSE)</f>
        <v>MONITOR</v>
      </c>
      <c r="C274" s="23" t="str">
        <f>VLOOKUP($A274,'[1]MAN PROG 2026'!$A$1:$AI$3379,3,FALSE)</f>
        <v>DRAEGER MEDICAL AG &amp; CO KG</v>
      </c>
      <c r="D274" s="23" t="str">
        <f>VLOOKUP($A274,'[1]MAN PROG 2026'!$A$1:$AI$3379,4,FALSE)</f>
        <v>INFINITY DELTA XL</v>
      </c>
      <c r="E274" s="23" t="str">
        <f>VLOOKUP($A274,'[1]MAN PROG 2026'!$A$1:$AI$3379,5,FALSE)</f>
        <v>5398844944</v>
      </c>
      <c r="F274" s="23" t="str">
        <f>VLOOKUP($A274,'[1]MAN PROG 2026'!$A$1:$AI$3379,6,FALSE)</f>
        <v>SINGOLA</v>
      </c>
      <c r="G274" s="23">
        <f>VLOOKUP($A274,'[1]MAN PROG 2026'!$A$1:$AI$3379,7,FALSE)</f>
        <v>100605</v>
      </c>
      <c r="H274" s="23">
        <f>VLOOKUP($A274,'[1]MAN PROG 2026'!$A$1:$AI$3379,8,FALSE)</f>
        <v>0</v>
      </c>
      <c r="I274" s="23" t="str">
        <f>VLOOKUP($A274,'[1]MAN PROG 2026'!$A$1:$AI$3379,9,FALSE)</f>
        <v>S.PIETRO</v>
      </c>
      <c r="J274" s="23" t="str">
        <f>VLOOKUP($A274,'[1]MAN PROG 2026'!$A$1:$AI$3379,10,FALSE)</f>
        <v>SALA TRAVAGLIO</v>
      </c>
      <c r="K274" s="23" t="str">
        <f>VLOOKUP($A274,'[1]MAN PROG 2026'!$A$1:$AI$3379,11,FALSE)</f>
        <v>SALA TRAVAGLIO</v>
      </c>
      <c r="L274" s="24" t="str">
        <f>VLOOKUP($A274,'[1]MAN PROG 2026'!$A$2:$AI$3379,12,FALSE)</f>
        <v>SALA PARTO</v>
      </c>
      <c r="M274" s="24" t="str">
        <f>VLOOKUP($A274,'[1]MAN PROG 2026'!$A$2:$AI$3379,13,FALSE)</f>
        <v>SINGOLA</v>
      </c>
      <c r="N274" s="24" t="str">
        <f>VLOOKUP($A274,'[1]MAN PROG 2026'!$A$2:$AI$3379,14,FALSE)</f>
        <v>100605</v>
      </c>
      <c r="O274" s="24">
        <f>VLOOKUP($A274,'[1]MAN PROG 2026'!$A$2:$AI$3379,15,FALSE)</f>
        <v>0</v>
      </c>
      <c r="P274" s="25" t="str">
        <f>VLOOKUP($A274,'[1]MAN PROG 2026'!$A$2:$AI$3379,20,FALSE)</f>
        <v>DA FARE</v>
      </c>
      <c r="Q274" s="8" t="s">
        <v>269</v>
      </c>
      <c r="R274" s="26">
        <v>46248</v>
      </c>
      <c r="S274" s="8" t="s">
        <v>53</v>
      </c>
      <c r="T274" s="37"/>
      <c r="U274" s="27" t="s">
        <v>55</v>
      </c>
      <c r="V274" s="27" t="s">
        <v>56</v>
      </c>
      <c r="W274" s="27" t="s">
        <v>55</v>
      </c>
      <c r="X274" s="27" t="s">
        <v>55</v>
      </c>
      <c r="Y274" s="27" t="s">
        <v>55</v>
      </c>
      <c r="Z274" s="27" t="s">
        <v>55</v>
      </c>
      <c r="AA274" s="27" t="s">
        <v>55</v>
      </c>
      <c r="AB274" s="27" t="s">
        <v>66</v>
      </c>
      <c r="AC274" s="27" t="s">
        <v>67</v>
      </c>
      <c r="AD274" s="27" t="s">
        <v>109</v>
      </c>
      <c r="AE274" s="27" t="s">
        <v>68</v>
      </c>
      <c r="AF274" s="27" t="s">
        <v>270</v>
      </c>
      <c r="AG274" s="9" t="s">
        <v>32</v>
      </c>
      <c r="AH274" s="27" t="s">
        <v>61</v>
      </c>
      <c r="AI274" s="27" t="s">
        <v>70</v>
      </c>
      <c r="AJ274" s="27" t="s">
        <v>61</v>
      </c>
      <c r="AK274" s="27" t="s">
        <v>61</v>
      </c>
      <c r="AL274" s="27" t="s">
        <v>70</v>
      </c>
      <c r="AM274" s="9">
        <v>53.6</v>
      </c>
      <c r="AN274" s="28">
        <v>15.9</v>
      </c>
      <c r="AO274" s="28" t="s">
        <v>71</v>
      </c>
      <c r="AP274" s="29"/>
      <c r="AQ274" s="30"/>
      <c r="AR274" s="31"/>
      <c r="AS274" s="32"/>
      <c r="AT274" s="33"/>
      <c r="AU274" s="34"/>
      <c r="AV274" s="27" t="s">
        <v>62</v>
      </c>
      <c r="AW274" s="27">
        <v>5625031</v>
      </c>
      <c r="AX274" s="27" t="s">
        <v>63</v>
      </c>
      <c r="AY274" s="27"/>
    </row>
    <row r="275" spans="1:51" ht="24" customHeight="1" x14ac:dyDescent="0.3">
      <c r="A275" s="22">
        <v>100606</v>
      </c>
      <c r="B275" s="23" t="str">
        <f>VLOOKUP($A275,'[1]MAN PROG 2026'!$A$1:$AI$3379,2,FALSE)</f>
        <v>TERMOREGOLAZIONE CORPOREA, APPARECCHIO PER</v>
      </c>
      <c r="C275" s="23" t="str">
        <f>VLOOKUP($A275,'[1]MAN PROG 2026'!$A$1:$AI$3379,3,FALSE)</f>
        <v>ARIZANT HEALTHCARE INC</v>
      </c>
      <c r="D275" s="23" t="str">
        <f>VLOOKUP($A275,'[1]MAN PROG 2026'!$A$1:$AI$3379,4,FALSE)</f>
        <v>BAIR HUGGER 505</v>
      </c>
      <c r="E275" s="23" t="str">
        <f>VLOOKUP($A275,'[1]MAN PROG 2026'!$A$1:$AI$3379,5,FALSE)</f>
        <v>70253</v>
      </c>
      <c r="F275" s="23" t="str">
        <f>VLOOKUP($A275,'[1]MAN PROG 2026'!$A$1:$AI$3379,6,FALSE)</f>
        <v>SINGOLA</v>
      </c>
      <c r="G275" s="23">
        <f>VLOOKUP($A275,'[1]MAN PROG 2026'!$A$1:$AI$3379,7,FALSE)</f>
        <v>100606</v>
      </c>
      <c r="H275" s="23">
        <f>VLOOKUP($A275,'[1]MAN PROG 2026'!$A$1:$AI$3379,8,FALSE)</f>
        <v>0</v>
      </c>
      <c r="I275" s="23" t="str">
        <f>VLOOKUP($A275,'[1]MAN PROG 2026'!$A$1:$AI$3379,9,FALSE)</f>
        <v>S.PIETRO</v>
      </c>
      <c r="J275" s="23" t="str">
        <f>VLOOKUP($A275,'[1]MAN PROG 2026'!$A$1:$AI$3379,10,FALSE)</f>
        <v>SALA PARTO</v>
      </c>
      <c r="K275" s="23" t="str">
        <f>VLOOKUP($A275,'[1]MAN PROG 2026'!$A$1:$AI$3379,11,FALSE)</f>
        <v>SALA PARTO</v>
      </c>
      <c r="L275" s="24" t="str">
        <f>VLOOKUP($A275,'[1]MAN PROG 2026'!$A$2:$AI$3379,12,FALSE)</f>
        <v>NON TROVATO</v>
      </c>
      <c r="M275" s="24">
        <f>VLOOKUP($A275,'[1]MAN PROG 2026'!$A$2:$AI$3379,13,FALSE)</f>
        <v>0</v>
      </c>
      <c r="N275" s="24">
        <f>VLOOKUP($A275,'[1]MAN PROG 2026'!$A$2:$AI$3379,14,FALSE)</f>
        <v>0</v>
      </c>
      <c r="O275" s="24">
        <f>VLOOKUP($A275,'[1]MAN PROG 2026'!$A$2:$AI$3379,15,FALSE)</f>
        <v>0</v>
      </c>
      <c r="P275" s="25" t="str">
        <f>VLOOKUP($A275,'[1]MAN PROG 2026'!$A$2:$AI$3379,20,FALSE)</f>
        <v>DA FARE</v>
      </c>
      <c r="Q275" s="8"/>
      <c r="R275" s="26"/>
      <c r="S275" s="8"/>
      <c r="T275" s="3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9" t="s">
        <v>32</v>
      </c>
      <c r="AH275" s="27"/>
      <c r="AI275" s="27"/>
      <c r="AJ275" s="27"/>
      <c r="AK275" s="27"/>
      <c r="AL275" s="27"/>
      <c r="AM275" s="11"/>
      <c r="AN275" s="28"/>
      <c r="AO275" s="28"/>
      <c r="AP275" s="29"/>
      <c r="AQ275" s="30"/>
      <c r="AR275" s="31"/>
      <c r="AS275" s="32"/>
      <c r="AT275" s="33"/>
      <c r="AU275" s="34"/>
      <c r="AV275" s="27"/>
      <c r="AW275" s="27"/>
      <c r="AX275" s="27"/>
      <c r="AY275" s="27"/>
    </row>
    <row r="276" spans="1:51" ht="24" customHeight="1" x14ac:dyDescent="0.3">
      <c r="A276" s="22">
        <v>100607</v>
      </c>
      <c r="B276" s="23" t="str">
        <f>VLOOKUP($A276,'[1]MAN PROG 2026'!$A$1:$AI$3379,2,FALSE)</f>
        <v>MONITOR FETALE</v>
      </c>
      <c r="C276" s="23" t="str">
        <f>VLOOKUP($A276,'[1]MAN PROG 2026'!$A$1:$AI$3379,3,FALSE)</f>
        <v>PHILIPS MEDICAL SYSTEMS</v>
      </c>
      <c r="D276" s="23" t="str">
        <f>VLOOKUP($A276,'[1]MAN PROG 2026'!$A$1:$AI$3379,4,FALSE)</f>
        <v>AVALON FM20</v>
      </c>
      <c r="E276" s="23" t="str">
        <f>VLOOKUP($A276,'[1]MAN PROG 2026'!$A$1:$AI$3379,5,FALSE)</f>
        <v>DE53009285</v>
      </c>
      <c r="F276" s="23" t="str">
        <f>VLOOKUP($A276,'[1]MAN PROG 2026'!$A$1:$AI$3379,6,FALSE)</f>
        <v>SINGOLA</v>
      </c>
      <c r="G276" s="23">
        <f>VLOOKUP($A276,'[1]MAN PROG 2026'!$A$1:$AI$3379,7,FALSE)</f>
        <v>100607</v>
      </c>
      <c r="H276" s="23">
        <f>VLOOKUP($A276,'[1]MAN PROG 2026'!$A$1:$AI$3379,8,FALSE)</f>
        <v>0</v>
      </c>
      <c r="I276" s="23" t="str">
        <f>VLOOKUP($A276,'[1]MAN PROG 2026'!$A$1:$AI$3379,9,FALSE)</f>
        <v>S.PIETRO</v>
      </c>
      <c r="J276" s="23" t="str">
        <f>VLOOKUP($A276,'[1]MAN PROG 2026'!$A$1:$AI$3379,10,FALSE)</f>
        <v>SALA TRAVAGLIO</v>
      </c>
      <c r="K276" s="23" t="str">
        <f>VLOOKUP($A276,'[1]MAN PROG 2026'!$A$1:$AI$3379,11,FALSE)</f>
        <v>OSTETRICIA 1  (S.G.DI DIO)</v>
      </c>
      <c r="L276" s="24" t="str">
        <f>VLOOKUP($A276,'[1]MAN PROG 2026'!$A$2:$AI$3379,12,FALSE)</f>
        <v>OSTETRICIA 1 (S.G.DI DIO)</v>
      </c>
      <c r="M276" s="24" t="str">
        <f>VLOOKUP($A276,'[1]MAN PROG 2026'!$A$2:$AI$3379,13,FALSE)</f>
        <v>SINGOLA</v>
      </c>
      <c r="N276" s="24" t="str">
        <f>VLOOKUP($A276,'[1]MAN PROG 2026'!$A$2:$AI$3379,14,FALSE)</f>
        <v>100607</v>
      </c>
      <c r="O276" s="24">
        <f>VLOOKUP($A276,'[1]MAN PROG 2026'!$A$2:$AI$3379,15,FALSE)</f>
        <v>0</v>
      </c>
      <c r="P276" s="25" t="str">
        <f>VLOOKUP($A276,'[1]MAN PROG 2026'!$A$2:$AI$3379,20,FALSE)</f>
        <v>NON PREVISTO</v>
      </c>
      <c r="Q276" s="8"/>
      <c r="R276" s="26"/>
      <c r="S276" s="8"/>
      <c r="T276" s="3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9" t="s">
        <v>32</v>
      </c>
      <c r="AH276" s="27"/>
      <c r="AI276" s="27"/>
      <c r="AJ276" s="27"/>
      <c r="AK276" s="27"/>
      <c r="AL276" s="27"/>
      <c r="AM276" s="11"/>
      <c r="AN276" s="28"/>
      <c r="AO276" s="28"/>
      <c r="AP276" s="29"/>
      <c r="AQ276" s="30"/>
      <c r="AR276" s="31"/>
      <c r="AS276" s="32"/>
      <c r="AT276" s="33"/>
      <c r="AU276" s="34"/>
      <c r="AV276" s="27"/>
      <c r="AW276" s="27"/>
      <c r="AX276" s="27"/>
      <c r="AY276" s="27"/>
    </row>
    <row r="277" spans="1:51" ht="24" customHeight="1" x14ac:dyDescent="0.3">
      <c r="A277" s="22">
        <v>100608</v>
      </c>
      <c r="B277" s="23" t="str">
        <f>VLOOKUP($A277,'[1]MAN PROG 2026'!$A$1:$AI$3379,2,FALSE)</f>
        <v>POLTRONA PER TERAPIA</v>
      </c>
      <c r="C277" s="23" t="str">
        <f>VLOOKUP($A277,'[1]MAN PROG 2026'!$A$1:$AI$3379,3,FALSE)</f>
        <v>GIVAS SRL</v>
      </c>
      <c r="D277" s="23" t="str">
        <f>VLOOKUP($A277,'[1]MAN PROG 2026'!$A$1:$AI$3379,4,FALSE)</f>
        <v>AP 4096</v>
      </c>
      <c r="E277" s="23" t="str">
        <f>VLOOKUP($A277,'[1]MAN PROG 2026'!$A$1:$AI$3379,5,FALSE)</f>
        <v>001024411</v>
      </c>
      <c r="F277" s="23" t="str">
        <f>VLOOKUP($A277,'[1]MAN PROG 2026'!$A$1:$AI$3379,6,FALSE)</f>
        <v>SINGOLA</v>
      </c>
      <c r="G277" s="23">
        <f>VLOOKUP($A277,'[1]MAN PROG 2026'!$A$1:$AI$3379,7,FALSE)</f>
        <v>100608</v>
      </c>
      <c r="H277" s="23">
        <f>VLOOKUP($A277,'[1]MAN PROG 2026'!$A$1:$AI$3379,8,FALSE)</f>
        <v>0</v>
      </c>
      <c r="I277" s="23" t="str">
        <f>VLOOKUP($A277,'[1]MAN PROG 2026'!$A$1:$AI$3379,9,FALSE)</f>
        <v>S.PIETRO</v>
      </c>
      <c r="J277" s="23" t="str">
        <f>VLOOKUP($A277,'[1]MAN PROG 2026'!$A$1:$AI$3379,10,FALSE)</f>
        <v>PRONTO SOCCORSO OSTETRICO</v>
      </c>
      <c r="K277" s="23" t="str">
        <f>VLOOKUP($A277,'[1]MAN PROG 2026'!$A$1:$AI$3379,11,FALSE)</f>
        <v>SALE TRAVAGLIO NUOVE</v>
      </c>
      <c r="L277" s="24" t="str">
        <f>VLOOKUP($A277,'[1]MAN PROG 2026'!$A$2:$AI$3379,12,FALSE)</f>
        <v>SALA TRAVAGLIO NUOVE</v>
      </c>
      <c r="M277" s="24" t="str">
        <f>VLOOKUP($A277,'[1]MAN PROG 2026'!$A$2:$AI$3379,13,FALSE)</f>
        <v>SINGOLA</v>
      </c>
      <c r="N277" s="24" t="str">
        <f>VLOOKUP($A277,'[1]MAN PROG 2026'!$A$2:$AI$3379,14,FALSE)</f>
        <v>100608</v>
      </c>
      <c r="O277" s="24">
        <f>VLOOKUP($A277,'[1]MAN PROG 2026'!$A$2:$AI$3379,15,FALSE)</f>
        <v>0</v>
      </c>
      <c r="P277" s="25" t="str">
        <f>VLOOKUP($A277,'[1]MAN PROG 2026'!$A$2:$AI$3379,20,FALSE)</f>
        <v>DA FARE</v>
      </c>
      <c r="Q277" s="9" t="str">
        <f>RIGHT(A277,4)</f>
        <v>0608</v>
      </c>
      <c r="R277" s="26">
        <v>46251</v>
      </c>
      <c r="S277" s="8" t="s">
        <v>53</v>
      </c>
      <c r="T277" s="37"/>
      <c r="U277" s="27" t="s">
        <v>55</v>
      </c>
      <c r="V277" s="27" t="s">
        <v>56</v>
      </c>
      <c r="W277" s="27" t="s">
        <v>55</v>
      </c>
      <c r="X277" s="27" t="s">
        <v>55</v>
      </c>
      <c r="Y277" s="27" t="s">
        <v>55</v>
      </c>
      <c r="Z277" s="27" t="s">
        <v>55</v>
      </c>
      <c r="AA277" s="27" t="s">
        <v>55</v>
      </c>
      <c r="AB277" s="27" t="s">
        <v>66</v>
      </c>
      <c r="AC277" s="27" t="s">
        <v>61</v>
      </c>
      <c r="AD277" s="27" t="s">
        <v>163</v>
      </c>
      <c r="AE277" s="27" t="s">
        <v>88</v>
      </c>
      <c r="AF277" s="27" t="s">
        <v>61</v>
      </c>
      <c r="AG277" s="9" t="s">
        <v>32</v>
      </c>
      <c r="AH277" s="27" t="s">
        <v>61</v>
      </c>
      <c r="AI277" s="27" t="s">
        <v>70</v>
      </c>
      <c r="AJ277" s="27" t="s">
        <v>70</v>
      </c>
      <c r="AK277" s="27" t="s">
        <v>61</v>
      </c>
      <c r="AL277" s="27" t="s">
        <v>61</v>
      </c>
      <c r="AM277" s="11">
        <v>18.100000000000001</v>
      </c>
      <c r="AN277" s="28" t="s">
        <v>61</v>
      </c>
      <c r="AO277" s="28"/>
      <c r="AP277" s="29"/>
      <c r="AQ277" s="30"/>
      <c r="AR277" s="31"/>
      <c r="AS277" s="32"/>
      <c r="AT277" s="33"/>
      <c r="AU277" s="34"/>
      <c r="AV277" s="27" t="s">
        <v>62</v>
      </c>
      <c r="AW277" s="27">
        <v>5625031</v>
      </c>
      <c r="AX277" s="27" t="s">
        <v>63</v>
      </c>
      <c r="AY277" s="27"/>
    </row>
    <row r="278" spans="1:51" ht="24" customHeight="1" x14ac:dyDescent="0.3">
      <c r="A278" s="22">
        <v>100609</v>
      </c>
      <c r="B278" s="23" t="str">
        <f>VLOOKUP($A278,'[1]MAN PROG 2026'!$A$1:$AI$3379,2,FALSE)</f>
        <v>POLTRONA PER TERAPIA</v>
      </c>
      <c r="C278" s="23" t="str">
        <f>VLOOKUP($A278,'[1]MAN PROG 2026'!$A$1:$AI$3379,3,FALSE)</f>
        <v>GIVAS SRL</v>
      </c>
      <c r="D278" s="23" t="str">
        <f>VLOOKUP($A278,'[1]MAN PROG 2026'!$A$1:$AI$3379,4,FALSE)</f>
        <v>AP 4095</v>
      </c>
      <c r="E278" s="23" t="str">
        <f>VLOOKUP($A278,'[1]MAN PROG 2026'!$A$1:$AI$3379,5,FALSE)</f>
        <v>048407</v>
      </c>
      <c r="F278" s="23" t="str">
        <f>VLOOKUP($A278,'[1]MAN PROG 2026'!$A$1:$AI$3379,6,FALSE)</f>
        <v>SINGOLA</v>
      </c>
      <c r="G278" s="23">
        <f>VLOOKUP($A278,'[1]MAN PROG 2026'!$A$1:$AI$3379,7,FALSE)</f>
        <v>100609</v>
      </c>
      <c r="H278" s="23">
        <f>VLOOKUP($A278,'[1]MAN PROG 2026'!$A$1:$AI$3379,8,FALSE)</f>
        <v>0</v>
      </c>
      <c r="I278" s="23" t="str">
        <f>VLOOKUP($A278,'[1]MAN PROG 2026'!$A$1:$AI$3379,9,FALSE)</f>
        <v>S.PIETRO</v>
      </c>
      <c r="J278" s="23" t="str">
        <f>VLOOKUP($A278,'[1]MAN PROG 2026'!$A$1:$AI$3379,10,FALSE)</f>
        <v>PRONTO SOCCORSO OSTETRICO</v>
      </c>
      <c r="K278" s="23" t="str">
        <f>VLOOKUP($A278,'[1]MAN PROG 2026'!$A$1:$AI$3379,11,FALSE)</f>
        <v>PRONTO SOCCORSO OSTETRICO</v>
      </c>
      <c r="L278" s="24" t="str">
        <f>VLOOKUP($A278,'[1]MAN PROG 2026'!$A$2:$AI$3379,12,FALSE)</f>
        <v>NON TROVATO</v>
      </c>
      <c r="M278" s="24">
        <f>VLOOKUP($A278,'[1]MAN PROG 2026'!$A$2:$AI$3379,13,FALSE)</f>
        <v>0</v>
      </c>
      <c r="N278" s="24">
        <f>VLOOKUP($A278,'[1]MAN PROG 2026'!$A$2:$AI$3379,14,FALSE)</f>
        <v>0</v>
      </c>
      <c r="O278" s="24">
        <f>VLOOKUP($A278,'[1]MAN PROG 2026'!$A$2:$AI$3379,15,FALSE)</f>
        <v>0</v>
      </c>
      <c r="P278" s="25" t="str">
        <f>VLOOKUP($A278,'[1]MAN PROG 2026'!$A$2:$AI$3379,20,FALSE)</f>
        <v>DA FARE</v>
      </c>
      <c r="Q278" s="8"/>
      <c r="R278" s="26"/>
      <c r="S278" s="8"/>
      <c r="T278" s="3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9" t="s">
        <v>32</v>
      </c>
      <c r="AH278" s="27"/>
      <c r="AI278" s="27"/>
      <c r="AJ278" s="27"/>
      <c r="AK278" s="27"/>
      <c r="AL278" s="27"/>
      <c r="AM278" s="11"/>
      <c r="AN278" s="28"/>
      <c r="AO278" s="28"/>
      <c r="AP278" s="29"/>
      <c r="AQ278" s="30"/>
      <c r="AR278" s="31"/>
      <c r="AS278" s="32"/>
      <c r="AT278" s="33"/>
      <c r="AU278" s="34"/>
      <c r="AV278" s="27"/>
      <c r="AW278" s="27"/>
      <c r="AX278" s="27"/>
      <c r="AY278" s="27"/>
    </row>
    <row r="279" spans="1:51" ht="24" customHeight="1" x14ac:dyDescent="0.3">
      <c r="A279" s="22">
        <v>100610</v>
      </c>
      <c r="B279" s="23" t="str">
        <f>VLOOKUP($A279,'[1]MAN PROG 2026'!$A$1:$AI$3379,2,FALSE)</f>
        <v>MONITOR FETALE</v>
      </c>
      <c r="C279" s="23" t="str">
        <f>VLOOKUP($A279,'[1]MAN PROG 2026'!$A$1:$AI$3379,3,FALSE)</f>
        <v>HEWLETT PACKARD CO</v>
      </c>
      <c r="D279" s="23" t="str">
        <f>VLOOKUP($A279,'[1]MAN PROG 2026'!$A$1:$AI$3379,4,FALSE)</f>
        <v>M 1351 A</v>
      </c>
      <c r="E279" s="23" t="str">
        <f>VLOOKUP($A279,'[1]MAN PROG 2026'!$A$1:$AI$3379,5,FALSE)</f>
        <v>3816G14386</v>
      </c>
      <c r="F279" s="23" t="str">
        <f>VLOOKUP($A279,'[1]MAN PROG 2026'!$A$1:$AI$3379,6,FALSE)</f>
        <v>SINGOLA</v>
      </c>
      <c r="G279" s="23">
        <f>VLOOKUP($A279,'[1]MAN PROG 2026'!$A$1:$AI$3379,7,FALSE)</f>
        <v>100610</v>
      </c>
      <c r="H279" s="23">
        <f>VLOOKUP($A279,'[1]MAN PROG 2026'!$A$1:$AI$3379,8,FALSE)</f>
        <v>0</v>
      </c>
      <c r="I279" s="23" t="str">
        <f>VLOOKUP($A279,'[1]MAN PROG 2026'!$A$1:$AI$3379,9,FALSE)</f>
        <v>S.PIETRO</v>
      </c>
      <c r="J279" s="23" t="str">
        <f>VLOOKUP($A279,'[1]MAN PROG 2026'!$A$1:$AI$3379,10,FALSE)</f>
        <v>AMB. GINECOLOGIA</v>
      </c>
      <c r="K279" s="23" t="str">
        <f>VLOOKUP($A279,'[1]MAN PROG 2026'!$A$1:$AI$3379,11,FALSE)</f>
        <v>SALA PARTO</v>
      </c>
      <c r="L279" s="24" t="str">
        <f>VLOOKUP($A279,'[1]MAN PROG 2026'!$A$2:$AI$3379,12,FALSE)</f>
        <v>PRONTO SOCCORSO OSTETRICO</v>
      </c>
      <c r="M279" s="24" t="str">
        <f>VLOOKUP($A279,'[1]MAN PROG 2026'!$A$2:$AI$3379,13,FALSE)</f>
        <v>SINGOLA</v>
      </c>
      <c r="N279" s="24" t="str">
        <f>VLOOKUP($A279,'[1]MAN PROG 2026'!$A$2:$AI$3379,14,FALSE)</f>
        <v>100610</v>
      </c>
      <c r="O279" s="24">
        <f>VLOOKUP($A279,'[1]MAN PROG 2026'!$A$2:$AI$3379,15,FALSE)</f>
        <v>0</v>
      </c>
      <c r="P279" s="25" t="str">
        <f>VLOOKUP($A279,'[1]MAN PROG 2026'!$A$2:$AI$3379,20,FALSE)</f>
        <v>DA FARE</v>
      </c>
      <c r="Q279" s="9" t="str">
        <f t="shared" ref="Q279:Q280" si="13">RIGHT(A279,4)</f>
        <v>0610</v>
      </c>
      <c r="R279" s="26">
        <v>46252</v>
      </c>
      <c r="S279" s="8" t="s">
        <v>53</v>
      </c>
      <c r="T279" s="37"/>
      <c r="U279" s="27" t="s">
        <v>55</v>
      </c>
      <c r="V279" s="27" t="s">
        <v>56</v>
      </c>
      <c r="W279" s="27" t="s">
        <v>55</v>
      </c>
      <c r="X279" s="27" t="s">
        <v>55</v>
      </c>
      <c r="Y279" s="27" t="s">
        <v>55</v>
      </c>
      <c r="Z279" s="27" t="s">
        <v>55</v>
      </c>
      <c r="AA279" s="27" t="s">
        <v>55</v>
      </c>
      <c r="AB279" s="27" t="s">
        <v>57</v>
      </c>
      <c r="AC279" s="27" t="s">
        <v>58</v>
      </c>
      <c r="AD279" s="27" t="s">
        <v>221</v>
      </c>
      <c r="AE279" s="27" t="s">
        <v>261</v>
      </c>
      <c r="AF279" s="27" t="s">
        <v>271</v>
      </c>
      <c r="AG279" s="9" t="s">
        <v>32</v>
      </c>
      <c r="AH279" s="27" t="s">
        <v>70</v>
      </c>
      <c r="AI279" s="27" t="s">
        <v>70</v>
      </c>
      <c r="AJ279" s="27" t="s">
        <v>70</v>
      </c>
      <c r="AK279" s="27" t="s">
        <v>61</v>
      </c>
      <c r="AL279" s="27" t="s">
        <v>61</v>
      </c>
      <c r="AM279" s="11">
        <v>40.200000000000003</v>
      </c>
      <c r="AN279" s="28" t="s">
        <v>61</v>
      </c>
      <c r="AO279" s="28"/>
      <c r="AP279" s="29"/>
      <c r="AQ279" s="30"/>
      <c r="AR279" s="31"/>
      <c r="AS279" s="32"/>
      <c r="AT279" s="33"/>
      <c r="AU279" s="34"/>
      <c r="AV279" s="27" t="s">
        <v>62</v>
      </c>
      <c r="AW279" s="27">
        <v>5625031</v>
      </c>
      <c r="AX279" s="27" t="s">
        <v>63</v>
      </c>
      <c r="AY279" s="27"/>
    </row>
    <row r="280" spans="1:51" ht="24" customHeight="1" x14ac:dyDescent="0.3">
      <c r="A280" s="22">
        <v>100618</v>
      </c>
      <c r="B280" s="23" t="str">
        <f>VLOOKUP($A280,'[1]MAN PROG 2026'!$A$1:$AI$3379,2,FALSE)</f>
        <v>LAMPADA SCIALITICA</v>
      </c>
      <c r="C280" s="23" t="str">
        <f>VLOOKUP($A280,'[1]MAN PROG 2026'!$A$1:$AI$3379,3,FALSE)</f>
        <v>MARTIN MEDIZINTECHNIK GMBH</v>
      </c>
      <c r="D280" s="23" t="str">
        <f>VLOOKUP($A280,'[1]MAN PROG 2026'!$A$1:$AI$3379,4,FALSE)</f>
        <v>ML 301</v>
      </c>
      <c r="E280" s="23" t="str">
        <f>VLOOKUP($A280,'[1]MAN PROG 2026'!$A$1:$AI$3379,5,FALSE)</f>
        <v>ML301060007S3022</v>
      </c>
      <c r="F280" s="23" t="str">
        <f>VLOOKUP($A280,'[1]MAN PROG 2026'!$A$1:$AI$3379,6,FALSE)</f>
        <v>SINGOLA</v>
      </c>
      <c r="G280" s="23">
        <f>VLOOKUP($A280,'[1]MAN PROG 2026'!$A$1:$AI$3379,7,FALSE)</f>
        <v>100618</v>
      </c>
      <c r="H280" s="23">
        <f>VLOOKUP($A280,'[1]MAN PROG 2026'!$A$1:$AI$3379,8,FALSE)</f>
        <v>0</v>
      </c>
      <c r="I280" s="23" t="str">
        <f>VLOOKUP($A280,'[1]MAN PROG 2026'!$A$1:$AI$3379,9,FALSE)</f>
        <v>S.PIETRO</v>
      </c>
      <c r="J280" s="23" t="str">
        <f>VLOOKUP($A280,'[1]MAN PROG 2026'!$A$1:$AI$3379,10,FALSE)</f>
        <v>PRONTO SOCCORSO OSTETRICO</v>
      </c>
      <c r="K280" s="23" t="str">
        <f>VLOOKUP($A280,'[1]MAN PROG 2026'!$A$1:$AI$3379,11,FALSE)</f>
        <v>PRONTO SOCCORSO OSTETRICO</v>
      </c>
      <c r="L280" s="24" t="str">
        <f>VLOOKUP($A280,'[1]MAN PROG 2026'!$A$2:$AI$3379,12,FALSE)</f>
        <v>PRONTO SOCCORSO OSTETRICO</v>
      </c>
      <c r="M280" s="24" t="str">
        <f>VLOOKUP($A280,'[1]MAN PROG 2026'!$A$2:$AI$3379,13,FALSE)</f>
        <v>SINGOLA</v>
      </c>
      <c r="N280" s="24" t="str">
        <f>VLOOKUP($A280,'[1]MAN PROG 2026'!$A$2:$AI$3379,14,FALSE)</f>
        <v>100618</v>
      </c>
      <c r="O280" s="24">
        <f>VLOOKUP($A280,'[1]MAN PROG 2026'!$A$2:$AI$3379,15,FALSE)</f>
        <v>0</v>
      </c>
      <c r="P280" s="25" t="str">
        <f>VLOOKUP($A280,'[1]MAN PROG 2026'!$A$2:$AI$3379,20,FALSE)</f>
        <v>DA FARE</v>
      </c>
      <c r="Q280" s="9" t="str">
        <f t="shared" si="13"/>
        <v>0618</v>
      </c>
      <c r="R280" s="26">
        <v>46252</v>
      </c>
      <c r="S280" s="8" t="s">
        <v>53</v>
      </c>
      <c r="T280" s="37"/>
      <c r="U280" s="27" t="s">
        <v>55</v>
      </c>
      <c r="V280" s="27" t="s">
        <v>56</v>
      </c>
      <c r="W280" s="27" t="s">
        <v>55</v>
      </c>
      <c r="X280" s="27" t="s">
        <v>55</v>
      </c>
      <c r="Y280" s="27" t="s">
        <v>55</v>
      </c>
      <c r="Z280" s="27" t="s">
        <v>55</v>
      </c>
      <c r="AA280" s="27" t="s">
        <v>55</v>
      </c>
      <c r="AB280" s="27" t="s">
        <v>57</v>
      </c>
      <c r="AC280" s="27" t="s">
        <v>58</v>
      </c>
      <c r="AD280" s="27" t="s">
        <v>196</v>
      </c>
      <c r="AE280" s="27" t="s">
        <v>272</v>
      </c>
      <c r="AF280" s="27">
        <v>0.14199999999999999</v>
      </c>
      <c r="AG280" s="9" t="s">
        <v>32</v>
      </c>
      <c r="AH280" s="27" t="s">
        <v>70</v>
      </c>
      <c r="AI280" s="27" t="s">
        <v>70</v>
      </c>
      <c r="AJ280" s="27" t="s">
        <v>70</v>
      </c>
      <c r="AK280" s="27" t="s">
        <v>61</v>
      </c>
      <c r="AL280" s="27" t="s">
        <v>61</v>
      </c>
      <c r="AM280" s="11">
        <v>72.2</v>
      </c>
      <c r="AN280" s="28" t="s">
        <v>61</v>
      </c>
      <c r="AO280" s="28"/>
      <c r="AP280" s="29"/>
      <c r="AQ280" s="30"/>
      <c r="AR280" s="31"/>
      <c r="AS280" s="32"/>
      <c r="AT280" s="33"/>
      <c r="AU280" s="34"/>
      <c r="AV280" s="27" t="s">
        <v>62</v>
      </c>
      <c r="AW280" s="27">
        <v>5625031</v>
      </c>
      <c r="AX280" s="27" t="s">
        <v>63</v>
      </c>
      <c r="AY280" s="27"/>
    </row>
    <row r="281" spans="1:51" ht="24" customHeight="1" x14ac:dyDescent="0.3">
      <c r="A281" s="22">
        <v>100619</v>
      </c>
      <c r="B281" s="23" t="str">
        <f>VLOOKUP($A281,'[1]MAN PROG 2026'!$A$1:$AI$3379,2,FALSE)</f>
        <v>MONITOR</v>
      </c>
      <c r="C281" s="23" t="str">
        <f>VLOOKUP($A281,'[1]MAN PROG 2026'!$A$1:$AI$3379,3,FALSE)</f>
        <v>DATASCOPE CORP</v>
      </c>
      <c r="D281" s="23" t="str">
        <f>VLOOKUP($A281,'[1]MAN PROG 2026'!$A$1:$AI$3379,4,FALSE)</f>
        <v>PASSPORT TRIO</v>
      </c>
      <c r="E281" s="23" t="str">
        <f>VLOOKUP($A281,'[1]MAN PROG 2026'!$A$1:$AI$3379,5,FALSE)</f>
        <v>MC01223-B3</v>
      </c>
      <c r="F281" s="23" t="str">
        <f>VLOOKUP($A281,'[1]MAN PROG 2026'!$A$1:$AI$3379,6,FALSE)</f>
        <v>SINGOLA</v>
      </c>
      <c r="G281" s="23">
        <f>VLOOKUP($A281,'[1]MAN PROG 2026'!$A$1:$AI$3379,7,FALSE)</f>
        <v>100619</v>
      </c>
      <c r="H281" s="23">
        <f>VLOOKUP($A281,'[1]MAN PROG 2026'!$A$1:$AI$3379,8,FALSE)</f>
        <v>0</v>
      </c>
      <c r="I281" s="23" t="str">
        <f>VLOOKUP($A281,'[1]MAN PROG 2026'!$A$1:$AI$3379,9,FALSE)</f>
        <v>S.PIETRO</v>
      </c>
      <c r="J281" s="23" t="str">
        <f>VLOOKUP($A281,'[1]MAN PROG 2026'!$A$1:$AI$3379,10,FALSE)</f>
        <v>SALA PARTO</v>
      </c>
      <c r="K281" s="23" t="str">
        <f>VLOOKUP($A281,'[1]MAN PROG 2026'!$A$1:$AI$3379,11,FALSE)</f>
        <v>SALE TRAVAGLIO NUOVE</v>
      </c>
      <c r="L281" s="24" t="str">
        <f>VLOOKUP($A281,'[1]MAN PROG 2026'!$A$2:$AI$3379,12,FALSE)</f>
        <v>NON TROVATO</v>
      </c>
      <c r="M281" s="24">
        <f>VLOOKUP($A281,'[1]MAN PROG 2026'!$A$2:$AI$3379,13,FALSE)</f>
        <v>0</v>
      </c>
      <c r="N281" s="24">
        <f>VLOOKUP($A281,'[1]MAN PROG 2026'!$A$2:$AI$3379,14,FALSE)</f>
        <v>0</v>
      </c>
      <c r="O281" s="24">
        <f>VLOOKUP($A281,'[1]MAN PROG 2026'!$A$2:$AI$3379,15,FALSE)</f>
        <v>0</v>
      </c>
      <c r="P281" s="25" t="str">
        <f>VLOOKUP($A281,'[1]MAN PROG 2026'!$A$2:$AI$3379,20,FALSE)</f>
        <v>DA FARE</v>
      </c>
      <c r="Q281" s="8"/>
      <c r="R281" s="26"/>
      <c r="S281" s="8"/>
      <c r="T281" s="3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9" t="s">
        <v>32</v>
      </c>
      <c r="AH281" s="27"/>
      <c r="AI281" s="27"/>
      <c r="AJ281" s="27"/>
      <c r="AK281" s="27"/>
      <c r="AL281" s="27"/>
      <c r="AM281" s="11"/>
      <c r="AN281" s="28"/>
      <c r="AO281" s="28"/>
      <c r="AP281" s="29"/>
      <c r="AQ281" s="30"/>
      <c r="AR281" s="31"/>
      <c r="AS281" s="32"/>
      <c r="AT281" s="33"/>
      <c r="AU281" s="34"/>
      <c r="AV281" s="27"/>
      <c r="AW281" s="27"/>
      <c r="AX281" s="27"/>
      <c r="AY281" s="27"/>
    </row>
    <row r="282" spans="1:51" ht="24" customHeight="1" x14ac:dyDescent="0.3">
      <c r="A282" s="22">
        <v>100628</v>
      </c>
      <c r="B282" s="23" t="str">
        <f>VLOOKUP($A282,'[1]MAN PROG 2026'!$A$1:$AI$3379,2,FALSE)</f>
        <v>SCALDASACCHE A BAGNO TERMOSTATICO</v>
      </c>
      <c r="C282" s="23" t="str">
        <f>VLOOKUP($A282,'[1]MAN PROG 2026'!$A$1:$AI$3379,3,FALSE)</f>
        <v>METALARREDINOX SPA</v>
      </c>
      <c r="D282" s="23" t="str">
        <f>VLOOKUP($A282,'[1]MAN PROG 2026'!$A$1:$AI$3379,4,FALSE)</f>
        <v>CT/398-241</v>
      </c>
      <c r="E282" s="23" t="str">
        <f>VLOOKUP($A282,'[1]MAN PROG 2026'!$A$1:$AI$3379,5,FALSE)</f>
        <v>CT03021</v>
      </c>
      <c r="F282" s="23" t="str">
        <f>VLOOKUP($A282,'[1]MAN PROG 2026'!$A$1:$AI$3379,6,FALSE)</f>
        <v>SINGOLA</v>
      </c>
      <c r="G282" s="23">
        <f>VLOOKUP($A282,'[1]MAN PROG 2026'!$A$1:$AI$3379,7,FALSE)</f>
        <v>100628</v>
      </c>
      <c r="H282" s="23">
        <f>VLOOKUP($A282,'[1]MAN PROG 2026'!$A$1:$AI$3379,8,FALSE)</f>
        <v>0</v>
      </c>
      <c r="I282" s="23" t="str">
        <f>VLOOKUP($A282,'[1]MAN PROG 2026'!$A$1:$AI$3379,9,FALSE)</f>
        <v>S.PIETRO</v>
      </c>
      <c r="J282" s="23" t="str">
        <f>VLOOKUP($A282,'[1]MAN PROG 2026'!$A$1:$AI$3379,10,FALSE)</f>
        <v>UTIN</v>
      </c>
      <c r="K282" s="23" t="str">
        <f>VLOOKUP($A282,'[1]MAN PROG 2026'!$A$1:$AI$3379,11,FALSE)</f>
        <v>UTIN</v>
      </c>
      <c r="L282" s="24" t="str">
        <f>VLOOKUP($A282,'[1]MAN PROG 2026'!$A$2:$AI$3379,12,FALSE)</f>
        <v>UTIN</v>
      </c>
      <c r="M282" s="24" t="str">
        <f>VLOOKUP($A282,'[1]MAN PROG 2026'!$A$2:$AI$3379,13,FALSE)</f>
        <v>SINGOLA</v>
      </c>
      <c r="N282" s="24" t="str">
        <f>VLOOKUP($A282,'[1]MAN PROG 2026'!$A$2:$AI$3379,14,FALSE)</f>
        <v>100628</v>
      </c>
      <c r="O282" s="24">
        <f>VLOOKUP($A282,'[1]MAN PROG 2026'!$A$2:$AI$3379,15,FALSE)</f>
        <v>0</v>
      </c>
      <c r="P282" s="25" t="str">
        <f>VLOOKUP($A282,'[1]MAN PROG 2026'!$A$2:$AI$3379,20,FALSE)</f>
        <v>DA FARE</v>
      </c>
      <c r="Q282" s="8" t="s">
        <v>273</v>
      </c>
      <c r="R282" s="26">
        <v>46142</v>
      </c>
      <c r="S282" s="8" t="s">
        <v>53</v>
      </c>
      <c r="T282" s="37"/>
      <c r="U282" s="27" t="s">
        <v>55</v>
      </c>
      <c r="V282" s="27" t="s">
        <v>56</v>
      </c>
      <c r="W282" s="27" t="s">
        <v>55</v>
      </c>
      <c r="X282" s="27" t="s">
        <v>55</v>
      </c>
      <c r="Y282" s="27" t="s">
        <v>55</v>
      </c>
      <c r="Z282" s="27" t="s">
        <v>55</v>
      </c>
      <c r="AA282" s="27" t="s">
        <v>55</v>
      </c>
      <c r="AB282" s="27" t="s">
        <v>57</v>
      </c>
      <c r="AC282" s="27" t="s">
        <v>58</v>
      </c>
      <c r="AD282" s="27" t="s">
        <v>196</v>
      </c>
      <c r="AE282" s="27" t="s">
        <v>88</v>
      </c>
      <c r="AF282" s="27">
        <v>0.192</v>
      </c>
      <c r="AG282" s="9" t="s">
        <v>32</v>
      </c>
      <c r="AH282" s="27" t="s">
        <v>70</v>
      </c>
      <c r="AI282" s="27" t="s">
        <v>70</v>
      </c>
      <c r="AJ282" s="27" t="s">
        <v>70</v>
      </c>
      <c r="AK282" s="27" t="s">
        <v>61</v>
      </c>
      <c r="AL282" s="27" t="s">
        <v>61</v>
      </c>
      <c r="AM282" s="11">
        <v>32.5</v>
      </c>
      <c r="AN282" s="28" t="s">
        <v>61</v>
      </c>
      <c r="AO282" s="28"/>
      <c r="AP282" s="29"/>
      <c r="AQ282" s="30"/>
      <c r="AR282" s="31"/>
      <c r="AS282" s="32"/>
      <c r="AT282" s="33"/>
      <c r="AU282" s="34"/>
      <c r="AV282" s="27" t="s">
        <v>62</v>
      </c>
      <c r="AW282" s="27">
        <v>5625031</v>
      </c>
      <c r="AX282" s="27" t="s">
        <v>63</v>
      </c>
      <c r="AY282" s="27"/>
    </row>
    <row r="283" spans="1:51" ht="24" customHeight="1" x14ac:dyDescent="0.3">
      <c r="A283" s="22">
        <v>100630</v>
      </c>
      <c r="B283" s="23" t="str">
        <f>VLOOKUP($A283,'[1]MAN PROG 2026'!$A$1:$AI$3379,2,FALSE)</f>
        <v>CONGELATORE DA LABORATORIO</v>
      </c>
      <c r="C283" s="23" t="str">
        <f>VLOOKUP($A283,'[1]MAN PROG 2026'!$A$1:$AI$3379,3,FALSE)</f>
        <v>ANGELANTONI INDUSTRIE SPA</v>
      </c>
      <c r="D283" s="23" t="str">
        <f>VLOOKUP($A283,'[1]MAN PROG 2026'!$A$1:$AI$3379,4,FALSE)</f>
        <v>KRYOLAB 250 V</v>
      </c>
      <c r="E283" s="23" t="str">
        <f>VLOOKUP($A283,'[1]MAN PROG 2026'!$A$1:$AI$3379,5,FALSE)</f>
        <v>30566</v>
      </c>
      <c r="F283" s="23" t="str">
        <f>VLOOKUP($A283,'[1]MAN PROG 2026'!$A$1:$AI$3379,6,FALSE)</f>
        <v>SINGOLA</v>
      </c>
      <c r="G283" s="23">
        <f>VLOOKUP($A283,'[1]MAN PROG 2026'!$A$1:$AI$3379,7,FALSE)</f>
        <v>100630</v>
      </c>
      <c r="H283" s="23">
        <f>VLOOKUP($A283,'[1]MAN PROG 2026'!$A$1:$AI$3379,8,FALSE)</f>
        <v>0</v>
      </c>
      <c r="I283" s="23" t="str">
        <f>VLOOKUP($A283,'[1]MAN PROG 2026'!$A$1:$AI$3379,9,FALSE)</f>
        <v>S.PIETRO</v>
      </c>
      <c r="J283" s="23" t="str">
        <f>VLOOKUP($A283,'[1]MAN PROG 2026'!$A$1:$AI$3379,10,FALSE)</f>
        <v>UTIN</v>
      </c>
      <c r="K283" s="23" t="str">
        <f>VLOOKUP($A283,'[1]MAN PROG 2026'!$A$1:$AI$3379,11,FALSE)</f>
        <v>UTIN</v>
      </c>
      <c r="L283" s="24" t="str">
        <f>VLOOKUP($A283,'[1]MAN PROG 2026'!$A$2:$AI$3379,12,FALSE)</f>
        <v>UTIN</v>
      </c>
      <c r="M283" s="24" t="str">
        <f>VLOOKUP($A283,'[1]MAN PROG 2026'!$A$2:$AI$3379,13,FALSE)</f>
        <v>SINGOLA</v>
      </c>
      <c r="N283" s="24" t="str">
        <f>VLOOKUP($A283,'[1]MAN PROG 2026'!$A$2:$AI$3379,14,FALSE)</f>
        <v>100630</v>
      </c>
      <c r="O283" s="24">
        <f>VLOOKUP($A283,'[1]MAN PROG 2026'!$A$2:$AI$3379,15,FALSE)</f>
        <v>0</v>
      </c>
      <c r="P283" s="25" t="str">
        <f>VLOOKUP($A283,'[1]MAN PROG 2026'!$A$2:$AI$3379,20,FALSE)</f>
        <v>DA FARE</v>
      </c>
      <c r="Q283" s="8" t="s">
        <v>274</v>
      </c>
      <c r="R283" s="26">
        <v>46147</v>
      </c>
      <c r="S283" s="8" t="s">
        <v>53</v>
      </c>
      <c r="T283" s="37"/>
      <c r="U283" s="27" t="s">
        <v>55</v>
      </c>
      <c r="V283" s="27" t="s">
        <v>56</v>
      </c>
      <c r="W283" s="27" t="s">
        <v>55</v>
      </c>
      <c r="X283" s="27" t="s">
        <v>55</v>
      </c>
      <c r="Y283" s="27" t="s">
        <v>55</v>
      </c>
      <c r="Z283" s="27" t="s">
        <v>55</v>
      </c>
      <c r="AA283" s="27" t="s">
        <v>55</v>
      </c>
      <c r="AB283" s="27" t="s">
        <v>57</v>
      </c>
      <c r="AC283" s="27" t="s">
        <v>58</v>
      </c>
      <c r="AD283" s="27" t="s">
        <v>221</v>
      </c>
      <c r="AE283" s="27" t="s">
        <v>88</v>
      </c>
      <c r="AF283" s="27">
        <v>0.215</v>
      </c>
      <c r="AG283" s="9" t="s">
        <v>32</v>
      </c>
      <c r="AH283" s="27" t="s">
        <v>70</v>
      </c>
      <c r="AI283" s="27" t="s">
        <v>70</v>
      </c>
      <c r="AJ283" s="27" t="s">
        <v>70</v>
      </c>
      <c r="AK283" s="27" t="s">
        <v>61</v>
      </c>
      <c r="AL283" s="27" t="s">
        <v>61</v>
      </c>
      <c r="AM283" s="11">
        <v>55.4</v>
      </c>
      <c r="AN283" s="28" t="s">
        <v>61</v>
      </c>
      <c r="AO283" s="28"/>
      <c r="AP283" s="29"/>
      <c r="AQ283" s="30"/>
      <c r="AR283" s="31"/>
      <c r="AS283" s="32"/>
      <c r="AT283" s="33"/>
      <c r="AU283" s="34"/>
      <c r="AV283" s="27" t="s">
        <v>62</v>
      </c>
      <c r="AW283" s="27">
        <v>5625031</v>
      </c>
      <c r="AX283" s="27" t="s">
        <v>63</v>
      </c>
      <c r="AY283" s="27"/>
    </row>
    <row r="284" spans="1:51" ht="24" customHeight="1" x14ac:dyDescent="0.3">
      <c r="A284" s="22">
        <v>100631</v>
      </c>
      <c r="B284" s="23" t="str">
        <f>VLOOKUP($A284,'[1]MAN PROG 2026'!$A$1:$AI$3379,2,FALSE)</f>
        <v>CAPPA STERILE</v>
      </c>
      <c r="C284" s="23" t="str">
        <f>VLOOKUP($A284,'[1]MAN PROG 2026'!$A$1:$AI$3379,3,FALSE)</f>
        <v>BLUEAIR SRL</v>
      </c>
      <c r="D284" s="23" t="str">
        <f>VLOOKUP($A284,'[1]MAN PROG 2026'!$A$1:$AI$3379,4,FALSE)</f>
        <v>BLUECOLTUR 4</v>
      </c>
      <c r="E284" s="23" t="str">
        <f>VLOOKUP($A284,'[1]MAN PROG 2026'!$A$1:$AI$3379,5,FALSE)</f>
        <v>BT 453/02</v>
      </c>
      <c r="F284" s="23" t="str">
        <f>VLOOKUP($A284,'[1]MAN PROG 2026'!$A$1:$AI$3379,6,FALSE)</f>
        <v>SINGOLA</v>
      </c>
      <c r="G284" s="23">
        <f>VLOOKUP($A284,'[1]MAN PROG 2026'!$A$1:$AI$3379,7,FALSE)</f>
        <v>100631</v>
      </c>
      <c r="H284" s="23">
        <f>VLOOKUP($A284,'[1]MAN PROG 2026'!$A$1:$AI$3379,8,FALSE)</f>
        <v>0</v>
      </c>
      <c r="I284" s="23" t="str">
        <f>VLOOKUP($A284,'[1]MAN PROG 2026'!$A$1:$AI$3379,9,FALSE)</f>
        <v>S.PIETRO</v>
      </c>
      <c r="J284" s="23" t="str">
        <f>VLOOKUP($A284,'[1]MAN PROG 2026'!$A$1:$AI$3379,10,FALSE)</f>
        <v>UTIN</v>
      </c>
      <c r="K284" s="23" t="str">
        <f>VLOOKUP($A284,'[1]MAN PROG 2026'!$A$1:$AI$3379,11,FALSE)</f>
        <v>UTIN</v>
      </c>
      <c r="L284" s="24" t="str">
        <f>VLOOKUP($A284,'[1]MAN PROG 2026'!$A$2:$AI$3379,12,FALSE)</f>
        <v>UTIN</v>
      </c>
      <c r="M284" s="24" t="str">
        <f>VLOOKUP($A284,'[1]MAN PROG 2026'!$A$2:$AI$3379,13,FALSE)</f>
        <v>SINGOLA</v>
      </c>
      <c r="N284" s="24">
        <f>VLOOKUP($A284,'[1]MAN PROG 2026'!$A$2:$AI$3379,14,FALSE)</f>
        <v>100631</v>
      </c>
      <c r="O284" s="24">
        <f>VLOOKUP($A284,'[1]MAN PROG 2026'!$A$2:$AI$3379,15,FALSE)</f>
        <v>0</v>
      </c>
      <c r="P284" s="25" t="str">
        <f>VLOOKUP($A284,'[1]MAN PROG 2026'!$A$2:$AI$3379,20,FALSE)</f>
        <v>DA FARE</v>
      </c>
      <c r="Q284" s="8" t="s">
        <v>275</v>
      </c>
      <c r="R284" s="26">
        <v>46147</v>
      </c>
      <c r="S284" s="8" t="s">
        <v>53</v>
      </c>
      <c r="T284" s="37"/>
      <c r="U284" s="27" t="s">
        <v>55</v>
      </c>
      <c r="V284" s="27" t="s">
        <v>56</v>
      </c>
      <c r="W284" s="27" t="s">
        <v>55</v>
      </c>
      <c r="X284" s="27" t="s">
        <v>55</v>
      </c>
      <c r="Y284" s="27" t="s">
        <v>55</v>
      </c>
      <c r="Z284" s="27" t="s">
        <v>55</v>
      </c>
      <c r="AA284" s="27" t="s">
        <v>55</v>
      </c>
      <c r="AB284" s="27" t="s">
        <v>57</v>
      </c>
      <c r="AC284" s="27" t="s">
        <v>58</v>
      </c>
      <c r="AD284" s="27" t="s">
        <v>221</v>
      </c>
      <c r="AE284" s="27" t="s">
        <v>88</v>
      </c>
      <c r="AF284" s="27">
        <v>0.191</v>
      </c>
      <c r="AG284" s="9" t="s">
        <v>32</v>
      </c>
      <c r="AH284" s="27" t="s">
        <v>70</v>
      </c>
      <c r="AI284" s="27" t="s">
        <v>70</v>
      </c>
      <c r="AJ284" s="27" t="s">
        <v>70</v>
      </c>
      <c r="AK284" s="27" t="s">
        <v>61</v>
      </c>
      <c r="AL284" s="27" t="s">
        <v>61</v>
      </c>
      <c r="AM284" s="11">
        <v>43.5</v>
      </c>
      <c r="AN284" s="28" t="s">
        <v>61</v>
      </c>
      <c r="AO284" s="28"/>
      <c r="AP284" s="29"/>
      <c r="AQ284" s="30"/>
      <c r="AR284" s="31"/>
      <c r="AS284" s="32"/>
      <c r="AT284" s="33"/>
      <c r="AU284" s="34"/>
      <c r="AV284" s="27" t="s">
        <v>62</v>
      </c>
      <c r="AW284" s="27">
        <v>5625031</v>
      </c>
      <c r="AX284" s="27" t="s">
        <v>63</v>
      </c>
      <c r="AY284" s="27"/>
    </row>
    <row r="285" spans="1:51" ht="24" customHeight="1" x14ac:dyDescent="0.3">
      <c r="A285" s="22">
        <v>100632</v>
      </c>
      <c r="B285" s="23" t="str">
        <f>VLOOKUP($A285,'[1]MAN PROG 2026'!$A$1:$AI$3379,2,FALSE)</f>
        <v>FOTOTERAPIA PEDIATRICA, APPARECCHIO PER</v>
      </c>
      <c r="C285" s="23" t="str">
        <f>VLOOKUP($A285,'[1]MAN PROG 2026'!$A$1:$AI$3379,3,FALSE)</f>
        <v>DRAEGER MEDICAL AG &amp; CO KG</v>
      </c>
      <c r="D285" s="23" t="str">
        <f>VLOOKUP($A285,'[1]MAN PROG 2026'!$A$1:$AI$3379,4,FALSE)</f>
        <v>NR</v>
      </c>
      <c r="E285" s="23" t="str">
        <f>VLOOKUP($A285,'[1]MAN PROG 2026'!$A$1:$AI$3379,5,FALSE)</f>
        <v>9309004</v>
      </c>
      <c r="F285" s="23" t="str">
        <f>VLOOKUP($A285,'[1]MAN PROG 2026'!$A$1:$AI$3379,6,FALSE)</f>
        <v>SINGOLA</v>
      </c>
      <c r="G285" s="23">
        <f>VLOOKUP($A285,'[1]MAN PROG 2026'!$A$1:$AI$3379,7,FALSE)</f>
        <v>100632</v>
      </c>
      <c r="H285" s="23">
        <f>VLOOKUP($A285,'[1]MAN PROG 2026'!$A$1:$AI$3379,8,FALSE)</f>
        <v>0</v>
      </c>
      <c r="I285" s="23" t="str">
        <f>VLOOKUP($A285,'[1]MAN PROG 2026'!$A$1:$AI$3379,9,FALSE)</f>
        <v>S.PIETRO</v>
      </c>
      <c r="J285" s="23" t="str">
        <f>VLOOKUP($A285,'[1]MAN PROG 2026'!$A$1:$AI$3379,10,FALSE)</f>
        <v>UTIN</v>
      </c>
      <c r="K285" s="23" t="str">
        <f>VLOOKUP($A285,'[1]MAN PROG 2026'!$A$1:$AI$3379,11,FALSE)</f>
        <v>S. MARIA GORETTI</v>
      </c>
      <c r="L285" s="24" t="str">
        <f>VLOOKUP($A285,'[1]MAN PROG 2026'!$A$2:$AI$3379,12,FALSE)</f>
        <v>UTIN</v>
      </c>
      <c r="M285" s="24" t="str">
        <f>VLOOKUP($A285,'[1]MAN PROG 2026'!$A$2:$AI$3379,13,FALSE)</f>
        <v>SINGOLA</v>
      </c>
      <c r="N285" s="24" t="str">
        <f>VLOOKUP($A285,'[1]MAN PROG 2026'!$A$2:$AI$3379,14,FALSE)</f>
        <v>100632</v>
      </c>
      <c r="O285" s="24">
        <f>VLOOKUP($A285,'[1]MAN PROG 2026'!$A$2:$AI$3379,15,FALSE)</f>
        <v>0</v>
      </c>
      <c r="P285" s="25" t="str">
        <f>VLOOKUP($A285,'[1]MAN PROG 2026'!$A$2:$AI$3379,20,FALSE)</f>
        <v>NON PREVISTO</v>
      </c>
      <c r="Q285" s="8" t="s">
        <v>276</v>
      </c>
      <c r="R285" s="26">
        <v>46146</v>
      </c>
      <c r="S285" s="8" t="s">
        <v>53</v>
      </c>
      <c r="T285" s="37"/>
      <c r="U285" s="27" t="s">
        <v>55</v>
      </c>
      <c r="V285" s="27" t="s">
        <v>55</v>
      </c>
      <c r="W285" s="27" t="s">
        <v>55</v>
      </c>
      <c r="X285" s="27" t="s">
        <v>55</v>
      </c>
      <c r="Y285" s="27" t="s">
        <v>55</v>
      </c>
      <c r="Z285" s="27" t="s">
        <v>55</v>
      </c>
      <c r="AA285" s="27" t="s">
        <v>55</v>
      </c>
      <c r="AB285" s="27" t="s">
        <v>57</v>
      </c>
      <c r="AC285" s="27" t="s">
        <v>58</v>
      </c>
      <c r="AD285" s="27" t="s">
        <v>277</v>
      </c>
      <c r="AE285" s="27" t="s">
        <v>88</v>
      </c>
      <c r="AF285" s="27">
        <v>0.19500000000000001</v>
      </c>
      <c r="AG285" s="9" t="s">
        <v>32</v>
      </c>
      <c r="AH285" s="27" t="s">
        <v>70</v>
      </c>
      <c r="AI285" s="27" t="s">
        <v>70</v>
      </c>
      <c r="AJ285" s="27" t="s">
        <v>70</v>
      </c>
      <c r="AK285" s="27" t="s">
        <v>61</v>
      </c>
      <c r="AL285" s="27" t="s">
        <v>61</v>
      </c>
      <c r="AM285" s="11">
        <v>43.5</v>
      </c>
      <c r="AN285" s="28" t="s">
        <v>61</v>
      </c>
      <c r="AO285" s="28"/>
      <c r="AP285" s="29"/>
      <c r="AQ285" s="30"/>
      <c r="AR285" s="31"/>
      <c r="AS285" s="32"/>
      <c r="AT285" s="33"/>
      <c r="AU285" s="34"/>
      <c r="AV285" s="27" t="s">
        <v>62</v>
      </c>
      <c r="AW285" s="27">
        <v>5625031</v>
      </c>
      <c r="AX285" s="27" t="s">
        <v>63</v>
      </c>
      <c r="AY285" s="27"/>
    </row>
    <row r="286" spans="1:51" ht="24" customHeight="1" x14ac:dyDescent="0.3">
      <c r="A286" s="22">
        <v>100634</v>
      </c>
      <c r="B286" s="23" t="str">
        <f>VLOOKUP($A286,'[1]MAN PROG 2026'!$A$1:$AI$3379,2,FALSE)</f>
        <v>FOTOTERAPIA PEDIATRICA, APPARECCHIO PER</v>
      </c>
      <c r="C286" s="23" t="str">
        <f>VLOOKUP($A286,'[1]MAN PROG 2026'!$A$1:$AI$3379,3,FALSE)</f>
        <v>DRAEGER MEDICAL AG &amp; CO KG</v>
      </c>
      <c r="D286" s="23" t="str">
        <f>VLOOKUP($A286,'[1]MAN PROG 2026'!$A$1:$AI$3379,4,FALSE)</f>
        <v>NR</v>
      </c>
      <c r="E286" s="23" t="str">
        <f>VLOOKUP($A286,'[1]MAN PROG 2026'!$A$1:$AI$3379,5,FALSE)</f>
        <v>9306036</v>
      </c>
      <c r="F286" s="23" t="str">
        <f>VLOOKUP($A286,'[1]MAN PROG 2026'!$A$1:$AI$3379,6,FALSE)</f>
        <v>SINGOLA</v>
      </c>
      <c r="G286" s="23">
        <f>VLOOKUP($A286,'[1]MAN PROG 2026'!$A$1:$AI$3379,7,FALSE)</f>
        <v>100634</v>
      </c>
      <c r="H286" s="23">
        <f>VLOOKUP($A286,'[1]MAN PROG 2026'!$A$1:$AI$3379,8,FALSE)</f>
        <v>0</v>
      </c>
      <c r="I286" s="23" t="str">
        <f>VLOOKUP($A286,'[1]MAN PROG 2026'!$A$1:$AI$3379,9,FALSE)</f>
        <v>S.PIETRO</v>
      </c>
      <c r="J286" s="23" t="str">
        <f>VLOOKUP($A286,'[1]MAN PROG 2026'!$A$1:$AI$3379,10,FALSE)</f>
        <v>UTIN</v>
      </c>
      <c r="K286" s="23" t="str">
        <f>VLOOKUP($A286,'[1]MAN PROG 2026'!$A$1:$AI$3379,11,FALSE)</f>
        <v>S. MARIA GORETTI</v>
      </c>
      <c r="L286" s="24" t="str">
        <f>VLOOKUP($A286,'[1]MAN PROG 2026'!$A$2:$AI$3379,12,FALSE)</f>
        <v>S. MARIA GORETTI</v>
      </c>
      <c r="M286" s="24" t="str">
        <f>VLOOKUP($A286,'[1]MAN PROG 2026'!$A$2:$AI$3379,13,FALSE)</f>
        <v>SINGOLA</v>
      </c>
      <c r="N286" s="24" t="str">
        <f>VLOOKUP($A286,'[1]MAN PROG 2026'!$A$2:$AI$3379,14,FALSE)</f>
        <v>100634</v>
      </c>
      <c r="O286" s="24">
        <f>VLOOKUP($A286,'[1]MAN PROG 2026'!$A$2:$AI$3379,15,FALSE)</f>
        <v>0</v>
      </c>
      <c r="P286" s="25" t="str">
        <f>VLOOKUP($A286,'[1]MAN PROG 2026'!$A$2:$AI$3379,20,FALSE)</f>
        <v>NON PREVISTO</v>
      </c>
      <c r="Q286" s="8"/>
      <c r="R286" s="26"/>
      <c r="S286" s="8"/>
      <c r="T286" s="3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9" t="s">
        <v>32</v>
      </c>
      <c r="AH286" s="27"/>
      <c r="AI286" s="27"/>
      <c r="AJ286" s="27"/>
      <c r="AK286" s="27"/>
      <c r="AL286" s="27"/>
      <c r="AM286" s="11"/>
      <c r="AN286" s="28"/>
      <c r="AO286" s="28"/>
      <c r="AP286" s="29"/>
      <c r="AQ286" s="30"/>
      <c r="AR286" s="31"/>
      <c r="AS286" s="32"/>
      <c r="AT286" s="33"/>
      <c r="AU286" s="34"/>
      <c r="AV286" s="27"/>
      <c r="AW286" s="27"/>
      <c r="AX286" s="27"/>
      <c r="AY286" s="27"/>
    </row>
    <row r="287" spans="1:51" ht="24" customHeight="1" x14ac:dyDescent="0.3">
      <c r="A287" s="22">
        <v>100637</v>
      </c>
      <c r="B287" s="23" t="str">
        <f>VLOOKUP($A287,'[1]MAN PROG 2026'!$A$1:$AI$3379,2,FALSE)</f>
        <v>CENTRIFUGA</v>
      </c>
      <c r="C287" s="23" t="str">
        <f>VLOOKUP($A287,'[1]MAN PROG 2026'!$A$1:$AI$3379,3,FALSE)</f>
        <v>THERMO ELECTRON CORP IEC</v>
      </c>
      <c r="D287" s="23" t="str">
        <f>VLOOKUP($A287,'[1]MAN PROG 2026'!$A$1:$AI$3379,4,FALSE)</f>
        <v>MICRO CL 17</v>
      </c>
      <c r="E287" s="23" t="str">
        <f>VLOOKUP($A287,'[1]MAN PROG 2026'!$A$1:$AI$3379,5,FALSE)</f>
        <v>41023006</v>
      </c>
      <c r="F287" s="23" t="str">
        <f>VLOOKUP($A287,'[1]MAN PROG 2026'!$A$1:$AI$3379,6,FALSE)</f>
        <v>SINGOLA</v>
      </c>
      <c r="G287" s="23">
        <f>VLOOKUP($A287,'[1]MAN PROG 2026'!$A$1:$AI$3379,7,FALSE)</f>
        <v>100637</v>
      </c>
      <c r="H287" s="23">
        <f>VLOOKUP($A287,'[1]MAN PROG 2026'!$A$1:$AI$3379,8,FALSE)</f>
        <v>0</v>
      </c>
      <c r="I287" s="23" t="str">
        <f>VLOOKUP($A287,'[1]MAN PROG 2026'!$A$1:$AI$3379,9,FALSE)</f>
        <v>S.PIETRO</v>
      </c>
      <c r="J287" s="23" t="str">
        <f>VLOOKUP($A287,'[1]MAN PROG 2026'!$A$1:$AI$3379,10,FALSE)</f>
        <v>UTIN</v>
      </c>
      <c r="K287" s="23" t="str">
        <f>VLOOKUP($A287,'[1]MAN PROG 2026'!$A$1:$AI$3379,11,FALSE)</f>
        <v>UTIN</v>
      </c>
      <c r="L287" s="24" t="str">
        <f>VLOOKUP($A287,'[1]MAN PROG 2026'!$A$2:$AI$3379,12,FALSE)</f>
        <v>UTIN</v>
      </c>
      <c r="M287" s="24" t="str">
        <f>VLOOKUP($A287,'[1]MAN PROG 2026'!$A$2:$AI$3379,13,FALSE)</f>
        <v>SINGOLA</v>
      </c>
      <c r="N287" s="24">
        <f>VLOOKUP($A287,'[1]MAN PROG 2026'!$A$2:$AI$3379,14,FALSE)</f>
        <v>100637</v>
      </c>
      <c r="O287" s="24">
        <f>VLOOKUP($A287,'[1]MAN PROG 2026'!$A$2:$AI$3379,15,FALSE)</f>
        <v>0</v>
      </c>
      <c r="P287" s="25" t="str">
        <f>VLOOKUP($A287,'[1]MAN PROG 2026'!$A$2:$AI$3379,20,FALSE)</f>
        <v>DA FARE</v>
      </c>
      <c r="Q287" s="8" t="s">
        <v>278</v>
      </c>
      <c r="R287" s="26">
        <v>46149</v>
      </c>
      <c r="S287" s="8" t="s">
        <v>53</v>
      </c>
      <c r="T287" s="37"/>
      <c r="U287" s="27" t="s">
        <v>55</v>
      </c>
      <c r="V287" s="27" t="s">
        <v>56</v>
      </c>
      <c r="W287" s="27" t="s">
        <v>55</v>
      </c>
      <c r="X287" s="27" t="s">
        <v>55</v>
      </c>
      <c r="Y287" s="27" t="s">
        <v>55</v>
      </c>
      <c r="Z287" s="27" t="s">
        <v>55</v>
      </c>
      <c r="AA287" s="27" t="s">
        <v>55</v>
      </c>
      <c r="AB287" s="27" t="s">
        <v>57</v>
      </c>
      <c r="AC287" s="27" t="s">
        <v>58</v>
      </c>
      <c r="AD287" s="27" t="s">
        <v>221</v>
      </c>
      <c r="AE287" s="27" t="s">
        <v>68</v>
      </c>
      <c r="AF287" s="27" t="s">
        <v>279</v>
      </c>
      <c r="AG287" s="9" t="s">
        <v>32</v>
      </c>
      <c r="AH287" s="27" t="s">
        <v>70</v>
      </c>
      <c r="AI287" s="27" t="s">
        <v>70</v>
      </c>
      <c r="AJ287" s="27" t="s">
        <v>70</v>
      </c>
      <c r="AK287" s="27" t="s">
        <v>61</v>
      </c>
      <c r="AL287" s="27" t="s">
        <v>61</v>
      </c>
      <c r="AM287" s="11">
        <v>228</v>
      </c>
      <c r="AN287" s="28" t="s">
        <v>61</v>
      </c>
      <c r="AO287" s="28"/>
      <c r="AP287" s="29"/>
      <c r="AQ287" s="30"/>
      <c r="AR287" s="31"/>
      <c r="AS287" s="32"/>
      <c r="AT287" s="33"/>
      <c r="AU287" s="34"/>
      <c r="AV287" s="27" t="s">
        <v>62</v>
      </c>
      <c r="AW287" s="27">
        <v>5625031</v>
      </c>
      <c r="AX287" s="27" t="s">
        <v>63</v>
      </c>
      <c r="AY287" s="27"/>
    </row>
    <row r="288" spans="1:51" ht="24" customHeight="1" x14ac:dyDescent="0.3">
      <c r="A288" s="22">
        <v>100642</v>
      </c>
      <c r="B288" s="23" t="str">
        <f>VLOOKUP($A288,'[1]MAN PROG 2026'!$A$1:$AI$3379,2,FALSE)</f>
        <v>AUTOCLAVE</v>
      </c>
      <c r="C288" s="23" t="str">
        <f>VLOOKUP($A288,'[1]MAN PROG 2026'!$A$1:$AI$3379,3,FALSE)</f>
        <v>GETINGE INFECTION CONTROL AB</v>
      </c>
      <c r="D288" s="23" t="str">
        <f>VLOOKUP($A288,'[1]MAN PROG 2026'!$A$1:$AI$3379,4,FALSE)</f>
        <v>GE 2410 EN EC1</v>
      </c>
      <c r="E288" s="23" t="str">
        <f>VLOOKUP($A288,'[1]MAN PROG 2026'!$A$1:$AI$3379,5,FALSE)</f>
        <v>2105110-010-01</v>
      </c>
      <c r="F288" s="23" t="str">
        <f>VLOOKUP($A288,'[1]MAN PROG 2026'!$A$1:$AI$3379,6,FALSE)</f>
        <v>SINGOLA</v>
      </c>
      <c r="G288" s="23">
        <f>VLOOKUP($A288,'[1]MAN PROG 2026'!$A$1:$AI$3379,7,FALSE)</f>
        <v>100642</v>
      </c>
      <c r="H288" s="23">
        <f>VLOOKUP($A288,'[1]MAN PROG 2026'!$A$1:$AI$3379,8,FALSE)</f>
        <v>0</v>
      </c>
      <c r="I288" s="23" t="str">
        <f>VLOOKUP($A288,'[1]MAN PROG 2026'!$A$1:$AI$3379,9,FALSE)</f>
        <v>S.PIETRO</v>
      </c>
      <c r="J288" s="23" t="str">
        <f>VLOOKUP($A288,'[1]MAN PROG 2026'!$A$1:$AI$3379,10,FALSE)</f>
        <v>SALA PARTO</v>
      </c>
      <c r="K288" s="23" t="str">
        <f>VLOOKUP($A288,'[1]MAN PROG 2026'!$A$1:$AI$3379,11,FALSE)</f>
        <v>SALA PARTO</v>
      </c>
      <c r="L288" s="24" t="str">
        <f>VLOOKUP($A288,'[1]MAN PROG 2026'!$A$2:$AI$3379,12,FALSE)</f>
        <v>SALA PARTO</v>
      </c>
      <c r="M288" s="24" t="str">
        <f>VLOOKUP($A288,'[1]MAN PROG 2026'!$A$2:$AI$3379,13,FALSE)</f>
        <v>SINGOLA</v>
      </c>
      <c r="N288" s="24" t="str">
        <f>VLOOKUP($A288,'[1]MAN PROG 2026'!$A$2:$AI$3379,14,FALSE)</f>
        <v>100642</v>
      </c>
      <c r="O288" s="24">
        <f>VLOOKUP($A288,'[1]MAN PROG 2026'!$A$2:$AI$3379,15,FALSE)</f>
        <v>0</v>
      </c>
      <c r="P288" s="25" t="str">
        <f>VLOOKUP($A288,'[1]MAN PROG 2026'!$A$2:$AI$3379,20,FALSE)</f>
        <v>DA FARE</v>
      </c>
      <c r="Q288" s="8" t="s">
        <v>280</v>
      </c>
      <c r="R288" s="26">
        <v>46248</v>
      </c>
      <c r="S288" s="8" t="s">
        <v>53</v>
      </c>
      <c r="T288" s="37"/>
      <c r="U288" s="27" t="s">
        <v>55</v>
      </c>
      <c r="V288" s="27" t="s">
        <v>56</v>
      </c>
      <c r="W288" s="27" t="s">
        <v>55</v>
      </c>
      <c r="X288" s="27" t="s">
        <v>55</v>
      </c>
      <c r="Y288" s="27" t="s">
        <v>55</v>
      </c>
      <c r="Z288" s="27" t="s">
        <v>55</v>
      </c>
      <c r="AA288" s="27" t="s">
        <v>55</v>
      </c>
      <c r="AB288" s="27" t="s">
        <v>57</v>
      </c>
      <c r="AC288" s="27" t="s">
        <v>58</v>
      </c>
      <c r="AD288" s="27" t="s">
        <v>109</v>
      </c>
      <c r="AE288" s="27" t="s">
        <v>60</v>
      </c>
      <c r="AF288" s="27">
        <v>0.14499999999999999</v>
      </c>
      <c r="AG288" s="9" t="s">
        <v>32</v>
      </c>
      <c r="AH288" s="27" t="s">
        <v>61</v>
      </c>
      <c r="AI288" s="27" t="s">
        <v>61</v>
      </c>
      <c r="AJ288" s="27" t="s">
        <v>61</v>
      </c>
      <c r="AK288" s="27" t="s">
        <v>61</v>
      </c>
      <c r="AL288" s="27" t="s">
        <v>61</v>
      </c>
      <c r="AM288" s="11">
        <v>12.6</v>
      </c>
      <c r="AN288" s="28" t="s">
        <v>61</v>
      </c>
      <c r="AO288" s="28"/>
      <c r="AP288" s="29"/>
      <c r="AQ288" s="30"/>
      <c r="AR288" s="31"/>
      <c r="AS288" s="32"/>
      <c r="AT288" s="33"/>
      <c r="AU288" s="34"/>
      <c r="AV288" s="27" t="s">
        <v>62</v>
      </c>
      <c r="AW288" s="27">
        <v>5625031</v>
      </c>
      <c r="AX288" s="27" t="s">
        <v>63</v>
      </c>
      <c r="AY288" s="27"/>
    </row>
    <row r="289" spans="1:51" ht="24" customHeight="1" x14ac:dyDescent="0.3">
      <c r="A289" s="22">
        <v>100645</v>
      </c>
      <c r="B289" s="23" t="str">
        <f>VLOOKUP($A289,'[1]MAN PROG 2026'!$A$1:$AI$3379,2,FALSE)</f>
        <v>PENSILE PER SALA OPERATORIA E TERAPIA INTENSIVA</v>
      </c>
      <c r="C289" s="23" t="str">
        <f>VLOOKUP($A289,'[1]MAN PROG 2026'!$A$1:$AI$3379,3,FALSE)</f>
        <v>NR</v>
      </c>
      <c r="D289" s="23" t="str">
        <f>VLOOKUP($A289,'[1]MAN PROG 2026'!$A$1:$AI$3379,4,FALSE)</f>
        <v>NR</v>
      </c>
      <c r="E289" s="23">
        <f>VLOOKUP($A289,'[1]MAN PROG 2026'!$A$1:$AI$3379,5,FALSE)</f>
        <v>100645</v>
      </c>
      <c r="F289" s="23" t="str">
        <f>VLOOKUP($A289,'[1]MAN PROG 2026'!$A$1:$AI$3379,6,FALSE)</f>
        <v>SINGOLA</v>
      </c>
      <c r="G289" s="23">
        <f>VLOOKUP($A289,'[1]MAN PROG 2026'!$A$1:$AI$3379,7,FALSE)</f>
        <v>100645</v>
      </c>
      <c r="H289" s="23">
        <f>VLOOKUP($A289,'[1]MAN PROG 2026'!$A$1:$AI$3379,8,FALSE)</f>
        <v>0</v>
      </c>
      <c r="I289" s="23" t="str">
        <f>VLOOKUP($A289,'[1]MAN PROG 2026'!$A$1:$AI$3379,9,FALSE)</f>
        <v>S.PIETRO</v>
      </c>
      <c r="J289" s="23" t="str">
        <f>VLOOKUP($A289,'[1]MAN PROG 2026'!$A$1:$AI$3379,10,FALSE)</f>
        <v>SALA PARTO</v>
      </c>
      <c r="K289" s="23" t="str">
        <f>VLOOKUP($A289,'[1]MAN PROG 2026'!$A$1:$AI$3379,11,FALSE)</f>
        <v>SALA PARTO</v>
      </c>
      <c r="L289" s="24" t="str">
        <f>VLOOKUP($A289,'[1]MAN PROG 2026'!$A$2:$AI$3379,12,FALSE)</f>
        <v>SALA PARTO</v>
      </c>
      <c r="M289" s="24" t="str">
        <f>VLOOKUP($A289,'[1]MAN PROG 2026'!$A$2:$AI$3379,13,FALSE)</f>
        <v>SINGOLA</v>
      </c>
      <c r="N289" s="24" t="str">
        <f>VLOOKUP($A289,'[1]MAN PROG 2026'!$A$2:$AI$3379,14,FALSE)</f>
        <v>100645</v>
      </c>
      <c r="O289" s="24">
        <f>VLOOKUP($A289,'[1]MAN PROG 2026'!$A$2:$AI$3379,15,FALSE)</f>
        <v>0</v>
      </c>
      <c r="P289" s="25" t="str">
        <f>VLOOKUP($A289,'[1]MAN PROG 2026'!$A$2:$AI$3379,20,FALSE)</f>
        <v>DA FARE</v>
      </c>
      <c r="Q289" s="8" t="s">
        <v>281</v>
      </c>
      <c r="R289" s="26">
        <v>46248</v>
      </c>
      <c r="S289" s="8" t="s">
        <v>53</v>
      </c>
      <c r="T289" s="37"/>
      <c r="U289" s="27" t="s">
        <v>55</v>
      </c>
      <c r="V289" s="27" t="s">
        <v>56</v>
      </c>
      <c r="W289" s="27" t="s">
        <v>55</v>
      </c>
      <c r="X289" s="27" t="s">
        <v>55</v>
      </c>
      <c r="Y289" s="27" t="s">
        <v>55</v>
      </c>
      <c r="Z289" s="27" t="s">
        <v>55</v>
      </c>
      <c r="AA289" s="27" t="s">
        <v>55</v>
      </c>
      <c r="AB289" s="27" t="s">
        <v>57</v>
      </c>
      <c r="AC289" s="27" t="s">
        <v>58</v>
      </c>
      <c r="AD289" s="27" t="s">
        <v>112</v>
      </c>
      <c r="AE289" s="27" t="s">
        <v>60</v>
      </c>
      <c r="AF289" s="27">
        <v>9.5000000000000001E-2</v>
      </c>
      <c r="AG289" s="9" t="s">
        <v>32</v>
      </c>
      <c r="AH289" s="27" t="s">
        <v>61</v>
      </c>
      <c r="AI289" s="27" t="s">
        <v>61</v>
      </c>
      <c r="AJ289" s="27" t="s">
        <v>61</v>
      </c>
      <c r="AK289" s="27" t="s">
        <v>61</v>
      </c>
      <c r="AL289" s="27" t="s">
        <v>61</v>
      </c>
      <c r="AM289" s="11">
        <v>13.8</v>
      </c>
      <c r="AN289" s="28" t="s">
        <v>61</v>
      </c>
      <c r="AO289" s="28"/>
      <c r="AP289" s="29"/>
      <c r="AQ289" s="30"/>
      <c r="AR289" s="31"/>
      <c r="AS289" s="32"/>
      <c r="AT289" s="33"/>
      <c r="AU289" s="34"/>
      <c r="AV289" s="27" t="s">
        <v>62</v>
      </c>
      <c r="AW289" s="27">
        <v>5625031</v>
      </c>
      <c r="AX289" s="27" t="s">
        <v>63</v>
      </c>
      <c r="AY289" s="27"/>
    </row>
    <row r="290" spans="1:51" ht="24" customHeight="1" x14ac:dyDescent="0.3">
      <c r="A290" s="22">
        <v>100646</v>
      </c>
      <c r="B290" s="23" t="str">
        <f>VLOOKUP($A290,'[1]MAN PROG 2026'!$A$1:$AI$3379,2,FALSE)</f>
        <v>PENSILE PER SALA OPERATORIA E TERAPIA INTENSIVA</v>
      </c>
      <c r="C290" s="23" t="str">
        <f>VLOOKUP($A290,'[1]MAN PROG 2026'!$A$1:$AI$3379,3,FALSE)</f>
        <v>NR</v>
      </c>
      <c r="D290" s="23" t="str">
        <f>VLOOKUP($A290,'[1]MAN PROG 2026'!$A$1:$AI$3379,4,FALSE)</f>
        <v>NR</v>
      </c>
      <c r="E290" s="23" t="str">
        <f>VLOOKUP($A290,'[1]MAN PROG 2026'!$A$1:$AI$3379,5,FALSE)</f>
        <v>NR</v>
      </c>
      <c r="F290" s="23" t="str">
        <f>VLOOKUP($A290,'[1]MAN PROG 2026'!$A$1:$AI$3379,6,FALSE)</f>
        <v>SINGOLA</v>
      </c>
      <c r="G290" s="23">
        <f>VLOOKUP($A290,'[1]MAN PROG 2026'!$A$1:$AI$3379,7,FALSE)</f>
        <v>100646</v>
      </c>
      <c r="H290" s="23">
        <f>VLOOKUP($A290,'[1]MAN PROG 2026'!$A$1:$AI$3379,8,FALSE)</f>
        <v>0</v>
      </c>
      <c r="I290" s="23" t="str">
        <f>VLOOKUP($A290,'[1]MAN PROG 2026'!$A$1:$AI$3379,9,FALSE)</f>
        <v>S.PIETRO</v>
      </c>
      <c r="J290" s="23" t="str">
        <f>VLOOKUP($A290,'[1]MAN PROG 2026'!$A$1:$AI$3379,10,FALSE)</f>
        <v>SALA PARTO</v>
      </c>
      <c r="K290" s="23" t="str">
        <f>VLOOKUP($A290,'[1]MAN PROG 2026'!$A$1:$AI$3379,11,FALSE)</f>
        <v>SALA PARTO</v>
      </c>
      <c r="L290" s="24" t="str">
        <f>VLOOKUP($A290,'[1]MAN PROG 2026'!$A$2:$AI$3379,12,FALSE)</f>
        <v>SALA PARTO</v>
      </c>
      <c r="M290" s="24" t="str">
        <f>VLOOKUP($A290,'[1]MAN PROG 2026'!$A$2:$AI$3379,13,FALSE)</f>
        <v>SINGOLA</v>
      </c>
      <c r="N290" s="24">
        <f>VLOOKUP($A290,'[1]MAN PROG 2026'!$A$2:$AI$3379,14,FALSE)</f>
        <v>100646</v>
      </c>
      <c r="O290" s="24">
        <f>VLOOKUP($A290,'[1]MAN PROG 2026'!$A$2:$AI$3379,15,FALSE)</f>
        <v>0</v>
      </c>
      <c r="P290" s="25" t="str">
        <f>VLOOKUP($A290,'[1]MAN PROG 2026'!$A$2:$AI$3379,20,FALSE)</f>
        <v>DA FARE</v>
      </c>
      <c r="Q290" s="8" t="s">
        <v>282</v>
      </c>
      <c r="R290" s="26">
        <v>46248</v>
      </c>
      <c r="S290" s="8" t="s">
        <v>53</v>
      </c>
      <c r="T290" s="37"/>
      <c r="U290" s="27" t="s">
        <v>55</v>
      </c>
      <c r="V290" s="27" t="s">
        <v>56</v>
      </c>
      <c r="W290" s="27" t="s">
        <v>55</v>
      </c>
      <c r="X290" s="27" t="s">
        <v>55</v>
      </c>
      <c r="Y290" s="27" t="s">
        <v>55</v>
      </c>
      <c r="Z290" s="27" t="s">
        <v>55</v>
      </c>
      <c r="AA290" s="27" t="s">
        <v>55</v>
      </c>
      <c r="AB290" s="27" t="s">
        <v>57</v>
      </c>
      <c r="AC290" s="27" t="s">
        <v>58</v>
      </c>
      <c r="AD290" s="27" t="s">
        <v>112</v>
      </c>
      <c r="AE290" s="27" t="s">
        <v>60</v>
      </c>
      <c r="AF290" s="27">
        <v>0.112</v>
      </c>
      <c r="AG290" s="9" t="s">
        <v>32</v>
      </c>
      <c r="AH290" s="27" t="s">
        <v>61</v>
      </c>
      <c r="AI290" s="27" t="s">
        <v>61</v>
      </c>
      <c r="AJ290" s="27" t="s">
        <v>61</v>
      </c>
      <c r="AK290" s="27" t="s">
        <v>61</v>
      </c>
      <c r="AL290" s="27" t="s">
        <v>61</v>
      </c>
      <c r="AM290" s="11">
        <v>14.4</v>
      </c>
      <c r="AN290" s="28" t="s">
        <v>61</v>
      </c>
      <c r="AO290" s="28"/>
      <c r="AP290" s="29"/>
      <c r="AQ290" s="30"/>
      <c r="AR290" s="31"/>
      <c r="AS290" s="32"/>
      <c r="AT290" s="33"/>
      <c r="AU290" s="34"/>
      <c r="AV290" s="27" t="s">
        <v>62</v>
      </c>
      <c r="AW290" s="27">
        <v>5625031</v>
      </c>
      <c r="AX290" s="27" t="s">
        <v>63</v>
      </c>
      <c r="AY290" s="27"/>
    </row>
    <row r="291" spans="1:51" ht="24" customHeight="1" x14ac:dyDescent="0.3">
      <c r="A291" s="22">
        <v>100647</v>
      </c>
      <c r="B291" s="23" t="str">
        <f>VLOOKUP($A291,'[1]MAN PROG 2026'!$A$1:$AI$3379,2,FALSE)</f>
        <v>LETTO PER RIANIMAZIONE NEONATALE</v>
      </c>
      <c r="C291" s="23" t="str">
        <f>VLOOKUP($A291,'[1]MAN PROG 2026'!$A$1:$AI$3379,3,FALSE)</f>
        <v>DATEX OHMEDA INC</v>
      </c>
      <c r="D291" s="23" t="str">
        <f>VLOOKUP($A291,'[1]MAN PROG 2026'!$A$1:$AI$3379,4,FALSE)</f>
        <v>IWS 3300</v>
      </c>
      <c r="E291" s="23" t="str">
        <f>VLOOKUP($A291,'[1]MAN PROG 2026'!$A$1:$AI$3379,5,FALSE)</f>
        <v>HCAX 00635</v>
      </c>
      <c r="F291" s="23" t="str">
        <f>VLOOKUP($A291,'[1]MAN PROG 2026'!$A$1:$AI$3379,6,FALSE)</f>
        <v>SINGOLA</v>
      </c>
      <c r="G291" s="23">
        <f>VLOOKUP($A291,'[1]MAN PROG 2026'!$A$1:$AI$3379,7,FALSE)</f>
        <v>100647</v>
      </c>
      <c r="H291" s="23">
        <f>VLOOKUP($A291,'[1]MAN PROG 2026'!$A$1:$AI$3379,8,FALSE)</f>
        <v>0</v>
      </c>
      <c r="I291" s="23" t="str">
        <f>VLOOKUP($A291,'[1]MAN PROG 2026'!$A$1:$AI$3379,9,FALSE)</f>
        <v>S.PIETRO</v>
      </c>
      <c r="J291" s="23" t="str">
        <f>VLOOKUP($A291,'[1]MAN PROG 2026'!$A$1:$AI$3379,10,FALSE)</f>
        <v>SALA PARTO</v>
      </c>
      <c r="K291" s="23" t="str">
        <f>VLOOKUP($A291,'[1]MAN PROG 2026'!$A$1:$AI$3379,11,FALSE)</f>
        <v>SALA PARTO</v>
      </c>
      <c r="L291" s="24" t="str">
        <f>VLOOKUP($A291,'[1]MAN PROG 2026'!$A$2:$AI$3379,12,FALSE)</f>
        <v>SALA PARTO</v>
      </c>
      <c r="M291" s="24" t="str">
        <f>VLOOKUP($A291,'[1]MAN PROG 2026'!$A$2:$AI$3379,13,FALSE)</f>
        <v>SINGOLA</v>
      </c>
      <c r="N291" s="24" t="str">
        <f>VLOOKUP($A291,'[1]MAN PROG 2026'!$A$2:$AI$3379,14,FALSE)</f>
        <v>100647</v>
      </c>
      <c r="O291" s="24">
        <f>VLOOKUP($A291,'[1]MAN PROG 2026'!$A$2:$AI$3379,15,FALSE)</f>
        <v>0</v>
      </c>
      <c r="P291" s="25" t="str">
        <f>VLOOKUP($A291,'[1]MAN PROG 2026'!$A$2:$AI$3379,20,FALSE)</f>
        <v>DA FARE</v>
      </c>
      <c r="Q291" s="8" t="s">
        <v>283</v>
      </c>
      <c r="R291" s="26">
        <v>46248</v>
      </c>
      <c r="S291" s="8" t="s">
        <v>53</v>
      </c>
      <c r="T291" s="37"/>
      <c r="U291" s="27" t="s">
        <v>55</v>
      </c>
      <c r="V291" s="27" t="s">
        <v>56</v>
      </c>
      <c r="W291" s="27" t="s">
        <v>55</v>
      </c>
      <c r="X291" s="27" t="s">
        <v>55</v>
      </c>
      <c r="Y291" s="27" t="s">
        <v>55</v>
      </c>
      <c r="Z291" s="27" t="s">
        <v>55</v>
      </c>
      <c r="AA291" s="27" t="s">
        <v>55</v>
      </c>
      <c r="AB291" s="27" t="s">
        <v>57</v>
      </c>
      <c r="AC291" s="27" t="s">
        <v>58</v>
      </c>
      <c r="AD291" s="27" t="s">
        <v>248</v>
      </c>
      <c r="AE291" s="27" t="s">
        <v>68</v>
      </c>
      <c r="AF291" s="27" t="s">
        <v>284</v>
      </c>
      <c r="AG291" s="9" t="s">
        <v>32</v>
      </c>
      <c r="AH291" s="27" t="s">
        <v>70</v>
      </c>
      <c r="AI291" s="27" t="s">
        <v>70</v>
      </c>
      <c r="AJ291" s="27" t="s">
        <v>70</v>
      </c>
      <c r="AK291" s="27" t="s">
        <v>61</v>
      </c>
      <c r="AL291" s="27" t="s">
        <v>61</v>
      </c>
      <c r="AM291" s="11">
        <v>145.30000000000001</v>
      </c>
      <c r="AN291" s="28" t="s">
        <v>61</v>
      </c>
      <c r="AO291" s="28"/>
      <c r="AP291" s="29"/>
      <c r="AQ291" s="30"/>
      <c r="AR291" s="31"/>
      <c r="AS291" s="32"/>
      <c r="AT291" s="33"/>
      <c r="AU291" s="34"/>
      <c r="AV291" s="27" t="s">
        <v>62</v>
      </c>
      <c r="AW291" s="27">
        <v>5625031</v>
      </c>
      <c r="AX291" s="27" t="s">
        <v>63</v>
      </c>
      <c r="AY291" s="27"/>
    </row>
    <row r="292" spans="1:51" ht="24" customHeight="1" x14ac:dyDescent="0.3">
      <c r="A292" s="22">
        <v>100648</v>
      </c>
      <c r="B292" s="23" t="str">
        <f>VLOOKUP($A292,'[1]MAN PROG 2026'!$A$1:$AI$3379,2,FALSE)</f>
        <v>ASPIRATORE MEDICO CHIRURGICO</v>
      </c>
      <c r="C292" s="23" t="str">
        <f>VLOOKUP($A292,'[1]MAN PROG 2026'!$A$1:$AI$3379,3,FALSE)</f>
        <v>CA MI SNC</v>
      </c>
      <c r="D292" s="23" t="str">
        <f>VLOOKUP($A292,'[1]MAN PROG 2026'!$A$1:$AI$3379,4,FALSE)</f>
        <v>ASPIRET SM 120</v>
      </c>
      <c r="E292" s="23" t="str">
        <f>VLOOKUP($A292,'[1]MAN PROG 2026'!$A$1:$AI$3379,5,FALSE)</f>
        <v>8504</v>
      </c>
      <c r="F292" s="23" t="str">
        <f>VLOOKUP($A292,'[1]MAN PROG 2026'!$A$1:$AI$3379,6,FALSE)</f>
        <v>SINGOLA</v>
      </c>
      <c r="G292" s="23">
        <f>VLOOKUP($A292,'[1]MAN PROG 2026'!$A$1:$AI$3379,7,FALSE)</f>
        <v>100648</v>
      </c>
      <c r="H292" s="23">
        <f>VLOOKUP($A292,'[1]MAN PROG 2026'!$A$1:$AI$3379,8,FALSE)</f>
        <v>0</v>
      </c>
      <c r="I292" s="23" t="str">
        <f>VLOOKUP($A292,'[1]MAN PROG 2026'!$A$1:$AI$3379,9,FALSE)</f>
        <v>S.PIETRO</v>
      </c>
      <c r="J292" s="23" t="str">
        <f>VLOOKUP($A292,'[1]MAN PROG 2026'!$A$1:$AI$3379,10,FALSE)</f>
        <v>SALA PARTO</v>
      </c>
      <c r="K292" s="23" t="str">
        <f>VLOOKUP($A292,'[1]MAN PROG 2026'!$A$1:$AI$3379,11,FALSE)</f>
        <v>UTIN</v>
      </c>
      <c r="L292" s="24" t="str">
        <f>VLOOKUP($A292,'[1]MAN PROG 2026'!$A$2:$AI$3379,12,FALSE)</f>
        <v>NON TROVATO</v>
      </c>
      <c r="M292" s="24">
        <f>VLOOKUP($A292,'[1]MAN PROG 2026'!$A$2:$AI$3379,13,FALSE)</f>
        <v>0</v>
      </c>
      <c r="N292" s="24">
        <f>VLOOKUP($A292,'[1]MAN PROG 2026'!$A$2:$AI$3379,14,FALSE)</f>
        <v>0</v>
      </c>
      <c r="O292" s="24">
        <f>VLOOKUP($A292,'[1]MAN PROG 2026'!$A$2:$AI$3379,15,FALSE)</f>
        <v>0</v>
      </c>
      <c r="P292" s="25" t="str">
        <f>VLOOKUP($A292,'[1]MAN PROG 2026'!$A$2:$AI$3379,20,FALSE)</f>
        <v>DA FARE</v>
      </c>
      <c r="Q292" s="8"/>
      <c r="R292" s="26"/>
      <c r="S292" s="8"/>
      <c r="T292" s="3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9" t="s">
        <v>32</v>
      </c>
      <c r="AH292" s="27"/>
      <c r="AI292" s="27"/>
      <c r="AJ292" s="27"/>
      <c r="AK292" s="27"/>
      <c r="AL292" s="27"/>
      <c r="AM292" s="11"/>
      <c r="AN292" s="28"/>
      <c r="AO292" s="28"/>
      <c r="AP292" s="29"/>
      <c r="AQ292" s="30"/>
      <c r="AR292" s="31"/>
      <c r="AS292" s="32"/>
      <c r="AT292" s="33"/>
      <c r="AU292" s="34"/>
      <c r="AV292" s="27"/>
      <c r="AW292" s="27"/>
      <c r="AX292" s="27"/>
      <c r="AY292" s="27"/>
    </row>
    <row r="293" spans="1:51" ht="24" customHeight="1" x14ac:dyDescent="0.3">
      <c r="A293" s="22">
        <v>100649</v>
      </c>
      <c r="B293" s="23" t="str">
        <f>VLOOKUP($A293,'[1]MAN PROG 2026'!$A$1:$AI$3379,2,FALSE)</f>
        <v>FRIGORIFERO DOMESTICO</v>
      </c>
      <c r="C293" s="23" t="str">
        <f>VLOOKUP($A293,'[1]MAN PROG 2026'!$A$1:$AI$3379,3,FALSE)</f>
        <v>INDESIT SPA</v>
      </c>
      <c r="D293" s="23" t="str">
        <f>VLOOKUP($A293,'[1]MAN PROG 2026'!$A$1:$AI$3379,4,FALSE)</f>
        <v>NR</v>
      </c>
      <c r="E293" s="23" t="str">
        <f>VLOOKUP($A293,'[1]MAN PROG 2026'!$A$1:$AI$3379,5,FALSE)</f>
        <v>010022243</v>
      </c>
      <c r="F293" s="23" t="str">
        <f>VLOOKUP($A293,'[1]MAN PROG 2026'!$A$1:$AI$3379,6,FALSE)</f>
        <v>SINGOLA</v>
      </c>
      <c r="G293" s="23">
        <f>VLOOKUP($A293,'[1]MAN PROG 2026'!$A$1:$AI$3379,7,FALSE)</f>
        <v>100649</v>
      </c>
      <c r="H293" s="23">
        <f>VLOOKUP($A293,'[1]MAN PROG 2026'!$A$1:$AI$3379,8,FALSE)</f>
        <v>0</v>
      </c>
      <c r="I293" s="23" t="str">
        <f>VLOOKUP($A293,'[1]MAN PROG 2026'!$A$1:$AI$3379,9,FALSE)</f>
        <v>S.PIETRO</v>
      </c>
      <c r="J293" s="23" t="str">
        <f>VLOOKUP($A293,'[1]MAN PROG 2026'!$A$1:$AI$3379,10,FALSE)</f>
        <v>SALA PARTO</v>
      </c>
      <c r="K293" s="23" t="str">
        <f>VLOOKUP($A293,'[1]MAN PROG 2026'!$A$1:$AI$3379,11,FALSE)</f>
        <v>SALA PARTO</v>
      </c>
      <c r="L293" s="24" t="str">
        <f>VLOOKUP($A293,'[1]MAN PROG 2026'!$A$2:$AI$3379,12,FALSE)</f>
        <v>NON TROVATO</v>
      </c>
      <c r="M293" s="24">
        <f>VLOOKUP($A293,'[1]MAN PROG 2026'!$A$2:$AI$3379,13,FALSE)</f>
        <v>0</v>
      </c>
      <c r="N293" s="24">
        <f>VLOOKUP($A293,'[1]MAN PROG 2026'!$A$2:$AI$3379,14,FALSE)</f>
        <v>0</v>
      </c>
      <c r="O293" s="24">
        <f>VLOOKUP($A293,'[1]MAN PROG 2026'!$A$2:$AI$3379,15,FALSE)</f>
        <v>0</v>
      </c>
      <c r="P293" s="25" t="str">
        <f>VLOOKUP($A293,'[1]MAN PROG 2026'!$A$2:$AI$3379,20,FALSE)</f>
        <v>DA FARE</v>
      </c>
      <c r="Q293" s="8"/>
      <c r="R293" s="26"/>
      <c r="S293" s="8"/>
      <c r="T293" s="3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9" t="s">
        <v>32</v>
      </c>
      <c r="AH293" s="27"/>
      <c r="AI293" s="27"/>
      <c r="AJ293" s="27"/>
      <c r="AK293" s="27"/>
      <c r="AL293" s="27"/>
      <c r="AM293" s="11"/>
      <c r="AN293" s="28"/>
      <c r="AO293" s="28"/>
      <c r="AP293" s="29"/>
      <c r="AQ293" s="30"/>
      <c r="AR293" s="31"/>
      <c r="AS293" s="32"/>
      <c r="AT293" s="33"/>
      <c r="AU293" s="34"/>
      <c r="AV293" s="27"/>
      <c r="AW293" s="27"/>
      <c r="AX293" s="27"/>
      <c r="AY293" s="27"/>
    </row>
    <row r="294" spans="1:51" ht="24" customHeight="1" x14ac:dyDescent="0.3">
      <c r="A294" s="22">
        <v>100651</v>
      </c>
      <c r="B294" s="23" t="str">
        <f>VLOOKUP($A294,'[1]MAN PROG 2026'!$A$1:$AI$3379,2,FALSE)</f>
        <v>TERMOSALDATRICE</v>
      </c>
      <c r="C294" s="23" t="str">
        <f>VLOOKUP($A294,'[1]MAN PROG 2026'!$A$1:$AI$3379,3,FALSE)</f>
        <v>GANDUS SALDATRICI SRL</v>
      </c>
      <c r="D294" s="23" t="str">
        <f>VLOOKUP($A294,'[1]MAN PROG 2026'!$A$1:$AI$3379,4,FALSE)</f>
        <v>H 400</v>
      </c>
      <c r="E294" s="23" t="str">
        <f>VLOOKUP($A294,'[1]MAN PROG 2026'!$A$1:$AI$3379,5,FALSE)</f>
        <v>988</v>
      </c>
      <c r="F294" s="23" t="str">
        <f>VLOOKUP($A294,'[1]MAN PROG 2026'!$A$1:$AI$3379,6,FALSE)</f>
        <v>SINGOLA</v>
      </c>
      <c r="G294" s="23">
        <f>VLOOKUP($A294,'[1]MAN PROG 2026'!$A$1:$AI$3379,7,FALSE)</f>
        <v>100651</v>
      </c>
      <c r="H294" s="23">
        <f>VLOOKUP($A294,'[1]MAN PROG 2026'!$A$1:$AI$3379,8,FALSE)</f>
        <v>0</v>
      </c>
      <c r="I294" s="23" t="str">
        <f>VLOOKUP($A294,'[1]MAN PROG 2026'!$A$1:$AI$3379,9,FALSE)</f>
        <v>S.PIETRO</v>
      </c>
      <c r="J294" s="23" t="str">
        <f>VLOOKUP($A294,'[1]MAN PROG 2026'!$A$1:$AI$3379,10,FALSE)</f>
        <v>S. CATERINA SOLVENTI</v>
      </c>
      <c r="K294" s="23" t="str">
        <f>VLOOKUP($A294,'[1]MAN PROG 2026'!$A$1:$AI$3379,11,FALSE)</f>
        <v>S. CATERINA SOLVENTI</v>
      </c>
      <c r="L294" s="24" t="str">
        <f>VLOOKUP($A294,'[1]MAN PROG 2026'!$A$2:$AI$3379,12,FALSE)</f>
        <v>S. CATERINA SOLVENTI</v>
      </c>
      <c r="M294" s="24" t="str">
        <f>VLOOKUP($A294,'[1]MAN PROG 2026'!$A$2:$AI$3379,13,FALSE)</f>
        <v>SINGOLA</v>
      </c>
      <c r="N294" s="24" t="str">
        <f>VLOOKUP($A294,'[1]MAN PROG 2026'!$A$2:$AI$3379,14,FALSE)</f>
        <v>100651</v>
      </c>
      <c r="O294" s="24">
        <f>VLOOKUP($A294,'[1]MAN PROG 2026'!$A$2:$AI$3379,15,FALSE)</f>
        <v>0</v>
      </c>
      <c r="P294" s="25" t="str">
        <f>VLOOKUP($A294,'[1]MAN PROG 2026'!$A$2:$AI$3379,20,FALSE)</f>
        <v>DA FARE</v>
      </c>
      <c r="Q294" s="8" t="s">
        <v>285</v>
      </c>
      <c r="R294" s="26">
        <v>46111</v>
      </c>
      <c r="S294" s="8" t="s">
        <v>53</v>
      </c>
      <c r="T294" s="37"/>
      <c r="U294" s="27" t="s">
        <v>55</v>
      </c>
      <c r="V294" s="27" t="s">
        <v>56</v>
      </c>
      <c r="W294" s="27" t="s">
        <v>55</v>
      </c>
      <c r="X294" s="27" t="s">
        <v>55</v>
      </c>
      <c r="Y294" s="27" t="s">
        <v>55</v>
      </c>
      <c r="Z294" s="27" t="s">
        <v>55</v>
      </c>
      <c r="AA294" s="27" t="s">
        <v>55</v>
      </c>
      <c r="AB294" s="27" t="s">
        <v>57</v>
      </c>
      <c r="AC294" s="27" t="s">
        <v>58</v>
      </c>
      <c r="AD294" s="27" t="s">
        <v>74</v>
      </c>
      <c r="AE294" s="27" t="s">
        <v>88</v>
      </c>
      <c r="AF294" s="27">
        <v>0.28000000000000003</v>
      </c>
      <c r="AG294" s="9" t="s">
        <v>32</v>
      </c>
      <c r="AH294" s="27" t="s">
        <v>70</v>
      </c>
      <c r="AI294" s="27" t="s">
        <v>70</v>
      </c>
      <c r="AJ294" s="27" t="s">
        <v>70</v>
      </c>
      <c r="AK294" s="27" t="s">
        <v>286</v>
      </c>
      <c r="AL294" s="27" t="s">
        <v>286</v>
      </c>
      <c r="AM294" s="11">
        <v>50.9</v>
      </c>
      <c r="AN294" s="28" t="s">
        <v>61</v>
      </c>
      <c r="AO294" s="28"/>
      <c r="AP294" s="29"/>
      <c r="AQ294" s="30"/>
      <c r="AR294" s="31"/>
      <c r="AS294" s="32"/>
      <c r="AT294" s="33"/>
      <c r="AU294" s="34"/>
      <c r="AV294" s="27" t="s">
        <v>62</v>
      </c>
      <c r="AW294" s="27">
        <v>5625031</v>
      </c>
      <c r="AX294" s="27" t="s">
        <v>63</v>
      </c>
      <c r="AY294" s="27"/>
    </row>
    <row r="295" spans="1:51" ht="24" customHeight="1" x14ac:dyDescent="0.3">
      <c r="A295" s="22">
        <v>100652</v>
      </c>
      <c r="B295" s="23" t="str">
        <f>VLOOKUP($A295,'[1]MAN PROG 2026'!$A$1:$AI$3379,2,FALSE)</f>
        <v>LAMPADA SCIALITICA</v>
      </c>
      <c r="C295" s="23" t="str">
        <f>VLOOKUP($A295,'[1]MAN PROG 2026'!$A$1:$AI$3379,3,FALSE)</f>
        <v>MARTIN MEDIZINTECHNIK GMBH</v>
      </c>
      <c r="D295" s="23" t="str">
        <f>VLOOKUP($A295,'[1]MAN PROG 2026'!$A$1:$AI$3379,4,FALSE)</f>
        <v>ML 301</v>
      </c>
      <c r="E295" s="23" t="str">
        <f>VLOOKUP($A295,'[1]MAN PROG 2026'!$A$1:$AI$3379,5,FALSE)</f>
        <v>040005S0907</v>
      </c>
      <c r="F295" s="23" t="str">
        <f>VLOOKUP($A295,'[1]MAN PROG 2026'!$A$1:$AI$3379,6,FALSE)</f>
        <v>SINGOLA</v>
      </c>
      <c r="G295" s="23">
        <f>VLOOKUP($A295,'[1]MAN PROG 2026'!$A$1:$AI$3379,7,FALSE)</f>
        <v>100652</v>
      </c>
      <c r="H295" s="23">
        <f>VLOOKUP($A295,'[1]MAN PROG 2026'!$A$1:$AI$3379,8,FALSE)</f>
        <v>0</v>
      </c>
      <c r="I295" s="23" t="str">
        <f>VLOOKUP($A295,'[1]MAN PROG 2026'!$A$1:$AI$3379,9,FALSE)</f>
        <v>S.PIETRO</v>
      </c>
      <c r="J295" s="23" t="str">
        <f>VLOOKUP($A295,'[1]MAN PROG 2026'!$A$1:$AI$3379,10,FALSE)</f>
        <v>OSTETRICIA/GINECOLOGIA</v>
      </c>
      <c r="K295" s="23" t="str">
        <f>VLOOKUP($A295,'[1]MAN PROG 2026'!$A$1:$AI$3379,11,FALSE)</f>
        <v>S. CATERINA SOLVENTI</v>
      </c>
      <c r="L295" s="24" t="str">
        <f>VLOOKUP($A295,'[1]MAN PROG 2026'!$A$2:$AI$3379,12,FALSE)</f>
        <v>NON TROVATO</v>
      </c>
      <c r="M295" s="24">
        <f>VLOOKUP($A295,'[1]MAN PROG 2026'!$A$2:$AI$3379,13,FALSE)</f>
        <v>0</v>
      </c>
      <c r="N295" s="24">
        <f>VLOOKUP($A295,'[1]MAN PROG 2026'!$A$2:$AI$3379,14,FALSE)</f>
        <v>0</v>
      </c>
      <c r="O295" s="24">
        <f>VLOOKUP($A295,'[1]MAN PROG 2026'!$A$2:$AI$3379,15,FALSE)</f>
        <v>0</v>
      </c>
      <c r="P295" s="25" t="str">
        <f>VLOOKUP($A295,'[1]MAN PROG 2026'!$A$2:$AI$3379,20,FALSE)</f>
        <v>DA FARE</v>
      </c>
      <c r="Q295" s="8"/>
      <c r="R295" s="26"/>
      <c r="S295" s="8"/>
      <c r="T295" s="3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9" t="s">
        <v>32</v>
      </c>
      <c r="AH295" s="27"/>
      <c r="AI295" s="27"/>
      <c r="AJ295" s="27"/>
      <c r="AK295" s="27"/>
      <c r="AL295" s="27"/>
      <c r="AM295" s="11"/>
      <c r="AN295" s="28"/>
      <c r="AO295" s="28"/>
      <c r="AP295" s="29"/>
      <c r="AQ295" s="30"/>
      <c r="AR295" s="31"/>
      <c r="AS295" s="32"/>
      <c r="AT295" s="33"/>
      <c r="AU295" s="34"/>
      <c r="AV295" s="27"/>
      <c r="AW295" s="27"/>
      <c r="AX295" s="27"/>
      <c r="AY295" s="27"/>
    </row>
    <row r="296" spans="1:51" ht="24" customHeight="1" x14ac:dyDescent="0.3">
      <c r="A296" s="22">
        <v>100657</v>
      </c>
      <c r="B296" s="23" t="str">
        <f>VLOOKUP($A296,'[1]MAN PROG 2026'!$A$1:$AI$3379,2,FALSE)</f>
        <v>LETTO PER RIANIMAZIONE NEONATALE</v>
      </c>
      <c r="C296" s="23" t="str">
        <f>VLOOKUP($A296,'[1]MAN PROG 2026'!$A$1:$AI$3379,3,FALSE)</f>
        <v>DATEX OHMEDA INC</v>
      </c>
      <c r="D296" s="23" t="str">
        <f>VLOOKUP($A296,'[1]MAN PROG 2026'!$A$1:$AI$3379,4,FALSE)</f>
        <v>IWS 4400</v>
      </c>
      <c r="E296" s="23" t="str">
        <f>VLOOKUP($A296,'[1]MAN PROG 2026'!$A$1:$AI$3379,5,FALSE)</f>
        <v>HCCA 50034</v>
      </c>
      <c r="F296" s="23" t="str">
        <f>VLOOKUP($A296,'[1]MAN PROG 2026'!$A$1:$AI$3379,6,FALSE)</f>
        <v>SINGOLA</v>
      </c>
      <c r="G296" s="23">
        <f>VLOOKUP($A296,'[1]MAN PROG 2026'!$A$1:$AI$3379,7,FALSE)</f>
        <v>100657</v>
      </c>
      <c r="H296" s="23">
        <f>VLOOKUP($A296,'[1]MAN PROG 2026'!$A$1:$AI$3379,8,FALSE)</f>
        <v>0</v>
      </c>
      <c r="I296" s="23" t="str">
        <f>VLOOKUP($A296,'[1]MAN PROG 2026'!$A$1:$AI$3379,9,FALSE)</f>
        <v>S.PIETRO</v>
      </c>
      <c r="J296" s="23" t="str">
        <f>VLOOKUP($A296,'[1]MAN PROG 2026'!$A$1:$AI$3379,10,FALSE)</f>
        <v>UTIN</v>
      </c>
      <c r="K296" s="23" t="str">
        <f>VLOOKUP($A296,'[1]MAN PROG 2026'!$A$1:$AI$3379,11,FALSE)</f>
        <v>UTIN</v>
      </c>
      <c r="L296" s="24" t="str">
        <f>VLOOKUP($A296,'[1]MAN PROG 2026'!$A$2:$AI$3379,12,FALSE)</f>
        <v>UTIN</v>
      </c>
      <c r="M296" s="24" t="str">
        <f>VLOOKUP($A296,'[1]MAN PROG 2026'!$A$2:$AI$3379,13,FALSE)</f>
        <v>SINGOLA</v>
      </c>
      <c r="N296" s="24">
        <f>VLOOKUP($A296,'[1]MAN PROG 2026'!$A$2:$AI$3379,14,FALSE)</f>
        <v>100657</v>
      </c>
      <c r="O296" s="24">
        <f>VLOOKUP($A296,'[1]MAN PROG 2026'!$A$2:$AI$3379,15,FALSE)</f>
        <v>0</v>
      </c>
      <c r="P296" s="25" t="str">
        <f>VLOOKUP($A296,'[1]MAN PROG 2026'!$A$2:$AI$3379,20,FALSE)</f>
        <v>DA FARE</v>
      </c>
      <c r="Q296" s="8" t="s">
        <v>287</v>
      </c>
      <c r="R296" s="26">
        <v>46148</v>
      </c>
      <c r="S296" s="8" t="s">
        <v>53</v>
      </c>
      <c r="T296" s="37"/>
      <c r="U296" s="27" t="s">
        <v>55</v>
      </c>
      <c r="V296" s="27" t="s">
        <v>56</v>
      </c>
      <c r="W296" s="27" t="s">
        <v>55</v>
      </c>
      <c r="X296" s="27" t="s">
        <v>55</v>
      </c>
      <c r="Y296" s="27" t="s">
        <v>55</v>
      </c>
      <c r="Z296" s="27" t="s">
        <v>55</v>
      </c>
      <c r="AA296" s="27" t="s">
        <v>55</v>
      </c>
      <c r="AB296" s="27" t="s">
        <v>57</v>
      </c>
      <c r="AC296" s="27" t="s">
        <v>58</v>
      </c>
      <c r="AD296" s="27" t="s">
        <v>288</v>
      </c>
      <c r="AE296" s="27" t="s">
        <v>88</v>
      </c>
      <c r="AF296" s="27">
        <v>0.185</v>
      </c>
      <c r="AG296" s="9" t="s">
        <v>32</v>
      </c>
      <c r="AH296" s="27" t="s">
        <v>70</v>
      </c>
      <c r="AI296" s="27" t="s">
        <v>70</v>
      </c>
      <c r="AJ296" s="27" t="s">
        <v>70</v>
      </c>
      <c r="AK296" s="27" t="s">
        <v>61</v>
      </c>
      <c r="AL296" s="27" t="s">
        <v>61</v>
      </c>
      <c r="AM296" s="11">
        <v>190.8</v>
      </c>
      <c r="AN296" s="28" t="s">
        <v>61</v>
      </c>
      <c r="AO296" s="28"/>
      <c r="AP296" s="29"/>
      <c r="AQ296" s="30"/>
      <c r="AR296" s="31"/>
      <c r="AS296" s="32"/>
      <c r="AT296" s="33"/>
      <c r="AU296" s="34"/>
      <c r="AV296" s="27" t="s">
        <v>62</v>
      </c>
      <c r="AW296" s="27">
        <v>5625031</v>
      </c>
      <c r="AX296" s="27" t="s">
        <v>63</v>
      </c>
      <c r="AY296" s="27"/>
    </row>
    <row r="297" spans="1:51" ht="24" customHeight="1" x14ac:dyDescent="0.3">
      <c r="A297" s="22">
        <v>100661</v>
      </c>
      <c r="B297" s="23" t="str">
        <f>VLOOKUP($A297,'[1]MAN PROG 2026'!$A$1:$AI$3379,2,FALSE)</f>
        <v>LETTO PER RIANIMAZIONE NEONATALE</v>
      </c>
      <c r="C297" s="23" t="str">
        <f>VLOOKUP($A297,'[1]MAN PROG 2026'!$A$1:$AI$3379,3,FALSE)</f>
        <v>DATEX OHMEDA INC</v>
      </c>
      <c r="D297" s="23" t="str">
        <f>VLOOKUP($A297,'[1]MAN PROG 2026'!$A$1:$AI$3379,4,FALSE)</f>
        <v>IWS 4400</v>
      </c>
      <c r="E297" s="23" t="str">
        <f>VLOOKUP($A297,'[1]MAN PROG 2026'!$A$1:$AI$3379,5,FALSE)</f>
        <v>HCCA 50144</v>
      </c>
      <c r="F297" s="23" t="str">
        <f>VLOOKUP($A297,'[1]MAN PROG 2026'!$A$1:$AI$3379,6,FALSE)</f>
        <v>SINGOLA</v>
      </c>
      <c r="G297" s="23">
        <f>VLOOKUP($A297,'[1]MAN PROG 2026'!$A$1:$AI$3379,7,FALSE)</f>
        <v>100661</v>
      </c>
      <c r="H297" s="23">
        <f>VLOOKUP($A297,'[1]MAN PROG 2026'!$A$1:$AI$3379,8,FALSE)</f>
        <v>0</v>
      </c>
      <c r="I297" s="23" t="str">
        <f>VLOOKUP($A297,'[1]MAN PROG 2026'!$A$1:$AI$3379,9,FALSE)</f>
        <v>S.PIETRO</v>
      </c>
      <c r="J297" s="23" t="str">
        <f>VLOOKUP($A297,'[1]MAN PROG 2026'!$A$1:$AI$3379,10,FALSE)</f>
        <v>UTIN</v>
      </c>
      <c r="K297" s="23" t="str">
        <f>VLOOKUP($A297,'[1]MAN PROG 2026'!$A$1:$AI$3379,11,FALSE)</f>
        <v>S. CATERINA SOLVENTI</v>
      </c>
      <c r="L297" s="24" t="str">
        <f>VLOOKUP($A297,'[1]MAN PROG 2026'!$A$2:$AI$3379,12,FALSE)</f>
        <v>UTIN</v>
      </c>
      <c r="M297" s="24" t="str">
        <f>VLOOKUP($A297,'[1]MAN PROG 2026'!$A$2:$AI$3379,13,FALSE)</f>
        <v>SINGOLA</v>
      </c>
      <c r="N297" s="24">
        <f>VLOOKUP($A297,'[1]MAN PROG 2026'!$A$2:$AI$3379,14,FALSE)</f>
        <v>100661</v>
      </c>
      <c r="O297" s="24">
        <f>VLOOKUP($A297,'[1]MAN PROG 2026'!$A$2:$AI$3379,15,FALSE)</f>
        <v>0</v>
      </c>
      <c r="P297" s="25" t="str">
        <f>VLOOKUP($A297,'[1]MAN PROG 2026'!$A$2:$AI$3379,20,FALSE)</f>
        <v>NON PREVISTO</v>
      </c>
      <c r="Q297" s="8" t="s">
        <v>289</v>
      </c>
      <c r="R297" s="26">
        <v>46149</v>
      </c>
      <c r="S297" s="8" t="s">
        <v>53</v>
      </c>
      <c r="T297" s="37"/>
      <c r="U297" s="27" t="s">
        <v>55</v>
      </c>
      <c r="V297" s="27" t="s">
        <v>56</v>
      </c>
      <c r="W297" s="27" t="s">
        <v>55</v>
      </c>
      <c r="X297" s="27" t="s">
        <v>55</v>
      </c>
      <c r="Y297" s="27" t="s">
        <v>55</v>
      </c>
      <c r="Z297" s="27" t="s">
        <v>55</v>
      </c>
      <c r="AA297" s="27" t="s">
        <v>55</v>
      </c>
      <c r="AB297" s="27" t="s">
        <v>57</v>
      </c>
      <c r="AC297" s="27" t="s">
        <v>58</v>
      </c>
      <c r="AD297" s="27" t="s">
        <v>196</v>
      </c>
      <c r="AE297" s="27" t="s">
        <v>88</v>
      </c>
      <c r="AF297" s="27">
        <v>0.22500000000000001</v>
      </c>
      <c r="AG297" s="9" t="s">
        <v>32</v>
      </c>
      <c r="AH297" s="27" t="s">
        <v>70</v>
      </c>
      <c r="AI297" s="27" t="s">
        <v>70</v>
      </c>
      <c r="AJ297" s="27" t="s">
        <v>70</v>
      </c>
      <c r="AK297" s="27" t="s">
        <v>61</v>
      </c>
      <c r="AL297" s="27" t="s">
        <v>61</v>
      </c>
      <c r="AM297" s="11">
        <v>194.5</v>
      </c>
      <c r="AN297" s="28" t="s">
        <v>61</v>
      </c>
      <c r="AO297" s="28"/>
      <c r="AP297" s="29"/>
      <c r="AQ297" s="30"/>
      <c r="AR297" s="31"/>
      <c r="AS297" s="32"/>
      <c r="AT297" s="33"/>
      <c r="AU297" s="34"/>
      <c r="AV297" s="27" t="s">
        <v>62</v>
      </c>
      <c r="AW297" s="27">
        <v>5625031</v>
      </c>
      <c r="AX297" s="27" t="s">
        <v>63</v>
      </c>
      <c r="AY297" s="27"/>
    </row>
    <row r="298" spans="1:51" ht="24" customHeight="1" x14ac:dyDescent="0.3">
      <c r="A298" s="22">
        <v>100662</v>
      </c>
      <c r="B298" s="23" t="str">
        <f>VLOOKUP($A298,'[1]MAN PROG 2026'!$A$1:$AI$3379,2,FALSE)</f>
        <v>PULSOSSIMETRO</v>
      </c>
      <c r="C298" s="23" t="str">
        <f>VLOOKUP($A298,'[1]MAN PROG 2026'!$A$1:$AI$3379,3,FALSE)</f>
        <v>NELLCOR PURITAN BENNETT INC</v>
      </c>
      <c r="D298" s="23" t="str">
        <f>VLOOKUP($A298,'[1]MAN PROG 2026'!$A$1:$AI$3379,4,FALSE)</f>
        <v>N 600 X</v>
      </c>
      <c r="E298" s="23" t="str">
        <f>VLOOKUP($A298,'[1]MAN PROG 2026'!$A$1:$AI$3379,5,FALSE)</f>
        <v>G10806195</v>
      </c>
      <c r="F298" s="23" t="str">
        <f>VLOOKUP($A298,'[1]MAN PROG 2026'!$A$1:$AI$3379,6,FALSE)</f>
        <v>SINGOLA</v>
      </c>
      <c r="G298" s="23">
        <f>VLOOKUP($A298,'[1]MAN PROG 2026'!$A$1:$AI$3379,7,FALSE)</f>
        <v>100662</v>
      </c>
      <c r="H298" s="23">
        <f>VLOOKUP($A298,'[1]MAN PROG 2026'!$A$1:$AI$3379,8,FALSE)</f>
        <v>0</v>
      </c>
      <c r="I298" s="23" t="str">
        <f>VLOOKUP($A298,'[1]MAN PROG 2026'!$A$1:$AI$3379,9,FALSE)</f>
        <v>S.PIETRO</v>
      </c>
      <c r="J298" s="23" t="str">
        <f>VLOOKUP($A298,'[1]MAN PROG 2026'!$A$1:$AI$3379,10,FALSE)</f>
        <v>S. MARIA GORETTI</v>
      </c>
      <c r="K298" s="23" t="str">
        <f>VLOOKUP($A298,'[1]MAN PROG 2026'!$A$1:$AI$3379,11,FALSE)</f>
        <v>S. MARIA GORETTI</v>
      </c>
      <c r="L298" s="24" t="str">
        <f>VLOOKUP($A298,'[1]MAN PROG 2026'!$A$2:$AI$3379,12,FALSE)</f>
        <v>S. MARIA GORETTI</v>
      </c>
      <c r="M298" s="24" t="str">
        <f>VLOOKUP($A298,'[1]MAN PROG 2026'!$A$2:$AI$3379,13,FALSE)</f>
        <v>SINGOLA</v>
      </c>
      <c r="N298" s="24" t="str">
        <f>VLOOKUP($A298,'[1]MAN PROG 2026'!$A$2:$AI$3379,14,FALSE)</f>
        <v>100662</v>
      </c>
      <c r="O298" s="24">
        <f>VLOOKUP($A298,'[1]MAN PROG 2026'!$A$2:$AI$3379,15,FALSE)</f>
        <v>0</v>
      </c>
      <c r="P298" s="25" t="str">
        <f>VLOOKUP($A298,'[1]MAN PROG 2026'!$A$2:$AI$3379,20,FALSE)</f>
        <v>DA FARE</v>
      </c>
      <c r="Q298" s="8" t="s">
        <v>290</v>
      </c>
      <c r="R298" s="26">
        <v>46227</v>
      </c>
      <c r="S298" s="8" t="s">
        <v>53</v>
      </c>
      <c r="T298" s="37"/>
      <c r="U298" s="27" t="s">
        <v>55</v>
      </c>
      <c r="V298" s="27" t="s">
        <v>56</v>
      </c>
      <c r="W298" s="27" t="s">
        <v>55</v>
      </c>
      <c r="X298" s="27" t="s">
        <v>55</v>
      </c>
      <c r="Y298" s="27" t="s">
        <v>55</v>
      </c>
      <c r="Z298" s="27" t="s">
        <v>55</v>
      </c>
      <c r="AA298" s="27" t="s">
        <v>55</v>
      </c>
      <c r="AB298" s="27" t="s">
        <v>57</v>
      </c>
      <c r="AC298" s="27" t="s">
        <v>73</v>
      </c>
      <c r="AD298" s="27" t="s">
        <v>216</v>
      </c>
      <c r="AE298" s="27" t="s">
        <v>68</v>
      </c>
      <c r="AF298" s="27" t="s">
        <v>291</v>
      </c>
      <c r="AG298" s="9" t="s">
        <v>32</v>
      </c>
      <c r="AH298" s="27" t="s">
        <v>70</v>
      </c>
      <c r="AI298" s="27" t="s">
        <v>70</v>
      </c>
      <c r="AJ298" s="27" t="s">
        <v>61</v>
      </c>
      <c r="AK298" s="27" t="s">
        <v>70</v>
      </c>
      <c r="AL298" s="27" t="s">
        <v>70</v>
      </c>
      <c r="AM298" s="11">
        <v>34.4</v>
      </c>
      <c r="AN298" s="28">
        <v>4.3</v>
      </c>
      <c r="AO298" s="28" t="s">
        <v>80</v>
      </c>
      <c r="AP298" s="29"/>
      <c r="AQ298" s="30"/>
      <c r="AR298" s="31"/>
      <c r="AS298" s="32"/>
      <c r="AT298" s="33"/>
      <c r="AU298" s="34"/>
      <c r="AV298" s="27" t="s">
        <v>62</v>
      </c>
      <c r="AW298" s="27">
        <v>5625031</v>
      </c>
      <c r="AX298" s="27" t="s">
        <v>63</v>
      </c>
      <c r="AY298" s="27"/>
    </row>
    <row r="299" spans="1:51" ht="24" customHeight="1" x14ac:dyDescent="0.3">
      <c r="A299" s="22">
        <v>100665</v>
      </c>
      <c r="B299" s="23" t="str">
        <f>VLOOKUP($A299,'[1]MAN PROG 2026'!$A$1:$AI$3379,2,FALSE)</f>
        <v>CENTRIFUGA</v>
      </c>
      <c r="C299" s="23" t="str">
        <f>VLOOKUP($A299,'[1]MAN PROG 2026'!$A$1:$AI$3379,3,FALSE)</f>
        <v>THERMO ELECTRON CORP IEC</v>
      </c>
      <c r="D299" s="23" t="str">
        <f>VLOOKUP($A299,'[1]MAN PROG 2026'!$A$1:$AI$3379,4,FALSE)</f>
        <v>MICRO CL 17</v>
      </c>
      <c r="E299" s="23" t="str">
        <f>VLOOKUP($A299,'[1]MAN PROG 2026'!$A$1:$AI$3379,5,FALSE)</f>
        <v>41023007</v>
      </c>
      <c r="F299" s="23" t="str">
        <f>VLOOKUP($A299,'[1]MAN PROG 2026'!$A$1:$AI$3379,6,FALSE)</f>
        <v>SINGOLA</v>
      </c>
      <c r="G299" s="23">
        <f>VLOOKUP($A299,'[1]MAN PROG 2026'!$A$1:$AI$3379,7,FALSE)</f>
        <v>100665</v>
      </c>
      <c r="H299" s="23">
        <f>VLOOKUP($A299,'[1]MAN PROG 2026'!$A$1:$AI$3379,8,FALSE)</f>
        <v>0</v>
      </c>
      <c r="I299" s="23" t="str">
        <f>VLOOKUP($A299,'[1]MAN PROG 2026'!$A$1:$AI$3379,9,FALSE)</f>
        <v>S.PIETRO</v>
      </c>
      <c r="J299" s="23" t="str">
        <f>VLOOKUP($A299,'[1]MAN PROG 2026'!$A$1:$AI$3379,10,FALSE)</f>
        <v>UTIN</v>
      </c>
      <c r="K299" s="23" t="str">
        <f>VLOOKUP($A299,'[1]MAN PROG 2026'!$A$1:$AI$3379,11,FALSE)</f>
        <v>AMB. PEDIATRIA</v>
      </c>
      <c r="L299" s="24" t="str">
        <f>VLOOKUP($A299,'[1]MAN PROG 2026'!$A$2:$AI$3379,12,FALSE)</f>
        <v>AMB. PEDIATRIA</v>
      </c>
      <c r="M299" s="24" t="str">
        <f>VLOOKUP($A299,'[1]MAN PROG 2026'!$A$2:$AI$3379,13,FALSE)</f>
        <v>SINGOLA</v>
      </c>
      <c r="N299" s="24" t="str">
        <f>VLOOKUP($A299,'[1]MAN PROG 2026'!$A$2:$AI$3379,14,FALSE)</f>
        <v>100665</v>
      </c>
      <c r="O299" s="24">
        <f>VLOOKUP($A299,'[1]MAN PROG 2026'!$A$2:$AI$3379,15,FALSE)</f>
        <v>0</v>
      </c>
      <c r="P299" s="25" t="str">
        <f>VLOOKUP($A299,'[1]MAN PROG 2026'!$A$2:$AI$3379,20,FALSE)</f>
        <v>NON PREVISTO</v>
      </c>
      <c r="Q299" s="8"/>
      <c r="R299" s="26"/>
      <c r="S299" s="8"/>
      <c r="T299" s="3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9" t="s">
        <v>32</v>
      </c>
      <c r="AH299" s="27"/>
      <c r="AI299" s="27"/>
      <c r="AJ299" s="27"/>
      <c r="AK299" s="27"/>
      <c r="AL299" s="27"/>
      <c r="AM299" s="11"/>
      <c r="AN299" s="28"/>
      <c r="AO299" s="28"/>
      <c r="AP299" s="29"/>
      <c r="AQ299" s="30"/>
      <c r="AR299" s="31"/>
      <c r="AS299" s="32"/>
      <c r="AT299" s="33"/>
      <c r="AU299" s="34"/>
      <c r="AV299" s="27"/>
      <c r="AW299" s="27"/>
      <c r="AX299" s="27"/>
      <c r="AY299" s="27"/>
    </row>
    <row r="300" spans="1:51" ht="24" customHeight="1" x14ac:dyDescent="0.3">
      <c r="A300" s="22">
        <v>100666</v>
      </c>
      <c r="B300" s="23" t="str">
        <f>VLOOKUP($A300,'[1]MAN PROG 2026'!$A$1:$AI$3379,2,FALSE)</f>
        <v>BILIRUBINOMETRO</v>
      </c>
      <c r="C300" s="23" t="str">
        <f>VLOOKUP($A300,'[1]MAN PROG 2026'!$A$1:$AI$3379,3,FALSE)</f>
        <v>GINEVRI SRL</v>
      </c>
      <c r="D300" s="23" t="str">
        <f>VLOOKUP($A300,'[1]MAN PROG 2026'!$A$1:$AI$3379,4,FALSE)</f>
        <v xml:space="preserve">ONE BEAM </v>
      </c>
      <c r="E300" s="23" t="str">
        <f>VLOOKUP($A300,'[1]MAN PROG 2026'!$A$1:$AI$3379,5,FALSE)</f>
        <v>1372/09</v>
      </c>
      <c r="F300" s="23" t="str">
        <f>VLOOKUP($A300,'[1]MAN PROG 2026'!$A$1:$AI$3379,6,FALSE)</f>
        <v>SINGOLA</v>
      </c>
      <c r="G300" s="23">
        <f>VLOOKUP($A300,'[1]MAN PROG 2026'!$A$1:$AI$3379,7,FALSE)</f>
        <v>100666</v>
      </c>
      <c r="H300" s="23">
        <f>VLOOKUP($A300,'[1]MAN PROG 2026'!$A$1:$AI$3379,8,FALSE)</f>
        <v>0</v>
      </c>
      <c r="I300" s="23" t="str">
        <f>VLOOKUP($A300,'[1]MAN PROG 2026'!$A$1:$AI$3379,9,FALSE)</f>
        <v>S.PIETRO</v>
      </c>
      <c r="J300" s="23" t="str">
        <f>VLOOKUP($A300,'[1]MAN PROG 2026'!$A$1:$AI$3379,10,FALSE)</f>
        <v>UTIN</v>
      </c>
      <c r="K300" s="23" t="str">
        <f>VLOOKUP($A300,'[1]MAN PROG 2026'!$A$1:$AI$3379,11,FALSE)</f>
        <v>OSTETRICIA (B.MENNI)</v>
      </c>
      <c r="L300" s="24" t="str">
        <f>VLOOKUP($A300,'[1]MAN PROG 2026'!$A$2:$AI$3379,12,FALSE)</f>
        <v>OSTETRICIA 1 (S.G.DI DIO)</v>
      </c>
      <c r="M300" s="24" t="str">
        <f>VLOOKUP($A300,'[1]MAN PROG 2026'!$A$2:$AI$3379,13,FALSE)</f>
        <v>SINGOLA</v>
      </c>
      <c r="N300" s="24" t="str">
        <f>VLOOKUP($A300,'[1]MAN PROG 2026'!$A$2:$AI$3379,14,FALSE)</f>
        <v>100666</v>
      </c>
      <c r="O300" s="24">
        <f>VLOOKUP($A300,'[1]MAN PROG 2026'!$A$2:$AI$3379,15,FALSE)</f>
        <v>0</v>
      </c>
      <c r="P300" s="25" t="str">
        <f>VLOOKUP($A300,'[1]MAN PROG 2026'!$A$2:$AI$3379,20,FALSE)</f>
        <v>NON PREVISTO</v>
      </c>
      <c r="Q300" s="8"/>
      <c r="R300" s="26"/>
      <c r="S300" s="8"/>
      <c r="T300" s="3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9" t="s">
        <v>32</v>
      </c>
      <c r="AH300" s="27"/>
      <c r="AI300" s="27"/>
      <c r="AJ300" s="27"/>
      <c r="AK300" s="27"/>
      <c r="AL300" s="27"/>
      <c r="AM300" s="11"/>
      <c r="AN300" s="28"/>
      <c r="AO300" s="28"/>
      <c r="AP300" s="29"/>
      <c r="AQ300" s="30"/>
      <c r="AR300" s="31"/>
      <c r="AS300" s="32"/>
      <c r="AT300" s="33"/>
      <c r="AU300" s="34"/>
      <c r="AV300" s="27"/>
      <c r="AW300" s="27"/>
      <c r="AX300" s="27"/>
      <c r="AY300" s="27"/>
    </row>
    <row r="301" spans="1:51" ht="24" customHeight="1" x14ac:dyDescent="0.3">
      <c r="A301" s="22">
        <v>100667</v>
      </c>
      <c r="B301" s="23" t="str">
        <f>VLOOKUP($A301,'[1]MAN PROG 2026'!$A$1:$AI$3379,2,FALSE)</f>
        <v>LETTO PER RIANIMAZIONE NEONATALE</v>
      </c>
      <c r="C301" s="23" t="str">
        <f>VLOOKUP($A301,'[1]MAN PROG 2026'!$A$1:$AI$3379,3,FALSE)</f>
        <v>FISHER &amp; PAYKEL HEALTHCARE</v>
      </c>
      <c r="D301" s="23" t="str">
        <f>VLOOKUP($A301,'[1]MAN PROG 2026'!$A$1:$AI$3379,4,FALSE)</f>
        <v>IW 932 COSY COT</v>
      </c>
      <c r="E301" s="23" t="str">
        <f>VLOOKUP($A301,'[1]MAN PROG 2026'!$A$1:$AI$3379,5,FALSE)</f>
        <v>06013001159</v>
      </c>
      <c r="F301" s="23" t="str">
        <f>VLOOKUP($A301,'[1]MAN PROG 2026'!$A$1:$AI$3379,6,FALSE)</f>
        <v>SINGOLA</v>
      </c>
      <c r="G301" s="23">
        <f>VLOOKUP($A301,'[1]MAN PROG 2026'!$A$1:$AI$3379,7,FALSE)</f>
        <v>100667</v>
      </c>
      <c r="H301" s="23">
        <f>VLOOKUP($A301,'[1]MAN PROG 2026'!$A$1:$AI$3379,8,FALSE)</f>
        <v>0</v>
      </c>
      <c r="I301" s="23" t="str">
        <f>VLOOKUP($A301,'[1]MAN PROG 2026'!$A$1:$AI$3379,9,FALSE)</f>
        <v>S.PIETRO</v>
      </c>
      <c r="J301" s="23" t="str">
        <f>VLOOKUP($A301,'[1]MAN PROG 2026'!$A$1:$AI$3379,10,FALSE)</f>
        <v>SALA OPERATORIA PAMPURI</v>
      </c>
      <c r="K301" s="23" t="str">
        <f>VLOOKUP($A301,'[1]MAN PROG 2026'!$A$1:$AI$3379,11,FALSE)</f>
        <v>OSTETRICIA (B.MENNI)</v>
      </c>
      <c r="L301" s="24" t="str">
        <f>VLOOKUP($A301,'[1]MAN PROG 2026'!$A$2:$AI$3379,12,FALSE)</f>
        <v>OSTETRICIA (B.MENNI)</v>
      </c>
      <c r="M301" s="24" t="str">
        <f>VLOOKUP($A301,'[1]MAN PROG 2026'!$A$2:$AI$3379,13,FALSE)</f>
        <v>SINGOLA</v>
      </c>
      <c r="N301" s="24">
        <f>VLOOKUP($A301,'[1]MAN PROG 2026'!$A$2:$AI$3379,14,FALSE)</f>
        <v>100667</v>
      </c>
      <c r="O301" s="24">
        <f>VLOOKUP($A301,'[1]MAN PROG 2026'!$A$2:$AI$3379,15,FALSE)</f>
        <v>0</v>
      </c>
      <c r="P301" s="25" t="str">
        <f>VLOOKUP($A301,'[1]MAN PROG 2026'!$A$2:$AI$3379,20,FALSE)</f>
        <v>NON PREVISTO</v>
      </c>
      <c r="Q301" s="8"/>
      <c r="R301" s="26"/>
      <c r="S301" s="8"/>
      <c r="T301" s="3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9" t="s">
        <v>32</v>
      </c>
      <c r="AH301" s="27"/>
      <c r="AI301" s="27"/>
      <c r="AJ301" s="27"/>
      <c r="AK301" s="27"/>
      <c r="AL301" s="27"/>
      <c r="AM301" s="11"/>
      <c r="AN301" s="28"/>
      <c r="AO301" s="28"/>
      <c r="AP301" s="29"/>
      <c r="AQ301" s="30"/>
      <c r="AR301" s="31"/>
      <c r="AS301" s="32"/>
      <c r="AT301" s="33"/>
      <c r="AU301" s="34"/>
      <c r="AV301" s="27"/>
      <c r="AW301" s="27"/>
      <c r="AX301" s="27"/>
      <c r="AY301" s="27"/>
    </row>
    <row r="302" spans="1:51" ht="24" customHeight="1" x14ac:dyDescent="0.3">
      <c r="A302" s="22">
        <v>100668</v>
      </c>
      <c r="B302" s="23" t="str">
        <f>VLOOKUP($A302,'[1]MAN PROG 2026'!$A$1:$AI$3379,2,FALSE)</f>
        <v>BILANCIA PESA NEONATI</v>
      </c>
      <c r="C302" s="23" t="str">
        <f>VLOOKUP($A302,'[1]MAN PROG 2026'!$A$1:$AI$3379,3,FALSE)</f>
        <v>SOLOTOP OY</v>
      </c>
      <c r="D302" s="23" t="str">
        <f>VLOOKUP($A302,'[1]MAN PROG 2026'!$A$1:$AI$3379,4,FALSE)</f>
        <v>DSB 930/12</v>
      </c>
      <c r="E302" s="23" t="str">
        <f>VLOOKUP($A302,'[1]MAN PROG 2026'!$A$1:$AI$3379,5,FALSE)</f>
        <v>990033</v>
      </c>
      <c r="F302" s="23" t="str">
        <f>VLOOKUP($A302,'[1]MAN PROG 2026'!$A$1:$AI$3379,6,FALSE)</f>
        <v>SINGOLA</v>
      </c>
      <c r="G302" s="23">
        <f>VLOOKUP($A302,'[1]MAN PROG 2026'!$A$1:$AI$3379,7,FALSE)</f>
        <v>100668</v>
      </c>
      <c r="H302" s="23">
        <f>VLOOKUP($A302,'[1]MAN PROG 2026'!$A$1:$AI$3379,8,FALSE)</f>
        <v>0</v>
      </c>
      <c r="I302" s="23" t="str">
        <f>VLOOKUP($A302,'[1]MAN PROG 2026'!$A$1:$AI$3379,9,FALSE)</f>
        <v>S.PIETRO</v>
      </c>
      <c r="J302" s="23" t="str">
        <f>VLOOKUP($A302,'[1]MAN PROG 2026'!$A$1:$AI$3379,10,FALSE)</f>
        <v>UTIN</v>
      </c>
      <c r="K302" s="23" t="str">
        <f>VLOOKUP($A302,'[1]MAN PROG 2026'!$A$1:$AI$3379,11,FALSE)</f>
        <v>UTIN</v>
      </c>
      <c r="L302" s="24" t="str">
        <f>VLOOKUP($A302,'[1]MAN PROG 2026'!$A$2:$AI$3379,12,FALSE)</f>
        <v>UTIN</v>
      </c>
      <c r="M302" s="24" t="str">
        <f>VLOOKUP($A302,'[1]MAN PROG 2026'!$A$2:$AI$3379,13,FALSE)</f>
        <v>SINGOLA</v>
      </c>
      <c r="N302" s="24">
        <f>VLOOKUP($A302,'[1]MAN PROG 2026'!$A$2:$AI$3379,14,FALSE)</f>
        <v>100668</v>
      </c>
      <c r="O302" s="24">
        <f>VLOOKUP($A302,'[1]MAN PROG 2026'!$A$2:$AI$3379,15,FALSE)</f>
        <v>0</v>
      </c>
      <c r="P302" s="25" t="str">
        <f>VLOOKUP($A302,'[1]MAN PROG 2026'!$A$2:$AI$3379,20,FALSE)</f>
        <v>DA FARE</v>
      </c>
      <c r="Q302" s="8" t="s">
        <v>292</v>
      </c>
      <c r="R302" s="26">
        <v>46148</v>
      </c>
      <c r="S302" s="8" t="s">
        <v>53</v>
      </c>
      <c r="T302" s="37"/>
      <c r="U302" s="27" t="s">
        <v>55</v>
      </c>
      <c r="V302" s="27" t="s">
        <v>56</v>
      </c>
      <c r="W302" s="27" t="s">
        <v>55</v>
      </c>
      <c r="X302" s="27" t="s">
        <v>55</v>
      </c>
      <c r="Y302" s="27" t="s">
        <v>55</v>
      </c>
      <c r="Z302" s="27" t="s">
        <v>55</v>
      </c>
      <c r="AA302" s="27" t="s">
        <v>55</v>
      </c>
      <c r="AB302" s="27" t="s">
        <v>66</v>
      </c>
      <c r="AC302" s="27" t="s">
        <v>58</v>
      </c>
      <c r="AD302" s="27" t="s">
        <v>288</v>
      </c>
      <c r="AE302" s="27" t="s">
        <v>68</v>
      </c>
      <c r="AF302" s="27" t="s">
        <v>293</v>
      </c>
      <c r="AG302" s="9" t="s">
        <v>32</v>
      </c>
      <c r="AH302" s="27" t="s">
        <v>61</v>
      </c>
      <c r="AI302" s="27" t="s">
        <v>70</v>
      </c>
      <c r="AJ302" s="27" t="s">
        <v>70</v>
      </c>
      <c r="AK302" s="27" t="s">
        <v>61</v>
      </c>
      <c r="AL302" s="27" t="s">
        <v>61</v>
      </c>
      <c r="AM302" s="11">
        <v>4.8</v>
      </c>
      <c r="AN302" s="28" t="s">
        <v>61</v>
      </c>
      <c r="AO302" s="28"/>
      <c r="AP302" s="29"/>
      <c r="AQ302" s="30"/>
      <c r="AR302" s="31"/>
      <c r="AS302" s="32"/>
      <c r="AT302" s="33"/>
      <c r="AU302" s="34"/>
      <c r="AV302" s="27" t="s">
        <v>62</v>
      </c>
      <c r="AW302" s="27">
        <v>5625031</v>
      </c>
      <c r="AX302" s="27" t="s">
        <v>63</v>
      </c>
      <c r="AY302" s="27"/>
    </row>
    <row r="303" spans="1:51" ht="24" customHeight="1" x14ac:dyDescent="0.3">
      <c r="A303" s="22">
        <v>100670</v>
      </c>
      <c r="B303" s="23" t="str">
        <f>VLOOKUP($A303,'[1]MAN PROG 2026'!$A$1:$AI$3379,2,FALSE)</f>
        <v>EMOGLOBINOMETRO</v>
      </c>
      <c r="C303" s="23" t="str">
        <f>VLOOKUP($A303,'[1]MAN PROG 2026'!$A$1:$AI$3379,3,FALSE)</f>
        <v>HEMOCUE AB</v>
      </c>
      <c r="D303" s="23" t="str">
        <f>VLOOKUP($A303,'[1]MAN PROG 2026'!$A$1:$AI$3379,4,FALSE)</f>
        <v>HB 201 +</v>
      </c>
      <c r="E303" s="23" t="str">
        <f>VLOOKUP($A303,'[1]MAN PROG 2026'!$A$1:$AI$3379,5,FALSE)</f>
        <v>0514012200</v>
      </c>
      <c r="F303" s="23" t="str">
        <f>VLOOKUP($A303,'[1]MAN PROG 2026'!$A$1:$AI$3379,6,FALSE)</f>
        <v>SINGOLA</v>
      </c>
      <c r="G303" s="23">
        <f>VLOOKUP($A303,'[1]MAN PROG 2026'!$A$1:$AI$3379,7,FALSE)</f>
        <v>100670</v>
      </c>
      <c r="H303" s="23">
        <f>VLOOKUP($A303,'[1]MAN PROG 2026'!$A$1:$AI$3379,8,FALSE)</f>
        <v>0</v>
      </c>
      <c r="I303" s="23" t="str">
        <f>VLOOKUP($A303,'[1]MAN PROG 2026'!$A$1:$AI$3379,9,FALSE)</f>
        <v>S.PIETRO</v>
      </c>
      <c r="J303" s="23" t="str">
        <f>VLOOKUP($A303,'[1]MAN PROG 2026'!$A$1:$AI$3379,10,FALSE)</f>
        <v>UTIN</v>
      </c>
      <c r="K303" s="23" t="str">
        <f>VLOOKUP($A303,'[1]MAN PROG 2026'!$A$1:$AI$3379,11,FALSE)</f>
        <v>UTIN</v>
      </c>
      <c r="L303" s="24" t="str">
        <f>VLOOKUP($A303,'[1]MAN PROG 2026'!$A$2:$AI$3379,12,FALSE)</f>
        <v>OSTETRICIA (B.MENNI)</v>
      </c>
      <c r="M303" s="24" t="str">
        <f>VLOOKUP($A303,'[1]MAN PROG 2026'!$A$2:$AI$3379,13,FALSE)</f>
        <v>SINGOLA</v>
      </c>
      <c r="N303" s="24">
        <f>VLOOKUP($A303,'[1]MAN PROG 2026'!$A$2:$AI$3379,14,FALSE)</f>
        <v>100670</v>
      </c>
      <c r="O303" s="24">
        <f>VLOOKUP($A303,'[1]MAN PROG 2026'!$A$2:$AI$3379,15,FALSE)</f>
        <v>0</v>
      </c>
      <c r="P303" s="25" t="str">
        <f>VLOOKUP($A303,'[1]MAN PROG 2026'!$A$2:$AI$3379,20,FALSE)</f>
        <v>DA FARE</v>
      </c>
      <c r="Q303" s="8" t="s">
        <v>294</v>
      </c>
      <c r="R303" s="26">
        <v>46150</v>
      </c>
      <c r="S303" s="8" t="s">
        <v>53</v>
      </c>
      <c r="T303" s="37"/>
      <c r="U303" s="27" t="s">
        <v>55</v>
      </c>
      <c r="V303" s="27" t="s">
        <v>55</v>
      </c>
      <c r="W303" s="27" t="s">
        <v>55</v>
      </c>
      <c r="X303" s="27" t="s">
        <v>55</v>
      </c>
      <c r="Y303" s="27" t="s">
        <v>55</v>
      </c>
      <c r="Z303" s="27" t="s">
        <v>55</v>
      </c>
      <c r="AA303" s="27" t="s">
        <v>55</v>
      </c>
      <c r="AB303" s="27" t="s">
        <v>66</v>
      </c>
      <c r="AC303" s="27" t="s">
        <v>58</v>
      </c>
      <c r="AD303" s="27" t="s">
        <v>74</v>
      </c>
      <c r="AE303" s="27" t="s">
        <v>68</v>
      </c>
      <c r="AF303" s="27" t="s">
        <v>295</v>
      </c>
      <c r="AG303" s="9" t="s">
        <v>32</v>
      </c>
      <c r="AH303" s="27" t="s">
        <v>61</v>
      </c>
      <c r="AI303" s="27" t="s">
        <v>70</v>
      </c>
      <c r="AJ303" s="27" t="s">
        <v>70</v>
      </c>
      <c r="AK303" s="27" t="s">
        <v>61</v>
      </c>
      <c r="AL303" s="27" t="s">
        <v>61</v>
      </c>
      <c r="AM303" s="11">
        <v>4.0999999999999996</v>
      </c>
      <c r="AN303" s="28" t="s">
        <v>61</v>
      </c>
      <c r="AO303" s="28"/>
      <c r="AP303" s="29"/>
      <c r="AQ303" s="30"/>
      <c r="AR303" s="31"/>
      <c r="AS303" s="32"/>
      <c r="AT303" s="33"/>
      <c r="AU303" s="34"/>
      <c r="AV303" s="27" t="s">
        <v>62</v>
      </c>
      <c r="AW303" s="27">
        <v>5625031</v>
      </c>
      <c r="AX303" s="27" t="s">
        <v>63</v>
      </c>
      <c r="AY303" s="27"/>
    </row>
    <row r="304" spans="1:51" ht="24" customHeight="1" x14ac:dyDescent="0.3">
      <c r="A304" s="22">
        <v>100671</v>
      </c>
      <c r="B304" s="23" t="str">
        <f>VLOOKUP($A304,'[1]MAN PROG 2026'!$A$1:$AI$3379,2,FALSE)</f>
        <v>EMOGLOBINOMETRO</v>
      </c>
      <c r="C304" s="23" t="str">
        <f>VLOOKUP($A304,'[1]MAN PROG 2026'!$A$1:$AI$3379,3,FALSE)</f>
        <v>HEMOCUE AB</v>
      </c>
      <c r="D304" s="23" t="str">
        <f>VLOOKUP($A304,'[1]MAN PROG 2026'!$A$1:$AI$3379,4,FALSE)</f>
        <v>HB 201 +</v>
      </c>
      <c r="E304" s="23" t="str">
        <f>VLOOKUP($A304,'[1]MAN PROG 2026'!$A$1:$AI$3379,5,FALSE)</f>
        <v>0949013625</v>
      </c>
      <c r="F304" s="23" t="str">
        <f>VLOOKUP($A304,'[1]MAN PROG 2026'!$A$1:$AI$3379,6,FALSE)</f>
        <v>SINGOLA</v>
      </c>
      <c r="G304" s="23">
        <f>VLOOKUP($A304,'[1]MAN PROG 2026'!$A$1:$AI$3379,7,FALSE)</f>
        <v>100671</v>
      </c>
      <c r="H304" s="23">
        <f>VLOOKUP($A304,'[1]MAN PROG 2026'!$A$1:$AI$3379,8,FALSE)</f>
        <v>0</v>
      </c>
      <c r="I304" s="23" t="str">
        <f>VLOOKUP($A304,'[1]MAN PROG 2026'!$A$1:$AI$3379,9,FALSE)</f>
        <v>S.PIETRO</v>
      </c>
      <c r="J304" s="23" t="str">
        <f>VLOOKUP($A304,'[1]MAN PROG 2026'!$A$1:$AI$3379,10,FALSE)</f>
        <v>UTIN</v>
      </c>
      <c r="K304" s="23" t="str">
        <f>VLOOKUP($A304,'[1]MAN PROG 2026'!$A$1:$AI$3379,11,FALSE)</f>
        <v>AMB. PEDIATRIA</v>
      </c>
      <c r="L304" s="24" t="str">
        <f>VLOOKUP($A304,'[1]MAN PROG 2026'!$A$2:$AI$3379,12,FALSE)</f>
        <v>AMB. PEDIATRIA</v>
      </c>
      <c r="M304" s="24" t="str">
        <f>VLOOKUP($A304,'[1]MAN PROG 2026'!$A$2:$AI$3379,13,FALSE)</f>
        <v>SINGOLA</v>
      </c>
      <c r="N304" s="24" t="str">
        <f>VLOOKUP($A304,'[1]MAN PROG 2026'!$A$2:$AI$3379,14,FALSE)</f>
        <v>100671</v>
      </c>
      <c r="O304" s="24">
        <f>VLOOKUP($A304,'[1]MAN PROG 2026'!$A$2:$AI$3379,15,FALSE)</f>
        <v>0</v>
      </c>
      <c r="P304" s="25" t="str">
        <f>VLOOKUP($A304,'[1]MAN PROG 2026'!$A$2:$AI$3379,20,FALSE)</f>
        <v>NON PREVISTO</v>
      </c>
      <c r="Q304" s="8"/>
      <c r="R304" s="26"/>
      <c r="S304" s="8"/>
      <c r="T304" s="3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9" t="s">
        <v>32</v>
      </c>
      <c r="AH304" s="27"/>
      <c r="AI304" s="27"/>
      <c r="AJ304" s="27"/>
      <c r="AK304" s="27"/>
      <c r="AL304" s="27"/>
      <c r="AM304" s="11"/>
      <c r="AN304" s="28"/>
      <c r="AO304" s="28"/>
      <c r="AP304" s="29"/>
      <c r="AQ304" s="30"/>
      <c r="AR304" s="31"/>
      <c r="AS304" s="32"/>
      <c r="AT304" s="33"/>
      <c r="AU304" s="34"/>
      <c r="AV304" s="27"/>
      <c r="AW304" s="27"/>
      <c r="AX304" s="27"/>
      <c r="AY304" s="27"/>
    </row>
    <row r="305" spans="1:51" ht="24" customHeight="1" x14ac:dyDescent="0.3">
      <c r="A305" s="22">
        <v>100674</v>
      </c>
      <c r="B305" s="23" t="str">
        <f>VLOOKUP($A305,'[1]MAN PROG 2026'!$A$1:$AI$3379,2,FALSE)</f>
        <v>FOTOTERAPIA PEDIATRICA, APPARECCHIO PER</v>
      </c>
      <c r="C305" s="23" t="str">
        <f>VLOOKUP($A305,'[1]MAN PROG 2026'!$A$1:$AI$3379,3,FALSE)</f>
        <v>DRAEGER MEDICAL AG &amp; CO KG</v>
      </c>
      <c r="D305" s="23" t="str">
        <f>VLOOKUP($A305,'[1]MAN PROG 2026'!$A$1:$AI$3379,4,FALSE)</f>
        <v>PHOTO THERAPY 4000</v>
      </c>
      <c r="E305" s="23" t="str">
        <f>VLOOKUP($A305,'[1]MAN PROG 2026'!$A$1:$AI$3379,5,FALSE)</f>
        <v>ARYB0021</v>
      </c>
      <c r="F305" s="23" t="str">
        <f>VLOOKUP($A305,'[1]MAN PROG 2026'!$A$1:$AI$3379,6,FALSE)</f>
        <v>SINGOLA</v>
      </c>
      <c r="G305" s="23">
        <f>VLOOKUP($A305,'[1]MAN PROG 2026'!$A$1:$AI$3379,7,FALSE)</f>
        <v>100674</v>
      </c>
      <c r="H305" s="23">
        <f>VLOOKUP($A305,'[1]MAN PROG 2026'!$A$1:$AI$3379,8,FALSE)</f>
        <v>0</v>
      </c>
      <c r="I305" s="23" t="str">
        <f>VLOOKUP($A305,'[1]MAN PROG 2026'!$A$1:$AI$3379,9,FALSE)</f>
        <v>S.PIETRO</v>
      </c>
      <c r="J305" s="23" t="str">
        <f>VLOOKUP($A305,'[1]MAN PROG 2026'!$A$1:$AI$3379,10,FALSE)</f>
        <v>UTIN</v>
      </c>
      <c r="K305" s="23" t="str">
        <f>VLOOKUP($A305,'[1]MAN PROG 2026'!$A$1:$AI$3379,11,FALSE)</f>
        <v>S. MARIA GORETTI</v>
      </c>
      <c r="L305" s="24" t="str">
        <f>VLOOKUP($A305,'[1]MAN PROG 2026'!$A$2:$AI$3379,12,FALSE)</f>
        <v>NON TROVATO</v>
      </c>
      <c r="M305" s="24">
        <f>VLOOKUP($A305,'[1]MAN PROG 2026'!$A$2:$AI$3379,13,FALSE)</f>
        <v>0</v>
      </c>
      <c r="N305" s="24">
        <f>VLOOKUP($A305,'[1]MAN PROG 2026'!$A$2:$AI$3379,14,FALSE)</f>
        <v>0</v>
      </c>
      <c r="O305" s="24">
        <f>VLOOKUP($A305,'[1]MAN PROG 2026'!$A$2:$AI$3379,15,FALSE)</f>
        <v>0</v>
      </c>
      <c r="P305" s="25" t="str">
        <f>VLOOKUP($A305,'[1]MAN PROG 2026'!$A$2:$AI$3379,20,FALSE)</f>
        <v>NON PREVISTO</v>
      </c>
      <c r="Q305" s="8"/>
      <c r="R305" s="26"/>
      <c r="S305" s="8"/>
      <c r="T305" s="3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9" t="s">
        <v>32</v>
      </c>
      <c r="AH305" s="27"/>
      <c r="AI305" s="27"/>
      <c r="AJ305" s="27"/>
      <c r="AK305" s="27"/>
      <c r="AL305" s="27"/>
      <c r="AM305" s="11"/>
      <c r="AN305" s="28"/>
      <c r="AO305" s="28"/>
      <c r="AP305" s="29"/>
      <c r="AQ305" s="30"/>
      <c r="AR305" s="31"/>
      <c r="AS305" s="32"/>
      <c r="AT305" s="33"/>
      <c r="AU305" s="34"/>
      <c r="AV305" s="27"/>
      <c r="AW305" s="27"/>
      <c r="AX305" s="27"/>
      <c r="AY305" s="27"/>
    </row>
    <row r="306" spans="1:51" ht="24" customHeight="1" x14ac:dyDescent="0.3">
      <c r="A306" s="22">
        <v>100675</v>
      </c>
      <c r="B306" s="23" t="str">
        <f>VLOOKUP($A306,'[1]MAN PROG 2026'!$A$1:$AI$3379,2,FALSE)</f>
        <v>FOTOTERAPIA PEDIATRICA, APPARECCHIO PER</v>
      </c>
      <c r="C306" s="23" t="str">
        <f>VLOOKUP($A306,'[1]MAN PROG 2026'!$A$1:$AI$3379,3,FALSE)</f>
        <v>CREMASCOLI &amp; IRIS SRL</v>
      </c>
      <c r="D306" s="23" t="str">
        <f>VLOOKUP($A306,'[1]MAN PROG 2026'!$A$1:$AI$3379,4,FALSE)</f>
        <v>BILICRYSTAL DUO 2</v>
      </c>
      <c r="E306" s="23" t="str">
        <f>VLOOKUP($A306,'[1]MAN PROG 2026'!$A$1:$AI$3379,5,FALSE)</f>
        <v>DI347</v>
      </c>
      <c r="F306" s="23" t="str">
        <f>VLOOKUP($A306,'[1]MAN PROG 2026'!$A$1:$AI$3379,6,FALSE)</f>
        <v>SINGOLA</v>
      </c>
      <c r="G306" s="23">
        <f>VLOOKUP($A306,'[1]MAN PROG 2026'!$A$1:$AI$3379,7,FALSE)</f>
        <v>100675</v>
      </c>
      <c r="H306" s="23">
        <f>VLOOKUP($A306,'[1]MAN PROG 2026'!$A$1:$AI$3379,8,FALSE)</f>
        <v>0</v>
      </c>
      <c r="I306" s="23" t="str">
        <f>VLOOKUP($A306,'[1]MAN PROG 2026'!$A$1:$AI$3379,9,FALSE)</f>
        <v>S.PIETRO</v>
      </c>
      <c r="J306" s="23" t="str">
        <f>VLOOKUP($A306,'[1]MAN PROG 2026'!$A$1:$AI$3379,10,FALSE)</f>
        <v>UTIN</v>
      </c>
      <c r="K306" s="23" t="str">
        <f>VLOOKUP($A306,'[1]MAN PROG 2026'!$A$1:$AI$3379,11,FALSE)</f>
        <v>UTIN</v>
      </c>
      <c r="L306" s="24" t="str">
        <f>VLOOKUP($A306,'[1]MAN PROG 2026'!$A$2:$AI$3379,12,FALSE)</f>
        <v>UTIN</v>
      </c>
      <c r="M306" s="24" t="str">
        <f>VLOOKUP($A306,'[1]MAN PROG 2026'!$A$2:$AI$3379,13,FALSE)</f>
        <v>SINGOLA</v>
      </c>
      <c r="N306" s="24">
        <f>VLOOKUP($A306,'[1]MAN PROG 2026'!$A$2:$AI$3379,14,FALSE)</f>
        <v>100675</v>
      </c>
      <c r="O306" s="24">
        <f>VLOOKUP($A306,'[1]MAN PROG 2026'!$A$2:$AI$3379,15,FALSE)</f>
        <v>0</v>
      </c>
      <c r="P306" s="25" t="str">
        <f>VLOOKUP($A306,'[1]MAN PROG 2026'!$A$2:$AI$3379,20,FALSE)</f>
        <v>DA FARE</v>
      </c>
      <c r="Q306" s="8" t="s">
        <v>296</v>
      </c>
      <c r="R306" s="26">
        <v>46148</v>
      </c>
      <c r="S306" s="8" t="s">
        <v>53</v>
      </c>
      <c r="T306" s="37"/>
      <c r="U306" s="27" t="s">
        <v>55</v>
      </c>
      <c r="V306" s="27" t="s">
        <v>56</v>
      </c>
      <c r="W306" s="27" t="s">
        <v>55</v>
      </c>
      <c r="X306" s="27" t="s">
        <v>55</v>
      </c>
      <c r="Y306" s="27" t="s">
        <v>55</v>
      </c>
      <c r="Z306" s="27" t="s">
        <v>55</v>
      </c>
      <c r="AA306" s="27" t="s">
        <v>55</v>
      </c>
      <c r="AB306" s="27" t="s">
        <v>66</v>
      </c>
      <c r="AC306" s="27" t="s">
        <v>58</v>
      </c>
      <c r="AD306" s="27" t="s">
        <v>288</v>
      </c>
      <c r="AE306" s="27" t="s">
        <v>88</v>
      </c>
      <c r="AF306" s="27" t="s">
        <v>61</v>
      </c>
      <c r="AG306" s="9" t="s">
        <v>32</v>
      </c>
      <c r="AH306" s="27" t="s">
        <v>61</v>
      </c>
      <c r="AI306" s="27" t="s">
        <v>70</v>
      </c>
      <c r="AJ306" s="27" t="s">
        <v>70</v>
      </c>
      <c r="AK306" s="27" t="s">
        <v>61</v>
      </c>
      <c r="AL306" s="27" t="s">
        <v>61</v>
      </c>
      <c r="AM306" s="11">
        <v>7.2</v>
      </c>
      <c r="AN306" s="28" t="s">
        <v>61</v>
      </c>
      <c r="AO306" s="28"/>
      <c r="AP306" s="29"/>
      <c r="AQ306" s="30"/>
      <c r="AR306" s="31"/>
      <c r="AS306" s="32"/>
      <c r="AT306" s="33"/>
      <c r="AU306" s="34"/>
      <c r="AV306" s="27" t="s">
        <v>62</v>
      </c>
      <c r="AW306" s="27">
        <v>5625031</v>
      </c>
      <c r="AX306" s="27" t="s">
        <v>63</v>
      </c>
      <c r="AY306" s="27"/>
    </row>
    <row r="307" spans="1:51" ht="24" customHeight="1" x14ac:dyDescent="0.3">
      <c r="A307" s="22">
        <v>100676</v>
      </c>
      <c r="B307" s="23" t="str">
        <f>VLOOKUP($A307,'[1]MAN PROG 2026'!$A$1:$AI$3379,2,FALSE)</f>
        <v>FOTOTERAPIA PEDIATRICA, APPARECCHIO PER</v>
      </c>
      <c r="C307" s="23" t="str">
        <f>VLOOKUP($A307,'[1]MAN PROG 2026'!$A$1:$AI$3379,3,FALSE)</f>
        <v>CREMASCOLI &amp; IRIS SRL</v>
      </c>
      <c r="D307" s="23" t="str">
        <f>VLOOKUP($A307,'[1]MAN PROG 2026'!$A$1:$AI$3379,4,FALSE)</f>
        <v>BILICRYSTAL SYSTEM BULLE.2</v>
      </c>
      <c r="E307" s="23" t="str">
        <f>VLOOKUP($A307,'[1]MAN PROG 2026'!$A$1:$AI$3379,5,FALSE)</f>
        <v>BI348</v>
      </c>
      <c r="F307" s="23" t="str">
        <f>VLOOKUP($A307,'[1]MAN PROG 2026'!$A$1:$AI$3379,6,FALSE)</f>
        <v>SINGOLA</v>
      </c>
      <c r="G307" s="23">
        <f>VLOOKUP($A307,'[1]MAN PROG 2026'!$A$1:$AI$3379,7,FALSE)</f>
        <v>100676</v>
      </c>
      <c r="H307" s="23">
        <f>VLOOKUP($A307,'[1]MAN PROG 2026'!$A$1:$AI$3379,8,FALSE)</f>
        <v>0</v>
      </c>
      <c r="I307" s="23" t="str">
        <f>VLOOKUP($A307,'[1]MAN PROG 2026'!$A$1:$AI$3379,9,FALSE)</f>
        <v>S.PIETRO</v>
      </c>
      <c r="J307" s="23" t="str">
        <f>VLOOKUP($A307,'[1]MAN PROG 2026'!$A$1:$AI$3379,10,FALSE)</f>
        <v>UTIN</v>
      </c>
      <c r="K307" s="23" t="str">
        <f>VLOOKUP($A307,'[1]MAN PROG 2026'!$A$1:$AI$3379,11,FALSE)</f>
        <v>UTIN</v>
      </c>
      <c r="L307" s="24" t="str">
        <f>VLOOKUP($A307,'[1]MAN PROG 2026'!$A$2:$AI$3379,12,FALSE)</f>
        <v>NON TROVATO</v>
      </c>
      <c r="M307" s="24">
        <f>VLOOKUP($A307,'[1]MAN PROG 2026'!$A$2:$AI$3379,13,FALSE)</f>
        <v>0</v>
      </c>
      <c r="N307" s="24">
        <f>VLOOKUP($A307,'[1]MAN PROG 2026'!$A$2:$AI$3379,14,FALSE)</f>
        <v>0</v>
      </c>
      <c r="O307" s="24">
        <f>VLOOKUP($A307,'[1]MAN PROG 2026'!$A$2:$AI$3379,15,FALSE)</f>
        <v>0</v>
      </c>
      <c r="P307" s="25" t="str">
        <f>VLOOKUP($A307,'[1]MAN PROG 2026'!$A$2:$AI$3379,20,FALSE)</f>
        <v>DA FARE</v>
      </c>
      <c r="Q307" s="8"/>
      <c r="R307" s="26"/>
      <c r="S307" s="8"/>
      <c r="T307" s="3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9" t="s">
        <v>32</v>
      </c>
      <c r="AH307" s="27"/>
      <c r="AI307" s="27"/>
      <c r="AJ307" s="27"/>
      <c r="AK307" s="27"/>
      <c r="AL307" s="27"/>
      <c r="AM307" s="11"/>
      <c r="AN307" s="28"/>
      <c r="AO307" s="28"/>
      <c r="AP307" s="29"/>
      <c r="AQ307" s="30"/>
      <c r="AR307" s="31"/>
      <c r="AS307" s="32"/>
      <c r="AT307" s="33"/>
      <c r="AU307" s="34"/>
      <c r="AV307" s="27"/>
      <c r="AW307" s="27"/>
      <c r="AX307" s="27"/>
      <c r="AY307" s="27"/>
    </row>
    <row r="308" spans="1:51" ht="24" customHeight="1" x14ac:dyDescent="0.3">
      <c r="A308" s="22">
        <v>100677</v>
      </c>
      <c r="B308" s="23" t="str">
        <f>VLOOKUP($A308,'[1]MAN PROG 2026'!$A$1:$AI$3379,2,FALSE)</f>
        <v>EMOGLOBINOMETRO</v>
      </c>
      <c r="C308" s="23" t="str">
        <f>VLOOKUP($A308,'[1]MAN PROG 2026'!$A$1:$AI$3379,3,FALSE)</f>
        <v>HEMOCUE AB</v>
      </c>
      <c r="D308" s="23" t="str">
        <f>VLOOKUP($A308,'[1]MAN PROG 2026'!$A$1:$AI$3379,4,FALSE)</f>
        <v>HB 201 +</v>
      </c>
      <c r="E308" s="23" t="str">
        <f>VLOOKUP($A308,'[1]MAN PROG 2026'!$A$1:$AI$3379,5,FALSE)</f>
        <v>0806350022</v>
      </c>
      <c r="F308" s="23" t="str">
        <f>VLOOKUP($A308,'[1]MAN PROG 2026'!$A$1:$AI$3379,6,FALSE)</f>
        <v>SINGOLA</v>
      </c>
      <c r="G308" s="23">
        <f>VLOOKUP($A308,'[1]MAN PROG 2026'!$A$1:$AI$3379,7,FALSE)</f>
        <v>100677</v>
      </c>
      <c r="H308" s="23">
        <f>VLOOKUP($A308,'[1]MAN PROG 2026'!$A$1:$AI$3379,8,FALSE)</f>
        <v>0</v>
      </c>
      <c r="I308" s="23" t="str">
        <f>VLOOKUP($A308,'[1]MAN PROG 2026'!$A$1:$AI$3379,9,FALSE)</f>
        <v>S.PIETRO</v>
      </c>
      <c r="J308" s="23" t="str">
        <f>VLOOKUP($A308,'[1]MAN PROG 2026'!$A$1:$AI$3379,10,FALSE)</f>
        <v>UTIN</v>
      </c>
      <c r="K308" s="23" t="str">
        <f>VLOOKUP($A308,'[1]MAN PROG 2026'!$A$1:$AI$3379,11,FALSE)</f>
        <v>UTIN</v>
      </c>
      <c r="L308" s="24" t="str">
        <f>VLOOKUP($A308,'[1]MAN PROG 2026'!$A$2:$AI$3379,12,FALSE)</f>
        <v>NON TROVATO</v>
      </c>
      <c r="M308" s="24">
        <f>VLOOKUP($A308,'[1]MAN PROG 2026'!$A$2:$AI$3379,13,FALSE)</f>
        <v>0</v>
      </c>
      <c r="N308" s="24">
        <f>VLOOKUP($A308,'[1]MAN PROG 2026'!$A$2:$AI$3379,14,FALSE)</f>
        <v>0</v>
      </c>
      <c r="O308" s="24">
        <f>VLOOKUP($A308,'[1]MAN PROG 2026'!$A$2:$AI$3379,15,FALSE)</f>
        <v>0</v>
      </c>
      <c r="P308" s="25" t="str">
        <f>VLOOKUP($A308,'[1]MAN PROG 2026'!$A$2:$AI$3379,20,FALSE)</f>
        <v>DA FARE</v>
      </c>
      <c r="Q308" s="8"/>
      <c r="R308" s="26"/>
      <c r="S308" s="8"/>
      <c r="T308" s="3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9" t="s">
        <v>32</v>
      </c>
      <c r="AH308" s="27"/>
      <c r="AI308" s="27"/>
      <c r="AJ308" s="27"/>
      <c r="AK308" s="27"/>
      <c r="AL308" s="27"/>
      <c r="AM308" s="11"/>
      <c r="AN308" s="28"/>
      <c r="AO308" s="28"/>
      <c r="AP308" s="29"/>
      <c r="AQ308" s="30"/>
      <c r="AR308" s="31"/>
      <c r="AS308" s="32"/>
      <c r="AT308" s="33"/>
      <c r="AU308" s="34"/>
      <c r="AV308" s="27"/>
      <c r="AW308" s="27"/>
      <c r="AX308" s="27"/>
      <c r="AY308" s="27"/>
    </row>
    <row r="309" spans="1:51" ht="24" customHeight="1" x14ac:dyDescent="0.3">
      <c r="A309" s="22">
        <v>100678</v>
      </c>
      <c r="B309" s="23" t="str">
        <f>VLOOKUP($A309,'[1]MAN PROG 2026'!$A$1:$AI$3379,2,FALSE)</f>
        <v>BILANCIA PESA NEONATI</v>
      </c>
      <c r="C309" s="23" t="str">
        <f>VLOOKUP($A309,'[1]MAN PROG 2026'!$A$1:$AI$3379,3,FALSE)</f>
        <v>SECA CORP</v>
      </c>
      <c r="D309" s="23" t="str">
        <f>VLOOKUP($A309,'[1]MAN PROG 2026'!$A$1:$AI$3379,4,FALSE)</f>
        <v>717</v>
      </c>
      <c r="E309" s="23" t="str">
        <f>VLOOKUP($A309,'[1]MAN PROG 2026'!$A$1:$AI$3379,5,FALSE)</f>
        <v>1717240012161</v>
      </c>
      <c r="F309" s="23" t="str">
        <f>VLOOKUP($A309,'[1]MAN PROG 2026'!$A$1:$AI$3379,6,FALSE)</f>
        <v>SINGOLA</v>
      </c>
      <c r="G309" s="23">
        <f>VLOOKUP($A309,'[1]MAN PROG 2026'!$A$1:$AI$3379,7,FALSE)</f>
        <v>100678</v>
      </c>
      <c r="H309" s="23">
        <f>VLOOKUP($A309,'[1]MAN PROG 2026'!$A$1:$AI$3379,8,FALSE)</f>
        <v>0</v>
      </c>
      <c r="I309" s="23" t="str">
        <f>VLOOKUP($A309,'[1]MAN PROG 2026'!$A$1:$AI$3379,9,FALSE)</f>
        <v>S.PIETRO</v>
      </c>
      <c r="J309" s="23" t="str">
        <f>VLOOKUP($A309,'[1]MAN PROG 2026'!$A$1:$AI$3379,10,FALSE)</f>
        <v>UTIN</v>
      </c>
      <c r="K309" s="23" t="str">
        <f>VLOOKUP($A309,'[1]MAN PROG 2026'!$A$1:$AI$3379,11,FALSE)</f>
        <v>UTIN</v>
      </c>
      <c r="L309" s="24" t="str">
        <f>VLOOKUP($A309,'[1]MAN PROG 2026'!$A$2:$AI$3379,12,FALSE)</f>
        <v>UTIN</v>
      </c>
      <c r="M309" s="24" t="str">
        <f>VLOOKUP($A309,'[1]MAN PROG 2026'!$A$2:$AI$3379,13,FALSE)</f>
        <v>SINGOLA</v>
      </c>
      <c r="N309" s="24" t="str">
        <f>VLOOKUP($A309,'[1]MAN PROG 2026'!$A$2:$AI$3379,14,FALSE)</f>
        <v>100678</v>
      </c>
      <c r="O309" s="24">
        <f>VLOOKUP($A309,'[1]MAN PROG 2026'!$A$2:$AI$3379,15,FALSE)</f>
        <v>0</v>
      </c>
      <c r="P309" s="25" t="str">
        <f>VLOOKUP($A309,'[1]MAN PROG 2026'!$A$2:$AI$3379,20,FALSE)</f>
        <v>DA FARE</v>
      </c>
      <c r="Q309" s="8" t="s">
        <v>297</v>
      </c>
      <c r="R309" s="26">
        <v>46148</v>
      </c>
      <c r="S309" s="8" t="s">
        <v>53</v>
      </c>
      <c r="T309" s="37"/>
      <c r="U309" s="27" t="s">
        <v>55</v>
      </c>
      <c r="V309" s="27" t="s">
        <v>56</v>
      </c>
      <c r="W309" s="27" t="s">
        <v>55</v>
      </c>
      <c r="X309" s="27" t="s">
        <v>55</v>
      </c>
      <c r="Y309" s="27" t="s">
        <v>55</v>
      </c>
      <c r="Z309" s="27" t="s">
        <v>55</v>
      </c>
      <c r="AA309" s="27" t="s">
        <v>55</v>
      </c>
      <c r="AB309" s="27" t="s">
        <v>66</v>
      </c>
      <c r="AC309" s="27" t="s">
        <v>58</v>
      </c>
      <c r="AD309" s="27" t="s">
        <v>288</v>
      </c>
      <c r="AE309" s="27" t="s">
        <v>68</v>
      </c>
      <c r="AF309" s="27" t="s">
        <v>298</v>
      </c>
      <c r="AG309" s="9" t="s">
        <v>32</v>
      </c>
      <c r="AH309" s="27" t="s">
        <v>61</v>
      </c>
      <c r="AI309" s="27" t="s">
        <v>70</v>
      </c>
      <c r="AJ309" s="27" t="s">
        <v>70</v>
      </c>
      <c r="AK309" s="27" t="s">
        <v>61</v>
      </c>
      <c r="AL309" s="27" t="s">
        <v>61</v>
      </c>
      <c r="AM309" s="11">
        <v>3.8</v>
      </c>
      <c r="AN309" s="28" t="s">
        <v>61</v>
      </c>
      <c r="AO309" s="28"/>
      <c r="AP309" s="29"/>
      <c r="AQ309" s="30"/>
      <c r="AR309" s="31"/>
      <c r="AS309" s="32"/>
      <c r="AT309" s="33"/>
      <c r="AU309" s="34"/>
      <c r="AV309" s="27" t="s">
        <v>62</v>
      </c>
      <c r="AW309" s="27">
        <v>5625031</v>
      </c>
      <c r="AX309" s="27" t="s">
        <v>63</v>
      </c>
      <c r="AY309" s="27"/>
    </row>
    <row r="310" spans="1:51" ht="24" customHeight="1" x14ac:dyDescent="0.3">
      <c r="A310" s="22">
        <v>100680</v>
      </c>
      <c r="B310" s="23" t="str">
        <f>VLOOKUP($A310,'[1]MAN PROG 2026'!$A$1:$AI$3379,2,FALSE)</f>
        <v>IPO-IPERTERMIA, APPARECCHIO PER</v>
      </c>
      <c r="C310" s="23" t="str">
        <f>VLOOKUP($A310,'[1]MAN PROG 2026'!$A$1:$AI$3379,3,FALSE)</f>
        <v>KANMED AB</v>
      </c>
      <c r="D310" s="23" t="str">
        <f>VLOOKUP($A310,'[1]MAN PROG 2026'!$A$1:$AI$3379,4,FALSE)</f>
        <v>BABY WARMER 50 W</v>
      </c>
      <c r="E310" s="23" t="str">
        <f>VLOOKUP($A310,'[1]MAN PROG 2026'!$A$1:$AI$3379,5,FALSE)</f>
        <v>B 1998</v>
      </c>
      <c r="F310" s="23" t="str">
        <f>VLOOKUP($A310,'[1]MAN PROG 2026'!$A$1:$AI$3379,6,FALSE)</f>
        <v>SINGOLA</v>
      </c>
      <c r="G310" s="23">
        <f>VLOOKUP($A310,'[1]MAN PROG 2026'!$A$1:$AI$3379,7,FALSE)</f>
        <v>100680</v>
      </c>
      <c r="H310" s="23">
        <f>VLOOKUP($A310,'[1]MAN PROG 2026'!$A$1:$AI$3379,8,FALSE)</f>
        <v>0</v>
      </c>
      <c r="I310" s="23" t="str">
        <f>VLOOKUP($A310,'[1]MAN PROG 2026'!$A$1:$AI$3379,9,FALSE)</f>
        <v>S.PIETRO</v>
      </c>
      <c r="J310" s="23" t="str">
        <f>VLOOKUP($A310,'[1]MAN PROG 2026'!$A$1:$AI$3379,10,FALSE)</f>
        <v>UTIN</v>
      </c>
      <c r="K310" s="23" t="str">
        <f>VLOOKUP($A310,'[1]MAN PROG 2026'!$A$1:$AI$3379,11,FALSE)</f>
        <v>UTIN</v>
      </c>
      <c r="L310" s="24" t="str">
        <f>VLOOKUP($A310,'[1]MAN PROG 2026'!$A$2:$AI$3379,12,FALSE)</f>
        <v>UTIN</v>
      </c>
      <c r="M310" s="24" t="str">
        <f>VLOOKUP($A310,'[1]MAN PROG 2026'!$A$2:$AI$3379,13,FALSE)</f>
        <v>SINGOLA</v>
      </c>
      <c r="N310" s="24">
        <f>VLOOKUP($A310,'[1]MAN PROG 2026'!$A$2:$AI$3379,14,FALSE)</f>
        <v>100680</v>
      </c>
      <c r="O310" s="24">
        <f>VLOOKUP($A310,'[1]MAN PROG 2026'!$A$2:$AI$3379,15,FALSE)</f>
        <v>0</v>
      </c>
      <c r="P310" s="25" t="str">
        <f>VLOOKUP($A310,'[1]MAN PROG 2026'!$A$2:$AI$3379,20,FALSE)</f>
        <v>DA FARE</v>
      </c>
      <c r="Q310" s="8" t="s">
        <v>299</v>
      </c>
      <c r="R310" s="26">
        <v>46140</v>
      </c>
      <c r="S310" s="8" t="s">
        <v>53</v>
      </c>
      <c r="T310" s="37"/>
      <c r="U310" s="27" t="s">
        <v>55</v>
      </c>
      <c r="V310" s="27" t="s">
        <v>56</v>
      </c>
      <c r="W310" s="27" t="s">
        <v>55</v>
      </c>
      <c r="X310" s="27" t="s">
        <v>55</v>
      </c>
      <c r="Y310" s="27" t="s">
        <v>55</v>
      </c>
      <c r="Z310" s="27" t="s">
        <v>55</v>
      </c>
      <c r="AA310" s="27" t="s">
        <v>55</v>
      </c>
      <c r="AB310" s="27" t="s">
        <v>57</v>
      </c>
      <c r="AC310" s="27" t="s">
        <v>73</v>
      </c>
      <c r="AD310" s="27" t="s">
        <v>196</v>
      </c>
      <c r="AE310" s="27" t="s">
        <v>68</v>
      </c>
      <c r="AF310" s="27" t="s">
        <v>300</v>
      </c>
      <c r="AG310" s="9" t="s">
        <v>32</v>
      </c>
      <c r="AH310" s="27" t="s">
        <v>70</v>
      </c>
      <c r="AI310" s="27" t="s">
        <v>70</v>
      </c>
      <c r="AJ310" s="27" t="s">
        <v>61</v>
      </c>
      <c r="AK310" s="27" t="s">
        <v>70</v>
      </c>
      <c r="AL310" s="27" t="s">
        <v>70</v>
      </c>
      <c r="AM310" s="11">
        <v>35.200000000000003</v>
      </c>
      <c r="AN310" s="28">
        <v>6</v>
      </c>
      <c r="AO310" s="28" t="s">
        <v>230</v>
      </c>
      <c r="AP310" s="29"/>
      <c r="AQ310" s="30"/>
      <c r="AR310" s="31"/>
      <c r="AS310" s="32"/>
      <c r="AT310" s="33"/>
      <c r="AU310" s="34"/>
      <c r="AV310" s="27" t="s">
        <v>62</v>
      </c>
      <c r="AW310" s="27">
        <v>5625031</v>
      </c>
      <c r="AX310" s="27" t="s">
        <v>63</v>
      </c>
      <c r="AY310" s="27"/>
    </row>
    <row r="311" spans="1:51" ht="24" customHeight="1" x14ac:dyDescent="0.3">
      <c r="A311" s="22">
        <v>100681</v>
      </c>
      <c r="B311" s="23" t="str">
        <f>VLOOKUP($A311,'[1]MAN PROG 2026'!$A$1:$AI$3379,2,FALSE)</f>
        <v>PULSOSSIMETRO</v>
      </c>
      <c r="C311" s="23" t="str">
        <f>VLOOKUP($A311,'[1]MAN PROG 2026'!$A$1:$AI$3379,3,FALSE)</f>
        <v>NELLCOR PURITAN BENNETT INC</v>
      </c>
      <c r="D311" s="23" t="str">
        <f>VLOOKUP($A311,'[1]MAN PROG 2026'!$A$1:$AI$3379,4,FALSE)</f>
        <v>N 595</v>
      </c>
      <c r="E311" s="23" t="str">
        <f>VLOOKUP($A311,'[1]MAN PROG 2026'!$A$1:$AI$3379,5,FALSE)</f>
        <v>G05889970</v>
      </c>
      <c r="F311" s="23" t="str">
        <f>VLOOKUP($A311,'[1]MAN PROG 2026'!$A$1:$AI$3379,6,FALSE)</f>
        <v>SINGOLA</v>
      </c>
      <c r="G311" s="23">
        <f>VLOOKUP($A311,'[1]MAN PROG 2026'!$A$1:$AI$3379,7,FALSE)</f>
        <v>100681</v>
      </c>
      <c r="H311" s="23">
        <f>VLOOKUP($A311,'[1]MAN PROG 2026'!$A$1:$AI$3379,8,FALSE)</f>
        <v>0</v>
      </c>
      <c r="I311" s="23" t="str">
        <f>VLOOKUP($A311,'[1]MAN PROG 2026'!$A$1:$AI$3379,9,FALSE)</f>
        <v>S.PIETRO</v>
      </c>
      <c r="J311" s="23" t="str">
        <f>VLOOKUP($A311,'[1]MAN PROG 2026'!$A$1:$AI$3379,10,FALSE)</f>
        <v>UTIN</v>
      </c>
      <c r="K311" s="23" t="str">
        <f>VLOOKUP($A311,'[1]MAN PROG 2026'!$A$1:$AI$3379,11,FALSE)</f>
        <v>UTIN</v>
      </c>
      <c r="L311" s="24" t="str">
        <f>VLOOKUP($A311,'[1]MAN PROG 2026'!$A$2:$AI$3379,12,FALSE)</f>
        <v>UTIN</v>
      </c>
      <c r="M311" s="24" t="str">
        <f>VLOOKUP($A311,'[1]MAN PROG 2026'!$A$2:$AI$3379,13,FALSE)</f>
        <v>SINGOLA</v>
      </c>
      <c r="N311" s="24">
        <f>VLOOKUP($A311,'[1]MAN PROG 2026'!$A$2:$AI$3379,14,FALSE)</f>
        <v>100681</v>
      </c>
      <c r="O311" s="24">
        <f>VLOOKUP($A311,'[1]MAN PROG 2026'!$A$2:$AI$3379,15,FALSE)</f>
        <v>0</v>
      </c>
      <c r="P311" s="25" t="str">
        <f>VLOOKUP($A311,'[1]MAN PROG 2026'!$A$2:$AI$3379,20,FALSE)</f>
        <v>DA FARE</v>
      </c>
      <c r="Q311" s="8" t="s">
        <v>301</v>
      </c>
      <c r="R311" s="26">
        <v>46148</v>
      </c>
      <c r="S311" s="8" t="s">
        <v>53</v>
      </c>
      <c r="T311" s="37"/>
      <c r="U311" s="27" t="s">
        <v>55</v>
      </c>
      <c r="V311" s="27" t="s">
        <v>56</v>
      </c>
      <c r="W311" s="27" t="s">
        <v>55</v>
      </c>
      <c r="X311" s="27" t="s">
        <v>55</v>
      </c>
      <c r="Y311" s="27" t="s">
        <v>55</v>
      </c>
      <c r="Z311" s="27" t="s">
        <v>55</v>
      </c>
      <c r="AA311" s="27" t="s">
        <v>55</v>
      </c>
      <c r="AB311" s="27" t="s">
        <v>57</v>
      </c>
      <c r="AC311" s="27" t="s">
        <v>73</v>
      </c>
      <c r="AD311" s="27" t="s">
        <v>288</v>
      </c>
      <c r="AE311" s="27" t="s">
        <v>68</v>
      </c>
      <c r="AF311" s="27" t="s">
        <v>302</v>
      </c>
      <c r="AG311" s="9" t="s">
        <v>32</v>
      </c>
      <c r="AH311" s="27" t="s">
        <v>70</v>
      </c>
      <c r="AI311" s="27" t="s">
        <v>70</v>
      </c>
      <c r="AJ311" s="27" t="s">
        <v>61</v>
      </c>
      <c r="AK311" s="27" t="s">
        <v>70</v>
      </c>
      <c r="AL311" s="27" t="s">
        <v>70</v>
      </c>
      <c r="AM311" s="11">
        <v>47.2</v>
      </c>
      <c r="AN311" s="28">
        <v>5.0999999999999996</v>
      </c>
      <c r="AO311" s="28" t="s">
        <v>80</v>
      </c>
      <c r="AP311" s="29"/>
      <c r="AQ311" s="30"/>
      <c r="AR311" s="31"/>
      <c r="AS311" s="32"/>
      <c r="AT311" s="33"/>
      <c r="AU311" s="34"/>
      <c r="AV311" s="27" t="s">
        <v>62</v>
      </c>
      <c r="AW311" s="27">
        <v>5625031</v>
      </c>
      <c r="AX311" s="27" t="s">
        <v>63</v>
      </c>
      <c r="AY311" s="27"/>
    </row>
    <row r="312" spans="1:51" ht="24" customHeight="1" x14ac:dyDescent="0.3">
      <c r="A312" s="22">
        <v>100682</v>
      </c>
      <c r="B312" s="23" t="str">
        <f>VLOOKUP($A312,'[1]MAN PROG 2026'!$A$1:$AI$3379,2,FALSE)</f>
        <v>TERMOREGOLAZIONE CORPOREA NEONATALE</v>
      </c>
      <c r="C312" s="23" t="str">
        <f>VLOOKUP($A312,'[1]MAN PROG 2026'!$A$1:$AI$3379,3,FALSE)</f>
        <v>KANMED AB</v>
      </c>
      <c r="D312" s="23" t="str">
        <f>VLOOKUP($A312,'[1]MAN PROG 2026'!$A$1:$AI$3379,4,FALSE)</f>
        <v>BABY BED</v>
      </c>
      <c r="E312" s="23" t="str">
        <f>VLOOKUP($A312,'[1]MAN PROG 2026'!$A$1:$AI$3379,5,FALSE)</f>
        <v>BB1724/05</v>
      </c>
      <c r="F312" s="23" t="str">
        <f>VLOOKUP($A312,'[1]MAN PROG 2026'!$A$1:$AI$3379,6,FALSE)</f>
        <v>SINGOLA</v>
      </c>
      <c r="G312" s="23">
        <f>VLOOKUP($A312,'[1]MAN PROG 2026'!$A$1:$AI$3379,7,FALSE)</f>
        <v>100682</v>
      </c>
      <c r="H312" s="23">
        <f>VLOOKUP($A312,'[1]MAN PROG 2026'!$A$1:$AI$3379,8,FALSE)</f>
        <v>0</v>
      </c>
      <c r="I312" s="23" t="str">
        <f>VLOOKUP($A312,'[1]MAN PROG 2026'!$A$1:$AI$3379,9,FALSE)</f>
        <v>S.PIETRO</v>
      </c>
      <c r="J312" s="23" t="str">
        <f>VLOOKUP($A312,'[1]MAN PROG 2026'!$A$1:$AI$3379,10,FALSE)</f>
        <v>UTIN</v>
      </c>
      <c r="K312" s="23" t="str">
        <f>VLOOKUP($A312,'[1]MAN PROG 2026'!$A$1:$AI$3379,11,FALSE)</f>
        <v>UTIN</v>
      </c>
      <c r="L312" s="24" t="str">
        <f>VLOOKUP($A312,'[1]MAN PROG 2026'!$A$2:$AI$3379,12,FALSE)</f>
        <v>UTIN</v>
      </c>
      <c r="M312" s="24" t="str">
        <f>VLOOKUP($A312,'[1]MAN PROG 2026'!$A$2:$AI$3379,13,FALSE)</f>
        <v>SINGOLA</v>
      </c>
      <c r="N312" s="24">
        <f>VLOOKUP($A312,'[1]MAN PROG 2026'!$A$2:$AI$3379,14,FALSE)</f>
        <v>100682</v>
      </c>
      <c r="O312" s="24">
        <f>VLOOKUP($A312,'[1]MAN PROG 2026'!$A$2:$AI$3379,15,FALSE)</f>
        <v>0</v>
      </c>
      <c r="P312" s="25" t="str">
        <f>VLOOKUP($A312,'[1]MAN PROG 2026'!$A$2:$AI$3379,20,FALSE)</f>
        <v>DA FARE</v>
      </c>
      <c r="Q312" s="8" t="s">
        <v>303</v>
      </c>
      <c r="R312" s="26">
        <v>46140</v>
      </c>
      <c r="S312" s="8" t="s">
        <v>53</v>
      </c>
      <c r="T312" s="37"/>
      <c r="U312" s="27" t="s">
        <v>55</v>
      </c>
      <c r="V312" s="27" t="s">
        <v>56</v>
      </c>
      <c r="W312" s="27" t="s">
        <v>55</v>
      </c>
      <c r="X312" s="27" t="s">
        <v>55</v>
      </c>
      <c r="Y312" s="27" t="s">
        <v>55</v>
      </c>
      <c r="Z312" s="27" t="s">
        <v>55</v>
      </c>
      <c r="AA312" s="27" t="s">
        <v>55</v>
      </c>
      <c r="AB312" s="27" t="s">
        <v>57</v>
      </c>
      <c r="AC312" s="27" t="s">
        <v>58</v>
      </c>
      <c r="AD312" s="27" t="s">
        <v>196</v>
      </c>
      <c r="AE312" s="27" t="s">
        <v>68</v>
      </c>
      <c r="AF312" s="27" t="s">
        <v>304</v>
      </c>
      <c r="AG312" s="9" t="s">
        <v>32</v>
      </c>
      <c r="AH312" s="27" t="s">
        <v>70</v>
      </c>
      <c r="AI312" s="27" t="s">
        <v>70</v>
      </c>
      <c r="AJ312" s="27" t="s">
        <v>70</v>
      </c>
      <c r="AK312" s="27" t="s">
        <v>61</v>
      </c>
      <c r="AL312" s="27" t="s">
        <v>61</v>
      </c>
      <c r="AM312" s="11">
        <v>31.1</v>
      </c>
      <c r="AN312" s="28" t="s">
        <v>61</v>
      </c>
      <c r="AO312" s="28"/>
      <c r="AP312" s="29"/>
      <c r="AQ312" s="30"/>
      <c r="AR312" s="31"/>
      <c r="AS312" s="32"/>
      <c r="AT312" s="33"/>
      <c r="AU312" s="34"/>
      <c r="AV312" s="27" t="s">
        <v>62</v>
      </c>
      <c r="AW312" s="27">
        <v>5625031</v>
      </c>
      <c r="AX312" s="27" t="s">
        <v>63</v>
      </c>
      <c r="AY312" s="27"/>
    </row>
    <row r="313" spans="1:51" ht="24" customHeight="1" x14ac:dyDescent="0.3">
      <c r="A313" s="22">
        <v>100683</v>
      </c>
      <c r="B313" s="23" t="str">
        <f>VLOOKUP($A313,'[1]MAN PROG 2026'!$A$1:$AI$3379,2,FALSE)</f>
        <v>IPO-IPERTERMIA, APPARECCHIO PER</v>
      </c>
      <c r="C313" s="23" t="str">
        <f>VLOOKUP($A313,'[1]MAN PROG 2026'!$A$1:$AI$3379,3,FALSE)</f>
        <v>KANMED AB</v>
      </c>
      <c r="D313" s="23" t="str">
        <f>VLOOKUP($A313,'[1]MAN PROG 2026'!$A$1:$AI$3379,4,FALSE)</f>
        <v>BABY WARMER 50 W</v>
      </c>
      <c r="E313" s="23" t="str">
        <f>VLOOKUP($A313,'[1]MAN PROG 2026'!$A$1:$AI$3379,5,FALSE)</f>
        <v>B8739</v>
      </c>
      <c r="F313" s="23" t="str">
        <f>VLOOKUP($A313,'[1]MAN PROG 2026'!$A$1:$AI$3379,6,FALSE)</f>
        <v>SINGOLA</v>
      </c>
      <c r="G313" s="23">
        <f>VLOOKUP($A313,'[1]MAN PROG 2026'!$A$1:$AI$3379,7,FALSE)</f>
        <v>100683</v>
      </c>
      <c r="H313" s="23">
        <f>VLOOKUP($A313,'[1]MAN PROG 2026'!$A$1:$AI$3379,8,FALSE)</f>
        <v>0</v>
      </c>
      <c r="I313" s="23" t="str">
        <f>VLOOKUP($A313,'[1]MAN PROG 2026'!$A$1:$AI$3379,9,FALSE)</f>
        <v>S.PIETRO</v>
      </c>
      <c r="J313" s="23" t="str">
        <f>VLOOKUP($A313,'[1]MAN PROG 2026'!$A$1:$AI$3379,10,FALSE)</f>
        <v>UTIN</v>
      </c>
      <c r="K313" s="23" t="str">
        <f>VLOOKUP($A313,'[1]MAN PROG 2026'!$A$1:$AI$3379,11,FALSE)</f>
        <v>UTIN</v>
      </c>
      <c r="L313" s="24" t="str">
        <f>VLOOKUP($A313,'[1]MAN PROG 2026'!$A$2:$AI$3379,12,FALSE)</f>
        <v>UTIN</v>
      </c>
      <c r="M313" s="24" t="str">
        <f>VLOOKUP($A313,'[1]MAN PROG 2026'!$A$2:$AI$3379,13,FALSE)</f>
        <v>SINGOLA</v>
      </c>
      <c r="N313" s="24">
        <f>VLOOKUP($A313,'[1]MAN PROG 2026'!$A$2:$AI$3379,14,FALSE)</f>
        <v>100683</v>
      </c>
      <c r="O313" s="24">
        <f>VLOOKUP($A313,'[1]MAN PROG 2026'!$A$2:$AI$3379,15,FALSE)</f>
        <v>0</v>
      </c>
      <c r="P313" s="25" t="str">
        <f>VLOOKUP($A313,'[1]MAN PROG 2026'!$A$2:$AI$3379,20,FALSE)</f>
        <v>DA FARE</v>
      </c>
      <c r="Q313" s="8" t="s">
        <v>305</v>
      </c>
      <c r="R313" s="26">
        <v>46140</v>
      </c>
      <c r="S313" s="8" t="s">
        <v>53</v>
      </c>
      <c r="T313" s="37"/>
      <c r="U313" s="27" t="s">
        <v>55</v>
      </c>
      <c r="V313" s="27" t="s">
        <v>56</v>
      </c>
      <c r="W313" s="27" t="s">
        <v>55</v>
      </c>
      <c r="X313" s="27" t="s">
        <v>55</v>
      </c>
      <c r="Y313" s="27" t="s">
        <v>55</v>
      </c>
      <c r="Z313" s="27" t="s">
        <v>55</v>
      </c>
      <c r="AA313" s="27" t="s">
        <v>55</v>
      </c>
      <c r="AB313" s="27" t="s">
        <v>57</v>
      </c>
      <c r="AC313" s="27" t="s">
        <v>73</v>
      </c>
      <c r="AD313" s="27" t="s">
        <v>196</v>
      </c>
      <c r="AE313" s="27" t="s">
        <v>68</v>
      </c>
      <c r="AF313" s="27" t="s">
        <v>306</v>
      </c>
      <c r="AG313" s="9" t="s">
        <v>32</v>
      </c>
      <c r="AH313" s="27" t="s">
        <v>70</v>
      </c>
      <c r="AI313" s="27" t="s">
        <v>70</v>
      </c>
      <c r="AJ313" s="27" t="s">
        <v>61</v>
      </c>
      <c r="AK313" s="27" t="s">
        <v>70</v>
      </c>
      <c r="AL313" s="27" t="s">
        <v>70</v>
      </c>
      <c r="AM313" s="11">
        <v>33.1</v>
      </c>
      <c r="AN313" s="28">
        <v>6.1</v>
      </c>
      <c r="AO313" s="28" t="s">
        <v>230</v>
      </c>
      <c r="AP313" s="29"/>
      <c r="AQ313" s="30"/>
      <c r="AR313" s="31"/>
      <c r="AS313" s="32"/>
      <c r="AT313" s="33"/>
      <c r="AU313" s="34"/>
      <c r="AV313" s="27" t="s">
        <v>62</v>
      </c>
      <c r="AW313" s="27">
        <v>5625031</v>
      </c>
      <c r="AX313" s="27" t="s">
        <v>63</v>
      </c>
      <c r="AY313" s="27"/>
    </row>
    <row r="314" spans="1:51" ht="24" customHeight="1" x14ac:dyDescent="0.3">
      <c r="A314" s="22">
        <v>100686</v>
      </c>
      <c r="B314" s="23" t="str">
        <f>VLOOKUP($A314,'[1]MAN PROG 2026'!$A$1:$AI$3379,2,FALSE)</f>
        <v>PULSOSSIMETRO</v>
      </c>
      <c r="C314" s="23" t="str">
        <f>VLOOKUP($A314,'[1]MAN PROG 2026'!$A$1:$AI$3379,3,FALSE)</f>
        <v>MASIMO CORP</v>
      </c>
      <c r="D314" s="23" t="str">
        <f>VLOOKUP($A314,'[1]MAN PROG 2026'!$A$1:$AI$3379,4,FALSE)</f>
        <v>RADICAL 7</v>
      </c>
      <c r="E314" s="23" t="str">
        <f>VLOOKUP($A314,'[1]MAN PROG 2026'!$A$1:$AI$3379,5,FALSE)</f>
        <v>029395</v>
      </c>
      <c r="F314" s="23" t="str">
        <f>VLOOKUP($A314,'[1]MAN PROG 2026'!$A$1:$AI$3379,6,FALSE)</f>
        <v>SINGOLA</v>
      </c>
      <c r="G314" s="23">
        <f>VLOOKUP($A314,'[1]MAN PROG 2026'!$A$1:$AI$3379,7,FALSE)</f>
        <v>100686</v>
      </c>
      <c r="H314" s="23">
        <f>VLOOKUP($A314,'[1]MAN PROG 2026'!$A$1:$AI$3379,8,FALSE)</f>
        <v>0</v>
      </c>
      <c r="I314" s="23" t="str">
        <f>VLOOKUP($A314,'[1]MAN PROG 2026'!$A$1:$AI$3379,9,FALSE)</f>
        <v>S.PIETRO</v>
      </c>
      <c r="J314" s="23" t="str">
        <f>VLOOKUP($A314,'[1]MAN PROG 2026'!$A$1:$AI$3379,10,FALSE)</f>
        <v>UTIN</v>
      </c>
      <c r="K314" s="23" t="str">
        <f>VLOOKUP($A314,'[1]MAN PROG 2026'!$A$1:$AI$3379,11,FALSE)</f>
        <v>UTIN</v>
      </c>
      <c r="L314" s="24" t="str">
        <f>VLOOKUP($A314,'[1]MAN PROG 2026'!$A$2:$AI$3379,12,FALSE)</f>
        <v>UTIN</v>
      </c>
      <c r="M314" s="24" t="str">
        <f>VLOOKUP($A314,'[1]MAN PROG 2026'!$A$2:$AI$3379,13,FALSE)</f>
        <v>SINGOLA</v>
      </c>
      <c r="N314" s="24">
        <f>VLOOKUP($A314,'[1]MAN PROG 2026'!$A$2:$AI$3379,14,FALSE)</f>
        <v>100686</v>
      </c>
      <c r="O314" s="24">
        <f>VLOOKUP($A314,'[1]MAN PROG 2026'!$A$2:$AI$3379,15,FALSE)</f>
        <v>0</v>
      </c>
      <c r="P314" s="25" t="str">
        <f>VLOOKUP($A314,'[1]MAN PROG 2026'!$A$2:$AI$3379,20,FALSE)</f>
        <v>DA FARE</v>
      </c>
      <c r="Q314" s="8" t="s">
        <v>307</v>
      </c>
      <c r="R314" s="26">
        <v>46140</v>
      </c>
      <c r="S314" s="8" t="s">
        <v>194</v>
      </c>
      <c r="T314" s="37" t="s">
        <v>308</v>
      </c>
      <c r="U314" s="27" t="s">
        <v>55</v>
      </c>
      <c r="V314" s="27" t="s">
        <v>56</v>
      </c>
      <c r="W314" s="27" t="s">
        <v>55</v>
      </c>
      <c r="X314" s="27" t="s">
        <v>55</v>
      </c>
      <c r="Y314" s="27" t="s">
        <v>55</v>
      </c>
      <c r="Z314" s="27" t="s">
        <v>55</v>
      </c>
      <c r="AA314" s="27" t="s">
        <v>55</v>
      </c>
      <c r="AB314" s="27" t="s">
        <v>57</v>
      </c>
      <c r="AC314" s="27" t="s">
        <v>73</v>
      </c>
      <c r="AD314" s="27" t="s">
        <v>196</v>
      </c>
      <c r="AE314" s="27" t="s">
        <v>68</v>
      </c>
      <c r="AF314" s="27" t="s">
        <v>197</v>
      </c>
      <c r="AG314" s="9" t="s">
        <v>32</v>
      </c>
      <c r="AH314" s="27" t="s">
        <v>70</v>
      </c>
      <c r="AI314" s="27" t="s">
        <v>70</v>
      </c>
      <c r="AJ314" s="27" t="s">
        <v>61</v>
      </c>
      <c r="AK314" s="27" t="s">
        <v>70</v>
      </c>
      <c r="AL314" s="27" t="s">
        <v>70</v>
      </c>
      <c r="AM314" s="11">
        <v>102.5</v>
      </c>
      <c r="AN314" s="28">
        <v>64.2</v>
      </c>
      <c r="AO314" s="28" t="s">
        <v>80</v>
      </c>
      <c r="AP314" s="29"/>
      <c r="AQ314" s="30"/>
      <c r="AR314" s="31"/>
      <c r="AS314" s="32"/>
      <c r="AT314" s="33"/>
      <c r="AU314" s="34"/>
      <c r="AV314" s="27" t="s">
        <v>62</v>
      </c>
      <c r="AW314" s="27">
        <v>5625031</v>
      </c>
      <c r="AX314" s="27" t="s">
        <v>63</v>
      </c>
      <c r="AY314" s="27"/>
    </row>
    <row r="315" spans="1:51" ht="24" customHeight="1" x14ac:dyDescent="0.3">
      <c r="A315" s="22">
        <v>100688</v>
      </c>
      <c r="B315" s="23" t="str">
        <f>VLOOKUP($A315,'[1]MAN PROG 2026'!$A$1:$AI$3379,2,FALSE)</f>
        <v>IPO-IPERTERMIA, APPARECCHIO PER</v>
      </c>
      <c r="C315" s="23" t="str">
        <f>VLOOKUP($A315,'[1]MAN PROG 2026'!$A$1:$AI$3379,3,FALSE)</f>
        <v>KANMED AB</v>
      </c>
      <c r="D315" s="23" t="str">
        <f>VLOOKUP($A315,'[1]MAN PROG 2026'!$A$1:$AI$3379,4,FALSE)</f>
        <v>BABY WARMER 50 W</v>
      </c>
      <c r="E315" s="23" t="str">
        <f>VLOOKUP($A315,'[1]MAN PROG 2026'!$A$1:$AI$3379,5,FALSE)</f>
        <v>B1997</v>
      </c>
      <c r="F315" s="23" t="str">
        <f>VLOOKUP($A315,'[1]MAN PROG 2026'!$A$1:$AI$3379,6,FALSE)</f>
        <v>SINGOLA</v>
      </c>
      <c r="G315" s="23">
        <f>VLOOKUP($A315,'[1]MAN PROG 2026'!$A$1:$AI$3379,7,FALSE)</f>
        <v>100688</v>
      </c>
      <c r="H315" s="23">
        <f>VLOOKUP($A315,'[1]MAN PROG 2026'!$A$1:$AI$3379,8,FALSE)</f>
        <v>0</v>
      </c>
      <c r="I315" s="23" t="str">
        <f>VLOOKUP($A315,'[1]MAN PROG 2026'!$A$1:$AI$3379,9,FALSE)</f>
        <v>S.PIETRO</v>
      </c>
      <c r="J315" s="23" t="str">
        <f>VLOOKUP($A315,'[1]MAN PROG 2026'!$A$1:$AI$3379,10,FALSE)</f>
        <v>UTIN</v>
      </c>
      <c r="K315" s="23" t="str">
        <f>VLOOKUP($A315,'[1]MAN PROG 2026'!$A$1:$AI$3379,11,FALSE)</f>
        <v>UTIN</v>
      </c>
      <c r="L315" s="24" t="str">
        <f>VLOOKUP($A315,'[1]MAN PROG 2026'!$A$2:$AI$3379,12,FALSE)</f>
        <v>UTIN</v>
      </c>
      <c r="M315" s="24" t="str">
        <f>VLOOKUP($A315,'[1]MAN PROG 2026'!$A$2:$AI$3379,13,FALSE)</f>
        <v>SINGOLA</v>
      </c>
      <c r="N315" s="24">
        <f>VLOOKUP($A315,'[1]MAN PROG 2026'!$A$2:$AI$3379,14,FALSE)</f>
        <v>100688</v>
      </c>
      <c r="O315" s="24">
        <f>VLOOKUP($A315,'[1]MAN PROG 2026'!$A$2:$AI$3379,15,FALSE)</f>
        <v>0</v>
      </c>
      <c r="P315" s="25" t="str">
        <f>VLOOKUP($A315,'[1]MAN PROG 2026'!$A$2:$AI$3379,20,FALSE)</f>
        <v>DA FARE</v>
      </c>
      <c r="Q315" s="8" t="s">
        <v>309</v>
      </c>
      <c r="R315" s="26">
        <v>46140</v>
      </c>
      <c r="S315" s="8" t="s">
        <v>53</v>
      </c>
      <c r="T315" s="37"/>
      <c r="U315" s="27" t="s">
        <v>55</v>
      </c>
      <c r="V315" s="27" t="s">
        <v>56</v>
      </c>
      <c r="W315" s="27" t="s">
        <v>55</v>
      </c>
      <c r="X315" s="27" t="s">
        <v>55</v>
      </c>
      <c r="Y315" s="27" t="s">
        <v>55</v>
      </c>
      <c r="Z315" s="27" t="s">
        <v>55</v>
      </c>
      <c r="AA315" s="27" t="s">
        <v>55</v>
      </c>
      <c r="AB315" s="27" t="s">
        <v>57</v>
      </c>
      <c r="AC315" s="27" t="s">
        <v>73</v>
      </c>
      <c r="AD315" s="27" t="s">
        <v>196</v>
      </c>
      <c r="AE315" s="27" t="s">
        <v>68</v>
      </c>
      <c r="AF315" s="27" t="s">
        <v>310</v>
      </c>
      <c r="AG315" s="9" t="s">
        <v>32</v>
      </c>
      <c r="AH315" s="27" t="s">
        <v>70</v>
      </c>
      <c r="AI315" s="27" t="s">
        <v>70</v>
      </c>
      <c r="AJ315" s="27" t="s">
        <v>61</v>
      </c>
      <c r="AK315" s="27" t="s">
        <v>70</v>
      </c>
      <c r="AL315" s="27" t="s">
        <v>70</v>
      </c>
      <c r="AM315" s="11">
        <v>33.9</v>
      </c>
      <c r="AN315" s="28">
        <v>6.8</v>
      </c>
      <c r="AO315" s="28" t="s">
        <v>230</v>
      </c>
      <c r="AP315" s="29"/>
      <c r="AQ315" s="30"/>
      <c r="AR315" s="31"/>
      <c r="AS315" s="32"/>
      <c r="AT315" s="33"/>
      <c r="AU315" s="34"/>
      <c r="AV315" s="27" t="s">
        <v>62</v>
      </c>
      <c r="AW315" s="27">
        <v>5625031</v>
      </c>
      <c r="AX315" s="27" t="s">
        <v>63</v>
      </c>
      <c r="AY315" s="27"/>
    </row>
    <row r="316" spans="1:51" ht="24" customHeight="1" x14ac:dyDescent="0.3">
      <c r="A316" s="22">
        <v>100692</v>
      </c>
      <c r="B316" s="23" t="str">
        <f>VLOOKUP($A316,'[1]MAN PROG 2026'!$A$1:$AI$3379,2,FALSE)</f>
        <v>AEROSOL, APPARECCHIO PER</v>
      </c>
      <c r="C316" s="23" t="str">
        <f>VLOOKUP($A316,'[1]MAN PROG 2026'!$A$1:$AI$3379,3,FALSE)</f>
        <v>AEROGEN LTD</v>
      </c>
      <c r="D316" s="23" t="str">
        <f>VLOOKUP($A316,'[1]MAN PROG 2026'!$A$1:$AI$3379,4,FALSE)</f>
        <v>AERONEB PRO</v>
      </c>
      <c r="E316" s="23" t="str">
        <f>VLOOKUP($A316,'[1]MAN PROG 2026'!$A$1:$AI$3379,5,FALSE)</f>
        <v>100596</v>
      </c>
      <c r="F316" s="23" t="str">
        <f>VLOOKUP($A316,'[1]MAN PROG 2026'!$A$1:$AI$3379,6,FALSE)</f>
        <v>SINGOLA</v>
      </c>
      <c r="G316" s="23">
        <f>VLOOKUP($A316,'[1]MAN PROG 2026'!$A$1:$AI$3379,7,FALSE)</f>
        <v>100692</v>
      </c>
      <c r="H316" s="23">
        <f>VLOOKUP($A316,'[1]MAN PROG 2026'!$A$1:$AI$3379,8,FALSE)</f>
        <v>0</v>
      </c>
      <c r="I316" s="23" t="str">
        <f>VLOOKUP($A316,'[1]MAN PROG 2026'!$A$1:$AI$3379,9,FALSE)</f>
        <v>S.PIETRO</v>
      </c>
      <c r="J316" s="23" t="str">
        <f>VLOOKUP($A316,'[1]MAN PROG 2026'!$A$1:$AI$3379,10,FALSE)</f>
        <v>UTIN</v>
      </c>
      <c r="K316" s="23" t="str">
        <f>VLOOKUP($A316,'[1]MAN PROG 2026'!$A$1:$AI$3379,11,FALSE)</f>
        <v>UTIN</v>
      </c>
      <c r="L316" s="24" t="str">
        <f>VLOOKUP($A316,'[1]MAN PROG 2026'!$A$2:$AI$3379,12,FALSE)</f>
        <v>UTIN</v>
      </c>
      <c r="M316" s="24" t="str">
        <f>VLOOKUP($A316,'[1]MAN PROG 2026'!$A$2:$AI$3379,13,FALSE)</f>
        <v>SINGOLA</v>
      </c>
      <c r="N316" s="24" t="str">
        <f>VLOOKUP($A316,'[1]MAN PROG 2026'!$A$2:$AI$3379,14,FALSE)</f>
        <v>100692</v>
      </c>
      <c r="O316" s="24">
        <f>VLOOKUP($A316,'[1]MAN PROG 2026'!$A$2:$AI$3379,15,FALSE)</f>
        <v>0</v>
      </c>
      <c r="P316" s="25" t="str">
        <f>VLOOKUP($A316,'[1]MAN PROG 2026'!$A$2:$AI$3379,20,FALSE)</f>
        <v>DA FARE</v>
      </c>
      <c r="Q316" s="8" t="s">
        <v>311</v>
      </c>
      <c r="R316" s="26">
        <v>46120</v>
      </c>
      <c r="S316" s="8" t="s">
        <v>53</v>
      </c>
      <c r="T316" s="37"/>
      <c r="U316" s="27" t="s">
        <v>55</v>
      </c>
      <c r="V316" s="27" t="s">
        <v>56</v>
      </c>
      <c r="W316" s="27" t="s">
        <v>55</v>
      </c>
      <c r="X316" s="27" t="s">
        <v>55</v>
      </c>
      <c r="Y316" s="27" t="s">
        <v>55</v>
      </c>
      <c r="Z316" s="27" t="s">
        <v>55</v>
      </c>
      <c r="AA316" s="27" t="s">
        <v>55</v>
      </c>
      <c r="AB316" s="27" t="s">
        <v>66</v>
      </c>
      <c r="AC316" s="27" t="s">
        <v>73</v>
      </c>
      <c r="AD316" s="27" t="s">
        <v>74</v>
      </c>
      <c r="AE316" s="27" t="s">
        <v>68</v>
      </c>
      <c r="AF316" s="27" t="s">
        <v>61</v>
      </c>
      <c r="AG316" s="9" t="s">
        <v>32</v>
      </c>
      <c r="AH316" s="27" t="s">
        <v>61</v>
      </c>
      <c r="AI316" s="27" t="s">
        <v>70</v>
      </c>
      <c r="AJ316" s="27" t="s">
        <v>61</v>
      </c>
      <c r="AK316" s="27" t="s">
        <v>61</v>
      </c>
      <c r="AL316" s="27" t="s">
        <v>61</v>
      </c>
      <c r="AM316" s="11">
        <v>1.2</v>
      </c>
      <c r="AN316" s="28">
        <v>9.8000000000000007</v>
      </c>
      <c r="AO316" s="28" t="s">
        <v>76</v>
      </c>
      <c r="AP316" s="29"/>
      <c r="AQ316" s="30"/>
      <c r="AR316" s="31"/>
      <c r="AS316" s="32"/>
      <c r="AT316" s="33"/>
      <c r="AU316" s="34"/>
      <c r="AV316" s="27" t="s">
        <v>62</v>
      </c>
      <c r="AW316" s="27">
        <v>5625031</v>
      </c>
      <c r="AX316" s="27" t="s">
        <v>63</v>
      </c>
      <c r="AY316" s="27"/>
    </row>
    <row r="317" spans="1:51" ht="24" customHeight="1" x14ac:dyDescent="0.3">
      <c r="A317" s="22">
        <v>100693</v>
      </c>
      <c r="B317" s="23" t="str">
        <f>VLOOKUP($A317,'[1]MAN PROG 2026'!$A$1:$AI$3379,2,FALSE)</f>
        <v>PULSOSSIMETRO</v>
      </c>
      <c r="C317" s="23" t="str">
        <f>VLOOKUP($A317,'[1]MAN PROG 2026'!$A$1:$AI$3379,3,FALSE)</f>
        <v>MASIMO CORP</v>
      </c>
      <c r="D317" s="23" t="str">
        <f>VLOOKUP($A317,'[1]MAN PROG 2026'!$A$1:$AI$3379,4,FALSE)</f>
        <v>RADICAL 7</v>
      </c>
      <c r="E317" s="23" t="str">
        <f>VLOOKUP($A317,'[1]MAN PROG 2026'!$A$1:$AI$3379,5,FALSE)</f>
        <v>089191</v>
      </c>
      <c r="F317" s="23" t="str">
        <f>VLOOKUP($A317,'[1]MAN PROG 2026'!$A$1:$AI$3379,6,FALSE)</f>
        <v>SINGOLA</v>
      </c>
      <c r="G317" s="23">
        <f>VLOOKUP($A317,'[1]MAN PROG 2026'!$A$1:$AI$3379,7,FALSE)</f>
        <v>100693</v>
      </c>
      <c r="H317" s="23">
        <f>VLOOKUP($A317,'[1]MAN PROG 2026'!$A$1:$AI$3379,8,FALSE)</f>
        <v>0</v>
      </c>
      <c r="I317" s="23" t="str">
        <f>VLOOKUP($A317,'[1]MAN PROG 2026'!$A$1:$AI$3379,9,FALSE)</f>
        <v>S.PIETRO</v>
      </c>
      <c r="J317" s="23" t="str">
        <f>VLOOKUP($A317,'[1]MAN PROG 2026'!$A$1:$AI$3379,10,FALSE)</f>
        <v>UTIN</v>
      </c>
      <c r="K317" s="23" t="str">
        <f>VLOOKUP($A317,'[1]MAN PROG 2026'!$A$1:$AI$3379,11,FALSE)</f>
        <v>UTIN</v>
      </c>
      <c r="L317" s="24" t="str">
        <f>VLOOKUP($A317,'[1]MAN PROG 2026'!$A$2:$AI$3379,12,FALSE)</f>
        <v>UTIN</v>
      </c>
      <c r="M317" s="24" t="str">
        <f>VLOOKUP($A317,'[1]MAN PROG 2026'!$A$2:$AI$3379,13,FALSE)</f>
        <v>SINGOLA</v>
      </c>
      <c r="N317" s="24" t="str">
        <f>VLOOKUP($A317,'[1]MAN PROG 2026'!$A$2:$AI$3379,14,FALSE)</f>
        <v>100693</v>
      </c>
      <c r="O317" s="24">
        <f>VLOOKUP($A317,'[1]MAN PROG 2026'!$A$2:$AI$3379,15,FALSE)</f>
        <v>0</v>
      </c>
      <c r="P317" s="25" t="str">
        <f>VLOOKUP($A317,'[1]MAN PROG 2026'!$A$2:$AI$3379,20,FALSE)</f>
        <v>DA FARE</v>
      </c>
      <c r="Q317" s="8" t="s">
        <v>312</v>
      </c>
      <c r="R317" s="26">
        <v>46136</v>
      </c>
      <c r="S317" s="8" t="s">
        <v>194</v>
      </c>
      <c r="T317" s="37" t="s">
        <v>313</v>
      </c>
      <c r="U317" s="27" t="s">
        <v>55</v>
      </c>
      <c r="V317" s="27" t="s">
        <v>56</v>
      </c>
      <c r="W317" s="27" t="s">
        <v>55</v>
      </c>
      <c r="X317" s="27" t="s">
        <v>55</v>
      </c>
      <c r="Y317" s="27" t="s">
        <v>55</v>
      </c>
      <c r="Z317" s="27" t="s">
        <v>55</v>
      </c>
      <c r="AA317" s="27" t="s">
        <v>55</v>
      </c>
      <c r="AB317" s="27" t="s">
        <v>57</v>
      </c>
      <c r="AC317" s="27" t="s">
        <v>73</v>
      </c>
      <c r="AD317" s="27" t="s">
        <v>196</v>
      </c>
      <c r="AE317" s="27" t="s">
        <v>68</v>
      </c>
      <c r="AF317" s="27" t="s">
        <v>314</v>
      </c>
      <c r="AG317" s="9" t="s">
        <v>32</v>
      </c>
      <c r="AH317" s="27" t="s">
        <v>70</v>
      </c>
      <c r="AI317" s="27" t="s">
        <v>315</v>
      </c>
      <c r="AJ317" s="27" t="s">
        <v>61</v>
      </c>
      <c r="AK317" s="27" t="s">
        <v>70</v>
      </c>
      <c r="AL317" s="27" t="s">
        <v>315</v>
      </c>
      <c r="AM317" s="11">
        <v>41.1</v>
      </c>
      <c r="AN317" s="28">
        <v>4.2</v>
      </c>
      <c r="AO317" s="28" t="s">
        <v>80</v>
      </c>
      <c r="AP317" s="29"/>
      <c r="AQ317" s="30"/>
      <c r="AR317" s="31"/>
      <c r="AS317" s="32"/>
      <c r="AT317" s="33"/>
      <c r="AU317" s="34"/>
      <c r="AV317" s="27" t="s">
        <v>62</v>
      </c>
      <c r="AW317" s="27">
        <v>5625031</v>
      </c>
      <c r="AX317" s="27" t="s">
        <v>63</v>
      </c>
      <c r="AY317" s="27"/>
    </row>
    <row r="318" spans="1:51" ht="24" customHeight="1" x14ac:dyDescent="0.3">
      <c r="A318" s="22">
        <v>100696</v>
      </c>
      <c r="B318" s="23" t="str">
        <f>VLOOKUP($A318,'[1]MAN PROG 2026'!$A$1:$AI$3379,2,FALSE)</f>
        <v>TESTA LETTO, APPARECCHIO</v>
      </c>
      <c r="C318" s="23" t="str">
        <f>VLOOKUP($A318,'[1]MAN PROG 2026'!$A$1:$AI$3379,3,FALSE)</f>
        <v>TEKNOLIT SPA</v>
      </c>
      <c r="D318" s="23" t="str">
        <f>VLOOKUP($A318,'[1]MAN PROG 2026'!$A$1:$AI$3379,4,FALSE)</f>
        <v>TERAPIA INTENSIVA PARETE</v>
      </c>
      <c r="E318" s="23">
        <f>VLOOKUP($A318,'[1]MAN PROG 2026'!$A$1:$AI$3379,5,FALSE)</f>
        <v>100696</v>
      </c>
      <c r="F318" s="23" t="str">
        <f>VLOOKUP($A318,'[1]MAN PROG 2026'!$A$1:$AI$3379,6,FALSE)</f>
        <v>SINGOLA</v>
      </c>
      <c r="G318" s="23">
        <f>VLOOKUP($A318,'[1]MAN PROG 2026'!$A$1:$AI$3379,7,FALSE)</f>
        <v>100696</v>
      </c>
      <c r="H318" s="23">
        <f>VLOOKUP($A318,'[1]MAN PROG 2026'!$A$1:$AI$3379,8,FALSE)</f>
        <v>0</v>
      </c>
      <c r="I318" s="23" t="str">
        <f>VLOOKUP($A318,'[1]MAN PROG 2026'!$A$1:$AI$3379,9,FALSE)</f>
        <v>S.PIETRO</v>
      </c>
      <c r="J318" s="23" t="str">
        <f>VLOOKUP($A318,'[1]MAN PROG 2026'!$A$1:$AI$3379,10,FALSE)</f>
        <v>UTIN</v>
      </c>
      <c r="K318" s="23" t="str">
        <f>VLOOKUP($A318,'[1]MAN PROG 2026'!$A$1:$AI$3379,11,FALSE)</f>
        <v>UTIN</v>
      </c>
      <c r="L318" s="24" t="str">
        <f>VLOOKUP($A318,'[1]MAN PROG 2026'!$A$2:$AI$3379,12,FALSE)</f>
        <v>UTIN</v>
      </c>
      <c r="M318" s="24" t="str">
        <f>VLOOKUP($A318,'[1]MAN PROG 2026'!$A$2:$AI$3379,13,FALSE)</f>
        <v>SINGOLA</v>
      </c>
      <c r="N318" s="24" t="str">
        <f>VLOOKUP($A318,'[1]MAN PROG 2026'!$A$2:$AI$3379,14,FALSE)</f>
        <v>100696</v>
      </c>
      <c r="O318" s="24">
        <f>VLOOKUP($A318,'[1]MAN PROG 2026'!$A$2:$AI$3379,15,FALSE)</f>
        <v>0</v>
      </c>
      <c r="P318" s="25" t="str">
        <f>VLOOKUP($A318,'[1]MAN PROG 2026'!$A$2:$AI$3379,20,FALSE)</f>
        <v>DA FARE</v>
      </c>
      <c r="Q318" s="8" t="s">
        <v>316</v>
      </c>
      <c r="R318" s="26">
        <v>46136</v>
      </c>
      <c r="S318" s="8" t="s">
        <v>53</v>
      </c>
      <c r="T318" s="37"/>
      <c r="U318" s="27" t="s">
        <v>55</v>
      </c>
      <c r="V318" s="27" t="s">
        <v>56</v>
      </c>
      <c r="W318" s="27" t="s">
        <v>55</v>
      </c>
      <c r="X318" s="27" t="s">
        <v>55</v>
      </c>
      <c r="Y318" s="27" t="s">
        <v>55</v>
      </c>
      <c r="Z318" s="27" t="s">
        <v>55</v>
      </c>
      <c r="AA318" s="27" t="s">
        <v>55</v>
      </c>
      <c r="AB318" s="27" t="s">
        <v>57</v>
      </c>
      <c r="AC318" s="27" t="s">
        <v>58</v>
      </c>
      <c r="AD318" s="27" t="s">
        <v>196</v>
      </c>
      <c r="AE318" s="27" t="s">
        <v>60</v>
      </c>
      <c r="AF318" s="27">
        <v>0.11799999999999999</v>
      </c>
      <c r="AG318" s="9" t="s">
        <v>32</v>
      </c>
      <c r="AH318" s="27" t="s">
        <v>61</v>
      </c>
      <c r="AI318" s="27" t="s">
        <v>61</v>
      </c>
      <c r="AJ318" s="27" t="s">
        <v>61</v>
      </c>
      <c r="AK318" s="27" t="s">
        <v>61</v>
      </c>
      <c r="AL318" s="27" t="s">
        <v>61</v>
      </c>
      <c r="AM318" s="11">
        <v>5</v>
      </c>
      <c r="AN318" s="28" t="s">
        <v>61</v>
      </c>
      <c r="AO318" s="28"/>
      <c r="AP318" s="29"/>
      <c r="AQ318" s="30"/>
      <c r="AR318" s="31"/>
      <c r="AS318" s="32"/>
      <c r="AT318" s="33"/>
      <c r="AU318" s="34"/>
      <c r="AV318" s="27" t="s">
        <v>62</v>
      </c>
      <c r="AW318" s="27">
        <v>5625031</v>
      </c>
      <c r="AX318" s="27" t="s">
        <v>63</v>
      </c>
      <c r="AY318" s="27"/>
    </row>
    <row r="319" spans="1:51" ht="24" customHeight="1" x14ac:dyDescent="0.3">
      <c r="A319" s="22">
        <v>100697</v>
      </c>
      <c r="B319" s="23" t="str">
        <f>VLOOKUP($A319,'[1]MAN PROG 2026'!$A$1:$AI$3379,2,FALSE)</f>
        <v>TESTA LETTO, APPARECCHIO</v>
      </c>
      <c r="C319" s="23" t="str">
        <f>VLOOKUP($A319,'[1]MAN PROG 2026'!$A$1:$AI$3379,3,FALSE)</f>
        <v>TEKNOLIT SPA</v>
      </c>
      <c r="D319" s="23" t="str">
        <f>VLOOKUP($A319,'[1]MAN PROG 2026'!$A$1:$AI$3379,4,FALSE)</f>
        <v>TERAPIA INTENSIVA PARETE</v>
      </c>
      <c r="E319" s="23">
        <f>VLOOKUP($A319,'[1]MAN PROG 2026'!$A$1:$AI$3379,5,FALSE)</f>
        <v>100697</v>
      </c>
      <c r="F319" s="23" t="str">
        <f>VLOOKUP($A319,'[1]MAN PROG 2026'!$A$1:$AI$3379,6,FALSE)</f>
        <v>SINGOLA</v>
      </c>
      <c r="G319" s="23">
        <f>VLOOKUP($A319,'[1]MAN PROG 2026'!$A$1:$AI$3379,7,FALSE)</f>
        <v>100697</v>
      </c>
      <c r="H319" s="23">
        <f>VLOOKUP($A319,'[1]MAN PROG 2026'!$A$1:$AI$3379,8,FALSE)</f>
        <v>0</v>
      </c>
      <c r="I319" s="23" t="str">
        <f>VLOOKUP($A319,'[1]MAN PROG 2026'!$A$1:$AI$3379,9,FALSE)</f>
        <v>S.PIETRO</v>
      </c>
      <c r="J319" s="23" t="str">
        <f>VLOOKUP($A319,'[1]MAN PROG 2026'!$A$1:$AI$3379,10,FALSE)</f>
        <v>UTIN</v>
      </c>
      <c r="K319" s="23" t="str">
        <f>VLOOKUP($A319,'[1]MAN PROG 2026'!$A$1:$AI$3379,11,FALSE)</f>
        <v>UTIN</v>
      </c>
      <c r="L319" s="24" t="str">
        <f>VLOOKUP($A319,'[1]MAN PROG 2026'!$A$2:$AI$3379,12,FALSE)</f>
        <v>UTIN</v>
      </c>
      <c r="M319" s="24" t="str">
        <f>VLOOKUP($A319,'[1]MAN PROG 2026'!$A$2:$AI$3379,13,FALSE)</f>
        <v>SINGOLA</v>
      </c>
      <c r="N319" s="24" t="str">
        <f>VLOOKUP($A319,'[1]MAN PROG 2026'!$A$2:$AI$3379,14,FALSE)</f>
        <v>100697</v>
      </c>
      <c r="O319" s="24">
        <f>VLOOKUP($A319,'[1]MAN PROG 2026'!$A$2:$AI$3379,15,FALSE)</f>
        <v>0</v>
      </c>
      <c r="P319" s="25" t="str">
        <f>VLOOKUP($A319,'[1]MAN PROG 2026'!$A$2:$AI$3379,20,FALSE)</f>
        <v>DA FARE</v>
      </c>
      <c r="Q319" s="8" t="s">
        <v>317</v>
      </c>
      <c r="R319" s="26">
        <v>46136</v>
      </c>
      <c r="S319" s="8" t="s">
        <v>53</v>
      </c>
      <c r="T319" s="37"/>
      <c r="U319" s="27" t="s">
        <v>55</v>
      </c>
      <c r="V319" s="27" t="s">
        <v>56</v>
      </c>
      <c r="W319" s="27" t="s">
        <v>55</v>
      </c>
      <c r="X319" s="27" t="s">
        <v>55</v>
      </c>
      <c r="Y319" s="27" t="s">
        <v>55</v>
      </c>
      <c r="Z319" s="27" t="s">
        <v>55</v>
      </c>
      <c r="AA319" s="27" t="s">
        <v>55</v>
      </c>
      <c r="AB319" s="27" t="s">
        <v>57</v>
      </c>
      <c r="AC319" s="27" t="s">
        <v>58</v>
      </c>
      <c r="AD319" s="27" t="s">
        <v>196</v>
      </c>
      <c r="AE319" s="27" t="s">
        <v>60</v>
      </c>
      <c r="AF319" s="27">
        <v>0.121</v>
      </c>
      <c r="AG319" s="9" t="s">
        <v>32</v>
      </c>
      <c r="AH319" s="27" t="s">
        <v>61</v>
      </c>
      <c r="AI319" s="27" t="s">
        <v>61</v>
      </c>
      <c r="AJ319" s="27" t="s">
        <v>61</v>
      </c>
      <c r="AK319" s="27" t="s">
        <v>61</v>
      </c>
      <c r="AL319" s="27" t="s">
        <v>61</v>
      </c>
      <c r="AM319" s="11">
        <v>5.3</v>
      </c>
      <c r="AN319" s="28" t="s">
        <v>61</v>
      </c>
      <c r="AO319" s="28"/>
      <c r="AP319" s="29"/>
      <c r="AQ319" s="30"/>
      <c r="AR319" s="31"/>
      <c r="AS319" s="32"/>
      <c r="AT319" s="33"/>
      <c r="AU319" s="34"/>
      <c r="AV319" s="27" t="s">
        <v>62</v>
      </c>
      <c r="AW319" s="27">
        <v>5625031</v>
      </c>
      <c r="AX319" s="27" t="s">
        <v>63</v>
      </c>
      <c r="AY319" s="27"/>
    </row>
    <row r="320" spans="1:51" ht="24" customHeight="1" x14ac:dyDescent="0.3">
      <c r="A320" s="22">
        <v>100700</v>
      </c>
      <c r="B320" s="23" t="str">
        <f>VLOOKUP($A320,'[1]MAN PROG 2026'!$A$1:$AI$3379,2,FALSE)</f>
        <v>LETTO PER RIANIMAZIONE NEONATALE</v>
      </c>
      <c r="C320" s="23" t="str">
        <f>VLOOKUP($A320,'[1]MAN PROG 2026'!$A$1:$AI$3379,3,FALSE)</f>
        <v>HEINEN + LOWENSTEIN GMBH</v>
      </c>
      <c r="D320" s="23" t="str">
        <f>VLOOKUP($A320,'[1]MAN PROG 2026'!$A$1:$AI$3379,4,FALSE)</f>
        <v>LIFETHERM 2001</v>
      </c>
      <c r="E320" s="23" t="str">
        <f>VLOOKUP($A320,'[1]MAN PROG 2026'!$A$1:$AI$3379,5,FALSE)</f>
        <v>H3124B</v>
      </c>
      <c r="F320" s="23" t="str">
        <f>VLOOKUP($A320,'[1]MAN PROG 2026'!$A$1:$AI$3379,6,FALSE)</f>
        <v>SINGOLA</v>
      </c>
      <c r="G320" s="23">
        <f>VLOOKUP($A320,'[1]MAN PROG 2026'!$A$1:$AI$3379,7,FALSE)</f>
        <v>100700</v>
      </c>
      <c r="H320" s="23">
        <f>VLOOKUP($A320,'[1]MAN PROG 2026'!$A$1:$AI$3379,8,FALSE)</f>
        <v>0</v>
      </c>
      <c r="I320" s="23" t="str">
        <f>VLOOKUP($A320,'[1]MAN PROG 2026'!$A$1:$AI$3379,9,FALSE)</f>
        <v>S.PIETRO</v>
      </c>
      <c r="J320" s="23" t="str">
        <f>VLOOKUP($A320,'[1]MAN PROG 2026'!$A$1:$AI$3379,10,FALSE)</f>
        <v>UTIN</v>
      </c>
      <c r="K320" s="23" t="str">
        <f>VLOOKUP($A320,'[1]MAN PROG 2026'!$A$1:$AI$3379,11,FALSE)</f>
        <v>OSTETRICIA 1  (S.G.DI DIO)</v>
      </c>
      <c r="L320" s="24" t="str">
        <f>VLOOKUP($A320,'[1]MAN PROG 2026'!$A$2:$AI$3379,12,FALSE)</f>
        <v>OSTETRICIA 1 (S.G.DI DIO)</v>
      </c>
      <c r="M320" s="24" t="str">
        <f>VLOOKUP($A320,'[1]MAN PROG 2026'!$A$2:$AI$3379,13,FALSE)</f>
        <v>SINGOLA</v>
      </c>
      <c r="N320" s="24" t="str">
        <f>VLOOKUP($A320,'[1]MAN PROG 2026'!$A$2:$AI$3379,14,FALSE)</f>
        <v>100700</v>
      </c>
      <c r="O320" s="24">
        <f>VLOOKUP($A320,'[1]MAN PROG 2026'!$A$2:$AI$3379,15,FALSE)</f>
        <v>0</v>
      </c>
      <c r="P320" s="25" t="str">
        <f>VLOOKUP($A320,'[1]MAN PROG 2026'!$A$2:$AI$3379,20,FALSE)</f>
        <v>NON PREVISTO</v>
      </c>
      <c r="Q320" s="8"/>
      <c r="R320" s="26"/>
      <c r="S320" s="8"/>
      <c r="T320" s="37"/>
      <c r="U320" s="27" t="s">
        <v>55</v>
      </c>
      <c r="V320" s="27" t="s">
        <v>56</v>
      </c>
      <c r="W320" s="27" t="s">
        <v>55</v>
      </c>
      <c r="X320" s="27" t="s">
        <v>55</v>
      </c>
      <c r="Y320" s="27" t="s">
        <v>55</v>
      </c>
      <c r="Z320" s="27" t="s">
        <v>55</v>
      </c>
      <c r="AA320" s="27" t="s">
        <v>55</v>
      </c>
      <c r="AB320" s="27" t="s">
        <v>57</v>
      </c>
      <c r="AC320" s="27" t="s">
        <v>58</v>
      </c>
      <c r="AD320" s="27" t="s">
        <v>318</v>
      </c>
      <c r="AE320" s="27" t="s">
        <v>88</v>
      </c>
      <c r="AF320" s="27" t="s">
        <v>319</v>
      </c>
      <c r="AG320" s="9" t="s">
        <v>32</v>
      </c>
      <c r="AH320" s="27" t="s">
        <v>70</v>
      </c>
      <c r="AI320" s="27" t="s">
        <v>70</v>
      </c>
      <c r="AJ320" s="27" t="s">
        <v>70</v>
      </c>
      <c r="AK320" s="27" t="s">
        <v>61</v>
      </c>
      <c r="AL320" s="27" t="s">
        <v>61</v>
      </c>
      <c r="AM320" s="11" t="s">
        <v>320</v>
      </c>
      <c r="AN320" s="28" t="s">
        <v>321</v>
      </c>
      <c r="AO320" s="28" t="s">
        <v>204</v>
      </c>
      <c r="AP320" s="29"/>
      <c r="AQ320" s="30"/>
      <c r="AR320" s="31"/>
      <c r="AS320" s="32"/>
      <c r="AT320" s="33"/>
      <c r="AU320" s="34"/>
      <c r="AV320" s="27" t="s">
        <v>62</v>
      </c>
      <c r="AW320" s="27">
        <v>5625031</v>
      </c>
      <c r="AX320" s="27" t="s">
        <v>63</v>
      </c>
      <c r="AY320" s="27"/>
    </row>
    <row r="321" spans="1:51" ht="24" customHeight="1" x14ac:dyDescent="0.3">
      <c r="A321" s="22">
        <v>100701</v>
      </c>
      <c r="B321" s="23" t="str">
        <f>VLOOKUP($A321,'[1]MAN PROG 2026'!$A$1:$AI$3379,2,FALSE)</f>
        <v>PULSOSSIMETRO</v>
      </c>
      <c r="C321" s="23" t="str">
        <f>VLOOKUP($A321,'[1]MAN PROG 2026'!$A$1:$AI$3379,3,FALSE)</f>
        <v>NELLCOR PURITAN BENNETT INC</v>
      </c>
      <c r="D321" s="23" t="str">
        <f>VLOOKUP($A321,'[1]MAN PROG 2026'!$A$1:$AI$3379,4,FALSE)</f>
        <v>N 595</v>
      </c>
      <c r="E321" s="23" t="str">
        <f>VLOOKUP($A321,'[1]MAN PROG 2026'!$A$1:$AI$3379,5,FALSE)</f>
        <v>G03857536</v>
      </c>
      <c r="F321" s="23" t="str">
        <f>VLOOKUP($A321,'[1]MAN PROG 2026'!$A$1:$AI$3379,6,FALSE)</f>
        <v>SINGOLA</v>
      </c>
      <c r="G321" s="23">
        <f>VLOOKUP($A321,'[1]MAN PROG 2026'!$A$1:$AI$3379,7,FALSE)</f>
        <v>100701</v>
      </c>
      <c r="H321" s="23">
        <f>VLOOKUP($A321,'[1]MAN PROG 2026'!$A$1:$AI$3379,8,FALSE)</f>
        <v>0</v>
      </c>
      <c r="I321" s="23" t="str">
        <f>VLOOKUP($A321,'[1]MAN PROG 2026'!$A$1:$AI$3379,9,FALSE)</f>
        <v>S.PIETRO</v>
      </c>
      <c r="J321" s="23" t="str">
        <f>VLOOKUP($A321,'[1]MAN PROG 2026'!$A$1:$AI$3379,10,FALSE)</f>
        <v>UTIN</v>
      </c>
      <c r="K321" s="23" t="str">
        <f>VLOOKUP($A321,'[1]MAN PROG 2026'!$A$1:$AI$3379,11,FALSE)</f>
        <v>SALA PARTO</v>
      </c>
      <c r="L321" s="24" t="str">
        <f>VLOOKUP($A321,'[1]MAN PROG 2026'!$A$2:$AI$3379,12,FALSE)</f>
        <v>SALA TRAVAGLIO</v>
      </c>
      <c r="M321" s="24" t="str">
        <f>VLOOKUP($A321,'[1]MAN PROG 2026'!$A$2:$AI$3379,13,FALSE)</f>
        <v>SINGOLA</v>
      </c>
      <c r="N321" s="24" t="str">
        <f>VLOOKUP($A321,'[1]MAN PROG 2026'!$A$2:$AI$3379,14,FALSE)</f>
        <v>100701</v>
      </c>
      <c r="O321" s="24">
        <f>VLOOKUP($A321,'[1]MAN PROG 2026'!$A$2:$AI$3379,15,FALSE)</f>
        <v>0</v>
      </c>
      <c r="P321" s="25" t="str">
        <f>VLOOKUP($A321,'[1]MAN PROG 2026'!$A$2:$AI$3379,20,FALSE)</f>
        <v>DA FARE</v>
      </c>
      <c r="Q321" s="8" t="s">
        <v>322</v>
      </c>
      <c r="R321" s="26">
        <v>46248</v>
      </c>
      <c r="S321" s="8" t="s">
        <v>53</v>
      </c>
      <c r="T321" s="37"/>
      <c r="U321" s="27" t="s">
        <v>55</v>
      </c>
      <c r="V321" s="27" t="s">
        <v>56</v>
      </c>
      <c r="W321" s="27" t="s">
        <v>55</v>
      </c>
      <c r="X321" s="27" t="s">
        <v>55</v>
      </c>
      <c r="Y321" s="27" t="s">
        <v>55</v>
      </c>
      <c r="Z321" s="27" t="s">
        <v>55</v>
      </c>
      <c r="AA321" s="27" t="s">
        <v>55</v>
      </c>
      <c r="AB321" s="27" t="s">
        <v>57</v>
      </c>
      <c r="AC321" s="27" t="s">
        <v>73</v>
      </c>
      <c r="AD321" s="27" t="s">
        <v>248</v>
      </c>
      <c r="AE321" s="27" t="s">
        <v>68</v>
      </c>
      <c r="AF321" s="27" t="s">
        <v>323</v>
      </c>
      <c r="AG321" s="9" t="s">
        <v>32</v>
      </c>
      <c r="AH321" s="27" t="s">
        <v>70</v>
      </c>
      <c r="AI321" s="27" t="s">
        <v>70</v>
      </c>
      <c r="AJ321" s="27" t="s">
        <v>61</v>
      </c>
      <c r="AK321" s="27" t="s">
        <v>70</v>
      </c>
      <c r="AL321" s="27" t="s">
        <v>70</v>
      </c>
      <c r="AM321" s="11">
        <v>31.3</v>
      </c>
      <c r="AN321" s="28">
        <v>4.8</v>
      </c>
      <c r="AO321" s="28" t="s">
        <v>80</v>
      </c>
      <c r="AP321" s="29"/>
      <c r="AQ321" s="30"/>
      <c r="AR321" s="31"/>
      <c r="AS321" s="32"/>
      <c r="AT321" s="33"/>
      <c r="AU321" s="34"/>
      <c r="AV321" s="27" t="s">
        <v>62</v>
      </c>
      <c r="AW321" s="27">
        <v>5625031</v>
      </c>
      <c r="AX321" s="27" t="s">
        <v>63</v>
      </c>
      <c r="AY321" s="27"/>
    </row>
    <row r="322" spans="1:51" ht="24" customHeight="1" x14ac:dyDescent="0.3">
      <c r="A322" s="22">
        <v>100709</v>
      </c>
      <c r="B322" s="23" t="str">
        <f>VLOOKUP($A322,'[1]MAN PROG 2026'!$A$1:$AI$3379,2,FALSE)</f>
        <v>SISTEMA ANTIDECUBITO</v>
      </c>
      <c r="C322" s="23" t="str">
        <f>VLOOKUP($A322,'[1]MAN PROG 2026'!$A$1:$AI$3379,3,FALSE)</f>
        <v>INTERMED SRL</v>
      </c>
      <c r="D322" s="23" t="str">
        <f>VLOOKUP($A322,'[1]MAN PROG 2026'!$A$1:$AI$3379,4,FALSE)</f>
        <v>TURBO AIR</v>
      </c>
      <c r="E322" s="23" t="str">
        <f>VLOOKUP($A322,'[1]MAN PROG 2026'!$A$1:$AI$3379,5,FALSE)</f>
        <v>79477</v>
      </c>
      <c r="F322" s="23" t="str">
        <f>VLOOKUP($A322,'[1]MAN PROG 2026'!$A$1:$AI$3379,6,FALSE)</f>
        <v>SINGOLA</v>
      </c>
      <c r="G322" s="23">
        <f>VLOOKUP($A322,'[1]MAN PROG 2026'!$A$1:$AI$3379,7,FALSE)</f>
        <v>100709</v>
      </c>
      <c r="H322" s="23">
        <f>VLOOKUP($A322,'[1]MAN PROG 2026'!$A$1:$AI$3379,8,FALSE)</f>
        <v>0</v>
      </c>
      <c r="I322" s="23" t="str">
        <f>VLOOKUP($A322,'[1]MAN PROG 2026'!$A$1:$AI$3379,9,FALSE)</f>
        <v>S.PIETRO</v>
      </c>
      <c r="J322" s="23" t="str">
        <f>VLOOKUP($A322,'[1]MAN PROG 2026'!$A$1:$AI$3379,10,FALSE)</f>
        <v>S. CAMILLO (MED. UOMINI)</v>
      </c>
      <c r="K322" s="23" t="str">
        <f>VLOOKUP($A322,'[1]MAN PROG 2026'!$A$1:$AI$3379,11,FALSE)</f>
        <v>S. CAMILLO (MED. UOMINI)</v>
      </c>
      <c r="L322" s="24" t="str">
        <f>VLOOKUP($A322,'[1]MAN PROG 2026'!$A$2:$AI$3379,12,FALSE)</f>
        <v>NON TROVATO</v>
      </c>
      <c r="M322" s="24">
        <f>VLOOKUP($A322,'[1]MAN PROG 2026'!$A$2:$AI$3379,13,FALSE)</f>
        <v>0</v>
      </c>
      <c r="N322" s="24">
        <f>VLOOKUP($A322,'[1]MAN PROG 2026'!$A$2:$AI$3379,14,FALSE)</f>
        <v>0</v>
      </c>
      <c r="O322" s="24">
        <f>VLOOKUP($A322,'[1]MAN PROG 2026'!$A$2:$AI$3379,15,FALSE)</f>
        <v>0</v>
      </c>
      <c r="P322" s="25" t="str">
        <f>VLOOKUP($A322,'[1]MAN PROG 2026'!$A$2:$AI$3379,20,FALSE)</f>
        <v>DA FARE</v>
      </c>
      <c r="Q322" s="8"/>
      <c r="R322" s="26"/>
      <c r="S322" s="8"/>
      <c r="T322" s="3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9" t="s">
        <v>32</v>
      </c>
      <c r="AH322" s="27"/>
      <c r="AI322" s="27"/>
      <c r="AJ322" s="27"/>
      <c r="AK322" s="27"/>
      <c r="AL322" s="27"/>
      <c r="AM322" s="11"/>
      <c r="AN322" s="28"/>
      <c r="AO322" s="28"/>
      <c r="AP322" s="29"/>
      <c r="AQ322" s="30"/>
      <c r="AR322" s="31"/>
      <c r="AS322" s="32"/>
      <c r="AT322" s="33"/>
      <c r="AU322" s="34"/>
      <c r="AV322" s="27"/>
      <c r="AW322" s="27"/>
      <c r="AX322" s="27"/>
      <c r="AY322" s="27"/>
    </row>
    <row r="323" spans="1:51" ht="24" customHeight="1" x14ac:dyDescent="0.3">
      <c r="A323" s="22">
        <v>100710</v>
      </c>
      <c r="B323" s="23" t="str">
        <f>VLOOKUP($A323,'[1]MAN PROG 2026'!$A$1:$AI$3379,2,FALSE)</f>
        <v>SISTEMA ANTIDECUBITO</v>
      </c>
      <c r="C323" s="23" t="str">
        <f>VLOOKUP($A323,'[1]MAN PROG 2026'!$A$1:$AI$3379,3,FALSE)</f>
        <v>INTERMED SRL</v>
      </c>
      <c r="D323" s="23" t="str">
        <f>VLOOKUP($A323,'[1]MAN PROG 2026'!$A$1:$AI$3379,4,FALSE)</f>
        <v>TURBO AIR</v>
      </c>
      <c r="E323" s="23" t="str">
        <f>VLOOKUP($A323,'[1]MAN PROG 2026'!$A$1:$AI$3379,5,FALSE)</f>
        <v>79483</v>
      </c>
      <c r="F323" s="23" t="str">
        <f>VLOOKUP($A323,'[1]MAN PROG 2026'!$A$1:$AI$3379,6,FALSE)</f>
        <v>SINGOLA</v>
      </c>
      <c r="G323" s="23">
        <f>VLOOKUP($A323,'[1]MAN PROG 2026'!$A$1:$AI$3379,7,FALSE)</f>
        <v>100710</v>
      </c>
      <c r="H323" s="23">
        <f>VLOOKUP($A323,'[1]MAN PROG 2026'!$A$1:$AI$3379,8,FALSE)</f>
        <v>0</v>
      </c>
      <c r="I323" s="23" t="str">
        <f>VLOOKUP($A323,'[1]MAN PROG 2026'!$A$1:$AI$3379,9,FALSE)</f>
        <v>S.PIETRO</v>
      </c>
      <c r="J323" s="23" t="str">
        <f>VLOOKUP($A323,'[1]MAN PROG 2026'!$A$1:$AI$3379,10,FALSE)</f>
        <v>S. CAMILLO (MED. UOMINI)</v>
      </c>
      <c r="K323" s="23" t="str">
        <f>VLOOKUP($A323,'[1]MAN PROG 2026'!$A$1:$AI$3379,11,FALSE)</f>
        <v>S. CAMILLO (MED. UOMINI)</v>
      </c>
      <c r="L323" s="24" t="str">
        <f>VLOOKUP($A323,'[1]MAN PROG 2026'!$A$2:$AI$3379,12,FALSE)</f>
        <v>NON TROVATO</v>
      </c>
      <c r="M323" s="24">
        <f>VLOOKUP($A323,'[1]MAN PROG 2026'!$A$2:$AI$3379,13,FALSE)</f>
        <v>0</v>
      </c>
      <c r="N323" s="24">
        <f>VLOOKUP($A323,'[1]MAN PROG 2026'!$A$2:$AI$3379,14,FALSE)</f>
        <v>0</v>
      </c>
      <c r="O323" s="24">
        <f>VLOOKUP($A323,'[1]MAN PROG 2026'!$A$2:$AI$3379,15,FALSE)</f>
        <v>0</v>
      </c>
      <c r="P323" s="25" t="str">
        <f>VLOOKUP($A323,'[1]MAN PROG 2026'!$A$2:$AI$3379,20,FALSE)</f>
        <v>DA FARE</v>
      </c>
      <c r="Q323" s="8"/>
      <c r="R323" s="26"/>
      <c r="S323" s="8"/>
      <c r="T323" s="3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9" t="s">
        <v>32</v>
      </c>
      <c r="AH323" s="27"/>
      <c r="AI323" s="27"/>
      <c r="AJ323" s="27"/>
      <c r="AK323" s="27"/>
      <c r="AL323" s="27"/>
      <c r="AM323" s="11"/>
      <c r="AN323" s="28"/>
      <c r="AO323" s="28"/>
      <c r="AP323" s="29"/>
      <c r="AQ323" s="30"/>
      <c r="AR323" s="31"/>
      <c r="AS323" s="32"/>
      <c r="AT323" s="33"/>
      <c r="AU323" s="34"/>
      <c r="AV323" s="27"/>
      <c r="AW323" s="27"/>
      <c r="AX323" s="27"/>
      <c r="AY323" s="27"/>
    </row>
    <row r="324" spans="1:51" ht="24" customHeight="1" x14ac:dyDescent="0.3">
      <c r="A324" s="22">
        <v>100711</v>
      </c>
      <c r="B324" s="23" t="str">
        <f>VLOOKUP($A324,'[1]MAN PROG 2026'!$A$1:$AI$3379,2,FALSE)</f>
        <v>SISTEMA ANTIDECUBITO</v>
      </c>
      <c r="C324" s="23" t="str">
        <f>VLOOKUP($A324,'[1]MAN PROG 2026'!$A$1:$AI$3379,3,FALSE)</f>
        <v>GIMA SPA</v>
      </c>
      <c r="D324" s="23" t="str">
        <f>VLOOKUP($A324,'[1]MAN PROG 2026'!$A$1:$AI$3379,4,FALSE)</f>
        <v>NR</v>
      </c>
      <c r="E324" s="23" t="str">
        <f>VLOOKUP($A324,'[1]MAN PROG 2026'!$A$1:$AI$3379,5,FALSE)</f>
        <v>19658</v>
      </c>
      <c r="F324" s="23" t="str">
        <f>VLOOKUP($A324,'[1]MAN PROG 2026'!$A$1:$AI$3379,6,FALSE)</f>
        <v>SINGOLA</v>
      </c>
      <c r="G324" s="23">
        <f>VLOOKUP($A324,'[1]MAN PROG 2026'!$A$1:$AI$3379,7,FALSE)</f>
        <v>100711</v>
      </c>
      <c r="H324" s="23">
        <f>VLOOKUP($A324,'[1]MAN PROG 2026'!$A$1:$AI$3379,8,FALSE)</f>
        <v>0</v>
      </c>
      <c r="I324" s="23" t="str">
        <f>VLOOKUP($A324,'[1]MAN PROG 2026'!$A$1:$AI$3379,9,FALSE)</f>
        <v>S.PIETRO</v>
      </c>
      <c r="J324" s="23" t="str">
        <f>VLOOKUP($A324,'[1]MAN PROG 2026'!$A$1:$AI$3379,10,FALSE)</f>
        <v>S. CAMILLO (MED. UOMINI)</v>
      </c>
      <c r="K324" s="23" t="str">
        <f>VLOOKUP($A324,'[1]MAN PROG 2026'!$A$1:$AI$3379,11,FALSE)</f>
        <v>S. CAMILLO (MED. UOMINI)</v>
      </c>
      <c r="L324" s="24" t="str">
        <f>VLOOKUP($A324,'[1]MAN PROG 2026'!$A$2:$AI$3379,12,FALSE)</f>
        <v>NON TROVATO</v>
      </c>
      <c r="M324" s="24">
        <f>VLOOKUP($A324,'[1]MAN PROG 2026'!$A$2:$AI$3379,13,FALSE)</f>
        <v>0</v>
      </c>
      <c r="N324" s="24">
        <f>VLOOKUP($A324,'[1]MAN PROG 2026'!$A$2:$AI$3379,14,FALSE)</f>
        <v>0</v>
      </c>
      <c r="O324" s="24">
        <f>VLOOKUP($A324,'[1]MAN PROG 2026'!$A$2:$AI$3379,15,FALSE)</f>
        <v>0</v>
      </c>
      <c r="P324" s="25" t="str">
        <f>VLOOKUP($A324,'[1]MAN PROG 2026'!$A$2:$AI$3379,20,FALSE)</f>
        <v>DA FARE</v>
      </c>
      <c r="Q324" s="8"/>
      <c r="R324" s="26"/>
      <c r="S324" s="8"/>
      <c r="T324" s="3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9" t="s">
        <v>32</v>
      </c>
      <c r="AH324" s="27"/>
      <c r="AI324" s="27"/>
      <c r="AJ324" s="27"/>
      <c r="AK324" s="27"/>
      <c r="AL324" s="27"/>
      <c r="AM324" s="11"/>
      <c r="AN324" s="28"/>
      <c r="AO324" s="28"/>
      <c r="AP324" s="29"/>
      <c r="AQ324" s="30"/>
      <c r="AR324" s="31"/>
      <c r="AS324" s="32"/>
      <c r="AT324" s="33"/>
      <c r="AU324" s="34"/>
      <c r="AV324" s="27"/>
      <c r="AW324" s="27"/>
      <c r="AX324" s="27"/>
      <c r="AY324" s="27"/>
    </row>
    <row r="325" spans="1:51" ht="24" customHeight="1" x14ac:dyDescent="0.3">
      <c r="A325" s="22">
        <v>100712</v>
      </c>
      <c r="B325" s="23" t="str">
        <f>VLOOKUP($A325,'[1]MAN PROG 2026'!$A$1:$AI$3379,2,FALSE)</f>
        <v>SISTEMA ANTIDECUBITO</v>
      </c>
      <c r="C325" s="23" t="str">
        <f>VLOOKUP($A325,'[1]MAN PROG 2026'!$A$1:$AI$3379,3,FALSE)</f>
        <v>INTERMED SRL</v>
      </c>
      <c r="D325" s="23" t="str">
        <f>VLOOKUP($A325,'[1]MAN PROG 2026'!$A$1:$AI$3379,4,FALSE)</f>
        <v>TURBO AIR</v>
      </c>
      <c r="E325" s="23" t="str">
        <f>VLOOKUP($A325,'[1]MAN PROG 2026'!$A$1:$AI$3379,5,FALSE)</f>
        <v>025069</v>
      </c>
      <c r="F325" s="23" t="str">
        <f>VLOOKUP($A325,'[1]MAN PROG 2026'!$A$1:$AI$3379,6,FALSE)</f>
        <v>SINGOLA</v>
      </c>
      <c r="G325" s="23">
        <f>VLOOKUP($A325,'[1]MAN PROG 2026'!$A$1:$AI$3379,7,FALSE)</f>
        <v>100712</v>
      </c>
      <c r="H325" s="23">
        <f>VLOOKUP($A325,'[1]MAN PROG 2026'!$A$1:$AI$3379,8,FALSE)</f>
        <v>0</v>
      </c>
      <c r="I325" s="23" t="str">
        <f>VLOOKUP($A325,'[1]MAN PROG 2026'!$A$1:$AI$3379,9,FALSE)</f>
        <v>S.PIETRO</v>
      </c>
      <c r="J325" s="23" t="str">
        <f>VLOOKUP($A325,'[1]MAN PROG 2026'!$A$1:$AI$3379,10,FALSE)</f>
        <v>S. CAMILLO (MED. UOMINI)</v>
      </c>
      <c r="K325" s="23" t="str">
        <f>VLOOKUP($A325,'[1]MAN PROG 2026'!$A$1:$AI$3379,11,FALSE)</f>
        <v>S. CAMILLO (MED. UOMINI)</v>
      </c>
      <c r="L325" s="24" t="str">
        <f>VLOOKUP($A325,'[1]MAN PROG 2026'!$A$2:$AI$3379,12,FALSE)</f>
        <v>NON TROVATO</v>
      </c>
      <c r="M325" s="24">
        <f>VLOOKUP($A325,'[1]MAN PROG 2026'!$A$2:$AI$3379,13,FALSE)</f>
        <v>0</v>
      </c>
      <c r="N325" s="24">
        <f>VLOOKUP($A325,'[1]MAN PROG 2026'!$A$2:$AI$3379,14,FALSE)</f>
        <v>0</v>
      </c>
      <c r="O325" s="24">
        <f>VLOOKUP($A325,'[1]MAN PROG 2026'!$A$2:$AI$3379,15,FALSE)</f>
        <v>0</v>
      </c>
      <c r="P325" s="25" t="str">
        <f>VLOOKUP($A325,'[1]MAN PROG 2026'!$A$2:$AI$3379,20,FALSE)</f>
        <v>DA FARE</v>
      </c>
      <c r="Q325" s="8"/>
      <c r="R325" s="26"/>
      <c r="S325" s="8"/>
      <c r="T325" s="3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9" t="s">
        <v>32</v>
      </c>
      <c r="AH325" s="27"/>
      <c r="AI325" s="27"/>
      <c r="AJ325" s="27"/>
      <c r="AK325" s="27"/>
      <c r="AL325" s="27"/>
      <c r="AM325" s="11"/>
      <c r="AN325" s="28"/>
      <c r="AO325" s="28"/>
      <c r="AP325" s="29"/>
      <c r="AQ325" s="30"/>
      <c r="AR325" s="31"/>
      <c r="AS325" s="32"/>
      <c r="AT325" s="33"/>
      <c r="AU325" s="34"/>
      <c r="AV325" s="27"/>
      <c r="AW325" s="27"/>
      <c r="AX325" s="27"/>
      <c r="AY325" s="27"/>
    </row>
    <row r="326" spans="1:51" ht="24" customHeight="1" x14ac:dyDescent="0.3">
      <c r="A326" s="22">
        <v>100713</v>
      </c>
      <c r="B326" s="23" t="str">
        <f>VLOOKUP($A326,'[1]MAN PROG 2026'!$A$1:$AI$3379,2,FALSE)</f>
        <v>SISTEMA ANTIDECUBITO</v>
      </c>
      <c r="C326" s="23" t="str">
        <f>VLOOKUP($A326,'[1]MAN PROG 2026'!$A$1:$AI$3379,3,FALSE)</f>
        <v>INTERMED SRL</v>
      </c>
      <c r="D326" s="23" t="str">
        <f>VLOOKUP($A326,'[1]MAN PROG 2026'!$A$1:$AI$3379,4,FALSE)</f>
        <v>TURBO AIR</v>
      </c>
      <c r="E326" s="23" t="str">
        <f>VLOOKUP($A326,'[1]MAN PROG 2026'!$A$1:$AI$3379,5,FALSE)</f>
        <v>017694</v>
      </c>
      <c r="F326" s="23" t="str">
        <f>VLOOKUP($A326,'[1]MAN PROG 2026'!$A$1:$AI$3379,6,FALSE)</f>
        <v>SINGOLA</v>
      </c>
      <c r="G326" s="23">
        <f>VLOOKUP($A326,'[1]MAN PROG 2026'!$A$1:$AI$3379,7,FALSE)</f>
        <v>100713</v>
      </c>
      <c r="H326" s="23">
        <f>VLOOKUP($A326,'[1]MAN PROG 2026'!$A$1:$AI$3379,8,FALSE)</f>
        <v>0</v>
      </c>
      <c r="I326" s="23" t="str">
        <f>VLOOKUP($A326,'[1]MAN PROG 2026'!$A$1:$AI$3379,9,FALSE)</f>
        <v>S.PIETRO</v>
      </c>
      <c r="J326" s="23" t="str">
        <f>VLOOKUP($A326,'[1]MAN PROG 2026'!$A$1:$AI$3379,10,FALSE)</f>
        <v>S. G. GRANDE</v>
      </c>
      <c r="K326" s="23" t="str">
        <f>VLOOKUP($A326,'[1]MAN PROG 2026'!$A$1:$AI$3379,11,FALSE)</f>
        <v>S. CAMILLO (MED. UOMINI)</v>
      </c>
      <c r="L326" s="24" t="str">
        <f>VLOOKUP($A326,'[1]MAN PROG 2026'!$A$2:$AI$3379,12,FALSE)</f>
        <v>NON TROVATO</v>
      </c>
      <c r="M326" s="24">
        <f>VLOOKUP($A326,'[1]MAN PROG 2026'!$A$2:$AI$3379,13,FALSE)</f>
        <v>0</v>
      </c>
      <c r="N326" s="24">
        <f>VLOOKUP($A326,'[1]MAN PROG 2026'!$A$2:$AI$3379,14,FALSE)</f>
        <v>0</v>
      </c>
      <c r="O326" s="24">
        <f>VLOOKUP($A326,'[1]MAN PROG 2026'!$A$2:$AI$3379,15,FALSE)</f>
        <v>0</v>
      </c>
      <c r="P326" s="25" t="str">
        <f>VLOOKUP($A326,'[1]MAN PROG 2026'!$A$2:$AI$3379,20,FALSE)</f>
        <v>DA FARE</v>
      </c>
      <c r="Q326" s="8"/>
      <c r="R326" s="26"/>
      <c r="S326" s="8"/>
      <c r="T326" s="3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9" t="s">
        <v>32</v>
      </c>
      <c r="AH326" s="27"/>
      <c r="AI326" s="27"/>
      <c r="AJ326" s="27"/>
      <c r="AK326" s="27"/>
      <c r="AL326" s="27"/>
      <c r="AM326" s="11"/>
      <c r="AN326" s="28"/>
      <c r="AO326" s="28"/>
      <c r="AP326" s="29"/>
      <c r="AQ326" s="30"/>
      <c r="AR326" s="31"/>
      <c r="AS326" s="32"/>
      <c r="AT326" s="33"/>
      <c r="AU326" s="34"/>
      <c r="AV326" s="27"/>
      <c r="AW326" s="27"/>
      <c r="AX326" s="27"/>
      <c r="AY326" s="27"/>
    </row>
    <row r="327" spans="1:51" ht="24" customHeight="1" x14ac:dyDescent="0.3">
      <c r="A327" s="22">
        <v>100714</v>
      </c>
      <c r="B327" s="23" t="str">
        <f>VLOOKUP($A327,'[1]MAN PROG 2026'!$A$1:$AI$3379,2,FALSE)</f>
        <v>SISTEMA ANTIDECUBITO</v>
      </c>
      <c r="C327" s="23" t="str">
        <f>VLOOKUP($A327,'[1]MAN PROG 2026'!$A$1:$AI$3379,3,FALSE)</f>
        <v>INTERMED SRL</v>
      </c>
      <c r="D327" s="23" t="str">
        <f>VLOOKUP($A327,'[1]MAN PROG 2026'!$A$1:$AI$3379,4,FALSE)</f>
        <v>TURBO AIR</v>
      </c>
      <c r="E327" s="23" t="str">
        <f>VLOOKUP($A327,'[1]MAN PROG 2026'!$A$1:$AI$3379,5,FALSE)</f>
        <v>017697</v>
      </c>
      <c r="F327" s="23" t="str">
        <f>VLOOKUP($A327,'[1]MAN PROG 2026'!$A$1:$AI$3379,6,FALSE)</f>
        <v>SINGOLA</v>
      </c>
      <c r="G327" s="23">
        <f>VLOOKUP($A327,'[1]MAN PROG 2026'!$A$1:$AI$3379,7,FALSE)</f>
        <v>100714</v>
      </c>
      <c r="H327" s="23">
        <f>VLOOKUP($A327,'[1]MAN PROG 2026'!$A$1:$AI$3379,8,FALSE)</f>
        <v>0</v>
      </c>
      <c r="I327" s="23" t="str">
        <f>VLOOKUP($A327,'[1]MAN PROG 2026'!$A$1:$AI$3379,9,FALSE)</f>
        <v>S.PIETRO</v>
      </c>
      <c r="J327" s="23" t="str">
        <f>VLOOKUP($A327,'[1]MAN PROG 2026'!$A$1:$AI$3379,10,FALSE)</f>
        <v>S. CAMILLO (MED. UOMINI)</v>
      </c>
      <c r="K327" s="23" t="str">
        <f>VLOOKUP($A327,'[1]MAN PROG 2026'!$A$1:$AI$3379,11,FALSE)</f>
        <v>S. CAMILLO (MED. UOMINI)</v>
      </c>
      <c r="L327" s="24" t="str">
        <f>VLOOKUP($A327,'[1]MAN PROG 2026'!$A$2:$AI$3379,12,FALSE)</f>
        <v>NON TROVATO</v>
      </c>
      <c r="M327" s="24">
        <f>VLOOKUP($A327,'[1]MAN PROG 2026'!$A$2:$AI$3379,13,FALSE)</f>
        <v>0</v>
      </c>
      <c r="N327" s="24">
        <f>VLOOKUP($A327,'[1]MAN PROG 2026'!$A$2:$AI$3379,14,FALSE)</f>
        <v>0</v>
      </c>
      <c r="O327" s="24">
        <f>VLOOKUP($A327,'[1]MAN PROG 2026'!$A$2:$AI$3379,15,FALSE)</f>
        <v>0</v>
      </c>
      <c r="P327" s="25" t="str">
        <f>VLOOKUP($A327,'[1]MAN PROG 2026'!$A$2:$AI$3379,20,FALSE)</f>
        <v>DA FARE</v>
      </c>
      <c r="Q327" s="8"/>
      <c r="R327" s="26"/>
      <c r="S327" s="8"/>
      <c r="T327" s="3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9" t="s">
        <v>32</v>
      </c>
      <c r="AH327" s="27"/>
      <c r="AI327" s="27"/>
      <c r="AJ327" s="27"/>
      <c r="AK327" s="27"/>
      <c r="AL327" s="27"/>
      <c r="AM327" s="11"/>
      <c r="AN327" s="28"/>
      <c r="AO327" s="28"/>
      <c r="AP327" s="29"/>
      <c r="AQ327" s="30"/>
      <c r="AR327" s="31"/>
      <c r="AS327" s="32"/>
      <c r="AT327" s="33"/>
      <c r="AU327" s="34"/>
      <c r="AV327" s="27"/>
      <c r="AW327" s="27"/>
      <c r="AX327" s="27"/>
      <c r="AY327" s="27"/>
    </row>
    <row r="328" spans="1:51" ht="24" customHeight="1" x14ac:dyDescent="0.3">
      <c r="A328" s="22">
        <v>100717</v>
      </c>
      <c r="B328" s="23" t="str">
        <f>VLOOKUP($A328,'[1]MAN PROG 2026'!$A$1:$AI$3379,2,FALSE)</f>
        <v>NUTRIPOMPA</v>
      </c>
      <c r="C328" s="23" t="str">
        <f>VLOOKUP($A328,'[1]MAN PROG 2026'!$A$1:$AI$3379,3,FALSE)</f>
        <v>NUTRICIA MEDICAL DEVICES BV</v>
      </c>
      <c r="D328" s="23" t="str">
        <f>VLOOKUP($A328,'[1]MAN PROG 2026'!$A$1:$AI$3379,4,FALSE)</f>
        <v>FLOCARE INFINITY</v>
      </c>
      <c r="E328" s="23" t="str">
        <f>VLOOKUP($A328,'[1]MAN PROG 2026'!$A$1:$AI$3379,5,FALSE)</f>
        <v>76001119</v>
      </c>
      <c r="F328" s="23" t="str">
        <f>VLOOKUP($A328,'[1]MAN PROG 2026'!$A$1:$AI$3379,6,FALSE)</f>
        <v>SINGOLA</v>
      </c>
      <c r="G328" s="23">
        <f>VLOOKUP($A328,'[1]MAN PROG 2026'!$A$1:$AI$3379,7,FALSE)</f>
        <v>100717</v>
      </c>
      <c r="H328" s="23">
        <f>VLOOKUP($A328,'[1]MAN PROG 2026'!$A$1:$AI$3379,8,FALSE)</f>
        <v>0</v>
      </c>
      <c r="I328" s="23" t="str">
        <f>VLOOKUP($A328,'[1]MAN PROG 2026'!$A$1:$AI$3379,9,FALSE)</f>
        <v>S.PIETRO</v>
      </c>
      <c r="J328" s="23" t="str">
        <f>VLOOKUP($A328,'[1]MAN PROG 2026'!$A$1:$AI$3379,10,FALSE)</f>
        <v>S. CAMILLO (MED. UOMINI)</v>
      </c>
      <c r="K328" s="23" t="str">
        <f>VLOOKUP($A328,'[1]MAN PROG 2026'!$A$1:$AI$3379,11,FALSE)</f>
        <v>S. CAMILLO (MED. UOMINI)</v>
      </c>
      <c r="L328" s="24" t="str">
        <f>VLOOKUP($A328,'[1]MAN PROG 2026'!$A$2:$AI$3379,12,FALSE)</f>
        <v>NON TROVATO</v>
      </c>
      <c r="M328" s="24">
        <f>VLOOKUP($A328,'[1]MAN PROG 2026'!$A$2:$AI$3379,13,FALSE)</f>
        <v>0</v>
      </c>
      <c r="N328" s="24">
        <f>VLOOKUP($A328,'[1]MAN PROG 2026'!$A$2:$AI$3379,14,FALSE)</f>
        <v>0</v>
      </c>
      <c r="O328" s="24">
        <f>VLOOKUP($A328,'[1]MAN PROG 2026'!$A$2:$AI$3379,15,FALSE)</f>
        <v>0</v>
      </c>
      <c r="P328" s="25" t="str">
        <f>VLOOKUP($A328,'[1]MAN PROG 2026'!$A$2:$AI$3379,20,FALSE)</f>
        <v>DA FARE</v>
      </c>
      <c r="Q328" s="8"/>
      <c r="R328" s="26"/>
      <c r="S328" s="8"/>
      <c r="T328" s="3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9" t="s">
        <v>32</v>
      </c>
      <c r="AH328" s="27"/>
      <c r="AI328" s="27"/>
      <c r="AJ328" s="27"/>
      <c r="AK328" s="27"/>
      <c r="AL328" s="27"/>
      <c r="AM328" s="11"/>
      <c r="AN328" s="28"/>
      <c r="AO328" s="28"/>
      <c r="AP328" s="29"/>
      <c r="AQ328" s="30"/>
      <c r="AR328" s="31"/>
      <c r="AS328" s="32"/>
      <c r="AT328" s="33"/>
      <c r="AU328" s="34"/>
      <c r="AV328" s="27"/>
      <c r="AW328" s="27"/>
      <c r="AX328" s="27"/>
      <c r="AY328" s="27"/>
    </row>
    <row r="329" spans="1:51" ht="24" customHeight="1" x14ac:dyDescent="0.3">
      <c r="A329" s="22">
        <v>100719</v>
      </c>
      <c r="B329" s="23" t="str">
        <f>VLOOKUP($A329,'[1]MAN PROG 2026'!$A$1:$AI$3379,2,FALSE)</f>
        <v>RIUNITO DENTISTICO</v>
      </c>
      <c r="C329" s="23" t="str">
        <f>VLOOKUP($A329,'[1]MAN PROG 2026'!$A$1:$AI$3379,3,FALSE)</f>
        <v>CASTELLINI SPA</v>
      </c>
      <c r="D329" s="23" t="str">
        <f>VLOOKUP($A329,'[1]MAN PROG 2026'!$A$1:$AI$3379,4,FALSE)</f>
        <v>DUO</v>
      </c>
      <c r="E329" s="23" t="str">
        <f>VLOOKUP($A329,'[1]MAN PROG 2026'!$A$1:$AI$3379,5,FALSE)</f>
        <v>71220148/50568</v>
      </c>
      <c r="F329" s="23" t="str">
        <f>VLOOKUP($A329,'[1]MAN PROG 2026'!$A$1:$AI$3379,6,FALSE)</f>
        <v>SINGOLA</v>
      </c>
      <c r="G329" s="23">
        <f>VLOOKUP($A329,'[1]MAN PROG 2026'!$A$1:$AI$3379,7,FALSE)</f>
        <v>100719</v>
      </c>
      <c r="H329" s="23">
        <f>VLOOKUP($A329,'[1]MAN PROG 2026'!$A$1:$AI$3379,8,FALSE)</f>
        <v>0</v>
      </c>
      <c r="I329" s="23" t="str">
        <f>VLOOKUP($A329,'[1]MAN PROG 2026'!$A$1:$AI$3379,9,FALSE)</f>
        <v>S.PIETRO</v>
      </c>
      <c r="J329" s="23" t="str">
        <f>VLOOKUP($A329,'[1]MAN PROG 2026'!$A$1:$AI$3379,10,FALSE)</f>
        <v>ODONTOSTOMATOLOGIA</v>
      </c>
      <c r="K329" s="23" t="str">
        <f>VLOOKUP($A329,'[1]MAN PROG 2026'!$A$1:$AI$3379,11,FALSE)</f>
        <v>ODONTOSTOMATOLOGIA</v>
      </c>
      <c r="L329" s="24" t="str">
        <f>VLOOKUP($A329,'[1]MAN PROG 2026'!$A$2:$AI$3379,12,FALSE)</f>
        <v>ODONTOSTOMATOLOGIA</v>
      </c>
      <c r="M329" s="24" t="str">
        <f>VLOOKUP($A329,'[1]MAN PROG 2026'!$A$2:$AI$3379,13,FALSE)</f>
        <v>SINGOLA</v>
      </c>
      <c r="N329" s="24" t="str">
        <f>VLOOKUP($A329,'[1]MAN PROG 2026'!$A$2:$AI$3379,14,FALSE)</f>
        <v>100719</v>
      </c>
      <c r="O329" s="24">
        <f>VLOOKUP($A329,'[1]MAN PROG 2026'!$A$2:$AI$3379,15,FALSE)</f>
        <v>0</v>
      </c>
      <c r="P329" s="25" t="str">
        <f>VLOOKUP($A329,'[1]MAN PROG 2026'!$A$2:$AI$3379,20,FALSE)</f>
        <v>NON PREVISTO</v>
      </c>
      <c r="Q329" s="8"/>
      <c r="R329" s="26"/>
      <c r="S329" s="8"/>
      <c r="T329" s="3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9" t="s">
        <v>32</v>
      </c>
      <c r="AH329" s="27"/>
      <c r="AI329" s="27"/>
      <c r="AJ329" s="27"/>
      <c r="AK329" s="27"/>
      <c r="AL329" s="27"/>
      <c r="AM329" s="11"/>
      <c r="AN329" s="28"/>
      <c r="AO329" s="28"/>
      <c r="AP329" s="29"/>
      <c r="AQ329" s="30"/>
      <c r="AR329" s="31"/>
      <c r="AS329" s="32"/>
      <c r="AT329" s="33"/>
      <c r="AU329" s="34"/>
      <c r="AV329" s="27"/>
      <c r="AW329" s="27"/>
      <c r="AX329" s="27"/>
      <c r="AY329" s="27"/>
    </row>
    <row r="330" spans="1:51" ht="24" customHeight="1" x14ac:dyDescent="0.3">
      <c r="A330" s="22">
        <v>100720</v>
      </c>
      <c r="B330" s="23" t="str">
        <f>VLOOKUP($A330,'[1]MAN PROG 2026'!$A$1:$AI$3379,2,FALSE)</f>
        <v>RADIOLOGIA ENDORALE, APPARECCHIO PER</v>
      </c>
      <c r="C330" s="23" t="str">
        <f>VLOOKUP($A330,'[1]MAN PROG 2026'!$A$1:$AI$3379,3,FALSE)</f>
        <v>CASTELLINI SPA</v>
      </c>
      <c r="D330" s="23" t="str">
        <f>VLOOKUP($A330,'[1]MAN PROG 2026'!$A$1:$AI$3379,4,FALSE)</f>
        <v>X SAFE 70</v>
      </c>
      <c r="E330" s="23" t="str">
        <f>VLOOKUP($A330,'[1]MAN PROG 2026'!$A$1:$AI$3379,5,FALSE)</f>
        <v>70550028</v>
      </c>
      <c r="F330" s="23">
        <f>VLOOKUP($A330,'[1]MAN PROG 2026'!$A$1:$AI$3379,6,FALSE)</f>
        <v>0</v>
      </c>
      <c r="G330" s="23">
        <f>VLOOKUP($A330,'[1]MAN PROG 2026'!$A$1:$AI$3379,7,FALSE)</f>
        <v>0</v>
      </c>
      <c r="H330" s="23">
        <f>VLOOKUP($A330,'[1]MAN PROG 2026'!$A$1:$AI$3379,8,FALSE)</f>
        <v>0</v>
      </c>
      <c r="I330" s="23" t="str">
        <f>VLOOKUP($A330,'[1]MAN PROG 2026'!$A$1:$AI$3379,9,FALSE)</f>
        <v>S.PIETRO</v>
      </c>
      <c r="J330" s="23" t="str">
        <f>VLOOKUP($A330,'[1]MAN PROG 2026'!$A$1:$AI$3379,10,FALSE)</f>
        <v>ODONTOSTOMATOLOGIA</v>
      </c>
      <c r="K330" s="23" t="str">
        <f>VLOOKUP($A330,'[1]MAN PROG 2026'!$A$1:$AI$3379,11,FALSE)</f>
        <v>ODONTOSTOMATOLOGIA</v>
      </c>
      <c r="L330" s="24" t="str">
        <f>VLOOKUP($A330,'[1]MAN PROG 2026'!$A$2:$AI$3379,12,FALSE)</f>
        <v>ODONTOSTOMATOLOGIA</v>
      </c>
      <c r="M330" s="24" t="str">
        <f>VLOOKUP($A330,'[1]MAN PROG 2026'!$A$2:$AI$3379,13,FALSE)</f>
        <v>SINGOLA</v>
      </c>
      <c r="N330" s="24" t="str">
        <f>VLOOKUP($A330,'[1]MAN PROG 2026'!$A$2:$AI$3379,14,FALSE)</f>
        <v>100720</v>
      </c>
      <c r="O330" s="24">
        <f>VLOOKUP($A330,'[1]MAN PROG 2026'!$A$2:$AI$3379,15,FALSE)</f>
        <v>0</v>
      </c>
      <c r="P330" s="25" t="str">
        <f>VLOOKUP($A330,'[1]MAN PROG 2026'!$A$2:$AI$3379,20,FALSE)</f>
        <v>NON PREVISTO</v>
      </c>
      <c r="Q330" s="8"/>
      <c r="R330" s="26"/>
      <c r="S330" s="8"/>
      <c r="T330" s="3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9" t="s">
        <v>32</v>
      </c>
      <c r="AH330" s="27"/>
      <c r="AI330" s="27"/>
      <c r="AJ330" s="27"/>
      <c r="AK330" s="27"/>
      <c r="AL330" s="27"/>
      <c r="AM330" s="11"/>
      <c r="AN330" s="28"/>
      <c r="AO330" s="28"/>
      <c r="AP330" s="29"/>
      <c r="AQ330" s="30"/>
      <c r="AR330" s="31"/>
      <c r="AS330" s="32"/>
      <c r="AT330" s="33"/>
      <c r="AU330" s="34"/>
      <c r="AV330" s="27"/>
      <c r="AW330" s="27"/>
      <c r="AX330" s="27"/>
      <c r="AY330" s="27"/>
    </row>
    <row r="331" spans="1:51" ht="24" customHeight="1" x14ac:dyDescent="0.3">
      <c r="A331" s="22">
        <v>100721</v>
      </c>
      <c r="B331" s="23" t="str">
        <f>VLOOKUP($A331,'[1]MAN PROG 2026'!$A$1:$AI$3379,2,FALSE)</f>
        <v>RIUNITO DENTISTICO</v>
      </c>
      <c r="C331" s="23" t="str">
        <f>VLOOKUP($A331,'[1]MAN PROG 2026'!$A$1:$AI$3379,3,FALSE)</f>
        <v>CASTELLINI SPA</v>
      </c>
      <c r="D331" s="23" t="str">
        <f>VLOOKUP($A331,'[1]MAN PROG 2026'!$A$1:$AI$3379,4,FALSE)</f>
        <v>DUO</v>
      </c>
      <c r="E331" s="23" t="str">
        <f>VLOOKUP($A331,'[1]MAN PROG 2026'!$A$1:$AI$3379,5,FALSE)</f>
        <v>71220152/50570</v>
      </c>
      <c r="F331" s="23" t="str">
        <f>VLOOKUP($A331,'[1]MAN PROG 2026'!$A$1:$AI$3379,6,FALSE)</f>
        <v>SINGOLA</v>
      </c>
      <c r="G331" s="23">
        <f>VLOOKUP($A331,'[1]MAN PROG 2026'!$A$1:$AI$3379,7,FALSE)</f>
        <v>100721</v>
      </c>
      <c r="H331" s="23">
        <f>VLOOKUP($A331,'[1]MAN PROG 2026'!$A$1:$AI$3379,8,FALSE)</f>
        <v>0</v>
      </c>
      <c r="I331" s="23" t="str">
        <f>VLOOKUP($A331,'[1]MAN PROG 2026'!$A$1:$AI$3379,9,FALSE)</f>
        <v>S.PIETRO</v>
      </c>
      <c r="J331" s="23" t="str">
        <f>VLOOKUP($A331,'[1]MAN PROG 2026'!$A$1:$AI$3379,10,FALSE)</f>
        <v>ODONTOSTOMATOLOGIA</v>
      </c>
      <c r="K331" s="23" t="str">
        <f>VLOOKUP($A331,'[1]MAN PROG 2026'!$A$1:$AI$3379,11,FALSE)</f>
        <v>ODONTOSTOMATOLOGIA</v>
      </c>
      <c r="L331" s="24" t="str">
        <f>VLOOKUP($A331,'[1]MAN PROG 2026'!$A$2:$AI$3379,12,FALSE)</f>
        <v>ODONTOSTOMATOLOGIA</v>
      </c>
      <c r="M331" s="24" t="str">
        <f>VLOOKUP($A331,'[1]MAN PROG 2026'!$A$2:$AI$3379,13,FALSE)</f>
        <v>SINGOLA</v>
      </c>
      <c r="N331" s="24" t="str">
        <f>VLOOKUP($A331,'[1]MAN PROG 2026'!$A$2:$AI$3379,14,FALSE)</f>
        <v>100721</v>
      </c>
      <c r="O331" s="24">
        <f>VLOOKUP($A331,'[1]MAN PROG 2026'!$A$2:$AI$3379,15,FALSE)</f>
        <v>0</v>
      </c>
      <c r="P331" s="25" t="str">
        <f>VLOOKUP($A331,'[1]MAN PROG 2026'!$A$2:$AI$3379,20,FALSE)</f>
        <v>NON PREVISTO</v>
      </c>
      <c r="Q331" s="8"/>
      <c r="R331" s="26"/>
      <c r="S331" s="8"/>
      <c r="T331" s="3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9" t="s">
        <v>32</v>
      </c>
      <c r="AH331" s="27"/>
      <c r="AI331" s="27"/>
      <c r="AJ331" s="27"/>
      <c r="AK331" s="27"/>
      <c r="AL331" s="27"/>
      <c r="AM331" s="11"/>
      <c r="AN331" s="28"/>
      <c r="AO331" s="28"/>
      <c r="AP331" s="29"/>
      <c r="AQ331" s="30"/>
      <c r="AR331" s="31"/>
      <c r="AS331" s="32"/>
      <c r="AT331" s="33"/>
      <c r="AU331" s="34"/>
      <c r="AV331" s="27"/>
      <c r="AW331" s="27"/>
      <c r="AX331" s="27"/>
      <c r="AY331" s="27"/>
    </row>
    <row r="332" spans="1:51" ht="24" customHeight="1" x14ac:dyDescent="0.3">
      <c r="A332" s="22">
        <v>100722</v>
      </c>
      <c r="B332" s="23" t="str">
        <f>VLOOKUP($A332,'[1]MAN PROG 2026'!$A$1:$AI$3379,2,FALSE)</f>
        <v>RADIOLOGIA ENDORALE, APPARECCHIO PER</v>
      </c>
      <c r="C332" s="23" t="str">
        <f>VLOOKUP($A332,'[1]MAN PROG 2026'!$A$1:$AI$3379,3,FALSE)</f>
        <v>CASTELLINI SPA</v>
      </c>
      <c r="D332" s="23" t="str">
        <f>VLOOKUP($A332,'[1]MAN PROG 2026'!$A$1:$AI$3379,4,FALSE)</f>
        <v>X SAFE 70</v>
      </c>
      <c r="E332" s="23" t="str">
        <f>VLOOKUP($A332,'[1]MAN PROG 2026'!$A$1:$AI$3379,5,FALSE)</f>
        <v>70550038</v>
      </c>
      <c r="F332" s="23">
        <f>VLOOKUP($A332,'[1]MAN PROG 2026'!$A$1:$AI$3379,6,FALSE)</f>
        <v>0</v>
      </c>
      <c r="G332" s="23">
        <f>VLOOKUP($A332,'[1]MAN PROG 2026'!$A$1:$AI$3379,7,FALSE)</f>
        <v>0</v>
      </c>
      <c r="H332" s="23">
        <f>VLOOKUP($A332,'[1]MAN PROG 2026'!$A$1:$AI$3379,8,FALSE)</f>
        <v>0</v>
      </c>
      <c r="I332" s="23" t="str">
        <f>VLOOKUP($A332,'[1]MAN PROG 2026'!$A$1:$AI$3379,9,FALSE)</f>
        <v>S.PIETRO</v>
      </c>
      <c r="J332" s="23" t="str">
        <f>VLOOKUP($A332,'[1]MAN PROG 2026'!$A$1:$AI$3379,10,FALSE)</f>
        <v>ODONTOSTOMATOLOGIA</v>
      </c>
      <c r="K332" s="23" t="str">
        <f>VLOOKUP($A332,'[1]MAN PROG 2026'!$A$1:$AI$3379,11,FALSE)</f>
        <v>ODONTOSTOMATOLOGIA</v>
      </c>
      <c r="L332" s="24" t="str">
        <f>VLOOKUP($A332,'[1]MAN PROG 2026'!$A$2:$AI$3379,12,FALSE)</f>
        <v>ODONTOSTOMATOLOGIA</v>
      </c>
      <c r="M332" s="24" t="str">
        <f>VLOOKUP($A332,'[1]MAN PROG 2026'!$A$2:$AI$3379,13,FALSE)</f>
        <v>SINGOLA</v>
      </c>
      <c r="N332" s="24" t="str">
        <f>VLOOKUP($A332,'[1]MAN PROG 2026'!$A$2:$AI$3379,14,FALSE)</f>
        <v>100722</v>
      </c>
      <c r="O332" s="24">
        <f>VLOOKUP($A332,'[1]MAN PROG 2026'!$A$2:$AI$3379,15,FALSE)</f>
        <v>0</v>
      </c>
      <c r="P332" s="25" t="str">
        <f>VLOOKUP($A332,'[1]MAN PROG 2026'!$A$2:$AI$3379,20,FALSE)</f>
        <v>NON PREVISTO</v>
      </c>
      <c r="Q332" s="8"/>
      <c r="R332" s="26"/>
      <c r="S332" s="8"/>
      <c r="T332" s="3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9" t="s">
        <v>32</v>
      </c>
      <c r="AH332" s="27"/>
      <c r="AI332" s="27"/>
      <c r="AJ332" s="27"/>
      <c r="AK332" s="27"/>
      <c r="AL332" s="27"/>
      <c r="AM332" s="11"/>
      <c r="AN332" s="28"/>
      <c r="AO332" s="28"/>
      <c r="AP332" s="29"/>
      <c r="AQ332" s="30"/>
      <c r="AR332" s="31"/>
      <c r="AS332" s="32"/>
      <c r="AT332" s="33"/>
      <c r="AU332" s="34"/>
      <c r="AV332" s="27"/>
      <c r="AW332" s="27"/>
      <c r="AX332" s="27"/>
      <c r="AY332" s="27"/>
    </row>
    <row r="333" spans="1:51" ht="24" customHeight="1" x14ac:dyDescent="0.3">
      <c r="A333" s="22">
        <v>100723</v>
      </c>
      <c r="B333" s="23" t="str">
        <f>VLOOKUP($A333,'[1]MAN PROG 2026'!$A$1:$AI$3379,2,FALSE)</f>
        <v>RIUNITO DENTISTICO</v>
      </c>
      <c r="C333" s="23" t="str">
        <f>VLOOKUP($A333,'[1]MAN PROG 2026'!$A$1:$AI$3379,3,FALSE)</f>
        <v>CASTELLINI SPA</v>
      </c>
      <c r="D333" s="23" t="str">
        <f>VLOOKUP($A333,'[1]MAN PROG 2026'!$A$1:$AI$3379,4,FALSE)</f>
        <v>DUO</v>
      </c>
      <c r="E333" s="23" t="str">
        <f>VLOOKUP($A333,'[1]MAN PROG 2026'!$A$1:$AI$3379,5,FALSE)</f>
        <v>71220141/50550</v>
      </c>
      <c r="F333" s="23" t="str">
        <f>VLOOKUP($A333,'[1]MAN PROG 2026'!$A$1:$AI$3379,6,FALSE)</f>
        <v>SINGOLA</v>
      </c>
      <c r="G333" s="23">
        <f>VLOOKUP($A333,'[1]MAN PROG 2026'!$A$1:$AI$3379,7,FALSE)</f>
        <v>100723</v>
      </c>
      <c r="H333" s="23">
        <f>VLOOKUP($A333,'[1]MAN PROG 2026'!$A$1:$AI$3379,8,FALSE)</f>
        <v>0</v>
      </c>
      <c r="I333" s="23" t="str">
        <f>VLOOKUP($A333,'[1]MAN PROG 2026'!$A$1:$AI$3379,9,FALSE)</f>
        <v>S.PIETRO</v>
      </c>
      <c r="J333" s="23" t="str">
        <f>VLOOKUP($A333,'[1]MAN PROG 2026'!$A$1:$AI$3379,10,FALSE)</f>
        <v>ODONTOSTOMATOLOGIA</v>
      </c>
      <c r="K333" s="23" t="str">
        <f>VLOOKUP($A333,'[1]MAN PROG 2026'!$A$1:$AI$3379,11,FALSE)</f>
        <v>ODONTOSTOMATOLOGIA</v>
      </c>
      <c r="L333" s="24" t="str">
        <f>VLOOKUP($A333,'[1]MAN PROG 2026'!$A$2:$AI$3379,12,FALSE)</f>
        <v>ODONTOSTOMATOLOGIA</v>
      </c>
      <c r="M333" s="24" t="str">
        <f>VLOOKUP($A333,'[1]MAN PROG 2026'!$A$2:$AI$3379,13,FALSE)</f>
        <v>SINGOLA</v>
      </c>
      <c r="N333" s="24" t="str">
        <f>VLOOKUP($A333,'[1]MAN PROG 2026'!$A$2:$AI$3379,14,FALSE)</f>
        <v>100723</v>
      </c>
      <c r="O333" s="24">
        <f>VLOOKUP($A333,'[1]MAN PROG 2026'!$A$2:$AI$3379,15,FALSE)</f>
        <v>0</v>
      </c>
      <c r="P333" s="25" t="str">
        <f>VLOOKUP($A333,'[1]MAN PROG 2026'!$A$2:$AI$3379,20,FALSE)</f>
        <v>NON PREVISTO</v>
      </c>
      <c r="Q333" s="8"/>
      <c r="R333" s="26"/>
      <c r="S333" s="8"/>
      <c r="T333" s="3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9" t="s">
        <v>32</v>
      </c>
      <c r="AH333" s="27"/>
      <c r="AI333" s="27"/>
      <c r="AJ333" s="27"/>
      <c r="AK333" s="27"/>
      <c r="AL333" s="27"/>
      <c r="AM333" s="11"/>
      <c r="AN333" s="28"/>
      <c r="AO333" s="28"/>
      <c r="AP333" s="29"/>
      <c r="AQ333" s="30"/>
      <c r="AR333" s="31"/>
      <c r="AS333" s="32"/>
      <c r="AT333" s="33"/>
      <c r="AU333" s="34"/>
      <c r="AV333" s="27"/>
      <c r="AW333" s="27"/>
      <c r="AX333" s="27"/>
      <c r="AY333" s="27"/>
    </row>
    <row r="334" spans="1:51" ht="24" customHeight="1" x14ac:dyDescent="0.3">
      <c r="A334" s="22">
        <v>100724</v>
      </c>
      <c r="B334" s="23" t="str">
        <f>VLOOKUP($A334,'[1]MAN PROG 2026'!$A$1:$AI$3379,2,FALSE)</f>
        <v>RADIOLOGIA ENDORALE, APPARECCHIO PER</v>
      </c>
      <c r="C334" s="23" t="str">
        <f>VLOOKUP($A334,'[1]MAN PROG 2026'!$A$1:$AI$3379,3,FALSE)</f>
        <v>CASTELLINI SPA</v>
      </c>
      <c r="D334" s="23" t="str">
        <f>VLOOKUP($A334,'[1]MAN PROG 2026'!$A$1:$AI$3379,4,FALSE)</f>
        <v>X SAFE 70</v>
      </c>
      <c r="E334" s="23" t="str">
        <f>VLOOKUP($A334,'[1]MAN PROG 2026'!$A$1:$AI$3379,5,FALSE)</f>
        <v>70550037</v>
      </c>
      <c r="F334" s="23">
        <f>VLOOKUP($A334,'[1]MAN PROG 2026'!$A$1:$AI$3379,6,FALSE)</f>
        <v>0</v>
      </c>
      <c r="G334" s="23">
        <f>VLOOKUP($A334,'[1]MAN PROG 2026'!$A$1:$AI$3379,7,FALSE)</f>
        <v>0</v>
      </c>
      <c r="H334" s="23">
        <f>VLOOKUP($A334,'[1]MAN PROG 2026'!$A$1:$AI$3379,8,FALSE)</f>
        <v>0</v>
      </c>
      <c r="I334" s="23" t="str">
        <f>VLOOKUP($A334,'[1]MAN PROG 2026'!$A$1:$AI$3379,9,FALSE)</f>
        <v>S.PIETRO</v>
      </c>
      <c r="J334" s="23" t="str">
        <f>VLOOKUP($A334,'[1]MAN PROG 2026'!$A$1:$AI$3379,10,FALSE)</f>
        <v>ODONTOSTOMATOLOGIA</v>
      </c>
      <c r="K334" s="23" t="str">
        <f>VLOOKUP($A334,'[1]MAN PROG 2026'!$A$1:$AI$3379,11,FALSE)</f>
        <v>ODONTOSTOMATOLOGIA</v>
      </c>
      <c r="L334" s="24" t="str">
        <f>VLOOKUP($A334,'[1]MAN PROG 2026'!$A$2:$AI$3379,12,FALSE)</f>
        <v>ODONTOSTOMATOLOGIA</v>
      </c>
      <c r="M334" s="24" t="str">
        <f>VLOOKUP($A334,'[1]MAN PROG 2026'!$A$2:$AI$3379,13,FALSE)</f>
        <v>SINGOLA</v>
      </c>
      <c r="N334" s="24" t="str">
        <f>VLOOKUP($A334,'[1]MAN PROG 2026'!$A$2:$AI$3379,14,FALSE)</f>
        <v>100724</v>
      </c>
      <c r="O334" s="24">
        <f>VLOOKUP($A334,'[1]MAN PROG 2026'!$A$2:$AI$3379,15,FALSE)</f>
        <v>0</v>
      </c>
      <c r="P334" s="25" t="str">
        <f>VLOOKUP($A334,'[1]MAN PROG 2026'!$A$2:$AI$3379,20,FALSE)</f>
        <v>NON PREVISTO</v>
      </c>
      <c r="Q334" s="8"/>
      <c r="R334" s="26"/>
      <c r="S334" s="8"/>
      <c r="T334" s="3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9" t="s">
        <v>32</v>
      </c>
      <c r="AH334" s="27"/>
      <c r="AI334" s="27"/>
      <c r="AJ334" s="27"/>
      <c r="AK334" s="27"/>
      <c r="AL334" s="27"/>
      <c r="AM334" s="11"/>
      <c r="AN334" s="28"/>
      <c r="AO334" s="28"/>
      <c r="AP334" s="29"/>
      <c r="AQ334" s="30"/>
      <c r="AR334" s="31"/>
      <c r="AS334" s="32"/>
      <c r="AT334" s="33"/>
      <c r="AU334" s="34"/>
      <c r="AV334" s="27"/>
      <c r="AW334" s="27"/>
      <c r="AX334" s="27"/>
      <c r="AY334" s="27"/>
    </row>
    <row r="335" spans="1:51" ht="24" customHeight="1" x14ac:dyDescent="0.3">
      <c r="A335" s="22">
        <v>100728</v>
      </c>
      <c r="B335" s="23" t="str">
        <f>VLOOKUP($A335,'[1]MAN PROG 2026'!$A$1:$AI$3379,2,FALSE)</f>
        <v>MASTOSUTTORE</v>
      </c>
      <c r="C335" s="23" t="str">
        <f>VLOOKUP($A335,'[1]MAN PROG 2026'!$A$1:$AI$3379,3,FALSE)</f>
        <v>AVENT LTD</v>
      </c>
      <c r="D335" s="23" t="str">
        <f>VLOOKUP($A335,'[1]MAN PROG 2026'!$A$1:$AI$3379,4,FALSE)</f>
        <v>ISIS IQ DUO</v>
      </c>
      <c r="E335" s="23" t="str">
        <f>VLOOKUP($A335,'[1]MAN PROG 2026'!$A$1:$AI$3379,5,FALSE)</f>
        <v>05390201/040</v>
      </c>
      <c r="F335" s="23" t="str">
        <f>VLOOKUP($A335,'[1]MAN PROG 2026'!$A$1:$AI$3379,6,FALSE)</f>
        <v>SINGOLA</v>
      </c>
      <c r="G335" s="23">
        <f>VLOOKUP($A335,'[1]MAN PROG 2026'!$A$1:$AI$3379,7,FALSE)</f>
        <v>100728</v>
      </c>
      <c r="H335" s="23">
        <f>VLOOKUP($A335,'[1]MAN PROG 2026'!$A$1:$AI$3379,8,FALSE)</f>
        <v>0</v>
      </c>
      <c r="I335" s="23" t="str">
        <f>VLOOKUP($A335,'[1]MAN PROG 2026'!$A$1:$AI$3379,9,FALSE)</f>
        <v>S.PIETRO</v>
      </c>
      <c r="J335" s="23" t="str">
        <f>VLOOKUP($A335,'[1]MAN PROG 2026'!$A$1:$AI$3379,10,FALSE)</f>
        <v>UTIN</v>
      </c>
      <c r="K335" s="23" t="str">
        <f>VLOOKUP($A335,'[1]MAN PROG 2026'!$A$1:$AI$3379,11,FALSE)</f>
        <v>UTIN</v>
      </c>
      <c r="L335" s="24" t="str">
        <f>VLOOKUP($A335,'[1]MAN PROG 2026'!$A$2:$AI$3379,12,FALSE)</f>
        <v>NON TROVATO</v>
      </c>
      <c r="M335" s="24">
        <f>VLOOKUP($A335,'[1]MAN PROG 2026'!$A$2:$AI$3379,13,FALSE)</f>
        <v>0</v>
      </c>
      <c r="N335" s="24">
        <f>VLOOKUP($A335,'[1]MAN PROG 2026'!$A$2:$AI$3379,14,FALSE)</f>
        <v>0</v>
      </c>
      <c r="O335" s="24">
        <f>VLOOKUP($A335,'[1]MAN PROG 2026'!$A$2:$AI$3379,15,FALSE)</f>
        <v>0</v>
      </c>
      <c r="P335" s="25" t="str">
        <f>VLOOKUP($A335,'[1]MAN PROG 2026'!$A$2:$AI$3379,20,FALSE)</f>
        <v>DA FARE</v>
      </c>
      <c r="Q335" s="8"/>
      <c r="R335" s="26"/>
      <c r="S335" s="8"/>
      <c r="T335" s="3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9" t="s">
        <v>32</v>
      </c>
      <c r="AH335" s="27"/>
      <c r="AI335" s="27"/>
      <c r="AJ335" s="27"/>
      <c r="AK335" s="27"/>
      <c r="AL335" s="27"/>
      <c r="AM335" s="11"/>
      <c r="AN335" s="28"/>
      <c r="AO335" s="28"/>
      <c r="AP335" s="29"/>
      <c r="AQ335" s="30"/>
      <c r="AR335" s="31"/>
      <c r="AS335" s="32"/>
      <c r="AT335" s="33"/>
      <c r="AU335" s="34"/>
      <c r="AV335" s="27"/>
      <c r="AW335" s="27"/>
      <c r="AX335" s="27"/>
      <c r="AY335" s="27"/>
    </row>
    <row r="336" spans="1:51" ht="24" customHeight="1" x14ac:dyDescent="0.3">
      <c r="A336" s="22">
        <v>100729</v>
      </c>
      <c r="B336" s="23" t="str">
        <f>VLOOKUP($A336,'[1]MAN PROG 2026'!$A$1:$AI$3379,2,FALSE)</f>
        <v>MASTOSUTTORE</v>
      </c>
      <c r="C336" s="23" t="str">
        <f>VLOOKUP($A336,'[1]MAN PROG 2026'!$A$1:$AI$3379,3,FALSE)</f>
        <v>AVENT LTD</v>
      </c>
      <c r="D336" s="23" t="str">
        <f>VLOOKUP($A336,'[1]MAN PROG 2026'!$A$1:$AI$3379,4,FALSE)</f>
        <v>ISIS IQ DUO</v>
      </c>
      <c r="E336" s="23" t="str">
        <f>VLOOKUP($A336,'[1]MAN PROG 2026'!$A$1:$AI$3379,5,FALSE)</f>
        <v>07190275</v>
      </c>
      <c r="F336" s="23" t="str">
        <f>VLOOKUP($A336,'[1]MAN PROG 2026'!$A$1:$AI$3379,6,FALSE)</f>
        <v>SINGOLA</v>
      </c>
      <c r="G336" s="23">
        <f>VLOOKUP($A336,'[1]MAN PROG 2026'!$A$1:$AI$3379,7,FALSE)</f>
        <v>100729</v>
      </c>
      <c r="H336" s="23">
        <f>VLOOKUP($A336,'[1]MAN PROG 2026'!$A$1:$AI$3379,8,FALSE)</f>
        <v>0</v>
      </c>
      <c r="I336" s="23" t="str">
        <f>VLOOKUP($A336,'[1]MAN PROG 2026'!$A$1:$AI$3379,9,FALSE)</f>
        <v>S.PIETRO</v>
      </c>
      <c r="J336" s="23" t="str">
        <f>VLOOKUP($A336,'[1]MAN PROG 2026'!$A$1:$AI$3379,10,FALSE)</f>
        <v>UTIN</v>
      </c>
      <c r="K336" s="23" t="str">
        <f>VLOOKUP($A336,'[1]MAN PROG 2026'!$A$1:$AI$3379,11,FALSE)</f>
        <v>UTIN</v>
      </c>
      <c r="L336" s="24" t="str">
        <f>VLOOKUP($A336,'[1]MAN PROG 2026'!$A$2:$AI$3379,12,FALSE)</f>
        <v>NON TROVATO</v>
      </c>
      <c r="M336" s="24">
        <f>VLOOKUP($A336,'[1]MAN PROG 2026'!$A$2:$AI$3379,13,FALSE)</f>
        <v>0</v>
      </c>
      <c r="N336" s="24">
        <f>VLOOKUP($A336,'[1]MAN PROG 2026'!$A$2:$AI$3379,14,FALSE)</f>
        <v>0</v>
      </c>
      <c r="O336" s="24">
        <f>VLOOKUP($A336,'[1]MAN PROG 2026'!$A$2:$AI$3379,15,FALSE)</f>
        <v>0</v>
      </c>
      <c r="P336" s="25" t="str">
        <f>VLOOKUP($A336,'[1]MAN PROG 2026'!$A$2:$AI$3379,20,FALSE)</f>
        <v>DA FARE</v>
      </c>
      <c r="Q336" s="8"/>
      <c r="R336" s="26"/>
      <c r="S336" s="8"/>
      <c r="T336" s="3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9" t="s">
        <v>32</v>
      </c>
      <c r="AH336" s="27"/>
      <c r="AI336" s="27"/>
      <c r="AJ336" s="27"/>
      <c r="AK336" s="27"/>
      <c r="AL336" s="27"/>
      <c r="AM336" s="11"/>
      <c r="AN336" s="28"/>
      <c r="AO336" s="28"/>
      <c r="AP336" s="29"/>
      <c r="AQ336" s="30"/>
      <c r="AR336" s="31"/>
      <c r="AS336" s="32"/>
      <c r="AT336" s="33"/>
      <c r="AU336" s="34"/>
      <c r="AV336" s="27"/>
      <c r="AW336" s="27"/>
      <c r="AX336" s="27"/>
      <c r="AY336" s="27"/>
    </row>
    <row r="337" spans="1:51" ht="24" customHeight="1" x14ac:dyDescent="0.3">
      <c r="A337" s="22">
        <v>100731</v>
      </c>
      <c r="B337" s="23" t="str">
        <f>VLOOKUP($A337,'[1]MAN PROG 2026'!$A$1:$AI$3379,2,FALSE)</f>
        <v>STERILIZZATRICE AD ARIA SECCA</v>
      </c>
      <c r="C337" s="23" t="str">
        <f>VLOOKUP($A337,'[1]MAN PROG 2026'!$A$1:$AI$3379,3,FALSE)</f>
        <v>AVENT LTD</v>
      </c>
      <c r="D337" s="23" t="str">
        <f>VLOOKUP($A337,'[1]MAN PROG 2026'!$A$1:$AI$3379,4,FALSE)</f>
        <v>NR</v>
      </c>
      <c r="E337" s="23" t="str">
        <f>VLOOKUP($A337,'[1]MAN PROG 2026'!$A$1:$AI$3379,5,FALSE)</f>
        <v>100170883</v>
      </c>
      <c r="F337" s="23" t="str">
        <f>VLOOKUP($A337,'[1]MAN PROG 2026'!$A$1:$AI$3379,6,FALSE)</f>
        <v>SINGOLA</v>
      </c>
      <c r="G337" s="23">
        <f>VLOOKUP($A337,'[1]MAN PROG 2026'!$A$1:$AI$3379,7,FALSE)</f>
        <v>100731</v>
      </c>
      <c r="H337" s="23">
        <f>VLOOKUP($A337,'[1]MAN PROG 2026'!$A$1:$AI$3379,8,FALSE)</f>
        <v>0</v>
      </c>
      <c r="I337" s="23" t="str">
        <f>VLOOKUP($A337,'[1]MAN PROG 2026'!$A$1:$AI$3379,9,FALSE)</f>
        <v>S.PIETRO</v>
      </c>
      <c r="J337" s="23" t="str">
        <f>VLOOKUP($A337,'[1]MAN PROG 2026'!$A$1:$AI$3379,10,FALSE)</f>
        <v>UTIN</v>
      </c>
      <c r="K337" s="23" t="str">
        <f>VLOOKUP($A337,'[1]MAN PROG 2026'!$A$1:$AI$3379,11,FALSE)</f>
        <v>UTIN</v>
      </c>
      <c r="L337" s="24" t="str">
        <f>VLOOKUP($A337,'[1]MAN PROG 2026'!$A$2:$AI$3379,12,FALSE)</f>
        <v>NON TROVATO</v>
      </c>
      <c r="M337" s="24">
        <f>VLOOKUP($A337,'[1]MAN PROG 2026'!$A$2:$AI$3379,13,FALSE)</f>
        <v>0</v>
      </c>
      <c r="N337" s="24">
        <f>VLOOKUP($A337,'[1]MAN PROG 2026'!$A$2:$AI$3379,14,FALSE)</f>
        <v>0</v>
      </c>
      <c r="O337" s="24">
        <f>VLOOKUP($A337,'[1]MAN PROG 2026'!$A$2:$AI$3379,15,FALSE)</f>
        <v>0</v>
      </c>
      <c r="P337" s="25" t="str">
        <f>VLOOKUP($A337,'[1]MAN PROG 2026'!$A$2:$AI$3379,20,FALSE)</f>
        <v>DA FARE</v>
      </c>
      <c r="Q337" s="8"/>
      <c r="R337" s="26"/>
      <c r="S337" s="8"/>
      <c r="T337" s="3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9" t="s">
        <v>32</v>
      </c>
      <c r="AH337" s="27"/>
      <c r="AI337" s="27"/>
      <c r="AJ337" s="27"/>
      <c r="AK337" s="27"/>
      <c r="AL337" s="27"/>
      <c r="AM337" s="11"/>
      <c r="AN337" s="28"/>
      <c r="AO337" s="28"/>
      <c r="AP337" s="29"/>
      <c r="AQ337" s="30"/>
      <c r="AR337" s="31"/>
      <c r="AS337" s="32"/>
      <c r="AT337" s="33"/>
      <c r="AU337" s="34"/>
      <c r="AV337" s="27"/>
      <c r="AW337" s="27"/>
      <c r="AX337" s="27"/>
      <c r="AY337" s="27"/>
    </row>
    <row r="338" spans="1:51" ht="24" customHeight="1" x14ac:dyDescent="0.3">
      <c r="A338" s="22">
        <v>100732</v>
      </c>
      <c r="B338" s="23" t="str">
        <f>VLOOKUP($A338,'[1]MAN PROG 2026'!$A$1:$AI$3379,2,FALSE)</f>
        <v>STERILIZZATRICE AD ARIA SECCA</v>
      </c>
      <c r="C338" s="23" t="str">
        <f>VLOOKUP($A338,'[1]MAN PROG 2026'!$A$1:$AI$3379,3,FALSE)</f>
        <v>AVENT LTD</v>
      </c>
      <c r="D338" s="23" t="str">
        <f>VLOOKUP($A338,'[1]MAN PROG 2026'!$A$1:$AI$3379,4,FALSE)</f>
        <v>NR</v>
      </c>
      <c r="E338" s="23" t="str">
        <f>VLOOKUP($A338,'[1]MAN PROG 2026'!$A$1:$AI$3379,5,FALSE)</f>
        <v>100228648</v>
      </c>
      <c r="F338" s="23" t="str">
        <f>VLOOKUP($A338,'[1]MAN PROG 2026'!$A$1:$AI$3379,6,FALSE)</f>
        <v>SINGOLA</v>
      </c>
      <c r="G338" s="23">
        <f>VLOOKUP($A338,'[1]MAN PROG 2026'!$A$1:$AI$3379,7,FALSE)</f>
        <v>100732</v>
      </c>
      <c r="H338" s="23">
        <f>VLOOKUP($A338,'[1]MAN PROG 2026'!$A$1:$AI$3379,8,FALSE)</f>
        <v>0</v>
      </c>
      <c r="I338" s="23" t="str">
        <f>VLOOKUP($A338,'[1]MAN PROG 2026'!$A$1:$AI$3379,9,FALSE)</f>
        <v>S.PIETRO</v>
      </c>
      <c r="J338" s="23" t="str">
        <f>VLOOKUP($A338,'[1]MAN PROG 2026'!$A$1:$AI$3379,10,FALSE)</f>
        <v>UTIN</v>
      </c>
      <c r="K338" s="23" t="str">
        <f>VLOOKUP($A338,'[1]MAN PROG 2026'!$A$1:$AI$3379,11,FALSE)</f>
        <v>UTIN</v>
      </c>
      <c r="L338" s="24" t="str">
        <f>VLOOKUP($A338,'[1]MAN PROG 2026'!$A$2:$AI$3379,12,FALSE)</f>
        <v>NON TROVATO</v>
      </c>
      <c r="M338" s="24">
        <f>VLOOKUP($A338,'[1]MAN PROG 2026'!$A$2:$AI$3379,13,FALSE)</f>
        <v>0</v>
      </c>
      <c r="N338" s="24">
        <f>VLOOKUP($A338,'[1]MAN PROG 2026'!$A$2:$AI$3379,14,FALSE)</f>
        <v>0</v>
      </c>
      <c r="O338" s="24">
        <f>VLOOKUP($A338,'[1]MAN PROG 2026'!$A$2:$AI$3379,15,FALSE)</f>
        <v>0</v>
      </c>
      <c r="P338" s="25" t="str">
        <f>VLOOKUP($A338,'[1]MAN PROG 2026'!$A$2:$AI$3379,20,FALSE)</f>
        <v>DA FARE</v>
      </c>
      <c r="Q338" s="8"/>
      <c r="R338" s="26"/>
      <c r="S338" s="8"/>
      <c r="T338" s="3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9" t="s">
        <v>32</v>
      </c>
      <c r="AH338" s="27"/>
      <c r="AI338" s="27"/>
      <c r="AJ338" s="27"/>
      <c r="AK338" s="27"/>
      <c r="AL338" s="27"/>
      <c r="AM338" s="11"/>
      <c r="AN338" s="28"/>
      <c r="AO338" s="28"/>
      <c r="AP338" s="29"/>
      <c r="AQ338" s="30"/>
      <c r="AR338" s="31"/>
      <c r="AS338" s="32"/>
      <c r="AT338" s="33"/>
      <c r="AU338" s="34"/>
      <c r="AV338" s="27"/>
      <c r="AW338" s="27"/>
      <c r="AX338" s="27"/>
      <c r="AY338" s="27"/>
    </row>
    <row r="339" spans="1:51" ht="24" customHeight="1" x14ac:dyDescent="0.3">
      <c r="A339" s="22">
        <v>100736</v>
      </c>
      <c r="B339" s="23" t="str">
        <f>VLOOKUP($A339,'[1]MAN PROG 2026'!$A$1:$AI$3379,2,FALSE)</f>
        <v>FONTE LUMINOSA GENERICA (PER ES: LAMPADE DA VISITA AMB.)</v>
      </c>
      <c r="C339" s="23" t="str">
        <f>VLOOKUP($A339,'[1]MAN PROG 2026'!$A$1:$AI$3379,3,FALSE)</f>
        <v>DERUNGS LICHT AG</v>
      </c>
      <c r="D339" s="23" t="str">
        <f>VLOOKUP($A339,'[1]MAN PROG 2026'!$A$1:$AI$3379,4,FALSE)</f>
        <v>HALUX 50 SX</v>
      </c>
      <c r="E339" s="23" t="str">
        <f>VLOOKUP($A339,'[1]MAN PROG 2026'!$A$1:$AI$3379,5,FALSE)</f>
        <v>13371 4035594</v>
      </c>
      <c r="F339" s="23" t="str">
        <f>VLOOKUP($A339,'[1]MAN PROG 2026'!$A$1:$AI$3379,6,FALSE)</f>
        <v>SINGOLA</v>
      </c>
      <c r="G339" s="23">
        <f>VLOOKUP($A339,'[1]MAN PROG 2026'!$A$1:$AI$3379,7,FALSE)</f>
        <v>100736</v>
      </c>
      <c r="H339" s="23">
        <f>VLOOKUP($A339,'[1]MAN PROG 2026'!$A$1:$AI$3379,8,FALSE)</f>
        <v>0</v>
      </c>
      <c r="I339" s="23" t="str">
        <f>VLOOKUP($A339,'[1]MAN PROG 2026'!$A$1:$AI$3379,9,FALSE)</f>
        <v>S.PIETRO</v>
      </c>
      <c r="J339" s="23" t="str">
        <f>VLOOKUP($A339,'[1]MAN PROG 2026'!$A$1:$AI$3379,10,FALSE)</f>
        <v>UTIN</v>
      </c>
      <c r="K339" s="23" t="str">
        <f>VLOOKUP($A339,'[1]MAN PROG 2026'!$A$1:$AI$3379,11,FALSE)</f>
        <v>UTIN</v>
      </c>
      <c r="L339" s="24" t="str">
        <f>VLOOKUP($A339,'[1]MAN PROG 2026'!$A$2:$AI$3379,12,FALSE)</f>
        <v>UTIN</v>
      </c>
      <c r="M339" s="24" t="str">
        <f>VLOOKUP($A339,'[1]MAN PROG 2026'!$A$2:$AI$3379,13,FALSE)</f>
        <v>SINGOLA</v>
      </c>
      <c r="N339" s="24">
        <f>VLOOKUP($A339,'[1]MAN PROG 2026'!$A$2:$AI$3379,14,FALSE)</f>
        <v>100736</v>
      </c>
      <c r="O339" s="24">
        <f>VLOOKUP($A339,'[1]MAN PROG 2026'!$A$2:$AI$3379,15,FALSE)</f>
        <v>0</v>
      </c>
      <c r="P339" s="25" t="str">
        <f>VLOOKUP($A339,'[1]MAN PROG 2026'!$A$2:$AI$3379,20,FALSE)</f>
        <v>DA FARE</v>
      </c>
      <c r="Q339" s="8" t="s">
        <v>324</v>
      </c>
      <c r="R339" s="26">
        <v>46126</v>
      </c>
      <c r="S339" s="8" t="s">
        <v>53</v>
      </c>
      <c r="T339" s="37"/>
      <c r="U339" s="27" t="s">
        <v>55</v>
      </c>
      <c r="V339" s="27" t="s">
        <v>56</v>
      </c>
      <c r="W339" s="27" t="s">
        <v>55</v>
      </c>
      <c r="X339" s="27" t="s">
        <v>55</v>
      </c>
      <c r="Y339" s="27" t="s">
        <v>55</v>
      </c>
      <c r="Z339" s="27" t="s">
        <v>55</v>
      </c>
      <c r="AA339" s="27" t="s">
        <v>55</v>
      </c>
      <c r="AB339" s="27" t="s">
        <v>66</v>
      </c>
      <c r="AC339" s="27" t="s">
        <v>58</v>
      </c>
      <c r="AD339" s="27" t="s">
        <v>196</v>
      </c>
      <c r="AE339" s="27" t="s">
        <v>88</v>
      </c>
      <c r="AF339" s="27" t="s">
        <v>61</v>
      </c>
      <c r="AG339" s="9" t="s">
        <v>32</v>
      </c>
      <c r="AH339" s="27" t="s">
        <v>61</v>
      </c>
      <c r="AI339" s="27" t="s">
        <v>70</v>
      </c>
      <c r="AJ339" s="27" t="s">
        <v>70</v>
      </c>
      <c r="AK339" s="27" t="s">
        <v>61</v>
      </c>
      <c r="AL339" s="27" t="s">
        <v>61</v>
      </c>
      <c r="AM339" s="11">
        <v>7</v>
      </c>
      <c r="AN339" s="28" t="s">
        <v>61</v>
      </c>
      <c r="AO339" s="28"/>
      <c r="AP339" s="29"/>
      <c r="AQ339" s="30"/>
      <c r="AR339" s="31"/>
      <c r="AS339" s="32"/>
      <c r="AT339" s="33"/>
      <c r="AU339" s="34"/>
      <c r="AV339" s="27" t="s">
        <v>62</v>
      </c>
      <c r="AW339" s="27">
        <v>5625031</v>
      </c>
      <c r="AX339" s="27" t="s">
        <v>63</v>
      </c>
      <c r="AY339" s="27"/>
    </row>
    <row r="340" spans="1:51" ht="24" customHeight="1" x14ac:dyDescent="0.3">
      <c r="A340" s="22">
        <v>100740</v>
      </c>
      <c r="B340" s="23" t="str">
        <f>VLOOKUP($A340,'[1]MAN PROG 2026'!$A$1:$AI$3379,2,FALSE)</f>
        <v>MONITOR TRANSCUTANEO PO2/PCO2</v>
      </c>
      <c r="C340" s="23" t="str">
        <f>VLOOKUP($A340,'[1]MAN PROG 2026'!$A$1:$AI$3379,3,FALSE)</f>
        <v>SENTEC AG</v>
      </c>
      <c r="D340" s="23" t="str">
        <f>VLOOKUP($A340,'[1]MAN PROG 2026'!$A$1:$AI$3379,4,FALSE)</f>
        <v xml:space="preserve">SENTEC PO2PCO2 </v>
      </c>
      <c r="E340" s="23" t="str">
        <f>VLOOKUP($A340,'[1]MAN PROG 2026'!$A$1:$AI$3379,5,FALSE)</f>
        <v>302304</v>
      </c>
      <c r="F340" s="23" t="str">
        <f>VLOOKUP($A340,'[1]MAN PROG 2026'!$A$1:$AI$3379,6,FALSE)</f>
        <v>SINGOLA</v>
      </c>
      <c r="G340" s="23">
        <f>VLOOKUP($A340,'[1]MAN PROG 2026'!$A$1:$AI$3379,7,FALSE)</f>
        <v>100740</v>
      </c>
      <c r="H340" s="23">
        <f>VLOOKUP($A340,'[1]MAN PROG 2026'!$A$1:$AI$3379,8,FALSE)</f>
        <v>0</v>
      </c>
      <c r="I340" s="23" t="str">
        <f>VLOOKUP($A340,'[1]MAN PROG 2026'!$A$1:$AI$3379,9,FALSE)</f>
        <v>S.PIETRO</v>
      </c>
      <c r="J340" s="23" t="str">
        <f>VLOOKUP($A340,'[1]MAN PROG 2026'!$A$1:$AI$3379,10,FALSE)</f>
        <v>UTIN</v>
      </c>
      <c r="K340" s="23" t="str">
        <f>VLOOKUP($A340,'[1]MAN PROG 2026'!$A$1:$AI$3379,11,FALSE)</f>
        <v>UTIN</v>
      </c>
      <c r="L340" s="24" t="str">
        <f>VLOOKUP($A340,'[1]MAN PROG 2026'!$A$2:$AI$3379,12,FALSE)</f>
        <v>UTIN</v>
      </c>
      <c r="M340" s="24" t="str">
        <f>VLOOKUP($A340,'[1]MAN PROG 2026'!$A$2:$AI$3379,13,FALSE)</f>
        <v>SINGOLA</v>
      </c>
      <c r="N340" s="24" t="str">
        <f>VLOOKUP($A340,'[1]MAN PROG 2026'!$A$2:$AI$3379,14,FALSE)</f>
        <v>100740</v>
      </c>
      <c r="O340" s="24">
        <f>VLOOKUP($A340,'[1]MAN PROG 2026'!$A$2:$AI$3379,15,FALSE)</f>
        <v>0</v>
      </c>
      <c r="P340" s="25" t="str">
        <f>VLOOKUP($A340,'[1]MAN PROG 2026'!$A$2:$AI$3379,20,FALSE)</f>
        <v>DA FARE</v>
      </c>
      <c r="Q340" s="8" t="s">
        <v>325</v>
      </c>
      <c r="R340" s="26">
        <v>46126</v>
      </c>
      <c r="S340" s="8" t="s">
        <v>53</v>
      </c>
      <c r="T340" s="37"/>
      <c r="U340" s="27" t="s">
        <v>55</v>
      </c>
      <c r="V340" s="27" t="s">
        <v>55</v>
      </c>
      <c r="W340" s="27" t="s">
        <v>55</v>
      </c>
      <c r="X340" s="27" t="s">
        <v>55</v>
      </c>
      <c r="Y340" s="27" t="s">
        <v>55</v>
      </c>
      <c r="Z340" s="27" t="s">
        <v>55</v>
      </c>
      <c r="AA340" s="27" t="s">
        <v>55</v>
      </c>
      <c r="AB340" s="27" t="s">
        <v>57</v>
      </c>
      <c r="AC340" s="27" t="s">
        <v>73</v>
      </c>
      <c r="AD340" s="27" t="s">
        <v>196</v>
      </c>
      <c r="AE340" s="27" t="s">
        <v>68</v>
      </c>
      <c r="AF340" s="27" t="s">
        <v>326</v>
      </c>
      <c r="AG340" s="9" t="s">
        <v>32</v>
      </c>
      <c r="AH340" s="27" t="s">
        <v>70</v>
      </c>
      <c r="AI340" s="27" t="s">
        <v>70</v>
      </c>
      <c r="AJ340" s="27" t="s">
        <v>61</v>
      </c>
      <c r="AK340" s="27" t="s">
        <v>70</v>
      </c>
      <c r="AL340" s="27" t="s">
        <v>70</v>
      </c>
      <c r="AM340" s="11">
        <v>122.4</v>
      </c>
      <c r="AN340" s="28">
        <v>3.1</v>
      </c>
      <c r="AO340" s="28" t="s">
        <v>80</v>
      </c>
      <c r="AP340" s="29"/>
      <c r="AQ340" s="30"/>
      <c r="AR340" s="31"/>
      <c r="AS340" s="32"/>
      <c r="AT340" s="33"/>
      <c r="AU340" s="34"/>
      <c r="AV340" s="27" t="s">
        <v>62</v>
      </c>
      <c r="AW340" s="27">
        <v>5625031</v>
      </c>
      <c r="AX340" s="27" t="s">
        <v>63</v>
      </c>
      <c r="AY340" s="27"/>
    </row>
    <row r="341" spans="1:51" ht="24" customHeight="1" x14ac:dyDescent="0.3">
      <c r="A341" s="22">
        <v>100743</v>
      </c>
      <c r="B341" s="23" t="str">
        <f>VLOOKUP($A341,'[1]MAN PROG 2026'!$A$1:$AI$3379,2,FALSE)</f>
        <v>MASTOSUTTORE</v>
      </c>
      <c r="C341" s="23" t="str">
        <f>VLOOKUP($A341,'[1]MAN PROG 2026'!$A$1:$AI$3379,3,FALSE)</f>
        <v>ARTSANA SPA</v>
      </c>
      <c r="D341" s="23" t="str">
        <f>VLOOKUP($A341,'[1]MAN PROG 2026'!$A$1:$AI$3379,4,FALSE)</f>
        <v>ALLATTASICURA</v>
      </c>
      <c r="E341" s="23" t="str">
        <f>VLOOKUP($A341,'[1]MAN PROG 2026'!$A$1:$AI$3379,5,FALSE)</f>
        <v>1007055509</v>
      </c>
      <c r="F341" s="23" t="str">
        <f>VLOOKUP($A341,'[1]MAN PROG 2026'!$A$1:$AI$3379,6,FALSE)</f>
        <v>SINGOLA</v>
      </c>
      <c r="G341" s="23">
        <f>VLOOKUP($A341,'[1]MAN PROG 2026'!$A$1:$AI$3379,7,FALSE)</f>
        <v>100743</v>
      </c>
      <c r="H341" s="23">
        <f>VLOOKUP($A341,'[1]MAN PROG 2026'!$A$1:$AI$3379,8,FALSE)</f>
        <v>0</v>
      </c>
      <c r="I341" s="23" t="str">
        <f>VLOOKUP($A341,'[1]MAN PROG 2026'!$A$1:$AI$3379,9,FALSE)</f>
        <v>S.PIETRO</v>
      </c>
      <c r="J341" s="23" t="str">
        <f>VLOOKUP($A341,'[1]MAN PROG 2026'!$A$1:$AI$3379,10,FALSE)</f>
        <v>UTIN</v>
      </c>
      <c r="K341" s="23" t="str">
        <f>VLOOKUP($A341,'[1]MAN PROG 2026'!$A$1:$AI$3379,11,FALSE)</f>
        <v>UTIN</v>
      </c>
      <c r="L341" s="24" t="str">
        <f>VLOOKUP($A341,'[1]MAN PROG 2026'!$A$2:$AI$3379,12,FALSE)</f>
        <v>NON TROVATO</v>
      </c>
      <c r="M341" s="24">
        <f>VLOOKUP($A341,'[1]MAN PROG 2026'!$A$2:$AI$3379,13,FALSE)</f>
        <v>0</v>
      </c>
      <c r="N341" s="24">
        <f>VLOOKUP($A341,'[1]MAN PROG 2026'!$A$2:$AI$3379,14,FALSE)</f>
        <v>0</v>
      </c>
      <c r="O341" s="24">
        <f>VLOOKUP($A341,'[1]MAN PROG 2026'!$A$2:$AI$3379,15,FALSE)</f>
        <v>0</v>
      </c>
      <c r="P341" s="25" t="str">
        <f>VLOOKUP($A341,'[1]MAN PROG 2026'!$A$2:$AI$3379,20,FALSE)</f>
        <v>DA FARE</v>
      </c>
      <c r="Q341" s="8"/>
      <c r="R341" s="26"/>
      <c r="S341" s="8"/>
      <c r="T341" s="3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9" t="s">
        <v>32</v>
      </c>
      <c r="AH341" s="27"/>
      <c r="AI341" s="27"/>
      <c r="AJ341" s="27"/>
      <c r="AK341" s="27"/>
      <c r="AL341" s="27"/>
      <c r="AM341" s="11"/>
      <c r="AN341" s="28"/>
      <c r="AO341" s="28"/>
      <c r="AP341" s="29"/>
      <c r="AQ341" s="30"/>
      <c r="AR341" s="31"/>
      <c r="AS341" s="32"/>
      <c r="AT341" s="33"/>
      <c r="AU341" s="34"/>
      <c r="AV341" s="27"/>
      <c r="AW341" s="27"/>
      <c r="AX341" s="27"/>
      <c r="AY341" s="27"/>
    </row>
    <row r="342" spans="1:51" ht="24" customHeight="1" x14ac:dyDescent="0.3">
      <c r="A342" s="22">
        <v>100744</v>
      </c>
      <c r="B342" s="23" t="str">
        <f>VLOOKUP($A342,'[1]MAN PROG 2026'!$A$1:$AI$3379,2,FALSE)</f>
        <v>PRODUZIONE ACQUA PURA, APPARECCHIO PER</v>
      </c>
      <c r="C342" s="23" t="str">
        <f>VLOOKUP($A342,'[1]MAN PROG 2026'!$A$1:$AI$3379,3,FALSE)</f>
        <v>AVENT LTD</v>
      </c>
      <c r="D342" s="23" t="str">
        <f>VLOOKUP($A342,'[1]MAN PROG 2026'!$A$1:$AI$3379,4,FALSE)</f>
        <v>NR</v>
      </c>
      <c r="E342" s="23" t="str">
        <f>VLOOKUP($A342,'[1]MAN PROG 2026'!$A$1:$AI$3379,5,FALSE)</f>
        <v>08100376</v>
      </c>
      <c r="F342" s="23" t="str">
        <f>VLOOKUP($A342,'[1]MAN PROG 2026'!$A$1:$AI$3379,6,FALSE)</f>
        <v>SINGOLA</v>
      </c>
      <c r="G342" s="23">
        <f>VLOOKUP($A342,'[1]MAN PROG 2026'!$A$1:$AI$3379,7,FALSE)</f>
        <v>100744</v>
      </c>
      <c r="H342" s="23">
        <f>VLOOKUP($A342,'[1]MAN PROG 2026'!$A$1:$AI$3379,8,FALSE)</f>
        <v>0</v>
      </c>
      <c r="I342" s="23" t="str">
        <f>VLOOKUP($A342,'[1]MAN PROG 2026'!$A$1:$AI$3379,9,FALSE)</f>
        <v>S.PIETRO</v>
      </c>
      <c r="J342" s="23" t="str">
        <f>VLOOKUP($A342,'[1]MAN PROG 2026'!$A$1:$AI$3379,10,FALSE)</f>
        <v>UTIN</v>
      </c>
      <c r="K342" s="23" t="str">
        <f>VLOOKUP($A342,'[1]MAN PROG 2026'!$A$1:$AI$3379,11,FALSE)</f>
        <v>UTIN</v>
      </c>
      <c r="L342" s="24" t="str">
        <f>VLOOKUP($A342,'[1]MAN PROG 2026'!$A$2:$AI$3379,12,FALSE)</f>
        <v>NON TROVATO</v>
      </c>
      <c r="M342" s="24">
        <f>VLOOKUP($A342,'[1]MAN PROG 2026'!$A$2:$AI$3379,13,FALSE)</f>
        <v>0</v>
      </c>
      <c r="N342" s="24">
        <f>VLOOKUP($A342,'[1]MAN PROG 2026'!$A$2:$AI$3379,14,FALSE)</f>
        <v>0</v>
      </c>
      <c r="O342" s="24">
        <f>VLOOKUP($A342,'[1]MAN PROG 2026'!$A$2:$AI$3379,15,FALSE)</f>
        <v>0</v>
      </c>
      <c r="P342" s="25" t="str">
        <f>VLOOKUP($A342,'[1]MAN PROG 2026'!$A$2:$AI$3379,20,FALSE)</f>
        <v>DA FARE</v>
      </c>
      <c r="Q342" s="8"/>
      <c r="R342" s="26"/>
      <c r="S342" s="8"/>
      <c r="T342" s="3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9" t="s">
        <v>32</v>
      </c>
      <c r="AH342" s="27"/>
      <c r="AI342" s="27"/>
      <c r="AJ342" s="27"/>
      <c r="AK342" s="27"/>
      <c r="AL342" s="27"/>
      <c r="AM342" s="11"/>
      <c r="AN342" s="28"/>
      <c r="AO342" s="28"/>
      <c r="AP342" s="29"/>
      <c r="AQ342" s="30"/>
      <c r="AR342" s="31"/>
      <c r="AS342" s="32"/>
      <c r="AT342" s="33"/>
      <c r="AU342" s="34"/>
      <c r="AV342" s="27"/>
      <c r="AW342" s="27"/>
      <c r="AX342" s="27"/>
      <c r="AY342" s="27"/>
    </row>
    <row r="343" spans="1:51" ht="24" customHeight="1" x14ac:dyDescent="0.3">
      <c r="A343" s="22">
        <v>100745</v>
      </c>
      <c r="B343" s="23" t="str">
        <f>VLOOKUP($A343,'[1]MAN PROG 2026'!$A$1:$AI$3379,2,FALSE)</f>
        <v>PRODUZIONE ACQUA PURA, APPARECCHIO PER</v>
      </c>
      <c r="C343" s="23" t="str">
        <f>VLOOKUP($A343,'[1]MAN PROG 2026'!$A$1:$AI$3379,3,FALSE)</f>
        <v>AVENT LTD</v>
      </c>
      <c r="D343" s="23" t="str">
        <f>VLOOKUP($A343,'[1]MAN PROG 2026'!$A$1:$AI$3379,4,FALSE)</f>
        <v>NR</v>
      </c>
      <c r="E343" s="23" t="str">
        <f>VLOOKUP($A343,'[1]MAN PROG 2026'!$A$1:$AI$3379,5,FALSE)</f>
        <v>100228648</v>
      </c>
      <c r="F343" s="23" t="str">
        <f>VLOOKUP($A343,'[1]MAN PROG 2026'!$A$1:$AI$3379,6,FALSE)</f>
        <v>SINGOLA</v>
      </c>
      <c r="G343" s="23">
        <f>VLOOKUP($A343,'[1]MAN PROG 2026'!$A$1:$AI$3379,7,FALSE)</f>
        <v>100745</v>
      </c>
      <c r="H343" s="23">
        <f>VLOOKUP($A343,'[1]MAN PROG 2026'!$A$1:$AI$3379,8,FALSE)</f>
        <v>0</v>
      </c>
      <c r="I343" s="23" t="str">
        <f>VLOOKUP($A343,'[1]MAN PROG 2026'!$A$1:$AI$3379,9,FALSE)</f>
        <v>S.PIETRO</v>
      </c>
      <c r="J343" s="23" t="str">
        <f>VLOOKUP($A343,'[1]MAN PROG 2026'!$A$1:$AI$3379,10,FALSE)</f>
        <v>UTIN</v>
      </c>
      <c r="K343" s="23" t="str">
        <f>VLOOKUP($A343,'[1]MAN PROG 2026'!$A$1:$AI$3379,11,FALSE)</f>
        <v>UTIN</v>
      </c>
      <c r="L343" s="24" t="str">
        <f>VLOOKUP($A343,'[1]MAN PROG 2026'!$A$2:$AI$3379,12,FALSE)</f>
        <v>NON TROVATO</v>
      </c>
      <c r="M343" s="24">
        <f>VLOOKUP($A343,'[1]MAN PROG 2026'!$A$2:$AI$3379,13,FALSE)</f>
        <v>0</v>
      </c>
      <c r="N343" s="24">
        <f>VLOOKUP($A343,'[1]MAN PROG 2026'!$A$2:$AI$3379,14,FALSE)</f>
        <v>0</v>
      </c>
      <c r="O343" s="24">
        <f>VLOOKUP($A343,'[1]MAN PROG 2026'!$A$2:$AI$3379,15,FALSE)</f>
        <v>0</v>
      </c>
      <c r="P343" s="25" t="str">
        <f>VLOOKUP($A343,'[1]MAN PROG 2026'!$A$2:$AI$3379,20,FALSE)</f>
        <v>DA FARE</v>
      </c>
      <c r="Q343" s="8"/>
      <c r="R343" s="26"/>
      <c r="S343" s="8"/>
      <c r="T343" s="3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9" t="s">
        <v>32</v>
      </c>
      <c r="AH343" s="27"/>
      <c r="AI343" s="27"/>
      <c r="AJ343" s="27"/>
      <c r="AK343" s="27"/>
      <c r="AL343" s="27"/>
      <c r="AM343" s="11"/>
      <c r="AN343" s="28"/>
      <c r="AO343" s="28"/>
      <c r="AP343" s="29"/>
      <c r="AQ343" s="30"/>
      <c r="AR343" s="31"/>
      <c r="AS343" s="32"/>
      <c r="AT343" s="33"/>
      <c r="AU343" s="34"/>
      <c r="AV343" s="27"/>
      <c r="AW343" s="27"/>
      <c r="AX343" s="27"/>
      <c r="AY343" s="27"/>
    </row>
    <row r="344" spans="1:51" ht="24" customHeight="1" x14ac:dyDescent="0.3">
      <c r="A344" s="22">
        <v>100752</v>
      </c>
      <c r="B344" s="23" t="str">
        <f>VLOOKUP($A344,'[1]MAN PROG 2026'!$A$1:$AI$3379,2,FALSE)</f>
        <v>POMPA DI INFUSIONE</v>
      </c>
      <c r="C344" s="23" t="str">
        <f>VLOOKUP($A344,'[1]MAN PROG 2026'!$A$1:$AI$3379,3,FALSE)</f>
        <v>B BRAUN GMBH</v>
      </c>
      <c r="D344" s="23" t="str">
        <f>VLOOKUP($A344,'[1]MAN PROG 2026'!$A$1:$AI$3379,4,FALSE)</f>
        <v>INFUSOMAT FM</v>
      </c>
      <c r="E344" s="23" t="str">
        <f>VLOOKUP($A344,'[1]MAN PROG 2026'!$A$1:$AI$3379,5,FALSE)</f>
        <v>79165</v>
      </c>
      <c r="F344" s="23" t="str">
        <f>VLOOKUP($A344,'[1]MAN PROG 2026'!$A$1:$AI$3379,6,FALSE)</f>
        <v>SINGOLA</v>
      </c>
      <c r="G344" s="23">
        <f>VLOOKUP($A344,'[1]MAN PROG 2026'!$A$1:$AI$3379,7,FALSE)</f>
        <v>100752</v>
      </c>
      <c r="H344" s="23">
        <f>VLOOKUP($A344,'[1]MAN PROG 2026'!$A$1:$AI$3379,8,FALSE)</f>
        <v>0</v>
      </c>
      <c r="I344" s="23" t="str">
        <f>VLOOKUP($A344,'[1]MAN PROG 2026'!$A$1:$AI$3379,9,FALSE)</f>
        <v>S.PIETRO</v>
      </c>
      <c r="J344" s="23" t="str">
        <f>VLOOKUP($A344,'[1]MAN PROG 2026'!$A$1:$AI$3379,10,FALSE)</f>
        <v>UTIN</v>
      </c>
      <c r="K344" s="23" t="str">
        <f>VLOOKUP($A344,'[1]MAN PROG 2026'!$A$1:$AI$3379,11,FALSE)</f>
        <v>UTIN</v>
      </c>
      <c r="L344" s="24" t="str">
        <f>VLOOKUP($A344,'[1]MAN PROG 2026'!$A$2:$AI$3379,12,FALSE)</f>
        <v>UTIN</v>
      </c>
      <c r="M344" s="24" t="str">
        <f>VLOOKUP($A344,'[1]MAN PROG 2026'!$A$2:$AI$3379,13,FALSE)</f>
        <v>SINGOLA</v>
      </c>
      <c r="N344" s="24" t="str">
        <f>VLOOKUP($A344,'[1]MAN PROG 2026'!$A$2:$AI$3379,14,FALSE)</f>
        <v>100752</v>
      </c>
      <c r="O344" s="24">
        <f>VLOOKUP($A344,'[1]MAN PROG 2026'!$A$2:$AI$3379,15,FALSE)</f>
        <v>0</v>
      </c>
      <c r="P344" s="25" t="str">
        <f>VLOOKUP($A344,'[1]MAN PROG 2026'!$A$2:$AI$3379,20,FALSE)</f>
        <v>DA FARE</v>
      </c>
      <c r="Q344" s="8" t="s">
        <v>327</v>
      </c>
      <c r="R344" s="26">
        <v>46120</v>
      </c>
      <c r="S344" s="8" t="s">
        <v>53</v>
      </c>
      <c r="T344" s="37"/>
      <c r="U344" s="27" t="s">
        <v>55</v>
      </c>
      <c r="V344" s="27" t="s">
        <v>55</v>
      </c>
      <c r="W344" s="27" t="s">
        <v>55</v>
      </c>
      <c r="X344" s="27" t="s">
        <v>55</v>
      </c>
      <c r="Y344" s="27" t="s">
        <v>55</v>
      </c>
      <c r="Z344" s="27" t="s">
        <v>55</v>
      </c>
      <c r="AA344" s="27" t="s">
        <v>55</v>
      </c>
      <c r="AB344" s="27" t="s">
        <v>57</v>
      </c>
      <c r="AC344" s="27" t="s">
        <v>67</v>
      </c>
      <c r="AD344" s="27" t="s">
        <v>74</v>
      </c>
      <c r="AE344" s="27" t="s">
        <v>68</v>
      </c>
      <c r="AF344" s="27" t="s">
        <v>328</v>
      </c>
      <c r="AG344" s="9" t="s">
        <v>32</v>
      </c>
      <c r="AH344" s="27" t="s">
        <v>70</v>
      </c>
      <c r="AI344" s="27" t="s">
        <v>70</v>
      </c>
      <c r="AJ344" s="27" t="s">
        <v>61</v>
      </c>
      <c r="AK344" s="27" t="s">
        <v>70</v>
      </c>
      <c r="AL344" s="27" t="s">
        <v>70</v>
      </c>
      <c r="AM344" s="11">
        <v>24.4</v>
      </c>
      <c r="AN344" s="28">
        <v>6.1</v>
      </c>
      <c r="AO344" s="28" t="s">
        <v>329</v>
      </c>
      <c r="AP344" s="29"/>
      <c r="AQ344" s="30"/>
      <c r="AR344" s="31"/>
      <c r="AS344" s="32"/>
      <c r="AT344" s="33"/>
      <c r="AU344" s="34"/>
      <c r="AV344" s="27" t="s">
        <v>62</v>
      </c>
      <c r="AW344" s="27">
        <v>5625031</v>
      </c>
      <c r="AX344" s="27" t="s">
        <v>63</v>
      </c>
      <c r="AY344" s="27"/>
    </row>
    <row r="345" spans="1:51" ht="24" customHeight="1" x14ac:dyDescent="0.3">
      <c r="A345" s="22">
        <v>100756</v>
      </c>
      <c r="B345" s="23" t="str">
        <f>VLOOKUP($A345,'[1]MAN PROG 2026'!$A$1:$AI$3379,2,FALSE)</f>
        <v>PENSILE PER SALA OPERATORIA E TERAPIA INTENSIVA</v>
      </c>
      <c r="C345" s="23" t="str">
        <f>VLOOKUP($A345,'[1]MAN PROG 2026'!$A$1:$AI$3379,3,FALSE)</f>
        <v>DRAEGER MEDICAL AG &amp; CO KG</v>
      </c>
      <c r="D345" s="23" t="str">
        <f>VLOOKUP($A345,'[1]MAN PROG 2026'!$A$1:$AI$3379,4,FALSE)</f>
        <v>DVE 4002</v>
      </c>
      <c r="E345" s="23" t="str">
        <f>VLOOKUP($A345,'[1]MAN PROG 2026'!$A$1:$AI$3379,5,FALSE)</f>
        <v>ARRL 0109</v>
      </c>
      <c r="F345" s="23" t="str">
        <f>VLOOKUP($A345,'[1]MAN PROG 2026'!$A$1:$AI$3379,6,FALSE)</f>
        <v>SINGOLA</v>
      </c>
      <c r="G345" s="23">
        <f>VLOOKUP($A345,'[1]MAN PROG 2026'!$A$1:$AI$3379,7,FALSE)</f>
        <v>100756</v>
      </c>
      <c r="H345" s="23">
        <f>VLOOKUP($A345,'[1]MAN PROG 2026'!$A$1:$AI$3379,8,FALSE)</f>
        <v>0</v>
      </c>
      <c r="I345" s="23" t="str">
        <f>VLOOKUP($A345,'[1]MAN PROG 2026'!$A$1:$AI$3379,9,FALSE)</f>
        <v>S.PIETRO</v>
      </c>
      <c r="J345" s="23" t="str">
        <f>VLOOKUP($A345,'[1]MAN PROG 2026'!$A$1:$AI$3379,10,FALSE)</f>
        <v>SALA OPERATORIA PAMPURI</v>
      </c>
      <c r="K345" s="23" t="str">
        <f>VLOOKUP($A345,'[1]MAN PROG 2026'!$A$1:$AI$3379,11,FALSE)</f>
        <v>SALA OP. PAMPURI</v>
      </c>
      <c r="L345" s="24" t="str">
        <f>VLOOKUP($A345,'[1]MAN PROG 2026'!$A$2:$AI$3379,12,FALSE)</f>
        <v>SALA OP. PAMPURI</v>
      </c>
      <c r="M345" s="24" t="str">
        <f>VLOOKUP($A345,'[1]MAN PROG 2026'!$A$2:$AI$3379,13,FALSE)</f>
        <v>SINGOLA</v>
      </c>
      <c r="N345" s="24" t="str">
        <f>VLOOKUP($A345,'[1]MAN PROG 2026'!$A$2:$AI$3379,14,FALSE)</f>
        <v>100756</v>
      </c>
      <c r="O345" s="24">
        <f>VLOOKUP($A345,'[1]MAN PROG 2026'!$A$2:$AI$3379,15,FALSE)</f>
        <v>0</v>
      </c>
      <c r="P345" s="25" t="str">
        <f>VLOOKUP($A345,'[1]MAN PROG 2026'!$A$2:$AI$3379,20,FALSE)</f>
        <v>DA FARE</v>
      </c>
      <c r="Q345" s="9">
        <v>756</v>
      </c>
      <c r="R345" s="26">
        <v>46227</v>
      </c>
      <c r="S345" s="8" t="s">
        <v>53</v>
      </c>
      <c r="T345" s="37"/>
      <c r="U345" s="27" t="s">
        <v>55</v>
      </c>
      <c r="V345" s="27" t="s">
        <v>56</v>
      </c>
      <c r="W345" s="27" t="s">
        <v>55</v>
      </c>
      <c r="X345" s="27" t="s">
        <v>55</v>
      </c>
      <c r="Y345" s="27" t="s">
        <v>55</v>
      </c>
      <c r="Z345" s="27" t="s">
        <v>55</v>
      </c>
      <c r="AA345" s="27" t="s">
        <v>55</v>
      </c>
      <c r="AB345" s="27" t="s">
        <v>57</v>
      </c>
      <c r="AC345" s="27" t="s">
        <v>61</v>
      </c>
      <c r="AD345" s="27" t="s">
        <v>330</v>
      </c>
      <c r="AE345" s="27" t="s">
        <v>60</v>
      </c>
      <c r="AF345" s="27">
        <v>0.128</v>
      </c>
      <c r="AG345" s="9" t="s">
        <v>32</v>
      </c>
      <c r="AH345" s="27" t="s">
        <v>61</v>
      </c>
      <c r="AI345" s="27" t="s">
        <v>61</v>
      </c>
      <c r="AJ345" s="27" t="s">
        <v>61</v>
      </c>
      <c r="AK345" s="27" t="s">
        <v>61</v>
      </c>
      <c r="AL345" s="27" t="s">
        <v>61</v>
      </c>
      <c r="AM345" s="11">
        <v>16.100000000000001</v>
      </c>
      <c r="AN345" s="28" t="s">
        <v>61</v>
      </c>
      <c r="AO345" s="28"/>
      <c r="AP345" s="29"/>
      <c r="AQ345" s="30"/>
      <c r="AR345" s="31"/>
      <c r="AS345" s="32"/>
      <c r="AT345" s="33"/>
      <c r="AU345" s="34"/>
      <c r="AV345" s="27" t="s">
        <v>62</v>
      </c>
      <c r="AW345" s="27">
        <v>5625031</v>
      </c>
      <c r="AX345" s="27" t="s">
        <v>63</v>
      </c>
      <c r="AY345" s="27"/>
    </row>
    <row r="346" spans="1:51" ht="24" customHeight="1" x14ac:dyDescent="0.3">
      <c r="A346" s="22">
        <v>100757</v>
      </c>
      <c r="B346" s="23" t="str">
        <f>VLOOKUP($A346,'[1]MAN PROG 2026'!$A$1:$AI$3379,2,FALSE)</f>
        <v>PENSILE PER SALA OPERATORIA E TERAPIA INTENSIVA</v>
      </c>
      <c r="C346" s="23" t="str">
        <f>VLOOKUP($A346,'[1]MAN PROG 2026'!$A$1:$AI$3379,3,FALSE)</f>
        <v>DRAEGER MEDICAL AG &amp; CO KG</v>
      </c>
      <c r="D346" s="23" t="str">
        <f>VLOOKUP($A346,'[1]MAN PROG 2026'!$A$1:$AI$3379,4,FALSE)</f>
        <v>MOVITA 6032 E</v>
      </c>
      <c r="E346" s="23" t="str">
        <f>VLOOKUP($A346,'[1]MAN PROG 2026'!$A$1:$AI$3379,5,FALSE)</f>
        <v>ARTB 0003</v>
      </c>
      <c r="F346" s="23" t="str">
        <f>VLOOKUP($A346,'[1]MAN PROG 2026'!$A$1:$AI$3379,6,FALSE)</f>
        <v>SINGOLA</v>
      </c>
      <c r="G346" s="23">
        <f>VLOOKUP($A346,'[1]MAN PROG 2026'!$A$1:$AI$3379,7,FALSE)</f>
        <v>100757</v>
      </c>
      <c r="H346" s="23">
        <f>VLOOKUP($A346,'[1]MAN PROG 2026'!$A$1:$AI$3379,8,FALSE)</f>
        <v>0</v>
      </c>
      <c r="I346" s="23" t="str">
        <f>VLOOKUP($A346,'[1]MAN PROG 2026'!$A$1:$AI$3379,9,FALSE)</f>
        <v>S.PIETRO</v>
      </c>
      <c r="J346" s="23" t="str">
        <f>VLOOKUP($A346,'[1]MAN PROG 2026'!$A$1:$AI$3379,10,FALSE)</f>
        <v>SALA OPERATORIA PAMPURI</v>
      </c>
      <c r="K346" s="23" t="str">
        <f>VLOOKUP($A346,'[1]MAN PROG 2026'!$A$1:$AI$3379,11,FALSE)</f>
        <v>SALA OP. PAMPURI</v>
      </c>
      <c r="L346" s="24" t="str">
        <f>VLOOKUP($A346,'[1]MAN PROG 2026'!$A$2:$AI$3379,12,FALSE)</f>
        <v>NON TROVATO</v>
      </c>
      <c r="M346" s="24">
        <f>VLOOKUP($A346,'[1]MAN PROG 2026'!$A$2:$AI$3379,13,FALSE)</f>
        <v>0</v>
      </c>
      <c r="N346" s="24">
        <f>VLOOKUP($A346,'[1]MAN PROG 2026'!$A$2:$AI$3379,14,FALSE)</f>
        <v>0</v>
      </c>
      <c r="O346" s="24">
        <f>VLOOKUP($A346,'[1]MAN PROG 2026'!$A$2:$AI$3379,15,FALSE)</f>
        <v>0</v>
      </c>
      <c r="P346" s="25" t="str">
        <f>VLOOKUP($A346,'[1]MAN PROG 2026'!$A$2:$AI$3379,20,FALSE)</f>
        <v>DA FARE</v>
      </c>
      <c r="Q346" s="8"/>
      <c r="R346" s="26"/>
      <c r="S346" s="8"/>
      <c r="T346" s="3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9" t="s">
        <v>32</v>
      </c>
      <c r="AH346" s="27"/>
      <c r="AI346" s="27"/>
      <c r="AJ346" s="27"/>
      <c r="AK346" s="27"/>
      <c r="AL346" s="27"/>
      <c r="AM346" s="11"/>
      <c r="AN346" s="28"/>
      <c r="AO346" s="28"/>
      <c r="AP346" s="29"/>
      <c r="AQ346" s="30"/>
      <c r="AR346" s="31"/>
      <c r="AS346" s="32"/>
      <c r="AT346" s="33"/>
      <c r="AU346" s="34"/>
      <c r="AV346" s="27"/>
      <c r="AW346" s="27"/>
      <c r="AX346" s="27"/>
      <c r="AY346" s="27"/>
    </row>
    <row r="347" spans="1:51" ht="24" customHeight="1" x14ac:dyDescent="0.3">
      <c r="A347" s="22">
        <v>100760</v>
      </c>
      <c r="B347" s="23" t="str">
        <f>VLOOKUP($A347,'[1]MAN PROG 2026'!$A$1:$AI$3379,2,FALSE)</f>
        <v>TAVOLO OPERATORIO</v>
      </c>
      <c r="C347" s="23" t="str">
        <f>VLOOKUP($A347,'[1]MAN PROG 2026'!$A$1:$AI$3379,3,FALSE)</f>
        <v>OPT OFFICINA DI PROTESI TRENTO SPA</v>
      </c>
      <c r="D347" s="23" t="str">
        <f>VLOOKUP($A347,'[1]MAN PROG 2026'!$A$1:$AI$3379,4,FALSE)</f>
        <v>OPT 30/A</v>
      </c>
      <c r="E347" s="23" t="str">
        <f>VLOOKUP($A347,'[1]MAN PROG 2026'!$A$1:$AI$3379,5,FALSE)</f>
        <v>203</v>
      </c>
      <c r="F347" s="23" t="str">
        <f>VLOOKUP($A347,'[1]MAN PROG 2026'!$A$1:$AI$3379,6,FALSE)</f>
        <v>SINGOLA</v>
      </c>
      <c r="G347" s="23">
        <f>VLOOKUP($A347,'[1]MAN PROG 2026'!$A$1:$AI$3379,7,FALSE)</f>
        <v>100760</v>
      </c>
      <c r="H347" s="23">
        <f>VLOOKUP($A347,'[1]MAN PROG 2026'!$A$1:$AI$3379,8,FALSE)</f>
        <v>0</v>
      </c>
      <c r="I347" s="23" t="str">
        <f>VLOOKUP($A347,'[1]MAN PROG 2026'!$A$1:$AI$3379,9,FALSE)</f>
        <v>S.PIETRO</v>
      </c>
      <c r="J347" s="23" t="str">
        <f>VLOOKUP($A347,'[1]MAN PROG 2026'!$A$1:$AI$3379,10,FALSE)</f>
        <v>SALA OPERATORIA PAMPURI</v>
      </c>
      <c r="K347" s="23" t="str">
        <f>VLOOKUP($A347,'[1]MAN PROG 2026'!$A$1:$AI$3379,11,FALSE)</f>
        <v>SALA OP. OCULISTICA</v>
      </c>
      <c r="L347" s="24" t="str">
        <f>VLOOKUP($A347,'[1]MAN PROG 2026'!$A$2:$AI$3379,12,FALSE)</f>
        <v>SALA OP. OCULISTICA</v>
      </c>
      <c r="M347" s="24" t="str">
        <f>VLOOKUP($A347,'[1]MAN PROG 2026'!$A$2:$AI$3379,13,FALSE)</f>
        <v>SINGOLA</v>
      </c>
      <c r="N347" s="24" t="str">
        <f>VLOOKUP($A347,'[1]MAN PROG 2026'!$A$2:$AI$3379,14,FALSE)</f>
        <v>100760</v>
      </c>
      <c r="O347" s="24">
        <f>VLOOKUP($A347,'[1]MAN PROG 2026'!$A$2:$AI$3379,15,FALSE)</f>
        <v>0</v>
      </c>
      <c r="P347" s="25" t="str">
        <f>VLOOKUP($A347,'[1]MAN PROG 2026'!$A$2:$AI$3379,20,FALSE)</f>
        <v>DA FARE</v>
      </c>
      <c r="Q347" s="8" t="s">
        <v>331</v>
      </c>
      <c r="R347" s="26">
        <v>46273</v>
      </c>
      <c r="S347" s="8" t="s">
        <v>53</v>
      </c>
      <c r="T347" s="37"/>
      <c r="U347" s="27" t="s">
        <v>55</v>
      </c>
      <c r="V347" s="27" t="s">
        <v>56</v>
      </c>
      <c r="W347" s="27" t="s">
        <v>55</v>
      </c>
      <c r="X347" s="27" t="s">
        <v>55</v>
      </c>
      <c r="Y347" s="27" t="s">
        <v>55</v>
      </c>
      <c r="Z347" s="27" t="s">
        <v>55</v>
      </c>
      <c r="AA347" s="27" t="s">
        <v>55</v>
      </c>
      <c r="AB347" s="27" t="s">
        <v>57</v>
      </c>
      <c r="AC347" s="27" t="s">
        <v>58</v>
      </c>
      <c r="AD347" s="27" t="s">
        <v>74</v>
      </c>
      <c r="AE347" s="27" t="s">
        <v>68</v>
      </c>
      <c r="AF347" s="27" t="s">
        <v>332</v>
      </c>
      <c r="AG347" s="9" t="s">
        <v>32</v>
      </c>
      <c r="AH347" s="27" t="s">
        <v>70</v>
      </c>
      <c r="AI347" s="27" t="s">
        <v>70</v>
      </c>
      <c r="AJ347" s="27" t="s">
        <v>70</v>
      </c>
      <c r="AK347" s="27" t="s">
        <v>61</v>
      </c>
      <c r="AL347" s="27" t="s">
        <v>61</v>
      </c>
      <c r="AM347" s="11">
        <v>96.6</v>
      </c>
      <c r="AN347" s="28" t="s">
        <v>61</v>
      </c>
      <c r="AO347" s="28"/>
      <c r="AP347" s="29"/>
      <c r="AQ347" s="30"/>
      <c r="AR347" s="31"/>
      <c r="AS347" s="32"/>
      <c r="AT347" s="33"/>
      <c r="AU347" s="34"/>
      <c r="AV347" s="27" t="s">
        <v>62</v>
      </c>
      <c r="AW347" s="27">
        <v>5625031</v>
      </c>
      <c r="AX347" s="27" t="s">
        <v>63</v>
      </c>
      <c r="AY347" s="27"/>
    </row>
    <row r="348" spans="1:51" ht="24" customHeight="1" x14ac:dyDescent="0.3">
      <c r="A348" s="22">
        <v>100761</v>
      </c>
      <c r="B348" s="23" t="str">
        <f>VLOOKUP($A348,'[1]MAN PROG 2026'!$A$1:$AI$3379,2,FALSE)</f>
        <v>MICROSCOPIO OPERATORIO</v>
      </c>
      <c r="C348" s="23" t="str">
        <f>VLOOKUP($A348,'[1]MAN PROG 2026'!$A$1:$AI$3379,3,FALSE)</f>
        <v>LEICA MICROSCOPY AND SCIENTIFIC INSTRUMENTS</v>
      </c>
      <c r="D348" s="23" t="str">
        <f>VLOOKUP($A348,'[1]MAN PROG 2026'!$A$1:$AI$3379,4,FALSE)</f>
        <v>NR</v>
      </c>
      <c r="E348" s="23" t="str">
        <f>VLOOKUP($A348,'[1]MAN PROG 2026'!$A$1:$AI$3379,5,FALSE)</f>
        <v>200594005</v>
      </c>
      <c r="F348" s="23" t="str">
        <f>VLOOKUP($A348,'[1]MAN PROG 2026'!$A$1:$AI$3379,6,FALSE)</f>
        <v>SINGOLA</v>
      </c>
      <c r="G348" s="23">
        <f>VLOOKUP($A348,'[1]MAN PROG 2026'!$A$1:$AI$3379,7,FALSE)</f>
        <v>100761</v>
      </c>
      <c r="H348" s="23">
        <f>VLOOKUP($A348,'[1]MAN PROG 2026'!$A$1:$AI$3379,8,FALSE)</f>
        <v>0</v>
      </c>
      <c r="I348" s="23" t="str">
        <f>VLOOKUP($A348,'[1]MAN PROG 2026'!$A$1:$AI$3379,9,FALSE)</f>
        <v>S.PIETRO</v>
      </c>
      <c r="J348" s="23" t="str">
        <f>VLOOKUP($A348,'[1]MAN PROG 2026'!$A$1:$AI$3379,10,FALSE)</f>
        <v>SALA OPERATORIA PAMPURI</v>
      </c>
      <c r="K348" s="23" t="str">
        <f>VLOOKUP($A348,'[1]MAN PROG 2026'!$A$1:$AI$3379,11,FALSE)</f>
        <v>BLOCCO OPERATORIO</v>
      </c>
      <c r="L348" s="24" t="str">
        <f>VLOOKUP($A348,'[1]MAN PROG 2026'!$A$2:$AI$3379,12,FALSE)</f>
        <v>NON TROVATO</v>
      </c>
      <c r="M348" s="24">
        <f>VLOOKUP($A348,'[1]MAN PROG 2026'!$A$2:$AI$3379,13,FALSE)</f>
        <v>0</v>
      </c>
      <c r="N348" s="24">
        <f>VLOOKUP($A348,'[1]MAN PROG 2026'!$A$2:$AI$3379,14,FALSE)</f>
        <v>0</v>
      </c>
      <c r="O348" s="24">
        <f>VLOOKUP($A348,'[1]MAN PROG 2026'!$A$2:$AI$3379,15,FALSE)</f>
        <v>0</v>
      </c>
      <c r="P348" s="25" t="str">
        <f>VLOOKUP($A348,'[1]MAN PROG 2026'!$A$2:$AI$3379,20,FALSE)</f>
        <v>DA FARE</v>
      </c>
      <c r="Q348" s="8"/>
      <c r="R348" s="26"/>
      <c r="S348" s="8"/>
      <c r="T348" s="3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9" t="s">
        <v>32</v>
      </c>
      <c r="AH348" s="27"/>
      <c r="AI348" s="27"/>
      <c r="AJ348" s="27"/>
      <c r="AK348" s="27"/>
      <c r="AL348" s="27"/>
      <c r="AM348" s="11"/>
      <c r="AN348" s="28"/>
      <c r="AO348" s="28"/>
      <c r="AP348" s="29"/>
      <c r="AQ348" s="30"/>
      <c r="AR348" s="31"/>
      <c r="AS348" s="32"/>
      <c r="AT348" s="33"/>
      <c r="AU348" s="34"/>
      <c r="AV348" s="27"/>
      <c r="AW348" s="27"/>
      <c r="AX348" s="27"/>
      <c r="AY348" s="27"/>
    </row>
    <row r="349" spans="1:51" ht="24" customHeight="1" x14ac:dyDescent="0.3">
      <c r="A349" s="22">
        <v>100762</v>
      </c>
      <c r="B349" s="23" t="str">
        <f>VLOOKUP($A349,'[1]MAN PROG 2026'!$A$1:$AI$3379,2,FALSE)</f>
        <v>VENTILATORE POLMONARE PER USO OSPEDALIERO</v>
      </c>
      <c r="C349" s="23" t="str">
        <f>VLOOKUP($A349,'[1]MAN PROG 2026'!$A$1:$AI$3379,3,FALSE)</f>
        <v>DATEX OHMEDA INC</v>
      </c>
      <c r="D349" s="23">
        <f>VLOOKUP($A349,'[1]MAN PROG 2026'!$A$1:$AI$3379,4,FALSE)</f>
        <v>7800</v>
      </c>
      <c r="E349" s="23" t="str">
        <f>VLOOKUP($A349,'[1]MAN PROG 2026'!$A$1:$AI$3379,5,FALSE)</f>
        <v>CAXV00342</v>
      </c>
      <c r="F349" s="23" t="str">
        <f>VLOOKUP($A349,'[1]MAN PROG 2026'!$A$1:$AI$3379,6,FALSE)</f>
        <v>SINGOLA</v>
      </c>
      <c r="G349" s="23">
        <f>VLOOKUP($A349,'[1]MAN PROG 2026'!$A$1:$AI$3379,7,FALSE)</f>
        <v>100762</v>
      </c>
      <c r="H349" s="23">
        <f>VLOOKUP($A349,'[1]MAN PROG 2026'!$A$1:$AI$3379,8,FALSE)</f>
        <v>0</v>
      </c>
      <c r="I349" s="23" t="str">
        <f>VLOOKUP($A349,'[1]MAN PROG 2026'!$A$1:$AI$3379,9,FALSE)</f>
        <v>S.PIETRO</v>
      </c>
      <c r="J349" s="23" t="str">
        <f>VLOOKUP($A349,'[1]MAN PROG 2026'!$A$1:$AI$3379,10,FALSE)</f>
        <v>MAGAZZINO TECNICO_x000D_</v>
      </c>
      <c r="K349" s="23" t="str">
        <f>VLOOKUP($A349,'[1]MAN PROG 2026'!$A$1:$AI$3379,11,FALSE)</f>
        <v>SALA OPERATORIA OCULISTICA</v>
      </c>
      <c r="L349" s="24" t="str">
        <f>VLOOKUP($A349,'[1]MAN PROG 2026'!$A$2:$AI$3379,12,FALSE)</f>
        <v>NON TROVATO</v>
      </c>
      <c r="M349" s="24">
        <f>VLOOKUP($A349,'[1]MAN PROG 2026'!$A$2:$AI$3379,13,FALSE)</f>
        <v>0</v>
      </c>
      <c r="N349" s="24">
        <f>VLOOKUP($A349,'[1]MAN PROG 2026'!$A$2:$AI$3379,14,FALSE)</f>
        <v>0</v>
      </c>
      <c r="O349" s="24">
        <f>VLOOKUP($A349,'[1]MAN PROG 2026'!$A$2:$AI$3379,15,FALSE)</f>
        <v>0</v>
      </c>
      <c r="P349" s="25" t="str">
        <f>VLOOKUP($A349,'[1]MAN PROG 2026'!$A$2:$AI$3379,20,FALSE)</f>
        <v>DA FARE</v>
      </c>
      <c r="Q349" s="8"/>
      <c r="R349" s="26"/>
      <c r="S349" s="8"/>
      <c r="T349" s="3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9" t="s">
        <v>32</v>
      </c>
      <c r="AH349" s="27"/>
      <c r="AI349" s="27"/>
      <c r="AJ349" s="27"/>
      <c r="AK349" s="27"/>
      <c r="AL349" s="27"/>
      <c r="AM349" s="11"/>
      <c r="AN349" s="28"/>
      <c r="AO349" s="28"/>
      <c r="AP349" s="29"/>
      <c r="AQ349" s="30"/>
      <c r="AR349" s="31"/>
      <c r="AS349" s="32"/>
      <c r="AT349" s="33"/>
      <c r="AU349" s="34"/>
      <c r="AV349" s="27"/>
      <c r="AW349" s="27"/>
      <c r="AX349" s="27"/>
      <c r="AY349" s="27"/>
    </row>
    <row r="350" spans="1:51" ht="24" customHeight="1" x14ac:dyDescent="0.3">
      <c r="A350" s="22">
        <v>100763</v>
      </c>
      <c r="B350" s="23" t="str">
        <f>VLOOKUP($A350,'[1]MAN PROG 2026'!$A$1:$AI$3379,2,FALSE)</f>
        <v>MONITOR PER VENTILAZIONE</v>
      </c>
      <c r="C350" s="23" t="str">
        <f>VLOOKUP($A350,'[1]MAN PROG 2026'!$A$1:$AI$3379,3,FALSE)</f>
        <v>DATEX OHMEDA INC</v>
      </c>
      <c r="D350" s="23" t="str">
        <f>VLOOKUP($A350,'[1]MAN PROG 2026'!$A$1:$AI$3379,4,FALSE)</f>
        <v>5250 RGM</v>
      </c>
      <c r="E350" s="23" t="str">
        <f>VLOOKUP($A350,'[1]MAN PROG 2026'!$A$1:$AI$3379,5,FALSE)</f>
        <v>FARW00630</v>
      </c>
      <c r="F350" s="23" t="str">
        <f>VLOOKUP($A350,'[1]MAN PROG 2026'!$A$1:$AI$3379,6,FALSE)</f>
        <v>COMPONENTE</v>
      </c>
      <c r="G350" s="23">
        <f>VLOOKUP($A350,'[1]MAN PROG 2026'!$A$1:$AI$3379,7,FALSE)</f>
        <v>100008</v>
      </c>
      <c r="H350" s="23">
        <f>VLOOKUP($A350,'[1]MAN PROG 2026'!$A$1:$AI$3379,8,FALSE)</f>
        <v>0</v>
      </c>
      <c r="I350" s="23" t="str">
        <f>VLOOKUP($A350,'[1]MAN PROG 2026'!$A$1:$AI$3379,9,FALSE)</f>
        <v>S.PIETRO</v>
      </c>
      <c r="J350" s="23" t="str">
        <f>VLOOKUP($A350,'[1]MAN PROG 2026'!$A$1:$AI$3379,10,FALSE)</f>
        <v>SALA OPERATORIA PAMPURI</v>
      </c>
      <c r="K350" s="23" t="str">
        <f>VLOOKUP($A350,'[1]MAN PROG 2026'!$A$1:$AI$3379,11,FALSE)</f>
        <v>SALA OPERATORIA  PAMPURI</v>
      </c>
      <c r="L350" s="24" t="str">
        <f>VLOOKUP($A350,'[1]MAN PROG 2026'!$A$2:$AI$3379,12,FALSE)</f>
        <v>NON TROVATO</v>
      </c>
      <c r="M350" s="24">
        <f>VLOOKUP($A350,'[1]MAN PROG 2026'!$A$2:$AI$3379,13,FALSE)</f>
        <v>0</v>
      </c>
      <c r="N350" s="24">
        <f>VLOOKUP($A350,'[1]MAN PROG 2026'!$A$2:$AI$3379,14,FALSE)</f>
        <v>0</v>
      </c>
      <c r="O350" s="24">
        <f>VLOOKUP($A350,'[1]MAN PROG 2026'!$A$2:$AI$3379,15,FALSE)</f>
        <v>0</v>
      </c>
      <c r="P350" s="25" t="str">
        <f>VLOOKUP($A350,'[1]MAN PROG 2026'!$A$2:$AI$3379,20,FALSE)</f>
        <v>DA FARE</v>
      </c>
      <c r="Q350" s="8"/>
      <c r="R350" s="26"/>
      <c r="S350" s="8"/>
      <c r="T350" s="3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9" t="s">
        <v>32</v>
      </c>
      <c r="AH350" s="27"/>
      <c r="AI350" s="27"/>
      <c r="AJ350" s="27"/>
      <c r="AK350" s="27"/>
      <c r="AL350" s="27"/>
      <c r="AM350" s="11"/>
      <c r="AN350" s="28"/>
      <c r="AO350" s="28"/>
      <c r="AP350" s="29"/>
      <c r="AQ350" s="30"/>
      <c r="AR350" s="31"/>
      <c r="AS350" s="32"/>
      <c r="AT350" s="33"/>
      <c r="AU350" s="34"/>
      <c r="AV350" s="27"/>
      <c r="AW350" s="27"/>
      <c r="AX350" s="27"/>
      <c r="AY350" s="27"/>
    </row>
    <row r="351" spans="1:51" ht="24" customHeight="1" x14ac:dyDescent="0.3">
      <c r="A351" s="22">
        <v>100764</v>
      </c>
      <c r="B351" s="23" t="str">
        <f>VLOOKUP($A351,'[1]MAN PROG 2026'!$A$1:$AI$3379,2,FALSE)</f>
        <v>MONITOR</v>
      </c>
      <c r="C351" s="23" t="str">
        <f>VLOOKUP($A351,'[1]MAN PROG 2026'!$A$1:$AI$3379,3,FALSE)</f>
        <v>DATASCOPE CORP</v>
      </c>
      <c r="D351" s="23" t="str">
        <f>VLOOKUP($A351,'[1]MAN PROG 2026'!$A$1:$AI$3379,4,FALSE)</f>
        <v>SPECTRUM</v>
      </c>
      <c r="E351" s="23" t="str">
        <f>VLOOKUP($A351,'[1]MAN PROG 2026'!$A$1:$AI$3379,5,FALSE)</f>
        <v>MM02240-B4</v>
      </c>
      <c r="F351" s="23" t="str">
        <f>VLOOKUP($A351,'[1]MAN PROG 2026'!$A$1:$AI$3379,6,FALSE)</f>
        <v>COMPONENTE</v>
      </c>
      <c r="G351" s="23">
        <f>VLOOKUP($A351,'[1]MAN PROG 2026'!$A$1:$AI$3379,7,FALSE)</f>
        <v>100807</v>
      </c>
      <c r="H351" s="23">
        <f>VLOOKUP($A351,'[1]MAN PROG 2026'!$A$1:$AI$3379,8,FALSE)</f>
        <v>0</v>
      </c>
      <c r="I351" s="23" t="str">
        <f>VLOOKUP($A351,'[1]MAN PROG 2026'!$A$1:$AI$3379,9,FALSE)</f>
        <v>S.PIETRO</v>
      </c>
      <c r="J351" s="23" t="str">
        <f>VLOOKUP($A351,'[1]MAN PROG 2026'!$A$1:$AI$3379,10,FALSE)</f>
        <v>SALA OPERATORIA PAMPURI</v>
      </c>
      <c r="K351" s="23" t="str">
        <f>VLOOKUP($A351,'[1]MAN PROG 2026'!$A$1:$AI$3379,11,FALSE)</f>
        <v>SALA OP. OCULISTICA</v>
      </c>
      <c r="L351" s="24" t="str">
        <f>VLOOKUP($A351,'[1]MAN PROG 2026'!$A$2:$AI$3379,12,FALSE)</f>
        <v>SALA OP. OCULISTICA</v>
      </c>
      <c r="M351" s="24" t="str">
        <f>VLOOKUP($A351,'[1]MAN PROG 2026'!$A$2:$AI$3379,13,FALSE)</f>
        <v>COMPONENTE</v>
      </c>
      <c r="N351" s="24" t="str">
        <f>VLOOKUP($A351,'[1]MAN PROG 2026'!$A$2:$AI$3379,14,FALSE)</f>
        <v>100807</v>
      </c>
      <c r="O351" s="24">
        <f>VLOOKUP($A351,'[1]MAN PROG 2026'!$A$2:$AI$3379,15,FALSE)</f>
        <v>0</v>
      </c>
      <c r="P351" s="25" t="str">
        <f>VLOOKUP($A351,'[1]MAN PROG 2026'!$A$2:$AI$3379,20,FALSE)</f>
        <v>DA FARE</v>
      </c>
      <c r="Q351" s="8" t="s">
        <v>333</v>
      </c>
      <c r="R351" s="26">
        <v>46273</v>
      </c>
      <c r="S351" s="8" t="s">
        <v>53</v>
      </c>
      <c r="T351" s="37"/>
      <c r="U351" s="27" t="s">
        <v>55</v>
      </c>
      <c r="V351" s="27" t="s">
        <v>56</v>
      </c>
      <c r="W351" s="27" t="s">
        <v>55</v>
      </c>
      <c r="X351" s="27" t="s">
        <v>55</v>
      </c>
      <c r="Y351" s="27" t="s">
        <v>55</v>
      </c>
      <c r="Z351" s="27" t="s">
        <v>55</v>
      </c>
      <c r="AA351" s="27" t="s">
        <v>55</v>
      </c>
      <c r="AB351" s="27" t="s">
        <v>57</v>
      </c>
      <c r="AC351" s="27" t="s">
        <v>67</v>
      </c>
      <c r="AD351" s="27" t="s">
        <v>74</v>
      </c>
      <c r="AE351" s="27" t="s">
        <v>68</v>
      </c>
      <c r="AF351" s="27" t="s">
        <v>334</v>
      </c>
      <c r="AG351" s="9" t="s">
        <v>32</v>
      </c>
      <c r="AH351" s="27" t="s">
        <v>70</v>
      </c>
      <c r="AI351" s="27" t="s">
        <v>70</v>
      </c>
      <c r="AJ351" s="27" t="s">
        <v>61</v>
      </c>
      <c r="AK351" s="27" t="s">
        <v>70</v>
      </c>
      <c r="AL351" s="27" t="s">
        <v>70</v>
      </c>
      <c r="AM351" s="11">
        <v>215.8</v>
      </c>
      <c r="AN351" s="28">
        <v>27.5</v>
      </c>
      <c r="AO351" s="28" t="s">
        <v>71</v>
      </c>
      <c r="AP351" s="29"/>
      <c r="AQ351" s="30"/>
      <c r="AR351" s="31"/>
      <c r="AS351" s="32"/>
      <c r="AT351" s="33"/>
      <c r="AU351" s="34"/>
      <c r="AV351" s="27" t="s">
        <v>62</v>
      </c>
      <c r="AW351" s="27">
        <v>5625031</v>
      </c>
      <c r="AX351" s="27" t="s">
        <v>63</v>
      </c>
      <c r="AY351" s="27"/>
    </row>
    <row r="352" spans="1:51" ht="24" customHeight="1" x14ac:dyDescent="0.3">
      <c r="A352" s="22">
        <v>100765</v>
      </c>
      <c r="B352" s="23" t="str">
        <f>VLOOKUP($A352,'[1]MAN PROG 2026'!$A$1:$AI$3379,2,FALSE)</f>
        <v>MONITOR</v>
      </c>
      <c r="C352" s="23" t="str">
        <f>VLOOKUP($A352,'[1]MAN PROG 2026'!$A$1:$AI$3379,3,FALSE)</f>
        <v>JVC LTD</v>
      </c>
      <c r="D352" s="23" t="str">
        <f>VLOOKUP($A352,'[1]MAN PROG 2026'!$A$1:$AI$3379,4,FALSE)</f>
        <v>NR</v>
      </c>
      <c r="E352" s="23" t="str">
        <f>VLOOKUP($A352,'[1]MAN PROG 2026'!$A$1:$AI$3379,5,FALSE)</f>
        <v>16971857</v>
      </c>
      <c r="F352" s="23">
        <f>VLOOKUP($A352,'[1]MAN PROG 2026'!$A$1:$AI$3379,6,FALSE)</f>
        <v>0</v>
      </c>
      <c r="G352" s="23">
        <f>VLOOKUP($A352,'[1]MAN PROG 2026'!$A$1:$AI$3379,7,FALSE)</f>
        <v>0</v>
      </c>
      <c r="H352" s="23">
        <f>VLOOKUP($A352,'[1]MAN PROG 2026'!$A$1:$AI$3379,8,FALSE)</f>
        <v>0</v>
      </c>
      <c r="I352" s="23" t="str">
        <f>VLOOKUP($A352,'[1]MAN PROG 2026'!$A$1:$AI$3379,9,FALSE)</f>
        <v>S.PIETRO</v>
      </c>
      <c r="J352" s="23" t="str">
        <f>VLOOKUP($A352,'[1]MAN PROG 2026'!$A$1:$AI$3379,10,FALSE)</f>
        <v>SALA OPERATORIA PAMPURI</v>
      </c>
      <c r="K352" s="23" t="str">
        <f>VLOOKUP($A352,'[1]MAN PROG 2026'!$A$1:$AI$3379,11,FALSE)</f>
        <v>SALA OPERATORIA OCULISTICA</v>
      </c>
      <c r="L352" s="24" t="str">
        <f>VLOOKUP($A352,'[1]MAN PROG 2026'!$A$2:$AI$3379,12,FALSE)</f>
        <v>NON TROVATO</v>
      </c>
      <c r="M352" s="24">
        <f>VLOOKUP($A352,'[1]MAN PROG 2026'!$A$2:$AI$3379,13,FALSE)</f>
        <v>0</v>
      </c>
      <c r="N352" s="24">
        <f>VLOOKUP($A352,'[1]MAN PROG 2026'!$A$2:$AI$3379,14,FALSE)</f>
        <v>0</v>
      </c>
      <c r="O352" s="24">
        <f>VLOOKUP($A352,'[1]MAN PROG 2026'!$A$2:$AI$3379,15,FALSE)</f>
        <v>0</v>
      </c>
      <c r="P352" s="25" t="str">
        <f>VLOOKUP($A352,'[1]MAN PROG 2026'!$A$2:$AI$3379,20,FALSE)</f>
        <v>DA FARE</v>
      </c>
      <c r="Q352" s="8"/>
      <c r="R352" s="26"/>
      <c r="S352" s="8"/>
      <c r="T352" s="3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9" t="s">
        <v>32</v>
      </c>
      <c r="AH352" s="27"/>
      <c r="AI352" s="27"/>
      <c r="AJ352" s="27"/>
      <c r="AK352" s="27"/>
      <c r="AL352" s="27"/>
      <c r="AM352" s="11"/>
      <c r="AN352" s="28"/>
      <c r="AO352" s="28"/>
      <c r="AP352" s="29"/>
      <c r="AQ352" s="30"/>
      <c r="AR352" s="31"/>
      <c r="AS352" s="32"/>
      <c r="AT352" s="33"/>
      <c r="AU352" s="34"/>
      <c r="AV352" s="27"/>
      <c r="AW352" s="27"/>
      <c r="AX352" s="27"/>
      <c r="AY352" s="27"/>
    </row>
    <row r="353" spans="1:51" ht="24" customHeight="1" x14ac:dyDescent="0.3">
      <c r="A353" s="22">
        <v>100766</v>
      </c>
      <c r="B353" s="23" t="str">
        <f>VLOOKUP($A353,'[1]MAN PROG 2026'!$A$1:$AI$3379,2,FALSE)</f>
        <v>TERMOREGOLAZIONE CORPOREA, APPARECCHIO PER</v>
      </c>
      <c r="C353" s="23" t="str">
        <f>VLOOKUP($A353,'[1]MAN PROG 2026'!$A$1:$AI$3379,3,FALSE)</f>
        <v>ARIZANT HEALTHCARE INC</v>
      </c>
      <c r="D353" s="23" t="str">
        <f>VLOOKUP($A353,'[1]MAN PROG 2026'!$A$1:$AI$3379,4,FALSE)</f>
        <v>BAIR HUGGER 505</v>
      </c>
      <c r="E353" s="23" t="str">
        <f>VLOOKUP($A353,'[1]MAN PROG 2026'!$A$1:$AI$3379,5,FALSE)</f>
        <v>16380</v>
      </c>
      <c r="F353" s="23" t="str">
        <f>VLOOKUP($A353,'[1]MAN PROG 2026'!$A$1:$AI$3379,6,FALSE)</f>
        <v>SINGOLA</v>
      </c>
      <c r="G353" s="23">
        <f>VLOOKUP($A353,'[1]MAN PROG 2026'!$A$1:$AI$3379,7,FALSE)</f>
        <v>100766</v>
      </c>
      <c r="H353" s="23">
        <f>VLOOKUP($A353,'[1]MAN PROG 2026'!$A$1:$AI$3379,8,FALSE)</f>
        <v>0</v>
      </c>
      <c r="I353" s="23" t="str">
        <f>VLOOKUP($A353,'[1]MAN PROG 2026'!$A$1:$AI$3379,9,FALSE)</f>
        <v>S.PIETRO</v>
      </c>
      <c r="J353" s="23" t="str">
        <f>VLOOKUP($A353,'[1]MAN PROG 2026'!$A$1:$AI$3379,10,FALSE)</f>
        <v>SALA OPERATORIA PAMPURI</v>
      </c>
      <c r="K353" s="23" t="str">
        <f>VLOOKUP($A353,'[1]MAN PROG 2026'!$A$1:$AI$3379,11,FALSE)</f>
        <v>SALA OP. OCULISTICA</v>
      </c>
      <c r="L353" s="24" t="str">
        <f>VLOOKUP($A353,'[1]MAN PROG 2026'!$A$2:$AI$3379,12,FALSE)</f>
        <v>SALA OP. OCULISTICA</v>
      </c>
      <c r="M353" s="24" t="str">
        <f>VLOOKUP($A353,'[1]MAN PROG 2026'!$A$2:$AI$3379,13,FALSE)</f>
        <v>SINGOLA</v>
      </c>
      <c r="N353" s="24" t="str">
        <f>VLOOKUP($A353,'[1]MAN PROG 2026'!$A$2:$AI$3379,14,FALSE)</f>
        <v>100766</v>
      </c>
      <c r="O353" s="24">
        <f>VLOOKUP($A353,'[1]MAN PROG 2026'!$A$2:$AI$3379,15,FALSE)</f>
        <v>0</v>
      </c>
      <c r="P353" s="25" t="str">
        <f>VLOOKUP($A353,'[1]MAN PROG 2026'!$A$2:$AI$3379,20,FALSE)</f>
        <v>DA FARE</v>
      </c>
      <c r="Q353" s="8" t="s">
        <v>335</v>
      </c>
      <c r="R353" s="26">
        <v>46273</v>
      </c>
      <c r="S353" s="8" t="s">
        <v>53</v>
      </c>
      <c r="T353" s="37"/>
      <c r="U353" s="27" t="s">
        <v>55</v>
      </c>
      <c r="V353" s="27" t="s">
        <v>56</v>
      </c>
      <c r="W353" s="27" t="s">
        <v>55</v>
      </c>
      <c r="X353" s="27" t="s">
        <v>55</v>
      </c>
      <c r="Y353" s="27" t="s">
        <v>55</v>
      </c>
      <c r="Z353" s="27" t="s">
        <v>55</v>
      </c>
      <c r="AA353" s="27" t="s">
        <v>55</v>
      </c>
      <c r="AB353" s="27" t="s">
        <v>57</v>
      </c>
      <c r="AC353" s="27" t="s">
        <v>73</v>
      </c>
      <c r="AD353" s="27" t="s">
        <v>74</v>
      </c>
      <c r="AE353" s="27" t="s">
        <v>68</v>
      </c>
      <c r="AF353" s="27" t="s">
        <v>336</v>
      </c>
      <c r="AG353" s="9" t="s">
        <v>32</v>
      </c>
      <c r="AH353" s="27" t="s">
        <v>70</v>
      </c>
      <c r="AI353" s="27" t="s">
        <v>70</v>
      </c>
      <c r="AJ353" s="27" t="s">
        <v>61</v>
      </c>
      <c r="AK353" s="27" t="s">
        <v>70</v>
      </c>
      <c r="AL353" s="27" t="s">
        <v>70</v>
      </c>
      <c r="AM353" s="11">
        <v>58.7</v>
      </c>
      <c r="AN353" s="28">
        <v>1.8</v>
      </c>
      <c r="AO353" s="28" t="s">
        <v>76</v>
      </c>
      <c r="AP353" s="29"/>
      <c r="AQ353" s="30"/>
      <c r="AR353" s="31"/>
      <c r="AS353" s="32"/>
      <c r="AT353" s="33"/>
      <c r="AU353" s="34"/>
      <c r="AV353" s="27" t="s">
        <v>62</v>
      </c>
      <c r="AW353" s="27">
        <v>5625031</v>
      </c>
      <c r="AX353" s="27" t="s">
        <v>63</v>
      </c>
      <c r="AY353" s="27"/>
    </row>
    <row r="354" spans="1:51" ht="24" customHeight="1" x14ac:dyDescent="0.3">
      <c r="A354" s="22">
        <v>100767</v>
      </c>
      <c r="B354" s="23" t="str">
        <f>VLOOKUP($A354,'[1]MAN PROG 2026'!$A$1:$AI$3379,2,FALSE)</f>
        <v>ELETTROBISTURI</v>
      </c>
      <c r="C354" s="23" t="str">
        <f>VLOOKUP($A354,'[1]MAN PROG 2026'!$A$1:$AI$3379,3,FALSE)</f>
        <v>MARTIN MEDIZINTECHNIK GMBH</v>
      </c>
      <c r="D354" s="23" t="str">
        <f>VLOOKUP($A354,'[1]MAN PROG 2026'!$A$1:$AI$3379,4,FALSE)</f>
        <v>ME 400</v>
      </c>
      <c r="E354" s="23" t="str">
        <f>VLOOKUP($A354,'[1]MAN PROG 2026'!$A$1:$AI$3379,5,FALSE)</f>
        <v>40910396</v>
      </c>
      <c r="F354" s="23" t="str">
        <f>VLOOKUP($A354,'[1]MAN PROG 2026'!$A$1:$AI$3379,6,FALSE)</f>
        <v>SINGOLA</v>
      </c>
      <c r="G354" s="23">
        <f>VLOOKUP($A354,'[1]MAN PROG 2026'!$A$1:$AI$3379,7,FALSE)</f>
        <v>100767</v>
      </c>
      <c r="H354" s="23">
        <f>VLOOKUP($A354,'[1]MAN PROG 2026'!$A$1:$AI$3379,8,FALSE)</f>
        <v>0</v>
      </c>
      <c r="I354" s="23" t="str">
        <f>VLOOKUP($A354,'[1]MAN PROG 2026'!$A$1:$AI$3379,9,FALSE)</f>
        <v>S.PIETRO</v>
      </c>
      <c r="J354" s="23" t="str">
        <f>VLOOKUP($A354,'[1]MAN PROG 2026'!$A$1:$AI$3379,10,FALSE)</f>
        <v>SALA OPERATORIA PAMPURI</v>
      </c>
      <c r="K354" s="23" t="str">
        <f>VLOOKUP($A354,'[1]MAN PROG 2026'!$A$1:$AI$3379,11,FALSE)</f>
        <v>SALA OP. PAMPURI</v>
      </c>
      <c r="L354" s="24" t="str">
        <f>VLOOKUP($A354,'[1]MAN PROG 2026'!$A$2:$AI$3379,12,FALSE)</f>
        <v>NON TROVATO</v>
      </c>
      <c r="M354" s="24">
        <f>VLOOKUP($A354,'[1]MAN PROG 2026'!$A$2:$AI$3379,13,FALSE)</f>
        <v>0</v>
      </c>
      <c r="N354" s="24">
        <f>VLOOKUP($A354,'[1]MAN PROG 2026'!$A$2:$AI$3379,14,FALSE)</f>
        <v>0</v>
      </c>
      <c r="O354" s="24">
        <f>VLOOKUP($A354,'[1]MAN PROG 2026'!$A$2:$AI$3379,15,FALSE)</f>
        <v>0</v>
      </c>
      <c r="P354" s="25" t="str">
        <f>VLOOKUP($A354,'[1]MAN PROG 2026'!$A$2:$AI$3379,20,FALSE)</f>
        <v>DA FARE</v>
      </c>
      <c r="Q354" s="8"/>
      <c r="R354" s="26"/>
      <c r="S354" s="8"/>
      <c r="T354" s="3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9" t="s">
        <v>32</v>
      </c>
      <c r="AH354" s="27"/>
      <c r="AI354" s="27"/>
      <c r="AJ354" s="27"/>
      <c r="AK354" s="27"/>
      <c r="AL354" s="27"/>
      <c r="AM354" s="11"/>
      <c r="AN354" s="28"/>
      <c r="AO354" s="28"/>
      <c r="AP354" s="29"/>
      <c r="AQ354" s="30"/>
      <c r="AR354" s="31"/>
      <c r="AS354" s="32"/>
      <c r="AT354" s="33"/>
      <c r="AU354" s="34"/>
      <c r="AV354" s="27"/>
      <c r="AW354" s="27"/>
      <c r="AX354" s="27"/>
      <c r="AY354" s="27"/>
    </row>
    <row r="355" spans="1:51" ht="24" customHeight="1" x14ac:dyDescent="0.3">
      <c r="A355" s="22">
        <v>100770</v>
      </c>
      <c r="B355" s="23" t="str">
        <f>VLOOKUP($A355,'[1]MAN PROG 2026'!$A$1:$AI$3379,2,FALSE)</f>
        <v>PENSILE PER SALA OPERATORIA E TERAPIA INTENSIVA</v>
      </c>
      <c r="C355" s="23" t="str">
        <f>VLOOKUP($A355,'[1]MAN PROG 2026'!$A$1:$AI$3379,3,FALSE)</f>
        <v>DRAEGER MEDICAL AG &amp; CO KG</v>
      </c>
      <c r="D355" s="23" t="str">
        <f>VLOOKUP($A355,'[1]MAN PROG 2026'!$A$1:$AI$3379,4,FALSE)</f>
        <v>MOVITA 6032 E</v>
      </c>
      <c r="E355" s="23" t="str">
        <f>VLOOKUP($A355,'[1]MAN PROG 2026'!$A$1:$AI$3379,5,FALSE)</f>
        <v>ARTB 0004</v>
      </c>
      <c r="F355" s="23" t="str">
        <f>VLOOKUP($A355,'[1]MAN PROG 2026'!$A$1:$AI$3379,6,FALSE)</f>
        <v>SINGOLA</v>
      </c>
      <c r="G355" s="23">
        <f>VLOOKUP($A355,'[1]MAN PROG 2026'!$A$1:$AI$3379,7,FALSE)</f>
        <v>100770</v>
      </c>
      <c r="H355" s="23">
        <f>VLOOKUP($A355,'[1]MAN PROG 2026'!$A$1:$AI$3379,8,FALSE)</f>
        <v>0</v>
      </c>
      <c r="I355" s="23" t="str">
        <f>VLOOKUP($A355,'[1]MAN PROG 2026'!$A$1:$AI$3379,9,FALSE)</f>
        <v>S.PIETRO</v>
      </c>
      <c r="J355" s="23" t="str">
        <f>VLOOKUP($A355,'[1]MAN PROG 2026'!$A$1:$AI$3379,10,FALSE)</f>
        <v>SALA OPERATORIA PAMPURI</v>
      </c>
      <c r="K355" s="23" t="str">
        <f>VLOOKUP($A355,'[1]MAN PROG 2026'!$A$1:$AI$3379,11,FALSE)</f>
        <v>SALA OP. PAMPURI</v>
      </c>
      <c r="L355" s="24" t="str">
        <f>VLOOKUP($A355,'[1]MAN PROG 2026'!$A$2:$AI$3379,12,FALSE)</f>
        <v>SALA OP. PAMPURI</v>
      </c>
      <c r="M355" s="24" t="str">
        <f>VLOOKUP($A355,'[1]MAN PROG 2026'!$A$2:$AI$3379,13,FALSE)</f>
        <v>SINGOLA</v>
      </c>
      <c r="N355" s="24" t="str">
        <f>VLOOKUP($A355,'[1]MAN PROG 2026'!$A$2:$AI$3379,14,FALSE)</f>
        <v>100770</v>
      </c>
      <c r="O355" s="24">
        <f>VLOOKUP($A355,'[1]MAN PROG 2026'!$A$2:$AI$3379,15,FALSE)</f>
        <v>0</v>
      </c>
      <c r="P355" s="25" t="str">
        <f>VLOOKUP($A355,'[1]MAN PROG 2026'!$A$2:$AI$3379,20,FALSE)</f>
        <v>DA FARE</v>
      </c>
      <c r="Q355" s="9">
        <v>770</v>
      </c>
      <c r="R355" s="26">
        <v>46227</v>
      </c>
      <c r="S355" s="8" t="s">
        <v>53</v>
      </c>
      <c r="T355" s="37"/>
      <c r="U355" s="27" t="s">
        <v>55</v>
      </c>
      <c r="V355" s="27" t="s">
        <v>56</v>
      </c>
      <c r="W355" s="27" t="s">
        <v>55</v>
      </c>
      <c r="X355" s="27" t="s">
        <v>55</v>
      </c>
      <c r="Y355" s="27" t="s">
        <v>55</v>
      </c>
      <c r="Z355" s="27" t="s">
        <v>55</v>
      </c>
      <c r="AA355" s="27" t="s">
        <v>55</v>
      </c>
      <c r="AB355" s="27" t="s">
        <v>57</v>
      </c>
      <c r="AC355" s="27" t="s">
        <v>61</v>
      </c>
      <c r="AD355" s="27" t="s">
        <v>330</v>
      </c>
      <c r="AE355" s="27" t="s">
        <v>60</v>
      </c>
      <c r="AF355" s="27">
        <v>0.125</v>
      </c>
      <c r="AG355" s="9" t="s">
        <v>32</v>
      </c>
      <c r="AH355" s="27" t="s">
        <v>61</v>
      </c>
      <c r="AI355" s="27" t="s">
        <v>61</v>
      </c>
      <c r="AJ355" s="27" t="s">
        <v>61</v>
      </c>
      <c r="AK355" s="27" t="s">
        <v>61</v>
      </c>
      <c r="AL355" s="27" t="s">
        <v>61</v>
      </c>
      <c r="AM355" s="11">
        <v>15.4</v>
      </c>
      <c r="AN355" s="28" t="s">
        <v>61</v>
      </c>
      <c r="AO355" s="28"/>
      <c r="AP355" s="29"/>
      <c r="AQ355" s="30"/>
      <c r="AR355" s="31"/>
      <c r="AS355" s="32"/>
      <c r="AT355" s="33"/>
      <c r="AU355" s="34"/>
      <c r="AV355" s="27" t="s">
        <v>62</v>
      </c>
      <c r="AW355" s="27">
        <v>5625031</v>
      </c>
      <c r="AX355" s="27" t="s">
        <v>63</v>
      </c>
      <c r="AY355" s="27"/>
    </row>
    <row r="356" spans="1:51" ht="24" customHeight="1" x14ac:dyDescent="0.3">
      <c r="A356" s="22">
        <v>100771</v>
      </c>
      <c r="B356" s="23" t="str">
        <f>VLOOKUP($A356,'[1]MAN PROG 2026'!$A$1:$AI$3379,2,FALSE)</f>
        <v>PENSILE PER SALA OPERATORIA E TERAPIA INTENSIVA</v>
      </c>
      <c r="C356" s="23" t="str">
        <f>VLOOKUP($A356,'[1]MAN PROG 2026'!$A$1:$AI$3379,3,FALSE)</f>
        <v>DRAEGER MEDICAL AG &amp; CO KG</v>
      </c>
      <c r="D356" s="23" t="str">
        <f>VLOOKUP($A356,'[1]MAN PROG 2026'!$A$1:$AI$3379,4,FALSE)</f>
        <v>DVE 4002</v>
      </c>
      <c r="E356" s="23" t="str">
        <f>VLOOKUP($A356,'[1]MAN PROG 2026'!$A$1:$AI$3379,5,FALSE)</f>
        <v>ARRL 0110</v>
      </c>
      <c r="F356" s="23" t="str">
        <f>VLOOKUP($A356,'[1]MAN PROG 2026'!$A$1:$AI$3379,6,FALSE)</f>
        <v>SINGOLA</v>
      </c>
      <c r="G356" s="23">
        <f>VLOOKUP($A356,'[1]MAN PROG 2026'!$A$1:$AI$3379,7,FALSE)</f>
        <v>100771</v>
      </c>
      <c r="H356" s="23">
        <f>VLOOKUP($A356,'[1]MAN PROG 2026'!$A$1:$AI$3379,8,FALSE)</f>
        <v>0</v>
      </c>
      <c r="I356" s="23" t="str">
        <f>VLOOKUP($A356,'[1]MAN PROG 2026'!$A$1:$AI$3379,9,FALSE)</f>
        <v>S.PIETRO</v>
      </c>
      <c r="J356" s="23" t="str">
        <f>VLOOKUP($A356,'[1]MAN PROG 2026'!$A$1:$AI$3379,10,FALSE)</f>
        <v>SALA OPERATORIA PAMPURI</v>
      </c>
      <c r="K356" s="23" t="str">
        <f>VLOOKUP($A356,'[1]MAN PROG 2026'!$A$1:$AI$3379,11,FALSE)</f>
        <v>SALA OP. PAMPURI</v>
      </c>
      <c r="L356" s="24" t="str">
        <f>VLOOKUP($A356,'[1]MAN PROG 2026'!$A$2:$AI$3379,12,FALSE)</f>
        <v>SALA OP. PAMPURI</v>
      </c>
      <c r="M356" s="24" t="str">
        <f>VLOOKUP($A356,'[1]MAN PROG 2026'!$A$2:$AI$3379,13,FALSE)</f>
        <v>SINGOLA</v>
      </c>
      <c r="N356" s="24" t="str">
        <f>VLOOKUP($A356,'[1]MAN PROG 2026'!$A$2:$AI$3379,14,FALSE)</f>
        <v>100771</v>
      </c>
      <c r="O356" s="24">
        <f>VLOOKUP($A356,'[1]MAN PROG 2026'!$A$2:$AI$3379,15,FALSE)</f>
        <v>0</v>
      </c>
      <c r="P356" s="25" t="str">
        <f>VLOOKUP($A356,'[1]MAN PROG 2026'!$A$2:$AI$3379,20,FALSE)</f>
        <v>DA FARE</v>
      </c>
      <c r="Q356" s="9">
        <v>771</v>
      </c>
      <c r="R356" s="26">
        <v>46227</v>
      </c>
      <c r="S356" s="8" t="s">
        <v>53</v>
      </c>
      <c r="T356" s="37"/>
      <c r="U356" s="27" t="s">
        <v>55</v>
      </c>
      <c r="V356" s="27" t="s">
        <v>56</v>
      </c>
      <c r="W356" s="27" t="s">
        <v>55</v>
      </c>
      <c r="X356" s="27" t="s">
        <v>55</v>
      </c>
      <c r="Y356" s="27" t="s">
        <v>55</v>
      </c>
      <c r="Z356" s="27" t="s">
        <v>55</v>
      </c>
      <c r="AA356" s="27" t="s">
        <v>55</v>
      </c>
      <c r="AB356" s="27" t="s">
        <v>57</v>
      </c>
      <c r="AC356" s="27" t="s">
        <v>61</v>
      </c>
      <c r="AD356" s="27" t="s">
        <v>330</v>
      </c>
      <c r="AE356" s="27" t="s">
        <v>60</v>
      </c>
      <c r="AF356" s="27">
        <v>0.121</v>
      </c>
      <c r="AG356" s="9" t="s">
        <v>32</v>
      </c>
      <c r="AH356" s="27" t="s">
        <v>61</v>
      </c>
      <c r="AI356" s="27" t="s">
        <v>61</v>
      </c>
      <c r="AJ356" s="27" t="s">
        <v>61</v>
      </c>
      <c r="AK356" s="27" t="s">
        <v>61</v>
      </c>
      <c r="AL356" s="27" t="s">
        <v>61</v>
      </c>
      <c r="AM356" s="11">
        <v>18.100000000000001</v>
      </c>
      <c r="AN356" s="28" t="s">
        <v>61</v>
      </c>
      <c r="AO356" s="28"/>
      <c r="AP356" s="29"/>
      <c r="AQ356" s="30"/>
      <c r="AR356" s="31"/>
      <c r="AS356" s="32"/>
      <c r="AT356" s="33"/>
      <c r="AU356" s="34"/>
      <c r="AV356" s="27" t="s">
        <v>62</v>
      </c>
      <c r="AW356" s="27">
        <v>5625031</v>
      </c>
      <c r="AX356" s="27" t="s">
        <v>63</v>
      </c>
      <c r="AY356" s="27"/>
    </row>
    <row r="357" spans="1:51" ht="24" customHeight="1" x14ac:dyDescent="0.3">
      <c r="A357" s="22">
        <v>100772</v>
      </c>
      <c r="B357" s="23" t="str">
        <f>VLOOKUP($A357,'[1]MAN PROG 2026'!$A$1:$AI$3379,2,FALSE)</f>
        <v>TAVOLO OPERATORIO</v>
      </c>
      <c r="C357" s="23" t="str">
        <f>VLOOKUP($A357,'[1]MAN PROG 2026'!$A$1:$AI$3379,3,FALSE)</f>
        <v>OPT OFFICINA DI PROTESI TRENTO SPA</v>
      </c>
      <c r="D357" s="23" t="str">
        <f>VLOOKUP($A357,'[1]MAN PROG 2026'!$A$1:$AI$3379,4,FALSE)</f>
        <v>OPT 30/A</v>
      </c>
      <c r="E357" s="23" t="str">
        <f>VLOOKUP($A357,'[1]MAN PROG 2026'!$A$1:$AI$3379,5,FALSE)</f>
        <v>301</v>
      </c>
      <c r="F357" s="23" t="str">
        <f>VLOOKUP($A357,'[1]MAN PROG 2026'!$A$1:$AI$3379,6,FALSE)</f>
        <v>SINGOLA</v>
      </c>
      <c r="G357" s="23">
        <f>VLOOKUP($A357,'[1]MAN PROG 2026'!$A$1:$AI$3379,7,FALSE)</f>
        <v>100772</v>
      </c>
      <c r="H357" s="23">
        <f>VLOOKUP($A357,'[1]MAN PROG 2026'!$A$1:$AI$3379,8,FALSE)</f>
        <v>0</v>
      </c>
      <c r="I357" s="23" t="str">
        <f>VLOOKUP($A357,'[1]MAN PROG 2026'!$A$1:$AI$3379,9,FALSE)</f>
        <v>S.PIETRO</v>
      </c>
      <c r="J357" s="23" t="str">
        <f>VLOOKUP($A357,'[1]MAN PROG 2026'!$A$1:$AI$3379,10,FALSE)</f>
        <v>SALA OPERATORIA PAMPURI</v>
      </c>
      <c r="K357" s="23" t="str">
        <f>VLOOKUP($A357,'[1]MAN PROG 2026'!$A$1:$AI$3379,11,FALSE)</f>
        <v>SALA OP. PAMPURI</v>
      </c>
      <c r="L357" s="24" t="str">
        <f>VLOOKUP($A357,'[1]MAN PROG 2026'!$A$2:$AI$3379,12,FALSE)</f>
        <v>SALA OP. PAMPURI</v>
      </c>
      <c r="M357" s="24" t="str">
        <f>VLOOKUP($A357,'[1]MAN PROG 2026'!$A$2:$AI$3379,13,FALSE)</f>
        <v>SINGOLA</v>
      </c>
      <c r="N357" s="24" t="str">
        <f>VLOOKUP($A357,'[1]MAN PROG 2026'!$A$2:$AI$3379,14,FALSE)</f>
        <v>100772</v>
      </c>
      <c r="O357" s="24">
        <f>VLOOKUP($A357,'[1]MAN PROG 2026'!$A$2:$AI$3379,15,FALSE)</f>
        <v>0</v>
      </c>
      <c r="P357" s="25" t="str">
        <f>VLOOKUP($A357,'[1]MAN PROG 2026'!$A$2:$AI$3379,20,FALSE)</f>
        <v>DA FARE</v>
      </c>
      <c r="Q357" s="9">
        <v>772</v>
      </c>
      <c r="R357" s="26">
        <v>46227</v>
      </c>
      <c r="S357" s="8" t="s">
        <v>53</v>
      </c>
      <c r="T357" s="37"/>
      <c r="U357" s="27" t="s">
        <v>55</v>
      </c>
      <c r="V357" s="27" t="s">
        <v>56</v>
      </c>
      <c r="W357" s="27" t="s">
        <v>55</v>
      </c>
      <c r="X357" s="27" t="s">
        <v>55</v>
      </c>
      <c r="Y357" s="27" t="s">
        <v>55</v>
      </c>
      <c r="Z357" s="27" t="s">
        <v>55</v>
      </c>
      <c r="AA357" s="27" t="s">
        <v>55</v>
      </c>
      <c r="AB357" s="27" t="s">
        <v>57</v>
      </c>
      <c r="AC357" s="27" t="s">
        <v>58</v>
      </c>
      <c r="AD357" s="27" t="s">
        <v>330</v>
      </c>
      <c r="AE357" s="27" t="s">
        <v>60</v>
      </c>
      <c r="AF357" s="27" t="s">
        <v>337</v>
      </c>
      <c r="AG357" s="9" t="s">
        <v>32</v>
      </c>
      <c r="AH357" s="27" t="s">
        <v>70</v>
      </c>
      <c r="AI357" s="27" t="s">
        <v>70</v>
      </c>
      <c r="AJ357" s="27" t="s">
        <v>70</v>
      </c>
      <c r="AK357" s="27" t="s">
        <v>61</v>
      </c>
      <c r="AL357" s="27" t="s">
        <v>61</v>
      </c>
      <c r="AM357" s="11">
        <v>41.1</v>
      </c>
      <c r="AN357" s="28" t="s">
        <v>61</v>
      </c>
      <c r="AO357" s="28"/>
      <c r="AP357" s="29"/>
      <c r="AQ357" s="30"/>
      <c r="AR357" s="31"/>
      <c r="AS357" s="32"/>
      <c r="AT357" s="33"/>
      <c r="AU357" s="34"/>
      <c r="AV357" s="27" t="s">
        <v>62</v>
      </c>
      <c r="AW357" s="27">
        <v>5625031</v>
      </c>
      <c r="AX357" s="27" t="s">
        <v>63</v>
      </c>
      <c r="AY357" s="27"/>
    </row>
    <row r="358" spans="1:51" ht="24" customHeight="1" x14ac:dyDescent="0.3">
      <c r="A358" s="22">
        <v>100774</v>
      </c>
      <c r="B358" s="23" t="str">
        <f>VLOOKUP($A358,'[1]MAN PROG 2026'!$A$1:$AI$3379,2,FALSE)</f>
        <v>MONITOR</v>
      </c>
      <c r="C358" s="23" t="str">
        <f>VLOOKUP($A358,'[1]MAN PROG 2026'!$A$1:$AI$3379,3,FALSE)</f>
        <v>DATASCOPE CORP</v>
      </c>
      <c r="D358" s="23" t="str">
        <f>VLOOKUP($A358,'[1]MAN PROG 2026'!$A$1:$AI$3379,4,FALSE)</f>
        <v>SPECTRUM</v>
      </c>
      <c r="E358" s="23" t="str">
        <f>VLOOKUP($A358,'[1]MAN PROG 2026'!$A$1:$AI$3379,5,FALSE)</f>
        <v>MM03680-B5</v>
      </c>
      <c r="F358" s="23" t="str">
        <f>VLOOKUP($A358,'[1]MAN PROG 2026'!$A$1:$AI$3379,6,FALSE)</f>
        <v>COMPONENTE</v>
      </c>
      <c r="G358" s="23">
        <f>VLOOKUP($A358,'[1]MAN PROG 2026'!$A$1:$AI$3379,7,FALSE)</f>
        <v>100773</v>
      </c>
      <c r="H358" s="23">
        <f>VLOOKUP($A358,'[1]MAN PROG 2026'!$A$1:$AI$3379,8,FALSE)</f>
        <v>0</v>
      </c>
      <c r="I358" s="23" t="str">
        <f>VLOOKUP($A358,'[1]MAN PROG 2026'!$A$1:$AI$3379,9,FALSE)</f>
        <v>S.PIETRO</v>
      </c>
      <c r="J358" s="23" t="str">
        <f>VLOOKUP($A358,'[1]MAN PROG 2026'!$A$1:$AI$3379,10,FALSE)</f>
        <v>SALA OPERATORIA PAMPURI</v>
      </c>
      <c r="K358" s="23" t="str">
        <f>VLOOKUP($A358,'[1]MAN PROG 2026'!$A$1:$AI$3379,11,FALSE)</f>
        <v>BLOCCO OPERATORIO</v>
      </c>
      <c r="L358" s="24" t="str">
        <f>VLOOKUP($A358,'[1]MAN PROG 2026'!$A$2:$AI$3379,12,FALSE)</f>
        <v>BLOCCO OPERATORIO SALA PREPARAZIONE</v>
      </c>
      <c r="M358" s="24" t="str">
        <f>VLOOKUP($A358,'[1]MAN PROG 2026'!$A$2:$AI$3379,13,FALSE)</f>
        <v>SINGOLA</v>
      </c>
      <c r="N358" s="24" t="str">
        <f>VLOOKUP($A358,'[1]MAN PROG 2026'!$A$2:$AI$3379,14,FALSE)</f>
        <v>100774</v>
      </c>
      <c r="O358" s="24">
        <f>VLOOKUP($A358,'[1]MAN PROG 2026'!$A$2:$AI$3379,15,FALSE)</f>
        <v>0</v>
      </c>
      <c r="P358" s="25" t="str">
        <f>VLOOKUP($A358,'[1]MAN PROG 2026'!$A$2:$AI$3379,20,FALSE)</f>
        <v>DA FARE</v>
      </c>
      <c r="Q358" s="9" t="str">
        <f t="shared" ref="Q358:Q359" si="14">RIGHT(A358,3)</f>
        <v>774</v>
      </c>
      <c r="R358" s="26">
        <v>46260</v>
      </c>
      <c r="S358" s="8" t="s">
        <v>53</v>
      </c>
      <c r="T358" s="37"/>
      <c r="U358" s="27" t="s">
        <v>55</v>
      </c>
      <c r="V358" s="27" t="s">
        <v>56</v>
      </c>
      <c r="W358" s="27" t="s">
        <v>55</v>
      </c>
      <c r="X358" s="27" t="s">
        <v>55</v>
      </c>
      <c r="Y358" s="27" t="s">
        <v>55</v>
      </c>
      <c r="Z358" s="27" t="s">
        <v>55</v>
      </c>
      <c r="AA358" s="27" t="s">
        <v>55</v>
      </c>
      <c r="AB358" s="27" t="s">
        <v>57</v>
      </c>
      <c r="AC358" s="27" t="s">
        <v>67</v>
      </c>
      <c r="AD358" s="27" t="s">
        <v>59</v>
      </c>
      <c r="AE358" s="27" t="s">
        <v>68</v>
      </c>
      <c r="AF358" s="27" t="s">
        <v>338</v>
      </c>
      <c r="AG358" s="9" t="s">
        <v>32</v>
      </c>
      <c r="AH358" s="27" t="s">
        <v>70</v>
      </c>
      <c r="AI358" s="27" t="s">
        <v>70</v>
      </c>
      <c r="AJ358" s="27" t="s">
        <v>61</v>
      </c>
      <c r="AK358" s="27" t="s">
        <v>70</v>
      </c>
      <c r="AL358" s="27" t="s">
        <v>70</v>
      </c>
      <c r="AM358" s="11">
        <v>38.799999999999997</v>
      </c>
      <c r="AN358" s="28">
        <v>13.8</v>
      </c>
      <c r="AO358" s="28" t="s">
        <v>71</v>
      </c>
      <c r="AP358" s="29"/>
      <c r="AQ358" s="30"/>
      <c r="AR358" s="31"/>
      <c r="AS358" s="32"/>
      <c r="AT358" s="33"/>
      <c r="AU358" s="34"/>
      <c r="AV358" s="27" t="s">
        <v>62</v>
      </c>
      <c r="AW358" s="27">
        <v>5625031</v>
      </c>
      <c r="AX358" s="27" t="s">
        <v>63</v>
      </c>
      <c r="AY358" s="27"/>
    </row>
    <row r="359" spans="1:51" ht="24" customHeight="1" x14ac:dyDescent="0.3">
      <c r="A359" s="22">
        <v>100776</v>
      </c>
      <c r="B359" s="23" t="str">
        <f>VLOOKUP($A359,'[1]MAN PROG 2026'!$A$1:$AI$3379,2,FALSE)</f>
        <v>FONTE LUMINOSA PER ENDOSCOPIA</v>
      </c>
      <c r="C359" s="23" t="str">
        <f>VLOOKUP($A359,'[1]MAN PROG 2026'!$A$1:$AI$3379,3,FALSE)</f>
        <v>STORZ KARL GMBH &amp; CO KG</v>
      </c>
      <c r="D359" s="23" t="str">
        <f>VLOOKUP($A359,'[1]MAN PROG 2026'!$A$1:$AI$3379,4,FALSE)</f>
        <v>20131520 XENON NOVA</v>
      </c>
      <c r="E359" s="23" t="str">
        <f>VLOOKUP($A359,'[1]MAN PROG 2026'!$A$1:$AI$3379,5,FALSE)</f>
        <v>FK6882</v>
      </c>
      <c r="F359" s="23" t="str">
        <f>VLOOKUP($A359,'[1]MAN PROG 2026'!$A$1:$AI$3379,6,FALSE)</f>
        <v>SINGOLA</v>
      </c>
      <c r="G359" s="23">
        <f>VLOOKUP($A359,'[1]MAN PROG 2026'!$A$1:$AI$3379,7,FALSE)</f>
        <v>100776</v>
      </c>
      <c r="H359" s="23">
        <f>VLOOKUP($A359,'[1]MAN PROG 2026'!$A$1:$AI$3379,8,FALSE)</f>
        <v>0</v>
      </c>
      <c r="I359" s="23" t="str">
        <f>VLOOKUP($A359,'[1]MAN PROG 2026'!$A$1:$AI$3379,9,FALSE)</f>
        <v>S.PIETRO</v>
      </c>
      <c r="J359" s="23" t="str">
        <f>VLOOKUP($A359,'[1]MAN PROG 2026'!$A$1:$AI$3379,10,FALSE)</f>
        <v>BLOCCO OPERATORIO</v>
      </c>
      <c r="K359" s="23" t="str">
        <f>VLOOKUP($A359,'[1]MAN PROG 2026'!$A$1:$AI$3379,11,FALSE)</f>
        <v>BLOCCO OPERATORIO</v>
      </c>
      <c r="L359" s="24" t="str">
        <f>VLOOKUP($A359,'[1]MAN PROG 2026'!$A$2:$AI$3379,12,FALSE)</f>
        <v>BLOCCO OPERATORIO MAGAZZINO</v>
      </c>
      <c r="M359" s="24" t="str">
        <f>VLOOKUP($A359,'[1]MAN PROG 2026'!$A$2:$AI$3379,13,FALSE)</f>
        <v>SINGOLA</v>
      </c>
      <c r="N359" s="24" t="str">
        <f>VLOOKUP($A359,'[1]MAN PROG 2026'!$A$2:$AI$3379,14,FALSE)</f>
        <v>100776</v>
      </c>
      <c r="O359" s="24">
        <f>VLOOKUP($A359,'[1]MAN PROG 2026'!$A$2:$AI$3379,15,FALSE)</f>
        <v>0</v>
      </c>
      <c r="P359" s="25" t="str">
        <f>VLOOKUP($A359,'[1]MAN PROG 2026'!$A$2:$AI$3379,20,FALSE)</f>
        <v>DA FARE</v>
      </c>
      <c r="Q359" s="9" t="str">
        <f t="shared" si="14"/>
        <v>776</v>
      </c>
      <c r="R359" s="26">
        <v>46259</v>
      </c>
      <c r="S359" s="8" t="s">
        <v>53</v>
      </c>
      <c r="T359" s="37"/>
      <c r="U359" s="27" t="s">
        <v>55</v>
      </c>
      <c r="V359" s="27" t="s">
        <v>56</v>
      </c>
      <c r="W359" s="27" t="s">
        <v>55</v>
      </c>
      <c r="X359" s="27" t="s">
        <v>55</v>
      </c>
      <c r="Y359" s="27" t="s">
        <v>55</v>
      </c>
      <c r="Z359" s="27" t="s">
        <v>55</v>
      </c>
      <c r="AA359" s="27" t="s">
        <v>55</v>
      </c>
      <c r="AB359" s="27" t="s">
        <v>57</v>
      </c>
      <c r="AC359" s="27" t="s">
        <v>73</v>
      </c>
      <c r="AD359" s="27" t="s">
        <v>59</v>
      </c>
      <c r="AE359" s="27" t="s">
        <v>68</v>
      </c>
      <c r="AF359" s="27" t="s">
        <v>339</v>
      </c>
      <c r="AG359" s="9" t="s">
        <v>32</v>
      </c>
      <c r="AH359" s="27" t="s">
        <v>70</v>
      </c>
      <c r="AI359" s="27" t="s">
        <v>70</v>
      </c>
      <c r="AJ359" s="27" t="s">
        <v>61</v>
      </c>
      <c r="AK359" s="27" t="s">
        <v>70</v>
      </c>
      <c r="AL359" s="27" t="s">
        <v>70</v>
      </c>
      <c r="AM359" s="11">
        <v>98.3</v>
      </c>
      <c r="AN359" s="28">
        <v>8.1999999999999993</v>
      </c>
      <c r="AO359" s="28" t="s">
        <v>116</v>
      </c>
      <c r="AP359" s="29"/>
      <c r="AQ359" s="30"/>
      <c r="AR359" s="31"/>
      <c r="AS359" s="32"/>
      <c r="AT359" s="33"/>
      <c r="AU359" s="34"/>
      <c r="AV359" s="27" t="s">
        <v>62</v>
      </c>
      <c r="AW359" s="27">
        <v>5625031</v>
      </c>
      <c r="AX359" s="27" t="s">
        <v>63</v>
      </c>
      <c r="AY359" s="27"/>
    </row>
    <row r="360" spans="1:51" ht="24" customHeight="1" x14ac:dyDescent="0.3">
      <c r="A360" s="22">
        <v>100777</v>
      </c>
      <c r="B360" s="23" t="str">
        <f>VLOOKUP($A360,'[1]MAN PROG 2026'!$A$1:$AI$3379,2,FALSE)</f>
        <v>VIDEOLARINGOSCOPIO</v>
      </c>
      <c r="C360" s="23" t="str">
        <f>VLOOKUP($A360,'[1]MAN PROG 2026'!$A$1:$AI$3379,3,FALSE)</f>
        <v>SATURN BIOMEDICAL SYSTEMS INC</v>
      </c>
      <c r="D360" s="23" t="str">
        <f>VLOOKUP($A360,'[1]MAN PROG 2026'!$A$1:$AI$3379,4,FALSE)</f>
        <v>GLIDESCOPE</v>
      </c>
      <c r="E360" s="23" t="str">
        <f>VLOOKUP($A360,'[1]MAN PROG 2026'!$A$1:$AI$3379,5,FALSE)</f>
        <v>GS05121348</v>
      </c>
      <c r="F360" s="23" t="str">
        <f>VLOOKUP($A360,'[1]MAN PROG 2026'!$A$1:$AI$3379,6,FALSE)</f>
        <v>SINGOLA</v>
      </c>
      <c r="G360" s="23">
        <f>VLOOKUP($A360,'[1]MAN PROG 2026'!$A$1:$AI$3379,7,FALSE)</f>
        <v>100777</v>
      </c>
      <c r="H360" s="23">
        <f>VLOOKUP($A360,'[1]MAN PROG 2026'!$A$1:$AI$3379,8,FALSE)</f>
        <v>0</v>
      </c>
      <c r="I360" s="23" t="str">
        <f>VLOOKUP($A360,'[1]MAN PROG 2026'!$A$1:$AI$3379,9,FALSE)</f>
        <v>S.PIETRO</v>
      </c>
      <c r="J360" s="23" t="str">
        <f>VLOOKUP($A360,'[1]MAN PROG 2026'!$A$1:$AI$3379,10,FALSE)</f>
        <v>SALA OPERATORIA PAMPURI</v>
      </c>
      <c r="K360" s="23" t="str">
        <f>VLOOKUP($A360,'[1]MAN PROG 2026'!$A$1:$AI$3379,11,FALSE)</f>
        <v>SALA PARTO</v>
      </c>
      <c r="L360" s="24" t="str">
        <f>VLOOKUP($A360,'[1]MAN PROG 2026'!$A$2:$AI$3379,12,FALSE)</f>
        <v>SALA PARTO</v>
      </c>
      <c r="M360" s="24" t="str">
        <f>VLOOKUP($A360,'[1]MAN PROG 2026'!$A$2:$AI$3379,13,FALSE)</f>
        <v>SINGOLA</v>
      </c>
      <c r="N360" s="24" t="str">
        <f>VLOOKUP($A360,'[1]MAN PROG 2026'!$A$2:$AI$3379,14,FALSE)</f>
        <v>100777</v>
      </c>
      <c r="O360" s="24">
        <f>VLOOKUP($A360,'[1]MAN PROG 2026'!$A$2:$AI$3379,15,FALSE)</f>
        <v>0</v>
      </c>
      <c r="P360" s="25" t="str">
        <f>VLOOKUP($A360,'[1]MAN PROG 2026'!$A$2:$AI$3379,20,FALSE)</f>
        <v>DA FARE</v>
      </c>
      <c r="Q360" s="8" t="s">
        <v>340</v>
      </c>
      <c r="R360" s="26">
        <v>46248</v>
      </c>
      <c r="S360" s="8" t="s">
        <v>53</v>
      </c>
      <c r="T360" s="37"/>
      <c r="U360" s="27" t="s">
        <v>55</v>
      </c>
      <c r="V360" s="27" t="s">
        <v>56</v>
      </c>
      <c r="W360" s="27" t="s">
        <v>55</v>
      </c>
      <c r="X360" s="27" t="s">
        <v>55</v>
      </c>
      <c r="Y360" s="27" t="s">
        <v>55</v>
      </c>
      <c r="Z360" s="27" t="s">
        <v>55</v>
      </c>
      <c r="AA360" s="27" t="s">
        <v>55</v>
      </c>
      <c r="AB360" s="27" t="s">
        <v>57</v>
      </c>
      <c r="AC360" s="27" t="s">
        <v>73</v>
      </c>
      <c r="AD360" s="27" t="s">
        <v>248</v>
      </c>
      <c r="AE360" s="27" t="s">
        <v>88</v>
      </c>
      <c r="AF360" s="27"/>
      <c r="AG360" s="9" t="s">
        <v>32</v>
      </c>
      <c r="AH360" s="27" t="s">
        <v>70</v>
      </c>
      <c r="AI360" s="27" t="s">
        <v>70</v>
      </c>
      <c r="AJ360" s="27" t="s">
        <v>61</v>
      </c>
      <c r="AK360" s="27" t="s">
        <v>70</v>
      </c>
      <c r="AL360" s="27" t="s">
        <v>70</v>
      </c>
      <c r="AM360" s="11">
        <v>22.4</v>
      </c>
      <c r="AN360" s="28">
        <v>3.1</v>
      </c>
      <c r="AO360" s="28"/>
      <c r="AP360" s="29"/>
      <c r="AQ360" s="30"/>
      <c r="AR360" s="31"/>
      <c r="AS360" s="32"/>
      <c r="AT360" s="33"/>
      <c r="AU360" s="34"/>
      <c r="AV360" s="27" t="s">
        <v>62</v>
      </c>
      <c r="AW360" s="27">
        <v>5625031</v>
      </c>
      <c r="AX360" s="27" t="s">
        <v>63</v>
      </c>
      <c r="AY360" s="27"/>
    </row>
    <row r="361" spans="1:51" ht="24" customHeight="1" x14ac:dyDescent="0.3">
      <c r="A361" s="22">
        <v>100778</v>
      </c>
      <c r="B361" s="23" t="str">
        <f>VLOOKUP($A361,'[1]MAN PROG 2026'!$A$1:$AI$3379,2,FALSE)</f>
        <v>TELECAMERA</v>
      </c>
      <c r="C361" s="23" t="str">
        <f>VLOOKUP($A361,'[1]MAN PROG 2026'!$A$1:$AI$3379,3,FALSE)</f>
        <v>ZEISS CARL</v>
      </c>
      <c r="D361" s="23" t="str">
        <f>VLOOKUP($A361,'[1]MAN PROG 2026'!$A$1:$AI$3379,4,FALSE)</f>
        <v>NR</v>
      </c>
      <c r="E361" s="23" t="str">
        <f>VLOOKUP($A361,'[1]MAN PROG 2026'!$A$1:$AI$3379,5,FALSE)</f>
        <v>301692-9184</v>
      </c>
      <c r="F361" s="23">
        <f>VLOOKUP($A361,'[1]MAN PROG 2026'!$A$1:$AI$3379,6,FALSE)</f>
        <v>0</v>
      </c>
      <c r="G361" s="23">
        <f>VLOOKUP($A361,'[1]MAN PROG 2026'!$A$1:$AI$3379,7,FALSE)</f>
        <v>0</v>
      </c>
      <c r="H361" s="23">
        <f>VLOOKUP($A361,'[1]MAN PROG 2026'!$A$1:$AI$3379,8,FALSE)</f>
        <v>0</v>
      </c>
      <c r="I361" s="23" t="str">
        <f>VLOOKUP($A361,'[1]MAN PROG 2026'!$A$1:$AI$3379,9,FALSE)</f>
        <v>S.PIETRO</v>
      </c>
      <c r="J361" s="23" t="str">
        <f>VLOOKUP($A361,'[1]MAN PROG 2026'!$A$1:$AI$3379,10,FALSE)</f>
        <v>SALA OPERATORIA PAMPURI</v>
      </c>
      <c r="K361" s="23" t="str">
        <f>VLOOKUP($A361,'[1]MAN PROG 2026'!$A$1:$AI$3379,11,FALSE)</f>
        <v>SALA OPERATORIA ORL</v>
      </c>
      <c r="L361" s="24" t="str">
        <f>VLOOKUP($A361,'[1]MAN PROG 2026'!$A$2:$AI$3379,12,FALSE)</f>
        <v>NON TROVATO</v>
      </c>
      <c r="M361" s="24">
        <f>VLOOKUP($A361,'[1]MAN PROG 2026'!$A$2:$AI$3379,13,FALSE)</f>
        <v>0</v>
      </c>
      <c r="N361" s="24">
        <f>VLOOKUP($A361,'[1]MAN PROG 2026'!$A$2:$AI$3379,14,FALSE)</f>
        <v>0</v>
      </c>
      <c r="O361" s="24">
        <f>VLOOKUP($A361,'[1]MAN PROG 2026'!$A$2:$AI$3379,15,FALSE)</f>
        <v>0</v>
      </c>
      <c r="P361" s="25" t="str">
        <f>VLOOKUP($A361,'[1]MAN PROG 2026'!$A$2:$AI$3379,20,FALSE)</f>
        <v>DA FARE</v>
      </c>
      <c r="Q361" s="8"/>
      <c r="R361" s="26"/>
      <c r="S361" s="8"/>
      <c r="T361" s="3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9" t="s">
        <v>32</v>
      </c>
      <c r="AH361" s="27"/>
      <c r="AI361" s="27"/>
      <c r="AJ361" s="27"/>
      <c r="AK361" s="27"/>
      <c r="AL361" s="27"/>
      <c r="AM361" s="11"/>
      <c r="AN361" s="28"/>
      <c r="AO361" s="28"/>
      <c r="AP361" s="29"/>
      <c r="AQ361" s="30"/>
      <c r="AR361" s="31"/>
      <c r="AS361" s="32"/>
      <c r="AT361" s="33"/>
      <c r="AU361" s="34"/>
      <c r="AV361" s="27"/>
      <c r="AW361" s="27"/>
      <c r="AX361" s="27"/>
      <c r="AY361" s="27"/>
    </row>
    <row r="362" spans="1:51" ht="24" customHeight="1" x14ac:dyDescent="0.3">
      <c r="A362" s="22">
        <v>100780</v>
      </c>
      <c r="B362" s="23" t="str">
        <f>VLOOKUP($A362,'[1]MAN PROG 2026'!$A$1:$AI$3379,2,FALSE)</f>
        <v>MICROSCOPIO OPERATORIO</v>
      </c>
      <c r="C362" s="23" t="str">
        <f>VLOOKUP($A362,'[1]MAN PROG 2026'!$A$1:$AI$3379,3,FALSE)</f>
        <v>ZEISS CARL</v>
      </c>
      <c r="D362" s="23" t="str">
        <f>VLOOKUP($A362,'[1]MAN PROG 2026'!$A$1:$AI$3379,4,FALSE)</f>
        <v>S 21</v>
      </c>
      <c r="E362" s="23" t="str">
        <f>VLOOKUP($A362,'[1]MAN PROG 2026'!$A$1:$AI$3379,5,FALSE)</f>
        <v>253031</v>
      </c>
      <c r="F362" s="23" t="str">
        <f>VLOOKUP($A362,'[1]MAN PROG 2026'!$A$1:$AI$3379,6,FALSE)</f>
        <v>SINGOLA</v>
      </c>
      <c r="G362" s="23">
        <f>VLOOKUP($A362,'[1]MAN PROG 2026'!$A$1:$AI$3379,7,FALSE)</f>
        <v>100780</v>
      </c>
      <c r="H362" s="23">
        <f>VLOOKUP($A362,'[1]MAN PROG 2026'!$A$1:$AI$3379,8,FALSE)</f>
        <v>0</v>
      </c>
      <c r="I362" s="23" t="str">
        <f>VLOOKUP($A362,'[1]MAN PROG 2026'!$A$1:$AI$3379,9,FALSE)</f>
        <v>S.PIETRO</v>
      </c>
      <c r="J362" s="23" t="str">
        <f>VLOOKUP($A362,'[1]MAN PROG 2026'!$A$1:$AI$3379,10,FALSE)</f>
        <v>BLOCCO OPERATORIO</v>
      </c>
      <c r="K362" s="23" t="str">
        <f>VLOOKUP($A362,'[1]MAN PROG 2026'!$A$1:$AI$3379,11,FALSE)</f>
        <v>SALA OPERATORIA  PAMPURI</v>
      </c>
      <c r="L362" s="24" t="str">
        <f>VLOOKUP($A362,'[1]MAN PROG 2026'!$A$2:$AI$3379,12,FALSE)</f>
        <v>BLOCCO OPERATORIO SALA PREPARAZIONE</v>
      </c>
      <c r="M362" s="24" t="str">
        <f>VLOOKUP($A362,'[1]MAN PROG 2026'!$A$2:$AI$3379,13,FALSE)</f>
        <v>SINGOLA</v>
      </c>
      <c r="N362" s="24" t="str">
        <f>VLOOKUP($A362,'[1]MAN PROG 2026'!$A$2:$AI$3379,14,FALSE)</f>
        <v>100780</v>
      </c>
      <c r="O362" s="24">
        <f>VLOOKUP($A362,'[1]MAN PROG 2026'!$A$2:$AI$3379,15,FALSE)</f>
        <v>0</v>
      </c>
      <c r="P362" s="25" t="str">
        <f>VLOOKUP($A362,'[1]MAN PROG 2026'!$A$2:$AI$3379,20,FALSE)</f>
        <v>DA FARE</v>
      </c>
      <c r="Q362" s="9" t="str">
        <f t="shared" ref="Q362:Q363" si="15">RIGHT(A362,3)</f>
        <v>780</v>
      </c>
      <c r="R362" s="26">
        <v>46260</v>
      </c>
      <c r="S362" s="8" t="s">
        <v>53</v>
      </c>
      <c r="T362" s="37"/>
      <c r="U362" s="27" t="s">
        <v>55</v>
      </c>
      <c r="V362" s="27" t="s">
        <v>56</v>
      </c>
      <c r="W362" s="27" t="s">
        <v>55</v>
      </c>
      <c r="X362" s="27" t="s">
        <v>55</v>
      </c>
      <c r="Y362" s="27" t="s">
        <v>55</v>
      </c>
      <c r="Z362" s="27" t="s">
        <v>55</v>
      </c>
      <c r="AA362" s="27" t="s">
        <v>55</v>
      </c>
      <c r="AB362" s="27" t="s">
        <v>57</v>
      </c>
      <c r="AC362" s="27" t="s">
        <v>58</v>
      </c>
      <c r="AD362" s="27" t="s">
        <v>59</v>
      </c>
      <c r="AE362" s="27" t="s">
        <v>88</v>
      </c>
      <c r="AF362" s="27">
        <v>0.187</v>
      </c>
      <c r="AG362" s="9" t="s">
        <v>32</v>
      </c>
      <c r="AH362" s="27" t="s">
        <v>70</v>
      </c>
      <c r="AI362" s="27" t="s">
        <v>70</v>
      </c>
      <c r="AJ362" s="27" t="s">
        <v>70</v>
      </c>
      <c r="AK362" s="27" t="s">
        <v>61</v>
      </c>
      <c r="AL362" s="27" t="s">
        <v>61</v>
      </c>
      <c r="AM362" s="11">
        <v>141.80000000000001</v>
      </c>
      <c r="AN362" s="28" t="s">
        <v>61</v>
      </c>
      <c r="AO362" s="28"/>
      <c r="AP362" s="29"/>
      <c r="AQ362" s="30"/>
      <c r="AR362" s="31"/>
      <c r="AS362" s="32"/>
      <c r="AT362" s="33"/>
      <c r="AU362" s="34"/>
      <c r="AV362" s="27" t="s">
        <v>62</v>
      </c>
      <c r="AW362" s="27">
        <v>5625031</v>
      </c>
      <c r="AX362" s="27" t="s">
        <v>63</v>
      </c>
      <c r="AY362" s="27"/>
    </row>
    <row r="363" spans="1:51" ht="24" customHeight="1" x14ac:dyDescent="0.3">
      <c r="A363" s="22">
        <v>100783</v>
      </c>
      <c r="B363" s="23" t="str">
        <f>VLOOKUP($A363,'[1]MAN PROG 2026'!$A$1:$AI$3379,2,FALSE)</f>
        <v>POMPA A SIRINGA</v>
      </c>
      <c r="C363" s="23" t="str">
        <f>VLOOKUP($A363,'[1]MAN PROG 2026'!$A$1:$AI$3379,3,FALSE)</f>
        <v>B BRAUN GMBH</v>
      </c>
      <c r="D363" s="23" t="str">
        <f>VLOOKUP($A363,'[1]MAN PROG 2026'!$A$1:$AI$3379,4,FALSE)</f>
        <v>PERFUSOR FM</v>
      </c>
      <c r="E363" s="23" t="str">
        <f>VLOOKUP($A363,'[1]MAN PROG 2026'!$A$1:$AI$3379,5,FALSE)</f>
        <v>75919</v>
      </c>
      <c r="F363" s="23" t="str">
        <f>VLOOKUP($A363,'[1]MAN PROG 2026'!$A$1:$AI$3379,6,FALSE)</f>
        <v>SINGOLA</v>
      </c>
      <c r="G363" s="23">
        <f>VLOOKUP($A363,'[1]MAN PROG 2026'!$A$1:$AI$3379,7,FALSE)</f>
        <v>100783</v>
      </c>
      <c r="H363" s="23">
        <f>VLOOKUP($A363,'[1]MAN PROG 2026'!$A$1:$AI$3379,8,FALSE)</f>
        <v>0</v>
      </c>
      <c r="I363" s="23" t="str">
        <f>VLOOKUP($A363,'[1]MAN PROG 2026'!$A$1:$AI$3379,9,FALSE)</f>
        <v>S.PIETRO</v>
      </c>
      <c r="J363" s="23" t="str">
        <f>VLOOKUP($A363,'[1]MAN PROG 2026'!$A$1:$AI$3379,10,FALSE)</f>
        <v>BLOCCO OPERATORIO</v>
      </c>
      <c r="K363" s="23" t="str">
        <f>VLOOKUP($A363,'[1]MAN PROG 2026'!$A$1:$AI$3379,11,FALSE)</f>
        <v>BLOCCO OPERATORIO</v>
      </c>
      <c r="L363" s="24" t="str">
        <f>VLOOKUP($A363,'[1]MAN PROG 2026'!$A$2:$AI$3379,12,FALSE)</f>
        <v>BLOCCO OPERATORIO SALA PREPARAZIONE</v>
      </c>
      <c r="M363" s="24" t="str">
        <f>VLOOKUP($A363,'[1]MAN PROG 2026'!$A$2:$AI$3379,13,FALSE)</f>
        <v>SINGOLA</v>
      </c>
      <c r="N363" s="24" t="str">
        <f>VLOOKUP($A363,'[1]MAN PROG 2026'!$A$2:$AI$3379,14,FALSE)</f>
        <v>100783</v>
      </c>
      <c r="O363" s="24">
        <f>VLOOKUP($A363,'[1]MAN PROG 2026'!$A$2:$AI$3379,15,FALSE)</f>
        <v>0</v>
      </c>
      <c r="P363" s="25" t="str">
        <f>VLOOKUP($A363,'[1]MAN PROG 2026'!$A$2:$AI$3379,20,FALSE)</f>
        <v>DA FARE</v>
      </c>
      <c r="Q363" s="9" t="str">
        <f t="shared" si="15"/>
        <v>783</v>
      </c>
      <c r="R363" s="26">
        <v>46260</v>
      </c>
      <c r="S363" s="8" t="s">
        <v>53</v>
      </c>
      <c r="T363" s="37"/>
      <c r="U363" s="27" t="s">
        <v>55</v>
      </c>
      <c r="V363" s="27" t="s">
        <v>56</v>
      </c>
      <c r="W363" s="27" t="s">
        <v>55</v>
      </c>
      <c r="X363" s="27" t="s">
        <v>55</v>
      </c>
      <c r="Y363" s="27" t="s">
        <v>55</v>
      </c>
      <c r="Z363" s="27" t="s">
        <v>55</v>
      </c>
      <c r="AA363" s="27" t="s">
        <v>55</v>
      </c>
      <c r="AB363" s="27" t="s">
        <v>66</v>
      </c>
      <c r="AC363" s="27" t="s">
        <v>67</v>
      </c>
      <c r="AD363" s="27" t="s">
        <v>59</v>
      </c>
      <c r="AE363" s="27" t="s">
        <v>68</v>
      </c>
      <c r="AF363" s="27" t="s">
        <v>341</v>
      </c>
      <c r="AG363" s="9" t="s">
        <v>32</v>
      </c>
      <c r="AH363" s="27" t="s">
        <v>61</v>
      </c>
      <c r="AI363" s="27" t="s">
        <v>70</v>
      </c>
      <c r="AJ363" s="27" t="s">
        <v>61</v>
      </c>
      <c r="AK363" s="27" t="s">
        <v>61</v>
      </c>
      <c r="AL363" s="27" t="s">
        <v>70</v>
      </c>
      <c r="AM363" s="11">
        <v>8.6</v>
      </c>
      <c r="AN363" s="28">
        <v>1.2</v>
      </c>
      <c r="AO363" s="28" t="s">
        <v>82</v>
      </c>
      <c r="AP363" s="29"/>
      <c r="AQ363" s="30"/>
      <c r="AR363" s="31"/>
      <c r="AS363" s="32"/>
      <c r="AT363" s="33"/>
      <c r="AU363" s="34"/>
      <c r="AV363" s="27" t="s">
        <v>62</v>
      </c>
      <c r="AW363" s="27">
        <v>5625031</v>
      </c>
      <c r="AX363" s="27" t="s">
        <v>63</v>
      </c>
      <c r="AY363" s="27"/>
    </row>
    <row r="364" spans="1:51" ht="24" customHeight="1" x14ac:dyDescent="0.3">
      <c r="A364" s="22">
        <v>100784</v>
      </c>
      <c r="B364" s="23" t="str">
        <f>VLOOKUP($A364,'[1]MAN PROG 2026'!$A$1:$AI$3379,2,FALSE)</f>
        <v>CONTROLLO PER POMPE DI INFUSIONE, SISTEMA DI</v>
      </c>
      <c r="C364" s="23" t="str">
        <f>VLOOKUP($A364,'[1]MAN PROG 2026'!$A$1:$AI$3379,3,FALSE)</f>
        <v>B BRAUN GMBH</v>
      </c>
      <c r="D364" s="23" t="str">
        <f>VLOOKUP($A364,'[1]MAN PROG 2026'!$A$1:$AI$3379,4,FALSE)</f>
        <v>MELSUNGEN AG (8721025)</v>
      </c>
      <c r="E364" s="23" t="str">
        <f>VLOOKUP($A364,'[1]MAN PROG 2026'!$A$1:$AI$3379,5,FALSE)</f>
        <v>02915</v>
      </c>
      <c r="F364" s="23" t="str">
        <f>VLOOKUP($A364,'[1]MAN PROG 2026'!$A$1:$AI$3379,6,FALSE)</f>
        <v>PRINCIPALE</v>
      </c>
      <c r="G364" s="23">
        <f>VLOOKUP($A364,'[1]MAN PROG 2026'!$A$1:$AI$3379,7,FALSE)</f>
        <v>100784</v>
      </c>
      <c r="H364" s="23">
        <f>VLOOKUP($A364,'[1]MAN PROG 2026'!$A$1:$AI$3379,8,FALSE)</f>
        <v>0</v>
      </c>
      <c r="I364" s="23" t="str">
        <f>VLOOKUP($A364,'[1]MAN PROG 2026'!$A$1:$AI$3379,9,FALSE)</f>
        <v>S.PIETRO</v>
      </c>
      <c r="J364" s="23" t="str">
        <f>VLOOKUP($A364,'[1]MAN PROG 2026'!$A$1:$AI$3379,10,FALSE)</f>
        <v>BLOCCO OPERATORIO</v>
      </c>
      <c r="K364" s="23" t="str">
        <f>VLOOKUP($A364,'[1]MAN PROG 2026'!$A$1:$AI$3379,11,FALSE)</f>
        <v>BLOCCO OPERATORIO</v>
      </c>
      <c r="L364" s="24" t="str">
        <f>VLOOKUP($A364,'[1]MAN PROG 2026'!$A$2:$AI$3379,12,FALSE)</f>
        <v>NON TROVATO</v>
      </c>
      <c r="M364" s="24">
        <f>VLOOKUP($A364,'[1]MAN PROG 2026'!$A$2:$AI$3379,13,FALSE)</f>
        <v>0</v>
      </c>
      <c r="N364" s="24">
        <f>VLOOKUP($A364,'[1]MAN PROG 2026'!$A$2:$AI$3379,14,FALSE)</f>
        <v>0</v>
      </c>
      <c r="O364" s="24">
        <f>VLOOKUP($A364,'[1]MAN PROG 2026'!$A$2:$AI$3379,15,FALSE)</f>
        <v>0</v>
      </c>
      <c r="P364" s="25" t="str">
        <f>VLOOKUP($A364,'[1]MAN PROG 2026'!$A$2:$AI$3379,20,FALSE)</f>
        <v>DA FARE</v>
      </c>
      <c r="Q364" s="8"/>
      <c r="R364" s="26"/>
      <c r="S364" s="8"/>
      <c r="T364" s="3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9" t="s">
        <v>32</v>
      </c>
      <c r="AH364" s="27"/>
      <c r="AI364" s="27"/>
      <c r="AJ364" s="27"/>
      <c r="AK364" s="27"/>
      <c r="AL364" s="27"/>
      <c r="AM364" s="11"/>
      <c r="AN364" s="28"/>
      <c r="AO364" s="28"/>
      <c r="AP364" s="29"/>
      <c r="AQ364" s="30"/>
      <c r="AR364" s="31"/>
      <c r="AS364" s="32"/>
      <c r="AT364" s="33"/>
      <c r="AU364" s="34"/>
      <c r="AV364" s="27"/>
      <c r="AW364" s="27"/>
      <c r="AX364" s="27"/>
      <c r="AY364" s="27"/>
    </row>
    <row r="365" spans="1:51" ht="24" customHeight="1" x14ac:dyDescent="0.3">
      <c r="A365" s="22">
        <v>100787</v>
      </c>
      <c r="B365" s="23" t="str">
        <f>VLOOKUP($A365,'[1]MAN PROG 2026'!$A$1:$AI$3379,2,FALSE)</f>
        <v>ELETTROBISTURI</v>
      </c>
      <c r="C365" s="23" t="str">
        <f>VLOOKUP($A365,'[1]MAN PROG 2026'!$A$1:$AI$3379,3,FALSE)</f>
        <v>MARTIN MEDIZINTECHNIK GMBH</v>
      </c>
      <c r="D365" s="23" t="str">
        <f>VLOOKUP($A365,'[1]MAN PROG 2026'!$A$1:$AI$3379,4,FALSE)</f>
        <v>ME 400</v>
      </c>
      <c r="E365" s="23" t="str">
        <f>VLOOKUP($A365,'[1]MAN PROG 2026'!$A$1:$AI$3379,5,FALSE)</f>
        <v>40910248</v>
      </c>
      <c r="F365" s="23" t="str">
        <f>VLOOKUP($A365,'[1]MAN PROG 2026'!$A$1:$AI$3379,6,FALSE)</f>
        <v>SINGOLA</v>
      </c>
      <c r="G365" s="23">
        <f>VLOOKUP($A365,'[1]MAN PROG 2026'!$A$1:$AI$3379,7,FALSE)</f>
        <v>100787</v>
      </c>
      <c r="H365" s="23">
        <f>VLOOKUP($A365,'[1]MAN PROG 2026'!$A$1:$AI$3379,8,FALSE)</f>
        <v>0</v>
      </c>
      <c r="I365" s="23" t="str">
        <f>VLOOKUP($A365,'[1]MAN PROG 2026'!$A$1:$AI$3379,9,FALSE)</f>
        <v>S.PIETRO</v>
      </c>
      <c r="J365" s="23" t="str">
        <f>VLOOKUP($A365,'[1]MAN PROG 2026'!$A$1:$AI$3379,10,FALSE)</f>
        <v>BLOCCO OPERATORIO</v>
      </c>
      <c r="K365" s="23" t="str">
        <f>VLOOKUP($A365,'[1]MAN PROG 2026'!$A$1:$AI$3379,11,FALSE)</f>
        <v>BLOCCO OPERATORIO</v>
      </c>
      <c r="L365" s="24" t="str">
        <f>VLOOKUP($A365,'[1]MAN PROG 2026'!$A$2:$AI$3379,12,FALSE)</f>
        <v>NON TROVATO</v>
      </c>
      <c r="M365" s="24">
        <f>VLOOKUP($A365,'[1]MAN PROG 2026'!$A$2:$AI$3379,13,FALSE)</f>
        <v>0</v>
      </c>
      <c r="N365" s="24">
        <f>VLOOKUP($A365,'[1]MAN PROG 2026'!$A$2:$AI$3379,14,FALSE)</f>
        <v>0</v>
      </c>
      <c r="O365" s="24">
        <f>VLOOKUP($A365,'[1]MAN PROG 2026'!$A$2:$AI$3379,15,FALSE)</f>
        <v>0</v>
      </c>
      <c r="P365" s="25" t="str">
        <f>VLOOKUP($A365,'[1]MAN PROG 2026'!$A$2:$AI$3379,20,FALSE)</f>
        <v>DA FARE</v>
      </c>
      <c r="Q365" s="8"/>
      <c r="R365" s="26"/>
      <c r="S365" s="8"/>
      <c r="T365" s="3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9" t="s">
        <v>32</v>
      </c>
      <c r="AH365" s="27"/>
      <c r="AI365" s="27"/>
      <c r="AJ365" s="27"/>
      <c r="AK365" s="27"/>
      <c r="AL365" s="27"/>
      <c r="AM365" s="11"/>
      <c r="AN365" s="28"/>
      <c r="AO365" s="28"/>
      <c r="AP365" s="29"/>
      <c r="AQ365" s="30"/>
      <c r="AR365" s="31"/>
      <c r="AS365" s="32"/>
      <c r="AT365" s="33"/>
      <c r="AU365" s="34"/>
      <c r="AV365" s="27"/>
      <c r="AW365" s="27"/>
      <c r="AX365" s="27"/>
      <c r="AY365" s="27"/>
    </row>
    <row r="366" spans="1:51" ht="24" customHeight="1" x14ac:dyDescent="0.3">
      <c r="A366" s="22">
        <v>100788</v>
      </c>
      <c r="B366" s="23" t="str">
        <f>VLOOKUP($A366,'[1]MAN PROG 2026'!$A$1:$AI$3379,2,FALSE)</f>
        <v>TERMOREGOLAZIONE CORPOREA, APPARECCHIO PER</v>
      </c>
      <c r="C366" s="23" t="str">
        <f>VLOOKUP($A366,'[1]MAN PROG 2026'!$A$1:$AI$3379,3,FALSE)</f>
        <v>ARIZANT HEALTHCARE INC</v>
      </c>
      <c r="D366" s="23" t="str">
        <f>VLOOKUP($A366,'[1]MAN PROG 2026'!$A$1:$AI$3379,4,FALSE)</f>
        <v>BAIR HUGGER 505</v>
      </c>
      <c r="E366" s="23" t="str">
        <f>VLOOKUP($A366,'[1]MAN PROG 2026'!$A$1:$AI$3379,5,FALSE)</f>
        <v>66014</v>
      </c>
      <c r="F366" s="23" t="str">
        <f>VLOOKUP($A366,'[1]MAN PROG 2026'!$A$1:$AI$3379,6,FALSE)</f>
        <v>SINGOLA</v>
      </c>
      <c r="G366" s="23">
        <f>VLOOKUP($A366,'[1]MAN PROG 2026'!$A$1:$AI$3379,7,FALSE)</f>
        <v>100788</v>
      </c>
      <c r="H366" s="23">
        <f>VLOOKUP($A366,'[1]MAN PROG 2026'!$A$1:$AI$3379,8,FALSE)</f>
        <v>0</v>
      </c>
      <c r="I366" s="23" t="str">
        <f>VLOOKUP($A366,'[1]MAN PROG 2026'!$A$1:$AI$3379,9,FALSE)</f>
        <v>S.PIETRO</v>
      </c>
      <c r="J366" s="23" t="str">
        <f>VLOOKUP($A366,'[1]MAN PROG 2026'!$A$1:$AI$3379,10,FALSE)</f>
        <v>BLOCCO OPERATORIO</v>
      </c>
      <c r="K366" s="23" t="str">
        <f>VLOOKUP($A366,'[1]MAN PROG 2026'!$A$1:$AI$3379,11,FALSE)</f>
        <v>BLOCCO OPERATORIO NUOVO/ORT.VASC.</v>
      </c>
      <c r="L366" s="24" t="str">
        <f>VLOOKUP($A366,'[1]MAN PROG 2026'!$A$2:$AI$3379,12,FALSE)</f>
        <v>BLOCCO OPERATORIO NUOVO/ORT.VASC.</v>
      </c>
      <c r="M366" s="24" t="str">
        <f>VLOOKUP($A366,'[1]MAN PROG 2026'!$A$2:$AI$3379,13,FALSE)</f>
        <v>SINGOLA</v>
      </c>
      <c r="N366" s="24" t="str">
        <f>VLOOKUP($A366,'[1]MAN PROG 2026'!$A$2:$AI$3379,14,FALSE)</f>
        <v>100788</v>
      </c>
      <c r="O366" s="24">
        <f>VLOOKUP($A366,'[1]MAN PROG 2026'!$A$2:$AI$3379,15,FALSE)</f>
        <v>0</v>
      </c>
      <c r="P366" s="25" t="str">
        <f>VLOOKUP($A366,'[1]MAN PROG 2026'!$A$2:$AI$3379,20,FALSE)</f>
        <v>DA FARE</v>
      </c>
      <c r="Q366" s="8" t="s">
        <v>342</v>
      </c>
      <c r="R366" s="26">
        <v>46276</v>
      </c>
      <c r="S366" s="8" t="s">
        <v>53</v>
      </c>
      <c r="T366" s="37"/>
      <c r="U366" s="27" t="s">
        <v>55</v>
      </c>
      <c r="V366" s="27" t="s">
        <v>56</v>
      </c>
      <c r="W366" s="27" t="s">
        <v>55</v>
      </c>
      <c r="X366" s="27" t="s">
        <v>55</v>
      </c>
      <c r="Y366" s="27" t="s">
        <v>55</v>
      </c>
      <c r="Z366" s="27" t="s">
        <v>55</v>
      </c>
      <c r="AA366" s="27" t="s">
        <v>55</v>
      </c>
      <c r="AB366" s="27" t="s">
        <v>57</v>
      </c>
      <c r="AC366" s="27" t="s">
        <v>73</v>
      </c>
      <c r="AD366" s="27" t="s">
        <v>136</v>
      </c>
      <c r="AE366" s="27" t="s">
        <v>68</v>
      </c>
      <c r="AF366" s="27" t="s">
        <v>343</v>
      </c>
      <c r="AG366" s="9" t="s">
        <v>32</v>
      </c>
      <c r="AH366" s="27" t="s">
        <v>70</v>
      </c>
      <c r="AI366" s="27" t="s">
        <v>70</v>
      </c>
      <c r="AJ366" s="27" t="s">
        <v>61</v>
      </c>
      <c r="AK366" s="27" t="s">
        <v>70</v>
      </c>
      <c r="AL366" s="27" t="s">
        <v>70</v>
      </c>
      <c r="AM366" s="11">
        <v>42.8</v>
      </c>
      <c r="AN366" s="28">
        <v>1.3</v>
      </c>
      <c r="AO366" s="28" t="s">
        <v>76</v>
      </c>
      <c r="AP366" s="29"/>
      <c r="AQ366" s="30"/>
      <c r="AR366" s="31"/>
      <c r="AS366" s="32"/>
      <c r="AT366" s="33"/>
      <c r="AU366" s="34"/>
      <c r="AV366" s="27" t="s">
        <v>62</v>
      </c>
      <c r="AW366" s="27">
        <v>5625031</v>
      </c>
      <c r="AX366" s="27" t="s">
        <v>63</v>
      </c>
      <c r="AY366" s="27"/>
    </row>
    <row r="367" spans="1:51" ht="24" customHeight="1" x14ac:dyDescent="0.3">
      <c r="A367" s="22">
        <v>100789</v>
      </c>
      <c r="B367" s="23" t="str">
        <f>VLOOKUP($A367,'[1]MAN PROG 2026'!$A$1:$AI$3379,2,FALSE)</f>
        <v>TESTA LETTO, APPARECCHIO</v>
      </c>
      <c r="C367" s="23" t="str">
        <f>VLOOKUP($A367,'[1]MAN PROG 2026'!$A$1:$AI$3379,3,FALSE)</f>
        <v>CIEM SRL</v>
      </c>
      <c r="D367" s="23" t="str">
        <f>VLOOKUP($A367,'[1]MAN PROG 2026'!$A$1:$AI$3379,4,FALSE)</f>
        <v>TTI 2000 M</v>
      </c>
      <c r="E367" s="23" t="str">
        <f>VLOOKUP($A367,'[1]MAN PROG 2026'!$A$1:$AI$3379,5,FALSE)</f>
        <v>164</v>
      </c>
      <c r="F367" s="23" t="str">
        <f>VLOOKUP($A367,'[1]MAN PROG 2026'!$A$1:$AI$3379,6,FALSE)</f>
        <v>SINGOLA</v>
      </c>
      <c r="G367" s="23">
        <f>VLOOKUP($A367,'[1]MAN PROG 2026'!$A$1:$AI$3379,7,FALSE)</f>
        <v>100789</v>
      </c>
      <c r="H367" s="23">
        <f>VLOOKUP($A367,'[1]MAN PROG 2026'!$A$1:$AI$3379,8,FALSE)</f>
        <v>0</v>
      </c>
      <c r="I367" s="23" t="str">
        <f>VLOOKUP($A367,'[1]MAN PROG 2026'!$A$1:$AI$3379,9,FALSE)</f>
        <v>S.PIETRO</v>
      </c>
      <c r="J367" s="23" t="str">
        <f>VLOOKUP($A367,'[1]MAN PROG 2026'!$A$1:$AI$3379,10,FALSE)</f>
        <v>SALA OPERATORIA PAMPURI</v>
      </c>
      <c r="K367" s="23" t="str">
        <f>VLOOKUP($A367,'[1]MAN PROG 2026'!$A$1:$AI$3379,11,FALSE)</f>
        <v>SALA OP. OCULISTICA</v>
      </c>
      <c r="L367" s="24" t="str">
        <f>VLOOKUP($A367,'[1]MAN PROG 2026'!$A$2:$AI$3379,12,FALSE)</f>
        <v>NON TROVATO</v>
      </c>
      <c r="M367" s="24">
        <f>VLOOKUP($A367,'[1]MAN PROG 2026'!$A$2:$AI$3379,13,FALSE)</f>
        <v>0</v>
      </c>
      <c r="N367" s="24">
        <f>VLOOKUP($A367,'[1]MAN PROG 2026'!$A$2:$AI$3379,14,FALSE)</f>
        <v>0</v>
      </c>
      <c r="O367" s="24">
        <f>VLOOKUP($A367,'[1]MAN PROG 2026'!$A$2:$AI$3379,15,FALSE)</f>
        <v>0</v>
      </c>
      <c r="P367" s="25" t="str">
        <f>VLOOKUP($A367,'[1]MAN PROG 2026'!$A$2:$AI$3379,20,FALSE)</f>
        <v>DA FARE</v>
      </c>
      <c r="Q367" s="8"/>
      <c r="R367" s="26"/>
      <c r="S367" s="8"/>
      <c r="T367" s="3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9" t="s">
        <v>32</v>
      </c>
      <c r="AH367" s="27"/>
      <c r="AI367" s="27"/>
      <c r="AJ367" s="27"/>
      <c r="AK367" s="27"/>
      <c r="AL367" s="27"/>
      <c r="AM367" s="11"/>
      <c r="AN367" s="28"/>
      <c r="AO367" s="28"/>
      <c r="AP367" s="29"/>
      <c r="AQ367" s="30"/>
      <c r="AR367" s="31"/>
      <c r="AS367" s="32"/>
      <c r="AT367" s="33"/>
      <c r="AU367" s="34"/>
      <c r="AV367" s="27"/>
      <c r="AW367" s="27"/>
      <c r="AX367" s="27"/>
      <c r="AY367" s="27"/>
    </row>
    <row r="368" spans="1:51" ht="24" customHeight="1" x14ac:dyDescent="0.3">
      <c r="A368" s="22">
        <v>100790</v>
      </c>
      <c r="B368" s="23" t="str">
        <f>VLOOKUP($A368,'[1]MAN PROG 2026'!$A$1:$AI$3379,2,FALSE)</f>
        <v>TESTA LETTO, APPARECCHIO</v>
      </c>
      <c r="C368" s="23" t="str">
        <f>VLOOKUP($A368,'[1]MAN PROG 2026'!$A$1:$AI$3379,3,FALSE)</f>
        <v>CIEM SRL</v>
      </c>
      <c r="D368" s="23" t="str">
        <f>VLOOKUP($A368,'[1]MAN PROG 2026'!$A$1:$AI$3379,4,FALSE)</f>
        <v>TTI 2000 M</v>
      </c>
      <c r="E368" s="23" t="str">
        <f>VLOOKUP($A368,'[1]MAN PROG 2026'!$A$1:$AI$3379,5,FALSE)</f>
        <v>163</v>
      </c>
      <c r="F368" s="23" t="str">
        <f>VLOOKUP($A368,'[1]MAN PROG 2026'!$A$1:$AI$3379,6,FALSE)</f>
        <v>SINGOLA</v>
      </c>
      <c r="G368" s="23">
        <f>VLOOKUP($A368,'[1]MAN PROG 2026'!$A$1:$AI$3379,7,FALSE)</f>
        <v>100790</v>
      </c>
      <c r="H368" s="23">
        <f>VLOOKUP($A368,'[1]MAN PROG 2026'!$A$1:$AI$3379,8,FALSE)</f>
        <v>0</v>
      </c>
      <c r="I368" s="23" t="str">
        <f>VLOOKUP($A368,'[1]MAN PROG 2026'!$A$1:$AI$3379,9,FALSE)</f>
        <v>S.PIETRO</v>
      </c>
      <c r="J368" s="23" t="str">
        <f>VLOOKUP($A368,'[1]MAN PROG 2026'!$A$1:$AI$3379,10,FALSE)</f>
        <v>SALA OPERATORIA PAMPURI</v>
      </c>
      <c r="K368" s="23" t="str">
        <f>VLOOKUP($A368,'[1]MAN PROG 2026'!$A$1:$AI$3379,11,FALSE)</f>
        <v>SALA OP. OCULISTICA</v>
      </c>
      <c r="L368" s="24" t="str">
        <f>VLOOKUP($A368,'[1]MAN PROG 2026'!$A$2:$AI$3379,12,FALSE)</f>
        <v>NON TROVATO</v>
      </c>
      <c r="M368" s="24">
        <f>VLOOKUP($A368,'[1]MAN PROG 2026'!$A$2:$AI$3379,13,FALSE)</f>
        <v>0</v>
      </c>
      <c r="N368" s="24">
        <f>VLOOKUP($A368,'[1]MAN PROG 2026'!$A$2:$AI$3379,14,FALSE)</f>
        <v>0</v>
      </c>
      <c r="O368" s="24">
        <f>VLOOKUP($A368,'[1]MAN PROG 2026'!$A$2:$AI$3379,15,FALSE)</f>
        <v>0</v>
      </c>
      <c r="P368" s="25" t="str">
        <f>VLOOKUP($A368,'[1]MAN PROG 2026'!$A$2:$AI$3379,20,FALSE)</f>
        <v>DA FARE</v>
      </c>
      <c r="Q368" s="8"/>
      <c r="R368" s="26"/>
      <c r="S368" s="8"/>
      <c r="T368" s="3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9" t="s">
        <v>32</v>
      </c>
      <c r="AH368" s="27"/>
      <c r="AI368" s="27"/>
      <c r="AJ368" s="27"/>
      <c r="AK368" s="27"/>
      <c r="AL368" s="27"/>
      <c r="AM368" s="11"/>
      <c r="AN368" s="28"/>
      <c r="AO368" s="28"/>
      <c r="AP368" s="29"/>
      <c r="AQ368" s="30"/>
      <c r="AR368" s="31"/>
      <c r="AS368" s="32"/>
      <c r="AT368" s="33"/>
      <c r="AU368" s="34"/>
      <c r="AV368" s="27"/>
      <c r="AW368" s="27"/>
      <c r="AX368" s="27"/>
      <c r="AY368" s="27"/>
    </row>
    <row r="369" spans="1:51" ht="24" customHeight="1" x14ac:dyDescent="0.3">
      <c r="A369" s="22">
        <v>100791</v>
      </c>
      <c r="B369" s="23" t="str">
        <f>VLOOKUP($A369,'[1]MAN PROG 2026'!$A$1:$AI$3379,2,FALSE)</f>
        <v>FONTE LUMINOSA GENERICA (PER ES: LAMPADE DA VISITA AMB.)</v>
      </c>
      <c r="C369" s="23" t="str">
        <f>VLOOKUP($A369,'[1]MAN PROG 2026'!$A$1:$AI$3379,3,FALSE)</f>
        <v>DERUNGS LICHT AG</v>
      </c>
      <c r="D369" s="23" t="str">
        <f>VLOOKUP($A369,'[1]MAN PROG 2026'!$A$1:$AI$3379,4,FALSE)</f>
        <v>HALUX 50 SX</v>
      </c>
      <c r="E369" s="23" t="str">
        <f>VLOOKUP($A369,'[1]MAN PROG 2026'!$A$1:$AI$3379,5,FALSE)</f>
        <v>13371 4032357</v>
      </c>
      <c r="F369" s="23" t="str">
        <f>VLOOKUP($A369,'[1]MAN PROG 2026'!$A$1:$AI$3379,6,FALSE)</f>
        <v>SINGOLA</v>
      </c>
      <c r="G369" s="23">
        <f>VLOOKUP($A369,'[1]MAN PROG 2026'!$A$1:$AI$3379,7,FALSE)</f>
        <v>100791</v>
      </c>
      <c r="H369" s="23">
        <f>VLOOKUP($A369,'[1]MAN PROG 2026'!$A$1:$AI$3379,8,FALSE)</f>
        <v>0</v>
      </c>
      <c r="I369" s="23" t="str">
        <f>VLOOKUP($A369,'[1]MAN PROG 2026'!$A$1:$AI$3379,9,FALSE)</f>
        <v>S.PIETRO</v>
      </c>
      <c r="J369" s="23" t="str">
        <f>VLOOKUP($A369,'[1]MAN PROG 2026'!$A$1:$AI$3379,10,FALSE)</f>
        <v>SALA OPERATORIA PAMPURI</v>
      </c>
      <c r="K369" s="23" t="str">
        <f>VLOOKUP($A369,'[1]MAN PROG 2026'!$A$1:$AI$3379,11,FALSE)</f>
        <v>UTIN</v>
      </c>
      <c r="L369" s="24" t="str">
        <f>VLOOKUP($A369,'[1]MAN PROG 2026'!$A$2:$AI$3379,12,FALSE)</f>
        <v>UTIN</v>
      </c>
      <c r="M369" s="24" t="str">
        <f>VLOOKUP($A369,'[1]MAN PROG 2026'!$A$2:$AI$3379,13,FALSE)</f>
        <v>SINGOLA</v>
      </c>
      <c r="N369" s="24" t="str">
        <f>VLOOKUP($A369,'[1]MAN PROG 2026'!$A$2:$AI$3379,14,FALSE)</f>
        <v>100791</v>
      </c>
      <c r="O369" s="24">
        <f>VLOOKUP($A369,'[1]MAN PROG 2026'!$A$2:$AI$3379,15,FALSE)</f>
        <v>0</v>
      </c>
      <c r="P369" s="25" t="str">
        <f>VLOOKUP($A369,'[1]MAN PROG 2026'!$A$2:$AI$3379,20,FALSE)</f>
        <v>DA FARE</v>
      </c>
      <c r="Q369" s="9">
        <v>791</v>
      </c>
      <c r="R369" s="26">
        <v>46140</v>
      </c>
      <c r="S369" s="8" t="s">
        <v>53</v>
      </c>
      <c r="T369" s="37"/>
      <c r="U369" s="27" t="s">
        <v>55</v>
      </c>
      <c r="V369" s="27" t="s">
        <v>56</v>
      </c>
      <c r="W369" s="27" t="s">
        <v>55</v>
      </c>
      <c r="X369" s="27" t="s">
        <v>55</v>
      </c>
      <c r="Y369" s="27" t="s">
        <v>55</v>
      </c>
      <c r="Z369" s="27" t="s">
        <v>55</v>
      </c>
      <c r="AA369" s="27" t="s">
        <v>55</v>
      </c>
      <c r="AB369" s="27" t="s">
        <v>66</v>
      </c>
      <c r="AC369" s="27" t="s">
        <v>58</v>
      </c>
      <c r="AD369" s="27" t="s">
        <v>196</v>
      </c>
      <c r="AE369" s="27" t="s">
        <v>88</v>
      </c>
      <c r="AF369" s="27" t="s">
        <v>61</v>
      </c>
      <c r="AG369" s="9" t="s">
        <v>32</v>
      </c>
      <c r="AH369" s="27" t="s">
        <v>61</v>
      </c>
      <c r="AI369" s="27" t="s">
        <v>70</v>
      </c>
      <c r="AJ369" s="27" t="s">
        <v>70</v>
      </c>
      <c r="AK369" s="27" t="s">
        <v>61</v>
      </c>
      <c r="AL369" s="27" t="s">
        <v>61</v>
      </c>
      <c r="AM369" s="11">
        <v>4.5</v>
      </c>
      <c r="AN369" s="28" t="s">
        <v>61</v>
      </c>
      <c r="AO369" s="28"/>
      <c r="AP369" s="29"/>
      <c r="AQ369" s="30"/>
      <c r="AR369" s="31"/>
      <c r="AS369" s="32"/>
      <c r="AT369" s="33"/>
      <c r="AU369" s="34"/>
      <c r="AV369" s="27" t="s">
        <v>62</v>
      </c>
      <c r="AW369" s="27">
        <v>5625031</v>
      </c>
      <c r="AX369" s="27" t="s">
        <v>63</v>
      </c>
      <c r="AY369" s="27"/>
    </row>
    <row r="370" spans="1:51" ht="24" customHeight="1" x14ac:dyDescent="0.3">
      <c r="A370" s="22">
        <v>100792</v>
      </c>
      <c r="B370" s="23" t="str">
        <f>VLOOKUP($A370,'[1]MAN PROG 2026'!$A$1:$AI$3379,2,FALSE)</f>
        <v>FONTE LUMINOSA GENERICA (PER ES: LAMPADE DA VISITA AMB.)</v>
      </c>
      <c r="C370" s="23" t="str">
        <f>VLOOKUP($A370,'[1]MAN PROG 2026'!$A$1:$AI$3379,3,FALSE)</f>
        <v>DERUNGS LICHT AG</v>
      </c>
      <c r="D370" s="23" t="str">
        <f>VLOOKUP($A370,'[1]MAN PROG 2026'!$A$1:$AI$3379,4,FALSE)</f>
        <v>NR</v>
      </c>
      <c r="E370" s="23" t="str">
        <f>VLOOKUP($A370,'[1]MAN PROG 2026'!$A$1:$AI$3379,5,FALSE)</f>
        <v>NR</v>
      </c>
      <c r="F370" s="23" t="str">
        <f>VLOOKUP($A370,'[1]MAN PROG 2026'!$A$1:$AI$3379,6,FALSE)</f>
        <v>SINGOLA</v>
      </c>
      <c r="G370" s="23">
        <f>VLOOKUP($A370,'[1]MAN PROG 2026'!$A$1:$AI$3379,7,FALSE)</f>
        <v>100792</v>
      </c>
      <c r="H370" s="23">
        <f>VLOOKUP($A370,'[1]MAN PROG 2026'!$A$1:$AI$3379,8,FALSE)</f>
        <v>0</v>
      </c>
      <c r="I370" s="23" t="str">
        <f>VLOOKUP($A370,'[1]MAN PROG 2026'!$A$1:$AI$3379,9,FALSE)</f>
        <v>S.PIETRO</v>
      </c>
      <c r="J370" s="23" t="str">
        <f>VLOOKUP($A370,'[1]MAN PROG 2026'!$A$1:$AI$3379,10,FALSE)</f>
        <v>SALA OPERATORIA PAMPURI</v>
      </c>
      <c r="K370" s="23" t="str">
        <f>VLOOKUP($A370,'[1]MAN PROG 2026'!$A$1:$AI$3379,11,FALSE)</f>
        <v>UTIN</v>
      </c>
      <c r="L370" s="24" t="str">
        <f>VLOOKUP($A370,'[1]MAN PROG 2026'!$A$2:$AI$3379,12,FALSE)</f>
        <v>UTIN</v>
      </c>
      <c r="M370" s="24" t="str">
        <f>VLOOKUP($A370,'[1]MAN PROG 2026'!$A$2:$AI$3379,13,FALSE)</f>
        <v>SINGOLA</v>
      </c>
      <c r="N370" s="24" t="str">
        <f>VLOOKUP($A370,'[1]MAN PROG 2026'!$A$2:$AI$3379,14,FALSE)</f>
        <v>100792</v>
      </c>
      <c r="O370" s="24">
        <f>VLOOKUP($A370,'[1]MAN PROG 2026'!$A$2:$AI$3379,15,FALSE)</f>
        <v>0</v>
      </c>
      <c r="P370" s="25" t="str">
        <f>VLOOKUP($A370,'[1]MAN PROG 2026'!$A$2:$AI$3379,20,FALSE)</f>
        <v>DA FARE</v>
      </c>
      <c r="Q370" s="9">
        <v>792</v>
      </c>
      <c r="R370" s="26">
        <v>46126</v>
      </c>
      <c r="S370" s="8" t="s">
        <v>53</v>
      </c>
      <c r="T370" s="37"/>
      <c r="U370" s="27" t="s">
        <v>55</v>
      </c>
      <c r="V370" s="27" t="s">
        <v>56</v>
      </c>
      <c r="W370" s="27" t="s">
        <v>55</v>
      </c>
      <c r="X370" s="27" t="s">
        <v>55</v>
      </c>
      <c r="Y370" s="27" t="s">
        <v>55</v>
      </c>
      <c r="Z370" s="27" t="s">
        <v>55</v>
      </c>
      <c r="AA370" s="27" t="s">
        <v>55</v>
      </c>
      <c r="AB370" s="27" t="s">
        <v>66</v>
      </c>
      <c r="AC370" s="27" t="s">
        <v>58</v>
      </c>
      <c r="AD370" s="27" t="s">
        <v>196</v>
      </c>
      <c r="AE370" s="27" t="s">
        <v>88</v>
      </c>
      <c r="AF370" s="27" t="s">
        <v>61</v>
      </c>
      <c r="AG370" s="9" t="s">
        <v>32</v>
      </c>
      <c r="AH370" s="27" t="s">
        <v>61</v>
      </c>
      <c r="AI370" s="27" t="s">
        <v>70</v>
      </c>
      <c r="AJ370" s="27" t="s">
        <v>70</v>
      </c>
      <c r="AK370" s="27" t="s">
        <v>61</v>
      </c>
      <c r="AL370" s="27" t="s">
        <v>61</v>
      </c>
      <c r="AM370" s="11">
        <v>7.3</v>
      </c>
      <c r="AN370" s="28" t="s">
        <v>61</v>
      </c>
      <c r="AO370" s="28"/>
      <c r="AP370" s="29"/>
      <c r="AQ370" s="30"/>
      <c r="AR370" s="31"/>
      <c r="AS370" s="32"/>
      <c r="AT370" s="33"/>
      <c r="AU370" s="34"/>
      <c r="AV370" s="27" t="s">
        <v>62</v>
      </c>
      <c r="AW370" s="27">
        <v>5625031</v>
      </c>
      <c r="AX370" s="27" t="s">
        <v>63</v>
      </c>
      <c r="AY370" s="27"/>
    </row>
    <row r="371" spans="1:51" ht="24" customHeight="1" x14ac:dyDescent="0.3">
      <c r="A371" s="22">
        <v>100795</v>
      </c>
      <c r="B371" s="23" t="str">
        <f>VLOOKUP($A371,'[1]MAN PROG 2026'!$A$1:$AI$3379,2,FALSE)</f>
        <v>CRIOCHIRURGIA, APPARECCHIO PER</v>
      </c>
      <c r="C371" s="23" t="str">
        <f>VLOOKUP($A371,'[1]MAN PROG 2026'!$A$1:$AI$3379,3,FALSE)</f>
        <v>OPTIKON 2000 SPA</v>
      </c>
      <c r="D371" s="23" t="str">
        <f>VLOOKUP($A371,'[1]MAN PROG 2026'!$A$1:$AI$3379,4,FALSE)</f>
        <v>CRYOLINE</v>
      </c>
      <c r="E371" s="23" t="str">
        <f>VLOOKUP($A371,'[1]MAN PROG 2026'!$A$1:$AI$3379,5,FALSE)</f>
        <v>032-83</v>
      </c>
      <c r="F371" s="23" t="str">
        <f>VLOOKUP($A371,'[1]MAN PROG 2026'!$A$1:$AI$3379,6,FALSE)</f>
        <v>SINGOLA</v>
      </c>
      <c r="G371" s="23">
        <f>VLOOKUP($A371,'[1]MAN PROG 2026'!$A$1:$AI$3379,7,FALSE)</f>
        <v>100795</v>
      </c>
      <c r="H371" s="23">
        <f>VLOOKUP($A371,'[1]MAN PROG 2026'!$A$1:$AI$3379,8,FALSE)</f>
        <v>0</v>
      </c>
      <c r="I371" s="23" t="str">
        <f>VLOOKUP($A371,'[1]MAN PROG 2026'!$A$1:$AI$3379,9,FALSE)</f>
        <v>S.PIETRO</v>
      </c>
      <c r="J371" s="23" t="str">
        <f>VLOOKUP($A371,'[1]MAN PROG 2026'!$A$1:$AI$3379,10,FALSE)</f>
        <v>SALA OPERATORIA PAMPURI</v>
      </c>
      <c r="K371" s="23" t="str">
        <f>VLOOKUP($A371,'[1]MAN PROG 2026'!$A$1:$AI$3379,11,FALSE)</f>
        <v>SALA OP. OCULISTICA</v>
      </c>
      <c r="L371" s="24" t="str">
        <f>VLOOKUP($A371,'[1]MAN PROG 2026'!$A$2:$AI$3379,12,FALSE)</f>
        <v>SALA OP. OCULISTICA</v>
      </c>
      <c r="M371" s="24" t="str">
        <f>VLOOKUP($A371,'[1]MAN PROG 2026'!$A$2:$AI$3379,13,FALSE)</f>
        <v>SINGOLA</v>
      </c>
      <c r="N371" s="24">
        <f>VLOOKUP($A371,'[1]MAN PROG 2026'!$A$2:$AI$3379,14,FALSE)</f>
        <v>100795</v>
      </c>
      <c r="O371" s="24">
        <f>VLOOKUP($A371,'[1]MAN PROG 2026'!$A$2:$AI$3379,15,FALSE)</f>
        <v>0</v>
      </c>
      <c r="P371" s="25" t="str">
        <f>VLOOKUP($A371,'[1]MAN PROG 2026'!$A$2:$AI$3379,20,FALSE)</f>
        <v>DA FARE</v>
      </c>
      <c r="Q371" s="8" t="s">
        <v>344</v>
      </c>
      <c r="R371" s="26">
        <v>46273</v>
      </c>
      <c r="S371" s="8" t="s">
        <v>53</v>
      </c>
      <c r="T371" s="37"/>
      <c r="U371" s="27" t="s">
        <v>55</v>
      </c>
      <c r="V371" s="27" t="s">
        <v>56</v>
      </c>
      <c r="W371" s="27" t="s">
        <v>55</v>
      </c>
      <c r="X371" s="27" t="s">
        <v>55</v>
      </c>
      <c r="Y371" s="27" t="s">
        <v>55</v>
      </c>
      <c r="Z371" s="27" t="s">
        <v>55</v>
      </c>
      <c r="AA371" s="27" t="s">
        <v>55</v>
      </c>
      <c r="AB371" s="27" t="s">
        <v>57</v>
      </c>
      <c r="AC371" s="27" t="s">
        <v>58</v>
      </c>
      <c r="AD371" s="27" t="s">
        <v>74</v>
      </c>
      <c r="AE371" s="27" t="s">
        <v>68</v>
      </c>
      <c r="AF371" s="27" t="s">
        <v>345</v>
      </c>
      <c r="AG371" s="9" t="s">
        <v>32</v>
      </c>
      <c r="AH371" s="27" t="s">
        <v>70</v>
      </c>
      <c r="AI371" s="27" t="s">
        <v>70</v>
      </c>
      <c r="AJ371" s="27" t="s">
        <v>70</v>
      </c>
      <c r="AK371" s="27" t="s">
        <v>61</v>
      </c>
      <c r="AL371" s="27" t="s">
        <v>61</v>
      </c>
      <c r="AM371" s="11">
        <v>74.900000000000006</v>
      </c>
      <c r="AN371" s="28" t="s">
        <v>61</v>
      </c>
      <c r="AO371" s="28"/>
      <c r="AP371" s="29"/>
      <c r="AQ371" s="30"/>
      <c r="AR371" s="31"/>
      <c r="AS371" s="32"/>
      <c r="AT371" s="33"/>
      <c r="AU371" s="34"/>
      <c r="AV371" s="27" t="s">
        <v>62</v>
      </c>
      <c r="AW371" s="27">
        <v>5625031</v>
      </c>
      <c r="AX371" s="27" t="s">
        <v>63</v>
      </c>
      <c r="AY371" s="27"/>
    </row>
    <row r="372" spans="1:51" ht="24" customHeight="1" x14ac:dyDescent="0.3">
      <c r="A372" s="22">
        <v>100797</v>
      </c>
      <c r="B372" s="23" t="str">
        <f>VLOOKUP($A372,'[1]MAN PROG 2026'!$A$1:$AI$3379,2,FALSE)</f>
        <v>FRIGORIFERO DOMESTICO</v>
      </c>
      <c r="C372" s="23" t="str">
        <f>VLOOKUP($A372,'[1]MAN PROG 2026'!$A$1:$AI$3379,3,FALSE)</f>
        <v>CANDY ELETTRODOMESTICI SRL</v>
      </c>
      <c r="D372" s="23" t="str">
        <f>VLOOKUP($A372,'[1]MAN PROG 2026'!$A$1:$AI$3379,4,FALSE)</f>
        <v>NR</v>
      </c>
      <c r="E372" s="23">
        <f>VLOOKUP($A372,'[1]MAN PROG 2026'!$A$1:$AI$3379,5,FALSE)</f>
        <v>100797</v>
      </c>
      <c r="F372" s="23" t="str">
        <f>VLOOKUP($A372,'[1]MAN PROG 2026'!$A$1:$AI$3379,6,FALSE)</f>
        <v>SINGOLA</v>
      </c>
      <c r="G372" s="23">
        <f>VLOOKUP($A372,'[1]MAN PROG 2026'!$A$1:$AI$3379,7,FALSE)</f>
        <v>100797</v>
      </c>
      <c r="H372" s="23">
        <f>VLOOKUP($A372,'[1]MAN PROG 2026'!$A$1:$AI$3379,8,FALSE)</f>
        <v>0</v>
      </c>
      <c r="I372" s="23" t="str">
        <f>VLOOKUP($A372,'[1]MAN PROG 2026'!$A$1:$AI$3379,9,FALSE)</f>
        <v>S.PIETRO</v>
      </c>
      <c r="J372" s="23" t="str">
        <f>VLOOKUP($A372,'[1]MAN PROG 2026'!$A$1:$AI$3379,10,FALSE)</f>
        <v>SALA OPERATORIA PAMPURI</v>
      </c>
      <c r="K372" s="23" t="str">
        <f>VLOOKUP($A372,'[1]MAN PROG 2026'!$A$1:$AI$3379,11,FALSE)</f>
        <v>SALA OP. OCULISTICA</v>
      </c>
      <c r="L372" s="24" t="str">
        <f>VLOOKUP($A372,'[1]MAN PROG 2026'!$A$2:$AI$3379,12,FALSE)</f>
        <v>SALA OP. OCULISTICA</v>
      </c>
      <c r="M372" s="24" t="str">
        <f>VLOOKUP($A372,'[1]MAN PROG 2026'!$A$2:$AI$3379,13,FALSE)</f>
        <v>SINGOLA</v>
      </c>
      <c r="N372" s="24" t="str">
        <f>VLOOKUP($A372,'[1]MAN PROG 2026'!$A$2:$AI$3379,14,FALSE)</f>
        <v>100797</v>
      </c>
      <c r="O372" s="24">
        <f>VLOOKUP($A372,'[1]MAN PROG 2026'!$A$2:$AI$3379,15,FALSE)</f>
        <v>0</v>
      </c>
      <c r="P372" s="25" t="str">
        <f>VLOOKUP($A372,'[1]MAN PROG 2026'!$A$2:$AI$3379,20,FALSE)</f>
        <v>DA FARE</v>
      </c>
      <c r="Q372" s="8" t="s">
        <v>346</v>
      </c>
      <c r="R372" s="26">
        <v>46273</v>
      </c>
      <c r="S372" s="8" t="s">
        <v>53</v>
      </c>
      <c r="T372" s="37"/>
      <c r="U372" s="27" t="s">
        <v>55</v>
      </c>
      <c r="V372" s="27" t="s">
        <v>56</v>
      </c>
      <c r="W372" s="27" t="s">
        <v>55</v>
      </c>
      <c r="X372" s="27" t="s">
        <v>55</v>
      </c>
      <c r="Y372" s="27" t="s">
        <v>55</v>
      </c>
      <c r="Z372" s="27" t="s">
        <v>55</v>
      </c>
      <c r="AA372" s="27" t="s">
        <v>55</v>
      </c>
      <c r="AB372" s="27" t="s">
        <v>57</v>
      </c>
      <c r="AC372" s="27" t="s">
        <v>61</v>
      </c>
      <c r="AD372" s="27" t="s">
        <v>74</v>
      </c>
      <c r="AE372" s="27" t="s">
        <v>88</v>
      </c>
      <c r="AF372" s="27">
        <v>0.27100000000000002</v>
      </c>
      <c r="AG372" s="9" t="s">
        <v>32</v>
      </c>
      <c r="AH372" s="27" t="s">
        <v>70</v>
      </c>
      <c r="AI372" s="27" t="s">
        <v>70</v>
      </c>
      <c r="AJ372" s="27" t="s">
        <v>61</v>
      </c>
      <c r="AK372" s="27" t="s">
        <v>61</v>
      </c>
      <c r="AL372" s="27" t="s">
        <v>61</v>
      </c>
      <c r="AM372" s="11">
        <v>162.9</v>
      </c>
      <c r="AN372" s="28" t="s">
        <v>61</v>
      </c>
      <c r="AO372" s="28"/>
      <c r="AP372" s="29"/>
      <c r="AQ372" s="30"/>
      <c r="AR372" s="31"/>
      <c r="AS372" s="32"/>
      <c r="AT372" s="33"/>
      <c r="AU372" s="34"/>
      <c r="AV372" s="27" t="s">
        <v>62</v>
      </c>
      <c r="AW372" s="27">
        <v>5625031</v>
      </c>
      <c r="AX372" s="27" t="s">
        <v>63</v>
      </c>
      <c r="AY372" s="27"/>
    </row>
    <row r="373" spans="1:51" ht="24" customHeight="1" x14ac:dyDescent="0.3">
      <c r="A373" s="22">
        <v>100799</v>
      </c>
      <c r="B373" s="23" t="str">
        <f>VLOOKUP($A373,'[1]MAN PROG 2026'!$A$1:$AI$3379,2,FALSE)</f>
        <v>VIDEOREGISTRATORE PER BIOIMMAGINI</v>
      </c>
      <c r="C373" s="23" t="str">
        <f>VLOOKUP($A373,'[1]MAN PROG 2026'!$A$1:$AI$3379,3,FALSE)</f>
        <v>SONY CORP</v>
      </c>
      <c r="D373" s="23" t="str">
        <f>VLOOKUP($A373,'[1]MAN PROG 2026'!$A$1:$AI$3379,4,FALSE)</f>
        <v>SLV E 100</v>
      </c>
      <c r="E373" s="23" t="str">
        <f>VLOOKUP($A373,'[1]MAN PROG 2026'!$A$1:$AI$3379,5,FALSE)</f>
        <v>0014220</v>
      </c>
      <c r="F373" s="23">
        <f>VLOOKUP($A373,'[1]MAN PROG 2026'!$A$1:$AI$3379,6,FALSE)</f>
        <v>0</v>
      </c>
      <c r="G373" s="23">
        <f>VLOOKUP($A373,'[1]MAN PROG 2026'!$A$1:$AI$3379,7,FALSE)</f>
        <v>0</v>
      </c>
      <c r="H373" s="23">
        <f>VLOOKUP($A373,'[1]MAN PROG 2026'!$A$1:$AI$3379,8,FALSE)</f>
        <v>0</v>
      </c>
      <c r="I373" s="23" t="str">
        <f>VLOOKUP($A373,'[1]MAN PROG 2026'!$A$1:$AI$3379,9,FALSE)</f>
        <v>S.PIETRO</v>
      </c>
      <c r="J373" s="23" t="str">
        <f>VLOOKUP($A373,'[1]MAN PROG 2026'!$A$1:$AI$3379,10,FALSE)</f>
        <v>SALA OPERATORIA PAMPURI</v>
      </c>
      <c r="K373" s="23" t="str">
        <f>VLOOKUP($A373,'[1]MAN PROG 2026'!$A$1:$AI$3379,11,FALSE)</f>
        <v>SALA OPERATORIA OCULISTICA</v>
      </c>
      <c r="L373" s="24" t="str">
        <f>VLOOKUP($A373,'[1]MAN PROG 2026'!$A$2:$AI$3379,12,FALSE)</f>
        <v>NON TROVATO</v>
      </c>
      <c r="M373" s="24">
        <f>VLOOKUP($A373,'[1]MAN PROG 2026'!$A$2:$AI$3379,13,FALSE)</f>
        <v>0</v>
      </c>
      <c r="N373" s="24">
        <f>VLOOKUP($A373,'[1]MAN PROG 2026'!$A$2:$AI$3379,14,FALSE)</f>
        <v>0</v>
      </c>
      <c r="O373" s="24">
        <f>VLOOKUP($A373,'[1]MAN PROG 2026'!$A$2:$AI$3379,15,FALSE)</f>
        <v>0</v>
      </c>
      <c r="P373" s="25" t="str">
        <f>VLOOKUP($A373,'[1]MAN PROG 2026'!$A$2:$AI$3379,20,FALSE)</f>
        <v>DA FARE</v>
      </c>
      <c r="Q373" s="8"/>
      <c r="R373" s="26"/>
      <c r="S373" s="8"/>
      <c r="T373" s="3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9" t="s">
        <v>32</v>
      </c>
      <c r="AH373" s="27"/>
      <c r="AI373" s="27"/>
      <c r="AJ373" s="27"/>
      <c r="AK373" s="27"/>
      <c r="AL373" s="27"/>
      <c r="AM373" s="11"/>
      <c r="AN373" s="28"/>
      <c r="AO373" s="28"/>
      <c r="AP373" s="29"/>
      <c r="AQ373" s="30"/>
      <c r="AR373" s="31"/>
      <c r="AS373" s="32"/>
      <c r="AT373" s="33"/>
      <c r="AU373" s="34"/>
      <c r="AV373" s="27"/>
      <c r="AW373" s="27"/>
      <c r="AX373" s="27"/>
      <c r="AY373" s="27"/>
    </row>
    <row r="374" spans="1:51" ht="24" customHeight="1" x14ac:dyDescent="0.3">
      <c r="A374" s="22">
        <v>100801</v>
      </c>
      <c r="B374" s="23" t="str">
        <f>VLOOKUP($A374,'[1]MAN PROG 2026'!$A$1:$AI$3379,2,FALSE)</f>
        <v>LAVAGGIO E DISINFEZIONE, APPARECCHIO PER</v>
      </c>
      <c r="C374" s="23" t="str">
        <f>VLOOKUP($A374,'[1]MAN PROG 2026'!$A$1:$AI$3379,3,FALSE)</f>
        <v>SMEG SPA</v>
      </c>
      <c r="D374" s="23" t="str">
        <f>VLOOKUP($A374,'[1]MAN PROG 2026'!$A$1:$AI$3379,4,FALSE)</f>
        <v>NR</v>
      </c>
      <c r="E374" s="23" t="str">
        <f>VLOOKUP($A374,'[1]MAN PROG 2026'!$A$1:$AI$3379,5,FALSE)</f>
        <v>06883010</v>
      </c>
      <c r="F374" s="23" t="str">
        <f>VLOOKUP($A374,'[1]MAN PROG 2026'!$A$1:$AI$3379,6,FALSE)</f>
        <v>SINGOLA</v>
      </c>
      <c r="G374" s="23">
        <f>VLOOKUP($A374,'[1]MAN PROG 2026'!$A$1:$AI$3379,7,FALSE)</f>
        <v>100801</v>
      </c>
      <c r="H374" s="23">
        <f>VLOOKUP($A374,'[1]MAN PROG 2026'!$A$1:$AI$3379,8,FALSE)</f>
        <v>0</v>
      </c>
      <c r="I374" s="23" t="str">
        <f>VLOOKUP($A374,'[1]MAN PROG 2026'!$A$1:$AI$3379,9,FALSE)</f>
        <v>S.PIETRO</v>
      </c>
      <c r="J374" s="23" t="str">
        <f>VLOOKUP($A374,'[1]MAN PROG 2026'!$A$1:$AI$3379,10,FALSE)</f>
        <v>SALA OPERATORIA PAMPURI</v>
      </c>
      <c r="K374" s="23" t="str">
        <f>VLOOKUP($A374,'[1]MAN PROG 2026'!$A$1:$AI$3379,11,FALSE)</f>
        <v>SALA OP. PAMPURI</v>
      </c>
      <c r="L374" s="24" t="str">
        <f>VLOOKUP($A374,'[1]MAN PROG 2026'!$A$2:$AI$3379,12,FALSE)</f>
        <v>NON TROVATO</v>
      </c>
      <c r="M374" s="24">
        <f>VLOOKUP($A374,'[1]MAN PROG 2026'!$A$2:$AI$3379,13,FALSE)</f>
        <v>0</v>
      </c>
      <c r="N374" s="24">
        <f>VLOOKUP($A374,'[1]MAN PROG 2026'!$A$2:$AI$3379,14,FALSE)</f>
        <v>0</v>
      </c>
      <c r="O374" s="24">
        <f>VLOOKUP($A374,'[1]MAN PROG 2026'!$A$2:$AI$3379,15,FALSE)</f>
        <v>0</v>
      </c>
      <c r="P374" s="25" t="str">
        <f>VLOOKUP($A374,'[1]MAN PROG 2026'!$A$2:$AI$3379,20,FALSE)</f>
        <v>DA FARE</v>
      </c>
      <c r="Q374" s="8"/>
      <c r="R374" s="26"/>
      <c r="S374" s="8"/>
      <c r="T374" s="3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9" t="s">
        <v>32</v>
      </c>
      <c r="AH374" s="27"/>
      <c r="AI374" s="27"/>
      <c r="AJ374" s="27"/>
      <c r="AK374" s="27"/>
      <c r="AL374" s="27"/>
      <c r="AM374" s="11"/>
      <c r="AN374" s="28"/>
      <c r="AO374" s="28"/>
      <c r="AP374" s="29"/>
      <c r="AQ374" s="30"/>
      <c r="AR374" s="31"/>
      <c r="AS374" s="32"/>
      <c r="AT374" s="33"/>
      <c r="AU374" s="34"/>
      <c r="AV374" s="27"/>
      <c r="AW374" s="27"/>
      <c r="AX374" s="27"/>
      <c r="AY374" s="27"/>
    </row>
    <row r="375" spans="1:51" ht="24" customHeight="1" x14ac:dyDescent="0.3">
      <c r="A375" s="22">
        <v>100803</v>
      </c>
      <c r="B375" s="23" t="str">
        <f>VLOOKUP($A375,'[1]MAN PROG 2026'!$A$1:$AI$3379,2,FALSE)</f>
        <v>TESTA LETTO, APPARECCHIO</v>
      </c>
      <c r="C375" s="23" t="str">
        <f>VLOOKUP($A375,'[1]MAN PROG 2026'!$A$1:$AI$3379,3,FALSE)</f>
        <v>CIEM SRL</v>
      </c>
      <c r="D375" s="23" t="str">
        <f>VLOOKUP($A375,'[1]MAN PROG 2026'!$A$1:$AI$3379,4,FALSE)</f>
        <v>TTI 2000 M</v>
      </c>
      <c r="E375" s="23" t="str">
        <f>VLOOKUP($A375,'[1]MAN PROG 2026'!$A$1:$AI$3379,5,FALSE)</f>
        <v>182</v>
      </c>
      <c r="F375" s="23" t="str">
        <f>VLOOKUP($A375,'[1]MAN PROG 2026'!$A$1:$AI$3379,6,FALSE)</f>
        <v>SINGOLA</v>
      </c>
      <c r="G375" s="23">
        <f>VLOOKUP($A375,'[1]MAN PROG 2026'!$A$1:$AI$3379,7,FALSE)</f>
        <v>100803</v>
      </c>
      <c r="H375" s="23">
        <f>VLOOKUP($A375,'[1]MAN PROG 2026'!$A$1:$AI$3379,8,FALSE)</f>
        <v>0</v>
      </c>
      <c r="I375" s="23" t="str">
        <f>VLOOKUP($A375,'[1]MAN PROG 2026'!$A$1:$AI$3379,9,FALSE)</f>
        <v>S.PIETRO</v>
      </c>
      <c r="J375" s="23" t="str">
        <f>VLOOKUP($A375,'[1]MAN PROG 2026'!$A$1:$AI$3379,10,FALSE)</f>
        <v>SALA OPERATORIA PAMPURI</v>
      </c>
      <c r="K375" s="23" t="str">
        <f>VLOOKUP($A375,'[1]MAN PROG 2026'!$A$1:$AI$3379,11,FALSE)</f>
        <v>SALA OPERATORIA ORL</v>
      </c>
      <c r="L375" s="24" t="str">
        <f>VLOOKUP($A375,'[1]MAN PROG 2026'!$A$2:$AI$3379,12,FALSE)</f>
        <v>SALA OPERATORIA ORL</v>
      </c>
      <c r="M375" s="24" t="str">
        <f>VLOOKUP($A375,'[1]MAN PROG 2026'!$A$2:$AI$3379,13,FALSE)</f>
        <v>SINGOLA</v>
      </c>
      <c r="N375" s="24">
        <f>VLOOKUP($A375,'[1]MAN PROG 2026'!$A$2:$AI$3379,14,FALSE)</f>
        <v>100803</v>
      </c>
      <c r="O375" s="24">
        <f>VLOOKUP($A375,'[1]MAN PROG 2026'!$A$2:$AI$3379,15,FALSE)</f>
        <v>0</v>
      </c>
      <c r="P375" s="25" t="str">
        <f>VLOOKUP($A375,'[1]MAN PROG 2026'!$A$2:$AI$3379,20,FALSE)</f>
        <v>DA FARE</v>
      </c>
      <c r="Q375" s="8" t="s">
        <v>347</v>
      </c>
      <c r="R375" s="26">
        <v>46288</v>
      </c>
      <c r="S375" s="8" t="s">
        <v>53</v>
      </c>
      <c r="T375" s="37"/>
      <c r="U375" s="27" t="s">
        <v>55</v>
      </c>
      <c r="V375" s="27" t="s">
        <v>56</v>
      </c>
      <c r="W375" s="27" t="s">
        <v>55</v>
      </c>
      <c r="X375" s="27" t="s">
        <v>55</v>
      </c>
      <c r="Y375" s="27" t="s">
        <v>55</v>
      </c>
      <c r="Z375" s="27" t="s">
        <v>55</v>
      </c>
      <c r="AA375" s="27" t="s">
        <v>55</v>
      </c>
      <c r="AB375" s="27" t="s">
        <v>57</v>
      </c>
      <c r="AC375" s="27" t="s">
        <v>58</v>
      </c>
      <c r="AD375" s="27" t="s">
        <v>112</v>
      </c>
      <c r="AE375" s="27" t="s">
        <v>60</v>
      </c>
      <c r="AF375" s="27">
        <v>0.154</v>
      </c>
      <c r="AG375" s="9" t="s">
        <v>32</v>
      </c>
      <c r="AH375" s="27" t="s">
        <v>61</v>
      </c>
      <c r="AI375" s="27" t="s">
        <v>61</v>
      </c>
      <c r="AJ375" s="27" t="s">
        <v>61</v>
      </c>
      <c r="AK375" s="27" t="s">
        <v>61</v>
      </c>
      <c r="AL375" s="27" t="s">
        <v>61</v>
      </c>
      <c r="AM375" s="11">
        <v>18.899999999999999</v>
      </c>
      <c r="AN375" s="28" t="s">
        <v>61</v>
      </c>
      <c r="AO375" s="28"/>
      <c r="AP375" s="29"/>
      <c r="AQ375" s="30"/>
      <c r="AR375" s="31"/>
      <c r="AS375" s="32"/>
      <c r="AT375" s="33"/>
      <c r="AU375" s="34"/>
      <c r="AV375" s="27" t="s">
        <v>62</v>
      </c>
      <c r="AW375" s="27">
        <v>5625031</v>
      </c>
      <c r="AX375" s="27" t="s">
        <v>63</v>
      </c>
      <c r="AY375" s="27"/>
    </row>
    <row r="376" spans="1:51" ht="24" customHeight="1" x14ac:dyDescent="0.3">
      <c r="A376" s="22">
        <v>100804</v>
      </c>
      <c r="B376" s="23" t="str">
        <f>VLOOKUP($A376,'[1]MAN PROG 2026'!$A$1:$AI$3379,2,FALSE)</f>
        <v>TESTA LETTO, APPARECCHIO</v>
      </c>
      <c r="C376" s="23" t="str">
        <f>VLOOKUP($A376,'[1]MAN PROG 2026'!$A$1:$AI$3379,3,FALSE)</f>
        <v>CIEM SRL</v>
      </c>
      <c r="D376" s="23" t="str">
        <f>VLOOKUP($A376,'[1]MAN PROG 2026'!$A$1:$AI$3379,4,FALSE)</f>
        <v>TTI 2000 M</v>
      </c>
      <c r="E376" s="23" t="str">
        <f>VLOOKUP($A376,'[1]MAN PROG 2026'!$A$1:$AI$3379,5,FALSE)</f>
        <v>181</v>
      </c>
      <c r="F376" s="23" t="str">
        <f>VLOOKUP($A376,'[1]MAN PROG 2026'!$A$1:$AI$3379,6,FALSE)</f>
        <v>SINGOLA</v>
      </c>
      <c r="G376" s="23">
        <f>VLOOKUP($A376,'[1]MAN PROG 2026'!$A$1:$AI$3379,7,FALSE)</f>
        <v>100804</v>
      </c>
      <c r="H376" s="23">
        <f>VLOOKUP($A376,'[1]MAN PROG 2026'!$A$1:$AI$3379,8,FALSE)</f>
        <v>0</v>
      </c>
      <c r="I376" s="23" t="str">
        <f>VLOOKUP($A376,'[1]MAN PROG 2026'!$A$1:$AI$3379,9,FALSE)</f>
        <v>S.PIETRO</v>
      </c>
      <c r="J376" s="23" t="str">
        <f>VLOOKUP($A376,'[1]MAN PROG 2026'!$A$1:$AI$3379,10,FALSE)</f>
        <v>SALA OPERATORIA PAMPURI</v>
      </c>
      <c r="K376" s="23" t="str">
        <f>VLOOKUP($A376,'[1]MAN PROG 2026'!$A$1:$AI$3379,11,FALSE)</f>
        <v>SALA OPERATORIA ORL</v>
      </c>
      <c r="L376" s="24" t="str">
        <f>VLOOKUP($A376,'[1]MAN PROG 2026'!$A$2:$AI$3379,12,FALSE)</f>
        <v>SALA OPERATORIA ORL</v>
      </c>
      <c r="M376" s="24" t="str">
        <f>VLOOKUP($A376,'[1]MAN PROG 2026'!$A$2:$AI$3379,13,FALSE)</f>
        <v>SINGOLA</v>
      </c>
      <c r="N376" s="24">
        <f>VLOOKUP($A376,'[1]MAN PROG 2026'!$A$2:$AI$3379,14,FALSE)</f>
        <v>100804</v>
      </c>
      <c r="O376" s="24">
        <f>VLOOKUP($A376,'[1]MAN PROG 2026'!$A$2:$AI$3379,15,FALSE)</f>
        <v>0</v>
      </c>
      <c r="P376" s="25" t="str">
        <f>VLOOKUP($A376,'[1]MAN PROG 2026'!$A$2:$AI$3379,20,FALSE)</f>
        <v>DA FARE</v>
      </c>
      <c r="Q376" s="8" t="s">
        <v>348</v>
      </c>
      <c r="R376" s="26">
        <v>46288</v>
      </c>
      <c r="S376" s="8" t="s">
        <v>53</v>
      </c>
      <c r="T376" s="37"/>
      <c r="U376" s="27" t="s">
        <v>55</v>
      </c>
      <c r="V376" s="27" t="s">
        <v>56</v>
      </c>
      <c r="W376" s="27" t="s">
        <v>55</v>
      </c>
      <c r="X376" s="27" t="s">
        <v>55</v>
      </c>
      <c r="Y376" s="27" t="s">
        <v>55</v>
      </c>
      <c r="Z376" s="27" t="s">
        <v>55</v>
      </c>
      <c r="AA376" s="27" t="s">
        <v>55</v>
      </c>
      <c r="AB376" s="27" t="s">
        <v>57</v>
      </c>
      <c r="AC376" s="27" t="s">
        <v>58</v>
      </c>
      <c r="AD376" s="27" t="s">
        <v>112</v>
      </c>
      <c r="AE376" s="27" t="s">
        <v>60</v>
      </c>
      <c r="AF376" s="27">
        <v>0.13100000000000001</v>
      </c>
      <c r="AG376" s="9" t="s">
        <v>32</v>
      </c>
      <c r="AH376" s="27" t="s">
        <v>61</v>
      </c>
      <c r="AI376" s="27" t="s">
        <v>61</v>
      </c>
      <c r="AJ376" s="27" t="s">
        <v>61</v>
      </c>
      <c r="AK376" s="27" t="s">
        <v>61</v>
      </c>
      <c r="AL376" s="27" t="s">
        <v>61</v>
      </c>
      <c r="AM376" s="11">
        <v>16.399999999999999</v>
      </c>
      <c r="AN376" s="28" t="s">
        <v>61</v>
      </c>
      <c r="AO376" s="28"/>
      <c r="AP376" s="29"/>
      <c r="AQ376" s="30"/>
      <c r="AR376" s="31"/>
      <c r="AS376" s="32"/>
      <c r="AT376" s="33"/>
      <c r="AU376" s="34"/>
      <c r="AV376" s="27" t="s">
        <v>62</v>
      </c>
      <c r="AW376" s="27">
        <v>5625031</v>
      </c>
      <c r="AX376" s="27" t="s">
        <v>63</v>
      </c>
      <c r="AY376" s="27"/>
    </row>
    <row r="377" spans="1:51" ht="24" customHeight="1" x14ac:dyDescent="0.3">
      <c r="A377" s="22">
        <v>100807</v>
      </c>
      <c r="B377" s="23" t="str">
        <f>VLOOKUP($A377,'[1]MAN PROG 2026'!$A$1:$AI$3379,2,FALSE)</f>
        <v>ANESTESIA, APPARECCHIO PER</v>
      </c>
      <c r="C377" s="23" t="str">
        <f>VLOOKUP($A377,'[1]MAN PROG 2026'!$A$1:$AI$3379,3,FALSE)</f>
        <v>DATEX OHMEDA INC</v>
      </c>
      <c r="D377" s="23" t="str">
        <f>VLOOKUP($A377,'[1]MAN PROG 2026'!$A$1:$AI$3379,4,FALSE)</f>
        <v>EXCEL 210 SE</v>
      </c>
      <c r="E377" s="23" t="str">
        <f>VLOOKUP($A377,'[1]MAN PROG 2026'!$A$1:$AI$3379,5,FALSE)</f>
        <v>AMAZ01140</v>
      </c>
      <c r="F377" s="23" t="str">
        <f>VLOOKUP($A377,'[1]MAN PROG 2026'!$A$1:$AI$3379,6,FALSE)</f>
        <v xml:space="preserve">PRINCIPALE </v>
      </c>
      <c r="G377" s="23">
        <f>VLOOKUP($A377,'[1]MAN PROG 2026'!$A$1:$AI$3379,7,FALSE)</f>
        <v>100807</v>
      </c>
      <c r="H377" s="23">
        <f>VLOOKUP($A377,'[1]MAN PROG 2026'!$A$1:$AI$3379,8,FALSE)</f>
        <v>0</v>
      </c>
      <c r="I377" s="23" t="str">
        <f>VLOOKUP($A377,'[1]MAN PROG 2026'!$A$1:$AI$3379,9,FALSE)</f>
        <v>S.PIETRO</v>
      </c>
      <c r="J377" s="23" t="str">
        <f>VLOOKUP($A377,'[1]MAN PROG 2026'!$A$1:$AI$3379,10,FALSE)</f>
        <v>SALA OPERATORIA OCULISTICA</v>
      </c>
      <c r="K377" s="23" t="str">
        <f>VLOOKUP($A377,'[1]MAN PROG 2026'!$A$1:$AI$3379,11,FALSE)</f>
        <v>SALA OP. OCULISTICA</v>
      </c>
      <c r="L377" s="24" t="str">
        <f>VLOOKUP($A377,'[1]MAN PROG 2026'!$A$2:$AI$3379,12,FALSE)</f>
        <v>SALA OP. OCULISTICA</v>
      </c>
      <c r="M377" s="24" t="str">
        <f>VLOOKUP($A377,'[1]MAN PROG 2026'!$A$2:$AI$3379,13,FALSE)</f>
        <v>PRINCIPALE</v>
      </c>
      <c r="N377" s="24" t="str">
        <f>VLOOKUP($A377,'[1]MAN PROG 2026'!$A$2:$AI$3379,14,FALSE)</f>
        <v>100807</v>
      </c>
      <c r="O377" s="24">
        <f>VLOOKUP($A377,'[1]MAN PROG 2026'!$A$2:$AI$3379,15,FALSE)</f>
        <v>0</v>
      </c>
      <c r="P377" s="25" t="str">
        <f>VLOOKUP($A377,'[1]MAN PROG 2026'!$A$2:$AI$3379,20,FALSE)</f>
        <v>DA FARE</v>
      </c>
      <c r="Q377" s="8" t="s">
        <v>349</v>
      </c>
      <c r="R377" s="26">
        <v>46273</v>
      </c>
      <c r="S377" s="8" t="s">
        <v>53</v>
      </c>
      <c r="T377" s="37"/>
      <c r="U377" s="27" t="s">
        <v>55</v>
      </c>
      <c r="V377" s="27" t="s">
        <v>56</v>
      </c>
      <c r="W377" s="27" t="s">
        <v>55</v>
      </c>
      <c r="X377" s="27" t="s">
        <v>55</v>
      </c>
      <c r="Y377" s="27" t="s">
        <v>55</v>
      </c>
      <c r="Z377" s="27" t="s">
        <v>55</v>
      </c>
      <c r="AA377" s="27" t="s">
        <v>55</v>
      </c>
      <c r="AB377" s="27" t="s">
        <v>57</v>
      </c>
      <c r="AC377" s="27" t="s">
        <v>58</v>
      </c>
      <c r="AD377" s="27" t="s">
        <v>74</v>
      </c>
      <c r="AE377" s="27" t="s">
        <v>68</v>
      </c>
      <c r="AF377" s="27" t="s">
        <v>350</v>
      </c>
      <c r="AG377" s="9" t="s">
        <v>32</v>
      </c>
      <c r="AH377" s="27" t="s">
        <v>70</v>
      </c>
      <c r="AI377" s="27" t="s">
        <v>70</v>
      </c>
      <c r="AJ377" s="27" t="s">
        <v>70</v>
      </c>
      <c r="AK377" s="27" t="s">
        <v>61</v>
      </c>
      <c r="AL377" s="27" t="s">
        <v>61</v>
      </c>
      <c r="AM377" s="11">
        <v>72.400000000000006</v>
      </c>
      <c r="AN377" s="28" t="s">
        <v>61</v>
      </c>
      <c r="AO377" s="28"/>
      <c r="AP377" s="29"/>
      <c r="AQ377" s="30"/>
      <c r="AR377" s="31"/>
      <c r="AS377" s="32"/>
      <c r="AT377" s="33"/>
      <c r="AU377" s="34"/>
      <c r="AV377" s="27" t="s">
        <v>62</v>
      </c>
      <c r="AW377" s="27">
        <v>5625031</v>
      </c>
      <c r="AX377" s="27" t="s">
        <v>63</v>
      </c>
      <c r="AY377" s="27"/>
    </row>
    <row r="378" spans="1:51" ht="24" customHeight="1" x14ac:dyDescent="0.3">
      <c r="A378" s="22">
        <v>100808</v>
      </c>
      <c r="B378" s="23" t="str">
        <f>VLOOKUP($A378,'[1]MAN PROG 2026'!$A$1:$AI$3379,2,FALSE)</f>
        <v>MONITOR PER VENTILAZIONE</v>
      </c>
      <c r="C378" s="23" t="str">
        <f>VLOOKUP($A378,'[1]MAN PROG 2026'!$A$1:$AI$3379,3,FALSE)</f>
        <v>DATEX OHMEDA INC</v>
      </c>
      <c r="D378" s="23" t="str">
        <f>VLOOKUP($A378,'[1]MAN PROG 2026'!$A$1:$AI$3379,4,FALSE)</f>
        <v>5250 RGM</v>
      </c>
      <c r="E378" s="23" t="str">
        <f>VLOOKUP($A378,'[1]MAN PROG 2026'!$A$1:$AI$3379,5,FALSE)</f>
        <v>FARW00552</v>
      </c>
      <c r="F378" s="23" t="str">
        <f>VLOOKUP($A378,'[1]MAN PROG 2026'!$A$1:$AI$3379,6,FALSE)</f>
        <v>SINGOLA</v>
      </c>
      <c r="G378" s="23">
        <f>VLOOKUP($A378,'[1]MAN PROG 2026'!$A$1:$AI$3379,7,FALSE)</f>
        <v>100808</v>
      </c>
      <c r="H378" s="23">
        <f>VLOOKUP($A378,'[1]MAN PROG 2026'!$A$1:$AI$3379,8,FALSE)</f>
        <v>0</v>
      </c>
      <c r="I378" s="23" t="str">
        <f>VLOOKUP($A378,'[1]MAN PROG 2026'!$A$1:$AI$3379,9,FALSE)</f>
        <v>S.PIETRO</v>
      </c>
      <c r="J378" s="23" t="str">
        <f>VLOOKUP($A378,'[1]MAN PROG 2026'!$A$1:$AI$3379,10,FALSE)</f>
        <v>SALA OPERATORIA PAMPURI</v>
      </c>
      <c r="K378" s="23" t="str">
        <f>VLOOKUP($A378,'[1]MAN PROG 2026'!$A$1:$AI$3379,11,FALSE)</f>
        <v>SALA OP. OCULISTICA</v>
      </c>
      <c r="L378" s="24" t="str">
        <f>VLOOKUP($A378,'[1]MAN PROG 2026'!$A$2:$AI$3379,12,FALSE)</f>
        <v>SALA OP. OCULISTICA</v>
      </c>
      <c r="M378" s="24" t="str">
        <f>VLOOKUP($A378,'[1]MAN PROG 2026'!$A$2:$AI$3379,13,FALSE)</f>
        <v>COMPONENTE</v>
      </c>
      <c r="N378" s="24" t="str">
        <f>VLOOKUP($A378,'[1]MAN PROG 2026'!$A$2:$AI$3379,14,FALSE)</f>
        <v>100807</v>
      </c>
      <c r="O378" s="24">
        <f>VLOOKUP($A378,'[1]MAN PROG 2026'!$A$2:$AI$3379,15,FALSE)</f>
        <v>0</v>
      </c>
      <c r="P378" s="25" t="str">
        <f>VLOOKUP($A378,'[1]MAN PROG 2026'!$A$2:$AI$3379,20,FALSE)</f>
        <v>DA FARE</v>
      </c>
      <c r="Q378" s="8" t="s">
        <v>351</v>
      </c>
      <c r="R378" s="26">
        <v>46273</v>
      </c>
      <c r="S378" s="8" t="s">
        <v>53</v>
      </c>
      <c r="T378" s="37"/>
      <c r="U378" s="27" t="s">
        <v>55</v>
      </c>
      <c r="V378" s="27" t="s">
        <v>56</v>
      </c>
      <c r="W378" s="27" t="s">
        <v>55</v>
      </c>
      <c r="X378" s="27" t="s">
        <v>55</v>
      </c>
      <c r="Y378" s="27" t="s">
        <v>55</v>
      </c>
      <c r="Z378" s="27" t="s">
        <v>55</v>
      </c>
      <c r="AA378" s="27" t="s">
        <v>55</v>
      </c>
      <c r="AB378" s="27" t="s">
        <v>57</v>
      </c>
      <c r="AC378" s="27" t="s">
        <v>58</v>
      </c>
      <c r="AD378" s="27" t="s">
        <v>74</v>
      </c>
      <c r="AE378" s="27" t="s">
        <v>68</v>
      </c>
      <c r="AF378" s="27" t="s">
        <v>352</v>
      </c>
      <c r="AG378" s="9" t="s">
        <v>32</v>
      </c>
      <c r="AH378" s="27" t="s">
        <v>70</v>
      </c>
      <c r="AI378" s="27" t="s">
        <v>70</v>
      </c>
      <c r="AJ378" s="27" t="s">
        <v>70</v>
      </c>
      <c r="AK378" s="27" t="s">
        <v>61</v>
      </c>
      <c r="AL378" s="27" t="s">
        <v>61</v>
      </c>
      <c r="AM378" s="11">
        <v>63.5</v>
      </c>
      <c r="AN378" s="28" t="s">
        <v>61</v>
      </c>
      <c r="AO378" s="28"/>
      <c r="AP378" s="29"/>
      <c r="AQ378" s="30"/>
      <c r="AR378" s="31"/>
      <c r="AS378" s="32"/>
      <c r="AT378" s="33"/>
      <c r="AU378" s="34"/>
      <c r="AV378" s="27" t="s">
        <v>62</v>
      </c>
      <c r="AW378" s="27">
        <v>5625031</v>
      </c>
      <c r="AX378" s="27" t="s">
        <v>63</v>
      </c>
      <c r="AY378" s="27"/>
    </row>
    <row r="379" spans="1:51" ht="24" customHeight="1" x14ac:dyDescent="0.3">
      <c r="A379" s="22">
        <v>100809</v>
      </c>
      <c r="B379" s="23" t="str">
        <f>VLOOKUP($A379,'[1]MAN PROG 2026'!$A$1:$AI$3379,2,FALSE)</f>
        <v>VENTILATORE POLMONARE PER USO OSPEDALIERO</v>
      </c>
      <c r="C379" s="23" t="str">
        <f>VLOOKUP($A379,'[1]MAN PROG 2026'!$A$1:$AI$3379,3,FALSE)</f>
        <v>DATEX OHMEDA INC</v>
      </c>
      <c r="D379" s="23" t="str">
        <f>VLOOKUP($A379,'[1]MAN PROG 2026'!$A$1:$AI$3379,4,FALSE)</f>
        <v>7800</v>
      </c>
      <c r="E379" s="23" t="str">
        <f>VLOOKUP($A379,'[1]MAN PROG 2026'!$A$1:$AI$3379,5,FALSE)</f>
        <v>CAXZ00538</v>
      </c>
      <c r="F379" s="23" t="str">
        <f>VLOOKUP($A379,'[1]MAN PROG 2026'!$A$1:$AI$3379,6,FALSE)</f>
        <v>SINGOLA</v>
      </c>
      <c r="G379" s="23">
        <f>VLOOKUP($A379,'[1]MAN PROG 2026'!$A$1:$AI$3379,7,FALSE)</f>
        <v>100809</v>
      </c>
      <c r="H379" s="23">
        <f>VLOOKUP($A379,'[1]MAN PROG 2026'!$A$1:$AI$3379,8,FALSE)</f>
        <v>0</v>
      </c>
      <c r="I379" s="23" t="str">
        <f>VLOOKUP($A379,'[1]MAN PROG 2026'!$A$1:$AI$3379,9,FALSE)</f>
        <v>S.PIETRO</v>
      </c>
      <c r="J379" s="23" t="str">
        <f>VLOOKUP($A379,'[1]MAN PROG 2026'!$A$1:$AI$3379,10,FALSE)</f>
        <v>SALA OPERATORIA PAMPURI</v>
      </c>
      <c r="K379" s="23" t="str">
        <f>VLOOKUP($A379,'[1]MAN PROG 2026'!$A$1:$AI$3379,11,FALSE)</f>
        <v>SALA OP. OCULISTICA</v>
      </c>
      <c r="L379" s="24" t="str">
        <f>VLOOKUP($A379,'[1]MAN PROG 2026'!$A$2:$AI$3379,12,FALSE)</f>
        <v>NON TROVATO</v>
      </c>
      <c r="M379" s="24">
        <f>VLOOKUP($A379,'[1]MAN PROG 2026'!$A$2:$AI$3379,13,FALSE)</f>
        <v>0</v>
      </c>
      <c r="N379" s="24">
        <f>VLOOKUP($A379,'[1]MAN PROG 2026'!$A$2:$AI$3379,14,FALSE)</f>
        <v>0</v>
      </c>
      <c r="O379" s="24">
        <f>VLOOKUP($A379,'[1]MAN PROG 2026'!$A$2:$AI$3379,15,FALSE)</f>
        <v>0</v>
      </c>
      <c r="P379" s="25" t="str">
        <f>VLOOKUP($A379,'[1]MAN PROG 2026'!$A$2:$AI$3379,20,FALSE)</f>
        <v>DA FARE</v>
      </c>
      <c r="Q379" s="8"/>
      <c r="R379" s="26"/>
      <c r="S379" s="8"/>
      <c r="T379" s="3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9" t="s">
        <v>32</v>
      </c>
      <c r="AH379" s="27"/>
      <c r="AI379" s="27"/>
      <c r="AJ379" s="27"/>
      <c r="AK379" s="27"/>
      <c r="AL379" s="27"/>
      <c r="AM379" s="11"/>
      <c r="AN379" s="28"/>
      <c r="AO379" s="28"/>
      <c r="AP379" s="29"/>
      <c r="AQ379" s="30"/>
      <c r="AR379" s="31"/>
      <c r="AS379" s="32"/>
      <c r="AT379" s="33"/>
      <c r="AU379" s="34"/>
      <c r="AV379" s="27"/>
      <c r="AW379" s="27"/>
      <c r="AX379" s="27"/>
      <c r="AY379" s="27"/>
    </row>
    <row r="380" spans="1:51" ht="24" customHeight="1" x14ac:dyDescent="0.3">
      <c r="A380" s="22">
        <v>100810</v>
      </c>
      <c r="B380" s="23" t="str">
        <f>VLOOKUP($A380,'[1]MAN PROG 2026'!$A$1:$AI$3379,2,FALSE)</f>
        <v>MONITOR PER VENTILAZIONE</v>
      </c>
      <c r="C380" s="23" t="str">
        <f>VLOOKUP($A380,'[1]MAN PROG 2026'!$A$1:$AI$3379,3,FALSE)</f>
        <v>NR</v>
      </c>
      <c r="D380" s="23" t="str">
        <f>VLOOKUP($A380,'[1]MAN PROG 2026'!$A$1:$AI$3379,4,FALSE)</f>
        <v>NR</v>
      </c>
      <c r="E380" s="23" t="str">
        <f>VLOOKUP($A380,'[1]MAN PROG 2026'!$A$1:$AI$3379,5,FALSE)</f>
        <v>NR</v>
      </c>
      <c r="F380" s="23">
        <f>VLOOKUP($A380,'[1]MAN PROG 2026'!$A$1:$AI$3379,6,FALSE)</f>
        <v>0</v>
      </c>
      <c r="G380" s="23">
        <f>VLOOKUP($A380,'[1]MAN PROG 2026'!$A$1:$AI$3379,7,FALSE)</f>
        <v>100810</v>
      </c>
      <c r="H380" s="23">
        <f>VLOOKUP($A380,'[1]MAN PROG 2026'!$A$1:$AI$3379,8,FALSE)</f>
        <v>0</v>
      </c>
      <c r="I380" s="23" t="str">
        <f>VLOOKUP($A380,'[1]MAN PROG 2026'!$A$1:$AI$3379,9,FALSE)</f>
        <v>S.PIETRO</v>
      </c>
      <c r="J380" s="23" t="str">
        <f>VLOOKUP($A380,'[1]MAN PROG 2026'!$A$1:$AI$3379,10,FALSE)</f>
        <v>SALA OPERATORIA PAMPURI</v>
      </c>
      <c r="K380" s="23" t="str">
        <f>VLOOKUP($A380,'[1]MAN PROG 2026'!$A$1:$AI$3379,11,FALSE)</f>
        <v>SALA OP. OCULISTICA</v>
      </c>
      <c r="L380" s="24" t="str">
        <f>VLOOKUP($A380,'[1]MAN PROG 2026'!$A$2:$AI$3379,12,FALSE)</f>
        <v>SALA OP. OCULISTICA</v>
      </c>
      <c r="M380" s="24" t="str">
        <f>VLOOKUP($A380,'[1]MAN PROG 2026'!$A$2:$AI$3379,13,FALSE)</f>
        <v>COMPONENTE</v>
      </c>
      <c r="N380" s="24" t="str">
        <f>VLOOKUP($A380,'[1]MAN PROG 2026'!$A$2:$AI$3379,14,FALSE)</f>
        <v>100807</v>
      </c>
      <c r="O380" s="24">
        <f>VLOOKUP($A380,'[1]MAN PROG 2026'!$A$2:$AI$3379,15,FALSE)</f>
        <v>0</v>
      </c>
      <c r="P380" s="25" t="str">
        <f>VLOOKUP($A380,'[1]MAN PROG 2026'!$A$2:$AI$3379,20,FALSE)</f>
        <v>DA FARE</v>
      </c>
      <c r="Q380" s="8" t="s">
        <v>353</v>
      </c>
      <c r="R380" s="26">
        <v>46273</v>
      </c>
      <c r="S380" s="8" t="s">
        <v>53</v>
      </c>
      <c r="T380" s="37"/>
      <c r="U380" s="27" t="s">
        <v>55</v>
      </c>
      <c r="V380" s="27" t="s">
        <v>56</v>
      </c>
      <c r="W380" s="27" t="s">
        <v>55</v>
      </c>
      <c r="X380" s="27" t="s">
        <v>55</v>
      </c>
      <c r="Y380" s="27" t="s">
        <v>55</v>
      </c>
      <c r="Z380" s="27" t="s">
        <v>55</v>
      </c>
      <c r="AA380" s="27" t="s">
        <v>55</v>
      </c>
      <c r="AB380" s="27" t="s">
        <v>57</v>
      </c>
      <c r="AC380" s="27" t="s">
        <v>58</v>
      </c>
      <c r="AD380" s="27" t="s">
        <v>74</v>
      </c>
      <c r="AE380" s="27" t="s">
        <v>68</v>
      </c>
      <c r="AF380" s="27" t="s">
        <v>354</v>
      </c>
      <c r="AG380" s="9" t="s">
        <v>32</v>
      </c>
      <c r="AH380" s="27" t="s">
        <v>70</v>
      </c>
      <c r="AI380" s="27" t="s">
        <v>70</v>
      </c>
      <c r="AJ380" s="27" t="s">
        <v>70</v>
      </c>
      <c r="AK380" s="27" t="s">
        <v>61</v>
      </c>
      <c r="AL380" s="27" t="s">
        <v>61</v>
      </c>
      <c r="AM380" s="11">
        <v>60.5</v>
      </c>
      <c r="AN380" s="28" t="s">
        <v>61</v>
      </c>
      <c r="AO380" s="28"/>
      <c r="AP380" s="29"/>
      <c r="AQ380" s="30"/>
      <c r="AR380" s="31"/>
      <c r="AS380" s="32"/>
      <c r="AT380" s="33"/>
      <c r="AU380" s="34"/>
      <c r="AV380" s="27" t="s">
        <v>62</v>
      </c>
      <c r="AW380" s="27">
        <v>5625031</v>
      </c>
      <c r="AX380" s="27" t="s">
        <v>63</v>
      </c>
      <c r="AY380" s="27"/>
    </row>
    <row r="381" spans="1:51" ht="24" customHeight="1" x14ac:dyDescent="0.3">
      <c r="A381" s="22">
        <v>100818</v>
      </c>
      <c r="B381" s="23" t="str">
        <f>VLOOKUP($A381,'[1]MAN PROG 2026'!$A$1:$AI$3379,2,FALSE)</f>
        <v>POMPA DI INFUSIONE</v>
      </c>
      <c r="C381" s="23" t="str">
        <f>VLOOKUP($A381,'[1]MAN PROG 2026'!$A$1:$AI$3379,3,FALSE)</f>
        <v>B BRAUN GMBH</v>
      </c>
      <c r="D381" s="23" t="str">
        <f>VLOOKUP($A381,'[1]MAN PROG 2026'!$A$1:$AI$3379,4,FALSE)</f>
        <v>INFUSOMAT FM</v>
      </c>
      <c r="E381" s="23" t="str">
        <f>VLOOKUP($A381,'[1]MAN PROG 2026'!$A$1:$AI$3379,5,FALSE)</f>
        <v>51574</v>
      </c>
      <c r="F381" s="23" t="str">
        <f>VLOOKUP($A381,'[1]MAN PROG 2026'!$A$1:$AI$3379,6,FALSE)</f>
        <v>SINGOLA</v>
      </c>
      <c r="G381" s="23">
        <f>VLOOKUP($A381,'[1]MAN PROG 2026'!$A$1:$AI$3379,7,FALSE)</f>
        <v>100818</v>
      </c>
      <c r="H381" s="23">
        <f>VLOOKUP($A381,'[1]MAN PROG 2026'!$A$1:$AI$3379,8,FALSE)</f>
        <v>0</v>
      </c>
      <c r="I381" s="23" t="str">
        <f>VLOOKUP($A381,'[1]MAN PROG 2026'!$A$1:$AI$3379,9,FALSE)</f>
        <v>S.PIETRO</v>
      </c>
      <c r="J381" s="23" t="str">
        <f>VLOOKUP($A381,'[1]MAN PROG 2026'!$A$1:$AI$3379,10,FALSE)</f>
        <v>UTIN</v>
      </c>
      <c r="K381" s="23" t="str">
        <f>VLOOKUP($A381,'[1]MAN PROG 2026'!$A$1:$AI$3379,11,FALSE)</f>
        <v>UTIN</v>
      </c>
      <c r="L381" s="24" t="str">
        <f>VLOOKUP($A381,'[1]MAN PROG 2026'!$A$2:$AI$3379,12,FALSE)</f>
        <v>UTIN</v>
      </c>
      <c r="M381" s="24" t="str">
        <f>VLOOKUP($A381,'[1]MAN PROG 2026'!$A$2:$AI$3379,13,FALSE)</f>
        <v>SINGOLA</v>
      </c>
      <c r="N381" s="24">
        <f>VLOOKUP($A381,'[1]MAN PROG 2026'!$A$2:$AI$3379,14,FALSE)</f>
        <v>100818</v>
      </c>
      <c r="O381" s="24">
        <f>VLOOKUP($A381,'[1]MAN PROG 2026'!$A$2:$AI$3379,15,FALSE)</f>
        <v>0</v>
      </c>
      <c r="P381" s="25" t="str">
        <f>VLOOKUP($A381,'[1]MAN PROG 2026'!$A$2:$AI$3379,20,FALSE)</f>
        <v>DA FARE</v>
      </c>
      <c r="Q381" s="9">
        <v>818</v>
      </c>
      <c r="R381" s="26">
        <v>46120</v>
      </c>
      <c r="S381" s="8" t="s">
        <v>53</v>
      </c>
      <c r="T381" s="37"/>
      <c r="U381" s="27" t="s">
        <v>55</v>
      </c>
      <c r="V381" s="27" t="s">
        <v>55</v>
      </c>
      <c r="W381" s="27" t="s">
        <v>55</v>
      </c>
      <c r="X381" s="27" t="s">
        <v>55</v>
      </c>
      <c r="Y381" s="27" t="s">
        <v>55</v>
      </c>
      <c r="Z381" s="27" t="s">
        <v>55</v>
      </c>
      <c r="AA381" s="27" t="s">
        <v>55</v>
      </c>
      <c r="AB381" s="27" t="s">
        <v>57</v>
      </c>
      <c r="AC381" s="27" t="s">
        <v>67</v>
      </c>
      <c r="AD381" s="27" t="s">
        <v>74</v>
      </c>
      <c r="AE381" s="27" t="s">
        <v>68</v>
      </c>
      <c r="AF381" s="27" t="s">
        <v>355</v>
      </c>
      <c r="AG381" s="9" t="s">
        <v>32</v>
      </c>
      <c r="AH381" s="27" t="s">
        <v>70</v>
      </c>
      <c r="AI381" s="27" t="s">
        <v>70</v>
      </c>
      <c r="AJ381" s="27" t="s">
        <v>61</v>
      </c>
      <c r="AK381" s="27" t="s">
        <v>70</v>
      </c>
      <c r="AL381" s="27" t="s">
        <v>70</v>
      </c>
      <c r="AM381" s="11">
        <v>35.299999999999997</v>
      </c>
      <c r="AN381" s="28">
        <v>5.4</v>
      </c>
      <c r="AO381" s="28" t="s">
        <v>329</v>
      </c>
      <c r="AP381" s="29"/>
      <c r="AQ381" s="30"/>
      <c r="AR381" s="31"/>
      <c r="AS381" s="32"/>
      <c r="AT381" s="33"/>
      <c r="AU381" s="34"/>
      <c r="AV381" s="27" t="s">
        <v>62</v>
      </c>
      <c r="AW381" s="27">
        <v>5625031</v>
      </c>
      <c r="AX381" s="27" t="s">
        <v>63</v>
      </c>
      <c r="AY381" s="27"/>
    </row>
    <row r="382" spans="1:51" ht="24" customHeight="1" x14ac:dyDescent="0.3">
      <c r="A382" s="22">
        <v>100822</v>
      </c>
      <c r="B382" s="23" t="str">
        <f>VLOOKUP($A382,'[1]MAN PROG 2026'!$A$1:$AI$3379,2,FALSE)</f>
        <v>FONTE LUMINOSA GENERICA (PER ES: LAMPADE DA VISITA AMB.)</v>
      </c>
      <c r="C382" s="23" t="str">
        <f>VLOOKUP($A382,'[1]MAN PROG 2026'!$A$1:$AI$3379,3,FALSE)</f>
        <v>DERUNGS LICHT AG</v>
      </c>
      <c r="D382" s="23" t="str">
        <f>VLOOKUP($A382,'[1]MAN PROG 2026'!$A$1:$AI$3379,4,FALSE)</f>
        <v>NR</v>
      </c>
      <c r="E382" s="23" t="str">
        <f>VLOOKUP($A382,'[1]MAN PROG 2026'!$A$1:$AI$3379,5,FALSE)</f>
        <v>NR</v>
      </c>
      <c r="F382" s="23" t="str">
        <f>VLOOKUP($A382,'[1]MAN PROG 2026'!$A$1:$AI$3379,6,FALSE)</f>
        <v>SINGOLA</v>
      </c>
      <c r="G382" s="23">
        <f>VLOOKUP($A382,'[1]MAN PROG 2026'!$A$1:$AI$3379,7,FALSE)</f>
        <v>100822</v>
      </c>
      <c r="H382" s="23">
        <f>VLOOKUP($A382,'[1]MAN PROG 2026'!$A$1:$AI$3379,8,FALSE)</f>
        <v>0</v>
      </c>
      <c r="I382" s="23" t="str">
        <f>VLOOKUP($A382,'[1]MAN PROG 2026'!$A$1:$AI$3379,9,FALSE)</f>
        <v>S.PIETRO</v>
      </c>
      <c r="J382" s="23" t="str">
        <f>VLOOKUP($A382,'[1]MAN PROG 2026'!$A$1:$AI$3379,10,FALSE)</f>
        <v>UTIN</v>
      </c>
      <c r="K382" s="23" t="str">
        <f>VLOOKUP($A382,'[1]MAN PROG 2026'!$A$1:$AI$3379,11,FALSE)</f>
        <v>UTIN</v>
      </c>
      <c r="L382" s="24" t="str">
        <f>VLOOKUP($A382,'[1]MAN PROG 2026'!$A$2:$AI$3379,12,FALSE)</f>
        <v>NON TROVATO</v>
      </c>
      <c r="M382" s="24">
        <f>VLOOKUP($A382,'[1]MAN PROG 2026'!$A$2:$AI$3379,13,FALSE)</f>
        <v>0</v>
      </c>
      <c r="N382" s="24">
        <f>VLOOKUP($A382,'[1]MAN PROG 2026'!$A$2:$AI$3379,14,FALSE)</f>
        <v>0</v>
      </c>
      <c r="O382" s="24">
        <f>VLOOKUP($A382,'[1]MAN PROG 2026'!$A$2:$AI$3379,15,FALSE)</f>
        <v>0</v>
      </c>
      <c r="P382" s="25" t="str">
        <f>VLOOKUP($A382,'[1]MAN PROG 2026'!$A$2:$AI$3379,20,FALSE)</f>
        <v>DA FARE</v>
      </c>
      <c r="Q382" s="8"/>
      <c r="R382" s="26"/>
      <c r="S382" s="8"/>
      <c r="T382" s="3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9" t="s">
        <v>32</v>
      </c>
      <c r="AH382" s="27"/>
      <c r="AI382" s="27"/>
      <c r="AJ382" s="27"/>
      <c r="AK382" s="27"/>
      <c r="AL382" s="27"/>
      <c r="AM382" s="11"/>
      <c r="AN382" s="28"/>
      <c r="AO382" s="28"/>
      <c r="AP382" s="29"/>
      <c r="AQ382" s="30"/>
      <c r="AR382" s="31"/>
      <c r="AS382" s="32"/>
      <c r="AT382" s="33"/>
      <c r="AU382" s="34"/>
      <c r="AV382" s="27"/>
      <c r="AW382" s="27"/>
      <c r="AX382" s="27"/>
      <c r="AY382" s="27"/>
    </row>
    <row r="383" spans="1:51" ht="24" customHeight="1" x14ac:dyDescent="0.3">
      <c r="A383" s="22">
        <v>100826</v>
      </c>
      <c r="B383" s="23" t="str">
        <f>VLOOKUP($A383,'[1]MAN PROG 2026'!$A$1:$AI$3379,2,FALSE)</f>
        <v>FONTE LUMINOSA GENERICA (PER ES: LAMPADE DA VISITA AMB.)</v>
      </c>
      <c r="C383" s="23" t="str">
        <f>VLOOKUP($A383,'[1]MAN PROG 2026'!$A$1:$AI$3379,3,FALSE)</f>
        <v>DERUNGS LICHT AG</v>
      </c>
      <c r="D383" s="23" t="str">
        <f>VLOOKUP($A383,'[1]MAN PROG 2026'!$A$1:$AI$3379,4,FALSE)</f>
        <v>HALUX 20 SX</v>
      </c>
      <c r="E383" s="23" t="str">
        <f>VLOOKUP($A383,'[1]MAN PROG 2026'!$A$1:$AI$3379,5,FALSE)</f>
        <v>12082 4023408</v>
      </c>
      <c r="F383" s="23" t="str">
        <f>VLOOKUP($A383,'[1]MAN PROG 2026'!$A$1:$AI$3379,6,FALSE)</f>
        <v>SINGOLA</v>
      </c>
      <c r="G383" s="23">
        <f>VLOOKUP($A383,'[1]MAN PROG 2026'!$A$1:$AI$3379,7,FALSE)</f>
        <v>100826</v>
      </c>
      <c r="H383" s="23">
        <f>VLOOKUP($A383,'[1]MAN PROG 2026'!$A$1:$AI$3379,8,FALSE)</f>
        <v>0</v>
      </c>
      <c r="I383" s="23" t="str">
        <f>VLOOKUP($A383,'[1]MAN PROG 2026'!$A$1:$AI$3379,9,FALSE)</f>
        <v>S.PIETRO</v>
      </c>
      <c r="J383" s="23" t="str">
        <f>VLOOKUP($A383,'[1]MAN PROG 2026'!$A$1:$AI$3379,10,FALSE)</f>
        <v>UTIN</v>
      </c>
      <c r="K383" s="23" t="str">
        <f>VLOOKUP($A383,'[1]MAN PROG 2026'!$A$1:$AI$3379,11,FALSE)</f>
        <v>UTIN</v>
      </c>
      <c r="L383" s="24" t="str">
        <f>VLOOKUP($A383,'[1]MAN PROG 2026'!$A$2:$AI$3379,12,FALSE)</f>
        <v>UTIN</v>
      </c>
      <c r="M383" s="24" t="str">
        <f>VLOOKUP($A383,'[1]MAN PROG 2026'!$A$2:$AI$3379,13,FALSE)</f>
        <v>SINGOLA</v>
      </c>
      <c r="N383" s="24" t="str">
        <f>VLOOKUP($A383,'[1]MAN PROG 2026'!$A$2:$AI$3379,14,FALSE)</f>
        <v>100826</v>
      </c>
      <c r="O383" s="24">
        <f>VLOOKUP($A383,'[1]MAN PROG 2026'!$A$2:$AI$3379,15,FALSE)</f>
        <v>0</v>
      </c>
      <c r="P383" s="25" t="str">
        <f>VLOOKUP($A383,'[1]MAN PROG 2026'!$A$2:$AI$3379,20,FALSE)</f>
        <v>DA FARE</v>
      </c>
      <c r="Q383" s="9">
        <v>826</v>
      </c>
      <c r="R383" s="26">
        <v>46132</v>
      </c>
      <c r="S383" s="8" t="s">
        <v>53</v>
      </c>
      <c r="T383" s="37"/>
      <c r="U383" s="27" t="s">
        <v>55</v>
      </c>
      <c r="V383" s="27" t="s">
        <v>56</v>
      </c>
      <c r="W383" s="27" t="s">
        <v>55</v>
      </c>
      <c r="X383" s="27" t="s">
        <v>55</v>
      </c>
      <c r="Y383" s="27" t="s">
        <v>55</v>
      </c>
      <c r="Z383" s="27" t="s">
        <v>55</v>
      </c>
      <c r="AA383" s="27" t="s">
        <v>55</v>
      </c>
      <c r="AB383" s="27" t="s">
        <v>66</v>
      </c>
      <c r="AC383" s="27" t="s">
        <v>58</v>
      </c>
      <c r="AD383" s="27" t="s">
        <v>196</v>
      </c>
      <c r="AE383" s="27" t="s">
        <v>88</v>
      </c>
      <c r="AF383" s="27">
        <v>0.125</v>
      </c>
      <c r="AG383" s="9" t="s">
        <v>32</v>
      </c>
      <c r="AH383" s="27" t="s">
        <v>61</v>
      </c>
      <c r="AI383" s="27" t="s">
        <v>70</v>
      </c>
      <c r="AJ383" s="27" t="s">
        <v>70</v>
      </c>
      <c r="AK383" s="27" t="s">
        <v>61</v>
      </c>
      <c r="AL383" s="27" t="s">
        <v>61</v>
      </c>
      <c r="AM383" s="11">
        <v>7.1</v>
      </c>
      <c r="AN383" s="28" t="s">
        <v>61</v>
      </c>
      <c r="AO383" s="28"/>
      <c r="AP383" s="29"/>
      <c r="AQ383" s="30"/>
      <c r="AR383" s="31"/>
      <c r="AS383" s="32"/>
      <c r="AT383" s="33"/>
      <c r="AU383" s="34"/>
      <c r="AV383" s="27" t="s">
        <v>62</v>
      </c>
      <c r="AW383" s="27">
        <v>5625031</v>
      </c>
      <c r="AX383" s="27" t="s">
        <v>63</v>
      </c>
      <c r="AY383" s="27"/>
    </row>
    <row r="384" spans="1:51" ht="24" customHeight="1" x14ac:dyDescent="0.3">
      <c r="A384" s="22">
        <v>100829</v>
      </c>
      <c r="B384" s="23" t="str">
        <f>VLOOKUP($A384,'[1]MAN PROG 2026'!$A$1:$AI$3379,2,FALSE)</f>
        <v>FOTOTERAPIA PEDIATRICA, APPARECCHIO PER</v>
      </c>
      <c r="C384" s="23" t="str">
        <f>VLOOKUP($A384,'[1]MAN PROG 2026'!$A$1:$AI$3379,3,FALSE)</f>
        <v>DRAEGER MEDICAL AG &amp; CO KG</v>
      </c>
      <c r="D384" s="23" t="str">
        <f>VLOOKUP($A384,'[1]MAN PROG 2026'!$A$1:$AI$3379,4,FALSE)</f>
        <v>PHOTO THERAPY 4000</v>
      </c>
      <c r="E384" s="23" t="str">
        <f>VLOOKUP($A384,'[1]MAN PROG 2026'!$A$1:$AI$3379,5,FALSE)</f>
        <v>ARYB0018</v>
      </c>
      <c r="F384" s="23" t="str">
        <f>VLOOKUP($A384,'[1]MAN PROG 2026'!$A$1:$AI$3379,6,FALSE)</f>
        <v>SINGOLA</v>
      </c>
      <c r="G384" s="23">
        <f>VLOOKUP($A384,'[1]MAN PROG 2026'!$A$1:$AI$3379,7,FALSE)</f>
        <v>100829</v>
      </c>
      <c r="H384" s="23">
        <f>VLOOKUP($A384,'[1]MAN PROG 2026'!$A$1:$AI$3379,8,FALSE)</f>
        <v>0</v>
      </c>
      <c r="I384" s="23" t="str">
        <f>VLOOKUP($A384,'[1]MAN PROG 2026'!$A$1:$AI$3379,9,FALSE)</f>
        <v>S.PIETRO</v>
      </c>
      <c r="J384" s="23" t="str">
        <f>VLOOKUP($A384,'[1]MAN PROG 2026'!$A$1:$AI$3379,10,FALSE)</f>
        <v>UTIN</v>
      </c>
      <c r="K384" s="23" t="str">
        <f>VLOOKUP($A384,'[1]MAN PROG 2026'!$A$1:$AI$3379,11,FALSE)</f>
        <v>UTIN</v>
      </c>
      <c r="L384" s="24" t="str">
        <f>VLOOKUP($A384,'[1]MAN PROG 2026'!$A$2:$AI$3379,12,FALSE)</f>
        <v>UTIN</v>
      </c>
      <c r="M384" s="24" t="str">
        <f>VLOOKUP($A384,'[1]MAN PROG 2026'!$A$2:$AI$3379,13,FALSE)</f>
        <v>SINGOLA</v>
      </c>
      <c r="N384" s="24">
        <f>VLOOKUP($A384,'[1]MAN PROG 2026'!$A$2:$AI$3379,14,FALSE)</f>
        <v>100829</v>
      </c>
      <c r="O384" s="24">
        <f>VLOOKUP($A384,'[1]MAN PROG 2026'!$A$2:$AI$3379,15,FALSE)</f>
        <v>0</v>
      </c>
      <c r="P384" s="25" t="str">
        <f>VLOOKUP($A384,'[1]MAN PROG 2026'!$A$2:$AI$3379,20,FALSE)</f>
        <v>DA FARE</v>
      </c>
      <c r="Q384" s="9">
        <v>829</v>
      </c>
      <c r="R384" s="26">
        <v>46126</v>
      </c>
      <c r="S384" s="8" t="s">
        <v>53</v>
      </c>
      <c r="T384" s="37"/>
      <c r="U384" s="27" t="s">
        <v>55</v>
      </c>
      <c r="V384" s="27" t="s">
        <v>56</v>
      </c>
      <c r="W384" s="27" t="s">
        <v>55</v>
      </c>
      <c r="X384" s="27" t="s">
        <v>55</v>
      </c>
      <c r="Y384" s="27" t="s">
        <v>55</v>
      </c>
      <c r="Z384" s="27" t="s">
        <v>55</v>
      </c>
      <c r="AA384" s="27" t="s">
        <v>55</v>
      </c>
      <c r="AB384" s="27" t="s">
        <v>57</v>
      </c>
      <c r="AC384" s="27" t="s">
        <v>58</v>
      </c>
      <c r="AD384" s="27" t="s">
        <v>196</v>
      </c>
      <c r="AE384" s="27" t="s">
        <v>68</v>
      </c>
      <c r="AF384" s="27" t="s">
        <v>356</v>
      </c>
      <c r="AG384" s="9" t="s">
        <v>32</v>
      </c>
      <c r="AH384" s="27" t="s">
        <v>70</v>
      </c>
      <c r="AI384" s="27" t="s">
        <v>70</v>
      </c>
      <c r="AJ384" s="27" t="s">
        <v>70</v>
      </c>
      <c r="AK384" s="27" t="s">
        <v>61</v>
      </c>
      <c r="AL384" s="27" t="s">
        <v>61</v>
      </c>
      <c r="AM384" s="11">
        <v>34.200000000000003</v>
      </c>
      <c r="AN384" s="28" t="s">
        <v>61</v>
      </c>
      <c r="AO384" s="28"/>
      <c r="AP384" s="29"/>
      <c r="AQ384" s="30"/>
      <c r="AR384" s="31"/>
      <c r="AS384" s="32"/>
      <c r="AT384" s="33"/>
      <c r="AU384" s="34"/>
      <c r="AV384" s="27" t="s">
        <v>62</v>
      </c>
      <c r="AW384" s="27">
        <v>5625031</v>
      </c>
      <c r="AX384" s="27" t="s">
        <v>63</v>
      </c>
      <c r="AY384" s="27"/>
    </row>
    <row r="385" spans="1:51" ht="24" customHeight="1" x14ac:dyDescent="0.3">
      <c r="A385" s="22">
        <v>100830</v>
      </c>
      <c r="B385" s="23" t="str">
        <f>VLOOKUP($A385,'[1]MAN PROG 2026'!$A$1:$AI$3379,2,FALSE)</f>
        <v>LAMPADA SCIALITICA</v>
      </c>
      <c r="C385" s="23" t="str">
        <f>VLOOKUP($A385,'[1]MAN PROG 2026'!$A$1:$AI$3379,3,FALSE)</f>
        <v>MARTIN MEDIZINTECHNIK GMBH</v>
      </c>
      <c r="D385" s="23" t="str">
        <f>VLOOKUP($A385,'[1]MAN PROG 2026'!$A$1:$AI$3379,4,FALSE)</f>
        <v>ML 201 W</v>
      </c>
      <c r="E385" s="23" t="str">
        <f>VLOOKUP($A385,'[1]MAN PROG 2026'!$A$1:$AI$3379,5,FALSE)</f>
        <v>ML201U2020002P657</v>
      </c>
      <c r="F385" s="23" t="str">
        <f>VLOOKUP($A385,'[1]MAN PROG 2026'!$A$1:$AI$3379,6,FALSE)</f>
        <v>SINGOLA</v>
      </c>
      <c r="G385" s="23">
        <f>VLOOKUP($A385,'[1]MAN PROG 2026'!$A$1:$AI$3379,7,FALSE)</f>
        <v>100830</v>
      </c>
      <c r="H385" s="23">
        <f>VLOOKUP($A385,'[1]MAN PROG 2026'!$A$1:$AI$3379,8,FALSE)</f>
        <v>0</v>
      </c>
      <c r="I385" s="23" t="str">
        <f>VLOOKUP($A385,'[1]MAN PROG 2026'!$A$1:$AI$3379,9,FALSE)</f>
        <v>S.PIETRO</v>
      </c>
      <c r="J385" s="23" t="str">
        <f>VLOOKUP($A385,'[1]MAN PROG 2026'!$A$1:$AI$3379,10,FALSE)</f>
        <v>UTIN</v>
      </c>
      <c r="K385" s="23" t="str">
        <f>VLOOKUP($A385,'[1]MAN PROG 2026'!$A$1:$AI$3379,11,FALSE)</f>
        <v>UTIN</v>
      </c>
      <c r="L385" s="24" t="str">
        <f>VLOOKUP($A385,'[1]MAN PROG 2026'!$A$2:$AI$3379,12,FALSE)</f>
        <v>UTIN</v>
      </c>
      <c r="M385" s="24" t="str">
        <f>VLOOKUP($A385,'[1]MAN PROG 2026'!$A$2:$AI$3379,13,FALSE)</f>
        <v>SINGOLA</v>
      </c>
      <c r="N385" s="24" t="str">
        <f>VLOOKUP($A385,'[1]MAN PROG 2026'!$A$2:$AI$3379,14,FALSE)</f>
        <v>100830</v>
      </c>
      <c r="O385" s="24">
        <f>VLOOKUP($A385,'[1]MAN PROG 2026'!$A$2:$AI$3379,15,FALSE)</f>
        <v>0</v>
      </c>
      <c r="P385" s="25" t="str">
        <f>VLOOKUP($A385,'[1]MAN PROG 2026'!$A$2:$AI$3379,20,FALSE)</f>
        <v>DA FARE</v>
      </c>
      <c r="Q385" s="9">
        <v>830</v>
      </c>
      <c r="R385" s="26">
        <v>46122</v>
      </c>
      <c r="S385" s="8" t="s">
        <v>53</v>
      </c>
      <c r="T385" s="37"/>
      <c r="U385" s="27" t="s">
        <v>55</v>
      </c>
      <c r="V385" s="27" t="s">
        <v>56</v>
      </c>
      <c r="W385" s="27" t="s">
        <v>55</v>
      </c>
      <c r="X385" s="27" t="s">
        <v>55</v>
      </c>
      <c r="Y385" s="27" t="s">
        <v>55</v>
      </c>
      <c r="Z385" s="27" t="s">
        <v>55</v>
      </c>
      <c r="AA385" s="27" t="s">
        <v>55</v>
      </c>
      <c r="AB385" s="27" t="s">
        <v>66</v>
      </c>
      <c r="AC385" s="27" t="s">
        <v>58</v>
      </c>
      <c r="AD385" s="27" t="s">
        <v>196</v>
      </c>
      <c r="AE385" s="27" t="s">
        <v>88</v>
      </c>
      <c r="AF385" s="27" t="s">
        <v>61</v>
      </c>
      <c r="AG385" s="9" t="s">
        <v>32</v>
      </c>
      <c r="AH385" s="27" t="s">
        <v>61</v>
      </c>
      <c r="AI385" s="27" t="s">
        <v>70</v>
      </c>
      <c r="AJ385" s="27" t="s">
        <v>70</v>
      </c>
      <c r="AK385" s="27" t="s">
        <v>61</v>
      </c>
      <c r="AL385" s="27" t="s">
        <v>61</v>
      </c>
      <c r="AM385" s="11">
        <v>2.2000000000000002</v>
      </c>
      <c r="AN385" s="28" t="s">
        <v>61</v>
      </c>
      <c r="AO385" s="28"/>
      <c r="AP385" s="29"/>
      <c r="AQ385" s="30"/>
      <c r="AR385" s="31"/>
      <c r="AS385" s="32"/>
      <c r="AT385" s="33"/>
      <c r="AU385" s="34"/>
      <c r="AV385" s="27" t="s">
        <v>62</v>
      </c>
      <c r="AW385" s="27">
        <v>5625031</v>
      </c>
      <c r="AX385" s="27" t="s">
        <v>63</v>
      </c>
      <c r="AY385" s="27"/>
    </row>
    <row r="386" spans="1:51" ht="24" customHeight="1" x14ac:dyDescent="0.3">
      <c r="A386" s="22">
        <v>100833</v>
      </c>
      <c r="B386" s="23" t="str">
        <f>VLOOKUP($A386,'[1]MAN PROG 2026'!$A$1:$AI$3379,2,FALSE)</f>
        <v>POLTRONA PER TERAPIA</v>
      </c>
      <c r="C386" s="23" t="str">
        <f>VLOOKUP($A386,'[1]MAN PROG 2026'!$A$1:$AI$3379,3,FALSE)</f>
        <v>GIVAS SRL</v>
      </c>
      <c r="D386" s="23" t="str">
        <f>VLOOKUP($A386,'[1]MAN PROG 2026'!$A$1:$AI$3379,4,FALSE)</f>
        <v>AP 4096</v>
      </c>
      <c r="E386" s="23" t="str">
        <f>VLOOKUP($A386,'[1]MAN PROG 2026'!$A$1:$AI$3379,5,FALSE)</f>
        <v>001024410</v>
      </c>
      <c r="F386" s="23" t="str">
        <f>VLOOKUP($A386,'[1]MAN PROG 2026'!$A$1:$AI$3379,6,FALSE)</f>
        <v>SINGOLA</v>
      </c>
      <c r="G386" s="23">
        <f>VLOOKUP($A386,'[1]MAN PROG 2026'!$A$1:$AI$3379,7,FALSE)</f>
        <v>100833</v>
      </c>
      <c r="H386" s="23">
        <f>VLOOKUP($A386,'[1]MAN PROG 2026'!$A$1:$AI$3379,8,FALSE)</f>
        <v>0</v>
      </c>
      <c r="I386" s="23" t="str">
        <f>VLOOKUP($A386,'[1]MAN PROG 2026'!$A$1:$AI$3379,9,FALSE)</f>
        <v>S.PIETRO</v>
      </c>
      <c r="J386" s="23" t="str">
        <f>VLOOKUP($A386,'[1]MAN PROG 2026'!$A$1:$AI$3379,10,FALSE)</f>
        <v>PRONTO SOCCORSO OSTETRICO</v>
      </c>
      <c r="K386" s="23" t="str">
        <f>VLOOKUP($A386,'[1]MAN PROG 2026'!$A$1:$AI$3379,11,FALSE)</f>
        <v>PRONTO SOCCORSO OSTETRICO</v>
      </c>
      <c r="L386" s="24" t="str">
        <f>VLOOKUP($A386,'[1]MAN PROG 2026'!$A$2:$AI$3379,12,FALSE)</f>
        <v>NON TROVATO</v>
      </c>
      <c r="M386" s="24">
        <f>VLOOKUP($A386,'[1]MAN PROG 2026'!$A$2:$AI$3379,13,FALSE)</f>
        <v>0</v>
      </c>
      <c r="N386" s="24">
        <f>VLOOKUP($A386,'[1]MAN PROG 2026'!$A$2:$AI$3379,14,FALSE)</f>
        <v>0</v>
      </c>
      <c r="O386" s="24">
        <f>VLOOKUP($A386,'[1]MAN PROG 2026'!$A$2:$AI$3379,15,FALSE)</f>
        <v>0</v>
      </c>
      <c r="P386" s="25" t="str">
        <f>VLOOKUP($A386,'[1]MAN PROG 2026'!$A$2:$AI$3379,20,FALSE)</f>
        <v>DA FARE</v>
      </c>
      <c r="Q386" s="9"/>
      <c r="R386" s="26"/>
      <c r="S386" s="8"/>
      <c r="T386" s="37"/>
      <c r="U386" s="27" t="s">
        <v>55</v>
      </c>
      <c r="V386" s="27" t="s">
        <v>56</v>
      </c>
      <c r="W386" s="27" t="s">
        <v>55</v>
      </c>
      <c r="X386" s="27" t="s">
        <v>55</v>
      </c>
      <c r="Y386" s="27" t="s">
        <v>55</v>
      </c>
      <c r="Z386" s="27" t="s">
        <v>55</v>
      </c>
      <c r="AA386" s="27" t="s">
        <v>55</v>
      </c>
      <c r="AB386" s="27"/>
      <c r="AC386" s="27"/>
      <c r="AD386" s="27"/>
      <c r="AE386" s="27"/>
      <c r="AF386" s="27"/>
      <c r="AG386" s="9" t="s">
        <v>32</v>
      </c>
      <c r="AH386" s="27"/>
      <c r="AI386" s="27"/>
      <c r="AJ386" s="27"/>
      <c r="AK386" s="27"/>
      <c r="AL386" s="27"/>
      <c r="AM386" s="11"/>
      <c r="AN386" s="28"/>
      <c r="AO386" s="28"/>
      <c r="AP386" s="29"/>
      <c r="AQ386" s="30"/>
      <c r="AR386" s="31"/>
      <c r="AS386" s="32"/>
      <c r="AT386" s="33"/>
      <c r="AU386" s="34"/>
      <c r="AV386" s="27"/>
      <c r="AW386" s="27"/>
      <c r="AX386" s="27"/>
      <c r="AY386" s="27"/>
    </row>
    <row r="387" spans="1:51" ht="24" customHeight="1" x14ac:dyDescent="0.3">
      <c r="A387" s="22">
        <v>100835</v>
      </c>
      <c r="B387" s="23" t="str">
        <f>VLOOKUP($A387,'[1]MAN PROG 2026'!$A$1:$AI$3379,2,FALSE)</f>
        <v>POMPA DI INFUSIONE</v>
      </c>
      <c r="C387" s="23" t="str">
        <f>VLOOKUP($A387,'[1]MAN PROG 2026'!$A$1:$AI$3379,3,FALSE)</f>
        <v>B BRAUN GMBH</v>
      </c>
      <c r="D387" s="23" t="str">
        <f>VLOOKUP($A387,'[1]MAN PROG 2026'!$A$1:$AI$3379,4,FALSE)</f>
        <v>INFUSOMAT FM</v>
      </c>
      <c r="E387" s="23" t="str">
        <f>VLOOKUP($A387,'[1]MAN PROG 2026'!$A$1:$AI$3379,5,FALSE)</f>
        <v>51607</v>
      </c>
      <c r="F387" s="23" t="str">
        <f>VLOOKUP($A387,'[1]MAN PROG 2026'!$A$1:$AI$3379,6,FALSE)</f>
        <v>SINGOLA</v>
      </c>
      <c r="G387" s="23">
        <f>VLOOKUP($A387,'[1]MAN PROG 2026'!$A$1:$AI$3379,7,FALSE)</f>
        <v>100835</v>
      </c>
      <c r="H387" s="23">
        <f>VLOOKUP($A387,'[1]MAN PROG 2026'!$A$1:$AI$3379,8,FALSE)</f>
        <v>0</v>
      </c>
      <c r="I387" s="23" t="str">
        <f>VLOOKUP($A387,'[1]MAN PROG 2026'!$A$1:$AI$3379,9,FALSE)</f>
        <v>S.PIETRO</v>
      </c>
      <c r="J387" s="23" t="str">
        <f>VLOOKUP($A387,'[1]MAN PROG 2026'!$A$1:$AI$3379,10,FALSE)</f>
        <v>MAGAZZINO TECNICO_x000D_</v>
      </c>
      <c r="K387" s="23" t="str">
        <f>VLOOKUP($A387,'[1]MAN PROG 2026'!$A$1:$AI$3379,11,FALSE)</f>
        <v>MAGAZZINO TECNICO_x000D_</v>
      </c>
      <c r="L387" s="24" t="str">
        <f>VLOOKUP($A387,'[1]MAN PROG 2026'!$A$2:$AI$3379,12,FALSE)</f>
        <v>NON TROVATO</v>
      </c>
      <c r="M387" s="24">
        <f>VLOOKUP($A387,'[1]MAN PROG 2026'!$A$2:$AI$3379,13,FALSE)</f>
        <v>0</v>
      </c>
      <c r="N387" s="24">
        <f>VLOOKUP($A387,'[1]MAN PROG 2026'!$A$2:$AI$3379,14,FALSE)</f>
        <v>0</v>
      </c>
      <c r="O387" s="24">
        <f>VLOOKUP($A387,'[1]MAN PROG 2026'!$A$2:$AI$3379,15,FALSE)</f>
        <v>0</v>
      </c>
      <c r="P387" s="25" t="str">
        <f>VLOOKUP($A387,'[1]MAN PROG 2026'!$A$2:$AI$3379,20,FALSE)</f>
        <v>DA FARE</v>
      </c>
      <c r="Q387" s="8"/>
      <c r="R387" s="26"/>
      <c r="S387" s="8"/>
      <c r="T387" s="3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9" t="s">
        <v>32</v>
      </c>
      <c r="AH387" s="27"/>
      <c r="AI387" s="27"/>
      <c r="AJ387" s="27"/>
      <c r="AK387" s="27"/>
      <c r="AL387" s="27"/>
      <c r="AM387" s="11"/>
      <c r="AN387" s="28"/>
      <c r="AO387" s="28"/>
      <c r="AP387" s="29"/>
      <c r="AQ387" s="30"/>
      <c r="AR387" s="31"/>
      <c r="AS387" s="32"/>
      <c r="AT387" s="33"/>
      <c r="AU387" s="34"/>
      <c r="AV387" s="27"/>
      <c r="AW387" s="27"/>
      <c r="AX387" s="27"/>
      <c r="AY387" s="27"/>
    </row>
    <row r="388" spans="1:51" ht="24" customHeight="1" x14ac:dyDescent="0.3">
      <c r="A388" s="22">
        <v>100836</v>
      </c>
      <c r="B388" s="23" t="str">
        <f>VLOOKUP($A388,'[1]MAN PROG 2026'!$A$1:$AI$3379,2,FALSE)</f>
        <v>POMPA DI INFUSIONE</v>
      </c>
      <c r="C388" s="23" t="str">
        <f>VLOOKUP($A388,'[1]MAN PROG 2026'!$A$1:$AI$3379,3,FALSE)</f>
        <v>B BRAUN GMBH</v>
      </c>
      <c r="D388" s="23" t="str">
        <f>VLOOKUP($A388,'[1]MAN PROG 2026'!$A$1:$AI$3379,4,FALSE)</f>
        <v>INFUSOMAT FMS</v>
      </c>
      <c r="E388" s="23" t="str">
        <f>VLOOKUP($A388,'[1]MAN PROG 2026'!$A$1:$AI$3379,5,FALSE)</f>
        <v>64024</v>
      </c>
      <c r="F388" s="23" t="str">
        <f>VLOOKUP($A388,'[1]MAN PROG 2026'!$A$1:$AI$3379,6,FALSE)</f>
        <v>SINGOLA</v>
      </c>
      <c r="G388" s="23">
        <f>VLOOKUP($A388,'[1]MAN PROG 2026'!$A$1:$AI$3379,7,FALSE)</f>
        <v>100836</v>
      </c>
      <c r="H388" s="23">
        <f>VLOOKUP($A388,'[1]MAN PROG 2026'!$A$1:$AI$3379,8,FALSE)</f>
        <v>0</v>
      </c>
      <c r="I388" s="23" t="str">
        <f>VLOOKUP($A388,'[1]MAN PROG 2026'!$A$1:$AI$3379,9,FALSE)</f>
        <v>S.PIETRO</v>
      </c>
      <c r="J388" s="23" t="str">
        <f>VLOOKUP($A388,'[1]MAN PROG 2026'!$A$1:$AI$3379,10,FALSE)</f>
        <v>S. MARIA GORETTI</v>
      </c>
      <c r="K388" s="23" t="str">
        <f>VLOOKUP($A388,'[1]MAN PROG 2026'!$A$1:$AI$3379,11,FALSE)</f>
        <v>S. MARIA GORETTI</v>
      </c>
      <c r="L388" s="24" t="str">
        <f>VLOOKUP($A388,'[1]MAN PROG 2026'!$A$2:$AI$3379,12,FALSE)</f>
        <v>NON TROVATO</v>
      </c>
      <c r="M388" s="24">
        <f>VLOOKUP($A388,'[1]MAN PROG 2026'!$A$2:$AI$3379,13,FALSE)</f>
        <v>0</v>
      </c>
      <c r="N388" s="24">
        <f>VLOOKUP($A388,'[1]MAN PROG 2026'!$A$2:$AI$3379,14,FALSE)</f>
        <v>0</v>
      </c>
      <c r="O388" s="24">
        <f>VLOOKUP($A388,'[1]MAN PROG 2026'!$A$2:$AI$3379,15,FALSE)</f>
        <v>0</v>
      </c>
      <c r="P388" s="25" t="str">
        <f>VLOOKUP($A388,'[1]MAN PROG 2026'!$A$2:$AI$3379,20,FALSE)</f>
        <v>DA FARE</v>
      </c>
      <c r="Q388" s="8"/>
      <c r="R388" s="26"/>
      <c r="S388" s="8"/>
      <c r="T388" s="3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9" t="s">
        <v>32</v>
      </c>
      <c r="AH388" s="27"/>
      <c r="AI388" s="27"/>
      <c r="AJ388" s="27"/>
      <c r="AK388" s="27"/>
      <c r="AL388" s="27"/>
      <c r="AM388" s="11"/>
      <c r="AN388" s="28"/>
      <c r="AO388" s="28"/>
      <c r="AP388" s="29"/>
      <c r="AQ388" s="30"/>
      <c r="AR388" s="31"/>
      <c r="AS388" s="32"/>
      <c r="AT388" s="33"/>
      <c r="AU388" s="34"/>
      <c r="AV388" s="27"/>
      <c r="AW388" s="27"/>
      <c r="AX388" s="27"/>
      <c r="AY388" s="27"/>
    </row>
    <row r="389" spans="1:51" ht="24" customHeight="1" x14ac:dyDescent="0.3">
      <c r="A389" s="22">
        <v>100838</v>
      </c>
      <c r="B389" s="23" t="str">
        <f>VLOOKUP($A389,'[1]MAN PROG 2026'!$A$1:$AI$3379,2,FALSE)</f>
        <v>POMPA A SIRINGA</v>
      </c>
      <c r="C389" s="23" t="str">
        <f>VLOOKUP($A389,'[1]MAN PROG 2026'!$A$1:$AI$3379,3,FALSE)</f>
        <v>B BRAUN GMBH</v>
      </c>
      <c r="D389" s="23" t="str">
        <f>VLOOKUP($A389,'[1]MAN PROG 2026'!$A$1:$AI$3379,4,FALSE)</f>
        <v>PERFUSOR FM</v>
      </c>
      <c r="E389" s="23" t="str">
        <f>VLOOKUP($A389,'[1]MAN PROG 2026'!$A$1:$AI$3379,5,FALSE)</f>
        <v>70381</v>
      </c>
      <c r="F389" s="23" t="str">
        <f>VLOOKUP($A389,'[1]MAN PROG 2026'!$A$1:$AI$3379,6,FALSE)</f>
        <v>SINGOLA</v>
      </c>
      <c r="G389" s="23">
        <f>VLOOKUP($A389,'[1]MAN PROG 2026'!$A$1:$AI$3379,7,FALSE)</f>
        <v>100838</v>
      </c>
      <c r="H389" s="23">
        <f>VLOOKUP($A389,'[1]MAN PROG 2026'!$A$1:$AI$3379,8,FALSE)</f>
        <v>0</v>
      </c>
      <c r="I389" s="23" t="str">
        <f>VLOOKUP($A389,'[1]MAN PROG 2026'!$A$1:$AI$3379,9,FALSE)</f>
        <v>S.PIETRO</v>
      </c>
      <c r="J389" s="23" t="str">
        <f>VLOOKUP($A389,'[1]MAN PROG 2026'!$A$1:$AI$3379,10,FALSE)</f>
        <v>MAGAZZINO TECNICO_x000D_</v>
      </c>
      <c r="K389" s="23" t="str">
        <f>VLOOKUP($A389,'[1]MAN PROG 2026'!$A$1:$AI$3379,11,FALSE)</f>
        <v>MAGAZZINO TECNICO_x000D_</v>
      </c>
      <c r="L389" s="24" t="str">
        <f>VLOOKUP($A389,'[1]MAN PROG 2026'!$A$2:$AI$3379,12,FALSE)</f>
        <v>NON TROVATO</v>
      </c>
      <c r="M389" s="24">
        <f>VLOOKUP($A389,'[1]MAN PROG 2026'!$A$2:$AI$3379,13,FALSE)</f>
        <v>0</v>
      </c>
      <c r="N389" s="24">
        <f>VLOOKUP($A389,'[1]MAN PROG 2026'!$A$2:$AI$3379,14,FALSE)</f>
        <v>0</v>
      </c>
      <c r="O389" s="24">
        <f>VLOOKUP($A389,'[1]MAN PROG 2026'!$A$2:$AI$3379,15,FALSE)</f>
        <v>0</v>
      </c>
      <c r="P389" s="25" t="str">
        <f>VLOOKUP($A389,'[1]MAN PROG 2026'!$A$2:$AI$3379,20,FALSE)</f>
        <v>DA FARE</v>
      </c>
      <c r="Q389" s="8"/>
      <c r="R389" s="26"/>
      <c r="S389" s="8"/>
      <c r="T389" s="3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9" t="s">
        <v>32</v>
      </c>
      <c r="AH389" s="27"/>
      <c r="AI389" s="27"/>
      <c r="AJ389" s="27"/>
      <c r="AK389" s="27"/>
      <c r="AL389" s="27"/>
      <c r="AM389" s="11"/>
      <c r="AN389" s="28"/>
      <c r="AO389" s="28"/>
      <c r="AP389" s="29"/>
      <c r="AQ389" s="30"/>
      <c r="AR389" s="31"/>
      <c r="AS389" s="32"/>
      <c r="AT389" s="33"/>
      <c r="AU389" s="34"/>
      <c r="AV389" s="27"/>
      <c r="AW389" s="27"/>
      <c r="AX389" s="27"/>
      <c r="AY389" s="27"/>
    </row>
    <row r="390" spans="1:51" ht="24" customHeight="1" x14ac:dyDescent="0.3">
      <c r="A390" s="22">
        <v>100841</v>
      </c>
      <c r="B390" s="23" t="str">
        <f>VLOOKUP($A390,'[1]MAN PROG 2026'!$A$1:$AI$3379,2,FALSE)</f>
        <v>POMPA DI INFUSIONE</v>
      </c>
      <c r="C390" s="23" t="str">
        <f>VLOOKUP($A390,'[1]MAN PROG 2026'!$A$1:$AI$3379,3,FALSE)</f>
        <v>B BRAUN GMBH</v>
      </c>
      <c r="D390" s="23" t="str">
        <f>VLOOKUP($A390,'[1]MAN PROG 2026'!$A$1:$AI$3379,4,FALSE)</f>
        <v>INFUSOMAT FMS</v>
      </c>
      <c r="E390" s="23" t="str">
        <f>VLOOKUP($A390,'[1]MAN PROG 2026'!$A$1:$AI$3379,5,FALSE)</f>
        <v>64074</v>
      </c>
      <c r="F390" s="23" t="str">
        <f>VLOOKUP($A390,'[1]MAN PROG 2026'!$A$1:$AI$3379,6,FALSE)</f>
        <v>SINGOLA</v>
      </c>
      <c r="G390" s="23">
        <f>VLOOKUP($A390,'[1]MAN PROG 2026'!$A$1:$AI$3379,7,FALSE)</f>
        <v>100841</v>
      </c>
      <c r="H390" s="23">
        <f>VLOOKUP($A390,'[1]MAN PROG 2026'!$A$1:$AI$3379,8,FALSE)</f>
        <v>0</v>
      </c>
      <c r="I390" s="23" t="str">
        <f>VLOOKUP($A390,'[1]MAN PROG 2026'!$A$1:$AI$3379,9,FALSE)</f>
        <v>S.PIETRO</v>
      </c>
      <c r="J390" s="23" t="str">
        <f>VLOOKUP($A390,'[1]MAN PROG 2026'!$A$1:$AI$3379,10,FALSE)</f>
        <v>UTIC</v>
      </c>
      <c r="K390" s="23" t="str">
        <f>VLOOKUP($A390,'[1]MAN PROG 2026'!$A$1:$AI$3379,11,FALSE)</f>
        <v>S. CARLO CARDIOLOGIA</v>
      </c>
      <c r="L390" s="24" t="str">
        <f>VLOOKUP($A390,'[1]MAN PROG 2026'!$A$2:$AI$3379,12,FALSE)</f>
        <v>NON TROVATO</v>
      </c>
      <c r="M390" s="24">
        <f>VLOOKUP($A390,'[1]MAN PROG 2026'!$A$2:$AI$3379,13,FALSE)</f>
        <v>0</v>
      </c>
      <c r="N390" s="24">
        <f>VLOOKUP($A390,'[1]MAN PROG 2026'!$A$2:$AI$3379,14,FALSE)</f>
        <v>0</v>
      </c>
      <c r="O390" s="24">
        <f>VLOOKUP($A390,'[1]MAN PROG 2026'!$A$2:$AI$3379,15,FALSE)</f>
        <v>0</v>
      </c>
      <c r="P390" s="25" t="str">
        <f>VLOOKUP($A390,'[1]MAN PROG 2026'!$A$2:$AI$3379,20,FALSE)</f>
        <v>DA FARE</v>
      </c>
      <c r="Q390" s="8"/>
      <c r="R390" s="26"/>
      <c r="S390" s="8"/>
      <c r="T390" s="3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9" t="s">
        <v>32</v>
      </c>
      <c r="AH390" s="27"/>
      <c r="AI390" s="27"/>
      <c r="AJ390" s="27"/>
      <c r="AK390" s="27"/>
      <c r="AL390" s="27"/>
      <c r="AM390" s="11"/>
      <c r="AN390" s="28"/>
      <c r="AO390" s="28"/>
      <c r="AP390" s="29"/>
      <c r="AQ390" s="30"/>
      <c r="AR390" s="31"/>
      <c r="AS390" s="32"/>
      <c r="AT390" s="33"/>
      <c r="AU390" s="34"/>
      <c r="AV390" s="27"/>
      <c r="AW390" s="27"/>
      <c r="AX390" s="27"/>
      <c r="AY390" s="27"/>
    </row>
    <row r="391" spans="1:51" ht="24" customHeight="1" x14ac:dyDescent="0.3">
      <c r="A391" s="22">
        <v>100849</v>
      </c>
      <c r="B391" s="23" t="str">
        <f>VLOOKUP($A391,'[1]MAN PROG 2026'!$A$1:$AI$3379,2,FALSE)</f>
        <v>POMPA A SIRINGA</v>
      </c>
      <c r="C391" s="23" t="str">
        <f>VLOOKUP($A391,'[1]MAN PROG 2026'!$A$1:$AI$3379,3,FALSE)</f>
        <v>B BRAUN GMBH</v>
      </c>
      <c r="D391" s="23" t="str">
        <f>VLOOKUP($A391,'[1]MAN PROG 2026'!$A$1:$AI$3379,4,FALSE)</f>
        <v>PERFUSOR FM</v>
      </c>
      <c r="E391" s="23" t="str">
        <f>VLOOKUP($A391,'[1]MAN PROG 2026'!$A$1:$AI$3379,5,FALSE)</f>
        <v>76929</v>
      </c>
      <c r="F391" s="23" t="str">
        <f>VLOOKUP($A391,'[1]MAN PROG 2026'!$A$1:$AI$3379,6,FALSE)</f>
        <v>SINGOLA</v>
      </c>
      <c r="G391" s="23">
        <f>VLOOKUP($A391,'[1]MAN PROG 2026'!$A$1:$AI$3379,7,FALSE)</f>
        <v>100849</v>
      </c>
      <c r="H391" s="23">
        <f>VLOOKUP($A391,'[1]MAN PROG 2026'!$A$1:$AI$3379,8,FALSE)</f>
        <v>0</v>
      </c>
      <c r="I391" s="23" t="str">
        <f>VLOOKUP($A391,'[1]MAN PROG 2026'!$A$1:$AI$3379,9,FALSE)</f>
        <v>S.PIETRO</v>
      </c>
      <c r="J391" s="23" t="str">
        <f>VLOOKUP($A391,'[1]MAN PROG 2026'!$A$1:$AI$3379,10,FALSE)</f>
        <v>MAGAZZINO TECNICO_x000D_</v>
      </c>
      <c r="K391" s="23" t="str">
        <f>VLOOKUP($A391,'[1]MAN PROG 2026'!$A$1:$AI$3379,11,FALSE)</f>
        <v>MAGAZZINO TECNICO_x000D_</v>
      </c>
      <c r="L391" s="24" t="str">
        <f>VLOOKUP($A391,'[1]MAN PROG 2026'!$A$2:$AI$3379,12,FALSE)</f>
        <v>NON TROVATO</v>
      </c>
      <c r="M391" s="24">
        <f>VLOOKUP($A391,'[1]MAN PROG 2026'!$A$2:$AI$3379,13,FALSE)</f>
        <v>0</v>
      </c>
      <c r="N391" s="24">
        <f>VLOOKUP($A391,'[1]MAN PROG 2026'!$A$2:$AI$3379,14,FALSE)</f>
        <v>0</v>
      </c>
      <c r="O391" s="24">
        <f>VLOOKUP($A391,'[1]MAN PROG 2026'!$A$2:$AI$3379,15,FALSE)</f>
        <v>0</v>
      </c>
      <c r="P391" s="25" t="str">
        <f>VLOOKUP($A391,'[1]MAN PROG 2026'!$A$2:$AI$3379,20,FALSE)</f>
        <v>DA FARE</v>
      </c>
      <c r="Q391" s="8"/>
      <c r="R391" s="26"/>
      <c r="S391" s="8"/>
      <c r="T391" s="3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9" t="s">
        <v>32</v>
      </c>
      <c r="AH391" s="27"/>
      <c r="AI391" s="27"/>
      <c r="AJ391" s="27"/>
      <c r="AK391" s="27"/>
      <c r="AL391" s="27"/>
      <c r="AM391" s="11"/>
      <c r="AN391" s="28"/>
      <c r="AO391" s="28"/>
      <c r="AP391" s="29"/>
      <c r="AQ391" s="30"/>
      <c r="AR391" s="31"/>
      <c r="AS391" s="32"/>
      <c r="AT391" s="33"/>
      <c r="AU391" s="34"/>
      <c r="AV391" s="27"/>
      <c r="AW391" s="27"/>
      <c r="AX391" s="27"/>
      <c r="AY391" s="27"/>
    </row>
    <row r="392" spans="1:51" ht="24" customHeight="1" x14ac:dyDescent="0.3">
      <c r="A392" s="22">
        <v>100856</v>
      </c>
      <c r="B392" s="23" t="str">
        <f>VLOOKUP($A392,'[1]MAN PROG 2026'!$A$1:$AI$3379,2,FALSE)</f>
        <v>POMPA A SIRINGA</v>
      </c>
      <c r="C392" s="23" t="str">
        <f>VLOOKUP($A392,'[1]MAN PROG 2026'!$A$1:$AI$3379,3,FALSE)</f>
        <v>B BRAUN GMBH</v>
      </c>
      <c r="D392" s="23" t="str">
        <f>VLOOKUP($A392,'[1]MAN PROG 2026'!$A$1:$AI$3379,4,FALSE)</f>
        <v>PERFUSOR FM</v>
      </c>
      <c r="E392" s="23" t="str">
        <f>VLOOKUP($A392,'[1]MAN PROG 2026'!$A$1:$AI$3379,5,FALSE)</f>
        <v>76920</v>
      </c>
      <c r="F392" s="23" t="str">
        <f>VLOOKUP($A392,'[1]MAN PROG 2026'!$A$1:$AI$3379,6,FALSE)</f>
        <v>SINGOLA</v>
      </c>
      <c r="G392" s="23">
        <f>VLOOKUP($A392,'[1]MAN PROG 2026'!$A$1:$AI$3379,7,FALSE)</f>
        <v>100856</v>
      </c>
      <c r="H392" s="23">
        <f>VLOOKUP($A392,'[1]MAN PROG 2026'!$A$1:$AI$3379,8,FALSE)</f>
        <v>0</v>
      </c>
      <c r="I392" s="23" t="str">
        <f>VLOOKUP($A392,'[1]MAN PROG 2026'!$A$1:$AI$3379,9,FALSE)</f>
        <v>S.PIETRO</v>
      </c>
      <c r="J392" s="23" t="str">
        <f>VLOOKUP($A392,'[1]MAN PROG 2026'!$A$1:$AI$3379,10,FALSE)</f>
        <v>UTIN</v>
      </c>
      <c r="K392" s="23" t="str">
        <f>VLOOKUP($A392,'[1]MAN PROG 2026'!$A$1:$AI$3379,11,FALSE)</f>
        <v>S. MARIA GORETTI</v>
      </c>
      <c r="L392" s="24" t="str">
        <f>VLOOKUP($A392,'[1]MAN PROG 2026'!$A$2:$AI$3379,12,FALSE)</f>
        <v>NON TROVATO</v>
      </c>
      <c r="M392" s="24">
        <f>VLOOKUP($A392,'[1]MAN PROG 2026'!$A$2:$AI$3379,13,FALSE)</f>
        <v>0</v>
      </c>
      <c r="N392" s="24">
        <f>VLOOKUP($A392,'[1]MAN PROG 2026'!$A$2:$AI$3379,14,FALSE)</f>
        <v>0</v>
      </c>
      <c r="O392" s="24">
        <f>VLOOKUP($A392,'[1]MAN PROG 2026'!$A$2:$AI$3379,15,FALSE)</f>
        <v>0</v>
      </c>
      <c r="P392" s="25" t="str">
        <f>VLOOKUP($A392,'[1]MAN PROG 2026'!$A$2:$AI$3379,20,FALSE)</f>
        <v>DA FARE</v>
      </c>
      <c r="Q392" s="8"/>
      <c r="R392" s="26"/>
      <c r="S392" s="8"/>
      <c r="T392" s="3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9" t="s">
        <v>32</v>
      </c>
      <c r="AH392" s="27"/>
      <c r="AI392" s="27"/>
      <c r="AJ392" s="27"/>
      <c r="AK392" s="27"/>
      <c r="AL392" s="27"/>
      <c r="AM392" s="11"/>
      <c r="AN392" s="28"/>
      <c r="AO392" s="28"/>
      <c r="AP392" s="29"/>
      <c r="AQ392" s="30"/>
      <c r="AR392" s="31"/>
      <c r="AS392" s="32"/>
      <c r="AT392" s="33"/>
      <c r="AU392" s="34"/>
      <c r="AV392" s="27"/>
      <c r="AW392" s="27"/>
      <c r="AX392" s="27"/>
      <c r="AY392" s="27"/>
    </row>
    <row r="393" spans="1:51" ht="24" customHeight="1" x14ac:dyDescent="0.3">
      <c r="A393" s="22">
        <v>100867</v>
      </c>
      <c r="B393" s="23" t="str">
        <f>VLOOKUP($A393,'[1]MAN PROG 2026'!$A$1:$AI$3379,2,FALSE)</f>
        <v>POMPA DI INFUSIONE</v>
      </c>
      <c r="C393" s="23" t="str">
        <f>VLOOKUP($A393,'[1]MAN PROG 2026'!$A$1:$AI$3379,3,FALSE)</f>
        <v>B BRAUN GMBH</v>
      </c>
      <c r="D393" s="23" t="str">
        <f>VLOOKUP($A393,'[1]MAN PROG 2026'!$A$1:$AI$3379,4,FALSE)</f>
        <v>INFUSOMAT FMS</v>
      </c>
      <c r="E393" s="23" t="str">
        <f>VLOOKUP($A393,'[1]MAN PROG 2026'!$A$1:$AI$3379,5,FALSE)</f>
        <v>64009</v>
      </c>
      <c r="F393" s="23" t="str">
        <f>VLOOKUP($A393,'[1]MAN PROG 2026'!$A$1:$AI$3379,6,FALSE)</f>
        <v>SINGOLA</v>
      </c>
      <c r="G393" s="23">
        <f>VLOOKUP($A393,'[1]MAN PROG 2026'!$A$1:$AI$3379,7,FALSE)</f>
        <v>100867</v>
      </c>
      <c r="H393" s="23">
        <f>VLOOKUP($A393,'[1]MAN PROG 2026'!$A$1:$AI$3379,8,FALSE)</f>
        <v>0</v>
      </c>
      <c r="I393" s="23" t="str">
        <f>VLOOKUP($A393,'[1]MAN PROG 2026'!$A$1:$AI$3379,9,FALSE)</f>
        <v>S.PIETRO</v>
      </c>
      <c r="J393" s="23" t="str">
        <f>VLOOKUP($A393,'[1]MAN PROG 2026'!$A$1:$AI$3379,10,FALSE)</f>
        <v>S. MARIA GORETTI</v>
      </c>
      <c r="K393" s="23" t="str">
        <f>VLOOKUP($A393,'[1]MAN PROG 2026'!$A$1:$AI$3379,11,FALSE)</f>
        <v>S. MARIA GORETTI</v>
      </c>
      <c r="L393" s="24" t="str">
        <f>VLOOKUP($A393,'[1]MAN PROG 2026'!$A$2:$AI$3379,12,FALSE)</f>
        <v>NON TROVATO</v>
      </c>
      <c r="M393" s="24">
        <f>VLOOKUP($A393,'[1]MAN PROG 2026'!$A$2:$AI$3379,13,FALSE)</f>
        <v>0</v>
      </c>
      <c r="N393" s="24">
        <f>VLOOKUP($A393,'[1]MAN PROG 2026'!$A$2:$AI$3379,14,FALSE)</f>
        <v>0</v>
      </c>
      <c r="O393" s="24">
        <f>VLOOKUP($A393,'[1]MAN PROG 2026'!$A$2:$AI$3379,15,FALSE)</f>
        <v>0</v>
      </c>
      <c r="P393" s="25" t="str">
        <f>VLOOKUP($A393,'[1]MAN PROG 2026'!$A$2:$AI$3379,20,FALSE)</f>
        <v>DA FARE</v>
      </c>
      <c r="Q393" s="8"/>
      <c r="R393" s="26"/>
      <c r="S393" s="8"/>
      <c r="T393" s="3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9" t="s">
        <v>32</v>
      </c>
      <c r="AH393" s="27"/>
      <c r="AI393" s="27"/>
      <c r="AJ393" s="27"/>
      <c r="AK393" s="27"/>
      <c r="AL393" s="27"/>
      <c r="AM393" s="11"/>
      <c r="AN393" s="28"/>
      <c r="AO393" s="28"/>
      <c r="AP393" s="29"/>
      <c r="AQ393" s="30"/>
      <c r="AR393" s="31"/>
      <c r="AS393" s="32"/>
      <c r="AT393" s="33"/>
      <c r="AU393" s="34"/>
      <c r="AV393" s="27"/>
      <c r="AW393" s="27"/>
      <c r="AX393" s="27"/>
      <c r="AY393" s="27"/>
    </row>
    <row r="394" spans="1:51" ht="24" customHeight="1" x14ac:dyDescent="0.3">
      <c r="A394" s="22">
        <v>100878</v>
      </c>
      <c r="B394" s="23" t="str">
        <f>VLOOKUP($A394,'[1]MAN PROG 2026'!$A$1:$AI$3379,2,FALSE)</f>
        <v>POMPA DI INFUSIONE</v>
      </c>
      <c r="C394" s="23" t="str">
        <f>VLOOKUP($A394,'[1]MAN PROG 2026'!$A$1:$AI$3379,3,FALSE)</f>
        <v>B BRAUN GMBH</v>
      </c>
      <c r="D394" s="23" t="str">
        <f>VLOOKUP($A394,'[1]MAN PROG 2026'!$A$1:$AI$3379,4,FALSE)</f>
        <v>INFUSOMAT FMS</v>
      </c>
      <c r="E394" s="23" t="str">
        <f>VLOOKUP($A394,'[1]MAN PROG 2026'!$A$1:$AI$3379,5,FALSE)</f>
        <v>63988</v>
      </c>
      <c r="F394" s="23" t="str">
        <f>VLOOKUP($A394,'[1]MAN PROG 2026'!$A$1:$AI$3379,6,FALSE)</f>
        <v>SINGOLA</v>
      </c>
      <c r="G394" s="23">
        <f>VLOOKUP($A394,'[1]MAN PROG 2026'!$A$1:$AI$3379,7,FALSE)</f>
        <v>100878</v>
      </c>
      <c r="H394" s="23">
        <f>VLOOKUP($A394,'[1]MAN PROG 2026'!$A$1:$AI$3379,8,FALSE)</f>
        <v>0</v>
      </c>
      <c r="I394" s="23" t="str">
        <f>VLOOKUP($A394,'[1]MAN PROG 2026'!$A$1:$AI$3379,9,FALSE)</f>
        <v>S.PIETRO</v>
      </c>
      <c r="J394" s="23" t="str">
        <f>VLOOKUP($A394,'[1]MAN PROG 2026'!$A$1:$AI$3379,10,FALSE)</f>
        <v>S. MARIA GORETTI</v>
      </c>
      <c r="K394" s="23" t="str">
        <f>VLOOKUP($A394,'[1]MAN PROG 2026'!$A$1:$AI$3379,11,FALSE)</f>
        <v>S. MARIA GORETTI</v>
      </c>
      <c r="L394" s="24" t="str">
        <f>VLOOKUP($A394,'[1]MAN PROG 2026'!$A$2:$AI$3379,12,FALSE)</f>
        <v>NON TROVATO</v>
      </c>
      <c r="M394" s="24">
        <f>VLOOKUP($A394,'[1]MAN PROG 2026'!$A$2:$AI$3379,13,FALSE)</f>
        <v>0</v>
      </c>
      <c r="N394" s="24">
        <f>VLOOKUP($A394,'[1]MAN PROG 2026'!$A$2:$AI$3379,14,FALSE)</f>
        <v>0</v>
      </c>
      <c r="O394" s="24">
        <f>VLOOKUP($A394,'[1]MAN PROG 2026'!$A$2:$AI$3379,15,FALSE)</f>
        <v>0</v>
      </c>
      <c r="P394" s="25" t="str">
        <f>VLOOKUP($A394,'[1]MAN PROG 2026'!$A$2:$AI$3379,20,FALSE)</f>
        <v>DA FARE</v>
      </c>
      <c r="Q394" s="8"/>
      <c r="R394" s="26"/>
      <c r="S394" s="8"/>
      <c r="T394" s="3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9" t="s">
        <v>32</v>
      </c>
      <c r="AH394" s="27"/>
      <c r="AI394" s="27"/>
      <c r="AJ394" s="27"/>
      <c r="AK394" s="27"/>
      <c r="AL394" s="27"/>
      <c r="AM394" s="11"/>
      <c r="AN394" s="28"/>
      <c r="AO394" s="28"/>
      <c r="AP394" s="29"/>
      <c r="AQ394" s="30"/>
      <c r="AR394" s="31"/>
      <c r="AS394" s="32"/>
      <c r="AT394" s="33"/>
      <c r="AU394" s="34"/>
      <c r="AV394" s="27"/>
      <c r="AW394" s="27"/>
      <c r="AX394" s="27"/>
      <c r="AY394" s="27"/>
    </row>
    <row r="395" spans="1:51" ht="24" customHeight="1" x14ac:dyDescent="0.3">
      <c r="A395" s="22">
        <v>100884</v>
      </c>
      <c r="B395" s="23" t="str">
        <f>VLOOKUP($A395,'[1]MAN PROG 2026'!$A$1:$AI$3379,2,FALSE)</f>
        <v>DEFIBRILLATORE</v>
      </c>
      <c r="C395" s="23" t="str">
        <f>VLOOKUP($A395,'[1]MAN PROG 2026'!$A$1:$AI$3379,3,FALSE)</f>
        <v>SCHILLER AG</v>
      </c>
      <c r="D395" s="23" t="str">
        <f>VLOOKUP($A395,'[1]MAN PROG 2026'!$A$1:$AI$3379,4,FALSE)</f>
        <v>DEFIGARD 5000</v>
      </c>
      <c r="E395" s="23" t="str">
        <f>VLOOKUP($A395,'[1]MAN PROG 2026'!$A$1:$AI$3379,5,FALSE)</f>
        <v>101998002390</v>
      </c>
      <c r="F395" s="23" t="str">
        <f>VLOOKUP($A395,'[1]MAN PROG 2026'!$A$1:$AI$3379,6,FALSE)</f>
        <v>SINGOLA</v>
      </c>
      <c r="G395" s="23">
        <f>VLOOKUP($A395,'[1]MAN PROG 2026'!$A$1:$AI$3379,7,FALSE)</f>
        <v>100884</v>
      </c>
      <c r="H395" s="23">
        <f>VLOOKUP($A395,'[1]MAN PROG 2026'!$A$1:$AI$3379,8,FALSE)</f>
        <v>0</v>
      </c>
      <c r="I395" s="23" t="str">
        <f>VLOOKUP($A395,'[1]MAN PROG 2026'!$A$1:$AI$3379,9,FALSE)</f>
        <v>S.PIETRO</v>
      </c>
      <c r="J395" s="23" t="str">
        <f>VLOOKUP($A395,'[1]MAN PROG 2026'!$A$1:$AI$3379,10,FALSE)</f>
        <v>PRONTO SOCCORSO</v>
      </c>
      <c r="K395" s="23" t="str">
        <f>VLOOKUP($A395,'[1]MAN PROG 2026'!$A$1:$AI$3379,11,FALSE)</f>
        <v>RADIOTERAPIA</v>
      </c>
      <c r="L395" s="24" t="str">
        <f>VLOOKUP($A395,'[1]MAN PROG 2026'!$A$2:$AI$3379,12,FALSE)</f>
        <v>RADIOTERAPIA</v>
      </c>
      <c r="M395" s="24" t="str">
        <f>VLOOKUP($A395,'[1]MAN PROG 2026'!$A$2:$AI$3379,13,FALSE)</f>
        <v>SINGOLA</v>
      </c>
      <c r="N395" s="24" t="str">
        <f>VLOOKUP($A395,'[1]MAN PROG 2026'!$A$2:$AI$3379,14,FALSE)</f>
        <v>100884</v>
      </c>
      <c r="O395" s="24">
        <f>VLOOKUP($A395,'[1]MAN PROG 2026'!$A$2:$AI$3379,15,FALSE)</f>
        <v>0</v>
      </c>
      <c r="P395" s="25" t="str">
        <f>VLOOKUP($A395,'[1]MAN PROG 2026'!$A$2:$AI$3379,20,FALSE)</f>
        <v>DA FARE</v>
      </c>
      <c r="Q395" s="8" t="s">
        <v>357</v>
      </c>
      <c r="R395" s="26">
        <v>46273</v>
      </c>
      <c r="S395" s="8" t="s">
        <v>53</v>
      </c>
      <c r="T395" s="37"/>
      <c r="U395" s="27" t="s">
        <v>55</v>
      </c>
      <c r="V395" s="27" t="s">
        <v>55</v>
      </c>
      <c r="W395" s="27" t="s">
        <v>55</v>
      </c>
      <c r="X395" s="27" t="s">
        <v>55</v>
      </c>
      <c r="Y395" s="27" t="s">
        <v>55</v>
      </c>
      <c r="Z395" s="27" t="s">
        <v>55</v>
      </c>
      <c r="AA395" s="27" t="s">
        <v>55</v>
      </c>
      <c r="AB395" s="27" t="s">
        <v>57</v>
      </c>
      <c r="AC395" s="27" t="s">
        <v>67</v>
      </c>
      <c r="AD395" s="27"/>
      <c r="AE395" s="27" t="s">
        <v>68</v>
      </c>
      <c r="AF395" s="27" t="s">
        <v>358</v>
      </c>
      <c r="AG395" s="9" t="s">
        <v>32</v>
      </c>
      <c r="AH395" s="27" t="s">
        <v>70</v>
      </c>
      <c r="AI395" s="27" t="s">
        <v>70</v>
      </c>
      <c r="AJ395" s="27" t="s">
        <v>61</v>
      </c>
      <c r="AK395" s="27" t="s">
        <v>70</v>
      </c>
      <c r="AL395" s="27" t="s">
        <v>70</v>
      </c>
      <c r="AM395" s="11">
        <v>51</v>
      </c>
      <c r="AN395" s="28">
        <v>35.799999999999997</v>
      </c>
      <c r="AO395" s="28" t="s">
        <v>79</v>
      </c>
      <c r="AP395" s="29">
        <v>10.7</v>
      </c>
      <c r="AQ395" s="30" t="s">
        <v>71</v>
      </c>
      <c r="AR395" s="31"/>
      <c r="AS395" s="32"/>
      <c r="AT395" s="33"/>
      <c r="AU395" s="34"/>
      <c r="AV395" s="27" t="s">
        <v>62</v>
      </c>
      <c r="AW395" s="27">
        <v>5625031</v>
      </c>
      <c r="AX395" s="27" t="s">
        <v>63</v>
      </c>
      <c r="AY395" s="27"/>
    </row>
    <row r="396" spans="1:51" ht="24" customHeight="1" x14ac:dyDescent="0.3">
      <c r="A396" s="22">
        <v>100887</v>
      </c>
      <c r="B396" s="23" t="str">
        <f>VLOOKUP($A396,'[1]MAN PROG 2026'!$A$1:$AI$3379,2,FALSE)</f>
        <v>FRIGORIFERO DOMESTICO</v>
      </c>
      <c r="C396" s="23" t="str">
        <f>VLOOKUP($A396,'[1]MAN PROG 2026'!$A$1:$AI$3379,3,FALSE)</f>
        <v>NR</v>
      </c>
      <c r="D396" s="23" t="str">
        <f>VLOOKUP($A396,'[1]MAN PROG 2026'!$A$1:$AI$3379,4,FALSE)</f>
        <v>NR</v>
      </c>
      <c r="E396" s="23" t="str">
        <f>VLOOKUP($A396,'[1]MAN PROG 2026'!$A$1:$AI$3379,5,FALSE)</f>
        <v>110152134700004046</v>
      </c>
      <c r="F396" s="23" t="str">
        <f>VLOOKUP($A396,'[1]MAN PROG 2026'!$A$1:$AI$3379,6,FALSE)</f>
        <v>SINGOLA</v>
      </c>
      <c r="G396" s="23">
        <f>VLOOKUP($A396,'[1]MAN PROG 2026'!$A$1:$AI$3379,7,FALSE)</f>
        <v>100887</v>
      </c>
      <c r="H396" s="23">
        <f>VLOOKUP($A396,'[1]MAN PROG 2026'!$A$1:$AI$3379,8,FALSE)</f>
        <v>0</v>
      </c>
      <c r="I396" s="23" t="str">
        <f>VLOOKUP($A396,'[1]MAN PROG 2026'!$A$1:$AI$3379,9,FALSE)</f>
        <v>S.PIETRO</v>
      </c>
      <c r="J396" s="23" t="str">
        <f>VLOOKUP($A396,'[1]MAN PROG 2026'!$A$1:$AI$3379,10,FALSE)</f>
        <v>S. R. PAMPURI (DAY HOSPITAL)</v>
      </c>
      <c r="K396" s="23" t="str">
        <f>VLOOKUP($A396,'[1]MAN PROG 2026'!$A$1:$AI$3379,11,FALSE)</f>
        <v>S. R. PAMPURI (DAY HOSPITAL)</v>
      </c>
      <c r="L396" s="24" t="str">
        <f>VLOOKUP($A396,'[1]MAN PROG 2026'!$A$2:$AI$3379,12,FALSE)</f>
        <v>NON TROVATO</v>
      </c>
      <c r="M396" s="24">
        <f>VLOOKUP($A396,'[1]MAN PROG 2026'!$A$2:$AI$3379,13,FALSE)</f>
        <v>0</v>
      </c>
      <c r="N396" s="24">
        <f>VLOOKUP($A396,'[1]MAN PROG 2026'!$A$2:$AI$3379,14,FALSE)</f>
        <v>0</v>
      </c>
      <c r="O396" s="24">
        <f>VLOOKUP($A396,'[1]MAN PROG 2026'!$A$2:$AI$3379,15,FALSE)</f>
        <v>0</v>
      </c>
      <c r="P396" s="25" t="str">
        <f>VLOOKUP($A396,'[1]MAN PROG 2026'!$A$2:$AI$3379,20,FALSE)</f>
        <v>DA FARE</v>
      </c>
      <c r="Q396" s="8"/>
      <c r="R396" s="26"/>
      <c r="S396" s="8"/>
      <c r="T396" s="3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9" t="s">
        <v>32</v>
      </c>
      <c r="AH396" s="27"/>
      <c r="AI396" s="27"/>
      <c r="AJ396" s="27"/>
      <c r="AK396" s="27"/>
      <c r="AL396" s="27"/>
      <c r="AM396" s="11"/>
      <c r="AN396" s="28"/>
      <c r="AO396" s="28"/>
      <c r="AP396" s="29"/>
      <c r="AQ396" s="30"/>
      <c r="AR396" s="31"/>
      <c r="AS396" s="32"/>
      <c r="AT396" s="33"/>
      <c r="AU396" s="34"/>
      <c r="AV396" s="27"/>
      <c r="AW396" s="27"/>
      <c r="AX396" s="27"/>
      <c r="AY396" s="27"/>
    </row>
    <row r="397" spans="1:51" ht="24" customHeight="1" x14ac:dyDescent="0.3">
      <c r="A397" s="22">
        <v>100911</v>
      </c>
      <c r="B397" s="23" t="str">
        <f>VLOOKUP($A397,'[1]MAN PROG 2026'!$A$1:$AI$3379,2,FALSE)</f>
        <v>POMPA DI INFUSIONE</v>
      </c>
      <c r="C397" s="23" t="str">
        <f>VLOOKUP($A397,'[1]MAN PROG 2026'!$A$1:$AI$3379,3,FALSE)</f>
        <v>B BRAUN GMBH</v>
      </c>
      <c r="D397" s="23" t="str">
        <f>VLOOKUP($A397,'[1]MAN PROG 2026'!$A$1:$AI$3379,4,FALSE)</f>
        <v>INFUSOMAT SPACE</v>
      </c>
      <c r="E397" s="23" t="str">
        <f>VLOOKUP($A397,'[1]MAN PROG 2026'!$A$1:$AI$3379,5,FALSE)</f>
        <v>48333</v>
      </c>
      <c r="F397" s="23" t="str">
        <f>VLOOKUP($A397,'[1]MAN PROG 2026'!$A$1:$AI$3379,6,FALSE)</f>
        <v>SINGOLA</v>
      </c>
      <c r="G397" s="23">
        <f>VLOOKUP($A397,'[1]MAN PROG 2026'!$A$1:$AI$3379,7,FALSE)</f>
        <v>100911</v>
      </c>
      <c r="H397" s="23">
        <f>VLOOKUP($A397,'[1]MAN PROG 2026'!$A$1:$AI$3379,8,FALSE)</f>
        <v>0</v>
      </c>
      <c r="I397" s="23" t="str">
        <f>VLOOKUP($A397,'[1]MAN PROG 2026'!$A$1:$AI$3379,9,FALSE)</f>
        <v>S.PIETRO</v>
      </c>
      <c r="J397" s="23" t="str">
        <f>VLOOKUP($A397,'[1]MAN PROG 2026'!$A$1:$AI$3379,10,FALSE)</f>
        <v>RIANIMAZIONE</v>
      </c>
      <c r="K397" s="23" t="str">
        <f>VLOOKUP($A397,'[1]MAN PROG 2026'!$A$1:$AI$3379,11,FALSE)</f>
        <v>RIANIMAZIONE</v>
      </c>
      <c r="L397" s="24" t="str">
        <f>VLOOKUP($A397,'[1]MAN PROG 2026'!$A$2:$AI$3379,12,FALSE)</f>
        <v>NON TROVATO</v>
      </c>
      <c r="M397" s="24">
        <f>VLOOKUP($A397,'[1]MAN PROG 2026'!$A$2:$AI$3379,13,FALSE)</f>
        <v>0</v>
      </c>
      <c r="N397" s="24">
        <f>VLOOKUP($A397,'[1]MAN PROG 2026'!$A$2:$AI$3379,14,FALSE)</f>
        <v>0</v>
      </c>
      <c r="O397" s="24">
        <f>VLOOKUP($A397,'[1]MAN PROG 2026'!$A$2:$AI$3379,15,FALSE)</f>
        <v>0</v>
      </c>
      <c r="P397" s="25" t="str">
        <f>VLOOKUP($A397,'[1]MAN PROG 2026'!$A$2:$AI$3379,20,FALSE)</f>
        <v>DA FARE</v>
      </c>
      <c r="Q397" s="8"/>
      <c r="R397" s="26"/>
      <c r="S397" s="8"/>
      <c r="T397" s="3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9" t="s">
        <v>32</v>
      </c>
      <c r="AH397" s="27"/>
      <c r="AI397" s="27"/>
      <c r="AJ397" s="27"/>
      <c r="AK397" s="27"/>
      <c r="AL397" s="27"/>
      <c r="AM397" s="11"/>
      <c r="AN397" s="28"/>
      <c r="AO397" s="28"/>
      <c r="AP397" s="29"/>
      <c r="AQ397" s="30"/>
      <c r="AR397" s="31"/>
      <c r="AS397" s="32"/>
      <c r="AT397" s="33"/>
      <c r="AU397" s="34"/>
      <c r="AV397" s="27"/>
      <c r="AW397" s="27"/>
      <c r="AX397" s="27"/>
      <c r="AY397" s="27"/>
    </row>
    <row r="398" spans="1:51" ht="24" customHeight="1" x14ac:dyDescent="0.3">
      <c r="A398" s="22">
        <v>100912</v>
      </c>
      <c r="B398" s="23" t="str">
        <f>VLOOKUP($A398,'[1]MAN PROG 2026'!$A$1:$AI$3379,2,FALSE)</f>
        <v>POMPA DI INFUSIONE</v>
      </c>
      <c r="C398" s="23" t="str">
        <f>VLOOKUP($A398,'[1]MAN PROG 2026'!$A$1:$AI$3379,3,FALSE)</f>
        <v>B BRAUN GMBH</v>
      </c>
      <c r="D398" s="23" t="str">
        <f>VLOOKUP($A398,'[1]MAN PROG 2026'!$A$1:$AI$3379,4,FALSE)</f>
        <v>INFUSOMAT SPACE</v>
      </c>
      <c r="E398" s="23" t="str">
        <f>VLOOKUP($A398,'[1]MAN PROG 2026'!$A$1:$AI$3379,5,FALSE)</f>
        <v>48543</v>
      </c>
      <c r="F398" s="23" t="str">
        <f>VLOOKUP($A398,'[1]MAN PROG 2026'!$A$1:$AI$3379,6,FALSE)</f>
        <v>SINGOLA</v>
      </c>
      <c r="G398" s="23">
        <f>VLOOKUP($A398,'[1]MAN PROG 2026'!$A$1:$AI$3379,7,FALSE)</f>
        <v>100912</v>
      </c>
      <c r="H398" s="23">
        <f>VLOOKUP($A398,'[1]MAN PROG 2026'!$A$1:$AI$3379,8,FALSE)</f>
        <v>0</v>
      </c>
      <c r="I398" s="23" t="str">
        <f>VLOOKUP($A398,'[1]MAN PROG 2026'!$A$1:$AI$3379,9,FALSE)</f>
        <v>S.PIETRO</v>
      </c>
      <c r="J398" s="23" t="str">
        <f>VLOOKUP($A398,'[1]MAN PROG 2026'!$A$1:$AI$3379,10,FALSE)</f>
        <v>RIANIMAZIONE</v>
      </c>
      <c r="K398" s="23" t="str">
        <f>VLOOKUP($A398,'[1]MAN PROG 2026'!$A$1:$AI$3379,11,FALSE)</f>
        <v>RIANIMAZIONE</v>
      </c>
      <c r="L398" s="24" t="str">
        <f>VLOOKUP($A398,'[1]MAN PROG 2026'!$A$2:$AI$3379,12,FALSE)</f>
        <v>NON TROVATO</v>
      </c>
      <c r="M398" s="24">
        <f>VLOOKUP($A398,'[1]MAN PROG 2026'!$A$2:$AI$3379,13,FALSE)</f>
        <v>0</v>
      </c>
      <c r="N398" s="24">
        <f>VLOOKUP($A398,'[1]MAN PROG 2026'!$A$2:$AI$3379,14,FALSE)</f>
        <v>0</v>
      </c>
      <c r="O398" s="24">
        <f>VLOOKUP($A398,'[1]MAN PROG 2026'!$A$2:$AI$3379,15,FALSE)</f>
        <v>0</v>
      </c>
      <c r="P398" s="25" t="str">
        <f>VLOOKUP($A398,'[1]MAN PROG 2026'!$A$2:$AI$3379,20,FALSE)</f>
        <v>DA FARE</v>
      </c>
      <c r="Q398" s="8"/>
      <c r="R398" s="26"/>
      <c r="S398" s="8"/>
      <c r="T398" s="3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9" t="s">
        <v>32</v>
      </c>
      <c r="AH398" s="27"/>
      <c r="AI398" s="27"/>
      <c r="AJ398" s="27"/>
      <c r="AK398" s="27"/>
      <c r="AL398" s="27"/>
      <c r="AM398" s="11"/>
      <c r="AN398" s="28"/>
      <c r="AO398" s="28"/>
      <c r="AP398" s="29"/>
      <c r="AQ398" s="30"/>
      <c r="AR398" s="31"/>
      <c r="AS398" s="32"/>
      <c r="AT398" s="33"/>
      <c r="AU398" s="34"/>
      <c r="AV398" s="27"/>
      <c r="AW398" s="27"/>
      <c r="AX398" s="27"/>
      <c r="AY398" s="27"/>
    </row>
    <row r="399" spans="1:51" ht="24" customHeight="1" x14ac:dyDescent="0.3">
      <c r="A399" s="22">
        <v>100913</v>
      </c>
      <c r="B399" s="23" t="str">
        <f>VLOOKUP($A399,'[1]MAN PROG 2026'!$A$1:$AI$3379,2,FALSE)</f>
        <v>POMPA A SIRINGA</v>
      </c>
      <c r="C399" s="23" t="str">
        <f>VLOOKUP($A399,'[1]MAN PROG 2026'!$A$1:$AI$3379,3,FALSE)</f>
        <v>B BRAUN GMBH</v>
      </c>
      <c r="D399" s="23" t="str">
        <f>VLOOKUP($A399,'[1]MAN PROG 2026'!$A$1:$AI$3379,4,FALSE)</f>
        <v>PERFUSOR SPACE</v>
      </c>
      <c r="E399" s="23" t="str">
        <f>VLOOKUP($A399,'[1]MAN PROG 2026'!$A$1:$AI$3379,5,FALSE)</f>
        <v>62742</v>
      </c>
      <c r="F399" s="23" t="str">
        <f>VLOOKUP($A399,'[1]MAN PROG 2026'!$A$1:$AI$3379,6,FALSE)</f>
        <v>SINGOLA</v>
      </c>
      <c r="G399" s="23">
        <f>VLOOKUP($A399,'[1]MAN PROG 2026'!$A$1:$AI$3379,7,FALSE)</f>
        <v>100913</v>
      </c>
      <c r="H399" s="23">
        <f>VLOOKUP($A399,'[1]MAN PROG 2026'!$A$1:$AI$3379,8,FALSE)</f>
        <v>0</v>
      </c>
      <c r="I399" s="23" t="str">
        <f>VLOOKUP($A399,'[1]MAN PROG 2026'!$A$1:$AI$3379,9,FALSE)</f>
        <v>S.PIETRO</v>
      </c>
      <c r="J399" s="23" t="str">
        <f>VLOOKUP($A399,'[1]MAN PROG 2026'!$A$1:$AI$3379,10,FALSE)</f>
        <v>RIANIMAZIONE</v>
      </c>
      <c r="K399" s="23" t="str">
        <f>VLOOKUP($A399,'[1]MAN PROG 2026'!$A$1:$AI$3379,11,FALSE)</f>
        <v>UTIC</v>
      </c>
      <c r="L399" s="24" t="str">
        <f>VLOOKUP($A399,'[1]MAN PROG 2026'!$A$2:$AI$3379,12,FALSE)</f>
        <v>NON TROVATO</v>
      </c>
      <c r="M399" s="24">
        <f>VLOOKUP($A399,'[1]MAN PROG 2026'!$A$2:$AI$3379,13,FALSE)</f>
        <v>0</v>
      </c>
      <c r="N399" s="24">
        <f>VLOOKUP($A399,'[1]MAN PROG 2026'!$A$2:$AI$3379,14,FALSE)</f>
        <v>0</v>
      </c>
      <c r="O399" s="24">
        <f>VLOOKUP($A399,'[1]MAN PROG 2026'!$A$2:$AI$3379,15,FALSE)</f>
        <v>0</v>
      </c>
      <c r="P399" s="25" t="str">
        <f>VLOOKUP($A399,'[1]MAN PROG 2026'!$A$2:$AI$3379,20,FALSE)</f>
        <v>DA FARE</v>
      </c>
      <c r="Q399" s="8"/>
      <c r="R399" s="26"/>
      <c r="S399" s="8"/>
      <c r="T399" s="3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9" t="s">
        <v>32</v>
      </c>
      <c r="AH399" s="27"/>
      <c r="AI399" s="27"/>
      <c r="AJ399" s="27"/>
      <c r="AK399" s="27"/>
      <c r="AL399" s="27"/>
      <c r="AM399" s="11"/>
      <c r="AN399" s="28"/>
      <c r="AO399" s="28"/>
      <c r="AP399" s="29"/>
      <c r="AQ399" s="30"/>
      <c r="AR399" s="31"/>
      <c r="AS399" s="32"/>
      <c r="AT399" s="33"/>
      <c r="AU399" s="34"/>
      <c r="AV399" s="27"/>
      <c r="AW399" s="27"/>
      <c r="AX399" s="27"/>
      <c r="AY399" s="27"/>
    </row>
    <row r="400" spans="1:51" ht="24" customHeight="1" x14ac:dyDescent="0.3">
      <c r="A400" s="22">
        <v>100914</v>
      </c>
      <c r="B400" s="23" t="str">
        <f>VLOOKUP($A400,'[1]MAN PROG 2026'!$A$1:$AI$3379,2,FALSE)</f>
        <v>POMPA A SIRINGA</v>
      </c>
      <c r="C400" s="23" t="str">
        <f>VLOOKUP($A400,'[1]MAN PROG 2026'!$A$1:$AI$3379,3,FALSE)</f>
        <v>B BRAUN GMBH</v>
      </c>
      <c r="D400" s="23" t="str">
        <f>VLOOKUP($A400,'[1]MAN PROG 2026'!$A$1:$AI$3379,4,FALSE)</f>
        <v>PERFUSOR SPACE</v>
      </c>
      <c r="E400" s="23" t="str">
        <f>VLOOKUP($A400,'[1]MAN PROG 2026'!$A$1:$AI$3379,5,FALSE)</f>
        <v>62788</v>
      </c>
      <c r="F400" s="23" t="str">
        <f>VLOOKUP($A400,'[1]MAN PROG 2026'!$A$1:$AI$3379,6,FALSE)</f>
        <v>SINGOLA</v>
      </c>
      <c r="G400" s="23">
        <f>VLOOKUP($A400,'[1]MAN PROG 2026'!$A$1:$AI$3379,7,FALSE)</f>
        <v>100914</v>
      </c>
      <c r="H400" s="23">
        <f>VLOOKUP($A400,'[1]MAN PROG 2026'!$A$1:$AI$3379,8,FALSE)</f>
        <v>0</v>
      </c>
      <c r="I400" s="23" t="str">
        <f>VLOOKUP($A400,'[1]MAN PROG 2026'!$A$1:$AI$3379,9,FALSE)</f>
        <v>S.PIETRO</v>
      </c>
      <c r="J400" s="23" t="str">
        <f>VLOOKUP($A400,'[1]MAN PROG 2026'!$A$1:$AI$3379,10,FALSE)</f>
        <v>RIANIMAZIONE</v>
      </c>
      <c r="K400" s="23" t="str">
        <f>VLOOKUP($A400,'[1]MAN PROG 2026'!$A$1:$AI$3379,11,FALSE)</f>
        <v>RIANIMAZIONE</v>
      </c>
      <c r="L400" s="24" t="str">
        <f>VLOOKUP($A400,'[1]MAN PROG 2026'!$A$2:$AI$3379,12,FALSE)</f>
        <v>NON TROVATO</v>
      </c>
      <c r="M400" s="24">
        <f>VLOOKUP($A400,'[1]MAN PROG 2026'!$A$2:$AI$3379,13,FALSE)</f>
        <v>0</v>
      </c>
      <c r="N400" s="24">
        <f>VLOOKUP($A400,'[1]MAN PROG 2026'!$A$2:$AI$3379,14,FALSE)</f>
        <v>0</v>
      </c>
      <c r="O400" s="24">
        <f>VLOOKUP($A400,'[1]MAN PROG 2026'!$A$2:$AI$3379,15,FALSE)</f>
        <v>0</v>
      </c>
      <c r="P400" s="25" t="str">
        <f>VLOOKUP($A400,'[1]MAN PROG 2026'!$A$2:$AI$3379,20,FALSE)</f>
        <v>DA FARE</v>
      </c>
      <c r="Q400" s="8"/>
      <c r="R400" s="26"/>
      <c r="S400" s="8"/>
      <c r="T400" s="3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9" t="s">
        <v>32</v>
      </c>
      <c r="AH400" s="27"/>
      <c r="AI400" s="27"/>
      <c r="AJ400" s="27"/>
      <c r="AK400" s="27"/>
      <c r="AL400" s="27"/>
      <c r="AM400" s="11"/>
      <c r="AN400" s="28"/>
      <c r="AO400" s="28"/>
      <c r="AP400" s="29"/>
      <c r="AQ400" s="30"/>
      <c r="AR400" s="31"/>
      <c r="AS400" s="32"/>
      <c r="AT400" s="33"/>
      <c r="AU400" s="34"/>
      <c r="AV400" s="27"/>
      <c r="AW400" s="27"/>
      <c r="AX400" s="27"/>
      <c r="AY400" s="27"/>
    </row>
    <row r="401" spans="1:52" ht="24" customHeight="1" x14ac:dyDescent="0.3">
      <c r="A401" s="22">
        <v>100915</v>
      </c>
      <c r="B401" s="23" t="str">
        <f>VLOOKUP($A401,'[1]MAN PROG 2026'!$A$1:$AI$3379,2,FALSE)</f>
        <v>CONTROLLO PER POMPE DI INFUSIONE, SISTEMA DI</v>
      </c>
      <c r="C401" s="23" t="str">
        <f>VLOOKUP($A401,'[1]MAN PROG 2026'!$A$1:$AI$3379,3,FALSE)</f>
        <v>B BRAUN GMBH</v>
      </c>
      <c r="D401" s="23" t="str">
        <f>VLOOKUP($A401,'[1]MAN PROG 2026'!$A$1:$AI$3379,4,FALSE)</f>
        <v>SPACE STATION</v>
      </c>
      <c r="E401" s="23" t="str">
        <f>VLOOKUP($A401,'[1]MAN PROG 2026'!$A$1:$AI$3379,5,FALSE)</f>
        <v>19223</v>
      </c>
      <c r="F401" s="23" t="str">
        <f>VLOOKUP($A401,'[1]MAN PROG 2026'!$A$1:$AI$3379,6,FALSE)</f>
        <v>SINGOLA</v>
      </c>
      <c r="G401" s="23">
        <f>VLOOKUP($A401,'[1]MAN PROG 2026'!$A$1:$AI$3379,7,FALSE)</f>
        <v>100915</v>
      </c>
      <c r="H401" s="23">
        <f>VLOOKUP($A401,'[1]MAN PROG 2026'!$A$1:$AI$3379,8,FALSE)</f>
        <v>0</v>
      </c>
      <c r="I401" s="23" t="str">
        <f>VLOOKUP($A401,'[1]MAN PROG 2026'!$A$1:$AI$3379,9,FALSE)</f>
        <v>S.PIETRO</v>
      </c>
      <c r="J401" s="23" t="str">
        <f>VLOOKUP($A401,'[1]MAN PROG 2026'!$A$1:$AI$3379,10,FALSE)</f>
        <v>RIANIMAZIONE</v>
      </c>
      <c r="K401" s="23" t="str">
        <f>VLOOKUP($A401,'[1]MAN PROG 2026'!$A$1:$AI$3379,11,FALSE)</f>
        <v>RIANIMAZIONE</v>
      </c>
      <c r="L401" s="24" t="str">
        <f>VLOOKUP($A401,'[1]MAN PROG 2026'!$A$2:$AI$3379,12,FALSE)</f>
        <v>RIANIMAZIONE - NUOVA VERTICALE</v>
      </c>
      <c r="M401" s="24" t="str">
        <f>VLOOKUP($A401,'[1]MAN PROG 2026'!$A$2:$AI$3379,13,FALSE)</f>
        <v>SINGOLA</v>
      </c>
      <c r="N401" s="24" t="str">
        <f>VLOOKUP($A401,'[1]MAN PROG 2026'!$A$2:$AI$3379,14,FALSE)</f>
        <v>100915</v>
      </c>
      <c r="O401" s="24">
        <f>VLOOKUP($A401,'[1]MAN PROG 2026'!$A$2:$AI$3379,15,FALSE)</f>
        <v>0</v>
      </c>
      <c r="P401" s="25" t="str">
        <f>VLOOKUP($A401,'[1]MAN PROG 2026'!$A$2:$AI$3379,20,FALSE)</f>
        <v>DA FARE</v>
      </c>
      <c r="Q401" s="9">
        <v>915</v>
      </c>
      <c r="R401" s="26">
        <v>46113</v>
      </c>
      <c r="S401" s="8" t="s">
        <v>53</v>
      </c>
      <c r="T401" s="37"/>
      <c r="U401" s="27" t="s">
        <v>55</v>
      </c>
      <c r="V401" s="27" t="s">
        <v>55</v>
      </c>
      <c r="W401" s="27" t="s">
        <v>55</v>
      </c>
      <c r="X401" s="27" t="s">
        <v>55</v>
      </c>
      <c r="Y401" s="27" t="s">
        <v>55</v>
      </c>
      <c r="Z401" s="27" t="s">
        <v>55</v>
      </c>
      <c r="AA401" s="27" t="s">
        <v>55</v>
      </c>
      <c r="AB401" s="27" t="s">
        <v>57</v>
      </c>
      <c r="AC401" s="27" t="s">
        <v>58</v>
      </c>
      <c r="AD401" s="27" t="s">
        <v>216</v>
      </c>
      <c r="AE401" s="27" t="s">
        <v>68</v>
      </c>
      <c r="AF401" s="27" t="s">
        <v>359</v>
      </c>
      <c r="AG401" s="9" t="s">
        <v>32</v>
      </c>
      <c r="AH401" s="27" t="s">
        <v>70</v>
      </c>
      <c r="AI401" s="27" t="s">
        <v>70</v>
      </c>
      <c r="AJ401" s="27" t="s">
        <v>70</v>
      </c>
      <c r="AK401" s="27" t="s">
        <v>61</v>
      </c>
      <c r="AL401" s="27" t="s">
        <v>61</v>
      </c>
      <c r="AM401" s="11">
        <v>25.2</v>
      </c>
      <c r="AN401" s="28" t="s">
        <v>61</v>
      </c>
      <c r="AO401" s="28"/>
      <c r="AP401" s="29"/>
      <c r="AQ401" s="30"/>
      <c r="AR401" s="31"/>
      <c r="AS401" s="32"/>
      <c r="AT401" s="33"/>
      <c r="AU401" s="34"/>
      <c r="AV401" s="27" t="s">
        <v>62</v>
      </c>
      <c r="AW401" s="27">
        <v>5625031</v>
      </c>
      <c r="AX401" s="27" t="s">
        <v>63</v>
      </c>
      <c r="AY401" s="27"/>
    </row>
    <row r="402" spans="1:52" ht="24" customHeight="1" x14ac:dyDescent="0.3">
      <c r="A402" s="22">
        <v>100931</v>
      </c>
      <c r="B402" s="23" t="str">
        <f>VLOOKUP($A402,'[1]MAN PROG 2026'!$A$1:$AI$3379,2,FALSE)</f>
        <v>DEFIBRILLATORE</v>
      </c>
      <c r="C402" s="23" t="str">
        <f>VLOOKUP($A402,'[1]MAN PROG 2026'!$A$1:$AI$3379,3,FALSE)</f>
        <v>SCHILLER AG</v>
      </c>
      <c r="D402" s="23" t="str">
        <f>VLOOKUP($A402,'[1]MAN PROG 2026'!$A$1:$AI$3379,4,FALSE)</f>
        <v>DEFIGARD 6002</v>
      </c>
      <c r="E402" s="23" t="str">
        <f>VLOOKUP($A402,'[1]MAN PROG 2026'!$A$1:$AI$3379,5,FALSE)</f>
        <v>41300174</v>
      </c>
      <c r="F402" s="23" t="str">
        <f>VLOOKUP($A402,'[1]MAN PROG 2026'!$A$1:$AI$3379,6,FALSE)</f>
        <v>SINGOLA</v>
      </c>
      <c r="G402" s="23">
        <f>VLOOKUP($A402,'[1]MAN PROG 2026'!$A$1:$AI$3379,7,FALSE)</f>
        <v>100931</v>
      </c>
      <c r="H402" s="23">
        <f>VLOOKUP($A402,'[1]MAN PROG 2026'!$A$1:$AI$3379,8,FALSE)</f>
        <v>0</v>
      </c>
      <c r="I402" s="23" t="str">
        <f>VLOOKUP($A402,'[1]MAN PROG 2026'!$A$1:$AI$3379,9,FALSE)</f>
        <v>S.PIETRO</v>
      </c>
      <c r="J402" s="23" t="str">
        <f>VLOOKUP($A402,'[1]MAN PROG 2026'!$A$1:$AI$3379,10,FALSE)</f>
        <v>D.H. ONCOLOGIA</v>
      </c>
      <c r="K402" s="23" t="str">
        <f>VLOOKUP($A402,'[1]MAN PROG 2026'!$A$1:$AI$3379,11,FALSE)</f>
        <v>D.H. ONCOLOGIA</v>
      </c>
      <c r="L402" s="24" t="str">
        <f>VLOOKUP($A402,'[1]MAN PROG 2026'!$A$2:$AI$3379,12,FALSE)</f>
        <v>D.H. ONCOLOGIA</v>
      </c>
      <c r="M402" s="24" t="str">
        <f>VLOOKUP($A402,'[1]MAN PROG 2026'!$A$2:$AI$3379,13,FALSE)</f>
        <v>SINGOLA</v>
      </c>
      <c r="N402" s="24">
        <f>VLOOKUP($A402,'[1]MAN PROG 2026'!$A$2:$AI$3379,14,FALSE)</f>
        <v>100931</v>
      </c>
      <c r="O402" s="24">
        <f>VLOOKUP($A402,'[1]MAN PROG 2026'!$A$2:$AI$3379,15,FALSE)</f>
        <v>0</v>
      </c>
      <c r="P402" s="25" t="str">
        <f>VLOOKUP($A402,'[1]MAN PROG 2026'!$A$2:$AI$3379,20,FALSE)</f>
        <v>DA FARE</v>
      </c>
      <c r="Q402" s="9">
        <v>931</v>
      </c>
      <c r="R402" s="26">
        <v>46210</v>
      </c>
      <c r="S402" s="8" t="s">
        <v>53</v>
      </c>
      <c r="T402" s="37"/>
      <c r="U402" s="27" t="s">
        <v>55</v>
      </c>
      <c r="V402" s="27" t="s">
        <v>55</v>
      </c>
      <c r="W402" s="27" t="s">
        <v>55</v>
      </c>
      <c r="X402" s="27" t="s">
        <v>55</v>
      </c>
      <c r="Y402" s="27" t="s">
        <v>55</v>
      </c>
      <c r="Z402" s="27" t="s">
        <v>55</v>
      </c>
      <c r="AA402" s="27" t="s">
        <v>55</v>
      </c>
      <c r="AB402" s="27" t="s">
        <v>57</v>
      </c>
      <c r="AC402" s="27" t="s">
        <v>67</v>
      </c>
      <c r="AD402" s="27" t="s">
        <v>165</v>
      </c>
      <c r="AE402" s="27" t="s">
        <v>68</v>
      </c>
      <c r="AF402" s="27" t="s">
        <v>360</v>
      </c>
      <c r="AG402" s="9" t="s">
        <v>32</v>
      </c>
      <c r="AH402" s="27" t="s">
        <v>70</v>
      </c>
      <c r="AI402" s="27" t="s">
        <v>70</v>
      </c>
      <c r="AJ402" s="27" t="s">
        <v>61</v>
      </c>
      <c r="AK402" s="27" t="s">
        <v>70</v>
      </c>
      <c r="AL402" s="27" t="s">
        <v>70</v>
      </c>
      <c r="AM402" s="11">
        <v>54.2</v>
      </c>
      <c r="AN402" s="28">
        <v>28.2</v>
      </c>
      <c r="AO402" s="28" t="s">
        <v>71</v>
      </c>
      <c r="AP402" s="29">
        <v>58.7</v>
      </c>
      <c r="AQ402" s="30" t="s">
        <v>79</v>
      </c>
      <c r="AR402" s="31">
        <v>2.2999999999999998</v>
      </c>
      <c r="AS402" s="32" t="s">
        <v>80</v>
      </c>
      <c r="AT402" s="33"/>
      <c r="AU402" s="34"/>
      <c r="AV402" s="27" t="s">
        <v>62</v>
      </c>
      <c r="AW402" s="27">
        <v>5625031</v>
      </c>
      <c r="AX402" s="27" t="s">
        <v>63</v>
      </c>
      <c r="AY402" s="27" t="s">
        <v>361</v>
      </c>
      <c r="AZ402" s="27" t="s">
        <v>361</v>
      </c>
    </row>
    <row r="403" spans="1:52" ht="24" customHeight="1" x14ac:dyDescent="0.3">
      <c r="A403" s="22">
        <v>100933</v>
      </c>
      <c r="B403" s="23" t="str">
        <f>VLOOKUP($A403,'[1]MAN PROG 2026'!$A$1:$AI$3379,2,FALSE)</f>
        <v>POMPA DI INFUSIONE</v>
      </c>
      <c r="C403" s="23" t="str">
        <f>VLOOKUP($A403,'[1]MAN PROG 2026'!$A$1:$AI$3379,3,FALSE)</f>
        <v>B BRAUN GMBH</v>
      </c>
      <c r="D403" s="23" t="str">
        <f>VLOOKUP($A403,'[1]MAN PROG 2026'!$A$1:$AI$3379,4,FALSE)</f>
        <v>INFUSOMAT SPACE</v>
      </c>
      <c r="E403" s="23" t="str">
        <f>VLOOKUP($A403,'[1]MAN PROG 2026'!$A$1:$AI$3379,5,FALSE)</f>
        <v>48559</v>
      </c>
      <c r="F403" s="23" t="str">
        <f>VLOOKUP($A403,'[1]MAN PROG 2026'!$A$1:$AI$3379,6,FALSE)</f>
        <v>SINGOLA</v>
      </c>
      <c r="G403" s="23">
        <f>VLOOKUP($A403,'[1]MAN PROG 2026'!$A$1:$AI$3379,7,FALSE)</f>
        <v>100933</v>
      </c>
      <c r="H403" s="23">
        <f>VLOOKUP($A403,'[1]MAN PROG 2026'!$A$1:$AI$3379,8,FALSE)</f>
        <v>0</v>
      </c>
      <c r="I403" s="23" t="str">
        <f>VLOOKUP($A403,'[1]MAN PROG 2026'!$A$1:$AI$3379,9,FALSE)</f>
        <v>S.PIETRO</v>
      </c>
      <c r="J403" s="23" t="str">
        <f>VLOOKUP($A403,'[1]MAN PROG 2026'!$A$1:$AI$3379,10,FALSE)</f>
        <v>RIANIMAZIONE</v>
      </c>
      <c r="K403" s="23" t="str">
        <f>VLOOKUP($A403,'[1]MAN PROG 2026'!$A$1:$AI$3379,11,FALSE)</f>
        <v>RIANIMAZIONE</v>
      </c>
      <c r="L403" s="24" t="str">
        <f>VLOOKUP($A403,'[1]MAN PROG 2026'!$A$2:$AI$3379,12,FALSE)</f>
        <v>NON TROVATO</v>
      </c>
      <c r="M403" s="24">
        <f>VLOOKUP($A403,'[1]MAN PROG 2026'!$A$2:$AI$3379,13,FALSE)</f>
        <v>0</v>
      </c>
      <c r="N403" s="24">
        <f>VLOOKUP($A403,'[1]MAN PROG 2026'!$A$2:$AI$3379,14,FALSE)</f>
        <v>0</v>
      </c>
      <c r="O403" s="24">
        <f>VLOOKUP($A403,'[1]MAN PROG 2026'!$A$2:$AI$3379,15,FALSE)</f>
        <v>0</v>
      </c>
      <c r="P403" s="25" t="str">
        <f>VLOOKUP($A403,'[1]MAN PROG 2026'!$A$2:$AI$3379,20,FALSE)</f>
        <v>DA FARE</v>
      </c>
      <c r="Q403" s="8"/>
      <c r="R403" s="26"/>
      <c r="S403" s="8"/>
      <c r="T403" s="3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9" t="s">
        <v>32</v>
      </c>
      <c r="AH403" s="27"/>
      <c r="AI403" s="27"/>
      <c r="AJ403" s="27"/>
      <c r="AK403" s="27"/>
      <c r="AL403" s="27"/>
      <c r="AM403" s="11"/>
      <c r="AN403" s="28"/>
      <c r="AO403" s="28"/>
      <c r="AP403" s="29"/>
      <c r="AQ403" s="30"/>
      <c r="AR403" s="31"/>
      <c r="AS403" s="32"/>
      <c r="AT403" s="33"/>
      <c r="AU403" s="34"/>
      <c r="AV403" s="27"/>
      <c r="AW403" s="27"/>
      <c r="AX403" s="27"/>
      <c r="AY403" s="27"/>
    </row>
    <row r="404" spans="1:52" ht="24" customHeight="1" x14ac:dyDescent="0.3">
      <c r="A404" s="22">
        <v>100937</v>
      </c>
      <c r="B404" s="23" t="str">
        <f>VLOOKUP($A404,'[1]MAN PROG 2026'!$A$1:$AI$3379,2,FALSE)</f>
        <v>CONTROLLO PER POMPE DI INFUSIONE, SISTEMA DI</v>
      </c>
      <c r="C404" s="23" t="str">
        <f>VLOOKUP($A404,'[1]MAN PROG 2026'!$A$1:$AI$3379,3,FALSE)</f>
        <v>B BRAUN GMBH</v>
      </c>
      <c r="D404" s="23" t="str">
        <f>VLOOKUP($A404,'[1]MAN PROG 2026'!$A$1:$AI$3379,4,FALSE)</f>
        <v>SPACE STATION</v>
      </c>
      <c r="E404" s="23" t="str">
        <f>VLOOKUP($A404,'[1]MAN PROG 2026'!$A$1:$AI$3379,5,FALSE)</f>
        <v>19231</v>
      </c>
      <c r="F404" s="23" t="str">
        <f>VLOOKUP($A404,'[1]MAN PROG 2026'!$A$1:$AI$3379,6,FALSE)</f>
        <v>SINGOLA</v>
      </c>
      <c r="G404" s="23">
        <f>VLOOKUP($A404,'[1]MAN PROG 2026'!$A$1:$AI$3379,7,FALSE)</f>
        <v>100937</v>
      </c>
      <c r="H404" s="23">
        <f>VLOOKUP($A404,'[1]MAN PROG 2026'!$A$1:$AI$3379,8,FALSE)</f>
        <v>0</v>
      </c>
      <c r="I404" s="23" t="str">
        <f>VLOOKUP($A404,'[1]MAN PROG 2026'!$A$1:$AI$3379,9,FALSE)</f>
        <v>S.PIETRO</v>
      </c>
      <c r="J404" s="23" t="str">
        <f>VLOOKUP($A404,'[1]MAN PROG 2026'!$A$1:$AI$3379,10,FALSE)</f>
        <v>EMODINAMICA</v>
      </c>
      <c r="K404" s="23" t="str">
        <f>VLOOKUP($A404,'[1]MAN PROG 2026'!$A$1:$AI$3379,11,FALSE)</f>
        <v>RIANIMAZIONE</v>
      </c>
      <c r="L404" s="24" t="str">
        <f>VLOOKUP($A404,'[1]MAN PROG 2026'!$A$2:$AI$3379,12,FALSE)</f>
        <v>NON TROVATO</v>
      </c>
      <c r="M404" s="24">
        <f>VLOOKUP($A404,'[1]MAN PROG 2026'!$A$2:$AI$3379,13,FALSE)</f>
        <v>0</v>
      </c>
      <c r="N404" s="24">
        <f>VLOOKUP($A404,'[1]MAN PROG 2026'!$A$2:$AI$3379,14,FALSE)</f>
        <v>0</v>
      </c>
      <c r="O404" s="24">
        <f>VLOOKUP($A404,'[1]MAN PROG 2026'!$A$2:$AI$3379,15,FALSE)</f>
        <v>0</v>
      </c>
      <c r="P404" s="25" t="str">
        <f>VLOOKUP($A404,'[1]MAN PROG 2026'!$A$2:$AI$3379,20,FALSE)</f>
        <v>DA FARE</v>
      </c>
      <c r="Q404" s="8"/>
      <c r="R404" s="26"/>
      <c r="S404" s="8"/>
      <c r="T404" s="3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9" t="s">
        <v>32</v>
      </c>
      <c r="AH404" s="27"/>
      <c r="AI404" s="27"/>
      <c r="AJ404" s="27"/>
      <c r="AK404" s="27"/>
      <c r="AL404" s="27"/>
      <c r="AM404" s="11"/>
      <c r="AN404" s="28"/>
      <c r="AO404" s="28"/>
      <c r="AP404" s="29"/>
      <c r="AQ404" s="30"/>
      <c r="AR404" s="31"/>
      <c r="AS404" s="32"/>
      <c r="AT404" s="33"/>
      <c r="AU404" s="34"/>
      <c r="AV404" s="27"/>
      <c r="AW404" s="27"/>
      <c r="AX404" s="27"/>
      <c r="AY404" s="27"/>
    </row>
    <row r="405" spans="1:52" ht="24" customHeight="1" x14ac:dyDescent="0.3">
      <c r="A405" s="22">
        <v>100951</v>
      </c>
      <c r="B405" s="23" t="str">
        <f>VLOOKUP($A405,'[1]MAN PROG 2026'!$A$1:$AI$3379,2,FALSE)</f>
        <v>UMIDIFICATORE</v>
      </c>
      <c r="C405" s="23" t="str">
        <f>VLOOKUP($A405,'[1]MAN PROG 2026'!$A$1:$AI$3379,3,FALSE)</f>
        <v>FISHER &amp; PAYKEL HEALTHCARE</v>
      </c>
      <c r="D405" s="23" t="str">
        <f>VLOOKUP($A405,'[1]MAN PROG 2026'!$A$1:$AI$3379,4,FALSE)</f>
        <v>MR 410</v>
      </c>
      <c r="E405" s="23" t="str">
        <f>VLOOKUP($A405,'[1]MAN PROG 2026'!$A$1:$AI$3379,5,FALSE)</f>
        <v>030514008097</v>
      </c>
      <c r="F405" s="23" t="str">
        <f>VLOOKUP($A405,'[1]MAN PROG 2026'!$A$1:$AI$3379,6,FALSE)</f>
        <v>SINGOLA</v>
      </c>
      <c r="G405" s="23">
        <f>VLOOKUP($A405,'[1]MAN PROG 2026'!$A$1:$AI$3379,7,FALSE)</f>
        <v>100951</v>
      </c>
      <c r="H405" s="23">
        <f>VLOOKUP($A405,'[1]MAN PROG 2026'!$A$1:$AI$3379,8,FALSE)</f>
        <v>0</v>
      </c>
      <c r="I405" s="23" t="str">
        <f>VLOOKUP($A405,'[1]MAN PROG 2026'!$A$1:$AI$3379,9,FALSE)</f>
        <v>S.PIETRO</v>
      </c>
      <c r="J405" s="23" t="str">
        <f>VLOOKUP($A405,'[1]MAN PROG 2026'!$A$1:$AI$3379,10,FALSE)</f>
        <v>UTIN</v>
      </c>
      <c r="K405" s="23" t="str">
        <f>VLOOKUP($A405,'[1]MAN PROG 2026'!$A$1:$AI$3379,11,FALSE)</f>
        <v>UTIN</v>
      </c>
      <c r="L405" s="24" t="str">
        <f>VLOOKUP($A405,'[1]MAN PROG 2026'!$A$2:$AI$3379,12,FALSE)</f>
        <v>NON TROVATO</v>
      </c>
      <c r="M405" s="24">
        <f>VLOOKUP($A405,'[1]MAN PROG 2026'!$A$2:$AI$3379,13,FALSE)</f>
        <v>0</v>
      </c>
      <c r="N405" s="24">
        <f>VLOOKUP($A405,'[1]MAN PROG 2026'!$A$2:$AI$3379,14,FALSE)</f>
        <v>0</v>
      </c>
      <c r="O405" s="24">
        <f>VLOOKUP($A405,'[1]MAN PROG 2026'!$A$2:$AI$3379,15,FALSE)</f>
        <v>0</v>
      </c>
      <c r="P405" s="25" t="str">
        <f>VLOOKUP($A405,'[1]MAN PROG 2026'!$A$2:$AI$3379,20,FALSE)</f>
        <v>DA FARE</v>
      </c>
      <c r="Q405" s="8"/>
      <c r="R405" s="26"/>
      <c r="S405" s="8"/>
      <c r="T405" s="3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9" t="s">
        <v>32</v>
      </c>
      <c r="AH405" s="27"/>
      <c r="AI405" s="27"/>
      <c r="AJ405" s="27"/>
      <c r="AK405" s="27"/>
      <c r="AL405" s="27"/>
      <c r="AM405" s="11"/>
      <c r="AN405" s="28"/>
      <c r="AO405" s="28"/>
      <c r="AP405" s="29"/>
      <c r="AQ405" s="30"/>
      <c r="AR405" s="31"/>
      <c r="AS405" s="32"/>
      <c r="AT405" s="33"/>
      <c r="AU405" s="34"/>
      <c r="AV405" s="27"/>
      <c r="AW405" s="27"/>
      <c r="AX405" s="27"/>
      <c r="AY405" s="27"/>
    </row>
    <row r="406" spans="1:52" ht="24" customHeight="1" x14ac:dyDescent="0.3">
      <c r="A406" s="22">
        <v>100957</v>
      </c>
      <c r="B406" s="23" t="str">
        <f>VLOOKUP($A406,'[1]MAN PROG 2026'!$A$1:$AI$3379,2,FALSE)</f>
        <v>POMPA DI INFUSIONE</v>
      </c>
      <c r="C406" s="23" t="str">
        <f>VLOOKUP($A406,'[1]MAN PROG 2026'!$A$1:$AI$3379,3,FALSE)</f>
        <v>B BRAUN GMBH</v>
      </c>
      <c r="D406" s="23" t="str">
        <f>VLOOKUP($A406,'[1]MAN PROG 2026'!$A$1:$AI$3379,4,FALSE)</f>
        <v>INFUSOMAT FM</v>
      </c>
      <c r="E406" s="23" t="str">
        <f>VLOOKUP($A406,'[1]MAN PROG 2026'!$A$1:$AI$3379,5,FALSE)</f>
        <v>71860</v>
      </c>
      <c r="F406" s="23" t="str">
        <f>VLOOKUP($A406,'[1]MAN PROG 2026'!$A$1:$AI$3379,6,FALSE)</f>
        <v>SINGOLA</v>
      </c>
      <c r="G406" s="23">
        <f>VLOOKUP($A406,'[1]MAN PROG 2026'!$A$1:$AI$3379,7,FALSE)</f>
        <v>100957</v>
      </c>
      <c r="H406" s="23">
        <f>VLOOKUP($A406,'[1]MAN PROG 2026'!$A$1:$AI$3379,8,FALSE)</f>
        <v>0</v>
      </c>
      <c r="I406" s="23" t="str">
        <f>VLOOKUP($A406,'[1]MAN PROG 2026'!$A$1:$AI$3379,9,FALSE)</f>
        <v>S.PIETRO</v>
      </c>
      <c r="J406" s="23" t="str">
        <f>VLOOKUP($A406,'[1]MAN PROG 2026'!$A$1:$AI$3379,10,FALSE)</f>
        <v>UTIN</v>
      </c>
      <c r="K406" s="23" t="str">
        <f>VLOOKUP($A406,'[1]MAN PROG 2026'!$A$1:$AI$3379,11,FALSE)</f>
        <v>UTIN</v>
      </c>
      <c r="L406" s="24" t="str">
        <f>VLOOKUP($A406,'[1]MAN PROG 2026'!$A$2:$AI$3379,12,FALSE)</f>
        <v>NON TROVATO</v>
      </c>
      <c r="M406" s="24">
        <f>VLOOKUP($A406,'[1]MAN PROG 2026'!$A$2:$AI$3379,13,FALSE)</f>
        <v>0</v>
      </c>
      <c r="N406" s="24">
        <f>VLOOKUP($A406,'[1]MAN PROG 2026'!$A$2:$AI$3379,14,FALSE)</f>
        <v>0</v>
      </c>
      <c r="O406" s="24">
        <f>VLOOKUP($A406,'[1]MAN PROG 2026'!$A$2:$AI$3379,15,FALSE)</f>
        <v>0</v>
      </c>
      <c r="P406" s="25" t="str">
        <f>VLOOKUP($A406,'[1]MAN PROG 2026'!$A$2:$AI$3379,20,FALSE)</f>
        <v>DA FARE</v>
      </c>
      <c r="Q406" s="8"/>
      <c r="R406" s="26"/>
      <c r="S406" s="8"/>
      <c r="T406" s="3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9" t="s">
        <v>32</v>
      </c>
      <c r="AH406" s="27"/>
      <c r="AI406" s="27"/>
      <c r="AJ406" s="27"/>
      <c r="AK406" s="27"/>
      <c r="AL406" s="27"/>
      <c r="AM406" s="11"/>
      <c r="AN406" s="28"/>
      <c r="AO406" s="28"/>
      <c r="AP406" s="29"/>
      <c r="AQ406" s="30"/>
      <c r="AR406" s="31"/>
      <c r="AS406" s="32"/>
      <c r="AT406" s="33"/>
      <c r="AU406" s="34"/>
      <c r="AV406" s="27"/>
      <c r="AW406" s="27"/>
      <c r="AX406" s="27"/>
      <c r="AY406" s="27"/>
    </row>
    <row r="407" spans="1:52" ht="24" customHeight="1" x14ac:dyDescent="0.3">
      <c r="A407" s="22">
        <v>100962</v>
      </c>
      <c r="B407" s="23" t="str">
        <f>VLOOKUP($A407,'[1]MAN PROG 2026'!$A$1:$AI$3379,2,FALSE)</f>
        <v>RIPRODUTTORE VIDEO O DIGITALE DI BIOIMMAGINI</v>
      </c>
      <c r="C407" s="23" t="str">
        <f>VLOOKUP($A407,'[1]MAN PROG 2026'!$A$1:$AI$3379,3,FALSE)</f>
        <v>SONY CORP</v>
      </c>
      <c r="D407" s="23" t="str">
        <f>VLOOKUP($A407,'[1]MAN PROG 2026'!$A$1:$AI$3379,4,FALSE)</f>
        <v>NR</v>
      </c>
      <c r="E407" s="23" t="str">
        <f>VLOOKUP($A407,'[1]MAN PROG 2026'!$A$1:$AI$3379,5,FALSE)</f>
        <v>50062</v>
      </c>
      <c r="F407" s="23">
        <f>VLOOKUP($A407,'[1]MAN PROG 2026'!$A$1:$AI$3379,6,FALSE)</f>
        <v>0</v>
      </c>
      <c r="G407" s="23">
        <f>VLOOKUP($A407,'[1]MAN PROG 2026'!$A$1:$AI$3379,7,FALSE)</f>
        <v>0</v>
      </c>
      <c r="H407" s="23">
        <f>VLOOKUP($A407,'[1]MAN PROG 2026'!$A$1:$AI$3379,8,FALSE)</f>
        <v>0</v>
      </c>
      <c r="I407" s="23" t="str">
        <f>VLOOKUP($A407,'[1]MAN PROG 2026'!$A$1:$AI$3379,9,FALSE)</f>
        <v>S.PIETRO</v>
      </c>
      <c r="J407" s="23" t="str">
        <f>VLOOKUP($A407,'[1]MAN PROG 2026'!$A$1:$AI$3379,10,FALSE)</f>
        <v>EMODINAMICA</v>
      </c>
      <c r="K407" s="23" t="str">
        <f>VLOOKUP($A407,'[1]MAN PROG 2026'!$A$1:$AI$3379,11,FALSE)</f>
        <v>MAGAZZINO TECNICO_x000D_</v>
      </c>
      <c r="L407" s="24" t="str">
        <f>VLOOKUP($A407,'[1]MAN PROG 2026'!$A$2:$AI$3379,12,FALSE)</f>
        <v>NON TROVATO</v>
      </c>
      <c r="M407" s="24">
        <f>VLOOKUP($A407,'[1]MAN PROG 2026'!$A$2:$AI$3379,13,FALSE)</f>
        <v>0</v>
      </c>
      <c r="N407" s="24">
        <f>VLOOKUP($A407,'[1]MAN PROG 2026'!$A$2:$AI$3379,14,FALSE)</f>
        <v>0</v>
      </c>
      <c r="O407" s="24">
        <f>VLOOKUP($A407,'[1]MAN PROG 2026'!$A$2:$AI$3379,15,FALSE)</f>
        <v>0</v>
      </c>
      <c r="P407" s="25" t="str">
        <f>VLOOKUP($A407,'[1]MAN PROG 2026'!$A$2:$AI$3379,20,FALSE)</f>
        <v>DA FARE</v>
      </c>
      <c r="Q407" s="8"/>
      <c r="R407" s="26"/>
      <c r="S407" s="8"/>
      <c r="T407" s="3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9" t="s">
        <v>32</v>
      </c>
      <c r="AH407" s="27"/>
      <c r="AI407" s="27"/>
      <c r="AJ407" s="27"/>
      <c r="AK407" s="27"/>
      <c r="AL407" s="27"/>
      <c r="AM407" s="11"/>
      <c r="AN407" s="28"/>
      <c r="AO407" s="28"/>
      <c r="AP407" s="29"/>
      <c r="AQ407" s="30"/>
      <c r="AR407" s="31"/>
      <c r="AS407" s="32"/>
      <c r="AT407" s="33"/>
      <c r="AU407" s="34"/>
      <c r="AV407" s="27"/>
      <c r="AW407" s="27"/>
      <c r="AX407" s="27"/>
      <c r="AY407" s="27"/>
    </row>
    <row r="408" spans="1:52" ht="24" customHeight="1" x14ac:dyDescent="0.3">
      <c r="A408" s="22">
        <v>100985</v>
      </c>
      <c r="B408" s="23" t="str">
        <f>VLOOKUP($A408,'[1]MAN PROG 2026'!$A$1:$AI$3379,2,FALSE)</f>
        <v>SISTEMA ANTIDECUBITO</v>
      </c>
      <c r="C408" s="23" t="str">
        <f>VLOOKUP($A408,'[1]MAN PROG 2026'!$A$1:$AI$3379,3,FALSE)</f>
        <v>NR</v>
      </c>
      <c r="D408" s="23" t="str">
        <f>VLOOKUP($A408,'[1]MAN PROG 2026'!$A$1:$AI$3379,4,FALSE)</f>
        <v>NR</v>
      </c>
      <c r="E408" s="23" t="str">
        <f>VLOOKUP($A408,'[1]MAN PROG 2026'!$A$1:$AI$3379,5,FALSE)</f>
        <v>HB059957</v>
      </c>
      <c r="F408" s="23" t="str">
        <f>VLOOKUP($A408,'[1]MAN PROG 2026'!$A$1:$AI$3379,6,FALSE)</f>
        <v>SINGOLA</v>
      </c>
      <c r="G408" s="23">
        <f>VLOOKUP($A408,'[1]MAN PROG 2026'!$A$1:$AI$3379,7,FALSE)</f>
        <v>100985</v>
      </c>
      <c r="H408" s="23">
        <f>VLOOKUP($A408,'[1]MAN PROG 2026'!$A$1:$AI$3379,8,FALSE)</f>
        <v>0</v>
      </c>
      <c r="I408" s="23" t="str">
        <f>VLOOKUP($A408,'[1]MAN PROG 2026'!$A$1:$AI$3379,9,FALSE)</f>
        <v>S.PIETRO</v>
      </c>
      <c r="J408" s="23" t="str">
        <f>VLOOKUP($A408,'[1]MAN PROG 2026'!$A$1:$AI$3379,10,FALSE)</f>
        <v>RIANIMAZIONE</v>
      </c>
      <c r="K408" s="23" t="str">
        <f>VLOOKUP($A408,'[1]MAN PROG 2026'!$A$1:$AI$3379,11,FALSE)</f>
        <v>RIANIMAZIONE</v>
      </c>
      <c r="L408" s="24" t="str">
        <f>VLOOKUP($A408,'[1]MAN PROG 2026'!$A$2:$AI$3379,12,FALSE)</f>
        <v>NON TROVATO</v>
      </c>
      <c r="M408" s="24">
        <f>VLOOKUP($A408,'[1]MAN PROG 2026'!$A$2:$AI$3379,13,FALSE)</f>
        <v>0</v>
      </c>
      <c r="N408" s="24">
        <f>VLOOKUP($A408,'[1]MAN PROG 2026'!$A$2:$AI$3379,14,FALSE)</f>
        <v>0</v>
      </c>
      <c r="O408" s="24">
        <f>VLOOKUP($A408,'[1]MAN PROG 2026'!$A$2:$AI$3379,15,FALSE)</f>
        <v>0</v>
      </c>
      <c r="P408" s="25" t="str">
        <f>VLOOKUP($A408,'[1]MAN PROG 2026'!$A$2:$AI$3379,20,FALSE)</f>
        <v>DA FARE</v>
      </c>
      <c r="Q408" s="8"/>
      <c r="R408" s="26"/>
      <c r="S408" s="8"/>
      <c r="T408" s="3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9" t="s">
        <v>32</v>
      </c>
      <c r="AH408" s="27"/>
      <c r="AI408" s="27"/>
      <c r="AJ408" s="27"/>
      <c r="AK408" s="27"/>
      <c r="AL408" s="27"/>
      <c r="AM408" s="11"/>
      <c r="AN408" s="28"/>
      <c r="AO408" s="28"/>
      <c r="AP408" s="29"/>
      <c r="AQ408" s="30"/>
      <c r="AR408" s="31"/>
      <c r="AS408" s="32"/>
      <c r="AT408" s="33"/>
      <c r="AU408" s="34"/>
      <c r="AV408" s="27"/>
      <c r="AW408" s="27"/>
      <c r="AX408" s="27"/>
      <c r="AY408" s="27"/>
    </row>
    <row r="409" spans="1:52" ht="24" customHeight="1" x14ac:dyDescent="0.3">
      <c r="A409" s="22">
        <v>100990</v>
      </c>
      <c r="B409" s="23" t="str">
        <f>VLOOKUP($A409,'[1]MAN PROG 2026'!$A$1:$AI$3379,2,FALSE)</f>
        <v>SISTEMA ANTIDECUBITO</v>
      </c>
      <c r="C409" s="23" t="str">
        <f>VLOOKUP($A409,'[1]MAN PROG 2026'!$A$1:$AI$3379,3,FALSE)</f>
        <v>HUNTLEIGH HEALTHCARE</v>
      </c>
      <c r="D409" s="23" t="str">
        <f>VLOOKUP($A409,'[1]MAN PROG 2026'!$A$1:$AI$3379,4,FALSE)</f>
        <v>BETABED HM 90</v>
      </c>
      <c r="E409" s="23" t="str">
        <f>VLOOKUP($A409,'[1]MAN PROG 2026'!$A$1:$AI$3379,5,FALSE)</f>
        <v>HB059992</v>
      </c>
      <c r="F409" s="23" t="str">
        <f>VLOOKUP($A409,'[1]MAN PROG 2026'!$A$1:$AI$3379,6,FALSE)</f>
        <v>SINGOLA</v>
      </c>
      <c r="G409" s="23">
        <f>VLOOKUP($A409,'[1]MAN PROG 2026'!$A$1:$AI$3379,7,FALSE)</f>
        <v>100990</v>
      </c>
      <c r="H409" s="23">
        <f>VLOOKUP($A409,'[1]MAN PROG 2026'!$A$1:$AI$3379,8,FALSE)</f>
        <v>0</v>
      </c>
      <c r="I409" s="23" t="str">
        <f>VLOOKUP($A409,'[1]MAN PROG 2026'!$A$1:$AI$3379,9,FALSE)</f>
        <v>S.PIETRO</v>
      </c>
      <c r="J409" s="23" t="str">
        <f>VLOOKUP($A409,'[1]MAN PROG 2026'!$A$1:$AI$3379,10,FALSE)</f>
        <v>RIANIMAZIONE</v>
      </c>
      <c r="K409" s="23" t="str">
        <f>VLOOKUP($A409,'[1]MAN PROG 2026'!$A$1:$AI$3379,11,FALSE)</f>
        <v>RIANIMAZIONE</v>
      </c>
      <c r="L409" s="24" t="str">
        <f>VLOOKUP($A409,'[1]MAN PROG 2026'!$A$2:$AI$3379,12,FALSE)</f>
        <v>NON TROVATO</v>
      </c>
      <c r="M409" s="24">
        <f>VLOOKUP($A409,'[1]MAN PROG 2026'!$A$2:$AI$3379,13,FALSE)</f>
        <v>0</v>
      </c>
      <c r="N409" s="24">
        <f>VLOOKUP($A409,'[1]MAN PROG 2026'!$A$2:$AI$3379,14,FALSE)</f>
        <v>0</v>
      </c>
      <c r="O409" s="24">
        <f>VLOOKUP($A409,'[1]MAN PROG 2026'!$A$2:$AI$3379,15,FALSE)</f>
        <v>0</v>
      </c>
      <c r="P409" s="25" t="str">
        <f>VLOOKUP($A409,'[1]MAN PROG 2026'!$A$2:$AI$3379,20,FALSE)</f>
        <v>DA FARE</v>
      </c>
      <c r="Q409" s="8"/>
      <c r="R409" s="26"/>
      <c r="S409" s="8"/>
      <c r="T409" s="3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9" t="s">
        <v>32</v>
      </c>
      <c r="AH409" s="27"/>
      <c r="AI409" s="27"/>
      <c r="AJ409" s="27"/>
      <c r="AK409" s="27"/>
      <c r="AL409" s="27"/>
      <c r="AM409" s="11"/>
      <c r="AN409" s="28"/>
      <c r="AO409" s="28"/>
      <c r="AP409" s="29"/>
      <c r="AQ409" s="30"/>
      <c r="AR409" s="31"/>
      <c r="AS409" s="32"/>
      <c r="AT409" s="33"/>
      <c r="AU409" s="34"/>
      <c r="AV409" s="27"/>
      <c r="AW409" s="27"/>
      <c r="AX409" s="27"/>
      <c r="AY409" s="27"/>
    </row>
    <row r="410" spans="1:52" ht="24" customHeight="1" x14ac:dyDescent="0.3">
      <c r="A410" s="22">
        <v>100994</v>
      </c>
      <c r="B410" s="23" t="str">
        <f>VLOOKUP($A410,'[1]MAN PROG 2026'!$A$1:$AI$3379,2,FALSE)</f>
        <v>TERMOREGOLAZIONE CORPOREA, APPARECCHIO PER</v>
      </c>
      <c r="C410" s="23" t="str">
        <f>VLOOKUP($A410,'[1]MAN PROG 2026'!$A$1:$AI$3379,3,FALSE)</f>
        <v>ARIZANT HEALTHCARE INC</v>
      </c>
      <c r="D410" s="23" t="str">
        <f>VLOOKUP($A410,'[1]MAN PROG 2026'!$A$1:$AI$3379,4,FALSE)</f>
        <v>BAIR HUGGER 505</v>
      </c>
      <c r="E410" s="23" t="str">
        <f>VLOOKUP($A410,'[1]MAN PROG 2026'!$A$1:$AI$3379,5,FALSE)</f>
        <v>68231</v>
      </c>
      <c r="F410" s="23" t="str">
        <f>VLOOKUP($A410,'[1]MAN PROG 2026'!$A$1:$AI$3379,6,FALSE)</f>
        <v>SINGOLA</v>
      </c>
      <c r="G410" s="23">
        <f>VLOOKUP($A410,'[1]MAN PROG 2026'!$A$1:$AI$3379,7,FALSE)</f>
        <v>100994</v>
      </c>
      <c r="H410" s="23">
        <f>VLOOKUP($A410,'[1]MAN PROG 2026'!$A$1:$AI$3379,8,FALSE)</f>
        <v>0</v>
      </c>
      <c r="I410" s="23" t="str">
        <f>VLOOKUP($A410,'[1]MAN PROG 2026'!$A$1:$AI$3379,9,FALSE)</f>
        <v>S.PIETRO</v>
      </c>
      <c r="J410" s="23" t="str">
        <f>VLOOKUP($A410,'[1]MAN PROG 2026'!$A$1:$AI$3379,10,FALSE)</f>
        <v>RIANIMAZIONE</v>
      </c>
      <c r="K410" s="23" t="str">
        <f>VLOOKUP($A410,'[1]MAN PROG 2026'!$A$1:$AI$3379,11,FALSE)</f>
        <v>RIANIMAZIONE</v>
      </c>
      <c r="L410" s="24" t="str">
        <f>VLOOKUP($A410,'[1]MAN PROG 2026'!$A$2:$AI$3379,12,FALSE)</f>
        <v>RIANIMAZIONE</v>
      </c>
      <c r="M410" s="24" t="str">
        <f>VLOOKUP($A410,'[1]MAN PROG 2026'!$A$2:$AI$3379,13,FALSE)</f>
        <v>SINGOLA</v>
      </c>
      <c r="N410" s="24">
        <f>VLOOKUP($A410,'[1]MAN PROG 2026'!$A$2:$AI$3379,14,FALSE)</f>
        <v>100994</v>
      </c>
      <c r="O410" s="24">
        <f>VLOOKUP($A410,'[1]MAN PROG 2026'!$A$2:$AI$3379,15,FALSE)</f>
        <v>0</v>
      </c>
      <c r="P410" s="25" t="str">
        <f>VLOOKUP($A410,'[1]MAN PROG 2026'!$A$2:$AI$3379,20,FALSE)</f>
        <v>DA FARE</v>
      </c>
      <c r="Q410" s="9">
        <v>994</v>
      </c>
      <c r="R410" s="26">
        <v>46197</v>
      </c>
      <c r="S410" s="8" t="s">
        <v>53</v>
      </c>
      <c r="T410" s="37"/>
      <c r="U410" s="27" t="s">
        <v>55</v>
      </c>
      <c r="V410" s="27" t="s">
        <v>56</v>
      </c>
      <c r="W410" s="27" t="s">
        <v>55</v>
      </c>
      <c r="X410" s="27" t="s">
        <v>55</v>
      </c>
      <c r="Y410" s="27" t="s">
        <v>55</v>
      </c>
      <c r="Z410" s="27" t="s">
        <v>55</v>
      </c>
      <c r="AA410" s="27" t="s">
        <v>55</v>
      </c>
      <c r="AB410" s="27" t="s">
        <v>57</v>
      </c>
      <c r="AC410" s="27" t="s">
        <v>73</v>
      </c>
      <c r="AD410" s="27" t="s">
        <v>362</v>
      </c>
      <c r="AE410" s="27" t="s">
        <v>68</v>
      </c>
      <c r="AF410" s="27" t="s">
        <v>363</v>
      </c>
      <c r="AG410" s="9" t="s">
        <v>32</v>
      </c>
      <c r="AH410" s="27" t="s">
        <v>70</v>
      </c>
      <c r="AI410" s="27" t="s">
        <v>70</v>
      </c>
      <c r="AJ410" s="27" t="s">
        <v>61</v>
      </c>
      <c r="AK410" s="27" t="s">
        <v>70</v>
      </c>
      <c r="AL410" s="27" t="s">
        <v>70</v>
      </c>
      <c r="AM410" s="11">
        <v>28.4</v>
      </c>
      <c r="AN410" s="28">
        <v>1.9</v>
      </c>
      <c r="AO410" s="28" t="s">
        <v>76</v>
      </c>
      <c r="AP410" s="29"/>
      <c r="AQ410" s="30"/>
      <c r="AR410" s="31"/>
      <c r="AS410" s="32"/>
      <c r="AT410" s="33"/>
      <c r="AU410" s="34"/>
      <c r="AV410" s="27" t="s">
        <v>62</v>
      </c>
      <c r="AW410" s="27">
        <v>5625031</v>
      </c>
      <c r="AX410" s="27" t="s">
        <v>63</v>
      </c>
      <c r="AY410" s="27"/>
    </row>
    <row r="411" spans="1:52" ht="24" customHeight="1" x14ac:dyDescent="0.3">
      <c r="A411" s="22">
        <v>100997</v>
      </c>
      <c r="B411" s="23" t="str">
        <f>VLOOKUP($A411,'[1]MAN PROG 2026'!$A$1:$AI$3379,2,FALSE)</f>
        <v>SOLLEVAMENTO MALATI, APPARECCHIO PER</v>
      </c>
      <c r="C411" s="23" t="str">
        <f>VLOOKUP($A411,'[1]MAN PROG 2026'!$A$1:$AI$3379,3,FALSE)</f>
        <v>ARJO HOSPITAL EQUIPMENT AB</v>
      </c>
      <c r="D411" s="23" t="str">
        <f>VLOOKUP($A411,'[1]MAN PROG 2026'!$A$1:$AI$3379,4,FALSE)</f>
        <v>TEMPO COMBI</v>
      </c>
      <c r="E411" s="23" t="str">
        <f>VLOOKUP($A411,'[1]MAN PROG 2026'!$A$1:$AI$3379,5,FALSE)</f>
        <v>GB330453333T</v>
      </c>
      <c r="F411" s="23" t="str">
        <f>VLOOKUP($A411,'[1]MAN PROG 2026'!$A$1:$AI$3379,6,FALSE)</f>
        <v>SINGOLA</v>
      </c>
      <c r="G411" s="23">
        <f>VLOOKUP($A411,'[1]MAN PROG 2026'!$A$1:$AI$3379,7,FALSE)</f>
        <v>100997</v>
      </c>
      <c r="H411" s="23">
        <f>VLOOKUP($A411,'[1]MAN PROG 2026'!$A$1:$AI$3379,8,FALSE)</f>
        <v>0</v>
      </c>
      <c r="I411" s="23" t="str">
        <f>VLOOKUP($A411,'[1]MAN PROG 2026'!$A$1:$AI$3379,9,FALSE)</f>
        <v>S.PIETRO</v>
      </c>
      <c r="J411" s="23" t="str">
        <f>VLOOKUP($A411,'[1]MAN PROG 2026'!$A$1:$AI$3379,10,FALSE)</f>
        <v>RIANIMAZIONE</v>
      </c>
      <c r="K411" s="23" t="str">
        <f>VLOOKUP($A411,'[1]MAN PROG 2026'!$A$1:$AI$3379,11,FALSE)</f>
        <v>RIANIMAZIONE</v>
      </c>
      <c r="L411" s="24" t="str">
        <f>VLOOKUP($A411,'[1]MAN PROG 2026'!$A$2:$AI$3379,12,FALSE)</f>
        <v>RIANIMAZIONE</v>
      </c>
      <c r="M411" s="24" t="str">
        <f>VLOOKUP($A411,'[1]MAN PROG 2026'!$A$2:$AI$3379,13,FALSE)</f>
        <v>SINGOLA</v>
      </c>
      <c r="N411" s="24">
        <f>VLOOKUP($A411,'[1]MAN PROG 2026'!$A$2:$AI$3379,14,FALSE)</f>
        <v>100997</v>
      </c>
      <c r="O411" s="24">
        <f>VLOOKUP($A411,'[1]MAN PROG 2026'!$A$2:$AI$3379,15,FALSE)</f>
        <v>0</v>
      </c>
      <c r="P411" s="25" t="str">
        <f>VLOOKUP($A411,'[1]MAN PROG 2026'!$A$2:$AI$3379,20,FALSE)</f>
        <v>DA FARE</v>
      </c>
      <c r="Q411" s="9">
        <v>997</v>
      </c>
      <c r="R411" s="26">
        <v>46197</v>
      </c>
      <c r="S411" s="8" t="s">
        <v>53</v>
      </c>
      <c r="T411" s="37"/>
      <c r="U411" s="27" t="s">
        <v>55</v>
      </c>
      <c r="V411" s="27" t="s">
        <v>56</v>
      </c>
      <c r="W411" s="27" t="s">
        <v>55</v>
      </c>
      <c r="X411" s="27" t="s">
        <v>55</v>
      </c>
      <c r="Y411" s="27" t="s">
        <v>55</v>
      </c>
      <c r="Z411" s="27" t="s">
        <v>55</v>
      </c>
      <c r="AA411" s="27" t="s">
        <v>55</v>
      </c>
      <c r="AB411" s="27" t="s">
        <v>160</v>
      </c>
      <c r="AC411" s="27" t="s">
        <v>61</v>
      </c>
      <c r="AD411" s="27" t="s">
        <v>61</v>
      </c>
      <c r="AE411" s="27" t="s">
        <v>124</v>
      </c>
      <c r="AF411" s="27" t="s">
        <v>61</v>
      </c>
      <c r="AG411" s="9" t="s">
        <v>32</v>
      </c>
      <c r="AH411" s="27" t="s">
        <v>61</v>
      </c>
      <c r="AI411" s="27" t="s">
        <v>61</v>
      </c>
      <c r="AJ411" s="27" t="s">
        <v>61</v>
      </c>
      <c r="AK411" s="27" t="s">
        <v>61</v>
      </c>
      <c r="AL411" s="27" t="s">
        <v>61</v>
      </c>
      <c r="AM411" s="9" t="s">
        <v>61</v>
      </c>
      <c r="AN411" s="28" t="s">
        <v>61</v>
      </c>
      <c r="AO411" s="28"/>
      <c r="AP411" s="29"/>
      <c r="AQ411" s="30"/>
      <c r="AR411" s="31"/>
      <c r="AS411" s="32"/>
      <c r="AT411" s="33"/>
      <c r="AU411" s="34"/>
      <c r="AV411" s="27" t="s">
        <v>62</v>
      </c>
      <c r="AW411" s="27">
        <v>5625031</v>
      </c>
      <c r="AX411" s="27" t="s">
        <v>63</v>
      </c>
      <c r="AY411" s="27"/>
    </row>
    <row r="412" spans="1:52" ht="24" customHeight="1" x14ac:dyDescent="0.3">
      <c r="A412" s="22">
        <v>101000</v>
      </c>
      <c r="B412" s="23" t="str">
        <f>VLOOKUP($A412,'[1]MAN PROG 2026'!$A$1:$AI$3379,2,FALSE)</f>
        <v>IPO-IPERTERMIA, APPARECCHIO PER</v>
      </c>
      <c r="C412" s="23" t="str">
        <f>VLOOKUP($A412,'[1]MAN PROG 2026'!$A$1:$AI$3379,3,FALSE)</f>
        <v>GAYMAR INDUSTRIES INC PLEXUS MEDICAL</v>
      </c>
      <c r="D412" s="23" t="str">
        <f>VLOOKUP($A412,'[1]MAN PROG 2026'!$A$1:$AI$3379,4,FALSE)</f>
        <v>MEDI THERM  MTA 4702</v>
      </c>
      <c r="E412" s="23" t="str">
        <f>VLOOKUP($A412,'[1]MAN PROG 2026'!$A$1:$AI$3379,5,FALSE)</f>
        <v xml:space="preserve"> A59004</v>
      </c>
      <c r="F412" s="23" t="str">
        <f>VLOOKUP($A412,'[1]MAN PROG 2026'!$A$1:$AI$3379,6,FALSE)</f>
        <v>SINGOLA</v>
      </c>
      <c r="G412" s="23">
        <f>VLOOKUP($A412,'[1]MAN PROG 2026'!$A$1:$AI$3379,7,FALSE)</f>
        <v>101000</v>
      </c>
      <c r="H412" s="23">
        <f>VLOOKUP($A412,'[1]MAN PROG 2026'!$A$1:$AI$3379,8,FALSE)</f>
        <v>0</v>
      </c>
      <c r="I412" s="23" t="str">
        <f>VLOOKUP($A412,'[1]MAN PROG 2026'!$A$1:$AI$3379,9,FALSE)</f>
        <v>S.PIETRO</v>
      </c>
      <c r="J412" s="23" t="str">
        <f>VLOOKUP($A412,'[1]MAN PROG 2026'!$A$1:$AI$3379,10,FALSE)</f>
        <v>RIANIMAZIONE</v>
      </c>
      <c r="K412" s="23" t="str">
        <f>VLOOKUP($A412,'[1]MAN PROG 2026'!$A$1:$AI$3379,11,FALSE)</f>
        <v>RIANIMAZIONE</v>
      </c>
      <c r="L412" s="24" t="str">
        <f>VLOOKUP($A412,'[1]MAN PROG 2026'!$A$2:$AI$3379,12,FALSE)</f>
        <v>NON TROVATO</v>
      </c>
      <c r="M412" s="24">
        <f>VLOOKUP($A412,'[1]MAN PROG 2026'!$A$2:$AI$3379,13,FALSE)</f>
        <v>0</v>
      </c>
      <c r="N412" s="24">
        <f>VLOOKUP($A412,'[1]MAN PROG 2026'!$A$2:$AI$3379,14,FALSE)</f>
        <v>0</v>
      </c>
      <c r="O412" s="24">
        <f>VLOOKUP($A412,'[1]MAN PROG 2026'!$A$2:$AI$3379,15,FALSE)</f>
        <v>0</v>
      </c>
      <c r="P412" s="25" t="str">
        <f>VLOOKUP($A412,'[1]MAN PROG 2026'!$A$2:$AI$3379,20,FALSE)</f>
        <v>DA FARE</v>
      </c>
      <c r="Q412" s="8"/>
      <c r="R412" s="26"/>
      <c r="S412" s="8"/>
      <c r="T412" s="3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9" t="s">
        <v>32</v>
      </c>
      <c r="AH412" s="27"/>
      <c r="AI412" s="27"/>
      <c r="AJ412" s="27"/>
      <c r="AK412" s="27"/>
      <c r="AL412" s="27"/>
      <c r="AM412" s="11"/>
      <c r="AN412" s="28"/>
      <c r="AO412" s="28"/>
      <c r="AP412" s="29"/>
      <c r="AQ412" s="30"/>
      <c r="AR412" s="31"/>
      <c r="AS412" s="32"/>
      <c r="AT412" s="33"/>
      <c r="AU412" s="34"/>
      <c r="AV412" s="27"/>
      <c r="AW412" s="27"/>
      <c r="AX412" s="27"/>
      <c r="AY412" s="27"/>
    </row>
    <row r="413" spans="1:52" ht="24" customHeight="1" x14ac:dyDescent="0.3">
      <c r="A413" s="22">
        <v>101002</v>
      </c>
      <c r="B413" s="23" t="str">
        <f>VLOOKUP($A413,'[1]MAN PROG 2026'!$A$1:$AI$3379,2,FALSE)</f>
        <v>ASPIRATORE MEDICO CHIRURGICO</v>
      </c>
      <c r="C413" s="23" t="str">
        <f>VLOOKUP($A413,'[1]MAN PROG 2026'!$A$1:$AI$3379,3,FALSE)</f>
        <v>HERAEUS INSTRUMENTS GMBH</v>
      </c>
      <c r="D413" s="23" t="str">
        <f>VLOOKUP($A413,'[1]MAN PROG 2026'!$A$1:$AI$3379,4,FALSE)</f>
        <v>TWISTA P 1050</v>
      </c>
      <c r="E413" s="23" t="str">
        <f>VLOOKUP($A413,'[1]MAN PROG 2026'!$A$1:$AI$3379,5,FALSE)</f>
        <v>00010299</v>
      </c>
      <c r="F413" s="23" t="str">
        <f>VLOOKUP($A413,'[1]MAN PROG 2026'!$A$1:$AI$3379,6,FALSE)</f>
        <v>SINGOLA</v>
      </c>
      <c r="G413" s="23">
        <f>VLOOKUP($A413,'[1]MAN PROG 2026'!$A$1:$AI$3379,7,FALSE)</f>
        <v>101002</v>
      </c>
      <c r="H413" s="23">
        <f>VLOOKUP($A413,'[1]MAN PROG 2026'!$A$1:$AI$3379,8,FALSE)</f>
        <v>0</v>
      </c>
      <c r="I413" s="23" t="str">
        <f>VLOOKUP($A413,'[1]MAN PROG 2026'!$A$1:$AI$3379,9,FALSE)</f>
        <v>S.PIETRO</v>
      </c>
      <c r="J413" s="23" t="str">
        <f>VLOOKUP($A413,'[1]MAN PROG 2026'!$A$1:$AI$3379,10,FALSE)</f>
        <v>RIANIMAZIONE</v>
      </c>
      <c r="K413" s="23" t="str">
        <f>VLOOKUP($A413,'[1]MAN PROG 2026'!$A$1:$AI$3379,11,FALSE)</f>
        <v>RIANIMAZIONE</v>
      </c>
      <c r="L413" s="24" t="str">
        <f>VLOOKUP($A413,'[1]MAN PROG 2026'!$A$2:$AI$3379,12,FALSE)</f>
        <v>RIANIMAZIONE</v>
      </c>
      <c r="M413" s="24" t="str">
        <f>VLOOKUP($A413,'[1]MAN PROG 2026'!$A$2:$AI$3379,13,FALSE)</f>
        <v>SINGOLA</v>
      </c>
      <c r="N413" s="24">
        <f>VLOOKUP($A413,'[1]MAN PROG 2026'!$A$2:$AI$3379,14,FALSE)</f>
        <v>101002</v>
      </c>
      <c r="O413" s="24">
        <f>VLOOKUP($A413,'[1]MAN PROG 2026'!$A$2:$AI$3379,15,FALSE)</f>
        <v>0</v>
      </c>
      <c r="P413" s="25" t="str">
        <f>VLOOKUP($A413,'[1]MAN PROG 2026'!$A$2:$AI$3379,20,FALSE)</f>
        <v>DA FARE</v>
      </c>
      <c r="Q413" s="9">
        <v>1002</v>
      </c>
      <c r="R413" s="26">
        <v>46197</v>
      </c>
      <c r="S413" s="8" t="s">
        <v>53</v>
      </c>
      <c r="T413" s="37"/>
      <c r="U413" s="27" t="s">
        <v>55</v>
      </c>
      <c r="V413" s="27" t="s">
        <v>56</v>
      </c>
      <c r="W413" s="27" t="s">
        <v>55</v>
      </c>
      <c r="X413" s="27" t="s">
        <v>55</v>
      </c>
      <c r="Y413" s="27" t="s">
        <v>55</v>
      </c>
      <c r="Z413" s="27" t="s">
        <v>55</v>
      </c>
      <c r="AA413" s="27" t="s">
        <v>55</v>
      </c>
      <c r="AB413" s="27" t="s">
        <v>57</v>
      </c>
      <c r="AC413" s="27" t="s">
        <v>73</v>
      </c>
      <c r="AD413" s="27" t="s">
        <v>362</v>
      </c>
      <c r="AE413" s="27" t="s">
        <v>68</v>
      </c>
      <c r="AF413" s="27" t="s">
        <v>364</v>
      </c>
      <c r="AG413" s="9" t="s">
        <v>32</v>
      </c>
      <c r="AH413" s="27" t="s">
        <v>70</v>
      </c>
      <c r="AI413" s="27" t="s">
        <v>70</v>
      </c>
      <c r="AJ413" s="27" t="s">
        <v>61</v>
      </c>
      <c r="AK413" s="27" t="s">
        <v>70</v>
      </c>
      <c r="AL413" s="27" t="s">
        <v>70</v>
      </c>
      <c r="AM413" s="11">
        <v>39.200000000000003</v>
      </c>
      <c r="AN413" s="28">
        <v>1.1000000000000001</v>
      </c>
      <c r="AO413" s="28" t="s">
        <v>76</v>
      </c>
      <c r="AP413" s="29"/>
      <c r="AQ413" s="30"/>
      <c r="AR413" s="31"/>
      <c r="AS413" s="32"/>
      <c r="AT413" s="33"/>
      <c r="AU413" s="34"/>
      <c r="AV413" s="27" t="s">
        <v>62</v>
      </c>
      <c r="AW413" s="27">
        <v>5625031</v>
      </c>
      <c r="AX413" s="27" t="s">
        <v>63</v>
      </c>
      <c r="AY413" s="27"/>
    </row>
    <row r="414" spans="1:52" ht="24" customHeight="1" x14ac:dyDescent="0.3">
      <c r="A414" s="22">
        <v>101003</v>
      </c>
      <c r="B414" s="23" t="str">
        <f>VLOOKUP($A414,'[1]MAN PROG 2026'!$A$1:$AI$3379,2,FALSE)</f>
        <v>ASPIRATORE MEDICO CHIRURGICO</v>
      </c>
      <c r="C414" s="23" t="str">
        <f>VLOOKUP($A414,'[1]MAN PROG 2026'!$A$1:$AI$3379,3,FALSE)</f>
        <v>ALSA APPARECCHI MEDICALI SRL</v>
      </c>
      <c r="D414" s="23" t="str">
        <f>VLOOKUP($A414,'[1]MAN PROG 2026'!$A$1:$AI$3379,4,FALSE)</f>
        <v>VACUTRON AS 120</v>
      </c>
      <c r="E414" s="23" t="str">
        <f>VLOOKUP($A414,'[1]MAN PROG 2026'!$A$1:$AI$3379,5,FALSE)</f>
        <v>658</v>
      </c>
      <c r="F414" s="23" t="str">
        <f>VLOOKUP($A414,'[1]MAN PROG 2026'!$A$1:$AI$3379,6,FALSE)</f>
        <v>SINGOLA</v>
      </c>
      <c r="G414" s="23">
        <f>VLOOKUP($A414,'[1]MAN PROG 2026'!$A$1:$AI$3379,7,FALSE)</f>
        <v>101003</v>
      </c>
      <c r="H414" s="23">
        <f>VLOOKUP($A414,'[1]MAN PROG 2026'!$A$1:$AI$3379,8,FALSE)</f>
        <v>0</v>
      </c>
      <c r="I414" s="23" t="str">
        <f>VLOOKUP($A414,'[1]MAN PROG 2026'!$A$1:$AI$3379,9,FALSE)</f>
        <v>S.PIETRO</v>
      </c>
      <c r="J414" s="23" t="str">
        <f>VLOOKUP($A414,'[1]MAN PROG 2026'!$A$1:$AI$3379,10,FALSE)</f>
        <v>RIANIMAZIONE</v>
      </c>
      <c r="K414" s="23" t="str">
        <f>VLOOKUP($A414,'[1]MAN PROG 2026'!$A$1:$AI$3379,11,FALSE)</f>
        <v>RIANIMAZIONE</v>
      </c>
      <c r="L414" s="24" t="str">
        <f>VLOOKUP($A414,'[1]MAN PROG 2026'!$A$2:$AI$3379,12,FALSE)</f>
        <v>NON TROVATO</v>
      </c>
      <c r="M414" s="24">
        <f>VLOOKUP($A414,'[1]MAN PROG 2026'!$A$2:$AI$3379,13,FALSE)</f>
        <v>0</v>
      </c>
      <c r="N414" s="24">
        <f>VLOOKUP($A414,'[1]MAN PROG 2026'!$A$2:$AI$3379,14,FALSE)</f>
        <v>0</v>
      </c>
      <c r="O414" s="24">
        <f>VLOOKUP($A414,'[1]MAN PROG 2026'!$A$2:$AI$3379,15,FALSE)</f>
        <v>0</v>
      </c>
      <c r="P414" s="25" t="str">
        <f>VLOOKUP($A414,'[1]MAN PROG 2026'!$A$2:$AI$3379,20,FALSE)</f>
        <v>DA FARE</v>
      </c>
      <c r="Q414" s="8"/>
      <c r="R414" s="26"/>
      <c r="S414" s="8"/>
      <c r="T414" s="3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9" t="s">
        <v>32</v>
      </c>
      <c r="AH414" s="27"/>
      <c r="AI414" s="27"/>
      <c r="AJ414" s="27"/>
      <c r="AK414" s="27"/>
      <c r="AL414" s="27"/>
      <c r="AM414" s="11"/>
      <c r="AN414" s="28"/>
      <c r="AO414" s="28"/>
      <c r="AP414" s="29"/>
      <c r="AQ414" s="30"/>
      <c r="AR414" s="31"/>
      <c r="AS414" s="32"/>
      <c r="AT414" s="33"/>
      <c r="AU414" s="34"/>
      <c r="AV414" s="27"/>
      <c r="AW414" s="27"/>
      <c r="AX414" s="27"/>
      <c r="AY414" s="27"/>
    </row>
    <row r="415" spans="1:52" ht="24" customHeight="1" x14ac:dyDescent="0.3">
      <c r="A415" s="22">
        <v>101005</v>
      </c>
      <c r="B415" s="23" t="str">
        <f>VLOOKUP($A415,'[1]MAN PROG 2026'!$A$1:$AI$3379,2,FALSE)</f>
        <v>PULSOSSIMETRO</v>
      </c>
      <c r="C415" s="23" t="str">
        <f>VLOOKUP($A415,'[1]MAN PROG 2026'!$A$1:$AI$3379,3,FALSE)</f>
        <v>RESPIRONICS NOVAMETRIX MEDICAL EQUIPMENT</v>
      </c>
      <c r="D415" s="23" t="str">
        <f>VLOOKUP($A415,'[1]MAN PROG 2026'!$A$1:$AI$3379,4,FALSE)</f>
        <v>515 B OXYGARD</v>
      </c>
      <c r="E415" s="23" t="str">
        <f>VLOOKUP($A415,'[1]MAN PROG 2026'!$A$1:$AI$3379,5,FALSE)</f>
        <v>98-1713BBSP</v>
      </c>
      <c r="F415" s="23" t="str">
        <f>VLOOKUP($A415,'[1]MAN PROG 2026'!$A$1:$AI$3379,6,FALSE)</f>
        <v>SINGOLA</v>
      </c>
      <c r="G415" s="23">
        <f>VLOOKUP($A415,'[1]MAN PROG 2026'!$A$1:$AI$3379,7,FALSE)</f>
        <v>101005</v>
      </c>
      <c r="H415" s="23">
        <f>VLOOKUP($A415,'[1]MAN PROG 2026'!$A$1:$AI$3379,8,FALSE)</f>
        <v>0</v>
      </c>
      <c r="I415" s="23" t="str">
        <f>VLOOKUP($A415,'[1]MAN PROG 2026'!$A$1:$AI$3379,9,FALSE)</f>
        <v>S.PIETRO</v>
      </c>
      <c r="J415" s="23" t="str">
        <f>VLOOKUP($A415,'[1]MAN PROG 2026'!$A$1:$AI$3379,10,FALSE)</f>
        <v>RIANIMAZIONE</v>
      </c>
      <c r="K415" s="23" t="str">
        <f>VLOOKUP($A415,'[1]MAN PROG 2026'!$A$1:$AI$3379,11,FALSE)</f>
        <v>RIANIMAZIONE</v>
      </c>
      <c r="L415" s="24" t="str">
        <f>VLOOKUP($A415,'[1]MAN PROG 2026'!$A$2:$AI$3379,12,FALSE)</f>
        <v>NON TROVATO</v>
      </c>
      <c r="M415" s="24">
        <f>VLOOKUP($A415,'[1]MAN PROG 2026'!$A$2:$AI$3379,13,FALSE)</f>
        <v>0</v>
      </c>
      <c r="N415" s="24">
        <f>VLOOKUP($A415,'[1]MAN PROG 2026'!$A$2:$AI$3379,14,FALSE)</f>
        <v>0</v>
      </c>
      <c r="O415" s="24">
        <f>VLOOKUP($A415,'[1]MAN PROG 2026'!$A$2:$AI$3379,15,FALSE)</f>
        <v>0</v>
      </c>
      <c r="P415" s="25" t="str">
        <f>VLOOKUP($A415,'[1]MAN PROG 2026'!$A$2:$AI$3379,20,FALSE)</f>
        <v>DA FARE</v>
      </c>
      <c r="Q415" s="8"/>
      <c r="R415" s="26"/>
      <c r="S415" s="8"/>
      <c r="T415" s="3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9" t="s">
        <v>32</v>
      </c>
      <c r="AH415" s="27"/>
      <c r="AI415" s="27"/>
      <c r="AJ415" s="27"/>
      <c r="AK415" s="27"/>
      <c r="AL415" s="27"/>
      <c r="AM415" s="11"/>
      <c r="AN415" s="28"/>
      <c r="AO415" s="28"/>
      <c r="AP415" s="29"/>
      <c r="AQ415" s="30"/>
      <c r="AR415" s="31"/>
      <c r="AS415" s="32"/>
      <c r="AT415" s="33"/>
      <c r="AU415" s="34"/>
      <c r="AV415" s="27"/>
      <c r="AW415" s="27"/>
      <c r="AX415" s="27"/>
      <c r="AY415" s="27"/>
    </row>
    <row r="416" spans="1:52" ht="24" customHeight="1" x14ac:dyDescent="0.3">
      <c r="A416" s="22">
        <v>101006</v>
      </c>
      <c r="B416" s="23" t="str">
        <f>VLOOKUP($A416,'[1]MAN PROG 2026'!$A$1:$AI$3379,2,FALSE)</f>
        <v>MONITOR PER PH GASTRICO</v>
      </c>
      <c r="C416" s="23" t="str">
        <f>VLOOKUP($A416,'[1]MAN PROG 2026'!$A$1:$AI$3379,3,FALSE)</f>
        <v>DATEX OHMEDA INC</v>
      </c>
      <c r="D416" s="23" t="str">
        <f>VLOOKUP($A416,'[1]MAN PROG 2026'!$A$1:$AI$3379,4,FALSE)</f>
        <v>TONOCAP</v>
      </c>
      <c r="E416" s="23" t="str">
        <f>VLOOKUP($A416,'[1]MAN PROG 2026'!$A$1:$AI$3379,5,FALSE)</f>
        <v>861316</v>
      </c>
      <c r="F416" s="23">
        <f>VLOOKUP($A416,'[1]MAN PROG 2026'!$A$1:$AI$3379,6,FALSE)</f>
        <v>0</v>
      </c>
      <c r="G416" s="23">
        <f>VLOOKUP($A416,'[1]MAN PROG 2026'!$A$1:$AI$3379,7,FALSE)</f>
        <v>0</v>
      </c>
      <c r="H416" s="23">
        <f>VLOOKUP($A416,'[1]MAN PROG 2026'!$A$1:$AI$3379,8,FALSE)</f>
        <v>0</v>
      </c>
      <c r="I416" s="23" t="str">
        <f>VLOOKUP($A416,'[1]MAN PROG 2026'!$A$1:$AI$3379,9,FALSE)</f>
        <v>S.PIETRO</v>
      </c>
      <c r="J416" s="23" t="str">
        <f>VLOOKUP($A416,'[1]MAN PROG 2026'!$A$1:$AI$3379,10,FALSE)</f>
        <v>RIANIMAZIONE</v>
      </c>
      <c r="K416" s="23" t="str">
        <f>VLOOKUP($A416,'[1]MAN PROG 2026'!$A$1:$AI$3379,11,FALSE)</f>
        <v>RIANIMAZIONE</v>
      </c>
      <c r="L416" s="24" t="str">
        <f>VLOOKUP($A416,'[1]MAN PROG 2026'!$A$2:$AI$3379,12,FALSE)</f>
        <v>NON TROVATO</v>
      </c>
      <c r="M416" s="24">
        <f>VLOOKUP($A416,'[1]MAN PROG 2026'!$A$2:$AI$3379,13,FALSE)</f>
        <v>0</v>
      </c>
      <c r="N416" s="24">
        <f>VLOOKUP($A416,'[1]MAN PROG 2026'!$A$2:$AI$3379,14,FALSE)</f>
        <v>0</v>
      </c>
      <c r="O416" s="24">
        <f>VLOOKUP($A416,'[1]MAN PROG 2026'!$A$2:$AI$3379,15,FALSE)</f>
        <v>0</v>
      </c>
      <c r="P416" s="25" t="str">
        <f>VLOOKUP($A416,'[1]MAN PROG 2026'!$A$2:$AI$3379,20,FALSE)</f>
        <v>DA FARE</v>
      </c>
      <c r="Q416" s="8"/>
      <c r="R416" s="26"/>
      <c r="S416" s="8"/>
      <c r="T416" s="3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9" t="s">
        <v>32</v>
      </c>
      <c r="AH416" s="27"/>
      <c r="AI416" s="27"/>
      <c r="AJ416" s="27"/>
      <c r="AK416" s="27"/>
      <c r="AL416" s="27"/>
      <c r="AM416" s="11"/>
      <c r="AN416" s="28"/>
      <c r="AO416" s="28"/>
      <c r="AP416" s="29"/>
      <c r="AQ416" s="30"/>
      <c r="AR416" s="31"/>
      <c r="AS416" s="32"/>
      <c r="AT416" s="33"/>
      <c r="AU416" s="34"/>
      <c r="AV416" s="27"/>
      <c r="AW416" s="27"/>
      <c r="AX416" s="27"/>
      <c r="AY416" s="27"/>
    </row>
    <row r="417" spans="1:51" ht="24" customHeight="1" x14ac:dyDescent="0.3">
      <c r="A417" s="22">
        <v>101020</v>
      </c>
      <c r="B417" s="23" t="str">
        <f>VLOOKUP($A417,'[1]MAN PROG 2026'!$A$1:$AI$3379,2,FALSE)</f>
        <v>SISTEMA ANTIDECUBITO</v>
      </c>
      <c r="C417" s="23" t="str">
        <f>VLOOKUP($A417,'[1]MAN PROG 2026'!$A$1:$AI$3379,3,FALSE)</f>
        <v>INTERMED SRL</v>
      </c>
      <c r="D417" s="23" t="str">
        <f>VLOOKUP($A417,'[1]MAN PROG 2026'!$A$1:$AI$3379,4,FALSE)</f>
        <v>TURBO AIR</v>
      </c>
      <c r="E417" s="23" t="str">
        <f>VLOOKUP($A417,'[1]MAN PROG 2026'!$A$1:$AI$3379,5,FALSE)</f>
        <v>79476</v>
      </c>
      <c r="F417" s="23" t="str">
        <f>VLOOKUP($A417,'[1]MAN PROG 2026'!$A$1:$AI$3379,6,FALSE)</f>
        <v>SINGOLA</v>
      </c>
      <c r="G417" s="23">
        <f>VLOOKUP($A417,'[1]MAN PROG 2026'!$A$1:$AI$3379,7,FALSE)</f>
        <v>101020</v>
      </c>
      <c r="H417" s="23">
        <f>VLOOKUP($A417,'[1]MAN PROG 2026'!$A$1:$AI$3379,8,FALSE)</f>
        <v>0</v>
      </c>
      <c r="I417" s="23" t="str">
        <f>VLOOKUP($A417,'[1]MAN PROG 2026'!$A$1:$AI$3379,9,FALSE)</f>
        <v>S.PIETRO</v>
      </c>
      <c r="J417" s="23" t="str">
        <f>VLOOKUP($A417,'[1]MAN PROG 2026'!$A$1:$AI$3379,10,FALSE)</f>
        <v>S. G. ANTIDA</v>
      </c>
      <c r="K417" s="23" t="str">
        <f>VLOOKUP($A417,'[1]MAN PROG 2026'!$A$1:$AI$3379,11,FALSE)</f>
        <v>S. G. ANTIDA</v>
      </c>
      <c r="L417" s="24" t="str">
        <f>VLOOKUP($A417,'[1]MAN PROG 2026'!$A$2:$AI$3379,12,FALSE)</f>
        <v>NON TROVATO</v>
      </c>
      <c r="M417" s="24">
        <f>VLOOKUP($A417,'[1]MAN PROG 2026'!$A$2:$AI$3379,13,FALSE)</f>
        <v>0</v>
      </c>
      <c r="N417" s="24">
        <f>VLOOKUP($A417,'[1]MAN PROG 2026'!$A$2:$AI$3379,14,FALSE)</f>
        <v>0</v>
      </c>
      <c r="O417" s="24">
        <f>VLOOKUP($A417,'[1]MAN PROG 2026'!$A$2:$AI$3379,15,FALSE)</f>
        <v>0</v>
      </c>
      <c r="P417" s="25" t="str">
        <f>VLOOKUP($A417,'[1]MAN PROG 2026'!$A$2:$AI$3379,20,FALSE)</f>
        <v>DA FARE</v>
      </c>
      <c r="Q417" s="8"/>
      <c r="R417" s="26"/>
      <c r="S417" s="8"/>
      <c r="T417" s="3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9" t="s">
        <v>32</v>
      </c>
      <c r="AH417" s="27"/>
      <c r="AI417" s="27"/>
      <c r="AJ417" s="27"/>
      <c r="AK417" s="27"/>
      <c r="AL417" s="27"/>
      <c r="AM417" s="11"/>
      <c r="AN417" s="28"/>
      <c r="AO417" s="28"/>
      <c r="AP417" s="29"/>
      <c r="AQ417" s="30"/>
      <c r="AR417" s="31"/>
      <c r="AS417" s="32"/>
      <c r="AT417" s="33"/>
      <c r="AU417" s="34"/>
      <c r="AV417" s="27"/>
      <c r="AW417" s="27"/>
      <c r="AX417" s="27"/>
      <c r="AY417" s="27"/>
    </row>
    <row r="418" spans="1:51" ht="24" customHeight="1" x14ac:dyDescent="0.3">
      <c r="A418" s="22">
        <v>101022</v>
      </c>
      <c r="B418" s="23" t="str">
        <f>VLOOKUP($A418,'[1]MAN PROG 2026'!$A$1:$AI$3379,2,FALSE)</f>
        <v>TERMOSALDATRICE</v>
      </c>
      <c r="C418" s="23" t="str">
        <f>VLOOKUP($A418,'[1]MAN PROG 2026'!$A$1:$AI$3379,3,FALSE)</f>
        <v>GANDUS SALDATRICI SRL</v>
      </c>
      <c r="D418" s="23" t="str">
        <f>VLOOKUP($A418,'[1]MAN PROG 2026'!$A$1:$AI$3379,4,FALSE)</f>
        <v>H 400</v>
      </c>
      <c r="E418" s="23" t="str">
        <f>VLOOKUP($A418,'[1]MAN PROG 2026'!$A$1:$AI$3379,5,FALSE)</f>
        <v>321</v>
      </c>
      <c r="F418" s="23" t="str">
        <f>VLOOKUP($A418,'[1]MAN PROG 2026'!$A$1:$AI$3379,6,FALSE)</f>
        <v>SINGOLA</v>
      </c>
      <c r="G418" s="23">
        <f>VLOOKUP($A418,'[1]MAN PROG 2026'!$A$1:$AI$3379,7,FALSE)</f>
        <v>101022</v>
      </c>
      <c r="H418" s="23">
        <f>VLOOKUP($A418,'[1]MAN PROG 2026'!$A$1:$AI$3379,8,FALSE)</f>
        <v>0</v>
      </c>
      <c r="I418" s="23" t="str">
        <f>VLOOKUP($A418,'[1]MAN PROG 2026'!$A$1:$AI$3379,9,FALSE)</f>
        <v>S.PIETRO</v>
      </c>
      <c r="J418" s="23" t="str">
        <f>VLOOKUP($A418,'[1]MAN PROG 2026'!$A$1:$AI$3379,10,FALSE)</f>
        <v>RIANIMAZIONE</v>
      </c>
      <c r="K418" s="23" t="str">
        <f>VLOOKUP($A418,'[1]MAN PROG 2026'!$A$1:$AI$3379,11,FALSE)</f>
        <v>RIANIMAZIONE</v>
      </c>
      <c r="L418" s="24" t="str">
        <f>VLOOKUP($A418,'[1]MAN PROG 2026'!$A$2:$AI$3379,12,FALSE)</f>
        <v>NON TROVATO</v>
      </c>
      <c r="M418" s="24">
        <f>VLOOKUP($A418,'[1]MAN PROG 2026'!$A$2:$AI$3379,13,FALSE)</f>
        <v>0</v>
      </c>
      <c r="N418" s="24">
        <f>VLOOKUP($A418,'[1]MAN PROG 2026'!$A$2:$AI$3379,14,FALSE)</f>
        <v>0</v>
      </c>
      <c r="O418" s="24">
        <f>VLOOKUP($A418,'[1]MAN PROG 2026'!$A$2:$AI$3379,15,FALSE)</f>
        <v>0</v>
      </c>
      <c r="P418" s="25" t="str">
        <f>VLOOKUP($A418,'[1]MAN PROG 2026'!$A$2:$AI$3379,20,FALSE)</f>
        <v>DA FARE</v>
      </c>
      <c r="Q418" s="8"/>
      <c r="R418" s="26"/>
      <c r="S418" s="8"/>
      <c r="T418" s="3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9" t="s">
        <v>32</v>
      </c>
      <c r="AH418" s="27"/>
      <c r="AI418" s="27"/>
      <c r="AJ418" s="27"/>
      <c r="AK418" s="27"/>
      <c r="AL418" s="27"/>
      <c r="AM418" s="11"/>
      <c r="AN418" s="28"/>
      <c r="AO418" s="28"/>
      <c r="AP418" s="29"/>
      <c r="AQ418" s="30"/>
      <c r="AR418" s="31"/>
      <c r="AS418" s="32"/>
      <c r="AT418" s="33"/>
      <c r="AU418" s="34"/>
      <c r="AV418" s="27"/>
      <c r="AW418" s="27"/>
      <c r="AX418" s="27"/>
      <c r="AY418" s="27"/>
    </row>
    <row r="419" spans="1:51" ht="24" customHeight="1" x14ac:dyDescent="0.3">
      <c r="A419" s="22">
        <v>101024</v>
      </c>
      <c r="B419" s="23" t="str">
        <f>VLOOKUP($A419,'[1]MAN PROG 2026'!$A$1:$AI$3379,2,FALSE)</f>
        <v>MONITOR TELEVISIVO PER BIOIMMAGINI</v>
      </c>
      <c r="C419" s="23" t="str">
        <f>VLOOKUP($A419,'[1]MAN PROG 2026'!$A$1:$AI$3379,3,FALSE)</f>
        <v>SONY CORP</v>
      </c>
      <c r="D419" s="23" t="str">
        <f>VLOOKUP($A419,'[1]MAN PROG 2026'!$A$1:$AI$3379,4,FALSE)</f>
        <v>PVM 14 N 5 MDE</v>
      </c>
      <c r="E419" s="23">
        <f>VLOOKUP($A419,'[1]MAN PROG 2026'!$A$1:$AI$3379,5,FALSE)</f>
        <v>6001489</v>
      </c>
      <c r="F419" s="23" t="str">
        <f>VLOOKUP($A419,'[1]MAN PROG 2026'!$A$1:$AI$3379,6,FALSE)</f>
        <v>COMPONENTE</v>
      </c>
      <c r="G419" s="23">
        <f>VLOOKUP($A419,'[1]MAN PROG 2026'!$A$1:$AI$3379,7,FALSE)</f>
        <v>101026</v>
      </c>
      <c r="H419" s="23" t="str">
        <f>VLOOKUP($A419,'[1]MAN PROG 2026'!$A$1:$AI$3379,8,FALSE)</f>
        <v>SYS 6 (101026)</v>
      </c>
      <c r="I419" s="23" t="str">
        <f>VLOOKUP($A419,'[1]MAN PROG 2026'!$A$1:$AI$3379,9,FALSE)</f>
        <v>S.PIETRO</v>
      </c>
      <c r="J419" s="23" t="str">
        <f>VLOOKUP($A419,'[1]MAN PROG 2026'!$A$1:$AI$3379,10,FALSE)</f>
        <v>RIANIMAZIONE</v>
      </c>
      <c r="K419" s="23" t="str">
        <f>VLOOKUP($A419,'[1]MAN PROG 2026'!$A$1:$AI$3379,11,FALSE)</f>
        <v>RIANIMAZIONE</v>
      </c>
      <c r="L419" s="24" t="str">
        <f>VLOOKUP($A419,'[1]MAN PROG 2026'!$A$2:$AI$3379,12,FALSE)</f>
        <v>RIANIMAZIONE</v>
      </c>
      <c r="M419" s="24" t="str">
        <f>VLOOKUP($A419,'[1]MAN PROG 2026'!$A$2:$AI$3379,13,FALSE)</f>
        <v>COMPONENTE</v>
      </c>
      <c r="N419" s="24">
        <f>VLOOKUP($A419,'[1]MAN PROG 2026'!$A$2:$AI$3379,14,FALSE)</f>
        <v>101026</v>
      </c>
      <c r="O419" s="24" t="str">
        <f>VLOOKUP($A419,'[1]MAN PROG 2026'!$A$2:$AI$3379,15,FALSE)</f>
        <v>SYS 6 (101026)</v>
      </c>
      <c r="P419" s="25" t="str">
        <f>VLOOKUP($A419,'[1]MAN PROG 2026'!$A$2:$AI$3379,20,FALSE)</f>
        <v>DA FARE</v>
      </c>
      <c r="Q419" s="9">
        <v>1026</v>
      </c>
      <c r="R419" s="26">
        <v>46197</v>
      </c>
      <c r="S419" s="8" t="s">
        <v>53</v>
      </c>
      <c r="T419" s="37"/>
      <c r="U419" s="27" t="s">
        <v>55</v>
      </c>
      <c r="V419" s="27" t="s">
        <v>56</v>
      </c>
      <c r="W419" s="27" t="s">
        <v>55</v>
      </c>
      <c r="X419" s="27" t="s">
        <v>55</v>
      </c>
      <c r="Y419" s="27" t="s">
        <v>55</v>
      </c>
      <c r="Z419" s="27" t="s">
        <v>55</v>
      </c>
      <c r="AA419" s="27" t="s">
        <v>55</v>
      </c>
      <c r="AB419" s="27" t="s">
        <v>57</v>
      </c>
      <c r="AC419" s="27" t="s">
        <v>61</v>
      </c>
      <c r="AD419" s="27" t="s">
        <v>362</v>
      </c>
      <c r="AE419" s="27" t="s">
        <v>68</v>
      </c>
      <c r="AF419" s="27" t="s">
        <v>365</v>
      </c>
      <c r="AG419" s="9" t="s">
        <v>32</v>
      </c>
      <c r="AH419" s="27" t="s">
        <v>70</v>
      </c>
      <c r="AI419" s="27" t="s">
        <v>70</v>
      </c>
      <c r="AJ419" s="27" t="s">
        <v>61</v>
      </c>
      <c r="AK419" s="27" t="s">
        <v>61</v>
      </c>
      <c r="AL419" s="27" t="s">
        <v>61</v>
      </c>
      <c r="AM419" s="11">
        <v>21.1</v>
      </c>
      <c r="AN419" s="28" t="s">
        <v>61</v>
      </c>
      <c r="AO419" s="28"/>
      <c r="AP419" s="29"/>
      <c r="AQ419" s="30"/>
      <c r="AR419" s="31"/>
      <c r="AS419" s="32"/>
      <c r="AT419" s="33"/>
      <c r="AU419" s="34"/>
      <c r="AV419" s="27" t="s">
        <v>62</v>
      </c>
      <c r="AW419" s="27">
        <v>5625031</v>
      </c>
      <c r="AX419" s="27" t="s">
        <v>63</v>
      </c>
      <c r="AY419" s="27"/>
    </row>
    <row r="420" spans="1:51" ht="24" customHeight="1" x14ac:dyDescent="0.3">
      <c r="A420" s="22">
        <v>101025</v>
      </c>
      <c r="B420" s="23" t="str">
        <f>VLOOKUP($A420,'[1]MAN PROG 2026'!$A$1:$AI$3379,2,FALSE)</f>
        <v>FONTE LUMINOSA PER ENDOSCOPIA</v>
      </c>
      <c r="C420" s="23" t="str">
        <f>VLOOKUP($A420,'[1]MAN PROG 2026'!$A$1:$AI$3379,3,FALSE)</f>
        <v>OLYMPUS OPTICAL CO LTD</v>
      </c>
      <c r="D420" s="23" t="str">
        <f>VLOOKUP($A420,'[1]MAN PROG 2026'!$A$1:$AI$3379,4,FALSE)</f>
        <v>CLH 2</v>
      </c>
      <c r="E420" s="23" t="str">
        <f>VLOOKUP($A420,'[1]MAN PROG 2026'!$A$1:$AI$3379,5,FALSE)</f>
        <v>7837492</v>
      </c>
      <c r="F420" s="23" t="str">
        <f>VLOOKUP($A420,'[1]MAN PROG 2026'!$A$1:$AI$3379,6,FALSE)</f>
        <v>COMPONENTE</v>
      </c>
      <c r="G420" s="23">
        <f>VLOOKUP($A420,'[1]MAN PROG 2026'!$A$1:$AI$3379,7,FALSE)</f>
        <v>101026</v>
      </c>
      <c r="H420" s="23" t="str">
        <f>VLOOKUP($A420,'[1]MAN PROG 2026'!$A$1:$AI$3379,8,FALSE)</f>
        <v>SYS 6 (101026)</v>
      </c>
      <c r="I420" s="23" t="str">
        <f>VLOOKUP($A420,'[1]MAN PROG 2026'!$A$1:$AI$3379,9,FALSE)</f>
        <v>S.PIETRO</v>
      </c>
      <c r="J420" s="23" t="str">
        <f>VLOOKUP($A420,'[1]MAN PROG 2026'!$A$1:$AI$3379,10,FALSE)</f>
        <v>RIANIMAZIONE</v>
      </c>
      <c r="K420" s="23" t="str">
        <f>VLOOKUP($A420,'[1]MAN PROG 2026'!$A$1:$AI$3379,11,FALSE)</f>
        <v>RIANIMAZIONE</v>
      </c>
      <c r="L420" s="24" t="str">
        <f>VLOOKUP($A420,'[1]MAN PROG 2026'!$A$2:$AI$3379,12,FALSE)</f>
        <v>RIANIMAZIONE</v>
      </c>
      <c r="M420" s="24" t="str">
        <f>VLOOKUP($A420,'[1]MAN PROG 2026'!$A$2:$AI$3379,13,FALSE)</f>
        <v>COMPONENTE</v>
      </c>
      <c r="N420" s="24">
        <f>VLOOKUP($A420,'[1]MAN PROG 2026'!$A$2:$AI$3379,14,FALSE)</f>
        <v>101026</v>
      </c>
      <c r="O420" s="24" t="str">
        <f>VLOOKUP($A420,'[1]MAN PROG 2026'!$A$2:$AI$3379,15,FALSE)</f>
        <v>SYS 6 (101026)</v>
      </c>
      <c r="P420" s="25" t="str">
        <f>VLOOKUP($A420,'[1]MAN PROG 2026'!$A$2:$AI$3379,20,FALSE)</f>
        <v>DA FARE</v>
      </c>
      <c r="Q420" s="9">
        <v>1026</v>
      </c>
      <c r="R420" s="26">
        <v>46197</v>
      </c>
      <c r="S420" s="8" t="s">
        <v>53</v>
      </c>
      <c r="T420" s="37"/>
      <c r="U420" s="27" t="s">
        <v>55</v>
      </c>
      <c r="V420" s="27" t="s">
        <v>56</v>
      </c>
      <c r="W420" s="27" t="s">
        <v>55</v>
      </c>
      <c r="X420" s="27" t="s">
        <v>55</v>
      </c>
      <c r="Y420" s="27" t="s">
        <v>55</v>
      </c>
      <c r="Z420" s="27" t="s">
        <v>55</v>
      </c>
      <c r="AA420" s="27" t="s">
        <v>55</v>
      </c>
      <c r="AB420" s="27" t="s">
        <v>57</v>
      </c>
      <c r="AC420" s="27" t="s">
        <v>73</v>
      </c>
      <c r="AD420" s="27" t="s">
        <v>362</v>
      </c>
      <c r="AE420" s="27" t="s">
        <v>68</v>
      </c>
      <c r="AF420" s="27" t="s">
        <v>366</v>
      </c>
      <c r="AG420" s="9" t="s">
        <v>32</v>
      </c>
      <c r="AH420" s="27" t="s">
        <v>70</v>
      </c>
      <c r="AI420" s="27" t="s">
        <v>70</v>
      </c>
      <c r="AJ420" s="27" t="s">
        <v>61</v>
      </c>
      <c r="AK420" s="27" t="s">
        <v>70</v>
      </c>
      <c r="AL420" s="27" t="s">
        <v>70</v>
      </c>
      <c r="AM420" s="11">
        <v>17.399999999999999</v>
      </c>
      <c r="AN420" s="28">
        <v>4.5</v>
      </c>
      <c r="AO420" s="28" t="s">
        <v>116</v>
      </c>
      <c r="AP420" s="29"/>
      <c r="AQ420" s="30"/>
      <c r="AR420" s="31"/>
      <c r="AS420" s="32"/>
      <c r="AT420" s="33"/>
      <c r="AU420" s="34"/>
      <c r="AV420" s="27" t="s">
        <v>62</v>
      </c>
      <c r="AW420" s="27">
        <v>5625031</v>
      </c>
      <c r="AX420" s="27" t="s">
        <v>63</v>
      </c>
      <c r="AY420" s="27"/>
    </row>
    <row r="421" spans="1:51" ht="24" customHeight="1" x14ac:dyDescent="0.3">
      <c r="A421" s="22">
        <v>101026</v>
      </c>
      <c r="B421" s="23" t="str">
        <f>VLOOKUP($A421,'[1]MAN PROG 2026'!$A$1:$AI$3379,2,FALSE)</f>
        <v>SISTEMA TELEVISIVO PER ENDOSCOPIA</v>
      </c>
      <c r="C421" s="23" t="str">
        <f>VLOOKUP($A421,'[1]MAN PROG 2026'!$A$1:$AI$3379,3,FALSE)</f>
        <v>OLYMPUS OPTICAL CO LTD</v>
      </c>
      <c r="D421" s="23" t="str">
        <f>VLOOKUP($A421,'[1]MAN PROG 2026'!$A$1:$AI$3379,4,FALSE)</f>
        <v>OTV SL</v>
      </c>
      <c r="E421" s="23" t="str">
        <f>VLOOKUP($A421,'[1]MAN PROG 2026'!$A$1:$AI$3379,5,FALSE)</f>
        <v>P800227</v>
      </c>
      <c r="F421" s="23" t="str">
        <f>VLOOKUP($A421,'[1]MAN PROG 2026'!$A$1:$AI$3379,6,FALSE)</f>
        <v>PRINCIPALE</v>
      </c>
      <c r="G421" s="23">
        <f>VLOOKUP($A421,'[1]MAN PROG 2026'!$A$1:$AI$3379,7,FALSE)</f>
        <v>101026</v>
      </c>
      <c r="H421" s="23" t="str">
        <f>VLOOKUP($A421,'[1]MAN PROG 2026'!$A$1:$AI$3379,8,FALSE)</f>
        <v>SYS 6 (101026)</v>
      </c>
      <c r="I421" s="23" t="str">
        <f>VLOOKUP($A421,'[1]MAN PROG 2026'!$A$1:$AI$3379,9,FALSE)</f>
        <v>S.PIETRO</v>
      </c>
      <c r="J421" s="23" t="str">
        <f>VLOOKUP($A421,'[1]MAN PROG 2026'!$A$1:$AI$3379,10,FALSE)</f>
        <v>RIANIMAZIONE</v>
      </c>
      <c r="K421" s="23" t="str">
        <f>VLOOKUP($A421,'[1]MAN PROG 2026'!$A$1:$AI$3379,11,FALSE)</f>
        <v>RIANIMAZIONE</v>
      </c>
      <c r="L421" s="24" t="str">
        <f>VLOOKUP($A421,'[1]MAN PROG 2026'!$A$2:$AI$3379,12,FALSE)</f>
        <v>RIANIMAZIONE</v>
      </c>
      <c r="M421" s="24" t="str">
        <f>VLOOKUP($A421,'[1]MAN PROG 2026'!$A$2:$AI$3379,13,FALSE)</f>
        <v>PRINCIPALE</v>
      </c>
      <c r="N421" s="24">
        <f>VLOOKUP($A421,'[1]MAN PROG 2026'!$A$2:$AI$3379,14,FALSE)</f>
        <v>101026</v>
      </c>
      <c r="O421" s="24" t="str">
        <f>VLOOKUP($A421,'[1]MAN PROG 2026'!$A$2:$AI$3379,15,FALSE)</f>
        <v>SYS 6 (101026)</v>
      </c>
      <c r="P421" s="25" t="str">
        <f>VLOOKUP($A421,'[1]MAN PROG 2026'!$A$2:$AI$3379,20,FALSE)</f>
        <v>DA FARE</v>
      </c>
      <c r="Q421" s="9">
        <v>1026</v>
      </c>
      <c r="R421" s="26">
        <v>46197</v>
      </c>
      <c r="S421" s="8" t="s">
        <v>53</v>
      </c>
      <c r="T421" s="37"/>
      <c r="U421" s="27" t="s">
        <v>55</v>
      </c>
      <c r="V421" s="27" t="s">
        <v>56</v>
      </c>
      <c r="W421" s="27" t="s">
        <v>55</v>
      </c>
      <c r="X421" s="27" t="s">
        <v>55</v>
      </c>
      <c r="Y421" s="27" t="s">
        <v>55</v>
      </c>
      <c r="Z421" s="27" t="s">
        <v>55</v>
      </c>
      <c r="AA421" s="27" t="s">
        <v>55</v>
      </c>
      <c r="AB421" s="27" t="s">
        <v>57</v>
      </c>
      <c r="AC421" s="27" t="s">
        <v>67</v>
      </c>
      <c r="AD421" s="27" t="s">
        <v>362</v>
      </c>
      <c r="AE421" s="27" t="s">
        <v>68</v>
      </c>
      <c r="AF421" s="27" t="s">
        <v>367</v>
      </c>
      <c r="AG421" s="9" t="s">
        <v>32</v>
      </c>
      <c r="AH421" s="27" t="s">
        <v>70</v>
      </c>
      <c r="AI421" s="27" t="s">
        <v>70</v>
      </c>
      <c r="AJ421" s="27" t="s">
        <v>61</v>
      </c>
      <c r="AK421" s="27" t="s">
        <v>70</v>
      </c>
      <c r="AL421" s="27" t="s">
        <v>70</v>
      </c>
      <c r="AM421" s="11">
        <v>28.4</v>
      </c>
      <c r="AN421" s="28">
        <v>10.1</v>
      </c>
      <c r="AO421" s="28" t="s">
        <v>368</v>
      </c>
      <c r="AP421" s="29"/>
      <c r="AQ421" s="30"/>
      <c r="AR421" s="31"/>
      <c r="AS421" s="32"/>
      <c r="AT421" s="33"/>
      <c r="AU421" s="34"/>
      <c r="AV421" s="27" t="s">
        <v>62</v>
      </c>
      <c r="AW421" s="27">
        <v>5625031</v>
      </c>
      <c r="AX421" s="27" t="s">
        <v>63</v>
      </c>
      <c r="AY421" s="27"/>
    </row>
    <row r="422" spans="1:51" ht="24" customHeight="1" x14ac:dyDescent="0.3">
      <c r="A422" s="22">
        <v>101027</v>
      </c>
      <c r="B422" s="23" t="str">
        <f>VLOOKUP($A422,'[1]MAN PROG 2026'!$A$1:$AI$3379,2,FALSE)</f>
        <v>LAVAGGIO E DISINFEZIONE, APPARECCHIO PER</v>
      </c>
      <c r="C422" s="23" t="str">
        <f>VLOOKUP($A422,'[1]MAN PROG 2026'!$A$1:$AI$3379,3,FALSE)</f>
        <v>METALARREDINOX SPA</v>
      </c>
      <c r="D422" s="23" t="str">
        <f>VLOOKUP($A422,'[1]MAN PROG 2026'!$A$1:$AI$3379,4,FALSE)</f>
        <v>LP 2SD</v>
      </c>
      <c r="E422" s="23" t="str">
        <f>VLOOKUP($A422,'[1]MAN PROG 2026'!$A$1:$AI$3379,5,FALSE)</f>
        <v>208010</v>
      </c>
      <c r="F422" s="23" t="str">
        <f>VLOOKUP($A422,'[1]MAN PROG 2026'!$A$1:$AI$3379,6,FALSE)</f>
        <v>SINGOLA</v>
      </c>
      <c r="G422" s="23">
        <f>VLOOKUP($A422,'[1]MAN PROG 2026'!$A$1:$AI$3379,7,FALSE)</f>
        <v>101027</v>
      </c>
      <c r="H422" s="23">
        <f>VLOOKUP($A422,'[1]MAN PROG 2026'!$A$1:$AI$3379,8,FALSE)</f>
        <v>0</v>
      </c>
      <c r="I422" s="23" t="str">
        <f>VLOOKUP($A422,'[1]MAN PROG 2026'!$A$1:$AI$3379,9,FALSE)</f>
        <v>S.PIETRO</v>
      </c>
      <c r="J422" s="23" t="str">
        <f>VLOOKUP($A422,'[1]MAN PROG 2026'!$A$1:$AI$3379,10,FALSE)</f>
        <v>RIANIMAZIONE</v>
      </c>
      <c r="K422" s="23" t="str">
        <f>VLOOKUP($A422,'[1]MAN PROG 2026'!$A$1:$AI$3379,11,FALSE)</f>
        <v>RIANIMAZIONE</v>
      </c>
      <c r="L422" s="24" t="str">
        <f>VLOOKUP($A422,'[1]MAN PROG 2026'!$A$2:$AI$3379,12,FALSE)</f>
        <v>NON TROVATO</v>
      </c>
      <c r="M422" s="24">
        <f>VLOOKUP($A422,'[1]MAN PROG 2026'!$A$2:$AI$3379,13,FALSE)</f>
        <v>0</v>
      </c>
      <c r="N422" s="24">
        <f>VLOOKUP($A422,'[1]MAN PROG 2026'!$A$2:$AI$3379,14,FALSE)</f>
        <v>0</v>
      </c>
      <c r="O422" s="24">
        <f>VLOOKUP($A422,'[1]MAN PROG 2026'!$A$2:$AI$3379,15,FALSE)</f>
        <v>0</v>
      </c>
      <c r="P422" s="25" t="str">
        <f>VLOOKUP($A422,'[1]MAN PROG 2026'!$A$2:$AI$3379,20,FALSE)</f>
        <v>DA FARE</v>
      </c>
      <c r="Q422" s="8"/>
      <c r="R422" s="26"/>
      <c r="S422" s="8"/>
      <c r="T422" s="3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9" t="s">
        <v>32</v>
      </c>
      <c r="AH422" s="27"/>
      <c r="AI422" s="27"/>
      <c r="AJ422" s="27"/>
      <c r="AK422" s="27"/>
      <c r="AL422" s="27"/>
      <c r="AM422" s="11"/>
      <c r="AN422" s="28"/>
      <c r="AO422" s="28"/>
      <c r="AP422" s="29"/>
      <c r="AQ422" s="30"/>
      <c r="AR422" s="31"/>
      <c r="AS422" s="32"/>
      <c r="AT422" s="33"/>
      <c r="AU422" s="34"/>
      <c r="AV422" s="27"/>
      <c r="AW422" s="27"/>
      <c r="AX422" s="27"/>
      <c r="AY422" s="27"/>
    </row>
    <row r="423" spans="1:51" ht="24" customHeight="1" x14ac:dyDescent="0.3">
      <c r="A423" s="22">
        <v>101029</v>
      </c>
      <c r="B423" s="23" t="str">
        <f>VLOOKUP($A423,'[1]MAN PROG 2026'!$A$1:$AI$3379,2,FALSE)</f>
        <v>UMIDIFICATORE</v>
      </c>
      <c r="C423" s="23" t="str">
        <f>VLOOKUP($A423,'[1]MAN PROG 2026'!$A$1:$AI$3379,3,FALSE)</f>
        <v>FISHER &amp; PAYKEL HEALTHCARE</v>
      </c>
      <c r="D423" s="23" t="str">
        <f>VLOOKUP($A423,'[1]MAN PROG 2026'!$A$1:$AI$3379,4,FALSE)</f>
        <v>MR 810</v>
      </c>
      <c r="E423" s="23" t="str">
        <f>VLOOKUP($A423,'[1]MAN PROG 2026'!$A$1:$AI$3379,5,FALSE)</f>
        <v>040806001017</v>
      </c>
      <c r="F423" s="23" t="str">
        <f>VLOOKUP($A423,'[1]MAN PROG 2026'!$A$1:$AI$3379,6,FALSE)</f>
        <v>SINGOLA</v>
      </c>
      <c r="G423" s="23">
        <f>VLOOKUP($A423,'[1]MAN PROG 2026'!$A$1:$AI$3379,7,FALSE)</f>
        <v>101029</v>
      </c>
      <c r="H423" s="23">
        <f>VLOOKUP($A423,'[1]MAN PROG 2026'!$A$1:$AI$3379,8,FALSE)</f>
        <v>0</v>
      </c>
      <c r="I423" s="23" t="str">
        <f>VLOOKUP($A423,'[1]MAN PROG 2026'!$A$1:$AI$3379,9,FALSE)</f>
        <v>S.PIETRO</v>
      </c>
      <c r="J423" s="23" t="str">
        <f>VLOOKUP($A423,'[1]MAN PROG 2026'!$A$1:$AI$3379,10,FALSE)</f>
        <v>RIANIMAZIONE</v>
      </c>
      <c r="K423" s="23" t="str">
        <f>VLOOKUP($A423,'[1]MAN PROG 2026'!$A$1:$AI$3379,11,FALSE)</f>
        <v>RIANIMAZIONE</v>
      </c>
      <c r="L423" s="24" t="str">
        <f>VLOOKUP($A423,'[1]MAN PROG 2026'!$A$2:$AI$3379,12,FALSE)</f>
        <v>NON TROVATO</v>
      </c>
      <c r="M423" s="24">
        <f>VLOOKUP($A423,'[1]MAN PROG 2026'!$A$2:$AI$3379,13,FALSE)</f>
        <v>0</v>
      </c>
      <c r="N423" s="24">
        <f>VLOOKUP($A423,'[1]MAN PROG 2026'!$A$2:$AI$3379,14,FALSE)</f>
        <v>0</v>
      </c>
      <c r="O423" s="24">
        <f>VLOOKUP($A423,'[1]MAN PROG 2026'!$A$2:$AI$3379,15,FALSE)</f>
        <v>0</v>
      </c>
      <c r="P423" s="25" t="str">
        <f>VLOOKUP($A423,'[1]MAN PROG 2026'!$A$2:$AI$3379,20,FALSE)</f>
        <v>DA FARE</v>
      </c>
      <c r="Q423" s="8"/>
      <c r="R423" s="26"/>
      <c r="S423" s="8"/>
      <c r="T423" s="3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9" t="s">
        <v>32</v>
      </c>
      <c r="AH423" s="27"/>
      <c r="AI423" s="27"/>
      <c r="AJ423" s="27"/>
      <c r="AK423" s="27"/>
      <c r="AL423" s="27"/>
      <c r="AM423" s="11"/>
      <c r="AN423" s="28"/>
      <c r="AO423" s="28"/>
      <c r="AP423" s="29"/>
      <c r="AQ423" s="30"/>
      <c r="AR423" s="31"/>
      <c r="AS423" s="32"/>
      <c r="AT423" s="33"/>
      <c r="AU423" s="34"/>
      <c r="AV423" s="27"/>
      <c r="AW423" s="27"/>
      <c r="AX423" s="27"/>
      <c r="AY423" s="27"/>
    </row>
    <row r="424" spans="1:51" ht="24" customHeight="1" x14ac:dyDescent="0.3">
      <c r="A424" s="22">
        <v>101030</v>
      </c>
      <c r="B424" s="23" t="str">
        <f>VLOOKUP($A424,'[1]MAN PROG 2026'!$A$1:$AI$3379,2,FALSE)</f>
        <v>POMPA DI INFUSIONE</v>
      </c>
      <c r="C424" s="23" t="str">
        <f>VLOOKUP($A424,'[1]MAN PROG 2026'!$A$1:$AI$3379,3,FALSE)</f>
        <v>B BRAUN GMBH</v>
      </c>
      <c r="D424" s="23" t="str">
        <f>VLOOKUP($A424,'[1]MAN PROG 2026'!$A$1:$AI$3379,4,FALSE)</f>
        <v>INFUSOMAT SPACE</v>
      </c>
      <c r="E424" s="23" t="str">
        <f>VLOOKUP($A424,'[1]MAN PROG 2026'!$A$1:$AI$3379,5,FALSE)</f>
        <v>48644</v>
      </c>
      <c r="F424" s="23" t="str">
        <f>VLOOKUP($A424,'[1]MAN PROG 2026'!$A$1:$AI$3379,6,FALSE)</f>
        <v>SINGOLA</v>
      </c>
      <c r="G424" s="23">
        <f>VLOOKUP($A424,'[1]MAN PROG 2026'!$A$1:$AI$3379,7,FALSE)</f>
        <v>101030</v>
      </c>
      <c r="H424" s="23">
        <f>VLOOKUP($A424,'[1]MAN PROG 2026'!$A$1:$AI$3379,8,FALSE)</f>
        <v>0</v>
      </c>
      <c r="I424" s="23" t="str">
        <f>VLOOKUP($A424,'[1]MAN PROG 2026'!$A$1:$AI$3379,9,FALSE)</f>
        <v>S.PIETRO</v>
      </c>
      <c r="J424" s="23" t="str">
        <f>VLOOKUP($A424,'[1]MAN PROG 2026'!$A$1:$AI$3379,10,FALSE)</f>
        <v>RIANIMAZIONE</v>
      </c>
      <c r="K424" s="23" t="str">
        <f>VLOOKUP($A424,'[1]MAN PROG 2026'!$A$1:$AI$3379,11,FALSE)</f>
        <v>RIANIMAZIONE</v>
      </c>
      <c r="L424" s="24" t="str">
        <f>VLOOKUP($A424,'[1]MAN PROG 2026'!$A$2:$AI$3379,12,FALSE)</f>
        <v>NON TROVATO</v>
      </c>
      <c r="M424" s="24">
        <f>VLOOKUP($A424,'[1]MAN PROG 2026'!$A$2:$AI$3379,13,FALSE)</f>
        <v>0</v>
      </c>
      <c r="N424" s="24">
        <f>VLOOKUP($A424,'[1]MAN PROG 2026'!$A$2:$AI$3379,14,FALSE)</f>
        <v>0</v>
      </c>
      <c r="O424" s="24">
        <f>VLOOKUP($A424,'[1]MAN PROG 2026'!$A$2:$AI$3379,15,FALSE)</f>
        <v>0</v>
      </c>
      <c r="P424" s="25" t="str">
        <f>VLOOKUP($A424,'[1]MAN PROG 2026'!$A$2:$AI$3379,20,FALSE)</f>
        <v>DA FARE</v>
      </c>
      <c r="Q424" s="8"/>
      <c r="R424" s="26"/>
      <c r="S424" s="8"/>
      <c r="T424" s="3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9" t="s">
        <v>32</v>
      </c>
      <c r="AH424" s="27"/>
      <c r="AI424" s="27"/>
      <c r="AJ424" s="27"/>
      <c r="AK424" s="27"/>
      <c r="AL424" s="27"/>
      <c r="AM424" s="11"/>
      <c r="AN424" s="28"/>
      <c r="AO424" s="28"/>
      <c r="AP424" s="29"/>
      <c r="AQ424" s="30"/>
      <c r="AR424" s="31"/>
      <c r="AS424" s="32"/>
      <c r="AT424" s="33"/>
      <c r="AU424" s="34"/>
      <c r="AV424" s="27"/>
      <c r="AW424" s="27"/>
      <c r="AX424" s="27"/>
      <c r="AY424" s="27"/>
    </row>
    <row r="425" spans="1:51" ht="24" customHeight="1" x14ac:dyDescent="0.3">
      <c r="A425" s="22">
        <v>101032</v>
      </c>
      <c r="B425" s="23" t="str">
        <f>VLOOKUP($A425,'[1]MAN PROG 2026'!$A$1:$AI$3379,2,FALSE)</f>
        <v>PRESSOTERAPIA, APPARECCHIO PER</v>
      </c>
      <c r="C425" s="23" t="str">
        <f>VLOOKUP($A425,'[1]MAN PROG 2026'!$A$1:$AI$3379,3,FALSE)</f>
        <v>NOVAMEDIX SERVICE LTD</v>
      </c>
      <c r="D425" s="23" t="str">
        <f>VLOOKUP($A425,'[1]MAN PROG 2026'!$A$1:$AI$3379,4,FALSE)</f>
        <v>AV IMPULSE SYSTEM 6000</v>
      </c>
      <c r="E425" s="23" t="str">
        <f>VLOOKUP($A425,'[1]MAN PROG 2026'!$A$1:$AI$3379,5,FALSE)</f>
        <v>49848</v>
      </c>
      <c r="F425" s="23" t="str">
        <f>VLOOKUP($A425,'[1]MAN PROG 2026'!$A$1:$AI$3379,6,FALSE)</f>
        <v>SINGOLA</v>
      </c>
      <c r="G425" s="23">
        <f>VLOOKUP($A425,'[1]MAN PROG 2026'!$A$1:$AI$3379,7,FALSE)</f>
        <v>101032</v>
      </c>
      <c r="H425" s="23">
        <f>VLOOKUP($A425,'[1]MAN PROG 2026'!$A$1:$AI$3379,8,FALSE)</f>
        <v>0</v>
      </c>
      <c r="I425" s="23" t="str">
        <f>VLOOKUP($A425,'[1]MAN PROG 2026'!$A$1:$AI$3379,9,FALSE)</f>
        <v>S.PIETRO</v>
      </c>
      <c r="J425" s="23" t="str">
        <f>VLOOKUP($A425,'[1]MAN PROG 2026'!$A$1:$AI$3379,10,FALSE)</f>
        <v>RIANIMAZIONE</v>
      </c>
      <c r="K425" s="23" t="str">
        <f>VLOOKUP($A425,'[1]MAN PROG 2026'!$A$1:$AI$3379,11,FALSE)</f>
        <v>RIANIMAZIONE</v>
      </c>
      <c r="L425" s="24" t="str">
        <f>VLOOKUP($A425,'[1]MAN PROG 2026'!$A$2:$AI$3379,12,FALSE)</f>
        <v>NON TROVATO</v>
      </c>
      <c r="M425" s="24">
        <f>VLOOKUP($A425,'[1]MAN PROG 2026'!$A$2:$AI$3379,13,FALSE)</f>
        <v>0</v>
      </c>
      <c r="N425" s="24">
        <f>VLOOKUP($A425,'[1]MAN PROG 2026'!$A$2:$AI$3379,14,FALSE)</f>
        <v>0</v>
      </c>
      <c r="O425" s="24">
        <f>VLOOKUP($A425,'[1]MAN PROG 2026'!$A$2:$AI$3379,15,FALSE)</f>
        <v>0</v>
      </c>
      <c r="P425" s="25" t="str">
        <f>VLOOKUP($A425,'[1]MAN PROG 2026'!$A$2:$AI$3379,20,FALSE)</f>
        <v>DA FARE</v>
      </c>
      <c r="Q425" s="8"/>
      <c r="R425" s="26"/>
      <c r="S425" s="8"/>
      <c r="T425" s="3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9" t="s">
        <v>32</v>
      </c>
      <c r="AH425" s="27"/>
      <c r="AI425" s="27"/>
      <c r="AJ425" s="27"/>
      <c r="AK425" s="27"/>
      <c r="AL425" s="27"/>
      <c r="AM425" s="11"/>
      <c r="AN425" s="28"/>
      <c r="AO425" s="28"/>
      <c r="AP425" s="29"/>
      <c r="AQ425" s="30"/>
      <c r="AR425" s="31"/>
      <c r="AS425" s="32"/>
      <c r="AT425" s="33"/>
      <c r="AU425" s="34"/>
      <c r="AV425" s="27"/>
      <c r="AW425" s="27"/>
      <c r="AX425" s="27"/>
      <c r="AY425" s="27"/>
    </row>
    <row r="426" spans="1:51" ht="24" customHeight="1" x14ac:dyDescent="0.3">
      <c r="A426" s="22">
        <v>101033</v>
      </c>
      <c r="B426" s="23" t="str">
        <f>VLOOKUP($A426,'[1]MAN PROG 2026'!$A$1:$AI$3379,2,FALSE)</f>
        <v>RIUNITO DENTISTICO</v>
      </c>
      <c r="C426" s="23" t="str">
        <f>VLOOKUP($A426,'[1]MAN PROG 2026'!$A$1:$AI$3379,3,FALSE)</f>
        <v>CASTELLINI SPA</v>
      </c>
      <c r="D426" s="23" t="str">
        <f>VLOOKUP($A426,'[1]MAN PROG 2026'!$A$1:$AI$3379,4,FALSE)</f>
        <v>DUO</v>
      </c>
      <c r="E426" s="23" t="str">
        <f>VLOOKUP($A426,'[1]MAN PROG 2026'!$A$1:$AI$3379,5,FALSE)</f>
        <v>71220154/50572</v>
      </c>
      <c r="F426" s="23" t="str">
        <f>VLOOKUP($A426,'[1]MAN PROG 2026'!$A$1:$AI$3379,6,FALSE)</f>
        <v>SINGOLA</v>
      </c>
      <c r="G426" s="23">
        <f>VLOOKUP($A426,'[1]MAN PROG 2026'!$A$1:$AI$3379,7,FALSE)</f>
        <v>101033</v>
      </c>
      <c r="H426" s="23">
        <f>VLOOKUP($A426,'[1]MAN PROG 2026'!$A$1:$AI$3379,8,FALSE)</f>
        <v>0</v>
      </c>
      <c r="I426" s="23" t="str">
        <f>VLOOKUP($A426,'[1]MAN PROG 2026'!$A$1:$AI$3379,9,FALSE)</f>
        <v>S.PIETRO</v>
      </c>
      <c r="J426" s="23" t="str">
        <f>VLOOKUP($A426,'[1]MAN PROG 2026'!$A$1:$AI$3379,10,FALSE)</f>
        <v>ODONTOSTOMATOLOGIA</v>
      </c>
      <c r="K426" s="23" t="str">
        <f>VLOOKUP($A426,'[1]MAN PROG 2026'!$A$1:$AI$3379,11,FALSE)</f>
        <v>ODONTOSTOMATOLOGIA</v>
      </c>
      <c r="L426" s="24" t="str">
        <f>VLOOKUP($A426,'[1]MAN PROG 2026'!$A$2:$AI$3379,12,FALSE)</f>
        <v>ODONTOSTOMATOLOGIA</v>
      </c>
      <c r="M426" s="24" t="str">
        <f>VLOOKUP($A426,'[1]MAN PROG 2026'!$A$2:$AI$3379,13,FALSE)</f>
        <v>SINGOLA</v>
      </c>
      <c r="N426" s="24" t="str">
        <f>VLOOKUP($A426,'[1]MAN PROG 2026'!$A$2:$AI$3379,14,FALSE)</f>
        <v>101033</v>
      </c>
      <c r="O426" s="24">
        <f>VLOOKUP($A426,'[1]MAN PROG 2026'!$A$2:$AI$3379,15,FALSE)</f>
        <v>0</v>
      </c>
      <c r="P426" s="25" t="str">
        <f>VLOOKUP($A426,'[1]MAN PROG 2026'!$A$2:$AI$3379,20,FALSE)</f>
        <v>NON PREVISTO</v>
      </c>
      <c r="Q426" s="8"/>
      <c r="R426" s="26"/>
      <c r="S426" s="8"/>
      <c r="T426" s="3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9" t="s">
        <v>32</v>
      </c>
      <c r="AH426" s="27"/>
      <c r="AI426" s="27"/>
      <c r="AJ426" s="27"/>
      <c r="AK426" s="27"/>
      <c r="AL426" s="27"/>
      <c r="AM426" s="11"/>
      <c r="AN426" s="28"/>
      <c r="AO426" s="28"/>
      <c r="AP426" s="29"/>
      <c r="AQ426" s="30"/>
      <c r="AR426" s="31"/>
      <c r="AS426" s="32"/>
      <c r="AT426" s="33"/>
      <c r="AU426" s="34"/>
      <c r="AV426" s="27"/>
      <c r="AW426" s="27"/>
      <c r="AX426" s="27"/>
      <c r="AY426" s="27"/>
    </row>
    <row r="427" spans="1:51" ht="24" customHeight="1" x14ac:dyDescent="0.3">
      <c r="A427" s="22">
        <v>101034</v>
      </c>
      <c r="B427" s="23" t="str">
        <f>VLOOKUP($A427,'[1]MAN PROG 2026'!$A$1:$AI$3379,2,FALSE)</f>
        <v>RADIOLOGIA ENDORALE, APPARECCHIO PER</v>
      </c>
      <c r="C427" s="23" t="str">
        <f>VLOOKUP($A427,'[1]MAN PROG 2026'!$A$1:$AI$3379,3,FALSE)</f>
        <v>CASTELLINI SPA</v>
      </c>
      <c r="D427" s="23" t="str">
        <f>VLOOKUP($A427,'[1]MAN PROG 2026'!$A$1:$AI$3379,4,FALSE)</f>
        <v>X SAFE 70</v>
      </c>
      <c r="E427" s="23" t="str">
        <f>VLOOKUP($A427,'[1]MAN PROG 2026'!$A$1:$AI$3379,5,FALSE)</f>
        <v>70550039</v>
      </c>
      <c r="F427" s="23" t="str">
        <f>VLOOKUP($A427,'[1]MAN PROG 2026'!$A$1:$AI$3379,6,FALSE)</f>
        <v>SINGOLA</v>
      </c>
      <c r="G427" s="23">
        <f>VLOOKUP($A427,'[1]MAN PROG 2026'!$A$1:$AI$3379,7,FALSE)</f>
        <v>101034</v>
      </c>
      <c r="H427" s="23">
        <f>VLOOKUP($A427,'[1]MAN PROG 2026'!$A$1:$AI$3379,8,FALSE)</f>
        <v>0</v>
      </c>
      <c r="I427" s="23" t="str">
        <f>VLOOKUP($A427,'[1]MAN PROG 2026'!$A$1:$AI$3379,9,FALSE)</f>
        <v>S.PIETRO</v>
      </c>
      <c r="J427" s="23" t="str">
        <f>VLOOKUP($A427,'[1]MAN PROG 2026'!$A$1:$AI$3379,10,FALSE)</f>
        <v>ODONTOSTOMATOLOGIA</v>
      </c>
      <c r="K427" s="23" t="str">
        <f>VLOOKUP($A427,'[1]MAN PROG 2026'!$A$1:$AI$3379,11,FALSE)</f>
        <v>ODONTOSTOMATOLOGIA</v>
      </c>
      <c r="L427" s="24" t="str">
        <f>VLOOKUP($A427,'[1]MAN PROG 2026'!$A$2:$AI$3379,12,FALSE)</f>
        <v>ODONTOSTOMATOLOGIA</v>
      </c>
      <c r="M427" s="24" t="str">
        <f>VLOOKUP($A427,'[1]MAN PROG 2026'!$A$2:$AI$3379,13,FALSE)</f>
        <v>SINGOLA</v>
      </c>
      <c r="N427" s="24" t="str">
        <f>VLOOKUP($A427,'[1]MAN PROG 2026'!$A$2:$AI$3379,14,FALSE)</f>
        <v>101034</v>
      </c>
      <c r="O427" s="24">
        <f>VLOOKUP($A427,'[1]MAN PROG 2026'!$A$2:$AI$3379,15,FALSE)</f>
        <v>0</v>
      </c>
      <c r="P427" s="25" t="str">
        <f>VLOOKUP($A427,'[1]MAN PROG 2026'!$A$2:$AI$3379,20,FALSE)</f>
        <v>NON PREVISTO</v>
      </c>
      <c r="Q427" s="8"/>
      <c r="R427" s="26"/>
      <c r="S427" s="8"/>
      <c r="T427" s="3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9" t="s">
        <v>32</v>
      </c>
      <c r="AH427" s="27"/>
      <c r="AI427" s="27"/>
      <c r="AJ427" s="27"/>
      <c r="AK427" s="27"/>
      <c r="AL427" s="27"/>
      <c r="AM427" s="11"/>
      <c r="AN427" s="28"/>
      <c r="AO427" s="28"/>
      <c r="AP427" s="29"/>
      <c r="AQ427" s="30"/>
      <c r="AR427" s="31"/>
      <c r="AS427" s="32"/>
      <c r="AT427" s="33"/>
      <c r="AU427" s="34"/>
      <c r="AV427" s="27"/>
      <c r="AW427" s="27"/>
      <c r="AX427" s="27"/>
      <c r="AY427" s="27"/>
    </row>
    <row r="428" spans="1:51" ht="24" customHeight="1" x14ac:dyDescent="0.3">
      <c r="A428" s="22">
        <v>101036</v>
      </c>
      <c r="B428" s="23" t="str">
        <f>VLOOKUP($A428,'[1]MAN PROG 2026'!$A$1:$AI$3379,2,FALSE)</f>
        <v>ABLATORE TARTARO</v>
      </c>
      <c r="C428" s="23" t="str">
        <f>VLOOKUP($A428,'[1]MAN PROG 2026'!$A$1:$AI$3379,3,FALSE)</f>
        <v>NR</v>
      </c>
      <c r="D428" s="23" t="str">
        <f>VLOOKUP($A428,'[1]MAN PROG 2026'!$A$1:$AI$3379,4,FALSE)</f>
        <v>PENTAMIX 3</v>
      </c>
      <c r="E428" s="23" t="str">
        <f>VLOOKUP($A428,'[1]MAN PROG 2026'!$A$1:$AI$3379,5,FALSE)</f>
        <v>978003028500</v>
      </c>
      <c r="F428" s="23" t="str">
        <f>VLOOKUP($A428,'[1]MAN PROG 2026'!$A$1:$AI$3379,6,FALSE)</f>
        <v>SINGOLA</v>
      </c>
      <c r="G428" s="23">
        <f>VLOOKUP($A428,'[1]MAN PROG 2026'!$A$1:$AI$3379,7,FALSE)</f>
        <v>101036</v>
      </c>
      <c r="H428" s="23">
        <f>VLOOKUP($A428,'[1]MAN PROG 2026'!$A$1:$AI$3379,8,FALSE)</f>
        <v>0</v>
      </c>
      <c r="I428" s="23" t="str">
        <f>VLOOKUP($A428,'[1]MAN PROG 2026'!$A$1:$AI$3379,9,FALSE)</f>
        <v>S.PIETRO</v>
      </c>
      <c r="J428" s="23" t="str">
        <f>VLOOKUP($A428,'[1]MAN PROG 2026'!$A$1:$AI$3379,10,FALSE)</f>
        <v>ODONTOSTOMATOLOGIA</v>
      </c>
      <c r="K428" s="23" t="str">
        <f>VLOOKUP($A428,'[1]MAN PROG 2026'!$A$1:$AI$3379,11,FALSE)</f>
        <v>ODONTOSTOMATOLOGIA</v>
      </c>
      <c r="L428" s="24" t="str">
        <f>VLOOKUP($A428,'[1]MAN PROG 2026'!$A$2:$AI$3379,12,FALSE)</f>
        <v>ODONTOSTOMATOLOGIA</v>
      </c>
      <c r="M428" s="24" t="str">
        <f>VLOOKUP($A428,'[1]MAN PROG 2026'!$A$2:$AI$3379,13,FALSE)</f>
        <v>SINGOLA</v>
      </c>
      <c r="N428" s="24" t="str">
        <f>VLOOKUP($A428,'[1]MAN PROG 2026'!$A$2:$AI$3379,14,FALSE)</f>
        <v>101036</v>
      </c>
      <c r="O428" s="24">
        <f>VLOOKUP($A428,'[1]MAN PROG 2026'!$A$2:$AI$3379,15,FALSE)</f>
        <v>0</v>
      </c>
      <c r="P428" s="25" t="str">
        <f>VLOOKUP($A428,'[1]MAN PROG 2026'!$A$2:$AI$3379,20,FALSE)</f>
        <v>NON PREVISTO</v>
      </c>
      <c r="Q428" s="8"/>
      <c r="R428" s="26"/>
      <c r="S428" s="8"/>
      <c r="T428" s="3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9" t="s">
        <v>32</v>
      </c>
      <c r="AH428" s="27"/>
      <c r="AI428" s="27"/>
      <c r="AJ428" s="27"/>
      <c r="AK428" s="27"/>
      <c r="AL428" s="27"/>
      <c r="AM428" s="11"/>
      <c r="AN428" s="28"/>
      <c r="AO428" s="28"/>
      <c r="AP428" s="29"/>
      <c r="AQ428" s="30"/>
      <c r="AR428" s="31"/>
      <c r="AS428" s="32"/>
      <c r="AT428" s="33"/>
      <c r="AU428" s="34"/>
      <c r="AV428" s="27"/>
      <c r="AW428" s="27"/>
      <c r="AX428" s="27"/>
      <c r="AY428" s="27"/>
    </row>
    <row r="429" spans="1:51" ht="24" customHeight="1" x14ac:dyDescent="0.3">
      <c r="A429" s="22">
        <v>101037</v>
      </c>
      <c r="B429" s="23" t="str">
        <f>VLOOKUP($A429,'[1]MAN PROG 2026'!$A$1:$AI$3379,2,FALSE)</f>
        <v>ABLATORE TARTARO</v>
      </c>
      <c r="C429" s="23" t="str">
        <f>VLOOKUP($A429,'[1]MAN PROG 2026'!$A$1:$AI$3379,3,FALSE)</f>
        <v>NR</v>
      </c>
      <c r="D429" s="23" t="str">
        <f>VLOOKUP($A429,'[1]MAN PROG 2026'!$A$1:$AI$3379,4,FALSE)</f>
        <v>PENTAMIX 3</v>
      </c>
      <c r="E429" s="23" t="str">
        <f>VLOOKUP($A429,'[1]MAN PROG 2026'!$A$1:$AI$3379,5,FALSE)</f>
        <v>978003028507</v>
      </c>
      <c r="F429" s="23" t="str">
        <f>VLOOKUP($A429,'[1]MAN PROG 2026'!$A$1:$AI$3379,6,FALSE)</f>
        <v>SINGOLA</v>
      </c>
      <c r="G429" s="23">
        <f>VLOOKUP($A429,'[1]MAN PROG 2026'!$A$1:$AI$3379,7,FALSE)</f>
        <v>101037</v>
      </c>
      <c r="H429" s="23">
        <f>VLOOKUP($A429,'[1]MAN PROG 2026'!$A$1:$AI$3379,8,FALSE)</f>
        <v>0</v>
      </c>
      <c r="I429" s="23" t="str">
        <f>VLOOKUP($A429,'[1]MAN PROG 2026'!$A$1:$AI$3379,9,FALSE)</f>
        <v>S.PIETRO</v>
      </c>
      <c r="J429" s="23" t="str">
        <f>VLOOKUP($A429,'[1]MAN PROG 2026'!$A$1:$AI$3379,10,FALSE)</f>
        <v>ODONTOSTOMATOLOGIA</v>
      </c>
      <c r="K429" s="23" t="str">
        <f>VLOOKUP($A429,'[1]MAN PROG 2026'!$A$1:$AI$3379,11,FALSE)</f>
        <v>ODONTOSTOMATOLOGIA</v>
      </c>
      <c r="L429" s="24" t="str">
        <f>VLOOKUP($A429,'[1]MAN PROG 2026'!$A$2:$AI$3379,12,FALSE)</f>
        <v>ODONTOSTOMATOLOGIA</v>
      </c>
      <c r="M429" s="24" t="str">
        <f>VLOOKUP($A429,'[1]MAN PROG 2026'!$A$2:$AI$3379,13,FALSE)</f>
        <v>SINGOLA</v>
      </c>
      <c r="N429" s="24" t="str">
        <f>VLOOKUP($A429,'[1]MAN PROG 2026'!$A$2:$AI$3379,14,FALSE)</f>
        <v>101037</v>
      </c>
      <c r="O429" s="24">
        <f>VLOOKUP($A429,'[1]MAN PROG 2026'!$A$2:$AI$3379,15,FALSE)</f>
        <v>0</v>
      </c>
      <c r="P429" s="25" t="str">
        <f>VLOOKUP($A429,'[1]MAN PROG 2026'!$A$2:$AI$3379,20,FALSE)</f>
        <v>NON PREVISTO</v>
      </c>
      <c r="Q429" s="8"/>
      <c r="R429" s="26"/>
      <c r="S429" s="8"/>
      <c r="T429" s="3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9" t="s">
        <v>32</v>
      </c>
      <c r="AH429" s="27"/>
      <c r="AI429" s="27"/>
      <c r="AJ429" s="27"/>
      <c r="AK429" s="27"/>
      <c r="AL429" s="27"/>
      <c r="AM429" s="11"/>
      <c r="AN429" s="28"/>
      <c r="AO429" s="28"/>
      <c r="AP429" s="29"/>
      <c r="AQ429" s="30"/>
      <c r="AR429" s="31"/>
      <c r="AS429" s="32"/>
      <c r="AT429" s="33"/>
      <c r="AU429" s="34"/>
      <c r="AV429" s="27"/>
      <c r="AW429" s="27"/>
      <c r="AX429" s="27"/>
      <c r="AY429" s="27"/>
    </row>
    <row r="430" spans="1:51" ht="24" customHeight="1" x14ac:dyDescent="0.3">
      <c r="A430" s="22">
        <v>101039</v>
      </c>
      <c r="B430" s="23" t="str">
        <f>VLOOKUP($A430,'[1]MAN PROG 2026'!$A$1:$AI$3379,2,FALSE)</f>
        <v>RIUNITO DENTISTICO</v>
      </c>
      <c r="C430" s="23" t="str">
        <f>VLOOKUP($A430,'[1]MAN PROG 2026'!$A$1:$AI$3379,3,FALSE)</f>
        <v>CASTELLINI SPA</v>
      </c>
      <c r="D430" s="23" t="str">
        <f>VLOOKUP($A430,'[1]MAN PROG 2026'!$A$1:$AI$3379,4,FALSE)</f>
        <v>DUO</v>
      </c>
      <c r="E430" s="23" t="str">
        <f>VLOOKUP($A430,'[1]MAN PROG 2026'!$A$1:$AI$3379,5,FALSE)</f>
        <v>71220149/50567</v>
      </c>
      <c r="F430" s="23" t="str">
        <f>VLOOKUP($A430,'[1]MAN PROG 2026'!$A$1:$AI$3379,6,FALSE)</f>
        <v>SINGOLA</v>
      </c>
      <c r="G430" s="23">
        <f>VLOOKUP($A430,'[1]MAN PROG 2026'!$A$1:$AI$3379,7,FALSE)</f>
        <v>101039</v>
      </c>
      <c r="H430" s="23">
        <f>VLOOKUP($A430,'[1]MAN PROG 2026'!$A$1:$AI$3379,8,FALSE)</f>
        <v>0</v>
      </c>
      <c r="I430" s="23" t="str">
        <f>VLOOKUP($A430,'[1]MAN PROG 2026'!$A$1:$AI$3379,9,FALSE)</f>
        <v>S.PIETRO</v>
      </c>
      <c r="J430" s="23" t="str">
        <f>VLOOKUP($A430,'[1]MAN PROG 2026'!$A$1:$AI$3379,10,FALSE)</f>
        <v>ODONTOSTOMATOLOGIA</v>
      </c>
      <c r="K430" s="23" t="str">
        <f>VLOOKUP($A430,'[1]MAN PROG 2026'!$A$1:$AI$3379,11,FALSE)</f>
        <v>ODONTOSTOMATOLOGIA</v>
      </c>
      <c r="L430" s="24" t="str">
        <f>VLOOKUP($A430,'[1]MAN PROG 2026'!$A$2:$AI$3379,12,FALSE)</f>
        <v>ODONTOSTOMATOLOGIA</v>
      </c>
      <c r="M430" s="24" t="str">
        <f>VLOOKUP($A430,'[1]MAN PROG 2026'!$A$2:$AI$3379,13,FALSE)</f>
        <v>SINGOLA</v>
      </c>
      <c r="N430" s="24" t="str">
        <f>VLOOKUP($A430,'[1]MAN PROG 2026'!$A$2:$AI$3379,14,FALSE)</f>
        <v>101039</v>
      </c>
      <c r="O430" s="24">
        <f>VLOOKUP($A430,'[1]MAN PROG 2026'!$A$2:$AI$3379,15,FALSE)</f>
        <v>0</v>
      </c>
      <c r="P430" s="25" t="str">
        <f>VLOOKUP($A430,'[1]MAN PROG 2026'!$A$2:$AI$3379,20,FALSE)</f>
        <v>NON PREVISTO</v>
      </c>
      <c r="Q430" s="8"/>
      <c r="R430" s="26"/>
      <c r="S430" s="8"/>
      <c r="T430" s="3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9" t="s">
        <v>32</v>
      </c>
      <c r="AH430" s="27"/>
      <c r="AI430" s="27"/>
      <c r="AJ430" s="27"/>
      <c r="AK430" s="27"/>
      <c r="AL430" s="27"/>
      <c r="AM430" s="11"/>
      <c r="AN430" s="28"/>
      <c r="AO430" s="28"/>
      <c r="AP430" s="29"/>
      <c r="AQ430" s="30"/>
      <c r="AR430" s="31"/>
      <c r="AS430" s="32"/>
      <c r="AT430" s="33"/>
      <c r="AU430" s="34"/>
      <c r="AV430" s="27"/>
      <c r="AW430" s="27"/>
      <c r="AX430" s="27"/>
      <c r="AY430" s="27"/>
    </row>
    <row r="431" spans="1:51" ht="24" customHeight="1" x14ac:dyDescent="0.3">
      <c r="A431" s="22">
        <v>101040</v>
      </c>
      <c r="B431" s="23" t="str">
        <f>VLOOKUP($A431,'[1]MAN PROG 2026'!$A$1:$AI$3379,2,FALSE)</f>
        <v>RADIOLOGIA ENDORALE, APPARECCHIO PER</v>
      </c>
      <c r="C431" s="23" t="str">
        <f>VLOOKUP($A431,'[1]MAN PROG 2026'!$A$1:$AI$3379,3,FALSE)</f>
        <v>CASTELLINI SPA</v>
      </c>
      <c r="D431" s="23" t="str">
        <f>VLOOKUP($A431,'[1]MAN PROG 2026'!$A$1:$AI$3379,4,FALSE)</f>
        <v>X SAFE 70</v>
      </c>
      <c r="E431" s="23" t="str">
        <f>VLOOKUP($A431,'[1]MAN PROG 2026'!$A$1:$AI$3379,5,FALSE)</f>
        <v>70550036</v>
      </c>
      <c r="F431" s="23" t="str">
        <f>VLOOKUP($A431,'[1]MAN PROG 2026'!$A$1:$AI$3379,6,FALSE)</f>
        <v>SINGOLA</v>
      </c>
      <c r="G431" s="23">
        <f>VLOOKUP($A431,'[1]MAN PROG 2026'!$A$1:$AI$3379,7,FALSE)</f>
        <v>101040</v>
      </c>
      <c r="H431" s="23">
        <f>VLOOKUP($A431,'[1]MAN PROG 2026'!$A$1:$AI$3379,8,FALSE)</f>
        <v>0</v>
      </c>
      <c r="I431" s="23" t="str">
        <f>VLOOKUP($A431,'[1]MAN PROG 2026'!$A$1:$AI$3379,9,FALSE)</f>
        <v>S.PIETRO</v>
      </c>
      <c r="J431" s="23" t="str">
        <f>VLOOKUP($A431,'[1]MAN PROG 2026'!$A$1:$AI$3379,10,FALSE)</f>
        <v>ODONTOSTOMATOLOGIA</v>
      </c>
      <c r="K431" s="23" t="str">
        <f>VLOOKUP($A431,'[1]MAN PROG 2026'!$A$1:$AI$3379,11,FALSE)</f>
        <v>ODONTOSTOMATOLOGIA</v>
      </c>
      <c r="L431" s="24" t="str">
        <f>VLOOKUP($A431,'[1]MAN PROG 2026'!$A$2:$AI$3379,12,FALSE)</f>
        <v>ODONTOSTOMATOLOGIA</v>
      </c>
      <c r="M431" s="24" t="str">
        <f>VLOOKUP($A431,'[1]MAN PROG 2026'!$A$2:$AI$3379,13,FALSE)</f>
        <v>SINGOLA</v>
      </c>
      <c r="N431" s="24" t="str">
        <f>VLOOKUP($A431,'[1]MAN PROG 2026'!$A$2:$AI$3379,14,FALSE)</f>
        <v>101040</v>
      </c>
      <c r="O431" s="24">
        <f>VLOOKUP($A431,'[1]MAN PROG 2026'!$A$2:$AI$3379,15,FALSE)</f>
        <v>0</v>
      </c>
      <c r="P431" s="25" t="str">
        <f>VLOOKUP($A431,'[1]MAN PROG 2026'!$A$2:$AI$3379,20,FALSE)</f>
        <v>NON PREVISTO</v>
      </c>
      <c r="Q431" s="8"/>
      <c r="R431" s="26"/>
      <c r="S431" s="8"/>
      <c r="T431" s="3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9" t="s">
        <v>32</v>
      </c>
      <c r="AH431" s="27"/>
      <c r="AI431" s="27"/>
      <c r="AJ431" s="27"/>
      <c r="AK431" s="27"/>
      <c r="AL431" s="27"/>
      <c r="AM431" s="11"/>
      <c r="AN431" s="28"/>
      <c r="AO431" s="28"/>
      <c r="AP431" s="29"/>
      <c r="AQ431" s="30"/>
      <c r="AR431" s="31"/>
      <c r="AS431" s="32"/>
      <c r="AT431" s="33"/>
      <c r="AU431" s="34"/>
      <c r="AV431" s="27"/>
      <c r="AW431" s="27"/>
      <c r="AX431" s="27"/>
      <c r="AY431" s="27"/>
    </row>
    <row r="432" spans="1:51" ht="24" customHeight="1" x14ac:dyDescent="0.3">
      <c r="A432" s="22">
        <v>101041</v>
      </c>
      <c r="B432" s="23" t="str">
        <f>VLOOKUP($A432,'[1]MAN PROG 2026'!$A$1:$AI$3379,2,FALSE)</f>
        <v>RIUNITO DENTISTICO</v>
      </c>
      <c r="C432" s="23" t="str">
        <f>VLOOKUP($A432,'[1]MAN PROG 2026'!$A$1:$AI$3379,3,FALSE)</f>
        <v>CASTELLINI SPA</v>
      </c>
      <c r="D432" s="23" t="str">
        <f>VLOOKUP($A432,'[1]MAN PROG 2026'!$A$1:$AI$3379,4,FALSE)</f>
        <v>DUO</v>
      </c>
      <c r="E432" s="23" t="str">
        <f>VLOOKUP($A432,'[1]MAN PROG 2026'!$A$1:$AI$3379,5,FALSE)</f>
        <v>71220153/50571</v>
      </c>
      <c r="F432" s="23" t="str">
        <f>VLOOKUP($A432,'[1]MAN PROG 2026'!$A$1:$AI$3379,6,FALSE)</f>
        <v>SINGOLA</v>
      </c>
      <c r="G432" s="23">
        <f>VLOOKUP($A432,'[1]MAN PROG 2026'!$A$1:$AI$3379,7,FALSE)</f>
        <v>101041</v>
      </c>
      <c r="H432" s="23">
        <f>VLOOKUP($A432,'[1]MAN PROG 2026'!$A$1:$AI$3379,8,FALSE)</f>
        <v>0</v>
      </c>
      <c r="I432" s="23" t="str">
        <f>VLOOKUP($A432,'[1]MAN PROG 2026'!$A$1:$AI$3379,9,FALSE)</f>
        <v>S.PIETRO</v>
      </c>
      <c r="J432" s="23" t="str">
        <f>VLOOKUP($A432,'[1]MAN PROG 2026'!$A$1:$AI$3379,10,FALSE)</f>
        <v>ODONTOSTOMATOLOGIA</v>
      </c>
      <c r="K432" s="23" t="str">
        <f>VLOOKUP($A432,'[1]MAN PROG 2026'!$A$1:$AI$3379,11,FALSE)</f>
        <v>ODONTOSTOMATOLOGIA</v>
      </c>
      <c r="L432" s="24" t="str">
        <f>VLOOKUP($A432,'[1]MAN PROG 2026'!$A$2:$AI$3379,12,FALSE)</f>
        <v>ODONTOSTOMATOLOGIA</v>
      </c>
      <c r="M432" s="24" t="str">
        <f>VLOOKUP($A432,'[1]MAN PROG 2026'!$A$2:$AI$3379,13,FALSE)</f>
        <v>SINGOLA</v>
      </c>
      <c r="N432" s="24" t="str">
        <f>VLOOKUP($A432,'[1]MAN PROG 2026'!$A$2:$AI$3379,14,FALSE)</f>
        <v>101041</v>
      </c>
      <c r="O432" s="24">
        <f>VLOOKUP($A432,'[1]MAN PROG 2026'!$A$2:$AI$3379,15,FALSE)</f>
        <v>0</v>
      </c>
      <c r="P432" s="25" t="str">
        <f>VLOOKUP($A432,'[1]MAN PROG 2026'!$A$2:$AI$3379,20,FALSE)</f>
        <v>NON PREVISTO</v>
      </c>
      <c r="Q432" s="8"/>
      <c r="R432" s="26"/>
      <c r="S432" s="8"/>
      <c r="T432" s="3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9" t="s">
        <v>32</v>
      </c>
      <c r="AH432" s="27"/>
      <c r="AI432" s="27"/>
      <c r="AJ432" s="27"/>
      <c r="AK432" s="27"/>
      <c r="AL432" s="27"/>
      <c r="AM432" s="11"/>
      <c r="AN432" s="28"/>
      <c r="AO432" s="28"/>
      <c r="AP432" s="29"/>
      <c r="AQ432" s="30"/>
      <c r="AR432" s="31"/>
      <c r="AS432" s="32"/>
      <c r="AT432" s="33"/>
      <c r="AU432" s="34"/>
      <c r="AV432" s="27"/>
      <c r="AW432" s="27"/>
      <c r="AX432" s="27"/>
      <c r="AY432" s="27"/>
    </row>
    <row r="433" spans="1:51" ht="24" customHeight="1" x14ac:dyDescent="0.3">
      <c r="A433" s="22">
        <v>101042</v>
      </c>
      <c r="B433" s="23" t="str">
        <f>VLOOKUP($A433,'[1]MAN PROG 2026'!$A$1:$AI$3379,2,FALSE)</f>
        <v>RADIOLOGIA ENDORALE, APPARECCHIO PER</v>
      </c>
      <c r="C433" s="23" t="str">
        <f>VLOOKUP($A433,'[1]MAN PROG 2026'!$A$1:$AI$3379,3,FALSE)</f>
        <v>CASTELLINI SPA</v>
      </c>
      <c r="D433" s="23" t="str">
        <f>VLOOKUP($A433,'[1]MAN PROG 2026'!$A$1:$AI$3379,4,FALSE)</f>
        <v>X SAFE 70</v>
      </c>
      <c r="E433" s="23" t="str">
        <f>VLOOKUP($A433,'[1]MAN PROG 2026'!$A$1:$AI$3379,5,FALSE)</f>
        <v>70550031</v>
      </c>
      <c r="F433" s="23" t="str">
        <f>VLOOKUP($A433,'[1]MAN PROG 2026'!$A$1:$AI$3379,6,FALSE)</f>
        <v>SINGOLA</v>
      </c>
      <c r="G433" s="23">
        <f>VLOOKUP($A433,'[1]MAN PROG 2026'!$A$1:$AI$3379,7,FALSE)</f>
        <v>101042</v>
      </c>
      <c r="H433" s="23">
        <f>VLOOKUP($A433,'[1]MAN PROG 2026'!$A$1:$AI$3379,8,FALSE)</f>
        <v>0</v>
      </c>
      <c r="I433" s="23" t="str">
        <f>VLOOKUP($A433,'[1]MAN PROG 2026'!$A$1:$AI$3379,9,FALSE)</f>
        <v>S.PIETRO</v>
      </c>
      <c r="J433" s="23" t="str">
        <f>VLOOKUP($A433,'[1]MAN PROG 2026'!$A$1:$AI$3379,10,FALSE)</f>
        <v>ODONTOSTOMATOLOGIA</v>
      </c>
      <c r="K433" s="23" t="str">
        <f>VLOOKUP($A433,'[1]MAN PROG 2026'!$A$1:$AI$3379,11,FALSE)</f>
        <v>ODONTOSTOMATOLOGIA</v>
      </c>
      <c r="L433" s="24" t="str">
        <f>VLOOKUP($A433,'[1]MAN PROG 2026'!$A$2:$AI$3379,12,FALSE)</f>
        <v>ODONTOSTOMATOLOGIA</v>
      </c>
      <c r="M433" s="24" t="str">
        <f>VLOOKUP($A433,'[1]MAN PROG 2026'!$A$2:$AI$3379,13,FALSE)</f>
        <v>SINGOLA</v>
      </c>
      <c r="N433" s="24" t="str">
        <f>VLOOKUP($A433,'[1]MAN PROG 2026'!$A$2:$AI$3379,14,FALSE)</f>
        <v>101042</v>
      </c>
      <c r="O433" s="24">
        <f>VLOOKUP($A433,'[1]MAN PROG 2026'!$A$2:$AI$3379,15,FALSE)</f>
        <v>0</v>
      </c>
      <c r="P433" s="25" t="str">
        <f>VLOOKUP($A433,'[1]MAN PROG 2026'!$A$2:$AI$3379,20,FALSE)</f>
        <v>NON PREVISTO</v>
      </c>
      <c r="Q433" s="8"/>
      <c r="R433" s="26"/>
      <c r="S433" s="8"/>
      <c r="T433" s="3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9" t="s">
        <v>32</v>
      </c>
      <c r="AH433" s="27"/>
      <c r="AI433" s="27"/>
      <c r="AJ433" s="27"/>
      <c r="AK433" s="27"/>
      <c r="AL433" s="27"/>
      <c r="AM433" s="11"/>
      <c r="AN433" s="28"/>
      <c r="AO433" s="28"/>
      <c r="AP433" s="29"/>
      <c r="AQ433" s="30"/>
      <c r="AR433" s="31"/>
      <c r="AS433" s="32"/>
      <c r="AT433" s="33"/>
      <c r="AU433" s="34"/>
      <c r="AV433" s="27"/>
      <c r="AW433" s="27"/>
      <c r="AX433" s="27"/>
      <c r="AY433" s="27"/>
    </row>
    <row r="434" spans="1:51" ht="24" customHeight="1" x14ac:dyDescent="0.3">
      <c r="A434" s="22">
        <v>101043</v>
      </c>
      <c r="B434" s="23" t="str">
        <f>VLOOKUP($A434,'[1]MAN PROG 2026'!$A$1:$AI$3379,2,FALSE)</f>
        <v>RIUNITO DENTISTICO</v>
      </c>
      <c r="C434" s="23" t="str">
        <f>VLOOKUP($A434,'[1]MAN PROG 2026'!$A$1:$AI$3379,3,FALSE)</f>
        <v>CASTELLINI SPA</v>
      </c>
      <c r="D434" s="23" t="str">
        <f>VLOOKUP($A434,'[1]MAN PROG 2026'!$A$1:$AI$3379,4,FALSE)</f>
        <v>DUO</v>
      </c>
      <c r="E434" s="23" t="str">
        <f>VLOOKUP($A434,'[1]MAN PROG 2026'!$A$1:$AI$3379,5,FALSE)</f>
        <v>71220142/50551</v>
      </c>
      <c r="F434" s="23" t="str">
        <f>VLOOKUP($A434,'[1]MAN PROG 2026'!$A$1:$AI$3379,6,FALSE)</f>
        <v>SINGOLA</v>
      </c>
      <c r="G434" s="23">
        <f>VLOOKUP($A434,'[1]MAN PROG 2026'!$A$1:$AI$3379,7,FALSE)</f>
        <v>101043</v>
      </c>
      <c r="H434" s="23">
        <f>VLOOKUP($A434,'[1]MAN PROG 2026'!$A$1:$AI$3379,8,FALSE)</f>
        <v>0</v>
      </c>
      <c r="I434" s="23" t="str">
        <f>VLOOKUP($A434,'[1]MAN PROG 2026'!$A$1:$AI$3379,9,FALSE)</f>
        <v>S.PIETRO</v>
      </c>
      <c r="J434" s="23" t="str">
        <f>VLOOKUP($A434,'[1]MAN PROG 2026'!$A$1:$AI$3379,10,FALSE)</f>
        <v>ODONTOSTOMATOLOGIA</v>
      </c>
      <c r="K434" s="23" t="str">
        <f>VLOOKUP($A434,'[1]MAN PROG 2026'!$A$1:$AI$3379,11,FALSE)</f>
        <v>ODONTOSTOMATOLOGIA</v>
      </c>
      <c r="L434" s="24" t="str">
        <f>VLOOKUP($A434,'[1]MAN PROG 2026'!$A$2:$AI$3379,12,FALSE)</f>
        <v>ODONTOSTOMATOLOGIA</v>
      </c>
      <c r="M434" s="24" t="str">
        <f>VLOOKUP($A434,'[1]MAN PROG 2026'!$A$2:$AI$3379,13,FALSE)</f>
        <v>SINGOLA</v>
      </c>
      <c r="N434" s="24" t="str">
        <f>VLOOKUP($A434,'[1]MAN PROG 2026'!$A$2:$AI$3379,14,FALSE)</f>
        <v>101043</v>
      </c>
      <c r="O434" s="24">
        <f>VLOOKUP($A434,'[1]MAN PROG 2026'!$A$2:$AI$3379,15,FALSE)</f>
        <v>0</v>
      </c>
      <c r="P434" s="25" t="str">
        <f>VLOOKUP($A434,'[1]MAN PROG 2026'!$A$2:$AI$3379,20,FALSE)</f>
        <v>NON PREVISTO</v>
      </c>
      <c r="Q434" s="8"/>
      <c r="R434" s="26"/>
      <c r="S434" s="8"/>
      <c r="T434" s="3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9" t="s">
        <v>32</v>
      </c>
      <c r="AH434" s="27"/>
      <c r="AI434" s="27"/>
      <c r="AJ434" s="27"/>
      <c r="AK434" s="27"/>
      <c r="AL434" s="27"/>
      <c r="AM434" s="11"/>
      <c r="AN434" s="28"/>
      <c r="AO434" s="28"/>
      <c r="AP434" s="29"/>
      <c r="AQ434" s="30"/>
      <c r="AR434" s="31"/>
      <c r="AS434" s="32"/>
      <c r="AT434" s="33"/>
      <c r="AU434" s="34"/>
      <c r="AV434" s="27"/>
      <c r="AW434" s="27"/>
      <c r="AX434" s="27"/>
      <c r="AY434" s="27"/>
    </row>
    <row r="435" spans="1:51" ht="24" customHeight="1" x14ac:dyDescent="0.3">
      <c r="A435" s="22">
        <v>101044</v>
      </c>
      <c r="B435" s="23" t="str">
        <f>VLOOKUP($A435,'[1]MAN PROG 2026'!$A$1:$AI$3379,2,FALSE)</f>
        <v>RADIOLOGIA ENDORALE, APPARECCHIO PER</v>
      </c>
      <c r="C435" s="23" t="str">
        <f>VLOOKUP($A435,'[1]MAN PROG 2026'!$A$1:$AI$3379,3,FALSE)</f>
        <v>CASTELLINI SPA</v>
      </c>
      <c r="D435" s="23" t="str">
        <f>VLOOKUP($A435,'[1]MAN PROG 2026'!$A$1:$AI$3379,4,FALSE)</f>
        <v>X SAFE 70</v>
      </c>
      <c r="E435" s="23" t="str">
        <f>VLOOKUP($A435,'[1]MAN PROG 2026'!$A$1:$AI$3379,5,FALSE)</f>
        <v>70550029</v>
      </c>
      <c r="F435" s="23" t="str">
        <f>VLOOKUP($A435,'[1]MAN PROG 2026'!$A$1:$AI$3379,6,FALSE)</f>
        <v>SINGOLA</v>
      </c>
      <c r="G435" s="23">
        <f>VLOOKUP($A435,'[1]MAN PROG 2026'!$A$1:$AI$3379,7,FALSE)</f>
        <v>101044</v>
      </c>
      <c r="H435" s="23">
        <f>VLOOKUP($A435,'[1]MAN PROG 2026'!$A$1:$AI$3379,8,FALSE)</f>
        <v>0</v>
      </c>
      <c r="I435" s="23" t="str">
        <f>VLOOKUP($A435,'[1]MAN PROG 2026'!$A$1:$AI$3379,9,FALSE)</f>
        <v>S.PIETRO</v>
      </c>
      <c r="J435" s="23" t="str">
        <f>VLOOKUP($A435,'[1]MAN PROG 2026'!$A$1:$AI$3379,10,FALSE)</f>
        <v>ODONTOSTOMATOLOGIA</v>
      </c>
      <c r="K435" s="23" t="str">
        <f>VLOOKUP($A435,'[1]MAN PROG 2026'!$A$1:$AI$3379,11,FALSE)</f>
        <v>ODONTOSTOMATOLOGIA</v>
      </c>
      <c r="L435" s="24" t="str">
        <f>VLOOKUP($A435,'[1]MAN PROG 2026'!$A$2:$AI$3379,12,FALSE)</f>
        <v>ODONTOSTOMATOLOGIA</v>
      </c>
      <c r="M435" s="24" t="str">
        <f>VLOOKUP($A435,'[1]MAN PROG 2026'!$A$2:$AI$3379,13,FALSE)</f>
        <v>SINGOLA</v>
      </c>
      <c r="N435" s="24" t="str">
        <f>VLOOKUP($A435,'[1]MAN PROG 2026'!$A$2:$AI$3379,14,FALSE)</f>
        <v>101044</v>
      </c>
      <c r="O435" s="24">
        <f>VLOOKUP($A435,'[1]MAN PROG 2026'!$A$2:$AI$3379,15,FALSE)</f>
        <v>0</v>
      </c>
      <c r="P435" s="25" t="str">
        <f>VLOOKUP($A435,'[1]MAN PROG 2026'!$A$2:$AI$3379,20,FALSE)</f>
        <v>NON PREVISTO</v>
      </c>
      <c r="Q435" s="8"/>
      <c r="R435" s="26"/>
      <c r="S435" s="8"/>
      <c r="T435" s="3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9" t="s">
        <v>32</v>
      </c>
      <c r="AH435" s="27"/>
      <c r="AI435" s="27"/>
      <c r="AJ435" s="27"/>
      <c r="AK435" s="27"/>
      <c r="AL435" s="27"/>
      <c r="AM435" s="11"/>
      <c r="AN435" s="28"/>
      <c r="AO435" s="28"/>
      <c r="AP435" s="29"/>
      <c r="AQ435" s="30"/>
      <c r="AR435" s="31"/>
      <c r="AS435" s="32"/>
      <c r="AT435" s="33"/>
      <c r="AU435" s="34"/>
      <c r="AV435" s="27"/>
      <c r="AW435" s="27"/>
      <c r="AX435" s="27"/>
      <c r="AY435" s="27"/>
    </row>
    <row r="436" spans="1:51" ht="24" customHeight="1" x14ac:dyDescent="0.3">
      <c r="A436" s="22">
        <v>101045</v>
      </c>
      <c r="B436" s="23" t="str">
        <f>VLOOKUP($A436,'[1]MAN PROG 2026'!$A$1:$AI$3379,2,FALSE)</f>
        <v>RIUNITO DENTISTICO</v>
      </c>
      <c r="C436" s="23" t="str">
        <f>VLOOKUP($A436,'[1]MAN PROG 2026'!$A$1:$AI$3379,3,FALSE)</f>
        <v>CASTELLINI SPA</v>
      </c>
      <c r="D436" s="23" t="str">
        <f>VLOOKUP($A436,'[1]MAN PROG 2026'!$A$1:$AI$3379,4,FALSE)</f>
        <v>DUO</v>
      </c>
      <c r="E436" s="23" t="str">
        <f>VLOOKUP($A436,'[1]MAN PROG 2026'!$A$1:$AI$3379,5,FALSE)</f>
        <v>71220158/50586</v>
      </c>
      <c r="F436" s="23" t="str">
        <f>VLOOKUP($A436,'[1]MAN PROG 2026'!$A$1:$AI$3379,6,FALSE)</f>
        <v>SINGOLA</v>
      </c>
      <c r="G436" s="23">
        <f>VLOOKUP($A436,'[1]MAN PROG 2026'!$A$1:$AI$3379,7,FALSE)</f>
        <v>101045</v>
      </c>
      <c r="H436" s="23">
        <f>VLOOKUP($A436,'[1]MAN PROG 2026'!$A$1:$AI$3379,8,FALSE)</f>
        <v>0</v>
      </c>
      <c r="I436" s="23" t="str">
        <f>VLOOKUP($A436,'[1]MAN PROG 2026'!$A$1:$AI$3379,9,FALSE)</f>
        <v>S.PIETRO</v>
      </c>
      <c r="J436" s="23" t="str">
        <f>VLOOKUP($A436,'[1]MAN PROG 2026'!$A$1:$AI$3379,10,FALSE)</f>
        <v>ODONTOSTOMATOLOGIA</v>
      </c>
      <c r="K436" s="23" t="str">
        <f>VLOOKUP($A436,'[1]MAN PROG 2026'!$A$1:$AI$3379,11,FALSE)</f>
        <v>ODONTOSTOMATOLOGIA</v>
      </c>
      <c r="L436" s="24" t="str">
        <f>VLOOKUP($A436,'[1]MAN PROG 2026'!$A$2:$AI$3379,12,FALSE)</f>
        <v>ODONTOSTOMATOLOGIA</v>
      </c>
      <c r="M436" s="24" t="str">
        <f>VLOOKUP($A436,'[1]MAN PROG 2026'!$A$2:$AI$3379,13,FALSE)</f>
        <v>SINGOLA</v>
      </c>
      <c r="N436" s="24" t="str">
        <f>VLOOKUP($A436,'[1]MAN PROG 2026'!$A$2:$AI$3379,14,FALSE)</f>
        <v>101045</v>
      </c>
      <c r="O436" s="24">
        <f>VLOOKUP($A436,'[1]MAN PROG 2026'!$A$2:$AI$3379,15,FALSE)</f>
        <v>0</v>
      </c>
      <c r="P436" s="25" t="str">
        <f>VLOOKUP($A436,'[1]MAN PROG 2026'!$A$2:$AI$3379,20,FALSE)</f>
        <v>NON PREVISTO</v>
      </c>
      <c r="Q436" s="8"/>
      <c r="R436" s="26"/>
      <c r="S436" s="8"/>
      <c r="T436" s="3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9" t="s">
        <v>32</v>
      </c>
      <c r="AH436" s="27"/>
      <c r="AI436" s="27"/>
      <c r="AJ436" s="27"/>
      <c r="AK436" s="27"/>
      <c r="AL436" s="27"/>
      <c r="AM436" s="11"/>
      <c r="AN436" s="28"/>
      <c r="AO436" s="28"/>
      <c r="AP436" s="29"/>
      <c r="AQ436" s="30"/>
      <c r="AR436" s="31"/>
      <c r="AS436" s="32"/>
      <c r="AT436" s="33"/>
      <c r="AU436" s="34"/>
      <c r="AV436" s="27"/>
      <c r="AW436" s="27"/>
      <c r="AX436" s="27"/>
      <c r="AY436" s="27"/>
    </row>
    <row r="437" spans="1:51" ht="24" customHeight="1" x14ac:dyDescent="0.3">
      <c r="A437" s="22">
        <v>101046</v>
      </c>
      <c r="B437" s="23" t="str">
        <f>VLOOKUP($A437,'[1]MAN PROG 2026'!$A$1:$AI$3379,2,FALSE)</f>
        <v>RADIOLOGIA ENDORALE, APPARECCHIO PER</v>
      </c>
      <c r="C437" s="23" t="str">
        <f>VLOOKUP($A437,'[1]MAN PROG 2026'!$A$1:$AI$3379,3,FALSE)</f>
        <v>CASTELLINI SPA</v>
      </c>
      <c r="D437" s="23" t="str">
        <f>VLOOKUP($A437,'[1]MAN PROG 2026'!$A$1:$AI$3379,4,FALSE)</f>
        <v>X SAFE 70</v>
      </c>
      <c r="E437" s="23" t="str">
        <f>VLOOKUP($A437,'[1]MAN PROG 2026'!$A$1:$AI$3379,5,FALSE)</f>
        <v>70550040</v>
      </c>
      <c r="F437" s="23" t="str">
        <f>VLOOKUP($A437,'[1]MAN PROG 2026'!$A$1:$AI$3379,6,FALSE)</f>
        <v>SINGOLA</v>
      </c>
      <c r="G437" s="23">
        <f>VLOOKUP($A437,'[1]MAN PROG 2026'!$A$1:$AI$3379,7,FALSE)</f>
        <v>101046</v>
      </c>
      <c r="H437" s="23">
        <f>VLOOKUP($A437,'[1]MAN PROG 2026'!$A$1:$AI$3379,8,FALSE)</f>
        <v>0</v>
      </c>
      <c r="I437" s="23" t="str">
        <f>VLOOKUP($A437,'[1]MAN PROG 2026'!$A$1:$AI$3379,9,FALSE)</f>
        <v>S.PIETRO</v>
      </c>
      <c r="J437" s="23" t="str">
        <f>VLOOKUP($A437,'[1]MAN PROG 2026'!$A$1:$AI$3379,10,FALSE)</f>
        <v>ODONTOSTOMATOLOGIA</v>
      </c>
      <c r="K437" s="23" t="str">
        <f>VLOOKUP($A437,'[1]MAN PROG 2026'!$A$1:$AI$3379,11,FALSE)</f>
        <v>ODONTOSTOMATOLOGIA</v>
      </c>
      <c r="L437" s="24" t="str">
        <f>VLOOKUP($A437,'[1]MAN PROG 2026'!$A$2:$AI$3379,12,FALSE)</f>
        <v>ODONTOSTOMATOLOGIA</v>
      </c>
      <c r="M437" s="24" t="str">
        <f>VLOOKUP($A437,'[1]MAN PROG 2026'!$A$2:$AI$3379,13,FALSE)</f>
        <v>SINGOLA</v>
      </c>
      <c r="N437" s="24" t="str">
        <f>VLOOKUP($A437,'[1]MAN PROG 2026'!$A$2:$AI$3379,14,FALSE)</f>
        <v>101046</v>
      </c>
      <c r="O437" s="24">
        <f>VLOOKUP($A437,'[1]MAN PROG 2026'!$A$2:$AI$3379,15,FALSE)</f>
        <v>0</v>
      </c>
      <c r="P437" s="25" t="str">
        <f>VLOOKUP($A437,'[1]MAN PROG 2026'!$A$2:$AI$3379,20,FALSE)</f>
        <v>NON PREVISTO</v>
      </c>
      <c r="Q437" s="8"/>
      <c r="R437" s="26"/>
      <c r="S437" s="8"/>
      <c r="T437" s="3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9" t="s">
        <v>32</v>
      </c>
      <c r="AH437" s="27"/>
      <c r="AI437" s="27"/>
      <c r="AJ437" s="27"/>
      <c r="AK437" s="27"/>
      <c r="AL437" s="27"/>
      <c r="AM437" s="11"/>
      <c r="AN437" s="28"/>
      <c r="AO437" s="28"/>
      <c r="AP437" s="29"/>
      <c r="AQ437" s="30"/>
      <c r="AR437" s="31"/>
      <c r="AS437" s="32"/>
      <c r="AT437" s="33"/>
      <c r="AU437" s="34"/>
      <c r="AV437" s="27"/>
      <c r="AW437" s="27"/>
      <c r="AX437" s="27"/>
      <c r="AY437" s="27"/>
    </row>
    <row r="438" spans="1:51" ht="24" customHeight="1" x14ac:dyDescent="0.3">
      <c r="A438" s="22">
        <v>101047</v>
      </c>
      <c r="B438" s="23" t="str">
        <f>VLOOKUP($A438,'[1]MAN PROG 2026'!$A$1:$AI$3379,2,FALSE)</f>
        <v>RIUNITO DENTISTICO</v>
      </c>
      <c r="C438" s="23" t="str">
        <f>VLOOKUP($A438,'[1]MAN PROG 2026'!$A$1:$AI$3379,3,FALSE)</f>
        <v>CASTELLINI SPA</v>
      </c>
      <c r="D438" s="23" t="str">
        <f>VLOOKUP($A438,'[1]MAN PROG 2026'!$A$1:$AI$3379,4,FALSE)</f>
        <v>DUO</v>
      </c>
      <c r="E438" s="23" t="str">
        <f>VLOOKUP($A438,'[1]MAN PROG 2026'!$A$1:$AI$3379,5,FALSE)</f>
        <v>C71220150/50568</v>
      </c>
      <c r="F438" s="23" t="str">
        <f>VLOOKUP($A438,'[1]MAN PROG 2026'!$A$1:$AI$3379,6,FALSE)</f>
        <v>SINGOLA</v>
      </c>
      <c r="G438" s="23">
        <f>VLOOKUP($A438,'[1]MAN PROG 2026'!$A$1:$AI$3379,7,FALSE)</f>
        <v>101047</v>
      </c>
      <c r="H438" s="23">
        <f>VLOOKUP($A438,'[1]MAN PROG 2026'!$A$1:$AI$3379,8,FALSE)</f>
        <v>0</v>
      </c>
      <c r="I438" s="23" t="str">
        <f>VLOOKUP($A438,'[1]MAN PROG 2026'!$A$1:$AI$3379,9,FALSE)</f>
        <v>S.PIETRO</v>
      </c>
      <c r="J438" s="23" t="str">
        <f>VLOOKUP($A438,'[1]MAN PROG 2026'!$A$1:$AI$3379,10,FALSE)</f>
        <v>ODONTOSTOMATOLOGIA</v>
      </c>
      <c r="K438" s="23" t="str">
        <f>VLOOKUP($A438,'[1]MAN PROG 2026'!$A$1:$AI$3379,11,FALSE)</f>
        <v>ODONTOSTOMATOLOGIA</v>
      </c>
      <c r="L438" s="24" t="str">
        <f>VLOOKUP($A438,'[1]MAN PROG 2026'!$A$2:$AI$3379,12,FALSE)</f>
        <v>ODONTOSTOMATOLOGIA</v>
      </c>
      <c r="M438" s="24" t="str">
        <f>VLOOKUP($A438,'[1]MAN PROG 2026'!$A$2:$AI$3379,13,FALSE)</f>
        <v>SINGOLA</v>
      </c>
      <c r="N438" s="24" t="str">
        <f>VLOOKUP($A438,'[1]MAN PROG 2026'!$A$2:$AI$3379,14,FALSE)</f>
        <v>101047</v>
      </c>
      <c r="O438" s="24">
        <f>VLOOKUP($A438,'[1]MAN PROG 2026'!$A$2:$AI$3379,15,FALSE)</f>
        <v>0</v>
      </c>
      <c r="P438" s="25" t="str">
        <f>VLOOKUP($A438,'[1]MAN PROG 2026'!$A$2:$AI$3379,20,FALSE)</f>
        <v>NON PREVISTO</v>
      </c>
      <c r="Q438" s="8"/>
      <c r="R438" s="26"/>
      <c r="S438" s="8"/>
      <c r="T438" s="3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9" t="s">
        <v>32</v>
      </c>
      <c r="AH438" s="27"/>
      <c r="AI438" s="27"/>
      <c r="AJ438" s="27"/>
      <c r="AK438" s="27"/>
      <c r="AL438" s="27"/>
      <c r="AM438" s="11"/>
      <c r="AN438" s="28"/>
      <c r="AO438" s="28"/>
      <c r="AP438" s="29"/>
      <c r="AQ438" s="30"/>
      <c r="AR438" s="31"/>
      <c r="AS438" s="32"/>
      <c r="AT438" s="33"/>
      <c r="AU438" s="34"/>
      <c r="AV438" s="27"/>
      <c r="AW438" s="27"/>
      <c r="AX438" s="27"/>
      <c r="AY438" s="27"/>
    </row>
    <row r="439" spans="1:51" ht="24" customHeight="1" x14ac:dyDescent="0.3">
      <c r="A439" s="22">
        <v>101048</v>
      </c>
      <c r="B439" s="23" t="str">
        <f>VLOOKUP($A439,'[1]MAN PROG 2026'!$A$1:$AI$3379,2,FALSE)</f>
        <v>RADIOLOGIA ENDORALE, APPARECCHIO PER</v>
      </c>
      <c r="C439" s="23" t="str">
        <f>VLOOKUP($A439,'[1]MAN PROG 2026'!$A$1:$AI$3379,3,FALSE)</f>
        <v>CASTELLINI SPA</v>
      </c>
      <c r="D439" s="23" t="str">
        <f>VLOOKUP($A439,'[1]MAN PROG 2026'!$A$1:$AI$3379,4,FALSE)</f>
        <v>X SAFE 70</v>
      </c>
      <c r="E439" s="23" t="str">
        <f>VLOOKUP($A439,'[1]MAN PROG 2026'!$A$1:$AI$3379,5,FALSE)</f>
        <v>70550035</v>
      </c>
      <c r="F439" s="23" t="str">
        <f>VLOOKUP($A439,'[1]MAN PROG 2026'!$A$1:$AI$3379,6,FALSE)</f>
        <v>SINGOLA</v>
      </c>
      <c r="G439" s="23">
        <f>VLOOKUP($A439,'[1]MAN PROG 2026'!$A$1:$AI$3379,7,FALSE)</f>
        <v>101048</v>
      </c>
      <c r="H439" s="23">
        <f>VLOOKUP($A439,'[1]MAN PROG 2026'!$A$1:$AI$3379,8,FALSE)</f>
        <v>0</v>
      </c>
      <c r="I439" s="23" t="str">
        <f>VLOOKUP($A439,'[1]MAN PROG 2026'!$A$1:$AI$3379,9,FALSE)</f>
        <v>S.PIETRO</v>
      </c>
      <c r="J439" s="23" t="str">
        <f>VLOOKUP($A439,'[1]MAN PROG 2026'!$A$1:$AI$3379,10,FALSE)</f>
        <v>ODONTOSTOMATOLOGIA</v>
      </c>
      <c r="K439" s="23" t="str">
        <f>VLOOKUP($A439,'[1]MAN PROG 2026'!$A$1:$AI$3379,11,FALSE)</f>
        <v>ODONTOSTOMATOLOGIA</v>
      </c>
      <c r="L439" s="24" t="str">
        <f>VLOOKUP($A439,'[1]MAN PROG 2026'!$A$2:$AI$3379,12,FALSE)</f>
        <v>ODONTOSTOMATOLOGIA</v>
      </c>
      <c r="M439" s="24" t="str">
        <f>VLOOKUP($A439,'[1]MAN PROG 2026'!$A$2:$AI$3379,13,FALSE)</f>
        <v>SINGOLA</v>
      </c>
      <c r="N439" s="24" t="str">
        <f>VLOOKUP($A439,'[1]MAN PROG 2026'!$A$2:$AI$3379,14,FALSE)</f>
        <v>101048</v>
      </c>
      <c r="O439" s="24">
        <f>VLOOKUP($A439,'[1]MAN PROG 2026'!$A$2:$AI$3379,15,FALSE)</f>
        <v>0</v>
      </c>
      <c r="P439" s="25" t="str">
        <f>VLOOKUP($A439,'[1]MAN PROG 2026'!$A$2:$AI$3379,20,FALSE)</f>
        <v>NON PREVISTO</v>
      </c>
      <c r="Q439" s="8"/>
      <c r="R439" s="26"/>
      <c r="S439" s="8"/>
      <c r="T439" s="3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9" t="s">
        <v>32</v>
      </c>
      <c r="AH439" s="27"/>
      <c r="AI439" s="27"/>
      <c r="AJ439" s="27"/>
      <c r="AK439" s="27"/>
      <c r="AL439" s="27"/>
      <c r="AM439" s="11"/>
      <c r="AN439" s="28"/>
      <c r="AO439" s="28"/>
      <c r="AP439" s="29"/>
      <c r="AQ439" s="30"/>
      <c r="AR439" s="31"/>
      <c r="AS439" s="32"/>
      <c r="AT439" s="33"/>
      <c r="AU439" s="34"/>
      <c r="AV439" s="27"/>
      <c r="AW439" s="27"/>
      <c r="AX439" s="27"/>
      <c r="AY439" s="27"/>
    </row>
    <row r="440" spans="1:51" ht="24" customHeight="1" x14ac:dyDescent="0.3">
      <c r="A440" s="22">
        <v>101049</v>
      </c>
      <c r="B440" s="23" t="str">
        <f>VLOOKUP($A440,'[1]MAN PROG 2026'!$A$1:$AI$3379,2,FALSE)</f>
        <v>MONITOR</v>
      </c>
      <c r="C440" s="23" t="str">
        <f>VLOOKUP($A440,'[1]MAN PROG 2026'!$A$1:$AI$3379,3,FALSE)</f>
        <v>NELLCOR PURITAN BENNETT INC</v>
      </c>
      <c r="D440" s="23" t="str">
        <f>VLOOKUP($A440,'[1]MAN PROG 2026'!$A$1:$AI$3379,4,FALSE)</f>
        <v>N 5600</v>
      </c>
      <c r="E440" s="23" t="str">
        <f>VLOOKUP($A440,'[1]MAN PROG 2026'!$A$1:$AI$3379,5,FALSE)</f>
        <v>02309110029</v>
      </c>
      <c r="F440" s="23" t="str">
        <f>VLOOKUP($A440,'[1]MAN PROG 2026'!$A$1:$AI$3379,6,FALSE)</f>
        <v>SINGOLA</v>
      </c>
      <c r="G440" s="23">
        <f>VLOOKUP($A440,'[1]MAN PROG 2026'!$A$1:$AI$3379,7,FALSE)</f>
        <v>101049</v>
      </c>
      <c r="H440" s="23">
        <f>VLOOKUP($A440,'[1]MAN PROG 2026'!$A$1:$AI$3379,8,FALSE)</f>
        <v>0</v>
      </c>
      <c r="I440" s="23" t="str">
        <f>VLOOKUP($A440,'[1]MAN PROG 2026'!$A$1:$AI$3379,9,FALSE)</f>
        <v>S.PIETRO</v>
      </c>
      <c r="J440" s="23" t="str">
        <f>VLOOKUP($A440,'[1]MAN PROG 2026'!$A$1:$AI$3379,10,FALSE)</f>
        <v>ODONTOSTOMATOLOGIA</v>
      </c>
      <c r="K440" s="23" t="str">
        <f>VLOOKUP($A440,'[1]MAN PROG 2026'!$A$1:$AI$3379,11,FALSE)</f>
        <v>ODONTOSTOMATOLOGIA</v>
      </c>
      <c r="L440" s="24" t="str">
        <f>VLOOKUP($A440,'[1]MAN PROG 2026'!$A$2:$AI$3379,12,FALSE)</f>
        <v>ODONTOSTOMATOLOGIA</v>
      </c>
      <c r="M440" s="24" t="str">
        <f>VLOOKUP($A440,'[1]MAN PROG 2026'!$A$2:$AI$3379,13,FALSE)</f>
        <v>SINGOLA</v>
      </c>
      <c r="N440" s="24" t="str">
        <f>VLOOKUP($A440,'[1]MAN PROG 2026'!$A$2:$AI$3379,14,FALSE)</f>
        <v>101049</v>
      </c>
      <c r="O440" s="24">
        <f>VLOOKUP($A440,'[1]MAN PROG 2026'!$A$2:$AI$3379,15,FALSE)</f>
        <v>0</v>
      </c>
      <c r="P440" s="25" t="str">
        <f>VLOOKUP($A440,'[1]MAN PROG 2026'!$A$2:$AI$3379,20,FALSE)</f>
        <v>DA FARE</v>
      </c>
      <c r="Q440" s="8" t="s">
        <v>369</v>
      </c>
      <c r="R440" s="26">
        <v>46230</v>
      </c>
      <c r="S440" s="8" t="s">
        <v>53</v>
      </c>
      <c r="T440" s="37"/>
      <c r="U440" s="27" t="s">
        <v>55</v>
      </c>
      <c r="V440" s="27" t="s">
        <v>56</v>
      </c>
      <c r="W440" s="27" t="s">
        <v>55</v>
      </c>
      <c r="X440" s="27" t="s">
        <v>55</v>
      </c>
      <c r="Y440" s="27" t="s">
        <v>55</v>
      </c>
      <c r="Z440" s="27" t="s">
        <v>55</v>
      </c>
      <c r="AA440" s="27" t="s">
        <v>55</v>
      </c>
      <c r="AB440" s="27" t="s">
        <v>57</v>
      </c>
      <c r="AC440" s="27" t="s">
        <v>67</v>
      </c>
      <c r="AD440" s="27" t="s">
        <v>235</v>
      </c>
      <c r="AE440" s="27" t="s">
        <v>68</v>
      </c>
      <c r="AF440" s="27" t="s">
        <v>370</v>
      </c>
      <c r="AG440" s="9" t="s">
        <v>32</v>
      </c>
      <c r="AH440" s="27" t="s">
        <v>70</v>
      </c>
      <c r="AI440" s="27" t="s">
        <v>70</v>
      </c>
      <c r="AJ440" s="27" t="s">
        <v>61</v>
      </c>
      <c r="AK440" s="27" t="s">
        <v>70</v>
      </c>
      <c r="AL440" s="27" t="s">
        <v>70</v>
      </c>
      <c r="AM440" s="11">
        <v>51.4</v>
      </c>
      <c r="AN440" s="28">
        <v>14.9</v>
      </c>
      <c r="AO440" s="28" t="s">
        <v>71</v>
      </c>
      <c r="AP440" s="29">
        <v>5.3</v>
      </c>
      <c r="AQ440" s="30" t="s">
        <v>80</v>
      </c>
      <c r="AR440" s="31"/>
      <c r="AS440" s="32"/>
      <c r="AT440" s="33"/>
      <c r="AU440" s="34"/>
      <c r="AV440" s="27" t="s">
        <v>62</v>
      </c>
      <c r="AW440" s="27">
        <v>5625031</v>
      </c>
      <c r="AX440" s="27" t="s">
        <v>63</v>
      </c>
      <c r="AY440" s="27"/>
    </row>
    <row r="441" spans="1:51" ht="24" customHeight="1" x14ac:dyDescent="0.3">
      <c r="A441" s="22">
        <v>101050</v>
      </c>
      <c r="B441" s="23" t="str">
        <f>VLOOKUP($A441,'[1]MAN PROG 2026'!$A$1:$AI$3379,2,FALSE)</f>
        <v>DEFIBRILLATORE</v>
      </c>
      <c r="C441" s="23" t="str">
        <f>VLOOKUP($A441,'[1]MAN PROG 2026'!$A$1:$AI$3379,3,FALSE)</f>
        <v>SCHILLER AG</v>
      </c>
      <c r="D441" s="23" t="str">
        <f>VLOOKUP($A441,'[1]MAN PROG 2026'!$A$1:$AI$3379,4,FALSE)</f>
        <v>DEFIGARD 5000</v>
      </c>
      <c r="E441" s="23" t="str">
        <f>VLOOKUP($A441,'[1]MAN PROG 2026'!$A$1:$AI$3379,5,FALSE)</f>
        <v>1019990037702</v>
      </c>
      <c r="F441" s="23" t="str">
        <f>VLOOKUP($A441,'[1]MAN PROG 2026'!$A$1:$AI$3379,6,FALSE)</f>
        <v>SINGOLA</v>
      </c>
      <c r="G441" s="23">
        <f>VLOOKUP($A441,'[1]MAN PROG 2026'!$A$1:$AI$3379,7,FALSE)</f>
        <v>101050</v>
      </c>
      <c r="H441" s="23">
        <f>VLOOKUP($A441,'[1]MAN PROG 2026'!$A$1:$AI$3379,8,FALSE)</f>
        <v>0</v>
      </c>
      <c r="I441" s="23" t="str">
        <f>VLOOKUP($A441,'[1]MAN PROG 2026'!$A$1:$AI$3379,9,FALSE)</f>
        <v>S.PIETRO</v>
      </c>
      <c r="J441" s="23" t="str">
        <f>VLOOKUP($A441,'[1]MAN PROG 2026'!$A$1:$AI$3379,10,FALSE)</f>
        <v>ODONTOSTOMATOLOGIA</v>
      </c>
      <c r="K441" s="23" t="str">
        <f>VLOOKUP($A441,'[1]MAN PROG 2026'!$A$1:$AI$3379,11,FALSE)</f>
        <v>S. CATERINA SOLVENTI</v>
      </c>
      <c r="L441" s="24" t="str">
        <f>VLOOKUP($A441,'[1]MAN PROG 2026'!$A$2:$AI$3379,12,FALSE)</f>
        <v>S. CATERINA SOLVENTI</v>
      </c>
      <c r="M441" s="24" t="str">
        <f>VLOOKUP($A441,'[1]MAN PROG 2026'!$A$2:$AI$3379,13,FALSE)</f>
        <v>SINGOLA</v>
      </c>
      <c r="N441" s="24" t="str">
        <f>VLOOKUP($A441,'[1]MAN PROG 2026'!$A$2:$AI$3379,14,FALSE)</f>
        <v>101050</v>
      </c>
      <c r="O441" s="24">
        <f>VLOOKUP($A441,'[1]MAN PROG 2026'!$A$2:$AI$3379,15,FALSE)</f>
        <v>0</v>
      </c>
      <c r="P441" s="25" t="str">
        <f>VLOOKUP($A441,'[1]MAN PROG 2026'!$A$2:$AI$3379,20,FALSE)</f>
        <v>DA FARE</v>
      </c>
      <c r="Q441" s="9">
        <v>1050</v>
      </c>
      <c r="R441" s="26">
        <v>46108</v>
      </c>
      <c r="S441" s="8" t="s">
        <v>53</v>
      </c>
      <c r="T441" s="37" t="s">
        <v>371</v>
      </c>
      <c r="U441" s="27" t="s">
        <v>55</v>
      </c>
      <c r="V441" s="27" t="s">
        <v>56</v>
      </c>
      <c r="W441" s="27" t="s">
        <v>55</v>
      </c>
      <c r="X441" s="27" t="s">
        <v>55</v>
      </c>
      <c r="Y441" s="27" t="s">
        <v>55</v>
      </c>
      <c r="Z441" s="27" t="s">
        <v>55</v>
      </c>
      <c r="AA441" s="27" t="s">
        <v>55</v>
      </c>
      <c r="AB441" s="27" t="s">
        <v>57</v>
      </c>
      <c r="AC441" s="27" t="s">
        <v>67</v>
      </c>
      <c r="AD441" s="27" t="s">
        <v>74</v>
      </c>
      <c r="AE441" s="27" t="s">
        <v>68</v>
      </c>
      <c r="AF441" s="27" t="s">
        <v>372</v>
      </c>
      <c r="AG441" s="9" t="s">
        <v>32</v>
      </c>
      <c r="AH441" s="27" t="s">
        <v>70</v>
      </c>
      <c r="AI441" s="27" t="s">
        <v>70</v>
      </c>
      <c r="AJ441" s="27" t="s">
        <v>61</v>
      </c>
      <c r="AK441" s="27" t="s">
        <v>70</v>
      </c>
      <c r="AL441" s="27" t="s">
        <v>70</v>
      </c>
      <c r="AM441" s="11">
        <v>30.6</v>
      </c>
      <c r="AN441" s="28">
        <v>6</v>
      </c>
      <c r="AO441" s="28" t="s">
        <v>71</v>
      </c>
      <c r="AP441" s="29">
        <v>6.9</v>
      </c>
      <c r="AQ441" s="30" t="s">
        <v>79</v>
      </c>
      <c r="AR441" s="31"/>
      <c r="AS441" s="32"/>
      <c r="AT441" s="33"/>
      <c r="AU441" s="34"/>
      <c r="AV441" s="27" t="s">
        <v>62</v>
      </c>
      <c r="AW441" s="27">
        <v>5625031</v>
      </c>
      <c r="AX441" s="27" t="s">
        <v>63</v>
      </c>
      <c r="AY441" s="27"/>
    </row>
    <row r="442" spans="1:51" ht="24" customHeight="1" x14ac:dyDescent="0.3">
      <c r="A442" s="22">
        <v>101053</v>
      </c>
      <c r="B442" s="23" t="str">
        <f>VLOOKUP($A442,'[1]MAN PROG 2026'!$A$1:$AI$3379,2,FALSE)</f>
        <v>LAVAGGIO AD ULTRASUONI, APPARECCHIATURA PER</v>
      </c>
      <c r="C442" s="23" t="str">
        <f>VLOOKUP($A442,'[1]MAN PROG 2026'!$A$1:$AI$3379,3,FALSE)</f>
        <v>BRANSON ULTRASONICS BV</v>
      </c>
      <c r="D442" s="23" t="str">
        <f>VLOOKUP($A442,'[1]MAN PROG 2026'!$A$1:$AI$3379,4,FALSE)</f>
        <v>BRANSONIC 2510E MTH</v>
      </c>
      <c r="E442" s="23" t="str">
        <f>VLOOKUP($A442,'[1]MAN PROG 2026'!$A$1:$AI$3379,5,FALSE)</f>
        <v>ELB11097819F</v>
      </c>
      <c r="F442" s="23" t="str">
        <f>VLOOKUP($A442,'[1]MAN PROG 2026'!$A$1:$AI$3379,6,FALSE)</f>
        <v>SINGOLA</v>
      </c>
      <c r="G442" s="23">
        <f>VLOOKUP($A442,'[1]MAN PROG 2026'!$A$1:$AI$3379,7,FALSE)</f>
        <v>101053</v>
      </c>
      <c r="H442" s="23">
        <f>VLOOKUP($A442,'[1]MAN PROG 2026'!$A$1:$AI$3379,8,FALSE)</f>
        <v>0</v>
      </c>
      <c r="I442" s="23" t="str">
        <f>VLOOKUP($A442,'[1]MAN PROG 2026'!$A$1:$AI$3379,9,FALSE)</f>
        <v>S.PIETRO</v>
      </c>
      <c r="J442" s="23" t="str">
        <f>VLOOKUP($A442,'[1]MAN PROG 2026'!$A$1:$AI$3379,10,FALSE)</f>
        <v>ODONTOSTOMATOLOGIA</v>
      </c>
      <c r="K442" s="23" t="str">
        <f>VLOOKUP($A442,'[1]MAN PROG 2026'!$A$1:$AI$3379,11,FALSE)</f>
        <v>ODONTOSTOMATOLOGIA</v>
      </c>
      <c r="L442" s="24" t="str">
        <f>VLOOKUP($A442,'[1]MAN PROG 2026'!$A$2:$AI$3379,12,FALSE)</f>
        <v>ODONTOSTOMATOLOGIA</v>
      </c>
      <c r="M442" s="24" t="str">
        <f>VLOOKUP($A442,'[1]MAN PROG 2026'!$A$2:$AI$3379,13,FALSE)</f>
        <v>SINGOLA</v>
      </c>
      <c r="N442" s="24" t="str">
        <f>VLOOKUP($A442,'[1]MAN PROG 2026'!$A$2:$AI$3379,14,FALSE)</f>
        <v>101053</v>
      </c>
      <c r="O442" s="24">
        <f>VLOOKUP($A442,'[1]MAN PROG 2026'!$A$2:$AI$3379,15,FALSE)</f>
        <v>0</v>
      </c>
      <c r="P442" s="25" t="str">
        <f>VLOOKUP($A442,'[1]MAN PROG 2026'!$A$2:$AI$3379,20,FALSE)</f>
        <v>DA FARE</v>
      </c>
      <c r="Q442" s="8" t="s">
        <v>373</v>
      </c>
      <c r="R442" s="26">
        <v>46230</v>
      </c>
      <c r="S442" s="8" t="s">
        <v>53</v>
      </c>
      <c r="T442" s="37"/>
      <c r="U442" s="27" t="s">
        <v>55</v>
      </c>
      <c r="V442" s="27" t="s">
        <v>56</v>
      </c>
      <c r="W442" s="27" t="s">
        <v>55</v>
      </c>
      <c r="X442" s="27" t="s">
        <v>55</v>
      </c>
      <c r="Y442" s="27" t="s">
        <v>55</v>
      </c>
      <c r="Z442" s="27" t="s">
        <v>55</v>
      </c>
      <c r="AA442" s="27" t="s">
        <v>55</v>
      </c>
      <c r="AB442" s="27" t="s">
        <v>57</v>
      </c>
      <c r="AC442" s="27" t="s">
        <v>61</v>
      </c>
      <c r="AD442" s="27" t="s">
        <v>235</v>
      </c>
      <c r="AE442" s="27" t="s">
        <v>68</v>
      </c>
      <c r="AF442" s="27" t="s">
        <v>374</v>
      </c>
      <c r="AG442" s="9" t="s">
        <v>32</v>
      </c>
      <c r="AH442" s="27" t="s">
        <v>70</v>
      </c>
      <c r="AI442" s="27" t="s">
        <v>70</v>
      </c>
      <c r="AJ442" s="27" t="s">
        <v>61</v>
      </c>
      <c r="AK442" s="27" t="s">
        <v>61</v>
      </c>
      <c r="AL442" s="27" t="s">
        <v>61</v>
      </c>
      <c r="AM442" s="11">
        <v>144.9</v>
      </c>
      <c r="AN442" s="28" t="s">
        <v>61</v>
      </c>
      <c r="AO442" s="28"/>
      <c r="AP442" s="29"/>
      <c r="AQ442" s="30"/>
      <c r="AR442" s="31"/>
      <c r="AS442" s="32"/>
      <c r="AT442" s="33"/>
      <c r="AU442" s="34"/>
      <c r="AV442" s="27" t="s">
        <v>62</v>
      </c>
      <c r="AW442" s="27">
        <v>5625031</v>
      </c>
      <c r="AX442" s="27" t="s">
        <v>63</v>
      </c>
      <c r="AY442" s="27"/>
    </row>
    <row r="443" spans="1:51" ht="24" customHeight="1" x14ac:dyDescent="0.3">
      <c r="A443" s="22">
        <v>101055</v>
      </c>
      <c r="B443" s="23" t="str">
        <f>VLOOKUP($A443,'[1]MAN PROG 2026'!$A$1:$AI$3379,2,FALSE)</f>
        <v>TERMOSALDATRICE</v>
      </c>
      <c r="C443" s="23" t="str">
        <f>VLOOKUP($A443,'[1]MAN PROG 2026'!$A$1:$AI$3379,3,FALSE)</f>
        <v>MOCOM SRL</v>
      </c>
      <c r="D443" s="23" t="str">
        <f>VLOOKUP($A443,'[1]MAN PROG 2026'!$A$1:$AI$3379,4,FALSE)</f>
        <v>MILLSEAL</v>
      </c>
      <c r="E443" s="23" t="str">
        <f>VLOOKUP($A443,'[1]MAN PROG 2026'!$A$1:$AI$3379,5,FALSE)</f>
        <v>09 MX 0720</v>
      </c>
      <c r="F443" s="23" t="str">
        <f>VLOOKUP($A443,'[1]MAN PROG 2026'!$A$1:$AI$3379,6,FALSE)</f>
        <v>SINGOLA</v>
      </c>
      <c r="G443" s="23">
        <f>VLOOKUP($A443,'[1]MAN PROG 2026'!$A$1:$AI$3379,7,FALSE)</f>
        <v>101055</v>
      </c>
      <c r="H443" s="23">
        <f>VLOOKUP($A443,'[1]MAN PROG 2026'!$A$1:$AI$3379,8,FALSE)</f>
        <v>0</v>
      </c>
      <c r="I443" s="23" t="str">
        <f>VLOOKUP($A443,'[1]MAN PROG 2026'!$A$1:$AI$3379,9,FALSE)</f>
        <v>S.PIETRO</v>
      </c>
      <c r="J443" s="23" t="str">
        <f>VLOOKUP($A443,'[1]MAN PROG 2026'!$A$1:$AI$3379,10,FALSE)</f>
        <v>ODONTOSTOMATOLOGIA</v>
      </c>
      <c r="K443" s="23" t="str">
        <f>VLOOKUP($A443,'[1]MAN PROG 2026'!$A$1:$AI$3379,11,FALSE)</f>
        <v>ODONTOSTOMATOLOGIA</v>
      </c>
      <c r="L443" s="24" t="str">
        <f>VLOOKUP($A443,'[1]MAN PROG 2026'!$A$2:$AI$3379,12,FALSE)</f>
        <v>NON TROVATO</v>
      </c>
      <c r="M443" s="24">
        <f>VLOOKUP($A443,'[1]MAN PROG 2026'!$A$2:$AI$3379,13,FALSE)</f>
        <v>0</v>
      </c>
      <c r="N443" s="24">
        <f>VLOOKUP($A443,'[1]MAN PROG 2026'!$A$2:$AI$3379,14,FALSE)</f>
        <v>0</v>
      </c>
      <c r="O443" s="24">
        <f>VLOOKUP($A443,'[1]MAN PROG 2026'!$A$2:$AI$3379,15,FALSE)</f>
        <v>0</v>
      </c>
      <c r="P443" s="25" t="str">
        <f>VLOOKUP($A443,'[1]MAN PROG 2026'!$A$2:$AI$3379,20,FALSE)</f>
        <v>NON PREVISTO</v>
      </c>
      <c r="Q443" s="8"/>
      <c r="R443" s="26"/>
      <c r="S443" s="8"/>
      <c r="T443" s="3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9" t="s">
        <v>32</v>
      </c>
      <c r="AH443" s="27"/>
      <c r="AI443" s="27"/>
      <c r="AJ443" s="27"/>
      <c r="AK443" s="27"/>
      <c r="AL443" s="27"/>
      <c r="AM443" s="11"/>
      <c r="AN443" s="28"/>
      <c r="AO443" s="28"/>
      <c r="AP443" s="29"/>
      <c r="AQ443" s="30"/>
      <c r="AR443" s="31"/>
      <c r="AS443" s="32"/>
      <c r="AT443" s="33"/>
      <c r="AU443" s="34"/>
      <c r="AV443" s="27"/>
      <c r="AW443" s="27"/>
      <c r="AX443" s="27"/>
      <c r="AY443" s="27"/>
    </row>
    <row r="444" spans="1:51" ht="24" customHeight="1" x14ac:dyDescent="0.3">
      <c r="A444" s="22">
        <v>101065</v>
      </c>
      <c r="B444" s="23" t="str">
        <f>VLOOKUP($A444,'[1]MAN PROG 2026'!$A$1:$AI$3379,2,FALSE)</f>
        <v>SISTEMA ELETTROMECCANICO PER TERAPIA FISICA</v>
      </c>
      <c r="C444" s="23" t="str">
        <f>VLOOKUP($A444,'[1]MAN PROG 2026'!$A$1:$AI$3379,3,FALSE)</f>
        <v>WESSELING BV</v>
      </c>
      <c r="D444" s="23" t="str">
        <f>VLOOKUP($A444,'[1]MAN PROG 2026'!$A$1:$AI$3379,4,FALSE)</f>
        <v>NR</v>
      </c>
      <c r="E444" s="23" t="str">
        <f>VLOOKUP($A444,'[1]MAN PROG 2026'!$A$1:$AI$3379,5,FALSE)</f>
        <v>8518</v>
      </c>
      <c r="F444" s="23" t="str">
        <f>VLOOKUP($A444,'[1]MAN PROG 2026'!$A$1:$AI$3379,6,FALSE)</f>
        <v>SINGOLA</v>
      </c>
      <c r="G444" s="23">
        <f>VLOOKUP($A444,'[1]MAN PROG 2026'!$A$1:$AI$3379,7,FALSE)</f>
        <v>101065</v>
      </c>
      <c r="H444" s="23">
        <f>VLOOKUP($A444,'[1]MAN PROG 2026'!$A$1:$AI$3379,8,FALSE)</f>
        <v>0</v>
      </c>
      <c r="I444" s="23" t="str">
        <f>VLOOKUP($A444,'[1]MAN PROG 2026'!$A$1:$AI$3379,9,FALSE)</f>
        <v>S.PIETRO</v>
      </c>
      <c r="J444" s="23" t="str">
        <f>VLOOKUP($A444,'[1]MAN PROG 2026'!$A$1:$AI$3379,10,FALSE)</f>
        <v>RADIOLOGIA (SENOLOGIA)</v>
      </c>
      <c r="K444" s="23" t="str">
        <f>VLOOKUP($A444,'[1]MAN PROG 2026'!$A$1:$AI$3379,11,FALSE)</f>
        <v>RADIOLOGIA (SENOLOGIA)</v>
      </c>
      <c r="L444" s="24" t="str">
        <f>VLOOKUP($A444,'[1]MAN PROG 2026'!$A$2:$AI$3379,12,FALSE)</f>
        <v>NON TROVATO</v>
      </c>
      <c r="M444" s="24">
        <f>VLOOKUP($A444,'[1]MAN PROG 2026'!$A$2:$AI$3379,13,FALSE)</f>
        <v>0</v>
      </c>
      <c r="N444" s="24">
        <f>VLOOKUP($A444,'[1]MAN PROG 2026'!$A$2:$AI$3379,14,FALSE)</f>
        <v>0</v>
      </c>
      <c r="O444" s="24">
        <f>VLOOKUP($A444,'[1]MAN PROG 2026'!$A$2:$AI$3379,15,FALSE)</f>
        <v>0</v>
      </c>
      <c r="P444" s="25" t="str">
        <f>VLOOKUP($A444,'[1]MAN PROG 2026'!$A$2:$AI$3379,20,FALSE)</f>
        <v>DA FARE</v>
      </c>
      <c r="Q444" s="8"/>
      <c r="R444" s="26"/>
      <c r="S444" s="8"/>
      <c r="T444" s="3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9" t="s">
        <v>32</v>
      </c>
      <c r="AH444" s="27"/>
      <c r="AI444" s="27"/>
      <c r="AJ444" s="27"/>
      <c r="AK444" s="27"/>
      <c r="AL444" s="27"/>
      <c r="AM444" s="11"/>
      <c r="AN444" s="28"/>
      <c r="AO444" s="28"/>
      <c r="AP444" s="29"/>
      <c r="AQ444" s="30"/>
      <c r="AR444" s="31"/>
      <c r="AS444" s="32"/>
      <c r="AT444" s="33"/>
      <c r="AU444" s="34"/>
      <c r="AV444" s="27"/>
      <c r="AW444" s="27"/>
      <c r="AX444" s="27"/>
      <c r="AY444" s="27"/>
    </row>
    <row r="445" spans="1:51" ht="24" customHeight="1" x14ac:dyDescent="0.3">
      <c r="A445" s="22">
        <v>101066</v>
      </c>
      <c r="B445" s="23" t="str">
        <f>VLOOKUP($A445,'[1]MAN PROG 2026'!$A$1:$AI$3379,2,FALSE)</f>
        <v>DIAFANOSCOPIO</v>
      </c>
      <c r="C445" s="23" t="str">
        <f>VLOOKUP($A445,'[1]MAN PROG 2026'!$A$1:$AI$3379,3,FALSE)</f>
        <v>PHOENIX RX SRL</v>
      </c>
      <c r="D445" s="23" t="str">
        <f>VLOOKUP($A445,'[1]MAN PROG 2026'!$A$1:$AI$3379,4,FALSE)</f>
        <v>NR</v>
      </c>
      <c r="E445" s="23" t="str">
        <f>VLOOKUP($A445,'[1]MAN PROG 2026'!$A$1:$AI$3379,5,FALSE)</f>
        <v>1251</v>
      </c>
      <c r="F445" s="23" t="str">
        <f>VLOOKUP($A445,'[1]MAN PROG 2026'!$A$1:$AI$3379,6,FALSE)</f>
        <v>SINGOLA</v>
      </c>
      <c r="G445" s="23">
        <f>VLOOKUP($A445,'[1]MAN PROG 2026'!$A$1:$AI$3379,7,FALSE)</f>
        <v>101066</v>
      </c>
      <c r="H445" s="23">
        <f>VLOOKUP($A445,'[1]MAN PROG 2026'!$A$1:$AI$3379,8,FALSE)</f>
        <v>0</v>
      </c>
      <c r="I445" s="23" t="str">
        <f>VLOOKUP($A445,'[1]MAN PROG 2026'!$A$1:$AI$3379,9,FALSE)</f>
        <v>S.PIETRO</v>
      </c>
      <c r="J445" s="23" t="str">
        <f>VLOOKUP($A445,'[1]MAN PROG 2026'!$A$1:$AI$3379,10,FALSE)</f>
        <v>RADIOLOGIA</v>
      </c>
      <c r="K445" s="23" t="str">
        <f>VLOOKUP($A445,'[1]MAN PROG 2026'!$A$1:$AI$3379,11,FALSE)</f>
        <v>RADIOLOGIA</v>
      </c>
      <c r="L445" s="24" t="str">
        <f>VLOOKUP($A445,'[1]MAN PROG 2026'!$A$2:$AI$3379,12,FALSE)</f>
        <v>RADIOLOGIA</v>
      </c>
      <c r="M445" s="24" t="str">
        <f>VLOOKUP($A445,'[1]MAN PROG 2026'!$A$2:$AI$3379,13,FALSE)</f>
        <v>SINGOLA</v>
      </c>
      <c r="N445" s="24">
        <f>VLOOKUP($A445,'[1]MAN PROG 2026'!$A$2:$AI$3379,14,FALSE)</f>
        <v>101066</v>
      </c>
      <c r="O445" s="24">
        <f>VLOOKUP($A445,'[1]MAN PROG 2026'!$A$2:$AI$3379,15,FALSE)</f>
        <v>0</v>
      </c>
      <c r="P445" s="25" t="str">
        <f>VLOOKUP($A445,'[1]MAN PROG 2026'!$A$2:$AI$3379,20,FALSE)</f>
        <v>DA FARE</v>
      </c>
      <c r="Q445" s="9">
        <v>1066</v>
      </c>
      <c r="R445" s="26">
        <v>46220</v>
      </c>
      <c r="S445" s="8" t="s">
        <v>53</v>
      </c>
      <c r="T445" s="37"/>
      <c r="U445" s="27" t="s">
        <v>55</v>
      </c>
      <c r="V445" s="27" t="s">
        <v>56</v>
      </c>
      <c r="W445" s="27" t="s">
        <v>55</v>
      </c>
      <c r="X445" s="27" t="s">
        <v>55</v>
      </c>
      <c r="Y445" s="27" t="s">
        <v>55</v>
      </c>
      <c r="Z445" s="27" t="s">
        <v>55</v>
      </c>
      <c r="AA445" s="27" t="s">
        <v>55</v>
      </c>
      <c r="AB445" s="27" t="s">
        <v>57</v>
      </c>
      <c r="AC445" s="27" t="s">
        <v>61</v>
      </c>
      <c r="AD445" s="27" t="s">
        <v>375</v>
      </c>
      <c r="AE445" s="27" t="s">
        <v>88</v>
      </c>
      <c r="AF445" s="27">
        <v>0.192</v>
      </c>
      <c r="AG445" s="9" t="s">
        <v>32</v>
      </c>
      <c r="AH445" s="27" t="s">
        <v>70</v>
      </c>
      <c r="AI445" s="27" t="s">
        <v>70</v>
      </c>
      <c r="AJ445" s="27" t="s">
        <v>61</v>
      </c>
      <c r="AK445" s="27" t="s">
        <v>61</v>
      </c>
      <c r="AL445" s="27" t="s">
        <v>61</v>
      </c>
      <c r="AM445" s="11">
        <v>95.2</v>
      </c>
      <c r="AN445" s="28" t="s">
        <v>61</v>
      </c>
      <c r="AO445" s="28"/>
      <c r="AP445" s="29"/>
      <c r="AQ445" s="30"/>
      <c r="AR445" s="31"/>
      <c r="AS445" s="32"/>
      <c r="AT445" s="33"/>
      <c r="AU445" s="34"/>
      <c r="AV445" s="27" t="s">
        <v>62</v>
      </c>
      <c r="AW445" s="27">
        <v>5625031</v>
      </c>
      <c r="AX445" s="27" t="s">
        <v>63</v>
      </c>
      <c r="AY445" s="27"/>
    </row>
    <row r="446" spans="1:51" ht="24" customHeight="1" x14ac:dyDescent="0.3">
      <c r="A446" s="22">
        <v>101073</v>
      </c>
      <c r="B446" s="23" t="str">
        <f>VLOOKUP($A446,'[1]MAN PROG 2026'!$A$1:$AI$3379,2,FALSE)</f>
        <v>DIAFANOSCOPIO</v>
      </c>
      <c r="C446" s="23" t="str">
        <f>VLOOKUP($A446,'[1]MAN PROG 2026'!$A$1:$AI$3379,3,FALSE)</f>
        <v>NR</v>
      </c>
      <c r="D446" s="23" t="str">
        <f>VLOOKUP($A446,'[1]MAN PROG 2026'!$A$1:$AI$3379,4,FALSE)</f>
        <v>NR</v>
      </c>
      <c r="E446" s="23" t="str">
        <f>VLOOKUP($A446,'[1]MAN PROG 2026'!$A$1:$AI$3379,5,FALSE)</f>
        <v>NR</v>
      </c>
      <c r="F446" s="23" t="str">
        <f>VLOOKUP($A446,'[1]MAN PROG 2026'!$A$1:$AI$3379,6,FALSE)</f>
        <v>SINGOLA</v>
      </c>
      <c r="G446" s="23">
        <f>VLOOKUP($A446,'[1]MAN PROG 2026'!$A$1:$AI$3379,7,FALSE)</f>
        <v>101073</v>
      </c>
      <c r="H446" s="23">
        <f>VLOOKUP($A446,'[1]MAN PROG 2026'!$A$1:$AI$3379,8,FALSE)</f>
        <v>0</v>
      </c>
      <c r="I446" s="23" t="str">
        <f>VLOOKUP($A446,'[1]MAN PROG 2026'!$A$1:$AI$3379,9,FALSE)</f>
        <v>S.PIETRO</v>
      </c>
      <c r="J446" s="23" t="str">
        <f>VLOOKUP($A446,'[1]MAN PROG 2026'!$A$1:$AI$3379,10,FALSE)</f>
        <v>RADIOLOGIA</v>
      </c>
      <c r="K446" s="23" t="str">
        <f>VLOOKUP($A446,'[1]MAN PROG 2026'!$A$1:$AI$3379,11,FALSE)</f>
        <v>RADIOLOGIA</v>
      </c>
      <c r="L446" s="24" t="str">
        <f>VLOOKUP($A446,'[1]MAN PROG 2026'!$A$2:$AI$3379,12,FALSE)</f>
        <v>RADIOLOGIA</v>
      </c>
      <c r="M446" s="24" t="str">
        <f>VLOOKUP($A446,'[1]MAN PROG 2026'!$A$2:$AI$3379,13,FALSE)</f>
        <v>SINGOLA</v>
      </c>
      <c r="N446" s="24">
        <f>VLOOKUP($A446,'[1]MAN PROG 2026'!$A$2:$AI$3379,14,FALSE)</f>
        <v>101073</v>
      </c>
      <c r="O446" s="24">
        <f>VLOOKUP($A446,'[1]MAN PROG 2026'!$A$2:$AI$3379,15,FALSE)</f>
        <v>0</v>
      </c>
      <c r="P446" s="25" t="str">
        <f>VLOOKUP($A446,'[1]MAN PROG 2026'!$A$2:$AI$3379,20,FALSE)</f>
        <v>DA FARE</v>
      </c>
      <c r="Q446" s="9">
        <v>1073</v>
      </c>
      <c r="R446" s="26">
        <v>46223</v>
      </c>
      <c r="S446" s="8" t="s">
        <v>53</v>
      </c>
      <c r="T446" s="37"/>
      <c r="U446" s="27" t="s">
        <v>55</v>
      </c>
      <c r="V446" s="27" t="s">
        <v>56</v>
      </c>
      <c r="W446" s="27" t="s">
        <v>55</v>
      </c>
      <c r="X446" s="27" t="s">
        <v>55</v>
      </c>
      <c r="Y446" s="27" t="s">
        <v>55</v>
      </c>
      <c r="Z446" s="27" t="s">
        <v>55</v>
      </c>
      <c r="AA446" s="27" t="s">
        <v>55</v>
      </c>
      <c r="AB446" s="27" t="s">
        <v>57</v>
      </c>
      <c r="AC446" s="27" t="s">
        <v>61</v>
      </c>
      <c r="AD446" s="27" t="s">
        <v>375</v>
      </c>
      <c r="AE446" s="27" t="s">
        <v>88</v>
      </c>
      <c r="AF446" s="27">
        <v>0.20100000000000001</v>
      </c>
      <c r="AG446" s="9" t="s">
        <v>32</v>
      </c>
      <c r="AH446" s="27" t="s">
        <v>70</v>
      </c>
      <c r="AI446" s="27" t="s">
        <v>70</v>
      </c>
      <c r="AJ446" s="27" t="s">
        <v>61</v>
      </c>
      <c r="AK446" s="27" t="s">
        <v>61</v>
      </c>
      <c r="AL446" s="27" t="s">
        <v>61</v>
      </c>
      <c r="AM446" s="11">
        <v>99.4</v>
      </c>
      <c r="AN446" s="28" t="s">
        <v>61</v>
      </c>
      <c r="AO446" s="28"/>
      <c r="AP446" s="29"/>
      <c r="AQ446" s="30"/>
      <c r="AR446" s="31"/>
      <c r="AS446" s="32"/>
      <c r="AT446" s="33"/>
      <c r="AU446" s="34"/>
      <c r="AV446" s="27" t="s">
        <v>62</v>
      </c>
      <c r="AW446" s="27">
        <v>5625031</v>
      </c>
      <c r="AX446" s="27" t="s">
        <v>63</v>
      </c>
      <c r="AY446" s="27"/>
    </row>
    <row r="447" spans="1:51" ht="24" customHeight="1" x14ac:dyDescent="0.3">
      <c r="A447" s="22">
        <v>101075</v>
      </c>
      <c r="B447" s="23" t="str">
        <f>VLOOKUP($A447,'[1]MAN PROG 2026'!$A$1:$AI$3379,2,FALSE)</f>
        <v>STATIVO A COLONNA PER APPARECCHIO RADIOLOGICO</v>
      </c>
      <c r="C447" s="23" t="str">
        <f>VLOOKUP($A447,'[1]MAN PROG 2026'!$A$1:$AI$3379,3,FALSE)</f>
        <v>PHILIPS MEDICAL SYSTEMS</v>
      </c>
      <c r="D447" s="23" t="str">
        <f>VLOOKUP($A447,'[1]MAN PROG 2026'!$A$1:$AI$3379,4,FALSE)</f>
        <v>BEAM LIMITING DEVICE</v>
      </c>
      <c r="E447" s="23" t="str">
        <f>VLOOKUP($A447,'[1]MAN PROG 2026'!$A$1:$AI$3379,5,FALSE)</f>
        <v>0.3013024</v>
      </c>
      <c r="F447" s="23" t="str">
        <f>VLOOKUP($A447,'[1]MAN PROG 2026'!$A$1:$AI$3379,6,FALSE)</f>
        <v>COMPONENTE</v>
      </c>
      <c r="G447" s="23">
        <f>VLOOKUP($A447,'[1]MAN PROG 2026'!$A$1:$AI$3379,7,FALSE)</f>
        <v>101076</v>
      </c>
      <c r="H447" s="23">
        <f>VLOOKUP($A447,'[1]MAN PROG 2026'!$A$1:$AI$3379,8,FALSE)</f>
        <v>0</v>
      </c>
      <c r="I447" s="23" t="str">
        <f>VLOOKUP($A447,'[1]MAN PROG 2026'!$A$1:$AI$3379,9,FALSE)</f>
        <v>S.PIETRO</v>
      </c>
      <c r="J447" s="23" t="str">
        <f>VLOOKUP($A447,'[1]MAN PROG 2026'!$A$1:$AI$3379,10,FALSE)</f>
        <v>RADIOLOGIA</v>
      </c>
      <c r="K447" s="23" t="str">
        <f>VLOOKUP($A447,'[1]MAN PROG 2026'!$A$1:$AI$3379,11,FALSE)</f>
        <v>RADIOLOGIA</v>
      </c>
      <c r="L447" s="24" t="str">
        <f>VLOOKUP($A447,'[1]MAN PROG 2026'!$A$2:$AI$3379,12,FALSE)</f>
        <v>RADIOLOGIA</v>
      </c>
      <c r="M447" s="24" t="str">
        <f>VLOOKUP($A447,'[1]MAN PROG 2026'!$A$2:$AI$3379,13,FALSE)</f>
        <v>COMPONENTE</v>
      </c>
      <c r="N447" s="24">
        <f>VLOOKUP($A447,'[1]MAN PROG 2026'!$A$2:$AI$3379,14,FALSE)</f>
        <v>101076</v>
      </c>
      <c r="O447" s="24">
        <f>VLOOKUP($A447,'[1]MAN PROG 2026'!$A$2:$AI$3379,15,FALSE)</f>
        <v>0</v>
      </c>
      <c r="P447" s="25" t="str">
        <f>VLOOKUP($A447,'[1]MAN PROG 2026'!$A$2:$AI$3379,20,FALSE)</f>
        <v>DA FARE</v>
      </c>
      <c r="Q447" s="9">
        <v>1075</v>
      </c>
      <c r="R447" s="26">
        <v>46220</v>
      </c>
      <c r="S447" s="8" t="s">
        <v>53</v>
      </c>
      <c r="T447" s="37"/>
      <c r="U447" s="27" t="s">
        <v>55</v>
      </c>
      <c r="V447" s="27" t="s">
        <v>56</v>
      </c>
      <c r="W447" s="27" t="s">
        <v>55</v>
      </c>
      <c r="X447" s="27" t="s">
        <v>55</v>
      </c>
      <c r="Y447" s="27" t="s">
        <v>55</v>
      </c>
      <c r="Z447" s="27" t="s">
        <v>55</v>
      </c>
      <c r="AA447" s="27" t="s">
        <v>55</v>
      </c>
      <c r="AB447" s="27" t="s">
        <v>57</v>
      </c>
      <c r="AC447" s="27" t="s">
        <v>58</v>
      </c>
      <c r="AD447" s="27" t="s">
        <v>375</v>
      </c>
      <c r="AE447" s="27" t="s">
        <v>60</v>
      </c>
      <c r="AF447" s="27">
        <v>9.9000000000000005E-2</v>
      </c>
      <c r="AG447" s="9" t="s">
        <v>32</v>
      </c>
      <c r="AH447" s="27" t="s">
        <v>61</v>
      </c>
      <c r="AI447" s="27" t="s">
        <v>61</v>
      </c>
      <c r="AJ447" s="27" t="s">
        <v>61</v>
      </c>
      <c r="AK447" s="27" t="s">
        <v>61</v>
      </c>
      <c r="AL447" s="27" t="s">
        <v>61</v>
      </c>
      <c r="AM447" s="11">
        <v>15.9</v>
      </c>
      <c r="AN447" s="28">
        <v>1.1000000000000001</v>
      </c>
      <c r="AO447" s="28"/>
      <c r="AP447" s="29"/>
      <c r="AQ447" s="30"/>
      <c r="AR447" s="31"/>
      <c r="AS447" s="32"/>
      <c r="AT447" s="33"/>
      <c r="AU447" s="34"/>
      <c r="AV447" s="27" t="s">
        <v>62</v>
      </c>
      <c r="AW447" s="27">
        <v>5625031</v>
      </c>
      <c r="AX447" s="27" t="s">
        <v>63</v>
      </c>
      <c r="AY447" s="27"/>
    </row>
    <row r="448" spans="1:51" ht="24" customHeight="1" x14ac:dyDescent="0.3">
      <c r="A448" s="22">
        <v>101076</v>
      </c>
      <c r="B448" s="23" t="str">
        <f>VLOOKUP($A448,'[1]MAN PROG 2026'!$A$1:$AI$3379,2,FALSE)</f>
        <v>TAVOLO TOMOGRAFICO</v>
      </c>
      <c r="C448" s="23" t="str">
        <f>VLOOKUP($A448,'[1]MAN PROG 2026'!$A$1:$AI$3379,3,FALSE)</f>
        <v>PHILIPS MEDICAL SYSTEMS</v>
      </c>
      <c r="D448" s="23" t="str">
        <f>VLOOKUP($A448,'[1]MAN PROG 2026'!$A$1:$AI$3379,4,FALSE)</f>
        <v>BUCKY DIAGNOST TS</v>
      </c>
      <c r="E448" s="23" t="str">
        <f>VLOOKUP($A448,'[1]MAN PROG 2026'!$A$1:$AI$3379,5,FALSE)</f>
        <v>03.00.183</v>
      </c>
      <c r="F448" s="23" t="str">
        <f>VLOOKUP($A448,'[1]MAN PROG 2026'!$A$1:$AI$3379,6,FALSE)</f>
        <v>PRINCIPALE</v>
      </c>
      <c r="G448" s="23">
        <f>VLOOKUP($A448,'[1]MAN PROG 2026'!$A$1:$AI$3379,7,FALSE)</f>
        <v>101076</v>
      </c>
      <c r="H448" s="23">
        <f>VLOOKUP($A448,'[1]MAN PROG 2026'!$A$1:$AI$3379,8,FALSE)</f>
        <v>0</v>
      </c>
      <c r="I448" s="23" t="str">
        <f>VLOOKUP($A448,'[1]MAN PROG 2026'!$A$1:$AI$3379,9,FALSE)</f>
        <v>S.PIETRO</v>
      </c>
      <c r="J448" s="23" t="str">
        <f>VLOOKUP($A448,'[1]MAN PROG 2026'!$A$1:$AI$3379,10,FALSE)</f>
        <v>RADIOLOGIA</v>
      </c>
      <c r="K448" s="23" t="str">
        <f>VLOOKUP($A448,'[1]MAN PROG 2026'!$A$1:$AI$3379,11,FALSE)</f>
        <v>RADIOLOGIA</v>
      </c>
      <c r="L448" s="24" t="str">
        <f>VLOOKUP($A448,'[1]MAN PROG 2026'!$A$2:$AI$3379,12,FALSE)</f>
        <v>RADIOLOGIA</v>
      </c>
      <c r="M448" s="24" t="str">
        <f>VLOOKUP($A448,'[1]MAN PROG 2026'!$A$2:$AI$3379,13,FALSE)</f>
        <v>PRINCIPALE</v>
      </c>
      <c r="N448" s="24">
        <f>VLOOKUP($A448,'[1]MAN PROG 2026'!$A$2:$AI$3379,14,FALSE)</f>
        <v>101076</v>
      </c>
      <c r="O448" s="24">
        <f>VLOOKUP($A448,'[1]MAN PROG 2026'!$A$2:$AI$3379,15,FALSE)</f>
        <v>0</v>
      </c>
      <c r="P448" s="25" t="str">
        <f>VLOOKUP($A448,'[1]MAN PROG 2026'!$A$2:$AI$3379,20,FALSE)</f>
        <v>DA FARE</v>
      </c>
      <c r="Q448" s="9">
        <v>1076</v>
      </c>
      <c r="R448" s="26">
        <v>46220</v>
      </c>
      <c r="S448" s="8" t="s">
        <v>53</v>
      </c>
      <c r="T448" s="37"/>
      <c r="U448" s="27" t="s">
        <v>55</v>
      </c>
      <c r="V448" s="27" t="s">
        <v>56</v>
      </c>
      <c r="W448" s="27" t="s">
        <v>55</v>
      </c>
      <c r="X448" s="27" t="s">
        <v>55</v>
      </c>
      <c r="Y448" s="27" t="s">
        <v>55</v>
      </c>
      <c r="Z448" s="27" t="s">
        <v>55</v>
      </c>
      <c r="AA448" s="27" t="s">
        <v>55</v>
      </c>
      <c r="AB448" s="27" t="s">
        <v>57</v>
      </c>
      <c r="AC448" s="27" t="s">
        <v>58</v>
      </c>
      <c r="AD448" s="27" t="s">
        <v>375</v>
      </c>
      <c r="AE448" s="27" t="s">
        <v>60</v>
      </c>
      <c r="AF448" s="27">
        <v>9.5000000000000001E-2</v>
      </c>
      <c r="AG448" s="9" t="s">
        <v>32</v>
      </c>
      <c r="AH448" s="27" t="s">
        <v>61</v>
      </c>
      <c r="AI448" s="27" t="s">
        <v>61</v>
      </c>
      <c r="AJ448" s="27" t="s">
        <v>61</v>
      </c>
      <c r="AK448" s="27" t="s">
        <v>61</v>
      </c>
      <c r="AL448" s="27" t="s">
        <v>61</v>
      </c>
      <c r="AM448" s="11">
        <v>18.399999999999999</v>
      </c>
      <c r="AN448" s="28">
        <v>0.8</v>
      </c>
      <c r="AO448" s="28"/>
      <c r="AP448" s="29"/>
      <c r="AQ448" s="30"/>
      <c r="AR448" s="31"/>
      <c r="AS448" s="32"/>
      <c r="AT448" s="33"/>
      <c r="AU448" s="34"/>
      <c r="AV448" s="27" t="s">
        <v>62</v>
      </c>
      <c r="AW448" s="27">
        <v>5625031</v>
      </c>
      <c r="AX448" s="27" t="s">
        <v>63</v>
      </c>
      <c r="AY448" s="27"/>
    </row>
    <row r="449" spans="1:51" ht="24" customHeight="1" x14ac:dyDescent="0.3">
      <c r="A449" s="22">
        <v>101077</v>
      </c>
      <c r="B449" s="23" t="str">
        <f>VLOOKUP($A449,'[1]MAN PROG 2026'!$A$1:$AI$3379,2,FALSE)</f>
        <v>TELERADIOGRAFO</v>
      </c>
      <c r="C449" s="23" t="str">
        <f>VLOOKUP($A449,'[1]MAN PROG 2026'!$A$1:$AI$3379,3,FALSE)</f>
        <v>PHILIPS MEDICAL SYSTEMS</v>
      </c>
      <c r="D449" s="23" t="str">
        <f>VLOOKUP($A449,'[1]MAN PROG 2026'!$A$1:$AI$3379,4,FALSE)</f>
        <v>BUCKY DIAGNOST VE</v>
      </c>
      <c r="E449" s="23" t="str">
        <f>VLOOKUP($A449,'[1]MAN PROG 2026'!$A$1:$AI$3379,5,FALSE)</f>
        <v>060236</v>
      </c>
      <c r="F449" s="23" t="str">
        <f>VLOOKUP($A449,'[1]MAN PROG 2026'!$A$1:$AI$3379,6,FALSE)</f>
        <v>COMPONENTE</v>
      </c>
      <c r="G449" s="23">
        <f>VLOOKUP($A449,'[1]MAN PROG 2026'!$A$1:$AI$3379,7,FALSE)</f>
        <v>101076</v>
      </c>
      <c r="H449" s="23">
        <f>VLOOKUP($A449,'[1]MAN PROG 2026'!$A$1:$AI$3379,8,FALSE)</f>
        <v>0</v>
      </c>
      <c r="I449" s="23" t="str">
        <f>VLOOKUP($A449,'[1]MAN PROG 2026'!$A$1:$AI$3379,9,FALSE)</f>
        <v>S.PIETRO</v>
      </c>
      <c r="J449" s="23" t="str">
        <f>VLOOKUP($A449,'[1]MAN PROG 2026'!$A$1:$AI$3379,10,FALSE)</f>
        <v>RADIOLOGIA</v>
      </c>
      <c r="K449" s="23" t="str">
        <f>VLOOKUP($A449,'[1]MAN PROG 2026'!$A$1:$AI$3379,11,FALSE)</f>
        <v>RADIOLOGIA</v>
      </c>
      <c r="L449" s="24" t="str">
        <f>VLOOKUP($A449,'[1]MAN PROG 2026'!$A$2:$AI$3379,12,FALSE)</f>
        <v>RADIOLOGIA</v>
      </c>
      <c r="M449" s="24" t="str">
        <f>VLOOKUP($A449,'[1]MAN PROG 2026'!$A$2:$AI$3379,13,FALSE)</f>
        <v>COMPONENTE</v>
      </c>
      <c r="N449" s="24">
        <f>VLOOKUP($A449,'[1]MAN PROG 2026'!$A$2:$AI$3379,14,FALSE)</f>
        <v>101076</v>
      </c>
      <c r="O449" s="24">
        <f>VLOOKUP($A449,'[1]MAN PROG 2026'!$A$2:$AI$3379,15,FALSE)</f>
        <v>0</v>
      </c>
      <c r="P449" s="25" t="str">
        <f>VLOOKUP($A449,'[1]MAN PROG 2026'!$A$2:$AI$3379,20,FALSE)</f>
        <v>DA FARE</v>
      </c>
      <c r="Q449" s="9">
        <v>1077</v>
      </c>
      <c r="R449" s="26">
        <v>46220</v>
      </c>
      <c r="S449" s="8" t="s">
        <v>53</v>
      </c>
      <c r="T449" s="37"/>
      <c r="U449" s="27" t="s">
        <v>55</v>
      </c>
      <c r="V449" s="27" t="s">
        <v>56</v>
      </c>
      <c r="W449" s="27" t="s">
        <v>55</v>
      </c>
      <c r="X449" s="27" t="s">
        <v>55</v>
      </c>
      <c r="Y449" s="27" t="s">
        <v>55</v>
      </c>
      <c r="Z449" s="27" t="s">
        <v>55</v>
      </c>
      <c r="AA449" s="27" t="s">
        <v>55</v>
      </c>
      <c r="AB449" s="27" t="s">
        <v>57</v>
      </c>
      <c r="AC449" s="27" t="s">
        <v>58</v>
      </c>
      <c r="AD449" s="27" t="s">
        <v>375</v>
      </c>
      <c r="AE449" s="27" t="s">
        <v>60</v>
      </c>
      <c r="AF449" s="27">
        <v>0.106</v>
      </c>
      <c r="AG449" s="9" t="s">
        <v>32</v>
      </c>
      <c r="AH449" s="27" t="s">
        <v>61</v>
      </c>
      <c r="AI449" s="27" t="s">
        <v>61</v>
      </c>
      <c r="AJ449" s="27" t="s">
        <v>61</v>
      </c>
      <c r="AK449" s="27" t="s">
        <v>61</v>
      </c>
      <c r="AL449" s="27" t="s">
        <v>61</v>
      </c>
      <c r="AM449" s="11">
        <v>18.2</v>
      </c>
      <c r="AN449" s="28">
        <v>1.2</v>
      </c>
      <c r="AO449" s="28"/>
      <c r="AP449" s="29"/>
      <c r="AQ449" s="30"/>
      <c r="AR449" s="31"/>
      <c r="AS449" s="32"/>
      <c r="AT449" s="33"/>
      <c r="AU449" s="34"/>
      <c r="AV449" s="27" t="s">
        <v>62</v>
      </c>
      <c r="AW449" s="27">
        <v>5625031</v>
      </c>
      <c r="AX449" s="27" t="s">
        <v>63</v>
      </c>
      <c r="AY449" s="27"/>
    </row>
    <row r="450" spans="1:51" ht="24" customHeight="1" x14ac:dyDescent="0.3">
      <c r="A450" s="22">
        <v>101078</v>
      </c>
      <c r="B450" s="23" t="str">
        <f>VLOOKUP($A450,'[1]MAN PROG 2026'!$A$1:$AI$3379,2,FALSE)</f>
        <v>TUBO RADIOGENO</v>
      </c>
      <c r="C450" s="23" t="str">
        <f>VLOOKUP($A450,'[1]MAN PROG 2026'!$A$1:$AI$3379,3,FALSE)</f>
        <v>PHILIPS MEDICAL SYSTEMS</v>
      </c>
      <c r="D450" s="23" t="str">
        <f>VLOOKUP($A450,'[1]MAN PROG 2026'!$A$1:$AI$3379,4,FALSE)</f>
        <v>DIAGNOST TS</v>
      </c>
      <c r="E450" s="23" t="str">
        <f>VLOOKUP($A450,'[1]MAN PROG 2026'!$A$1:$AI$3379,5,FALSE)</f>
        <v>980620611102</v>
      </c>
      <c r="F450" s="23" t="str">
        <f>VLOOKUP($A450,'[1]MAN PROG 2026'!$A$1:$AI$3379,6,FALSE)</f>
        <v>COMPONENTE</v>
      </c>
      <c r="G450" s="23">
        <f>VLOOKUP($A450,'[1]MAN PROG 2026'!$A$1:$AI$3379,7,FALSE)</f>
        <v>101076</v>
      </c>
      <c r="H450" s="23">
        <f>VLOOKUP($A450,'[1]MAN PROG 2026'!$A$1:$AI$3379,8,FALSE)</f>
        <v>0</v>
      </c>
      <c r="I450" s="23" t="str">
        <f>VLOOKUP($A450,'[1]MAN PROG 2026'!$A$1:$AI$3379,9,FALSE)</f>
        <v>S.PIETRO</v>
      </c>
      <c r="J450" s="23" t="str">
        <f>VLOOKUP($A450,'[1]MAN PROG 2026'!$A$1:$AI$3379,10,FALSE)</f>
        <v>RADIOLOGIA</v>
      </c>
      <c r="K450" s="23" t="str">
        <f>VLOOKUP($A450,'[1]MAN PROG 2026'!$A$1:$AI$3379,11,FALSE)</f>
        <v>RADIOLOGIA</v>
      </c>
      <c r="L450" s="24" t="str">
        <f>VLOOKUP($A450,'[1]MAN PROG 2026'!$A$2:$AI$3379,12,FALSE)</f>
        <v>NON TROVATO</v>
      </c>
      <c r="M450" s="24">
        <f>VLOOKUP($A450,'[1]MAN PROG 2026'!$A$2:$AI$3379,13,FALSE)</f>
        <v>0</v>
      </c>
      <c r="N450" s="24">
        <f>VLOOKUP($A450,'[1]MAN PROG 2026'!$A$2:$AI$3379,14,FALSE)</f>
        <v>0</v>
      </c>
      <c r="O450" s="24">
        <f>VLOOKUP($A450,'[1]MAN PROG 2026'!$A$2:$AI$3379,15,FALSE)</f>
        <v>0</v>
      </c>
      <c r="P450" s="25" t="str">
        <f>VLOOKUP($A450,'[1]MAN PROG 2026'!$A$2:$AI$3379,20,FALSE)</f>
        <v>DA FARE</v>
      </c>
      <c r="Q450" s="8"/>
      <c r="R450" s="26"/>
      <c r="S450" s="8"/>
      <c r="T450" s="3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9" t="s">
        <v>32</v>
      </c>
      <c r="AH450" s="27"/>
      <c r="AI450" s="27"/>
      <c r="AJ450" s="27"/>
      <c r="AK450" s="27"/>
      <c r="AL450" s="27"/>
      <c r="AM450" s="11"/>
      <c r="AN450" s="28"/>
      <c r="AO450" s="28"/>
      <c r="AP450" s="29"/>
      <c r="AQ450" s="30"/>
      <c r="AR450" s="31"/>
      <c r="AS450" s="32"/>
      <c r="AT450" s="33"/>
      <c r="AU450" s="34"/>
      <c r="AV450" s="27"/>
      <c r="AW450" s="27"/>
      <c r="AX450" s="27"/>
      <c r="AY450" s="27"/>
    </row>
    <row r="451" spans="1:51" ht="24" customHeight="1" x14ac:dyDescent="0.3">
      <c r="A451" s="22">
        <v>101083</v>
      </c>
      <c r="B451" s="23" t="str">
        <f>VLOOKUP($A451,'[1]MAN PROG 2026'!$A$1:$AI$3379,2,FALSE)</f>
        <v>PANNELLO DI COMANDO</v>
      </c>
      <c r="C451" s="23" t="str">
        <f>VLOOKUP($A451,'[1]MAN PROG 2026'!$A$1:$AI$3379,3,FALSE)</f>
        <v>PHILIPS MEDICAL SYSTEMS</v>
      </c>
      <c r="D451" s="23" t="str">
        <f>VLOOKUP($A451,'[1]MAN PROG 2026'!$A$1:$AI$3379,4,FALSE)</f>
        <v>X RAY CONTROL OPTIMUS</v>
      </c>
      <c r="E451" s="23" t="str">
        <f>VLOOKUP($A451,'[1]MAN PROG 2026'!$A$1:$AI$3379,5,FALSE)</f>
        <v>03010815</v>
      </c>
      <c r="F451" s="23" t="str">
        <f>VLOOKUP($A451,'[1]MAN PROG 2026'!$A$1:$AI$3379,6,FALSE)</f>
        <v>COMPONENTE</v>
      </c>
      <c r="G451" s="23">
        <f>VLOOKUP($A451,'[1]MAN PROG 2026'!$A$1:$AI$3379,7,FALSE)</f>
        <v>101076</v>
      </c>
      <c r="H451" s="23">
        <f>VLOOKUP($A451,'[1]MAN PROG 2026'!$A$1:$AI$3379,8,FALSE)</f>
        <v>0</v>
      </c>
      <c r="I451" s="23" t="str">
        <f>VLOOKUP($A451,'[1]MAN PROG 2026'!$A$1:$AI$3379,9,FALSE)</f>
        <v>S.PIETRO</v>
      </c>
      <c r="J451" s="23" t="str">
        <f>VLOOKUP($A451,'[1]MAN PROG 2026'!$A$1:$AI$3379,10,FALSE)</f>
        <v>RADIOLOGIA</v>
      </c>
      <c r="K451" s="23" t="str">
        <f>VLOOKUP($A451,'[1]MAN PROG 2026'!$A$1:$AI$3379,11,FALSE)</f>
        <v>RADIOLOGIA</v>
      </c>
      <c r="L451" s="24" t="str">
        <f>VLOOKUP($A451,'[1]MAN PROG 2026'!$A$2:$AI$3379,12,FALSE)</f>
        <v>RADIOLOGIA</v>
      </c>
      <c r="M451" s="24" t="str">
        <f>VLOOKUP($A451,'[1]MAN PROG 2026'!$A$2:$AI$3379,13,FALSE)</f>
        <v>COMPONENTE</v>
      </c>
      <c r="N451" s="24">
        <f>VLOOKUP($A451,'[1]MAN PROG 2026'!$A$2:$AI$3379,14,FALSE)</f>
        <v>101076</v>
      </c>
      <c r="O451" s="24">
        <f>VLOOKUP($A451,'[1]MAN PROG 2026'!$A$2:$AI$3379,15,FALSE)</f>
        <v>0</v>
      </c>
      <c r="P451" s="25" t="str">
        <f>VLOOKUP($A451,'[1]MAN PROG 2026'!$A$2:$AI$3379,20,FALSE)</f>
        <v>DA FARE</v>
      </c>
      <c r="Q451" s="9">
        <v>1083</v>
      </c>
      <c r="R451" s="26">
        <v>46220</v>
      </c>
      <c r="S451" s="8" t="s">
        <v>53</v>
      </c>
      <c r="T451" s="37"/>
      <c r="U451" s="27" t="s">
        <v>55</v>
      </c>
      <c r="V451" s="27" t="s">
        <v>56</v>
      </c>
      <c r="W451" s="27" t="s">
        <v>55</v>
      </c>
      <c r="X451" s="27" t="s">
        <v>55</v>
      </c>
      <c r="Y451" s="27" t="s">
        <v>55</v>
      </c>
      <c r="Z451" s="27" t="s">
        <v>55</v>
      </c>
      <c r="AA451" s="27" t="s">
        <v>55</v>
      </c>
      <c r="AB451" s="27" t="s">
        <v>57</v>
      </c>
      <c r="AC451" s="27" t="s">
        <v>58</v>
      </c>
      <c r="AD451" s="27" t="s">
        <v>375</v>
      </c>
      <c r="AE451" s="27" t="s">
        <v>60</v>
      </c>
      <c r="AF451" s="27">
        <v>8.5999999999999993E-2</v>
      </c>
      <c r="AG451" s="9" t="s">
        <v>32</v>
      </c>
      <c r="AH451" s="27" t="s">
        <v>61</v>
      </c>
      <c r="AI451" s="27" t="s">
        <v>61</v>
      </c>
      <c r="AJ451" s="27" t="s">
        <v>61</v>
      </c>
      <c r="AK451" s="27" t="s">
        <v>61</v>
      </c>
      <c r="AL451" s="27" t="s">
        <v>61</v>
      </c>
      <c r="AM451" s="11">
        <v>14.4</v>
      </c>
      <c r="AN451" s="28">
        <v>1</v>
      </c>
      <c r="AO451" s="28"/>
      <c r="AP451" s="29"/>
      <c r="AQ451" s="30"/>
      <c r="AR451" s="31"/>
      <c r="AS451" s="32"/>
      <c r="AT451" s="33"/>
      <c r="AU451" s="34"/>
      <c r="AV451" s="27" t="s">
        <v>62</v>
      </c>
      <c r="AW451" s="27">
        <v>5625031</v>
      </c>
      <c r="AX451" s="27" t="s">
        <v>63</v>
      </c>
      <c r="AY451" s="27"/>
    </row>
    <row r="452" spans="1:51" ht="24" customHeight="1" x14ac:dyDescent="0.3">
      <c r="A452" s="22">
        <v>101090</v>
      </c>
      <c r="B452" s="23" t="str">
        <f>VLOOKUP($A452,'[1]MAN PROG 2026'!$A$1:$AI$3379,2,FALSE)</f>
        <v>PULSOSSIMETRO</v>
      </c>
      <c r="C452" s="23" t="str">
        <f>VLOOKUP($A452,'[1]MAN PROG 2026'!$A$1:$AI$3379,3,FALSE)</f>
        <v>NELLCOR PURITAN BENNETT INC</v>
      </c>
      <c r="D452" s="23" t="str">
        <f>VLOOKUP($A452,'[1]MAN PROG 2026'!$A$1:$AI$3379,4,FALSE)</f>
        <v>N 560 OXIMAX</v>
      </c>
      <c r="E452" s="23" t="str">
        <f>VLOOKUP($A452,'[1]MAN PROG 2026'!$A$1:$AI$3379,5,FALSE)</f>
        <v>01108050578</v>
      </c>
      <c r="F452" s="23" t="str">
        <f>VLOOKUP($A452,'[1]MAN PROG 2026'!$A$1:$AI$3379,6,FALSE)</f>
        <v>SINGOLA</v>
      </c>
      <c r="G452" s="23">
        <f>VLOOKUP($A452,'[1]MAN PROG 2026'!$A$1:$AI$3379,7,FALSE)</f>
        <v>101090</v>
      </c>
      <c r="H452" s="23">
        <f>VLOOKUP($A452,'[1]MAN PROG 2026'!$A$1:$AI$3379,8,FALSE)</f>
        <v>0</v>
      </c>
      <c r="I452" s="23" t="str">
        <f>VLOOKUP($A452,'[1]MAN PROG 2026'!$A$1:$AI$3379,9,FALSE)</f>
        <v>S.PIETRO</v>
      </c>
      <c r="J452" s="23" t="str">
        <f>VLOOKUP($A452,'[1]MAN PROG 2026'!$A$1:$AI$3379,10,FALSE)</f>
        <v>RADIOLOGIA</v>
      </c>
      <c r="K452" s="23" t="str">
        <f>VLOOKUP($A452,'[1]MAN PROG 2026'!$A$1:$AI$3379,11,FALSE)</f>
        <v>RADIOLOGIA</v>
      </c>
      <c r="L452" s="24" t="str">
        <f>VLOOKUP($A452,'[1]MAN PROG 2026'!$A$2:$AI$3379,12,FALSE)</f>
        <v>RADIOLOGIA (PREPARAZIONE RM)</v>
      </c>
      <c r="M452" s="24" t="str">
        <f>VLOOKUP($A452,'[1]MAN PROG 2026'!$A$2:$AI$3379,13,FALSE)</f>
        <v>SINGOLA</v>
      </c>
      <c r="N452" s="24">
        <f>VLOOKUP($A452,'[1]MAN PROG 2026'!$A$2:$AI$3379,14,FALSE)</f>
        <v>101090</v>
      </c>
      <c r="O452" s="24">
        <f>VLOOKUP($A452,'[1]MAN PROG 2026'!$A$2:$AI$3379,15,FALSE)</f>
        <v>0</v>
      </c>
      <c r="P452" s="25" t="str">
        <f>VLOOKUP($A452,'[1]MAN PROG 2026'!$A$2:$AI$3379,20,FALSE)</f>
        <v>NON PREVISTO</v>
      </c>
      <c r="Q452" s="8"/>
      <c r="R452" s="26"/>
      <c r="S452" s="8"/>
      <c r="T452" s="3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9" t="s">
        <v>32</v>
      </c>
      <c r="AH452" s="27"/>
      <c r="AI452" s="27"/>
      <c r="AJ452" s="27"/>
      <c r="AK452" s="27"/>
      <c r="AL452" s="27"/>
      <c r="AM452" s="11"/>
      <c r="AN452" s="28"/>
      <c r="AO452" s="28"/>
      <c r="AP452" s="29"/>
      <c r="AQ452" s="30"/>
      <c r="AR452" s="31"/>
      <c r="AS452" s="32"/>
      <c r="AT452" s="33"/>
      <c r="AU452" s="34"/>
      <c r="AV452" s="27"/>
      <c r="AW452" s="27"/>
      <c r="AX452" s="27"/>
      <c r="AY452" s="27"/>
    </row>
    <row r="453" spans="1:51" ht="24" customHeight="1" x14ac:dyDescent="0.3">
      <c r="A453" s="22">
        <v>101092</v>
      </c>
      <c r="B453" s="23" t="str">
        <f>VLOOKUP($A453,'[1]MAN PROG 2026'!$A$1:$AI$3379,2,FALSE)</f>
        <v>ORTOPANTOMOGRAFO</v>
      </c>
      <c r="C453" s="23" t="str">
        <f>VLOOKUP($A453,'[1]MAN PROG 2026'!$A$1:$AI$3379,3,FALSE)</f>
        <v>PLANMECA OY</v>
      </c>
      <c r="D453" s="23" t="str">
        <f>VLOOKUP($A453,'[1]MAN PROG 2026'!$A$1:$AI$3379,4,FALSE)</f>
        <v>PM 2002 CC</v>
      </c>
      <c r="E453" s="23">
        <f>VLOOKUP($A453,'[1]MAN PROG 2026'!$A$1:$AI$3379,5,FALSE)</f>
        <v>927217</v>
      </c>
      <c r="F453" s="23" t="str">
        <f>VLOOKUP($A453,'[1]MAN PROG 2026'!$A$1:$AI$3379,6,FALSE)</f>
        <v>SINGOLA</v>
      </c>
      <c r="G453" s="23">
        <f>VLOOKUP($A453,'[1]MAN PROG 2026'!$A$1:$AI$3379,7,FALSE)</f>
        <v>101092</v>
      </c>
      <c r="H453" s="23">
        <f>VLOOKUP($A453,'[1]MAN PROG 2026'!$A$1:$AI$3379,8,FALSE)</f>
        <v>0</v>
      </c>
      <c r="I453" s="23" t="str">
        <f>VLOOKUP($A453,'[1]MAN PROG 2026'!$A$1:$AI$3379,9,FALSE)</f>
        <v>S.PIETRO</v>
      </c>
      <c r="J453" s="23" t="str">
        <f>VLOOKUP($A453,'[1]MAN PROG 2026'!$A$1:$AI$3379,10,FALSE)</f>
        <v>RADIOLOGIA</v>
      </c>
      <c r="K453" s="23" t="str">
        <f>VLOOKUP($A453,'[1]MAN PROG 2026'!$A$1:$AI$3379,11,FALSE)</f>
        <v>RADIOLOGIA</v>
      </c>
      <c r="L453" s="24" t="str">
        <f>VLOOKUP($A453,'[1]MAN PROG 2026'!$A$2:$AI$3379,12,FALSE)</f>
        <v>RADIOLOGIA</v>
      </c>
      <c r="M453" s="24" t="str">
        <f>VLOOKUP($A453,'[1]MAN PROG 2026'!$A$2:$AI$3379,13,FALSE)</f>
        <v>SINGOLA</v>
      </c>
      <c r="N453" s="24">
        <f>VLOOKUP($A453,'[1]MAN PROG 2026'!$A$2:$AI$3379,14,FALSE)</f>
        <v>101092</v>
      </c>
      <c r="O453" s="24">
        <f>VLOOKUP($A453,'[1]MAN PROG 2026'!$A$2:$AI$3379,15,FALSE)</f>
        <v>0</v>
      </c>
      <c r="P453" s="25" t="str">
        <f>VLOOKUP($A453,'[1]MAN PROG 2026'!$A$2:$AI$3379,20,FALSE)</f>
        <v>DA FARE</v>
      </c>
      <c r="Q453" s="9">
        <v>1092</v>
      </c>
      <c r="R453" s="26">
        <v>46223</v>
      </c>
      <c r="S453" s="8" t="s">
        <v>53</v>
      </c>
      <c r="T453" s="37"/>
      <c r="U453" s="27" t="s">
        <v>55</v>
      </c>
      <c r="V453" s="27" t="s">
        <v>56</v>
      </c>
      <c r="W453" s="27" t="s">
        <v>55</v>
      </c>
      <c r="X453" s="27" t="s">
        <v>55</v>
      </c>
      <c r="Y453" s="27" t="s">
        <v>55</v>
      </c>
      <c r="Z453" s="27" t="s">
        <v>55</v>
      </c>
      <c r="AA453" s="27" t="s">
        <v>55</v>
      </c>
      <c r="AB453" s="27" t="s">
        <v>57</v>
      </c>
      <c r="AC453" s="27" t="s">
        <v>58</v>
      </c>
      <c r="AD453" s="27" t="s">
        <v>375</v>
      </c>
      <c r="AE453" s="27" t="s">
        <v>88</v>
      </c>
      <c r="AF453" s="27">
        <v>0.115</v>
      </c>
      <c r="AG453" s="9" t="s">
        <v>32</v>
      </c>
      <c r="AH453" s="27" t="s">
        <v>70</v>
      </c>
      <c r="AI453" s="27" t="s">
        <v>70</v>
      </c>
      <c r="AJ453" s="27" t="s">
        <v>70</v>
      </c>
      <c r="AK453" s="27" t="s">
        <v>61</v>
      </c>
      <c r="AL453" s="27" t="s">
        <v>61</v>
      </c>
      <c r="AM453" s="11">
        <v>95.4</v>
      </c>
      <c r="AN453" s="28">
        <v>1.1000000000000001</v>
      </c>
      <c r="AO453" s="28"/>
      <c r="AP453" s="29"/>
      <c r="AQ453" s="30"/>
      <c r="AR453" s="31"/>
      <c r="AS453" s="32"/>
      <c r="AT453" s="33"/>
      <c r="AU453" s="34"/>
      <c r="AV453" s="27" t="s">
        <v>62</v>
      </c>
      <c r="AW453" s="27">
        <v>5625031</v>
      </c>
      <c r="AX453" s="27" t="s">
        <v>63</v>
      </c>
      <c r="AY453" s="27"/>
    </row>
    <row r="454" spans="1:51" ht="24" customHeight="1" x14ac:dyDescent="0.3">
      <c r="A454" s="22">
        <v>101104</v>
      </c>
      <c r="B454" s="23" t="str">
        <f>VLOOKUP($A454,'[1]MAN PROG 2026'!$A$1:$AI$3379,2,FALSE)</f>
        <v>INIETTORE ANGIOGRAFICO</v>
      </c>
      <c r="C454" s="23" t="str">
        <f>VLOOKUP($A454,'[1]MAN PROG 2026'!$A$1:$AI$3379,3,FALSE)</f>
        <v>MALLINCKRODT MEDICAL GMBH</v>
      </c>
      <c r="D454" s="23" t="str">
        <f>VLOOKUP($A454,'[1]MAN PROG 2026'!$A$1:$AI$3379,4,FALSE)</f>
        <v>OPTIVANTAGE DH</v>
      </c>
      <c r="E454" s="23" t="str">
        <f>VLOOKUP($A454,'[1]MAN PROG 2026'!$A$1:$AI$3379,5,FALSE)</f>
        <v>CI0206B740</v>
      </c>
      <c r="F454" s="23" t="str">
        <f>VLOOKUP($A454,'[1]MAN PROG 2026'!$A$1:$AI$3379,6,FALSE)</f>
        <v>COMPONENTE</v>
      </c>
      <c r="G454" s="23">
        <f>VLOOKUP($A454,'[1]MAN PROG 2026'!$A$1:$AI$3379,7,FALSE)</f>
        <v>101146</v>
      </c>
      <c r="H454" s="23">
        <f>VLOOKUP($A454,'[1]MAN PROG 2026'!$A$1:$AI$3379,8,FALSE)</f>
        <v>0</v>
      </c>
      <c r="I454" s="23" t="str">
        <f>VLOOKUP($A454,'[1]MAN PROG 2026'!$A$1:$AI$3379,9,FALSE)</f>
        <v>S.PIETRO</v>
      </c>
      <c r="J454" s="23" t="str">
        <f>VLOOKUP($A454,'[1]MAN PROG 2026'!$A$1:$AI$3379,10,FALSE)</f>
        <v>RADIOLOGIA</v>
      </c>
      <c r="K454" s="23" t="str">
        <f>VLOOKUP($A454,'[1]MAN PROG 2026'!$A$1:$AI$3379,11,FALSE)</f>
        <v>RADIOLOGIA</v>
      </c>
      <c r="L454" s="24" t="str">
        <f>VLOOKUP($A454,'[1]MAN PROG 2026'!$A$2:$AI$3379,12,FALSE)</f>
        <v>RADIOLOGIA</v>
      </c>
      <c r="M454" s="24" t="str">
        <f>VLOOKUP($A454,'[1]MAN PROG 2026'!$A$2:$AI$3379,13,FALSE)</f>
        <v xml:space="preserve">PRINCIPALE </v>
      </c>
      <c r="N454" s="24">
        <f>VLOOKUP($A454,'[1]MAN PROG 2026'!$A$2:$AI$3379,14,FALSE)</f>
        <v>101104</v>
      </c>
      <c r="O454" s="24">
        <f>VLOOKUP($A454,'[1]MAN PROG 2026'!$A$2:$AI$3379,15,FALSE)</f>
        <v>0</v>
      </c>
      <c r="P454" s="25" t="str">
        <f>VLOOKUP($A454,'[1]MAN PROG 2026'!$A$2:$AI$3379,20,FALSE)</f>
        <v>DA FARE</v>
      </c>
      <c r="Q454" s="9">
        <v>1104</v>
      </c>
      <c r="R454" s="26">
        <v>46223</v>
      </c>
      <c r="S454" s="8" t="s">
        <v>53</v>
      </c>
      <c r="T454" s="37" t="s">
        <v>376</v>
      </c>
      <c r="U454" s="27" t="s">
        <v>55</v>
      </c>
      <c r="V454" s="27" t="s">
        <v>56</v>
      </c>
      <c r="W454" s="27" t="s">
        <v>55</v>
      </c>
      <c r="X454" s="27" t="s">
        <v>55</v>
      </c>
      <c r="Y454" s="27" t="s">
        <v>55</v>
      </c>
      <c r="Z454" s="27" t="s">
        <v>55</v>
      </c>
      <c r="AA454" s="27" t="s">
        <v>55</v>
      </c>
      <c r="AB454" s="27" t="s">
        <v>57</v>
      </c>
      <c r="AC454" s="27" t="s">
        <v>67</v>
      </c>
      <c r="AD454" s="27" t="s">
        <v>260</v>
      </c>
      <c r="AE454" s="27" t="s">
        <v>60</v>
      </c>
      <c r="AF454" s="27">
        <v>0.10199999999999999</v>
      </c>
      <c r="AG454" s="9" t="s">
        <v>32</v>
      </c>
      <c r="AH454" s="27" t="s">
        <v>61</v>
      </c>
      <c r="AI454" s="27" t="s">
        <v>61</v>
      </c>
      <c r="AJ454" s="27" t="s">
        <v>61</v>
      </c>
      <c r="AK454" s="27" t="s">
        <v>61</v>
      </c>
      <c r="AL454" s="27" t="s">
        <v>61</v>
      </c>
      <c r="AM454" s="9">
        <v>14.5</v>
      </c>
      <c r="AN454" s="28">
        <v>2.5</v>
      </c>
      <c r="AO454" s="28" t="s">
        <v>82</v>
      </c>
      <c r="AP454" s="29"/>
      <c r="AQ454" s="30"/>
      <c r="AR454" s="31"/>
      <c r="AS454" s="32"/>
      <c r="AT454" s="33"/>
      <c r="AU454" s="34"/>
      <c r="AV454" s="27" t="s">
        <v>62</v>
      </c>
      <c r="AW454" s="27">
        <v>5625031</v>
      </c>
      <c r="AX454" s="27" t="s">
        <v>63</v>
      </c>
      <c r="AY454" s="27"/>
    </row>
    <row r="455" spans="1:51" ht="24" customHeight="1" x14ac:dyDescent="0.3">
      <c r="A455" s="22">
        <v>101105</v>
      </c>
      <c r="B455" s="23" t="str">
        <f>VLOOKUP($A455,'[1]MAN PROG 2026'!$A$1:$AI$3379,2,FALSE)</f>
        <v>INIETTORE ANGIOGRAFICO</v>
      </c>
      <c r="C455" s="23" t="str">
        <f>VLOOKUP($A455,'[1]MAN PROG 2026'!$A$1:$AI$3379,3,FALSE)</f>
        <v>LIEBEL FLARSHEIM CORP</v>
      </c>
      <c r="D455" s="23" t="str">
        <f>VLOOKUP($A455,'[1]MAN PROG 2026'!$A$1:$AI$3379,4,FALSE)</f>
        <v>CT 9000</v>
      </c>
      <c r="E455" s="23" t="str">
        <f>VLOOKUP($A455,'[1]MAN PROG 2026'!$A$1:$AI$3379,5,FALSE)</f>
        <v>0199-1121</v>
      </c>
      <c r="F455" s="23">
        <f>VLOOKUP($A455,'[1]MAN PROG 2026'!$A$1:$AI$3379,6,FALSE)</f>
        <v>0</v>
      </c>
      <c r="G455" s="23">
        <f>VLOOKUP($A455,'[1]MAN PROG 2026'!$A$1:$AI$3379,7,FALSE)</f>
        <v>0</v>
      </c>
      <c r="H455" s="23">
        <f>VLOOKUP($A455,'[1]MAN PROG 2026'!$A$1:$AI$3379,8,FALSE)</f>
        <v>0</v>
      </c>
      <c r="I455" s="23" t="str">
        <f>VLOOKUP($A455,'[1]MAN PROG 2026'!$A$1:$AI$3379,9,FALSE)</f>
        <v>S.PIETRO</v>
      </c>
      <c r="J455" s="23" t="str">
        <f>VLOOKUP($A455,'[1]MAN PROG 2026'!$A$1:$AI$3379,10,FALSE)</f>
        <v>RADIOLOGIA</v>
      </c>
      <c r="K455" s="23" t="str">
        <f>VLOOKUP($A455,'[1]MAN PROG 2026'!$A$1:$AI$3379,11,FALSE)</f>
        <v>RADIOLOGIA</v>
      </c>
      <c r="L455" s="24" t="str">
        <f>VLOOKUP($A455,'[1]MAN PROG 2026'!$A$2:$AI$3379,12,FALSE)</f>
        <v>NON TROVATO</v>
      </c>
      <c r="M455" s="24">
        <f>VLOOKUP($A455,'[1]MAN PROG 2026'!$A$2:$AI$3379,13,FALSE)</f>
        <v>0</v>
      </c>
      <c r="N455" s="24">
        <f>VLOOKUP($A455,'[1]MAN PROG 2026'!$A$2:$AI$3379,14,FALSE)</f>
        <v>0</v>
      </c>
      <c r="O455" s="24">
        <f>VLOOKUP($A455,'[1]MAN PROG 2026'!$A$2:$AI$3379,15,FALSE)</f>
        <v>0</v>
      </c>
      <c r="P455" s="25" t="str">
        <f>VLOOKUP($A455,'[1]MAN PROG 2026'!$A$2:$AI$3379,20,FALSE)</f>
        <v>DA FARE</v>
      </c>
      <c r="Q455" s="8"/>
      <c r="R455" s="26"/>
      <c r="S455" s="8"/>
      <c r="T455" s="3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9" t="s">
        <v>32</v>
      </c>
      <c r="AH455" s="27"/>
      <c r="AI455" s="27"/>
      <c r="AJ455" s="27"/>
      <c r="AK455" s="27"/>
      <c r="AL455" s="27"/>
      <c r="AM455" s="11"/>
      <c r="AN455" s="28"/>
      <c r="AO455" s="28"/>
      <c r="AP455" s="29"/>
      <c r="AQ455" s="30"/>
      <c r="AR455" s="31"/>
      <c r="AS455" s="32"/>
      <c r="AT455" s="33"/>
      <c r="AU455" s="34"/>
      <c r="AV455" s="27"/>
      <c r="AW455" s="27"/>
      <c r="AX455" s="27"/>
      <c r="AY455" s="27"/>
    </row>
    <row r="456" spans="1:51" ht="24" customHeight="1" x14ac:dyDescent="0.3">
      <c r="A456" s="22">
        <v>101106</v>
      </c>
      <c r="B456" s="23" t="str">
        <f>VLOOKUP($A456,'[1]MAN PROG 2026'!$A$1:$AI$3379,2,FALSE)</f>
        <v>ANESTESIA, APPARECCHIO PER</v>
      </c>
      <c r="C456" s="23" t="str">
        <f>VLOOKUP($A456,'[1]MAN PROG 2026'!$A$1:$AI$3379,3,FALSE)</f>
        <v>DRAEGER MEDICAL AG &amp; CO KG</v>
      </c>
      <c r="D456" s="23" t="str">
        <f>VLOOKUP($A456,'[1]MAN PROG 2026'!$A$1:$AI$3379,4,FALSE)</f>
        <v>FABIUS</v>
      </c>
      <c r="E456" s="23" t="str">
        <f>VLOOKUP($A456,'[1]MAN PROG 2026'!$A$1:$AI$3379,5,FALSE)</f>
        <v>10437</v>
      </c>
      <c r="F456" s="23" t="str">
        <f>VLOOKUP($A456,'[1]MAN PROG 2026'!$A$1:$AI$3379,6,FALSE)</f>
        <v xml:space="preserve">PRINCIPALE </v>
      </c>
      <c r="G456" s="23">
        <f>VLOOKUP($A456,'[1]MAN PROG 2026'!$A$1:$AI$3379,7,FALSE)</f>
        <v>101106</v>
      </c>
      <c r="H456" s="23">
        <f>VLOOKUP($A456,'[1]MAN PROG 2026'!$A$1:$AI$3379,8,FALSE)</f>
        <v>0</v>
      </c>
      <c r="I456" s="23" t="str">
        <f>VLOOKUP($A456,'[1]MAN PROG 2026'!$A$1:$AI$3379,9,FALSE)</f>
        <v>S.PIETRO</v>
      </c>
      <c r="J456" s="23" t="str">
        <f>VLOOKUP($A456,'[1]MAN PROG 2026'!$A$1:$AI$3379,10,FALSE)</f>
        <v>RADIOLOGIA</v>
      </c>
      <c r="K456" s="23" t="str">
        <f>VLOOKUP($A456,'[1]MAN PROG 2026'!$A$1:$AI$3379,11,FALSE)</f>
        <v>RADIOLOGIA</v>
      </c>
      <c r="L456" s="24" t="str">
        <f>VLOOKUP($A456,'[1]MAN PROG 2026'!$A$2:$AI$3379,12,FALSE)</f>
        <v>RADIOLOGIA</v>
      </c>
      <c r="M456" s="24" t="str">
        <f>VLOOKUP($A456,'[1]MAN PROG 2026'!$A$2:$AI$3379,13,FALSE)</f>
        <v xml:space="preserve">PRINCIPALE </v>
      </c>
      <c r="N456" s="24">
        <f>VLOOKUP($A456,'[1]MAN PROG 2026'!$A$2:$AI$3379,14,FALSE)</f>
        <v>101106</v>
      </c>
      <c r="O456" s="24">
        <f>VLOOKUP($A456,'[1]MAN PROG 2026'!$A$2:$AI$3379,15,FALSE)</f>
        <v>0</v>
      </c>
      <c r="P456" s="25" t="str">
        <f>VLOOKUP($A456,'[1]MAN PROG 2026'!$A$2:$AI$3379,20,FALSE)</f>
        <v>DA FARE</v>
      </c>
      <c r="Q456" s="9">
        <v>1106</v>
      </c>
      <c r="R456" s="26">
        <v>46220</v>
      </c>
      <c r="S456" s="8" t="s">
        <v>53</v>
      </c>
      <c r="T456" s="37"/>
      <c r="U456" s="27" t="s">
        <v>55</v>
      </c>
      <c r="V456" s="27" t="s">
        <v>55</v>
      </c>
      <c r="W456" s="27" t="s">
        <v>55</v>
      </c>
      <c r="X456" s="27" t="s">
        <v>55</v>
      </c>
      <c r="Y456" s="27" t="s">
        <v>55</v>
      </c>
      <c r="Z456" s="27" t="s">
        <v>55</v>
      </c>
      <c r="AA456" s="27" t="s">
        <v>55</v>
      </c>
      <c r="AB456" s="27" t="s">
        <v>57</v>
      </c>
      <c r="AC456" s="27" t="s">
        <v>61</v>
      </c>
      <c r="AD456" s="27" t="s">
        <v>375</v>
      </c>
      <c r="AE456" s="27" t="s">
        <v>68</v>
      </c>
      <c r="AF456" s="27" t="s">
        <v>377</v>
      </c>
      <c r="AG456" s="9" t="s">
        <v>32</v>
      </c>
      <c r="AH456" s="27" t="s">
        <v>70</v>
      </c>
      <c r="AI456" s="27" t="s">
        <v>70</v>
      </c>
      <c r="AJ456" s="27" t="s">
        <v>61</v>
      </c>
      <c r="AK456" s="27" t="s">
        <v>61</v>
      </c>
      <c r="AL456" s="27" t="s">
        <v>61</v>
      </c>
      <c r="AM456" s="11">
        <v>124.7</v>
      </c>
      <c r="AN456" s="28" t="s">
        <v>61</v>
      </c>
      <c r="AO456" s="28"/>
      <c r="AP456" s="29"/>
      <c r="AQ456" s="30"/>
      <c r="AR456" s="31"/>
      <c r="AS456" s="32"/>
      <c r="AT456" s="33"/>
      <c r="AU456" s="34"/>
      <c r="AV456" s="27" t="s">
        <v>62</v>
      </c>
      <c r="AW456" s="27">
        <v>5625031</v>
      </c>
      <c r="AX456" s="27" t="s">
        <v>63</v>
      </c>
      <c r="AY456" s="27"/>
    </row>
    <row r="457" spans="1:51" ht="24" customHeight="1" x14ac:dyDescent="0.3">
      <c r="A457" s="22">
        <v>101107</v>
      </c>
      <c r="B457" s="23" t="str">
        <f>VLOOKUP($A457,'[1]MAN PROG 2026'!$A$1:$AI$3379,2,FALSE)</f>
        <v>MONITOR PER VENTILAZIONE</v>
      </c>
      <c r="C457" s="23" t="str">
        <f>VLOOKUP($A457,'[1]MAN PROG 2026'!$A$1:$AI$3379,3,FALSE)</f>
        <v>DATEX OHMEDA INC</v>
      </c>
      <c r="D457" s="23" t="str">
        <f>VLOOKUP($A457,'[1]MAN PROG 2026'!$A$1:$AI$3379,4,FALSE)</f>
        <v>5250 RGM</v>
      </c>
      <c r="E457" s="23" t="str">
        <f>VLOOKUP($A457,'[1]MAN PROG 2026'!$A$1:$AI$3379,5,FALSE)</f>
        <v>FARW00733</v>
      </c>
      <c r="F457" s="23" t="str">
        <f>VLOOKUP($A457,'[1]MAN PROG 2026'!$A$1:$AI$3379,6,FALSE)</f>
        <v>COMPONENTE</v>
      </c>
      <c r="G457" s="23">
        <f>VLOOKUP($A457,'[1]MAN PROG 2026'!$A$1:$AI$3379,7,FALSE)</f>
        <v>101106</v>
      </c>
      <c r="H457" s="23">
        <f>VLOOKUP($A457,'[1]MAN PROG 2026'!$A$1:$AI$3379,8,FALSE)</f>
        <v>0</v>
      </c>
      <c r="I457" s="23" t="str">
        <f>VLOOKUP($A457,'[1]MAN PROG 2026'!$A$1:$AI$3379,9,FALSE)</f>
        <v>S.PIETRO</v>
      </c>
      <c r="J457" s="23" t="str">
        <f>VLOOKUP($A457,'[1]MAN PROG 2026'!$A$1:$AI$3379,10,FALSE)</f>
        <v>RADIOLOGIA</v>
      </c>
      <c r="K457" s="23" t="str">
        <f>VLOOKUP($A457,'[1]MAN PROG 2026'!$A$1:$AI$3379,11,FALSE)</f>
        <v>RADIOLOGIA</v>
      </c>
      <c r="L457" s="24" t="str">
        <f>VLOOKUP($A457,'[1]MAN PROG 2026'!$A$2:$AI$3379,12,FALSE)</f>
        <v>RADIOLOGIA</v>
      </c>
      <c r="M457" s="24" t="str">
        <f>VLOOKUP($A457,'[1]MAN PROG 2026'!$A$2:$AI$3379,13,FALSE)</f>
        <v>COMPONENTE</v>
      </c>
      <c r="N457" s="24">
        <f>VLOOKUP($A457,'[1]MAN PROG 2026'!$A$2:$AI$3379,14,FALSE)</f>
        <v>101106</v>
      </c>
      <c r="O457" s="24">
        <f>VLOOKUP($A457,'[1]MAN PROG 2026'!$A$2:$AI$3379,15,FALSE)</f>
        <v>0</v>
      </c>
      <c r="P457" s="25" t="str">
        <f>VLOOKUP($A457,'[1]MAN PROG 2026'!$A$2:$AI$3379,20,FALSE)</f>
        <v>DA FARE</v>
      </c>
      <c r="Q457" s="9">
        <v>1107</v>
      </c>
      <c r="R457" s="26">
        <v>46220</v>
      </c>
      <c r="S457" s="8" t="s">
        <v>53</v>
      </c>
      <c r="T457" s="37"/>
      <c r="U457" s="27" t="s">
        <v>55</v>
      </c>
      <c r="V457" s="27" t="s">
        <v>55</v>
      </c>
      <c r="W457" s="27" t="s">
        <v>55</v>
      </c>
      <c r="X457" s="27" t="s">
        <v>55</v>
      </c>
      <c r="Y457" s="27" t="s">
        <v>55</v>
      </c>
      <c r="Z457" s="27" t="s">
        <v>55</v>
      </c>
      <c r="AA457" s="27" t="s">
        <v>55</v>
      </c>
      <c r="AB457" s="27" t="s">
        <v>57</v>
      </c>
      <c r="AC457" s="27" t="s">
        <v>73</v>
      </c>
      <c r="AD457" s="27" t="s">
        <v>375</v>
      </c>
      <c r="AE457" s="27" t="s">
        <v>68</v>
      </c>
      <c r="AF457" s="27" t="s">
        <v>378</v>
      </c>
      <c r="AG457" s="9" t="s">
        <v>32</v>
      </c>
      <c r="AH457" s="27" t="s">
        <v>70</v>
      </c>
      <c r="AI457" s="27" t="s">
        <v>70</v>
      </c>
      <c r="AJ457" s="27" t="s">
        <v>61</v>
      </c>
      <c r="AK457" s="27" t="s">
        <v>70</v>
      </c>
      <c r="AL457" s="27" t="s">
        <v>70</v>
      </c>
      <c r="AM457" s="11">
        <v>60.6</v>
      </c>
      <c r="AN457" s="28">
        <v>64.5</v>
      </c>
      <c r="AO457" s="28" t="s">
        <v>76</v>
      </c>
      <c r="AP457" s="29"/>
      <c r="AQ457" s="30"/>
      <c r="AR457" s="31"/>
      <c r="AS457" s="32"/>
      <c r="AT457" s="33"/>
      <c r="AU457" s="34"/>
      <c r="AV457" s="27" t="s">
        <v>62</v>
      </c>
      <c r="AW457" s="27">
        <v>5625031</v>
      </c>
      <c r="AX457" s="27" t="s">
        <v>63</v>
      </c>
      <c r="AY457" s="27"/>
    </row>
    <row r="458" spans="1:51" ht="24" customHeight="1" x14ac:dyDescent="0.3">
      <c r="A458" s="22">
        <v>101108</v>
      </c>
      <c r="B458" s="23" t="str">
        <f>VLOOKUP($A458,'[1]MAN PROG 2026'!$A$1:$AI$3379,2,FALSE)</f>
        <v>MONITOR</v>
      </c>
      <c r="C458" s="23" t="str">
        <f>VLOOKUP($A458,'[1]MAN PROG 2026'!$A$1:$AI$3379,3,FALSE)</f>
        <v>HME LTD</v>
      </c>
      <c r="D458" s="23" t="str">
        <f>VLOOKUP($A458,'[1]MAN PROG 2026'!$A$1:$AI$3379,4,FALSE)</f>
        <v>LIFEPULSE 10</v>
      </c>
      <c r="E458" s="23" t="str">
        <f>VLOOKUP($A458,'[1]MAN PROG 2026'!$A$1:$AI$3379,5,FALSE)</f>
        <v>05098511</v>
      </c>
      <c r="F458" s="23" t="str">
        <f>VLOOKUP($A458,'[1]MAN PROG 2026'!$A$1:$AI$3379,6,FALSE)</f>
        <v>COMPONENTE</v>
      </c>
      <c r="G458" s="23">
        <f>VLOOKUP($A458,'[1]MAN PROG 2026'!$A$1:$AI$3379,7,FALSE)</f>
        <v>101106</v>
      </c>
      <c r="H458" s="23">
        <f>VLOOKUP($A458,'[1]MAN PROG 2026'!$A$1:$AI$3379,8,FALSE)</f>
        <v>0</v>
      </c>
      <c r="I458" s="23" t="str">
        <f>VLOOKUP($A458,'[1]MAN PROG 2026'!$A$1:$AI$3379,9,FALSE)</f>
        <v>S.PIETRO</v>
      </c>
      <c r="J458" s="23" t="str">
        <f>VLOOKUP($A458,'[1]MAN PROG 2026'!$A$1:$AI$3379,10,FALSE)</f>
        <v>RADIOLOGIA</v>
      </c>
      <c r="K458" s="23" t="str">
        <f>VLOOKUP($A458,'[1]MAN PROG 2026'!$A$1:$AI$3379,11,FALSE)</f>
        <v>RADIOLOGIA</v>
      </c>
      <c r="L458" s="24" t="str">
        <f>VLOOKUP($A458,'[1]MAN PROG 2026'!$A$2:$AI$3379,12,FALSE)</f>
        <v>RADIOLOGIA</v>
      </c>
      <c r="M458" s="24" t="str">
        <f>VLOOKUP($A458,'[1]MAN PROG 2026'!$A$2:$AI$3379,13,FALSE)</f>
        <v>COMPONENTE</v>
      </c>
      <c r="N458" s="24">
        <f>VLOOKUP($A458,'[1]MAN PROG 2026'!$A$2:$AI$3379,14,FALSE)</f>
        <v>101106</v>
      </c>
      <c r="O458" s="24">
        <f>VLOOKUP($A458,'[1]MAN PROG 2026'!$A$2:$AI$3379,15,FALSE)</f>
        <v>0</v>
      </c>
      <c r="P458" s="25" t="str">
        <f>VLOOKUP($A458,'[1]MAN PROG 2026'!$A$2:$AI$3379,20,FALSE)</f>
        <v>DA FARE</v>
      </c>
      <c r="Q458" s="9">
        <v>1108</v>
      </c>
      <c r="R458" s="26">
        <v>46220</v>
      </c>
      <c r="S458" s="8" t="s">
        <v>53</v>
      </c>
      <c r="T458" s="37"/>
      <c r="U458" s="27" t="s">
        <v>55</v>
      </c>
      <c r="V458" s="27" t="s">
        <v>55</v>
      </c>
      <c r="W458" s="27" t="s">
        <v>55</v>
      </c>
      <c r="X458" s="27" t="s">
        <v>55</v>
      </c>
      <c r="Y458" s="27" t="s">
        <v>55</v>
      </c>
      <c r="Z458" s="27" t="s">
        <v>55</v>
      </c>
      <c r="AA458" s="27" t="s">
        <v>55</v>
      </c>
      <c r="AB458" s="27" t="s">
        <v>57</v>
      </c>
      <c r="AC458" s="27" t="s">
        <v>67</v>
      </c>
      <c r="AD458" s="27" t="s">
        <v>375</v>
      </c>
      <c r="AE458" s="27" t="s">
        <v>68</v>
      </c>
      <c r="AF458" s="27" t="s">
        <v>379</v>
      </c>
      <c r="AG458" s="9" t="s">
        <v>32</v>
      </c>
      <c r="AH458" s="27" t="s">
        <v>70</v>
      </c>
      <c r="AI458" s="27" t="s">
        <v>70</v>
      </c>
      <c r="AJ458" s="27" t="s">
        <v>61</v>
      </c>
      <c r="AK458" s="27" t="s">
        <v>70</v>
      </c>
      <c r="AL458" s="27" t="s">
        <v>70</v>
      </c>
      <c r="AM458" s="11">
        <v>84.5</v>
      </c>
      <c r="AN458" s="28">
        <v>15.2</v>
      </c>
      <c r="AO458" s="28" t="s">
        <v>71</v>
      </c>
      <c r="AP458" s="29">
        <v>8.4</v>
      </c>
      <c r="AQ458" s="30" t="s">
        <v>80</v>
      </c>
      <c r="AR458" s="31">
        <v>5.2</v>
      </c>
      <c r="AS458" s="32" t="s">
        <v>130</v>
      </c>
      <c r="AT458" s="33"/>
      <c r="AU458" s="34"/>
      <c r="AV458" s="27" t="s">
        <v>62</v>
      </c>
      <c r="AW458" s="27">
        <v>5625031</v>
      </c>
      <c r="AX458" s="27" t="s">
        <v>63</v>
      </c>
      <c r="AY458" s="27"/>
    </row>
    <row r="459" spans="1:51" ht="24" customHeight="1" x14ac:dyDescent="0.3">
      <c r="A459" s="22">
        <v>101109</v>
      </c>
      <c r="B459" s="23" t="str">
        <f>VLOOKUP($A459,'[1]MAN PROG 2026'!$A$1:$AI$3379,2,FALSE)</f>
        <v>PULSOSSIMETRO</v>
      </c>
      <c r="C459" s="23" t="str">
        <f>VLOOKUP($A459,'[1]MAN PROG 2026'!$A$1:$AI$3379,3,FALSE)</f>
        <v>NELLCOR PURITAN BENNETT INC</v>
      </c>
      <c r="D459" s="23" t="str">
        <f>VLOOKUP($A459,'[1]MAN PROG 2026'!$A$1:$AI$3379,4,FALSE)</f>
        <v>NPB 40</v>
      </c>
      <c r="E459" s="23" t="str">
        <f>VLOOKUP($A459,'[1]MAN PROG 2026'!$A$1:$AI$3379,5,FALSE)</f>
        <v>G04847154</v>
      </c>
      <c r="F459" s="23" t="str">
        <f>VLOOKUP($A459,'[1]MAN PROG 2026'!$A$1:$AI$3379,6,FALSE)</f>
        <v>SINGOLA</v>
      </c>
      <c r="G459" s="23">
        <f>VLOOKUP($A459,'[1]MAN PROG 2026'!$A$1:$AI$3379,7,FALSE)</f>
        <v>101109</v>
      </c>
      <c r="H459" s="23">
        <f>VLOOKUP($A459,'[1]MAN PROG 2026'!$A$1:$AI$3379,8,FALSE)</f>
        <v>0</v>
      </c>
      <c r="I459" s="23" t="str">
        <f>VLOOKUP($A459,'[1]MAN PROG 2026'!$A$1:$AI$3379,9,FALSE)</f>
        <v>S.PIETRO</v>
      </c>
      <c r="J459" s="23" t="str">
        <f>VLOOKUP($A459,'[1]MAN PROG 2026'!$A$1:$AI$3379,10,FALSE)</f>
        <v>S. G. GRANDE</v>
      </c>
      <c r="K459" s="23" t="str">
        <f>VLOOKUP($A459,'[1]MAN PROG 2026'!$A$1:$AI$3379,11,FALSE)</f>
        <v>S. G. GRANDE</v>
      </c>
      <c r="L459" s="24" t="str">
        <f>VLOOKUP($A459,'[1]MAN PROG 2026'!$A$2:$AI$3379,12,FALSE)</f>
        <v>RADIOLOGIA</v>
      </c>
      <c r="M459" s="24" t="str">
        <f>VLOOKUP($A459,'[1]MAN PROG 2026'!$A$2:$AI$3379,13,FALSE)</f>
        <v>SINGOLA</v>
      </c>
      <c r="N459" s="24">
        <f>VLOOKUP($A459,'[1]MAN PROG 2026'!$A$2:$AI$3379,14,FALSE)</f>
        <v>101109</v>
      </c>
      <c r="O459" s="24">
        <f>VLOOKUP($A459,'[1]MAN PROG 2026'!$A$2:$AI$3379,15,FALSE)</f>
        <v>0</v>
      </c>
      <c r="P459" s="25" t="str">
        <f>VLOOKUP($A459,'[1]MAN PROG 2026'!$A$2:$AI$3379,20,FALSE)</f>
        <v>DA FARE</v>
      </c>
      <c r="Q459" s="9">
        <v>1109</v>
      </c>
      <c r="R459" s="26">
        <v>46220</v>
      </c>
      <c r="S459" s="8" t="s">
        <v>53</v>
      </c>
      <c r="T459" s="37"/>
      <c r="U459" s="27" t="s">
        <v>55</v>
      </c>
      <c r="V459" s="27" t="s">
        <v>56</v>
      </c>
      <c r="W459" s="27" t="s">
        <v>55</v>
      </c>
      <c r="X459" s="27" t="s">
        <v>55</v>
      </c>
      <c r="Y459" s="27" t="s">
        <v>55</v>
      </c>
      <c r="Z459" s="27" t="s">
        <v>55</v>
      </c>
      <c r="AA459" s="27" t="s">
        <v>55</v>
      </c>
      <c r="AB459" s="27" t="s">
        <v>160</v>
      </c>
      <c r="AC459" s="27" t="s">
        <v>73</v>
      </c>
      <c r="AD459" s="27" t="s">
        <v>61</v>
      </c>
      <c r="AE459" s="27" t="s">
        <v>124</v>
      </c>
      <c r="AF459" s="27" t="s">
        <v>61</v>
      </c>
      <c r="AG459" s="9" t="s">
        <v>32</v>
      </c>
      <c r="AH459" s="27" t="s">
        <v>61</v>
      </c>
      <c r="AI459" s="27" t="s">
        <v>61</v>
      </c>
      <c r="AJ459" s="27" t="s">
        <v>61</v>
      </c>
      <c r="AK459" s="27" t="s">
        <v>61</v>
      </c>
      <c r="AL459" s="27" t="s">
        <v>61</v>
      </c>
      <c r="AM459" s="9" t="s">
        <v>61</v>
      </c>
      <c r="AN459" s="28" t="s">
        <v>380</v>
      </c>
      <c r="AO459" s="28" t="s">
        <v>76</v>
      </c>
      <c r="AP459" s="29"/>
      <c r="AQ459" s="30"/>
      <c r="AR459" s="31"/>
      <c r="AS459" s="32"/>
      <c r="AT459" s="33"/>
      <c r="AU459" s="34"/>
      <c r="AV459" s="27" t="s">
        <v>62</v>
      </c>
      <c r="AW459" s="27">
        <v>5625031</v>
      </c>
      <c r="AX459" s="27" t="s">
        <v>63</v>
      </c>
      <c r="AY459" s="27"/>
    </row>
    <row r="460" spans="1:51" ht="24" customHeight="1" x14ac:dyDescent="0.3">
      <c r="A460" s="22">
        <v>101119</v>
      </c>
      <c r="B460" s="23" t="str">
        <f>VLOOKUP($A460,'[1]MAN PROG 2026'!$A$1:$AI$3379,2,FALSE)</f>
        <v>INIETTORE ANGIOGRAFICO</v>
      </c>
      <c r="C460" s="23" t="str">
        <f>VLOOKUP($A460,'[1]MAN PROG 2026'!$A$1:$AI$3379,3,FALSE)</f>
        <v>MALLINCKRODT MEDICAL GMBH</v>
      </c>
      <c r="D460" s="23" t="str">
        <f>VLOOKUP($A460,'[1]MAN PROG 2026'!$A$1:$AI$3379,4,FALSE)</f>
        <v>OPTISTAR LE</v>
      </c>
      <c r="E460" s="23" t="str">
        <f>VLOOKUP($A460,'[1]MAN PROG 2026'!$A$1:$AI$3379,5,FALSE)</f>
        <v>CI0206D009</v>
      </c>
      <c r="F460" s="23" t="str">
        <f>VLOOKUP($A460,'[1]MAN PROG 2026'!$A$1:$AI$3379,6,FALSE)</f>
        <v>SINGOLA</v>
      </c>
      <c r="G460" s="23">
        <f>VLOOKUP($A460,'[1]MAN PROG 2026'!$A$1:$AI$3379,7,FALSE)</f>
        <v>101119</v>
      </c>
      <c r="H460" s="23">
        <f>VLOOKUP($A460,'[1]MAN PROG 2026'!$A$1:$AI$3379,8,FALSE)</f>
        <v>0</v>
      </c>
      <c r="I460" s="23" t="str">
        <f>VLOOKUP($A460,'[1]MAN PROG 2026'!$A$1:$AI$3379,9,FALSE)</f>
        <v>S.PIETRO</v>
      </c>
      <c r="J460" s="23" t="str">
        <f>VLOOKUP($A460,'[1]MAN PROG 2026'!$A$1:$AI$3379,10,FALSE)</f>
        <v>RADIOLOGIA</v>
      </c>
      <c r="K460" s="23" t="str">
        <f>VLOOKUP($A460,'[1]MAN PROG 2026'!$A$1:$AI$3379,11,FALSE)</f>
        <v>RADIOLOGIA</v>
      </c>
      <c r="L460" s="24" t="str">
        <f>VLOOKUP($A460,'[1]MAN PROG 2026'!$A$2:$AI$3379,12,FALSE)</f>
        <v>RADIOLOGIA</v>
      </c>
      <c r="M460" s="24" t="str">
        <f>VLOOKUP($A460,'[1]MAN PROG 2026'!$A$2:$AI$3379,13,FALSE)</f>
        <v>SINGOLA</v>
      </c>
      <c r="N460" s="24">
        <f>VLOOKUP($A460,'[1]MAN PROG 2026'!$A$2:$AI$3379,14,FALSE)</f>
        <v>101119</v>
      </c>
      <c r="O460" s="24">
        <f>VLOOKUP($A460,'[1]MAN PROG 2026'!$A$2:$AI$3379,15,FALSE)</f>
        <v>0</v>
      </c>
      <c r="P460" s="25" t="str">
        <f>VLOOKUP($A460,'[1]MAN PROG 2026'!$A$2:$AI$3379,20,FALSE)</f>
        <v>DA FARE</v>
      </c>
      <c r="Q460" s="9">
        <v>1119</v>
      </c>
      <c r="R460" s="26">
        <v>46223</v>
      </c>
      <c r="S460" s="8" t="s">
        <v>53</v>
      </c>
      <c r="T460" s="37"/>
      <c r="U460" s="27" t="s">
        <v>55</v>
      </c>
      <c r="V460" s="27" t="s">
        <v>56</v>
      </c>
      <c r="W460" s="27" t="s">
        <v>55</v>
      </c>
      <c r="X460" s="27" t="s">
        <v>55</v>
      </c>
      <c r="Y460" s="27" t="s">
        <v>55</v>
      </c>
      <c r="Z460" s="27" t="s">
        <v>55</v>
      </c>
      <c r="AA460" s="27" t="s">
        <v>55</v>
      </c>
      <c r="AB460" s="27" t="s">
        <v>57</v>
      </c>
      <c r="AC460" s="27" t="s">
        <v>67</v>
      </c>
      <c r="AD460" s="27" t="s">
        <v>375</v>
      </c>
      <c r="AE460" s="27" t="s">
        <v>60</v>
      </c>
      <c r="AF460" s="27">
        <v>9.5000000000000001E-2</v>
      </c>
      <c r="AG460" s="9" t="s">
        <v>32</v>
      </c>
      <c r="AH460" s="27" t="s">
        <v>61</v>
      </c>
      <c r="AI460" s="27" t="s">
        <v>61</v>
      </c>
      <c r="AJ460" s="27" t="s">
        <v>61</v>
      </c>
      <c r="AK460" s="27" t="s">
        <v>61</v>
      </c>
      <c r="AL460" s="27" t="s">
        <v>61</v>
      </c>
      <c r="AM460" s="11">
        <v>14.8</v>
      </c>
      <c r="AN460" s="28">
        <v>2.1</v>
      </c>
      <c r="AO460" s="28" t="s">
        <v>82</v>
      </c>
      <c r="AP460" s="29"/>
      <c r="AQ460" s="30"/>
      <c r="AR460" s="31"/>
      <c r="AS460" s="32"/>
      <c r="AT460" s="33"/>
      <c r="AU460" s="34"/>
      <c r="AV460" s="27" t="s">
        <v>62</v>
      </c>
      <c r="AW460" s="27">
        <v>5625031</v>
      </c>
      <c r="AX460" s="27" t="s">
        <v>63</v>
      </c>
      <c r="AY460" s="27"/>
    </row>
    <row r="461" spans="1:51" ht="24" customHeight="1" x14ac:dyDescent="0.3">
      <c r="A461" s="22">
        <v>101124</v>
      </c>
      <c r="B461" s="23" t="str">
        <f>VLOOKUP($A461,'[1]MAN PROG 2026'!$A$1:$AI$3379,2,FALSE)</f>
        <v>CONSOLLE DI COMANDO PER INIETTORE ANGIOGRAFICO</v>
      </c>
      <c r="C461" s="23" t="str">
        <f>VLOOKUP($A461,'[1]MAN PROG 2026'!$A$1:$AI$3379,3,FALSE)</f>
        <v>MALLINCKRODT MEDICAL GMBH</v>
      </c>
      <c r="D461" s="23" t="str">
        <f>VLOOKUP($A461,'[1]MAN PROG 2026'!$A$1:$AI$3379,4,FALSE)</f>
        <v>OPTISTAR LE</v>
      </c>
      <c r="E461" s="23" t="str">
        <f>VLOOKUP($A461,'[1]MAN PROG 2026'!$A$1:$AI$3379,5,FALSE)</f>
        <v>CI0206D009</v>
      </c>
      <c r="F461" s="23">
        <f>VLOOKUP($A461,'[1]MAN PROG 2026'!$A$1:$AI$3379,6,FALSE)</f>
        <v>0</v>
      </c>
      <c r="G461" s="23">
        <f>VLOOKUP($A461,'[1]MAN PROG 2026'!$A$1:$AI$3379,7,FALSE)</f>
        <v>0</v>
      </c>
      <c r="H461" s="23">
        <f>VLOOKUP($A461,'[1]MAN PROG 2026'!$A$1:$AI$3379,8,FALSE)</f>
        <v>0</v>
      </c>
      <c r="I461" s="23" t="str">
        <f>VLOOKUP($A461,'[1]MAN PROG 2026'!$A$1:$AI$3379,9,FALSE)</f>
        <v>S.PIETRO</v>
      </c>
      <c r="J461" s="23" t="str">
        <f>VLOOKUP($A461,'[1]MAN PROG 2026'!$A$1:$AI$3379,10,FALSE)</f>
        <v>RADIOLOGIA</v>
      </c>
      <c r="K461" s="23" t="str">
        <f>VLOOKUP($A461,'[1]MAN PROG 2026'!$A$1:$AI$3379,11,FALSE)</f>
        <v>RADIOLOGIA</v>
      </c>
      <c r="L461" s="24" t="str">
        <f>VLOOKUP($A461,'[1]MAN PROG 2026'!$A$2:$AI$3379,12,FALSE)</f>
        <v>RADIOLOGIA</v>
      </c>
      <c r="M461" s="24" t="str">
        <f>VLOOKUP($A461,'[1]MAN PROG 2026'!$A$2:$AI$3379,13,FALSE)</f>
        <v>SINGOLA</v>
      </c>
      <c r="N461" s="24">
        <f>VLOOKUP($A461,'[1]MAN PROG 2026'!$A$2:$AI$3379,14,FALSE)</f>
        <v>101124</v>
      </c>
      <c r="O461" s="24">
        <f>VLOOKUP($A461,'[1]MAN PROG 2026'!$A$2:$AI$3379,15,FALSE)</f>
        <v>0</v>
      </c>
      <c r="P461" s="25" t="str">
        <f>VLOOKUP($A461,'[1]MAN PROG 2026'!$A$2:$AI$3379,20,FALSE)</f>
        <v>DA FARE</v>
      </c>
      <c r="Q461" s="9">
        <v>1124</v>
      </c>
      <c r="R461" s="26">
        <v>46223</v>
      </c>
      <c r="S461" s="8" t="s">
        <v>53</v>
      </c>
      <c r="T461" s="37"/>
      <c r="U461" s="27" t="s">
        <v>55</v>
      </c>
      <c r="V461" s="27" t="s">
        <v>56</v>
      </c>
      <c r="W461" s="27" t="s">
        <v>55</v>
      </c>
      <c r="X461" s="27" t="s">
        <v>55</v>
      </c>
      <c r="Y461" s="27" t="s">
        <v>55</v>
      </c>
      <c r="Z461" s="27" t="s">
        <v>55</v>
      </c>
      <c r="AA461" s="27" t="s">
        <v>55</v>
      </c>
      <c r="AB461" s="27" t="s">
        <v>66</v>
      </c>
      <c r="AC461" s="27" t="s">
        <v>58</v>
      </c>
      <c r="AD461" s="27" t="s">
        <v>375</v>
      </c>
      <c r="AE461" s="27" t="s">
        <v>88</v>
      </c>
      <c r="AF461" s="27" t="s">
        <v>61</v>
      </c>
      <c r="AG461" s="9" t="s">
        <v>32</v>
      </c>
      <c r="AH461" s="27" t="s">
        <v>61</v>
      </c>
      <c r="AI461" s="27" t="s">
        <v>70</v>
      </c>
      <c r="AJ461" s="27" t="s">
        <v>70</v>
      </c>
      <c r="AK461" s="27" t="s">
        <v>61</v>
      </c>
      <c r="AL461" s="27" t="s">
        <v>61</v>
      </c>
      <c r="AM461" s="11">
        <v>7.1</v>
      </c>
      <c r="AN461" s="28" t="s">
        <v>61</v>
      </c>
      <c r="AO461" s="28"/>
      <c r="AP461" s="29"/>
      <c r="AQ461" s="30"/>
      <c r="AR461" s="31"/>
      <c r="AS461" s="32"/>
      <c r="AT461" s="33"/>
      <c r="AU461" s="34"/>
      <c r="AV461" s="27" t="s">
        <v>62</v>
      </c>
      <c r="AW461" s="27">
        <v>5625031</v>
      </c>
      <c r="AX461" s="27" t="s">
        <v>63</v>
      </c>
      <c r="AY461" s="27"/>
    </row>
    <row r="462" spans="1:51" ht="24" customHeight="1" x14ac:dyDescent="0.3">
      <c r="A462" s="22">
        <v>101125</v>
      </c>
      <c r="B462" s="23" t="str">
        <f>VLOOKUP($A462,'[1]MAN PROG 2026'!$A$1:$AI$3379,2,FALSE)</f>
        <v>MONITOR PER PERSONAL COMPUTER</v>
      </c>
      <c r="C462" s="23" t="str">
        <f>VLOOKUP($A462,'[1]MAN PROG 2026'!$A$1:$AI$3379,3,FALSE)</f>
        <v>JVC LTD</v>
      </c>
      <c r="D462" s="23" t="str">
        <f>VLOOKUP($A462,'[1]MAN PROG 2026'!$A$1:$AI$3379,4,FALSE)</f>
        <v>NR</v>
      </c>
      <c r="E462" s="23" t="str">
        <f>VLOOKUP($A462,'[1]MAN PROG 2026'!$A$1:$AI$3379,5,FALSE)</f>
        <v>171T1001</v>
      </c>
      <c r="F462" s="23">
        <f>VLOOKUP($A462,'[1]MAN PROG 2026'!$A$1:$AI$3379,6,FALSE)</f>
        <v>0</v>
      </c>
      <c r="G462" s="23">
        <f>VLOOKUP($A462,'[1]MAN PROG 2026'!$A$1:$AI$3379,7,FALSE)</f>
        <v>0</v>
      </c>
      <c r="H462" s="23">
        <f>VLOOKUP($A462,'[1]MAN PROG 2026'!$A$1:$AI$3379,8,FALSE)</f>
        <v>0</v>
      </c>
      <c r="I462" s="23" t="str">
        <f>VLOOKUP($A462,'[1]MAN PROG 2026'!$A$1:$AI$3379,9,FALSE)</f>
        <v>S.PIETRO</v>
      </c>
      <c r="J462" s="23" t="str">
        <f>VLOOKUP($A462,'[1]MAN PROG 2026'!$A$1:$AI$3379,10,FALSE)</f>
        <v>RADIOLOGIA</v>
      </c>
      <c r="K462" s="23" t="str">
        <f>VLOOKUP($A462,'[1]MAN PROG 2026'!$A$1:$AI$3379,11,FALSE)</f>
        <v>RADIOLOGIA</v>
      </c>
      <c r="L462" s="24" t="str">
        <f>VLOOKUP($A462,'[1]MAN PROG 2026'!$A$2:$AI$3379,12,FALSE)</f>
        <v>NON TROVATO</v>
      </c>
      <c r="M462" s="24">
        <f>VLOOKUP($A462,'[1]MAN PROG 2026'!$A$2:$AI$3379,13,FALSE)</f>
        <v>0</v>
      </c>
      <c r="N462" s="24">
        <f>VLOOKUP($A462,'[1]MAN PROG 2026'!$A$2:$AI$3379,14,FALSE)</f>
        <v>0</v>
      </c>
      <c r="O462" s="24">
        <f>VLOOKUP($A462,'[1]MAN PROG 2026'!$A$2:$AI$3379,15,FALSE)</f>
        <v>0</v>
      </c>
      <c r="P462" s="25" t="str">
        <f>VLOOKUP($A462,'[1]MAN PROG 2026'!$A$2:$AI$3379,20,FALSE)</f>
        <v>DA FARE</v>
      </c>
      <c r="Q462" s="8"/>
      <c r="R462" s="26"/>
      <c r="S462" s="8"/>
      <c r="T462" s="3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9" t="s">
        <v>32</v>
      </c>
      <c r="AH462" s="27"/>
      <c r="AI462" s="27"/>
      <c r="AJ462" s="27"/>
      <c r="AK462" s="27"/>
      <c r="AL462" s="27"/>
      <c r="AM462" s="11"/>
      <c r="AN462" s="28"/>
      <c r="AO462" s="28"/>
      <c r="AP462" s="29"/>
      <c r="AQ462" s="30"/>
      <c r="AR462" s="31"/>
      <c r="AS462" s="32"/>
      <c r="AT462" s="33"/>
      <c r="AU462" s="34"/>
      <c r="AV462" s="27"/>
      <c r="AW462" s="27"/>
      <c r="AX462" s="27"/>
      <c r="AY462" s="27"/>
    </row>
    <row r="463" spans="1:51" ht="24" customHeight="1" x14ac:dyDescent="0.3">
      <c r="A463" s="22">
        <v>101140</v>
      </c>
      <c r="B463" s="23" t="str">
        <f>VLOOKUP($A463,'[1]MAN PROG 2026'!$A$1:$AI$3379,2,FALSE)</f>
        <v>DIAFANOSCOPIO</v>
      </c>
      <c r="C463" s="23" t="str">
        <f>VLOOKUP($A463,'[1]MAN PROG 2026'!$A$1:$AI$3379,3,FALSE)</f>
        <v>CABLAS SRL</v>
      </c>
      <c r="D463" s="23" t="str">
        <f>VLOOKUP($A463,'[1]MAN PROG 2026'!$A$1:$AI$3379,4,FALSE)</f>
        <v>NR</v>
      </c>
      <c r="E463" s="23" t="str">
        <f>VLOOKUP($A463,'[1]MAN PROG 2026'!$A$1:$AI$3379,5,FALSE)</f>
        <v>NR</v>
      </c>
      <c r="F463" s="23" t="str">
        <f>VLOOKUP($A463,'[1]MAN PROG 2026'!$A$1:$AI$3379,6,FALSE)</f>
        <v>SINGOLA</v>
      </c>
      <c r="G463" s="23">
        <f>VLOOKUP($A463,'[1]MAN PROG 2026'!$A$1:$AI$3379,7,FALSE)</f>
        <v>101140</v>
      </c>
      <c r="H463" s="23">
        <f>VLOOKUP($A463,'[1]MAN PROG 2026'!$A$1:$AI$3379,8,FALSE)</f>
        <v>0</v>
      </c>
      <c r="I463" s="23" t="str">
        <f>VLOOKUP($A463,'[1]MAN PROG 2026'!$A$1:$AI$3379,9,FALSE)</f>
        <v>S.PIETRO</v>
      </c>
      <c r="J463" s="23" t="str">
        <f>VLOOKUP($A463,'[1]MAN PROG 2026'!$A$1:$AI$3379,10,FALSE)</f>
        <v>RADIOLOGIA (MAMMOGRAFIA)</v>
      </c>
      <c r="K463" s="23" t="str">
        <f>VLOOKUP($A463,'[1]MAN PROG 2026'!$A$1:$AI$3379,11,FALSE)</f>
        <v>RADIOLOGIA (MAMMOGRAFIA)</v>
      </c>
      <c r="L463" s="24" t="str">
        <f>VLOOKUP($A463,'[1]MAN PROG 2026'!$A$2:$AI$3379,12,FALSE)</f>
        <v>RADIOLOGIA (MAMMOGRAFIA)</v>
      </c>
      <c r="M463" s="24" t="str">
        <f>VLOOKUP($A463,'[1]MAN PROG 2026'!$A$2:$AI$3379,13,FALSE)</f>
        <v>SINGOLA</v>
      </c>
      <c r="N463" s="24" t="str">
        <f>VLOOKUP($A463,'[1]MAN PROG 2026'!$A$2:$AI$3379,14,FALSE)</f>
        <v>101140</v>
      </c>
      <c r="O463" s="24">
        <f>VLOOKUP($A463,'[1]MAN PROG 2026'!$A$2:$AI$3379,15,FALSE)</f>
        <v>0</v>
      </c>
      <c r="P463" s="25" t="str">
        <f>VLOOKUP($A463,'[1]MAN PROG 2026'!$A$2:$AI$3379,20,FALSE)</f>
        <v>DA FARE</v>
      </c>
      <c r="Q463" s="8" t="s">
        <v>381</v>
      </c>
      <c r="R463" s="26">
        <v>46279</v>
      </c>
      <c r="S463" s="8" t="s">
        <v>53</v>
      </c>
      <c r="T463" s="37"/>
      <c r="U463" s="27" t="s">
        <v>55</v>
      </c>
      <c r="V463" s="27" t="s">
        <v>56</v>
      </c>
      <c r="W463" s="27" t="s">
        <v>55</v>
      </c>
      <c r="X463" s="27" t="s">
        <v>55</v>
      </c>
      <c r="Y463" s="27" t="s">
        <v>55</v>
      </c>
      <c r="Z463" s="27" t="s">
        <v>55</v>
      </c>
      <c r="AA463" s="27" t="s">
        <v>55</v>
      </c>
      <c r="AB463" s="27" t="s">
        <v>57</v>
      </c>
      <c r="AC463" s="27" t="s">
        <v>61</v>
      </c>
      <c r="AD463" s="27" t="s">
        <v>136</v>
      </c>
      <c r="AE463" s="27" t="s">
        <v>88</v>
      </c>
      <c r="AF463" s="27">
        <v>0.219</v>
      </c>
      <c r="AG463" s="9" t="s">
        <v>32</v>
      </c>
      <c r="AH463" s="27" t="s">
        <v>70</v>
      </c>
      <c r="AI463" s="27" t="s">
        <v>70</v>
      </c>
      <c r="AJ463" s="27" t="s">
        <v>61</v>
      </c>
      <c r="AK463" s="27" t="s">
        <v>61</v>
      </c>
      <c r="AL463" s="27" t="s">
        <v>61</v>
      </c>
      <c r="AM463" s="11">
        <v>57.8</v>
      </c>
      <c r="AN463" s="28" t="s">
        <v>61</v>
      </c>
      <c r="AO463" s="28"/>
      <c r="AP463" s="29"/>
      <c r="AQ463" s="30"/>
      <c r="AR463" s="31"/>
      <c r="AS463" s="32"/>
      <c r="AT463" s="33"/>
      <c r="AU463" s="34"/>
      <c r="AV463" s="27" t="s">
        <v>62</v>
      </c>
      <c r="AW463" s="27">
        <v>5625031</v>
      </c>
      <c r="AX463" s="27" t="s">
        <v>63</v>
      </c>
      <c r="AY463" s="27"/>
    </row>
    <row r="464" spans="1:51" ht="24" customHeight="1" x14ac:dyDescent="0.3">
      <c r="A464" s="22">
        <v>101146</v>
      </c>
      <c r="B464" s="23" t="str">
        <f>VLOOKUP($A464,'[1]MAN PROG 2026'!$A$1:$AI$3379,2,FALSE)</f>
        <v>CONSOLLE DI COMANDO PER INIETTORE ANGIOGRAFICO</v>
      </c>
      <c r="C464" s="23" t="str">
        <f>VLOOKUP($A464,'[1]MAN PROG 2026'!$A$1:$AI$3379,3,FALSE)</f>
        <v>MALLINCKRODT MEDICAL GMBH</v>
      </c>
      <c r="D464" s="23" t="str">
        <f>VLOOKUP($A464,'[1]MAN PROG 2026'!$A$1:$AI$3379,4,FALSE)</f>
        <v>OPTIVANTAGE TM</v>
      </c>
      <c r="E464" s="23" t="str">
        <f>VLOOKUP($A464,'[1]MAN PROG 2026'!$A$1:$AI$3379,5,FALSE)</f>
        <v>CI0206B740</v>
      </c>
      <c r="F464" s="23" t="str">
        <f>VLOOKUP($A464,'[1]MAN PROG 2026'!$A$1:$AI$3379,6,FALSE)</f>
        <v>COMPONENTE</v>
      </c>
      <c r="G464" s="23">
        <f>VLOOKUP($A464,'[1]MAN PROG 2026'!$A$1:$AI$3379,7,FALSE)</f>
        <v>101104</v>
      </c>
      <c r="H464" s="23">
        <f>VLOOKUP($A464,'[1]MAN PROG 2026'!$A$1:$AI$3379,8,FALSE)</f>
        <v>0</v>
      </c>
      <c r="I464" s="23" t="str">
        <f>VLOOKUP($A464,'[1]MAN PROG 2026'!$A$1:$AI$3379,9,FALSE)</f>
        <v>S.PIETRO</v>
      </c>
      <c r="J464" s="23" t="str">
        <f>VLOOKUP($A464,'[1]MAN PROG 2026'!$A$1:$AI$3379,10,FALSE)</f>
        <v>RADIOLOGIA</v>
      </c>
      <c r="K464" s="23" t="str">
        <f>VLOOKUP($A464,'[1]MAN PROG 2026'!$A$1:$AI$3379,11,FALSE)</f>
        <v>RADIOLOGIA</v>
      </c>
      <c r="L464" s="24" t="str">
        <f>VLOOKUP($A464,'[1]MAN PROG 2026'!$A$2:$AI$3379,12,FALSE)</f>
        <v>RADIOLOGIA</v>
      </c>
      <c r="M464" s="24" t="str">
        <f>VLOOKUP($A464,'[1]MAN PROG 2026'!$A$2:$AI$3379,13,FALSE)</f>
        <v>COMPONENTE</v>
      </c>
      <c r="N464" s="24">
        <f>VLOOKUP($A464,'[1]MAN PROG 2026'!$A$2:$AI$3379,14,FALSE)</f>
        <v>101104</v>
      </c>
      <c r="O464" s="24">
        <f>VLOOKUP($A464,'[1]MAN PROG 2026'!$A$2:$AI$3379,15,FALSE)</f>
        <v>0</v>
      </c>
      <c r="P464" s="25" t="str">
        <f>VLOOKUP($A464,'[1]MAN PROG 2026'!$A$2:$AI$3379,20,FALSE)</f>
        <v>DA FARE</v>
      </c>
      <c r="Q464" s="9">
        <v>1146</v>
      </c>
      <c r="R464" s="26">
        <v>46223</v>
      </c>
      <c r="S464" s="8" t="s">
        <v>53</v>
      </c>
      <c r="T464" s="37"/>
      <c r="U464" s="27" t="s">
        <v>55</v>
      </c>
      <c r="V464" s="27" t="s">
        <v>56</v>
      </c>
      <c r="W464" s="27" t="s">
        <v>55</v>
      </c>
      <c r="X464" s="27" t="s">
        <v>55</v>
      </c>
      <c r="Y464" s="27" t="s">
        <v>55</v>
      </c>
      <c r="Z464" s="27" t="s">
        <v>55</v>
      </c>
      <c r="AA464" s="27" t="s">
        <v>55</v>
      </c>
      <c r="AB464" s="27" t="s">
        <v>66</v>
      </c>
      <c r="AC464" s="27" t="s">
        <v>58</v>
      </c>
      <c r="AD464" s="27" t="s">
        <v>375</v>
      </c>
      <c r="AE464" s="27" t="s">
        <v>88</v>
      </c>
      <c r="AF464" s="27" t="s">
        <v>61</v>
      </c>
      <c r="AG464" s="9" t="s">
        <v>32</v>
      </c>
      <c r="AH464" s="27" t="s">
        <v>61</v>
      </c>
      <c r="AI464" s="27" t="s">
        <v>70</v>
      </c>
      <c r="AJ464" s="27" t="s">
        <v>70</v>
      </c>
      <c r="AK464" s="27" t="s">
        <v>61</v>
      </c>
      <c r="AL464" s="27" t="s">
        <v>61</v>
      </c>
      <c r="AM464" s="11">
        <v>8.8000000000000007</v>
      </c>
      <c r="AN464" s="28" t="s">
        <v>61</v>
      </c>
      <c r="AO464" s="28"/>
      <c r="AP464" s="29"/>
      <c r="AQ464" s="30"/>
      <c r="AR464" s="31"/>
      <c r="AS464" s="32"/>
      <c r="AT464" s="33"/>
      <c r="AU464" s="34"/>
      <c r="AV464" s="27" t="s">
        <v>62</v>
      </c>
      <c r="AW464" s="27">
        <v>5625031</v>
      </c>
      <c r="AX464" s="27" t="s">
        <v>63</v>
      </c>
      <c r="AY464" s="27"/>
    </row>
    <row r="465" spans="1:51" ht="24" customHeight="1" x14ac:dyDescent="0.3">
      <c r="A465" s="22">
        <v>101147</v>
      </c>
      <c r="B465" s="23" t="str">
        <f>VLOOKUP($A465,'[1]MAN PROG 2026'!$A$1:$AI$3379,2,FALSE)</f>
        <v>CONSOLLE DI COMANDO PER INIETTORE ANGIOGRAFICO</v>
      </c>
      <c r="C465" s="23" t="str">
        <f>VLOOKUP($A465,'[1]MAN PROG 2026'!$A$1:$AI$3379,3,FALSE)</f>
        <v>LIEBEL FLARSHEIM CORP</v>
      </c>
      <c r="D465" s="23" t="str">
        <f>VLOOKUP($A465,'[1]MAN PROG 2026'!$A$1:$AI$3379,4,FALSE)</f>
        <v>NR</v>
      </c>
      <c r="E465" s="23" t="str">
        <f>VLOOKUP($A465,'[1]MAN PROG 2026'!$A$1:$AI$3379,5,FALSE)</f>
        <v>0299-1143</v>
      </c>
      <c r="F465" s="23">
        <f>VLOOKUP($A465,'[1]MAN PROG 2026'!$A$1:$AI$3379,6,FALSE)</f>
        <v>0</v>
      </c>
      <c r="G465" s="23">
        <f>VLOOKUP($A465,'[1]MAN PROG 2026'!$A$1:$AI$3379,7,FALSE)</f>
        <v>0</v>
      </c>
      <c r="H465" s="23">
        <f>VLOOKUP($A465,'[1]MAN PROG 2026'!$A$1:$AI$3379,8,FALSE)</f>
        <v>0</v>
      </c>
      <c r="I465" s="23" t="str">
        <f>VLOOKUP($A465,'[1]MAN PROG 2026'!$A$1:$AI$3379,9,FALSE)</f>
        <v>S.PIETRO</v>
      </c>
      <c r="J465" s="23" t="str">
        <f>VLOOKUP($A465,'[1]MAN PROG 2026'!$A$1:$AI$3379,10,FALSE)</f>
        <v>RADIOLOGIA</v>
      </c>
      <c r="K465" s="23" t="str">
        <f>VLOOKUP($A465,'[1]MAN PROG 2026'!$A$1:$AI$3379,11,FALSE)</f>
        <v>RADIOLOGIA</v>
      </c>
      <c r="L465" s="24" t="str">
        <f>VLOOKUP($A465,'[1]MAN PROG 2026'!$A$2:$AI$3379,12,FALSE)</f>
        <v>NON TROVATO</v>
      </c>
      <c r="M465" s="24">
        <f>VLOOKUP($A465,'[1]MAN PROG 2026'!$A$2:$AI$3379,13,FALSE)</f>
        <v>0</v>
      </c>
      <c r="N465" s="24">
        <f>VLOOKUP($A465,'[1]MAN PROG 2026'!$A$2:$AI$3379,14,FALSE)</f>
        <v>0</v>
      </c>
      <c r="O465" s="24">
        <f>VLOOKUP($A465,'[1]MAN PROG 2026'!$A$2:$AI$3379,15,FALSE)</f>
        <v>0</v>
      </c>
      <c r="P465" s="25" t="str">
        <f>VLOOKUP($A465,'[1]MAN PROG 2026'!$A$2:$AI$3379,20,FALSE)</f>
        <v>DA FARE</v>
      </c>
      <c r="Q465" s="8"/>
      <c r="R465" s="26"/>
      <c r="S465" s="8"/>
      <c r="T465" s="3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9" t="s">
        <v>32</v>
      </c>
      <c r="AH465" s="27"/>
      <c r="AI465" s="27"/>
      <c r="AJ465" s="27"/>
      <c r="AK465" s="27"/>
      <c r="AL465" s="27"/>
      <c r="AM465" s="11"/>
      <c r="AN465" s="28"/>
      <c r="AO465" s="28"/>
      <c r="AP465" s="29"/>
      <c r="AQ465" s="30"/>
      <c r="AR465" s="31"/>
      <c r="AS465" s="32"/>
      <c r="AT465" s="33"/>
      <c r="AU465" s="34"/>
      <c r="AV465" s="27"/>
      <c r="AW465" s="27"/>
      <c r="AX465" s="27"/>
      <c r="AY465" s="27"/>
    </row>
    <row r="466" spans="1:51" ht="24" customHeight="1" x14ac:dyDescent="0.3">
      <c r="A466" s="22">
        <v>101149</v>
      </c>
      <c r="B466" s="23" t="str">
        <f>VLOOKUP($A466,'[1]MAN PROG 2026'!$A$1:$AI$3379,2,FALSE)</f>
        <v>DIAFANOSCOPIO</v>
      </c>
      <c r="C466" s="23" t="str">
        <f>VLOOKUP($A466,'[1]MAN PROG 2026'!$A$1:$AI$3379,3,FALSE)</f>
        <v>CABLAS SRL</v>
      </c>
      <c r="D466" s="23" t="str">
        <f>VLOOKUP($A466,'[1]MAN PROG 2026'!$A$1:$AI$3379,4,FALSE)</f>
        <v>NR</v>
      </c>
      <c r="E466" s="23" t="str">
        <f>VLOOKUP($A466,'[1]MAN PROG 2026'!$A$1:$AI$3379,5,FALSE)</f>
        <v>NR</v>
      </c>
      <c r="F466" s="23" t="str">
        <f>VLOOKUP($A466,'[1]MAN PROG 2026'!$A$1:$AI$3379,6,FALSE)</f>
        <v>SINGOLA</v>
      </c>
      <c r="G466" s="23">
        <f>VLOOKUP($A466,'[1]MAN PROG 2026'!$A$1:$AI$3379,7,FALSE)</f>
        <v>101149</v>
      </c>
      <c r="H466" s="23">
        <f>VLOOKUP($A466,'[1]MAN PROG 2026'!$A$1:$AI$3379,8,FALSE)</f>
        <v>0</v>
      </c>
      <c r="I466" s="23" t="str">
        <f>VLOOKUP($A466,'[1]MAN PROG 2026'!$A$1:$AI$3379,9,FALSE)</f>
        <v>S.PIETRO</v>
      </c>
      <c r="J466" s="23" t="str">
        <f>VLOOKUP($A466,'[1]MAN PROG 2026'!$A$1:$AI$3379,10,FALSE)</f>
        <v>RADIOLOGIA</v>
      </c>
      <c r="K466" s="23" t="str">
        <f>VLOOKUP($A466,'[1]MAN PROG 2026'!$A$1:$AI$3379,11,FALSE)</f>
        <v>RADIOLOGIA</v>
      </c>
      <c r="L466" s="24" t="str">
        <f>VLOOKUP($A466,'[1]MAN PROG 2026'!$A$2:$AI$3379,12,FALSE)</f>
        <v>NON TROVATO</v>
      </c>
      <c r="M466" s="24">
        <f>VLOOKUP($A466,'[1]MAN PROG 2026'!$A$2:$AI$3379,13,FALSE)</f>
        <v>0</v>
      </c>
      <c r="N466" s="24">
        <f>VLOOKUP($A466,'[1]MAN PROG 2026'!$A$2:$AI$3379,14,FALSE)</f>
        <v>0</v>
      </c>
      <c r="O466" s="24">
        <f>VLOOKUP($A466,'[1]MAN PROG 2026'!$A$2:$AI$3379,15,FALSE)</f>
        <v>0</v>
      </c>
      <c r="P466" s="25" t="str">
        <f>VLOOKUP($A466,'[1]MAN PROG 2026'!$A$2:$AI$3379,20,FALSE)</f>
        <v>DA FARE</v>
      </c>
      <c r="Q466" s="8"/>
      <c r="R466" s="26"/>
      <c r="S466" s="8"/>
      <c r="T466" s="3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9" t="s">
        <v>32</v>
      </c>
      <c r="AH466" s="27"/>
      <c r="AI466" s="27"/>
      <c r="AJ466" s="27"/>
      <c r="AK466" s="27"/>
      <c r="AL466" s="27"/>
      <c r="AM466" s="11"/>
      <c r="AN466" s="28"/>
      <c r="AO466" s="28"/>
      <c r="AP466" s="29"/>
      <c r="AQ466" s="30"/>
      <c r="AR466" s="31"/>
      <c r="AS466" s="32"/>
      <c r="AT466" s="33"/>
      <c r="AU466" s="34"/>
      <c r="AV466" s="27"/>
      <c r="AW466" s="27"/>
      <c r="AX466" s="27"/>
      <c r="AY466" s="27"/>
    </row>
    <row r="467" spans="1:51" ht="24" customHeight="1" x14ac:dyDescent="0.3">
      <c r="A467" s="22">
        <v>101154</v>
      </c>
      <c r="B467" s="23" t="str">
        <f>VLOOKUP($A467,'[1]MAN PROG 2026'!$A$1:$AI$3379,2,FALSE)</f>
        <v>ECOTOMOGRAFO</v>
      </c>
      <c r="C467" s="23" t="str">
        <f>VLOOKUP($A467,'[1]MAN PROG 2026'!$A$1:$AI$3379,3,FALSE)</f>
        <v>PHILIPS MEDICAL SYSTEMS</v>
      </c>
      <c r="D467" s="23" t="str">
        <f>VLOOKUP($A467,'[1]MAN PROG 2026'!$A$1:$AI$3379,4,FALSE)</f>
        <v>IE 33</v>
      </c>
      <c r="E467" s="23" t="str">
        <f>VLOOKUP($A467,'[1]MAN PROG 2026'!$A$1:$AI$3379,5,FALSE)</f>
        <v>03B8Z1</v>
      </c>
      <c r="F467" s="23" t="str">
        <f>VLOOKUP($A467,'[1]MAN PROG 2026'!$A$1:$AI$3379,6,FALSE)</f>
        <v>PRINCIPALE</v>
      </c>
      <c r="G467" s="23">
        <f>VLOOKUP($A467,'[1]MAN PROG 2026'!$A$1:$AI$3379,7,FALSE)</f>
        <v>101154</v>
      </c>
      <c r="H467" s="23" t="str">
        <f>VLOOKUP($A467,'[1]MAN PROG 2026'!$A$1:$AI$3379,8,FALSE)</f>
        <v>ECO2 (101154)</v>
      </c>
      <c r="I467" s="23" t="str">
        <f>VLOOKUP($A467,'[1]MAN PROG 2026'!$A$1:$AI$3379,9,FALSE)</f>
        <v>S.PIETRO</v>
      </c>
      <c r="J467" s="23" t="str">
        <f>VLOOKUP($A467,'[1]MAN PROG 2026'!$A$1:$AI$3379,10,FALSE)</f>
        <v>S. CARLO ECOCARDIOGRAFIA</v>
      </c>
      <c r="K467" s="23" t="str">
        <f>VLOOKUP($A467,'[1]MAN PROG 2026'!$A$1:$AI$3379,11,FALSE)</f>
        <v>S. CARLO ECOCARDIOGRAFIA</v>
      </c>
      <c r="L467" s="24" t="str">
        <f>VLOOKUP($A467,'[1]MAN PROG 2026'!$A$2:$AI$3379,12,FALSE)</f>
        <v>S. CARLO ECOCARDIOGRAFIA</v>
      </c>
      <c r="M467" s="24" t="str">
        <f>VLOOKUP($A467,'[1]MAN PROG 2026'!$A$2:$AI$3379,13,FALSE)</f>
        <v>PRINCIPALE</v>
      </c>
      <c r="N467" s="24" t="str">
        <f>VLOOKUP($A467,'[1]MAN PROG 2026'!$A$2:$AI$3379,14,FALSE)</f>
        <v>101154</v>
      </c>
      <c r="O467" s="24" t="str">
        <f>VLOOKUP($A467,'[1]MAN PROG 2026'!$A$2:$AI$3379,15,FALSE)</f>
        <v>ECO2 (101154)</v>
      </c>
      <c r="P467" s="25" t="str">
        <f>VLOOKUP($A467,'[1]MAN PROG 2026'!$A$2:$AI$3379,20,FALSE)</f>
        <v>DA FARE</v>
      </c>
      <c r="Q467" s="8" t="s">
        <v>382</v>
      </c>
      <c r="R467" s="26">
        <v>46267</v>
      </c>
      <c r="S467" s="8" t="s">
        <v>53</v>
      </c>
      <c r="T467" s="37" t="s">
        <v>383</v>
      </c>
      <c r="U467" s="27" t="s">
        <v>55</v>
      </c>
      <c r="V467" s="27" t="s">
        <v>55</v>
      </c>
      <c r="W467" s="27" t="s">
        <v>55</v>
      </c>
      <c r="X467" s="27" t="s">
        <v>55</v>
      </c>
      <c r="Y467" s="27" t="s">
        <v>55</v>
      </c>
      <c r="Z467" s="27" t="s">
        <v>55</v>
      </c>
      <c r="AA467" s="27" t="s">
        <v>55</v>
      </c>
      <c r="AB467" s="27" t="s">
        <v>57</v>
      </c>
      <c r="AC467" s="27" t="s">
        <v>73</v>
      </c>
      <c r="AD467" s="27" t="s">
        <v>188</v>
      </c>
      <c r="AE467" s="27" t="s">
        <v>68</v>
      </c>
      <c r="AF467" s="27" t="s">
        <v>384</v>
      </c>
      <c r="AG467" s="9" t="s">
        <v>32</v>
      </c>
      <c r="AH467" s="27" t="s">
        <v>70</v>
      </c>
      <c r="AI467" s="27" t="s">
        <v>70</v>
      </c>
      <c r="AJ467" s="27" t="s">
        <v>61</v>
      </c>
      <c r="AK467" s="27" t="s">
        <v>70</v>
      </c>
      <c r="AL467" s="27" t="s">
        <v>70</v>
      </c>
      <c r="AM467" s="11">
        <v>107.4</v>
      </c>
      <c r="AN467" s="28">
        <v>8.8000000000000007</v>
      </c>
      <c r="AO467" s="28" t="s">
        <v>181</v>
      </c>
      <c r="AP467" s="29">
        <v>11.5</v>
      </c>
      <c r="AQ467" s="30" t="s">
        <v>71</v>
      </c>
      <c r="AR467" s="31"/>
      <c r="AS467" s="32"/>
      <c r="AT467" s="33"/>
      <c r="AU467" s="34"/>
      <c r="AV467" s="27" t="s">
        <v>62</v>
      </c>
      <c r="AW467" s="27">
        <v>5625031</v>
      </c>
      <c r="AX467" s="27" t="s">
        <v>63</v>
      </c>
      <c r="AY467" s="27"/>
    </row>
    <row r="468" spans="1:51" ht="24" customHeight="1" x14ac:dyDescent="0.3">
      <c r="A468" s="22">
        <v>101155</v>
      </c>
      <c r="B468" s="23" t="str">
        <f>VLOOKUP($A468,'[1]MAN PROG 2026'!$A$1:$AI$3379,2,FALSE)</f>
        <v>RIPRODUTTORE VIDEO O DIGITALE DI BIOIMMAGINI</v>
      </c>
      <c r="C468" s="23" t="str">
        <f>VLOOKUP($A468,'[1]MAN PROG 2026'!$A$1:$AI$3379,3,FALSE)</f>
        <v>SONY CORP</v>
      </c>
      <c r="D468" s="23" t="str">
        <f>VLOOKUP($A468,'[1]MAN PROG 2026'!$A$1:$AI$3379,4,FALSE)</f>
        <v>UP 897 MD</v>
      </c>
      <c r="E468" s="23" t="str">
        <f>VLOOKUP($A468,'[1]MAN PROG 2026'!$A$1:$AI$3379,5,FALSE)</f>
        <v>177387</v>
      </c>
      <c r="F468" s="23" t="str">
        <f>VLOOKUP($A468,'[1]MAN PROG 2026'!$A$1:$AI$3379,6,FALSE)</f>
        <v>COMPONENTE</v>
      </c>
      <c r="G468" s="23">
        <f>VLOOKUP($A468,'[1]MAN PROG 2026'!$A$1:$AI$3379,7,FALSE)</f>
        <v>101154</v>
      </c>
      <c r="H468" s="23" t="str">
        <f>VLOOKUP($A468,'[1]MAN PROG 2026'!$A$1:$AI$3379,8,FALSE)</f>
        <v>ECO2 (101154)</v>
      </c>
      <c r="I468" s="23" t="str">
        <f>VLOOKUP($A468,'[1]MAN PROG 2026'!$A$1:$AI$3379,9,FALSE)</f>
        <v>S.PIETRO</v>
      </c>
      <c r="J468" s="23" t="str">
        <f>VLOOKUP($A468,'[1]MAN PROG 2026'!$A$1:$AI$3379,10,FALSE)</f>
        <v>S. CARLO ECOCARDIOGRAFIA</v>
      </c>
      <c r="K468" s="23" t="str">
        <f>VLOOKUP($A468,'[1]MAN PROG 2026'!$A$1:$AI$3379,11,FALSE)</f>
        <v>S. CARLO ECOCARDIOGRAFIA</v>
      </c>
      <c r="L468" s="24" t="str">
        <f>VLOOKUP($A468,'[1]MAN PROG 2026'!$A$2:$AI$3379,12,FALSE)</f>
        <v>S. CARLO ECOCARDIOGRAFIA</v>
      </c>
      <c r="M468" s="24" t="str">
        <f>VLOOKUP($A468,'[1]MAN PROG 2026'!$A$2:$AI$3379,13,FALSE)</f>
        <v>COMPONENTE</v>
      </c>
      <c r="N468" s="24" t="str">
        <f>VLOOKUP($A468,'[1]MAN PROG 2026'!$A$2:$AI$3379,14,FALSE)</f>
        <v>101154</v>
      </c>
      <c r="O468" s="24" t="str">
        <f>VLOOKUP($A468,'[1]MAN PROG 2026'!$A$2:$AI$3379,15,FALSE)</f>
        <v>ECO2 (101154)</v>
      </c>
      <c r="P468" s="25" t="str">
        <f>VLOOKUP($A468,'[1]MAN PROG 2026'!$A$2:$AI$3379,20,FALSE)</f>
        <v>DA FARE</v>
      </c>
      <c r="Q468" s="8" t="s">
        <v>385</v>
      </c>
      <c r="R468" s="26">
        <v>46267</v>
      </c>
      <c r="S468" s="8" t="s">
        <v>53</v>
      </c>
      <c r="T468" s="37"/>
      <c r="U468" s="27" t="s">
        <v>55</v>
      </c>
      <c r="V468" s="27" t="s">
        <v>56</v>
      </c>
      <c r="W468" s="27" t="s">
        <v>55</v>
      </c>
      <c r="X468" s="27" t="s">
        <v>55</v>
      </c>
      <c r="Y468" s="27" t="s">
        <v>55</v>
      </c>
      <c r="Z468" s="27" t="s">
        <v>55</v>
      </c>
      <c r="AA468" s="27" t="s">
        <v>55</v>
      </c>
      <c r="AB468" s="27" t="s">
        <v>57</v>
      </c>
      <c r="AC468" s="27" t="s">
        <v>61</v>
      </c>
      <c r="AD468" s="27" t="s">
        <v>188</v>
      </c>
      <c r="AE468" s="27" t="s">
        <v>68</v>
      </c>
      <c r="AF468" s="27" t="s">
        <v>386</v>
      </c>
      <c r="AG468" s="9" t="s">
        <v>32</v>
      </c>
      <c r="AH468" s="27" t="s">
        <v>70</v>
      </c>
      <c r="AI468" s="27" t="s">
        <v>70</v>
      </c>
      <c r="AJ468" s="27" t="s">
        <v>61</v>
      </c>
      <c r="AK468" s="27" t="s">
        <v>61</v>
      </c>
      <c r="AL468" s="27" t="s">
        <v>61</v>
      </c>
      <c r="AM468" s="11">
        <v>65.400000000000006</v>
      </c>
      <c r="AN468" s="28"/>
      <c r="AO468" s="28"/>
      <c r="AP468" s="29"/>
      <c r="AQ468" s="30"/>
      <c r="AR468" s="31"/>
      <c r="AS468" s="32"/>
      <c r="AT468" s="33"/>
      <c r="AU468" s="34"/>
      <c r="AV468" s="27" t="s">
        <v>62</v>
      </c>
      <c r="AW468" s="27">
        <v>5625031</v>
      </c>
      <c r="AX468" s="27" t="s">
        <v>63</v>
      </c>
      <c r="AY468" s="27"/>
    </row>
    <row r="469" spans="1:51" ht="24" customHeight="1" x14ac:dyDescent="0.3">
      <c r="A469" s="22">
        <v>101164</v>
      </c>
      <c r="B469" s="23" t="str">
        <f>VLOOKUP($A469,'[1]MAN PROG 2026'!$A$1:$AI$3379,2,FALSE)</f>
        <v>RIPRODUTTORE VIDEO O DIGITALE DI BIOIMMAGINI</v>
      </c>
      <c r="C469" s="23" t="str">
        <f>VLOOKUP($A469,'[1]MAN PROG 2026'!$A$1:$AI$3379,3,FALSE)</f>
        <v>SONY CORP</v>
      </c>
      <c r="D469" s="23" t="str">
        <f>VLOOKUP($A469,'[1]MAN PROG 2026'!$A$1:$AI$3379,4,FALSE)</f>
        <v>UP 895 MD</v>
      </c>
      <c r="E469" s="23" t="str">
        <f>VLOOKUP($A469,'[1]MAN PROG 2026'!$A$1:$AI$3379,5,FALSE)</f>
        <v>00068590</v>
      </c>
      <c r="F469" s="23" t="str">
        <f>VLOOKUP($A469,'[1]MAN PROG 2026'!$A$1:$AI$3379,6,FALSE)</f>
        <v>COMPONENTE</v>
      </c>
      <c r="G469" s="23">
        <f>VLOOKUP($A469,'[1]MAN PROG 2026'!$A$1:$AI$3379,7,FALSE)</f>
        <v>101160</v>
      </c>
      <c r="H469" s="23" t="str">
        <f>VLOOKUP($A469,'[1]MAN PROG 2026'!$A$1:$AI$3379,8,FALSE)</f>
        <v>ECO34 (101160)</v>
      </c>
      <c r="I469" s="23" t="str">
        <f>VLOOKUP($A469,'[1]MAN PROG 2026'!$A$1:$AI$3379,9,FALSE)</f>
        <v>S.PIETRO</v>
      </c>
      <c r="J469" s="23" t="str">
        <f>VLOOKUP($A469,'[1]MAN PROG 2026'!$A$1:$AI$3379,10,FALSE)</f>
        <v>S. CARLO ECOCARDIOGRAFIA</v>
      </c>
      <c r="K469" s="23" t="str">
        <f>VLOOKUP($A469,'[1]MAN PROG 2026'!$A$1:$AI$3379,11,FALSE)</f>
        <v>MAGAZZINO TECNICO_x000D_</v>
      </c>
      <c r="L469" s="24" t="str">
        <f>VLOOKUP($A469,'[1]MAN PROG 2026'!$A$2:$AI$3379,12,FALSE)</f>
        <v>NON TROVATO</v>
      </c>
      <c r="M469" s="24">
        <f>VLOOKUP($A469,'[1]MAN PROG 2026'!$A$2:$AI$3379,13,FALSE)</f>
        <v>0</v>
      </c>
      <c r="N469" s="24">
        <f>VLOOKUP($A469,'[1]MAN PROG 2026'!$A$2:$AI$3379,14,FALSE)</f>
        <v>0</v>
      </c>
      <c r="O469" s="24">
        <f>VLOOKUP($A469,'[1]MAN PROG 2026'!$A$2:$AI$3379,15,FALSE)</f>
        <v>0</v>
      </c>
      <c r="P469" s="25" t="str">
        <f>VLOOKUP($A469,'[1]MAN PROG 2026'!$A$2:$AI$3379,20,FALSE)</f>
        <v>DA FARE</v>
      </c>
      <c r="Q469" s="8"/>
      <c r="R469" s="26"/>
      <c r="S469" s="8"/>
      <c r="T469" s="3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9" t="s">
        <v>32</v>
      </c>
      <c r="AH469" s="27"/>
      <c r="AI469" s="27"/>
      <c r="AJ469" s="27"/>
      <c r="AK469" s="27"/>
      <c r="AL469" s="27"/>
      <c r="AM469" s="11"/>
      <c r="AN469" s="28"/>
      <c r="AO469" s="28"/>
      <c r="AP469" s="29"/>
      <c r="AQ469" s="30"/>
      <c r="AR469" s="31"/>
      <c r="AS469" s="32"/>
      <c r="AT469" s="33"/>
      <c r="AU469" s="34"/>
      <c r="AV469" s="27"/>
      <c r="AW469" s="27"/>
      <c r="AX469" s="27"/>
      <c r="AY469" s="27"/>
    </row>
    <row r="470" spans="1:51" ht="24" customHeight="1" x14ac:dyDescent="0.3">
      <c r="A470" s="22">
        <v>101169</v>
      </c>
      <c r="B470" s="23" t="str">
        <f>VLOOKUP($A470,'[1]MAN PROG 2026'!$A$1:$AI$3379,2,FALSE)</f>
        <v>RIUNITO DENTISTICO</v>
      </c>
      <c r="C470" s="23" t="str">
        <f>VLOOKUP($A470,'[1]MAN PROG 2026'!$A$1:$AI$3379,3,FALSE)</f>
        <v>CASTELLINI SPA</v>
      </c>
      <c r="D470" s="23" t="str">
        <f>VLOOKUP($A470,'[1]MAN PROG 2026'!$A$1:$AI$3379,4,FALSE)</f>
        <v>DUO</v>
      </c>
      <c r="E470" s="23" t="str">
        <f>VLOOKUP($A470,'[1]MAN PROG 2026'!$A$1:$AI$3379,5,FALSE)</f>
        <v>C71220151/50569</v>
      </c>
      <c r="F470" s="23" t="str">
        <f>VLOOKUP($A470,'[1]MAN PROG 2026'!$A$1:$AI$3379,6,FALSE)</f>
        <v>SINGOLA</v>
      </c>
      <c r="G470" s="23">
        <f>VLOOKUP($A470,'[1]MAN PROG 2026'!$A$1:$AI$3379,7,FALSE)</f>
        <v>101169</v>
      </c>
      <c r="H470" s="23">
        <f>VLOOKUP($A470,'[1]MAN PROG 2026'!$A$1:$AI$3379,8,FALSE)</f>
        <v>0</v>
      </c>
      <c r="I470" s="23" t="str">
        <f>VLOOKUP($A470,'[1]MAN PROG 2026'!$A$1:$AI$3379,9,FALSE)</f>
        <v>S.PIETRO</v>
      </c>
      <c r="J470" s="23" t="str">
        <f>VLOOKUP($A470,'[1]MAN PROG 2026'!$A$1:$AI$3379,10,FALSE)</f>
        <v>ODONTOSTOMATOLOGIA</v>
      </c>
      <c r="K470" s="23" t="str">
        <f>VLOOKUP($A470,'[1]MAN PROG 2026'!$A$1:$AI$3379,11,FALSE)</f>
        <v>ODONTOSTOMATOLOGIA</v>
      </c>
      <c r="L470" s="24" t="str">
        <f>VLOOKUP($A470,'[1]MAN PROG 2026'!$A$2:$AI$3379,12,FALSE)</f>
        <v>ODONTOSTOMATOLOGIA</v>
      </c>
      <c r="M470" s="24" t="str">
        <f>VLOOKUP($A470,'[1]MAN PROG 2026'!$A$2:$AI$3379,13,FALSE)</f>
        <v>SINGOLA</v>
      </c>
      <c r="N470" s="24" t="str">
        <f>VLOOKUP($A470,'[1]MAN PROG 2026'!$A$2:$AI$3379,14,FALSE)</f>
        <v>101169</v>
      </c>
      <c r="O470" s="24">
        <f>VLOOKUP($A470,'[1]MAN PROG 2026'!$A$2:$AI$3379,15,FALSE)</f>
        <v>0</v>
      </c>
      <c r="P470" s="25" t="str">
        <f>VLOOKUP($A470,'[1]MAN PROG 2026'!$A$2:$AI$3379,20,FALSE)</f>
        <v>NON PREVISTO</v>
      </c>
      <c r="Q470" s="8"/>
      <c r="R470" s="26"/>
      <c r="S470" s="8"/>
      <c r="T470" s="3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9" t="s">
        <v>32</v>
      </c>
      <c r="AH470" s="27"/>
      <c r="AI470" s="27"/>
      <c r="AJ470" s="27"/>
      <c r="AK470" s="27"/>
      <c r="AL470" s="27"/>
      <c r="AM470" s="11"/>
      <c r="AN470" s="28"/>
      <c r="AO470" s="28"/>
      <c r="AP470" s="29"/>
      <c r="AQ470" s="30"/>
      <c r="AR470" s="31"/>
      <c r="AS470" s="32"/>
      <c r="AT470" s="33"/>
      <c r="AU470" s="34"/>
      <c r="AV470" s="27"/>
      <c r="AW470" s="27"/>
      <c r="AX470" s="27"/>
      <c r="AY470" s="27"/>
    </row>
    <row r="471" spans="1:51" ht="24" customHeight="1" x14ac:dyDescent="0.3">
      <c r="A471" s="22">
        <v>101170</v>
      </c>
      <c r="B471" s="23" t="str">
        <f>VLOOKUP($A471,'[1]MAN PROG 2026'!$A$1:$AI$3379,2,FALSE)</f>
        <v>RIUNITO DENTISTICO</v>
      </c>
      <c r="C471" s="23" t="str">
        <f>VLOOKUP($A471,'[1]MAN PROG 2026'!$A$1:$AI$3379,3,FALSE)</f>
        <v>CASTELLINI SPA</v>
      </c>
      <c r="D471" s="23" t="str">
        <f>VLOOKUP($A471,'[1]MAN PROG 2026'!$A$1:$AI$3379,4,FALSE)</f>
        <v>DUO</v>
      </c>
      <c r="E471" s="23" t="str">
        <f>VLOOKUP($A471,'[1]MAN PROG 2026'!$A$1:$AI$3379,5,FALSE)</f>
        <v>C71220147/72050</v>
      </c>
      <c r="F471" s="23" t="str">
        <f>VLOOKUP($A471,'[1]MAN PROG 2026'!$A$1:$AI$3379,6,FALSE)</f>
        <v>SINGOLA</v>
      </c>
      <c r="G471" s="23">
        <f>VLOOKUP($A471,'[1]MAN PROG 2026'!$A$1:$AI$3379,7,FALSE)</f>
        <v>101170</v>
      </c>
      <c r="H471" s="23">
        <f>VLOOKUP($A471,'[1]MAN PROG 2026'!$A$1:$AI$3379,8,FALSE)</f>
        <v>0</v>
      </c>
      <c r="I471" s="23" t="str">
        <f>VLOOKUP($A471,'[1]MAN PROG 2026'!$A$1:$AI$3379,9,FALSE)</f>
        <v>S.PIETRO</v>
      </c>
      <c r="J471" s="23" t="str">
        <f>VLOOKUP($A471,'[1]MAN PROG 2026'!$A$1:$AI$3379,10,FALSE)</f>
        <v>ODONTOSTOMATOLOGIA</v>
      </c>
      <c r="K471" s="23" t="str">
        <f>VLOOKUP($A471,'[1]MAN PROG 2026'!$A$1:$AI$3379,11,FALSE)</f>
        <v>ODONTOSTOMATOLOGIA</v>
      </c>
      <c r="L471" s="24" t="str">
        <f>VLOOKUP($A471,'[1]MAN PROG 2026'!$A$2:$AI$3379,12,FALSE)</f>
        <v>ODONTOSTOMATOLOGIA</v>
      </c>
      <c r="M471" s="24" t="str">
        <f>VLOOKUP($A471,'[1]MAN PROG 2026'!$A$2:$AI$3379,13,FALSE)</f>
        <v>SINGOLA</v>
      </c>
      <c r="N471" s="24" t="str">
        <f>VLOOKUP($A471,'[1]MAN PROG 2026'!$A$2:$AI$3379,14,FALSE)</f>
        <v>101170</v>
      </c>
      <c r="O471" s="24">
        <f>VLOOKUP($A471,'[1]MAN PROG 2026'!$A$2:$AI$3379,15,FALSE)</f>
        <v>0</v>
      </c>
      <c r="P471" s="25" t="str">
        <f>VLOOKUP($A471,'[1]MAN PROG 2026'!$A$2:$AI$3379,20,FALSE)</f>
        <v>NON PREVISTO</v>
      </c>
      <c r="Q471" s="8"/>
      <c r="R471" s="26"/>
      <c r="S471" s="8"/>
      <c r="T471" s="3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9" t="s">
        <v>32</v>
      </c>
      <c r="AH471" s="27"/>
      <c r="AI471" s="27"/>
      <c r="AJ471" s="27"/>
      <c r="AK471" s="27"/>
      <c r="AL471" s="27"/>
      <c r="AM471" s="11"/>
      <c r="AN471" s="28"/>
      <c r="AO471" s="28"/>
      <c r="AP471" s="29"/>
      <c r="AQ471" s="30"/>
      <c r="AR471" s="31"/>
      <c r="AS471" s="32"/>
      <c r="AT471" s="33"/>
      <c r="AU471" s="34"/>
      <c r="AV471" s="27"/>
      <c r="AW471" s="27"/>
      <c r="AX471" s="27"/>
      <c r="AY471" s="27"/>
    </row>
    <row r="472" spans="1:51" ht="24" customHeight="1" x14ac:dyDescent="0.3">
      <c r="A472" s="22">
        <v>101174</v>
      </c>
      <c r="B472" s="23" t="str">
        <f>VLOOKUP($A472,'[1]MAN PROG 2026'!$A$1:$AI$3379,2,FALSE)</f>
        <v>PULSOSSIMETRO</v>
      </c>
      <c r="C472" s="23" t="str">
        <f>VLOOKUP($A472,'[1]MAN PROG 2026'!$A$1:$AI$3379,3,FALSE)</f>
        <v>NELLCOR PURITAN BENNETT INC</v>
      </c>
      <c r="D472" s="23" t="str">
        <f>VLOOKUP($A472,'[1]MAN PROG 2026'!$A$1:$AI$3379,4,FALSE)</f>
        <v>N 595</v>
      </c>
      <c r="E472" s="23" t="str">
        <f>VLOOKUP($A472,'[1]MAN PROG 2026'!$A$1:$AI$3379,5,FALSE)</f>
        <v>G03829908</v>
      </c>
      <c r="F472" s="23" t="str">
        <f>VLOOKUP($A472,'[1]MAN PROG 2026'!$A$1:$AI$3379,6,FALSE)</f>
        <v>SINGOLA</v>
      </c>
      <c r="G472" s="23">
        <f>VLOOKUP($A472,'[1]MAN PROG 2026'!$A$1:$AI$3379,7,FALSE)</f>
        <v>101174</v>
      </c>
      <c r="H472" s="23">
        <f>VLOOKUP($A472,'[1]MAN PROG 2026'!$A$1:$AI$3379,8,FALSE)</f>
        <v>0</v>
      </c>
      <c r="I472" s="23" t="str">
        <f>VLOOKUP($A472,'[1]MAN PROG 2026'!$A$1:$AI$3379,9,FALSE)</f>
        <v>S.PIETRO</v>
      </c>
      <c r="J472" s="23" t="str">
        <f>VLOOKUP($A472,'[1]MAN PROG 2026'!$A$1:$AI$3379,10,FALSE)</f>
        <v>PRONTO SOCCORSO</v>
      </c>
      <c r="K472" s="23" t="str">
        <f>VLOOKUP($A472,'[1]MAN PROG 2026'!$A$1:$AI$3379,11,FALSE)</f>
        <v>PRONTO SOCCORSO</v>
      </c>
      <c r="L472" s="24" t="str">
        <f>VLOOKUP($A472,'[1]MAN PROG 2026'!$A$2:$AI$3379,12,FALSE)</f>
        <v>NON TROVATO</v>
      </c>
      <c r="M472" s="24">
        <f>VLOOKUP($A472,'[1]MAN PROG 2026'!$A$2:$AI$3379,13,FALSE)</f>
        <v>0</v>
      </c>
      <c r="N472" s="24">
        <f>VLOOKUP($A472,'[1]MAN PROG 2026'!$A$2:$AI$3379,14,FALSE)</f>
        <v>0</v>
      </c>
      <c r="O472" s="24">
        <f>VLOOKUP($A472,'[1]MAN PROG 2026'!$A$2:$AI$3379,15,FALSE)</f>
        <v>0</v>
      </c>
      <c r="P472" s="25" t="str">
        <f>VLOOKUP($A472,'[1]MAN PROG 2026'!$A$2:$AI$3379,20,FALSE)</f>
        <v>DA FARE</v>
      </c>
      <c r="Q472" s="8"/>
      <c r="R472" s="26"/>
      <c r="S472" s="8"/>
      <c r="T472" s="3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9" t="s">
        <v>32</v>
      </c>
      <c r="AH472" s="27"/>
      <c r="AI472" s="27"/>
      <c r="AJ472" s="27"/>
      <c r="AK472" s="27"/>
      <c r="AL472" s="27"/>
      <c r="AM472" s="11"/>
      <c r="AN472" s="28"/>
      <c r="AO472" s="28"/>
      <c r="AP472" s="29"/>
      <c r="AQ472" s="30"/>
      <c r="AR472" s="31"/>
      <c r="AS472" s="32"/>
      <c r="AT472" s="33"/>
      <c r="AU472" s="34"/>
      <c r="AV472" s="27"/>
      <c r="AW472" s="27"/>
      <c r="AX472" s="27"/>
      <c r="AY472" s="27"/>
    </row>
    <row r="473" spans="1:51" ht="24" customHeight="1" x14ac:dyDescent="0.3">
      <c r="A473" s="22">
        <v>101175</v>
      </c>
      <c r="B473" s="23" t="str">
        <f>VLOOKUP($A473,'[1]MAN PROG 2026'!$A$1:$AI$3379,2,FALSE)</f>
        <v>ANESTESIA, APPARECCHIO PER</v>
      </c>
      <c r="C473" s="23" t="str">
        <f>VLOOKUP($A473,'[1]MAN PROG 2026'!$A$1:$AI$3379,3,FALSE)</f>
        <v>DRAEGER MEDICAL AG &amp; CO KG</v>
      </c>
      <c r="D473" s="23" t="str">
        <f>VLOOKUP($A473,'[1]MAN PROG 2026'!$A$1:$AI$3379,4,FALSE)</f>
        <v>FABIUS GS</v>
      </c>
      <c r="E473" s="23" t="str">
        <f>VLOOKUP($A473,'[1]MAN PROG 2026'!$A$1:$AI$3379,5,FALSE)</f>
        <v>ARYB-00042</v>
      </c>
      <c r="F473" s="23" t="str">
        <f>VLOOKUP($A473,'[1]MAN PROG 2026'!$A$1:$AI$3379,6,FALSE)</f>
        <v xml:space="preserve">PRINCIPALE </v>
      </c>
      <c r="G473" s="23">
        <f>VLOOKUP($A473,'[1]MAN PROG 2026'!$A$1:$AI$3379,7,FALSE)</f>
        <v>101175</v>
      </c>
      <c r="H473" s="23">
        <f>VLOOKUP($A473,'[1]MAN PROG 2026'!$A$1:$AI$3379,8,FALSE)</f>
        <v>0</v>
      </c>
      <c r="I473" s="23" t="str">
        <f>VLOOKUP($A473,'[1]MAN PROG 2026'!$A$1:$AI$3379,9,FALSE)</f>
        <v>S.PIETRO</v>
      </c>
      <c r="J473" s="23" t="str">
        <f>VLOOKUP($A473,'[1]MAN PROG 2026'!$A$1:$AI$3379,10,FALSE)</f>
        <v>PRONTO SOCCORSO</v>
      </c>
      <c r="K473" s="23" t="str">
        <f>VLOOKUP($A473,'[1]MAN PROG 2026'!$A$1:$AI$3379,11,FALSE)</f>
        <v>PRONTO SOCCORSO</v>
      </c>
      <c r="L473" s="24" t="str">
        <f>VLOOKUP($A473,'[1]MAN PROG 2026'!$A$2:$AI$3379,12,FALSE)</f>
        <v>PRONTO SOCCORSO</v>
      </c>
      <c r="M473" s="24" t="str">
        <f>VLOOKUP($A473,'[1]MAN PROG 2026'!$A$2:$AI$3379,13,FALSE)</f>
        <v>PRINCIPALE</v>
      </c>
      <c r="N473" s="24" t="str">
        <f>VLOOKUP($A473,'[1]MAN PROG 2026'!$A$2:$AI$3379,14,FALSE)</f>
        <v>101175</v>
      </c>
      <c r="O473" s="24">
        <f>VLOOKUP($A473,'[1]MAN PROG 2026'!$A$2:$AI$3379,15,FALSE)</f>
        <v>0</v>
      </c>
      <c r="P473" s="25" t="str">
        <f>VLOOKUP($A473,'[1]MAN PROG 2026'!$A$2:$AI$3379,20,FALSE)</f>
        <v>DA FARE</v>
      </c>
      <c r="Q473" s="8" t="s">
        <v>387</v>
      </c>
      <c r="R473" s="26">
        <v>46262</v>
      </c>
      <c r="S473" s="8" t="s">
        <v>53</v>
      </c>
      <c r="T473" s="37"/>
      <c r="U473" s="27" t="s">
        <v>55</v>
      </c>
      <c r="V473" s="27" t="s">
        <v>56</v>
      </c>
      <c r="W473" s="27" t="s">
        <v>55</v>
      </c>
      <c r="X473" s="27" t="s">
        <v>55</v>
      </c>
      <c r="Y473" s="27" t="s">
        <v>55</v>
      </c>
      <c r="Z473" s="27" t="s">
        <v>55</v>
      </c>
      <c r="AA473" s="27" t="s">
        <v>55</v>
      </c>
      <c r="AB473" s="27" t="s">
        <v>57</v>
      </c>
      <c r="AC473" s="27" t="s">
        <v>73</v>
      </c>
      <c r="AD473" s="27" t="s">
        <v>109</v>
      </c>
      <c r="AE473" s="27" t="s">
        <v>68</v>
      </c>
      <c r="AF473" s="27" t="s">
        <v>388</v>
      </c>
      <c r="AG473" s="9" t="s">
        <v>32</v>
      </c>
      <c r="AH473" s="27" t="s">
        <v>70</v>
      </c>
      <c r="AI473" s="27" t="s">
        <v>70</v>
      </c>
      <c r="AJ473" s="27" t="s">
        <v>61</v>
      </c>
      <c r="AK473" s="27" t="s">
        <v>61</v>
      </c>
      <c r="AL473" s="27" t="s">
        <v>61</v>
      </c>
      <c r="AM473" s="11">
        <v>83.9</v>
      </c>
      <c r="AN473" s="28">
        <v>4.5999999999999996</v>
      </c>
      <c r="AO473" s="28" t="s">
        <v>76</v>
      </c>
      <c r="AP473" s="29"/>
      <c r="AQ473" s="30"/>
      <c r="AR473" s="31"/>
      <c r="AS473" s="32"/>
      <c r="AT473" s="33"/>
      <c r="AU473" s="34"/>
      <c r="AV473" s="27" t="s">
        <v>62</v>
      </c>
      <c r="AW473" s="27">
        <v>5625031</v>
      </c>
      <c r="AX473" s="27" t="s">
        <v>63</v>
      </c>
      <c r="AY473" s="27"/>
    </row>
    <row r="474" spans="1:51" ht="24" customHeight="1" x14ac:dyDescent="0.3">
      <c r="A474" s="22">
        <v>101176</v>
      </c>
      <c r="B474" s="23" t="str">
        <f>VLOOKUP($A474,'[1]MAN PROG 2026'!$A$1:$AI$3379,2,FALSE)</f>
        <v>MONITOR</v>
      </c>
      <c r="C474" s="23" t="str">
        <f>VLOOKUP($A474,'[1]MAN PROG 2026'!$A$1:$AI$3379,3,FALSE)</f>
        <v>DRAEGER MEDICAL AG &amp; CO KG</v>
      </c>
      <c r="D474" s="23" t="str">
        <f>VLOOKUP($A474,'[1]MAN PROG 2026'!$A$1:$AI$3379,4,FALSE)</f>
        <v>INFINITY DELTA XL</v>
      </c>
      <c r="E474" s="23" t="str">
        <f>VLOOKUP($A474,'[1]MAN PROG 2026'!$A$1:$AI$3379,5,FALSE)</f>
        <v>5398029755</v>
      </c>
      <c r="F474" s="23" t="str">
        <f>VLOOKUP($A474,'[1]MAN PROG 2026'!$A$1:$AI$3379,6,FALSE)</f>
        <v>COMPONENTE</v>
      </c>
      <c r="G474" s="23">
        <f>VLOOKUP($A474,'[1]MAN PROG 2026'!$A$1:$AI$3379,7,FALSE)</f>
        <v>101175</v>
      </c>
      <c r="H474" s="23">
        <f>VLOOKUP($A474,'[1]MAN PROG 2026'!$A$1:$AI$3379,8,FALSE)</f>
        <v>0</v>
      </c>
      <c r="I474" s="23" t="str">
        <f>VLOOKUP($A474,'[1]MAN PROG 2026'!$A$1:$AI$3379,9,FALSE)</f>
        <v>S.PIETRO</v>
      </c>
      <c r="J474" s="23" t="str">
        <f>VLOOKUP($A474,'[1]MAN PROG 2026'!$A$1:$AI$3379,10,FALSE)</f>
        <v>PRONTO SOCCORSO</v>
      </c>
      <c r="K474" s="23" t="str">
        <f>VLOOKUP($A474,'[1]MAN PROG 2026'!$A$1:$AI$3379,11,FALSE)</f>
        <v>PRONTO SOCCORSO</v>
      </c>
      <c r="L474" s="24" t="str">
        <f>VLOOKUP($A474,'[1]MAN PROG 2026'!$A$2:$AI$3379,12,FALSE)</f>
        <v>PRONTO SOCCORSO</v>
      </c>
      <c r="M474" s="24" t="str">
        <f>VLOOKUP($A474,'[1]MAN PROG 2026'!$A$2:$AI$3379,13,FALSE)</f>
        <v>COMPONENTE</v>
      </c>
      <c r="N474" s="24">
        <f>VLOOKUP($A474,'[1]MAN PROG 2026'!$A$2:$AI$3379,14,FALSE)</f>
        <v>101175</v>
      </c>
      <c r="O474" s="24">
        <f>VLOOKUP($A474,'[1]MAN PROG 2026'!$A$2:$AI$3379,15,FALSE)</f>
        <v>0</v>
      </c>
      <c r="P474" s="25" t="str">
        <f>VLOOKUP($A474,'[1]MAN PROG 2026'!$A$2:$AI$3379,20,FALSE)</f>
        <v>DA FARE</v>
      </c>
      <c r="Q474" s="8" t="s">
        <v>389</v>
      </c>
      <c r="R474" s="26">
        <v>46266</v>
      </c>
      <c r="S474" s="8" t="s">
        <v>53</v>
      </c>
      <c r="T474" s="37"/>
      <c r="U474" s="27" t="s">
        <v>55</v>
      </c>
      <c r="V474" s="27" t="s">
        <v>56</v>
      </c>
      <c r="W474" s="27" t="s">
        <v>55</v>
      </c>
      <c r="X474" s="27" t="s">
        <v>55</v>
      </c>
      <c r="Y474" s="27" t="s">
        <v>55</v>
      </c>
      <c r="Z474" s="27" t="s">
        <v>55</v>
      </c>
      <c r="AA474" s="27" t="s">
        <v>55</v>
      </c>
      <c r="AB474" s="27" t="s">
        <v>57</v>
      </c>
      <c r="AC474" s="27" t="s">
        <v>67</v>
      </c>
      <c r="AD474" s="27" t="s">
        <v>173</v>
      </c>
      <c r="AE474" s="27" t="s">
        <v>68</v>
      </c>
      <c r="AF474" s="27" t="s">
        <v>390</v>
      </c>
      <c r="AG474" s="9" t="s">
        <v>32</v>
      </c>
      <c r="AH474" s="27" t="s">
        <v>70</v>
      </c>
      <c r="AI474" s="27" t="s">
        <v>70</v>
      </c>
      <c r="AJ474" s="27" t="s">
        <v>61</v>
      </c>
      <c r="AK474" s="27" t="s">
        <v>70</v>
      </c>
      <c r="AL474" s="27" t="s">
        <v>70</v>
      </c>
      <c r="AM474" s="11">
        <v>28.7</v>
      </c>
      <c r="AN474" s="28">
        <v>18.100000000000001</v>
      </c>
      <c r="AO474" s="28" t="s">
        <v>71</v>
      </c>
      <c r="AP474" s="29"/>
      <c r="AQ474" s="30"/>
      <c r="AR474" s="31"/>
      <c r="AS474" s="32"/>
      <c r="AT474" s="33"/>
      <c r="AU474" s="34"/>
      <c r="AV474" s="27" t="s">
        <v>62</v>
      </c>
      <c r="AW474" s="27">
        <v>5625031</v>
      </c>
      <c r="AX474" s="27" t="s">
        <v>63</v>
      </c>
      <c r="AY474" s="27"/>
    </row>
    <row r="475" spans="1:51" ht="24" customHeight="1" x14ac:dyDescent="0.3">
      <c r="A475" s="22">
        <v>101177</v>
      </c>
      <c r="B475" s="23" t="str">
        <f>VLOOKUP($A475,'[1]MAN PROG 2026'!$A$1:$AI$3379,2,FALSE)</f>
        <v>CAPNOGRAFO (MODULO GAS)</v>
      </c>
      <c r="C475" s="23" t="str">
        <f>VLOOKUP($A475,'[1]MAN PROG 2026'!$A$1:$AI$3379,3,FALSE)</f>
        <v>DRAEGER MEDICAL AG &amp; CO KG</v>
      </c>
      <c r="D475" s="23" t="str">
        <f>VLOOKUP($A475,'[1]MAN PROG 2026'!$A$1:$AI$3379,4,FALSE)</f>
        <v>SCIO</v>
      </c>
      <c r="E475" s="23" t="str">
        <f>VLOOKUP($A475,'[1]MAN PROG 2026'!$A$1:$AI$3379,5,FALSE)</f>
        <v>ARYA-0098</v>
      </c>
      <c r="F475" s="23" t="str">
        <f>VLOOKUP($A475,'[1]MAN PROG 2026'!$A$1:$AI$3379,6,FALSE)</f>
        <v>COMPONENTE</v>
      </c>
      <c r="G475" s="23">
        <f>VLOOKUP($A475,'[1]MAN PROG 2026'!$A$1:$AI$3379,7,FALSE)</f>
        <v>101175</v>
      </c>
      <c r="H475" s="23">
        <f>VLOOKUP($A475,'[1]MAN PROG 2026'!$A$1:$AI$3379,8,FALSE)</f>
        <v>0</v>
      </c>
      <c r="I475" s="23" t="str">
        <f>VLOOKUP($A475,'[1]MAN PROG 2026'!$A$1:$AI$3379,9,FALSE)</f>
        <v>S.PIETRO</v>
      </c>
      <c r="J475" s="23" t="str">
        <f>VLOOKUP($A475,'[1]MAN PROG 2026'!$A$1:$AI$3379,10,FALSE)</f>
        <v>PRONTO SOCCORSO</v>
      </c>
      <c r="K475" s="23" t="str">
        <f>VLOOKUP($A475,'[1]MAN PROG 2026'!$A$1:$AI$3379,11,FALSE)</f>
        <v>PRONTO SOCCORSO</v>
      </c>
      <c r="L475" s="24" t="str">
        <f>VLOOKUP($A475,'[1]MAN PROG 2026'!$A$2:$AI$3379,12,FALSE)</f>
        <v>PRONTO SOCCORSO</v>
      </c>
      <c r="M475" s="24" t="str">
        <f>VLOOKUP($A475,'[1]MAN PROG 2026'!$A$2:$AI$3379,13,FALSE)</f>
        <v>COMPONENTE</v>
      </c>
      <c r="N475" s="24" t="str">
        <f>VLOOKUP($A475,'[1]MAN PROG 2026'!$A$2:$AI$3379,14,FALSE)</f>
        <v>101175</v>
      </c>
      <c r="O475" s="24">
        <f>VLOOKUP($A475,'[1]MAN PROG 2026'!$A$2:$AI$3379,15,FALSE)</f>
        <v>0</v>
      </c>
      <c r="P475" s="25" t="str">
        <f>VLOOKUP($A475,'[1]MAN PROG 2026'!$A$2:$AI$3379,20,FALSE)</f>
        <v>DA FARE</v>
      </c>
      <c r="Q475" s="8" t="s">
        <v>391</v>
      </c>
      <c r="R475" s="26">
        <v>46262</v>
      </c>
      <c r="S475" s="8" t="s">
        <v>53</v>
      </c>
      <c r="T475" s="37"/>
      <c r="U475" s="27" t="s">
        <v>55</v>
      </c>
      <c r="V475" s="27" t="s">
        <v>56</v>
      </c>
      <c r="W475" s="27" t="s">
        <v>55</v>
      </c>
      <c r="X475" s="27" t="s">
        <v>55</v>
      </c>
      <c r="Y475" s="27" t="s">
        <v>55</v>
      </c>
      <c r="Z475" s="27" t="s">
        <v>55</v>
      </c>
      <c r="AA475" s="27" t="s">
        <v>55</v>
      </c>
      <c r="AB475" s="27" t="s">
        <v>66</v>
      </c>
      <c r="AC475" s="27" t="s">
        <v>73</v>
      </c>
      <c r="AD475" s="27" t="s">
        <v>109</v>
      </c>
      <c r="AE475" s="27" t="s">
        <v>88</v>
      </c>
      <c r="AF475" s="27" t="s">
        <v>61</v>
      </c>
      <c r="AG475" s="9" t="s">
        <v>32</v>
      </c>
      <c r="AH475" s="27" t="s">
        <v>61</v>
      </c>
      <c r="AI475" s="27" t="s">
        <v>70</v>
      </c>
      <c r="AJ475" s="27" t="s">
        <v>61</v>
      </c>
      <c r="AK475" s="27" t="s">
        <v>61</v>
      </c>
      <c r="AL475" s="27" t="s">
        <v>70</v>
      </c>
      <c r="AM475" s="71">
        <v>82.1</v>
      </c>
      <c r="AN475" s="28">
        <v>1.5</v>
      </c>
      <c r="AO475" s="28" t="s">
        <v>76</v>
      </c>
      <c r="AP475" s="29"/>
      <c r="AQ475" s="30"/>
      <c r="AR475" s="31"/>
      <c r="AS475" s="32"/>
      <c r="AT475" s="33"/>
      <c r="AU475" s="34"/>
      <c r="AV475" s="27" t="s">
        <v>62</v>
      </c>
      <c r="AW475" s="27">
        <v>5625031</v>
      </c>
      <c r="AX475" s="27" t="s">
        <v>63</v>
      </c>
      <c r="AY475" s="27"/>
    </row>
    <row r="476" spans="1:51" ht="24" customHeight="1" x14ac:dyDescent="0.3">
      <c r="A476" s="22">
        <v>101181</v>
      </c>
      <c r="B476" s="23" t="str">
        <f>VLOOKUP($A476,'[1]MAN PROG 2026'!$A$1:$AI$3379,2,FALSE)</f>
        <v>TERMOREGOLAZIONE CORPOREA, APPARECCHIO PER</v>
      </c>
      <c r="C476" s="23" t="str">
        <f>VLOOKUP($A476,'[1]MAN PROG 2026'!$A$1:$AI$3379,3,FALSE)</f>
        <v>ARIZANT HEALTHCARE INC</v>
      </c>
      <c r="D476" s="23" t="str">
        <f>VLOOKUP($A476,'[1]MAN PROG 2026'!$A$1:$AI$3379,4,FALSE)</f>
        <v>BAIR HUGGER 505</v>
      </c>
      <c r="E476" s="23" t="str">
        <f>VLOOKUP($A476,'[1]MAN PROG 2026'!$A$1:$AI$3379,5,FALSE)</f>
        <v>72906</v>
      </c>
      <c r="F476" s="23" t="str">
        <f>VLOOKUP($A476,'[1]MAN PROG 2026'!$A$1:$AI$3379,6,FALSE)</f>
        <v>SINGOLA</v>
      </c>
      <c r="G476" s="23">
        <f>VLOOKUP($A476,'[1]MAN PROG 2026'!$A$1:$AI$3379,7,FALSE)</f>
        <v>101181</v>
      </c>
      <c r="H476" s="23">
        <f>VLOOKUP($A476,'[1]MAN PROG 2026'!$A$1:$AI$3379,8,FALSE)</f>
        <v>0</v>
      </c>
      <c r="I476" s="23" t="str">
        <f>VLOOKUP($A476,'[1]MAN PROG 2026'!$A$1:$AI$3379,9,FALSE)</f>
        <v>S.PIETRO</v>
      </c>
      <c r="J476" s="23" t="str">
        <f>VLOOKUP($A476,'[1]MAN PROG 2026'!$A$1:$AI$3379,10,FALSE)</f>
        <v>PRONTO SOCCORSO</v>
      </c>
      <c r="K476" s="23" t="str">
        <f>VLOOKUP($A476,'[1]MAN PROG 2026'!$A$1:$AI$3379,11,FALSE)</f>
        <v>PRONTO SOCCORSO</v>
      </c>
      <c r="L476" s="24" t="str">
        <f>VLOOKUP($A476,'[1]MAN PROG 2026'!$A$2:$AI$3379,12,FALSE)</f>
        <v>NON TROVATO</v>
      </c>
      <c r="M476" s="24">
        <f>VLOOKUP($A476,'[1]MAN PROG 2026'!$A$2:$AI$3379,13,FALSE)</f>
        <v>0</v>
      </c>
      <c r="N476" s="24">
        <f>VLOOKUP($A476,'[1]MAN PROG 2026'!$A$2:$AI$3379,14,FALSE)</f>
        <v>0</v>
      </c>
      <c r="O476" s="24">
        <f>VLOOKUP($A476,'[1]MAN PROG 2026'!$A$2:$AI$3379,15,FALSE)</f>
        <v>0</v>
      </c>
      <c r="P476" s="25" t="str">
        <f>VLOOKUP($A476,'[1]MAN PROG 2026'!$A$2:$AI$3379,20,FALSE)</f>
        <v>DA FARE</v>
      </c>
      <c r="Q476" s="8"/>
      <c r="R476" s="26"/>
      <c r="S476" s="8"/>
      <c r="T476" s="3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9" t="s">
        <v>32</v>
      </c>
      <c r="AH476" s="27"/>
      <c r="AI476" s="27"/>
      <c r="AJ476" s="27"/>
      <c r="AK476" s="27"/>
      <c r="AL476" s="27"/>
      <c r="AM476" s="11"/>
      <c r="AN476" s="28"/>
      <c r="AO476" s="28"/>
      <c r="AP476" s="29"/>
      <c r="AQ476" s="30"/>
      <c r="AR476" s="31"/>
      <c r="AS476" s="32"/>
      <c r="AT476" s="33"/>
      <c r="AU476" s="34"/>
      <c r="AV476" s="27"/>
      <c r="AW476" s="27"/>
      <c r="AX476" s="27"/>
      <c r="AY476" s="27"/>
    </row>
    <row r="477" spans="1:51" ht="24" customHeight="1" x14ac:dyDescent="0.3">
      <c r="A477" s="22">
        <v>101182</v>
      </c>
      <c r="B477" s="23" t="str">
        <f>VLOOKUP($A477,'[1]MAN PROG 2026'!$A$1:$AI$3379,2,FALSE)</f>
        <v>ASPIRATORE MEDICO CHIRURGICO</v>
      </c>
      <c r="C477" s="23" t="str">
        <f>VLOOKUP($A477,'[1]MAN PROG 2026'!$A$1:$AI$3379,3,FALSE)</f>
        <v>CA MI SNC</v>
      </c>
      <c r="D477" s="23" t="str">
        <f>VLOOKUP($A477,'[1]MAN PROG 2026'!$A$1:$AI$3379,4,FALSE)</f>
        <v>NEW HOSPIVAC 350</v>
      </c>
      <c r="E477" s="23" t="str">
        <f>VLOOKUP($A477,'[1]MAN PROG 2026'!$A$1:$AI$3379,5,FALSE)</f>
        <v>6118</v>
      </c>
      <c r="F477" s="23" t="str">
        <f>VLOOKUP($A477,'[1]MAN PROG 2026'!$A$1:$AI$3379,6,FALSE)</f>
        <v>SINGOLA</v>
      </c>
      <c r="G477" s="23">
        <f>VLOOKUP($A477,'[1]MAN PROG 2026'!$A$1:$AI$3379,7,FALSE)</f>
        <v>101182</v>
      </c>
      <c r="H477" s="23">
        <f>VLOOKUP($A477,'[1]MAN PROG 2026'!$A$1:$AI$3379,8,FALSE)</f>
        <v>0</v>
      </c>
      <c r="I477" s="23" t="str">
        <f>VLOOKUP($A477,'[1]MAN PROG 2026'!$A$1:$AI$3379,9,FALSE)</f>
        <v>S.PIETRO</v>
      </c>
      <c r="J477" s="23" t="str">
        <f>VLOOKUP($A477,'[1]MAN PROG 2026'!$A$1:$AI$3379,10,FALSE)</f>
        <v>PRONTO SOCCORSO</v>
      </c>
      <c r="K477" s="23" t="str">
        <f>VLOOKUP($A477,'[1]MAN PROG 2026'!$A$1:$AI$3379,11,FALSE)</f>
        <v>PRONTO SOCCORSO</v>
      </c>
      <c r="L477" s="24" t="str">
        <f>VLOOKUP($A477,'[1]MAN PROG 2026'!$A$2:$AI$3379,12,FALSE)</f>
        <v>PRONTO SOCCORSO</v>
      </c>
      <c r="M477" s="24" t="str">
        <f>VLOOKUP($A477,'[1]MAN PROG 2026'!$A$2:$AI$3379,13,FALSE)</f>
        <v>SINGOLA</v>
      </c>
      <c r="N477" s="24">
        <f>VLOOKUP($A477,'[1]MAN PROG 2026'!$A$2:$AI$3379,14,FALSE)</f>
        <v>101182</v>
      </c>
      <c r="O477" s="24">
        <f>VLOOKUP($A477,'[1]MAN PROG 2026'!$A$2:$AI$3379,15,FALSE)</f>
        <v>0</v>
      </c>
      <c r="P477" s="25" t="str">
        <f>VLOOKUP($A477,'[1]MAN PROG 2026'!$A$2:$AI$3379,20,FALSE)</f>
        <v>DA FARE</v>
      </c>
      <c r="Q477" s="8" t="s">
        <v>392</v>
      </c>
      <c r="R477" s="26">
        <v>46262</v>
      </c>
      <c r="S477" s="8" t="s">
        <v>53</v>
      </c>
      <c r="T477" s="37"/>
      <c r="U477" s="27" t="s">
        <v>55</v>
      </c>
      <c r="V477" s="27" t="s">
        <v>56</v>
      </c>
      <c r="W477" s="27" t="s">
        <v>55</v>
      </c>
      <c r="X477" s="27" t="s">
        <v>55</v>
      </c>
      <c r="Y477" s="27" t="s">
        <v>55</v>
      </c>
      <c r="Z477" s="27" t="s">
        <v>55</v>
      </c>
      <c r="AA477" s="27" t="s">
        <v>55</v>
      </c>
      <c r="AB477" s="27" t="s">
        <v>66</v>
      </c>
      <c r="AC477" s="27" t="s">
        <v>58</v>
      </c>
      <c r="AD477" s="27" t="s">
        <v>173</v>
      </c>
      <c r="AE477" s="27" t="s">
        <v>88</v>
      </c>
      <c r="AF477" s="27" t="s">
        <v>61</v>
      </c>
      <c r="AG477" s="9" t="s">
        <v>32</v>
      </c>
      <c r="AH477" s="27" t="s">
        <v>61</v>
      </c>
      <c r="AI477" s="27" t="s">
        <v>70</v>
      </c>
      <c r="AJ477" s="27" t="s">
        <v>70</v>
      </c>
      <c r="AK477" s="27" t="s">
        <v>61</v>
      </c>
      <c r="AL477" s="27" t="s">
        <v>61</v>
      </c>
      <c r="AM477" s="11">
        <v>5.5</v>
      </c>
      <c r="AN477" s="28" t="s">
        <v>61</v>
      </c>
      <c r="AO477" s="28"/>
      <c r="AP477" s="29"/>
      <c r="AQ477" s="30"/>
      <c r="AR477" s="31"/>
      <c r="AS477" s="32"/>
      <c r="AT477" s="33"/>
      <c r="AU477" s="34"/>
      <c r="AV477" s="27" t="s">
        <v>62</v>
      </c>
      <c r="AW477" s="27">
        <v>5625031</v>
      </c>
      <c r="AX477" s="27" t="s">
        <v>63</v>
      </c>
      <c r="AY477" s="27"/>
    </row>
    <row r="478" spans="1:51" ht="24" customHeight="1" x14ac:dyDescent="0.3">
      <c r="A478" s="22">
        <v>101183</v>
      </c>
      <c r="B478" s="23" t="str">
        <f>VLOOKUP($A478,'[1]MAN PROG 2026'!$A$1:$AI$3379,2,FALSE)</f>
        <v>ELETTROBISTURI</v>
      </c>
      <c r="C478" s="23" t="str">
        <f>VLOOKUP($A478,'[1]MAN PROG 2026'!$A$1:$AI$3379,3,FALSE)</f>
        <v>MARTIN MEDIZINTECHNIK GMBH</v>
      </c>
      <c r="D478" s="23" t="str">
        <f>VLOOKUP($A478,'[1]MAN PROG 2026'!$A$1:$AI$3379,4,FALSE)</f>
        <v>ME 400</v>
      </c>
      <c r="E478" s="23" t="str">
        <f>VLOOKUP($A478,'[1]MAN PROG 2026'!$A$1:$AI$3379,5,FALSE)</f>
        <v>40910390</v>
      </c>
      <c r="F478" s="23" t="str">
        <f>VLOOKUP($A478,'[1]MAN PROG 2026'!$A$1:$AI$3379,6,FALSE)</f>
        <v>SINGOLA</v>
      </c>
      <c r="G478" s="23">
        <f>VLOOKUP($A478,'[1]MAN PROG 2026'!$A$1:$AI$3379,7,FALSE)</f>
        <v>101183</v>
      </c>
      <c r="H478" s="23">
        <f>VLOOKUP($A478,'[1]MAN PROG 2026'!$A$1:$AI$3379,8,FALSE)</f>
        <v>0</v>
      </c>
      <c r="I478" s="23" t="str">
        <f>VLOOKUP($A478,'[1]MAN PROG 2026'!$A$1:$AI$3379,9,FALSE)</f>
        <v>S.PIETRO</v>
      </c>
      <c r="J478" s="23" t="str">
        <f>VLOOKUP($A478,'[1]MAN PROG 2026'!$A$1:$AI$3379,10,FALSE)</f>
        <v>PRONTO SOCCORSO</v>
      </c>
      <c r="K478" s="23" t="str">
        <f>VLOOKUP($A478,'[1]MAN PROG 2026'!$A$1:$AI$3379,11,FALSE)</f>
        <v>PRONTO SOCCORSO</v>
      </c>
      <c r="L478" s="24" t="str">
        <f>VLOOKUP($A478,'[1]MAN PROG 2026'!$A$2:$AI$3379,12,FALSE)</f>
        <v>PRONTO SOCCORSO</v>
      </c>
      <c r="M478" s="24" t="str">
        <f>VLOOKUP($A478,'[1]MAN PROG 2026'!$A$2:$AI$3379,13,FALSE)</f>
        <v>SINGOLA</v>
      </c>
      <c r="N478" s="24" t="str">
        <f>VLOOKUP($A478,'[1]MAN PROG 2026'!$A$2:$AI$3379,14,FALSE)</f>
        <v>101183</v>
      </c>
      <c r="O478" s="24">
        <f>VLOOKUP($A478,'[1]MAN PROG 2026'!$A$2:$AI$3379,15,FALSE)</f>
        <v>0</v>
      </c>
      <c r="P478" s="25" t="str">
        <f>VLOOKUP($A478,'[1]MAN PROG 2026'!$A$2:$AI$3379,20,FALSE)</f>
        <v>DA FARE</v>
      </c>
      <c r="Q478" s="9" t="str">
        <f>RIGHT(A478,4)</f>
        <v>1183</v>
      </c>
      <c r="R478" s="26">
        <v>46262</v>
      </c>
      <c r="S478" s="8" t="s">
        <v>53</v>
      </c>
      <c r="T478" s="37"/>
      <c r="U478" s="27" t="s">
        <v>55</v>
      </c>
      <c r="V478" s="27" t="s">
        <v>56</v>
      </c>
      <c r="W478" s="27" t="s">
        <v>55</v>
      </c>
      <c r="X478" s="27" t="s">
        <v>55</v>
      </c>
      <c r="Y478" s="27" t="s">
        <v>55</v>
      </c>
      <c r="Z478" s="27" t="s">
        <v>55</v>
      </c>
      <c r="AA478" s="27" t="s">
        <v>55</v>
      </c>
      <c r="AB478" s="27" t="s">
        <v>57</v>
      </c>
      <c r="AC478" s="27" t="s">
        <v>67</v>
      </c>
      <c r="AD478" s="27" t="s">
        <v>393</v>
      </c>
      <c r="AE478" s="27" t="s">
        <v>68</v>
      </c>
      <c r="AF478" s="27" t="s">
        <v>394</v>
      </c>
      <c r="AG478" s="9" t="s">
        <v>32</v>
      </c>
      <c r="AH478" s="27" t="s">
        <v>70</v>
      </c>
      <c r="AI478" s="27" t="s">
        <v>70</v>
      </c>
      <c r="AJ478" s="27" t="s">
        <v>61</v>
      </c>
      <c r="AK478" s="27" t="s">
        <v>70</v>
      </c>
      <c r="AL478" s="27" t="s">
        <v>70</v>
      </c>
      <c r="AM478" s="11">
        <v>63.6</v>
      </c>
      <c r="AN478" s="40">
        <v>21.3</v>
      </c>
      <c r="AO478" s="28" t="s">
        <v>85</v>
      </c>
      <c r="AP478" s="29"/>
      <c r="AQ478" s="30"/>
      <c r="AR478" s="31"/>
      <c r="AS478" s="32"/>
      <c r="AT478" s="33"/>
      <c r="AU478" s="34"/>
      <c r="AV478" s="27" t="s">
        <v>62</v>
      </c>
      <c r="AW478" s="27">
        <v>5625031</v>
      </c>
      <c r="AX478" s="27" t="s">
        <v>63</v>
      </c>
      <c r="AY478" s="27"/>
    </row>
    <row r="479" spans="1:51" ht="24" customHeight="1" x14ac:dyDescent="0.3">
      <c r="A479" s="22">
        <v>101187</v>
      </c>
      <c r="B479" s="23" t="str">
        <f>VLOOKUP($A479,'[1]MAN PROG 2026'!$A$1:$AI$3379,2,FALSE)</f>
        <v>LAMPADA SCIALITICA</v>
      </c>
      <c r="C479" s="23" t="str">
        <f>VLOOKUP($A479,'[1]MAN PROG 2026'!$A$1:$AI$3379,3,FALSE)</f>
        <v>MARTIN MEDIZINTECHNIK GMBH</v>
      </c>
      <c r="D479" s="23" t="str">
        <f>VLOOKUP($A479,'[1]MAN PROG 2026'!$A$1:$AI$3379,4,FALSE)</f>
        <v>ML 301</v>
      </c>
      <c r="E479" s="23" t="str">
        <f>VLOOKUP($A479,'[1]MAN PROG 2026'!$A$1:$AI$3379,5,FALSE)</f>
        <v>ML301030004W328</v>
      </c>
      <c r="F479" s="23" t="str">
        <f>VLOOKUP($A479,'[1]MAN PROG 2026'!$A$1:$AI$3379,6,FALSE)</f>
        <v>SINGOLA</v>
      </c>
      <c r="G479" s="23">
        <f>VLOOKUP($A479,'[1]MAN PROG 2026'!$A$1:$AI$3379,7,FALSE)</f>
        <v>101187</v>
      </c>
      <c r="H479" s="23">
        <f>VLOOKUP($A479,'[1]MAN PROG 2026'!$A$1:$AI$3379,8,FALSE)</f>
        <v>0</v>
      </c>
      <c r="I479" s="23" t="str">
        <f>VLOOKUP($A479,'[1]MAN PROG 2026'!$A$1:$AI$3379,9,FALSE)</f>
        <v>S.PIETRO</v>
      </c>
      <c r="J479" s="23" t="str">
        <f>VLOOKUP($A479,'[1]MAN PROG 2026'!$A$1:$AI$3379,10,FALSE)</f>
        <v>PRONTO SOCCORSO</v>
      </c>
      <c r="K479" s="23" t="str">
        <f>VLOOKUP($A479,'[1]MAN PROG 2026'!$A$1:$AI$3379,11,FALSE)</f>
        <v>PRONTO SOCCORSO</v>
      </c>
      <c r="L479" s="24" t="str">
        <f>VLOOKUP($A479,'[1]MAN PROG 2026'!$A$2:$AI$3379,12,FALSE)</f>
        <v>PRONTO SOCCORSO</v>
      </c>
      <c r="M479" s="24" t="str">
        <f>VLOOKUP($A479,'[1]MAN PROG 2026'!$A$2:$AI$3379,13,FALSE)</f>
        <v>SINGOLA</v>
      </c>
      <c r="N479" s="24" t="str">
        <f>VLOOKUP($A479,'[1]MAN PROG 2026'!$A$2:$AI$3379,14,FALSE)</f>
        <v>101187</v>
      </c>
      <c r="O479" s="24">
        <f>VLOOKUP($A479,'[1]MAN PROG 2026'!$A$2:$AI$3379,15,FALSE)</f>
        <v>0</v>
      </c>
      <c r="P479" s="25" t="str">
        <f>VLOOKUP($A479,'[1]MAN PROG 2026'!$A$2:$AI$3379,20,FALSE)</f>
        <v>DA FARE</v>
      </c>
      <c r="Q479" s="9" t="str">
        <f>RIGHT(A479,4)</f>
        <v>1187</v>
      </c>
      <c r="R479" s="26">
        <v>46262</v>
      </c>
      <c r="S479" s="8" t="s">
        <v>53</v>
      </c>
      <c r="T479" s="37"/>
      <c r="U479" s="27" t="s">
        <v>55</v>
      </c>
      <c r="V479" s="27" t="s">
        <v>56</v>
      </c>
      <c r="W479" s="27" t="s">
        <v>55</v>
      </c>
      <c r="X479" s="27" t="s">
        <v>55</v>
      </c>
      <c r="Y479" s="27" t="s">
        <v>55</v>
      </c>
      <c r="Z479" s="27" t="s">
        <v>55</v>
      </c>
      <c r="AA479" s="27" t="s">
        <v>55</v>
      </c>
      <c r="AB479" s="27" t="s">
        <v>57</v>
      </c>
      <c r="AC479" s="27" t="s">
        <v>58</v>
      </c>
      <c r="AD479" s="27" t="s">
        <v>393</v>
      </c>
      <c r="AE479" s="27" t="s">
        <v>60</v>
      </c>
      <c r="AF479" s="27">
        <v>0.121</v>
      </c>
      <c r="AG479" s="9" t="s">
        <v>32</v>
      </c>
      <c r="AH479" s="27" t="s">
        <v>61</v>
      </c>
      <c r="AI479" s="27" t="s">
        <v>61</v>
      </c>
      <c r="AJ479" s="27" t="s">
        <v>61</v>
      </c>
      <c r="AK479" s="27" t="s">
        <v>61</v>
      </c>
      <c r="AL479" s="27" t="s">
        <v>61</v>
      </c>
      <c r="AM479" s="11">
        <v>11.3</v>
      </c>
      <c r="AN479" s="28" t="s">
        <v>61</v>
      </c>
      <c r="AO479" s="28"/>
      <c r="AP479" s="29"/>
      <c r="AQ479" s="30"/>
      <c r="AR479" s="31"/>
      <c r="AS479" s="32"/>
      <c r="AT479" s="33"/>
      <c r="AU479" s="34"/>
      <c r="AV479" s="27" t="s">
        <v>62</v>
      </c>
      <c r="AW479" s="27">
        <v>5625031</v>
      </c>
      <c r="AX479" s="27" t="s">
        <v>63</v>
      </c>
      <c r="AY479" s="27"/>
    </row>
    <row r="480" spans="1:51" ht="24" customHeight="1" x14ac:dyDescent="0.3">
      <c r="A480" s="22">
        <v>101188</v>
      </c>
      <c r="B480" s="23" t="str">
        <f>VLOOKUP($A480,'[1]MAN PROG 2026'!$A$1:$AI$3379,2,FALSE)</f>
        <v>PULSOSSIMETRO</v>
      </c>
      <c r="C480" s="23" t="str">
        <f>VLOOKUP($A480,'[1]MAN PROG 2026'!$A$1:$AI$3379,3,FALSE)</f>
        <v>NELLCOR PURITAN BENNETT INC</v>
      </c>
      <c r="D480" s="23" t="str">
        <f>VLOOKUP($A480,'[1]MAN PROG 2026'!$A$1:$AI$3379,4,FALSE)</f>
        <v>N 560 OXIMAX</v>
      </c>
      <c r="E480" s="23" t="str">
        <f>VLOOKUP($A480,'[1]MAN PROG 2026'!$A$1:$AI$3379,5,FALSE)</f>
        <v>011110020871</v>
      </c>
      <c r="F480" s="23" t="str">
        <f>VLOOKUP($A480,'[1]MAN PROG 2026'!$A$1:$AI$3379,6,FALSE)</f>
        <v>SINGOLA</v>
      </c>
      <c r="G480" s="23">
        <f>VLOOKUP($A480,'[1]MAN PROG 2026'!$A$1:$AI$3379,7,FALSE)</f>
        <v>101188</v>
      </c>
      <c r="H480" s="23">
        <f>VLOOKUP($A480,'[1]MAN PROG 2026'!$A$1:$AI$3379,8,FALSE)</f>
        <v>0</v>
      </c>
      <c r="I480" s="23" t="str">
        <f>VLOOKUP($A480,'[1]MAN PROG 2026'!$A$1:$AI$3379,9,FALSE)</f>
        <v>S.PIETRO</v>
      </c>
      <c r="J480" s="23" t="str">
        <f>VLOOKUP($A480,'[1]MAN PROG 2026'!$A$1:$AI$3379,10,FALSE)</f>
        <v>PRONTO SOCCORSO</v>
      </c>
      <c r="K480" s="23" t="str">
        <f>VLOOKUP($A480,'[1]MAN PROG 2026'!$A$1:$AI$3379,11,FALSE)</f>
        <v>S. G. ANTIDA</v>
      </c>
      <c r="L480" s="24" t="str">
        <f>VLOOKUP($A480,'[1]MAN PROG 2026'!$A$2:$AI$3379,12,FALSE)</f>
        <v>S. G. ANTIDA</v>
      </c>
      <c r="M480" s="24" t="str">
        <f>VLOOKUP($A480,'[1]MAN PROG 2026'!$A$2:$AI$3379,13,FALSE)</f>
        <v>SINGOLA</v>
      </c>
      <c r="N480" s="24" t="str">
        <f>VLOOKUP($A480,'[1]MAN PROG 2026'!$A$2:$AI$3379,14,FALSE)</f>
        <v>101188</v>
      </c>
      <c r="O480" s="24">
        <f>VLOOKUP($A480,'[1]MAN PROG 2026'!$A$2:$AI$3379,15,FALSE)</f>
        <v>0</v>
      </c>
      <c r="P480" s="25" t="str">
        <f>VLOOKUP($A480,'[1]MAN PROG 2026'!$A$2:$AI$3379,20,FALSE)</f>
        <v>NON PREVISTO</v>
      </c>
      <c r="Q480" s="8"/>
      <c r="R480" s="26"/>
      <c r="S480" s="8"/>
      <c r="T480" s="3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9" t="s">
        <v>32</v>
      </c>
      <c r="AH480" s="27"/>
      <c r="AI480" s="27"/>
      <c r="AJ480" s="27"/>
      <c r="AK480" s="27"/>
      <c r="AL480" s="27"/>
      <c r="AM480" s="11"/>
      <c r="AN480" s="28"/>
      <c r="AO480" s="28"/>
      <c r="AP480" s="29"/>
      <c r="AQ480" s="30"/>
      <c r="AR480" s="31"/>
      <c r="AS480" s="32"/>
      <c r="AT480" s="33"/>
      <c r="AU480" s="34"/>
      <c r="AV480" s="27"/>
      <c r="AW480" s="27"/>
      <c r="AX480" s="27"/>
      <c r="AY480" s="27"/>
    </row>
    <row r="481" spans="1:51" ht="24" customHeight="1" x14ac:dyDescent="0.3">
      <c r="A481" s="22">
        <v>101191</v>
      </c>
      <c r="B481" s="23" t="str">
        <f>VLOOKUP($A481,'[1]MAN PROG 2026'!$A$1:$AI$3379,2,FALSE)</f>
        <v>LAMPADA SCIALITICA</v>
      </c>
      <c r="C481" s="23" t="str">
        <f>VLOOKUP($A481,'[1]MAN PROG 2026'!$A$1:$AI$3379,3,FALSE)</f>
        <v>MARTIN MEDIZINTECHNIK GMBH</v>
      </c>
      <c r="D481" s="23" t="str">
        <f>VLOOKUP($A481,'[1]MAN PROG 2026'!$A$1:$AI$3379,4,FALSE)</f>
        <v>ML 301</v>
      </c>
      <c r="E481" s="23" t="str">
        <f>VLOOKUP($A481,'[1]MAN PROG 2026'!$A$1:$AI$3379,5,FALSE)</f>
        <v>ML301000000W389</v>
      </c>
      <c r="F481" s="23" t="str">
        <f>VLOOKUP($A481,'[1]MAN PROG 2026'!$A$1:$AI$3379,6,FALSE)</f>
        <v>SINGOLA</v>
      </c>
      <c r="G481" s="23">
        <f>VLOOKUP($A481,'[1]MAN PROG 2026'!$A$1:$AI$3379,7,FALSE)</f>
        <v>101191</v>
      </c>
      <c r="H481" s="23">
        <f>VLOOKUP($A481,'[1]MAN PROG 2026'!$A$1:$AI$3379,8,FALSE)</f>
        <v>0</v>
      </c>
      <c r="I481" s="23" t="str">
        <f>VLOOKUP($A481,'[1]MAN PROG 2026'!$A$1:$AI$3379,9,FALSE)</f>
        <v>S.PIETRO</v>
      </c>
      <c r="J481" s="23" t="str">
        <f>VLOOKUP($A481,'[1]MAN PROG 2026'!$A$1:$AI$3379,10,FALSE)</f>
        <v>PRONTO SOCCORSO</v>
      </c>
      <c r="K481" s="23" t="str">
        <f>VLOOKUP($A481,'[1]MAN PROG 2026'!$A$1:$AI$3379,11,FALSE)</f>
        <v>PRONTO SOCCORSO</v>
      </c>
      <c r="L481" s="24" t="str">
        <f>VLOOKUP($A481,'[1]MAN PROG 2026'!$A$2:$AI$3379,12,FALSE)</f>
        <v>PRONTO SOCCORSO</v>
      </c>
      <c r="M481" s="24" t="str">
        <f>VLOOKUP($A481,'[1]MAN PROG 2026'!$A$2:$AI$3379,13,FALSE)</f>
        <v>SINGOLA</v>
      </c>
      <c r="N481" s="24">
        <f>VLOOKUP($A481,'[1]MAN PROG 2026'!$A$2:$AI$3379,14,FALSE)</f>
        <v>101191</v>
      </c>
      <c r="O481" s="24">
        <f>VLOOKUP($A481,'[1]MAN PROG 2026'!$A$2:$AI$3379,15,FALSE)</f>
        <v>0</v>
      </c>
      <c r="P481" s="25" t="str">
        <f>VLOOKUP($A481,'[1]MAN PROG 2026'!$A$2:$AI$3379,20,FALSE)</f>
        <v>DA FARE</v>
      </c>
      <c r="Q481" s="8" t="s">
        <v>395</v>
      </c>
      <c r="R481" s="26">
        <v>46262</v>
      </c>
      <c r="S481" s="8" t="s">
        <v>53</v>
      </c>
      <c r="T481" s="37"/>
      <c r="U481" s="27" t="s">
        <v>55</v>
      </c>
      <c r="V481" s="27" t="s">
        <v>56</v>
      </c>
      <c r="W481" s="27" t="s">
        <v>55</v>
      </c>
      <c r="X481" s="27" t="s">
        <v>55</v>
      </c>
      <c r="Y481" s="27" t="s">
        <v>55</v>
      </c>
      <c r="Z481" s="27" t="s">
        <v>55</v>
      </c>
      <c r="AA481" s="27" t="s">
        <v>55</v>
      </c>
      <c r="AB481" s="27" t="s">
        <v>57</v>
      </c>
      <c r="AC481" s="27" t="s">
        <v>61</v>
      </c>
      <c r="AD481" s="27" t="s">
        <v>396</v>
      </c>
      <c r="AE481" s="27" t="s">
        <v>60</v>
      </c>
      <c r="AF481" s="27">
        <v>0.17799999999999999</v>
      </c>
      <c r="AG481" s="9" t="s">
        <v>32</v>
      </c>
      <c r="AH481" s="27" t="s">
        <v>61</v>
      </c>
      <c r="AI481" s="27" t="s">
        <v>61</v>
      </c>
      <c r="AJ481" s="27" t="s">
        <v>61</v>
      </c>
      <c r="AK481" s="27" t="s">
        <v>61</v>
      </c>
      <c r="AL481" s="27" t="s">
        <v>61</v>
      </c>
      <c r="AM481" s="11">
        <v>9.1999999999999993</v>
      </c>
      <c r="AN481" s="28" t="s">
        <v>61</v>
      </c>
      <c r="AO481" s="28"/>
      <c r="AP481" s="29"/>
      <c r="AQ481" s="30"/>
      <c r="AR481" s="31"/>
      <c r="AS481" s="32"/>
      <c r="AT481" s="33"/>
      <c r="AU481" s="34"/>
      <c r="AV481" s="27" t="s">
        <v>62</v>
      </c>
      <c r="AW481" s="27">
        <v>5625031</v>
      </c>
      <c r="AX481" s="27" t="s">
        <v>63</v>
      </c>
      <c r="AY481" s="27"/>
    </row>
    <row r="482" spans="1:51" ht="24" customHeight="1" x14ac:dyDescent="0.3">
      <c r="A482" s="22">
        <v>101192</v>
      </c>
      <c r="B482" s="23" t="str">
        <f>VLOOKUP($A482,'[1]MAN PROG 2026'!$A$1:$AI$3379,2,FALSE)</f>
        <v>LAMPADA SCIALITICA</v>
      </c>
      <c r="C482" s="23" t="str">
        <f>VLOOKUP($A482,'[1]MAN PROG 2026'!$A$1:$AI$3379,3,FALSE)</f>
        <v>MARTIN MEDIZINTECHNIK GMBH</v>
      </c>
      <c r="D482" s="23" t="str">
        <f>VLOOKUP($A482,'[1]MAN PROG 2026'!$A$1:$AI$3379,4,FALSE)</f>
        <v>ML 301</v>
      </c>
      <c r="E482" s="23" t="str">
        <f>VLOOKUP($A482,'[1]MAN PROG 2026'!$A$1:$AI$3379,5,FALSE)</f>
        <v>ML301000000W387</v>
      </c>
      <c r="F482" s="23" t="str">
        <f>VLOOKUP($A482,'[1]MAN PROG 2026'!$A$1:$AI$3379,6,FALSE)</f>
        <v>SINGOLA</v>
      </c>
      <c r="G482" s="23">
        <f>VLOOKUP($A482,'[1]MAN PROG 2026'!$A$1:$AI$3379,7,FALSE)</f>
        <v>101192</v>
      </c>
      <c r="H482" s="23">
        <f>VLOOKUP($A482,'[1]MAN PROG 2026'!$A$1:$AI$3379,8,FALSE)</f>
        <v>0</v>
      </c>
      <c r="I482" s="23" t="str">
        <f>VLOOKUP($A482,'[1]MAN PROG 2026'!$A$1:$AI$3379,9,FALSE)</f>
        <v>S.PIETRO</v>
      </c>
      <c r="J482" s="23" t="str">
        <f>VLOOKUP($A482,'[1]MAN PROG 2026'!$A$1:$AI$3379,10,FALSE)</f>
        <v>PRONTO SOCCORSO</v>
      </c>
      <c r="K482" s="23" t="str">
        <f>VLOOKUP($A482,'[1]MAN PROG 2026'!$A$1:$AI$3379,11,FALSE)</f>
        <v>PRONTO SOCCORSO</v>
      </c>
      <c r="L482" s="24" t="str">
        <f>VLOOKUP($A482,'[1]MAN PROG 2026'!$A$2:$AI$3379,12,FALSE)</f>
        <v>NON TROVATO</v>
      </c>
      <c r="M482" s="24">
        <f>VLOOKUP($A482,'[1]MAN PROG 2026'!$A$2:$AI$3379,13,FALSE)</f>
        <v>0</v>
      </c>
      <c r="N482" s="24">
        <f>VLOOKUP($A482,'[1]MAN PROG 2026'!$A$2:$AI$3379,14,FALSE)</f>
        <v>0</v>
      </c>
      <c r="O482" s="24">
        <f>VLOOKUP($A482,'[1]MAN PROG 2026'!$A$2:$AI$3379,15,FALSE)</f>
        <v>0</v>
      </c>
      <c r="P482" s="25" t="str">
        <f>VLOOKUP($A482,'[1]MAN PROG 2026'!$A$2:$AI$3379,20,FALSE)</f>
        <v>DA FARE</v>
      </c>
      <c r="Q482" s="8"/>
      <c r="R482" s="26"/>
      <c r="S482" s="8"/>
      <c r="T482" s="3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9" t="s">
        <v>32</v>
      </c>
      <c r="AH482" s="27"/>
      <c r="AI482" s="27"/>
      <c r="AJ482" s="27"/>
      <c r="AK482" s="27"/>
      <c r="AL482" s="27"/>
      <c r="AM482" s="11"/>
      <c r="AN482" s="28"/>
      <c r="AO482" s="28"/>
      <c r="AP482" s="29"/>
      <c r="AQ482" s="30"/>
      <c r="AR482" s="31"/>
      <c r="AS482" s="32"/>
      <c r="AT482" s="33"/>
      <c r="AU482" s="34"/>
      <c r="AV482" s="27"/>
      <c r="AW482" s="27"/>
      <c r="AX482" s="27"/>
      <c r="AY482" s="27"/>
    </row>
    <row r="483" spans="1:51" ht="24" customHeight="1" x14ac:dyDescent="0.3">
      <c r="A483" s="22">
        <v>101201</v>
      </c>
      <c r="B483" s="23" t="str">
        <f>VLOOKUP($A483,'[1]MAN PROG 2026'!$A$1:$AI$3379,2,FALSE)</f>
        <v>CONSOLLE DI COMANDO PER GRUPPO RADIOLOGICO</v>
      </c>
      <c r="C483" s="23" t="str">
        <f>VLOOKUP($A483,'[1]MAN PROG 2026'!$A$1:$AI$3379,3,FALSE)</f>
        <v>PHILIPS MEDICAL SYSTEMS</v>
      </c>
      <c r="D483" s="23" t="str">
        <f>VLOOKUP($A483,'[1]MAN PROG 2026'!$A$1:$AI$3379,4,FALSE)</f>
        <v>NR</v>
      </c>
      <c r="E483" s="23" t="str">
        <f>VLOOKUP($A483,'[1]MAN PROG 2026'!$A$1:$AI$3379,5,FALSE)</f>
        <v>00-01-0859</v>
      </c>
      <c r="F483" s="23" t="str">
        <f>VLOOKUP($A483,'[1]MAN PROG 2026'!$A$1:$AI$3379,6,FALSE)</f>
        <v>COMPONENTE</v>
      </c>
      <c r="G483" s="23">
        <f>VLOOKUP($A483,'[1]MAN PROG 2026'!$A$1:$AI$3379,7,FALSE)</f>
        <v>101198</v>
      </c>
      <c r="H483" s="23">
        <f>VLOOKUP($A483,'[1]MAN PROG 2026'!$A$1:$AI$3379,8,FALSE)</f>
        <v>0</v>
      </c>
      <c r="I483" s="23" t="str">
        <f>VLOOKUP($A483,'[1]MAN PROG 2026'!$A$1:$AI$3379,9,FALSE)</f>
        <v>S.PIETRO</v>
      </c>
      <c r="J483" s="23" t="str">
        <f>VLOOKUP($A483,'[1]MAN PROG 2026'!$A$1:$AI$3379,10,FALSE)</f>
        <v>PRONTO SOCCORSO</v>
      </c>
      <c r="K483" s="23" t="str">
        <f>VLOOKUP($A483,'[1]MAN PROG 2026'!$A$1:$AI$3379,11,FALSE)</f>
        <v>PRONTO SOCCORSO</v>
      </c>
      <c r="L483" s="24" t="str">
        <f>VLOOKUP($A483,'[1]MAN PROG 2026'!$A$2:$AI$3379,12,FALSE)</f>
        <v>NON TROVATO</v>
      </c>
      <c r="M483" s="24">
        <f>VLOOKUP($A483,'[1]MAN PROG 2026'!$A$2:$AI$3379,13,FALSE)</f>
        <v>0</v>
      </c>
      <c r="N483" s="24">
        <f>VLOOKUP($A483,'[1]MAN PROG 2026'!$A$2:$AI$3379,14,FALSE)</f>
        <v>0</v>
      </c>
      <c r="O483" s="24">
        <f>VLOOKUP($A483,'[1]MAN PROG 2026'!$A$2:$AI$3379,15,FALSE)</f>
        <v>0</v>
      </c>
      <c r="P483" s="25" t="str">
        <f>VLOOKUP($A483,'[1]MAN PROG 2026'!$A$2:$AI$3379,20,FALSE)</f>
        <v>DA FARE</v>
      </c>
      <c r="Q483" s="8"/>
      <c r="R483" s="26"/>
      <c r="S483" s="8"/>
      <c r="T483" s="3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9" t="s">
        <v>32</v>
      </c>
      <c r="AH483" s="27"/>
      <c r="AI483" s="27"/>
      <c r="AJ483" s="27"/>
      <c r="AK483" s="27"/>
      <c r="AL483" s="27"/>
      <c r="AM483" s="11"/>
      <c r="AN483" s="28"/>
      <c r="AO483" s="28"/>
      <c r="AP483" s="29"/>
      <c r="AQ483" s="30"/>
      <c r="AR483" s="31"/>
      <c r="AS483" s="32"/>
      <c r="AT483" s="33"/>
      <c r="AU483" s="34"/>
      <c r="AV483" s="27"/>
      <c r="AW483" s="27"/>
      <c r="AX483" s="27"/>
      <c r="AY483" s="27"/>
    </row>
    <row r="484" spans="1:51" ht="24" customHeight="1" x14ac:dyDescent="0.3">
      <c r="A484" s="22">
        <v>101207</v>
      </c>
      <c r="B484" s="23" t="str">
        <f>VLOOKUP($A484,'[1]MAN PROG 2026'!$A$1:$AI$3379,2,FALSE)</f>
        <v>DIAFANOSCOPIO</v>
      </c>
      <c r="C484" s="23" t="str">
        <f>VLOOKUP($A484,'[1]MAN PROG 2026'!$A$1:$AI$3379,3,FALSE)</f>
        <v>NR</v>
      </c>
      <c r="D484" s="23" t="str">
        <f>VLOOKUP($A484,'[1]MAN PROG 2026'!$A$1:$AI$3379,4,FALSE)</f>
        <v>NR</v>
      </c>
      <c r="E484" s="23" t="str">
        <f>VLOOKUP($A484,'[1]MAN PROG 2026'!$A$1:$AI$3379,5,FALSE)</f>
        <v>NR</v>
      </c>
      <c r="F484" s="23" t="str">
        <f>VLOOKUP($A484,'[1]MAN PROG 2026'!$A$1:$AI$3379,6,FALSE)</f>
        <v>SINGOLA</v>
      </c>
      <c r="G484" s="23">
        <f>VLOOKUP($A484,'[1]MAN PROG 2026'!$A$1:$AI$3379,7,FALSE)</f>
        <v>101207</v>
      </c>
      <c r="H484" s="23">
        <f>VLOOKUP($A484,'[1]MAN PROG 2026'!$A$1:$AI$3379,8,FALSE)</f>
        <v>0</v>
      </c>
      <c r="I484" s="23" t="str">
        <f>VLOOKUP($A484,'[1]MAN PROG 2026'!$A$1:$AI$3379,9,FALSE)</f>
        <v>S.PIETRO</v>
      </c>
      <c r="J484" s="23" t="str">
        <f>VLOOKUP($A484,'[1]MAN PROG 2026'!$A$1:$AI$3379,10,FALSE)</f>
        <v>PRONTO SOCCORSO</v>
      </c>
      <c r="K484" s="23" t="str">
        <f>VLOOKUP($A484,'[1]MAN PROG 2026'!$A$1:$AI$3379,11,FALSE)</f>
        <v>PRONTO SOCCORSO</v>
      </c>
      <c r="L484" s="24" t="str">
        <f>VLOOKUP($A484,'[1]MAN PROG 2026'!$A$2:$AI$3379,12,FALSE)</f>
        <v>NON TROVATO</v>
      </c>
      <c r="M484" s="24">
        <f>VLOOKUP($A484,'[1]MAN PROG 2026'!$A$2:$AI$3379,13,FALSE)</f>
        <v>0</v>
      </c>
      <c r="N484" s="24">
        <f>VLOOKUP($A484,'[1]MAN PROG 2026'!$A$2:$AI$3379,14,FALSE)</f>
        <v>0</v>
      </c>
      <c r="O484" s="24">
        <f>VLOOKUP($A484,'[1]MAN PROG 2026'!$A$2:$AI$3379,15,FALSE)</f>
        <v>0</v>
      </c>
      <c r="P484" s="25" t="str">
        <f>VLOOKUP($A484,'[1]MAN PROG 2026'!$A$2:$AI$3379,20,FALSE)</f>
        <v>DA FARE</v>
      </c>
      <c r="Q484" s="8"/>
      <c r="R484" s="26"/>
      <c r="S484" s="8"/>
      <c r="T484" s="3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9" t="s">
        <v>32</v>
      </c>
      <c r="AH484" s="27"/>
      <c r="AI484" s="27"/>
      <c r="AJ484" s="27"/>
      <c r="AK484" s="27"/>
      <c r="AL484" s="27"/>
      <c r="AM484" s="11"/>
      <c r="AN484" s="28"/>
      <c r="AO484" s="28"/>
      <c r="AP484" s="29"/>
      <c r="AQ484" s="30"/>
      <c r="AR484" s="31"/>
      <c r="AS484" s="32"/>
      <c r="AT484" s="33"/>
      <c r="AU484" s="34"/>
      <c r="AV484" s="27"/>
      <c r="AW484" s="27"/>
      <c r="AX484" s="27"/>
      <c r="AY484" s="27"/>
    </row>
    <row r="485" spans="1:51" ht="24" customHeight="1" x14ac:dyDescent="0.3">
      <c r="A485" s="22">
        <v>101208</v>
      </c>
      <c r="B485" s="23" t="str">
        <f>VLOOKUP($A485,'[1]MAN PROG 2026'!$A$1:$AI$3379,2,FALSE)</f>
        <v>TERMOSALDATRICE</v>
      </c>
      <c r="C485" s="23" t="str">
        <f>VLOOKUP($A485,'[1]MAN PROG 2026'!$A$1:$AI$3379,3,FALSE)</f>
        <v>GANDUS SALDATRICI SRL</v>
      </c>
      <c r="D485" s="23" t="str">
        <f>VLOOKUP($A485,'[1]MAN PROG 2026'!$A$1:$AI$3379,4,FALSE)</f>
        <v>MINIRO' H DATA PRINT</v>
      </c>
      <c r="E485" s="23" t="str">
        <f>VLOOKUP($A485,'[1]MAN PROG 2026'!$A$1:$AI$3379,5,FALSE)</f>
        <v>NR</v>
      </c>
      <c r="F485" s="23" t="str">
        <f>VLOOKUP($A485,'[1]MAN PROG 2026'!$A$1:$AI$3379,6,FALSE)</f>
        <v>SINGOLA</v>
      </c>
      <c r="G485" s="23">
        <f>VLOOKUP($A485,'[1]MAN PROG 2026'!$A$1:$AI$3379,7,FALSE)</f>
        <v>101208</v>
      </c>
      <c r="H485" s="23">
        <f>VLOOKUP($A485,'[1]MAN PROG 2026'!$A$1:$AI$3379,8,FALSE)</f>
        <v>0</v>
      </c>
      <c r="I485" s="23" t="str">
        <f>VLOOKUP($A485,'[1]MAN PROG 2026'!$A$1:$AI$3379,9,FALSE)</f>
        <v>S.PIETRO</v>
      </c>
      <c r="J485" s="23" t="str">
        <f>VLOOKUP($A485,'[1]MAN PROG 2026'!$A$1:$AI$3379,10,FALSE)</f>
        <v>PRONTO SOCCORSO</v>
      </c>
      <c r="K485" s="23" t="str">
        <f>VLOOKUP($A485,'[1]MAN PROG 2026'!$A$1:$AI$3379,11,FALSE)</f>
        <v>PRONTO SOCCORSO</v>
      </c>
      <c r="L485" s="24" t="str">
        <f>VLOOKUP($A485,'[1]MAN PROG 2026'!$A$2:$AI$3379,12,FALSE)</f>
        <v>PRONTO SOCCORSO</v>
      </c>
      <c r="M485" s="24" t="str">
        <f>VLOOKUP($A485,'[1]MAN PROG 2026'!$A$2:$AI$3379,13,FALSE)</f>
        <v>SINGOLA</v>
      </c>
      <c r="N485" s="24">
        <f>VLOOKUP($A485,'[1]MAN PROG 2026'!$A$2:$AI$3379,14,FALSE)</f>
        <v>101208</v>
      </c>
      <c r="O485" s="24">
        <f>VLOOKUP($A485,'[1]MAN PROG 2026'!$A$2:$AI$3379,15,FALSE)</f>
        <v>0</v>
      </c>
      <c r="P485" s="25" t="str">
        <f>VLOOKUP($A485,'[1]MAN PROG 2026'!$A$2:$AI$3379,20,FALSE)</f>
        <v>DA FARE</v>
      </c>
      <c r="Q485" s="8" t="s">
        <v>397</v>
      </c>
      <c r="R485" s="26">
        <v>46262</v>
      </c>
      <c r="S485" s="8" t="s">
        <v>53</v>
      </c>
      <c r="T485" s="37"/>
      <c r="U485" s="27" t="s">
        <v>55</v>
      </c>
      <c r="V485" s="27" t="s">
        <v>56</v>
      </c>
      <c r="W485" s="27" t="s">
        <v>55</v>
      </c>
      <c r="X485" s="27" t="s">
        <v>55</v>
      </c>
      <c r="Y485" s="27" t="s">
        <v>55</v>
      </c>
      <c r="Z485" s="27" t="s">
        <v>55</v>
      </c>
      <c r="AA485" s="27" t="s">
        <v>55</v>
      </c>
      <c r="AB485" s="27" t="s">
        <v>57</v>
      </c>
      <c r="AC485" s="27" t="s">
        <v>61</v>
      </c>
      <c r="AD485" s="27" t="s">
        <v>104</v>
      </c>
      <c r="AE485" s="27" t="s">
        <v>68</v>
      </c>
      <c r="AF485" s="27" t="s">
        <v>398</v>
      </c>
      <c r="AG485" s="9" t="s">
        <v>32</v>
      </c>
      <c r="AH485" s="27" t="s">
        <v>70</v>
      </c>
      <c r="AI485" s="27" t="s">
        <v>70</v>
      </c>
      <c r="AJ485" s="27" t="s">
        <v>61</v>
      </c>
      <c r="AK485" s="27" t="s">
        <v>61</v>
      </c>
      <c r="AL485" s="27" t="s">
        <v>61</v>
      </c>
      <c r="AM485" s="11">
        <v>182.7</v>
      </c>
      <c r="AN485" s="28" t="s">
        <v>61</v>
      </c>
      <c r="AO485" s="28"/>
      <c r="AP485" s="29"/>
      <c r="AQ485" s="30"/>
      <c r="AR485" s="31"/>
      <c r="AS485" s="32"/>
      <c r="AT485" s="33"/>
      <c r="AU485" s="34"/>
      <c r="AV485" s="27" t="s">
        <v>62</v>
      </c>
      <c r="AW485" s="27">
        <v>5625031</v>
      </c>
      <c r="AX485" s="27" t="s">
        <v>63</v>
      </c>
      <c r="AY485" s="27"/>
    </row>
    <row r="486" spans="1:51" ht="24" customHeight="1" x14ac:dyDescent="0.3">
      <c r="A486" s="22">
        <v>101209</v>
      </c>
      <c r="B486" s="23" t="str">
        <f>VLOOKUP($A486,'[1]MAN PROG 2026'!$A$1:$AI$3379,2,FALSE)</f>
        <v>AUTOCLAVE PER PICCOLI CARICHI</v>
      </c>
      <c r="C486" s="23" t="str">
        <f>VLOOKUP($A486,'[1]MAN PROG 2026'!$A$1:$AI$3379,3,FALSE)</f>
        <v>GETINGE INFECTION CONTROL AB</v>
      </c>
      <c r="D486" s="23" t="str">
        <f>VLOOKUP($A486,'[1]MAN PROG 2026'!$A$1:$AI$3379,4,FALSE)</f>
        <v>HS 22 K7</v>
      </c>
      <c r="E486" s="23" t="str">
        <f>VLOOKUP($A486,'[1]MAN PROG 2026'!$A$1:$AI$3379,5,FALSE)</f>
        <v>SEV09185532</v>
      </c>
      <c r="F486" s="23" t="str">
        <f>VLOOKUP($A486,'[1]MAN PROG 2026'!$A$1:$AI$3379,6,FALSE)</f>
        <v>SINGOLA</v>
      </c>
      <c r="G486" s="23">
        <f>VLOOKUP($A486,'[1]MAN PROG 2026'!$A$1:$AI$3379,7,FALSE)</f>
        <v>101209</v>
      </c>
      <c r="H486" s="23">
        <f>VLOOKUP($A486,'[1]MAN PROG 2026'!$A$1:$AI$3379,8,FALSE)</f>
        <v>0</v>
      </c>
      <c r="I486" s="23" t="str">
        <f>VLOOKUP($A486,'[1]MAN PROG 2026'!$A$1:$AI$3379,9,FALSE)</f>
        <v>S.PIETRO</v>
      </c>
      <c r="J486" s="23" t="str">
        <f>VLOOKUP($A486,'[1]MAN PROG 2026'!$A$1:$AI$3379,10,FALSE)</f>
        <v>SALA OPERATORIA OCULISTICA</v>
      </c>
      <c r="K486" s="23" t="str">
        <f>VLOOKUP($A486,'[1]MAN PROG 2026'!$A$1:$AI$3379,11,FALSE)</f>
        <v>SALA OP. OCULISTICA</v>
      </c>
      <c r="L486" s="24" t="str">
        <f>VLOOKUP($A486,'[1]MAN PROG 2026'!$A$2:$AI$3379,12,FALSE)</f>
        <v>NON TROVATO</v>
      </c>
      <c r="M486" s="24">
        <f>VLOOKUP($A486,'[1]MAN PROG 2026'!$A$2:$AI$3379,13,FALSE)</f>
        <v>0</v>
      </c>
      <c r="N486" s="24">
        <f>VLOOKUP($A486,'[1]MAN PROG 2026'!$A$2:$AI$3379,14,FALSE)</f>
        <v>0</v>
      </c>
      <c r="O486" s="24">
        <f>VLOOKUP($A486,'[1]MAN PROG 2026'!$A$2:$AI$3379,15,FALSE)</f>
        <v>0</v>
      </c>
      <c r="P486" s="25" t="str">
        <f>VLOOKUP($A486,'[1]MAN PROG 2026'!$A$2:$AI$3379,20,FALSE)</f>
        <v>DA FARE</v>
      </c>
      <c r="Q486" s="8"/>
      <c r="R486" s="26"/>
      <c r="S486" s="8"/>
      <c r="T486" s="3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9" t="s">
        <v>32</v>
      </c>
      <c r="AH486" s="27"/>
      <c r="AI486" s="27"/>
      <c r="AJ486" s="27"/>
      <c r="AK486" s="27"/>
      <c r="AL486" s="27"/>
      <c r="AM486" s="11"/>
      <c r="AN486" s="28"/>
      <c r="AO486" s="28"/>
      <c r="AP486" s="29"/>
      <c r="AQ486" s="30"/>
      <c r="AR486" s="31"/>
      <c r="AS486" s="32"/>
      <c r="AT486" s="33"/>
      <c r="AU486" s="34"/>
      <c r="AV486" s="27"/>
      <c r="AW486" s="27"/>
      <c r="AX486" s="27"/>
      <c r="AY486" s="27"/>
    </row>
    <row r="487" spans="1:51" ht="24" customHeight="1" x14ac:dyDescent="0.3">
      <c r="A487" s="22">
        <v>101213</v>
      </c>
      <c r="B487" s="23" t="str">
        <f>VLOOKUP($A487,'[1]MAN PROG 2026'!$A$1:$AI$3379,2,FALSE)</f>
        <v>MONITOR TRANSCUTANEO PO2/PCO2</v>
      </c>
      <c r="C487" s="23" t="str">
        <f>VLOOKUP($A487,'[1]MAN PROG 2026'!$A$1:$AI$3379,3,FALSE)</f>
        <v>KONTRON INSTRUMENTS SPA</v>
      </c>
      <c r="D487" s="23" t="str">
        <f>VLOOKUP($A487,'[1]MAN PROG 2026'!$A$1:$AI$3379,4,FALSE)</f>
        <v>MICROGAS 7650</v>
      </c>
      <c r="E487" s="23" t="str">
        <f>VLOOKUP($A487,'[1]MAN PROG 2026'!$A$1:$AI$3379,5,FALSE)</f>
        <v>1017</v>
      </c>
      <c r="F487" s="23" t="str">
        <f>VLOOKUP($A487,'[1]MAN PROG 2026'!$A$1:$AI$3379,6,FALSE)</f>
        <v>SINGOLA</v>
      </c>
      <c r="G487" s="23">
        <f>VLOOKUP($A487,'[1]MAN PROG 2026'!$A$1:$AI$3379,7,FALSE)</f>
        <v>101213</v>
      </c>
      <c r="H487" s="23">
        <f>VLOOKUP($A487,'[1]MAN PROG 2026'!$A$1:$AI$3379,8,FALSE)</f>
        <v>0</v>
      </c>
      <c r="I487" s="23" t="str">
        <f>VLOOKUP($A487,'[1]MAN PROG 2026'!$A$1:$AI$3379,9,FALSE)</f>
        <v>S.PIETRO</v>
      </c>
      <c r="J487" s="23" t="str">
        <f>VLOOKUP($A487,'[1]MAN PROG 2026'!$A$1:$AI$3379,10,FALSE)</f>
        <v>UTIN</v>
      </c>
      <c r="K487" s="23" t="str">
        <f>VLOOKUP($A487,'[1]MAN PROG 2026'!$A$1:$AI$3379,11,FALSE)</f>
        <v>UTIN</v>
      </c>
      <c r="L487" s="24" t="str">
        <f>VLOOKUP($A487,'[1]MAN PROG 2026'!$A$2:$AI$3379,12,FALSE)</f>
        <v>NON TROVATO</v>
      </c>
      <c r="M487" s="24">
        <f>VLOOKUP($A487,'[1]MAN PROG 2026'!$A$2:$AI$3379,13,FALSE)</f>
        <v>0</v>
      </c>
      <c r="N487" s="24">
        <f>VLOOKUP($A487,'[1]MAN PROG 2026'!$A$2:$AI$3379,14,FALSE)</f>
        <v>0</v>
      </c>
      <c r="O487" s="24">
        <f>VLOOKUP($A487,'[1]MAN PROG 2026'!$A$2:$AI$3379,15,FALSE)</f>
        <v>0</v>
      </c>
      <c r="P487" s="25" t="str">
        <f>VLOOKUP($A487,'[1]MAN PROG 2026'!$A$2:$AI$3379,20,FALSE)</f>
        <v>DA FARE</v>
      </c>
      <c r="Q487" s="8"/>
      <c r="R487" s="26"/>
      <c r="S487" s="8"/>
      <c r="T487" s="3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9" t="s">
        <v>32</v>
      </c>
      <c r="AH487" s="27"/>
      <c r="AI487" s="27"/>
      <c r="AJ487" s="27"/>
      <c r="AK487" s="27"/>
      <c r="AL487" s="27"/>
      <c r="AM487" s="11"/>
      <c r="AN487" s="28"/>
      <c r="AO487" s="28"/>
      <c r="AP487" s="29"/>
      <c r="AQ487" s="30"/>
      <c r="AR487" s="31"/>
      <c r="AS487" s="32"/>
      <c r="AT487" s="33"/>
      <c r="AU487" s="34"/>
      <c r="AV487" s="27"/>
      <c r="AW487" s="27"/>
      <c r="AX487" s="27"/>
      <c r="AY487" s="27"/>
    </row>
    <row r="488" spans="1:51" ht="24" customHeight="1" x14ac:dyDescent="0.3">
      <c r="A488" s="22">
        <v>101217</v>
      </c>
      <c r="B488" s="23" t="str">
        <f>VLOOKUP($A488,'[1]MAN PROG 2026'!$A$1:$AI$3379,2,FALSE)</f>
        <v>MONITOR TRANSCUTANEO PO2/PCO2</v>
      </c>
      <c r="C488" s="23" t="str">
        <f>VLOOKUP($A488,'[1]MAN PROG 2026'!$A$1:$AI$3379,3,FALSE)</f>
        <v>SENTEC AG</v>
      </c>
      <c r="D488" s="23" t="str">
        <f>VLOOKUP($A488,'[1]MAN PROG 2026'!$A$1:$AI$3379,4,FALSE)</f>
        <v xml:space="preserve">SENTEC PO2PCO2 </v>
      </c>
      <c r="E488" s="23" t="str">
        <f>VLOOKUP($A488,'[1]MAN PROG 2026'!$A$1:$AI$3379,5,FALSE)</f>
        <v>302305</v>
      </c>
      <c r="F488" s="23" t="str">
        <f>VLOOKUP($A488,'[1]MAN PROG 2026'!$A$1:$AI$3379,6,FALSE)</f>
        <v>SINGOLA</v>
      </c>
      <c r="G488" s="23">
        <f>VLOOKUP($A488,'[1]MAN PROG 2026'!$A$1:$AI$3379,7,FALSE)</f>
        <v>101217</v>
      </c>
      <c r="H488" s="23">
        <f>VLOOKUP($A488,'[1]MAN PROG 2026'!$A$1:$AI$3379,8,FALSE)</f>
        <v>0</v>
      </c>
      <c r="I488" s="23" t="str">
        <f>VLOOKUP($A488,'[1]MAN PROG 2026'!$A$1:$AI$3379,9,FALSE)</f>
        <v>S.PIETRO</v>
      </c>
      <c r="J488" s="23" t="str">
        <f>VLOOKUP($A488,'[1]MAN PROG 2026'!$A$1:$AI$3379,10,FALSE)</f>
        <v>UTIN</v>
      </c>
      <c r="K488" s="23" t="str">
        <f>VLOOKUP($A488,'[1]MAN PROG 2026'!$A$1:$AI$3379,11,FALSE)</f>
        <v>UTIN</v>
      </c>
      <c r="L488" s="24" t="str">
        <f>VLOOKUP($A488,'[1]MAN PROG 2026'!$A$2:$AI$3379,12,FALSE)</f>
        <v>UTIN</v>
      </c>
      <c r="M488" s="24" t="str">
        <f>VLOOKUP($A488,'[1]MAN PROG 2026'!$A$2:$AI$3379,13,FALSE)</f>
        <v>SINGOLA</v>
      </c>
      <c r="N488" s="24" t="str">
        <f>VLOOKUP($A488,'[1]MAN PROG 2026'!$A$2:$AI$3379,14,FALSE)</f>
        <v>101217</v>
      </c>
      <c r="O488" s="24">
        <f>VLOOKUP($A488,'[1]MAN PROG 2026'!$A$2:$AI$3379,15,FALSE)</f>
        <v>0</v>
      </c>
      <c r="P488" s="25" t="str">
        <f>VLOOKUP($A488,'[1]MAN PROG 2026'!$A$2:$AI$3379,20,FALSE)</f>
        <v>DA FARE</v>
      </c>
      <c r="Q488" s="9">
        <v>1217</v>
      </c>
      <c r="R488" s="26">
        <v>46122</v>
      </c>
      <c r="S488" s="8" t="s">
        <v>53</v>
      </c>
      <c r="T488" s="37"/>
      <c r="U488" s="27" t="s">
        <v>55</v>
      </c>
      <c r="V488" s="27" t="s">
        <v>56</v>
      </c>
      <c r="W488" s="27" t="s">
        <v>55</v>
      </c>
      <c r="X488" s="27" t="s">
        <v>55</v>
      </c>
      <c r="Y488" s="27" t="s">
        <v>55</v>
      </c>
      <c r="Z488" s="27" t="s">
        <v>55</v>
      </c>
      <c r="AA488" s="27" t="s">
        <v>55</v>
      </c>
      <c r="AB488" s="27" t="s">
        <v>57</v>
      </c>
      <c r="AC488" s="27" t="s">
        <v>73</v>
      </c>
      <c r="AD488" s="27" t="s">
        <v>196</v>
      </c>
      <c r="AE488" s="27" t="s">
        <v>68</v>
      </c>
      <c r="AF488" s="27" t="s">
        <v>399</v>
      </c>
      <c r="AG488" s="9" t="s">
        <v>32</v>
      </c>
      <c r="AH488" s="27" t="s">
        <v>70</v>
      </c>
      <c r="AI488" s="27" t="s">
        <v>70</v>
      </c>
      <c r="AJ488" s="27" t="s">
        <v>61</v>
      </c>
      <c r="AK488" s="27" t="s">
        <v>70</v>
      </c>
      <c r="AL488" s="27" t="s">
        <v>70</v>
      </c>
      <c r="AM488" s="11">
        <v>110.2</v>
      </c>
      <c r="AN488" s="28">
        <v>9.9</v>
      </c>
      <c r="AO488" s="28" t="s">
        <v>80</v>
      </c>
      <c r="AP488" s="29"/>
      <c r="AQ488" s="30"/>
      <c r="AR488" s="31"/>
      <c r="AS488" s="32"/>
      <c r="AT488" s="33"/>
      <c r="AU488" s="34"/>
      <c r="AV488" s="27" t="s">
        <v>62</v>
      </c>
      <c r="AW488" s="27">
        <v>5625031</v>
      </c>
      <c r="AX488" s="27" t="s">
        <v>63</v>
      </c>
      <c r="AY488" s="27"/>
    </row>
    <row r="489" spans="1:51" ht="24" customHeight="1" x14ac:dyDescent="0.3">
      <c r="A489" s="22">
        <v>101220</v>
      </c>
      <c r="B489" s="23" t="str">
        <f>VLOOKUP($A489,'[1]MAN PROG 2026'!$A$1:$AI$3379,2,FALSE)</f>
        <v>UMIDIFICATORE</v>
      </c>
      <c r="C489" s="23" t="str">
        <f>VLOOKUP($A489,'[1]MAN PROG 2026'!$A$1:$AI$3379,3,FALSE)</f>
        <v>FISHER &amp; PAYKEL HEALTHCARE</v>
      </c>
      <c r="D489" s="23" t="str">
        <f>VLOOKUP($A489,'[1]MAN PROG 2026'!$A$1:$AI$3379,4,FALSE)</f>
        <v>MR 850 ALV</v>
      </c>
      <c r="E489" s="23" t="str">
        <f>VLOOKUP($A489,'[1]MAN PROG 2026'!$A$1:$AI$3379,5,FALSE)</f>
        <v>060821017363</v>
      </c>
      <c r="F489" s="23" t="str">
        <f>VLOOKUP($A489,'[1]MAN PROG 2026'!$A$1:$AI$3379,6,FALSE)</f>
        <v>SINGOLA</v>
      </c>
      <c r="G489" s="23">
        <f>VLOOKUP($A489,'[1]MAN PROG 2026'!$A$1:$AI$3379,7,FALSE)</f>
        <v>101220</v>
      </c>
      <c r="H489" s="23">
        <f>VLOOKUP($A489,'[1]MAN PROG 2026'!$A$1:$AI$3379,8,FALSE)</f>
        <v>0</v>
      </c>
      <c r="I489" s="23" t="str">
        <f>VLOOKUP($A489,'[1]MAN PROG 2026'!$A$1:$AI$3379,9,FALSE)</f>
        <v>S.PIETRO</v>
      </c>
      <c r="J489" s="23" t="str">
        <f>VLOOKUP($A489,'[1]MAN PROG 2026'!$A$1:$AI$3379,10,FALSE)</f>
        <v>UTIN</v>
      </c>
      <c r="K489" s="23" t="str">
        <f>VLOOKUP($A489,'[1]MAN PROG 2026'!$A$1:$AI$3379,11,FALSE)</f>
        <v>UTIN</v>
      </c>
      <c r="L489" s="24" t="str">
        <f>VLOOKUP($A489,'[1]MAN PROG 2026'!$A$2:$AI$3379,12,FALSE)</f>
        <v>UTIN</v>
      </c>
      <c r="M489" s="24" t="str">
        <f>VLOOKUP($A489,'[1]MAN PROG 2026'!$A$2:$AI$3379,13,FALSE)</f>
        <v>SINGOLA</v>
      </c>
      <c r="N489" s="24">
        <f>VLOOKUP($A489,'[1]MAN PROG 2026'!$A$2:$AI$3379,14,FALSE)</f>
        <v>101220</v>
      </c>
      <c r="O489" s="24">
        <f>VLOOKUP($A489,'[1]MAN PROG 2026'!$A$2:$AI$3379,15,FALSE)</f>
        <v>0</v>
      </c>
      <c r="P489" s="25" t="str">
        <f>VLOOKUP($A489,'[1]MAN PROG 2026'!$A$2:$AI$3379,20,FALSE)</f>
        <v>DA FARE</v>
      </c>
      <c r="Q489" s="9">
        <v>1220</v>
      </c>
      <c r="R489" s="26">
        <v>46120</v>
      </c>
      <c r="S489" s="8" t="s">
        <v>53</v>
      </c>
      <c r="T489" s="37"/>
      <c r="U489" s="27" t="s">
        <v>55</v>
      </c>
      <c r="V489" s="27" t="s">
        <v>55</v>
      </c>
      <c r="W489" s="27" t="s">
        <v>55</v>
      </c>
      <c r="X489" s="27" t="s">
        <v>55</v>
      </c>
      <c r="Y489" s="27" t="s">
        <v>55</v>
      </c>
      <c r="Z489" s="27" t="s">
        <v>55</v>
      </c>
      <c r="AA489" s="27" t="s">
        <v>55</v>
      </c>
      <c r="AB489" s="27" t="s">
        <v>57</v>
      </c>
      <c r="AC489" s="27" t="s">
        <v>73</v>
      </c>
      <c r="AD489" s="27" t="s">
        <v>74</v>
      </c>
      <c r="AE489" s="27" t="s">
        <v>88</v>
      </c>
      <c r="AF489" s="27">
        <v>0.19</v>
      </c>
      <c r="AG489" s="9" t="s">
        <v>32</v>
      </c>
      <c r="AH489" s="27" t="s">
        <v>70</v>
      </c>
      <c r="AI489" s="27" t="s">
        <v>70</v>
      </c>
      <c r="AJ489" s="27" t="s">
        <v>61</v>
      </c>
      <c r="AK489" s="27" t="s">
        <v>70</v>
      </c>
      <c r="AL489" s="27" t="s">
        <v>70</v>
      </c>
      <c r="AM489" s="11">
        <v>35.9</v>
      </c>
      <c r="AN489" s="28">
        <v>4.8</v>
      </c>
      <c r="AO489" s="28" t="s">
        <v>76</v>
      </c>
      <c r="AP489" s="29"/>
      <c r="AQ489" s="30"/>
      <c r="AR489" s="31"/>
      <c r="AS489" s="32"/>
      <c r="AT489" s="33"/>
      <c r="AU489" s="34"/>
      <c r="AV489" s="27" t="s">
        <v>62</v>
      </c>
      <c r="AW489" s="27">
        <v>5625031</v>
      </c>
      <c r="AX489" s="27" t="s">
        <v>63</v>
      </c>
      <c r="AY489" s="27"/>
    </row>
    <row r="490" spans="1:51" ht="24" customHeight="1" x14ac:dyDescent="0.3">
      <c r="A490" s="22">
        <v>101221</v>
      </c>
      <c r="B490" s="23" t="str">
        <f>VLOOKUP($A490,'[1]MAN PROG 2026'!$A$1:$AI$3379,2,FALSE)</f>
        <v>PRESSIONE POSITIVA CONTINUA, APPARECCHIO PER</v>
      </c>
      <c r="C490" s="23" t="str">
        <f>VLOOKUP($A490,'[1]MAN PROG 2026'!$A$1:$AI$3379,3,FALSE)</f>
        <v>EME ELECTRO MEDICAL EQUIPMENT LTD</v>
      </c>
      <c r="D490" s="23" t="str">
        <f>VLOOKUP($A490,'[1]MAN PROG 2026'!$A$1:$AI$3379,4,FALSE)</f>
        <v>INFANT LOW SIPAP VIASYS</v>
      </c>
      <c r="E490" s="23" t="str">
        <f>VLOOKUP($A490,'[1]MAN PROG 2026'!$A$1:$AI$3379,5,FALSE)</f>
        <v>AJN01764</v>
      </c>
      <c r="F490" s="23" t="str">
        <f>VLOOKUP($A490,'[1]MAN PROG 2026'!$A$1:$AI$3379,6,FALSE)</f>
        <v>SINGOLA</v>
      </c>
      <c r="G490" s="23">
        <f>VLOOKUP($A490,'[1]MAN PROG 2026'!$A$1:$AI$3379,7,FALSE)</f>
        <v>101221</v>
      </c>
      <c r="H490" s="23">
        <f>VLOOKUP($A490,'[1]MAN PROG 2026'!$A$1:$AI$3379,8,FALSE)</f>
        <v>0</v>
      </c>
      <c r="I490" s="23" t="str">
        <f>VLOOKUP($A490,'[1]MAN PROG 2026'!$A$1:$AI$3379,9,FALSE)</f>
        <v>S.PIETRO</v>
      </c>
      <c r="J490" s="23" t="str">
        <f>VLOOKUP($A490,'[1]MAN PROG 2026'!$A$1:$AI$3379,10,FALSE)</f>
        <v>UTIN</v>
      </c>
      <c r="K490" s="23" t="str">
        <f>VLOOKUP($A490,'[1]MAN PROG 2026'!$A$1:$AI$3379,11,FALSE)</f>
        <v>S. MARIA GORETTI</v>
      </c>
      <c r="L490" s="24" t="str">
        <f>VLOOKUP($A490,'[1]MAN PROG 2026'!$A$2:$AI$3379,12,FALSE)</f>
        <v>S. MARIA GORETTI</v>
      </c>
      <c r="M490" s="24" t="str">
        <f>VLOOKUP($A490,'[1]MAN PROG 2026'!$A$2:$AI$3379,13,FALSE)</f>
        <v>SINGOLA</v>
      </c>
      <c r="N490" s="24" t="str">
        <f>VLOOKUP($A490,'[1]MAN PROG 2026'!$A$2:$AI$3379,14,FALSE)</f>
        <v>101221</v>
      </c>
      <c r="O490" s="24">
        <f>VLOOKUP($A490,'[1]MAN PROG 2026'!$A$2:$AI$3379,15,FALSE)</f>
        <v>0</v>
      </c>
      <c r="P490" s="25" t="str">
        <f>VLOOKUP($A490,'[1]MAN PROG 2026'!$A$2:$AI$3379,20,FALSE)</f>
        <v>NON PREVISTO</v>
      </c>
      <c r="Q490" s="8"/>
      <c r="R490" s="26"/>
      <c r="S490" s="8"/>
      <c r="T490" s="3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9" t="s">
        <v>32</v>
      </c>
      <c r="AH490" s="27"/>
      <c r="AI490" s="27"/>
      <c r="AJ490" s="27"/>
      <c r="AK490" s="27"/>
      <c r="AL490" s="27"/>
      <c r="AM490" s="11"/>
      <c r="AN490" s="28"/>
      <c r="AO490" s="28"/>
      <c r="AP490" s="29"/>
      <c r="AQ490" s="30"/>
      <c r="AR490" s="31"/>
      <c r="AS490" s="32"/>
      <c r="AT490" s="33"/>
      <c r="AU490" s="34"/>
      <c r="AV490" s="27"/>
      <c r="AW490" s="27"/>
      <c r="AX490" s="27"/>
      <c r="AY490" s="27"/>
    </row>
    <row r="491" spans="1:51" ht="24" customHeight="1" x14ac:dyDescent="0.3">
      <c r="A491" s="22">
        <v>101224</v>
      </c>
      <c r="B491" s="23" t="str">
        <f>VLOOKUP($A491,'[1]MAN PROG 2026'!$A$1:$AI$3379,2,FALSE)</f>
        <v>ANALIZZATORE OSSIGENO</v>
      </c>
      <c r="C491" s="23" t="str">
        <f>VLOOKUP($A491,'[1]MAN PROG 2026'!$A$1:$AI$3379,3,FALSE)</f>
        <v>MAXTEC INC</v>
      </c>
      <c r="D491" s="23" t="str">
        <f>VLOOKUP($A491,'[1]MAN PROG 2026'!$A$1:$AI$3379,4,FALSE)</f>
        <v>MAXO OM-25ME</v>
      </c>
      <c r="E491" s="23" t="str">
        <f>VLOOKUP($A491,'[1]MAN PROG 2026'!$A$1:$AI$3379,5,FALSE)</f>
        <v>TB89299011</v>
      </c>
      <c r="F491" s="23" t="str">
        <f>VLOOKUP($A491,'[1]MAN PROG 2026'!$A$1:$AI$3379,6,FALSE)</f>
        <v>SINGOLA</v>
      </c>
      <c r="G491" s="23">
        <f>VLOOKUP($A491,'[1]MAN PROG 2026'!$A$1:$AI$3379,7,FALSE)</f>
        <v>101224</v>
      </c>
      <c r="H491" s="23">
        <f>VLOOKUP($A491,'[1]MAN PROG 2026'!$A$1:$AI$3379,8,FALSE)</f>
        <v>0</v>
      </c>
      <c r="I491" s="23" t="str">
        <f>VLOOKUP($A491,'[1]MAN PROG 2026'!$A$1:$AI$3379,9,FALSE)</f>
        <v>S.PIETRO</v>
      </c>
      <c r="J491" s="23" t="str">
        <f>VLOOKUP($A491,'[1]MAN PROG 2026'!$A$1:$AI$3379,10,FALSE)</f>
        <v>UTIN</v>
      </c>
      <c r="K491" s="23" t="str">
        <f>VLOOKUP($A491,'[1]MAN PROG 2026'!$A$1:$AI$3379,11,FALSE)</f>
        <v>UTIN</v>
      </c>
      <c r="L491" s="24" t="str">
        <f>VLOOKUP($A491,'[1]MAN PROG 2026'!$A$2:$AI$3379,12,FALSE)</f>
        <v>NON TROVATO</v>
      </c>
      <c r="M491" s="24">
        <f>VLOOKUP($A491,'[1]MAN PROG 2026'!$A$2:$AI$3379,13,FALSE)</f>
        <v>0</v>
      </c>
      <c r="N491" s="24">
        <f>VLOOKUP($A491,'[1]MAN PROG 2026'!$A$2:$AI$3379,14,FALSE)</f>
        <v>0</v>
      </c>
      <c r="O491" s="24">
        <f>VLOOKUP($A491,'[1]MAN PROG 2026'!$A$2:$AI$3379,15,FALSE)</f>
        <v>0</v>
      </c>
      <c r="P491" s="25" t="str">
        <f>VLOOKUP($A491,'[1]MAN PROG 2026'!$A$2:$AI$3379,20,FALSE)</f>
        <v>DA FARE</v>
      </c>
      <c r="Q491" s="8"/>
      <c r="R491" s="26"/>
      <c r="S491" s="8"/>
      <c r="T491" s="3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9" t="s">
        <v>32</v>
      </c>
      <c r="AH491" s="27"/>
      <c r="AI491" s="27"/>
      <c r="AJ491" s="27"/>
      <c r="AK491" s="27"/>
      <c r="AL491" s="27"/>
      <c r="AM491" s="11"/>
      <c r="AN491" s="28"/>
      <c r="AO491" s="28"/>
      <c r="AP491" s="29"/>
      <c r="AQ491" s="30"/>
      <c r="AR491" s="31"/>
      <c r="AS491" s="32"/>
      <c r="AT491" s="33"/>
      <c r="AU491" s="34"/>
      <c r="AV491" s="27"/>
      <c r="AW491" s="27"/>
      <c r="AX491" s="27"/>
      <c r="AY491" s="27"/>
    </row>
    <row r="492" spans="1:51" ht="24" customHeight="1" x14ac:dyDescent="0.3">
      <c r="A492" s="22">
        <v>101227</v>
      </c>
      <c r="B492" s="23" t="str">
        <f>VLOOKUP($A492,'[1]MAN PROG 2026'!$A$1:$AI$3379,2,FALSE)</f>
        <v>SEPARATORE CELLULARE</v>
      </c>
      <c r="C492" s="23" t="str">
        <f>VLOOKUP($A492,'[1]MAN PROG 2026'!$A$1:$AI$3379,3,FALSE)</f>
        <v>HAEMONETICS CORP</v>
      </c>
      <c r="D492" s="23" t="str">
        <f>VLOOKUP($A492,'[1]MAN PROG 2026'!$A$1:$AI$3379,4,FALSE)</f>
        <v>MCS PLUS</v>
      </c>
      <c r="E492" s="23" t="str">
        <f>VLOOKUP($A492,'[1]MAN PROG 2026'!$A$1:$AI$3379,5,FALSE)</f>
        <v>06K024</v>
      </c>
      <c r="F492" s="23" t="str">
        <f>VLOOKUP($A492,'[1]MAN PROG 2026'!$A$1:$AI$3379,6,FALSE)</f>
        <v>SINGOLA</v>
      </c>
      <c r="G492" s="23">
        <f>VLOOKUP($A492,'[1]MAN PROG 2026'!$A$1:$AI$3379,7,FALSE)</f>
        <v>101227</v>
      </c>
      <c r="H492" s="23">
        <f>VLOOKUP($A492,'[1]MAN PROG 2026'!$A$1:$AI$3379,8,FALSE)</f>
        <v>0</v>
      </c>
      <c r="I492" s="23" t="str">
        <f>VLOOKUP($A492,'[1]MAN PROG 2026'!$A$1:$AI$3379,9,FALSE)</f>
        <v>S.PIETRO</v>
      </c>
      <c r="J492" s="23" t="str">
        <f>VLOOKUP($A492,'[1]MAN PROG 2026'!$A$1:$AI$3379,10,FALSE)</f>
        <v>CENTRO TRASFUSIONALE: SETTORE DONATORI</v>
      </c>
      <c r="K492" s="23" t="str">
        <f>VLOOKUP($A492,'[1]MAN PROG 2026'!$A$1:$AI$3379,11,FALSE)</f>
        <v>CENTRO TRASFUSIONALE: SETTORE DONATORI</v>
      </c>
      <c r="L492" s="24" t="str">
        <f>VLOOKUP($A492,'[1]MAN PROG 2026'!$A$2:$AI$3379,12,FALSE)</f>
        <v>CENTRO TRASFUSIONALE: SETTORE DONATORI</v>
      </c>
      <c r="M492" s="24" t="str">
        <f>VLOOKUP($A492,'[1]MAN PROG 2026'!$A$2:$AI$3379,13,FALSE)</f>
        <v>SINGOLA</v>
      </c>
      <c r="N492" s="24">
        <f>VLOOKUP($A492,'[1]MAN PROG 2026'!$A$2:$AI$3379,14,FALSE)</f>
        <v>101227</v>
      </c>
      <c r="O492" s="24">
        <f>VLOOKUP($A492,'[1]MAN PROG 2026'!$A$2:$AI$3379,15,FALSE)</f>
        <v>0</v>
      </c>
      <c r="P492" s="25" t="str">
        <f>VLOOKUP($A492,'[1]MAN PROG 2026'!$A$2:$AI$3379,20,FALSE)</f>
        <v>DA FARE</v>
      </c>
      <c r="Q492" s="9">
        <v>1227</v>
      </c>
      <c r="R492" s="26">
        <v>46188</v>
      </c>
      <c r="S492" s="8" t="s">
        <v>53</v>
      </c>
      <c r="T492" s="37"/>
      <c r="U492" s="27" t="s">
        <v>55</v>
      </c>
      <c r="V492" s="27" t="s">
        <v>55</v>
      </c>
      <c r="W492" s="27" t="s">
        <v>55</v>
      </c>
      <c r="X492" s="27" t="s">
        <v>55</v>
      </c>
      <c r="Y492" s="27" t="s">
        <v>55</v>
      </c>
      <c r="Z492" s="27" t="s">
        <v>55</v>
      </c>
      <c r="AA492" s="27" t="s">
        <v>55</v>
      </c>
      <c r="AB492" s="27" t="s">
        <v>57</v>
      </c>
      <c r="AC492" s="27" t="s">
        <v>73</v>
      </c>
      <c r="AD492" s="27" t="s">
        <v>200</v>
      </c>
      <c r="AE492" s="67" t="s">
        <v>68</v>
      </c>
      <c r="AF492" s="27" t="s">
        <v>400</v>
      </c>
      <c r="AG492" s="9" t="s">
        <v>32</v>
      </c>
      <c r="AH492" s="27" t="s">
        <v>70</v>
      </c>
      <c r="AI492" s="27" t="s">
        <v>70</v>
      </c>
      <c r="AJ492" s="27" t="s">
        <v>61</v>
      </c>
      <c r="AK492" s="27" t="s">
        <v>70</v>
      </c>
      <c r="AL492" s="27" t="s">
        <v>70</v>
      </c>
      <c r="AM492" s="11">
        <v>43.2</v>
      </c>
      <c r="AN492" s="28">
        <v>4.0999999999999996</v>
      </c>
      <c r="AO492" s="28" t="s">
        <v>401</v>
      </c>
      <c r="AP492" s="29"/>
      <c r="AQ492" s="30"/>
      <c r="AR492" s="31"/>
      <c r="AS492" s="32"/>
      <c r="AT492" s="33"/>
      <c r="AU492" s="34"/>
      <c r="AV492" s="27" t="s">
        <v>62</v>
      </c>
      <c r="AW492" s="27">
        <v>5625031</v>
      </c>
      <c r="AX492" s="27" t="s">
        <v>63</v>
      </c>
      <c r="AY492" s="27"/>
    </row>
    <row r="493" spans="1:51" ht="24" customHeight="1" x14ac:dyDescent="0.3">
      <c r="A493" s="22">
        <v>101233</v>
      </c>
      <c r="B493" s="23" t="str">
        <f>VLOOKUP($A493,'[1]MAN PROG 2026'!$A$1:$AI$3379,2,FALSE)</f>
        <v>SALDATORE DI TUBI</v>
      </c>
      <c r="C493" s="23" t="str">
        <f>VLOOKUP($A493,'[1]MAN PROG 2026'!$A$1:$AI$3379,3,FALSE)</f>
        <v>DELCON SRL</v>
      </c>
      <c r="D493" s="23" t="str">
        <f>VLOOKUP($A493,'[1]MAN PROG 2026'!$A$1:$AI$3379,4,FALSE)</f>
        <v>HEMOWELD T</v>
      </c>
      <c r="E493" s="23" t="str">
        <f>VLOOKUP($A493,'[1]MAN PROG 2026'!$A$1:$AI$3379,5,FALSE)</f>
        <v>3012905</v>
      </c>
      <c r="F493" s="23" t="str">
        <f>VLOOKUP($A493,'[1]MAN PROG 2026'!$A$1:$AI$3379,6,FALSE)</f>
        <v>SINGOLA</v>
      </c>
      <c r="G493" s="23">
        <f>VLOOKUP($A493,'[1]MAN PROG 2026'!$A$1:$AI$3379,7,FALSE)</f>
        <v>101233</v>
      </c>
      <c r="H493" s="23">
        <f>VLOOKUP($A493,'[1]MAN PROG 2026'!$A$1:$AI$3379,8,FALSE)</f>
        <v>0</v>
      </c>
      <c r="I493" s="23" t="str">
        <f>VLOOKUP($A493,'[1]MAN PROG 2026'!$A$1:$AI$3379,9,FALSE)</f>
        <v>S.PIETRO</v>
      </c>
      <c r="J493" s="23" t="str">
        <f>VLOOKUP($A493,'[1]MAN PROG 2026'!$A$1:$AI$3379,10,FALSE)</f>
        <v>CENTRO TRASFUSIONALE: EMOCOMPONENTI</v>
      </c>
      <c r="K493" s="23" t="str">
        <f>VLOOKUP($A493,'[1]MAN PROG 2026'!$A$1:$AI$3379,11,FALSE)</f>
        <v>CENTRO TRASFUSIONALE: EMOCOMPONENTI</v>
      </c>
      <c r="L493" s="24" t="str">
        <f>VLOOKUP($A493,'[1]MAN PROG 2026'!$A$2:$AI$3379,12,FALSE)</f>
        <v>CENTRO TRASFUSIONALE: SETTORE DONATORI</v>
      </c>
      <c r="M493" s="24" t="str">
        <f>VLOOKUP($A493,'[1]MAN PROG 2026'!$A$2:$AI$3379,13,FALSE)</f>
        <v>SINGOLA</v>
      </c>
      <c r="N493" s="24">
        <f>VLOOKUP($A493,'[1]MAN PROG 2026'!$A$2:$AI$3379,14,FALSE)</f>
        <v>101233</v>
      </c>
      <c r="O493" s="24">
        <f>VLOOKUP($A493,'[1]MAN PROG 2026'!$A$2:$AI$3379,15,FALSE)</f>
        <v>0</v>
      </c>
      <c r="P493" s="25" t="str">
        <f>VLOOKUP($A493,'[1]MAN PROG 2026'!$A$2:$AI$3379,20,FALSE)</f>
        <v>DA FARE</v>
      </c>
      <c r="Q493" s="9">
        <v>1233</v>
      </c>
      <c r="R493" s="26">
        <v>46188</v>
      </c>
      <c r="S493" s="8" t="s">
        <v>53</v>
      </c>
      <c r="T493" s="37"/>
      <c r="U493" s="27" t="s">
        <v>55</v>
      </c>
      <c r="V493" s="27" t="s">
        <v>55</v>
      </c>
      <c r="W493" s="27" t="s">
        <v>55</v>
      </c>
      <c r="X493" s="27" t="s">
        <v>55</v>
      </c>
      <c r="Y493" s="27" t="s">
        <v>55</v>
      </c>
      <c r="Z493" s="27" t="s">
        <v>55</v>
      </c>
      <c r="AA493" s="27" t="s">
        <v>55</v>
      </c>
      <c r="AB493" s="27" t="s">
        <v>57</v>
      </c>
      <c r="AC493" s="27" t="s">
        <v>61</v>
      </c>
      <c r="AD493" s="27" t="s">
        <v>200</v>
      </c>
      <c r="AE493" s="67" t="s">
        <v>68</v>
      </c>
      <c r="AF493" s="27" t="s">
        <v>402</v>
      </c>
      <c r="AG493" s="9" t="s">
        <v>32</v>
      </c>
      <c r="AH493" s="27" t="s">
        <v>70</v>
      </c>
      <c r="AI493" s="27" t="s">
        <v>70</v>
      </c>
      <c r="AJ493" s="27" t="s">
        <v>61</v>
      </c>
      <c r="AK493" s="27" t="s">
        <v>61</v>
      </c>
      <c r="AL493" s="27" t="s">
        <v>61</v>
      </c>
      <c r="AM493" s="9">
        <v>95.5</v>
      </c>
      <c r="AN493" s="28" t="s">
        <v>61</v>
      </c>
      <c r="AO493" s="28"/>
      <c r="AP493" s="29"/>
      <c r="AQ493" s="30"/>
      <c r="AR493" s="31"/>
      <c r="AS493" s="32"/>
      <c r="AT493" s="33"/>
      <c r="AU493" s="34"/>
      <c r="AV493" s="27" t="s">
        <v>62</v>
      </c>
      <c r="AW493" s="27">
        <v>5625031</v>
      </c>
      <c r="AX493" s="27" t="s">
        <v>63</v>
      </c>
      <c r="AY493" s="27"/>
    </row>
    <row r="494" spans="1:51" ht="24" customHeight="1" x14ac:dyDescent="0.3">
      <c r="A494" s="22">
        <v>101234</v>
      </c>
      <c r="B494" s="23" t="str">
        <f>VLOOKUP($A494,'[1]MAN PROG 2026'!$A$1:$AI$3379,2,FALSE)</f>
        <v>POLTRONA PER TERAPIA</v>
      </c>
      <c r="C494" s="23" t="str">
        <f>VLOOKUP($A494,'[1]MAN PROG 2026'!$A$1:$AI$3379,3,FALSE)</f>
        <v>GIVAS SRL</v>
      </c>
      <c r="D494" s="23" t="str">
        <f>VLOOKUP($A494,'[1]MAN PROG 2026'!$A$1:$AI$3379,4,FALSE)</f>
        <v>AP 4096</v>
      </c>
      <c r="E494" s="23" t="str">
        <f>VLOOKUP($A494,'[1]MAN PROG 2026'!$A$1:$AI$3379,5,FALSE)</f>
        <v>158101</v>
      </c>
      <c r="F494" s="23" t="str">
        <f>VLOOKUP($A494,'[1]MAN PROG 2026'!$A$1:$AI$3379,6,FALSE)</f>
        <v>SINGOLA</v>
      </c>
      <c r="G494" s="23">
        <f>VLOOKUP($A494,'[1]MAN PROG 2026'!$A$1:$AI$3379,7,FALSE)</f>
        <v>101234</v>
      </c>
      <c r="H494" s="23">
        <f>VLOOKUP($A494,'[1]MAN PROG 2026'!$A$1:$AI$3379,8,FALSE)</f>
        <v>0</v>
      </c>
      <c r="I494" s="23" t="str">
        <f>VLOOKUP($A494,'[1]MAN PROG 2026'!$A$1:$AI$3379,9,FALSE)</f>
        <v>S.PIETRO</v>
      </c>
      <c r="J494" s="23" t="str">
        <f>VLOOKUP($A494,'[1]MAN PROG 2026'!$A$1:$AI$3379,10,FALSE)</f>
        <v>CENTRO TRASFUSIONALE: SETTORE DONATORI</v>
      </c>
      <c r="K494" s="23" t="str">
        <f>VLOOKUP($A494,'[1]MAN PROG 2026'!$A$1:$AI$3379,11,FALSE)</f>
        <v>CENTRO TRASFUSIONALE: SETTORE DONATORI</v>
      </c>
      <c r="L494" s="24" t="str">
        <f>VLOOKUP($A494,'[1]MAN PROG 2026'!$A$2:$AI$3379,12,FALSE)</f>
        <v>CENTRO TRASFUSIONALE: SETTORE DONATORI</v>
      </c>
      <c r="M494" s="24" t="str">
        <f>VLOOKUP($A494,'[1]MAN PROG 2026'!$A$2:$AI$3379,13,FALSE)</f>
        <v>SINGOLA</v>
      </c>
      <c r="N494" s="24">
        <f>VLOOKUP($A494,'[1]MAN PROG 2026'!$A$2:$AI$3379,14,FALSE)</f>
        <v>101234</v>
      </c>
      <c r="O494" s="24">
        <f>VLOOKUP($A494,'[1]MAN PROG 2026'!$A$2:$AI$3379,15,FALSE)</f>
        <v>0</v>
      </c>
      <c r="P494" s="25" t="str">
        <f>VLOOKUP($A494,'[1]MAN PROG 2026'!$A$2:$AI$3379,20,FALSE)</f>
        <v>DA FARE</v>
      </c>
      <c r="Q494" s="9">
        <v>1234</v>
      </c>
      <c r="R494" s="26">
        <v>46188</v>
      </c>
      <c r="S494" s="8" t="s">
        <v>53</v>
      </c>
      <c r="T494" s="37"/>
      <c r="U494" s="27" t="s">
        <v>55</v>
      </c>
      <c r="V494" s="27" t="s">
        <v>55</v>
      </c>
      <c r="W494" s="27" t="s">
        <v>55</v>
      </c>
      <c r="X494" s="27" t="s">
        <v>55</v>
      </c>
      <c r="Y494" s="27" t="s">
        <v>55</v>
      </c>
      <c r="Z494" s="27" t="s">
        <v>55</v>
      </c>
      <c r="AA494" s="27" t="s">
        <v>55</v>
      </c>
      <c r="AB494" s="27" t="s">
        <v>66</v>
      </c>
      <c r="AC494" s="27" t="s">
        <v>61</v>
      </c>
      <c r="AD494" s="27" t="s">
        <v>200</v>
      </c>
      <c r="AE494" s="67" t="s">
        <v>88</v>
      </c>
      <c r="AF494" s="27" t="s">
        <v>61</v>
      </c>
      <c r="AG494" s="9" t="s">
        <v>32</v>
      </c>
      <c r="AH494" s="27" t="s">
        <v>61</v>
      </c>
      <c r="AI494" s="27" t="s">
        <v>70</v>
      </c>
      <c r="AJ494" s="27" t="s">
        <v>61</v>
      </c>
      <c r="AK494" s="27" t="s">
        <v>61</v>
      </c>
      <c r="AL494" s="27" t="s">
        <v>61</v>
      </c>
      <c r="AM494" s="11">
        <v>2.5</v>
      </c>
      <c r="AN494" s="28" t="s">
        <v>61</v>
      </c>
      <c r="AO494" s="28"/>
      <c r="AP494" s="29"/>
      <c r="AQ494" s="30"/>
      <c r="AR494" s="31"/>
      <c r="AS494" s="32"/>
      <c r="AT494" s="33"/>
      <c r="AU494" s="34"/>
      <c r="AV494" s="27" t="s">
        <v>62</v>
      </c>
      <c r="AW494" s="27">
        <v>5625031</v>
      </c>
      <c r="AX494" s="27" t="s">
        <v>63</v>
      </c>
      <c r="AY494" s="27"/>
    </row>
    <row r="495" spans="1:51" ht="24" customHeight="1" x14ac:dyDescent="0.3">
      <c r="A495" s="72">
        <v>101236</v>
      </c>
      <c r="B495" s="23" t="str">
        <f>VLOOKUP($A495,'[1]MAN PROG 2026'!$A$1:$AI$3379,2,FALSE)</f>
        <v>POLTRONA PER TERAPIA</v>
      </c>
      <c r="C495" s="23" t="str">
        <f>VLOOKUP($A495,'[1]MAN PROG 2026'!$A$1:$AI$3379,3,FALSE)</f>
        <v>GIVAS SRL</v>
      </c>
      <c r="D495" s="23" t="str">
        <f>VLOOKUP($A495,'[1]MAN PROG 2026'!$A$1:$AI$3379,4,FALSE)</f>
        <v>AP 4096</v>
      </c>
      <c r="E495" s="23" t="str">
        <f>VLOOKUP($A495,'[1]MAN PROG 2026'!$A$1:$AI$3379,5,FALSE)</f>
        <v>001028498</v>
      </c>
      <c r="F495" s="23" t="str">
        <f>VLOOKUP($A495,'[1]MAN PROG 2026'!$A$1:$AI$3379,6,FALSE)</f>
        <v>SINGOLA</v>
      </c>
      <c r="G495" s="23">
        <f>VLOOKUP($A495,'[1]MAN PROG 2026'!$A$1:$AI$3379,7,FALSE)</f>
        <v>101236</v>
      </c>
      <c r="H495" s="23">
        <f>VLOOKUP($A495,'[1]MAN PROG 2026'!$A$1:$AI$3379,8,FALSE)</f>
        <v>0</v>
      </c>
      <c r="I495" s="23" t="str">
        <f>VLOOKUP($A495,'[1]MAN PROG 2026'!$A$1:$AI$3379,9,FALSE)</f>
        <v>S.PIETRO</v>
      </c>
      <c r="J495" s="23" t="str">
        <f>VLOOKUP($A495,'[1]MAN PROG 2026'!$A$1:$AI$3379,10,FALSE)</f>
        <v>CENTRO TRASFUSIONALE: SETTORE DONATORI</v>
      </c>
      <c r="K495" s="23" t="str">
        <f>VLOOKUP($A495,'[1]MAN PROG 2026'!$A$1:$AI$3379,11,FALSE)</f>
        <v>CENTRO TRASFUSIONALE: SETTORE DONATORI</v>
      </c>
      <c r="L495" s="24" t="str">
        <f>VLOOKUP($A495,'[1]MAN PROG 2026'!$A$2:$AI$3379,12,FALSE)</f>
        <v>CENTRO TRASFUSIONALE: SETTORE DONATORI</v>
      </c>
      <c r="M495" s="24" t="str">
        <f>VLOOKUP($A495,'[1]MAN PROG 2026'!$A$2:$AI$3379,13,FALSE)</f>
        <v>SINGOLA</v>
      </c>
      <c r="N495" s="24">
        <f>VLOOKUP($A495,'[1]MAN PROG 2026'!$A$2:$AI$3379,14,FALSE)</f>
        <v>101236</v>
      </c>
      <c r="O495" s="24">
        <f>VLOOKUP($A495,'[1]MAN PROG 2026'!$A$2:$AI$3379,15,FALSE)</f>
        <v>0</v>
      </c>
      <c r="P495" s="25" t="str">
        <f>VLOOKUP($A495,'[1]MAN PROG 2026'!$A$2:$AI$3379,20,FALSE)</f>
        <v>NON PREVISTO</v>
      </c>
      <c r="Q495" s="8"/>
      <c r="R495" s="26"/>
      <c r="S495" s="8"/>
      <c r="T495" s="3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9" t="s">
        <v>32</v>
      </c>
      <c r="AH495" s="27"/>
      <c r="AI495" s="27"/>
      <c r="AJ495" s="27"/>
      <c r="AK495" s="27"/>
      <c r="AL495" s="27"/>
      <c r="AM495" s="11"/>
      <c r="AN495" s="28"/>
      <c r="AO495" s="28"/>
      <c r="AP495" s="29"/>
      <c r="AQ495" s="30"/>
      <c r="AR495" s="31"/>
      <c r="AS495" s="32"/>
      <c r="AT495" s="33"/>
      <c r="AU495" s="34"/>
      <c r="AV495" s="27"/>
      <c r="AW495" s="27"/>
      <c r="AX495" s="27"/>
      <c r="AY495" s="27"/>
    </row>
    <row r="496" spans="1:51" ht="24" customHeight="1" x14ac:dyDescent="0.3">
      <c r="A496" s="22">
        <v>101237</v>
      </c>
      <c r="B496" s="23" t="str">
        <f>VLOOKUP($A496,'[1]MAN PROG 2026'!$A$1:$AI$3379,2,FALSE)</f>
        <v>POLTRONA PER TERAPIA</v>
      </c>
      <c r="C496" s="23" t="str">
        <f>VLOOKUP($A496,'[1]MAN PROG 2026'!$A$1:$AI$3379,3,FALSE)</f>
        <v>GIVAS SRL</v>
      </c>
      <c r="D496" s="23" t="str">
        <f>VLOOKUP($A496,'[1]MAN PROG 2026'!$A$1:$AI$3379,4,FALSE)</f>
        <v>AP 4096</v>
      </c>
      <c r="E496" s="23" t="str">
        <f>VLOOKUP($A496,'[1]MAN PROG 2026'!$A$1:$AI$3379,5,FALSE)</f>
        <v>001028497</v>
      </c>
      <c r="F496" s="23" t="str">
        <f>VLOOKUP($A496,'[1]MAN PROG 2026'!$A$1:$AI$3379,6,FALSE)</f>
        <v>SINGOLA</v>
      </c>
      <c r="G496" s="23">
        <f>VLOOKUP($A496,'[1]MAN PROG 2026'!$A$1:$AI$3379,7,FALSE)</f>
        <v>101237</v>
      </c>
      <c r="H496" s="23">
        <f>VLOOKUP($A496,'[1]MAN PROG 2026'!$A$1:$AI$3379,8,FALSE)</f>
        <v>0</v>
      </c>
      <c r="I496" s="23" t="str">
        <f>VLOOKUP($A496,'[1]MAN PROG 2026'!$A$1:$AI$3379,9,FALSE)</f>
        <v>S.PIETRO</v>
      </c>
      <c r="J496" s="23" t="str">
        <f>VLOOKUP($A496,'[1]MAN PROG 2026'!$A$1:$AI$3379,10,FALSE)</f>
        <v>CENTRO TRASFUSIONALE: SETTORE DONATORI</v>
      </c>
      <c r="K496" s="23" t="str">
        <f>VLOOKUP($A496,'[1]MAN PROG 2026'!$A$1:$AI$3379,11,FALSE)</f>
        <v>CENTRO TRASFUSIONALE: SETTORE DONATORI</v>
      </c>
      <c r="L496" s="24" t="str">
        <f>VLOOKUP($A496,'[1]MAN PROG 2026'!$A$2:$AI$3379,12,FALSE)</f>
        <v>CENTRO TRASFUSIONALE: SETTORE DONATORI</v>
      </c>
      <c r="M496" s="24" t="str">
        <f>VLOOKUP($A496,'[1]MAN PROG 2026'!$A$2:$AI$3379,13,FALSE)</f>
        <v>SINGOLA</v>
      </c>
      <c r="N496" s="24">
        <f>VLOOKUP($A496,'[1]MAN PROG 2026'!$A$2:$AI$3379,14,FALSE)</f>
        <v>101237</v>
      </c>
      <c r="O496" s="24">
        <f>VLOOKUP($A496,'[1]MAN PROG 2026'!$A$2:$AI$3379,15,FALSE)</f>
        <v>0</v>
      </c>
      <c r="P496" s="25" t="str">
        <f>VLOOKUP($A496,'[1]MAN PROG 2026'!$A$2:$AI$3379,20,FALSE)</f>
        <v>DA FARE</v>
      </c>
      <c r="Q496" s="9">
        <v>1237</v>
      </c>
      <c r="R496" s="26">
        <v>46188</v>
      </c>
      <c r="S496" s="8" t="s">
        <v>53</v>
      </c>
      <c r="T496" s="37"/>
      <c r="U496" s="27" t="s">
        <v>55</v>
      </c>
      <c r="V496" s="27" t="s">
        <v>55</v>
      </c>
      <c r="W496" s="27" t="s">
        <v>55</v>
      </c>
      <c r="X496" s="27" t="s">
        <v>55</v>
      </c>
      <c r="Y496" s="27" t="s">
        <v>55</v>
      </c>
      <c r="Z496" s="27" t="s">
        <v>55</v>
      </c>
      <c r="AA496" s="27" t="s">
        <v>55</v>
      </c>
      <c r="AB496" s="27" t="s">
        <v>66</v>
      </c>
      <c r="AC496" s="27" t="s">
        <v>61</v>
      </c>
      <c r="AD496" s="27" t="s">
        <v>200</v>
      </c>
      <c r="AE496" s="67" t="s">
        <v>88</v>
      </c>
      <c r="AF496" s="27" t="s">
        <v>61</v>
      </c>
      <c r="AG496" s="9" t="s">
        <v>32</v>
      </c>
      <c r="AH496" s="27" t="s">
        <v>61</v>
      </c>
      <c r="AI496" s="27" t="s">
        <v>70</v>
      </c>
      <c r="AJ496" s="27" t="s">
        <v>61</v>
      </c>
      <c r="AK496" s="27" t="s">
        <v>61</v>
      </c>
      <c r="AL496" s="27" t="s">
        <v>61</v>
      </c>
      <c r="AM496" s="11">
        <v>2.1</v>
      </c>
      <c r="AN496" s="28" t="s">
        <v>61</v>
      </c>
      <c r="AO496" s="28"/>
      <c r="AP496" s="29"/>
      <c r="AQ496" s="30"/>
      <c r="AR496" s="31"/>
      <c r="AS496" s="32"/>
      <c r="AT496" s="33"/>
      <c r="AU496" s="34"/>
      <c r="AV496" s="27" t="s">
        <v>62</v>
      </c>
      <c r="AW496" s="27">
        <v>5625031</v>
      </c>
      <c r="AX496" s="27" t="s">
        <v>63</v>
      </c>
      <c r="AY496" s="27"/>
    </row>
    <row r="497" spans="1:51" ht="24" customHeight="1" x14ac:dyDescent="0.3">
      <c r="A497" s="22">
        <v>101238</v>
      </c>
      <c r="B497" s="23" t="str">
        <f>VLOOKUP($A497,'[1]MAN PROG 2026'!$A$1:$AI$3379,2,FALSE)</f>
        <v>SALDATORE DI SACCHE</v>
      </c>
      <c r="C497" s="23" t="str">
        <f>VLOOKUP($A497,'[1]MAN PROG 2026'!$A$1:$AI$3379,3,FALSE)</f>
        <v>FRESENIUS KABI AG</v>
      </c>
      <c r="D497" s="23" t="str">
        <f>VLOOKUP($A497,'[1]MAN PROG 2026'!$A$1:$AI$3379,4,FALSE)</f>
        <v>COMPOSEAL MOBILEA</v>
      </c>
      <c r="E497" s="23" t="str">
        <f>VLOOKUP($A497,'[1]MAN PROG 2026'!$A$1:$AI$3379,5,FALSE)</f>
        <v>1NMA2743</v>
      </c>
      <c r="F497" s="23" t="str">
        <f>VLOOKUP($A497,'[1]MAN PROG 2026'!$A$1:$AI$3379,6,FALSE)</f>
        <v>SINGOLA</v>
      </c>
      <c r="G497" s="23">
        <f>VLOOKUP($A497,'[1]MAN PROG 2026'!$A$1:$AI$3379,7,FALSE)</f>
        <v>101238</v>
      </c>
      <c r="H497" s="23">
        <f>VLOOKUP($A497,'[1]MAN PROG 2026'!$A$1:$AI$3379,8,FALSE)</f>
        <v>0</v>
      </c>
      <c r="I497" s="23" t="str">
        <f>VLOOKUP($A497,'[1]MAN PROG 2026'!$A$1:$AI$3379,9,FALSE)</f>
        <v>S.PIETRO</v>
      </c>
      <c r="J497" s="23" t="str">
        <f>VLOOKUP($A497,'[1]MAN PROG 2026'!$A$1:$AI$3379,10,FALSE)</f>
        <v>CENTRO TRASFUSIONALE: SETTORE DONATORI</v>
      </c>
      <c r="K497" s="23" t="str">
        <f>VLOOKUP($A497,'[1]MAN PROG 2026'!$A$1:$AI$3379,11,FALSE)</f>
        <v>CENTRO TRASFUSIONALE: SETTORE DONATORI</v>
      </c>
      <c r="L497" s="24" t="str">
        <f>VLOOKUP($A497,'[1]MAN PROG 2026'!$A$2:$AI$3379,12,FALSE)</f>
        <v>CENTRO TRASFUSIONALE: SETTORE DONATORI</v>
      </c>
      <c r="M497" s="24" t="str">
        <f>VLOOKUP($A497,'[1]MAN PROG 2026'!$A$2:$AI$3379,13,FALSE)</f>
        <v>SINGOLA</v>
      </c>
      <c r="N497" s="24">
        <f>VLOOKUP($A497,'[1]MAN PROG 2026'!$A$2:$AI$3379,14,FALSE)</f>
        <v>101238</v>
      </c>
      <c r="O497" s="24">
        <f>VLOOKUP($A497,'[1]MAN PROG 2026'!$A$2:$AI$3379,15,FALSE)</f>
        <v>0</v>
      </c>
      <c r="P497" s="25" t="str">
        <f>VLOOKUP($A497,'[1]MAN PROG 2026'!$A$2:$AI$3379,20,FALSE)</f>
        <v>DA FARE</v>
      </c>
      <c r="Q497" s="9">
        <v>1238</v>
      </c>
      <c r="R497" s="26">
        <v>46188</v>
      </c>
      <c r="S497" s="8" t="s">
        <v>53</v>
      </c>
      <c r="T497" s="37"/>
      <c r="U497" s="27" t="s">
        <v>55</v>
      </c>
      <c r="V497" s="27" t="s">
        <v>55</v>
      </c>
      <c r="W497" s="27" t="s">
        <v>55</v>
      </c>
      <c r="X497" s="27" t="s">
        <v>55</v>
      </c>
      <c r="Y497" s="27" t="s">
        <v>55</v>
      </c>
      <c r="Z497" s="27" t="s">
        <v>55</v>
      </c>
      <c r="AA497" s="27" t="s">
        <v>55</v>
      </c>
      <c r="AB497" s="27" t="s">
        <v>160</v>
      </c>
      <c r="AC497" s="27" t="s">
        <v>61</v>
      </c>
      <c r="AD497" s="27" t="s">
        <v>200</v>
      </c>
      <c r="AE497" s="67" t="s">
        <v>124</v>
      </c>
      <c r="AF497" s="27" t="s">
        <v>61</v>
      </c>
      <c r="AG497" s="9" t="s">
        <v>32</v>
      </c>
      <c r="AH497" s="27" t="s">
        <v>61</v>
      </c>
      <c r="AI497" s="27" t="s">
        <v>61</v>
      </c>
      <c r="AJ497" s="27" t="s">
        <v>61</v>
      </c>
      <c r="AK497" s="27" t="s">
        <v>61</v>
      </c>
      <c r="AL497" s="27" t="s">
        <v>61</v>
      </c>
      <c r="AM497" s="9" t="s">
        <v>61</v>
      </c>
      <c r="AN497" s="28" t="s">
        <v>61</v>
      </c>
      <c r="AO497" s="28"/>
      <c r="AP497" s="29"/>
      <c r="AQ497" s="30"/>
      <c r="AR497" s="31"/>
      <c r="AS497" s="32"/>
      <c r="AT497" s="33"/>
      <c r="AU497" s="34"/>
      <c r="AV497" s="27" t="s">
        <v>62</v>
      </c>
      <c r="AW497" s="27">
        <v>5625031</v>
      </c>
      <c r="AX497" s="27" t="s">
        <v>63</v>
      </c>
      <c r="AY497" s="27"/>
    </row>
    <row r="498" spans="1:51" ht="24" customHeight="1" x14ac:dyDescent="0.3">
      <c r="A498" s="22">
        <v>101240</v>
      </c>
      <c r="B498" s="23" t="str">
        <f>VLOOKUP($A498,'[1]MAN PROG 2026'!$A$1:$AI$3379,2,FALSE)</f>
        <v>MICROSCOPIO OTTICO DA LABORATORIO</v>
      </c>
      <c r="C498" s="23" t="str">
        <f>VLOOKUP($A498,'[1]MAN PROG 2026'!$A$1:$AI$3379,3,FALSE)</f>
        <v>ZEISS CARL</v>
      </c>
      <c r="D498" s="23" t="str">
        <f>VLOOKUP($A498,'[1]MAN PROG 2026'!$A$1:$AI$3379,4,FALSE)</f>
        <v>AXIOSKOP 40</v>
      </c>
      <c r="E498" s="23">
        <f>VLOOKUP($A498,'[1]MAN PROG 2026'!$A$1:$AI$3379,5,FALSE)</f>
        <v>3308002099</v>
      </c>
      <c r="F498" s="23" t="str">
        <f>VLOOKUP($A498,'[1]MAN PROG 2026'!$A$1:$AI$3379,6,FALSE)</f>
        <v>SINGOLA</v>
      </c>
      <c r="G498" s="23">
        <f>VLOOKUP($A498,'[1]MAN PROG 2026'!$A$1:$AI$3379,7,FALSE)</f>
        <v>101240</v>
      </c>
      <c r="H498" s="23">
        <f>VLOOKUP($A498,'[1]MAN PROG 2026'!$A$1:$AI$3379,8,FALSE)</f>
        <v>0</v>
      </c>
      <c r="I498" s="23" t="str">
        <f>VLOOKUP($A498,'[1]MAN PROG 2026'!$A$1:$AI$3379,9,FALSE)</f>
        <v>S.PIETRO</v>
      </c>
      <c r="J498" s="23" t="str">
        <f>VLOOKUP($A498,'[1]MAN PROG 2026'!$A$1:$AI$3379,10,FALSE)</f>
        <v>CENTRO TRASFUSIONALE: EMOCOMPONENTI</v>
      </c>
      <c r="K498" s="23" t="str">
        <f>VLOOKUP($A498,'[1]MAN PROG 2026'!$A$1:$AI$3379,11,FALSE)</f>
        <v>CENTRO TRASFUSIONALE: EMOCOMPONENTI</v>
      </c>
      <c r="L498" s="24" t="str">
        <f>VLOOKUP($A498,'[1]MAN PROG 2026'!$A$2:$AI$3379,12,FALSE)</f>
        <v>CENTRO TRASFUSIONALE: EMOCOMPONENTI</v>
      </c>
      <c r="M498" s="24" t="str">
        <f>VLOOKUP($A498,'[1]MAN PROG 2026'!$A$2:$AI$3379,13,FALSE)</f>
        <v>SINGOLA</v>
      </c>
      <c r="N498" s="24">
        <f>VLOOKUP($A498,'[1]MAN PROG 2026'!$A$2:$AI$3379,14,FALSE)</f>
        <v>101240</v>
      </c>
      <c r="O498" s="24">
        <f>VLOOKUP($A498,'[1]MAN PROG 2026'!$A$2:$AI$3379,15,FALSE)</f>
        <v>0</v>
      </c>
      <c r="P498" s="25" t="str">
        <f>VLOOKUP($A498,'[1]MAN PROG 2026'!$A$2:$AI$3379,20,FALSE)</f>
        <v>DA FARE</v>
      </c>
      <c r="Q498" s="9">
        <v>1240</v>
      </c>
      <c r="R498" s="26">
        <v>46188</v>
      </c>
      <c r="S498" s="8" t="s">
        <v>53</v>
      </c>
      <c r="T498" s="37"/>
      <c r="U498" s="27" t="s">
        <v>55</v>
      </c>
      <c r="V498" s="27" t="s">
        <v>55</v>
      </c>
      <c r="W498" s="27" t="s">
        <v>55</v>
      </c>
      <c r="X498" s="27" t="s">
        <v>55</v>
      </c>
      <c r="Y498" s="27" t="s">
        <v>55</v>
      </c>
      <c r="Z498" s="27" t="s">
        <v>55</v>
      </c>
      <c r="AA498" s="27" t="s">
        <v>55</v>
      </c>
      <c r="AB498" s="27" t="s">
        <v>57</v>
      </c>
      <c r="AC498" s="27" t="s">
        <v>61</v>
      </c>
      <c r="AD498" s="27" t="s">
        <v>200</v>
      </c>
      <c r="AE498" s="67" t="s">
        <v>68</v>
      </c>
      <c r="AF498" s="27" t="s">
        <v>403</v>
      </c>
      <c r="AG498" s="9" t="s">
        <v>32</v>
      </c>
      <c r="AH498" s="27" t="s">
        <v>70</v>
      </c>
      <c r="AI498" s="27" t="s">
        <v>70</v>
      </c>
      <c r="AJ498" s="27" t="s">
        <v>61</v>
      </c>
      <c r="AK498" s="27" t="s">
        <v>61</v>
      </c>
      <c r="AL498" s="27" t="s">
        <v>61</v>
      </c>
      <c r="AM498" s="11">
        <v>39.5</v>
      </c>
      <c r="AN498" s="28" t="s">
        <v>61</v>
      </c>
      <c r="AO498" s="28"/>
      <c r="AP498" s="29"/>
      <c r="AQ498" s="30"/>
      <c r="AR498" s="31"/>
      <c r="AS498" s="32"/>
      <c r="AT498" s="33"/>
      <c r="AU498" s="34"/>
      <c r="AV498" s="27" t="s">
        <v>62</v>
      </c>
      <c r="AW498" s="27">
        <v>5625031</v>
      </c>
      <c r="AX498" s="27" t="s">
        <v>63</v>
      </c>
      <c r="AY498" s="27"/>
    </row>
    <row r="499" spans="1:51" ht="24" customHeight="1" x14ac:dyDescent="0.3">
      <c r="A499" s="22">
        <v>101242</v>
      </c>
      <c r="B499" s="23" t="str">
        <f>VLOOKUP($A499,'[1]MAN PROG 2026'!$A$1:$AI$3379,2,FALSE)</f>
        <v>COLORATORE AUTOMATICO DI TESSUTI</v>
      </c>
      <c r="C499" s="23" t="str">
        <f>VLOOKUP($A499,'[1]MAN PROG 2026'!$A$1:$AI$3379,3,FALSE)</f>
        <v>WESCOR INC</v>
      </c>
      <c r="D499" s="23" t="str">
        <f>VLOOKUP($A499,'[1]MAN PROG 2026'!$A$1:$AI$3379,4,FALSE)</f>
        <v>7100 AEROSPRAY</v>
      </c>
      <c r="E499" s="23" t="str">
        <f>VLOOKUP($A499,'[1]MAN PROG 2026'!$A$1:$AI$3379,5,FALSE)</f>
        <v>02670560</v>
      </c>
      <c r="F499" s="23" t="str">
        <f>VLOOKUP($A499,'[1]MAN PROG 2026'!$A$1:$AI$3379,6,FALSE)</f>
        <v>SINGOLA</v>
      </c>
      <c r="G499" s="23">
        <f>VLOOKUP($A499,'[1]MAN PROG 2026'!$A$1:$AI$3379,7,FALSE)</f>
        <v>101242</v>
      </c>
      <c r="H499" s="23">
        <f>VLOOKUP($A499,'[1]MAN PROG 2026'!$A$1:$AI$3379,8,FALSE)</f>
        <v>0</v>
      </c>
      <c r="I499" s="23" t="str">
        <f>VLOOKUP($A499,'[1]MAN PROG 2026'!$A$1:$AI$3379,9,FALSE)</f>
        <v>S.PIETRO</v>
      </c>
      <c r="J499" s="23" t="str">
        <f>VLOOKUP($A499,'[1]MAN PROG 2026'!$A$1:$AI$3379,10,FALSE)</f>
        <v>CENTRO TRASFUSIONALE: EMOCOMPONENTI</v>
      </c>
      <c r="K499" s="23" t="str">
        <f>VLOOKUP($A499,'[1]MAN PROG 2026'!$A$1:$AI$3379,11,FALSE)</f>
        <v>CENTRO TRASFUSIONALE: EMOCOMPONENTI</v>
      </c>
      <c r="L499" s="24" t="str">
        <f>VLOOKUP($A499,'[1]MAN PROG 2026'!$A$2:$AI$3379,12,FALSE)</f>
        <v>CENTRO TRASFUSIONALE: EMOCOMPONENTI</v>
      </c>
      <c r="M499" s="24" t="str">
        <f>VLOOKUP($A499,'[1]MAN PROG 2026'!$A$2:$AI$3379,13,FALSE)</f>
        <v>SINGOLA</v>
      </c>
      <c r="N499" s="24">
        <f>VLOOKUP($A499,'[1]MAN PROG 2026'!$A$2:$AI$3379,14,FALSE)</f>
        <v>101242</v>
      </c>
      <c r="O499" s="24">
        <f>VLOOKUP($A499,'[1]MAN PROG 2026'!$A$2:$AI$3379,15,FALSE)</f>
        <v>0</v>
      </c>
      <c r="P499" s="25" t="str">
        <f>VLOOKUP($A499,'[1]MAN PROG 2026'!$A$2:$AI$3379,20,FALSE)</f>
        <v>DA FARE</v>
      </c>
      <c r="Q499" s="9">
        <v>1242</v>
      </c>
      <c r="R499" s="26">
        <v>46188</v>
      </c>
      <c r="S499" s="8" t="s">
        <v>53</v>
      </c>
      <c r="T499" s="37"/>
      <c r="U499" s="27" t="s">
        <v>55</v>
      </c>
      <c r="V499" s="27" t="s">
        <v>55</v>
      </c>
      <c r="W499" s="27" t="s">
        <v>55</v>
      </c>
      <c r="X499" s="27" t="s">
        <v>55</v>
      </c>
      <c r="Y499" s="27" t="s">
        <v>55</v>
      </c>
      <c r="Z499" s="27" t="s">
        <v>55</v>
      </c>
      <c r="AA499" s="27" t="s">
        <v>55</v>
      </c>
      <c r="AB499" s="27" t="s">
        <v>57</v>
      </c>
      <c r="AC499" s="27" t="s">
        <v>61</v>
      </c>
      <c r="AD499" s="27" t="s">
        <v>200</v>
      </c>
      <c r="AE499" s="67" t="s">
        <v>68</v>
      </c>
      <c r="AF499" s="27" t="s">
        <v>404</v>
      </c>
      <c r="AG499" s="9" t="s">
        <v>32</v>
      </c>
      <c r="AH499" s="27" t="s">
        <v>70</v>
      </c>
      <c r="AI499" s="27" t="s">
        <v>70</v>
      </c>
      <c r="AJ499" s="27" t="s">
        <v>61</v>
      </c>
      <c r="AK499" s="27" t="s">
        <v>61</v>
      </c>
      <c r="AL499" s="27" t="s">
        <v>61</v>
      </c>
      <c r="AM499" s="11">
        <v>64.2</v>
      </c>
      <c r="AN499" s="28" t="s">
        <v>61</v>
      </c>
      <c r="AO499" s="28"/>
      <c r="AP499" s="29"/>
      <c r="AQ499" s="30"/>
      <c r="AR499" s="31"/>
      <c r="AS499" s="32"/>
      <c r="AT499" s="33"/>
      <c r="AU499" s="34"/>
      <c r="AV499" s="27" t="s">
        <v>62</v>
      </c>
      <c r="AW499" s="27">
        <v>5625031</v>
      </c>
      <c r="AX499" s="27" t="s">
        <v>63</v>
      </c>
      <c r="AY499" s="27"/>
    </row>
    <row r="500" spans="1:51" ht="24" customHeight="1" x14ac:dyDescent="0.3">
      <c r="A500" s="22">
        <v>101244</v>
      </c>
      <c r="B500" s="23" t="str">
        <f>VLOOKUP($A500,'[1]MAN PROG 2026'!$A$1:$AI$3379,2,FALSE)</f>
        <v>AGITATORE DA LABORATORIO</v>
      </c>
      <c r="C500" s="23" t="str">
        <f>VLOOKUP($A500,'[1]MAN PROG 2026'!$A$1:$AI$3379,3,FALSE)</f>
        <v>INTERCONTINENTAL SRL</v>
      </c>
      <c r="D500" s="23" t="str">
        <f>VLOOKUP($A500,'[1]MAN PROG 2026'!$A$1:$AI$3379,4,FALSE)</f>
        <v>DRM 06020</v>
      </c>
      <c r="E500" s="23" t="str">
        <f>VLOOKUP($A500,'[1]MAN PROG 2026'!$A$1:$AI$3379,5,FALSE)</f>
        <v>47.2006</v>
      </c>
      <c r="F500" s="23" t="str">
        <f>VLOOKUP($A500,'[1]MAN PROG 2026'!$A$1:$AI$3379,6,FALSE)</f>
        <v>SINGOLA</v>
      </c>
      <c r="G500" s="23">
        <f>VLOOKUP($A500,'[1]MAN PROG 2026'!$A$1:$AI$3379,7,FALSE)</f>
        <v>101244</v>
      </c>
      <c r="H500" s="23">
        <f>VLOOKUP($A500,'[1]MAN PROG 2026'!$A$1:$AI$3379,8,FALSE)</f>
        <v>0</v>
      </c>
      <c r="I500" s="23" t="str">
        <f>VLOOKUP($A500,'[1]MAN PROG 2026'!$A$1:$AI$3379,9,FALSE)</f>
        <v>S.PIETRO</v>
      </c>
      <c r="J500" s="23" t="str">
        <f>VLOOKUP($A500,'[1]MAN PROG 2026'!$A$1:$AI$3379,10,FALSE)</f>
        <v>CENTRO TRASFUSIONALE: EMOCOMPONENTI</v>
      </c>
      <c r="K500" s="23" t="str">
        <f>VLOOKUP($A500,'[1]MAN PROG 2026'!$A$1:$AI$3379,11,FALSE)</f>
        <v>CENTRO TRASFUSIONALE: EMOCOMPONENTI</v>
      </c>
      <c r="L500" s="24" t="str">
        <f>VLOOKUP($A500,'[1]MAN PROG 2026'!$A$2:$AI$3379,12,FALSE)</f>
        <v>CENTRO TRASFUSIONALE: EMOCOMPONENTI</v>
      </c>
      <c r="M500" s="24" t="str">
        <f>VLOOKUP($A500,'[1]MAN PROG 2026'!$A$2:$AI$3379,13,FALSE)</f>
        <v>SINGOLA</v>
      </c>
      <c r="N500" s="24">
        <f>VLOOKUP($A500,'[1]MAN PROG 2026'!$A$2:$AI$3379,14,FALSE)</f>
        <v>101244</v>
      </c>
      <c r="O500" s="24">
        <f>VLOOKUP($A500,'[1]MAN PROG 2026'!$A$2:$AI$3379,15,FALSE)</f>
        <v>0</v>
      </c>
      <c r="P500" s="25" t="str">
        <f>VLOOKUP($A500,'[1]MAN PROG 2026'!$A$2:$AI$3379,20,FALSE)</f>
        <v>DA FARE</v>
      </c>
      <c r="Q500" s="9">
        <v>1244</v>
      </c>
      <c r="R500" s="26">
        <v>46188</v>
      </c>
      <c r="S500" s="8" t="s">
        <v>53</v>
      </c>
      <c r="T500" s="37"/>
      <c r="U500" s="27" t="s">
        <v>55</v>
      </c>
      <c r="V500" s="27" t="s">
        <v>55</v>
      </c>
      <c r="W500" s="27" t="s">
        <v>55</v>
      </c>
      <c r="X500" s="27" t="s">
        <v>55</v>
      </c>
      <c r="Y500" s="27" t="s">
        <v>55</v>
      </c>
      <c r="Z500" s="27" t="s">
        <v>55</v>
      </c>
      <c r="AA500" s="27" t="s">
        <v>55</v>
      </c>
      <c r="AB500" s="27" t="s">
        <v>57</v>
      </c>
      <c r="AC500" s="27" t="s">
        <v>61</v>
      </c>
      <c r="AD500" s="27" t="s">
        <v>200</v>
      </c>
      <c r="AE500" s="67" t="s">
        <v>68</v>
      </c>
      <c r="AF500" s="27" t="s">
        <v>405</v>
      </c>
      <c r="AG500" s="9" t="s">
        <v>32</v>
      </c>
      <c r="AH500" s="27" t="s">
        <v>70</v>
      </c>
      <c r="AI500" s="27" t="s">
        <v>70</v>
      </c>
      <c r="AJ500" s="27" t="s">
        <v>61</v>
      </c>
      <c r="AK500" s="27" t="s">
        <v>61</v>
      </c>
      <c r="AL500" s="27" t="s">
        <v>61</v>
      </c>
      <c r="AM500" s="11">
        <v>35.200000000000003</v>
      </c>
      <c r="AN500" s="28" t="s">
        <v>61</v>
      </c>
      <c r="AO500" s="28"/>
      <c r="AP500" s="29"/>
      <c r="AQ500" s="30"/>
      <c r="AR500" s="31"/>
      <c r="AS500" s="32"/>
      <c r="AT500" s="33"/>
      <c r="AU500" s="34"/>
      <c r="AV500" s="27" t="s">
        <v>62</v>
      </c>
      <c r="AW500" s="27">
        <v>5625031</v>
      </c>
      <c r="AX500" s="27" t="s">
        <v>63</v>
      </c>
      <c r="AY500" s="27"/>
    </row>
    <row r="501" spans="1:51" ht="24" customHeight="1" x14ac:dyDescent="0.3">
      <c r="A501" s="22">
        <v>101261</v>
      </c>
      <c r="B501" s="23" t="str">
        <f>VLOOKUP($A501,'[1]MAN PROG 2026'!$A$1:$AI$3379,2,FALSE)</f>
        <v>BILANCIA PRELIEVI</v>
      </c>
      <c r="C501" s="23" t="str">
        <f>VLOOKUP($A501,'[1]MAN PROG 2026'!$A$1:$AI$3379,3,FALSE)</f>
        <v>SARTORIUS AG</v>
      </c>
      <c r="D501" s="23" t="str">
        <f>VLOOKUP($A501,'[1]MAN PROG 2026'!$A$1:$AI$3379,4,FALSE)</f>
        <v>BASIC</v>
      </c>
      <c r="E501" s="23" t="str">
        <f>VLOOKUP($A501,'[1]MAN PROG 2026'!$A$1:$AI$3379,5,FALSE)</f>
        <v>1080521</v>
      </c>
      <c r="F501" s="23" t="str">
        <f>VLOOKUP($A501,'[1]MAN PROG 2026'!$A$1:$AI$3379,6,FALSE)</f>
        <v>SINGOLA</v>
      </c>
      <c r="G501" s="23">
        <f>VLOOKUP($A501,'[1]MAN PROG 2026'!$A$1:$AI$3379,7,FALSE)</f>
        <v>101261</v>
      </c>
      <c r="H501" s="23">
        <f>VLOOKUP($A501,'[1]MAN PROG 2026'!$A$1:$AI$3379,8,FALSE)</f>
        <v>0</v>
      </c>
      <c r="I501" s="23" t="str">
        <f>VLOOKUP($A501,'[1]MAN PROG 2026'!$A$1:$AI$3379,9,FALSE)</f>
        <v>S.PIETRO</v>
      </c>
      <c r="J501" s="23" t="str">
        <f>VLOOKUP($A501,'[1]MAN PROG 2026'!$A$1:$AI$3379,10,FALSE)</f>
        <v>CENTRO TRASFUSIONALE: EMOCOMPONENTI</v>
      </c>
      <c r="K501" s="23" t="str">
        <f>VLOOKUP($A501,'[1]MAN PROG 2026'!$A$1:$AI$3379,11,FALSE)</f>
        <v>CENTRO TRASFUSIONALE: EMOCOMPONENTI</v>
      </c>
      <c r="L501" s="24" t="str">
        <f>VLOOKUP($A501,'[1]MAN PROG 2026'!$A$2:$AI$3379,12,FALSE)</f>
        <v>CENTRO TRASFUSIONALE: EMOCOMPONENTI</v>
      </c>
      <c r="M501" s="24" t="str">
        <f>VLOOKUP($A501,'[1]MAN PROG 2026'!$A$2:$AI$3379,13,FALSE)</f>
        <v>SINGOLA</v>
      </c>
      <c r="N501" s="24">
        <f>VLOOKUP($A501,'[1]MAN PROG 2026'!$A$2:$AI$3379,14,FALSE)</f>
        <v>101261</v>
      </c>
      <c r="O501" s="24">
        <f>VLOOKUP($A501,'[1]MAN PROG 2026'!$A$2:$AI$3379,15,FALSE)</f>
        <v>0</v>
      </c>
      <c r="P501" s="25" t="str">
        <f>VLOOKUP($A501,'[1]MAN PROG 2026'!$A$2:$AI$3379,20,FALSE)</f>
        <v>DA FARE</v>
      </c>
      <c r="Q501" s="9">
        <v>1261</v>
      </c>
      <c r="R501" s="26">
        <v>46188</v>
      </c>
      <c r="S501" s="8" t="s">
        <v>53</v>
      </c>
      <c r="T501" s="37"/>
      <c r="U501" s="27" t="s">
        <v>55</v>
      </c>
      <c r="V501" s="27" t="s">
        <v>55</v>
      </c>
      <c r="W501" s="27" t="s">
        <v>55</v>
      </c>
      <c r="X501" s="27" t="s">
        <v>55</v>
      </c>
      <c r="Y501" s="27" t="s">
        <v>55</v>
      </c>
      <c r="Z501" s="27" t="s">
        <v>55</v>
      </c>
      <c r="AA501" s="27" t="s">
        <v>55</v>
      </c>
      <c r="AB501" s="27" t="s">
        <v>66</v>
      </c>
      <c r="AC501" s="27" t="s">
        <v>61</v>
      </c>
      <c r="AD501" s="27" t="s">
        <v>200</v>
      </c>
      <c r="AE501" s="67" t="s">
        <v>68</v>
      </c>
      <c r="AF501" s="27" t="s">
        <v>61</v>
      </c>
      <c r="AG501" s="9" t="s">
        <v>32</v>
      </c>
      <c r="AH501" s="27" t="s">
        <v>61</v>
      </c>
      <c r="AI501" s="27" t="s">
        <v>70</v>
      </c>
      <c r="AJ501" s="27" t="s">
        <v>61</v>
      </c>
      <c r="AK501" s="27" t="s">
        <v>61</v>
      </c>
      <c r="AL501" s="27" t="s">
        <v>61</v>
      </c>
      <c r="AM501" s="11">
        <v>3.5</v>
      </c>
      <c r="AN501" s="28" t="s">
        <v>61</v>
      </c>
      <c r="AO501" s="28"/>
      <c r="AP501" s="29"/>
      <c r="AQ501" s="30"/>
      <c r="AR501" s="31"/>
      <c r="AS501" s="32"/>
      <c r="AT501" s="33"/>
      <c r="AU501" s="34"/>
      <c r="AV501" s="27" t="s">
        <v>62</v>
      </c>
      <c r="AW501" s="27">
        <v>5625031</v>
      </c>
      <c r="AX501" s="27" t="s">
        <v>63</v>
      </c>
      <c r="AY501" s="27"/>
    </row>
    <row r="502" spans="1:51" ht="24" customHeight="1" x14ac:dyDescent="0.3">
      <c r="A502" s="22">
        <v>101266</v>
      </c>
      <c r="B502" s="23" t="str">
        <f>VLOOKUP($A502,'[1]MAN PROG 2026'!$A$1:$AI$3379,2,FALSE)</f>
        <v>PULSOSSIMETRO</v>
      </c>
      <c r="C502" s="23" t="str">
        <f>VLOOKUP($A502,'[1]MAN PROG 2026'!$A$1:$AI$3379,3,FALSE)</f>
        <v>NELLCOR PURITAN BENNETT INC</v>
      </c>
      <c r="D502" s="23" t="str">
        <f>VLOOKUP($A502,'[1]MAN PROG 2026'!$A$1:$AI$3379,4,FALSE)</f>
        <v>N 65 OXIMAX</v>
      </c>
      <c r="E502" s="23" t="str">
        <f>VLOOKUP($A502,'[1]MAN PROG 2026'!$A$1:$AI$3379,5,FALSE)</f>
        <v>G09800543</v>
      </c>
      <c r="F502" s="23" t="str">
        <f>VLOOKUP($A502,'[1]MAN PROG 2026'!$A$1:$AI$3379,6,FALSE)</f>
        <v>SINGOLA</v>
      </c>
      <c r="G502" s="23">
        <f>VLOOKUP($A502,'[1]MAN PROG 2026'!$A$1:$AI$3379,7,FALSE)</f>
        <v>101266</v>
      </c>
      <c r="H502" s="23">
        <f>VLOOKUP($A502,'[1]MAN PROG 2026'!$A$1:$AI$3379,8,FALSE)</f>
        <v>0</v>
      </c>
      <c r="I502" s="23" t="str">
        <f>VLOOKUP($A502,'[1]MAN PROG 2026'!$A$1:$AI$3379,9,FALSE)</f>
        <v>S.PIETRO</v>
      </c>
      <c r="J502" s="23" t="str">
        <f>VLOOKUP($A502,'[1]MAN PROG 2026'!$A$1:$AI$3379,10,FALSE)</f>
        <v>RIANIMAZIONE</v>
      </c>
      <c r="K502" s="23" t="str">
        <f>VLOOKUP($A502,'[1]MAN PROG 2026'!$A$1:$AI$3379,11,FALSE)</f>
        <v>RIANIMAZIONE</v>
      </c>
      <c r="L502" s="24" t="str">
        <f>VLOOKUP($A502,'[1]MAN PROG 2026'!$A$2:$AI$3379,12,FALSE)</f>
        <v>NON TROVATO</v>
      </c>
      <c r="M502" s="24">
        <f>VLOOKUP($A502,'[1]MAN PROG 2026'!$A$2:$AI$3379,13,FALSE)</f>
        <v>0</v>
      </c>
      <c r="N502" s="24">
        <f>VLOOKUP($A502,'[1]MAN PROG 2026'!$A$2:$AI$3379,14,FALSE)</f>
        <v>0</v>
      </c>
      <c r="O502" s="24">
        <f>VLOOKUP($A502,'[1]MAN PROG 2026'!$A$2:$AI$3379,15,FALSE)</f>
        <v>0</v>
      </c>
      <c r="P502" s="25" t="str">
        <f>VLOOKUP($A502,'[1]MAN PROG 2026'!$A$2:$AI$3379,20,FALSE)</f>
        <v>DA FARE</v>
      </c>
      <c r="Q502" s="8"/>
      <c r="R502" s="26"/>
      <c r="S502" s="8"/>
      <c r="T502" s="3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9" t="s">
        <v>32</v>
      </c>
      <c r="AH502" s="27"/>
      <c r="AI502" s="27"/>
      <c r="AJ502" s="27"/>
      <c r="AK502" s="27"/>
      <c r="AL502" s="27"/>
      <c r="AM502" s="11"/>
      <c r="AN502" s="28"/>
      <c r="AO502" s="28"/>
      <c r="AP502" s="29"/>
      <c r="AQ502" s="30"/>
      <c r="AR502" s="31"/>
      <c r="AS502" s="32"/>
      <c r="AT502" s="33"/>
      <c r="AU502" s="34"/>
      <c r="AV502" s="27"/>
      <c r="AW502" s="27"/>
      <c r="AX502" s="27"/>
      <c r="AY502" s="27"/>
    </row>
    <row r="503" spans="1:51" ht="24" customHeight="1" x14ac:dyDescent="0.3">
      <c r="A503" s="22">
        <v>101267</v>
      </c>
      <c r="B503" s="23" t="str">
        <f>VLOOKUP($A503,'[1]MAN PROG 2026'!$A$1:$AI$3379,2,FALSE)</f>
        <v>TESTA LETTO, APPARECCHIO</v>
      </c>
      <c r="C503" s="23" t="str">
        <f>VLOOKUP($A503,'[1]MAN PROG 2026'!$A$1:$AI$3379,3,FALSE)</f>
        <v>DRAEGER MEDICAL AG &amp; CO KG</v>
      </c>
      <c r="D503" s="23" t="str">
        <f>VLOOKUP($A503,'[1]MAN PROG 2026'!$A$1:$AI$3379,4,FALSE)</f>
        <v>PONTE C</v>
      </c>
      <c r="E503" s="23">
        <f>VLOOKUP($A503,'[1]MAN PROG 2026'!$A$1:$AI$3379,5,FALSE)</f>
        <v>101267</v>
      </c>
      <c r="F503" s="23" t="str">
        <f>VLOOKUP($A503,'[1]MAN PROG 2026'!$A$1:$AI$3379,6,FALSE)</f>
        <v>SINGOLA</v>
      </c>
      <c r="G503" s="23">
        <f>VLOOKUP($A503,'[1]MAN PROG 2026'!$A$1:$AI$3379,7,FALSE)</f>
        <v>101267</v>
      </c>
      <c r="H503" s="23">
        <f>VLOOKUP($A503,'[1]MAN PROG 2026'!$A$1:$AI$3379,8,FALSE)</f>
        <v>0</v>
      </c>
      <c r="I503" s="23" t="str">
        <f>VLOOKUP($A503,'[1]MAN PROG 2026'!$A$1:$AI$3379,9,FALSE)</f>
        <v>S.PIETRO</v>
      </c>
      <c r="J503" s="23" t="str">
        <f>VLOOKUP($A503,'[1]MAN PROG 2026'!$A$1:$AI$3379,10,FALSE)</f>
        <v>RIANIMAZIONE</v>
      </c>
      <c r="K503" s="23" t="str">
        <f>VLOOKUP($A503,'[1]MAN PROG 2026'!$A$1:$AI$3379,11,FALSE)</f>
        <v>RIANIMAZIONE</v>
      </c>
      <c r="L503" s="24" t="str">
        <f>VLOOKUP($A503,'[1]MAN PROG 2026'!$A$2:$AI$3379,12,FALSE)</f>
        <v>RIANIMAZIONE</v>
      </c>
      <c r="M503" s="24" t="str">
        <f>VLOOKUP($A503,'[1]MAN PROG 2026'!$A$2:$AI$3379,13,FALSE)</f>
        <v>SINGOLA</v>
      </c>
      <c r="N503" s="24">
        <f>VLOOKUP($A503,'[1]MAN PROG 2026'!$A$2:$AI$3379,14,FALSE)</f>
        <v>101267</v>
      </c>
      <c r="O503" s="24">
        <f>VLOOKUP($A503,'[1]MAN PROG 2026'!$A$2:$AI$3379,15,FALSE)</f>
        <v>0</v>
      </c>
      <c r="P503" s="25" t="str">
        <f>VLOOKUP($A503,'[1]MAN PROG 2026'!$A$2:$AI$3379,20,FALSE)</f>
        <v>DA FARE</v>
      </c>
      <c r="Q503" s="9">
        <v>1267</v>
      </c>
      <c r="R503" s="26">
        <v>46197</v>
      </c>
      <c r="S503" s="8" t="s">
        <v>53</v>
      </c>
      <c r="T503" s="37"/>
      <c r="U503" s="27" t="s">
        <v>55</v>
      </c>
      <c r="V503" s="27" t="s">
        <v>56</v>
      </c>
      <c r="W503" s="27" t="s">
        <v>55</v>
      </c>
      <c r="X503" s="27" t="s">
        <v>55</v>
      </c>
      <c r="Y503" s="27" t="s">
        <v>55</v>
      </c>
      <c r="Z503" s="27" t="s">
        <v>55</v>
      </c>
      <c r="AA503" s="27" t="s">
        <v>55</v>
      </c>
      <c r="AB503" s="27" t="s">
        <v>57</v>
      </c>
      <c r="AC503" s="27" t="s">
        <v>61</v>
      </c>
      <c r="AD503" s="27" t="s">
        <v>362</v>
      </c>
      <c r="AE503" s="27" t="s">
        <v>60</v>
      </c>
      <c r="AF503" s="27">
        <v>0.151</v>
      </c>
      <c r="AG503" s="9" t="s">
        <v>32</v>
      </c>
      <c r="AH503" s="27" t="s">
        <v>61</v>
      </c>
      <c r="AI503" s="27" t="s">
        <v>61</v>
      </c>
      <c r="AJ503" s="27" t="s">
        <v>61</v>
      </c>
      <c r="AK503" s="27" t="s">
        <v>61</v>
      </c>
      <c r="AL503" s="27" t="s">
        <v>61</v>
      </c>
      <c r="AM503" s="11">
        <v>2.1</v>
      </c>
      <c r="AN503" s="28" t="s">
        <v>61</v>
      </c>
      <c r="AO503" s="28"/>
      <c r="AP503" s="29"/>
      <c r="AQ503" s="30"/>
      <c r="AR503" s="31"/>
      <c r="AS503" s="32"/>
      <c r="AT503" s="33"/>
      <c r="AU503" s="34"/>
      <c r="AV503" s="27" t="s">
        <v>62</v>
      </c>
      <c r="AW503" s="27">
        <v>5625031</v>
      </c>
      <c r="AX503" s="27" t="s">
        <v>63</v>
      </c>
      <c r="AY503" s="27"/>
    </row>
    <row r="504" spans="1:51" ht="24" customHeight="1" x14ac:dyDescent="0.3">
      <c r="A504" s="22">
        <v>101268</v>
      </c>
      <c r="B504" s="23" t="str">
        <f>VLOOKUP($A504,'[1]MAN PROG 2026'!$A$1:$AI$3379,2,FALSE)</f>
        <v>POMPA DI INFUSIONE</v>
      </c>
      <c r="C504" s="23" t="str">
        <f>VLOOKUP($A504,'[1]MAN PROG 2026'!$A$1:$AI$3379,3,FALSE)</f>
        <v>B BRAUN GMBH</v>
      </c>
      <c r="D504" s="23" t="str">
        <f>VLOOKUP($A504,'[1]MAN PROG 2026'!$A$1:$AI$3379,4,FALSE)</f>
        <v>INFUSOMAT SPACE</v>
      </c>
      <c r="E504" s="23" t="str">
        <f>VLOOKUP($A504,'[1]MAN PROG 2026'!$A$1:$AI$3379,5,FALSE)</f>
        <v>48562</v>
      </c>
      <c r="F504" s="23" t="str">
        <f>VLOOKUP($A504,'[1]MAN PROG 2026'!$A$1:$AI$3379,6,FALSE)</f>
        <v>SINGOLA</v>
      </c>
      <c r="G504" s="23">
        <f>VLOOKUP($A504,'[1]MAN PROG 2026'!$A$1:$AI$3379,7,FALSE)</f>
        <v>101268</v>
      </c>
      <c r="H504" s="23">
        <f>VLOOKUP($A504,'[1]MAN PROG 2026'!$A$1:$AI$3379,8,FALSE)</f>
        <v>0</v>
      </c>
      <c r="I504" s="23" t="str">
        <f>VLOOKUP($A504,'[1]MAN PROG 2026'!$A$1:$AI$3379,9,FALSE)</f>
        <v>S.PIETRO</v>
      </c>
      <c r="J504" s="23" t="str">
        <f>VLOOKUP($A504,'[1]MAN PROG 2026'!$A$1:$AI$3379,10,FALSE)</f>
        <v>RIANIMAZIONE</v>
      </c>
      <c r="K504" s="23" t="str">
        <f>VLOOKUP($A504,'[1]MAN PROG 2026'!$A$1:$AI$3379,11,FALSE)</f>
        <v>RIANIMAZIONE</v>
      </c>
      <c r="L504" s="24" t="str">
        <f>VLOOKUP($A504,'[1]MAN PROG 2026'!$A$2:$AI$3379,12,FALSE)</f>
        <v>NON TROVATO</v>
      </c>
      <c r="M504" s="24">
        <f>VLOOKUP($A504,'[1]MAN PROG 2026'!$A$2:$AI$3379,13,FALSE)</f>
        <v>0</v>
      </c>
      <c r="N504" s="24">
        <f>VLOOKUP($A504,'[1]MAN PROG 2026'!$A$2:$AI$3379,14,FALSE)</f>
        <v>0</v>
      </c>
      <c r="O504" s="24">
        <f>VLOOKUP($A504,'[1]MAN PROG 2026'!$A$2:$AI$3379,15,FALSE)</f>
        <v>0</v>
      </c>
      <c r="P504" s="25" t="str">
        <f>VLOOKUP($A504,'[1]MAN PROG 2026'!$A$2:$AI$3379,20,FALSE)</f>
        <v>DA FARE</v>
      </c>
      <c r="Q504" s="8"/>
      <c r="R504" s="26"/>
      <c r="S504" s="8"/>
      <c r="T504" s="3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9" t="s">
        <v>32</v>
      </c>
      <c r="AH504" s="27"/>
      <c r="AI504" s="27"/>
      <c r="AJ504" s="27"/>
      <c r="AK504" s="27"/>
      <c r="AL504" s="27"/>
      <c r="AM504" s="11"/>
      <c r="AN504" s="28"/>
      <c r="AO504" s="28"/>
      <c r="AP504" s="29"/>
      <c r="AQ504" s="30"/>
      <c r="AR504" s="31"/>
      <c r="AS504" s="32"/>
      <c r="AT504" s="33"/>
      <c r="AU504" s="34"/>
      <c r="AV504" s="27"/>
      <c r="AW504" s="27"/>
      <c r="AX504" s="27"/>
      <c r="AY504" s="27"/>
    </row>
    <row r="505" spans="1:51" ht="24" customHeight="1" x14ac:dyDescent="0.3">
      <c r="A505" s="22">
        <v>101274</v>
      </c>
      <c r="B505" s="23" t="str">
        <f>VLOOKUP($A505,'[1]MAN PROG 2026'!$A$1:$AI$3379,2,FALSE)</f>
        <v>POMPA A SIRINGA</v>
      </c>
      <c r="C505" s="23" t="str">
        <f>VLOOKUP($A505,'[1]MAN PROG 2026'!$A$1:$AI$3379,3,FALSE)</f>
        <v>B BRAUN GMBH</v>
      </c>
      <c r="D505" s="23" t="str">
        <f>VLOOKUP($A505,'[1]MAN PROG 2026'!$A$1:$AI$3379,4,FALSE)</f>
        <v>PERFUSOR SPACE</v>
      </c>
      <c r="E505" s="23" t="str">
        <f>VLOOKUP($A505,'[1]MAN PROG 2026'!$A$1:$AI$3379,5,FALSE)</f>
        <v>62803</v>
      </c>
      <c r="F505" s="23" t="str">
        <f>VLOOKUP($A505,'[1]MAN PROG 2026'!$A$1:$AI$3379,6,FALSE)</f>
        <v>SINGOLA</v>
      </c>
      <c r="G505" s="23">
        <f>VLOOKUP($A505,'[1]MAN PROG 2026'!$A$1:$AI$3379,7,FALSE)</f>
        <v>101274</v>
      </c>
      <c r="H505" s="23">
        <f>VLOOKUP($A505,'[1]MAN PROG 2026'!$A$1:$AI$3379,8,FALSE)</f>
        <v>0</v>
      </c>
      <c r="I505" s="23" t="str">
        <f>VLOOKUP($A505,'[1]MAN PROG 2026'!$A$1:$AI$3379,9,FALSE)</f>
        <v>S.PIETRO</v>
      </c>
      <c r="J505" s="23" t="str">
        <f>VLOOKUP($A505,'[1]MAN PROG 2026'!$A$1:$AI$3379,10,FALSE)</f>
        <v>RIANIMAZIONE</v>
      </c>
      <c r="K505" s="23" t="str">
        <f>VLOOKUP($A505,'[1]MAN PROG 2026'!$A$1:$AI$3379,11,FALSE)</f>
        <v>RIANIMAZIONE</v>
      </c>
      <c r="L505" s="24" t="str">
        <f>VLOOKUP($A505,'[1]MAN PROG 2026'!$A$2:$AI$3379,12,FALSE)</f>
        <v>NON TROVATO</v>
      </c>
      <c r="M505" s="24">
        <f>VLOOKUP($A505,'[1]MAN PROG 2026'!$A$2:$AI$3379,13,FALSE)</f>
        <v>0</v>
      </c>
      <c r="N505" s="24">
        <f>VLOOKUP($A505,'[1]MAN PROG 2026'!$A$2:$AI$3379,14,FALSE)</f>
        <v>0</v>
      </c>
      <c r="O505" s="24">
        <f>VLOOKUP($A505,'[1]MAN PROG 2026'!$A$2:$AI$3379,15,FALSE)</f>
        <v>0</v>
      </c>
      <c r="P505" s="25" t="str">
        <f>VLOOKUP($A505,'[1]MAN PROG 2026'!$A$2:$AI$3379,20,FALSE)</f>
        <v>DA FARE</v>
      </c>
      <c r="Q505" s="8"/>
      <c r="R505" s="26"/>
      <c r="S505" s="8"/>
      <c r="T505" s="3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9" t="s">
        <v>32</v>
      </c>
      <c r="AH505" s="27"/>
      <c r="AI505" s="27"/>
      <c r="AJ505" s="27"/>
      <c r="AK505" s="27"/>
      <c r="AL505" s="27"/>
      <c r="AM505" s="11"/>
      <c r="AN505" s="28"/>
      <c r="AO505" s="28"/>
      <c r="AP505" s="29"/>
      <c r="AQ505" s="30"/>
      <c r="AR505" s="31"/>
      <c r="AS505" s="32"/>
      <c r="AT505" s="33"/>
      <c r="AU505" s="34"/>
      <c r="AV505" s="27"/>
      <c r="AW505" s="27"/>
      <c r="AX505" s="27"/>
      <c r="AY505" s="27"/>
    </row>
    <row r="506" spans="1:51" ht="24" customHeight="1" x14ac:dyDescent="0.3">
      <c r="A506" s="22">
        <v>101278</v>
      </c>
      <c r="B506" s="23" t="str">
        <f>VLOOKUP($A506,'[1]MAN PROG 2026'!$A$1:$AI$3379,2,FALSE)</f>
        <v>TESTA LETTO, APPARECCHIO</v>
      </c>
      <c r="C506" s="23" t="str">
        <f>VLOOKUP($A506,'[1]MAN PROG 2026'!$A$1:$AI$3379,3,FALSE)</f>
        <v>DRAEGER MEDICAL AG &amp; CO KG</v>
      </c>
      <c r="D506" s="23" t="str">
        <f>VLOOKUP($A506,'[1]MAN PROG 2026'!$A$1:$AI$3379,4,FALSE)</f>
        <v>PONTE C</v>
      </c>
      <c r="E506" s="23">
        <f>VLOOKUP($A506,'[1]MAN PROG 2026'!$A$1:$AI$3379,5,FALSE)</f>
        <v>101278</v>
      </c>
      <c r="F506" s="23" t="str">
        <f>VLOOKUP($A506,'[1]MAN PROG 2026'!$A$1:$AI$3379,6,FALSE)</f>
        <v>SINGOLA</v>
      </c>
      <c r="G506" s="23">
        <f>VLOOKUP($A506,'[1]MAN PROG 2026'!$A$1:$AI$3379,7,FALSE)</f>
        <v>101278</v>
      </c>
      <c r="H506" s="23">
        <f>VLOOKUP($A506,'[1]MAN PROG 2026'!$A$1:$AI$3379,8,FALSE)</f>
        <v>0</v>
      </c>
      <c r="I506" s="23" t="str">
        <f>VLOOKUP($A506,'[1]MAN PROG 2026'!$A$1:$AI$3379,9,FALSE)</f>
        <v>S.PIETRO</v>
      </c>
      <c r="J506" s="23" t="str">
        <f>VLOOKUP($A506,'[1]MAN PROG 2026'!$A$1:$AI$3379,10,FALSE)</f>
        <v>RIANIMAZIONE</v>
      </c>
      <c r="K506" s="23" t="str">
        <f>VLOOKUP($A506,'[1]MAN PROG 2026'!$A$1:$AI$3379,11,FALSE)</f>
        <v>RIANIMAZIONE</v>
      </c>
      <c r="L506" s="24" t="str">
        <f>VLOOKUP($A506,'[1]MAN PROG 2026'!$A$2:$AI$3379,12,FALSE)</f>
        <v>RIANIMAZIONE</v>
      </c>
      <c r="M506" s="24" t="str">
        <f>VLOOKUP($A506,'[1]MAN PROG 2026'!$A$2:$AI$3379,13,FALSE)</f>
        <v>SINGOLA</v>
      </c>
      <c r="N506" s="24">
        <f>VLOOKUP($A506,'[1]MAN PROG 2026'!$A$2:$AI$3379,14,FALSE)</f>
        <v>101278</v>
      </c>
      <c r="O506" s="24">
        <f>VLOOKUP($A506,'[1]MAN PROG 2026'!$A$2:$AI$3379,15,FALSE)</f>
        <v>0</v>
      </c>
      <c r="P506" s="25" t="str">
        <f>VLOOKUP($A506,'[1]MAN PROG 2026'!$A$2:$AI$3379,20,FALSE)</f>
        <v>DA FARE</v>
      </c>
      <c r="Q506" s="9">
        <v>1278</v>
      </c>
      <c r="R506" s="26">
        <v>46197</v>
      </c>
      <c r="S506" s="8" t="s">
        <v>53</v>
      </c>
      <c r="T506" s="37"/>
      <c r="U506" s="27" t="s">
        <v>55</v>
      </c>
      <c r="V506" s="27" t="s">
        <v>56</v>
      </c>
      <c r="W506" s="27" t="s">
        <v>55</v>
      </c>
      <c r="X506" s="27" t="s">
        <v>55</v>
      </c>
      <c r="Y506" s="27" t="s">
        <v>55</v>
      </c>
      <c r="Z506" s="27" t="s">
        <v>55</v>
      </c>
      <c r="AA506" s="27" t="s">
        <v>55</v>
      </c>
      <c r="AB506" s="27" t="s">
        <v>57</v>
      </c>
      <c r="AC506" s="27" t="s">
        <v>61</v>
      </c>
      <c r="AD506" s="27" t="s">
        <v>362</v>
      </c>
      <c r="AE506" s="27" t="s">
        <v>60</v>
      </c>
      <c r="AF506" s="27">
        <v>0.151</v>
      </c>
      <c r="AG506" s="9" t="s">
        <v>32</v>
      </c>
      <c r="AH506" s="27" t="s">
        <v>61</v>
      </c>
      <c r="AI506" s="27" t="s">
        <v>61</v>
      </c>
      <c r="AJ506" s="27" t="s">
        <v>61</v>
      </c>
      <c r="AK506" s="27" t="s">
        <v>61</v>
      </c>
      <c r="AL506" s="27" t="s">
        <v>61</v>
      </c>
      <c r="AM506" s="11">
        <v>2.1</v>
      </c>
      <c r="AN506" s="28" t="s">
        <v>61</v>
      </c>
      <c r="AO506" s="28"/>
      <c r="AP506" s="29"/>
      <c r="AQ506" s="30"/>
      <c r="AR506" s="31"/>
      <c r="AS506" s="32"/>
      <c r="AT506" s="33"/>
      <c r="AU506" s="34"/>
      <c r="AV506" s="27" t="s">
        <v>62</v>
      </c>
      <c r="AW506" s="27">
        <v>5625031</v>
      </c>
      <c r="AX506" s="27" t="s">
        <v>63</v>
      </c>
      <c r="AY506" s="27"/>
    </row>
    <row r="507" spans="1:51" ht="24" customHeight="1" x14ac:dyDescent="0.3">
      <c r="A507" s="22">
        <v>101280</v>
      </c>
      <c r="B507" s="23" t="str">
        <f>VLOOKUP($A507,'[1]MAN PROG 2026'!$A$1:$AI$3379,2,FALSE)</f>
        <v>POMPA DI INFUSIONE</v>
      </c>
      <c r="C507" s="23" t="str">
        <f>VLOOKUP($A507,'[1]MAN PROG 2026'!$A$1:$AI$3379,3,FALSE)</f>
        <v>B BRAUN GMBH</v>
      </c>
      <c r="D507" s="23" t="str">
        <f>VLOOKUP($A507,'[1]MAN PROG 2026'!$A$1:$AI$3379,4,FALSE)</f>
        <v>INFUSOMAT SPACE</v>
      </c>
      <c r="E507" s="23" t="str">
        <f>VLOOKUP($A507,'[1]MAN PROG 2026'!$A$1:$AI$3379,5,FALSE)</f>
        <v>48635</v>
      </c>
      <c r="F507" s="23" t="str">
        <f>VLOOKUP($A507,'[1]MAN PROG 2026'!$A$1:$AI$3379,6,FALSE)</f>
        <v>SINGOLA</v>
      </c>
      <c r="G507" s="23">
        <f>VLOOKUP($A507,'[1]MAN PROG 2026'!$A$1:$AI$3379,7,FALSE)</f>
        <v>101280</v>
      </c>
      <c r="H507" s="23">
        <f>VLOOKUP($A507,'[1]MAN PROG 2026'!$A$1:$AI$3379,8,FALSE)</f>
        <v>0</v>
      </c>
      <c r="I507" s="23" t="str">
        <f>VLOOKUP($A507,'[1]MAN PROG 2026'!$A$1:$AI$3379,9,FALSE)</f>
        <v>S.PIETRO</v>
      </c>
      <c r="J507" s="23" t="str">
        <f>VLOOKUP($A507,'[1]MAN PROG 2026'!$A$1:$AI$3379,10,FALSE)</f>
        <v>RIANIMAZIONE</v>
      </c>
      <c r="K507" s="23" t="str">
        <f>VLOOKUP($A507,'[1]MAN PROG 2026'!$A$1:$AI$3379,11,FALSE)</f>
        <v>RIANIMAZIONE</v>
      </c>
      <c r="L507" s="24" t="str">
        <f>VLOOKUP($A507,'[1]MAN PROG 2026'!$A$2:$AI$3379,12,FALSE)</f>
        <v>NON TROVATO</v>
      </c>
      <c r="M507" s="24">
        <f>VLOOKUP($A507,'[1]MAN PROG 2026'!$A$2:$AI$3379,13,FALSE)</f>
        <v>0</v>
      </c>
      <c r="N507" s="24">
        <f>VLOOKUP($A507,'[1]MAN PROG 2026'!$A$2:$AI$3379,14,FALSE)</f>
        <v>0</v>
      </c>
      <c r="O507" s="24">
        <f>VLOOKUP($A507,'[1]MAN PROG 2026'!$A$2:$AI$3379,15,FALSE)</f>
        <v>0</v>
      </c>
      <c r="P507" s="25" t="str">
        <f>VLOOKUP($A507,'[1]MAN PROG 2026'!$A$2:$AI$3379,20,FALSE)</f>
        <v>DA FARE</v>
      </c>
      <c r="Q507" s="8"/>
      <c r="R507" s="26"/>
      <c r="S507" s="8"/>
      <c r="T507" s="3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9" t="s">
        <v>32</v>
      </c>
      <c r="AH507" s="27"/>
      <c r="AI507" s="27"/>
      <c r="AJ507" s="27"/>
      <c r="AK507" s="27"/>
      <c r="AL507" s="27"/>
      <c r="AM507" s="11"/>
      <c r="AN507" s="28"/>
      <c r="AO507" s="28"/>
      <c r="AP507" s="29"/>
      <c r="AQ507" s="30"/>
      <c r="AR507" s="31"/>
      <c r="AS507" s="32"/>
      <c r="AT507" s="33"/>
      <c r="AU507" s="34"/>
      <c r="AV507" s="27"/>
      <c r="AW507" s="27"/>
      <c r="AX507" s="27"/>
      <c r="AY507" s="27"/>
    </row>
    <row r="508" spans="1:51" ht="24" customHeight="1" x14ac:dyDescent="0.3">
      <c r="A508" s="22">
        <v>101281</v>
      </c>
      <c r="B508" s="23" t="str">
        <f>VLOOKUP($A508,'[1]MAN PROG 2026'!$A$1:$AI$3379,2,FALSE)</f>
        <v>POMPA A SIRINGA</v>
      </c>
      <c r="C508" s="23" t="str">
        <f>VLOOKUP($A508,'[1]MAN PROG 2026'!$A$1:$AI$3379,3,FALSE)</f>
        <v>B BRAUN GMBH</v>
      </c>
      <c r="D508" s="23" t="str">
        <f>VLOOKUP($A508,'[1]MAN PROG 2026'!$A$1:$AI$3379,4,FALSE)</f>
        <v>PERFUSOR SPACE</v>
      </c>
      <c r="E508" s="23" t="str">
        <f>VLOOKUP($A508,'[1]MAN PROG 2026'!$A$1:$AI$3379,5,FALSE)</f>
        <v>62676</v>
      </c>
      <c r="F508" s="23" t="str">
        <f>VLOOKUP($A508,'[1]MAN PROG 2026'!$A$1:$AI$3379,6,FALSE)</f>
        <v>SINGOLA</v>
      </c>
      <c r="G508" s="23">
        <f>VLOOKUP($A508,'[1]MAN PROG 2026'!$A$1:$AI$3379,7,FALSE)</f>
        <v>101281</v>
      </c>
      <c r="H508" s="23">
        <f>VLOOKUP($A508,'[1]MAN PROG 2026'!$A$1:$AI$3379,8,FALSE)</f>
        <v>0</v>
      </c>
      <c r="I508" s="23" t="str">
        <f>VLOOKUP($A508,'[1]MAN PROG 2026'!$A$1:$AI$3379,9,FALSE)</f>
        <v>S.PIETRO</v>
      </c>
      <c r="J508" s="23" t="str">
        <f>VLOOKUP($A508,'[1]MAN PROG 2026'!$A$1:$AI$3379,10,FALSE)</f>
        <v>RIANIMAZIONE</v>
      </c>
      <c r="K508" s="23" t="str">
        <f>VLOOKUP($A508,'[1]MAN PROG 2026'!$A$1:$AI$3379,11,FALSE)</f>
        <v>RIANIMAZIONE</v>
      </c>
      <c r="L508" s="24" t="str">
        <f>VLOOKUP($A508,'[1]MAN PROG 2026'!$A$2:$AI$3379,12,FALSE)</f>
        <v>NON TROVATO</v>
      </c>
      <c r="M508" s="24">
        <f>VLOOKUP($A508,'[1]MAN PROG 2026'!$A$2:$AI$3379,13,FALSE)</f>
        <v>0</v>
      </c>
      <c r="N508" s="24">
        <f>VLOOKUP($A508,'[1]MAN PROG 2026'!$A$2:$AI$3379,14,FALSE)</f>
        <v>0</v>
      </c>
      <c r="O508" s="24">
        <f>VLOOKUP($A508,'[1]MAN PROG 2026'!$A$2:$AI$3379,15,FALSE)</f>
        <v>0</v>
      </c>
      <c r="P508" s="25" t="str">
        <f>VLOOKUP($A508,'[1]MAN PROG 2026'!$A$2:$AI$3379,20,FALSE)</f>
        <v>DA FARE</v>
      </c>
      <c r="Q508" s="8"/>
      <c r="R508" s="26"/>
      <c r="S508" s="8"/>
      <c r="T508" s="3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9" t="s">
        <v>32</v>
      </c>
      <c r="AH508" s="27"/>
      <c r="AI508" s="27"/>
      <c r="AJ508" s="27"/>
      <c r="AK508" s="27"/>
      <c r="AL508" s="27"/>
      <c r="AM508" s="11"/>
      <c r="AN508" s="28"/>
      <c r="AO508" s="28"/>
      <c r="AP508" s="29"/>
      <c r="AQ508" s="30"/>
      <c r="AR508" s="31"/>
      <c r="AS508" s="32"/>
      <c r="AT508" s="33"/>
      <c r="AU508" s="34"/>
      <c r="AV508" s="27"/>
      <c r="AW508" s="27"/>
      <c r="AX508" s="27"/>
      <c r="AY508" s="27"/>
    </row>
    <row r="509" spans="1:51" ht="24" customHeight="1" x14ac:dyDescent="0.3">
      <c r="A509" s="22">
        <v>101282</v>
      </c>
      <c r="B509" s="23" t="str">
        <f>VLOOKUP($A509,'[1]MAN PROG 2026'!$A$1:$AI$3379,2,FALSE)</f>
        <v>POMPA DI INFUSIONE</v>
      </c>
      <c r="C509" s="23" t="str">
        <f>VLOOKUP($A509,'[1]MAN PROG 2026'!$A$1:$AI$3379,3,FALSE)</f>
        <v>B BRAUN GMBH</v>
      </c>
      <c r="D509" s="23" t="str">
        <f>VLOOKUP($A509,'[1]MAN PROG 2026'!$A$1:$AI$3379,4,FALSE)</f>
        <v>INFUSOMAT SPACE</v>
      </c>
      <c r="E509" s="23" t="str">
        <f>VLOOKUP($A509,'[1]MAN PROG 2026'!$A$1:$AI$3379,5,FALSE)</f>
        <v>48571</v>
      </c>
      <c r="F509" s="23" t="str">
        <f>VLOOKUP($A509,'[1]MAN PROG 2026'!$A$1:$AI$3379,6,FALSE)</f>
        <v>SINGOLA</v>
      </c>
      <c r="G509" s="23">
        <f>VLOOKUP($A509,'[1]MAN PROG 2026'!$A$1:$AI$3379,7,FALSE)</f>
        <v>101282</v>
      </c>
      <c r="H509" s="23">
        <f>VLOOKUP($A509,'[1]MAN PROG 2026'!$A$1:$AI$3379,8,FALSE)</f>
        <v>0</v>
      </c>
      <c r="I509" s="23" t="str">
        <f>VLOOKUP($A509,'[1]MAN PROG 2026'!$A$1:$AI$3379,9,FALSE)</f>
        <v>S.PIETRO</v>
      </c>
      <c r="J509" s="23" t="str">
        <f>VLOOKUP($A509,'[1]MAN PROG 2026'!$A$1:$AI$3379,10,FALSE)</f>
        <v>RIANIMAZIONE</v>
      </c>
      <c r="K509" s="23" t="str">
        <f>VLOOKUP($A509,'[1]MAN PROG 2026'!$A$1:$AI$3379,11,FALSE)</f>
        <v>RIANIMAZIONE</v>
      </c>
      <c r="L509" s="24" t="str">
        <f>VLOOKUP($A509,'[1]MAN PROG 2026'!$A$2:$AI$3379,12,FALSE)</f>
        <v>NON TROVATO</v>
      </c>
      <c r="M509" s="24">
        <f>VLOOKUP($A509,'[1]MAN PROG 2026'!$A$2:$AI$3379,13,FALSE)</f>
        <v>0</v>
      </c>
      <c r="N509" s="24">
        <f>VLOOKUP($A509,'[1]MAN PROG 2026'!$A$2:$AI$3379,14,FALSE)</f>
        <v>0</v>
      </c>
      <c r="O509" s="24">
        <f>VLOOKUP($A509,'[1]MAN PROG 2026'!$A$2:$AI$3379,15,FALSE)</f>
        <v>0</v>
      </c>
      <c r="P509" s="25" t="str">
        <f>VLOOKUP($A509,'[1]MAN PROG 2026'!$A$2:$AI$3379,20,FALSE)</f>
        <v>DA FARE</v>
      </c>
      <c r="Q509" s="8"/>
      <c r="R509" s="26"/>
      <c r="S509" s="8"/>
      <c r="T509" s="3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9" t="s">
        <v>32</v>
      </c>
      <c r="AH509" s="27"/>
      <c r="AI509" s="27"/>
      <c r="AJ509" s="27"/>
      <c r="AK509" s="27"/>
      <c r="AL509" s="27"/>
      <c r="AM509" s="11"/>
      <c r="AN509" s="28"/>
      <c r="AO509" s="28"/>
      <c r="AP509" s="29"/>
      <c r="AQ509" s="30"/>
      <c r="AR509" s="31"/>
      <c r="AS509" s="32"/>
      <c r="AT509" s="33"/>
      <c r="AU509" s="34"/>
      <c r="AV509" s="27"/>
      <c r="AW509" s="27"/>
      <c r="AX509" s="27"/>
      <c r="AY509" s="27"/>
    </row>
    <row r="510" spans="1:51" ht="24" customHeight="1" x14ac:dyDescent="0.3">
      <c r="A510" s="22">
        <v>101283</v>
      </c>
      <c r="B510" s="23" t="str">
        <f>VLOOKUP($A510,'[1]MAN PROG 2026'!$A$1:$AI$3379,2,FALSE)</f>
        <v>POMPA A SIRINGA</v>
      </c>
      <c r="C510" s="23" t="str">
        <f>VLOOKUP($A510,'[1]MAN PROG 2026'!$A$1:$AI$3379,3,FALSE)</f>
        <v>B BRAUN GMBH</v>
      </c>
      <c r="D510" s="23" t="str">
        <f>VLOOKUP($A510,'[1]MAN PROG 2026'!$A$1:$AI$3379,4,FALSE)</f>
        <v>PERFUSOR SPACE</v>
      </c>
      <c r="E510" s="23" t="str">
        <f>VLOOKUP($A510,'[1]MAN PROG 2026'!$A$1:$AI$3379,5,FALSE)</f>
        <v>62730</v>
      </c>
      <c r="F510" s="23" t="str">
        <f>VLOOKUP($A510,'[1]MAN PROG 2026'!$A$1:$AI$3379,6,FALSE)</f>
        <v>SINGOLA</v>
      </c>
      <c r="G510" s="23">
        <f>VLOOKUP($A510,'[1]MAN PROG 2026'!$A$1:$AI$3379,7,FALSE)</f>
        <v>101283</v>
      </c>
      <c r="H510" s="23">
        <f>VLOOKUP($A510,'[1]MAN PROG 2026'!$A$1:$AI$3379,8,FALSE)</f>
        <v>0</v>
      </c>
      <c r="I510" s="23" t="str">
        <f>VLOOKUP($A510,'[1]MAN PROG 2026'!$A$1:$AI$3379,9,FALSE)</f>
        <v>S.PIETRO</v>
      </c>
      <c r="J510" s="23" t="str">
        <f>VLOOKUP($A510,'[1]MAN PROG 2026'!$A$1:$AI$3379,10,FALSE)</f>
        <v>RIANIMAZIONE</v>
      </c>
      <c r="K510" s="23" t="str">
        <f>VLOOKUP($A510,'[1]MAN PROG 2026'!$A$1:$AI$3379,11,FALSE)</f>
        <v>RIANIMAZIONE</v>
      </c>
      <c r="L510" s="24" t="str">
        <f>VLOOKUP($A510,'[1]MAN PROG 2026'!$A$2:$AI$3379,12,FALSE)</f>
        <v>NON TROVATO</v>
      </c>
      <c r="M510" s="24">
        <f>VLOOKUP($A510,'[1]MAN PROG 2026'!$A$2:$AI$3379,13,FALSE)</f>
        <v>0</v>
      </c>
      <c r="N510" s="24">
        <f>VLOOKUP($A510,'[1]MAN PROG 2026'!$A$2:$AI$3379,14,FALSE)</f>
        <v>0</v>
      </c>
      <c r="O510" s="24">
        <f>VLOOKUP($A510,'[1]MAN PROG 2026'!$A$2:$AI$3379,15,FALSE)</f>
        <v>0</v>
      </c>
      <c r="P510" s="25" t="str">
        <f>VLOOKUP($A510,'[1]MAN PROG 2026'!$A$2:$AI$3379,20,FALSE)</f>
        <v>DA FARE</v>
      </c>
      <c r="Q510" s="8"/>
      <c r="R510" s="26"/>
      <c r="S510" s="8"/>
      <c r="T510" s="3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9" t="s">
        <v>32</v>
      </c>
      <c r="AH510" s="27"/>
      <c r="AI510" s="27"/>
      <c r="AJ510" s="27"/>
      <c r="AK510" s="27"/>
      <c r="AL510" s="27"/>
      <c r="AM510" s="11"/>
      <c r="AN510" s="28"/>
      <c r="AO510" s="28"/>
      <c r="AP510" s="29"/>
      <c r="AQ510" s="30"/>
      <c r="AR510" s="31"/>
      <c r="AS510" s="32"/>
      <c r="AT510" s="33"/>
      <c r="AU510" s="34"/>
      <c r="AV510" s="27"/>
      <c r="AW510" s="27"/>
      <c r="AX510" s="27"/>
      <c r="AY510" s="27"/>
    </row>
    <row r="511" spans="1:51" ht="24" customHeight="1" x14ac:dyDescent="0.3">
      <c r="A511" s="22">
        <v>101285</v>
      </c>
      <c r="B511" s="23" t="str">
        <f>VLOOKUP($A511,'[1]MAN PROG 2026'!$A$1:$AI$3379,2,FALSE)</f>
        <v>CONTROLLO PER POMPE DI INFUSIONE, SISTEMA DI</v>
      </c>
      <c r="C511" s="23" t="str">
        <f>VLOOKUP($A511,'[1]MAN PROG 2026'!$A$1:$AI$3379,3,FALSE)</f>
        <v>B BRAUN GMBH</v>
      </c>
      <c r="D511" s="23" t="str">
        <f>VLOOKUP($A511,'[1]MAN PROG 2026'!$A$1:$AI$3379,4,FALSE)</f>
        <v>SPACE STATION</v>
      </c>
      <c r="E511" s="23" t="str">
        <f>VLOOKUP($A511,'[1]MAN PROG 2026'!$A$1:$AI$3379,5,FALSE)</f>
        <v>19224</v>
      </c>
      <c r="F511" s="23" t="str">
        <f>VLOOKUP($A511,'[1]MAN PROG 2026'!$A$1:$AI$3379,6,FALSE)</f>
        <v>SINGOLA</v>
      </c>
      <c r="G511" s="23">
        <f>VLOOKUP($A511,'[1]MAN PROG 2026'!$A$1:$AI$3379,7,FALSE)</f>
        <v>101285</v>
      </c>
      <c r="H511" s="23">
        <f>VLOOKUP($A511,'[1]MAN PROG 2026'!$A$1:$AI$3379,8,FALSE)</f>
        <v>0</v>
      </c>
      <c r="I511" s="23" t="str">
        <f>VLOOKUP($A511,'[1]MAN PROG 2026'!$A$1:$AI$3379,9,FALSE)</f>
        <v>S.PIETRO</v>
      </c>
      <c r="J511" s="23" t="str">
        <f>VLOOKUP($A511,'[1]MAN PROG 2026'!$A$1:$AI$3379,10,FALSE)</f>
        <v>RIANIMAZIONE</v>
      </c>
      <c r="K511" s="23" t="str">
        <f>VLOOKUP($A511,'[1]MAN PROG 2026'!$A$1:$AI$3379,11,FALSE)</f>
        <v>RIANIMAZIONE</v>
      </c>
      <c r="L511" s="24" t="str">
        <f>VLOOKUP($A511,'[1]MAN PROG 2026'!$A$2:$AI$3379,12,FALSE)</f>
        <v>RIANIMAZIONE - NUOVA VERTICALE</v>
      </c>
      <c r="M511" s="24" t="str">
        <f>VLOOKUP($A511,'[1]MAN PROG 2026'!$A$2:$AI$3379,13,FALSE)</f>
        <v>SINGOLA</v>
      </c>
      <c r="N511" s="24" t="str">
        <f>VLOOKUP($A511,'[1]MAN PROG 2026'!$A$2:$AI$3379,14,FALSE)</f>
        <v>101285</v>
      </c>
      <c r="O511" s="24">
        <f>VLOOKUP($A511,'[1]MAN PROG 2026'!$A$2:$AI$3379,15,FALSE)</f>
        <v>0</v>
      </c>
      <c r="P511" s="25" t="str">
        <f>VLOOKUP($A511,'[1]MAN PROG 2026'!$A$2:$AI$3379,20,FALSE)</f>
        <v>DA FARE</v>
      </c>
      <c r="Q511" s="9" t="str">
        <f>RIGHT(A511,4)</f>
        <v>1285</v>
      </c>
      <c r="R511" s="26">
        <v>46253</v>
      </c>
      <c r="S511" s="8" t="s">
        <v>53</v>
      </c>
      <c r="T511" s="37"/>
      <c r="U511" s="27" t="s">
        <v>55</v>
      </c>
      <c r="V511" s="27" t="s">
        <v>55</v>
      </c>
      <c r="W511" s="27" t="s">
        <v>55</v>
      </c>
      <c r="X511" s="27" t="s">
        <v>55</v>
      </c>
      <c r="Y511" s="27" t="s">
        <v>55</v>
      </c>
      <c r="Z511" s="27" t="s">
        <v>55</v>
      </c>
      <c r="AA511" s="27" t="s">
        <v>55</v>
      </c>
      <c r="AB511" s="27" t="s">
        <v>57</v>
      </c>
      <c r="AC511" s="27" t="s">
        <v>67</v>
      </c>
      <c r="AD511" s="27" t="s">
        <v>406</v>
      </c>
      <c r="AE511" s="27" t="s">
        <v>68</v>
      </c>
      <c r="AF511" s="27" t="s">
        <v>407</v>
      </c>
      <c r="AG511" s="9" t="s">
        <v>32</v>
      </c>
      <c r="AH511" s="27" t="s">
        <v>70</v>
      </c>
      <c r="AI511" s="27" t="s">
        <v>70</v>
      </c>
      <c r="AJ511" s="27" t="s">
        <v>61</v>
      </c>
      <c r="AK511" s="27" t="s">
        <v>70</v>
      </c>
      <c r="AL511" s="27" t="s">
        <v>70</v>
      </c>
      <c r="AM511" s="11">
        <v>14.8</v>
      </c>
      <c r="AN511" s="28">
        <v>1.8</v>
      </c>
      <c r="AO511" s="28" t="s">
        <v>82</v>
      </c>
      <c r="AP511" s="29"/>
      <c r="AQ511" s="30"/>
      <c r="AR511" s="31"/>
      <c r="AS511" s="32"/>
      <c r="AT511" s="33"/>
      <c r="AU511" s="34"/>
      <c r="AV511" s="27" t="s">
        <v>62</v>
      </c>
      <c r="AW511" s="27">
        <v>5625031</v>
      </c>
      <c r="AX511" s="27" t="s">
        <v>63</v>
      </c>
      <c r="AY511" s="27"/>
    </row>
    <row r="512" spans="1:51" ht="24" customHeight="1" x14ac:dyDescent="0.3">
      <c r="A512" s="22">
        <v>101289</v>
      </c>
      <c r="B512" s="23" t="str">
        <f>VLOOKUP($A512,'[1]MAN PROG 2026'!$A$1:$AI$3379,2,FALSE)</f>
        <v>POMPA A SIRINGA</v>
      </c>
      <c r="C512" s="23" t="str">
        <f>VLOOKUP($A512,'[1]MAN PROG 2026'!$A$1:$AI$3379,3,FALSE)</f>
        <v>B BRAUN GMBH</v>
      </c>
      <c r="D512" s="23" t="str">
        <f>VLOOKUP($A512,'[1]MAN PROG 2026'!$A$1:$AI$3379,4,FALSE)</f>
        <v>PERFUSOR SPACE</v>
      </c>
      <c r="E512" s="23" t="str">
        <f>VLOOKUP($A512,'[1]MAN PROG 2026'!$A$1:$AI$3379,5,FALSE)</f>
        <v>62675</v>
      </c>
      <c r="F512" s="23" t="str">
        <f>VLOOKUP($A512,'[1]MAN PROG 2026'!$A$1:$AI$3379,6,FALSE)</f>
        <v>SINGOLA</v>
      </c>
      <c r="G512" s="23">
        <f>VLOOKUP($A512,'[1]MAN PROG 2026'!$A$1:$AI$3379,7,FALSE)</f>
        <v>101289</v>
      </c>
      <c r="H512" s="23">
        <f>VLOOKUP($A512,'[1]MAN PROG 2026'!$A$1:$AI$3379,8,FALSE)</f>
        <v>0</v>
      </c>
      <c r="I512" s="23" t="str">
        <f>VLOOKUP($A512,'[1]MAN PROG 2026'!$A$1:$AI$3379,9,FALSE)</f>
        <v>S.PIETRO</v>
      </c>
      <c r="J512" s="23" t="str">
        <f>VLOOKUP($A512,'[1]MAN PROG 2026'!$A$1:$AI$3379,10,FALSE)</f>
        <v>RIANIMAZIONE</v>
      </c>
      <c r="K512" s="23" t="str">
        <f>VLOOKUP($A512,'[1]MAN PROG 2026'!$A$1:$AI$3379,11,FALSE)</f>
        <v>RIANIMAZIONE</v>
      </c>
      <c r="L512" s="24" t="str">
        <f>VLOOKUP($A512,'[1]MAN PROG 2026'!$A$2:$AI$3379,12,FALSE)</f>
        <v>RIANIMAZIONE - NUOVA VERTICALE</v>
      </c>
      <c r="M512" s="24" t="str">
        <f>VLOOKUP($A512,'[1]MAN PROG 2026'!$A$2:$AI$3379,13,FALSE)</f>
        <v>SINGOLA</v>
      </c>
      <c r="N512" s="24" t="str">
        <f>VLOOKUP($A512,'[1]MAN PROG 2026'!$A$2:$AI$3379,14,FALSE)</f>
        <v>101289</v>
      </c>
      <c r="O512" s="24">
        <f>VLOOKUP($A512,'[1]MAN PROG 2026'!$A$2:$AI$3379,15,FALSE)</f>
        <v>0</v>
      </c>
      <c r="P512" s="25" t="str">
        <f>VLOOKUP($A512,'[1]MAN PROG 2026'!$A$2:$AI$3379,20,FALSE)</f>
        <v>DA FARE</v>
      </c>
      <c r="Q512" s="9" t="str">
        <f>RIGHT(A512,4)</f>
        <v>1289</v>
      </c>
      <c r="R512" s="26">
        <v>46253</v>
      </c>
      <c r="S512" s="8" t="s">
        <v>53</v>
      </c>
      <c r="T512" s="37"/>
      <c r="U512" s="27" t="s">
        <v>55</v>
      </c>
      <c r="V512" s="27" t="s">
        <v>55</v>
      </c>
      <c r="W512" s="27" t="s">
        <v>55</v>
      </c>
      <c r="X512" s="27" t="s">
        <v>55</v>
      </c>
      <c r="Y512" s="27" t="s">
        <v>55</v>
      </c>
      <c r="Z512" s="27" t="s">
        <v>55</v>
      </c>
      <c r="AA512" s="27" t="s">
        <v>55</v>
      </c>
      <c r="AB512" s="27" t="s">
        <v>66</v>
      </c>
      <c r="AC512" s="27" t="s">
        <v>67</v>
      </c>
      <c r="AD512" s="27" t="s">
        <v>406</v>
      </c>
      <c r="AE512" s="27" t="s">
        <v>88</v>
      </c>
      <c r="AF512" s="27" t="s">
        <v>61</v>
      </c>
      <c r="AG512" s="9" t="s">
        <v>32</v>
      </c>
      <c r="AH512" s="27" t="s">
        <v>61</v>
      </c>
      <c r="AI512" s="27" t="s">
        <v>70</v>
      </c>
      <c r="AJ512" s="27" t="s">
        <v>61</v>
      </c>
      <c r="AK512" s="27" t="s">
        <v>61</v>
      </c>
      <c r="AL512" s="27" t="s">
        <v>70</v>
      </c>
      <c r="AM512" s="11">
        <v>6.2</v>
      </c>
      <c r="AN512" s="28">
        <v>1.6</v>
      </c>
      <c r="AO512" s="28" t="s">
        <v>82</v>
      </c>
      <c r="AP512" s="29"/>
      <c r="AQ512" s="30"/>
      <c r="AR512" s="31"/>
      <c r="AS512" s="32"/>
      <c r="AT512" s="33"/>
      <c r="AU512" s="34"/>
      <c r="AV512" s="27" t="s">
        <v>62</v>
      </c>
      <c r="AW512" s="27">
        <v>5625031</v>
      </c>
      <c r="AX512" s="27" t="s">
        <v>63</v>
      </c>
      <c r="AY512" s="27"/>
    </row>
    <row r="513" spans="1:51" ht="24" customHeight="1" x14ac:dyDescent="0.3">
      <c r="A513" s="22">
        <v>101290</v>
      </c>
      <c r="B513" s="23" t="str">
        <f>VLOOKUP($A513,'[1]MAN PROG 2026'!$A$1:$AI$3379,2,FALSE)</f>
        <v>CAPPA STERILE</v>
      </c>
      <c r="C513" s="23" t="str">
        <f>VLOOKUP($A513,'[1]MAN PROG 2026'!$A$1:$AI$3379,3,FALSE)</f>
        <v>BLUEAIR SRL</v>
      </c>
      <c r="D513" s="23" t="str">
        <f>VLOOKUP($A513,'[1]MAN PROG 2026'!$A$1:$AI$3379,4,FALSE)</f>
        <v>BLUEBEAM 3</v>
      </c>
      <c r="E513" s="23" t="str">
        <f>VLOOKUP($A513,'[1]MAN PROG 2026'!$A$1:$AI$3379,5,FALSE)</f>
        <v>BB 362/02</v>
      </c>
      <c r="F513" s="23" t="str">
        <f>VLOOKUP($A513,'[1]MAN PROG 2026'!$A$1:$AI$3379,6,FALSE)</f>
        <v>SINGOLA</v>
      </c>
      <c r="G513" s="23">
        <f>VLOOKUP($A513,'[1]MAN PROG 2026'!$A$1:$AI$3379,7,FALSE)</f>
        <v>101290</v>
      </c>
      <c r="H513" s="23">
        <f>VLOOKUP($A513,'[1]MAN PROG 2026'!$A$1:$AI$3379,8,FALSE)</f>
        <v>0</v>
      </c>
      <c r="I513" s="23" t="str">
        <f>VLOOKUP($A513,'[1]MAN PROG 2026'!$A$1:$AI$3379,9,FALSE)</f>
        <v>S.PIETRO</v>
      </c>
      <c r="J513" s="23" t="str">
        <f>VLOOKUP($A513,'[1]MAN PROG 2026'!$A$1:$AI$3379,10,FALSE)</f>
        <v>CENTRO TRASFUSIONALE: EMOCOMPONENTI</v>
      </c>
      <c r="K513" s="23" t="str">
        <f>VLOOKUP($A513,'[1]MAN PROG 2026'!$A$1:$AI$3379,11,FALSE)</f>
        <v>CENTRO TRASFUSIONALE: EMOCOMPONENTI</v>
      </c>
      <c r="L513" s="24" t="str">
        <f>VLOOKUP($A513,'[1]MAN PROG 2026'!$A$2:$AI$3379,12,FALSE)</f>
        <v>CENTRO TRASFUSIONALE: EMOCOMPONENTI</v>
      </c>
      <c r="M513" s="24" t="str">
        <f>VLOOKUP($A513,'[1]MAN PROG 2026'!$A$2:$AI$3379,13,FALSE)</f>
        <v>SINGOLA</v>
      </c>
      <c r="N513" s="24">
        <f>VLOOKUP($A513,'[1]MAN PROG 2026'!$A$2:$AI$3379,14,FALSE)</f>
        <v>101290</v>
      </c>
      <c r="O513" s="24">
        <f>VLOOKUP($A513,'[1]MAN PROG 2026'!$A$2:$AI$3379,15,FALSE)</f>
        <v>0</v>
      </c>
      <c r="P513" s="25" t="str">
        <f>VLOOKUP($A513,'[1]MAN PROG 2026'!$A$2:$AI$3379,20,FALSE)</f>
        <v>DA FARE</v>
      </c>
      <c r="Q513" s="9">
        <v>1290</v>
      </c>
      <c r="R513" s="26">
        <v>46188</v>
      </c>
      <c r="S513" s="8" t="s">
        <v>53</v>
      </c>
      <c r="T513" s="37"/>
      <c r="U513" s="27" t="s">
        <v>55</v>
      </c>
      <c r="V513" s="27" t="s">
        <v>55</v>
      </c>
      <c r="W513" s="27" t="s">
        <v>55</v>
      </c>
      <c r="X513" s="27" t="s">
        <v>55</v>
      </c>
      <c r="Y513" s="27" t="s">
        <v>55</v>
      </c>
      <c r="Z513" s="27" t="s">
        <v>55</v>
      </c>
      <c r="AA513" s="27" t="s">
        <v>55</v>
      </c>
      <c r="AB513" s="27" t="s">
        <v>57</v>
      </c>
      <c r="AC513" s="27" t="s">
        <v>61</v>
      </c>
      <c r="AD513" s="27" t="s">
        <v>200</v>
      </c>
      <c r="AE513" s="67" t="s">
        <v>88</v>
      </c>
      <c r="AF513" s="27">
        <v>0.184</v>
      </c>
      <c r="AG513" s="9" t="s">
        <v>32</v>
      </c>
      <c r="AH513" s="27" t="s">
        <v>70</v>
      </c>
      <c r="AI513" s="27" t="s">
        <v>70</v>
      </c>
      <c r="AJ513" s="27" t="s">
        <v>61</v>
      </c>
      <c r="AK513" s="27" t="s">
        <v>61</v>
      </c>
      <c r="AL513" s="27" t="s">
        <v>61</v>
      </c>
      <c r="AM513" s="11">
        <v>207.2</v>
      </c>
      <c r="AN513" s="28" t="s">
        <v>61</v>
      </c>
      <c r="AO513" s="28"/>
      <c r="AP513" s="29"/>
      <c r="AQ513" s="30"/>
      <c r="AR513" s="31"/>
      <c r="AS513" s="32"/>
      <c r="AT513" s="33"/>
      <c r="AU513" s="34"/>
      <c r="AV513" s="27" t="s">
        <v>62</v>
      </c>
      <c r="AW513" s="27">
        <v>5625031</v>
      </c>
      <c r="AX513" s="27" t="s">
        <v>63</v>
      </c>
      <c r="AY513" s="27"/>
    </row>
    <row r="514" spans="1:51" ht="24" customHeight="1" x14ac:dyDescent="0.3">
      <c r="A514" s="22">
        <v>101293</v>
      </c>
      <c r="B514" s="23" t="str">
        <f>VLOOKUP($A514,'[1]MAN PROG 2026'!$A$1:$AI$3379,2,FALSE)</f>
        <v>BAGNO TERMOSTATICO</v>
      </c>
      <c r="C514" s="23" t="str">
        <f>VLOOKUP($A514,'[1]MAN PROG 2026'!$A$1:$AI$3379,3,FALSE)</f>
        <v>KW APPARECCHI SCIENTIFICI SRL</v>
      </c>
      <c r="D514" s="23" t="str">
        <f>VLOOKUP($A514,'[1]MAN PROG 2026'!$A$1:$AI$3379,4,FALSE)</f>
        <v>W 82</v>
      </c>
      <c r="E514" s="23" t="str">
        <f>VLOOKUP($A514,'[1]MAN PROG 2026'!$A$1:$AI$3379,5,FALSE)</f>
        <v>W82</v>
      </c>
      <c r="F514" s="23" t="str">
        <f>VLOOKUP($A514,'[1]MAN PROG 2026'!$A$1:$AI$3379,6,FALSE)</f>
        <v>SINGOLA</v>
      </c>
      <c r="G514" s="23">
        <f>VLOOKUP($A514,'[1]MAN PROG 2026'!$A$1:$AI$3379,7,FALSE)</f>
        <v>101293</v>
      </c>
      <c r="H514" s="23">
        <f>VLOOKUP($A514,'[1]MAN PROG 2026'!$A$1:$AI$3379,8,FALSE)</f>
        <v>0</v>
      </c>
      <c r="I514" s="23" t="str">
        <f>VLOOKUP($A514,'[1]MAN PROG 2026'!$A$1:$AI$3379,9,FALSE)</f>
        <v>S.PIETRO</v>
      </c>
      <c r="J514" s="23" t="str">
        <f>VLOOKUP($A514,'[1]MAN PROG 2026'!$A$1:$AI$3379,10,FALSE)</f>
        <v>CENTRO TRASFUSIONALE: EMOCOMPONENTI</v>
      </c>
      <c r="K514" s="23" t="str">
        <f>VLOOKUP($A514,'[1]MAN PROG 2026'!$A$1:$AI$3379,11,FALSE)</f>
        <v>CENTRO TRASFUSIONALE: EMOCOMPONENTI</v>
      </c>
      <c r="L514" s="24" t="str">
        <f>VLOOKUP($A514,'[1]MAN PROG 2026'!$A$2:$AI$3379,12,FALSE)</f>
        <v>CENTRO TRASFUSIONALE: EMOCOMPONENTI</v>
      </c>
      <c r="M514" s="24" t="str">
        <f>VLOOKUP($A514,'[1]MAN PROG 2026'!$A$2:$AI$3379,13,FALSE)</f>
        <v>SINGOLA</v>
      </c>
      <c r="N514" s="24">
        <f>VLOOKUP($A514,'[1]MAN PROG 2026'!$A$2:$AI$3379,14,FALSE)</f>
        <v>101293</v>
      </c>
      <c r="O514" s="24">
        <f>VLOOKUP($A514,'[1]MAN PROG 2026'!$A$2:$AI$3379,15,FALSE)</f>
        <v>0</v>
      </c>
      <c r="P514" s="25" t="str">
        <f>VLOOKUP($A514,'[1]MAN PROG 2026'!$A$2:$AI$3379,20,FALSE)</f>
        <v>DA FARE</v>
      </c>
      <c r="Q514" s="9">
        <v>1293</v>
      </c>
      <c r="R514" s="26">
        <v>46188</v>
      </c>
      <c r="S514" s="8" t="s">
        <v>53</v>
      </c>
      <c r="T514" s="37"/>
      <c r="U514" s="27" t="s">
        <v>55</v>
      </c>
      <c r="V514" s="27" t="s">
        <v>55</v>
      </c>
      <c r="W514" s="27" t="s">
        <v>55</v>
      </c>
      <c r="X514" s="27" t="s">
        <v>55</v>
      </c>
      <c r="Y514" s="27" t="s">
        <v>55</v>
      </c>
      <c r="Z514" s="27" t="s">
        <v>55</v>
      </c>
      <c r="AA514" s="27" t="s">
        <v>55</v>
      </c>
      <c r="AB514" s="27" t="s">
        <v>57</v>
      </c>
      <c r="AC514" s="27" t="s">
        <v>61</v>
      </c>
      <c r="AD514" s="27" t="s">
        <v>200</v>
      </c>
      <c r="AE514" s="67" t="s">
        <v>88</v>
      </c>
      <c r="AF514" s="27">
        <v>0.26100000000000001</v>
      </c>
      <c r="AG514" s="9" t="s">
        <v>32</v>
      </c>
      <c r="AH514" s="27" t="s">
        <v>70</v>
      </c>
      <c r="AI514" s="27" t="s">
        <v>70</v>
      </c>
      <c r="AJ514" s="27" t="s">
        <v>61</v>
      </c>
      <c r="AK514" s="27" t="s">
        <v>61</v>
      </c>
      <c r="AL514" s="27" t="s">
        <v>61</v>
      </c>
      <c r="AM514" s="11">
        <v>225.2</v>
      </c>
      <c r="AN514" s="28" t="s">
        <v>61</v>
      </c>
      <c r="AO514" s="28"/>
      <c r="AP514" s="29"/>
      <c r="AQ514" s="30"/>
      <c r="AR514" s="31"/>
      <c r="AS514" s="32"/>
      <c r="AT514" s="33"/>
      <c r="AU514" s="34"/>
      <c r="AV514" s="27" t="s">
        <v>62</v>
      </c>
      <c r="AW514" s="27">
        <v>5625031</v>
      </c>
      <c r="AX514" s="27" t="s">
        <v>63</v>
      </c>
      <c r="AY514" s="27"/>
    </row>
    <row r="515" spans="1:51" ht="24" customHeight="1" x14ac:dyDescent="0.3">
      <c r="A515" s="22">
        <v>101297</v>
      </c>
      <c r="B515" s="23" t="str">
        <f>VLOOKUP($A515,'[1]MAN PROG 2026'!$A$1:$AI$3379,2,FALSE)</f>
        <v>LETTO ELETTROCOMANDATO PER TERAPIA INTENSIVA O RIANIMAZIONE</v>
      </c>
      <c r="C515" s="23" t="str">
        <f>VLOOKUP($A515,'[1]MAN PROG 2026'!$A$1:$AI$3379,3,FALSE)</f>
        <v>CLA HOSPITAL SRL</v>
      </c>
      <c r="D515" s="23" t="str">
        <f>VLOOKUP($A515,'[1]MAN PROG 2026'!$A$1:$AI$3379,4,FALSE)</f>
        <v>819002</v>
      </c>
      <c r="E515" s="23" t="str">
        <f>VLOOKUP($A515,'[1]MAN PROG 2026'!$A$1:$AI$3379,5,FALSE)</f>
        <v>LR5-00036</v>
      </c>
      <c r="F515" s="23" t="str">
        <f>VLOOKUP($A515,'[1]MAN PROG 2026'!$A$1:$AI$3379,6,FALSE)</f>
        <v>SINGOLA</v>
      </c>
      <c r="G515" s="23">
        <f>VLOOKUP($A515,'[1]MAN PROG 2026'!$A$1:$AI$3379,7,FALSE)</f>
        <v>101297</v>
      </c>
      <c r="H515" s="23">
        <f>VLOOKUP($A515,'[1]MAN PROG 2026'!$A$1:$AI$3379,8,FALSE)</f>
        <v>0</v>
      </c>
      <c r="I515" s="23" t="str">
        <f>VLOOKUP($A515,'[1]MAN PROG 2026'!$A$1:$AI$3379,9,FALSE)</f>
        <v>S.PIETRO</v>
      </c>
      <c r="J515" s="23" t="str">
        <f>VLOOKUP($A515,'[1]MAN PROG 2026'!$A$1:$AI$3379,10,FALSE)</f>
        <v>RIANIMAZIONE</v>
      </c>
      <c r="K515" s="23" t="str">
        <f>VLOOKUP($A515,'[1]MAN PROG 2026'!$A$1:$AI$3379,11,FALSE)</f>
        <v>RIANIMAZIONE</v>
      </c>
      <c r="L515" s="24" t="str">
        <f>VLOOKUP($A515,'[1]MAN PROG 2026'!$A$2:$AI$3379,12,FALSE)</f>
        <v>NON TROVATO</v>
      </c>
      <c r="M515" s="24">
        <f>VLOOKUP($A515,'[1]MAN PROG 2026'!$A$2:$AI$3379,13,FALSE)</f>
        <v>0</v>
      </c>
      <c r="N515" s="24">
        <f>VLOOKUP($A515,'[1]MAN PROG 2026'!$A$2:$AI$3379,14,FALSE)</f>
        <v>0</v>
      </c>
      <c r="O515" s="24">
        <f>VLOOKUP($A515,'[1]MAN PROG 2026'!$A$2:$AI$3379,15,FALSE)</f>
        <v>0</v>
      </c>
      <c r="P515" s="25" t="str">
        <f>VLOOKUP($A515,'[1]MAN PROG 2026'!$A$2:$AI$3379,20,FALSE)</f>
        <v>DA FARE</v>
      </c>
      <c r="Q515" s="8"/>
      <c r="R515" s="26"/>
      <c r="S515" s="8"/>
      <c r="T515" s="3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9" t="s">
        <v>32</v>
      </c>
      <c r="AH515" s="27"/>
      <c r="AI515" s="27"/>
      <c r="AJ515" s="27"/>
      <c r="AK515" s="27"/>
      <c r="AL515" s="27"/>
      <c r="AM515" s="11"/>
      <c r="AN515" s="28"/>
      <c r="AO515" s="28"/>
      <c r="AP515" s="29"/>
      <c r="AQ515" s="30"/>
      <c r="AR515" s="31"/>
      <c r="AS515" s="32"/>
      <c r="AT515" s="33"/>
      <c r="AU515" s="34"/>
      <c r="AV515" s="27"/>
      <c r="AW515" s="27"/>
      <c r="AX515" s="27"/>
      <c r="AY515" s="27"/>
    </row>
    <row r="516" spans="1:51" ht="24" customHeight="1" x14ac:dyDescent="0.3">
      <c r="A516" s="22">
        <v>101298</v>
      </c>
      <c r="B516" s="23" t="str">
        <f>VLOOKUP($A516,'[1]MAN PROG 2026'!$A$1:$AI$3379,2,FALSE)</f>
        <v>FONTE LUMINOSA GENERICA (PER ES: LAMPADE DA VISITA AMB.)</v>
      </c>
      <c r="C516" s="23" t="str">
        <f>VLOOKUP($A516,'[1]MAN PROG 2026'!$A$1:$AI$3379,3,FALSE)</f>
        <v>DERUNGS LICHT AG</v>
      </c>
      <c r="D516" s="23" t="str">
        <f>VLOOKUP($A516,'[1]MAN PROG 2026'!$A$1:$AI$3379,4,FALSE)</f>
        <v>NR</v>
      </c>
      <c r="E516" s="23" t="str">
        <f>VLOOKUP($A516,'[1]MAN PROG 2026'!$A$1:$AI$3379,5,FALSE)</f>
        <v>NR</v>
      </c>
      <c r="F516" s="23" t="str">
        <f>VLOOKUP($A516,'[1]MAN PROG 2026'!$A$1:$AI$3379,6,FALSE)</f>
        <v>SINGOLA</v>
      </c>
      <c r="G516" s="23">
        <f>VLOOKUP($A516,'[1]MAN PROG 2026'!$A$1:$AI$3379,7,FALSE)</f>
        <v>101298</v>
      </c>
      <c r="H516" s="23">
        <f>VLOOKUP($A516,'[1]MAN PROG 2026'!$A$1:$AI$3379,8,FALSE)</f>
        <v>0</v>
      </c>
      <c r="I516" s="23" t="str">
        <f>VLOOKUP($A516,'[1]MAN PROG 2026'!$A$1:$AI$3379,9,FALSE)</f>
        <v>S.PIETRO</v>
      </c>
      <c r="J516" s="23" t="str">
        <f>VLOOKUP($A516,'[1]MAN PROG 2026'!$A$1:$AI$3379,10,FALSE)</f>
        <v>RIANIMAZIONE</v>
      </c>
      <c r="K516" s="23" t="str">
        <f>VLOOKUP($A516,'[1]MAN PROG 2026'!$A$1:$AI$3379,11,FALSE)</f>
        <v>RIANIMAZIONE</v>
      </c>
      <c r="L516" s="24" t="str">
        <f>VLOOKUP($A516,'[1]MAN PROG 2026'!$A$2:$AI$3379,12,FALSE)</f>
        <v>RIANIMAZIONE</v>
      </c>
      <c r="M516" s="24" t="str">
        <f>VLOOKUP($A516,'[1]MAN PROG 2026'!$A$2:$AI$3379,13,FALSE)</f>
        <v>SINGOLA</v>
      </c>
      <c r="N516" s="24">
        <f>VLOOKUP($A516,'[1]MAN PROG 2026'!$A$2:$AI$3379,14,FALSE)</f>
        <v>101298</v>
      </c>
      <c r="O516" s="24">
        <f>VLOOKUP($A516,'[1]MAN PROG 2026'!$A$2:$AI$3379,15,FALSE)</f>
        <v>0</v>
      </c>
      <c r="P516" s="25" t="str">
        <f>VLOOKUP($A516,'[1]MAN PROG 2026'!$A$2:$AI$3379,20,FALSE)</f>
        <v>DA FARE</v>
      </c>
      <c r="Q516" s="9">
        <v>1298</v>
      </c>
      <c r="R516" s="26">
        <v>46198</v>
      </c>
      <c r="S516" s="8" t="s">
        <v>53</v>
      </c>
      <c r="T516" s="37"/>
      <c r="U516" s="27" t="s">
        <v>55</v>
      </c>
      <c r="V516" s="27" t="s">
        <v>56</v>
      </c>
      <c r="W516" s="27" t="s">
        <v>55</v>
      </c>
      <c r="X516" s="27" t="s">
        <v>55</v>
      </c>
      <c r="Y516" s="27" t="s">
        <v>55</v>
      </c>
      <c r="Z516" s="27" t="s">
        <v>55</v>
      </c>
      <c r="AA516" s="27" t="s">
        <v>55</v>
      </c>
      <c r="AB516" s="27" t="s">
        <v>66</v>
      </c>
      <c r="AC516" s="27" t="s">
        <v>61</v>
      </c>
      <c r="AD516" s="27" t="s">
        <v>188</v>
      </c>
      <c r="AE516" s="27" t="s">
        <v>88</v>
      </c>
      <c r="AF516" s="27" t="s">
        <v>61</v>
      </c>
      <c r="AG516" s="9" t="s">
        <v>32</v>
      </c>
      <c r="AH516" s="27" t="s">
        <v>61</v>
      </c>
      <c r="AI516" s="27" t="s">
        <v>70</v>
      </c>
      <c r="AJ516" s="27" t="s">
        <v>61</v>
      </c>
      <c r="AK516" s="27" t="s">
        <v>61</v>
      </c>
      <c r="AL516" s="27" t="s">
        <v>61</v>
      </c>
      <c r="AM516" s="11">
        <v>8.1</v>
      </c>
      <c r="AN516" s="28" t="s">
        <v>61</v>
      </c>
      <c r="AO516" s="28"/>
      <c r="AP516" s="29"/>
      <c r="AQ516" s="30"/>
      <c r="AR516" s="31"/>
      <c r="AS516" s="32"/>
      <c r="AT516" s="33"/>
      <c r="AU516" s="34"/>
      <c r="AV516" s="27" t="s">
        <v>62</v>
      </c>
      <c r="AW516" s="27">
        <v>5625031</v>
      </c>
      <c r="AX516" s="27" t="s">
        <v>63</v>
      </c>
      <c r="AY516" s="27"/>
    </row>
    <row r="517" spans="1:51" ht="24" customHeight="1" x14ac:dyDescent="0.3">
      <c r="A517" s="72">
        <v>101299</v>
      </c>
      <c r="B517" s="23" t="str">
        <f>VLOOKUP($A517,'[1]MAN PROG 2026'!$A$1:$AI$3379,2,FALSE)</f>
        <v>VENTILATORE POLMONARE PER USO OSPEDALIERO</v>
      </c>
      <c r="C517" s="23" t="str">
        <f>VLOOKUP($A517,'[1]MAN PROG 2026'!$A$1:$AI$3379,3,FALSE)</f>
        <v>DRAEGER MEDICAL AG &amp; CO KG</v>
      </c>
      <c r="D517" s="23" t="str">
        <f>VLOOKUP($A517,'[1]MAN PROG 2026'!$A$1:$AI$3379,4,FALSE)</f>
        <v>EVITA XL</v>
      </c>
      <c r="E517" s="23" t="str">
        <f>VLOOKUP($A517,'[1]MAN PROG 2026'!$A$1:$AI$3379,5,FALSE)</f>
        <v>ARXN-0289</v>
      </c>
      <c r="F517" s="23" t="str">
        <f>VLOOKUP($A517,'[1]MAN PROG 2026'!$A$1:$AI$3379,6,FALSE)</f>
        <v>SINGOLA</v>
      </c>
      <c r="G517" s="23">
        <f>VLOOKUP($A517,'[1]MAN PROG 2026'!$A$1:$AI$3379,7,FALSE)</f>
        <v>101299</v>
      </c>
      <c r="H517" s="23">
        <f>VLOOKUP($A517,'[1]MAN PROG 2026'!$A$1:$AI$3379,8,FALSE)</f>
        <v>0</v>
      </c>
      <c r="I517" s="23" t="str">
        <f>VLOOKUP($A517,'[1]MAN PROG 2026'!$A$1:$AI$3379,9,FALSE)</f>
        <v>S.PIETRO</v>
      </c>
      <c r="J517" s="23" t="str">
        <f>VLOOKUP($A517,'[1]MAN PROG 2026'!$A$1:$AI$3379,10,FALSE)</f>
        <v>RIANIMAZIONE</v>
      </c>
      <c r="K517" s="23" t="str">
        <f>VLOOKUP($A517,'[1]MAN PROG 2026'!$A$1:$AI$3379,11,FALSE)</f>
        <v>BLOCCO OPERATORIO</v>
      </c>
      <c r="L517" s="24" t="str">
        <f>VLOOKUP($A517,'[1]MAN PROG 2026'!$A$2:$AI$3379,12,FALSE)</f>
        <v>BLOCCO OPERATORIO SALA PREPARAZIONE</v>
      </c>
      <c r="M517" s="24" t="str">
        <f>VLOOKUP($A517,'[1]MAN PROG 2026'!$A$2:$AI$3379,13,FALSE)</f>
        <v>PRINCIPALE</v>
      </c>
      <c r="N517" s="24" t="str">
        <f>VLOOKUP($A517,'[1]MAN PROG 2026'!$A$2:$AI$3379,14,FALSE)</f>
        <v>101299</v>
      </c>
      <c r="O517" s="24">
        <f>VLOOKUP($A517,'[1]MAN PROG 2026'!$A$2:$AI$3379,15,FALSE)</f>
        <v>0</v>
      </c>
      <c r="P517" s="25" t="str">
        <f>VLOOKUP($A517,'[1]MAN PROG 2026'!$A$2:$AI$3379,20,FALSE)</f>
        <v>DA FARE</v>
      </c>
      <c r="Q517" s="9" t="str">
        <f>RIGHT(A517,4)</f>
        <v>1299</v>
      </c>
      <c r="R517" s="26">
        <v>46260</v>
      </c>
      <c r="S517" s="8" t="s">
        <v>53</v>
      </c>
      <c r="T517" s="37"/>
      <c r="U517" s="27" t="s">
        <v>55</v>
      </c>
      <c r="V517" s="27" t="s">
        <v>56</v>
      </c>
      <c r="W517" s="27" t="s">
        <v>55</v>
      </c>
      <c r="X517" s="27" t="s">
        <v>55</v>
      </c>
      <c r="Y517" s="27" t="s">
        <v>55</v>
      </c>
      <c r="Z517" s="27" t="s">
        <v>55</v>
      </c>
      <c r="AA517" s="27" t="s">
        <v>55</v>
      </c>
      <c r="AB517" s="27" t="s">
        <v>57</v>
      </c>
      <c r="AC517" s="27" t="s">
        <v>58</v>
      </c>
      <c r="AD517" s="27" t="s">
        <v>93</v>
      </c>
      <c r="AE517" s="27" t="s">
        <v>88</v>
      </c>
      <c r="AF517" s="27">
        <v>0.124</v>
      </c>
      <c r="AG517" s="9" t="s">
        <v>32</v>
      </c>
      <c r="AH517" s="27" t="s">
        <v>70</v>
      </c>
      <c r="AI517" s="27" t="s">
        <v>70</v>
      </c>
      <c r="AJ517" s="27" t="s">
        <v>70</v>
      </c>
      <c r="AK517" s="27" t="s">
        <v>61</v>
      </c>
      <c r="AL517" s="27" t="s">
        <v>61</v>
      </c>
      <c r="AM517" s="11">
        <v>30.6</v>
      </c>
      <c r="AN517" s="28" t="s">
        <v>61</v>
      </c>
      <c r="AO517" s="28"/>
      <c r="AP517" s="29"/>
      <c r="AQ517" s="30"/>
      <c r="AR517" s="31"/>
      <c r="AS517" s="32"/>
      <c r="AT517" s="33"/>
      <c r="AU517" s="34"/>
      <c r="AV517" s="27" t="s">
        <v>62</v>
      </c>
      <c r="AW517" s="27">
        <v>5625031</v>
      </c>
      <c r="AX517" s="27" t="s">
        <v>63</v>
      </c>
      <c r="AY517" s="27"/>
    </row>
    <row r="518" spans="1:51" ht="24" customHeight="1" x14ac:dyDescent="0.3">
      <c r="A518" s="22">
        <v>101300</v>
      </c>
      <c r="B518" s="23" t="str">
        <f>VLOOKUP($A518,'[1]MAN PROG 2026'!$A$1:$AI$3379,2,FALSE)</f>
        <v>POMPA DI INFUSIONE</v>
      </c>
      <c r="C518" s="23" t="str">
        <f>VLOOKUP($A518,'[1]MAN PROG 2026'!$A$1:$AI$3379,3,FALSE)</f>
        <v>B BRAUN GMBH</v>
      </c>
      <c r="D518" s="23" t="str">
        <f>VLOOKUP($A518,'[1]MAN PROG 2026'!$A$1:$AI$3379,4,FALSE)</f>
        <v>INFUSOMAT SPACE</v>
      </c>
      <c r="E518" s="23" t="str">
        <f>VLOOKUP($A518,'[1]MAN PROG 2026'!$A$1:$AI$3379,5,FALSE)</f>
        <v>48250</v>
      </c>
      <c r="F518" s="23" t="str">
        <f>VLOOKUP($A518,'[1]MAN PROG 2026'!$A$1:$AI$3379,6,FALSE)</f>
        <v>SINGOLA</v>
      </c>
      <c r="G518" s="23">
        <f>VLOOKUP($A518,'[1]MAN PROG 2026'!$A$1:$AI$3379,7,FALSE)</f>
        <v>101300</v>
      </c>
      <c r="H518" s="23">
        <f>VLOOKUP($A518,'[1]MAN PROG 2026'!$A$1:$AI$3379,8,FALSE)</f>
        <v>0</v>
      </c>
      <c r="I518" s="23" t="str">
        <f>VLOOKUP($A518,'[1]MAN PROG 2026'!$A$1:$AI$3379,9,FALSE)</f>
        <v>S.PIETRO</v>
      </c>
      <c r="J518" s="23" t="str">
        <f>VLOOKUP($A518,'[1]MAN PROG 2026'!$A$1:$AI$3379,10,FALSE)</f>
        <v>RIANIMAZIONE</v>
      </c>
      <c r="K518" s="23" t="str">
        <f>VLOOKUP($A518,'[1]MAN PROG 2026'!$A$1:$AI$3379,11,FALSE)</f>
        <v>RIANIMAZIONE</v>
      </c>
      <c r="L518" s="24" t="str">
        <f>VLOOKUP($A518,'[1]MAN PROG 2026'!$A$2:$AI$3379,12,FALSE)</f>
        <v>NON TROVATO</v>
      </c>
      <c r="M518" s="24">
        <f>VLOOKUP($A518,'[1]MAN PROG 2026'!$A$2:$AI$3379,13,FALSE)</f>
        <v>0</v>
      </c>
      <c r="N518" s="24">
        <f>VLOOKUP($A518,'[1]MAN PROG 2026'!$A$2:$AI$3379,14,FALSE)</f>
        <v>0</v>
      </c>
      <c r="O518" s="24">
        <f>VLOOKUP($A518,'[1]MAN PROG 2026'!$A$2:$AI$3379,15,FALSE)</f>
        <v>0</v>
      </c>
      <c r="P518" s="25" t="str">
        <f>VLOOKUP($A518,'[1]MAN PROG 2026'!$A$2:$AI$3379,20,FALSE)</f>
        <v>DA FARE</v>
      </c>
      <c r="Q518" s="8"/>
      <c r="R518" s="26"/>
      <c r="S518" s="8"/>
      <c r="T518" s="3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9" t="s">
        <v>32</v>
      </c>
      <c r="AH518" s="27"/>
      <c r="AI518" s="27"/>
      <c r="AJ518" s="27"/>
      <c r="AK518" s="27"/>
      <c r="AL518" s="27"/>
      <c r="AM518" s="11"/>
      <c r="AN518" s="28"/>
      <c r="AO518" s="28"/>
      <c r="AP518" s="29"/>
      <c r="AQ518" s="30"/>
      <c r="AR518" s="31"/>
      <c r="AS518" s="32"/>
      <c r="AT518" s="33"/>
      <c r="AU518" s="34"/>
      <c r="AV518" s="27"/>
      <c r="AW518" s="27"/>
      <c r="AX518" s="27"/>
      <c r="AY518" s="27"/>
    </row>
    <row r="519" spans="1:51" ht="24" customHeight="1" x14ac:dyDescent="0.3">
      <c r="A519" s="22">
        <v>101301</v>
      </c>
      <c r="B519" s="23" t="str">
        <f>VLOOKUP($A519,'[1]MAN PROG 2026'!$A$1:$AI$3379,2,FALSE)</f>
        <v>POMPA DI INFUSIONE</v>
      </c>
      <c r="C519" s="23" t="str">
        <f>VLOOKUP($A519,'[1]MAN PROG 2026'!$A$1:$AI$3379,3,FALSE)</f>
        <v>B BRAUN GMBH</v>
      </c>
      <c r="D519" s="23" t="str">
        <f>VLOOKUP($A519,'[1]MAN PROG 2026'!$A$1:$AI$3379,4,FALSE)</f>
        <v>INFUSOMAT SPACE</v>
      </c>
      <c r="E519" s="23" t="str">
        <f>VLOOKUP($A519,'[1]MAN PROG 2026'!$A$1:$AI$3379,5,FALSE)</f>
        <v>48657</v>
      </c>
      <c r="F519" s="23" t="str">
        <f>VLOOKUP($A519,'[1]MAN PROG 2026'!$A$1:$AI$3379,6,FALSE)</f>
        <v>SINGOLA</v>
      </c>
      <c r="G519" s="23">
        <f>VLOOKUP($A519,'[1]MAN PROG 2026'!$A$1:$AI$3379,7,FALSE)</f>
        <v>101301</v>
      </c>
      <c r="H519" s="23">
        <f>VLOOKUP($A519,'[1]MAN PROG 2026'!$A$1:$AI$3379,8,FALSE)</f>
        <v>0</v>
      </c>
      <c r="I519" s="23" t="str">
        <f>VLOOKUP($A519,'[1]MAN PROG 2026'!$A$1:$AI$3379,9,FALSE)</f>
        <v>S.PIETRO</v>
      </c>
      <c r="J519" s="23" t="str">
        <f>VLOOKUP($A519,'[1]MAN PROG 2026'!$A$1:$AI$3379,10,FALSE)</f>
        <v>RIANIMAZIONE</v>
      </c>
      <c r="K519" s="23" t="str">
        <f>VLOOKUP($A519,'[1]MAN PROG 2026'!$A$1:$AI$3379,11,FALSE)</f>
        <v>RIANIMAZIONE</v>
      </c>
      <c r="L519" s="24" t="str">
        <f>VLOOKUP($A519,'[1]MAN PROG 2026'!$A$2:$AI$3379,12,FALSE)</f>
        <v>NON TROVATO</v>
      </c>
      <c r="M519" s="24">
        <f>VLOOKUP($A519,'[1]MAN PROG 2026'!$A$2:$AI$3379,13,FALSE)</f>
        <v>0</v>
      </c>
      <c r="N519" s="24">
        <f>VLOOKUP($A519,'[1]MAN PROG 2026'!$A$2:$AI$3379,14,FALSE)</f>
        <v>0</v>
      </c>
      <c r="O519" s="24">
        <f>VLOOKUP($A519,'[1]MAN PROG 2026'!$A$2:$AI$3379,15,FALSE)</f>
        <v>0</v>
      </c>
      <c r="P519" s="25" t="str">
        <f>VLOOKUP($A519,'[1]MAN PROG 2026'!$A$2:$AI$3379,20,FALSE)</f>
        <v>DA FARE</v>
      </c>
      <c r="Q519" s="8"/>
      <c r="R519" s="26"/>
      <c r="S519" s="8"/>
      <c r="T519" s="3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9" t="s">
        <v>32</v>
      </c>
      <c r="AH519" s="27"/>
      <c r="AI519" s="27"/>
      <c r="AJ519" s="27"/>
      <c r="AK519" s="27"/>
      <c r="AL519" s="27"/>
      <c r="AM519" s="11"/>
      <c r="AN519" s="28"/>
      <c r="AO519" s="28"/>
      <c r="AP519" s="29"/>
      <c r="AQ519" s="30"/>
      <c r="AR519" s="31"/>
      <c r="AS519" s="32"/>
      <c r="AT519" s="33"/>
      <c r="AU519" s="34"/>
      <c r="AV519" s="27"/>
      <c r="AW519" s="27"/>
      <c r="AX519" s="27"/>
      <c r="AY519" s="27"/>
    </row>
    <row r="520" spans="1:51" ht="24" customHeight="1" x14ac:dyDescent="0.3">
      <c r="A520" s="22">
        <v>101302</v>
      </c>
      <c r="B520" s="23" t="str">
        <f>VLOOKUP($A520,'[1]MAN PROG 2026'!$A$1:$AI$3379,2,FALSE)</f>
        <v>POMPA A SIRINGA</v>
      </c>
      <c r="C520" s="23" t="str">
        <f>VLOOKUP($A520,'[1]MAN PROG 2026'!$A$1:$AI$3379,3,FALSE)</f>
        <v>B BRAUN GMBH</v>
      </c>
      <c r="D520" s="23" t="str">
        <f>VLOOKUP($A520,'[1]MAN PROG 2026'!$A$1:$AI$3379,4,FALSE)</f>
        <v>PERFUSOR SPACE</v>
      </c>
      <c r="E520" s="23" t="str">
        <f>VLOOKUP($A520,'[1]MAN PROG 2026'!$A$1:$AI$3379,5,FALSE)</f>
        <v>62468</v>
      </c>
      <c r="F520" s="23" t="str">
        <f>VLOOKUP($A520,'[1]MAN PROG 2026'!$A$1:$AI$3379,6,FALSE)</f>
        <v>SINGOLA</v>
      </c>
      <c r="G520" s="23">
        <f>VLOOKUP($A520,'[1]MAN PROG 2026'!$A$1:$AI$3379,7,FALSE)</f>
        <v>101302</v>
      </c>
      <c r="H520" s="23">
        <f>VLOOKUP($A520,'[1]MAN PROG 2026'!$A$1:$AI$3379,8,FALSE)</f>
        <v>0</v>
      </c>
      <c r="I520" s="23" t="str">
        <f>VLOOKUP($A520,'[1]MAN PROG 2026'!$A$1:$AI$3379,9,FALSE)</f>
        <v>S.PIETRO</v>
      </c>
      <c r="J520" s="23" t="str">
        <f>VLOOKUP($A520,'[1]MAN PROG 2026'!$A$1:$AI$3379,10,FALSE)</f>
        <v>RIANIMAZIONE</v>
      </c>
      <c r="K520" s="23" t="str">
        <f>VLOOKUP($A520,'[1]MAN PROG 2026'!$A$1:$AI$3379,11,FALSE)</f>
        <v>RIANIMAZIONE</v>
      </c>
      <c r="L520" s="24" t="str">
        <f>VLOOKUP($A520,'[1]MAN PROG 2026'!$A$2:$AI$3379,12,FALSE)</f>
        <v>NON TROVATO</v>
      </c>
      <c r="M520" s="24">
        <f>VLOOKUP($A520,'[1]MAN PROG 2026'!$A$2:$AI$3379,13,FALSE)</f>
        <v>0</v>
      </c>
      <c r="N520" s="24">
        <f>VLOOKUP($A520,'[1]MAN PROG 2026'!$A$2:$AI$3379,14,FALSE)</f>
        <v>0</v>
      </c>
      <c r="O520" s="24">
        <f>VLOOKUP($A520,'[1]MAN PROG 2026'!$A$2:$AI$3379,15,FALSE)</f>
        <v>0</v>
      </c>
      <c r="P520" s="25" t="str">
        <f>VLOOKUP($A520,'[1]MAN PROG 2026'!$A$2:$AI$3379,20,FALSE)</f>
        <v>DA FARE</v>
      </c>
      <c r="Q520" s="8"/>
      <c r="R520" s="26"/>
      <c r="S520" s="8"/>
      <c r="T520" s="3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9" t="s">
        <v>32</v>
      </c>
      <c r="AH520" s="27"/>
      <c r="AI520" s="27"/>
      <c r="AJ520" s="27"/>
      <c r="AK520" s="27"/>
      <c r="AL520" s="27"/>
      <c r="AM520" s="11"/>
      <c r="AN520" s="28"/>
      <c r="AO520" s="28"/>
      <c r="AP520" s="29"/>
      <c r="AQ520" s="30"/>
      <c r="AR520" s="31"/>
      <c r="AS520" s="32"/>
      <c r="AT520" s="33"/>
      <c r="AU520" s="34"/>
      <c r="AV520" s="27"/>
      <c r="AW520" s="27"/>
      <c r="AX520" s="27"/>
      <c r="AY520" s="27"/>
    </row>
    <row r="521" spans="1:51" ht="24" customHeight="1" x14ac:dyDescent="0.3">
      <c r="A521" s="22">
        <v>101305</v>
      </c>
      <c r="B521" s="23" t="str">
        <f>VLOOKUP($A521,'[1]MAN PROG 2026'!$A$1:$AI$3379,2,FALSE)</f>
        <v>POMPA A SIRINGA</v>
      </c>
      <c r="C521" s="23" t="str">
        <f>VLOOKUP($A521,'[1]MAN PROG 2026'!$A$1:$AI$3379,3,FALSE)</f>
        <v>B BRAUN GMBH</v>
      </c>
      <c r="D521" s="23" t="str">
        <f>VLOOKUP($A521,'[1]MAN PROG 2026'!$A$1:$AI$3379,4,FALSE)</f>
        <v>PERFUSOR SPACE</v>
      </c>
      <c r="E521" s="23" t="str">
        <f>VLOOKUP($A521,'[1]MAN PROG 2026'!$A$1:$AI$3379,5,FALSE)</f>
        <v>62543</v>
      </c>
      <c r="F521" s="23" t="str">
        <f>VLOOKUP($A521,'[1]MAN PROG 2026'!$A$1:$AI$3379,6,FALSE)</f>
        <v>SINGOLA</v>
      </c>
      <c r="G521" s="23">
        <f>VLOOKUP($A521,'[1]MAN PROG 2026'!$A$1:$AI$3379,7,FALSE)</f>
        <v>101305</v>
      </c>
      <c r="H521" s="23">
        <f>VLOOKUP($A521,'[1]MAN PROG 2026'!$A$1:$AI$3379,8,FALSE)</f>
        <v>0</v>
      </c>
      <c r="I521" s="23" t="str">
        <f>VLOOKUP($A521,'[1]MAN PROG 2026'!$A$1:$AI$3379,9,FALSE)</f>
        <v>S.PIETRO</v>
      </c>
      <c r="J521" s="23" t="str">
        <f>VLOOKUP($A521,'[1]MAN PROG 2026'!$A$1:$AI$3379,10,FALSE)</f>
        <v>RIANIMAZIONE</v>
      </c>
      <c r="K521" s="23" t="str">
        <f>VLOOKUP($A521,'[1]MAN PROG 2026'!$A$1:$AI$3379,11,FALSE)</f>
        <v>RIANIMAZIONE</v>
      </c>
      <c r="L521" s="24" t="str">
        <f>VLOOKUP($A521,'[1]MAN PROG 2026'!$A$2:$AI$3379,12,FALSE)</f>
        <v>NON TROVATO</v>
      </c>
      <c r="M521" s="24">
        <f>VLOOKUP($A521,'[1]MAN PROG 2026'!$A$2:$AI$3379,13,FALSE)</f>
        <v>0</v>
      </c>
      <c r="N521" s="24">
        <f>VLOOKUP($A521,'[1]MAN PROG 2026'!$A$2:$AI$3379,14,FALSE)</f>
        <v>0</v>
      </c>
      <c r="O521" s="24">
        <f>VLOOKUP($A521,'[1]MAN PROG 2026'!$A$2:$AI$3379,15,FALSE)</f>
        <v>0</v>
      </c>
      <c r="P521" s="25" t="str">
        <f>VLOOKUP($A521,'[1]MAN PROG 2026'!$A$2:$AI$3379,20,FALSE)</f>
        <v>DA FARE</v>
      </c>
      <c r="Q521" s="8"/>
      <c r="R521" s="26"/>
      <c r="S521" s="8"/>
      <c r="T521" s="3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9" t="s">
        <v>32</v>
      </c>
      <c r="AH521" s="27"/>
      <c r="AI521" s="27"/>
      <c r="AJ521" s="27"/>
      <c r="AK521" s="27"/>
      <c r="AL521" s="27"/>
      <c r="AM521" s="11"/>
      <c r="AN521" s="28"/>
      <c r="AO521" s="28"/>
      <c r="AP521" s="29"/>
      <c r="AQ521" s="30"/>
      <c r="AR521" s="31"/>
      <c r="AS521" s="32"/>
      <c r="AT521" s="33"/>
      <c r="AU521" s="34"/>
      <c r="AV521" s="27"/>
      <c r="AW521" s="27"/>
      <c r="AX521" s="27"/>
      <c r="AY521" s="27"/>
    </row>
    <row r="522" spans="1:51" ht="24" customHeight="1" x14ac:dyDescent="0.3">
      <c r="A522" s="22">
        <v>101306</v>
      </c>
      <c r="B522" s="23" t="str">
        <f>VLOOKUP($A522,'[1]MAN PROG 2026'!$A$1:$AI$3379,2,FALSE)</f>
        <v>POMPA DI INFUSIONE</v>
      </c>
      <c r="C522" s="23" t="str">
        <f>VLOOKUP($A522,'[1]MAN PROG 2026'!$A$1:$AI$3379,3,FALSE)</f>
        <v>B BRAUN GMBH</v>
      </c>
      <c r="D522" s="23" t="str">
        <f>VLOOKUP($A522,'[1]MAN PROG 2026'!$A$1:$AI$3379,4,FALSE)</f>
        <v>INFUSOMAT SPACE</v>
      </c>
      <c r="E522" s="23" t="str">
        <f>VLOOKUP($A522,'[1]MAN PROG 2026'!$A$1:$AI$3379,5,FALSE)</f>
        <v>48560</v>
      </c>
      <c r="F522" s="23" t="str">
        <f>VLOOKUP($A522,'[1]MAN PROG 2026'!$A$1:$AI$3379,6,FALSE)</f>
        <v>SINGOLA</v>
      </c>
      <c r="G522" s="23">
        <f>VLOOKUP($A522,'[1]MAN PROG 2026'!$A$1:$AI$3379,7,FALSE)</f>
        <v>101306</v>
      </c>
      <c r="H522" s="23">
        <f>VLOOKUP($A522,'[1]MAN PROG 2026'!$A$1:$AI$3379,8,FALSE)</f>
        <v>0</v>
      </c>
      <c r="I522" s="23" t="str">
        <f>VLOOKUP($A522,'[1]MAN PROG 2026'!$A$1:$AI$3379,9,FALSE)</f>
        <v>S.PIETRO</v>
      </c>
      <c r="J522" s="23" t="str">
        <f>VLOOKUP($A522,'[1]MAN PROG 2026'!$A$1:$AI$3379,10,FALSE)</f>
        <v>RIANIMAZIONE</v>
      </c>
      <c r="K522" s="23" t="str">
        <f>VLOOKUP($A522,'[1]MAN PROG 2026'!$A$1:$AI$3379,11,FALSE)</f>
        <v>RIANIMAZIONE</v>
      </c>
      <c r="L522" s="24" t="str">
        <f>VLOOKUP($A522,'[1]MAN PROG 2026'!$A$2:$AI$3379,12,FALSE)</f>
        <v>NON TROVATO</v>
      </c>
      <c r="M522" s="24">
        <f>VLOOKUP($A522,'[1]MAN PROG 2026'!$A$2:$AI$3379,13,FALSE)</f>
        <v>0</v>
      </c>
      <c r="N522" s="24">
        <f>VLOOKUP($A522,'[1]MAN PROG 2026'!$A$2:$AI$3379,14,FALSE)</f>
        <v>0</v>
      </c>
      <c r="O522" s="24">
        <f>VLOOKUP($A522,'[1]MAN PROG 2026'!$A$2:$AI$3379,15,FALSE)</f>
        <v>0</v>
      </c>
      <c r="P522" s="25" t="str">
        <f>VLOOKUP($A522,'[1]MAN PROG 2026'!$A$2:$AI$3379,20,FALSE)</f>
        <v>DA FARE</v>
      </c>
      <c r="Q522" s="8"/>
      <c r="R522" s="26"/>
      <c r="S522" s="8"/>
      <c r="T522" s="3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9" t="s">
        <v>32</v>
      </c>
      <c r="AH522" s="27"/>
      <c r="AI522" s="27"/>
      <c r="AJ522" s="27"/>
      <c r="AK522" s="27"/>
      <c r="AL522" s="27"/>
      <c r="AM522" s="11"/>
      <c r="AN522" s="28"/>
      <c r="AO522" s="28"/>
      <c r="AP522" s="29"/>
      <c r="AQ522" s="30"/>
      <c r="AR522" s="31"/>
      <c r="AS522" s="32"/>
      <c r="AT522" s="33"/>
      <c r="AU522" s="34"/>
      <c r="AV522" s="27"/>
      <c r="AW522" s="27"/>
      <c r="AX522" s="27"/>
      <c r="AY522" s="27"/>
    </row>
    <row r="523" spans="1:51" ht="24" customHeight="1" x14ac:dyDescent="0.3">
      <c r="A523" s="22">
        <v>101307</v>
      </c>
      <c r="B523" s="23" t="str">
        <f>VLOOKUP($A523,'[1]MAN PROG 2026'!$A$1:$AI$3379,2,FALSE)</f>
        <v>POMPA A SIRINGA</v>
      </c>
      <c r="C523" s="23" t="str">
        <f>VLOOKUP($A523,'[1]MAN PROG 2026'!$A$1:$AI$3379,3,FALSE)</f>
        <v>B BRAUN GMBH</v>
      </c>
      <c r="D523" s="23" t="str">
        <f>VLOOKUP($A523,'[1]MAN PROG 2026'!$A$1:$AI$3379,4,FALSE)</f>
        <v>PERFUSOR SPACE</v>
      </c>
      <c r="E523" s="23" t="str">
        <f>VLOOKUP($A523,'[1]MAN PROG 2026'!$A$1:$AI$3379,5,FALSE)</f>
        <v>62658</v>
      </c>
      <c r="F523" s="23" t="str">
        <f>VLOOKUP($A523,'[1]MAN PROG 2026'!$A$1:$AI$3379,6,FALSE)</f>
        <v>SINGOLA</v>
      </c>
      <c r="G523" s="23">
        <f>VLOOKUP($A523,'[1]MAN PROG 2026'!$A$1:$AI$3379,7,FALSE)</f>
        <v>101307</v>
      </c>
      <c r="H523" s="23">
        <f>VLOOKUP($A523,'[1]MAN PROG 2026'!$A$1:$AI$3379,8,FALSE)</f>
        <v>0</v>
      </c>
      <c r="I523" s="23" t="str">
        <f>VLOOKUP($A523,'[1]MAN PROG 2026'!$A$1:$AI$3379,9,FALSE)</f>
        <v>S.PIETRO</v>
      </c>
      <c r="J523" s="23" t="str">
        <f>VLOOKUP($A523,'[1]MAN PROG 2026'!$A$1:$AI$3379,10,FALSE)</f>
        <v>RIANIMAZIONE</v>
      </c>
      <c r="K523" s="23" t="str">
        <f>VLOOKUP($A523,'[1]MAN PROG 2026'!$A$1:$AI$3379,11,FALSE)</f>
        <v>RIANIMAZIONE</v>
      </c>
      <c r="L523" s="24" t="str">
        <f>VLOOKUP($A523,'[1]MAN PROG 2026'!$A$2:$AI$3379,12,FALSE)</f>
        <v>RIANIMAZIONE - NUOVA VERTICALE</v>
      </c>
      <c r="M523" s="24" t="str">
        <f>VLOOKUP($A523,'[1]MAN PROG 2026'!$A$2:$AI$3379,13,FALSE)</f>
        <v>SINGOLA</v>
      </c>
      <c r="N523" s="24" t="str">
        <f>VLOOKUP($A523,'[1]MAN PROG 2026'!$A$2:$AI$3379,14,FALSE)</f>
        <v>101307</v>
      </c>
      <c r="O523" s="24">
        <f>VLOOKUP($A523,'[1]MAN PROG 2026'!$A$2:$AI$3379,15,FALSE)</f>
        <v>0</v>
      </c>
      <c r="P523" s="25" t="str">
        <f>VLOOKUP($A523,'[1]MAN PROG 2026'!$A$2:$AI$3379,20,FALSE)</f>
        <v>DA FARE</v>
      </c>
      <c r="Q523" s="9" t="str">
        <f>RIGHT(A523,4)</f>
        <v>1307</v>
      </c>
      <c r="R523" s="26">
        <v>46253</v>
      </c>
      <c r="S523" s="8" t="s">
        <v>53</v>
      </c>
      <c r="T523" s="37"/>
      <c r="U523" s="27" t="s">
        <v>55</v>
      </c>
      <c r="V523" s="27" t="s">
        <v>55</v>
      </c>
      <c r="W523" s="27" t="s">
        <v>55</v>
      </c>
      <c r="X523" s="27" t="s">
        <v>55</v>
      </c>
      <c r="Y523" s="27" t="s">
        <v>55</v>
      </c>
      <c r="Z523" s="27" t="s">
        <v>55</v>
      </c>
      <c r="AA523" s="27" t="s">
        <v>55</v>
      </c>
      <c r="AB523" s="27" t="s">
        <v>66</v>
      </c>
      <c r="AC523" s="27" t="s">
        <v>67</v>
      </c>
      <c r="AD523" s="27" t="s">
        <v>406</v>
      </c>
      <c r="AE523" s="27" t="s">
        <v>88</v>
      </c>
      <c r="AF523" s="27" t="s">
        <v>61</v>
      </c>
      <c r="AG523" s="9" t="s">
        <v>32</v>
      </c>
      <c r="AH523" s="27" t="s">
        <v>61</v>
      </c>
      <c r="AI523" s="27" t="s">
        <v>70</v>
      </c>
      <c r="AJ523" s="27" t="s">
        <v>61</v>
      </c>
      <c r="AK523" s="27" t="s">
        <v>61</v>
      </c>
      <c r="AL523" s="27" t="s">
        <v>70</v>
      </c>
      <c r="AM523" s="11">
        <v>6.8</v>
      </c>
      <c r="AN523" s="28">
        <v>1.7</v>
      </c>
      <c r="AO523" s="28" t="s">
        <v>82</v>
      </c>
      <c r="AP523" s="29"/>
      <c r="AQ523" s="30"/>
      <c r="AR523" s="31"/>
      <c r="AS523" s="32"/>
      <c r="AT523" s="33"/>
      <c r="AU523" s="34"/>
      <c r="AV523" s="27" t="s">
        <v>62</v>
      </c>
      <c r="AW523" s="27">
        <v>5625031</v>
      </c>
      <c r="AX523" s="27" t="s">
        <v>63</v>
      </c>
      <c r="AY523" s="27"/>
    </row>
    <row r="524" spans="1:51" ht="24" customHeight="1" x14ac:dyDescent="0.3">
      <c r="A524" s="22">
        <v>101308</v>
      </c>
      <c r="B524" s="23" t="str">
        <f>VLOOKUP($A524,'[1]MAN PROG 2026'!$A$1:$AI$3379,2,FALSE)</f>
        <v>CONTROLLO PER POMPE DI INFUSIONE, SISTEMA DI</v>
      </c>
      <c r="C524" s="23" t="str">
        <f>VLOOKUP($A524,'[1]MAN PROG 2026'!$A$1:$AI$3379,3,FALSE)</f>
        <v>B BRAUN GMBH</v>
      </c>
      <c r="D524" s="23" t="str">
        <f>VLOOKUP($A524,'[1]MAN PROG 2026'!$A$1:$AI$3379,4,FALSE)</f>
        <v>SPACE STATION</v>
      </c>
      <c r="E524" s="23" t="str">
        <f>VLOOKUP($A524,'[1]MAN PROG 2026'!$A$1:$AI$3379,5,FALSE)</f>
        <v>19237</v>
      </c>
      <c r="F524" s="23" t="str">
        <f>VLOOKUP($A524,'[1]MAN PROG 2026'!$A$1:$AI$3379,6,FALSE)</f>
        <v>SINGOLA</v>
      </c>
      <c r="G524" s="23">
        <f>VLOOKUP($A524,'[1]MAN PROG 2026'!$A$1:$AI$3379,7,FALSE)</f>
        <v>101308</v>
      </c>
      <c r="H524" s="23">
        <f>VLOOKUP($A524,'[1]MAN PROG 2026'!$A$1:$AI$3379,8,FALSE)</f>
        <v>0</v>
      </c>
      <c r="I524" s="23" t="str">
        <f>VLOOKUP($A524,'[1]MAN PROG 2026'!$A$1:$AI$3379,9,FALSE)</f>
        <v>S.PIETRO</v>
      </c>
      <c r="J524" s="23" t="str">
        <f>VLOOKUP($A524,'[1]MAN PROG 2026'!$A$1:$AI$3379,10,FALSE)</f>
        <v>RIANIMAZIONE</v>
      </c>
      <c r="K524" s="23" t="str">
        <f>VLOOKUP($A524,'[1]MAN PROG 2026'!$A$1:$AI$3379,11,FALSE)</f>
        <v>RIANIMAZIONE</v>
      </c>
      <c r="L524" s="24" t="str">
        <f>VLOOKUP($A524,'[1]MAN PROG 2026'!$A$2:$AI$3379,12,FALSE)</f>
        <v>NON TROVATO</v>
      </c>
      <c r="M524" s="24">
        <f>VLOOKUP($A524,'[1]MAN PROG 2026'!$A$2:$AI$3379,13,FALSE)</f>
        <v>0</v>
      </c>
      <c r="N524" s="24">
        <f>VLOOKUP($A524,'[1]MAN PROG 2026'!$A$2:$AI$3379,14,FALSE)</f>
        <v>0</v>
      </c>
      <c r="O524" s="24">
        <f>VLOOKUP($A524,'[1]MAN PROG 2026'!$A$2:$AI$3379,15,FALSE)</f>
        <v>0</v>
      </c>
      <c r="P524" s="25" t="str">
        <f>VLOOKUP($A524,'[1]MAN PROG 2026'!$A$2:$AI$3379,20,FALSE)</f>
        <v>DA FARE</v>
      </c>
      <c r="Q524" s="8"/>
      <c r="R524" s="26"/>
      <c r="S524" s="8"/>
      <c r="T524" s="3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9" t="s">
        <v>32</v>
      </c>
      <c r="AH524" s="27"/>
      <c r="AI524" s="27"/>
      <c r="AJ524" s="27"/>
      <c r="AK524" s="27"/>
      <c r="AL524" s="27"/>
      <c r="AM524" s="11"/>
      <c r="AN524" s="28"/>
      <c r="AO524" s="28"/>
      <c r="AP524" s="29"/>
      <c r="AQ524" s="30"/>
      <c r="AR524" s="31"/>
      <c r="AS524" s="32"/>
      <c r="AT524" s="33"/>
      <c r="AU524" s="34"/>
      <c r="AV524" s="27"/>
      <c r="AW524" s="27"/>
      <c r="AX524" s="27"/>
      <c r="AY524" s="27"/>
    </row>
    <row r="525" spans="1:51" ht="24" customHeight="1" x14ac:dyDescent="0.3">
      <c r="A525" s="22">
        <v>101311</v>
      </c>
      <c r="B525" s="23" t="str">
        <f>VLOOKUP($A525,'[1]MAN PROG 2026'!$A$1:$AI$3379,2,FALSE)</f>
        <v>PULSOSSIMETRO</v>
      </c>
      <c r="C525" s="23" t="str">
        <f>VLOOKUP($A525,'[1]MAN PROG 2026'!$A$1:$AI$3379,3,FALSE)</f>
        <v>NELLCOR PURITAN BENNETT INC</v>
      </c>
      <c r="D525" s="23" t="str">
        <f>VLOOKUP($A525,'[1]MAN PROG 2026'!$A$1:$AI$3379,4,FALSE)</f>
        <v>N 65 OXIMAX</v>
      </c>
      <c r="E525" s="23" t="str">
        <f>VLOOKUP($A525,'[1]MAN PROG 2026'!$A$1:$AI$3379,5,FALSE)</f>
        <v>G09800634</v>
      </c>
      <c r="F525" s="23" t="str">
        <f>VLOOKUP($A525,'[1]MAN PROG 2026'!$A$1:$AI$3379,6,FALSE)</f>
        <v>SINGOLA</v>
      </c>
      <c r="G525" s="23">
        <f>VLOOKUP($A525,'[1]MAN PROG 2026'!$A$1:$AI$3379,7,FALSE)</f>
        <v>101311</v>
      </c>
      <c r="H525" s="23">
        <f>VLOOKUP($A525,'[1]MAN PROG 2026'!$A$1:$AI$3379,8,FALSE)</f>
        <v>0</v>
      </c>
      <c r="I525" s="23" t="str">
        <f>VLOOKUP($A525,'[1]MAN PROG 2026'!$A$1:$AI$3379,9,FALSE)</f>
        <v>S.PIETRO</v>
      </c>
      <c r="J525" s="23" t="str">
        <f>VLOOKUP($A525,'[1]MAN PROG 2026'!$A$1:$AI$3379,10,FALSE)</f>
        <v>RIANIMAZIONE</v>
      </c>
      <c r="K525" s="23" t="str">
        <f>VLOOKUP($A525,'[1]MAN PROG 2026'!$A$1:$AI$3379,11,FALSE)</f>
        <v>RIANIMAZIONE</v>
      </c>
      <c r="L525" s="24" t="str">
        <f>VLOOKUP($A525,'[1]MAN PROG 2026'!$A$2:$AI$3379,12,FALSE)</f>
        <v>NON TROVATO</v>
      </c>
      <c r="M525" s="24">
        <f>VLOOKUP($A525,'[1]MAN PROG 2026'!$A$2:$AI$3379,13,FALSE)</f>
        <v>0</v>
      </c>
      <c r="N525" s="24">
        <f>VLOOKUP($A525,'[1]MAN PROG 2026'!$A$2:$AI$3379,14,FALSE)</f>
        <v>0</v>
      </c>
      <c r="O525" s="24">
        <f>VLOOKUP($A525,'[1]MAN PROG 2026'!$A$2:$AI$3379,15,FALSE)</f>
        <v>0</v>
      </c>
      <c r="P525" s="25" t="str">
        <f>VLOOKUP($A525,'[1]MAN PROG 2026'!$A$2:$AI$3379,20,FALSE)</f>
        <v>DA FARE</v>
      </c>
      <c r="Q525" s="8"/>
      <c r="R525" s="26"/>
      <c r="S525" s="8"/>
      <c r="T525" s="3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9" t="s">
        <v>32</v>
      </c>
      <c r="AH525" s="27"/>
      <c r="AI525" s="27"/>
      <c r="AJ525" s="27"/>
      <c r="AK525" s="27"/>
      <c r="AL525" s="27"/>
      <c r="AM525" s="11"/>
      <c r="AN525" s="28"/>
      <c r="AO525" s="28"/>
      <c r="AP525" s="29"/>
      <c r="AQ525" s="30"/>
      <c r="AR525" s="31"/>
      <c r="AS525" s="32"/>
      <c r="AT525" s="33"/>
      <c r="AU525" s="34"/>
      <c r="AV525" s="27"/>
      <c r="AW525" s="27"/>
      <c r="AX525" s="27"/>
      <c r="AY525" s="27"/>
    </row>
    <row r="526" spans="1:51" ht="24" customHeight="1" x14ac:dyDescent="0.3">
      <c r="A526" s="22">
        <v>101318</v>
      </c>
      <c r="B526" s="23" t="str">
        <f>VLOOKUP($A526,'[1]MAN PROG 2026'!$A$1:$AI$3379,2,FALSE)</f>
        <v>LETTO ELETTROCOMANDATO PER TERAPIA INTENSIVA O RIANIMAZIONE</v>
      </c>
      <c r="C526" s="23" t="str">
        <f>VLOOKUP($A526,'[1]MAN PROG 2026'!$A$1:$AI$3379,3,FALSE)</f>
        <v>CLA HOSPITAL SRL</v>
      </c>
      <c r="D526" s="23">
        <f>VLOOKUP($A526,'[1]MAN PROG 2026'!$A$1:$AI$3379,4,FALSE)</f>
        <v>819002</v>
      </c>
      <c r="E526" s="23" t="str">
        <f>VLOOKUP($A526,'[1]MAN PROG 2026'!$A$1:$AI$3379,5,FALSE)</f>
        <v>LR5-00041</v>
      </c>
      <c r="F526" s="23" t="str">
        <f>VLOOKUP($A526,'[1]MAN PROG 2026'!$A$1:$AI$3379,6,FALSE)</f>
        <v>SINGOLA</v>
      </c>
      <c r="G526" s="23">
        <f>VLOOKUP($A526,'[1]MAN PROG 2026'!$A$1:$AI$3379,7,FALSE)</f>
        <v>101318</v>
      </c>
      <c r="H526" s="23">
        <f>VLOOKUP($A526,'[1]MAN PROG 2026'!$A$1:$AI$3379,8,FALSE)</f>
        <v>0</v>
      </c>
      <c r="I526" s="23" t="str">
        <f>VLOOKUP($A526,'[1]MAN PROG 2026'!$A$1:$AI$3379,9,FALSE)</f>
        <v>S.PIETRO</v>
      </c>
      <c r="J526" s="23" t="str">
        <f>VLOOKUP($A526,'[1]MAN PROG 2026'!$A$1:$AI$3379,10,FALSE)</f>
        <v>RIANIMAZIONE</v>
      </c>
      <c r="K526" s="23" t="str">
        <f>VLOOKUP($A526,'[1]MAN PROG 2026'!$A$1:$AI$3379,11,FALSE)</f>
        <v>RIANIMAZIONE</v>
      </c>
      <c r="L526" s="24" t="str">
        <f>VLOOKUP($A526,'[1]MAN PROG 2026'!$A$2:$AI$3379,12,FALSE)</f>
        <v>NON TROVATO</v>
      </c>
      <c r="M526" s="24">
        <f>VLOOKUP($A526,'[1]MAN PROG 2026'!$A$2:$AI$3379,13,FALSE)</f>
        <v>0</v>
      </c>
      <c r="N526" s="24">
        <f>VLOOKUP($A526,'[1]MAN PROG 2026'!$A$2:$AI$3379,14,FALSE)</f>
        <v>0</v>
      </c>
      <c r="O526" s="24">
        <f>VLOOKUP($A526,'[1]MAN PROG 2026'!$A$2:$AI$3379,15,FALSE)</f>
        <v>0</v>
      </c>
      <c r="P526" s="25" t="str">
        <f>VLOOKUP($A526,'[1]MAN PROG 2026'!$A$2:$AI$3379,20,FALSE)</f>
        <v>DA FARE</v>
      </c>
      <c r="Q526" s="8"/>
      <c r="R526" s="26"/>
      <c r="S526" s="8"/>
      <c r="T526" s="3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9" t="s">
        <v>32</v>
      </c>
      <c r="AH526" s="27"/>
      <c r="AI526" s="27"/>
      <c r="AJ526" s="27"/>
      <c r="AK526" s="27"/>
      <c r="AL526" s="27"/>
      <c r="AM526" s="11"/>
      <c r="AN526" s="28"/>
      <c r="AO526" s="28"/>
      <c r="AP526" s="29"/>
      <c r="AQ526" s="30"/>
      <c r="AR526" s="31"/>
      <c r="AS526" s="32"/>
      <c r="AT526" s="33"/>
      <c r="AU526" s="34"/>
      <c r="AV526" s="27"/>
      <c r="AW526" s="27"/>
      <c r="AX526" s="27"/>
      <c r="AY526" s="27"/>
    </row>
    <row r="527" spans="1:51" ht="24" customHeight="1" x14ac:dyDescent="0.3">
      <c r="A527" s="72">
        <v>101320</v>
      </c>
      <c r="B527" s="23" t="str">
        <f>VLOOKUP($A527,'[1]MAN PROG 2026'!$A$1:$AI$3379,2,FALSE)</f>
        <v>VENTILATORE POLMONARE PER USO OSPEDALIERO</v>
      </c>
      <c r="C527" s="23" t="str">
        <f>VLOOKUP($A527,'[1]MAN PROG 2026'!$A$1:$AI$3379,3,FALSE)</f>
        <v>DRAEGER MEDICAL AG &amp; CO KG</v>
      </c>
      <c r="D527" s="23" t="str">
        <f>VLOOKUP($A527,'[1]MAN PROG 2026'!$A$1:$AI$3379,4,FALSE)</f>
        <v>EVITA XL</v>
      </c>
      <c r="E527" s="23" t="str">
        <f>VLOOKUP($A527,'[1]MAN PROG 2026'!$A$1:$AI$3379,5,FALSE)</f>
        <v>ARXN-0288</v>
      </c>
      <c r="F527" s="23" t="str">
        <f>VLOOKUP($A527,'[1]MAN PROG 2026'!$A$1:$AI$3379,6,FALSE)</f>
        <v>SINGOLA</v>
      </c>
      <c r="G527" s="23">
        <f>VLOOKUP($A527,'[1]MAN PROG 2026'!$A$1:$AI$3379,7,FALSE)</f>
        <v>101320</v>
      </c>
      <c r="H527" s="23">
        <f>VLOOKUP($A527,'[1]MAN PROG 2026'!$A$1:$AI$3379,8,FALSE)</f>
        <v>0</v>
      </c>
      <c r="I527" s="23" t="str">
        <f>VLOOKUP($A527,'[1]MAN PROG 2026'!$A$1:$AI$3379,9,FALSE)</f>
        <v>S.PIETRO</v>
      </c>
      <c r="J527" s="23" t="str">
        <f>VLOOKUP($A527,'[1]MAN PROG 2026'!$A$1:$AI$3379,10,FALSE)</f>
        <v>RIANIMAZIONE</v>
      </c>
      <c r="K527" s="23" t="str">
        <f>VLOOKUP($A527,'[1]MAN PROG 2026'!$A$1:$AI$3379,11,FALSE)</f>
        <v>BLOCCO OPERATORIO</v>
      </c>
      <c r="L527" s="24" t="str">
        <f>VLOOKUP($A527,'[1]MAN PROG 2026'!$A$2:$AI$3379,12,FALSE)</f>
        <v>BLOCCO OPERATORIO SALA PREPARAZIONE</v>
      </c>
      <c r="M527" s="24" t="str">
        <f>VLOOKUP($A527,'[1]MAN PROG 2026'!$A$2:$AI$3379,13,FALSE)</f>
        <v>SINGOLA</v>
      </c>
      <c r="N527" s="24" t="str">
        <f>VLOOKUP($A527,'[1]MAN PROG 2026'!$A$2:$AI$3379,14,FALSE)</f>
        <v>101320</v>
      </c>
      <c r="O527" s="24">
        <f>VLOOKUP($A527,'[1]MAN PROG 2026'!$A$2:$AI$3379,15,FALSE)</f>
        <v>0</v>
      </c>
      <c r="P527" s="25" t="str">
        <f>VLOOKUP($A527,'[1]MAN PROG 2026'!$A$2:$AI$3379,20,FALSE)</f>
        <v>DA FARE</v>
      </c>
      <c r="Q527" s="9" t="str">
        <f>RIGHT(A527,4)</f>
        <v>1320</v>
      </c>
      <c r="R527" s="26">
        <v>46260</v>
      </c>
      <c r="S527" s="8" t="s">
        <v>53</v>
      </c>
      <c r="T527" s="37"/>
      <c r="U527" s="27" t="s">
        <v>55</v>
      </c>
      <c r="V527" s="27" t="s">
        <v>56</v>
      </c>
      <c r="W527" s="27" t="s">
        <v>55</v>
      </c>
      <c r="X527" s="27" t="s">
        <v>55</v>
      </c>
      <c r="Y527" s="27" t="s">
        <v>55</v>
      </c>
      <c r="Z527" s="27" t="s">
        <v>55</v>
      </c>
      <c r="AA527" s="27" t="s">
        <v>55</v>
      </c>
      <c r="AB527" s="27" t="s">
        <v>57</v>
      </c>
      <c r="AC527" s="27" t="s">
        <v>73</v>
      </c>
      <c r="AD527" s="27" t="s">
        <v>93</v>
      </c>
      <c r="AE527" s="27" t="s">
        <v>68</v>
      </c>
      <c r="AF527" s="27" t="s">
        <v>408</v>
      </c>
      <c r="AG527" s="9" t="s">
        <v>32</v>
      </c>
      <c r="AH527" s="27" t="s">
        <v>70</v>
      </c>
      <c r="AI527" s="27" t="s">
        <v>70</v>
      </c>
      <c r="AJ527" s="27" t="s">
        <v>61</v>
      </c>
      <c r="AK527" s="27" t="s">
        <v>70</v>
      </c>
      <c r="AL527" s="27" t="s">
        <v>70</v>
      </c>
      <c r="AM527" s="11">
        <v>72.400000000000006</v>
      </c>
      <c r="AN527" s="28">
        <v>8.1</v>
      </c>
      <c r="AO527" s="28" t="s">
        <v>76</v>
      </c>
      <c r="AP527" s="29"/>
      <c r="AQ527" s="30"/>
      <c r="AR527" s="31"/>
      <c r="AS527" s="32"/>
      <c r="AT527" s="33"/>
      <c r="AU527" s="34"/>
      <c r="AV527" s="27" t="s">
        <v>62</v>
      </c>
      <c r="AW527" s="27">
        <v>5625031</v>
      </c>
      <c r="AX527" s="27" t="s">
        <v>63</v>
      </c>
      <c r="AY527" s="27"/>
    </row>
    <row r="528" spans="1:51" ht="24" customHeight="1" x14ac:dyDescent="0.3">
      <c r="A528" s="22">
        <v>101326</v>
      </c>
      <c r="B528" s="23" t="str">
        <f>VLOOKUP($A528,'[1]MAN PROG 2026'!$A$1:$AI$3379,2,FALSE)</f>
        <v>CONGELATORE DA LABORATORIO</v>
      </c>
      <c r="C528" s="23" t="str">
        <f>VLOOKUP($A528,'[1]MAN PROG 2026'!$A$1:$AI$3379,3,FALSE)</f>
        <v>KW APPARECCHI SCIENTIFICI SRL</v>
      </c>
      <c r="D528" s="23" t="str">
        <f>VLOOKUP($A528,'[1]MAN PROG 2026'!$A$1:$AI$3379,4,FALSE)</f>
        <v>K 50 B 550</v>
      </c>
      <c r="E528" s="23" t="str">
        <f>VLOOKUP($A528,'[1]MAN PROG 2026'!$A$1:$AI$3379,5,FALSE)</f>
        <v>225</v>
      </c>
      <c r="F528" s="23" t="str">
        <f>VLOOKUP($A528,'[1]MAN PROG 2026'!$A$1:$AI$3379,6,FALSE)</f>
        <v>SINGOLA</v>
      </c>
      <c r="G528" s="23">
        <f>VLOOKUP($A528,'[1]MAN PROG 2026'!$A$1:$AI$3379,7,FALSE)</f>
        <v>101326</v>
      </c>
      <c r="H528" s="23">
        <f>VLOOKUP($A528,'[1]MAN PROG 2026'!$A$1:$AI$3379,8,FALSE)</f>
        <v>0</v>
      </c>
      <c r="I528" s="23" t="str">
        <f>VLOOKUP($A528,'[1]MAN PROG 2026'!$A$1:$AI$3379,9,FALSE)</f>
        <v>S.PIETRO</v>
      </c>
      <c r="J528" s="23" t="str">
        <f>VLOOKUP($A528,'[1]MAN PROG 2026'!$A$1:$AI$3379,10,FALSE)</f>
        <v>SALA CONGELATORI E FRIGOEMOTECA</v>
      </c>
      <c r="K528" s="23" t="str">
        <f>VLOOKUP($A528,'[1]MAN PROG 2026'!$A$1:$AI$3379,11,FALSE)</f>
        <v>SALA CONGELATORI E FRIGOEMOTECA</v>
      </c>
      <c r="L528" s="24" t="str">
        <f>VLOOKUP($A528,'[1]MAN PROG 2026'!$A$2:$AI$3379,12,FALSE)</f>
        <v>SALA CONGELATORI E FRIGOEMOTECA</v>
      </c>
      <c r="M528" s="24" t="str">
        <f>VLOOKUP($A528,'[1]MAN PROG 2026'!$A$2:$AI$3379,13,FALSE)</f>
        <v>SINGOLA</v>
      </c>
      <c r="N528" s="24">
        <f>VLOOKUP($A528,'[1]MAN PROG 2026'!$A$2:$AI$3379,14,FALSE)</f>
        <v>101326</v>
      </c>
      <c r="O528" s="24">
        <f>VLOOKUP($A528,'[1]MAN PROG 2026'!$A$2:$AI$3379,15,FALSE)</f>
        <v>0</v>
      </c>
      <c r="P528" s="25" t="str">
        <f>VLOOKUP($A528,'[1]MAN PROG 2026'!$A$2:$AI$3379,20,FALSE)</f>
        <v>DA FARE</v>
      </c>
      <c r="Q528" s="9">
        <v>1326</v>
      </c>
      <c r="R528" s="26">
        <v>46188</v>
      </c>
      <c r="S528" s="8" t="s">
        <v>53</v>
      </c>
      <c r="T528" s="37"/>
      <c r="U528" s="27" t="s">
        <v>55</v>
      </c>
      <c r="V528" s="27" t="s">
        <v>55</v>
      </c>
      <c r="W528" s="27" t="s">
        <v>55</v>
      </c>
      <c r="X528" s="27" t="s">
        <v>55</v>
      </c>
      <c r="Y528" s="27" t="s">
        <v>55</v>
      </c>
      <c r="Z528" s="27" t="s">
        <v>55</v>
      </c>
      <c r="AA528" s="27" t="s">
        <v>55</v>
      </c>
      <c r="AB528" s="27" t="s">
        <v>57</v>
      </c>
      <c r="AC528" s="27" t="s">
        <v>61</v>
      </c>
      <c r="AD528" s="27" t="s">
        <v>221</v>
      </c>
      <c r="AE528" s="27" t="s">
        <v>88</v>
      </c>
      <c r="AF528" s="27">
        <v>0.215</v>
      </c>
      <c r="AG528" s="9" t="s">
        <v>32</v>
      </c>
      <c r="AH528" s="27" t="s">
        <v>70</v>
      </c>
      <c r="AI528" s="27" t="s">
        <v>70</v>
      </c>
      <c r="AJ528" s="27" t="s">
        <v>61</v>
      </c>
      <c r="AK528" s="27" t="s">
        <v>61</v>
      </c>
      <c r="AL528" s="27" t="s">
        <v>61</v>
      </c>
      <c r="AM528" s="11">
        <v>155.19999999999999</v>
      </c>
      <c r="AN528" s="28" t="s">
        <v>61</v>
      </c>
      <c r="AO528" s="28"/>
      <c r="AP528" s="29"/>
      <c r="AQ528" s="30"/>
      <c r="AR528" s="31"/>
      <c r="AS528" s="32"/>
      <c r="AT528" s="33"/>
      <c r="AU528" s="34"/>
      <c r="AV528" s="27" t="s">
        <v>62</v>
      </c>
      <c r="AW528" s="27">
        <v>5625031</v>
      </c>
      <c r="AX528" s="27" t="s">
        <v>63</v>
      </c>
      <c r="AY528" s="27"/>
    </row>
    <row r="529" spans="1:51" ht="24" customHeight="1" x14ac:dyDescent="0.3">
      <c r="A529" s="22">
        <v>101329</v>
      </c>
      <c r="B529" s="23" t="str">
        <f>VLOOKUP($A529,'[1]MAN PROG 2026'!$A$1:$AI$3379,2,FALSE)</f>
        <v>CONGELATORE DA LABORATORIO</v>
      </c>
      <c r="C529" s="23" t="str">
        <f>VLOOKUP($A529,'[1]MAN PROG 2026'!$A$1:$AI$3379,3,FALSE)</f>
        <v>KW APPARECCHI SCIENTIFICI SRL</v>
      </c>
      <c r="D529" s="23" t="str">
        <f>VLOOKUP($A529,'[1]MAN PROG 2026'!$A$1:$AI$3379,4,FALSE)</f>
        <v>K 50 B 450</v>
      </c>
      <c r="E529" s="23" t="str">
        <f>VLOOKUP($A529,'[1]MAN PROG 2026'!$A$1:$AI$3379,5,FALSE)</f>
        <v>238</v>
      </c>
      <c r="F529" s="23" t="str">
        <f>VLOOKUP($A529,'[1]MAN PROG 2026'!$A$1:$AI$3379,6,FALSE)</f>
        <v>SINGOLA</v>
      </c>
      <c r="G529" s="23">
        <f>VLOOKUP($A529,'[1]MAN PROG 2026'!$A$1:$AI$3379,7,FALSE)</f>
        <v>101329</v>
      </c>
      <c r="H529" s="23">
        <f>VLOOKUP($A529,'[1]MAN PROG 2026'!$A$1:$AI$3379,8,FALSE)</f>
        <v>0</v>
      </c>
      <c r="I529" s="23" t="str">
        <f>VLOOKUP($A529,'[1]MAN PROG 2026'!$A$1:$AI$3379,9,FALSE)</f>
        <v>S.PIETRO</v>
      </c>
      <c r="J529" s="23" t="str">
        <f>VLOOKUP($A529,'[1]MAN PROG 2026'!$A$1:$AI$3379,10,FALSE)</f>
        <v>SALA CONGELATORI E FRIGOEMOTECA</v>
      </c>
      <c r="K529" s="23" t="str">
        <f>VLOOKUP($A529,'[1]MAN PROG 2026'!$A$1:$AI$3379,11,FALSE)</f>
        <v>SALA CONGELATORI E FRIGOEMOTECA</v>
      </c>
      <c r="L529" s="24" t="str">
        <f>VLOOKUP($A529,'[1]MAN PROG 2026'!$A$2:$AI$3379,12,FALSE)</f>
        <v>SALA CONGELATORI E FRIGOEMOTECA</v>
      </c>
      <c r="M529" s="24" t="str">
        <f>VLOOKUP($A529,'[1]MAN PROG 2026'!$A$2:$AI$3379,13,FALSE)</f>
        <v>SINGOLA</v>
      </c>
      <c r="N529" s="24">
        <f>VLOOKUP($A529,'[1]MAN PROG 2026'!$A$2:$AI$3379,14,FALSE)</f>
        <v>101329</v>
      </c>
      <c r="O529" s="24">
        <f>VLOOKUP($A529,'[1]MAN PROG 2026'!$A$2:$AI$3379,15,FALSE)</f>
        <v>0</v>
      </c>
      <c r="P529" s="25" t="str">
        <f>VLOOKUP($A529,'[1]MAN PROG 2026'!$A$2:$AI$3379,20,FALSE)</f>
        <v>DA FARE</v>
      </c>
      <c r="Q529" s="9">
        <v>1329</v>
      </c>
      <c r="R529" s="26">
        <v>46188</v>
      </c>
      <c r="S529" s="8" t="s">
        <v>53</v>
      </c>
      <c r="T529" s="37"/>
      <c r="U529" s="27" t="s">
        <v>55</v>
      </c>
      <c r="V529" s="27" t="s">
        <v>55</v>
      </c>
      <c r="W529" s="27" t="s">
        <v>55</v>
      </c>
      <c r="X529" s="27" t="s">
        <v>55</v>
      </c>
      <c r="Y529" s="27" t="s">
        <v>55</v>
      </c>
      <c r="Z529" s="27" t="s">
        <v>55</v>
      </c>
      <c r="AA529" s="27" t="s">
        <v>55</v>
      </c>
      <c r="AB529" s="27" t="s">
        <v>57</v>
      </c>
      <c r="AC529" s="27" t="s">
        <v>61</v>
      </c>
      <c r="AD529" s="27" t="s">
        <v>221</v>
      </c>
      <c r="AE529" s="27" t="s">
        <v>88</v>
      </c>
      <c r="AF529" s="27">
        <v>0.21099999999999999</v>
      </c>
      <c r="AG529" s="9" t="s">
        <v>32</v>
      </c>
      <c r="AH529" s="27" t="s">
        <v>70</v>
      </c>
      <c r="AI529" s="27" t="s">
        <v>70</v>
      </c>
      <c r="AJ529" s="27" t="s">
        <v>61</v>
      </c>
      <c r="AK529" s="27" t="s">
        <v>61</v>
      </c>
      <c r="AL529" s="27" t="s">
        <v>61</v>
      </c>
      <c r="AM529" s="11">
        <v>153.4</v>
      </c>
      <c r="AN529" s="28" t="s">
        <v>61</v>
      </c>
      <c r="AO529" s="28"/>
      <c r="AP529" s="29"/>
      <c r="AQ529" s="30"/>
      <c r="AR529" s="31"/>
      <c r="AS529" s="32"/>
      <c r="AT529" s="33"/>
      <c r="AU529" s="34"/>
      <c r="AV529" s="27" t="s">
        <v>62</v>
      </c>
      <c r="AW529" s="27">
        <v>5625031</v>
      </c>
      <c r="AX529" s="27" t="s">
        <v>63</v>
      </c>
      <c r="AY529" s="27"/>
    </row>
    <row r="530" spans="1:51" ht="24" customHeight="1" x14ac:dyDescent="0.3">
      <c r="A530" s="22">
        <v>101334</v>
      </c>
      <c r="B530" s="23" t="str">
        <f>VLOOKUP($A530,'[1]MAN PROG 2026'!$A$1:$AI$3379,2,FALSE)</f>
        <v>POMPA DI INFUSIONE</v>
      </c>
      <c r="C530" s="23" t="str">
        <f>VLOOKUP($A530,'[1]MAN PROG 2026'!$A$1:$AI$3379,3,FALSE)</f>
        <v>B BRAUN GMBH</v>
      </c>
      <c r="D530" s="23" t="str">
        <f>VLOOKUP($A530,'[1]MAN PROG 2026'!$A$1:$AI$3379,4,FALSE)</f>
        <v>INFUSOMAT SPACE</v>
      </c>
      <c r="E530" s="23" t="str">
        <f>VLOOKUP($A530,'[1]MAN PROG 2026'!$A$1:$AI$3379,5,FALSE)</f>
        <v>48599</v>
      </c>
      <c r="F530" s="23" t="str">
        <f>VLOOKUP($A530,'[1]MAN PROG 2026'!$A$1:$AI$3379,6,FALSE)</f>
        <v>SINGOLA</v>
      </c>
      <c r="G530" s="23">
        <f>VLOOKUP($A530,'[1]MAN PROG 2026'!$A$1:$AI$3379,7,FALSE)</f>
        <v>101334</v>
      </c>
      <c r="H530" s="23">
        <f>VLOOKUP($A530,'[1]MAN PROG 2026'!$A$1:$AI$3379,8,FALSE)</f>
        <v>0</v>
      </c>
      <c r="I530" s="23" t="str">
        <f>VLOOKUP($A530,'[1]MAN PROG 2026'!$A$1:$AI$3379,9,FALSE)</f>
        <v>S.PIETRO</v>
      </c>
      <c r="J530" s="23" t="str">
        <f>VLOOKUP($A530,'[1]MAN PROG 2026'!$A$1:$AI$3379,10,FALSE)</f>
        <v>RIANIMAZIONE</v>
      </c>
      <c r="K530" s="23" t="str">
        <f>VLOOKUP($A530,'[1]MAN PROG 2026'!$A$1:$AI$3379,11,FALSE)</f>
        <v>RIANIMAZIONE</v>
      </c>
      <c r="L530" s="24" t="str">
        <f>VLOOKUP($A530,'[1]MAN PROG 2026'!$A$2:$AI$3379,12,FALSE)</f>
        <v>NON TROVATO</v>
      </c>
      <c r="M530" s="24">
        <f>VLOOKUP($A530,'[1]MAN PROG 2026'!$A$2:$AI$3379,13,FALSE)</f>
        <v>0</v>
      </c>
      <c r="N530" s="24">
        <f>VLOOKUP($A530,'[1]MAN PROG 2026'!$A$2:$AI$3379,14,FALSE)</f>
        <v>0</v>
      </c>
      <c r="O530" s="24">
        <f>VLOOKUP($A530,'[1]MAN PROG 2026'!$A$2:$AI$3379,15,FALSE)</f>
        <v>0</v>
      </c>
      <c r="P530" s="25" t="str">
        <f>VLOOKUP($A530,'[1]MAN PROG 2026'!$A$2:$AI$3379,20,FALSE)</f>
        <v>DA FARE</v>
      </c>
      <c r="Q530" s="8"/>
      <c r="R530" s="26"/>
      <c r="S530" s="8"/>
      <c r="T530" s="3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9" t="s">
        <v>32</v>
      </c>
      <c r="AH530" s="27"/>
      <c r="AI530" s="27"/>
      <c r="AJ530" s="27"/>
      <c r="AK530" s="27"/>
      <c r="AL530" s="27"/>
      <c r="AM530" s="11"/>
      <c r="AN530" s="28"/>
      <c r="AO530" s="28"/>
      <c r="AP530" s="29"/>
      <c r="AQ530" s="30"/>
      <c r="AR530" s="31"/>
      <c r="AS530" s="32"/>
      <c r="AT530" s="33"/>
      <c r="AU530" s="34"/>
      <c r="AV530" s="27"/>
      <c r="AW530" s="27"/>
      <c r="AX530" s="27"/>
      <c r="AY530" s="27"/>
    </row>
    <row r="531" spans="1:51" ht="24" customHeight="1" x14ac:dyDescent="0.3">
      <c r="A531" s="22">
        <v>101335</v>
      </c>
      <c r="B531" s="23" t="str">
        <f>VLOOKUP($A531,'[1]MAN PROG 2026'!$A$1:$AI$3379,2,FALSE)</f>
        <v>POMPA DI INFUSIONE</v>
      </c>
      <c r="C531" s="23" t="str">
        <f>VLOOKUP($A531,'[1]MAN PROG 2026'!$A$1:$AI$3379,3,FALSE)</f>
        <v>B BRAUN GMBH</v>
      </c>
      <c r="D531" s="23" t="str">
        <f>VLOOKUP($A531,'[1]MAN PROG 2026'!$A$1:$AI$3379,4,FALSE)</f>
        <v>INFUSOMAT SPACE</v>
      </c>
      <c r="E531" s="23" t="str">
        <f>VLOOKUP($A531,'[1]MAN PROG 2026'!$A$1:$AI$3379,5,FALSE)</f>
        <v>48567</v>
      </c>
      <c r="F531" s="23" t="str">
        <f>VLOOKUP($A531,'[1]MAN PROG 2026'!$A$1:$AI$3379,6,FALSE)</f>
        <v>SINGOLA</v>
      </c>
      <c r="G531" s="23">
        <f>VLOOKUP($A531,'[1]MAN PROG 2026'!$A$1:$AI$3379,7,FALSE)</f>
        <v>101335</v>
      </c>
      <c r="H531" s="23">
        <f>VLOOKUP($A531,'[1]MAN PROG 2026'!$A$1:$AI$3379,8,FALSE)</f>
        <v>0</v>
      </c>
      <c r="I531" s="23" t="str">
        <f>VLOOKUP($A531,'[1]MAN PROG 2026'!$A$1:$AI$3379,9,FALSE)</f>
        <v>S.PIETRO</v>
      </c>
      <c r="J531" s="23" t="str">
        <f>VLOOKUP($A531,'[1]MAN PROG 2026'!$A$1:$AI$3379,10,FALSE)</f>
        <v>RIANIMAZIONE</v>
      </c>
      <c r="K531" s="23" t="str">
        <f>VLOOKUP($A531,'[1]MAN PROG 2026'!$A$1:$AI$3379,11,FALSE)</f>
        <v>RIANIMAZIONE</v>
      </c>
      <c r="L531" s="24" t="str">
        <f>VLOOKUP($A531,'[1]MAN PROG 2026'!$A$2:$AI$3379,12,FALSE)</f>
        <v>BLOCCO OPERATORIO - NUOVA VERTICALE 4 PIANO</v>
      </c>
      <c r="M531" s="24" t="str">
        <f>VLOOKUP($A531,'[1]MAN PROG 2026'!$A$2:$AI$3379,13,FALSE)</f>
        <v>SINGOLA</v>
      </c>
      <c r="N531" s="24" t="str">
        <f>VLOOKUP($A531,'[1]MAN PROG 2026'!$A$2:$AI$3379,14,FALSE)</f>
        <v>101335</v>
      </c>
      <c r="O531" s="24">
        <f>VLOOKUP($A531,'[1]MAN PROG 2026'!$A$2:$AI$3379,15,FALSE)</f>
        <v>0</v>
      </c>
      <c r="P531" s="25" t="str">
        <f>VLOOKUP($A531,'[1]MAN PROG 2026'!$A$2:$AI$3379,20,FALSE)</f>
        <v>DA FARE</v>
      </c>
      <c r="Q531" s="9" t="str">
        <f>RIGHT(A531,4)</f>
        <v>1335</v>
      </c>
      <c r="R531" s="26">
        <v>46252</v>
      </c>
      <c r="S531" s="8" t="s">
        <v>53</v>
      </c>
      <c r="T531" s="37"/>
      <c r="U531" s="27" t="s">
        <v>55</v>
      </c>
      <c r="V531" s="27" t="s">
        <v>56</v>
      </c>
      <c r="W531" s="27" t="s">
        <v>55</v>
      </c>
      <c r="X531" s="27" t="s">
        <v>55</v>
      </c>
      <c r="Y531" s="27" t="s">
        <v>55</v>
      </c>
      <c r="Z531" s="27" t="s">
        <v>55</v>
      </c>
      <c r="AA531" s="27" t="s">
        <v>55</v>
      </c>
      <c r="AB531" s="27" t="s">
        <v>66</v>
      </c>
      <c r="AC531" s="27" t="s">
        <v>67</v>
      </c>
      <c r="AD531" s="27" t="s">
        <v>93</v>
      </c>
      <c r="AE531" s="27" t="s">
        <v>68</v>
      </c>
      <c r="AF531" s="27" t="s">
        <v>409</v>
      </c>
      <c r="AG531" s="9" t="s">
        <v>32</v>
      </c>
      <c r="AH531" s="27" t="s">
        <v>61</v>
      </c>
      <c r="AI531" s="27" t="s">
        <v>70</v>
      </c>
      <c r="AJ531" s="27" t="s">
        <v>61</v>
      </c>
      <c r="AK531" s="27" t="s">
        <v>61</v>
      </c>
      <c r="AL531" s="27" t="s">
        <v>70</v>
      </c>
      <c r="AM531" s="11">
        <v>7.1</v>
      </c>
      <c r="AN531" s="28">
        <v>1.3</v>
      </c>
      <c r="AO531" s="28" t="s">
        <v>329</v>
      </c>
      <c r="AP531" s="29"/>
      <c r="AQ531" s="30"/>
      <c r="AR531" s="31"/>
      <c r="AS531" s="32"/>
      <c r="AT531" s="33"/>
      <c r="AU531" s="34"/>
      <c r="AV531" s="27" t="s">
        <v>62</v>
      </c>
      <c r="AW531" s="27">
        <v>5625031</v>
      </c>
      <c r="AX531" s="27" t="s">
        <v>63</v>
      </c>
      <c r="AY531" s="27"/>
    </row>
    <row r="532" spans="1:51" ht="24" customHeight="1" x14ac:dyDescent="0.3">
      <c r="A532" s="22">
        <v>101338</v>
      </c>
      <c r="B532" s="23" t="str">
        <f>VLOOKUP($A532,'[1]MAN PROG 2026'!$A$1:$AI$3379,2,FALSE)</f>
        <v>POMPA A SIRINGA</v>
      </c>
      <c r="C532" s="23" t="str">
        <f>VLOOKUP($A532,'[1]MAN PROG 2026'!$A$1:$AI$3379,3,FALSE)</f>
        <v>B BRAUN GMBH</v>
      </c>
      <c r="D532" s="23" t="str">
        <f>VLOOKUP($A532,'[1]MAN PROG 2026'!$A$1:$AI$3379,4,FALSE)</f>
        <v>PERFUSOR SPACE</v>
      </c>
      <c r="E532" s="23" t="str">
        <f>VLOOKUP($A532,'[1]MAN PROG 2026'!$A$1:$AI$3379,5,FALSE)</f>
        <v>62680</v>
      </c>
      <c r="F532" s="23" t="str">
        <f>VLOOKUP($A532,'[1]MAN PROG 2026'!$A$1:$AI$3379,6,FALSE)</f>
        <v>SINGOLA</v>
      </c>
      <c r="G532" s="23">
        <f>VLOOKUP($A532,'[1]MAN PROG 2026'!$A$1:$AI$3379,7,FALSE)</f>
        <v>101338</v>
      </c>
      <c r="H532" s="23">
        <f>VLOOKUP($A532,'[1]MAN PROG 2026'!$A$1:$AI$3379,8,FALSE)</f>
        <v>0</v>
      </c>
      <c r="I532" s="23" t="str">
        <f>VLOOKUP($A532,'[1]MAN PROG 2026'!$A$1:$AI$3379,9,FALSE)</f>
        <v>S.PIETRO</v>
      </c>
      <c r="J532" s="23" t="str">
        <f>VLOOKUP($A532,'[1]MAN PROG 2026'!$A$1:$AI$3379,10,FALSE)</f>
        <v>RIANIMAZIONE</v>
      </c>
      <c r="K532" s="23" t="str">
        <f>VLOOKUP($A532,'[1]MAN PROG 2026'!$A$1:$AI$3379,11,FALSE)</f>
        <v>RIANIMAZIONE</v>
      </c>
      <c r="L532" s="24" t="str">
        <f>VLOOKUP($A532,'[1]MAN PROG 2026'!$A$2:$AI$3379,12,FALSE)</f>
        <v>NON TROVATO</v>
      </c>
      <c r="M532" s="24">
        <f>VLOOKUP($A532,'[1]MAN PROG 2026'!$A$2:$AI$3379,13,FALSE)</f>
        <v>0</v>
      </c>
      <c r="N532" s="24">
        <f>VLOOKUP($A532,'[1]MAN PROG 2026'!$A$2:$AI$3379,14,FALSE)</f>
        <v>0</v>
      </c>
      <c r="O532" s="24">
        <f>VLOOKUP($A532,'[1]MAN PROG 2026'!$A$2:$AI$3379,15,FALSE)</f>
        <v>0</v>
      </c>
      <c r="P532" s="25" t="str">
        <f>VLOOKUP($A532,'[1]MAN PROG 2026'!$A$2:$AI$3379,20,FALSE)</f>
        <v>DA FARE</v>
      </c>
      <c r="Q532" s="8"/>
      <c r="R532" s="26"/>
      <c r="S532" s="8"/>
      <c r="T532" s="3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9" t="s">
        <v>32</v>
      </c>
      <c r="AH532" s="27"/>
      <c r="AI532" s="27"/>
      <c r="AJ532" s="27"/>
      <c r="AK532" s="27"/>
      <c r="AL532" s="27"/>
      <c r="AM532" s="11"/>
      <c r="AN532" s="28"/>
      <c r="AO532" s="28"/>
      <c r="AP532" s="29"/>
      <c r="AQ532" s="30"/>
      <c r="AR532" s="31"/>
      <c r="AS532" s="32"/>
      <c r="AT532" s="33"/>
      <c r="AU532" s="34"/>
      <c r="AV532" s="27"/>
      <c r="AW532" s="27"/>
      <c r="AX532" s="27"/>
      <c r="AY532" s="27"/>
    </row>
    <row r="533" spans="1:51" ht="24" customHeight="1" x14ac:dyDescent="0.3">
      <c r="A533" s="22">
        <v>101339</v>
      </c>
      <c r="B533" s="23" t="str">
        <f>VLOOKUP($A533,'[1]MAN PROG 2026'!$A$1:$AI$3379,2,FALSE)</f>
        <v>POMPA A SIRINGA</v>
      </c>
      <c r="C533" s="23" t="str">
        <f>VLOOKUP($A533,'[1]MAN PROG 2026'!$A$1:$AI$3379,3,FALSE)</f>
        <v>B BRAUN GMBH</v>
      </c>
      <c r="D533" s="23" t="str">
        <f>VLOOKUP($A533,'[1]MAN PROG 2026'!$A$1:$AI$3379,4,FALSE)</f>
        <v>PERFUSOR SPACE</v>
      </c>
      <c r="E533" s="23" t="str">
        <f>VLOOKUP($A533,'[1]MAN PROG 2026'!$A$1:$AI$3379,5,FALSE)</f>
        <v>62416</v>
      </c>
      <c r="F533" s="23" t="str">
        <f>VLOOKUP($A533,'[1]MAN PROG 2026'!$A$1:$AI$3379,6,FALSE)</f>
        <v>SINGOLA</v>
      </c>
      <c r="G533" s="23">
        <f>VLOOKUP($A533,'[1]MAN PROG 2026'!$A$1:$AI$3379,7,FALSE)</f>
        <v>101339</v>
      </c>
      <c r="H533" s="23">
        <f>VLOOKUP($A533,'[1]MAN PROG 2026'!$A$1:$AI$3379,8,FALSE)</f>
        <v>0</v>
      </c>
      <c r="I533" s="23" t="str">
        <f>VLOOKUP($A533,'[1]MAN PROG 2026'!$A$1:$AI$3379,9,FALSE)</f>
        <v>S.PIETRO</v>
      </c>
      <c r="J533" s="23" t="str">
        <f>VLOOKUP($A533,'[1]MAN PROG 2026'!$A$1:$AI$3379,10,FALSE)</f>
        <v>RIANIMAZIONE</v>
      </c>
      <c r="K533" s="23" t="str">
        <f>VLOOKUP($A533,'[1]MAN PROG 2026'!$A$1:$AI$3379,11,FALSE)</f>
        <v>RIANIMAZIONE</v>
      </c>
      <c r="L533" s="24" t="str">
        <f>VLOOKUP($A533,'[1]MAN PROG 2026'!$A$2:$AI$3379,12,FALSE)</f>
        <v>NON TROVATO</v>
      </c>
      <c r="M533" s="24">
        <f>VLOOKUP($A533,'[1]MAN PROG 2026'!$A$2:$AI$3379,13,FALSE)</f>
        <v>0</v>
      </c>
      <c r="N533" s="24">
        <f>VLOOKUP($A533,'[1]MAN PROG 2026'!$A$2:$AI$3379,14,FALSE)</f>
        <v>0</v>
      </c>
      <c r="O533" s="24">
        <f>VLOOKUP($A533,'[1]MAN PROG 2026'!$A$2:$AI$3379,15,FALSE)</f>
        <v>0</v>
      </c>
      <c r="P533" s="25" t="str">
        <f>VLOOKUP($A533,'[1]MAN PROG 2026'!$A$2:$AI$3379,20,FALSE)</f>
        <v>DA FARE</v>
      </c>
      <c r="Q533" s="8"/>
      <c r="R533" s="26"/>
      <c r="S533" s="8"/>
      <c r="T533" s="3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9" t="s">
        <v>32</v>
      </c>
      <c r="AH533" s="27"/>
      <c r="AI533" s="27"/>
      <c r="AJ533" s="27"/>
      <c r="AK533" s="27"/>
      <c r="AL533" s="27"/>
      <c r="AM533" s="11"/>
      <c r="AN533" s="28"/>
      <c r="AO533" s="28"/>
      <c r="AP533" s="29"/>
      <c r="AQ533" s="30"/>
      <c r="AR533" s="31"/>
      <c r="AS533" s="32"/>
      <c r="AT533" s="33"/>
      <c r="AU533" s="34"/>
      <c r="AV533" s="27"/>
      <c r="AW533" s="27"/>
      <c r="AX533" s="27"/>
      <c r="AY533" s="27"/>
    </row>
    <row r="534" spans="1:51" ht="24" customHeight="1" x14ac:dyDescent="0.3">
      <c r="A534" s="22">
        <v>101340</v>
      </c>
      <c r="B534" s="23" t="str">
        <f>VLOOKUP($A534,'[1]MAN PROG 2026'!$A$1:$AI$3379,2,FALSE)</f>
        <v>POMPA A SIRINGA</v>
      </c>
      <c r="C534" s="23" t="str">
        <f>VLOOKUP($A534,'[1]MAN PROG 2026'!$A$1:$AI$3379,3,FALSE)</f>
        <v>B BRAUN GMBH</v>
      </c>
      <c r="D534" s="23" t="str">
        <f>VLOOKUP($A534,'[1]MAN PROG 2026'!$A$1:$AI$3379,4,FALSE)</f>
        <v>PERFUSOR SPACE</v>
      </c>
      <c r="E534" s="23" t="str">
        <f>VLOOKUP($A534,'[1]MAN PROG 2026'!$A$1:$AI$3379,5,FALSE)</f>
        <v>62695</v>
      </c>
      <c r="F534" s="23" t="str">
        <f>VLOOKUP($A534,'[1]MAN PROG 2026'!$A$1:$AI$3379,6,FALSE)</f>
        <v>SINGOLA</v>
      </c>
      <c r="G534" s="23">
        <f>VLOOKUP($A534,'[1]MAN PROG 2026'!$A$1:$AI$3379,7,FALSE)</f>
        <v>101340</v>
      </c>
      <c r="H534" s="23">
        <f>VLOOKUP($A534,'[1]MAN PROG 2026'!$A$1:$AI$3379,8,FALSE)</f>
        <v>0</v>
      </c>
      <c r="I534" s="23" t="str">
        <f>VLOOKUP($A534,'[1]MAN PROG 2026'!$A$1:$AI$3379,9,FALSE)</f>
        <v>S.PIETRO</v>
      </c>
      <c r="J534" s="23" t="str">
        <f>VLOOKUP($A534,'[1]MAN PROG 2026'!$A$1:$AI$3379,10,FALSE)</f>
        <v>RIANIMAZIONE</v>
      </c>
      <c r="K534" s="23" t="str">
        <f>VLOOKUP($A534,'[1]MAN PROG 2026'!$A$1:$AI$3379,11,FALSE)</f>
        <v>RIANIMAZIONE</v>
      </c>
      <c r="L534" s="24" t="str">
        <f>VLOOKUP($A534,'[1]MAN PROG 2026'!$A$2:$AI$3379,12,FALSE)</f>
        <v>NON TROVATO</v>
      </c>
      <c r="M534" s="24">
        <f>VLOOKUP($A534,'[1]MAN PROG 2026'!$A$2:$AI$3379,13,FALSE)</f>
        <v>0</v>
      </c>
      <c r="N534" s="24">
        <f>VLOOKUP($A534,'[1]MAN PROG 2026'!$A$2:$AI$3379,14,FALSE)</f>
        <v>0</v>
      </c>
      <c r="O534" s="24">
        <f>VLOOKUP($A534,'[1]MAN PROG 2026'!$A$2:$AI$3379,15,FALSE)</f>
        <v>0</v>
      </c>
      <c r="P534" s="25" t="str">
        <f>VLOOKUP($A534,'[1]MAN PROG 2026'!$A$2:$AI$3379,20,FALSE)</f>
        <v>DA FARE</v>
      </c>
      <c r="Q534" s="8"/>
      <c r="R534" s="26"/>
      <c r="S534" s="8"/>
      <c r="T534" s="3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9" t="s">
        <v>32</v>
      </c>
      <c r="AH534" s="27"/>
      <c r="AI534" s="27"/>
      <c r="AJ534" s="27"/>
      <c r="AK534" s="27"/>
      <c r="AL534" s="27"/>
      <c r="AM534" s="11"/>
      <c r="AN534" s="28"/>
      <c r="AO534" s="28"/>
      <c r="AP534" s="29"/>
      <c r="AQ534" s="30"/>
      <c r="AR534" s="31"/>
      <c r="AS534" s="32"/>
      <c r="AT534" s="33"/>
      <c r="AU534" s="34"/>
      <c r="AV534" s="27"/>
      <c r="AW534" s="27"/>
      <c r="AX534" s="27"/>
      <c r="AY534" s="27"/>
    </row>
    <row r="535" spans="1:51" ht="24" customHeight="1" x14ac:dyDescent="0.3">
      <c r="A535" s="22">
        <v>101342</v>
      </c>
      <c r="B535" s="23" t="str">
        <f>VLOOKUP($A535,'[1]MAN PROG 2026'!$A$1:$AI$3379,2,FALSE)</f>
        <v>CONTROLLO PER POMPE DI INFUSIONE, SISTEMA DI</v>
      </c>
      <c r="C535" s="23" t="str">
        <f>VLOOKUP($A535,'[1]MAN PROG 2026'!$A$1:$AI$3379,3,FALSE)</f>
        <v>B BRAUN GMBH</v>
      </c>
      <c r="D535" s="23" t="str">
        <f>VLOOKUP($A535,'[1]MAN PROG 2026'!$A$1:$AI$3379,4,FALSE)</f>
        <v>SPACE STATION</v>
      </c>
      <c r="E535" s="23" t="str">
        <f>VLOOKUP($A535,'[1]MAN PROG 2026'!$A$1:$AI$3379,5,FALSE)</f>
        <v>19227</v>
      </c>
      <c r="F535" s="23" t="str">
        <f>VLOOKUP($A535,'[1]MAN PROG 2026'!$A$1:$AI$3379,6,FALSE)</f>
        <v>SINGOLA</v>
      </c>
      <c r="G535" s="23">
        <f>VLOOKUP($A535,'[1]MAN PROG 2026'!$A$1:$AI$3379,7,FALSE)</f>
        <v>101342</v>
      </c>
      <c r="H535" s="23">
        <f>VLOOKUP($A535,'[1]MAN PROG 2026'!$A$1:$AI$3379,8,FALSE)</f>
        <v>0</v>
      </c>
      <c r="I535" s="23" t="str">
        <f>VLOOKUP($A535,'[1]MAN PROG 2026'!$A$1:$AI$3379,9,FALSE)</f>
        <v>S.PIETRO</v>
      </c>
      <c r="J535" s="23" t="str">
        <f>VLOOKUP($A535,'[1]MAN PROG 2026'!$A$1:$AI$3379,10,FALSE)</f>
        <v>RIANIMAZIONE</v>
      </c>
      <c r="K535" s="23" t="str">
        <f>VLOOKUP($A535,'[1]MAN PROG 2026'!$A$1:$AI$3379,11,FALSE)</f>
        <v>RIANIMAZIONE</v>
      </c>
      <c r="L535" s="24" t="str">
        <f>VLOOKUP($A535,'[1]MAN PROG 2026'!$A$2:$AI$3379,12,FALSE)</f>
        <v>NON TROVATO</v>
      </c>
      <c r="M535" s="24">
        <f>VLOOKUP($A535,'[1]MAN PROG 2026'!$A$2:$AI$3379,13,FALSE)</f>
        <v>0</v>
      </c>
      <c r="N535" s="24">
        <f>VLOOKUP($A535,'[1]MAN PROG 2026'!$A$2:$AI$3379,14,FALSE)</f>
        <v>0</v>
      </c>
      <c r="O535" s="24">
        <f>VLOOKUP($A535,'[1]MAN PROG 2026'!$A$2:$AI$3379,15,FALSE)</f>
        <v>0</v>
      </c>
      <c r="P535" s="25" t="str">
        <f>VLOOKUP($A535,'[1]MAN PROG 2026'!$A$2:$AI$3379,20,FALSE)</f>
        <v>DA FARE</v>
      </c>
      <c r="Q535" s="8"/>
      <c r="R535" s="26"/>
      <c r="S535" s="8"/>
      <c r="T535" s="3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9" t="s">
        <v>32</v>
      </c>
      <c r="AH535" s="27"/>
      <c r="AI535" s="27"/>
      <c r="AJ535" s="27"/>
      <c r="AK535" s="27"/>
      <c r="AL535" s="27"/>
      <c r="AM535" s="11"/>
      <c r="AN535" s="28"/>
      <c r="AO535" s="28"/>
      <c r="AP535" s="29"/>
      <c r="AQ535" s="30"/>
      <c r="AR535" s="31"/>
      <c r="AS535" s="32"/>
      <c r="AT535" s="33"/>
      <c r="AU535" s="34"/>
      <c r="AV535" s="27"/>
      <c r="AW535" s="27"/>
      <c r="AX535" s="27"/>
      <c r="AY535" s="27"/>
    </row>
    <row r="536" spans="1:51" ht="24" customHeight="1" x14ac:dyDescent="0.3">
      <c r="A536" s="22">
        <v>101343</v>
      </c>
      <c r="B536" s="23" t="str">
        <f>VLOOKUP($A536,'[1]MAN PROG 2026'!$A$1:$AI$3379,2,FALSE)</f>
        <v>LETTO ELETTROCOMANDATO PER TERAPIA INTENSIVA O RIANIMAZIONE</v>
      </c>
      <c r="C536" s="23" t="str">
        <f>VLOOKUP($A536,'[1]MAN PROG 2026'!$A$1:$AI$3379,3,FALSE)</f>
        <v>CLA HOSPITAL SRL</v>
      </c>
      <c r="D536" s="23" t="str">
        <f>VLOOKUP($A536,'[1]MAN PROG 2026'!$A$1:$AI$3379,4,FALSE)</f>
        <v>819002</v>
      </c>
      <c r="E536" s="23" t="str">
        <f>VLOOKUP($A536,'[1]MAN PROG 2026'!$A$1:$AI$3379,5,FALSE)</f>
        <v>LR5-00038</v>
      </c>
      <c r="F536" s="23" t="str">
        <f>VLOOKUP($A536,'[1]MAN PROG 2026'!$A$1:$AI$3379,6,FALSE)</f>
        <v>SINGOLA</v>
      </c>
      <c r="G536" s="23">
        <f>VLOOKUP($A536,'[1]MAN PROG 2026'!$A$1:$AI$3379,7,FALSE)</f>
        <v>101343</v>
      </c>
      <c r="H536" s="23">
        <f>VLOOKUP($A536,'[1]MAN PROG 2026'!$A$1:$AI$3379,8,FALSE)</f>
        <v>0</v>
      </c>
      <c r="I536" s="23" t="str">
        <f>VLOOKUP($A536,'[1]MAN PROG 2026'!$A$1:$AI$3379,9,FALSE)</f>
        <v>S.PIETRO</v>
      </c>
      <c r="J536" s="23" t="str">
        <f>VLOOKUP($A536,'[1]MAN PROG 2026'!$A$1:$AI$3379,10,FALSE)</f>
        <v>RIANIMAZIONE</v>
      </c>
      <c r="K536" s="23" t="str">
        <f>VLOOKUP($A536,'[1]MAN PROG 2026'!$A$1:$AI$3379,11,FALSE)</f>
        <v>RIANIMAZIONE</v>
      </c>
      <c r="L536" s="24" t="str">
        <f>VLOOKUP($A536,'[1]MAN PROG 2026'!$A$2:$AI$3379,12,FALSE)</f>
        <v>NON TROVATO</v>
      </c>
      <c r="M536" s="24">
        <f>VLOOKUP($A536,'[1]MAN PROG 2026'!$A$2:$AI$3379,13,FALSE)</f>
        <v>0</v>
      </c>
      <c r="N536" s="24">
        <f>VLOOKUP($A536,'[1]MAN PROG 2026'!$A$2:$AI$3379,14,FALSE)</f>
        <v>0</v>
      </c>
      <c r="O536" s="24">
        <f>VLOOKUP($A536,'[1]MAN PROG 2026'!$A$2:$AI$3379,15,FALSE)</f>
        <v>0</v>
      </c>
      <c r="P536" s="25" t="str">
        <f>VLOOKUP($A536,'[1]MAN PROG 2026'!$A$2:$AI$3379,20,FALSE)</f>
        <v>DA FARE</v>
      </c>
      <c r="Q536" s="8"/>
      <c r="R536" s="26"/>
      <c r="S536" s="8"/>
      <c r="T536" s="3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9" t="s">
        <v>32</v>
      </c>
      <c r="AH536" s="27"/>
      <c r="AI536" s="27"/>
      <c r="AJ536" s="27"/>
      <c r="AK536" s="27"/>
      <c r="AL536" s="27"/>
      <c r="AM536" s="11"/>
      <c r="AN536" s="28"/>
      <c r="AO536" s="28"/>
      <c r="AP536" s="29"/>
      <c r="AQ536" s="30"/>
      <c r="AR536" s="31"/>
      <c r="AS536" s="32"/>
      <c r="AT536" s="33"/>
      <c r="AU536" s="34"/>
      <c r="AV536" s="27"/>
      <c r="AW536" s="27"/>
      <c r="AX536" s="27"/>
      <c r="AY536" s="27"/>
    </row>
    <row r="537" spans="1:51" ht="24" customHeight="1" x14ac:dyDescent="0.3">
      <c r="A537" s="22">
        <v>101344</v>
      </c>
      <c r="B537" s="23" t="str">
        <f>VLOOKUP($A537,'[1]MAN PROG 2026'!$A$1:$AI$3379,2,FALSE)</f>
        <v>FONTE LUMINOSA GENERICA (PER ES: LAMPADE DA VISITA AMB.)</v>
      </c>
      <c r="C537" s="23" t="str">
        <f>VLOOKUP($A537,'[1]MAN PROG 2026'!$A$1:$AI$3379,3,FALSE)</f>
        <v>DERUNGS LICHT AG</v>
      </c>
      <c r="D537" s="23" t="str">
        <f>VLOOKUP($A537,'[1]MAN PROG 2026'!$A$1:$AI$3379,4,FALSE)</f>
        <v>NR</v>
      </c>
      <c r="E537" s="23" t="str">
        <f>VLOOKUP($A537,'[1]MAN PROG 2026'!$A$1:$AI$3379,5,FALSE)</f>
        <v>NR</v>
      </c>
      <c r="F537" s="23" t="str">
        <f>VLOOKUP($A537,'[1]MAN PROG 2026'!$A$1:$AI$3379,6,FALSE)</f>
        <v>SINGOLA</v>
      </c>
      <c r="G537" s="23">
        <f>VLOOKUP($A537,'[1]MAN PROG 2026'!$A$1:$AI$3379,7,FALSE)</f>
        <v>101344</v>
      </c>
      <c r="H537" s="23">
        <f>VLOOKUP($A537,'[1]MAN PROG 2026'!$A$1:$AI$3379,8,FALSE)</f>
        <v>0</v>
      </c>
      <c r="I537" s="23" t="str">
        <f>VLOOKUP($A537,'[1]MAN PROG 2026'!$A$1:$AI$3379,9,FALSE)</f>
        <v>S.PIETRO</v>
      </c>
      <c r="J537" s="23" t="str">
        <f>VLOOKUP($A537,'[1]MAN PROG 2026'!$A$1:$AI$3379,10,FALSE)</f>
        <v>RIANIMAZIONE</v>
      </c>
      <c r="K537" s="23" t="str">
        <f>VLOOKUP($A537,'[1]MAN PROG 2026'!$A$1:$AI$3379,11,FALSE)</f>
        <v>RIANIMAZIONE</v>
      </c>
      <c r="L537" s="24" t="str">
        <f>VLOOKUP($A537,'[1]MAN PROG 2026'!$A$2:$AI$3379,12,FALSE)</f>
        <v>NON TROVATO</v>
      </c>
      <c r="M537" s="24">
        <f>VLOOKUP($A537,'[1]MAN PROG 2026'!$A$2:$AI$3379,13,FALSE)</f>
        <v>0</v>
      </c>
      <c r="N537" s="24">
        <f>VLOOKUP($A537,'[1]MAN PROG 2026'!$A$2:$AI$3379,14,FALSE)</f>
        <v>0</v>
      </c>
      <c r="O537" s="24">
        <f>VLOOKUP($A537,'[1]MAN PROG 2026'!$A$2:$AI$3379,15,FALSE)</f>
        <v>0</v>
      </c>
      <c r="P537" s="25" t="str">
        <f>VLOOKUP($A537,'[1]MAN PROG 2026'!$A$2:$AI$3379,20,FALSE)</f>
        <v>DA FARE</v>
      </c>
      <c r="Q537" s="8"/>
      <c r="R537" s="26"/>
      <c r="S537" s="8"/>
      <c r="T537" s="3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9" t="s">
        <v>32</v>
      </c>
      <c r="AH537" s="27"/>
      <c r="AI537" s="27"/>
      <c r="AJ537" s="27"/>
      <c r="AK537" s="27"/>
      <c r="AL537" s="27"/>
      <c r="AM537" s="11"/>
      <c r="AN537" s="28"/>
      <c r="AO537" s="28"/>
      <c r="AP537" s="29"/>
      <c r="AQ537" s="30"/>
      <c r="AR537" s="31"/>
      <c r="AS537" s="32"/>
      <c r="AT537" s="33"/>
      <c r="AU537" s="34"/>
      <c r="AV537" s="27"/>
      <c r="AW537" s="27"/>
      <c r="AX537" s="27"/>
      <c r="AY537" s="27"/>
    </row>
    <row r="538" spans="1:51" ht="24" customHeight="1" x14ac:dyDescent="0.3">
      <c r="A538" s="22">
        <v>101350</v>
      </c>
      <c r="B538" s="23" t="str">
        <f>VLOOKUP($A538,'[1]MAN PROG 2026'!$A$1:$AI$3379,2,FALSE)</f>
        <v>POMPA A SIRINGA</v>
      </c>
      <c r="C538" s="23" t="str">
        <f>VLOOKUP($A538,'[1]MAN PROG 2026'!$A$1:$AI$3379,3,FALSE)</f>
        <v>B BRAUN GMBH</v>
      </c>
      <c r="D538" s="23" t="str">
        <f>VLOOKUP($A538,'[1]MAN PROG 2026'!$A$1:$AI$3379,4,FALSE)</f>
        <v>PERFUSOR SPACE</v>
      </c>
      <c r="E538" s="23" t="str">
        <f>VLOOKUP($A538,'[1]MAN PROG 2026'!$A$1:$AI$3379,5,FALSE)</f>
        <v>62685</v>
      </c>
      <c r="F538" s="23" t="str">
        <f>VLOOKUP($A538,'[1]MAN PROG 2026'!$A$1:$AI$3379,6,FALSE)</f>
        <v>SINGOLA</v>
      </c>
      <c r="G538" s="23">
        <f>VLOOKUP($A538,'[1]MAN PROG 2026'!$A$1:$AI$3379,7,FALSE)</f>
        <v>101350</v>
      </c>
      <c r="H538" s="23">
        <f>VLOOKUP($A538,'[1]MAN PROG 2026'!$A$1:$AI$3379,8,FALSE)</f>
        <v>0</v>
      </c>
      <c r="I538" s="23" t="str">
        <f>VLOOKUP($A538,'[1]MAN PROG 2026'!$A$1:$AI$3379,9,FALSE)</f>
        <v>S.PIETRO</v>
      </c>
      <c r="J538" s="23" t="str">
        <f>VLOOKUP($A538,'[1]MAN PROG 2026'!$A$1:$AI$3379,10,FALSE)</f>
        <v>RIANIMAZIONE</v>
      </c>
      <c r="K538" s="23" t="str">
        <f>VLOOKUP($A538,'[1]MAN PROG 2026'!$A$1:$AI$3379,11,FALSE)</f>
        <v>RIANIMAZIONE</v>
      </c>
      <c r="L538" s="24" t="str">
        <f>VLOOKUP($A538,'[1]MAN PROG 2026'!$A$2:$AI$3379,12,FALSE)</f>
        <v>NON TROVATO</v>
      </c>
      <c r="M538" s="24">
        <f>VLOOKUP($A538,'[1]MAN PROG 2026'!$A$2:$AI$3379,13,FALSE)</f>
        <v>0</v>
      </c>
      <c r="N538" s="24">
        <f>VLOOKUP($A538,'[1]MAN PROG 2026'!$A$2:$AI$3379,14,FALSE)</f>
        <v>0</v>
      </c>
      <c r="O538" s="24">
        <f>VLOOKUP($A538,'[1]MAN PROG 2026'!$A$2:$AI$3379,15,FALSE)</f>
        <v>0</v>
      </c>
      <c r="P538" s="25" t="str">
        <f>VLOOKUP($A538,'[1]MAN PROG 2026'!$A$2:$AI$3379,20,FALSE)</f>
        <v>DA FARE</v>
      </c>
      <c r="Q538" s="8"/>
      <c r="R538" s="26"/>
      <c r="S538" s="8"/>
      <c r="T538" s="3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9" t="s">
        <v>32</v>
      </c>
      <c r="AH538" s="27"/>
      <c r="AI538" s="27"/>
      <c r="AJ538" s="27"/>
      <c r="AK538" s="27"/>
      <c r="AL538" s="27"/>
      <c r="AM538" s="11"/>
      <c r="AN538" s="28"/>
      <c r="AO538" s="28"/>
      <c r="AP538" s="29"/>
      <c r="AQ538" s="30"/>
      <c r="AR538" s="31"/>
      <c r="AS538" s="32"/>
      <c r="AT538" s="33"/>
      <c r="AU538" s="34"/>
      <c r="AV538" s="27"/>
      <c r="AW538" s="27"/>
      <c r="AX538" s="27"/>
      <c r="AY538" s="27"/>
    </row>
    <row r="539" spans="1:51" ht="24" customHeight="1" x14ac:dyDescent="0.3">
      <c r="A539" s="22">
        <v>101351</v>
      </c>
      <c r="B539" s="23" t="str">
        <f>VLOOKUP($A539,'[1]MAN PROG 2026'!$A$1:$AI$3379,2,FALSE)</f>
        <v>POMPA A SIRINGA</v>
      </c>
      <c r="C539" s="23" t="str">
        <f>VLOOKUP($A539,'[1]MAN PROG 2026'!$A$1:$AI$3379,3,FALSE)</f>
        <v>B BRAUN GMBH</v>
      </c>
      <c r="D539" s="23" t="str">
        <f>VLOOKUP($A539,'[1]MAN PROG 2026'!$A$1:$AI$3379,4,FALSE)</f>
        <v>PERFUSOR SPACE</v>
      </c>
      <c r="E539" s="23" t="str">
        <f>VLOOKUP($A539,'[1]MAN PROG 2026'!$A$1:$AI$3379,5,FALSE)</f>
        <v>62735</v>
      </c>
      <c r="F539" s="23" t="str">
        <f>VLOOKUP($A539,'[1]MAN PROG 2026'!$A$1:$AI$3379,6,FALSE)</f>
        <v>SINGOLA</v>
      </c>
      <c r="G539" s="23">
        <f>VLOOKUP($A539,'[1]MAN PROG 2026'!$A$1:$AI$3379,7,FALSE)</f>
        <v>101351</v>
      </c>
      <c r="H539" s="23">
        <f>VLOOKUP($A539,'[1]MAN PROG 2026'!$A$1:$AI$3379,8,FALSE)</f>
        <v>0</v>
      </c>
      <c r="I539" s="23" t="str">
        <f>VLOOKUP($A539,'[1]MAN PROG 2026'!$A$1:$AI$3379,9,FALSE)</f>
        <v>S.PIETRO</v>
      </c>
      <c r="J539" s="23" t="str">
        <f>VLOOKUP($A539,'[1]MAN PROG 2026'!$A$1:$AI$3379,10,FALSE)</f>
        <v>RIANIMAZIONE</v>
      </c>
      <c r="K539" s="23" t="str">
        <f>VLOOKUP($A539,'[1]MAN PROG 2026'!$A$1:$AI$3379,11,FALSE)</f>
        <v>RIANIMAZIONE</v>
      </c>
      <c r="L539" s="24" t="str">
        <f>VLOOKUP($A539,'[1]MAN PROG 2026'!$A$2:$AI$3379,12,FALSE)</f>
        <v>NON TROVATO</v>
      </c>
      <c r="M539" s="24">
        <f>VLOOKUP($A539,'[1]MAN PROG 2026'!$A$2:$AI$3379,13,FALSE)</f>
        <v>0</v>
      </c>
      <c r="N539" s="24">
        <f>VLOOKUP($A539,'[1]MAN PROG 2026'!$A$2:$AI$3379,14,FALSE)</f>
        <v>0</v>
      </c>
      <c r="O539" s="24">
        <f>VLOOKUP($A539,'[1]MAN PROG 2026'!$A$2:$AI$3379,15,FALSE)</f>
        <v>0</v>
      </c>
      <c r="P539" s="25" t="str">
        <f>VLOOKUP($A539,'[1]MAN PROG 2026'!$A$2:$AI$3379,20,FALSE)</f>
        <v>DA FARE</v>
      </c>
      <c r="Q539" s="8"/>
      <c r="R539" s="26"/>
      <c r="S539" s="8"/>
      <c r="T539" s="3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9" t="s">
        <v>32</v>
      </c>
      <c r="AH539" s="27"/>
      <c r="AI539" s="27"/>
      <c r="AJ539" s="27"/>
      <c r="AK539" s="27"/>
      <c r="AL539" s="27"/>
      <c r="AM539" s="11"/>
      <c r="AN539" s="28"/>
      <c r="AO539" s="28"/>
      <c r="AP539" s="29"/>
      <c r="AQ539" s="30"/>
      <c r="AR539" s="31"/>
      <c r="AS539" s="32"/>
      <c r="AT539" s="33"/>
      <c r="AU539" s="34"/>
      <c r="AV539" s="27"/>
      <c r="AW539" s="27"/>
      <c r="AX539" s="27"/>
      <c r="AY539" s="27"/>
    </row>
    <row r="540" spans="1:51" ht="24" customHeight="1" x14ac:dyDescent="0.3">
      <c r="A540" s="22">
        <v>101355</v>
      </c>
      <c r="B540" s="23" t="str">
        <f>VLOOKUP($A540,'[1]MAN PROG 2026'!$A$1:$AI$3379,2,FALSE)</f>
        <v>CONTROLLO PER POMPE DI INFUSIONE, SISTEMA DI</v>
      </c>
      <c r="C540" s="23" t="str">
        <f>VLOOKUP($A540,'[1]MAN PROG 2026'!$A$1:$AI$3379,3,FALSE)</f>
        <v>B BRAUN GMBH</v>
      </c>
      <c r="D540" s="23" t="str">
        <f>VLOOKUP($A540,'[1]MAN PROG 2026'!$A$1:$AI$3379,4,FALSE)</f>
        <v>SPACE STATION</v>
      </c>
      <c r="E540" s="23" t="str">
        <f>VLOOKUP($A540,'[1]MAN PROG 2026'!$A$1:$AI$3379,5,FALSE)</f>
        <v>19225</v>
      </c>
      <c r="F540" s="23" t="str">
        <f>VLOOKUP($A540,'[1]MAN PROG 2026'!$A$1:$AI$3379,6,FALSE)</f>
        <v>SINGOLA</v>
      </c>
      <c r="G540" s="23">
        <f>VLOOKUP($A540,'[1]MAN PROG 2026'!$A$1:$AI$3379,7,FALSE)</f>
        <v>101355</v>
      </c>
      <c r="H540" s="23">
        <f>VLOOKUP($A540,'[1]MAN PROG 2026'!$A$1:$AI$3379,8,FALSE)</f>
        <v>0</v>
      </c>
      <c r="I540" s="23" t="str">
        <f>VLOOKUP($A540,'[1]MAN PROG 2026'!$A$1:$AI$3379,9,FALSE)</f>
        <v>S.PIETRO</v>
      </c>
      <c r="J540" s="23" t="str">
        <f>VLOOKUP($A540,'[1]MAN PROG 2026'!$A$1:$AI$3379,10,FALSE)</f>
        <v>RIANIMAZIONE</v>
      </c>
      <c r="K540" s="23" t="str">
        <f>VLOOKUP($A540,'[1]MAN PROG 2026'!$A$1:$AI$3379,11,FALSE)</f>
        <v>RIANIMAZIONE</v>
      </c>
      <c r="L540" s="24" t="str">
        <f>VLOOKUP($A540,'[1]MAN PROG 2026'!$A$2:$AI$3379,12,FALSE)</f>
        <v>NON TROVATO</v>
      </c>
      <c r="M540" s="24">
        <f>VLOOKUP($A540,'[1]MAN PROG 2026'!$A$2:$AI$3379,13,FALSE)</f>
        <v>0</v>
      </c>
      <c r="N540" s="24">
        <f>VLOOKUP($A540,'[1]MAN PROG 2026'!$A$2:$AI$3379,14,FALSE)</f>
        <v>0</v>
      </c>
      <c r="O540" s="24">
        <f>VLOOKUP($A540,'[1]MAN PROG 2026'!$A$2:$AI$3379,15,FALSE)</f>
        <v>0</v>
      </c>
      <c r="P540" s="25" t="str">
        <f>VLOOKUP($A540,'[1]MAN PROG 2026'!$A$2:$AI$3379,20,FALSE)</f>
        <v>DA FARE</v>
      </c>
      <c r="Q540" s="8"/>
      <c r="R540" s="26"/>
      <c r="S540" s="8"/>
      <c r="T540" s="3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9" t="s">
        <v>32</v>
      </c>
      <c r="AH540" s="27"/>
      <c r="AI540" s="27"/>
      <c r="AJ540" s="27"/>
      <c r="AK540" s="27"/>
      <c r="AL540" s="27"/>
      <c r="AM540" s="11"/>
      <c r="AN540" s="28"/>
      <c r="AO540" s="28"/>
      <c r="AP540" s="29"/>
      <c r="AQ540" s="30"/>
      <c r="AR540" s="31"/>
      <c r="AS540" s="32"/>
      <c r="AT540" s="33"/>
      <c r="AU540" s="34"/>
      <c r="AV540" s="27"/>
      <c r="AW540" s="27"/>
      <c r="AX540" s="27"/>
      <c r="AY540" s="27"/>
    </row>
    <row r="541" spans="1:51" ht="24" customHeight="1" x14ac:dyDescent="0.3">
      <c r="A541" s="22">
        <v>101357</v>
      </c>
      <c r="B541" s="23" t="str">
        <f>VLOOKUP($A541,'[1]MAN PROG 2026'!$A$1:$AI$3379,2,FALSE)</f>
        <v>VENTILATORE POLMONARE PER USO OSPEDALIERO</v>
      </c>
      <c r="C541" s="23" t="str">
        <f>VLOOKUP($A541,'[1]MAN PROG 2026'!$A$1:$AI$3379,3,FALSE)</f>
        <v>DRAEGER MEDICAL AG &amp; CO KG</v>
      </c>
      <c r="D541" s="23" t="str">
        <f>VLOOKUP($A541,'[1]MAN PROG 2026'!$A$1:$AI$3379,4,FALSE)</f>
        <v>EVITA XL</v>
      </c>
      <c r="E541" s="23" t="str">
        <f>VLOOKUP($A541,'[1]MAN PROG 2026'!$A$1:$AI$3379,5,FALSE)</f>
        <v>ARXN-0290</v>
      </c>
      <c r="F541" s="23" t="str">
        <f>VLOOKUP($A541,'[1]MAN PROG 2026'!$A$1:$AI$3379,6,FALSE)</f>
        <v>SINGOLA</v>
      </c>
      <c r="G541" s="23">
        <f>VLOOKUP($A541,'[1]MAN PROG 2026'!$A$1:$AI$3379,7,FALSE)</f>
        <v>101357</v>
      </c>
      <c r="H541" s="23">
        <f>VLOOKUP($A541,'[1]MAN PROG 2026'!$A$1:$AI$3379,8,FALSE)</f>
        <v>0</v>
      </c>
      <c r="I541" s="23" t="str">
        <f>VLOOKUP($A541,'[1]MAN PROG 2026'!$A$1:$AI$3379,9,FALSE)</f>
        <v>S.PIETRO</v>
      </c>
      <c r="J541" s="23" t="str">
        <f>VLOOKUP($A541,'[1]MAN PROG 2026'!$A$1:$AI$3379,10,FALSE)</f>
        <v>RIANIMAZIONE</v>
      </c>
      <c r="K541" s="23" t="str">
        <f>VLOOKUP($A541,'[1]MAN PROG 2026'!$A$1:$AI$3379,11,FALSE)</f>
        <v>PRONTO SOCCORSO</v>
      </c>
      <c r="L541" s="24" t="str">
        <f>VLOOKUP($A541,'[1]MAN PROG 2026'!$A$2:$AI$3379,12,FALSE)</f>
        <v>PRONTO SOCCORSO</v>
      </c>
      <c r="M541" s="24" t="str">
        <f>VLOOKUP($A541,'[1]MAN PROG 2026'!$A$2:$AI$3379,13,FALSE)</f>
        <v>SINGOLA</v>
      </c>
      <c r="N541" s="24">
        <f>VLOOKUP($A541,'[1]MAN PROG 2026'!$A$2:$AI$3379,14,FALSE)</f>
        <v>101357</v>
      </c>
      <c r="O541" s="24">
        <f>VLOOKUP($A541,'[1]MAN PROG 2026'!$A$2:$AI$3379,15,FALSE)</f>
        <v>0</v>
      </c>
      <c r="P541" s="25" t="str">
        <f>VLOOKUP($A541,'[1]MAN PROG 2026'!$A$2:$AI$3379,20,FALSE)</f>
        <v>DA FARE</v>
      </c>
      <c r="Q541" s="8" t="s">
        <v>410</v>
      </c>
      <c r="R541" s="26">
        <v>46262</v>
      </c>
      <c r="S541" s="8" t="s">
        <v>53</v>
      </c>
      <c r="T541" s="37"/>
      <c r="U541" s="27" t="s">
        <v>55</v>
      </c>
      <c r="V541" s="27" t="s">
        <v>56</v>
      </c>
      <c r="W541" s="27" t="s">
        <v>55</v>
      </c>
      <c r="X541" s="27" t="s">
        <v>55</v>
      </c>
      <c r="Y541" s="27" t="s">
        <v>55</v>
      </c>
      <c r="Z541" s="27" t="s">
        <v>55</v>
      </c>
      <c r="AA541" s="27" t="s">
        <v>55</v>
      </c>
      <c r="AB541" s="27" t="s">
        <v>57</v>
      </c>
      <c r="AC541" s="27" t="s">
        <v>73</v>
      </c>
      <c r="AD541" s="27" t="s">
        <v>104</v>
      </c>
      <c r="AE541" s="27" t="s">
        <v>68</v>
      </c>
      <c r="AF541" s="27" t="s">
        <v>411</v>
      </c>
      <c r="AG541" s="9" t="s">
        <v>32</v>
      </c>
      <c r="AH541" s="27" t="s">
        <v>70</v>
      </c>
      <c r="AI541" s="27" t="s">
        <v>70</v>
      </c>
      <c r="AJ541" s="27" t="s">
        <v>61</v>
      </c>
      <c r="AK541" s="27" t="s">
        <v>70</v>
      </c>
      <c r="AL541" s="27" t="s">
        <v>70</v>
      </c>
      <c r="AM541" s="11">
        <v>70.5</v>
      </c>
      <c r="AN541" s="28">
        <v>7.1</v>
      </c>
      <c r="AO541" s="28" t="s">
        <v>76</v>
      </c>
      <c r="AP541" s="29"/>
      <c r="AQ541" s="30"/>
      <c r="AR541" s="31"/>
      <c r="AS541" s="32"/>
      <c r="AT541" s="33"/>
      <c r="AU541" s="34"/>
      <c r="AV541" s="27" t="s">
        <v>62</v>
      </c>
      <c r="AW541" s="27">
        <v>5625031</v>
      </c>
      <c r="AX541" s="27" t="s">
        <v>63</v>
      </c>
      <c r="AY541" s="27"/>
    </row>
    <row r="542" spans="1:51" ht="24" customHeight="1" x14ac:dyDescent="0.3">
      <c r="A542" s="22">
        <v>101358</v>
      </c>
      <c r="B542" s="23" t="str">
        <f>VLOOKUP($A542,'[1]MAN PROG 2026'!$A$1:$AI$3379,2,FALSE)</f>
        <v>NUTRIPOMPA</v>
      </c>
      <c r="C542" s="23" t="str">
        <f>VLOOKUP($A542,'[1]MAN PROG 2026'!$A$1:$AI$3379,3,FALSE)</f>
        <v>NUTRICIA MEDICAL DEVICES BV</v>
      </c>
      <c r="D542" s="23" t="str">
        <f>VLOOKUP($A542,'[1]MAN PROG 2026'!$A$1:$AI$3379,4,FALSE)</f>
        <v>FLOCARE 800</v>
      </c>
      <c r="E542" s="23" t="str">
        <f>VLOOKUP($A542,'[1]MAN PROG 2026'!$A$1:$AI$3379,5,FALSE)</f>
        <v>76801210</v>
      </c>
      <c r="F542" s="23" t="str">
        <f>VLOOKUP($A542,'[1]MAN PROG 2026'!$A$1:$AI$3379,6,FALSE)</f>
        <v>SINGOLA</v>
      </c>
      <c r="G542" s="23">
        <f>VLOOKUP($A542,'[1]MAN PROG 2026'!$A$1:$AI$3379,7,FALSE)</f>
        <v>101358</v>
      </c>
      <c r="H542" s="23">
        <f>VLOOKUP($A542,'[1]MAN PROG 2026'!$A$1:$AI$3379,8,FALSE)</f>
        <v>0</v>
      </c>
      <c r="I542" s="23" t="str">
        <f>VLOOKUP($A542,'[1]MAN PROG 2026'!$A$1:$AI$3379,9,FALSE)</f>
        <v>S.PIETRO</v>
      </c>
      <c r="J542" s="23" t="str">
        <f>VLOOKUP($A542,'[1]MAN PROG 2026'!$A$1:$AI$3379,10,FALSE)</f>
        <v>RIANIMAZIONE</v>
      </c>
      <c r="K542" s="23" t="str">
        <f>VLOOKUP($A542,'[1]MAN PROG 2026'!$A$1:$AI$3379,11,FALSE)</f>
        <v>RIANIMAZIONE</v>
      </c>
      <c r="L542" s="24" t="str">
        <f>VLOOKUP($A542,'[1]MAN PROG 2026'!$A$2:$AI$3379,12,FALSE)</f>
        <v>NON TROVATO</v>
      </c>
      <c r="M542" s="24">
        <f>VLOOKUP($A542,'[1]MAN PROG 2026'!$A$2:$AI$3379,13,FALSE)</f>
        <v>0</v>
      </c>
      <c r="N542" s="24">
        <f>VLOOKUP($A542,'[1]MAN PROG 2026'!$A$2:$AI$3379,14,FALSE)</f>
        <v>0</v>
      </c>
      <c r="O542" s="24">
        <f>VLOOKUP($A542,'[1]MAN PROG 2026'!$A$2:$AI$3379,15,FALSE)</f>
        <v>0</v>
      </c>
      <c r="P542" s="25" t="str">
        <f>VLOOKUP($A542,'[1]MAN PROG 2026'!$A$2:$AI$3379,20,FALSE)</f>
        <v>DA FARE</v>
      </c>
      <c r="Q542" s="8"/>
      <c r="R542" s="26"/>
      <c r="S542" s="8"/>
      <c r="T542" s="3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9" t="s">
        <v>32</v>
      </c>
      <c r="AH542" s="27"/>
      <c r="AI542" s="27"/>
      <c r="AJ542" s="27"/>
      <c r="AK542" s="27"/>
      <c r="AL542" s="27"/>
      <c r="AM542" s="11"/>
      <c r="AN542" s="28"/>
      <c r="AO542" s="28"/>
      <c r="AP542" s="29"/>
      <c r="AQ542" s="30"/>
      <c r="AR542" s="31"/>
      <c r="AS542" s="32"/>
      <c r="AT542" s="33"/>
      <c r="AU542" s="34"/>
      <c r="AV542" s="27"/>
      <c r="AW542" s="27"/>
      <c r="AX542" s="27"/>
      <c r="AY542" s="27"/>
    </row>
    <row r="543" spans="1:51" ht="24" customHeight="1" x14ac:dyDescent="0.3">
      <c r="A543" s="22">
        <v>101361</v>
      </c>
      <c r="B543" s="23" t="str">
        <f>VLOOKUP($A543,'[1]MAN PROG 2026'!$A$1:$AI$3379,2,FALSE)</f>
        <v>NUTRIPOMPA</v>
      </c>
      <c r="C543" s="23" t="str">
        <f>VLOOKUP($A543,'[1]MAN PROG 2026'!$A$1:$AI$3379,3,FALSE)</f>
        <v>NUTRICIA MEDICAL DEVICES BV</v>
      </c>
      <c r="D543" s="23" t="str">
        <f>VLOOKUP($A543,'[1]MAN PROG 2026'!$A$1:$AI$3379,4,FALSE)</f>
        <v>FLOCARE 800</v>
      </c>
      <c r="E543" s="23" t="str">
        <f>VLOOKUP($A543,'[1]MAN PROG 2026'!$A$1:$AI$3379,5,FALSE)</f>
        <v>76801211</v>
      </c>
      <c r="F543" s="23" t="str">
        <f>VLOOKUP($A543,'[1]MAN PROG 2026'!$A$1:$AI$3379,6,FALSE)</f>
        <v>SINGOLA</v>
      </c>
      <c r="G543" s="23">
        <f>VLOOKUP($A543,'[1]MAN PROG 2026'!$A$1:$AI$3379,7,FALSE)</f>
        <v>101361</v>
      </c>
      <c r="H543" s="23">
        <f>VLOOKUP($A543,'[1]MAN PROG 2026'!$A$1:$AI$3379,8,FALSE)</f>
        <v>0</v>
      </c>
      <c r="I543" s="23" t="str">
        <f>VLOOKUP($A543,'[1]MAN PROG 2026'!$A$1:$AI$3379,9,FALSE)</f>
        <v>S.PIETRO</v>
      </c>
      <c r="J543" s="23" t="str">
        <f>VLOOKUP($A543,'[1]MAN PROG 2026'!$A$1:$AI$3379,10,FALSE)</f>
        <v>RIANIMAZIONE</v>
      </c>
      <c r="K543" s="23" t="str">
        <f>VLOOKUP($A543,'[1]MAN PROG 2026'!$A$1:$AI$3379,11,FALSE)</f>
        <v>RIANIMAZIONE</v>
      </c>
      <c r="L543" s="24" t="str">
        <f>VLOOKUP($A543,'[1]MAN PROG 2026'!$A$2:$AI$3379,12,FALSE)</f>
        <v>NON TROVATO</v>
      </c>
      <c r="M543" s="24">
        <f>VLOOKUP($A543,'[1]MAN PROG 2026'!$A$2:$AI$3379,13,FALSE)</f>
        <v>0</v>
      </c>
      <c r="N543" s="24">
        <f>VLOOKUP($A543,'[1]MAN PROG 2026'!$A$2:$AI$3379,14,FALSE)</f>
        <v>0</v>
      </c>
      <c r="O543" s="24">
        <f>VLOOKUP($A543,'[1]MAN PROG 2026'!$A$2:$AI$3379,15,FALSE)</f>
        <v>0</v>
      </c>
      <c r="P543" s="25" t="str">
        <f>VLOOKUP($A543,'[1]MAN PROG 2026'!$A$2:$AI$3379,20,FALSE)</f>
        <v>DA FARE</v>
      </c>
      <c r="Q543" s="8"/>
      <c r="R543" s="26"/>
      <c r="S543" s="8"/>
      <c r="T543" s="3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9" t="s">
        <v>32</v>
      </c>
      <c r="AH543" s="27"/>
      <c r="AI543" s="27"/>
      <c r="AJ543" s="27"/>
      <c r="AK543" s="27"/>
      <c r="AL543" s="27"/>
      <c r="AM543" s="11"/>
      <c r="AN543" s="28"/>
      <c r="AO543" s="28"/>
      <c r="AP543" s="29"/>
      <c r="AQ543" s="30"/>
      <c r="AR543" s="31"/>
      <c r="AS543" s="32"/>
      <c r="AT543" s="33"/>
      <c r="AU543" s="34"/>
      <c r="AV543" s="27"/>
      <c r="AW543" s="27"/>
      <c r="AX543" s="27"/>
      <c r="AY543" s="27"/>
    </row>
    <row r="544" spans="1:51" ht="24" customHeight="1" x14ac:dyDescent="0.3">
      <c r="A544" s="22">
        <v>101362</v>
      </c>
      <c r="B544" s="23" t="str">
        <f>VLOOKUP($A544,'[1]MAN PROG 2026'!$A$1:$AI$3379,2,FALSE)</f>
        <v>FONTE LUMINOSA GENERICA (PER ES: LAMPADE DA VISITA AMB.)</v>
      </c>
      <c r="C544" s="23" t="str">
        <f>VLOOKUP($A544,'[1]MAN PROG 2026'!$A$1:$AI$3379,3,FALSE)</f>
        <v>DRAEGER MEDICAL AG &amp; CO KG</v>
      </c>
      <c r="D544" s="23" t="str">
        <f>VLOOKUP($A544,'[1]MAN PROG 2026'!$A$1:$AI$3379,4,FALSE)</f>
        <v>NATURAL COLOR LIGHT</v>
      </c>
      <c r="E544" s="23" t="str">
        <f>VLOOKUP($A544,'[1]MAN PROG 2026'!$A$1:$AI$3379,5,FALSE)</f>
        <v>0099375</v>
      </c>
      <c r="F544" s="23" t="str">
        <f>VLOOKUP($A544,'[1]MAN PROG 2026'!$A$1:$AI$3379,6,FALSE)</f>
        <v>SINGOLA</v>
      </c>
      <c r="G544" s="23">
        <f>VLOOKUP($A544,'[1]MAN PROG 2026'!$A$1:$AI$3379,7,FALSE)</f>
        <v>101362</v>
      </c>
      <c r="H544" s="23">
        <f>VLOOKUP($A544,'[1]MAN PROG 2026'!$A$1:$AI$3379,8,FALSE)</f>
        <v>0</v>
      </c>
      <c r="I544" s="23" t="str">
        <f>VLOOKUP($A544,'[1]MAN PROG 2026'!$A$1:$AI$3379,9,FALSE)</f>
        <v>S.PIETRO</v>
      </c>
      <c r="J544" s="23" t="str">
        <f>VLOOKUP($A544,'[1]MAN PROG 2026'!$A$1:$AI$3379,10,FALSE)</f>
        <v>RIANIMAZIONE</v>
      </c>
      <c r="K544" s="23" t="str">
        <f>VLOOKUP($A544,'[1]MAN PROG 2026'!$A$1:$AI$3379,11,FALSE)</f>
        <v>RIANIMAZIONE</v>
      </c>
      <c r="L544" s="24" t="str">
        <f>VLOOKUP($A544,'[1]MAN PROG 2026'!$A$2:$AI$3379,12,FALSE)</f>
        <v>RIANIMAZIONE</v>
      </c>
      <c r="M544" s="24" t="str">
        <f>VLOOKUP($A544,'[1]MAN PROG 2026'!$A$2:$AI$3379,13,FALSE)</f>
        <v>SINGOLA</v>
      </c>
      <c r="N544" s="24">
        <f>VLOOKUP($A544,'[1]MAN PROG 2026'!$A$2:$AI$3379,14,FALSE)</f>
        <v>101362</v>
      </c>
      <c r="O544" s="24">
        <f>VLOOKUP($A544,'[1]MAN PROG 2026'!$A$2:$AI$3379,15,FALSE)</f>
        <v>0</v>
      </c>
      <c r="P544" s="25" t="str">
        <f>VLOOKUP($A544,'[1]MAN PROG 2026'!$A$2:$AI$3379,20,FALSE)</f>
        <v>DA FARE</v>
      </c>
      <c r="Q544" s="9">
        <v>1362</v>
      </c>
      <c r="R544" s="26">
        <v>46198</v>
      </c>
      <c r="S544" s="8" t="s">
        <v>53</v>
      </c>
      <c r="T544" s="37"/>
      <c r="U544" s="27" t="s">
        <v>55</v>
      </c>
      <c r="V544" s="27" t="s">
        <v>56</v>
      </c>
      <c r="W544" s="27" t="s">
        <v>55</v>
      </c>
      <c r="X544" s="27" t="s">
        <v>55</v>
      </c>
      <c r="Y544" s="27" t="s">
        <v>55</v>
      </c>
      <c r="Z544" s="27" t="s">
        <v>55</v>
      </c>
      <c r="AA544" s="27" t="s">
        <v>55</v>
      </c>
      <c r="AB544" s="27" t="s">
        <v>66</v>
      </c>
      <c r="AC544" s="27" t="s">
        <v>61</v>
      </c>
      <c r="AD544" s="27" t="s">
        <v>188</v>
      </c>
      <c r="AE544" s="27" t="s">
        <v>88</v>
      </c>
      <c r="AF544" s="27" t="s">
        <v>61</v>
      </c>
      <c r="AG544" s="9" t="s">
        <v>32</v>
      </c>
      <c r="AH544" s="27" t="s">
        <v>61</v>
      </c>
      <c r="AI544" s="27" t="s">
        <v>70</v>
      </c>
      <c r="AJ544" s="27" t="s">
        <v>61</v>
      </c>
      <c r="AK544" s="27" t="s">
        <v>61</v>
      </c>
      <c r="AL544" s="27" t="s">
        <v>61</v>
      </c>
      <c r="AM544" s="11">
        <v>7.1</v>
      </c>
      <c r="AN544" s="28" t="s">
        <v>61</v>
      </c>
      <c r="AO544" s="28"/>
      <c r="AP544" s="29"/>
      <c r="AQ544" s="30"/>
      <c r="AR544" s="31"/>
      <c r="AS544" s="32"/>
      <c r="AT544" s="33"/>
      <c r="AU544" s="34"/>
      <c r="AV544" s="27" t="s">
        <v>62</v>
      </c>
      <c r="AW544" s="27">
        <v>5625031</v>
      </c>
      <c r="AX544" s="27" t="s">
        <v>63</v>
      </c>
      <c r="AY544" s="27"/>
    </row>
    <row r="545" spans="1:51" ht="24" customHeight="1" x14ac:dyDescent="0.3">
      <c r="A545" s="22">
        <v>101366</v>
      </c>
      <c r="B545" s="23" t="str">
        <f>VLOOKUP($A545,'[1]MAN PROG 2026'!$A$1:$AI$3379,2,FALSE)</f>
        <v>POMPA DI INFUSIONE</v>
      </c>
      <c r="C545" s="23" t="str">
        <f>VLOOKUP($A545,'[1]MAN PROG 2026'!$A$1:$AI$3379,3,FALSE)</f>
        <v>B BRAUN GMBH</v>
      </c>
      <c r="D545" s="23" t="str">
        <f>VLOOKUP($A545,'[1]MAN PROG 2026'!$A$1:$AI$3379,4,FALSE)</f>
        <v>INFUSOMAT SPACE</v>
      </c>
      <c r="E545" s="23" t="str">
        <f>VLOOKUP($A545,'[1]MAN PROG 2026'!$A$1:$AI$3379,5,FALSE)</f>
        <v>48645</v>
      </c>
      <c r="F545" s="23" t="str">
        <f>VLOOKUP($A545,'[1]MAN PROG 2026'!$A$1:$AI$3379,6,FALSE)</f>
        <v>SINGOLA</v>
      </c>
      <c r="G545" s="23">
        <f>VLOOKUP($A545,'[1]MAN PROG 2026'!$A$1:$AI$3379,7,FALSE)</f>
        <v>101366</v>
      </c>
      <c r="H545" s="23">
        <f>VLOOKUP($A545,'[1]MAN PROG 2026'!$A$1:$AI$3379,8,FALSE)</f>
        <v>0</v>
      </c>
      <c r="I545" s="23" t="str">
        <f>VLOOKUP($A545,'[1]MAN PROG 2026'!$A$1:$AI$3379,9,FALSE)</f>
        <v>S.PIETRO</v>
      </c>
      <c r="J545" s="23" t="str">
        <f>VLOOKUP($A545,'[1]MAN PROG 2026'!$A$1:$AI$3379,10,FALSE)</f>
        <v>RIANIMAZIONE</v>
      </c>
      <c r="K545" s="23" t="str">
        <f>VLOOKUP($A545,'[1]MAN PROG 2026'!$A$1:$AI$3379,11,FALSE)</f>
        <v>RIANIMAZIONE</v>
      </c>
      <c r="L545" s="24" t="str">
        <f>VLOOKUP($A545,'[1]MAN PROG 2026'!$A$2:$AI$3379,12,FALSE)</f>
        <v>NON TROVATO</v>
      </c>
      <c r="M545" s="24">
        <f>VLOOKUP($A545,'[1]MAN PROG 2026'!$A$2:$AI$3379,13,FALSE)</f>
        <v>0</v>
      </c>
      <c r="N545" s="24">
        <f>VLOOKUP($A545,'[1]MAN PROG 2026'!$A$2:$AI$3379,14,FALSE)</f>
        <v>0</v>
      </c>
      <c r="O545" s="24">
        <f>VLOOKUP($A545,'[1]MAN PROG 2026'!$A$2:$AI$3379,15,FALSE)</f>
        <v>0</v>
      </c>
      <c r="P545" s="25" t="str">
        <f>VLOOKUP($A545,'[1]MAN PROG 2026'!$A$2:$AI$3379,20,FALSE)</f>
        <v>DA FARE</v>
      </c>
      <c r="Q545" s="8"/>
      <c r="R545" s="26"/>
      <c r="S545" s="8"/>
      <c r="T545" s="3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9" t="s">
        <v>32</v>
      </c>
      <c r="AH545" s="27"/>
      <c r="AI545" s="27"/>
      <c r="AJ545" s="27"/>
      <c r="AK545" s="27"/>
      <c r="AL545" s="27"/>
      <c r="AM545" s="11"/>
      <c r="AN545" s="28"/>
      <c r="AO545" s="28"/>
      <c r="AP545" s="29"/>
      <c r="AQ545" s="30"/>
      <c r="AR545" s="31"/>
      <c r="AS545" s="32"/>
      <c r="AT545" s="33"/>
      <c r="AU545" s="34"/>
      <c r="AV545" s="27"/>
      <c r="AW545" s="27"/>
      <c r="AX545" s="27"/>
      <c r="AY545" s="27"/>
    </row>
    <row r="546" spans="1:51" ht="24" customHeight="1" x14ac:dyDescent="0.3">
      <c r="A546" s="22">
        <v>101367</v>
      </c>
      <c r="B546" s="23" t="str">
        <f>VLOOKUP($A546,'[1]MAN PROG 2026'!$A$1:$AI$3379,2,FALSE)</f>
        <v>POMPA DI INFUSIONE</v>
      </c>
      <c r="C546" s="23" t="str">
        <f>VLOOKUP($A546,'[1]MAN PROG 2026'!$A$1:$AI$3379,3,FALSE)</f>
        <v>B BRAUN GMBH</v>
      </c>
      <c r="D546" s="23" t="str">
        <f>VLOOKUP($A546,'[1]MAN PROG 2026'!$A$1:$AI$3379,4,FALSE)</f>
        <v>INFUSOMAT SPACE</v>
      </c>
      <c r="E546" s="23" t="str">
        <f>VLOOKUP($A546,'[1]MAN PROG 2026'!$A$1:$AI$3379,5,FALSE)</f>
        <v>48610</v>
      </c>
      <c r="F546" s="23" t="str">
        <f>VLOOKUP($A546,'[1]MAN PROG 2026'!$A$1:$AI$3379,6,FALSE)</f>
        <v>SINGOLA</v>
      </c>
      <c r="G546" s="23">
        <f>VLOOKUP($A546,'[1]MAN PROG 2026'!$A$1:$AI$3379,7,FALSE)</f>
        <v>101367</v>
      </c>
      <c r="H546" s="23">
        <f>VLOOKUP($A546,'[1]MAN PROG 2026'!$A$1:$AI$3379,8,FALSE)</f>
        <v>0</v>
      </c>
      <c r="I546" s="23" t="str">
        <f>VLOOKUP($A546,'[1]MAN PROG 2026'!$A$1:$AI$3379,9,FALSE)</f>
        <v>S.PIETRO</v>
      </c>
      <c r="J546" s="23" t="str">
        <f>VLOOKUP($A546,'[1]MAN PROG 2026'!$A$1:$AI$3379,10,FALSE)</f>
        <v>RIANIMAZIONE</v>
      </c>
      <c r="K546" s="23" t="str">
        <f>VLOOKUP($A546,'[1]MAN PROG 2026'!$A$1:$AI$3379,11,FALSE)</f>
        <v>RIANIMAZIONE</v>
      </c>
      <c r="L546" s="24" t="str">
        <f>VLOOKUP($A546,'[1]MAN PROG 2026'!$A$2:$AI$3379,12,FALSE)</f>
        <v>NON TROVATO</v>
      </c>
      <c r="M546" s="24">
        <f>VLOOKUP($A546,'[1]MAN PROG 2026'!$A$2:$AI$3379,13,FALSE)</f>
        <v>0</v>
      </c>
      <c r="N546" s="24">
        <f>VLOOKUP($A546,'[1]MAN PROG 2026'!$A$2:$AI$3379,14,FALSE)</f>
        <v>0</v>
      </c>
      <c r="O546" s="24">
        <f>VLOOKUP($A546,'[1]MAN PROG 2026'!$A$2:$AI$3379,15,FALSE)</f>
        <v>0</v>
      </c>
      <c r="P546" s="25" t="str">
        <f>VLOOKUP($A546,'[1]MAN PROG 2026'!$A$2:$AI$3379,20,FALSE)</f>
        <v>DA FARE</v>
      </c>
      <c r="Q546" s="8"/>
      <c r="R546" s="26"/>
      <c r="S546" s="8"/>
      <c r="T546" s="3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9" t="s">
        <v>32</v>
      </c>
      <c r="AH546" s="27"/>
      <c r="AI546" s="27"/>
      <c r="AJ546" s="27"/>
      <c r="AK546" s="27"/>
      <c r="AL546" s="27"/>
      <c r="AM546" s="11"/>
      <c r="AN546" s="28"/>
      <c r="AO546" s="28"/>
      <c r="AP546" s="29"/>
      <c r="AQ546" s="30"/>
      <c r="AR546" s="31"/>
      <c r="AS546" s="32"/>
      <c r="AT546" s="33"/>
      <c r="AU546" s="34"/>
      <c r="AV546" s="27"/>
      <c r="AW546" s="27"/>
      <c r="AX546" s="27"/>
      <c r="AY546" s="27"/>
    </row>
    <row r="547" spans="1:51" ht="24" customHeight="1" x14ac:dyDescent="0.3">
      <c r="A547" s="22">
        <v>101368</v>
      </c>
      <c r="B547" s="23" t="str">
        <f>VLOOKUP($A547,'[1]MAN PROG 2026'!$A$1:$AI$3379,2,FALSE)</f>
        <v>POMPA DI INFUSIONE</v>
      </c>
      <c r="C547" s="23" t="str">
        <f>VLOOKUP($A547,'[1]MAN PROG 2026'!$A$1:$AI$3379,3,FALSE)</f>
        <v>B BRAUN GMBH</v>
      </c>
      <c r="D547" s="23" t="str">
        <f>VLOOKUP($A547,'[1]MAN PROG 2026'!$A$1:$AI$3379,4,FALSE)</f>
        <v>INFUSOMAT SPACE</v>
      </c>
      <c r="E547" s="23" t="str">
        <f>VLOOKUP($A547,'[1]MAN PROG 2026'!$A$1:$AI$3379,5,FALSE)</f>
        <v>48653</v>
      </c>
      <c r="F547" s="23" t="str">
        <f>VLOOKUP($A547,'[1]MAN PROG 2026'!$A$1:$AI$3379,6,FALSE)</f>
        <v>SINGOLA</v>
      </c>
      <c r="G547" s="23">
        <f>VLOOKUP($A547,'[1]MAN PROG 2026'!$A$1:$AI$3379,7,FALSE)</f>
        <v>101368</v>
      </c>
      <c r="H547" s="23">
        <f>VLOOKUP($A547,'[1]MAN PROG 2026'!$A$1:$AI$3379,8,FALSE)</f>
        <v>0</v>
      </c>
      <c r="I547" s="23" t="str">
        <f>VLOOKUP($A547,'[1]MAN PROG 2026'!$A$1:$AI$3379,9,FALSE)</f>
        <v>S.PIETRO</v>
      </c>
      <c r="J547" s="23" t="str">
        <f>VLOOKUP($A547,'[1]MAN PROG 2026'!$A$1:$AI$3379,10,FALSE)</f>
        <v>RIANIMAZIONE</v>
      </c>
      <c r="K547" s="23" t="str">
        <f>VLOOKUP($A547,'[1]MAN PROG 2026'!$A$1:$AI$3379,11,FALSE)</f>
        <v>RIANIMAZIONE</v>
      </c>
      <c r="L547" s="24" t="str">
        <f>VLOOKUP($A547,'[1]MAN PROG 2026'!$A$2:$AI$3379,12,FALSE)</f>
        <v>NON TROVATO</v>
      </c>
      <c r="M547" s="24">
        <f>VLOOKUP($A547,'[1]MAN PROG 2026'!$A$2:$AI$3379,13,FALSE)</f>
        <v>0</v>
      </c>
      <c r="N547" s="24">
        <f>VLOOKUP($A547,'[1]MAN PROG 2026'!$A$2:$AI$3379,14,FALSE)</f>
        <v>0</v>
      </c>
      <c r="O547" s="24">
        <f>VLOOKUP($A547,'[1]MAN PROG 2026'!$A$2:$AI$3379,15,FALSE)</f>
        <v>0</v>
      </c>
      <c r="P547" s="25" t="str">
        <f>VLOOKUP($A547,'[1]MAN PROG 2026'!$A$2:$AI$3379,20,FALSE)</f>
        <v>DA FARE</v>
      </c>
      <c r="Q547" s="8"/>
      <c r="R547" s="26"/>
      <c r="S547" s="8"/>
      <c r="T547" s="3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9" t="s">
        <v>32</v>
      </c>
      <c r="AH547" s="27"/>
      <c r="AI547" s="27"/>
      <c r="AJ547" s="27"/>
      <c r="AK547" s="27"/>
      <c r="AL547" s="27"/>
      <c r="AM547" s="11"/>
      <c r="AN547" s="28"/>
      <c r="AO547" s="28"/>
      <c r="AP547" s="29"/>
      <c r="AQ547" s="30"/>
      <c r="AR547" s="31"/>
      <c r="AS547" s="32"/>
      <c r="AT547" s="33"/>
      <c r="AU547" s="34"/>
      <c r="AV547" s="27"/>
      <c r="AW547" s="27"/>
      <c r="AX547" s="27"/>
      <c r="AY547" s="27"/>
    </row>
    <row r="548" spans="1:51" ht="24" customHeight="1" x14ac:dyDescent="0.3">
      <c r="A548" s="22">
        <v>101373</v>
      </c>
      <c r="B548" s="23" t="str">
        <f>VLOOKUP($A548,'[1]MAN PROG 2026'!$A$1:$AI$3379,2,FALSE)</f>
        <v>POMPA A SIRINGA</v>
      </c>
      <c r="C548" s="23" t="str">
        <f>VLOOKUP($A548,'[1]MAN PROG 2026'!$A$1:$AI$3379,3,FALSE)</f>
        <v>B BRAUN GMBH</v>
      </c>
      <c r="D548" s="23" t="str">
        <f>VLOOKUP($A548,'[1]MAN PROG 2026'!$A$1:$AI$3379,4,FALSE)</f>
        <v>PERFUSOR SPACE</v>
      </c>
      <c r="E548" s="23" t="str">
        <f>VLOOKUP($A548,'[1]MAN PROG 2026'!$A$1:$AI$3379,5,FALSE)</f>
        <v>62689</v>
      </c>
      <c r="F548" s="23" t="str">
        <f>VLOOKUP($A548,'[1]MAN PROG 2026'!$A$1:$AI$3379,6,FALSE)</f>
        <v>SINGOLA</v>
      </c>
      <c r="G548" s="23">
        <f>VLOOKUP($A548,'[1]MAN PROG 2026'!$A$1:$AI$3379,7,FALSE)</f>
        <v>101373</v>
      </c>
      <c r="H548" s="23">
        <f>VLOOKUP($A548,'[1]MAN PROG 2026'!$A$1:$AI$3379,8,FALSE)</f>
        <v>0</v>
      </c>
      <c r="I548" s="23" t="str">
        <f>VLOOKUP($A548,'[1]MAN PROG 2026'!$A$1:$AI$3379,9,FALSE)</f>
        <v>S.PIETRO</v>
      </c>
      <c r="J548" s="23" t="str">
        <f>VLOOKUP($A548,'[1]MAN PROG 2026'!$A$1:$AI$3379,10,FALSE)</f>
        <v>RIANIMAZIONE</v>
      </c>
      <c r="K548" s="23" t="str">
        <f>VLOOKUP($A548,'[1]MAN PROG 2026'!$A$1:$AI$3379,11,FALSE)</f>
        <v>RIANIMAZIONE</v>
      </c>
      <c r="L548" s="24" t="str">
        <f>VLOOKUP($A548,'[1]MAN PROG 2026'!$A$2:$AI$3379,12,FALSE)</f>
        <v>NON TROVATO</v>
      </c>
      <c r="M548" s="24">
        <f>VLOOKUP($A548,'[1]MAN PROG 2026'!$A$2:$AI$3379,13,FALSE)</f>
        <v>0</v>
      </c>
      <c r="N548" s="24">
        <f>VLOOKUP($A548,'[1]MAN PROG 2026'!$A$2:$AI$3379,14,FALSE)</f>
        <v>0</v>
      </c>
      <c r="O548" s="24">
        <f>VLOOKUP($A548,'[1]MAN PROG 2026'!$A$2:$AI$3379,15,FALSE)</f>
        <v>0</v>
      </c>
      <c r="P548" s="25" t="str">
        <f>VLOOKUP($A548,'[1]MAN PROG 2026'!$A$2:$AI$3379,20,FALSE)</f>
        <v>DA FARE</v>
      </c>
      <c r="Q548" s="8"/>
      <c r="R548" s="26"/>
      <c r="S548" s="8"/>
      <c r="T548" s="3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9" t="s">
        <v>32</v>
      </c>
      <c r="AH548" s="27"/>
      <c r="AI548" s="27"/>
      <c r="AJ548" s="27"/>
      <c r="AK548" s="27"/>
      <c r="AL548" s="27"/>
      <c r="AM548" s="11"/>
      <c r="AN548" s="28"/>
      <c r="AO548" s="28"/>
      <c r="AP548" s="29"/>
      <c r="AQ548" s="30"/>
      <c r="AR548" s="31"/>
      <c r="AS548" s="32"/>
      <c r="AT548" s="33"/>
      <c r="AU548" s="34"/>
      <c r="AV548" s="27"/>
      <c r="AW548" s="27"/>
      <c r="AX548" s="27"/>
      <c r="AY548" s="27"/>
    </row>
    <row r="549" spans="1:51" ht="24" customHeight="1" x14ac:dyDescent="0.3">
      <c r="A549" s="22">
        <v>101374</v>
      </c>
      <c r="B549" s="23" t="str">
        <f>VLOOKUP($A549,'[1]MAN PROG 2026'!$A$1:$AI$3379,2,FALSE)</f>
        <v>POMPA A SIRINGA</v>
      </c>
      <c r="C549" s="23" t="str">
        <f>VLOOKUP($A549,'[1]MAN PROG 2026'!$A$1:$AI$3379,3,FALSE)</f>
        <v>B BRAUN GMBH</v>
      </c>
      <c r="D549" s="23" t="str">
        <f>VLOOKUP($A549,'[1]MAN PROG 2026'!$A$1:$AI$3379,4,FALSE)</f>
        <v>PERFUSOR SPACE</v>
      </c>
      <c r="E549" s="23" t="str">
        <f>VLOOKUP($A549,'[1]MAN PROG 2026'!$A$1:$AI$3379,5,FALSE)</f>
        <v>62809</v>
      </c>
      <c r="F549" s="23" t="str">
        <f>VLOOKUP($A549,'[1]MAN PROG 2026'!$A$1:$AI$3379,6,FALSE)</f>
        <v>SINGOLA</v>
      </c>
      <c r="G549" s="23">
        <f>VLOOKUP($A549,'[1]MAN PROG 2026'!$A$1:$AI$3379,7,FALSE)</f>
        <v>101374</v>
      </c>
      <c r="H549" s="23">
        <f>VLOOKUP($A549,'[1]MAN PROG 2026'!$A$1:$AI$3379,8,FALSE)</f>
        <v>0</v>
      </c>
      <c r="I549" s="23" t="str">
        <f>VLOOKUP($A549,'[1]MAN PROG 2026'!$A$1:$AI$3379,9,FALSE)</f>
        <v>S.PIETRO</v>
      </c>
      <c r="J549" s="23" t="str">
        <f>VLOOKUP($A549,'[1]MAN PROG 2026'!$A$1:$AI$3379,10,FALSE)</f>
        <v>RIANIMAZIONE</v>
      </c>
      <c r="K549" s="23" t="str">
        <f>VLOOKUP($A549,'[1]MAN PROG 2026'!$A$1:$AI$3379,11,FALSE)</f>
        <v>RIANIMAZIONE</v>
      </c>
      <c r="L549" s="24" t="str">
        <f>VLOOKUP($A549,'[1]MAN PROG 2026'!$A$2:$AI$3379,12,FALSE)</f>
        <v>NON TROVATO</v>
      </c>
      <c r="M549" s="24">
        <f>VLOOKUP($A549,'[1]MAN PROG 2026'!$A$2:$AI$3379,13,FALSE)</f>
        <v>0</v>
      </c>
      <c r="N549" s="24">
        <f>VLOOKUP($A549,'[1]MAN PROG 2026'!$A$2:$AI$3379,14,FALSE)</f>
        <v>0</v>
      </c>
      <c r="O549" s="24">
        <f>VLOOKUP($A549,'[1]MAN PROG 2026'!$A$2:$AI$3379,15,FALSE)</f>
        <v>0</v>
      </c>
      <c r="P549" s="25" t="str">
        <f>VLOOKUP($A549,'[1]MAN PROG 2026'!$A$2:$AI$3379,20,FALSE)</f>
        <v>DA FARE</v>
      </c>
      <c r="Q549" s="8"/>
      <c r="R549" s="26"/>
      <c r="S549" s="8"/>
      <c r="T549" s="3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9" t="s">
        <v>32</v>
      </c>
      <c r="AH549" s="27"/>
      <c r="AI549" s="27"/>
      <c r="AJ549" s="27"/>
      <c r="AK549" s="27"/>
      <c r="AL549" s="27"/>
      <c r="AM549" s="11"/>
      <c r="AN549" s="28"/>
      <c r="AO549" s="28"/>
      <c r="AP549" s="29"/>
      <c r="AQ549" s="30"/>
      <c r="AR549" s="31"/>
      <c r="AS549" s="32"/>
      <c r="AT549" s="33"/>
      <c r="AU549" s="34"/>
      <c r="AV549" s="27"/>
      <c r="AW549" s="27"/>
      <c r="AX549" s="27"/>
      <c r="AY549" s="27"/>
    </row>
    <row r="550" spans="1:51" ht="24" customHeight="1" x14ac:dyDescent="0.3">
      <c r="A550" s="22">
        <v>101375</v>
      </c>
      <c r="B550" s="23" t="str">
        <f>VLOOKUP($A550,'[1]MAN PROG 2026'!$A$1:$AI$3379,2,FALSE)</f>
        <v>CONTROLLO PER POMPE DI INFUSIONE, SISTEMA DI</v>
      </c>
      <c r="C550" s="23" t="str">
        <f>VLOOKUP($A550,'[1]MAN PROG 2026'!$A$1:$AI$3379,3,FALSE)</f>
        <v>B BRAUN GMBH</v>
      </c>
      <c r="D550" s="23" t="str">
        <f>VLOOKUP($A550,'[1]MAN PROG 2026'!$A$1:$AI$3379,4,FALSE)</f>
        <v>SPACE STATION</v>
      </c>
      <c r="E550" s="23" t="str">
        <f>VLOOKUP($A550,'[1]MAN PROG 2026'!$A$1:$AI$3379,5,FALSE)</f>
        <v>19232</v>
      </c>
      <c r="F550" s="23" t="str">
        <f>VLOOKUP($A550,'[1]MAN PROG 2026'!$A$1:$AI$3379,6,FALSE)</f>
        <v>SINGOLA</v>
      </c>
      <c r="G550" s="23">
        <f>VLOOKUP($A550,'[1]MAN PROG 2026'!$A$1:$AI$3379,7,FALSE)</f>
        <v>101375</v>
      </c>
      <c r="H550" s="23">
        <f>VLOOKUP($A550,'[1]MAN PROG 2026'!$A$1:$AI$3379,8,FALSE)</f>
        <v>0</v>
      </c>
      <c r="I550" s="23" t="str">
        <f>VLOOKUP($A550,'[1]MAN PROG 2026'!$A$1:$AI$3379,9,FALSE)</f>
        <v>S.PIETRO</v>
      </c>
      <c r="J550" s="23" t="str">
        <f>VLOOKUP($A550,'[1]MAN PROG 2026'!$A$1:$AI$3379,10,FALSE)</f>
        <v>RIANIMAZIONE</v>
      </c>
      <c r="K550" s="23" t="str">
        <f>VLOOKUP($A550,'[1]MAN PROG 2026'!$A$1:$AI$3379,11,FALSE)</f>
        <v>RIANIMAZIONE</v>
      </c>
      <c r="L550" s="24" t="str">
        <f>VLOOKUP($A550,'[1]MAN PROG 2026'!$A$2:$AI$3379,12,FALSE)</f>
        <v>NON TROVATO</v>
      </c>
      <c r="M550" s="24">
        <f>VLOOKUP($A550,'[1]MAN PROG 2026'!$A$2:$AI$3379,13,FALSE)</f>
        <v>0</v>
      </c>
      <c r="N550" s="24">
        <f>VLOOKUP($A550,'[1]MAN PROG 2026'!$A$2:$AI$3379,14,FALSE)</f>
        <v>0</v>
      </c>
      <c r="O550" s="24">
        <f>VLOOKUP($A550,'[1]MAN PROG 2026'!$A$2:$AI$3379,15,FALSE)</f>
        <v>0</v>
      </c>
      <c r="P550" s="25" t="str">
        <f>VLOOKUP($A550,'[1]MAN PROG 2026'!$A$2:$AI$3379,20,FALSE)</f>
        <v>DA FARE</v>
      </c>
      <c r="Q550" s="8"/>
      <c r="R550" s="26"/>
      <c r="S550" s="8"/>
      <c r="T550" s="3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9" t="s">
        <v>32</v>
      </c>
      <c r="AH550" s="27"/>
      <c r="AI550" s="27"/>
      <c r="AJ550" s="27"/>
      <c r="AK550" s="27"/>
      <c r="AL550" s="27"/>
      <c r="AM550" s="11"/>
      <c r="AN550" s="28"/>
      <c r="AO550" s="28"/>
      <c r="AP550" s="29"/>
      <c r="AQ550" s="30"/>
      <c r="AR550" s="31"/>
      <c r="AS550" s="32"/>
      <c r="AT550" s="33"/>
      <c r="AU550" s="34"/>
      <c r="AV550" s="27"/>
      <c r="AW550" s="27"/>
      <c r="AX550" s="27"/>
      <c r="AY550" s="27"/>
    </row>
    <row r="551" spans="1:51" ht="24" customHeight="1" x14ac:dyDescent="0.3">
      <c r="A551" s="73">
        <v>101378</v>
      </c>
      <c r="B551" s="23" t="str">
        <f>VLOOKUP($A551,'[1]MAN PROG 2026'!$A$1:$AI$3379,2,FALSE)</f>
        <v>MONITOR</v>
      </c>
      <c r="C551" s="23" t="str">
        <f>VLOOKUP($A551,'[1]MAN PROG 2026'!$A$1:$AI$3379,3,FALSE)</f>
        <v>DRAEGER MEDICAL AG &amp; CO KG</v>
      </c>
      <c r="D551" s="23" t="str">
        <f>VLOOKUP($A551,'[1]MAN PROG 2026'!$A$1:$AI$3379,4,FALSE)</f>
        <v>INFINITY DELTA XL</v>
      </c>
      <c r="E551" s="23" t="str">
        <f>VLOOKUP($A551,'[1]MAN PROG 2026'!$A$1:$AI$3379,5,FALSE)</f>
        <v>5397877055</v>
      </c>
      <c r="F551" s="23" t="str">
        <f>VLOOKUP($A551,'[1]MAN PROG 2026'!$A$1:$AI$3379,6,FALSE)</f>
        <v>SINGOLA</v>
      </c>
      <c r="G551" s="23">
        <f>VLOOKUP($A551,'[1]MAN PROG 2026'!$A$1:$AI$3379,7,FALSE)</f>
        <v>101378</v>
      </c>
      <c r="H551" s="23">
        <f>VLOOKUP($A551,'[1]MAN PROG 2026'!$A$1:$AI$3379,8,FALSE)</f>
        <v>0</v>
      </c>
      <c r="I551" s="23" t="str">
        <f>VLOOKUP($A551,'[1]MAN PROG 2026'!$A$1:$AI$3379,9,FALSE)</f>
        <v>S.PIETRO</v>
      </c>
      <c r="J551" s="23" t="str">
        <f>VLOOKUP($A551,'[1]MAN PROG 2026'!$A$1:$AI$3379,10,FALSE)</f>
        <v>SALA OPERATORIA PAMPURI</v>
      </c>
      <c r="K551" s="23" t="str">
        <f>VLOOKUP($A551,'[1]MAN PROG 2026'!$A$1:$AI$3379,11,FALSE)</f>
        <v>SALA OP. PAMPURI</v>
      </c>
      <c r="L551" s="24" t="str">
        <f>VLOOKUP($A551,'[1]MAN PROG 2026'!$A$2:$AI$3379,12,FALSE)</f>
        <v>BLOCCO OPERATORIO SALA 4</v>
      </c>
      <c r="M551" s="24" t="str">
        <f>VLOOKUP($A551,'[1]MAN PROG 2026'!$A$2:$AI$3379,13,FALSE)</f>
        <v>COMPONENTE</v>
      </c>
      <c r="N551" s="24" t="str">
        <f>VLOOKUP($A551,'[1]MAN PROG 2026'!$A$2:$AI$3379,14,FALSE)</f>
        <v>100055</v>
      </c>
      <c r="O551" s="24">
        <f>VLOOKUP($A551,'[1]MAN PROG 2026'!$A$2:$AI$3379,15,FALSE)</f>
        <v>0</v>
      </c>
      <c r="P551" s="25" t="str">
        <f>VLOOKUP($A551,'[1]MAN PROG 2026'!$A$2:$AI$3379,20,FALSE)</f>
        <v>DA FARE</v>
      </c>
      <c r="Q551" s="9" t="str">
        <f>RIGHT(A551,4)</f>
        <v>1378</v>
      </c>
      <c r="R551" s="26">
        <v>46260</v>
      </c>
      <c r="S551" s="8" t="s">
        <v>53</v>
      </c>
      <c r="T551" s="37"/>
      <c r="U551" s="27" t="s">
        <v>55</v>
      </c>
      <c r="V551" s="27" t="s">
        <v>56</v>
      </c>
      <c r="W551" s="27" t="s">
        <v>55</v>
      </c>
      <c r="X551" s="27" t="s">
        <v>55</v>
      </c>
      <c r="Y551" s="27" t="s">
        <v>55</v>
      </c>
      <c r="Z551" s="27" t="s">
        <v>55</v>
      </c>
      <c r="AA551" s="27" t="s">
        <v>55</v>
      </c>
      <c r="AB551" s="27" t="s">
        <v>66</v>
      </c>
      <c r="AC551" s="27" t="s">
        <v>67</v>
      </c>
      <c r="AD551" s="27" t="s">
        <v>93</v>
      </c>
      <c r="AE551" s="27" t="s">
        <v>88</v>
      </c>
      <c r="AF551" s="27" t="s">
        <v>61</v>
      </c>
      <c r="AG551" s="9" t="s">
        <v>32</v>
      </c>
      <c r="AH551" s="27" t="s">
        <v>61</v>
      </c>
      <c r="AI551" s="27" t="s">
        <v>70</v>
      </c>
      <c r="AJ551" s="27" t="s">
        <v>61</v>
      </c>
      <c r="AK551" s="27" t="s">
        <v>61</v>
      </c>
      <c r="AL551" s="27" t="s">
        <v>70</v>
      </c>
      <c r="AM551" s="11">
        <v>21.9</v>
      </c>
      <c r="AN551" s="44">
        <v>13.6</v>
      </c>
      <c r="AO551" s="28" t="s">
        <v>71</v>
      </c>
      <c r="AP551" s="29"/>
      <c r="AQ551" s="30"/>
      <c r="AR551" s="31"/>
      <c r="AS551" s="32"/>
      <c r="AT551" s="33"/>
      <c r="AU551" s="34"/>
      <c r="AV551" s="27" t="s">
        <v>62</v>
      </c>
      <c r="AW551" s="27">
        <v>5625031</v>
      </c>
      <c r="AX551" s="27" t="s">
        <v>63</v>
      </c>
      <c r="AY551" s="27"/>
    </row>
    <row r="552" spans="1:51" ht="24" customHeight="1" x14ac:dyDescent="0.3">
      <c r="A552" s="22">
        <v>101381</v>
      </c>
      <c r="B552" s="23" t="str">
        <f>VLOOKUP($A552,'[1]MAN PROG 2026'!$A$1:$AI$3379,2,FALSE)</f>
        <v>POMPA DI INFUSIONE</v>
      </c>
      <c r="C552" s="23" t="str">
        <f>VLOOKUP($A552,'[1]MAN PROG 2026'!$A$1:$AI$3379,3,FALSE)</f>
        <v>B BRAUN GMBH</v>
      </c>
      <c r="D552" s="23" t="str">
        <f>VLOOKUP($A552,'[1]MAN PROG 2026'!$A$1:$AI$3379,4,FALSE)</f>
        <v>INFUSOMAT SPACE</v>
      </c>
      <c r="E552" s="23" t="str">
        <f>VLOOKUP($A552,'[1]MAN PROG 2026'!$A$1:$AI$3379,5,FALSE)</f>
        <v>48600</v>
      </c>
      <c r="F552" s="23" t="str">
        <f>VLOOKUP($A552,'[1]MAN PROG 2026'!$A$1:$AI$3379,6,FALSE)</f>
        <v>SINGOLA</v>
      </c>
      <c r="G552" s="23">
        <f>VLOOKUP($A552,'[1]MAN PROG 2026'!$A$1:$AI$3379,7,FALSE)</f>
        <v>101381</v>
      </c>
      <c r="H552" s="23">
        <f>VLOOKUP($A552,'[1]MAN PROG 2026'!$A$1:$AI$3379,8,FALSE)</f>
        <v>0</v>
      </c>
      <c r="I552" s="23" t="str">
        <f>VLOOKUP($A552,'[1]MAN PROG 2026'!$A$1:$AI$3379,9,FALSE)</f>
        <v>S.PIETRO</v>
      </c>
      <c r="J552" s="23" t="str">
        <f>VLOOKUP($A552,'[1]MAN PROG 2026'!$A$1:$AI$3379,10,FALSE)</f>
        <v>RIANIMAZIONE</v>
      </c>
      <c r="K552" s="23" t="str">
        <f>VLOOKUP($A552,'[1]MAN PROG 2026'!$A$1:$AI$3379,11,FALSE)</f>
        <v>RIANIMAZIONE</v>
      </c>
      <c r="L552" s="24" t="str">
        <f>VLOOKUP($A552,'[1]MAN PROG 2026'!$A$2:$AI$3379,12,FALSE)</f>
        <v>NON TROVATO</v>
      </c>
      <c r="M552" s="24">
        <f>VLOOKUP($A552,'[1]MAN PROG 2026'!$A$2:$AI$3379,13,FALSE)</f>
        <v>0</v>
      </c>
      <c r="N552" s="24">
        <f>VLOOKUP($A552,'[1]MAN PROG 2026'!$A$2:$AI$3379,14,FALSE)</f>
        <v>0</v>
      </c>
      <c r="O552" s="24">
        <f>VLOOKUP($A552,'[1]MAN PROG 2026'!$A$2:$AI$3379,15,FALSE)</f>
        <v>0</v>
      </c>
      <c r="P552" s="25" t="str">
        <f>VLOOKUP($A552,'[1]MAN PROG 2026'!$A$2:$AI$3379,20,FALSE)</f>
        <v>DA FARE</v>
      </c>
      <c r="Q552" s="8"/>
      <c r="R552" s="26"/>
      <c r="S552" s="8"/>
      <c r="T552" s="3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9" t="s">
        <v>32</v>
      </c>
      <c r="AH552" s="27"/>
      <c r="AI552" s="27"/>
      <c r="AJ552" s="27"/>
      <c r="AK552" s="27"/>
      <c r="AL552" s="27"/>
      <c r="AM552" s="11"/>
      <c r="AN552" s="28"/>
      <c r="AO552" s="28"/>
      <c r="AP552" s="29"/>
      <c r="AQ552" s="30"/>
      <c r="AR552" s="31"/>
      <c r="AS552" s="32"/>
      <c r="AT552" s="33"/>
      <c r="AU552" s="34"/>
      <c r="AV552" s="27"/>
      <c r="AW552" s="27"/>
      <c r="AX552" s="27"/>
      <c r="AY552" s="27"/>
    </row>
    <row r="553" spans="1:51" ht="24" customHeight="1" x14ac:dyDescent="0.3">
      <c r="A553" s="22">
        <v>101382</v>
      </c>
      <c r="B553" s="23" t="str">
        <f>VLOOKUP($A553,'[1]MAN PROG 2026'!$A$1:$AI$3379,2,FALSE)</f>
        <v>POMPA DI INFUSIONE</v>
      </c>
      <c r="C553" s="23" t="str">
        <f>VLOOKUP($A553,'[1]MAN PROG 2026'!$A$1:$AI$3379,3,FALSE)</f>
        <v>B BRAUN GMBH</v>
      </c>
      <c r="D553" s="23" t="str">
        <f>VLOOKUP($A553,'[1]MAN PROG 2026'!$A$1:$AI$3379,4,FALSE)</f>
        <v>INFUSOMAT SPACE</v>
      </c>
      <c r="E553" s="23" t="str">
        <f>VLOOKUP($A553,'[1]MAN PROG 2026'!$A$1:$AI$3379,5,FALSE)</f>
        <v>48544</v>
      </c>
      <c r="F553" s="23" t="str">
        <f>VLOOKUP($A553,'[1]MAN PROG 2026'!$A$1:$AI$3379,6,FALSE)</f>
        <v>SINGOLA</v>
      </c>
      <c r="G553" s="23">
        <f>VLOOKUP($A553,'[1]MAN PROG 2026'!$A$1:$AI$3379,7,FALSE)</f>
        <v>101382</v>
      </c>
      <c r="H553" s="23">
        <f>VLOOKUP($A553,'[1]MAN PROG 2026'!$A$1:$AI$3379,8,FALSE)</f>
        <v>0</v>
      </c>
      <c r="I553" s="23" t="str">
        <f>VLOOKUP($A553,'[1]MAN PROG 2026'!$A$1:$AI$3379,9,FALSE)</f>
        <v>S.PIETRO</v>
      </c>
      <c r="J553" s="23" t="str">
        <f>VLOOKUP($A553,'[1]MAN PROG 2026'!$A$1:$AI$3379,10,FALSE)</f>
        <v>RIANIMAZIONE</v>
      </c>
      <c r="K553" s="23" t="str">
        <f>VLOOKUP($A553,'[1]MAN PROG 2026'!$A$1:$AI$3379,11,FALSE)</f>
        <v>RIANIMAZIONE</v>
      </c>
      <c r="L553" s="24" t="str">
        <f>VLOOKUP($A553,'[1]MAN PROG 2026'!$A$2:$AI$3379,12,FALSE)</f>
        <v>NON TROVATO</v>
      </c>
      <c r="M553" s="24">
        <f>VLOOKUP($A553,'[1]MAN PROG 2026'!$A$2:$AI$3379,13,FALSE)</f>
        <v>0</v>
      </c>
      <c r="N553" s="24">
        <f>VLOOKUP($A553,'[1]MAN PROG 2026'!$A$2:$AI$3379,14,FALSE)</f>
        <v>0</v>
      </c>
      <c r="O553" s="24">
        <f>VLOOKUP($A553,'[1]MAN PROG 2026'!$A$2:$AI$3379,15,FALSE)</f>
        <v>0</v>
      </c>
      <c r="P553" s="25" t="str">
        <f>VLOOKUP($A553,'[1]MAN PROG 2026'!$A$2:$AI$3379,20,FALSE)</f>
        <v>DA FARE</v>
      </c>
      <c r="Q553" s="8"/>
      <c r="R553" s="26"/>
      <c r="S553" s="8"/>
      <c r="T553" s="3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9" t="s">
        <v>32</v>
      </c>
      <c r="AH553" s="27"/>
      <c r="AI553" s="27"/>
      <c r="AJ553" s="27"/>
      <c r="AK553" s="27"/>
      <c r="AL553" s="27"/>
      <c r="AM553" s="11"/>
      <c r="AN553" s="28"/>
      <c r="AO553" s="28"/>
      <c r="AP553" s="29"/>
      <c r="AQ553" s="30"/>
      <c r="AR553" s="31"/>
      <c r="AS553" s="32"/>
      <c r="AT553" s="33"/>
      <c r="AU553" s="34"/>
      <c r="AV553" s="27"/>
      <c r="AW553" s="27"/>
      <c r="AX553" s="27"/>
      <c r="AY553" s="27"/>
    </row>
    <row r="554" spans="1:51" ht="24" customHeight="1" x14ac:dyDescent="0.3">
      <c r="A554" s="22">
        <v>101384</v>
      </c>
      <c r="B554" s="23" t="str">
        <f>VLOOKUP($A554,'[1]MAN PROG 2026'!$A$1:$AI$3379,2,FALSE)</f>
        <v>POMPA A SIRINGA</v>
      </c>
      <c r="C554" s="23" t="str">
        <f>VLOOKUP($A554,'[1]MAN PROG 2026'!$A$1:$AI$3379,3,FALSE)</f>
        <v>B BRAUN GMBH</v>
      </c>
      <c r="D554" s="23" t="str">
        <f>VLOOKUP($A554,'[1]MAN PROG 2026'!$A$1:$AI$3379,4,FALSE)</f>
        <v>PERFUSOR SPACE</v>
      </c>
      <c r="E554" s="23" t="str">
        <f>VLOOKUP($A554,'[1]MAN PROG 2026'!$A$1:$AI$3379,5,FALSE)</f>
        <v>62643</v>
      </c>
      <c r="F554" s="23" t="str">
        <f>VLOOKUP($A554,'[1]MAN PROG 2026'!$A$1:$AI$3379,6,FALSE)</f>
        <v>SINGOLA</v>
      </c>
      <c r="G554" s="23">
        <f>VLOOKUP($A554,'[1]MAN PROG 2026'!$A$1:$AI$3379,7,FALSE)</f>
        <v>101384</v>
      </c>
      <c r="H554" s="23">
        <f>VLOOKUP($A554,'[1]MAN PROG 2026'!$A$1:$AI$3379,8,FALSE)</f>
        <v>0</v>
      </c>
      <c r="I554" s="23" t="str">
        <f>VLOOKUP($A554,'[1]MAN PROG 2026'!$A$1:$AI$3379,9,FALSE)</f>
        <v>S.PIETRO</v>
      </c>
      <c r="J554" s="23" t="str">
        <f>VLOOKUP($A554,'[1]MAN PROG 2026'!$A$1:$AI$3379,10,FALSE)</f>
        <v>RIANIMAZIONE</v>
      </c>
      <c r="K554" s="23" t="str">
        <f>VLOOKUP($A554,'[1]MAN PROG 2026'!$A$1:$AI$3379,11,FALSE)</f>
        <v>RIANIMAZIONE</v>
      </c>
      <c r="L554" s="24" t="str">
        <f>VLOOKUP($A554,'[1]MAN PROG 2026'!$A$2:$AI$3379,12,FALSE)</f>
        <v>NON TROVATO</v>
      </c>
      <c r="M554" s="24">
        <f>VLOOKUP($A554,'[1]MAN PROG 2026'!$A$2:$AI$3379,13,FALSE)</f>
        <v>0</v>
      </c>
      <c r="N554" s="24">
        <f>VLOOKUP($A554,'[1]MAN PROG 2026'!$A$2:$AI$3379,14,FALSE)</f>
        <v>0</v>
      </c>
      <c r="O554" s="24">
        <f>VLOOKUP($A554,'[1]MAN PROG 2026'!$A$2:$AI$3379,15,FALSE)</f>
        <v>0</v>
      </c>
      <c r="P554" s="25" t="str">
        <f>VLOOKUP($A554,'[1]MAN PROG 2026'!$A$2:$AI$3379,20,FALSE)</f>
        <v>DA FARE</v>
      </c>
      <c r="Q554" s="8"/>
      <c r="R554" s="26"/>
      <c r="S554" s="8"/>
      <c r="T554" s="3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9" t="s">
        <v>32</v>
      </c>
      <c r="AH554" s="27"/>
      <c r="AI554" s="27"/>
      <c r="AJ554" s="27"/>
      <c r="AK554" s="27"/>
      <c r="AL554" s="27"/>
      <c r="AM554" s="11"/>
      <c r="AN554" s="28"/>
      <c r="AO554" s="28"/>
      <c r="AP554" s="29"/>
      <c r="AQ554" s="30"/>
      <c r="AR554" s="31"/>
      <c r="AS554" s="32"/>
      <c r="AT554" s="33"/>
      <c r="AU554" s="34"/>
      <c r="AV554" s="27"/>
      <c r="AW554" s="27"/>
      <c r="AX554" s="27"/>
      <c r="AY554" s="27"/>
    </row>
    <row r="555" spans="1:51" ht="24" customHeight="1" x14ac:dyDescent="0.3">
      <c r="A555" s="22">
        <v>101386</v>
      </c>
      <c r="B555" s="23" t="str">
        <f>VLOOKUP($A555,'[1]MAN PROG 2026'!$A$1:$AI$3379,2,FALSE)</f>
        <v>CONTROLLO PER POMPE DI INFUSIONE, SISTEMA DI</v>
      </c>
      <c r="C555" s="23" t="str">
        <f>VLOOKUP($A555,'[1]MAN PROG 2026'!$A$1:$AI$3379,3,FALSE)</f>
        <v>B BRAUN GMBH</v>
      </c>
      <c r="D555" s="23" t="str">
        <f>VLOOKUP($A555,'[1]MAN PROG 2026'!$A$1:$AI$3379,4,FALSE)</f>
        <v>SPACE STATION</v>
      </c>
      <c r="E555" s="23" t="str">
        <f>VLOOKUP($A555,'[1]MAN PROG 2026'!$A$1:$AI$3379,5,FALSE)</f>
        <v>19234</v>
      </c>
      <c r="F555" s="23" t="str">
        <f>VLOOKUP($A555,'[1]MAN PROG 2026'!$A$1:$AI$3379,6,FALSE)</f>
        <v>SINGOLA</v>
      </c>
      <c r="G555" s="23">
        <f>VLOOKUP($A555,'[1]MAN PROG 2026'!$A$1:$AI$3379,7,FALSE)</f>
        <v>101386</v>
      </c>
      <c r="H555" s="23">
        <f>VLOOKUP($A555,'[1]MAN PROG 2026'!$A$1:$AI$3379,8,FALSE)</f>
        <v>0</v>
      </c>
      <c r="I555" s="23" t="str">
        <f>VLOOKUP($A555,'[1]MAN PROG 2026'!$A$1:$AI$3379,9,FALSE)</f>
        <v>S.PIETRO</v>
      </c>
      <c r="J555" s="23" t="str">
        <f>VLOOKUP($A555,'[1]MAN PROG 2026'!$A$1:$AI$3379,10,FALSE)</f>
        <v>RIANIMAZIONE</v>
      </c>
      <c r="K555" s="23" t="str">
        <f>VLOOKUP($A555,'[1]MAN PROG 2026'!$A$1:$AI$3379,11,FALSE)</f>
        <v>LAB.A.T. S.I.C.</v>
      </c>
      <c r="L555" s="24" t="str">
        <f>VLOOKUP($A555,'[1]MAN PROG 2026'!$A$2:$AI$3379,12,FALSE)</f>
        <v>NON TROVATO</v>
      </c>
      <c r="M555" s="24">
        <f>VLOOKUP($A555,'[1]MAN PROG 2026'!$A$2:$AI$3379,13,FALSE)</f>
        <v>0</v>
      </c>
      <c r="N555" s="24">
        <f>VLOOKUP($A555,'[1]MAN PROG 2026'!$A$2:$AI$3379,14,FALSE)</f>
        <v>0</v>
      </c>
      <c r="O555" s="24">
        <f>VLOOKUP($A555,'[1]MAN PROG 2026'!$A$2:$AI$3379,15,FALSE)</f>
        <v>0</v>
      </c>
      <c r="P555" s="25" t="str">
        <f>VLOOKUP($A555,'[1]MAN PROG 2026'!$A$2:$AI$3379,20,FALSE)</f>
        <v>NON PREVISTO</v>
      </c>
      <c r="Q555" s="8"/>
      <c r="R555" s="26"/>
      <c r="S555" s="8"/>
      <c r="T555" s="3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9" t="s">
        <v>32</v>
      </c>
      <c r="AH555" s="27"/>
      <c r="AI555" s="27"/>
      <c r="AJ555" s="27"/>
      <c r="AK555" s="27"/>
      <c r="AL555" s="27"/>
      <c r="AM555" s="11"/>
      <c r="AN555" s="28"/>
      <c r="AO555" s="28"/>
      <c r="AP555" s="29"/>
      <c r="AQ555" s="30"/>
      <c r="AR555" s="31"/>
      <c r="AS555" s="32"/>
      <c r="AT555" s="33"/>
      <c r="AU555" s="34"/>
      <c r="AV555" s="27"/>
      <c r="AW555" s="27"/>
      <c r="AX555" s="27"/>
      <c r="AY555" s="27"/>
    </row>
    <row r="556" spans="1:51" ht="24" customHeight="1" x14ac:dyDescent="0.3">
      <c r="A556" s="22">
        <v>101388</v>
      </c>
      <c r="B556" s="23" t="str">
        <f>VLOOKUP($A556,'[1]MAN PROG 2026'!$A$1:$AI$3379,2,FALSE)</f>
        <v>FONTE LUMINOSA GENERICA (PER ES: LAMPADE DA VISITA AMB.)</v>
      </c>
      <c r="C556" s="23" t="str">
        <f>VLOOKUP($A556,'[1]MAN PROG 2026'!$A$1:$AI$3379,3,FALSE)</f>
        <v>NR</v>
      </c>
      <c r="D556" s="23" t="str">
        <f>VLOOKUP($A556,'[1]MAN PROG 2026'!$A$1:$AI$3379,4,FALSE)</f>
        <v>HX 35 TM</v>
      </c>
      <c r="E556" s="23" t="str">
        <f>VLOOKUP($A556,'[1]MAN PROG 2026'!$A$1:$AI$3379,5,FALSE)</f>
        <v>9864873</v>
      </c>
      <c r="F556" s="23" t="str">
        <f>VLOOKUP($A556,'[1]MAN PROG 2026'!$A$1:$AI$3379,6,FALSE)</f>
        <v>SINGOLA</v>
      </c>
      <c r="G556" s="23">
        <f>VLOOKUP($A556,'[1]MAN PROG 2026'!$A$1:$AI$3379,7,FALSE)</f>
        <v>101388</v>
      </c>
      <c r="H556" s="23">
        <f>VLOOKUP($A556,'[1]MAN PROG 2026'!$A$1:$AI$3379,8,FALSE)</f>
        <v>0</v>
      </c>
      <c r="I556" s="23" t="str">
        <f>VLOOKUP($A556,'[1]MAN PROG 2026'!$A$1:$AI$3379,9,FALSE)</f>
        <v>S.PIETRO</v>
      </c>
      <c r="J556" s="23" t="str">
        <f>VLOOKUP($A556,'[1]MAN PROG 2026'!$A$1:$AI$3379,10,FALSE)</f>
        <v>RIANIMAZIONE</v>
      </c>
      <c r="K556" s="23" t="str">
        <f>VLOOKUP($A556,'[1]MAN PROG 2026'!$A$1:$AI$3379,11,FALSE)</f>
        <v>RIANIMAZIONE</v>
      </c>
      <c r="L556" s="24" t="str">
        <f>VLOOKUP($A556,'[1]MAN PROG 2026'!$A$2:$AI$3379,12,FALSE)</f>
        <v>RIANIMAZIONE</v>
      </c>
      <c r="M556" s="24" t="str">
        <f>VLOOKUP($A556,'[1]MAN PROG 2026'!$A$2:$AI$3379,13,FALSE)</f>
        <v>SINGOLA</v>
      </c>
      <c r="N556" s="24">
        <f>VLOOKUP($A556,'[1]MAN PROG 2026'!$A$2:$AI$3379,14,FALSE)</f>
        <v>101388</v>
      </c>
      <c r="O556" s="24">
        <f>VLOOKUP($A556,'[1]MAN PROG 2026'!$A$2:$AI$3379,15,FALSE)</f>
        <v>0</v>
      </c>
      <c r="P556" s="25" t="str">
        <f>VLOOKUP($A556,'[1]MAN PROG 2026'!$A$2:$AI$3379,20,FALSE)</f>
        <v>DA FARE</v>
      </c>
      <c r="Q556" s="9">
        <v>1388</v>
      </c>
      <c r="R556" s="26">
        <v>46210</v>
      </c>
      <c r="S556" s="8" t="s">
        <v>103</v>
      </c>
      <c r="T556" s="37"/>
      <c r="U556" s="27" t="s">
        <v>55</v>
      </c>
      <c r="V556" s="27" t="s">
        <v>56</v>
      </c>
      <c r="W556" s="27" t="s">
        <v>55</v>
      </c>
      <c r="X556" s="27" t="s">
        <v>55</v>
      </c>
      <c r="Y556" s="27" t="s">
        <v>55</v>
      </c>
      <c r="Z556" s="27" t="s">
        <v>55</v>
      </c>
      <c r="AA556" s="27" t="s">
        <v>55</v>
      </c>
      <c r="AB556" s="27" t="s">
        <v>66</v>
      </c>
      <c r="AC556" s="27" t="s">
        <v>61</v>
      </c>
      <c r="AD556" s="27" t="s">
        <v>173</v>
      </c>
      <c r="AE556" s="27" t="s">
        <v>88</v>
      </c>
      <c r="AF556" s="27" t="s">
        <v>61</v>
      </c>
      <c r="AG556" s="9" t="s">
        <v>32</v>
      </c>
      <c r="AH556" s="27" t="s">
        <v>61</v>
      </c>
      <c r="AI556" s="27" t="s">
        <v>70</v>
      </c>
      <c r="AJ556" s="27" t="s">
        <v>70</v>
      </c>
      <c r="AK556" s="27" t="s">
        <v>61</v>
      </c>
      <c r="AL556" s="27" t="s">
        <v>61</v>
      </c>
      <c r="AM556" s="9">
        <v>7.4</v>
      </c>
      <c r="AN556" s="28" t="s">
        <v>61</v>
      </c>
      <c r="AO556" s="28"/>
      <c r="AP556" s="29"/>
      <c r="AQ556" s="30"/>
      <c r="AR556" s="31"/>
      <c r="AS556" s="32"/>
      <c r="AT556" s="33"/>
      <c r="AU556" s="34"/>
      <c r="AV556" s="27" t="s">
        <v>62</v>
      </c>
      <c r="AW556" s="27">
        <v>5625031</v>
      </c>
      <c r="AX556" s="27" t="s">
        <v>63</v>
      </c>
      <c r="AY556" s="27"/>
    </row>
    <row r="557" spans="1:51" ht="24" customHeight="1" x14ac:dyDescent="0.3">
      <c r="A557" s="74">
        <v>101389</v>
      </c>
      <c r="B557" s="23" t="str">
        <f>VLOOKUP($A557,'[1]MAN PROG 2026'!$A$1:$AI$3379,2,FALSE)</f>
        <v>MONITOR</v>
      </c>
      <c r="C557" s="23" t="str">
        <f>VLOOKUP($A557,'[1]MAN PROG 2026'!$A$1:$AI$3379,3,FALSE)</f>
        <v>DRAEGER MEDICAL AG &amp; CO KG</v>
      </c>
      <c r="D557" s="23" t="str">
        <f>VLOOKUP($A557,'[1]MAN PROG 2026'!$A$1:$AI$3379,4,FALSE)</f>
        <v>INFINITY DELTA XL</v>
      </c>
      <c r="E557" s="23">
        <f>VLOOKUP($A557,'[1]MAN PROG 2026'!$A$1:$AI$3379,5,FALSE)</f>
        <v>5397966351</v>
      </c>
      <c r="F557" s="23" t="str">
        <f>VLOOKUP($A557,'[1]MAN PROG 2026'!$A$1:$AI$3379,6,FALSE)</f>
        <v>SINGOLA</v>
      </c>
      <c r="G557" s="23">
        <f>VLOOKUP($A557,'[1]MAN PROG 2026'!$A$1:$AI$3379,7,FALSE)</f>
        <v>101389</v>
      </c>
      <c r="H557" s="23">
        <f>VLOOKUP($A557,'[1]MAN PROG 2026'!$A$1:$AI$3379,8,FALSE)</f>
        <v>0</v>
      </c>
      <c r="I557" s="23" t="str">
        <f>VLOOKUP($A557,'[1]MAN PROG 2026'!$A$1:$AI$3379,9,FALSE)</f>
        <v>S.PIETRO</v>
      </c>
      <c r="J557" s="23" t="str">
        <f>VLOOKUP($A557,'[1]MAN PROG 2026'!$A$1:$AI$3379,10,FALSE)</f>
        <v>SALA TRAVAGLIO</v>
      </c>
      <c r="K557" s="23" t="str">
        <f>VLOOKUP($A557,'[1]MAN PROG 2026'!$A$1:$AI$3379,11,FALSE)</f>
        <v>SALA TRAVAGLIO</v>
      </c>
      <c r="L557" s="24" t="str">
        <f>VLOOKUP($A557,'[1]MAN PROG 2026'!$A$2:$AI$3379,12,FALSE)</f>
        <v>SALA TRAVAGLIO</v>
      </c>
      <c r="M557" s="24" t="str">
        <f>VLOOKUP($A557,'[1]MAN PROG 2026'!$A$2:$AI$3379,13,FALSE)</f>
        <v>SINGOLA</v>
      </c>
      <c r="N557" s="24" t="str">
        <f>VLOOKUP($A557,'[1]MAN PROG 2026'!$A$2:$AI$3379,14,FALSE)</f>
        <v>101389</v>
      </c>
      <c r="O557" s="24">
        <f>VLOOKUP($A557,'[1]MAN PROG 2026'!$A$2:$AI$3379,15,FALSE)</f>
        <v>0</v>
      </c>
      <c r="P557" s="25" t="str">
        <f>VLOOKUP($A557,'[1]MAN PROG 2026'!$A$2:$AI$3379,20,FALSE)</f>
        <v>DA FARE</v>
      </c>
      <c r="Q557" s="8" t="s">
        <v>412</v>
      </c>
      <c r="R557" s="26">
        <v>46248</v>
      </c>
      <c r="S557" s="8" t="s">
        <v>53</v>
      </c>
      <c r="T557" s="37"/>
      <c r="U557" s="27" t="s">
        <v>55</v>
      </c>
      <c r="V557" s="27" t="s">
        <v>56</v>
      </c>
      <c r="W557" s="27" t="s">
        <v>55</v>
      </c>
      <c r="X557" s="27" t="s">
        <v>55</v>
      </c>
      <c r="Y557" s="27" t="s">
        <v>55</v>
      </c>
      <c r="Z557" s="27" t="s">
        <v>55</v>
      </c>
      <c r="AA557" s="27" t="s">
        <v>55</v>
      </c>
      <c r="AB557" s="27" t="s">
        <v>66</v>
      </c>
      <c r="AC557" s="27" t="s">
        <v>67</v>
      </c>
      <c r="AD557" s="27" t="s">
        <v>109</v>
      </c>
      <c r="AE557" s="27" t="s">
        <v>68</v>
      </c>
      <c r="AF557" s="27" t="s">
        <v>226</v>
      </c>
      <c r="AG557" s="9" t="s">
        <v>32</v>
      </c>
      <c r="AH557" s="27" t="s">
        <v>61</v>
      </c>
      <c r="AI557" s="27" t="s">
        <v>70</v>
      </c>
      <c r="AJ557" s="27" t="s">
        <v>61</v>
      </c>
      <c r="AK557" s="27" t="s">
        <v>61</v>
      </c>
      <c r="AL557" s="27" t="s">
        <v>70</v>
      </c>
      <c r="AM557" s="9">
        <v>53.6</v>
      </c>
      <c r="AN557" s="28">
        <v>16.5</v>
      </c>
      <c r="AO557" s="28" t="s">
        <v>71</v>
      </c>
      <c r="AP557" s="29"/>
      <c r="AQ557" s="30"/>
      <c r="AR557" s="31"/>
      <c r="AS557" s="32"/>
      <c r="AT557" s="33"/>
      <c r="AU557" s="34"/>
      <c r="AV557" s="27" t="s">
        <v>62</v>
      </c>
      <c r="AW557" s="27">
        <v>5625031</v>
      </c>
      <c r="AX557" s="27" t="s">
        <v>63</v>
      </c>
      <c r="AY557" s="27"/>
    </row>
    <row r="558" spans="1:51" ht="24" customHeight="1" x14ac:dyDescent="0.3">
      <c r="A558" s="22">
        <v>101391</v>
      </c>
      <c r="B558" s="23" t="str">
        <f>VLOOKUP($A558,'[1]MAN PROG 2026'!$A$1:$AI$3379,2,FALSE)</f>
        <v>NUTRIPOMPA</v>
      </c>
      <c r="C558" s="23" t="str">
        <f>VLOOKUP($A558,'[1]MAN PROG 2026'!$A$1:$AI$3379,3,FALSE)</f>
        <v>NUTRICIA MEDICAL DEVICES BV</v>
      </c>
      <c r="D558" s="23" t="str">
        <f>VLOOKUP($A558,'[1]MAN PROG 2026'!$A$1:$AI$3379,4,FALSE)</f>
        <v>FLOCARE INFINITY</v>
      </c>
      <c r="E558" s="23" t="str">
        <f>VLOOKUP($A558,'[1]MAN PROG 2026'!$A$1:$AI$3379,5,FALSE)</f>
        <v>76001197</v>
      </c>
      <c r="F558" s="23" t="str">
        <f>VLOOKUP($A558,'[1]MAN PROG 2026'!$A$1:$AI$3379,6,FALSE)</f>
        <v>SINGOLA</v>
      </c>
      <c r="G558" s="23">
        <f>VLOOKUP($A558,'[1]MAN PROG 2026'!$A$1:$AI$3379,7,FALSE)</f>
        <v>101391</v>
      </c>
      <c r="H558" s="23">
        <f>VLOOKUP($A558,'[1]MAN PROG 2026'!$A$1:$AI$3379,8,FALSE)</f>
        <v>0</v>
      </c>
      <c r="I558" s="23" t="str">
        <f>VLOOKUP($A558,'[1]MAN PROG 2026'!$A$1:$AI$3379,9,FALSE)</f>
        <v>S.PIETRO</v>
      </c>
      <c r="J558" s="23" t="str">
        <f>VLOOKUP($A558,'[1]MAN PROG 2026'!$A$1:$AI$3379,10,FALSE)</f>
        <v>S. CATERINA SOLVENTI</v>
      </c>
      <c r="K558" s="23" t="str">
        <f>VLOOKUP($A558,'[1]MAN PROG 2026'!$A$1:$AI$3379,11,FALSE)</f>
        <v>S. CATERINA SOLVENTI</v>
      </c>
      <c r="L558" s="24" t="str">
        <f>VLOOKUP($A558,'[1]MAN PROG 2026'!$A$2:$AI$3379,12,FALSE)</f>
        <v>S. CATERINA SOLVENTI</v>
      </c>
      <c r="M558" s="24" t="str">
        <f>VLOOKUP($A558,'[1]MAN PROG 2026'!$A$2:$AI$3379,13,FALSE)</f>
        <v>SINGOLA</v>
      </c>
      <c r="N558" s="24" t="str">
        <f>VLOOKUP($A558,'[1]MAN PROG 2026'!$A$2:$AI$3379,14,FALSE)</f>
        <v>101391</v>
      </c>
      <c r="O558" s="24">
        <f>VLOOKUP($A558,'[1]MAN PROG 2026'!$A$2:$AI$3379,15,FALSE)</f>
        <v>0</v>
      </c>
      <c r="P558" s="25" t="str">
        <f>VLOOKUP($A558,'[1]MAN PROG 2026'!$A$2:$AI$3379,20,FALSE)</f>
        <v>DA FARE</v>
      </c>
      <c r="Q558" s="9">
        <v>1391</v>
      </c>
      <c r="R558" s="26">
        <v>46111</v>
      </c>
      <c r="S558" s="8" t="s">
        <v>53</v>
      </c>
      <c r="T558" s="37"/>
      <c r="U558" s="27" t="s">
        <v>55</v>
      </c>
      <c r="V558" s="27" t="s">
        <v>56</v>
      </c>
      <c r="W558" s="27" t="s">
        <v>55</v>
      </c>
      <c r="X558" s="27" t="s">
        <v>55</v>
      </c>
      <c r="Y558" s="27" t="s">
        <v>55</v>
      </c>
      <c r="Z558" s="27" t="s">
        <v>55</v>
      </c>
      <c r="AA558" s="27" t="s">
        <v>55</v>
      </c>
      <c r="AB558" s="27" t="s">
        <v>66</v>
      </c>
      <c r="AC558" s="27" t="s">
        <v>73</v>
      </c>
      <c r="AD558" s="27" t="s">
        <v>413</v>
      </c>
      <c r="AE558" s="27" t="s">
        <v>68</v>
      </c>
      <c r="AF558" s="27" t="s">
        <v>414</v>
      </c>
      <c r="AG558" s="9" t="s">
        <v>32</v>
      </c>
      <c r="AH558" s="27" t="s">
        <v>61</v>
      </c>
      <c r="AI558" s="27" t="s">
        <v>70</v>
      </c>
      <c r="AJ558" s="27" t="s">
        <v>61</v>
      </c>
      <c r="AK558" s="27" t="s">
        <v>61</v>
      </c>
      <c r="AL558" s="27" t="s">
        <v>70</v>
      </c>
      <c r="AM558" s="11">
        <v>2.5</v>
      </c>
      <c r="AN558" s="28">
        <v>0.2</v>
      </c>
      <c r="AO558" s="28" t="s">
        <v>415</v>
      </c>
      <c r="AP558" s="29"/>
      <c r="AQ558" s="30"/>
      <c r="AR558" s="31"/>
      <c r="AS558" s="32"/>
      <c r="AT558" s="33"/>
      <c r="AU558" s="34"/>
      <c r="AV558" s="27" t="s">
        <v>62</v>
      </c>
      <c r="AW558" s="27">
        <v>5625031</v>
      </c>
      <c r="AX558" s="27" t="s">
        <v>63</v>
      </c>
      <c r="AY558" s="27"/>
    </row>
    <row r="559" spans="1:51" ht="24" customHeight="1" x14ac:dyDescent="0.3">
      <c r="A559" s="22">
        <v>101393</v>
      </c>
      <c r="B559" s="23" t="str">
        <f>VLOOKUP($A559,'[1]MAN PROG 2026'!$A$1:$AI$3379,2,FALSE)</f>
        <v>POMPA DI INFUSIONE</v>
      </c>
      <c r="C559" s="23" t="str">
        <f>VLOOKUP($A559,'[1]MAN PROG 2026'!$A$1:$AI$3379,3,FALSE)</f>
        <v>B BRAUN GMBH</v>
      </c>
      <c r="D559" s="23" t="str">
        <f>VLOOKUP($A559,'[1]MAN PROG 2026'!$A$1:$AI$3379,4,FALSE)</f>
        <v>INFUSOMAT SPACE</v>
      </c>
      <c r="E559" s="23" t="str">
        <f>VLOOKUP($A559,'[1]MAN PROG 2026'!$A$1:$AI$3379,5,FALSE)</f>
        <v>48539</v>
      </c>
      <c r="F559" s="23" t="str">
        <f>VLOOKUP($A559,'[1]MAN PROG 2026'!$A$1:$AI$3379,6,FALSE)</f>
        <v>SINGOLA</v>
      </c>
      <c r="G559" s="23">
        <f>VLOOKUP($A559,'[1]MAN PROG 2026'!$A$1:$AI$3379,7,FALSE)</f>
        <v>101393</v>
      </c>
      <c r="H559" s="23">
        <f>VLOOKUP($A559,'[1]MAN PROG 2026'!$A$1:$AI$3379,8,FALSE)</f>
        <v>0</v>
      </c>
      <c r="I559" s="23" t="str">
        <f>VLOOKUP($A559,'[1]MAN PROG 2026'!$A$1:$AI$3379,9,FALSE)</f>
        <v>S.PIETRO</v>
      </c>
      <c r="J559" s="23" t="str">
        <f>VLOOKUP($A559,'[1]MAN PROG 2026'!$A$1:$AI$3379,10,FALSE)</f>
        <v>RIANIMAZIONE</v>
      </c>
      <c r="K559" s="23" t="str">
        <f>VLOOKUP($A559,'[1]MAN PROG 2026'!$A$1:$AI$3379,11,FALSE)</f>
        <v>RIANIMAZIONE</v>
      </c>
      <c r="L559" s="24" t="str">
        <f>VLOOKUP($A559,'[1]MAN PROG 2026'!$A$2:$AI$3379,12,FALSE)</f>
        <v>NON TROVATO</v>
      </c>
      <c r="M559" s="24">
        <f>VLOOKUP($A559,'[1]MAN PROG 2026'!$A$2:$AI$3379,13,FALSE)</f>
        <v>0</v>
      </c>
      <c r="N559" s="24">
        <f>VLOOKUP($A559,'[1]MAN PROG 2026'!$A$2:$AI$3379,14,FALSE)</f>
        <v>0</v>
      </c>
      <c r="O559" s="24">
        <f>VLOOKUP($A559,'[1]MAN PROG 2026'!$A$2:$AI$3379,15,FALSE)</f>
        <v>0</v>
      </c>
      <c r="P559" s="25" t="str">
        <f>VLOOKUP($A559,'[1]MAN PROG 2026'!$A$2:$AI$3379,20,FALSE)</f>
        <v>DA FARE</v>
      </c>
      <c r="Q559" s="8"/>
      <c r="R559" s="26"/>
      <c r="S559" s="8"/>
      <c r="T559" s="3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9" t="s">
        <v>32</v>
      </c>
      <c r="AH559" s="27"/>
      <c r="AI559" s="27"/>
      <c r="AJ559" s="27"/>
      <c r="AK559" s="27"/>
      <c r="AL559" s="27"/>
      <c r="AM559" s="11"/>
      <c r="AN559" s="28"/>
      <c r="AO559" s="28"/>
      <c r="AP559" s="29"/>
      <c r="AQ559" s="30"/>
      <c r="AR559" s="31"/>
      <c r="AS559" s="32"/>
      <c r="AT559" s="33"/>
      <c r="AU559" s="34"/>
      <c r="AV559" s="27"/>
      <c r="AW559" s="27"/>
      <c r="AX559" s="27"/>
      <c r="AY559" s="27"/>
    </row>
    <row r="560" spans="1:51" ht="24" customHeight="1" x14ac:dyDescent="0.3">
      <c r="A560" s="22">
        <v>101394</v>
      </c>
      <c r="B560" s="23" t="str">
        <f>VLOOKUP($A560,'[1]MAN PROG 2026'!$A$1:$AI$3379,2,FALSE)</f>
        <v>POMPA DI INFUSIONE</v>
      </c>
      <c r="C560" s="23" t="str">
        <f>VLOOKUP($A560,'[1]MAN PROG 2026'!$A$1:$AI$3379,3,FALSE)</f>
        <v>B BRAUN GMBH</v>
      </c>
      <c r="D560" s="23" t="str">
        <f>VLOOKUP($A560,'[1]MAN PROG 2026'!$A$1:$AI$3379,4,FALSE)</f>
        <v>INFUSOMAT SPACE</v>
      </c>
      <c r="E560" s="23" t="str">
        <f>VLOOKUP($A560,'[1]MAN PROG 2026'!$A$1:$AI$3379,5,FALSE)</f>
        <v>48628</v>
      </c>
      <c r="F560" s="23" t="str">
        <f>VLOOKUP($A560,'[1]MAN PROG 2026'!$A$1:$AI$3379,6,FALSE)</f>
        <v>SINGOLA</v>
      </c>
      <c r="G560" s="23">
        <f>VLOOKUP($A560,'[1]MAN PROG 2026'!$A$1:$AI$3379,7,FALSE)</f>
        <v>101394</v>
      </c>
      <c r="H560" s="23">
        <f>VLOOKUP($A560,'[1]MAN PROG 2026'!$A$1:$AI$3379,8,FALSE)</f>
        <v>0</v>
      </c>
      <c r="I560" s="23" t="str">
        <f>VLOOKUP($A560,'[1]MAN PROG 2026'!$A$1:$AI$3379,9,FALSE)</f>
        <v>S.PIETRO</v>
      </c>
      <c r="J560" s="23" t="str">
        <f>VLOOKUP($A560,'[1]MAN PROG 2026'!$A$1:$AI$3379,10,FALSE)</f>
        <v>RIANIMAZIONE</v>
      </c>
      <c r="K560" s="23" t="str">
        <f>VLOOKUP($A560,'[1]MAN PROG 2026'!$A$1:$AI$3379,11,FALSE)</f>
        <v>RIANIMAZIONE</v>
      </c>
      <c r="L560" s="24" t="str">
        <f>VLOOKUP($A560,'[1]MAN PROG 2026'!$A$2:$AI$3379,12,FALSE)</f>
        <v>NON TROVATO</v>
      </c>
      <c r="M560" s="24">
        <f>VLOOKUP($A560,'[1]MAN PROG 2026'!$A$2:$AI$3379,13,FALSE)</f>
        <v>0</v>
      </c>
      <c r="N560" s="24">
        <f>VLOOKUP($A560,'[1]MAN PROG 2026'!$A$2:$AI$3379,14,FALSE)</f>
        <v>0</v>
      </c>
      <c r="O560" s="24">
        <f>VLOOKUP($A560,'[1]MAN PROG 2026'!$A$2:$AI$3379,15,FALSE)</f>
        <v>0</v>
      </c>
      <c r="P560" s="25" t="str">
        <f>VLOOKUP($A560,'[1]MAN PROG 2026'!$A$2:$AI$3379,20,FALSE)</f>
        <v>DA FARE</v>
      </c>
      <c r="Q560" s="8"/>
      <c r="R560" s="26"/>
      <c r="S560" s="8"/>
      <c r="T560" s="3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9" t="s">
        <v>32</v>
      </c>
      <c r="AH560" s="27"/>
      <c r="AI560" s="27"/>
      <c r="AJ560" s="27"/>
      <c r="AK560" s="27"/>
      <c r="AL560" s="27"/>
      <c r="AM560" s="11"/>
      <c r="AN560" s="28"/>
      <c r="AO560" s="28"/>
      <c r="AP560" s="29"/>
      <c r="AQ560" s="30"/>
      <c r="AR560" s="31"/>
      <c r="AS560" s="32"/>
      <c r="AT560" s="33"/>
      <c r="AU560" s="34"/>
      <c r="AV560" s="27"/>
      <c r="AW560" s="27"/>
      <c r="AX560" s="27"/>
      <c r="AY560" s="27"/>
    </row>
    <row r="561" spans="1:51" ht="24" customHeight="1" x14ac:dyDescent="0.3">
      <c r="A561" s="22">
        <v>101400</v>
      </c>
      <c r="B561" s="23" t="str">
        <f>VLOOKUP($A561,'[1]MAN PROG 2026'!$A$1:$AI$3379,2,FALSE)</f>
        <v>CONTROLLO PER POMPE DI INFUSIONE, SISTEMA DI</v>
      </c>
      <c r="C561" s="23" t="str">
        <f>VLOOKUP($A561,'[1]MAN PROG 2026'!$A$1:$AI$3379,3,FALSE)</f>
        <v>B BRAUN GMBH</v>
      </c>
      <c r="D561" s="23" t="str">
        <f>VLOOKUP($A561,'[1]MAN PROG 2026'!$A$1:$AI$3379,4,FALSE)</f>
        <v>SPACE STATION</v>
      </c>
      <c r="E561" s="23" t="str">
        <f>VLOOKUP($A561,'[1]MAN PROG 2026'!$A$1:$AI$3379,5,FALSE)</f>
        <v>19230</v>
      </c>
      <c r="F561" s="23" t="str">
        <f>VLOOKUP($A561,'[1]MAN PROG 2026'!$A$1:$AI$3379,6,FALSE)</f>
        <v>SINGOLA</v>
      </c>
      <c r="G561" s="23">
        <f>VLOOKUP($A561,'[1]MAN PROG 2026'!$A$1:$AI$3379,7,FALSE)</f>
        <v>101400</v>
      </c>
      <c r="H561" s="23">
        <f>VLOOKUP($A561,'[1]MAN PROG 2026'!$A$1:$AI$3379,8,FALSE)</f>
        <v>0</v>
      </c>
      <c r="I561" s="23" t="str">
        <f>VLOOKUP($A561,'[1]MAN PROG 2026'!$A$1:$AI$3379,9,FALSE)</f>
        <v>S.PIETRO</v>
      </c>
      <c r="J561" s="23" t="str">
        <f>VLOOKUP($A561,'[1]MAN PROG 2026'!$A$1:$AI$3379,10,FALSE)</f>
        <v>RIANIMAZIONE</v>
      </c>
      <c r="K561" s="23" t="str">
        <f>VLOOKUP($A561,'[1]MAN PROG 2026'!$A$1:$AI$3379,11,FALSE)</f>
        <v>RIANIMAZIONE</v>
      </c>
      <c r="L561" s="24" t="str">
        <f>VLOOKUP($A561,'[1]MAN PROG 2026'!$A$2:$AI$3379,12,FALSE)</f>
        <v>NON TROVATO</v>
      </c>
      <c r="M561" s="24">
        <f>VLOOKUP($A561,'[1]MAN PROG 2026'!$A$2:$AI$3379,13,FALSE)</f>
        <v>0</v>
      </c>
      <c r="N561" s="24">
        <f>VLOOKUP($A561,'[1]MAN PROG 2026'!$A$2:$AI$3379,14,FALSE)</f>
        <v>0</v>
      </c>
      <c r="O561" s="24">
        <f>VLOOKUP($A561,'[1]MAN PROG 2026'!$A$2:$AI$3379,15,FALSE)</f>
        <v>0</v>
      </c>
      <c r="P561" s="25" t="str">
        <f>VLOOKUP($A561,'[1]MAN PROG 2026'!$A$2:$AI$3379,20,FALSE)</f>
        <v>DA FARE</v>
      </c>
      <c r="Q561" s="8"/>
      <c r="R561" s="26"/>
      <c r="S561" s="8"/>
      <c r="T561" s="3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9" t="s">
        <v>32</v>
      </c>
      <c r="AH561" s="27"/>
      <c r="AI561" s="27"/>
      <c r="AJ561" s="27"/>
      <c r="AK561" s="27"/>
      <c r="AL561" s="27"/>
      <c r="AM561" s="11"/>
      <c r="AN561" s="28"/>
      <c r="AO561" s="28"/>
      <c r="AP561" s="29"/>
      <c r="AQ561" s="30"/>
      <c r="AR561" s="31"/>
      <c r="AS561" s="32"/>
      <c r="AT561" s="33"/>
      <c r="AU561" s="34"/>
      <c r="AV561" s="27"/>
      <c r="AW561" s="27"/>
      <c r="AX561" s="27"/>
      <c r="AY561" s="27"/>
    </row>
    <row r="562" spans="1:51" ht="24" customHeight="1" x14ac:dyDescent="0.3">
      <c r="A562" s="22">
        <v>101412</v>
      </c>
      <c r="B562" s="23" t="str">
        <f>VLOOKUP($A562,'[1]MAN PROG 2026'!$A$1:$AI$3379,2,FALSE)</f>
        <v>PULSOSSIMETRO</v>
      </c>
      <c r="C562" s="23" t="str">
        <f>VLOOKUP($A562,'[1]MAN PROG 2026'!$A$1:$AI$3379,3,FALSE)</f>
        <v>MASIMO CORP</v>
      </c>
      <c r="D562" s="23" t="str">
        <f>VLOOKUP($A562,'[1]MAN PROG 2026'!$A$1:$AI$3379,4,FALSE)</f>
        <v>RADICAL 7</v>
      </c>
      <c r="E562" s="23" t="str">
        <f>VLOOKUP($A562,'[1]MAN PROG 2026'!$A$1:$AI$3379,5,FALSE)</f>
        <v>T001901/117340</v>
      </c>
      <c r="F562" s="23" t="str">
        <f>VLOOKUP($A562,'[1]MAN PROG 2026'!$A$1:$AI$3379,6,FALSE)</f>
        <v>SINGOLA</v>
      </c>
      <c r="G562" s="23">
        <f>VLOOKUP($A562,'[1]MAN PROG 2026'!$A$1:$AI$3379,7,FALSE)</f>
        <v>101412</v>
      </c>
      <c r="H562" s="23">
        <f>VLOOKUP($A562,'[1]MAN PROG 2026'!$A$1:$AI$3379,8,FALSE)</f>
        <v>0</v>
      </c>
      <c r="I562" s="23" t="str">
        <f>VLOOKUP($A562,'[1]MAN PROG 2026'!$A$1:$AI$3379,9,FALSE)</f>
        <v>S.PIETRO</v>
      </c>
      <c r="J562" s="23" t="str">
        <f>VLOOKUP($A562,'[1]MAN PROG 2026'!$A$1:$AI$3379,10,FALSE)</f>
        <v>UTIN</v>
      </c>
      <c r="K562" s="23" t="str">
        <f>VLOOKUP($A562,'[1]MAN PROG 2026'!$A$1:$AI$3379,11,FALSE)</f>
        <v>UTIN</v>
      </c>
      <c r="L562" s="24" t="str">
        <f>VLOOKUP($A562,'[1]MAN PROG 2026'!$A$2:$AI$3379,12,FALSE)</f>
        <v>UTIN</v>
      </c>
      <c r="M562" s="24" t="str">
        <f>VLOOKUP($A562,'[1]MAN PROG 2026'!$A$2:$AI$3379,13,FALSE)</f>
        <v>SINGOLA</v>
      </c>
      <c r="N562" s="24">
        <f>VLOOKUP($A562,'[1]MAN PROG 2026'!$A$2:$AI$3379,14,FALSE)</f>
        <v>101412</v>
      </c>
      <c r="O562" s="24">
        <f>VLOOKUP($A562,'[1]MAN PROG 2026'!$A$2:$AI$3379,15,FALSE)</f>
        <v>0</v>
      </c>
      <c r="P562" s="25" t="str">
        <f>VLOOKUP($A562,'[1]MAN PROG 2026'!$A$2:$AI$3379,20,FALSE)</f>
        <v>DA FARE</v>
      </c>
      <c r="Q562" s="9">
        <v>1412</v>
      </c>
      <c r="R562" s="26">
        <v>46140</v>
      </c>
      <c r="S562" s="8" t="s">
        <v>194</v>
      </c>
      <c r="T562" s="37" t="s">
        <v>416</v>
      </c>
      <c r="U562" s="27" t="s">
        <v>55</v>
      </c>
      <c r="V562" s="27" t="s">
        <v>56</v>
      </c>
      <c r="W562" s="27" t="s">
        <v>55</v>
      </c>
      <c r="X562" s="27" t="s">
        <v>55</v>
      </c>
      <c r="Y562" s="27" t="s">
        <v>55</v>
      </c>
      <c r="Z562" s="27" t="s">
        <v>55</v>
      </c>
      <c r="AA562" s="27" t="s">
        <v>55</v>
      </c>
      <c r="AB562" s="27" t="s">
        <v>57</v>
      </c>
      <c r="AC562" s="27" t="s">
        <v>73</v>
      </c>
      <c r="AD562" s="27" t="s">
        <v>196</v>
      </c>
      <c r="AE562" s="27" t="s">
        <v>68</v>
      </c>
      <c r="AF562" s="27" t="s">
        <v>417</v>
      </c>
      <c r="AG562" s="9" t="s">
        <v>32</v>
      </c>
      <c r="AH562" s="27" t="s">
        <v>70</v>
      </c>
      <c r="AI562" s="27" t="s">
        <v>70</v>
      </c>
      <c r="AJ562" s="27" t="s">
        <v>61</v>
      </c>
      <c r="AK562" s="27" t="s">
        <v>70</v>
      </c>
      <c r="AL562" s="27" t="s">
        <v>70</v>
      </c>
      <c r="AM562" s="11">
        <v>150.5</v>
      </c>
      <c r="AN562" s="28">
        <v>66.3</v>
      </c>
      <c r="AO562" s="28" t="s">
        <v>80</v>
      </c>
      <c r="AP562" s="29"/>
      <c r="AQ562" s="30"/>
      <c r="AR562" s="31"/>
      <c r="AS562" s="32"/>
      <c r="AT562" s="33"/>
      <c r="AU562" s="34"/>
      <c r="AV562" s="27" t="s">
        <v>62</v>
      </c>
      <c r="AW562" s="27">
        <v>5625031</v>
      </c>
      <c r="AX562" s="27" t="s">
        <v>63</v>
      </c>
      <c r="AY562" s="27"/>
    </row>
    <row r="563" spans="1:51" ht="24" customHeight="1" x14ac:dyDescent="0.3">
      <c r="A563" s="22">
        <v>101413</v>
      </c>
      <c r="B563" s="23" t="str">
        <f>VLOOKUP($A563,'[1]MAN PROG 2026'!$A$1:$AI$3379,2,FALSE)</f>
        <v>PULSOSSIMETRO</v>
      </c>
      <c r="C563" s="23" t="str">
        <f>VLOOKUP($A563,'[1]MAN PROG 2026'!$A$1:$AI$3379,3,FALSE)</f>
        <v>NELLCOR PURITAN BENNETT INC</v>
      </c>
      <c r="D563" s="23" t="str">
        <f>VLOOKUP($A563,'[1]MAN PROG 2026'!$A$1:$AI$3379,4,FALSE)</f>
        <v>NPB 295</v>
      </c>
      <c r="E563" s="23" t="str">
        <f>VLOOKUP($A563,'[1]MAN PROG 2026'!$A$1:$AI$3379,5,FALSE)</f>
        <v>G01820144</v>
      </c>
      <c r="F563" s="23" t="str">
        <f>VLOOKUP($A563,'[1]MAN PROG 2026'!$A$1:$AI$3379,6,FALSE)</f>
        <v>SINGOLA</v>
      </c>
      <c r="G563" s="23">
        <f>VLOOKUP($A563,'[1]MAN PROG 2026'!$A$1:$AI$3379,7,FALSE)</f>
        <v>101413</v>
      </c>
      <c r="H563" s="23">
        <f>VLOOKUP($A563,'[1]MAN PROG 2026'!$A$1:$AI$3379,8,FALSE)</f>
        <v>0</v>
      </c>
      <c r="I563" s="23" t="str">
        <f>VLOOKUP($A563,'[1]MAN PROG 2026'!$A$1:$AI$3379,9,FALSE)</f>
        <v>S.PIETRO</v>
      </c>
      <c r="J563" s="23" t="str">
        <f>VLOOKUP($A563,'[1]MAN PROG 2026'!$A$1:$AI$3379,10,FALSE)</f>
        <v>RIANIMAZIONE</v>
      </c>
      <c r="K563" s="23" t="str">
        <f>VLOOKUP($A563,'[1]MAN PROG 2026'!$A$1:$AI$3379,11,FALSE)</f>
        <v>RIANIMAZIONE</v>
      </c>
      <c r="L563" s="24" t="str">
        <f>VLOOKUP($A563,'[1]MAN PROG 2026'!$A$2:$AI$3379,12,FALSE)</f>
        <v>NON TROVATO</v>
      </c>
      <c r="M563" s="24">
        <f>VLOOKUP($A563,'[1]MAN PROG 2026'!$A$2:$AI$3379,13,FALSE)</f>
        <v>0</v>
      </c>
      <c r="N563" s="24">
        <f>VLOOKUP($A563,'[1]MAN PROG 2026'!$A$2:$AI$3379,14,FALSE)</f>
        <v>0</v>
      </c>
      <c r="O563" s="24">
        <f>VLOOKUP($A563,'[1]MAN PROG 2026'!$A$2:$AI$3379,15,FALSE)</f>
        <v>0</v>
      </c>
      <c r="P563" s="25" t="str">
        <f>VLOOKUP($A563,'[1]MAN PROG 2026'!$A$2:$AI$3379,20,FALSE)</f>
        <v>DA FARE</v>
      </c>
      <c r="Q563" s="8"/>
      <c r="R563" s="26"/>
      <c r="S563" s="8"/>
      <c r="T563" s="3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9" t="s">
        <v>32</v>
      </c>
      <c r="AH563" s="27"/>
      <c r="AI563" s="27"/>
      <c r="AJ563" s="27"/>
      <c r="AK563" s="27"/>
      <c r="AL563" s="27"/>
      <c r="AM563" s="11"/>
      <c r="AN563" s="28"/>
      <c r="AO563" s="28"/>
      <c r="AP563" s="29"/>
      <c r="AQ563" s="30"/>
      <c r="AR563" s="31"/>
      <c r="AS563" s="32"/>
      <c r="AT563" s="33"/>
      <c r="AU563" s="34"/>
      <c r="AV563" s="27"/>
      <c r="AW563" s="27"/>
      <c r="AX563" s="27"/>
      <c r="AY563" s="27"/>
    </row>
    <row r="564" spans="1:51" ht="24" customHeight="1" x14ac:dyDescent="0.3">
      <c r="A564" s="22">
        <v>101422</v>
      </c>
      <c r="B564" s="23" t="str">
        <f>VLOOKUP($A564,'[1]MAN PROG 2026'!$A$1:$AI$3379,2,FALSE)</f>
        <v>AGITATORE DA LABORATORIO</v>
      </c>
      <c r="C564" s="23" t="str">
        <f>VLOOKUP($A564,'[1]MAN PROG 2026'!$A$1:$AI$3379,3,FALSE)</f>
        <v>CONTINENTAL INSTRUMENTS VDR</v>
      </c>
      <c r="D564" s="23" t="str">
        <f>VLOOKUP($A564,'[1]MAN PROG 2026'!$A$1:$AI$3379,4,FALSE)</f>
        <v>SUPER MIXER</v>
      </c>
      <c r="E564" s="23" t="str">
        <f>VLOOKUP($A564,'[1]MAN PROG 2026'!$A$1:$AI$3379,5,FALSE)</f>
        <v>1170/89</v>
      </c>
      <c r="F564" s="23" t="str">
        <f>VLOOKUP($A564,'[1]MAN PROG 2026'!$A$1:$AI$3379,6,FALSE)</f>
        <v>SINGOLA</v>
      </c>
      <c r="G564" s="23">
        <f>VLOOKUP($A564,'[1]MAN PROG 2026'!$A$1:$AI$3379,7,FALSE)</f>
        <v>101422</v>
      </c>
      <c r="H564" s="23">
        <f>VLOOKUP($A564,'[1]MAN PROG 2026'!$A$1:$AI$3379,8,FALSE)</f>
        <v>0</v>
      </c>
      <c r="I564" s="23" t="str">
        <f>VLOOKUP($A564,'[1]MAN PROG 2026'!$A$1:$AI$3379,9,FALSE)</f>
        <v>S.PIETRO</v>
      </c>
      <c r="J564" s="23" t="str">
        <f>VLOOKUP($A564,'[1]MAN PROG 2026'!$A$1:$AI$3379,10,FALSE)</f>
        <v>CENTRO TRASFUSIONALE: IMMUNOEMATOLOGIA/VIROLOGIA</v>
      </c>
      <c r="K564" s="23" t="str">
        <f>VLOOKUP($A564,'[1]MAN PROG 2026'!$A$1:$AI$3379,11,FALSE)</f>
        <v>CENTRO TRASFUSIONALE: IMMUNOEMATOLOGIA/VIROLOGIA</v>
      </c>
      <c r="L564" s="24" t="str">
        <f>VLOOKUP($A564,'[1]MAN PROG 2026'!$A$2:$AI$3379,12,FALSE)</f>
        <v>CENTRO TRASFUSIONALE: EMOCOMPONENTI</v>
      </c>
      <c r="M564" s="24" t="str">
        <f>VLOOKUP($A564,'[1]MAN PROG 2026'!$A$2:$AI$3379,13,FALSE)</f>
        <v>SINGOLA</v>
      </c>
      <c r="N564" s="24">
        <f>VLOOKUP($A564,'[1]MAN PROG 2026'!$A$2:$AI$3379,14,FALSE)</f>
        <v>101422</v>
      </c>
      <c r="O564" s="24">
        <f>VLOOKUP($A564,'[1]MAN PROG 2026'!$A$2:$AI$3379,15,FALSE)</f>
        <v>0</v>
      </c>
      <c r="P564" s="25" t="str">
        <f>VLOOKUP($A564,'[1]MAN PROG 2026'!$A$2:$AI$3379,20,FALSE)</f>
        <v>DA FARE</v>
      </c>
      <c r="Q564" s="9">
        <v>1422</v>
      </c>
      <c r="R564" s="26">
        <v>46188</v>
      </c>
      <c r="S564" s="8" t="s">
        <v>53</v>
      </c>
      <c r="T564" s="37"/>
      <c r="U564" s="27" t="s">
        <v>55</v>
      </c>
      <c r="V564" s="27" t="s">
        <v>55</v>
      </c>
      <c r="W564" s="27" t="s">
        <v>55</v>
      </c>
      <c r="X564" s="27" t="s">
        <v>55</v>
      </c>
      <c r="Y564" s="27" t="s">
        <v>55</v>
      </c>
      <c r="Z564" s="27" t="s">
        <v>55</v>
      </c>
      <c r="AA564" s="27" t="s">
        <v>55</v>
      </c>
      <c r="AB564" s="27" t="s">
        <v>57</v>
      </c>
      <c r="AC564" s="27" t="s">
        <v>61</v>
      </c>
      <c r="AD564" s="27" t="s">
        <v>200</v>
      </c>
      <c r="AE564" s="67" t="s">
        <v>88</v>
      </c>
      <c r="AF564" s="27">
        <v>0.14499999999999999</v>
      </c>
      <c r="AG564" s="9" t="s">
        <v>32</v>
      </c>
      <c r="AH564" s="27" t="s">
        <v>70</v>
      </c>
      <c r="AI564" s="27" t="s">
        <v>70</v>
      </c>
      <c r="AJ564" s="27" t="s">
        <v>61</v>
      </c>
      <c r="AK564" s="27" t="s">
        <v>61</v>
      </c>
      <c r="AL564" s="27" t="s">
        <v>61</v>
      </c>
      <c r="AM564" s="11">
        <v>24.2</v>
      </c>
      <c r="AN564" s="28" t="s">
        <v>61</v>
      </c>
      <c r="AO564" s="28"/>
      <c r="AP564" s="29"/>
      <c r="AQ564" s="30"/>
      <c r="AR564" s="31"/>
      <c r="AS564" s="32"/>
      <c r="AT564" s="33"/>
      <c r="AU564" s="34"/>
      <c r="AV564" s="27" t="s">
        <v>62</v>
      </c>
      <c r="AW564" s="27">
        <v>5625031</v>
      </c>
      <c r="AX564" s="27" t="s">
        <v>63</v>
      </c>
      <c r="AY564" s="27"/>
    </row>
    <row r="565" spans="1:51" ht="24" customHeight="1" x14ac:dyDescent="0.3">
      <c r="A565" s="22">
        <v>101423</v>
      </c>
      <c r="B565" s="23" t="str">
        <f>VLOOKUP($A565,'[1]MAN PROG 2026'!$A$1:$AI$3379,2,FALSE)</f>
        <v>FRIGOEMOTECA</v>
      </c>
      <c r="C565" s="23" t="str">
        <f>VLOOKUP($A565,'[1]MAN PROG 2026'!$A$1:$AI$3379,3,FALSE)</f>
        <v>ANGELANTONI INDUSTRIE SPA</v>
      </c>
      <c r="D565" s="23" t="str">
        <f>VLOOKUP($A565,'[1]MAN PROG 2026'!$A$1:$AI$3379,4,FALSE)</f>
        <v>BB 220 C SA</v>
      </c>
      <c r="E565" s="23" t="str">
        <f>VLOOKUP($A565,'[1]MAN PROG 2026'!$A$1:$AI$3379,5,FALSE)</f>
        <v>16699</v>
      </c>
      <c r="F565" s="23" t="str">
        <f>VLOOKUP($A565,'[1]MAN PROG 2026'!$A$1:$AI$3379,6,FALSE)</f>
        <v>SINGOLA</v>
      </c>
      <c r="G565" s="23">
        <f>VLOOKUP($A565,'[1]MAN PROG 2026'!$A$1:$AI$3379,7,FALSE)</f>
        <v>101423</v>
      </c>
      <c r="H565" s="23">
        <f>VLOOKUP($A565,'[1]MAN PROG 2026'!$A$1:$AI$3379,8,FALSE)</f>
        <v>0</v>
      </c>
      <c r="I565" s="23" t="str">
        <f>VLOOKUP($A565,'[1]MAN PROG 2026'!$A$1:$AI$3379,9,FALSE)</f>
        <v>S.PIETRO</v>
      </c>
      <c r="J565" s="23" t="str">
        <f>VLOOKUP($A565,'[1]MAN PROG 2026'!$A$1:$AI$3379,10,FALSE)</f>
        <v>CENTRO TRASFUSIONALE: ASSEGNAZIONE EMOCOMPONENTI</v>
      </c>
      <c r="K565" s="23" t="str">
        <f>VLOOKUP($A565,'[1]MAN PROG 2026'!$A$1:$AI$3379,11,FALSE)</f>
        <v>CENTRO TRASFUSIONALE: ASSEGNAZIONE EMOCOMPONENTI</v>
      </c>
      <c r="L565" s="24" t="str">
        <f>VLOOKUP($A565,'[1]MAN PROG 2026'!$A$2:$AI$3379,12,FALSE)</f>
        <v>SALA CONGELATORI E FRIGOEMOTECA</v>
      </c>
      <c r="M565" s="24" t="str">
        <f>VLOOKUP($A565,'[1]MAN PROG 2026'!$A$2:$AI$3379,13,FALSE)</f>
        <v>SINGOLA</v>
      </c>
      <c r="N565" s="24">
        <f>VLOOKUP($A565,'[1]MAN PROG 2026'!$A$2:$AI$3379,14,FALSE)</f>
        <v>101423</v>
      </c>
      <c r="O565" s="24">
        <f>VLOOKUP($A565,'[1]MAN PROG 2026'!$A$2:$AI$3379,15,FALSE)</f>
        <v>0</v>
      </c>
      <c r="P565" s="25" t="str">
        <f>VLOOKUP($A565,'[1]MAN PROG 2026'!$A$2:$AI$3379,20,FALSE)</f>
        <v>DA FARE</v>
      </c>
      <c r="Q565" s="9">
        <v>1423</v>
      </c>
      <c r="R565" s="26">
        <v>46188</v>
      </c>
      <c r="S565" s="8" t="s">
        <v>53</v>
      </c>
      <c r="T565" s="37"/>
      <c r="U565" s="27" t="s">
        <v>55</v>
      </c>
      <c r="V565" s="27" t="s">
        <v>55</v>
      </c>
      <c r="W565" s="27" t="s">
        <v>55</v>
      </c>
      <c r="X565" s="27" t="s">
        <v>55</v>
      </c>
      <c r="Y565" s="27" t="s">
        <v>55</v>
      </c>
      <c r="Z565" s="27" t="s">
        <v>55</v>
      </c>
      <c r="AA565" s="27" t="s">
        <v>55</v>
      </c>
      <c r="AB565" s="27" t="s">
        <v>57</v>
      </c>
      <c r="AC565" s="27" t="s">
        <v>61</v>
      </c>
      <c r="AD565" s="27" t="s">
        <v>221</v>
      </c>
      <c r="AE565" s="27" t="s">
        <v>88</v>
      </c>
      <c r="AF565" s="27">
        <v>0.22500000000000001</v>
      </c>
      <c r="AG565" s="9" t="s">
        <v>32</v>
      </c>
      <c r="AH565" s="27" t="s">
        <v>70</v>
      </c>
      <c r="AI565" s="27" t="s">
        <v>70</v>
      </c>
      <c r="AJ565" s="27" t="s">
        <v>61</v>
      </c>
      <c r="AK565" s="27" t="s">
        <v>61</v>
      </c>
      <c r="AL565" s="27" t="s">
        <v>61</v>
      </c>
      <c r="AM565" s="11">
        <v>151.19999999999999</v>
      </c>
      <c r="AN565" s="28" t="s">
        <v>61</v>
      </c>
      <c r="AO565" s="28"/>
      <c r="AP565" s="29"/>
      <c r="AQ565" s="30"/>
      <c r="AR565" s="31"/>
      <c r="AS565" s="32"/>
      <c r="AT565" s="33"/>
      <c r="AU565" s="34"/>
      <c r="AV565" s="27" t="s">
        <v>62</v>
      </c>
      <c r="AW565" s="27">
        <v>5625031</v>
      </c>
      <c r="AX565" s="27" t="s">
        <v>63</v>
      </c>
      <c r="AY565" s="27"/>
    </row>
    <row r="566" spans="1:51" ht="24" customHeight="1" x14ac:dyDescent="0.3">
      <c r="A566" s="22">
        <v>101426</v>
      </c>
      <c r="B566" s="23" t="str">
        <f>VLOOKUP($A566,'[1]MAN PROG 2026'!$A$1:$AI$3379,2,FALSE)</f>
        <v>SALDATORE DI SACCHE</v>
      </c>
      <c r="C566" s="23" t="str">
        <f>VLOOKUP($A566,'[1]MAN PROG 2026'!$A$1:$AI$3379,3,FALSE)</f>
        <v>TERUMO CORP</v>
      </c>
      <c r="D566" s="23" t="str">
        <f>VLOOKUP($A566,'[1]MAN PROG 2026'!$A$1:$AI$3379,4,FALSE)</f>
        <v>TSCD SC 201A</v>
      </c>
      <c r="E566" s="23" t="str">
        <f>VLOOKUP($A566,'[1]MAN PROG 2026'!$A$1:$AI$3379,5,FALSE)</f>
        <v>94040113</v>
      </c>
      <c r="F566" s="23" t="str">
        <f>VLOOKUP($A566,'[1]MAN PROG 2026'!$A$1:$AI$3379,6,FALSE)</f>
        <v>SINGOLA</v>
      </c>
      <c r="G566" s="23">
        <f>VLOOKUP($A566,'[1]MAN PROG 2026'!$A$1:$AI$3379,7,FALSE)</f>
        <v>101426</v>
      </c>
      <c r="H566" s="23">
        <f>VLOOKUP($A566,'[1]MAN PROG 2026'!$A$1:$AI$3379,8,FALSE)</f>
        <v>0</v>
      </c>
      <c r="I566" s="23" t="str">
        <f>VLOOKUP($A566,'[1]MAN PROG 2026'!$A$1:$AI$3379,9,FALSE)</f>
        <v>S.PIETRO</v>
      </c>
      <c r="J566" s="23" t="str">
        <f>VLOOKUP($A566,'[1]MAN PROG 2026'!$A$1:$AI$3379,10,FALSE)</f>
        <v>CENTRO TRASFUSIONALE: EMOCOMPONENTI</v>
      </c>
      <c r="K566" s="23" t="str">
        <f>VLOOKUP($A566,'[1]MAN PROG 2026'!$A$1:$AI$3379,11,FALSE)</f>
        <v>CENTRO TRASFUSIONALE: EMOCOMPONENTI</v>
      </c>
      <c r="L566" s="24" t="str">
        <f>VLOOKUP($A566,'[1]MAN PROG 2026'!$A$2:$AI$3379,12,FALSE)</f>
        <v>CENTRO TRASFUSIONALE: EMOCOMPONENTI</v>
      </c>
      <c r="M566" s="24" t="str">
        <f>VLOOKUP($A566,'[1]MAN PROG 2026'!$A$2:$AI$3379,13,FALSE)</f>
        <v>SINGOLA</v>
      </c>
      <c r="N566" s="24">
        <f>VLOOKUP($A566,'[1]MAN PROG 2026'!$A$2:$AI$3379,14,FALSE)</f>
        <v>101426</v>
      </c>
      <c r="O566" s="24">
        <f>VLOOKUP($A566,'[1]MAN PROG 2026'!$A$2:$AI$3379,15,FALSE)</f>
        <v>0</v>
      </c>
      <c r="P566" s="25" t="str">
        <f>VLOOKUP($A566,'[1]MAN PROG 2026'!$A$2:$AI$3379,20,FALSE)</f>
        <v>DA FARE</v>
      </c>
      <c r="Q566" s="9">
        <v>1426</v>
      </c>
      <c r="R566" s="26">
        <v>46188</v>
      </c>
      <c r="S566" s="8" t="s">
        <v>53</v>
      </c>
      <c r="T566" s="37"/>
      <c r="U566" s="27" t="s">
        <v>55</v>
      </c>
      <c r="V566" s="27" t="s">
        <v>55</v>
      </c>
      <c r="W566" s="27" t="s">
        <v>55</v>
      </c>
      <c r="X566" s="27" t="s">
        <v>55</v>
      </c>
      <c r="Y566" s="27" t="s">
        <v>55</v>
      </c>
      <c r="Z566" s="27" t="s">
        <v>55</v>
      </c>
      <c r="AA566" s="27" t="s">
        <v>55</v>
      </c>
      <c r="AB566" s="27" t="s">
        <v>57</v>
      </c>
      <c r="AC566" s="27" t="s">
        <v>61</v>
      </c>
      <c r="AD566" s="27" t="s">
        <v>200</v>
      </c>
      <c r="AE566" s="67" t="s">
        <v>68</v>
      </c>
      <c r="AF566" s="27" t="s">
        <v>418</v>
      </c>
      <c r="AG566" s="9" t="s">
        <v>32</v>
      </c>
      <c r="AH566" s="27" t="s">
        <v>70</v>
      </c>
      <c r="AI566" s="27" t="s">
        <v>70</v>
      </c>
      <c r="AJ566" s="27" t="s">
        <v>61</v>
      </c>
      <c r="AK566" s="27" t="s">
        <v>61</v>
      </c>
      <c r="AL566" s="27" t="s">
        <v>61</v>
      </c>
      <c r="AM566" s="11">
        <v>34.5</v>
      </c>
      <c r="AN566" s="28" t="s">
        <v>61</v>
      </c>
      <c r="AO566" s="28"/>
      <c r="AP566" s="29"/>
      <c r="AQ566" s="30"/>
      <c r="AR566" s="31"/>
      <c r="AS566" s="32"/>
      <c r="AT566" s="33"/>
      <c r="AU566" s="34"/>
      <c r="AV566" s="27" t="s">
        <v>62</v>
      </c>
      <c r="AW566" s="27">
        <v>5625031</v>
      </c>
      <c r="AX566" s="27" t="s">
        <v>63</v>
      </c>
      <c r="AY566" s="27"/>
    </row>
    <row r="567" spans="1:51" ht="24" customHeight="1" x14ac:dyDescent="0.3">
      <c r="A567" s="22">
        <v>101428</v>
      </c>
      <c r="B567" s="23" t="str">
        <f>VLOOKUP($A567,'[1]MAN PROG 2026'!$A$1:$AI$3379,2,FALSE)</f>
        <v>AGITATORE DA LABORATORIO</v>
      </c>
      <c r="C567" s="23" t="str">
        <f>VLOOKUP($A567,'[1]MAN PROG 2026'!$A$1:$AI$3379,3,FALSE)</f>
        <v>FALC INSTRUMENTS SRL</v>
      </c>
      <c r="D567" s="23" t="str">
        <f>VLOOKUP($A567,'[1]MAN PROG 2026'!$A$1:$AI$3379,4,FALSE)</f>
        <v>F 205</v>
      </c>
      <c r="E567" s="23" t="str">
        <f>VLOOKUP($A567,'[1]MAN PROG 2026'!$A$1:$AI$3379,5,FALSE)</f>
        <v>A254444</v>
      </c>
      <c r="F567" s="23" t="str">
        <f>VLOOKUP($A567,'[1]MAN PROG 2026'!$A$1:$AI$3379,6,FALSE)</f>
        <v>SINGOLA</v>
      </c>
      <c r="G567" s="23">
        <f>VLOOKUP($A567,'[1]MAN PROG 2026'!$A$1:$AI$3379,7,FALSE)</f>
        <v>101428</v>
      </c>
      <c r="H567" s="23">
        <f>VLOOKUP($A567,'[1]MAN PROG 2026'!$A$1:$AI$3379,8,FALSE)</f>
        <v>0</v>
      </c>
      <c r="I567" s="23" t="str">
        <f>VLOOKUP($A567,'[1]MAN PROG 2026'!$A$1:$AI$3379,9,FALSE)</f>
        <v>S.PIETRO</v>
      </c>
      <c r="J567" s="23" t="str">
        <f>VLOOKUP($A567,'[1]MAN PROG 2026'!$A$1:$AI$3379,10,FALSE)</f>
        <v>CENTRO TRASFUSIONALE: EMOCOMPONENTI</v>
      </c>
      <c r="K567" s="23" t="str">
        <f>VLOOKUP($A567,'[1]MAN PROG 2026'!$A$1:$AI$3379,11,FALSE)</f>
        <v>CENTRO TRASFUSIONALE: EMOCOMPONENTI</v>
      </c>
      <c r="L567" s="24" t="str">
        <f>VLOOKUP($A567,'[1]MAN PROG 2026'!$A$2:$AI$3379,12,FALSE)</f>
        <v>CENTRO TRASFUSIONALE: EMOCOMPONENTI</v>
      </c>
      <c r="M567" s="24" t="str">
        <f>VLOOKUP($A567,'[1]MAN PROG 2026'!$A$2:$AI$3379,13,FALSE)</f>
        <v>SINGOLA</v>
      </c>
      <c r="N567" s="24">
        <f>VLOOKUP($A567,'[1]MAN PROG 2026'!$A$2:$AI$3379,14,FALSE)</f>
        <v>101428</v>
      </c>
      <c r="O567" s="24">
        <f>VLOOKUP($A567,'[1]MAN PROG 2026'!$A$2:$AI$3379,15,FALSE)</f>
        <v>0</v>
      </c>
      <c r="P567" s="25" t="str">
        <f>VLOOKUP($A567,'[1]MAN PROG 2026'!$A$2:$AI$3379,20,FALSE)</f>
        <v>DA FARE</v>
      </c>
      <c r="Q567" s="9">
        <v>1428</v>
      </c>
      <c r="R567" s="26">
        <v>46188</v>
      </c>
      <c r="S567" s="8" t="s">
        <v>53</v>
      </c>
      <c r="T567" s="37"/>
      <c r="U567" s="27" t="s">
        <v>55</v>
      </c>
      <c r="V567" s="27" t="s">
        <v>55</v>
      </c>
      <c r="W567" s="27" t="s">
        <v>55</v>
      </c>
      <c r="X567" s="27" t="s">
        <v>55</v>
      </c>
      <c r="Y567" s="27" t="s">
        <v>55</v>
      </c>
      <c r="Z567" s="27" t="s">
        <v>55</v>
      </c>
      <c r="AA567" s="27" t="s">
        <v>55</v>
      </c>
      <c r="AB567" s="27" t="s">
        <v>57</v>
      </c>
      <c r="AC567" s="27" t="s">
        <v>61</v>
      </c>
      <c r="AD567" s="27" t="s">
        <v>200</v>
      </c>
      <c r="AE567" s="67" t="s">
        <v>68</v>
      </c>
      <c r="AF567" s="27" t="s">
        <v>419</v>
      </c>
      <c r="AG567" s="9" t="s">
        <v>32</v>
      </c>
      <c r="AH567" s="27" t="s">
        <v>70</v>
      </c>
      <c r="AI567" s="27" t="s">
        <v>70</v>
      </c>
      <c r="AJ567" s="27" t="s">
        <v>61</v>
      </c>
      <c r="AK567" s="27" t="s">
        <v>61</v>
      </c>
      <c r="AL567" s="27" t="s">
        <v>61</v>
      </c>
      <c r="AM567" s="11">
        <v>43.3</v>
      </c>
      <c r="AN567" s="28" t="s">
        <v>61</v>
      </c>
      <c r="AO567" s="28"/>
      <c r="AP567" s="29"/>
      <c r="AQ567" s="30"/>
      <c r="AR567" s="31"/>
      <c r="AS567" s="32"/>
      <c r="AT567" s="33"/>
      <c r="AU567" s="34"/>
      <c r="AV567" s="27" t="s">
        <v>62</v>
      </c>
      <c r="AW567" s="27">
        <v>5625031</v>
      </c>
      <c r="AX567" s="27" t="s">
        <v>63</v>
      </c>
      <c r="AY567" s="27"/>
    </row>
    <row r="568" spans="1:51" ht="24" customHeight="1" x14ac:dyDescent="0.3">
      <c r="A568" s="22">
        <v>101438</v>
      </c>
      <c r="B568" s="23" t="str">
        <f>VLOOKUP($A568,'[1]MAN PROG 2026'!$A$1:$AI$3379,2,FALSE)</f>
        <v>FRIGORIFERO BIOLOGICO</v>
      </c>
      <c r="C568" s="23" t="str">
        <f>VLOOKUP($A568,'[1]MAN PROG 2026'!$A$1:$AI$3379,3,FALSE)</f>
        <v>CF DI CIRO FIOCCHETTI &amp; C SNC</v>
      </c>
      <c r="D568" s="23" t="str">
        <f>VLOOKUP($A568,'[1]MAN PROG 2026'!$A$1:$AI$3379,4,FALSE)</f>
        <v>MEDIKA 700 LUX</v>
      </c>
      <c r="E568" s="23" t="str">
        <f>VLOOKUP($A568,'[1]MAN PROG 2026'!$A$1:$AI$3379,5,FALSE)</f>
        <v>25360</v>
      </c>
      <c r="F568" s="23" t="str">
        <f>VLOOKUP($A568,'[1]MAN PROG 2026'!$A$1:$AI$3379,6,FALSE)</f>
        <v>SINGOLA</v>
      </c>
      <c r="G568" s="23">
        <f>VLOOKUP($A568,'[1]MAN PROG 2026'!$A$1:$AI$3379,7,FALSE)</f>
        <v>101438</v>
      </c>
      <c r="H568" s="23">
        <f>VLOOKUP($A568,'[1]MAN PROG 2026'!$A$1:$AI$3379,8,FALSE)</f>
        <v>0</v>
      </c>
      <c r="I568" s="23" t="str">
        <f>VLOOKUP($A568,'[1]MAN PROG 2026'!$A$1:$AI$3379,9,FALSE)</f>
        <v>S.PIETRO</v>
      </c>
      <c r="J568" s="23" t="str">
        <f>VLOOKUP($A568,'[1]MAN PROG 2026'!$A$1:$AI$3379,10,FALSE)</f>
        <v>CENTRO TRASFUSIONALE: EMOCOMPONENTI</v>
      </c>
      <c r="K568" s="23" t="str">
        <f>VLOOKUP($A568,'[1]MAN PROG 2026'!$A$1:$AI$3379,11,FALSE)</f>
        <v>CENTRO TRASFUSIONALE: EMOCOMPONENTI</v>
      </c>
      <c r="L568" s="24" t="str">
        <f>VLOOKUP($A568,'[1]MAN PROG 2026'!$A$2:$AI$3379,12,FALSE)</f>
        <v>CENTRO TRASFUSIONALE: EMOCOMPONENTI</v>
      </c>
      <c r="M568" s="24" t="str">
        <f>VLOOKUP($A568,'[1]MAN PROG 2026'!$A$2:$AI$3379,13,FALSE)</f>
        <v>SINGOLA</v>
      </c>
      <c r="N568" s="24" t="str">
        <f>VLOOKUP($A568,'[1]MAN PROG 2026'!$A$2:$AI$3379,14,FALSE)</f>
        <v>101438</v>
      </c>
      <c r="O568" s="24">
        <f>VLOOKUP($A568,'[1]MAN PROG 2026'!$A$2:$AI$3379,15,FALSE)</f>
        <v>0</v>
      </c>
      <c r="P568" s="25" t="str">
        <f>VLOOKUP($A568,'[1]MAN PROG 2026'!$A$2:$AI$3379,20,FALSE)</f>
        <v>DA FARE</v>
      </c>
      <c r="Q568" s="9">
        <v>1438</v>
      </c>
      <c r="R568" s="26">
        <v>46188</v>
      </c>
      <c r="S568" s="8" t="s">
        <v>53</v>
      </c>
      <c r="T568" s="37"/>
      <c r="U568" s="27" t="s">
        <v>55</v>
      </c>
      <c r="V568" s="27" t="s">
        <v>55</v>
      </c>
      <c r="W568" s="27" t="s">
        <v>55</v>
      </c>
      <c r="X568" s="27" t="s">
        <v>55</v>
      </c>
      <c r="Y568" s="27" t="s">
        <v>55</v>
      </c>
      <c r="Z568" s="27" t="s">
        <v>55</v>
      </c>
      <c r="AA568" s="27" t="s">
        <v>55</v>
      </c>
      <c r="AB568" s="27" t="s">
        <v>57</v>
      </c>
      <c r="AC568" s="27" t="s">
        <v>61</v>
      </c>
      <c r="AD568" s="27" t="s">
        <v>200</v>
      </c>
      <c r="AE568" s="67" t="s">
        <v>88</v>
      </c>
      <c r="AF568" s="27">
        <v>0.154</v>
      </c>
      <c r="AG568" s="9" t="s">
        <v>32</v>
      </c>
      <c r="AH568" s="27" t="s">
        <v>70</v>
      </c>
      <c r="AI568" s="27" t="s">
        <v>70</v>
      </c>
      <c r="AJ568" s="27" t="s">
        <v>61</v>
      </c>
      <c r="AK568" s="27" t="s">
        <v>61</v>
      </c>
      <c r="AL568" s="27" t="s">
        <v>61</v>
      </c>
      <c r="AM568" s="9">
        <v>58.5</v>
      </c>
      <c r="AN568" s="28" t="s">
        <v>61</v>
      </c>
      <c r="AO568" s="28"/>
      <c r="AP568" s="29"/>
      <c r="AQ568" s="30"/>
      <c r="AR568" s="31"/>
      <c r="AS568" s="32"/>
      <c r="AT568" s="33"/>
      <c r="AU568" s="34"/>
      <c r="AV568" s="27" t="s">
        <v>62</v>
      </c>
      <c r="AW568" s="27">
        <v>5625031</v>
      </c>
      <c r="AX568" s="27" t="s">
        <v>63</v>
      </c>
      <c r="AY568" s="27"/>
    </row>
    <row r="569" spans="1:51" ht="24" customHeight="1" x14ac:dyDescent="0.3">
      <c r="A569" s="22">
        <v>101441</v>
      </c>
      <c r="B569" s="23" t="str">
        <f>VLOOKUP($A569,'[1]MAN PROG 2026'!$A$1:$AI$3379,2,FALSE)</f>
        <v>FRIGORIFERO DOMESTICO</v>
      </c>
      <c r="C569" s="23" t="str">
        <f>VLOOKUP($A569,'[1]MAN PROG 2026'!$A$1:$AI$3379,3,FALSE)</f>
        <v>AEG</v>
      </c>
      <c r="D569" s="23" t="str">
        <f>VLOOKUP($A569,'[1]MAN PROG 2026'!$A$1:$AI$3379,4,FALSE)</f>
        <v>70250KA</v>
      </c>
      <c r="E569" s="23">
        <f>VLOOKUP($A569,'[1]MAN PROG 2026'!$A$1:$AI$3379,5,FALSE)</f>
        <v>34905359</v>
      </c>
      <c r="F569" s="23" t="str">
        <f>VLOOKUP($A569,'[1]MAN PROG 2026'!$A$1:$AI$3379,6,FALSE)</f>
        <v>SINGOLA</v>
      </c>
      <c r="G569" s="23">
        <f>VLOOKUP($A569,'[1]MAN PROG 2026'!$A$1:$AI$3379,7,FALSE)</f>
        <v>101441</v>
      </c>
      <c r="H569" s="23">
        <f>VLOOKUP($A569,'[1]MAN PROG 2026'!$A$1:$AI$3379,8,FALSE)</f>
        <v>0</v>
      </c>
      <c r="I569" s="23" t="str">
        <f>VLOOKUP($A569,'[1]MAN PROG 2026'!$A$1:$AI$3379,9,FALSE)</f>
        <v>S.PIETRO</v>
      </c>
      <c r="J569" s="23" t="str">
        <f>VLOOKUP($A569,'[1]MAN PROG 2026'!$A$1:$AI$3379,10,FALSE)</f>
        <v>MAGAZZINO TECNICO_x000D_</v>
      </c>
      <c r="K569" s="23" t="str">
        <f>VLOOKUP($A569,'[1]MAN PROG 2026'!$A$1:$AI$3379,11,FALSE)</f>
        <v>MAGAZZINO TECNICO_x000D_</v>
      </c>
      <c r="L569" s="24" t="str">
        <f>VLOOKUP($A569,'[1]MAN PROG 2026'!$A$2:$AI$3379,12,FALSE)</f>
        <v>NON TROVATO</v>
      </c>
      <c r="M569" s="24">
        <f>VLOOKUP($A569,'[1]MAN PROG 2026'!$A$2:$AI$3379,13,FALSE)</f>
        <v>0</v>
      </c>
      <c r="N569" s="24">
        <f>VLOOKUP($A569,'[1]MAN PROG 2026'!$A$2:$AI$3379,14,FALSE)</f>
        <v>0</v>
      </c>
      <c r="O569" s="24">
        <f>VLOOKUP($A569,'[1]MAN PROG 2026'!$A$2:$AI$3379,15,FALSE)</f>
        <v>0</v>
      </c>
      <c r="P569" s="25" t="str">
        <f>VLOOKUP($A569,'[1]MAN PROG 2026'!$A$2:$AI$3379,20,FALSE)</f>
        <v>DA FARE</v>
      </c>
      <c r="Q569" s="8"/>
      <c r="R569" s="26"/>
      <c r="S569" s="8"/>
      <c r="T569" s="3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9" t="s">
        <v>32</v>
      </c>
      <c r="AH569" s="27"/>
      <c r="AI569" s="27"/>
      <c r="AJ569" s="27"/>
      <c r="AK569" s="27"/>
      <c r="AL569" s="27"/>
      <c r="AM569" s="11"/>
      <c r="AN569" s="28"/>
      <c r="AO569" s="28"/>
      <c r="AP569" s="29"/>
      <c r="AQ569" s="30"/>
      <c r="AR569" s="31"/>
      <c r="AS569" s="32"/>
      <c r="AT569" s="33"/>
      <c r="AU569" s="34"/>
      <c r="AV569" s="27"/>
      <c r="AW569" s="27"/>
      <c r="AX569" s="27"/>
      <c r="AY569" s="27"/>
    </row>
    <row r="570" spans="1:51" ht="24" customHeight="1" x14ac:dyDescent="0.3">
      <c r="A570" s="22">
        <v>101443</v>
      </c>
      <c r="B570" s="23" t="str">
        <f>VLOOKUP($A570,'[1]MAN PROG 2026'!$A$1:$AI$3379,2,FALSE)</f>
        <v>MICROSCOPIO OTTICO DA LABORATORIO</v>
      </c>
      <c r="C570" s="23" t="str">
        <f>VLOOKUP($A570,'[1]MAN PROG 2026'!$A$1:$AI$3379,3,FALSE)</f>
        <v>LEICA MICROSYSTEMS WETZLAR GMBH</v>
      </c>
      <c r="D570" s="23" t="str">
        <f>VLOOKUP($A570,'[1]MAN PROG 2026'!$A$1:$AI$3379,4,FALSE)</f>
        <v>NR</v>
      </c>
      <c r="E570" s="23">
        <f>VLOOKUP($A570,'[1]MAN PROG 2026'!$A$1:$AI$3379,5,FALSE)</f>
        <v>853958</v>
      </c>
      <c r="F570" s="23">
        <f>VLOOKUP($A570,'[1]MAN PROG 2026'!$A$1:$AI$3379,6,FALSE)</f>
        <v>0</v>
      </c>
      <c r="G570" s="23">
        <f>VLOOKUP($A570,'[1]MAN PROG 2026'!$A$1:$AI$3379,7,FALSE)</f>
        <v>0</v>
      </c>
      <c r="H570" s="23">
        <f>VLOOKUP($A570,'[1]MAN PROG 2026'!$A$1:$AI$3379,8,FALSE)</f>
        <v>0</v>
      </c>
      <c r="I570" s="23" t="str">
        <f>VLOOKUP($A570,'[1]MAN PROG 2026'!$A$1:$AI$3379,9,FALSE)</f>
        <v>S.PIETRO</v>
      </c>
      <c r="J570" s="23" t="str">
        <f>VLOOKUP($A570,'[1]MAN PROG 2026'!$A$1:$AI$3379,10,FALSE)</f>
        <v>LABORATORIO URGENZE</v>
      </c>
      <c r="K570" s="23" t="str">
        <f>VLOOKUP($A570,'[1]MAN PROG 2026'!$A$1:$AI$3379,11,FALSE)</f>
        <v>LABORATORIO URGENZE</v>
      </c>
      <c r="L570" s="24" t="str">
        <f>VLOOKUP($A570,'[1]MAN PROG 2026'!$A$2:$AI$3379,12,FALSE)</f>
        <v>NON TROVATO</v>
      </c>
      <c r="M570" s="24">
        <f>VLOOKUP($A570,'[1]MAN PROG 2026'!$A$2:$AI$3379,13,FALSE)</f>
        <v>0</v>
      </c>
      <c r="N570" s="24">
        <f>VLOOKUP($A570,'[1]MAN PROG 2026'!$A$2:$AI$3379,14,FALSE)</f>
        <v>0</v>
      </c>
      <c r="O570" s="24">
        <f>VLOOKUP($A570,'[1]MAN PROG 2026'!$A$2:$AI$3379,15,FALSE)</f>
        <v>0</v>
      </c>
      <c r="P570" s="25" t="str">
        <f>VLOOKUP($A570,'[1]MAN PROG 2026'!$A$2:$AI$3379,20,FALSE)</f>
        <v>DA FARE</v>
      </c>
      <c r="Q570" s="8"/>
      <c r="R570" s="26"/>
      <c r="S570" s="8"/>
      <c r="T570" s="3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9" t="s">
        <v>32</v>
      </c>
      <c r="AH570" s="27"/>
      <c r="AI570" s="27"/>
      <c r="AJ570" s="27"/>
      <c r="AK570" s="27"/>
      <c r="AL570" s="27"/>
      <c r="AM570" s="11"/>
      <c r="AN570" s="28"/>
      <c r="AO570" s="28"/>
      <c r="AP570" s="29"/>
      <c r="AQ570" s="30"/>
      <c r="AR570" s="31"/>
      <c r="AS570" s="32"/>
      <c r="AT570" s="33"/>
      <c r="AU570" s="34"/>
      <c r="AV570" s="27"/>
      <c r="AW570" s="27"/>
      <c r="AX570" s="27"/>
      <c r="AY570" s="27"/>
    </row>
    <row r="571" spans="1:51" ht="24" customHeight="1" x14ac:dyDescent="0.3">
      <c r="A571" s="22">
        <v>101449</v>
      </c>
      <c r="B571" s="23" t="str">
        <f>VLOOKUP($A571,'[1]MAN PROG 2026'!$A$1:$AI$3379,2,FALSE)</f>
        <v>PERSONAL COMPUTER</v>
      </c>
      <c r="C571" s="23" t="str">
        <f>VLOOKUP($A571,'[1]MAN PROG 2026'!$A$1:$AI$3379,3,FALSE)</f>
        <v>HEWLETT PACKARD CO</v>
      </c>
      <c r="D571" s="23" t="str">
        <f>VLOOKUP($A571,'[1]MAN PROG 2026'!$A$1:$AI$3379,4,FALSE)</f>
        <v>NR</v>
      </c>
      <c r="E571" s="23" t="str">
        <f>VLOOKUP($A571,'[1]MAN PROG 2026'!$A$1:$AI$3379,5,FALSE)</f>
        <v>CZC7142NJ</v>
      </c>
      <c r="F571" s="23">
        <f>VLOOKUP($A571,'[1]MAN PROG 2026'!$A$1:$AI$3379,6,FALSE)</f>
        <v>0</v>
      </c>
      <c r="G571" s="23">
        <f>VLOOKUP($A571,'[1]MAN PROG 2026'!$A$1:$AI$3379,7,FALSE)</f>
        <v>0</v>
      </c>
      <c r="H571" s="23">
        <f>VLOOKUP($A571,'[1]MAN PROG 2026'!$A$1:$AI$3379,8,FALSE)</f>
        <v>0</v>
      </c>
      <c r="I571" s="23" t="str">
        <f>VLOOKUP($A571,'[1]MAN PROG 2026'!$A$1:$AI$3379,9,FALSE)</f>
        <v>S.PIETRO</v>
      </c>
      <c r="J571" s="23" t="str">
        <f>VLOOKUP($A571,'[1]MAN PROG 2026'!$A$1:$AI$3379,10,FALSE)</f>
        <v>LABORATORIO URGENZE</v>
      </c>
      <c r="K571" s="23" t="str">
        <f>VLOOKUP($A571,'[1]MAN PROG 2026'!$A$1:$AI$3379,11,FALSE)</f>
        <v>LABORATORIO URGENZE</v>
      </c>
      <c r="L571" s="24" t="str">
        <f>VLOOKUP($A571,'[1]MAN PROG 2026'!$A$2:$AI$3379,12,FALSE)</f>
        <v>NON TROVATO</v>
      </c>
      <c r="M571" s="24">
        <f>VLOOKUP($A571,'[1]MAN PROG 2026'!$A$2:$AI$3379,13,FALSE)</f>
        <v>0</v>
      </c>
      <c r="N571" s="24">
        <f>VLOOKUP($A571,'[1]MAN PROG 2026'!$A$2:$AI$3379,14,FALSE)</f>
        <v>0</v>
      </c>
      <c r="O571" s="24">
        <f>VLOOKUP($A571,'[1]MAN PROG 2026'!$A$2:$AI$3379,15,FALSE)</f>
        <v>0</v>
      </c>
      <c r="P571" s="25" t="str">
        <f>VLOOKUP($A571,'[1]MAN PROG 2026'!$A$2:$AI$3379,20,FALSE)</f>
        <v>DA FARE</v>
      </c>
      <c r="Q571" s="8"/>
      <c r="R571" s="26"/>
      <c r="S571" s="8"/>
      <c r="T571" s="3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9" t="s">
        <v>32</v>
      </c>
      <c r="AH571" s="27"/>
      <c r="AI571" s="27"/>
      <c r="AJ571" s="27"/>
      <c r="AK571" s="27"/>
      <c r="AL571" s="27"/>
      <c r="AM571" s="11"/>
      <c r="AN571" s="28"/>
      <c r="AO571" s="28"/>
      <c r="AP571" s="29"/>
      <c r="AQ571" s="30"/>
      <c r="AR571" s="31"/>
      <c r="AS571" s="32"/>
      <c r="AT571" s="33"/>
      <c r="AU571" s="34"/>
      <c r="AV571" s="27"/>
      <c r="AW571" s="27"/>
      <c r="AX571" s="27"/>
      <c r="AY571" s="27"/>
    </row>
    <row r="572" spans="1:51" ht="24" customHeight="1" x14ac:dyDescent="0.3">
      <c r="A572" s="22">
        <v>101450</v>
      </c>
      <c r="B572" s="23" t="str">
        <f>VLOOKUP($A572,'[1]MAN PROG 2026'!$A$1:$AI$3379,2,FALSE)</f>
        <v>MONITOR PER PERSONAL COMPUTER</v>
      </c>
      <c r="C572" s="23" t="str">
        <f>VLOOKUP($A572,'[1]MAN PROG 2026'!$A$1:$AI$3379,3,FALSE)</f>
        <v>SAMSUNG ELECTRONICS</v>
      </c>
      <c r="D572" s="23" t="str">
        <f>VLOOKUP($A572,'[1]MAN PROG 2026'!$A$1:$AI$3379,4,FALSE)</f>
        <v>NR</v>
      </c>
      <c r="E572" s="23" t="str">
        <f>VLOOKUP($A572,'[1]MAN PROG 2026'!$A$1:$AI$3379,5,FALSE)</f>
        <v>MY17HMGS900415F</v>
      </c>
      <c r="F572" s="23">
        <f>VLOOKUP($A572,'[1]MAN PROG 2026'!$A$1:$AI$3379,6,FALSE)</f>
        <v>0</v>
      </c>
      <c r="G572" s="23">
        <f>VLOOKUP($A572,'[1]MAN PROG 2026'!$A$1:$AI$3379,7,FALSE)</f>
        <v>0</v>
      </c>
      <c r="H572" s="23">
        <f>VLOOKUP($A572,'[1]MAN PROG 2026'!$A$1:$AI$3379,8,FALSE)</f>
        <v>0</v>
      </c>
      <c r="I572" s="23" t="str">
        <f>VLOOKUP($A572,'[1]MAN PROG 2026'!$A$1:$AI$3379,9,FALSE)</f>
        <v>S.PIETRO</v>
      </c>
      <c r="J572" s="23" t="str">
        <f>VLOOKUP($A572,'[1]MAN PROG 2026'!$A$1:$AI$3379,10,FALSE)</f>
        <v>LABORATORIO URGENZE</v>
      </c>
      <c r="K572" s="23" t="str">
        <f>VLOOKUP($A572,'[1]MAN PROG 2026'!$A$1:$AI$3379,11,FALSE)</f>
        <v>LABORATORIO URGENZE</v>
      </c>
      <c r="L572" s="24" t="str">
        <f>VLOOKUP($A572,'[1]MAN PROG 2026'!$A$2:$AI$3379,12,FALSE)</f>
        <v>NON TROVATO</v>
      </c>
      <c r="M572" s="24">
        <f>VLOOKUP($A572,'[1]MAN PROG 2026'!$A$2:$AI$3379,13,FALSE)</f>
        <v>0</v>
      </c>
      <c r="N572" s="24">
        <f>VLOOKUP($A572,'[1]MAN PROG 2026'!$A$2:$AI$3379,14,FALSE)</f>
        <v>0</v>
      </c>
      <c r="O572" s="24">
        <f>VLOOKUP($A572,'[1]MAN PROG 2026'!$A$2:$AI$3379,15,FALSE)</f>
        <v>0</v>
      </c>
      <c r="P572" s="25" t="str">
        <f>VLOOKUP($A572,'[1]MAN PROG 2026'!$A$2:$AI$3379,20,FALSE)</f>
        <v>DA FARE</v>
      </c>
      <c r="Q572" s="8"/>
      <c r="R572" s="26"/>
      <c r="S572" s="8"/>
      <c r="T572" s="3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9" t="s">
        <v>32</v>
      </c>
      <c r="AH572" s="27"/>
      <c r="AI572" s="27"/>
      <c r="AJ572" s="27"/>
      <c r="AK572" s="27"/>
      <c r="AL572" s="27"/>
      <c r="AM572" s="11"/>
      <c r="AN572" s="28"/>
      <c r="AO572" s="28"/>
      <c r="AP572" s="29"/>
      <c r="AQ572" s="30"/>
      <c r="AR572" s="31"/>
      <c r="AS572" s="32"/>
      <c r="AT572" s="33"/>
      <c r="AU572" s="34"/>
      <c r="AV572" s="27"/>
      <c r="AW572" s="27"/>
      <c r="AX572" s="27"/>
      <c r="AY572" s="27"/>
    </row>
    <row r="573" spans="1:51" ht="24" customHeight="1" x14ac:dyDescent="0.3">
      <c r="A573" s="22">
        <v>101470</v>
      </c>
      <c r="B573" s="23" t="str">
        <f>VLOOKUP($A573,'[1]MAN PROG 2026'!$A$1:$AI$3379,2,FALSE)</f>
        <v>COLORATORE AUTOMATICO DI TESSUTI</v>
      </c>
      <c r="C573" s="23" t="str">
        <f>VLOOKUP($A573,'[1]MAN PROG 2026'!$A$1:$AI$3379,3,FALSE)</f>
        <v>WESCOR INC</v>
      </c>
      <c r="D573" s="23" t="str">
        <f>VLOOKUP($A573,'[1]MAN PROG 2026'!$A$1:$AI$3379,4,FALSE)</f>
        <v>7120 AEROSPRAY</v>
      </c>
      <c r="E573" s="23" t="str">
        <f>VLOOKUP($A573,'[1]MAN PROG 2026'!$A$1:$AI$3379,5,FALSE)</f>
        <v>32110264</v>
      </c>
      <c r="F573" s="23" t="str">
        <f>VLOOKUP($A573,'[1]MAN PROG 2026'!$A$1:$AI$3379,6,FALSE)</f>
        <v>SINGOLA</v>
      </c>
      <c r="G573" s="23">
        <f>VLOOKUP($A573,'[1]MAN PROG 2026'!$A$1:$AI$3379,7,FALSE)</f>
        <v>101470</v>
      </c>
      <c r="H573" s="23">
        <f>VLOOKUP($A573,'[1]MAN PROG 2026'!$A$1:$AI$3379,8,FALSE)</f>
        <v>0</v>
      </c>
      <c r="I573" s="23" t="str">
        <f>VLOOKUP($A573,'[1]MAN PROG 2026'!$A$1:$AI$3379,9,FALSE)</f>
        <v>S.PIETRO</v>
      </c>
      <c r="J573" s="23" t="str">
        <f>VLOOKUP($A573,'[1]MAN PROG 2026'!$A$1:$AI$3379,10,FALSE)</f>
        <v>LABORATORIO ANALISI</v>
      </c>
      <c r="K573" s="23" t="str">
        <f>VLOOKUP($A573,'[1]MAN PROG 2026'!$A$1:$AI$3379,11,FALSE)</f>
        <v>LABORATORIO ANALISI</v>
      </c>
      <c r="L573" s="24" t="str">
        <f>VLOOKUP($A573,'[1]MAN PROG 2026'!$A$2:$AI$3379,12,FALSE)</f>
        <v>NON TROVATO</v>
      </c>
      <c r="M573" s="24">
        <f>VLOOKUP($A573,'[1]MAN PROG 2026'!$A$2:$AI$3379,13,FALSE)</f>
        <v>0</v>
      </c>
      <c r="N573" s="24">
        <f>VLOOKUP($A573,'[1]MAN PROG 2026'!$A$2:$AI$3379,14,FALSE)</f>
        <v>0</v>
      </c>
      <c r="O573" s="24">
        <f>VLOOKUP($A573,'[1]MAN PROG 2026'!$A$2:$AI$3379,15,FALSE)</f>
        <v>0</v>
      </c>
      <c r="P573" s="25" t="str">
        <f>VLOOKUP($A573,'[1]MAN PROG 2026'!$A$2:$AI$3379,20,FALSE)</f>
        <v>DA FARE</v>
      </c>
      <c r="Q573" s="8"/>
      <c r="R573" s="26"/>
      <c r="S573" s="8"/>
      <c r="T573" s="3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9" t="s">
        <v>32</v>
      </c>
      <c r="AH573" s="27"/>
      <c r="AI573" s="27"/>
      <c r="AJ573" s="27"/>
      <c r="AK573" s="27"/>
      <c r="AL573" s="27"/>
      <c r="AM573" s="11"/>
      <c r="AN573" s="28"/>
      <c r="AO573" s="28"/>
      <c r="AP573" s="29"/>
      <c r="AQ573" s="30"/>
      <c r="AR573" s="31"/>
      <c r="AS573" s="32"/>
      <c r="AT573" s="33"/>
      <c r="AU573" s="34"/>
      <c r="AV573" s="27"/>
      <c r="AW573" s="27"/>
      <c r="AX573" s="27"/>
      <c r="AY573" s="27"/>
    </row>
    <row r="574" spans="1:51" ht="24" customHeight="1" x14ac:dyDescent="0.3">
      <c r="A574" s="22">
        <v>101471</v>
      </c>
      <c r="B574" s="23" t="str">
        <f>VLOOKUP($A574,'[1]MAN PROG 2026'!$A$1:$AI$3379,2,FALSE)</f>
        <v>MICROSCOPIO OTTICO DA LABORATORIO</v>
      </c>
      <c r="C574" s="23" t="str">
        <f>VLOOKUP($A574,'[1]MAN PROG 2026'!$A$1:$AI$3379,3,FALSE)</f>
        <v>LEICA MICROSYSTEMS WETZLAR GMBH</v>
      </c>
      <c r="D574" s="23" t="str">
        <f>VLOOKUP($A574,'[1]MAN PROG 2026'!$A$1:$AI$3379,4,FALSE)</f>
        <v>LABORLUX S</v>
      </c>
      <c r="E574" s="23" t="str">
        <f>VLOOKUP($A574,'[1]MAN PROG 2026'!$A$1:$AI$3379,5,FALSE)</f>
        <v>118789</v>
      </c>
      <c r="F574" s="23" t="str">
        <f>VLOOKUP($A574,'[1]MAN PROG 2026'!$A$1:$AI$3379,6,FALSE)</f>
        <v>PRINCIPALE</v>
      </c>
      <c r="G574" s="23">
        <f>VLOOKUP($A574,'[1]MAN PROG 2026'!$A$1:$AI$3379,7,FALSE)</f>
        <v>101471</v>
      </c>
      <c r="H574" s="23">
        <f>VLOOKUP($A574,'[1]MAN PROG 2026'!$A$1:$AI$3379,8,FALSE)</f>
        <v>0</v>
      </c>
      <c r="I574" s="23" t="str">
        <f>VLOOKUP($A574,'[1]MAN PROG 2026'!$A$1:$AI$3379,9,FALSE)</f>
        <v>S.PIETRO</v>
      </c>
      <c r="J574" s="23" t="str">
        <f>VLOOKUP($A574,'[1]MAN PROG 2026'!$A$1:$AI$3379,10,FALSE)</f>
        <v>LABORATORIO ANALISI</v>
      </c>
      <c r="K574" s="23" t="str">
        <f>VLOOKUP($A574,'[1]MAN PROG 2026'!$A$1:$AI$3379,11,FALSE)</f>
        <v>LABORATORIO ANALISI</v>
      </c>
      <c r="L574" s="24" t="str">
        <f>VLOOKUP($A574,'[1]MAN PROG 2026'!$A$2:$AI$3379,12,FALSE)</f>
        <v>LABORATORIO ANALISI</v>
      </c>
      <c r="M574" s="24" t="str">
        <f>VLOOKUP($A574,'[1]MAN PROG 2026'!$A$2:$AI$3379,13,FALSE)</f>
        <v>PRINCIPALE</v>
      </c>
      <c r="N574" s="24">
        <f>VLOOKUP($A574,'[1]MAN PROG 2026'!$A$2:$AI$3379,14,FALSE)</f>
        <v>101471</v>
      </c>
      <c r="O574" s="24">
        <f>VLOOKUP($A574,'[1]MAN PROG 2026'!$A$2:$AI$3379,15,FALSE)</f>
        <v>0</v>
      </c>
      <c r="P574" s="25" t="str">
        <f>VLOOKUP($A574,'[1]MAN PROG 2026'!$A$2:$AI$3379,20,FALSE)</f>
        <v>NON PREVISTO</v>
      </c>
      <c r="Q574" s="8"/>
      <c r="R574" s="26"/>
      <c r="S574" s="8"/>
      <c r="T574" s="3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9" t="s">
        <v>32</v>
      </c>
      <c r="AH574" s="27"/>
      <c r="AI574" s="27"/>
      <c r="AJ574" s="27"/>
      <c r="AK574" s="27"/>
      <c r="AL574" s="27"/>
      <c r="AM574" s="11"/>
      <c r="AN574" s="28"/>
      <c r="AO574" s="28"/>
      <c r="AP574" s="29"/>
      <c r="AQ574" s="30"/>
      <c r="AR574" s="31"/>
      <c r="AS574" s="32"/>
      <c r="AT574" s="33"/>
      <c r="AU574" s="34"/>
      <c r="AV574" s="27"/>
      <c r="AW574" s="27"/>
      <c r="AX574" s="27"/>
      <c r="AY574" s="27"/>
    </row>
    <row r="575" spans="1:51" ht="24" customHeight="1" x14ac:dyDescent="0.3">
      <c r="A575" s="22">
        <v>101472</v>
      </c>
      <c r="B575" s="23" t="str">
        <f>VLOOKUP($A575,'[1]MAN PROG 2026'!$A$1:$AI$3379,2,FALSE)</f>
        <v>ALIMENTATORE PER LAMPADA A FLUORESCENZA</v>
      </c>
      <c r="C575" s="23" t="str">
        <f>VLOOKUP($A575,'[1]MAN PROG 2026'!$A$1:$AI$3379,3,FALSE)</f>
        <v>LEICA MICROSYSTEMS WETZLAR GMBH</v>
      </c>
      <c r="D575" s="23" t="str">
        <f>VLOOKUP($A575,'[1]MAN PROG 2026'!$A$1:$AI$3379,4,FALSE)</f>
        <v>301 314.001</v>
      </c>
      <c r="E575" s="23" t="str">
        <f>VLOOKUP($A575,'[1]MAN PROG 2026'!$A$1:$AI$3379,5,FALSE)</f>
        <v>12093</v>
      </c>
      <c r="F575" s="23" t="str">
        <f>VLOOKUP($A575,'[1]MAN PROG 2026'!$A$1:$AI$3379,6,FALSE)</f>
        <v>COMPONENTE</v>
      </c>
      <c r="G575" s="23">
        <f>VLOOKUP($A575,'[1]MAN PROG 2026'!$A$1:$AI$3379,7,FALSE)</f>
        <v>101471</v>
      </c>
      <c r="H575" s="23">
        <f>VLOOKUP($A575,'[1]MAN PROG 2026'!$A$1:$AI$3379,8,FALSE)</f>
        <v>0</v>
      </c>
      <c r="I575" s="23" t="str">
        <f>VLOOKUP($A575,'[1]MAN PROG 2026'!$A$1:$AI$3379,9,FALSE)</f>
        <v>S.PIETRO</v>
      </c>
      <c r="J575" s="23" t="str">
        <f>VLOOKUP($A575,'[1]MAN PROG 2026'!$A$1:$AI$3379,10,FALSE)</f>
        <v>LABORATORIO ANALISI</v>
      </c>
      <c r="K575" s="23" t="str">
        <f>VLOOKUP($A575,'[1]MAN PROG 2026'!$A$1:$AI$3379,11,FALSE)</f>
        <v>LABORATORIO ANALISI</v>
      </c>
      <c r="L575" s="24" t="str">
        <f>VLOOKUP($A575,'[1]MAN PROG 2026'!$A$2:$AI$3379,12,FALSE)</f>
        <v>LABORATORIO ANALISI</v>
      </c>
      <c r="M575" s="24" t="str">
        <f>VLOOKUP($A575,'[1]MAN PROG 2026'!$A$2:$AI$3379,13,FALSE)</f>
        <v>COMPONENTE</v>
      </c>
      <c r="N575" s="24">
        <f>VLOOKUP($A575,'[1]MAN PROG 2026'!$A$2:$AI$3379,14,FALSE)</f>
        <v>101471</v>
      </c>
      <c r="O575" s="24">
        <f>VLOOKUP($A575,'[1]MAN PROG 2026'!$A$2:$AI$3379,15,FALSE)</f>
        <v>0</v>
      </c>
      <c r="P575" s="25" t="str">
        <f>VLOOKUP($A575,'[1]MAN PROG 2026'!$A$2:$AI$3379,20,FALSE)</f>
        <v>NON PREVISTO</v>
      </c>
      <c r="Q575" s="8"/>
      <c r="R575" s="26"/>
      <c r="S575" s="8"/>
      <c r="T575" s="3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9" t="s">
        <v>32</v>
      </c>
      <c r="AH575" s="27"/>
      <c r="AI575" s="27"/>
      <c r="AJ575" s="27"/>
      <c r="AK575" s="27"/>
      <c r="AL575" s="27"/>
      <c r="AM575" s="11"/>
      <c r="AN575" s="28"/>
      <c r="AO575" s="28"/>
      <c r="AP575" s="29"/>
      <c r="AQ575" s="30"/>
      <c r="AR575" s="31"/>
      <c r="AS575" s="32"/>
      <c r="AT575" s="33"/>
      <c r="AU575" s="34"/>
      <c r="AV575" s="27"/>
      <c r="AW575" s="27"/>
      <c r="AX575" s="27"/>
      <c r="AY575" s="27"/>
    </row>
    <row r="576" spans="1:51" ht="24" customHeight="1" x14ac:dyDescent="0.3">
      <c r="A576" s="22">
        <v>101480</v>
      </c>
      <c r="B576" s="23" t="str">
        <f>VLOOKUP($A576,'[1]MAN PROG 2026'!$A$1:$AI$3379,2,FALSE)</f>
        <v>SISTEMA ELETTROMECCANICO PER TERAPIA FISICA</v>
      </c>
      <c r="C576" s="23" t="str">
        <f>VLOOKUP($A576,'[1]MAN PROG 2026'!$A$1:$AI$3379,3,FALSE)</f>
        <v>CHINESPORT SPA</v>
      </c>
      <c r="D576" s="23" t="str">
        <f>VLOOKUP($A576,'[1]MAN PROG 2026'!$A$1:$AI$3379,4,FALSE)</f>
        <v>PRACTICAL</v>
      </c>
      <c r="E576" s="23" t="str">
        <f>VLOOKUP($A576,'[1]MAN PROG 2026'!$A$1:$AI$3379,5,FALSE)</f>
        <v>NR</v>
      </c>
      <c r="F576" s="23" t="str">
        <f>VLOOKUP($A576,'[1]MAN PROG 2026'!$A$1:$AI$3379,6,FALSE)</f>
        <v>SINGOLA</v>
      </c>
      <c r="G576" s="23">
        <f>VLOOKUP($A576,'[1]MAN PROG 2026'!$A$1:$AI$3379,7,FALSE)</f>
        <v>101480</v>
      </c>
      <c r="H576" s="23">
        <f>VLOOKUP($A576,'[1]MAN PROG 2026'!$A$1:$AI$3379,8,FALSE)</f>
        <v>0</v>
      </c>
      <c r="I576" s="23" t="str">
        <f>VLOOKUP($A576,'[1]MAN PROG 2026'!$A$1:$AI$3379,9,FALSE)</f>
        <v>S.PIETRO</v>
      </c>
      <c r="J576" s="23" t="str">
        <f>VLOOKUP($A576,'[1]MAN PROG 2026'!$A$1:$AI$3379,10,FALSE)</f>
        <v>RADIOLOGIA</v>
      </c>
      <c r="K576" s="23" t="str">
        <f>VLOOKUP($A576,'[1]MAN PROG 2026'!$A$1:$AI$3379,11,FALSE)</f>
        <v>RADIOLOGIA</v>
      </c>
      <c r="L576" s="24" t="str">
        <f>VLOOKUP($A576,'[1]MAN PROG 2026'!$A$2:$AI$3379,12,FALSE)</f>
        <v>NON TROVATO</v>
      </c>
      <c r="M576" s="24">
        <f>VLOOKUP($A576,'[1]MAN PROG 2026'!$A$2:$AI$3379,13,FALSE)</f>
        <v>0</v>
      </c>
      <c r="N576" s="24">
        <f>VLOOKUP($A576,'[1]MAN PROG 2026'!$A$2:$AI$3379,14,FALSE)</f>
        <v>0</v>
      </c>
      <c r="O576" s="24">
        <f>VLOOKUP($A576,'[1]MAN PROG 2026'!$A$2:$AI$3379,15,FALSE)</f>
        <v>0</v>
      </c>
      <c r="P576" s="25" t="str">
        <f>VLOOKUP($A576,'[1]MAN PROG 2026'!$A$2:$AI$3379,20,FALSE)</f>
        <v>NON PREVISTO</v>
      </c>
      <c r="Q576" s="8"/>
      <c r="R576" s="26"/>
      <c r="S576" s="8"/>
      <c r="T576" s="3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9" t="s">
        <v>32</v>
      </c>
      <c r="AH576" s="27"/>
      <c r="AI576" s="27"/>
      <c r="AJ576" s="27"/>
      <c r="AK576" s="27"/>
      <c r="AL576" s="27"/>
      <c r="AM576" s="11"/>
      <c r="AN576" s="28"/>
      <c r="AO576" s="28"/>
      <c r="AP576" s="29"/>
      <c r="AQ576" s="30"/>
      <c r="AR576" s="31"/>
      <c r="AS576" s="32"/>
      <c r="AT576" s="33"/>
      <c r="AU576" s="34"/>
      <c r="AV576" s="27"/>
      <c r="AW576" s="27"/>
      <c r="AX576" s="27"/>
      <c r="AY576" s="27"/>
    </row>
    <row r="577" spans="1:51" ht="24" customHeight="1" x14ac:dyDescent="0.3">
      <c r="A577" s="22">
        <v>101497</v>
      </c>
      <c r="B577" s="23" t="str">
        <f>VLOOKUP($A577,'[1]MAN PROG 2026'!$A$1:$AI$3379,2,FALSE)</f>
        <v>AGITATORE DA LABORATORIO</v>
      </c>
      <c r="C577" s="23" t="str">
        <f>VLOOKUP($A577,'[1]MAN PROG 2026'!$A$1:$AI$3379,3,FALSE)</f>
        <v>NR</v>
      </c>
      <c r="D577" s="23" t="str">
        <f>VLOOKUP($A577,'[1]MAN PROG 2026'!$A$1:$AI$3379,4,FALSE)</f>
        <v>NR</v>
      </c>
      <c r="E577" s="23" t="str">
        <f>VLOOKUP($A577,'[1]MAN PROG 2026'!$A$1:$AI$3379,5,FALSE)</f>
        <v>218</v>
      </c>
      <c r="F577" s="23" t="str">
        <f>VLOOKUP($A577,'[1]MAN PROG 2026'!$A$1:$AI$3379,6,FALSE)</f>
        <v>SINGOLA</v>
      </c>
      <c r="G577" s="23">
        <f>VLOOKUP($A577,'[1]MAN PROG 2026'!$A$1:$AI$3379,7,FALSE)</f>
        <v>101497</v>
      </c>
      <c r="H577" s="23">
        <f>VLOOKUP($A577,'[1]MAN PROG 2026'!$A$1:$AI$3379,8,FALSE)</f>
        <v>0</v>
      </c>
      <c r="I577" s="23" t="str">
        <f>VLOOKUP($A577,'[1]MAN PROG 2026'!$A$1:$AI$3379,9,FALSE)</f>
        <v>S.PIETRO</v>
      </c>
      <c r="J577" s="23" t="str">
        <f>VLOOKUP($A577,'[1]MAN PROG 2026'!$A$1:$AI$3379,10,FALSE)</f>
        <v>LABORATORIO ANALISI</v>
      </c>
      <c r="K577" s="23" t="str">
        <f>VLOOKUP($A577,'[1]MAN PROG 2026'!$A$1:$AI$3379,11,FALSE)</f>
        <v>LABORATORIO ANALISI</v>
      </c>
      <c r="L577" s="24" t="str">
        <f>VLOOKUP($A577,'[1]MAN PROG 2026'!$A$2:$AI$3379,12,FALSE)</f>
        <v>NON TROVATO</v>
      </c>
      <c r="M577" s="24">
        <f>VLOOKUP($A577,'[1]MAN PROG 2026'!$A$2:$AI$3379,13,FALSE)</f>
        <v>0</v>
      </c>
      <c r="N577" s="24">
        <f>VLOOKUP($A577,'[1]MAN PROG 2026'!$A$2:$AI$3379,14,FALSE)</f>
        <v>0</v>
      </c>
      <c r="O577" s="24">
        <f>VLOOKUP($A577,'[1]MAN PROG 2026'!$A$2:$AI$3379,15,FALSE)</f>
        <v>0</v>
      </c>
      <c r="P577" s="25" t="str">
        <f>VLOOKUP($A577,'[1]MAN PROG 2026'!$A$2:$AI$3379,20,FALSE)</f>
        <v>NON PREVISTO</v>
      </c>
      <c r="Q577" s="8"/>
      <c r="R577" s="26"/>
      <c r="S577" s="8"/>
      <c r="T577" s="3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9" t="s">
        <v>32</v>
      </c>
      <c r="AH577" s="27"/>
      <c r="AI577" s="27"/>
      <c r="AJ577" s="27"/>
      <c r="AK577" s="27"/>
      <c r="AL577" s="27"/>
      <c r="AM577" s="11"/>
      <c r="AN577" s="28"/>
      <c r="AO577" s="28"/>
      <c r="AP577" s="29"/>
      <c r="AQ577" s="30"/>
      <c r="AR577" s="31"/>
      <c r="AS577" s="32"/>
      <c r="AT577" s="33"/>
      <c r="AU577" s="34"/>
      <c r="AV577" s="27"/>
      <c r="AW577" s="27"/>
      <c r="AX577" s="27"/>
      <c r="AY577" s="27"/>
    </row>
    <row r="578" spans="1:51" ht="24" customHeight="1" x14ac:dyDescent="0.3">
      <c r="A578" s="22">
        <v>101501</v>
      </c>
      <c r="B578" s="23" t="str">
        <f>VLOOKUP($A578,'[1]MAN PROG 2026'!$A$1:$AI$3379,2,FALSE)</f>
        <v>CENTRIFUGA</v>
      </c>
      <c r="C578" s="23" t="str">
        <f>VLOOKUP($A578,'[1]MAN PROG 2026'!$A$1:$AI$3379,3,FALSE)</f>
        <v>ALC</v>
      </c>
      <c r="D578" s="23" t="str">
        <f>VLOOKUP($A578,'[1]MAN PROG 2026'!$A$1:$AI$3379,4,FALSE)</f>
        <v>PK 130</v>
      </c>
      <c r="E578" s="23" t="str">
        <f>VLOOKUP($A578,'[1]MAN PROG 2026'!$A$1:$AI$3379,5,FALSE)</f>
        <v>30010131</v>
      </c>
      <c r="F578" s="23" t="str">
        <f>VLOOKUP($A578,'[1]MAN PROG 2026'!$A$1:$AI$3379,6,FALSE)</f>
        <v>SINGOLA</v>
      </c>
      <c r="G578" s="23">
        <f>VLOOKUP($A578,'[1]MAN PROG 2026'!$A$1:$AI$3379,7,FALSE)</f>
        <v>101501</v>
      </c>
      <c r="H578" s="23">
        <f>VLOOKUP($A578,'[1]MAN PROG 2026'!$A$1:$AI$3379,8,FALSE)</f>
        <v>0</v>
      </c>
      <c r="I578" s="23" t="str">
        <f>VLOOKUP($A578,'[1]MAN PROG 2026'!$A$1:$AI$3379,9,FALSE)</f>
        <v>S.PIETRO</v>
      </c>
      <c r="J578" s="23" t="str">
        <f>VLOOKUP($A578,'[1]MAN PROG 2026'!$A$1:$AI$3379,10,FALSE)</f>
        <v>LABORATORIO ANALISI</v>
      </c>
      <c r="K578" s="23" t="str">
        <f>VLOOKUP($A578,'[1]MAN PROG 2026'!$A$1:$AI$3379,11,FALSE)</f>
        <v>CENTRO TRASFUSIONALE: EMOCOMPONENTI</v>
      </c>
      <c r="L578" s="24" t="str">
        <f>VLOOKUP($A578,'[1]MAN PROG 2026'!$A$2:$AI$3379,12,FALSE)</f>
        <v>CENTRO TRASFUSIONALE: EMOCOMPONENTI</v>
      </c>
      <c r="M578" s="24" t="str">
        <f>VLOOKUP($A578,'[1]MAN PROG 2026'!$A$2:$AI$3379,13,FALSE)</f>
        <v>SINGOLA</v>
      </c>
      <c r="N578" s="24">
        <f>VLOOKUP($A578,'[1]MAN PROG 2026'!$A$2:$AI$3379,14,FALSE)</f>
        <v>101501</v>
      </c>
      <c r="O578" s="24">
        <f>VLOOKUP($A578,'[1]MAN PROG 2026'!$A$2:$AI$3379,15,FALSE)</f>
        <v>0</v>
      </c>
      <c r="P578" s="25" t="str">
        <f>VLOOKUP($A578,'[1]MAN PROG 2026'!$A$2:$AI$3379,20,FALSE)</f>
        <v>NON PREVISTO</v>
      </c>
      <c r="Q578" s="8"/>
      <c r="R578" s="26"/>
      <c r="S578" s="8"/>
      <c r="T578" s="3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67" t="s">
        <v>60</v>
      </c>
      <c r="AF578" s="27"/>
      <c r="AG578" s="9" t="s">
        <v>32</v>
      </c>
      <c r="AH578" s="27"/>
      <c r="AI578" s="27"/>
      <c r="AJ578" s="27"/>
      <c r="AK578" s="27"/>
      <c r="AL578" s="27"/>
      <c r="AM578" s="11"/>
      <c r="AN578" s="28"/>
      <c r="AO578" s="28"/>
      <c r="AP578" s="29"/>
      <c r="AQ578" s="30"/>
      <c r="AR578" s="31"/>
      <c r="AS578" s="32"/>
      <c r="AT578" s="33"/>
      <c r="AU578" s="34"/>
      <c r="AV578" s="27"/>
      <c r="AW578" s="27"/>
      <c r="AX578" s="27"/>
      <c r="AY578" s="27"/>
    </row>
    <row r="579" spans="1:51" ht="24" customHeight="1" x14ac:dyDescent="0.3">
      <c r="A579" s="22">
        <v>101514</v>
      </c>
      <c r="B579" s="23" t="str">
        <f>VLOOKUP($A579,'[1]MAN PROG 2026'!$A$1:$AI$3379,2,FALSE)</f>
        <v>MICROSCOPIO OTTICO DA LABORATORIO</v>
      </c>
      <c r="C579" s="23" t="str">
        <f>VLOOKUP($A579,'[1]MAN PROG 2026'!$A$1:$AI$3379,3,FALSE)</f>
        <v>LEICA MICROSYSTEMS WETZLAR GMBH</v>
      </c>
      <c r="D579" s="23" t="str">
        <f>VLOOKUP($A579,'[1]MAN PROG 2026'!$A$1:$AI$3379,4,FALSE)</f>
        <v>LABORLUX D</v>
      </c>
      <c r="E579" s="23" t="str">
        <f>VLOOKUP($A579,'[1]MAN PROG 2026'!$A$1:$AI$3379,5,FALSE)</f>
        <v>40378</v>
      </c>
      <c r="F579" s="23" t="str">
        <f>VLOOKUP($A579,'[1]MAN PROG 2026'!$A$1:$AI$3379,6,FALSE)</f>
        <v>PRINCIPALE</v>
      </c>
      <c r="G579" s="23">
        <f>VLOOKUP($A579,'[1]MAN PROG 2026'!$A$1:$AI$3379,7,FALSE)</f>
        <v>101514</v>
      </c>
      <c r="H579" s="23">
        <f>VLOOKUP($A579,'[1]MAN PROG 2026'!$A$1:$AI$3379,8,FALSE)</f>
        <v>0</v>
      </c>
      <c r="I579" s="23" t="str">
        <f>VLOOKUP($A579,'[1]MAN PROG 2026'!$A$1:$AI$3379,9,FALSE)</f>
        <v>S.PIETRO</v>
      </c>
      <c r="J579" s="23" t="str">
        <f>VLOOKUP($A579,'[1]MAN PROG 2026'!$A$1:$AI$3379,10,FALSE)</f>
        <v>ISTOPATOLOGIA</v>
      </c>
      <c r="K579" s="23" t="str">
        <f>VLOOKUP($A579,'[1]MAN PROG 2026'!$A$1:$AI$3379,11,FALSE)</f>
        <v>SALA PRELIEVI</v>
      </c>
      <c r="L579" s="24" t="str">
        <f>VLOOKUP($A579,'[1]MAN PROG 2026'!$A$2:$AI$3379,12,FALSE)</f>
        <v>SALA PRELIEVI</v>
      </c>
      <c r="M579" s="24" t="str">
        <f>VLOOKUP($A579,'[1]MAN PROG 2026'!$A$2:$AI$3379,13,FALSE)</f>
        <v>SINGOLA</v>
      </c>
      <c r="N579" s="24" t="str">
        <f>VLOOKUP($A579,'[1]MAN PROG 2026'!$A$2:$AI$3379,14,FALSE)</f>
        <v>101514</v>
      </c>
      <c r="O579" s="24">
        <f>VLOOKUP($A579,'[1]MAN PROG 2026'!$A$2:$AI$3379,15,FALSE)</f>
        <v>0</v>
      </c>
      <c r="P579" s="25" t="str">
        <f>VLOOKUP($A579,'[1]MAN PROG 2026'!$A$2:$AI$3379,20,FALSE)</f>
        <v>NON PREVISTO</v>
      </c>
      <c r="Q579" s="9">
        <v>1514</v>
      </c>
      <c r="R579" s="26">
        <v>46107</v>
      </c>
      <c r="S579" s="8" t="s">
        <v>53</v>
      </c>
      <c r="T579" s="37"/>
      <c r="U579" s="27" t="s">
        <v>55</v>
      </c>
      <c r="V579" s="27" t="s">
        <v>56</v>
      </c>
      <c r="W579" s="27" t="s">
        <v>55</v>
      </c>
      <c r="X579" s="27" t="s">
        <v>55</v>
      </c>
      <c r="Y579" s="27" t="s">
        <v>55</v>
      </c>
      <c r="Z579" s="27" t="s">
        <v>55</v>
      </c>
      <c r="AA579" s="27" t="s">
        <v>55</v>
      </c>
      <c r="AB579" s="27" t="s">
        <v>57</v>
      </c>
      <c r="AC579" s="27" t="s">
        <v>58</v>
      </c>
      <c r="AD579" s="27" t="s">
        <v>288</v>
      </c>
      <c r="AE579" s="27" t="s">
        <v>68</v>
      </c>
      <c r="AF579" s="27" t="s">
        <v>420</v>
      </c>
      <c r="AG579" s="9" t="s">
        <v>32</v>
      </c>
      <c r="AH579" s="27" t="s">
        <v>70</v>
      </c>
      <c r="AI579" s="27" t="s">
        <v>70</v>
      </c>
      <c r="AJ579" s="27" t="s">
        <v>70</v>
      </c>
      <c r="AK579" s="27" t="s">
        <v>61</v>
      </c>
      <c r="AL579" s="27" t="s">
        <v>61</v>
      </c>
      <c r="AM579" s="11">
        <v>26.2</v>
      </c>
      <c r="AN579" s="28" t="s">
        <v>61</v>
      </c>
      <c r="AO579" s="28"/>
      <c r="AP579" s="29"/>
      <c r="AQ579" s="30"/>
      <c r="AR579" s="31"/>
      <c r="AS579" s="32"/>
      <c r="AT579" s="33"/>
      <c r="AU579" s="34"/>
      <c r="AV579" s="27" t="s">
        <v>62</v>
      </c>
      <c r="AW579" s="27">
        <v>5625031</v>
      </c>
      <c r="AX579" s="27" t="s">
        <v>63</v>
      </c>
      <c r="AY579" s="27"/>
    </row>
    <row r="580" spans="1:51" ht="24" customHeight="1" x14ac:dyDescent="0.3">
      <c r="A580" s="22">
        <v>101515</v>
      </c>
      <c r="B580" s="23" t="str">
        <f>VLOOKUP($A580,'[1]MAN PROG 2026'!$A$1:$AI$3379,2,FALSE)</f>
        <v>ALIMENTATORE PER LAMPADA A FLUORESCENZA</v>
      </c>
      <c r="C580" s="23" t="str">
        <f>VLOOKUP($A580,'[1]MAN PROG 2026'!$A$1:$AI$3379,3,FALSE)</f>
        <v>LEICA MICROSYSTEMS WETZLAR GMBH</v>
      </c>
      <c r="D580" s="23" t="str">
        <f>VLOOKUP($A580,'[1]MAN PROG 2026'!$A$1:$AI$3379,4,FALSE)</f>
        <v>301 185.003</v>
      </c>
      <c r="E580" s="23" t="str">
        <f>VLOOKUP($A580,'[1]MAN PROG 2026'!$A$1:$AI$3379,5,FALSE)</f>
        <v>393</v>
      </c>
      <c r="F580" s="23" t="str">
        <f>VLOOKUP($A580,'[1]MAN PROG 2026'!$A$1:$AI$3379,6,FALSE)</f>
        <v>COMPONENTE</v>
      </c>
      <c r="G580" s="23">
        <f>VLOOKUP($A580,'[1]MAN PROG 2026'!$A$1:$AI$3379,7,FALSE)</f>
        <v>101514</v>
      </c>
      <c r="H580" s="23">
        <f>VLOOKUP($A580,'[1]MAN PROG 2026'!$A$1:$AI$3379,8,FALSE)</f>
        <v>0</v>
      </c>
      <c r="I580" s="23" t="str">
        <f>VLOOKUP($A580,'[1]MAN PROG 2026'!$A$1:$AI$3379,9,FALSE)</f>
        <v>S.PIETRO</v>
      </c>
      <c r="J580" s="23" t="str">
        <f>VLOOKUP($A580,'[1]MAN PROG 2026'!$A$1:$AI$3379,10,FALSE)</f>
        <v>ISTOPATOLOGIA</v>
      </c>
      <c r="K580" s="23" t="str">
        <f>VLOOKUP($A580,'[1]MAN PROG 2026'!$A$1:$AI$3379,11,FALSE)</f>
        <v>ISTOPATOLOGIA</v>
      </c>
      <c r="L580" s="24" t="str">
        <f>VLOOKUP($A580,'[1]MAN PROG 2026'!$A$2:$AI$3379,12,FALSE)</f>
        <v>NON TROVATO</v>
      </c>
      <c r="M580" s="24">
        <f>VLOOKUP($A580,'[1]MAN PROG 2026'!$A$2:$AI$3379,13,FALSE)</f>
        <v>0</v>
      </c>
      <c r="N580" s="24">
        <f>VLOOKUP($A580,'[1]MAN PROG 2026'!$A$2:$AI$3379,14,FALSE)</f>
        <v>0</v>
      </c>
      <c r="O580" s="24">
        <f>VLOOKUP($A580,'[1]MAN PROG 2026'!$A$2:$AI$3379,15,FALSE)</f>
        <v>0</v>
      </c>
      <c r="P580" s="25" t="str">
        <f>VLOOKUP($A580,'[1]MAN PROG 2026'!$A$2:$AI$3379,20,FALSE)</f>
        <v>DA FARE</v>
      </c>
      <c r="Q580" s="8"/>
      <c r="R580" s="26"/>
      <c r="S580" s="8"/>
      <c r="T580" s="3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9" t="s">
        <v>32</v>
      </c>
      <c r="AH580" s="27"/>
      <c r="AI580" s="27"/>
      <c r="AJ580" s="27"/>
      <c r="AK580" s="27"/>
      <c r="AL580" s="27"/>
      <c r="AM580" s="11"/>
      <c r="AN580" s="28"/>
      <c r="AO580" s="28"/>
      <c r="AP580" s="29"/>
      <c r="AQ580" s="30"/>
      <c r="AR580" s="31"/>
      <c r="AS580" s="32"/>
      <c r="AT580" s="33"/>
      <c r="AU580" s="34"/>
      <c r="AV580" s="27"/>
      <c r="AW580" s="27"/>
      <c r="AX580" s="27"/>
      <c r="AY580" s="27"/>
    </row>
    <row r="581" spans="1:51" ht="24" customHeight="1" x14ac:dyDescent="0.3">
      <c r="A581" s="22">
        <v>101520</v>
      </c>
      <c r="B581" s="23" t="str">
        <f>VLOOKUP($A581,'[1]MAN PROG 2026'!$A$1:$AI$3379,2,FALSE)</f>
        <v>ANALIZZATORE AUTOMATICO PER IMMUNOCHIMICA</v>
      </c>
      <c r="C581" s="23" t="str">
        <f>VLOOKUP($A581,'[1]MAN PROG 2026'!$A$1:$AI$3379,3,FALSE)</f>
        <v>DADE BEHRING INC</v>
      </c>
      <c r="D581" s="23" t="str">
        <f>VLOOKUP($A581,'[1]MAN PROG 2026'!$A$1:$AI$3379,4,FALSE)</f>
        <v>BN II</v>
      </c>
      <c r="E581" s="23" t="str">
        <f>VLOOKUP($A581,'[1]MAN PROG 2026'!$A$1:$AI$3379,5,FALSE)</f>
        <v>360924</v>
      </c>
      <c r="F581" s="23">
        <f>VLOOKUP($A581,'[1]MAN PROG 2026'!$A$1:$AI$3379,6,FALSE)</f>
        <v>0</v>
      </c>
      <c r="G581" s="23">
        <f>VLOOKUP($A581,'[1]MAN PROG 2026'!$A$1:$AI$3379,7,FALSE)</f>
        <v>0</v>
      </c>
      <c r="H581" s="23">
        <f>VLOOKUP($A581,'[1]MAN PROG 2026'!$A$1:$AI$3379,8,FALSE)</f>
        <v>0</v>
      </c>
      <c r="I581" s="23" t="str">
        <f>VLOOKUP($A581,'[1]MAN PROG 2026'!$A$1:$AI$3379,9,FALSE)</f>
        <v>S.PIETRO</v>
      </c>
      <c r="J581" s="23" t="str">
        <f>VLOOKUP($A581,'[1]MAN PROG 2026'!$A$1:$AI$3379,10,FALSE)</f>
        <v>LABORATORIO ANALISI</v>
      </c>
      <c r="K581" s="23" t="str">
        <f>VLOOKUP($A581,'[1]MAN PROG 2026'!$A$1:$AI$3379,11,FALSE)</f>
        <v>LABORATORIO ANALISI</v>
      </c>
      <c r="L581" s="24" t="str">
        <f>VLOOKUP($A581,'[1]MAN PROG 2026'!$A$2:$AI$3379,12,FALSE)</f>
        <v>LABORATORIO ANALISI</v>
      </c>
      <c r="M581" s="24" t="str">
        <f>VLOOKUP($A581,'[1]MAN PROG 2026'!$A$2:$AI$3379,13,FALSE)</f>
        <v>SINGOLA</v>
      </c>
      <c r="N581" s="24">
        <f>VLOOKUP($A581,'[1]MAN PROG 2026'!$A$2:$AI$3379,14,FALSE)</f>
        <v>101520</v>
      </c>
      <c r="O581" s="24">
        <f>VLOOKUP($A581,'[1]MAN PROG 2026'!$A$2:$AI$3379,15,FALSE)</f>
        <v>0</v>
      </c>
      <c r="P581" s="25" t="str">
        <f>VLOOKUP($A581,'[1]MAN PROG 2026'!$A$2:$AI$3379,20,FALSE)</f>
        <v>NON PREVISTO</v>
      </c>
      <c r="Q581" s="8"/>
      <c r="R581" s="26"/>
      <c r="S581" s="8"/>
      <c r="T581" s="3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9" t="s">
        <v>32</v>
      </c>
      <c r="AH581" s="27"/>
      <c r="AI581" s="27"/>
      <c r="AJ581" s="27"/>
      <c r="AK581" s="27"/>
      <c r="AL581" s="27"/>
      <c r="AM581" s="11"/>
      <c r="AN581" s="28"/>
      <c r="AO581" s="28"/>
      <c r="AP581" s="29"/>
      <c r="AQ581" s="30"/>
      <c r="AR581" s="31"/>
      <c r="AS581" s="32"/>
      <c r="AT581" s="33"/>
      <c r="AU581" s="34"/>
      <c r="AV581" s="27"/>
      <c r="AW581" s="27"/>
      <c r="AX581" s="27"/>
      <c r="AY581" s="27"/>
    </row>
    <row r="582" spans="1:51" ht="24" customHeight="1" x14ac:dyDescent="0.3">
      <c r="A582" s="22">
        <v>101522</v>
      </c>
      <c r="B582" s="23" t="str">
        <f>VLOOKUP($A582,'[1]MAN PROG 2026'!$A$1:$AI$3379,2,FALSE)</f>
        <v>AGITATORE DA LABORATORIO</v>
      </c>
      <c r="C582" s="23" t="str">
        <f>VLOOKUP($A582,'[1]MAN PROG 2026'!$A$1:$AI$3379,3,FALSE)</f>
        <v>ASAL SRL</v>
      </c>
      <c r="D582" s="23" t="str">
        <f>VLOOKUP($A582,'[1]MAN PROG 2026'!$A$1:$AI$3379,4,FALSE)</f>
        <v>711</v>
      </c>
      <c r="E582" s="23" t="str">
        <f>VLOOKUP($A582,'[1]MAN PROG 2026'!$A$1:$AI$3379,5,FALSE)</f>
        <v>3375</v>
      </c>
      <c r="F582" s="23" t="str">
        <f>VLOOKUP($A582,'[1]MAN PROG 2026'!$A$1:$AI$3379,6,FALSE)</f>
        <v>SINGOLA</v>
      </c>
      <c r="G582" s="23">
        <f>VLOOKUP($A582,'[1]MAN PROG 2026'!$A$1:$AI$3379,7,FALSE)</f>
        <v>101522</v>
      </c>
      <c r="H582" s="23">
        <f>VLOOKUP($A582,'[1]MAN PROG 2026'!$A$1:$AI$3379,8,FALSE)</f>
        <v>0</v>
      </c>
      <c r="I582" s="23" t="str">
        <f>VLOOKUP($A582,'[1]MAN PROG 2026'!$A$1:$AI$3379,9,FALSE)</f>
        <v>S.PIETRO</v>
      </c>
      <c r="J582" s="23" t="str">
        <f>VLOOKUP($A582,'[1]MAN PROG 2026'!$A$1:$AI$3379,10,FALSE)</f>
        <v>LABORATORIO ANALISI</v>
      </c>
      <c r="K582" s="23" t="str">
        <f>VLOOKUP($A582,'[1]MAN PROG 2026'!$A$1:$AI$3379,11,FALSE)</f>
        <v>LABORATORIO ANALISI</v>
      </c>
      <c r="L582" s="24" t="str">
        <f>VLOOKUP($A582,'[1]MAN PROG 2026'!$A$2:$AI$3379,12,FALSE)</f>
        <v>LABORATORIO ANALISI</v>
      </c>
      <c r="M582" s="24" t="str">
        <f>VLOOKUP($A582,'[1]MAN PROG 2026'!$A$2:$AI$3379,13,FALSE)</f>
        <v>SINGOLA</v>
      </c>
      <c r="N582" s="24">
        <f>VLOOKUP($A582,'[1]MAN PROG 2026'!$A$2:$AI$3379,14,FALSE)</f>
        <v>101522</v>
      </c>
      <c r="O582" s="24">
        <f>VLOOKUP($A582,'[1]MAN PROG 2026'!$A$2:$AI$3379,15,FALSE)</f>
        <v>0</v>
      </c>
      <c r="P582" s="25" t="str">
        <f>VLOOKUP($A582,'[1]MAN PROG 2026'!$A$2:$AI$3379,20,FALSE)</f>
        <v>NON PREVISTO</v>
      </c>
      <c r="Q582" s="8"/>
      <c r="R582" s="26"/>
      <c r="S582" s="8"/>
      <c r="T582" s="3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9" t="s">
        <v>32</v>
      </c>
      <c r="AH582" s="27"/>
      <c r="AI582" s="27"/>
      <c r="AJ582" s="27"/>
      <c r="AK582" s="27"/>
      <c r="AL582" s="27"/>
      <c r="AM582" s="11"/>
      <c r="AN582" s="28"/>
      <c r="AO582" s="28"/>
      <c r="AP582" s="29"/>
      <c r="AQ582" s="30"/>
      <c r="AR582" s="31"/>
      <c r="AS582" s="32"/>
      <c r="AT582" s="33"/>
      <c r="AU582" s="34"/>
      <c r="AV582" s="27"/>
      <c r="AW582" s="27"/>
      <c r="AX582" s="27"/>
      <c r="AY582" s="27"/>
    </row>
    <row r="583" spans="1:51" ht="24" customHeight="1" x14ac:dyDescent="0.3">
      <c r="A583" s="22">
        <v>101528</v>
      </c>
      <c r="B583" s="23" t="str">
        <f>VLOOKUP($A583,'[1]MAN PROG 2026'!$A$1:$AI$3379,2,FALSE)</f>
        <v>TAVOLO OPERATORIO</v>
      </c>
      <c r="C583" s="23" t="str">
        <f>VLOOKUP($A583,'[1]MAN PROG 2026'!$A$1:$AI$3379,3,FALSE)</f>
        <v>OPT OFFICINA DI PROTESI TRENTO SPA</v>
      </c>
      <c r="D583" s="23" t="str">
        <f>VLOOKUP($A583,'[1]MAN PROG 2026'!$A$1:$AI$3379,4,FALSE)</f>
        <v>OPT/70</v>
      </c>
      <c r="E583" s="23" t="str">
        <f>VLOOKUP($A583,'[1]MAN PROG 2026'!$A$1:$AI$3379,5,FALSE)</f>
        <v>S-01</v>
      </c>
      <c r="F583" s="23" t="str">
        <f>VLOOKUP($A583,'[1]MAN PROG 2026'!$A$1:$AI$3379,6,FALSE)</f>
        <v>SINGOLA</v>
      </c>
      <c r="G583" s="23">
        <f>VLOOKUP($A583,'[1]MAN PROG 2026'!$A$1:$AI$3379,7,FALSE)</f>
        <v>101528</v>
      </c>
      <c r="H583" s="23">
        <f>VLOOKUP($A583,'[1]MAN PROG 2026'!$A$1:$AI$3379,8,FALSE)</f>
        <v>0</v>
      </c>
      <c r="I583" s="23" t="str">
        <f>VLOOKUP($A583,'[1]MAN PROG 2026'!$A$1:$AI$3379,9,FALSE)</f>
        <v>S.PIETRO</v>
      </c>
      <c r="J583" s="23" t="str">
        <f>VLOOKUP($A583,'[1]MAN PROG 2026'!$A$1:$AI$3379,10,FALSE)</f>
        <v>SALA OPERATORIA PAMPURI</v>
      </c>
      <c r="K583" s="23" t="str">
        <f>VLOOKUP($A583,'[1]MAN PROG 2026'!$A$1:$AI$3379,11,FALSE)</f>
        <v>SALA OP. PAMPURI</v>
      </c>
      <c r="L583" s="24" t="str">
        <f>VLOOKUP($A583,'[1]MAN PROG 2026'!$A$2:$AI$3379,12,FALSE)</f>
        <v>NON TROVATO</v>
      </c>
      <c r="M583" s="24">
        <f>VLOOKUP($A583,'[1]MAN PROG 2026'!$A$2:$AI$3379,13,FALSE)</f>
        <v>0</v>
      </c>
      <c r="N583" s="24">
        <f>VLOOKUP($A583,'[1]MAN PROG 2026'!$A$2:$AI$3379,14,FALSE)</f>
        <v>0</v>
      </c>
      <c r="O583" s="24">
        <f>VLOOKUP($A583,'[1]MAN PROG 2026'!$A$2:$AI$3379,15,FALSE)</f>
        <v>0</v>
      </c>
      <c r="P583" s="25" t="str">
        <f>VLOOKUP($A583,'[1]MAN PROG 2026'!$A$2:$AI$3379,20,FALSE)</f>
        <v>DA FARE</v>
      </c>
      <c r="Q583" s="8"/>
      <c r="R583" s="26"/>
      <c r="S583" s="8"/>
      <c r="T583" s="3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9" t="s">
        <v>32</v>
      </c>
      <c r="AH583" s="27"/>
      <c r="AI583" s="27"/>
      <c r="AJ583" s="27"/>
      <c r="AK583" s="27"/>
      <c r="AL583" s="27"/>
      <c r="AM583" s="11"/>
      <c r="AN583" s="28"/>
      <c r="AO583" s="28"/>
      <c r="AP583" s="29"/>
      <c r="AQ583" s="30"/>
      <c r="AR583" s="31"/>
      <c r="AS583" s="32"/>
      <c r="AT583" s="33"/>
      <c r="AU583" s="34"/>
      <c r="AV583" s="27"/>
      <c r="AW583" s="27"/>
      <c r="AX583" s="27"/>
      <c r="AY583" s="27"/>
    </row>
    <row r="584" spans="1:51" ht="24" customHeight="1" x14ac:dyDescent="0.3">
      <c r="A584" s="22">
        <v>101529</v>
      </c>
      <c r="B584" s="23" t="str">
        <f>VLOOKUP($A584,'[1]MAN PROG 2026'!$A$1:$AI$3379,2,FALSE)</f>
        <v>CAPPA STERILE</v>
      </c>
      <c r="C584" s="23" t="str">
        <f>VLOOKUP($A584,'[1]MAN PROG 2026'!$A$1:$AI$3379,3,FALSE)</f>
        <v>BLUEAIR SRL</v>
      </c>
      <c r="D584" s="23" t="str">
        <f>VLOOKUP($A584,'[1]MAN PROG 2026'!$A$1:$AI$3379,4,FALSE)</f>
        <v>BLUEBEAM 4</v>
      </c>
      <c r="E584" s="23" t="str">
        <f>VLOOKUP($A584,'[1]MAN PROG 2026'!$A$1:$AI$3379,5,FALSE)</f>
        <v>054/00</v>
      </c>
      <c r="F584" s="23" t="str">
        <f>VLOOKUP($A584,'[1]MAN PROG 2026'!$A$1:$AI$3379,6,FALSE)</f>
        <v>SINGOLA</v>
      </c>
      <c r="G584" s="23">
        <f>VLOOKUP($A584,'[1]MAN PROG 2026'!$A$1:$AI$3379,7,FALSE)</f>
        <v>101529</v>
      </c>
      <c r="H584" s="23">
        <f>VLOOKUP($A584,'[1]MAN PROG 2026'!$A$1:$AI$3379,8,FALSE)</f>
        <v>0</v>
      </c>
      <c r="I584" s="23" t="str">
        <f>VLOOKUP($A584,'[1]MAN PROG 2026'!$A$1:$AI$3379,9,FALSE)</f>
        <v>S.PIETRO</v>
      </c>
      <c r="J584" s="23" t="str">
        <f>VLOOKUP($A584,'[1]MAN PROG 2026'!$A$1:$AI$3379,10,FALSE)</f>
        <v>LABORATORIO ANALISI</v>
      </c>
      <c r="K584" s="23" t="str">
        <f>VLOOKUP($A584,'[1]MAN PROG 2026'!$A$1:$AI$3379,11,FALSE)</f>
        <v>LABORATORIO ANALISI</v>
      </c>
      <c r="L584" s="24" t="str">
        <f>VLOOKUP($A584,'[1]MAN PROG 2026'!$A$2:$AI$3379,12,FALSE)</f>
        <v>LABORATORIO ANALISI</v>
      </c>
      <c r="M584" s="24" t="str">
        <f>VLOOKUP($A584,'[1]MAN PROG 2026'!$A$2:$AI$3379,13,FALSE)</f>
        <v>SINGOLA</v>
      </c>
      <c r="N584" s="24">
        <f>VLOOKUP($A584,'[1]MAN PROG 2026'!$A$2:$AI$3379,14,FALSE)</f>
        <v>101529</v>
      </c>
      <c r="O584" s="24">
        <f>VLOOKUP($A584,'[1]MAN PROG 2026'!$A$2:$AI$3379,15,FALSE)</f>
        <v>0</v>
      </c>
      <c r="P584" s="25" t="str">
        <f>VLOOKUP($A584,'[1]MAN PROG 2026'!$A$2:$AI$3379,20,FALSE)</f>
        <v>NON PREVISTO</v>
      </c>
      <c r="Q584" s="8"/>
      <c r="R584" s="26"/>
      <c r="S584" s="8"/>
      <c r="T584" s="3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9" t="s">
        <v>32</v>
      </c>
      <c r="AH584" s="27"/>
      <c r="AI584" s="27"/>
      <c r="AJ584" s="27"/>
      <c r="AK584" s="27"/>
      <c r="AL584" s="27"/>
      <c r="AM584" s="11"/>
      <c r="AN584" s="28"/>
      <c r="AO584" s="28"/>
      <c r="AP584" s="29"/>
      <c r="AQ584" s="30"/>
      <c r="AR584" s="31"/>
      <c r="AS584" s="32"/>
      <c r="AT584" s="33"/>
      <c r="AU584" s="34"/>
      <c r="AV584" s="27"/>
      <c r="AW584" s="27"/>
      <c r="AX584" s="27"/>
      <c r="AY584" s="27"/>
    </row>
    <row r="585" spans="1:51" ht="24" customHeight="1" x14ac:dyDescent="0.3">
      <c r="A585" s="22">
        <v>101533</v>
      </c>
      <c r="B585" s="23" t="str">
        <f>VLOOKUP($A585,'[1]MAN PROG 2026'!$A$1:$AI$3379,2,FALSE)</f>
        <v>MICROSCOPIO OTTICO DA LABORATORIO</v>
      </c>
      <c r="C585" s="23" t="str">
        <f>VLOOKUP($A585,'[1]MAN PROG 2026'!$A$1:$AI$3379,3,FALSE)</f>
        <v>NIKON CORP</v>
      </c>
      <c r="D585" s="23" t="str">
        <f>VLOOKUP($A585,'[1]MAN PROG 2026'!$A$1:$AI$3379,4,FALSE)</f>
        <v>ECLIPSE E 2000</v>
      </c>
      <c r="E585" s="23" t="str">
        <f>VLOOKUP($A585,'[1]MAN PROG 2026'!$A$1:$AI$3379,5,FALSE)</f>
        <v>841124</v>
      </c>
      <c r="F585" s="23" t="str">
        <f>VLOOKUP($A585,'[1]MAN PROG 2026'!$A$1:$AI$3379,6,FALSE)</f>
        <v>SINGOLA</v>
      </c>
      <c r="G585" s="23">
        <f>VLOOKUP($A585,'[1]MAN PROG 2026'!$A$1:$AI$3379,7,FALSE)</f>
        <v>101533</v>
      </c>
      <c r="H585" s="23">
        <f>VLOOKUP($A585,'[1]MAN PROG 2026'!$A$1:$AI$3379,8,FALSE)</f>
        <v>0</v>
      </c>
      <c r="I585" s="23" t="str">
        <f>VLOOKUP($A585,'[1]MAN PROG 2026'!$A$1:$AI$3379,9,FALSE)</f>
        <v>S.PIETRO</v>
      </c>
      <c r="J585" s="23" t="str">
        <f>VLOOKUP($A585,'[1]MAN PROG 2026'!$A$1:$AI$3379,10,FALSE)</f>
        <v>LABORATORIO ANALISI</v>
      </c>
      <c r="K585" s="23" t="str">
        <f>VLOOKUP($A585,'[1]MAN PROG 2026'!$A$1:$AI$3379,11,FALSE)</f>
        <v>LABORATORIO ANALISI</v>
      </c>
      <c r="L585" s="24" t="str">
        <f>VLOOKUP($A585,'[1]MAN PROG 2026'!$A$2:$AI$3379,12,FALSE)</f>
        <v>LABORATORIO ANALISI</v>
      </c>
      <c r="M585" s="24" t="str">
        <f>VLOOKUP($A585,'[1]MAN PROG 2026'!$A$2:$AI$3379,13,FALSE)</f>
        <v>SINGOLA</v>
      </c>
      <c r="N585" s="24">
        <f>VLOOKUP($A585,'[1]MAN PROG 2026'!$A$2:$AI$3379,14,FALSE)</f>
        <v>101533</v>
      </c>
      <c r="O585" s="24">
        <f>VLOOKUP($A585,'[1]MAN PROG 2026'!$A$2:$AI$3379,15,FALSE)</f>
        <v>0</v>
      </c>
      <c r="P585" s="25" t="str">
        <f>VLOOKUP($A585,'[1]MAN PROG 2026'!$A$2:$AI$3379,20,FALSE)</f>
        <v>NON PREVISTO</v>
      </c>
      <c r="Q585" s="8"/>
      <c r="R585" s="26"/>
      <c r="S585" s="8"/>
      <c r="T585" s="3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9" t="s">
        <v>32</v>
      </c>
      <c r="AH585" s="27"/>
      <c r="AI585" s="27"/>
      <c r="AJ585" s="27"/>
      <c r="AK585" s="27"/>
      <c r="AL585" s="27"/>
      <c r="AM585" s="11"/>
      <c r="AN585" s="28"/>
      <c r="AO585" s="28"/>
      <c r="AP585" s="29"/>
      <c r="AQ585" s="30"/>
      <c r="AR585" s="31"/>
      <c r="AS585" s="32"/>
      <c r="AT585" s="33"/>
      <c r="AU585" s="34"/>
      <c r="AV585" s="27"/>
      <c r="AW585" s="27"/>
      <c r="AX585" s="27"/>
      <c r="AY585" s="27"/>
    </row>
    <row r="586" spans="1:51" ht="24" customHeight="1" x14ac:dyDescent="0.3">
      <c r="A586" s="22">
        <v>101536</v>
      </c>
      <c r="B586" s="23" t="str">
        <f>VLOOKUP($A586,'[1]MAN PROG 2026'!$A$1:$AI$3379,2,FALSE)</f>
        <v>ANTIBIOGRAMMA ED IDENTIFICAZIONE MICROBICA, APPARECCHIO PER</v>
      </c>
      <c r="C586" s="23" t="str">
        <f>VLOOKUP($A586,'[1]MAN PROG 2026'!$A$1:$AI$3379,3,FALSE)</f>
        <v>BIOMERIEUX SA</v>
      </c>
      <c r="D586" s="23" t="str">
        <f>VLOOKUP($A586,'[1]MAN PROG 2026'!$A$1:$AI$3379,4,FALSE)</f>
        <v>VITEK</v>
      </c>
      <c r="E586" s="23" t="str">
        <f>VLOOKUP($A586,'[1]MAN PROG 2026'!$A$1:$AI$3379,5,FALSE)</f>
        <v>VTK22048</v>
      </c>
      <c r="F586" s="23" t="str">
        <f>VLOOKUP($A586,'[1]MAN PROG 2026'!$A$1:$AI$3379,6,FALSE)</f>
        <v>PRINCIPALE</v>
      </c>
      <c r="G586" s="23">
        <f>VLOOKUP($A586,'[1]MAN PROG 2026'!$A$1:$AI$3379,7,FALSE)</f>
        <v>101536</v>
      </c>
      <c r="H586" s="23">
        <f>VLOOKUP($A586,'[1]MAN PROG 2026'!$A$1:$AI$3379,8,FALSE)</f>
        <v>0</v>
      </c>
      <c r="I586" s="23" t="str">
        <f>VLOOKUP($A586,'[1]MAN PROG 2026'!$A$1:$AI$3379,9,FALSE)</f>
        <v>S.PIETRO</v>
      </c>
      <c r="J586" s="23" t="str">
        <f>VLOOKUP($A586,'[1]MAN PROG 2026'!$A$1:$AI$3379,10,FALSE)</f>
        <v>LABORATORIO ANALISI</v>
      </c>
      <c r="K586" s="23" t="str">
        <f>VLOOKUP($A586,'[1]MAN PROG 2026'!$A$1:$AI$3379,11,FALSE)</f>
        <v>LABORATORIO ANALISI</v>
      </c>
      <c r="L586" s="24" t="str">
        <f>VLOOKUP($A586,'[1]MAN PROG 2026'!$A$2:$AI$3379,12,FALSE)</f>
        <v>LABORATORIO ANALISI</v>
      </c>
      <c r="M586" s="24" t="str">
        <f>VLOOKUP($A586,'[1]MAN PROG 2026'!$A$2:$AI$3379,13,FALSE)</f>
        <v>SINGOLA</v>
      </c>
      <c r="N586" s="24">
        <f>VLOOKUP($A586,'[1]MAN PROG 2026'!$A$2:$AI$3379,14,FALSE)</f>
        <v>101536</v>
      </c>
      <c r="O586" s="24">
        <f>VLOOKUP($A586,'[1]MAN PROG 2026'!$A$2:$AI$3379,15,FALSE)</f>
        <v>0</v>
      </c>
      <c r="P586" s="25" t="str">
        <f>VLOOKUP($A586,'[1]MAN PROG 2026'!$A$2:$AI$3379,20,FALSE)</f>
        <v>NON PREVISTO</v>
      </c>
      <c r="Q586" s="8"/>
      <c r="R586" s="26"/>
      <c r="S586" s="8"/>
      <c r="T586" s="3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9" t="s">
        <v>32</v>
      </c>
      <c r="AH586" s="27"/>
      <c r="AI586" s="27"/>
      <c r="AJ586" s="27"/>
      <c r="AK586" s="27"/>
      <c r="AL586" s="27"/>
      <c r="AM586" s="11"/>
      <c r="AN586" s="28"/>
      <c r="AO586" s="28"/>
      <c r="AP586" s="29"/>
      <c r="AQ586" s="30"/>
      <c r="AR586" s="31"/>
      <c r="AS586" s="32"/>
      <c r="AT586" s="33"/>
      <c r="AU586" s="34"/>
      <c r="AV586" s="27"/>
      <c r="AW586" s="27"/>
      <c r="AX586" s="27"/>
      <c r="AY586" s="27"/>
    </row>
    <row r="587" spans="1:51" ht="24" customHeight="1" x14ac:dyDescent="0.3">
      <c r="A587" s="22">
        <v>101543</v>
      </c>
      <c r="B587" s="23" t="str">
        <f>VLOOKUP($A587,'[1]MAN PROG 2026'!$A$1:$AI$3379,2,FALSE)</f>
        <v>INCUBATORE</v>
      </c>
      <c r="C587" s="23" t="str">
        <f>VLOOKUP($A587,'[1]MAN PROG 2026'!$A$1:$AI$3379,3,FALSE)</f>
        <v>NR</v>
      </c>
      <c r="D587" s="23" t="str">
        <f>VLOOKUP($A587,'[1]MAN PROG 2026'!$A$1:$AI$3379,4,FALSE)</f>
        <v>NR</v>
      </c>
      <c r="E587" s="23" t="str">
        <f>VLOOKUP($A587,'[1]MAN PROG 2026'!$A$1:$AI$3379,5,FALSE)</f>
        <v>NR</v>
      </c>
      <c r="F587" s="23" t="str">
        <f>VLOOKUP($A587,'[1]MAN PROG 2026'!$A$1:$AI$3379,6,FALSE)</f>
        <v>SINGOLA</v>
      </c>
      <c r="G587" s="23">
        <f>VLOOKUP($A587,'[1]MAN PROG 2026'!$A$1:$AI$3379,7,FALSE)</f>
        <v>101543</v>
      </c>
      <c r="H587" s="23">
        <f>VLOOKUP($A587,'[1]MAN PROG 2026'!$A$1:$AI$3379,8,FALSE)</f>
        <v>0</v>
      </c>
      <c r="I587" s="23" t="str">
        <f>VLOOKUP($A587,'[1]MAN PROG 2026'!$A$1:$AI$3379,9,FALSE)</f>
        <v>S.PIETRO</v>
      </c>
      <c r="J587" s="23" t="str">
        <f>VLOOKUP($A587,'[1]MAN PROG 2026'!$A$1:$AI$3379,10,FALSE)</f>
        <v>LABORATORIO ANALISI</v>
      </c>
      <c r="K587" s="23" t="str">
        <f>VLOOKUP($A587,'[1]MAN PROG 2026'!$A$1:$AI$3379,11,FALSE)</f>
        <v>LABORATORIO ANALISI</v>
      </c>
      <c r="L587" s="24" t="str">
        <f>VLOOKUP($A587,'[1]MAN PROG 2026'!$A$2:$AI$3379,12,FALSE)</f>
        <v>LABORATORIO ANALISI</v>
      </c>
      <c r="M587" s="24" t="str">
        <f>VLOOKUP($A587,'[1]MAN PROG 2026'!$A$2:$AI$3379,13,FALSE)</f>
        <v>SINGOLA</v>
      </c>
      <c r="N587" s="24">
        <f>VLOOKUP($A587,'[1]MAN PROG 2026'!$A$2:$AI$3379,14,FALSE)</f>
        <v>101543</v>
      </c>
      <c r="O587" s="24">
        <f>VLOOKUP($A587,'[1]MAN PROG 2026'!$A$2:$AI$3379,15,FALSE)</f>
        <v>0</v>
      </c>
      <c r="P587" s="25" t="str">
        <f>VLOOKUP($A587,'[1]MAN PROG 2026'!$A$2:$AI$3379,20,FALSE)</f>
        <v>NON PREVISTO</v>
      </c>
      <c r="Q587" s="8"/>
      <c r="R587" s="26"/>
      <c r="S587" s="8"/>
      <c r="T587" s="3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9" t="s">
        <v>32</v>
      </c>
      <c r="AH587" s="27"/>
      <c r="AI587" s="27"/>
      <c r="AJ587" s="27"/>
      <c r="AK587" s="27"/>
      <c r="AL587" s="27"/>
      <c r="AM587" s="11"/>
      <c r="AN587" s="28"/>
      <c r="AO587" s="28"/>
      <c r="AP587" s="29"/>
      <c r="AQ587" s="30"/>
      <c r="AR587" s="31"/>
      <c r="AS587" s="32"/>
      <c r="AT587" s="33"/>
      <c r="AU587" s="34"/>
      <c r="AV587" s="27"/>
      <c r="AW587" s="27"/>
      <c r="AX587" s="27"/>
      <c r="AY587" s="27"/>
    </row>
    <row r="588" spans="1:51" ht="24" customHeight="1" x14ac:dyDescent="0.3">
      <c r="A588" s="22">
        <v>101557</v>
      </c>
      <c r="B588" s="23" t="str">
        <f>VLOOKUP($A588,'[1]MAN PROG 2026'!$A$1:$AI$3379,2,FALSE)</f>
        <v>AGITATORE DA LABORATORIO</v>
      </c>
      <c r="C588" s="23" t="str">
        <f>VLOOKUP($A588,'[1]MAN PROG 2026'!$A$1:$AI$3379,3,FALSE)</f>
        <v>INTERCONTINENTAL SRL</v>
      </c>
      <c r="D588" s="23" t="str">
        <f>VLOOKUP($A588,'[1]MAN PROG 2026'!$A$1:$AI$3379,4,FALSE)</f>
        <v>SUPERMIXER</v>
      </c>
      <c r="E588" s="23" t="str">
        <f>VLOOKUP($A588,'[1]MAN PROG 2026'!$A$1:$AI$3379,5,FALSE)</f>
        <v>91.2010</v>
      </c>
      <c r="F588" s="23" t="str">
        <f>VLOOKUP($A588,'[1]MAN PROG 2026'!$A$1:$AI$3379,6,FALSE)</f>
        <v>SINGOLA</v>
      </c>
      <c r="G588" s="23">
        <f>VLOOKUP($A588,'[1]MAN PROG 2026'!$A$1:$AI$3379,7,FALSE)</f>
        <v>101557</v>
      </c>
      <c r="H588" s="23">
        <f>VLOOKUP($A588,'[1]MAN PROG 2026'!$A$1:$AI$3379,8,FALSE)</f>
        <v>0</v>
      </c>
      <c r="I588" s="23" t="str">
        <f>VLOOKUP($A588,'[1]MAN PROG 2026'!$A$1:$AI$3379,9,FALSE)</f>
        <v>S.PIETRO</v>
      </c>
      <c r="J588" s="23" t="str">
        <f>VLOOKUP($A588,'[1]MAN PROG 2026'!$A$1:$AI$3379,10,FALSE)</f>
        <v>LABORATORIO ANALISI</v>
      </c>
      <c r="K588" s="23" t="str">
        <f>VLOOKUP($A588,'[1]MAN PROG 2026'!$A$1:$AI$3379,11,FALSE)</f>
        <v>LABORATORIO ANALISI</v>
      </c>
      <c r="L588" s="24" t="str">
        <f>VLOOKUP($A588,'[1]MAN PROG 2026'!$A$2:$AI$3379,12,FALSE)</f>
        <v>NON TROVATO</v>
      </c>
      <c r="M588" s="24">
        <f>VLOOKUP($A588,'[1]MAN PROG 2026'!$A$2:$AI$3379,13,FALSE)</f>
        <v>0</v>
      </c>
      <c r="N588" s="24">
        <f>VLOOKUP($A588,'[1]MAN PROG 2026'!$A$2:$AI$3379,14,FALSE)</f>
        <v>0</v>
      </c>
      <c r="O588" s="24">
        <f>VLOOKUP($A588,'[1]MAN PROG 2026'!$A$2:$AI$3379,15,FALSE)</f>
        <v>0</v>
      </c>
      <c r="P588" s="25" t="str">
        <f>VLOOKUP($A588,'[1]MAN PROG 2026'!$A$2:$AI$3379,20,FALSE)</f>
        <v>DA FARE</v>
      </c>
      <c r="Q588" s="8"/>
      <c r="R588" s="26"/>
      <c r="S588" s="8"/>
      <c r="T588" s="3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9" t="s">
        <v>32</v>
      </c>
      <c r="AH588" s="27"/>
      <c r="AI588" s="27"/>
      <c r="AJ588" s="27"/>
      <c r="AK588" s="27"/>
      <c r="AL588" s="27"/>
      <c r="AM588" s="11"/>
      <c r="AN588" s="28"/>
      <c r="AO588" s="28"/>
      <c r="AP588" s="29"/>
      <c r="AQ588" s="30"/>
      <c r="AR588" s="31"/>
      <c r="AS588" s="32"/>
      <c r="AT588" s="33"/>
      <c r="AU588" s="34"/>
      <c r="AV588" s="27"/>
      <c r="AW588" s="27"/>
      <c r="AX588" s="27"/>
      <c r="AY588" s="27"/>
    </row>
    <row r="589" spans="1:51" ht="24" customHeight="1" x14ac:dyDescent="0.3">
      <c r="A589" s="22">
        <v>101562</v>
      </c>
      <c r="B589" s="23" t="str">
        <f>VLOOKUP($A589,'[1]MAN PROG 2026'!$A$1:$AI$3379,2,FALSE)</f>
        <v>ANALIZZATORE AUTOMATICO PER IMMUNOCHIMICA</v>
      </c>
      <c r="C589" s="23" t="str">
        <f>VLOOKUP($A589,'[1]MAN PROG 2026'!$A$1:$AI$3379,3,FALSE)</f>
        <v>PHADIA AB</v>
      </c>
      <c r="D589" s="23" t="str">
        <f>VLOOKUP($A589,'[1]MAN PROG 2026'!$A$1:$AI$3379,4,FALSE)</f>
        <v>IMMUNOCAP 250</v>
      </c>
      <c r="E589" s="23" t="str">
        <f>VLOOKUP($A589,'[1]MAN PROG 2026'!$A$1:$AI$3379,5,FALSE)</f>
        <v>NO1157</v>
      </c>
      <c r="F589" s="23" t="str">
        <f>VLOOKUP($A589,'[1]MAN PROG 2026'!$A$1:$AI$3379,6,FALSE)</f>
        <v>SINGOLA</v>
      </c>
      <c r="G589" s="23">
        <f>VLOOKUP($A589,'[1]MAN PROG 2026'!$A$1:$AI$3379,7,FALSE)</f>
        <v>101562</v>
      </c>
      <c r="H589" s="23">
        <f>VLOOKUP($A589,'[1]MAN PROG 2026'!$A$1:$AI$3379,8,FALSE)</f>
        <v>0</v>
      </c>
      <c r="I589" s="23" t="str">
        <f>VLOOKUP($A589,'[1]MAN PROG 2026'!$A$1:$AI$3379,9,FALSE)</f>
        <v>S.PIETRO</v>
      </c>
      <c r="J589" s="23" t="str">
        <f>VLOOKUP($A589,'[1]MAN PROG 2026'!$A$1:$AI$3379,10,FALSE)</f>
        <v>LABORATORIO ANALISI</v>
      </c>
      <c r="K589" s="23" t="str">
        <f>VLOOKUP($A589,'[1]MAN PROG 2026'!$A$1:$AI$3379,11,FALSE)</f>
        <v>LABORATORIO ANALISI</v>
      </c>
      <c r="L589" s="24" t="str">
        <f>VLOOKUP($A589,'[1]MAN PROG 2026'!$A$2:$AI$3379,12,FALSE)</f>
        <v>LABORATORIO ANALISI</v>
      </c>
      <c r="M589" s="24" t="str">
        <f>VLOOKUP($A589,'[1]MAN PROG 2026'!$A$2:$AI$3379,13,FALSE)</f>
        <v>SINGOLA</v>
      </c>
      <c r="N589" s="24">
        <f>VLOOKUP($A589,'[1]MAN PROG 2026'!$A$2:$AI$3379,14,FALSE)</f>
        <v>101562</v>
      </c>
      <c r="O589" s="24">
        <f>VLOOKUP($A589,'[1]MAN PROG 2026'!$A$2:$AI$3379,15,FALSE)</f>
        <v>0</v>
      </c>
      <c r="P589" s="25" t="str">
        <f>VLOOKUP($A589,'[1]MAN PROG 2026'!$A$2:$AI$3379,20,FALSE)</f>
        <v>NON PREVISTO</v>
      </c>
      <c r="Q589" s="8"/>
      <c r="R589" s="26"/>
      <c r="S589" s="8"/>
      <c r="T589" s="3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9" t="s">
        <v>32</v>
      </c>
      <c r="AH589" s="27"/>
      <c r="AI589" s="27"/>
      <c r="AJ589" s="27"/>
      <c r="AK589" s="27"/>
      <c r="AL589" s="27"/>
      <c r="AM589" s="11"/>
      <c r="AN589" s="28"/>
      <c r="AO589" s="28"/>
      <c r="AP589" s="29"/>
      <c r="AQ589" s="30"/>
      <c r="AR589" s="31"/>
      <c r="AS589" s="32"/>
      <c r="AT589" s="33"/>
      <c r="AU589" s="34"/>
      <c r="AV589" s="27"/>
      <c r="AW589" s="27"/>
      <c r="AX589" s="27"/>
      <c r="AY589" s="27"/>
    </row>
    <row r="590" spans="1:51" ht="24" customHeight="1" x14ac:dyDescent="0.3">
      <c r="A590" s="22">
        <v>101589</v>
      </c>
      <c r="B590" s="23" t="str">
        <f>VLOOKUP($A590,'[1]MAN PROG 2026'!$A$1:$AI$3379,2,FALSE)</f>
        <v>AGITATORE DA LABORATORIO</v>
      </c>
      <c r="C590" s="23" t="str">
        <f>VLOOKUP($A590,'[1]MAN PROG 2026'!$A$1:$AI$3379,3,FALSE)</f>
        <v>INTERCONTINENTAL SRL</v>
      </c>
      <c r="D590" s="23" t="str">
        <f>VLOOKUP($A590,'[1]MAN PROG 2026'!$A$1:$AI$3379,4,FALSE)</f>
        <v>SUPERMIXER</v>
      </c>
      <c r="E590" s="23" t="str">
        <f>VLOOKUP($A590,'[1]MAN PROG 2026'!$A$1:$AI$3379,5,FALSE)</f>
        <v>7499</v>
      </c>
      <c r="F590" s="23" t="str">
        <f>VLOOKUP($A590,'[1]MAN PROG 2026'!$A$1:$AI$3379,6,FALSE)</f>
        <v>SINGOLA</v>
      </c>
      <c r="G590" s="23">
        <f>VLOOKUP($A590,'[1]MAN PROG 2026'!$A$1:$AI$3379,7,FALSE)</f>
        <v>101589</v>
      </c>
      <c r="H590" s="23">
        <f>VLOOKUP($A590,'[1]MAN PROG 2026'!$A$1:$AI$3379,8,FALSE)</f>
        <v>0</v>
      </c>
      <c r="I590" s="23" t="str">
        <f>VLOOKUP($A590,'[1]MAN PROG 2026'!$A$1:$AI$3379,9,FALSE)</f>
        <v>S.PIETRO</v>
      </c>
      <c r="J590" s="23" t="str">
        <f>VLOOKUP($A590,'[1]MAN PROG 2026'!$A$1:$AI$3379,10,FALSE)</f>
        <v>LABORATORIO ANALISI</v>
      </c>
      <c r="K590" s="23" t="str">
        <f>VLOOKUP($A590,'[1]MAN PROG 2026'!$A$1:$AI$3379,11,FALSE)</f>
        <v>LABORATORIO ANALISI</v>
      </c>
      <c r="L590" s="24" t="str">
        <f>VLOOKUP($A590,'[1]MAN PROG 2026'!$A$2:$AI$3379,12,FALSE)</f>
        <v>NON TROVATO</v>
      </c>
      <c r="M590" s="24">
        <f>VLOOKUP($A590,'[1]MAN PROG 2026'!$A$2:$AI$3379,13,FALSE)</f>
        <v>0</v>
      </c>
      <c r="N590" s="24">
        <f>VLOOKUP($A590,'[1]MAN PROG 2026'!$A$2:$AI$3379,14,FALSE)</f>
        <v>0</v>
      </c>
      <c r="O590" s="24">
        <f>VLOOKUP($A590,'[1]MAN PROG 2026'!$A$2:$AI$3379,15,FALSE)</f>
        <v>0</v>
      </c>
      <c r="P590" s="25" t="str">
        <f>VLOOKUP($A590,'[1]MAN PROG 2026'!$A$2:$AI$3379,20,FALSE)</f>
        <v>NON PREVISTO</v>
      </c>
      <c r="Q590" s="8"/>
      <c r="R590" s="26"/>
      <c r="S590" s="8"/>
      <c r="T590" s="3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9" t="s">
        <v>32</v>
      </c>
      <c r="AH590" s="27"/>
      <c r="AI590" s="27"/>
      <c r="AJ590" s="27"/>
      <c r="AK590" s="27"/>
      <c r="AL590" s="27"/>
      <c r="AM590" s="11"/>
      <c r="AN590" s="28"/>
      <c r="AO590" s="28"/>
      <c r="AP590" s="29"/>
      <c r="AQ590" s="30"/>
      <c r="AR590" s="31"/>
      <c r="AS590" s="32"/>
      <c r="AT590" s="33"/>
      <c r="AU590" s="34"/>
      <c r="AV590" s="27"/>
      <c r="AW590" s="27"/>
      <c r="AX590" s="27"/>
      <c r="AY590" s="27"/>
    </row>
    <row r="591" spans="1:51" ht="24" customHeight="1" x14ac:dyDescent="0.3">
      <c r="A591" s="22">
        <v>101590</v>
      </c>
      <c r="B591" s="23" t="str">
        <f>VLOOKUP($A591,'[1]MAN PROG 2026'!$A$1:$AI$3379,2,FALSE)</f>
        <v>CENTRIFUGA</v>
      </c>
      <c r="C591" s="23" t="str">
        <f>VLOOKUP($A591,'[1]MAN PROG 2026'!$A$1:$AI$3379,3,FALSE)</f>
        <v>ALC</v>
      </c>
      <c r="D591" s="23" t="str">
        <f>VLOOKUP($A591,'[1]MAN PROG 2026'!$A$1:$AI$3379,4,FALSE)</f>
        <v>4204 MICRO CENTRIFUGETTE</v>
      </c>
      <c r="E591" s="23" t="str">
        <f>VLOOKUP($A591,'[1]MAN PROG 2026'!$A$1:$AI$3379,5,FALSE)</f>
        <v>30111871</v>
      </c>
      <c r="F591" s="23" t="str">
        <f>VLOOKUP($A591,'[1]MAN PROG 2026'!$A$1:$AI$3379,6,FALSE)</f>
        <v>SINGOLA</v>
      </c>
      <c r="G591" s="23">
        <f>VLOOKUP($A591,'[1]MAN PROG 2026'!$A$1:$AI$3379,7,FALSE)</f>
        <v>101590</v>
      </c>
      <c r="H591" s="23">
        <f>VLOOKUP($A591,'[1]MAN PROG 2026'!$A$1:$AI$3379,8,FALSE)</f>
        <v>0</v>
      </c>
      <c r="I591" s="23" t="str">
        <f>VLOOKUP($A591,'[1]MAN PROG 2026'!$A$1:$AI$3379,9,FALSE)</f>
        <v>S.PIETRO</v>
      </c>
      <c r="J591" s="23" t="str">
        <f>VLOOKUP($A591,'[1]MAN PROG 2026'!$A$1:$AI$3379,10,FALSE)</f>
        <v>LABORATORIO ANALISI</v>
      </c>
      <c r="K591" s="23" t="str">
        <f>VLOOKUP($A591,'[1]MAN PROG 2026'!$A$1:$AI$3379,11,FALSE)</f>
        <v>LABORATORIO ANALISI</v>
      </c>
      <c r="L591" s="24" t="str">
        <f>VLOOKUP($A591,'[1]MAN PROG 2026'!$A$2:$AI$3379,12,FALSE)</f>
        <v>LABORATORIO ANALISI</v>
      </c>
      <c r="M591" s="24" t="str">
        <f>VLOOKUP($A591,'[1]MAN PROG 2026'!$A$2:$AI$3379,13,FALSE)</f>
        <v>SINGOLA</v>
      </c>
      <c r="N591" s="24">
        <f>VLOOKUP($A591,'[1]MAN PROG 2026'!$A$2:$AI$3379,14,FALSE)</f>
        <v>101590</v>
      </c>
      <c r="O591" s="24">
        <f>VLOOKUP($A591,'[1]MAN PROG 2026'!$A$2:$AI$3379,15,FALSE)</f>
        <v>0</v>
      </c>
      <c r="P591" s="25" t="str">
        <f>VLOOKUP($A591,'[1]MAN PROG 2026'!$A$2:$AI$3379,20,FALSE)</f>
        <v>NON PREVISTO</v>
      </c>
      <c r="Q591" s="8"/>
      <c r="R591" s="26"/>
      <c r="S591" s="8"/>
      <c r="T591" s="3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9" t="s">
        <v>32</v>
      </c>
      <c r="AH591" s="27"/>
      <c r="AI591" s="27"/>
      <c r="AJ591" s="27"/>
      <c r="AK591" s="27"/>
      <c r="AL591" s="27"/>
      <c r="AM591" s="11"/>
      <c r="AN591" s="28"/>
      <c r="AO591" s="28"/>
      <c r="AP591" s="29"/>
      <c r="AQ591" s="30"/>
      <c r="AR591" s="31"/>
      <c r="AS591" s="32"/>
      <c r="AT591" s="33"/>
      <c r="AU591" s="34"/>
      <c r="AV591" s="27"/>
      <c r="AW591" s="27"/>
      <c r="AX591" s="27"/>
      <c r="AY591" s="27"/>
    </row>
    <row r="592" spans="1:51" ht="24" customHeight="1" x14ac:dyDescent="0.3">
      <c r="A592" s="22">
        <v>101597</v>
      </c>
      <c r="B592" s="23" t="str">
        <f>VLOOKUP($A592,'[1]MAN PROG 2026'!$A$1:$AI$3379,2,FALSE)</f>
        <v>MICROSCOPIO OTTICO DA LABORATORIO</v>
      </c>
      <c r="C592" s="23" t="str">
        <f>VLOOKUP($A592,'[1]MAN PROG 2026'!$A$1:$AI$3379,3,FALSE)</f>
        <v>LEICA MICROSYSTEMS WETZLAR GMBH</v>
      </c>
      <c r="D592" s="23" t="str">
        <f>VLOOKUP($A592,'[1]MAN PROG 2026'!$A$1:$AI$3379,4,FALSE)</f>
        <v>LABORLUX S</v>
      </c>
      <c r="E592" s="23" t="str">
        <f>VLOOKUP($A592,'[1]MAN PROG 2026'!$A$1:$AI$3379,5,FALSE)</f>
        <v>514725</v>
      </c>
      <c r="F592" s="23" t="str">
        <f>VLOOKUP($A592,'[1]MAN PROG 2026'!$A$1:$AI$3379,6,FALSE)</f>
        <v>PRINCIPALE</v>
      </c>
      <c r="G592" s="23">
        <f>VLOOKUP($A592,'[1]MAN PROG 2026'!$A$1:$AI$3379,7,FALSE)</f>
        <v>101597</v>
      </c>
      <c r="H592" s="23">
        <f>VLOOKUP($A592,'[1]MAN PROG 2026'!$A$1:$AI$3379,8,FALSE)</f>
        <v>0</v>
      </c>
      <c r="I592" s="23" t="str">
        <f>VLOOKUP($A592,'[1]MAN PROG 2026'!$A$1:$AI$3379,9,FALSE)</f>
        <v>S.PIETRO</v>
      </c>
      <c r="J592" s="23" t="str">
        <f>VLOOKUP($A592,'[1]MAN PROG 2026'!$A$1:$AI$3379,10,FALSE)</f>
        <v>LABORATORIO ANALISI</v>
      </c>
      <c r="K592" s="23" t="str">
        <f>VLOOKUP($A592,'[1]MAN PROG 2026'!$A$1:$AI$3379,11,FALSE)</f>
        <v>LABORATORIO ANALISI</v>
      </c>
      <c r="L592" s="24" t="str">
        <f>VLOOKUP($A592,'[1]MAN PROG 2026'!$A$2:$AI$3379,12,FALSE)</f>
        <v>LABORATORIO ANALISI</v>
      </c>
      <c r="M592" s="24" t="str">
        <f>VLOOKUP($A592,'[1]MAN PROG 2026'!$A$2:$AI$3379,13,FALSE)</f>
        <v>PRINCIPALE</v>
      </c>
      <c r="N592" s="24">
        <f>VLOOKUP($A592,'[1]MAN PROG 2026'!$A$2:$AI$3379,14,FALSE)</f>
        <v>101597</v>
      </c>
      <c r="O592" s="24">
        <f>VLOOKUP($A592,'[1]MAN PROG 2026'!$A$2:$AI$3379,15,FALSE)</f>
        <v>0</v>
      </c>
      <c r="P592" s="25" t="str">
        <f>VLOOKUP($A592,'[1]MAN PROG 2026'!$A$2:$AI$3379,20,FALSE)</f>
        <v>NON PREVISTO</v>
      </c>
      <c r="Q592" s="8"/>
      <c r="R592" s="26"/>
      <c r="S592" s="8"/>
      <c r="T592" s="3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9" t="s">
        <v>32</v>
      </c>
      <c r="AH592" s="27"/>
      <c r="AI592" s="27"/>
      <c r="AJ592" s="27"/>
      <c r="AK592" s="27"/>
      <c r="AL592" s="27"/>
      <c r="AM592" s="11"/>
      <c r="AN592" s="28"/>
      <c r="AO592" s="28"/>
      <c r="AP592" s="29"/>
      <c r="AQ592" s="30"/>
      <c r="AR592" s="31"/>
      <c r="AS592" s="32"/>
      <c r="AT592" s="33"/>
      <c r="AU592" s="34"/>
      <c r="AV592" s="27"/>
      <c r="AW592" s="27"/>
      <c r="AX592" s="27"/>
      <c r="AY592" s="27"/>
    </row>
    <row r="593" spans="1:51" ht="24" customHeight="1" x14ac:dyDescent="0.3">
      <c r="A593" s="22">
        <v>101598</v>
      </c>
      <c r="B593" s="23" t="str">
        <f>VLOOKUP($A593,'[1]MAN PROG 2026'!$A$1:$AI$3379,2,FALSE)</f>
        <v>ALIMENTATORE PER LAMPADA A FLUORESCENZA</v>
      </c>
      <c r="C593" s="23" t="str">
        <f>VLOOKUP($A593,'[1]MAN PROG 2026'!$A$1:$AI$3379,3,FALSE)</f>
        <v>LEICA MICROSYSTEMS WETZLAR GMBH</v>
      </c>
      <c r="D593" s="23" t="str">
        <f>VLOOKUP($A593,'[1]MAN PROG 2026'!$A$1:$AI$3379,4,FALSE)</f>
        <v>NR</v>
      </c>
      <c r="E593" s="23" t="str">
        <f>VLOOKUP($A593,'[1]MAN PROG 2026'!$A$1:$AI$3379,5,FALSE)</f>
        <v>12425</v>
      </c>
      <c r="F593" s="23" t="str">
        <f>VLOOKUP($A593,'[1]MAN PROG 2026'!$A$1:$AI$3379,6,FALSE)</f>
        <v>COMPONENTE</v>
      </c>
      <c r="G593" s="23">
        <f>VLOOKUP($A593,'[1]MAN PROG 2026'!$A$1:$AI$3379,7,FALSE)</f>
        <v>101597</v>
      </c>
      <c r="H593" s="23">
        <f>VLOOKUP($A593,'[1]MAN PROG 2026'!$A$1:$AI$3379,8,FALSE)</f>
        <v>0</v>
      </c>
      <c r="I593" s="23" t="str">
        <f>VLOOKUP($A593,'[1]MAN PROG 2026'!$A$1:$AI$3379,9,FALSE)</f>
        <v>S.PIETRO</v>
      </c>
      <c r="J593" s="23" t="str">
        <f>VLOOKUP($A593,'[1]MAN PROG 2026'!$A$1:$AI$3379,10,FALSE)</f>
        <v>LABORATORIO ANALISI</v>
      </c>
      <c r="K593" s="23" t="str">
        <f>VLOOKUP($A593,'[1]MAN PROG 2026'!$A$1:$AI$3379,11,FALSE)</f>
        <v>LABORATORIO ANALISI</v>
      </c>
      <c r="L593" s="24" t="str">
        <f>VLOOKUP($A593,'[1]MAN PROG 2026'!$A$2:$AI$3379,12,FALSE)</f>
        <v>LABORATORIO ANALISI</v>
      </c>
      <c r="M593" s="24" t="str">
        <f>VLOOKUP($A593,'[1]MAN PROG 2026'!$A$2:$AI$3379,13,FALSE)</f>
        <v>COMPONENTE</v>
      </c>
      <c r="N593" s="24">
        <f>VLOOKUP($A593,'[1]MAN PROG 2026'!$A$2:$AI$3379,14,FALSE)</f>
        <v>101597</v>
      </c>
      <c r="O593" s="24">
        <f>VLOOKUP($A593,'[1]MAN PROG 2026'!$A$2:$AI$3379,15,FALSE)</f>
        <v>0</v>
      </c>
      <c r="P593" s="25" t="str">
        <f>VLOOKUP($A593,'[1]MAN PROG 2026'!$A$2:$AI$3379,20,FALSE)</f>
        <v>NON PREVISTO</v>
      </c>
      <c r="Q593" s="8"/>
      <c r="R593" s="26"/>
      <c r="S593" s="8"/>
      <c r="T593" s="3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9" t="s">
        <v>32</v>
      </c>
      <c r="AH593" s="27"/>
      <c r="AI593" s="27"/>
      <c r="AJ593" s="27"/>
      <c r="AK593" s="27"/>
      <c r="AL593" s="27"/>
      <c r="AM593" s="11"/>
      <c r="AN593" s="28"/>
      <c r="AO593" s="28"/>
      <c r="AP593" s="29"/>
      <c r="AQ593" s="30"/>
      <c r="AR593" s="31"/>
      <c r="AS593" s="32"/>
      <c r="AT593" s="33"/>
      <c r="AU593" s="34"/>
      <c r="AV593" s="27"/>
      <c r="AW593" s="27"/>
      <c r="AX593" s="27"/>
      <c r="AY593" s="27"/>
    </row>
    <row r="594" spans="1:51" ht="24" customHeight="1" x14ac:dyDescent="0.3">
      <c r="A594" s="22">
        <v>101599</v>
      </c>
      <c r="B594" s="23" t="str">
        <f>VLOOKUP($A594,'[1]MAN PROG 2026'!$A$1:$AI$3379,2,FALSE)</f>
        <v>CENTRIFUGA</v>
      </c>
      <c r="C594" s="23" t="str">
        <f>VLOOKUP($A594,'[1]MAN PROG 2026'!$A$1:$AI$3379,3,FALSE)</f>
        <v>ALC</v>
      </c>
      <c r="D594" s="23" t="str">
        <f>VLOOKUP($A594,'[1]MAN PROG 2026'!$A$1:$AI$3379,4,FALSE)</f>
        <v>PK 130</v>
      </c>
      <c r="E594" s="23" t="str">
        <f>VLOOKUP($A594,'[1]MAN PROG 2026'!$A$1:$AI$3379,5,FALSE)</f>
        <v>30401084</v>
      </c>
      <c r="F594" s="23" t="str">
        <f>VLOOKUP($A594,'[1]MAN PROG 2026'!$A$1:$AI$3379,6,FALSE)</f>
        <v>SINGOLA</v>
      </c>
      <c r="G594" s="23">
        <f>VLOOKUP($A594,'[1]MAN PROG 2026'!$A$1:$AI$3379,7,FALSE)</f>
        <v>101599</v>
      </c>
      <c r="H594" s="23">
        <f>VLOOKUP($A594,'[1]MAN PROG 2026'!$A$1:$AI$3379,8,FALSE)</f>
        <v>0</v>
      </c>
      <c r="I594" s="23" t="str">
        <f>VLOOKUP($A594,'[1]MAN PROG 2026'!$A$1:$AI$3379,9,FALSE)</f>
        <v>S.PIETRO</v>
      </c>
      <c r="J594" s="23" t="str">
        <f>VLOOKUP($A594,'[1]MAN PROG 2026'!$A$1:$AI$3379,10,FALSE)</f>
        <v>LABORATORIO ANALISI</v>
      </c>
      <c r="K594" s="23" t="str">
        <f>VLOOKUP($A594,'[1]MAN PROG 2026'!$A$1:$AI$3379,11,FALSE)</f>
        <v>LABORATORIO ANALISI</v>
      </c>
      <c r="L594" s="24" t="str">
        <f>VLOOKUP($A594,'[1]MAN PROG 2026'!$A$2:$AI$3379,12,FALSE)</f>
        <v>LABORATORIO ANALISI</v>
      </c>
      <c r="M594" s="24" t="str">
        <f>VLOOKUP($A594,'[1]MAN PROG 2026'!$A$2:$AI$3379,13,FALSE)</f>
        <v>SINGOLA</v>
      </c>
      <c r="N594" s="24">
        <f>VLOOKUP($A594,'[1]MAN PROG 2026'!$A$2:$AI$3379,14,FALSE)</f>
        <v>101599</v>
      </c>
      <c r="O594" s="24">
        <f>VLOOKUP($A594,'[1]MAN PROG 2026'!$A$2:$AI$3379,15,FALSE)</f>
        <v>0</v>
      </c>
      <c r="P594" s="25" t="str">
        <f>VLOOKUP($A594,'[1]MAN PROG 2026'!$A$2:$AI$3379,20,FALSE)</f>
        <v>NON PREVISTO</v>
      </c>
      <c r="Q594" s="8"/>
      <c r="R594" s="26"/>
      <c r="S594" s="8"/>
      <c r="T594" s="3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9" t="s">
        <v>32</v>
      </c>
      <c r="AH594" s="27"/>
      <c r="AI594" s="27"/>
      <c r="AJ594" s="27"/>
      <c r="AK594" s="27"/>
      <c r="AL594" s="27"/>
      <c r="AM594" s="11"/>
      <c r="AN594" s="28"/>
      <c r="AO594" s="28"/>
      <c r="AP594" s="29"/>
      <c r="AQ594" s="30"/>
      <c r="AR594" s="31"/>
      <c r="AS594" s="32"/>
      <c r="AT594" s="33"/>
      <c r="AU594" s="34"/>
      <c r="AV594" s="27"/>
      <c r="AW594" s="27"/>
      <c r="AX594" s="27"/>
      <c r="AY594" s="27"/>
    </row>
    <row r="595" spans="1:51" ht="24" customHeight="1" x14ac:dyDescent="0.3">
      <c r="A595" s="22">
        <v>101612</v>
      </c>
      <c r="B595" s="23" t="str">
        <f>VLOOKUP($A595,'[1]MAN PROG 2026'!$A$1:$AI$3379,2,FALSE)</f>
        <v>PERSONAL COMPUTER</v>
      </c>
      <c r="C595" s="23" t="str">
        <f>VLOOKUP($A595,'[1]MAN PROG 2026'!$A$1:$AI$3379,3,FALSE)</f>
        <v>HEWLETT PACKARD CO</v>
      </c>
      <c r="D595" s="23" t="str">
        <f>VLOOKUP($A595,'[1]MAN PROG 2026'!$A$1:$AI$3379,4,FALSE)</f>
        <v>NR</v>
      </c>
      <c r="E595" s="23" t="str">
        <f>VLOOKUP($A595,'[1]MAN PROG 2026'!$A$1:$AI$3379,5,FALSE)</f>
        <v>NR</v>
      </c>
      <c r="F595" s="23" t="str">
        <f>VLOOKUP($A595,'[1]MAN PROG 2026'!$A$1:$AI$3379,6,FALSE)</f>
        <v>COMPONENTE</v>
      </c>
      <c r="G595" s="23" t="str">
        <f>VLOOKUP($A595,'[1]MAN PROG 2026'!$A$1:$AI$3379,7,FALSE)</f>
        <v>101610</v>
      </c>
      <c r="H595" s="23">
        <f>VLOOKUP($A595,'[1]MAN PROG 2026'!$A$1:$AI$3379,8,FALSE)</f>
        <v>0</v>
      </c>
      <c r="I595" s="23" t="str">
        <f>VLOOKUP($A595,'[1]MAN PROG 2026'!$A$1:$AI$3379,9,FALSE)</f>
        <v>S.PIETRO</v>
      </c>
      <c r="J595" s="23" t="str">
        <f>VLOOKUP($A595,'[1]MAN PROG 2026'!$A$1:$AI$3379,10,FALSE)</f>
        <v>CENTRO GENETICA</v>
      </c>
      <c r="K595" s="23" t="str">
        <f>VLOOKUP($A595,'[1]MAN PROG 2026'!$A$1:$AI$3379,11,FALSE)</f>
        <v>CENTRO GENETICA</v>
      </c>
      <c r="L595" s="24" t="str">
        <f>VLOOKUP($A595,'[1]MAN PROG 2026'!$A$2:$AI$3379,12,FALSE)</f>
        <v>CENTRO GENETICA</v>
      </c>
      <c r="M595" s="24" t="str">
        <f>VLOOKUP($A595,'[1]MAN PROG 2026'!$A$2:$AI$3379,13,FALSE)</f>
        <v>COMPONENTE</v>
      </c>
      <c r="N595" s="24" t="str">
        <f>VLOOKUP($A595,'[1]MAN PROG 2026'!$A$2:$AI$3379,14,FALSE)</f>
        <v>101610</v>
      </c>
      <c r="O595" s="24">
        <f>VLOOKUP($A595,'[1]MAN PROG 2026'!$A$2:$AI$3379,15,FALSE)</f>
        <v>0</v>
      </c>
      <c r="P595" s="25" t="str">
        <f>VLOOKUP($A595,'[1]MAN PROG 2026'!$A$2:$AI$3379,20,FALSE)</f>
        <v>NON PREVISTO</v>
      </c>
      <c r="Q595" s="8"/>
      <c r="R595" s="26"/>
      <c r="S595" s="8"/>
      <c r="T595" s="3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9" t="s">
        <v>32</v>
      </c>
      <c r="AH595" s="27"/>
      <c r="AI595" s="27"/>
      <c r="AJ595" s="27"/>
      <c r="AK595" s="27"/>
      <c r="AL595" s="27"/>
      <c r="AM595" s="11"/>
      <c r="AN595" s="28"/>
      <c r="AO595" s="28"/>
      <c r="AP595" s="29"/>
      <c r="AQ595" s="30"/>
      <c r="AR595" s="31"/>
      <c r="AS595" s="32"/>
      <c r="AT595" s="33"/>
      <c r="AU595" s="34"/>
      <c r="AV595" s="27"/>
      <c r="AW595" s="27"/>
      <c r="AX595" s="27"/>
      <c r="AY595" s="27"/>
    </row>
    <row r="596" spans="1:51" ht="24" customHeight="1" x14ac:dyDescent="0.3">
      <c r="A596" s="22">
        <v>101613</v>
      </c>
      <c r="B596" s="23" t="str">
        <f>VLOOKUP($A596,'[1]MAN PROG 2026'!$A$1:$AI$3379,2,FALSE)</f>
        <v>MONITOR PER PERSONAL COMPUTER</v>
      </c>
      <c r="C596" s="23" t="str">
        <f>VLOOKUP($A596,'[1]MAN PROG 2026'!$A$1:$AI$3379,3,FALSE)</f>
        <v>HEWLETT PACKARD CO</v>
      </c>
      <c r="D596" s="23" t="str">
        <f>VLOOKUP($A596,'[1]MAN PROG 2026'!$A$1:$AI$3379,4,FALSE)</f>
        <v>NR</v>
      </c>
      <c r="E596" s="23" t="str">
        <f>VLOOKUP($A596,'[1]MAN PROG 2026'!$A$1:$AI$3379,5,FALSE)</f>
        <v>NR</v>
      </c>
      <c r="F596" s="23" t="str">
        <f>VLOOKUP($A596,'[1]MAN PROG 2026'!$A$1:$AI$3379,6,FALSE)</f>
        <v>COMPONENTE</v>
      </c>
      <c r="G596" s="23" t="str">
        <f>VLOOKUP($A596,'[1]MAN PROG 2026'!$A$1:$AI$3379,7,FALSE)</f>
        <v>101610</v>
      </c>
      <c r="H596" s="23">
        <f>VLOOKUP($A596,'[1]MAN PROG 2026'!$A$1:$AI$3379,8,FALSE)</f>
        <v>0</v>
      </c>
      <c r="I596" s="23" t="str">
        <f>VLOOKUP($A596,'[1]MAN PROG 2026'!$A$1:$AI$3379,9,FALSE)</f>
        <v>S.PIETRO</v>
      </c>
      <c r="J596" s="23" t="str">
        <f>VLOOKUP($A596,'[1]MAN PROG 2026'!$A$1:$AI$3379,10,FALSE)</f>
        <v>CENTRO GENETICA</v>
      </c>
      <c r="K596" s="23" t="str">
        <f>VLOOKUP($A596,'[1]MAN PROG 2026'!$A$1:$AI$3379,11,FALSE)</f>
        <v>CENTRO GENETICA</v>
      </c>
      <c r="L596" s="24" t="str">
        <f>VLOOKUP($A596,'[1]MAN PROG 2026'!$A$2:$AI$3379,12,FALSE)</f>
        <v>CENTRO GENETICA</v>
      </c>
      <c r="M596" s="24" t="str">
        <f>VLOOKUP($A596,'[1]MAN PROG 2026'!$A$2:$AI$3379,13,FALSE)</f>
        <v>COMPONENTE</v>
      </c>
      <c r="N596" s="24" t="str">
        <f>VLOOKUP($A596,'[1]MAN PROG 2026'!$A$2:$AI$3379,14,FALSE)</f>
        <v>101610</v>
      </c>
      <c r="O596" s="24">
        <f>VLOOKUP($A596,'[1]MAN PROG 2026'!$A$2:$AI$3379,15,FALSE)</f>
        <v>0</v>
      </c>
      <c r="P596" s="25" t="str">
        <f>VLOOKUP($A596,'[1]MAN PROG 2026'!$A$2:$AI$3379,20,FALSE)</f>
        <v>NON PREVISTO</v>
      </c>
      <c r="Q596" s="8"/>
      <c r="R596" s="26"/>
      <c r="S596" s="8"/>
      <c r="T596" s="3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9" t="s">
        <v>32</v>
      </c>
      <c r="AH596" s="27"/>
      <c r="AI596" s="27"/>
      <c r="AJ596" s="27"/>
      <c r="AK596" s="27"/>
      <c r="AL596" s="27"/>
      <c r="AM596" s="11"/>
      <c r="AN596" s="28"/>
      <c r="AO596" s="28"/>
      <c r="AP596" s="29"/>
      <c r="AQ596" s="30"/>
      <c r="AR596" s="31"/>
      <c r="AS596" s="32"/>
      <c r="AT596" s="33"/>
      <c r="AU596" s="34"/>
      <c r="AV596" s="27"/>
      <c r="AW596" s="27"/>
      <c r="AX596" s="27"/>
      <c r="AY596" s="27"/>
    </row>
    <row r="597" spans="1:51" ht="24" customHeight="1" x14ac:dyDescent="0.3">
      <c r="A597" s="22">
        <v>101652</v>
      </c>
      <c r="B597" s="23" t="str">
        <f>VLOOKUP($A597,'[1]MAN PROG 2026'!$A$1:$AI$3379,2,FALSE)</f>
        <v>FRIGORIFERO BIOLOGICO</v>
      </c>
      <c r="C597" s="23" t="str">
        <f>VLOOKUP($A597,'[1]MAN PROG 2026'!$A$1:$AI$3379,3,FALSE)</f>
        <v>NR</v>
      </c>
      <c r="D597" s="23" t="str">
        <f>VLOOKUP($A597,'[1]MAN PROG 2026'!$A$1:$AI$3379,4,FALSE)</f>
        <v>NR</v>
      </c>
      <c r="E597" s="23" t="str">
        <f>VLOOKUP($A597,'[1]MAN PROG 2026'!$A$1:$AI$3379,5,FALSE)</f>
        <v>NR</v>
      </c>
      <c r="F597" s="23" t="str">
        <f>VLOOKUP($A597,'[1]MAN PROG 2026'!$A$1:$AI$3379,6,FALSE)</f>
        <v>SINGOLA</v>
      </c>
      <c r="G597" s="23">
        <f>VLOOKUP($A597,'[1]MAN PROG 2026'!$A$1:$AI$3379,7,FALSE)</f>
        <v>101652</v>
      </c>
      <c r="H597" s="23">
        <f>VLOOKUP($A597,'[1]MAN PROG 2026'!$A$1:$AI$3379,8,FALSE)</f>
        <v>0</v>
      </c>
      <c r="I597" s="23" t="str">
        <f>VLOOKUP($A597,'[1]MAN PROG 2026'!$A$1:$AI$3379,9,FALSE)</f>
        <v>S.PIETRO</v>
      </c>
      <c r="J597" s="23" t="str">
        <f>VLOOKUP($A597,'[1]MAN PROG 2026'!$A$1:$AI$3379,10,FALSE)</f>
        <v>CENTRO GENETICA</v>
      </c>
      <c r="K597" s="23" t="str">
        <f>VLOOKUP($A597,'[1]MAN PROG 2026'!$A$1:$AI$3379,11,FALSE)</f>
        <v>CENTRO GENETICA</v>
      </c>
      <c r="L597" s="24" t="str">
        <f>VLOOKUP($A597,'[1]MAN PROG 2026'!$A$2:$AI$3379,12,FALSE)</f>
        <v>CENTRO GENETICA</v>
      </c>
      <c r="M597" s="24" t="str">
        <f>VLOOKUP($A597,'[1]MAN PROG 2026'!$A$2:$AI$3379,13,FALSE)</f>
        <v>SINGOLA</v>
      </c>
      <c r="N597" s="24" t="str">
        <f>VLOOKUP($A597,'[1]MAN PROG 2026'!$A$2:$AI$3379,14,FALSE)</f>
        <v>101652</v>
      </c>
      <c r="O597" s="24">
        <f>VLOOKUP($A597,'[1]MAN PROG 2026'!$A$2:$AI$3379,15,FALSE)</f>
        <v>0</v>
      </c>
      <c r="P597" s="25" t="str">
        <f>VLOOKUP($A597,'[1]MAN PROG 2026'!$A$2:$AI$3379,20,FALSE)</f>
        <v>NON PREVISTO</v>
      </c>
      <c r="Q597" s="8"/>
      <c r="R597" s="26"/>
      <c r="S597" s="8"/>
      <c r="T597" s="3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9" t="s">
        <v>32</v>
      </c>
      <c r="AH597" s="27"/>
      <c r="AI597" s="27"/>
      <c r="AJ597" s="27"/>
      <c r="AK597" s="27"/>
      <c r="AL597" s="27"/>
      <c r="AM597" s="11"/>
      <c r="AN597" s="28"/>
      <c r="AO597" s="28"/>
      <c r="AP597" s="29"/>
      <c r="AQ597" s="30"/>
      <c r="AR597" s="31"/>
      <c r="AS597" s="32"/>
      <c r="AT597" s="33"/>
      <c r="AU597" s="34"/>
      <c r="AV597" s="27"/>
      <c r="AW597" s="27"/>
      <c r="AX597" s="27"/>
      <c r="AY597" s="27"/>
    </row>
    <row r="598" spans="1:51" ht="24" customHeight="1" x14ac:dyDescent="0.3">
      <c r="A598" s="22">
        <v>101657</v>
      </c>
      <c r="B598" s="23" t="str">
        <f>VLOOKUP($A598,'[1]MAN PROG 2026'!$A$1:$AI$3379,2,FALSE)</f>
        <v>CONGELATORE DA LABORATORIO</v>
      </c>
      <c r="C598" s="23" t="str">
        <f>VLOOKUP($A598,'[1]MAN PROG 2026'!$A$1:$AI$3379,3,FALSE)</f>
        <v>ANGELANTONI INDUSTRIE SPA</v>
      </c>
      <c r="D598" s="23" t="str">
        <f>VLOOKUP($A598,'[1]MAN PROG 2026'!$A$1:$AI$3379,4,FALSE)</f>
        <v>POLAR 340 SV</v>
      </c>
      <c r="E598" s="23" t="str">
        <f>VLOOKUP($A598,'[1]MAN PROG 2026'!$A$1:$AI$3379,5,FALSE)</f>
        <v>24054</v>
      </c>
      <c r="F598" s="23" t="str">
        <f>VLOOKUP($A598,'[1]MAN PROG 2026'!$A$1:$AI$3379,6,FALSE)</f>
        <v>SINGOLA</v>
      </c>
      <c r="G598" s="23">
        <f>VLOOKUP($A598,'[1]MAN PROG 2026'!$A$1:$AI$3379,7,FALSE)</f>
        <v>101657</v>
      </c>
      <c r="H598" s="23">
        <f>VLOOKUP($A598,'[1]MAN PROG 2026'!$A$1:$AI$3379,8,FALSE)</f>
        <v>0</v>
      </c>
      <c r="I598" s="23" t="str">
        <f>VLOOKUP($A598,'[1]MAN PROG 2026'!$A$1:$AI$3379,9,FALSE)</f>
        <v>S.PIETRO</v>
      </c>
      <c r="J598" s="23" t="str">
        <f>VLOOKUP($A598,'[1]MAN PROG 2026'!$A$1:$AI$3379,10,FALSE)</f>
        <v>CENTRO GENETICA</v>
      </c>
      <c r="K598" s="23" t="str">
        <f>VLOOKUP($A598,'[1]MAN PROG 2026'!$A$1:$AI$3379,11,FALSE)</f>
        <v>CENTRO GENETICA</v>
      </c>
      <c r="L598" s="24" t="str">
        <f>VLOOKUP($A598,'[1]MAN PROG 2026'!$A$2:$AI$3379,12,FALSE)</f>
        <v>CENTRO GENETICA</v>
      </c>
      <c r="M598" s="24" t="str">
        <f>VLOOKUP($A598,'[1]MAN PROG 2026'!$A$2:$AI$3379,13,FALSE)</f>
        <v>SINGOLA</v>
      </c>
      <c r="N598" s="24">
        <f>VLOOKUP($A598,'[1]MAN PROG 2026'!$A$2:$AI$3379,14,FALSE)</f>
        <v>101657</v>
      </c>
      <c r="O598" s="24">
        <f>VLOOKUP($A598,'[1]MAN PROG 2026'!$A$2:$AI$3379,15,FALSE)</f>
        <v>0</v>
      </c>
      <c r="P598" s="25" t="str">
        <f>VLOOKUP($A598,'[1]MAN PROG 2026'!$A$2:$AI$3379,20,FALSE)</f>
        <v>NON PREVISTO</v>
      </c>
      <c r="Q598" s="8"/>
      <c r="R598" s="26"/>
      <c r="S598" s="8"/>
      <c r="T598" s="3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9" t="s">
        <v>32</v>
      </c>
      <c r="AH598" s="27"/>
      <c r="AI598" s="27"/>
      <c r="AJ598" s="27"/>
      <c r="AK598" s="27"/>
      <c r="AL598" s="27"/>
      <c r="AM598" s="11"/>
      <c r="AN598" s="28"/>
      <c r="AO598" s="28"/>
      <c r="AP598" s="29"/>
      <c r="AQ598" s="30"/>
      <c r="AR598" s="31"/>
      <c r="AS598" s="32"/>
      <c r="AT598" s="33"/>
      <c r="AU598" s="34"/>
      <c r="AV598" s="27"/>
      <c r="AW598" s="27"/>
      <c r="AX598" s="27"/>
      <c r="AY598" s="27"/>
    </row>
    <row r="599" spans="1:51" ht="24" customHeight="1" x14ac:dyDescent="0.3">
      <c r="A599" s="22">
        <v>101658</v>
      </c>
      <c r="B599" s="23" t="str">
        <f>VLOOKUP($A599,'[1]MAN PROG 2026'!$A$1:$AI$3379,2,FALSE)</f>
        <v>CENTRIFUGA</v>
      </c>
      <c r="C599" s="23" t="str">
        <f>VLOOKUP($A599,'[1]MAN PROG 2026'!$A$1:$AI$3379,3,FALSE)</f>
        <v>EPPENDORF AG</v>
      </c>
      <c r="D599" s="23" t="str">
        <f>VLOOKUP($A599,'[1]MAN PROG 2026'!$A$1:$AI$3379,4,FALSE)</f>
        <v>5415 D</v>
      </c>
      <c r="E599" s="23" t="str">
        <f>VLOOKUP($A599,'[1]MAN PROG 2026'!$A$1:$AI$3379,5,FALSE)</f>
        <v>5425 14271</v>
      </c>
      <c r="F599" s="23" t="str">
        <f>VLOOKUP($A599,'[1]MAN PROG 2026'!$A$1:$AI$3379,6,FALSE)</f>
        <v>SINGOLA</v>
      </c>
      <c r="G599" s="23">
        <f>VLOOKUP($A599,'[1]MAN PROG 2026'!$A$1:$AI$3379,7,FALSE)</f>
        <v>101658</v>
      </c>
      <c r="H599" s="23">
        <f>VLOOKUP($A599,'[1]MAN PROG 2026'!$A$1:$AI$3379,8,FALSE)</f>
        <v>0</v>
      </c>
      <c r="I599" s="23" t="str">
        <f>VLOOKUP($A599,'[1]MAN PROG 2026'!$A$1:$AI$3379,9,FALSE)</f>
        <v>S.PIETRO</v>
      </c>
      <c r="J599" s="23" t="str">
        <f>VLOOKUP($A599,'[1]MAN PROG 2026'!$A$1:$AI$3379,10,FALSE)</f>
        <v>CENTRO GENETICA</v>
      </c>
      <c r="K599" s="23" t="str">
        <f>VLOOKUP($A599,'[1]MAN PROG 2026'!$A$1:$AI$3379,11,FALSE)</f>
        <v>CENTRO GENETICA</v>
      </c>
      <c r="L599" s="24" t="str">
        <f>VLOOKUP($A599,'[1]MAN PROG 2026'!$A$2:$AI$3379,12,FALSE)</f>
        <v>CENTRO GENETICA</v>
      </c>
      <c r="M599" s="24" t="str">
        <f>VLOOKUP($A599,'[1]MAN PROG 2026'!$A$2:$AI$3379,13,FALSE)</f>
        <v>SINGOLA</v>
      </c>
      <c r="N599" s="24" t="str">
        <f>VLOOKUP($A599,'[1]MAN PROG 2026'!$A$2:$AI$3379,14,FALSE)</f>
        <v>101658</v>
      </c>
      <c r="O599" s="24">
        <f>VLOOKUP($A599,'[1]MAN PROG 2026'!$A$2:$AI$3379,15,FALSE)</f>
        <v>0</v>
      </c>
      <c r="P599" s="25" t="str">
        <f>VLOOKUP($A599,'[1]MAN PROG 2026'!$A$2:$AI$3379,20,FALSE)</f>
        <v>NON PREVISTO</v>
      </c>
      <c r="Q599" s="8"/>
      <c r="R599" s="26"/>
      <c r="S599" s="8"/>
      <c r="T599" s="3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9" t="s">
        <v>32</v>
      </c>
      <c r="AH599" s="27"/>
      <c r="AI599" s="27"/>
      <c r="AJ599" s="27"/>
      <c r="AK599" s="27"/>
      <c r="AL599" s="27"/>
      <c r="AM599" s="11"/>
      <c r="AN599" s="28"/>
      <c r="AO599" s="28"/>
      <c r="AP599" s="29"/>
      <c r="AQ599" s="30"/>
      <c r="AR599" s="31"/>
      <c r="AS599" s="32"/>
      <c r="AT599" s="33"/>
      <c r="AU599" s="34"/>
      <c r="AV599" s="27"/>
      <c r="AW599" s="27"/>
      <c r="AX599" s="27"/>
      <c r="AY599" s="27"/>
    </row>
    <row r="600" spans="1:51" ht="24" customHeight="1" x14ac:dyDescent="0.3">
      <c r="A600" s="22">
        <v>101668</v>
      </c>
      <c r="B600" s="23" t="str">
        <f>VLOOKUP($A600,'[1]MAN PROG 2026'!$A$1:$AI$3379,2,FALSE)</f>
        <v>CENTRIFUGA</v>
      </c>
      <c r="C600" s="23" t="str">
        <f>VLOOKUP($A600,'[1]MAN PROG 2026'!$A$1:$AI$3379,3,FALSE)</f>
        <v>EPPENDORF AG</v>
      </c>
      <c r="D600" s="23" t="str">
        <f>VLOOKUP($A600,'[1]MAN PROG 2026'!$A$1:$AI$3379,4,FALSE)</f>
        <v>5417R</v>
      </c>
      <c r="E600" s="23" t="str">
        <f>VLOOKUP($A600,'[1]MAN PROG 2026'!$A$1:$AI$3379,5,FALSE)</f>
        <v>5407 9956</v>
      </c>
      <c r="F600" s="23" t="str">
        <f>VLOOKUP($A600,'[1]MAN PROG 2026'!$A$1:$AI$3379,6,FALSE)</f>
        <v>SINGOLA</v>
      </c>
      <c r="G600" s="23">
        <f>VLOOKUP($A600,'[1]MAN PROG 2026'!$A$1:$AI$3379,7,FALSE)</f>
        <v>101668</v>
      </c>
      <c r="H600" s="23">
        <f>VLOOKUP($A600,'[1]MAN PROG 2026'!$A$1:$AI$3379,8,FALSE)</f>
        <v>0</v>
      </c>
      <c r="I600" s="23" t="str">
        <f>VLOOKUP($A600,'[1]MAN PROG 2026'!$A$1:$AI$3379,9,FALSE)</f>
        <v>S.PIETRO</v>
      </c>
      <c r="J600" s="23" t="str">
        <f>VLOOKUP($A600,'[1]MAN PROG 2026'!$A$1:$AI$3379,10,FALSE)</f>
        <v>LABORATORIO ANALISI</v>
      </c>
      <c r="K600" s="23" t="str">
        <f>VLOOKUP($A600,'[1]MAN PROG 2026'!$A$1:$AI$3379,11,FALSE)</f>
        <v>LABORATORIO ANALISI</v>
      </c>
      <c r="L600" s="24" t="str">
        <f>VLOOKUP($A600,'[1]MAN PROG 2026'!$A$2:$AI$3379,12,FALSE)</f>
        <v>LABORATORIO ANALISI</v>
      </c>
      <c r="M600" s="24" t="str">
        <f>VLOOKUP($A600,'[1]MAN PROG 2026'!$A$2:$AI$3379,13,FALSE)</f>
        <v>SINGOLA</v>
      </c>
      <c r="N600" s="24">
        <f>VLOOKUP($A600,'[1]MAN PROG 2026'!$A$2:$AI$3379,14,FALSE)</f>
        <v>101668</v>
      </c>
      <c r="O600" s="24">
        <f>VLOOKUP($A600,'[1]MAN PROG 2026'!$A$2:$AI$3379,15,FALSE)</f>
        <v>0</v>
      </c>
      <c r="P600" s="25" t="str">
        <f>VLOOKUP($A600,'[1]MAN PROG 2026'!$A$2:$AI$3379,20,FALSE)</f>
        <v>NON PREVISTO</v>
      </c>
      <c r="Q600" s="8"/>
      <c r="R600" s="26"/>
      <c r="S600" s="8"/>
      <c r="T600" s="3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9" t="s">
        <v>32</v>
      </c>
      <c r="AH600" s="27"/>
      <c r="AI600" s="27"/>
      <c r="AJ600" s="27"/>
      <c r="AK600" s="27"/>
      <c r="AL600" s="27"/>
      <c r="AM600" s="11"/>
      <c r="AN600" s="28"/>
      <c r="AO600" s="28"/>
      <c r="AP600" s="29"/>
      <c r="AQ600" s="30"/>
      <c r="AR600" s="31"/>
      <c r="AS600" s="32"/>
      <c r="AT600" s="33"/>
      <c r="AU600" s="34"/>
      <c r="AV600" s="27"/>
      <c r="AW600" s="27"/>
      <c r="AX600" s="27"/>
      <c r="AY600" s="27"/>
    </row>
    <row r="601" spans="1:51" ht="24" customHeight="1" x14ac:dyDescent="0.3">
      <c r="A601" s="22">
        <v>101673</v>
      </c>
      <c r="B601" s="23" t="str">
        <f>VLOOKUP($A601,'[1]MAN PROG 2026'!$A$1:$AI$3379,2,FALSE)</f>
        <v>CAPPA STERILE</v>
      </c>
      <c r="C601" s="23" t="str">
        <f>VLOOKUP($A601,'[1]MAN PROG 2026'!$A$1:$AI$3379,3,FALSE)</f>
        <v>BLUEAIR SRL</v>
      </c>
      <c r="D601" s="23" t="str">
        <f>VLOOKUP($A601,'[1]MAN PROG 2026'!$A$1:$AI$3379,4,FALSE)</f>
        <v>BLUEMINI CHCE</v>
      </c>
      <c r="E601" s="23" t="str">
        <f>VLOOKUP($A601,'[1]MAN PROG 2026'!$A$1:$AI$3379,5,FALSE)</f>
        <v>BM-CFTE 993/01</v>
      </c>
      <c r="F601" s="23" t="str">
        <f>VLOOKUP($A601,'[1]MAN PROG 2026'!$A$1:$AI$3379,6,FALSE)</f>
        <v>SINGOLA</v>
      </c>
      <c r="G601" s="23">
        <f>VLOOKUP($A601,'[1]MAN PROG 2026'!$A$1:$AI$3379,7,FALSE)</f>
        <v>101673</v>
      </c>
      <c r="H601" s="23">
        <f>VLOOKUP($A601,'[1]MAN PROG 2026'!$A$1:$AI$3379,8,FALSE)</f>
        <v>0</v>
      </c>
      <c r="I601" s="23" t="str">
        <f>VLOOKUP($A601,'[1]MAN PROG 2026'!$A$1:$AI$3379,9,FALSE)</f>
        <v>S.PIETRO</v>
      </c>
      <c r="J601" s="23" t="str">
        <f>VLOOKUP($A601,'[1]MAN PROG 2026'!$A$1:$AI$3379,10,FALSE)</f>
        <v>CENTRO GENETICA</v>
      </c>
      <c r="K601" s="23" t="str">
        <f>VLOOKUP($A601,'[1]MAN PROG 2026'!$A$1:$AI$3379,11,FALSE)</f>
        <v>CENTRO GENETICA</v>
      </c>
      <c r="L601" s="24" t="str">
        <f>VLOOKUP($A601,'[1]MAN PROG 2026'!$A$2:$AI$3379,12,FALSE)</f>
        <v>CENTRO GENETICA</v>
      </c>
      <c r="M601" s="24" t="str">
        <f>VLOOKUP($A601,'[1]MAN PROG 2026'!$A$2:$AI$3379,13,FALSE)</f>
        <v>SINGOLA</v>
      </c>
      <c r="N601" s="24" t="str">
        <f>VLOOKUP($A601,'[1]MAN PROG 2026'!$A$2:$AI$3379,14,FALSE)</f>
        <v>101673</v>
      </c>
      <c r="O601" s="24">
        <f>VLOOKUP($A601,'[1]MAN PROG 2026'!$A$2:$AI$3379,15,FALSE)</f>
        <v>0</v>
      </c>
      <c r="P601" s="25" t="str">
        <f>VLOOKUP($A601,'[1]MAN PROG 2026'!$A$2:$AI$3379,20,FALSE)</f>
        <v>NON PREVISTO</v>
      </c>
      <c r="Q601" s="8"/>
      <c r="R601" s="26"/>
      <c r="S601" s="8"/>
      <c r="T601" s="3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9" t="s">
        <v>32</v>
      </c>
      <c r="AH601" s="27"/>
      <c r="AI601" s="27"/>
      <c r="AJ601" s="27"/>
      <c r="AK601" s="27"/>
      <c r="AL601" s="27"/>
      <c r="AM601" s="11"/>
      <c r="AN601" s="28"/>
      <c r="AO601" s="28"/>
      <c r="AP601" s="29"/>
      <c r="AQ601" s="30"/>
      <c r="AR601" s="31"/>
      <c r="AS601" s="32"/>
      <c r="AT601" s="33"/>
      <c r="AU601" s="34"/>
      <c r="AV601" s="27"/>
      <c r="AW601" s="27"/>
      <c r="AX601" s="27"/>
      <c r="AY601" s="27"/>
    </row>
    <row r="602" spans="1:51" ht="24" customHeight="1" x14ac:dyDescent="0.3">
      <c r="A602" s="22">
        <v>101675</v>
      </c>
      <c r="B602" s="23" t="str">
        <f>VLOOKUP($A602,'[1]MAN PROG 2026'!$A$1:$AI$3379,2,FALSE)</f>
        <v>BAGNO TERMOSTATICO</v>
      </c>
      <c r="C602" s="23" t="str">
        <f>VLOOKUP($A602,'[1]MAN PROG 2026'!$A$1:$AI$3379,3,FALSE)</f>
        <v>KW APPARECCHI SCIENTIFICI SRL</v>
      </c>
      <c r="D602" s="23" t="str">
        <f>VLOOKUP($A602,'[1]MAN PROG 2026'!$A$1:$AI$3379,4,FALSE)</f>
        <v>W 80</v>
      </c>
      <c r="E602" s="23" t="str">
        <f>VLOOKUP($A602,'[1]MAN PROG 2026'!$A$1:$AI$3379,5,FALSE)</f>
        <v>010</v>
      </c>
      <c r="F602" s="23" t="str">
        <f>VLOOKUP($A602,'[1]MAN PROG 2026'!$A$1:$AI$3379,6,FALSE)</f>
        <v>SINGOLA</v>
      </c>
      <c r="G602" s="23">
        <f>VLOOKUP($A602,'[1]MAN PROG 2026'!$A$1:$AI$3379,7,FALSE)</f>
        <v>101675</v>
      </c>
      <c r="H602" s="23">
        <f>VLOOKUP($A602,'[1]MAN PROG 2026'!$A$1:$AI$3379,8,FALSE)</f>
        <v>0</v>
      </c>
      <c r="I602" s="23" t="str">
        <f>VLOOKUP($A602,'[1]MAN PROG 2026'!$A$1:$AI$3379,9,FALSE)</f>
        <v>S.PIETRO</v>
      </c>
      <c r="J602" s="23" t="str">
        <f>VLOOKUP($A602,'[1]MAN PROG 2026'!$A$1:$AI$3379,10,FALSE)</f>
        <v>CENTRO GENETICA</v>
      </c>
      <c r="K602" s="23" t="str">
        <f>VLOOKUP($A602,'[1]MAN PROG 2026'!$A$1:$AI$3379,11,FALSE)</f>
        <v>CENTRO GENETICA</v>
      </c>
      <c r="L602" s="24" t="str">
        <f>VLOOKUP($A602,'[1]MAN PROG 2026'!$A$2:$AI$3379,12,FALSE)</f>
        <v>CENTRO GENETICA</v>
      </c>
      <c r="M602" s="24" t="str">
        <f>VLOOKUP($A602,'[1]MAN PROG 2026'!$A$2:$AI$3379,13,FALSE)</f>
        <v>SINGOLA</v>
      </c>
      <c r="N602" s="24">
        <f>VLOOKUP($A602,'[1]MAN PROG 2026'!$A$2:$AI$3379,14,FALSE)</f>
        <v>101675</v>
      </c>
      <c r="O602" s="24">
        <f>VLOOKUP($A602,'[1]MAN PROG 2026'!$A$2:$AI$3379,15,FALSE)</f>
        <v>0</v>
      </c>
      <c r="P602" s="25" t="str">
        <f>VLOOKUP($A602,'[1]MAN PROG 2026'!$A$2:$AI$3379,20,FALSE)</f>
        <v>NON PREVISTO</v>
      </c>
      <c r="Q602" s="8"/>
      <c r="R602" s="26"/>
      <c r="S602" s="8"/>
      <c r="T602" s="3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9" t="s">
        <v>32</v>
      </c>
      <c r="AH602" s="27"/>
      <c r="AI602" s="27"/>
      <c r="AJ602" s="27"/>
      <c r="AK602" s="27"/>
      <c r="AL602" s="27"/>
      <c r="AM602" s="11"/>
      <c r="AN602" s="28"/>
      <c r="AO602" s="28"/>
      <c r="AP602" s="29"/>
      <c r="AQ602" s="30"/>
      <c r="AR602" s="31"/>
      <c r="AS602" s="32"/>
      <c r="AT602" s="33"/>
      <c r="AU602" s="34"/>
      <c r="AV602" s="27"/>
      <c r="AW602" s="27"/>
      <c r="AX602" s="27"/>
      <c r="AY602" s="27"/>
    </row>
    <row r="603" spans="1:51" ht="24" customHeight="1" x14ac:dyDescent="0.3">
      <c r="A603" s="22">
        <v>101681</v>
      </c>
      <c r="B603" s="23" t="str">
        <f>VLOOKUP($A603,'[1]MAN PROG 2026'!$A$1:$AI$3379,2,FALSE)</f>
        <v>CAPPA STERILE</v>
      </c>
      <c r="C603" s="23" t="str">
        <f>VLOOKUP($A603,'[1]MAN PROG 2026'!$A$1:$AI$3379,3,FALSE)</f>
        <v>BLUEAIR SRL</v>
      </c>
      <c r="D603" s="23" t="str">
        <f>VLOOKUP($A603,'[1]MAN PROG 2026'!$A$1:$AI$3379,4,FALSE)</f>
        <v>BLUEBEAM 4</v>
      </c>
      <c r="E603" s="23" t="str">
        <f>VLOOKUP($A603,'[1]MAN PROG 2026'!$A$1:$AI$3379,5,FALSE)</f>
        <v>BB251A95</v>
      </c>
      <c r="F603" s="23" t="str">
        <f>VLOOKUP($A603,'[1]MAN PROG 2026'!$A$1:$AI$3379,6,FALSE)</f>
        <v>SINGOLA</v>
      </c>
      <c r="G603" s="23">
        <f>VLOOKUP($A603,'[1]MAN PROG 2026'!$A$1:$AI$3379,7,FALSE)</f>
        <v>101681</v>
      </c>
      <c r="H603" s="23">
        <f>VLOOKUP($A603,'[1]MAN PROG 2026'!$A$1:$AI$3379,8,FALSE)</f>
        <v>0</v>
      </c>
      <c r="I603" s="23" t="str">
        <f>VLOOKUP($A603,'[1]MAN PROG 2026'!$A$1:$AI$3379,9,FALSE)</f>
        <v>S.PIETRO</v>
      </c>
      <c r="J603" s="23" t="str">
        <f>VLOOKUP($A603,'[1]MAN PROG 2026'!$A$1:$AI$3379,10,FALSE)</f>
        <v>LABORATORIO ANALISI</v>
      </c>
      <c r="K603" s="23" t="str">
        <f>VLOOKUP($A603,'[1]MAN PROG 2026'!$A$1:$AI$3379,11,FALSE)</f>
        <v>LABORATORIO ANALISI</v>
      </c>
      <c r="L603" s="24" t="str">
        <f>VLOOKUP($A603,'[1]MAN PROG 2026'!$A$2:$AI$3379,12,FALSE)</f>
        <v>LABORATORIO ANALISI</v>
      </c>
      <c r="M603" s="24" t="str">
        <f>VLOOKUP($A603,'[1]MAN PROG 2026'!$A$2:$AI$3379,13,FALSE)</f>
        <v>SINGOLA</v>
      </c>
      <c r="N603" s="24">
        <f>VLOOKUP($A603,'[1]MAN PROG 2026'!$A$2:$AI$3379,14,FALSE)</f>
        <v>101681</v>
      </c>
      <c r="O603" s="24">
        <f>VLOOKUP($A603,'[1]MAN PROG 2026'!$A$2:$AI$3379,15,FALSE)</f>
        <v>0</v>
      </c>
      <c r="P603" s="25" t="str">
        <f>VLOOKUP($A603,'[1]MAN PROG 2026'!$A$2:$AI$3379,20,FALSE)</f>
        <v>NON PREVISTO</v>
      </c>
      <c r="Q603" s="8"/>
      <c r="R603" s="26"/>
      <c r="S603" s="8"/>
      <c r="T603" s="3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9" t="s">
        <v>32</v>
      </c>
      <c r="AH603" s="27"/>
      <c r="AI603" s="27"/>
      <c r="AJ603" s="27"/>
      <c r="AK603" s="27"/>
      <c r="AL603" s="27"/>
      <c r="AM603" s="11"/>
      <c r="AN603" s="28"/>
      <c r="AO603" s="28"/>
      <c r="AP603" s="29"/>
      <c r="AQ603" s="30"/>
      <c r="AR603" s="31"/>
      <c r="AS603" s="32"/>
      <c r="AT603" s="33"/>
      <c r="AU603" s="34"/>
      <c r="AV603" s="27"/>
      <c r="AW603" s="27"/>
      <c r="AX603" s="27"/>
      <c r="AY603" s="27"/>
    </row>
    <row r="604" spans="1:51" ht="24" customHeight="1" x14ac:dyDescent="0.3">
      <c r="A604" s="22">
        <v>101687</v>
      </c>
      <c r="B604" s="23" t="str">
        <f>VLOOKUP($A604,'[1]MAN PROG 2026'!$A$1:$AI$3379,2,FALSE)</f>
        <v>BAGNO TERMOSTATICO</v>
      </c>
      <c r="C604" s="23" t="str">
        <f>VLOOKUP($A604,'[1]MAN PROG 2026'!$A$1:$AI$3379,3,FALSE)</f>
        <v>KW APPARECCHI SCIENTIFICI SRL</v>
      </c>
      <c r="D604" s="23" t="str">
        <f>VLOOKUP($A604,'[1]MAN PROG 2026'!$A$1:$AI$3379,4,FALSE)</f>
        <v>W 80</v>
      </c>
      <c r="E604" s="23" t="str">
        <f>VLOOKUP($A604,'[1]MAN PROG 2026'!$A$1:$AI$3379,5,FALSE)</f>
        <v>012</v>
      </c>
      <c r="F604" s="23" t="str">
        <f>VLOOKUP($A604,'[1]MAN PROG 2026'!$A$1:$AI$3379,6,FALSE)</f>
        <v>SINGOLA</v>
      </c>
      <c r="G604" s="23">
        <f>VLOOKUP($A604,'[1]MAN PROG 2026'!$A$1:$AI$3379,7,FALSE)</f>
        <v>101687</v>
      </c>
      <c r="H604" s="23">
        <f>VLOOKUP($A604,'[1]MAN PROG 2026'!$A$1:$AI$3379,8,FALSE)</f>
        <v>0</v>
      </c>
      <c r="I604" s="23" t="str">
        <f>VLOOKUP($A604,'[1]MAN PROG 2026'!$A$1:$AI$3379,9,FALSE)</f>
        <v>S.PIETRO</v>
      </c>
      <c r="J604" s="23" t="str">
        <f>VLOOKUP($A604,'[1]MAN PROG 2026'!$A$1:$AI$3379,10,FALSE)</f>
        <v>BLOCCO OPERATORIO</v>
      </c>
      <c r="K604" s="23" t="str">
        <f>VLOOKUP($A604,'[1]MAN PROG 2026'!$A$1:$AI$3379,11,FALSE)</f>
        <v>BLOCCO OPERATORIO</v>
      </c>
      <c r="L604" s="24" t="str">
        <f>VLOOKUP($A604,'[1]MAN PROG 2026'!$A$2:$AI$3379,12,FALSE)</f>
        <v>NON TROVATO</v>
      </c>
      <c r="M604" s="24">
        <f>VLOOKUP($A604,'[1]MAN PROG 2026'!$A$2:$AI$3379,13,FALSE)</f>
        <v>0</v>
      </c>
      <c r="N604" s="24">
        <f>VLOOKUP($A604,'[1]MAN PROG 2026'!$A$2:$AI$3379,14,FALSE)</f>
        <v>0</v>
      </c>
      <c r="O604" s="24">
        <f>VLOOKUP($A604,'[1]MAN PROG 2026'!$A$2:$AI$3379,15,FALSE)</f>
        <v>0</v>
      </c>
      <c r="P604" s="25" t="str">
        <f>VLOOKUP($A604,'[1]MAN PROG 2026'!$A$2:$AI$3379,20,FALSE)</f>
        <v>DA FARE</v>
      </c>
      <c r="Q604" s="8"/>
      <c r="R604" s="26"/>
      <c r="S604" s="8"/>
      <c r="T604" s="3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9" t="s">
        <v>32</v>
      </c>
      <c r="AH604" s="27"/>
      <c r="AI604" s="27"/>
      <c r="AJ604" s="27"/>
      <c r="AK604" s="27"/>
      <c r="AL604" s="27"/>
      <c r="AM604" s="11"/>
      <c r="AN604" s="28"/>
      <c r="AO604" s="28"/>
      <c r="AP604" s="29"/>
      <c r="AQ604" s="30"/>
      <c r="AR604" s="31"/>
      <c r="AS604" s="32"/>
      <c r="AT604" s="33"/>
      <c r="AU604" s="34"/>
      <c r="AV604" s="27"/>
      <c r="AW604" s="27"/>
      <c r="AX604" s="27"/>
      <c r="AY604" s="27"/>
    </row>
    <row r="605" spans="1:51" ht="24" customHeight="1" x14ac:dyDescent="0.3">
      <c r="A605" s="22">
        <v>101689</v>
      </c>
      <c r="B605" s="23" t="str">
        <f>VLOOKUP($A605,'[1]MAN PROG 2026'!$A$1:$AI$3379,2,FALSE)</f>
        <v>CAPPA STERILE</v>
      </c>
      <c r="C605" s="23" t="str">
        <f>VLOOKUP($A605,'[1]MAN PROG 2026'!$A$1:$AI$3379,3,FALSE)</f>
        <v>BLUEAIR SRL</v>
      </c>
      <c r="D605" s="23" t="str">
        <f>VLOOKUP($A605,'[1]MAN PROG 2026'!$A$1:$AI$3379,4,FALSE)</f>
        <v>BLUEBEAM 4</v>
      </c>
      <c r="E605" s="23" t="str">
        <f>VLOOKUP($A605,'[1]MAN PROG 2026'!$A$1:$AI$3379,5,FALSE)</f>
        <v>BB252A95</v>
      </c>
      <c r="F605" s="23" t="str">
        <f>VLOOKUP($A605,'[1]MAN PROG 2026'!$A$1:$AI$3379,6,FALSE)</f>
        <v>SINGOLA</v>
      </c>
      <c r="G605" s="23">
        <f>VLOOKUP($A605,'[1]MAN PROG 2026'!$A$1:$AI$3379,7,FALSE)</f>
        <v>101689</v>
      </c>
      <c r="H605" s="23">
        <f>VLOOKUP($A605,'[1]MAN PROG 2026'!$A$1:$AI$3379,8,FALSE)</f>
        <v>0</v>
      </c>
      <c r="I605" s="23" t="str">
        <f>VLOOKUP($A605,'[1]MAN PROG 2026'!$A$1:$AI$3379,9,FALSE)</f>
        <v>S.PIETRO</v>
      </c>
      <c r="J605" s="23" t="str">
        <f>VLOOKUP($A605,'[1]MAN PROG 2026'!$A$1:$AI$3379,10,FALSE)</f>
        <v>CENTRO GENETICA</v>
      </c>
      <c r="K605" s="23" t="str">
        <f>VLOOKUP($A605,'[1]MAN PROG 2026'!$A$1:$AI$3379,11,FALSE)</f>
        <v>CENTRO GENETICA</v>
      </c>
      <c r="L605" s="24" t="str">
        <f>VLOOKUP($A605,'[1]MAN PROG 2026'!$A$2:$AI$3379,12,FALSE)</f>
        <v>CENTRO GENETICA</v>
      </c>
      <c r="M605" s="24" t="str">
        <f>VLOOKUP($A605,'[1]MAN PROG 2026'!$A$2:$AI$3379,13,FALSE)</f>
        <v>SINGOLA</v>
      </c>
      <c r="N605" s="24" t="str">
        <f>VLOOKUP($A605,'[1]MAN PROG 2026'!$A$2:$AI$3379,14,FALSE)</f>
        <v>101689</v>
      </c>
      <c r="O605" s="24">
        <f>VLOOKUP($A605,'[1]MAN PROG 2026'!$A$2:$AI$3379,15,FALSE)</f>
        <v>0</v>
      </c>
      <c r="P605" s="25" t="str">
        <f>VLOOKUP($A605,'[1]MAN PROG 2026'!$A$2:$AI$3379,20,FALSE)</f>
        <v>NON PREVISTO</v>
      </c>
      <c r="Q605" s="8"/>
      <c r="R605" s="26"/>
      <c r="S605" s="8"/>
      <c r="T605" s="3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9" t="s">
        <v>32</v>
      </c>
      <c r="AH605" s="27"/>
      <c r="AI605" s="27"/>
      <c r="AJ605" s="27"/>
      <c r="AK605" s="27"/>
      <c r="AL605" s="27"/>
      <c r="AM605" s="11"/>
      <c r="AN605" s="28"/>
      <c r="AO605" s="28"/>
      <c r="AP605" s="29"/>
      <c r="AQ605" s="30"/>
      <c r="AR605" s="31"/>
      <c r="AS605" s="32"/>
      <c r="AT605" s="33"/>
      <c r="AU605" s="34"/>
      <c r="AV605" s="27"/>
      <c r="AW605" s="27"/>
      <c r="AX605" s="27"/>
      <c r="AY605" s="27"/>
    </row>
    <row r="606" spans="1:51" ht="24" customHeight="1" x14ac:dyDescent="0.3">
      <c r="A606" s="22">
        <v>101691</v>
      </c>
      <c r="B606" s="23" t="str">
        <f>VLOOKUP($A606,'[1]MAN PROG 2026'!$A$1:$AI$3379,2,FALSE)</f>
        <v>INCUBATORE AD ANIDRIDE CARBONICA</v>
      </c>
      <c r="C606" s="23" t="str">
        <f>VLOOKUP($A606,'[1]MAN PROG 2026'!$A$1:$AI$3379,3,FALSE)</f>
        <v>NR</v>
      </c>
      <c r="D606" s="23" t="str">
        <f>VLOOKUP($A606,'[1]MAN PROG 2026'!$A$1:$AI$3379,4,FALSE)</f>
        <v>GALAXY S</v>
      </c>
      <c r="E606" s="23" t="str">
        <f>VLOOKUP($A606,'[1]MAN PROG 2026'!$A$1:$AI$3379,5,FALSE)</f>
        <v>5040</v>
      </c>
      <c r="F606" s="23" t="str">
        <f>VLOOKUP($A606,'[1]MAN PROG 2026'!$A$1:$AI$3379,6,FALSE)</f>
        <v>SINGOLA</v>
      </c>
      <c r="G606" s="23">
        <f>VLOOKUP($A606,'[1]MAN PROG 2026'!$A$1:$AI$3379,7,FALSE)</f>
        <v>101691</v>
      </c>
      <c r="H606" s="23">
        <f>VLOOKUP($A606,'[1]MAN PROG 2026'!$A$1:$AI$3379,8,FALSE)</f>
        <v>0</v>
      </c>
      <c r="I606" s="23" t="str">
        <f>VLOOKUP($A606,'[1]MAN PROG 2026'!$A$1:$AI$3379,9,FALSE)</f>
        <v>S.PIETRO</v>
      </c>
      <c r="J606" s="23" t="str">
        <f>VLOOKUP($A606,'[1]MAN PROG 2026'!$A$1:$AI$3379,10,FALSE)</f>
        <v>CENTRO GENETICA</v>
      </c>
      <c r="K606" s="23" t="str">
        <f>VLOOKUP($A606,'[1]MAN PROG 2026'!$A$1:$AI$3379,11,FALSE)</f>
        <v>CENTRO GENETICA</v>
      </c>
      <c r="L606" s="24" t="str">
        <f>VLOOKUP($A606,'[1]MAN PROG 2026'!$A$2:$AI$3379,12,FALSE)</f>
        <v>CENTRO GENETICA</v>
      </c>
      <c r="M606" s="24" t="str">
        <f>VLOOKUP($A606,'[1]MAN PROG 2026'!$A$2:$AI$3379,13,FALSE)</f>
        <v>SINGOLA</v>
      </c>
      <c r="N606" s="24" t="str">
        <f>VLOOKUP($A606,'[1]MAN PROG 2026'!$A$2:$AI$3379,14,FALSE)</f>
        <v>101691</v>
      </c>
      <c r="O606" s="24">
        <f>VLOOKUP($A606,'[1]MAN PROG 2026'!$A$2:$AI$3379,15,FALSE)</f>
        <v>0</v>
      </c>
      <c r="P606" s="25" t="str">
        <f>VLOOKUP($A606,'[1]MAN PROG 2026'!$A$2:$AI$3379,20,FALSE)</f>
        <v>NON PREVISTO</v>
      </c>
      <c r="Q606" s="8"/>
      <c r="R606" s="26"/>
      <c r="S606" s="8"/>
      <c r="T606" s="3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9" t="s">
        <v>32</v>
      </c>
      <c r="AH606" s="27"/>
      <c r="AI606" s="27"/>
      <c r="AJ606" s="27"/>
      <c r="AK606" s="27"/>
      <c r="AL606" s="27"/>
      <c r="AM606" s="11"/>
      <c r="AN606" s="28"/>
      <c r="AO606" s="28"/>
      <c r="AP606" s="29"/>
      <c r="AQ606" s="30"/>
      <c r="AR606" s="31"/>
      <c r="AS606" s="32"/>
      <c r="AT606" s="33"/>
      <c r="AU606" s="34"/>
      <c r="AV606" s="27"/>
      <c r="AW606" s="27"/>
      <c r="AX606" s="27"/>
      <c r="AY606" s="27"/>
    </row>
    <row r="607" spans="1:51" ht="24" customHeight="1" x14ac:dyDescent="0.3">
      <c r="A607" s="22">
        <v>101711</v>
      </c>
      <c r="B607" s="23" t="str">
        <f>VLOOKUP($A607,'[1]MAN PROG 2026'!$A$1:$AI$3379,2,FALSE)</f>
        <v>AGITATORE DA LABORATORIO</v>
      </c>
      <c r="C607" s="23" t="str">
        <f>VLOOKUP($A607,'[1]MAN PROG 2026'!$A$1:$AI$3379,3,FALSE)</f>
        <v>VALENTINI ORLANDO</v>
      </c>
      <c r="D607" s="23" t="str">
        <f>VLOOKUP($A607,'[1]MAN PROG 2026'!$A$1:$AI$3379,4,FALSE)</f>
        <v>AUTOVORTEX</v>
      </c>
      <c r="E607" s="23" t="str">
        <f>VLOOKUP($A607,'[1]MAN PROG 2026'!$A$1:$AI$3379,5,FALSE)</f>
        <v>NR</v>
      </c>
      <c r="F607" s="23" t="str">
        <f>VLOOKUP($A607,'[1]MAN PROG 2026'!$A$1:$AI$3379,6,FALSE)</f>
        <v>SINGOLA</v>
      </c>
      <c r="G607" s="23">
        <f>VLOOKUP($A607,'[1]MAN PROG 2026'!$A$1:$AI$3379,7,FALSE)</f>
        <v>101711</v>
      </c>
      <c r="H607" s="23">
        <f>VLOOKUP($A607,'[1]MAN PROG 2026'!$A$1:$AI$3379,8,FALSE)</f>
        <v>0</v>
      </c>
      <c r="I607" s="23" t="str">
        <f>VLOOKUP($A607,'[1]MAN PROG 2026'!$A$1:$AI$3379,9,FALSE)</f>
        <v>S.PIETRO</v>
      </c>
      <c r="J607" s="23" t="str">
        <f>VLOOKUP($A607,'[1]MAN PROG 2026'!$A$1:$AI$3379,10,FALSE)</f>
        <v>LABORATORIO ANALISI</v>
      </c>
      <c r="K607" s="23" t="str">
        <f>VLOOKUP($A607,'[1]MAN PROG 2026'!$A$1:$AI$3379,11,FALSE)</f>
        <v>LABORATORIO ANALISI</v>
      </c>
      <c r="L607" s="24" t="str">
        <f>VLOOKUP($A607,'[1]MAN PROG 2026'!$A$2:$AI$3379,12,FALSE)</f>
        <v>NON TROVATO</v>
      </c>
      <c r="M607" s="24">
        <f>VLOOKUP($A607,'[1]MAN PROG 2026'!$A$2:$AI$3379,13,FALSE)</f>
        <v>0</v>
      </c>
      <c r="N607" s="24">
        <f>VLOOKUP($A607,'[1]MAN PROG 2026'!$A$2:$AI$3379,14,FALSE)</f>
        <v>0</v>
      </c>
      <c r="O607" s="24">
        <f>VLOOKUP($A607,'[1]MAN PROG 2026'!$A$2:$AI$3379,15,FALSE)</f>
        <v>0</v>
      </c>
      <c r="P607" s="25" t="str">
        <f>VLOOKUP($A607,'[1]MAN PROG 2026'!$A$2:$AI$3379,20,FALSE)</f>
        <v>NON PREVISTO</v>
      </c>
      <c r="Q607" s="8"/>
      <c r="R607" s="26"/>
      <c r="S607" s="8"/>
      <c r="T607" s="3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9" t="s">
        <v>32</v>
      </c>
      <c r="AH607" s="27"/>
      <c r="AI607" s="27"/>
      <c r="AJ607" s="27"/>
      <c r="AK607" s="27"/>
      <c r="AL607" s="27"/>
      <c r="AM607" s="11"/>
      <c r="AN607" s="28"/>
      <c r="AO607" s="28"/>
      <c r="AP607" s="29"/>
      <c r="AQ607" s="30"/>
      <c r="AR607" s="31"/>
      <c r="AS607" s="32"/>
      <c r="AT607" s="33"/>
      <c r="AU607" s="34"/>
      <c r="AV607" s="27"/>
      <c r="AW607" s="27"/>
      <c r="AX607" s="27"/>
      <c r="AY607" s="27"/>
    </row>
    <row r="608" spans="1:51" ht="24" customHeight="1" x14ac:dyDescent="0.3">
      <c r="A608" s="22">
        <v>101714</v>
      </c>
      <c r="B608" s="23" t="str">
        <f>VLOOKUP($A608,'[1]MAN PROG 2026'!$A$1:$AI$3379,2,FALSE)</f>
        <v>FRIGORIFERO BIOLOGICO</v>
      </c>
      <c r="C608" s="23" t="str">
        <f>VLOOKUP($A608,'[1]MAN PROG 2026'!$A$1:$AI$3379,3,FALSE)</f>
        <v>THERMOGEL SRL</v>
      </c>
      <c r="D608" s="23" t="str">
        <f>VLOOKUP($A608,'[1]MAN PROG 2026'!$A$1:$AI$3379,4,FALSE)</f>
        <v>THC 2300 TN</v>
      </c>
      <c r="E608" s="23" t="str">
        <f>VLOOKUP($A608,'[1]MAN PROG 2026'!$A$1:$AI$3379,5,FALSE)</f>
        <v>NR</v>
      </c>
      <c r="F608" s="23" t="str">
        <f>VLOOKUP($A608,'[1]MAN PROG 2026'!$A$1:$AI$3379,6,FALSE)</f>
        <v>SINGOLA</v>
      </c>
      <c r="G608" s="23">
        <f>VLOOKUP($A608,'[1]MAN PROG 2026'!$A$1:$AI$3379,7,FALSE)</f>
        <v>101714</v>
      </c>
      <c r="H608" s="23">
        <f>VLOOKUP($A608,'[1]MAN PROG 2026'!$A$1:$AI$3379,8,FALSE)</f>
        <v>0</v>
      </c>
      <c r="I608" s="23" t="str">
        <f>VLOOKUP($A608,'[1]MAN PROG 2026'!$A$1:$AI$3379,9,FALSE)</f>
        <v>S.PIETRO</v>
      </c>
      <c r="J608" s="23" t="str">
        <f>VLOOKUP($A608,'[1]MAN PROG 2026'!$A$1:$AI$3379,10,FALSE)</f>
        <v>CENTRO GENETICA</v>
      </c>
      <c r="K608" s="23" t="str">
        <f>VLOOKUP($A608,'[1]MAN PROG 2026'!$A$1:$AI$3379,11,FALSE)</f>
        <v>CENTRO GENETICA</v>
      </c>
      <c r="L608" s="24" t="str">
        <f>VLOOKUP($A608,'[1]MAN PROG 2026'!$A$2:$AI$3379,12,FALSE)</f>
        <v>CENTRO GENETICA</v>
      </c>
      <c r="M608" s="24" t="str">
        <f>VLOOKUP($A608,'[1]MAN PROG 2026'!$A$2:$AI$3379,13,FALSE)</f>
        <v>SINGOLA</v>
      </c>
      <c r="N608" s="24" t="str">
        <f>VLOOKUP($A608,'[1]MAN PROG 2026'!$A$2:$AI$3379,14,FALSE)</f>
        <v>101714</v>
      </c>
      <c r="O608" s="24">
        <f>VLOOKUP($A608,'[1]MAN PROG 2026'!$A$2:$AI$3379,15,FALSE)</f>
        <v>0</v>
      </c>
      <c r="P608" s="25" t="str">
        <f>VLOOKUP($A608,'[1]MAN PROG 2026'!$A$2:$AI$3379,20,FALSE)</f>
        <v>NON PREVISTO</v>
      </c>
      <c r="Q608" s="8"/>
      <c r="R608" s="26"/>
      <c r="S608" s="8"/>
      <c r="T608" s="3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9" t="s">
        <v>32</v>
      </c>
      <c r="AH608" s="27"/>
      <c r="AI608" s="27"/>
      <c r="AJ608" s="27"/>
      <c r="AK608" s="27"/>
      <c r="AL608" s="27"/>
      <c r="AM608" s="11"/>
      <c r="AN608" s="28"/>
      <c r="AO608" s="28"/>
      <c r="AP608" s="29"/>
      <c r="AQ608" s="30"/>
      <c r="AR608" s="31"/>
      <c r="AS608" s="32"/>
      <c r="AT608" s="33"/>
      <c r="AU608" s="34"/>
      <c r="AV608" s="27"/>
      <c r="AW608" s="27"/>
      <c r="AX608" s="27"/>
      <c r="AY608" s="27"/>
    </row>
    <row r="609" spans="1:51" ht="24" customHeight="1" x14ac:dyDescent="0.3">
      <c r="A609" s="22">
        <v>101722</v>
      </c>
      <c r="B609" s="23" t="str">
        <f>VLOOKUP($A609,'[1]MAN PROG 2026'!$A$1:$AI$3379,2,FALSE)</f>
        <v>ARMADIO ASPIRATO A FILTRAZIONE CHIMICA</v>
      </c>
      <c r="C609" s="23" t="str">
        <f>VLOOKUP($A609,'[1]MAN PROG 2026'!$A$1:$AI$3379,3,FALSE)</f>
        <v>COMFIT SAS</v>
      </c>
      <c r="D609" s="23" t="str">
        <f>VLOOKUP($A609,'[1]MAN PROG 2026'!$A$1:$AI$3379,4,FALSE)</f>
        <v>CS60</v>
      </c>
      <c r="E609" s="23" t="str">
        <f>VLOOKUP($A609,'[1]MAN PROG 2026'!$A$1:$AI$3379,5,FALSE)</f>
        <v>74/04</v>
      </c>
      <c r="F609" s="23" t="str">
        <f>VLOOKUP($A609,'[1]MAN PROG 2026'!$A$1:$AI$3379,6,FALSE)</f>
        <v>SINGOLA</v>
      </c>
      <c r="G609" s="23">
        <f>VLOOKUP($A609,'[1]MAN PROG 2026'!$A$1:$AI$3379,7,FALSE)</f>
        <v>101722</v>
      </c>
      <c r="H609" s="23">
        <f>VLOOKUP($A609,'[1]MAN PROG 2026'!$A$1:$AI$3379,8,FALSE)</f>
        <v>0</v>
      </c>
      <c r="I609" s="23" t="str">
        <f>VLOOKUP($A609,'[1]MAN PROG 2026'!$A$1:$AI$3379,9,FALSE)</f>
        <v>S.PIETRO</v>
      </c>
      <c r="J609" s="23" t="str">
        <f>VLOOKUP($A609,'[1]MAN PROG 2026'!$A$1:$AI$3379,10,FALSE)</f>
        <v>ISTOPATOLOGIA</v>
      </c>
      <c r="K609" s="23" t="str">
        <f>VLOOKUP($A609,'[1]MAN PROG 2026'!$A$1:$AI$3379,11,FALSE)</f>
        <v>ISTOPATOLOGIA</v>
      </c>
      <c r="L609" s="24" t="str">
        <f>VLOOKUP($A609,'[1]MAN PROG 2026'!$A$2:$AI$3379,12,FALSE)</f>
        <v>ISTOPATOLOGIA</v>
      </c>
      <c r="M609" s="24" t="str">
        <f>VLOOKUP($A609,'[1]MAN PROG 2026'!$A$2:$AI$3379,13,FALSE)</f>
        <v>SINGOLA</v>
      </c>
      <c r="N609" s="24">
        <f>VLOOKUP($A609,'[1]MAN PROG 2026'!$A$2:$AI$3379,14,FALSE)</f>
        <v>101722</v>
      </c>
      <c r="O609" s="24">
        <f>VLOOKUP($A609,'[1]MAN PROG 2026'!$A$2:$AI$3379,15,FALSE)</f>
        <v>0</v>
      </c>
      <c r="P609" s="25" t="str">
        <f>VLOOKUP($A609,'[1]MAN PROG 2026'!$A$2:$AI$3379,20,FALSE)</f>
        <v>NON PREVISTO</v>
      </c>
      <c r="Q609" s="8"/>
      <c r="R609" s="26"/>
      <c r="S609" s="8"/>
      <c r="T609" s="3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9" t="s">
        <v>32</v>
      </c>
      <c r="AH609" s="27"/>
      <c r="AI609" s="27"/>
      <c r="AJ609" s="27"/>
      <c r="AK609" s="27"/>
      <c r="AL609" s="27"/>
      <c r="AM609" s="11"/>
      <c r="AN609" s="28"/>
      <c r="AO609" s="28"/>
      <c r="AP609" s="29"/>
      <c r="AQ609" s="30"/>
      <c r="AR609" s="31"/>
      <c r="AS609" s="32"/>
      <c r="AT609" s="33"/>
      <c r="AU609" s="34"/>
      <c r="AV609" s="27"/>
      <c r="AW609" s="27"/>
      <c r="AX609" s="27"/>
      <c r="AY609" s="27"/>
    </row>
    <row r="610" spans="1:51" ht="24" customHeight="1" x14ac:dyDescent="0.3">
      <c r="A610" s="22">
        <v>101724</v>
      </c>
      <c r="B610" s="23" t="str">
        <f>VLOOKUP($A610,'[1]MAN PROG 2026'!$A$1:$AI$3379,2,FALSE)</f>
        <v>BANCO DI RIDUZIONE REPERTI</v>
      </c>
      <c r="C610" s="23" t="str">
        <f>VLOOKUP($A610,'[1]MAN PROG 2026'!$A$1:$AI$3379,3,FALSE)</f>
        <v>COMFIT SAS</v>
      </c>
      <c r="D610" s="23" t="str">
        <f>VLOOKUP($A610,'[1]MAN PROG 2026'!$A$1:$AI$3379,4,FALSE)</f>
        <v>CT 120</v>
      </c>
      <c r="E610" s="23" t="str">
        <f>VLOOKUP($A610,'[1]MAN PROG 2026'!$A$1:$AI$3379,5,FALSE)</f>
        <v>75/04</v>
      </c>
      <c r="F610" s="23" t="str">
        <f>VLOOKUP($A610,'[1]MAN PROG 2026'!$A$1:$AI$3379,6,FALSE)</f>
        <v>SINGOLA</v>
      </c>
      <c r="G610" s="23">
        <f>VLOOKUP($A610,'[1]MAN PROG 2026'!$A$1:$AI$3379,7,FALSE)</f>
        <v>101724</v>
      </c>
      <c r="H610" s="23">
        <f>VLOOKUP($A610,'[1]MAN PROG 2026'!$A$1:$AI$3379,8,FALSE)</f>
        <v>0</v>
      </c>
      <c r="I610" s="23" t="str">
        <f>VLOOKUP($A610,'[1]MAN PROG 2026'!$A$1:$AI$3379,9,FALSE)</f>
        <v>S.PIETRO</v>
      </c>
      <c r="J610" s="23" t="str">
        <f>VLOOKUP($A610,'[1]MAN PROG 2026'!$A$1:$AI$3379,10,FALSE)</f>
        <v>SALA AUTOPTICA</v>
      </c>
      <c r="K610" s="23" t="str">
        <f>VLOOKUP($A610,'[1]MAN PROG 2026'!$A$1:$AI$3379,11,FALSE)</f>
        <v>SALA AUTOPTICA</v>
      </c>
      <c r="L610" s="24" t="str">
        <f>VLOOKUP($A610,'[1]MAN PROG 2026'!$A$2:$AI$3379,12,FALSE)</f>
        <v>NON TROVATO</v>
      </c>
      <c r="M610" s="24">
        <f>VLOOKUP($A610,'[1]MAN PROG 2026'!$A$2:$AI$3379,13,FALSE)</f>
        <v>0</v>
      </c>
      <c r="N610" s="24">
        <f>VLOOKUP($A610,'[1]MAN PROG 2026'!$A$2:$AI$3379,14,FALSE)</f>
        <v>0</v>
      </c>
      <c r="O610" s="24">
        <f>VLOOKUP($A610,'[1]MAN PROG 2026'!$A$2:$AI$3379,15,FALSE)</f>
        <v>0</v>
      </c>
      <c r="P610" s="25" t="str">
        <f>VLOOKUP($A610,'[1]MAN PROG 2026'!$A$2:$AI$3379,20,FALSE)</f>
        <v>DA FARE</v>
      </c>
      <c r="Q610" s="8"/>
      <c r="R610" s="26"/>
      <c r="S610" s="8"/>
      <c r="T610" s="3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9" t="s">
        <v>32</v>
      </c>
      <c r="AH610" s="27"/>
      <c r="AI610" s="27"/>
      <c r="AJ610" s="27"/>
      <c r="AK610" s="27"/>
      <c r="AL610" s="27"/>
      <c r="AM610" s="11"/>
      <c r="AN610" s="28"/>
      <c r="AO610" s="28"/>
      <c r="AP610" s="29"/>
      <c r="AQ610" s="30"/>
      <c r="AR610" s="31"/>
      <c r="AS610" s="32"/>
      <c r="AT610" s="33"/>
      <c r="AU610" s="34"/>
      <c r="AV610" s="27"/>
      <c r="AW610" s="27"/>
      <c r="AX610" s="27"/>
      <c r="AY610" s="27"/>
    </row>
    <row r="611" spans="1:51" ht="24" customHeight="1" x14ac:dyDescent="0.3">
      <c r="A611" s="22">
        <v>101726</v>
      </c>
      <c r="B611" s="23" t="str">
        <f>VLOOKUP($A611,'[1]MAN PROG 2026'!$A$1:$AI$3379,2,FALSE)</f>
        <v>CITOCENTRIFUGA</v>
      </c>
      <c r="C611" s="23" t="str">
        <f>VLOOKUP($A611,'[1]MAN PROG 2026'!$A$1:$AI$3379,3,FALSE)</f>
        <v>THERMO FISHER SHANDON SCIENTIFIC</v>
      </c>
      <c r="D611" s="23" t="str">
        <f>VLOOKUP($A611,'[1]MAN PROG 2026'!$A$1:$AI$3379,4,FALSE)</f>
        <v>CYTOSPIN IV SHAND</v>
      </c>
      <c r="E611" s="23" t="str">
        <f>VLOOKUP($A611,'[1]MAN PROG 2026'!$A$1:$AI$3379,5,FALSE)</f>
        <v>CY63890912</v>
      </c>
      <c r="F611" s="23" t="str">
        <f>VLOOKUP($A611,'[1]MAN PROG 2026'!$A$1:$AI$3379,6,FALSE)</f>
        <v>SINGOLA</v>
      </c>
      <c r="G611" s="23">
        <f>VLOOKUP($A611,'[1]MAN PROG 2026'!$A$1:$AI$3379,7,FALSE)</f>
        <v>101726</v>
      </c>
      <c r="H611" s="23">
        <f>VLOOKUP($A611,'[1]MAN PROG 2026'!$A$1:$AI$3379,8,FALSE)</f>
        <v>0</v>
      </c>
      <c r="I611" s="23" t="str">
        <f>VLOOKUP($A611,'[1]MAN PROG 2026'!$A$1:$AI$3379,9,FALSE)</f>
        <v>S.PIETRO</v>
      </c>
      <c r="J611" s="23" t="str">
        <f>VLOOKUP($A611,'[1]MAN PROG 2026'!$A$1:$AI$3379,10,FALSE)</f>
        <v>ISTOPATOLOGIA</v>
      </c>
      <c r="K611" s="23" t="str">
        <f>VLOOKUP($A611,'[1]MAN PROG 2026'!$A$1:$AI$3379,11,FALSE)</f>
        <v>ISTOPATOLOGIA</v>
      </c>
      <c r="L611" s="24" t="str">
        <f>VLOOKUP($A611,'[1]MAN PROG 2026'!$A$2:$AI$3379,12,FALSE)</f>
        <v>ISTOPATOLOGIA</v>
      </c>
      <c r="M611" s="24" t="str">
        <f>VLOOKUP($A611,'[1]MAN PROG 2026'!$A$2:$AI$3379,13,FALSE)</f>
        <v>SINGOLA</v>
      </c>
      <c r="N611" s="24">
        <f>VLOOKUP($A611,'[1]MAN PROG 2026'!$A$2:$AI$3379,14,FALSE)</f>
        <v>101726</v>
      </c>
      <c r="O611" s="24">
        <f>VLOOKUP($A611,'[1]MAN PROG 2026'!$A$2:$AI$3379,15,FALSE)</f>
        <v>0</v>
      </c>
      <c r="P611" s="25" t="str">
        <f>VLOOKUP($A611,'[1]MAN PROG 2026'!$A$2:$AI$3379,20,FALSE)</f>
        <v>NON PREVISTO</v>
      </c>
      <c r="Q611" s="8"/>
      <c r="R611" s="26"/>
      <c r="S611" s="8"/>
      <c r="T611" s="3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9" t="s">
        <v>32</v>
      </c>
      <c r="AH611" s="27"/>
      <c r="AI611" s="27"/>
      <c r="AJ611" s="27"/>
      <c r="AK611" s="27"/>
      <c r="AL611" s="27"/>
      <c r="AM611" s="11"/>
      <c r="AN611" s="28"/>
      <c r="AO611" s="28"/>
      <c r="AP611" s="29"/>
      <c r="AQ611" s="30"/>
      <c r="AR611" s="31"/>
      <c r="AS611" s="32"/>
      <c r="AT611" s="33"/>
      <c r="AU611" s="34"/>
      <c r="AV611" s="27"/>
      <c r="AW611" s="27"/>
      <c r="AX611" s="27"/>
      <c r="AY611" s="27"/>
    </row>
    <row r="612" spans="1:51" ht="24" customHeight="1" x14ac:dyDescent="0.3">
      <c r="A612" s="22">
        <v>101728</v>
      </c>
      <c r="B612" s="23" t="str">
        <f>VLOOKUP($A612,'[1]MAN PROG 2026'!$A$1:$AI$3379,2,FALSE)</f>
        <v>MICROSCOPIO OTTICO DA LABORATORIO</v>
      </c>
      <c r="C612" s="23" t="str">
        <f>VLOOKUP($A612,'[1]MAN PROG 2026'!$A$1:$AI$3379,3,FALSE)</f>
        <v>LEICA MICROSCOPY AND SCIENTIFIC INSTRUMENTS</v>
      </c>
      <c r="D612" s="23" t="str">
        <f>VLOOKUP($A612,'[1]MAN PROG 2026'!$A$1:$AI$3379,4,FALSE)</f>
        <v>DM LS</v>
      </c>
      <c r="E612" s="23" t="str">
        <f>VLOOKUP($A612,'[1]MAN PROG 2026'!$A$1:$AI$3379,5,FALSE)</f>
        <v>501248-261229</v>
      </c>
      <c r="F612" s="23" t="str">
        <f>VLOOKUP($A612,'[1]MAN PROG 2026'!$A$1:$AI$3379,6,FALSE)</f>
        <v>PRINCIPALE</v>
      </c>
      <c r="G612" s="23">
        <f>VLOOKUP($A612,'[1]MAN PROG 2026'!$A$1:$AI$3379,7,FALSE)</f>
        <v>101728</v>
      </c>
      <c r="H612" s="23">
        <f>VLOOKUP($A612,'[1]MAN PROG 2026'!$A$1:$AI$3379,8,FALSE)</f>
        <v>0</v>
      </c>
      <c r="I612" s="23" t="str">
        <f>VLOOKUP($A612,'[1]MAN PROG 2026'!$A$1:$AI$3379,9,FALSE)</f>
        <v>S.PIETRO</v>
      </c>
      <c r="J612" s="23" t="str">
        <f>VLOOKUP($A612,'[1]MAN PROG 2026'!$A$1:$AI$3379,10,FALSE)</f>
        <v>ISTOPATOLOGIA</v>
      </c>
      <c r="K612" s="23" t="str">
        <f>VLOOKUP($A612,'[1]MAN PROG 2026'!$A$1:$AI$3379,11,FALSE)</f>
        <v>ISTOPATOLOGIA</v>
      </c>
      <c r="L612" s="24" t="str">
        <f>VLOOKUP($A612,'[1]MAN PROG 2026'!$A$2:$AI$3379,12,FALSE)</f>
        <v>ISTOPATOLOGIA</v>
      </c>
      <c r="M612" s="24" t="str">
        <f>VLOOKUP($A612,'[1]MAN PROG 2026'!$A$2:$AI$3379,13,FALSE)</f>
        <v>SINGOLA</v>
      </c>
      <c r="N612" s="24">
        <f>VLOOKUP($A612,'[1]MAN PROG 2026'!$A$2:$AI$3379,14,FALSE)</f>
        <v>101728</v>
      </c>
      <c r="O612" s="24">
        <f>VLOOKUP($A612,'[1]MAN PROG 2026'!$A$2:$AI$3379,15,FALSE)</f>
        <v>0</v>
      </c>
      <c r="P612" s="25" t="str">
        <f>VLOOKUP($A612,'[1]MAN PROG 2026'!$A$2:$AI$3379,20,FALSE)</f>
        <v>NON PREVISTO</v>
      </c>
      <c r="Q612" s="8"/>
      <c r="R612" s="26"/>
      <c r="S612" s="8"/>
      <c r="T612" s="3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9" t="s">
        <v>32</v>
      </c>
      <c r="AH612" s="27"/>
      <c r="AI612" s="27"/>
      <c r="AJ612" s="27"/>
      <c r="AK612" s="27"/>
      <c r="AL612" s="27"/>
      <c r="AM612" s="11"/>
      <c r="AN612" s="28"/>
      <c r="AO612" s="28"/>
      <c r="AP612" s="29"/>
      <c r="AQ612" s="30"/>
      <c r="AR612" s="31"/>
      <c r="AS612" s="32"/>
      <c r="AT612" s="33"/>
      <c r="AU612" s="34"/>
      <c r="AV612" s="27"/>
      <c r="AW612" s="27"/>
      <c r="AX612" s="27"/>
      <c r="AY612" s="27"/>
    </row>
    <row r="613" spans="1:51" ht="24" customHeight="1" x14ac:dyDescent="0.3">
      <c r="A613" s="22">
        <v>101729</v>
      </c>
      <c r="B613" s="23" t="str">
        <f>VLOOKUP($A613,'[1]MAN PROG 2026'!$A$1:$AI$3379,2,FALSE)</f>
        <v>TELECAMERA</v>
      </c>
      <c r="C613" s="23" t="str">
        <f>VLOOKUP($A613,'[1]MAN PROG 2026'!$A$1:$AI$3379,3,FALSE)</f>
        <v>JVC LTD</v>
      </c>
      <c r="D613" s="23" t="str">
        <f>VLOOKUP($A613,'[1]MAN PROG 2026'!$A$1:$AI$3379,4,FALSE)</f>
        <v>NR</v>
      </c>
      <c r="E613" s="23" t="str">
        <f>VLOOKUP($A613,'[1]MAN PROG 2026'!$A$1:$AI$3379,5,FALSE)</f>
        <v>08953991</v>
      </c>
      <c r="F613" s="23" t="str">
        <f>VLOOKUP($A613,'[1]MAN PROG 2026'!$A$1:$AI$3379,6,FALSE)</f>
        <v>COMPONENTE</v>
      </c>
      <c r="G613" s="23">
        <f>VLOOKUP($A613,'[1]MAN PROG 2026'!$A$1:$AI$3379,7,FALSE)</f>
        <v>101728</v>
      </c>
      <c r="H613" s="23">
        <f>VLOOKUP($A613,'[1]MAN PROG 2026'!$A$1:$AI$3379,8,FALSE)</f>
        <v>0</v>
      </c>
      <c r="I613" s="23" t="str">
        <f>VLOOKUP($A613,'[1]MAN PROG 2026'!$A$1:$AI$3379,9,FALSE)</f>
        <v>S.PIETRO</v>
      </c>
      <c r="J613" s="23" t="str">
        <f>VLOOKUP($A613,'[1]MAN PROG 2026'!$A$1:$AI$3379,10,FALSE)</f>
        <v>ISTOPATOLOGIA</v>
      </c>
      <c r="K613" s="23" t="str">
        <f>VLOOKUP($A613,'[1]MAN PROG 2026'!$A$1:$AI$3379,11,FALSE)</f>
        <v>ISTOPATOLOGIA</v>
      </c>
      <c r="L613" s="24" t="str">
        <f>VLOOKUP($A613,'[1]MAN PROG 2026'!$A$2:$AI$3379,12,FALSE)</f>
        <v>NON TROVATO</v>
      </c>
      <c r="M613" s="24">
        <f>VLOOKUP($A613,'[1]MAN PROG 2026'!$A$2:$AI$3379,13,FALSE)</f>
        <v>0</v>
      </c>
      <c r="N613" s="24">
        <f>VLOOKUP($A613,'[1]MAN PROG 2026'!$A$2:$AI$3379,14,FALSE)</f>
        <v>0</v>
      </c>
      <c r="O613" s="24">
        <f>VLOOKUP($A613,'[1]MAN PROG 2026'!$A$2:$AI$3379,15,FALSE)</f>
        <v>0</v>
      </c>
      <c r="P613" s="25" t="str">
        <f>VLOOKUP($A613,'[1]MAN PROG 2026'!$A$2:$AI$3379,20,FALSE)</f>
        <v>DA FARE</v>
      </c>
      <c r="Q613" s="8"/>
      <c r="R613" s="26"/>
      <c r="S613" s="8"/>
      <c r="T613" s="3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9" t="s">
        <v>32</v>
      </c>
      <c r="AH613" s="27"/>
      <c r="AI613" s="27"/>
      <c r="AJ613" s="27"/>
      <c r="AK613" s="27"/>
      <c r="AL613" s="27"/>
      <c r="AM613" s="11"/>
      <c r="AN613" s="28"/>
      <c r="AO613" s="28"/>
      <c r="AP613" s="29"/>
      <c r="AQ613" s="30"/>
      <c r="AR613" s="31"/>
      <c r="AS613" s="32"/>
      <c r="AT613" s="33"/>
      <c r="AU613" s="34"/>
      <c r="AV613" s="27"/>
      <c r="AW613" s="27"/>
      <c r="AX613" s="27"/>
      <c r="AY613" s="27"/>
    </row>
    <row r="614" spans="1:51" ht="24" customHeight="1" x14ac:dyDescent="0.3">
      <c r="A614" s="22">
        <v>101731</v>
      </c>
      <c r="B614" s="23" t="str">
        <f>VLOOKUP($A614,'[1]MAN PROG 2026'!$A$1:$AI$3379,2,FALSE)</f>
        <v>MICROSCOPIO OTTICO DA LABORATORIO</v>
      </c>
      <c r="C614" s="23" t="str">
        <f>VLOOKUP($A614,'[1]MAN PROG 2026'!$A$1:$AI$3379,3,FALSE)</f>
        <v>LEICA MICROSCOPY AND SCIENTIFIC INSTRUMENTS</v>
      </c>
      <c r="D614" s="23" t="str">
        <f>VLOOKUP($A614,'[1]MAN PROG 2026'!$A$1:$AI$3379,4,FALSE)</f>
        <v>DM 1000</v>
      </c>
      <c r="E614" s="23" t="str">
        <f>VLOOKUP($A614,'[1]MAN PROG 2026'!$A$1:$AI$3379,5,FALSE)</f>
        <v>1188133</v>
      </c>
      <c r="F614" s="23" t="str">
        <f>VLOOKUP($A614,'[1]MAN PROG 2026'!$A$1:$AI$3379,6,FALSE)</f>
        <v>SINGOLA</v>
      </c>
      <c r="G614" s="23">
        <f>VLOOKUP($A614,'[1]MAN PROG 2026'!$A$1:$AI$3379,7,FALSE)</f>
        <v>101731</v>
      </c>
      <c r="H614" s="23">
        <f>VLOOKUP($A614,'[1]MAN PROG 2026'!$A$1:$AI$3379,8,FALSE)</f>
        <v>0</v>
      </c>
      <c r="I614" s="23" t="str">
        <f>VLOOKUP($A614,'[1]MAN PROG 2026'!$A$1:$AI$3379,9,FALSE)</f>
        <v>S.PIETRO</v>
      </c>
      <c r="J614" s="23" t="str">
        <f>VLOOKUP($A614,'[1]MAN PROG 2026'!$A$1:$AI$3379,10,FALSE)</f>
        <v>ISTOPATOLOGIA</v>
      </c>
      <c r="K614" s="23" t="str">
        <f>VLOOKUP($A614,'[1]MAN PROG 2026'!$A$1:$AI$3379,11,FALSE)</f>
        <v>ISTOPATOLOGIA</v>
      </c>
      <c r="L614" s="24" t="str">
        <f>VLOOKUP($A614,'[1]MAN PROG 2026'!$A$2:$AI$3379,12,FALSE)</f>
        <v>ISTOPATOLOGIA</v>
      </c>
      <c r="M614" s="24" t="str">
        <f>VLOOKUP($A614,'[1]MAN PROG 2026'!$A$2:$AI$3379,13,FALSE)</f>
        <v>SINGOLA</v>
      </c>
      <c r="N614" s="24">
        <f>VLOOKUP($A614,'[1]MAN PROG 2026'!$A$2:$AI$3379,14,FALSE)</f>
        <v>101731</v>
      </c>
      <c r="O614" s="24">
        <f>VLOOKUP($A614,'[1]MAN PROG 2026'!$A$2:$AI$3379,15,FALSE)</f>
        <v>0</v>
      </c>
      <c r="P614" s="25" t="str">
        <f>VLOOKUP($A614,'[1]MAN PROG 2026'!$A$2:$AI$3379,20,FALSE)</f>
        <v>NON PREVISTO</v>
      </c>
      <c r="Q614" s="8"/>
      <c r="R614" s="26"/>
      <c r="S614" s="8"/>
      <c r="T614" s="3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9" t="s">
        <v>32</v>
      </c>
      <c r="AH614" s="27"/>
      <c r="AI614" s="27"/>
      <c r="AJ614" s="27"/>
      <c r="AK614" s="27"/>
      <c r="AL614" s="27"/>
      <c r="AM614" s="11"/>
      <c r="AN614" s="28"/>
      <c r="AO614" s="28"/>
      <c r="AP614" s="29"/>
      <c r="AQ614" s="30"/>
      <c r="AR614" s="31"/>
      <c r="AS614" s="32"/>
      <c r="AT614" s="33"/>
      <c r="AU614" s="34"/>
      <c r="AV614" s="27"/>
      <c r="AW614" s="27"/>
      <c r="AX614" s="27"/>
      <c r="AY614" s="27"/>
    </row>
    <row r="615" spans="1:51" ht="24" customHeight="1" x14ac:dyDescent="0.3">
      <c r="A615" s="22">
        <v>101732</v>
      </c>
      <c r="B615" s="23" t="str">
        <f>VLOOKUP($A615,'[1]MAN PROG 2026'!$A$1:$AI$3379,2,FALSE)</f>
        <v>DIAFANOSCOPIO</v>
      </c>
      <c r="C615" s="23" t="str">
        <f>VLOOKUP($A615,'[1]MAN PROG 2026'!$A$1:$AI$3379,3,FALSE)</f>
        <v>IREM SNC</v>
      </c>
      <c r="D615" s="23" t="str">
        <f>VLOOKUP($A615,'[1]MAN PROG 2026'!$A$1:$AI$3379,4,FALSE)</f>
        <v>A23 90X43</v>
      </c>
      <c r="E615" s="23" t="str">
        <f>VLOOKUP($A615,'[1]MAN PROG 2026'!$A$1:$AI$3379,5,FALSE)</f>
        <v>156/09</v>
      </c>
      <c r="F615" s="23" t="str">
        <f>VLOOKUP($A615,'[1]MAN PROG 2026'!$A$1:$AI$3379,6,FALSE)</f>
        <v>SINGOLA</v>
      </c>
      <c r="G615" s="23">
        <f>VLOOKUP($A615,'[1]MAN PROG 2026'!$A$1:$AI$3379,7,FALSE)</f>
        <v>101732</v>
      </c>
      <c r="H615" s="23">
        <f>VLOOKUP($A615,'[1]MAN PROG 2026'!$A$1:$AI$3379,8,FALSE)</f>
        <v>0</v>
      </c>
      <c r="I615" s="23" t="str">
        <f>VLOOKUP($A615,'[1]MAN PROG 2026'!$A$1:$AI$3379,9,FALSE)</f>
        <v>S.PIETRO</v>
      </c>
      <c r="J615" s="23" t="str">
        <f>VLOOKUP($A615,'[1]MAN PROG 2026'!$A$1:$AI$3379,10,FALSE)</f>
        <v>FISIOKINESITERAPIA</v>
      </c>
      <c r="K615" s="23" t="str">
        <f>VLOOKUP($A615,'[1]MAN PROG 2026'!$A$1:$AI$3379,11,FALSE)</f>
        <v>FISIOKINESITERAPIA</v>
      </c>
      <c r="L615" s="24" t="str">
        <f>VLOOKUP($A615,'[1]MAN PROG 2026'!$A$2:$AI$3379,12,FALSE)</f>
        <v>FISIOKINESITERAPIA</v>
      </c>
      <c r="M615" s="24" t="str">
        <f>VLOOKUP($A615,'[1]MAN PROG 2026'!$A$2:$AI$3379,13,FALSE)</f>
        <v>SINGOLA</v>
      </c>
      <c r="N615" s="24">
        <f>VLOOKUP($A615,'[1]MAN PROG 2026'!$A$2:$AI$3379,14,FALSE)</f>
        <v>101732</v>
      </c>
      <c r="O615" s="24">
        <f>VLOOKUP($A615,'[1]MAN PROG 2026'!$A$2:$AI$3379,15,FALSE)</f>
        <v>0</v>
      </c>
      <c r="P615" s="25" t="str">
        <f>VLOOKUP($A615,'[1]MAN PROG 2026'!$A$2:$AI$3379,20,FALSE)</f>
        <v>DA FARE</v>
      </c>
      <c r="Q615" s="9">
        <v>1732</v>
      </c>
      <c r="R615" s="26">
        <v>46218</v>
      </c>
      <c r="S615" s="8" t="s">
        <v>53</v>
      </c>
      <c r="T615" s="37"/>
      <c r="U615" s="27" t="s">
        <v>55</v>
      </c>
      <c r="V615" s="27" t="s">
        <v>56</v>
      </c>
      <c r="W615" s="27" t="s">
        <v>55</v>
      </c>
      <c r="X615" s="27" t="s">
        <v>55</v>
      </c>
      <c r="Y615" s="27" t="s">
        <v>55</v>
      </c>
      <c r="Z615" s="27" t="s">
        <v>55</v>
      </c>
      <c r="AA615" s="27" t="s">
        <v>55</v>
      </c>
      <c r="AB615" s="27" t="s">
        <v>57</v>
      </c>
      <c r="AC615" s="27" t="s">
        <v>61</v>
      </c>
      <c r="AD615" s="27" t="s">
        <v>421</v>
      </c>
      <c r="AE615" s="27" t="s">
        <v>88</v>
      </c>
      <c r="AF615" s="27">
        <v>0.245</v>
      </c>
      <c r="AG615" s="9" t="s">
        <v>32</v>
      </c>
      <c r="AH615" s="27" t="s">
        <v>70</v>
      </c>
      <c r="AI615" s="27" t="s">
        <v>70</v>
      </c>
      <c r="AJ615" s="27" t="s">
        <v>61</v>
      </c>
      <c r="AK615" s="27" t="s">
        <v>61</v>
      </c>
      <c r="AL615" s="27" t="s">
        <v>61</v>
      </c>
      <c r="AM615" s="11">
        <v>19.399999999999999</v>
      </c>
      <c r="AN615" s="28" t="s">
        <v>61</v>
      </c>
      <c r="AO615" s="28"/>
      <c r="AP615" s="29"/>
      <c r="AQ615" s="30"/>
      <c r="AR615" s="31"/>
      <c r="AS615" s="32"/>
      <c r="AT615" s="33"/>
      <c r="AU615" s="34"/>
      <c r="AV615" s="27" t="s">
        <v>62</v>
      </c>
      <c r="AW615" s="27">
        <v>5625031</v>
      </c>
      <c r="AX615" s="27" t="s">
        <v>63</v>
      </c>
      <c r="AY615" s="27"/>
    </row>
    <row r="616" spans="1:51" ht="24" customHeight="1" x14ac:dyDescent="0.3">
      <c r="A616" s="22">
        <v>101733</v>
      </c>
      <c r="B616" s="23" t="str">
        <f>VLOOKUP($A616,'[1]MAN PROG 2026'!$A$1:$AI$3379,2,FALSE)</f>
        <v>PEDANA A NASTRO MOBILE</v>
      </c>
      <c r="C616" s="23" t="str">
        <f>VLOOKUP($A616,'[1]MAN PROG 2026'!$A$1:$AI$3379,3,FALSE)</f>
        <v>AIR MACHINE COM SRL</v>
      </c>
      <c r="D616" s="23" t="str">
        <f>VLOOKUP($A616,'[1]MAN PROG 2026'!$A$1:$AI$3379,4,FALSE)</f>
        <v>RHC 500</v>
      </c>
      <c r="E616" s="23" t="str">
        <f>VLOOKUP($A616,'[1]MAN PROG 2026'!$A$1:$AI$3379,5,FALSE)</f>
        <v>M09012942</v>
      </c>
      <c r="F616" s="23" t="str">
        <f>VLOOKUP($A616,'[1]MAN PROG 2026'!$A$1:$AI$3379,6,FALSE)</f>
        <v>SINGOLA</v>
      </c>
      <c r="G616" s="23">
        <f>VLOOKUP($A616,'[1]MAN PROG 2026'!$A$1:$AI$3379,7,FALSE)</f>
        <v>101733</v>
      </c>
      <c r="H616" s="23">
        <f>VLOOKUP($A616,'[1]MAN PROG 2026'!$A$1:$AI$3379,8,FALSE)</f>
        <v>0</v>
      </c>
      <c r="I616" s="23" t="str">
        <f>VLOOKUP($A616,'[1]MAN PROG 2026'!$A$1:$AI$3379,9,FALSE)</f>
        <v>S.PIETRO</v>
      </c>
      <c r="J616" s="23" t="str">
        <f>VLOOKUP($A616,'[1]MAN PROG 2026'!$A$1:$AI$3379,10,FALSE)</f>
        <v>FISIOKINESITERAPIA</v>
      </c>
      <c r="K616" s="23" t="str">
        <f>VLOOKUP($A616,'[1]MAN PROG 2026'!$A$1:$AI$3379,11,FALSE)</f>
        <v>FISIOKINESITERAPIA</v>
      </c>
      <c r="L616" s="24" t="str">
        <f>VLOOKUP($A616,'[1]MAN PROG 2026'!$A$2:$AI$3379,12,FALSE)</f>
        <v>FISIOKINESITERAPIA</v>
      </c>
      <c r="M616" s="24" t="str">
        <f>VLOOKUP($A616,'[1]MAN PROG 2026'!$A$2:$AI$3379,13,FALSE)</f>
        <v>SINGOLA</v>
      </c>
      <c r="N616" s="24">
        <f>VLOOKUP($A616,'[1]MAN PROG 2026'!$A$2:$AI$3379,14,FALSE)</f>
        <v>101733</v>
      </c>
      <c r="O616" s="24">
        <f>VLOOKUP($A616,'[1]MAN PROG 2026'!$A$2:$AI$3379,15,FALSE)</f>
        <v>0</v>
      </c>
      <c r="P616" s="25" t="str">
        <f>VLOOKUP($A616,'[1]MAN PROG 2026'!$A$2:$AI$3379,20,FALSE)</f>
        <v>NON PREVISTO</v>
      </c>
      <c r="Q616" s="8"/>
      <c r="R616" s="26"/>
      <c r="S616" s="8"/>
      <c r="T616" s="3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9" t="s">
        <v>32</v>
      </c>
      <c r="AH616" s="27"/>
      <c r="AI616" s="27"/>
      <c r="AJ616" s="27"/>
      <c r="AK616" s="27"/>
      <c r="AL616" s="27"/>
      <c r="AM616" s="11"/>
      <c r="AN616" s="28"/>
      <c r="AO616" s="28"/>
      <c r="AP616" s="29"/>
      <c r="AQ616" s="30"/>
      <c r="AR616" s="31"/>
      <c r="AS616" s="32"/>
      <c r="AT616" s="33"/>
      <c r="AU616" s="34"/>
      <c r="AV616" s="27"/>
      <c r="AW616" s="27"/>
      <c r="AX616" s="27"/>
      <c r="AY616" s="27"/>
    </row>
    <row r="617" spans="1:51" ht="24" customHeight="1" x14ac:dyDescent="0.3">
      <c r="A617" s="22">
        <v>101734</v>
      </c>
      <c r="B617" s="23" t="str">
        <f>VLOOKUP($A617,'[1]MAN PROG 2026'!$A$1:$AI$3379,2,FALSE)</f>
        <v>CICLO PER USI FISIOTERAPICI E/O DIAGNOSTICI</v>
      </c>
      <c r="C617" s="23" t="str">
        <f>VLOOKUP($A617,'[1]MAN PROG 2026'!$A$1:$AI$3379,3,FALSE)</f>
        <v>AIR MACHINE COM SRL</v>
      </c>
      <c r="D617" s="23" t="str">
        <f>VLOOKUP($A617,'[1]MAN PROG 2026'!$A$1:$AI$3379,4,FALSE)</f>
        <v>RHC 100</v>
      </c>
      <c r="E617" s="23" t="str">
        <f>VLOOKUP($A617,'[1]MAN PROG 2026'!$A$1:$AI$3379,5,FALSE)</f>
        <v>M09013163</v>
      </c>
      <c r="F617" s="23" t="str">
        <f>VLOOKUP($A617,'[1]MAN PROG 2026'!$A$1:$AI$3379,6,FALSE)</f>
        <v>SINGOLA</v>
      </c>
      <c r="G617" s="23">
        <f>VLOOKUP($A617,'[1]MAN PROG 2026'!$A$1:$AI$3379,7,FALSE)</f>
        <v>101734</v>
      </c>
      <c r="H617" s="23">
        <f>VLOOKUP($A617,'[1]MAN PROG 2026'!$A$1:$AI$3379,8,FALSE)</f>
        <v>0</v>
      </c>
      <c r="I617" s="23" t="str">
        <f>VLOOKUP($A617,'[1]MAN PROG 2026'!$A$1:$AI$3379,9,FALSE)</f>
        <v>S.PIETRO</v>
      </c>
      <c r="J617" s="23" t="str">
        <f>VLOOKUP($A617,'[1]MAN PROG 2026'!$A$1:$AI$3379,10,FALSE)</f>
        <v>FISIOKINESITERAPIA</v>
      </c>
      <c r="K617" s="23" t="str">
        <f>VLOOKUP($A617,'[1]MAN PROG 2026'!$A$1:$AI$3379,11,FALSE)</f>
        <v>FISIOKINESITERAPIA</v>
      </c>
      <c r="L617" s="24" t="str">
        <f>VLOOKUP($A617,'[1]MAN PROG 2026'!$A$2:$AI$3379,12,FALSE)</f>
        <v>FISIOKINESITERAPIA</v>
      </c>
      <c r="M617" s="24" t="str">
        <f>VLOOKUP($A617,'[1]MAN PROG 2026'!$A$2:$AI$3379,13,FALSE)</f>
        <v>SINGOLA</v>
      </c>
      <c r="N617" s="24">
        <f>VLOOKUP($A617,'[1]MAN PROG 2026'!$A$2:$AI$3379,14,FALSE)</f>
        <v>101734</v>
      </c>
      <c r="O617" s="24">
        <f>VLOOKUP($A617,'[1]MAN PROG 2026'!$A$2:$AI$3379,15,FALSE)</f>
        <v>0</v>
      </c>
      <c r="P617" s="25" t="str">
        <f>VLOOKUP($A617,'[1]MAN PROG 2026'!$A$2:$AI$3379,20,FALSE)</f>
        <v>NON PREVISTO</v>
      </c>
      <c r="Q617" s="8"/>
      <c r="R617" s="26"/>
      <c r="S617" s="8"/>
      <c r="T617" s="3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9" t="s">
        <v>32</v>
      </c>
      <c r="AH617" s="27"/>
      <c r="AI617" s="27"/>
      <c r="AJ617" s="27"/>
      <c r="AK617" s="27"/>
      <c r="AL617" s="27"/>
      <c r="AM617" s="11"/>
      <c r="AN617" s="28"/>
      <c r="AO617" s="28"/>
      <c r="AP617" s="29"/>
      <c r="AQ617" s="30"/>
      <c r="AR617" s="31"/>
      <c r="AS617" s="32"/>
      <c r="AT617" s="33"/>
      <c r="AU617" s="34"/>
      <c r="AV617" s="27"/>
      <c r="AW617" s="27"/>
      <c r="AX617" s="27"/>
      <c r="AY617" s="27"/>
    </row>
    <row r="618" spans="1:51" ht="24" customHeight="1" x14ac:dyDescent="0.3">
      <c r="A618" s="22">
        <v>101735</v>
      </c>
      <c r="B618" s="23" t="str">
        <f>VLOOKUP($A618,'[1]MAN PROG 2026'!$A$1:$AI$3379,2,FALSE)</f>
        <v>CICLO PER USI FISIOTERAPICI E/O DIAGNOSTICI</v>
      </c>
      <c r="C618" s="23" t="str">
        <f>VLOOKUP($A618,'[1]MAN PROG 2026'!$A$1:$AI$3379,3,FALSE)</f>
        <v>AIR MACHINE COM SRL</v>
      </c>
      <c r="D618" s="23" t="str">
        <f>VLOOKUP($A618,'[1]MAN PROG 2026'!$A$1:$AI$3379,4,FALSE)</f>
        <v>RHC 400</v>
      </c>
      <c r="E618" s="23" t="str">
        <f>VLOOKUP($A618,'[1]MAN PROG 2026'!$A$1:$AI$3379,5,FALSE)</f>
        <v>M09013164</v>
      </c>
      <c r="F618" s="23" t="str">
        <f>VLOOKUP($A618,'[1]MAN PROG 2026'!$A$1:$AI$3379,6,FALSE)</f>
        <v>SINGOLA</v>
      </c>
      <c r="G618" s="23">
        <f>VLOOKUP($A618,'[1]MAN PROG 2026'!$A$1:$AI$3379,7,FALSE)</f>
        <v>101735</v>
      </c>
      <c r="H618" s="23">
        <f>VLOOKUP($A618,'[1]MAN PROG 2026'!$A$1:$AI$3379,8,FALSE)</f>
        <v>0</v>
      </c>
      <c r="I618" s="23" t="str">
        <f>VLOOKUP($A618,'[1]MAN PROG 2026'!$A$1:$AI$3379,9,FALSE)</f>
        <v>S.PIETRO</v>
      </c>
      <c r="J618" s="23" t="str">
        <f>VLOOKUP($A618,'[1]MAN PROG 2026'!$A$1:$AI$3379,10,FALSE)</f>
        <v>FISIOKINESITERAPIA</v>
      </c>
      <c r="K618" s="23" t="str">
        <f>VLOOKUP($A618,'[1]MAN PROG 2026'!$A$1:$AI$3379,11,FALSE)</f>
        <v>FISIOKINESITERAPIA</v>
      </c>
      <c r="L618" s="24" t="str">
        <f>VLOOKUP($A618,'[1]MAN PROG 2026'!$A$2:$AI$3379,12,FALSE)</f>
        <v>FISIOKINESITERAPIA</v>
      </c>
      <c r="M618" s="24" t="str">
        <f>VLOOKUP($A618,'[1]MAN PROG 2026'!$A$2:$AI$3379,13,FALSE)</f>
        <v>SINGOLA</v>
      </c>
      <c r="N618" s="24">
        <f>VLOOKUP($A618,'[1]MAN PROG 2026'!$A$2:$AI$3379,14,FALSE)</f>
        <v>101735</v>
      </c>
      <c r="O618" s="24">
        <f>VLOOKUP($A618,'[1]MAN PROG 2026'!$A$2:$AI$3379,15,FALSE)</f>
        <v>0</v>
      </c>
      <c r="P618" s="25" t="str">
        <f>VLOOKUP($A618,'[1]MAN PROG 2026'!$A$2:$AI$3379,20,FALSE)</f>
        <v>NON PREVISTO</v>
      </c>
      <c r="Q618" s="8"/>
      <c r="R618" s="26"/>
      <c r="S618" s="8"/>
      <c r="T618" s="3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9" t="s">
        <v>32</v>
      </c>
      <c r="AH618" s="27"/>
      <c r="AI618" s="27"/>
      <c r="AJ618" s="27"/>
      <c r="AK618" s="27"/>
      <c r="AL618" s="27"/>
      <c r="AM618" s="11"/>
      <c r="AN618" s="28"/>
      <c r="AO618" s="28"/>
      <c r="AP618" s="29"/>
      <c r="AQ618" s="30"/>
      <c r="AR618" s="31"/>
      <c r="AS618" s="32"/>
      <c r="AT618" s="33"/>
      <c r="AU618" s="34"/>
      <c r="AV618" s="27"/>
      <c r="AW618" s="27"/>
      <c r="AX618" s="27"/>
      <c r="AY618" s="27"/>
    </row>
    <row r="619" spans="1:51" ht="24" customHeight="1" x14ac:dyDescent="0.3">
      <c r="A619" s="22">
        <v>101736</v>
      </c>
      <c r="B619" s="23" t="str">
        <f>VLOOKUP($A619,'[1]MAN PROG 2026'!$A$1:$AI$3379,2,FALSE)</f>
        <v>ELETTROTERAPIA, APPARECCHIO PER</v>
      </c>
      <c r="C619" s="23" t="str">
        <f>VLOOKUP($A619,'[1]MAN PROG 2026'!$A$1:$AI$3379,3,FALSE)</f>
        <v>BIOREM GROUP</v>
      </c>
      <c r="D619" s="23" t="str">
        <f>VLOOKUP($A619,'[1]MAN PROG 2026'!$A$1:$AI$3379,4,FALSE)</f>
        <v>EXPERT MINI BRT8</v>
      </c>
      <c r="E619" s="23" t="str">
        <f>VLOOKUP($A619,'[1]MAN PROG 2026'!$A$1:$AI$3379,5,FALSE)</f>
        <v>96/066843</v>
      </c>
      <c r="F619" s="23" t="str">
        <f>VLOOKUP($A619,'[1]MAN PROG 2026'!$A$1:$AI$3379,6,FALSE)</f>
        <v>SINGOLA</v>
      </c>
      <c r="G619" s="23">
        <f>VLOOKUP($A619,'[1]MAN PROG 2026'!$A$1:$AI$3379,7,FALSE)</f>
        <v>101736</v>
      </c>
      <c r="H619" s="23">
        <f>VLOOKUP($A619,'[1]MAN PROG 2026'!$A$1:$AI$3379,8,FALSE)</f>
        <v>0</v>
      </c>
      <c r="I619" s="23" t="str">
        <f>VLOOKUP($A619,'[1]MAN PROG 2026'!$A$1:$AI$3379,9,FALSE)</f>
        <v>S.PIETRO</v>
      </c>
      <c r="J619" s="23" t="str">
        <f>VLOOKUP($A619,'[1]MAN PROG 2026'!$A$1:$AI$3379,10,FALSE)</f>
        <v>FISIOKINESITERAPIA</v>
      </c>
      <c r="K619" s="23" t="str">
        <f>VLOOKUP($A619,'[1]MAN PROG 2026'!$A$1:$AI$3379,11,FALSE)</f>
        <v>FISIOKINESITERAPIA</v>
      </c>
      <c r="L619" s="24" t="str">
        <f>VLOOKUP($A619,'[1]MAN PROG 2026'!$A$2:$AI$3379,12,FALSE)</f>
        <v>FISIOKINESITERAPIA</v>
      </c>
      <c r="M619" s="24" t="str">
        <f>VLOOKUP($A619,'[1]MAN PROG 2026'!$A$2:$AI$3379,13,FALSE)</f>
        <v>SINGOLA</v>
      </c>
      <c r="N619" s="24">
        <f>VLOOKUP($A619,'[1]MAN PROG 2026'!$A$2:$AI$3379,14,FALSE)</f>
        <v>101736</v>
      </c>
      <c r="O619" s="24">
        <f>VLOOKUP($A619,'[1]MAN PROG 2026'!$A$2:$AI$3379,15,FALSE)</f>
        <v>0</v>
      </c>
      <c r="P619" s="25" t="str">
        <f>VLOOKUP($A619,'[1]MAN PROG 2026'!$A$2:$AI$3379,20,FALSE)</f>
        <v>NON PREVISTO</v>
      </c>
      <c r="Q619" s="8"/>
      <c r="R619" s="26"/>
      <c r="S619" s="8"/>
      <c r="T619" s="3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9" t="s">
        <v>32</v>
      </c>
      <c r="AH619" s="27"/>
      <c r="AI619" s="27"/>
      <c r="AJ619" s="27"/>
      <c r="AK619" s="27"/>
      <c r="AL619" s="27"/>
      <c r="AM619" s="11"/>
      <c r="AN619" s="28"/>
      <c r="AO619" s="28"/>
      <c r="AP619" s="29"/>
      <c r="AQ619" s="30"/>
      <c r="AR619" s="31"/>
      <c r="AS619" s="32"/>
      <c r="AT619" s="33"/>
      <c r="AU619" s="34"/>
      <c r="AV619" s="27"/>
      <c r="AW619" s="27"/>
      <c r="AX619" s="27"/>
      <c r="AY619" s="27"/>
    </row>
    <row r="620" spans="1:51" ht="24" customHeight="1" x14ac:dyDescent="0.3">
      <c r="A620" s="22">
        <v>101737</v>
      </c>
      <c r="B620" s="23" t="str">
        <f>VLOOKUP($A620,'[1]MAN PROG 2026'!$A$1:$AI$3379,2,FALSE)</f>
        <v>TERAPIA AD ULTRASUONI, APPARECCHIO PER</v>
      </c>
      <c r="C620" s="23" t="str">
        <f>VLOOKUP($A620,'[1]MAN PROG 2026'!$A$1:$AI$3379,3,FALSE)</f>
        <v>BIOREM GROUP</v>
      </c>
      <c r="D620" s="23" t="str">
        <f>VLOOKUP($A620,'[1]MAN PROG 2026'!$A$1:$AI$3379,4,FALSE)</f>
        <v>ECOSCAN BRT5</v>
      </c>
      <c r="E620" s="23" t="str">
        <f>VLOOKUP($A620,'[1]MAN PROG 2026'!$A$1:$AI$3379,5,FALSE)</f>
        <v>00/1014340</v>
      </c>
      <c r="F620" s="23" t="str">
        <f>VLOOKUP($A620,'[1]MAN PROG 2026'!$A$1:$AI$3379,6,FALSE)</f>
        <v>SINGOLA</v>
      </c>
      <c r="G620" s="23">
        <f>VLOOKUP($A620,'[1]MAN PROG 2026'!$A$1:$AI$3379,7,FALSE)</f>
        <v>101737</v>
      </c>
      <c r="H620" s="23">
        <f>VLOOKUP($A620,'[1]MAN PROG 2026'!$A$1:$AI$3379,8,FALSE)</f>
        <v>0</v>
      </c>
      <c r="I620" s="23" t="str">
        <f>VLOOKUP($A620,'[1]MAN PROG 2026'!$A$1:$AI$3379,9,FALSE)</f>
        <v>S.PIETRO</v>
      </c>
      <c r="J620" s="23" t="str">
        <f>VLOOKUP($A620,'[1]MAN PROG 2026'!$A$1:$AI$3379,10,FALSE)</f>
        <v>FISIOKINESITERAPIA</v>
      </c>
      <c r="K620" s="23" t="str">
        <f>VLOOKUP($A620,'[1]MAN PROG 2026'!$A$1:$AI$3379,11,FALSE)</f>
        <v>FISIOKINESITERAPIA</v>
      </c>
      <c r="L620" s="24" t="str">
        <f>VLOOKUP($A620,'[1]MAN PROG 2026'!$A$2:$AI$3379,12,FALSE)</f>
        <v>NON TROVATO</v>
      </c>
      <c r="M620" s="24">
        <f>VLOOKUP($A620,'[1]MAN PROG 2026'!$A$2:$AI$3379,13,FALSE)</f>
        <v>0</v>
      </c>
      <c r="N620" s="24">
        <f>VLOOKUP($A620,'[1]MAN PROG 2026'!$A$2:$AI$3379,14,FALSE)</f>
        <v>0</v>
      </c>
      <c r="O620" s="24">
        <f>VLOOKUP($A620,'[1]MAN PROG 2026'!$A$2:$AI$3379,15,FALSE)</f>
        <v>0</v>
      </c>
      <c r="P620" s="25" t="str">
        <f>VLOOKUP($A620,'[1]MAN PROG 2026'!$A$2:$AI$3379,20,FALSE)</f>
        <v>NON PREVISTO</v>
      </c>
      <c r="Q620" s="8"/>
      <c r="R620" s="26"/>
      <c r="S620" s="8"/>
      <c r="T620" s="3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9" t="s">
        <v>32</v>
      </c>
      <c r="AH620" s="27"/>
      <c r="AI620" s="27"/>
      <c r="AJ620" s="27"/>
      <c r="AK620" s="27"/>
      <c r="AL620" s="27"/>
      <c r="AM620" s="11"/>
      <c r="AN620" s="28"/>
      <c r="AO620" s="28"/>
      <c r="AP620" s="29"/>
      <c r="AQ620" s="30"/>
      <c r="AR620" s="31"/>
      <c r="AS620" s="32"/>
      <c r="AT620" s="33"/>
      <c r="AU620" s="34"/>
      <c r="AV620" s="27"/>
      <c r="AW620" s="27"/>
      <c r="AX620" s="27"/>
      <c r="AY620" s="27"/>
    </row>
    <row r="621" spans="1:51" ht="24" customHeight="1" x14ac:dyDescent="0.3">
      <c r="A621" s="22">
        <v>101738</v>
      </c>
      <c r="B621" s="23" t="str">
        <f>VLOOKUP($A621,'[1]MAN PROG 2026'!$A$1:$AI$3379,2,FALSE)</f>
        <v>ELETTROTERAPIA, APPARECCHIO PER</v>
      </c>
      <c r="C621" s="23" t="str">
        <f>VLOOKUP($A621,'[1]MAN PROG 2026'!$A$1:$AI$3379,3,FALSE)</f>
        <v>BIOREM GROUP</v>
      </c>
      <c r="D621" s="23" t="str">
        <f>VLOOKUP($A621,'[1]MAN PROG 2026'!$A$1:$AI$3379,4,FALSE)</f>
        <v>EXPERT MINI BRT8</v>
      </c>
      <c r="E621" s="23" t="str">
        <f>VLOOKUP($A621,'[1]MAN PROG 2026'!$A$1:$AI$3379,5,FALSE)</f>
        <v>96/066842</v>
      </c>
      <c r="F621" s="23" t="str">
        <f>VLOOKUP($A621,'[1]MAN PROG 2026'!$A$1:$AI$3379,6,FALSE)</f>
        <v>SINGOLA</v>
      </c>
      <c r="G621" s="23">
        <f>VLOOKUP($A621,'[1]MAN PROG 2026'!$A$1:$AI$3379,7,FALSE)</f>
        <v>101738</v>
      </c>
      <c r="H621" s="23">
        <f>VLOOKUP($A621,'[1]MAN PROG 2026'!$A$1:$AI$3379,8,FALSE)</f>
        <v>0</v>
      </c>
      <c r="I621" s="23" t="str">
        <f>VLOOKUP($A621,'[1]MAN PROG 2026'!$A$1:$AI$3379,9,FALSE)</f>
        <v>S.PIETRO</v>
      </c>
      <c r="J621" s="23" t="str">
        <f>VLOOKUP($A621,'[1]MAN PROG 2026'!$A$1:$AI$3379,10,FALSE)</f>
        <v>FISIOKINESITERAPIA</v>
      </c>
      <c r="K621" s="23" t="str">
        <f>VLOOKUP($A621,'[1]MAN PROG 2026'!$A$1:$AI$3379,11,FALSE)</f>
        <v>FISIOKINESITERAPIA</v>
      </c>
      <c r="L621" s="24" t="str">
        <f>VLOOKUP($A621,'[1]MAN PROG 2026'!$A$2:$AI$3379,12,FALSE)</f>
        <v>FISIOKINESITERAPIA</v>
      </c>
      <c r="M621" s="24" t="str">
        <f>VLOOKUP($A621,'[1]MAN PROG 2026'!$A$2:$AI$3379,13,FALSE)</f>
        <v>SINGOLA</v>
      </c>
      <c r="N621" s="24">
        <f>VLOOKUP($A621,'[1]MAN PROG 2026'!$A$2:$AI$3379,14,FALSE)</f>
        <v>101738</v>
      </c>
      <c r="O621" s="24">
        <f>VLOOKUP($A621,'[1]MAN PROG 2026'!$A$2:$AI$3379,15,FALSE)</f>
        <v>0</v>
      </c>
      <c r="P621" s="25" t="str">
        <f>VLOOKUP($A621,'[1]MAN PROG 2026'!$A$2:$AI$3379,20,FALSE)</f>
        <v>NON PREVISTO</v>
      </c>
      <c r="Q621" s="8"/>
      <c r="R621" s="26"/>
      <c r="S621" s="8"/>
      <c r="T621" s="3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9" t="s">
        <v>32</v>
      </c>
      <c r="AH621" s="27"/>
      <c r="AI621" s="27"/>
      <c r="AJ621" s="27"/>
      <c r="AK621" s="27"/>
      <c r="AL621" s="27"/>
      <c r="AM621" s="11"/>
      <c r="AN621" s="28"/>
      <c r="AO621" s="28"/>
      <c r="AP621" s="29"/>
      <c r="AQ621" s="30"/>
      <c r="AR621" s="31"/>
      <c r="AS621" s="32"/>
      <c r="AT621" s="33"/>
      <c r="AU621" s="34"/>
      <c r="AV621" s="27"/>
      <c r="AW621" s="27"/>
      <c r="AX621" s="27"/>
      <c r="AY621" s="27"/>
    </row>
    <row r="622" spans="1:51" ht="24" customHeight="1" x14ac:dyDescent="0.3">
      <c r="A622" s="22">
        <v>101739</v>
      </c>
      <c r="B622" s="23" t="str">
        <f>VLOOKUP($A622,'[1]MAN PROG 2026'!$A$1:$AI$3379,2,FALSE)</f>
        <v>ELETTROTERAPIA, APPARECCHIO PER</v>
      </c>
      <c r="C622" s="23" t="str">
        <f>VLOOKUP($A622,'[1]MAN PROG 2026'!$A$1:$AI$3379,3,FALSE)</f>
        <v>BIOREM GROUP</v>
      </c>
      <c r="D622" s="23" t="str">
        <f>VLOOKUP($A622,'[1]MAN PROG 2026'!$A$1:$AI$3379,4,FALSE)</f>
        <v>NR</v>
      </c>
      <c r="E622" s="23" t="str">
        <f>VLOOKUP($A622,'[1]MAN PROG 2026'!$A$1:$AI$3379,5,FALSE)</f>
        <v>93/04170</v>
      </c>
      <c r="F622" s="23" t="str">
        <f>VLOOKUP($A622,'[1]MAN PROG 2026'!$A$1:$AI$3379,6,FALSE)</f>
        <v>SINGOLA</v>
      </c>
      <c r="G622" s="23">
        <f>VLOOKUP($A622,'[1]MAN PROG 2026'!$A$1:$AI$3379,7,FALSE)</f>
        <v>101739</v>
      </c>
      <c r="H622" s="23">
        <f>VLOOKUP($A622,'[1]MAN PROG 2026'!$A$1:$AI$3379,8,FALSE)</f>
        <v>0</v>
      </c>
      <c r="I622" s="23" t="str">
        <f>VLOOKUP($A622,'[1]MAN PROG 2026'!$A$1:$AI$3379,9,FALSE)</f>
        <v>S.PIETRO</v>
      </c>
      <c r="J622" s="23" t="str">
        <f>VLOOKUP($A622,'[1]MAN PROG 2026'!$A$1:$AI$3379,10,FALSE)</f>
        <v>FISIOKINESITERAPIA</v>
      </c>
      <c r="K622" s="23" t="str">
        <f>VLOOKUP($A622,'[1]MAN PROG 2026'!$A$1:$AI$3379,11,FALSE)</f>
        <v>FISIOKINESITERAPIA</v>
      </c>
      <c r="L622" s="24" t="str">
        <f>VLOOKUP($A622,'[1]MAN PROG 2026'!$A$2:$AI$3379,12,FALSE)</f>
        <v>NON TROVATO</v>
      </c>
      <c r="M622" s="24">
        <f>VLOOKUP($A622,'[1]MAN PROG 2026'!$A$2:$AI$3379,13,FALSE)</f>
        <v>0</v>
      </c>
      <c r="N622" s="24">
        <f>VLOOKUP($A622,'[1]MAN PROG 2026'!$A$2:$AI$3379,14,FALSE)</f>
        <v>0</v>
      </c>
      <c r="O622" s="24">
        <f>VLOOKUP($A622,'[1]MAN PROG 2026'!$A$2:$AI$3379,15,FALSE)</f>
        <v>0</v>
      </c>
      <c r="P622" s="25" t="str">
        <f>VLOOKUP($A622,'[1]MAN PROG 2026'!$A$2:$AI$3379,20,FALSE)</f>
        <v>NON PREVISTO</v>
      </c>
      <c r="Q622" s="8"/>
      <c r="R622" s="26"/>
      <c r="S622" s="8"/>
      <c r="T622" s="3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9" t="s">
        <v>32</v>
      </c>
      <c r="AH622" s="27"/>
      <c r="AI622" s="27"/>
      <c r="AJ622" s="27"/>
      <c r="AK622" s="27"/>
      <c r="AL622" s="27"/>
      <c r="AM622" s="11"/>
      <c r="AN622" s="28"/>
      <c r="AO622" s="28"/>
      <c r="AP622" s="29"/>
      <c r="AQ622" s="30"/>
      <c r="AR622" s="31"/>
      <c r="AS622" s="32"/>
      <c r="AT622" s="33"/>
      <c r="AU622" s="34"/>
      <c r="AV622" s="27"/>
      <c r="AW622" s="27"/>
      <c r="AX622" s="27"/>
      <c r="AY622" s="27"/>
    </row>
    <row r="623" spans="1:51" ht="24" customHeight="1" x14ac:dyDescent="0.3">
      <c r="A623" s="22">
        <v>101740</v>
      </c>
      <c r="B623" s="23" t="str">
        <f>VLOOKUP($A623,'[1]MAN PROG 2026'!$A$1:$AI$3379,2,FALSE)</f>
        <v>PERSONAL COMPUTER</v>
      </c>
      <c r="C623" s="23" t="str">
        <f>VLOOKUP($A623,'[1]MAN PROG 2026'!$A$1:$AI$3379,3,FALSE)</f>
        <v>COMPAQ</v>
      </c>
      <c r="D623" s="23" t="str">
        <f>VLOOKUP($A623,'[1]MAN PROG 2026'!$A$1:$AI$3379,4,FALSE)</f>
        <v>PRESARIO CQ60</v>
      </c>
      <c r="E623" s="23" t="str">
        <f>VLOOKUP($A623,'[1]MAN PROG 2026'!$A$1:$AI$3379,5,FALSE)</f>
        <v>2CE93309XH</v>
      </c>
      <c r="F623" s="23" t="str">
        <f>VLOOKUP($A623,'[1]MAN PROG 2026'!$A$1:$AI$3379,6,FALSE)</f>
        <v>SINGOLA</v>
      </c>
      <c r="G623" s="23">
        <f>VLOOKUP($A623,'[1]MAN PROG 2026'!$A$1:$AI$3379,7,FALSE)</f>
        <v>101740</v>
      </c>
      <c r="H623" s="23">
        <f>VLOOKUP($A623,'[1]MAN PROG 2026'!$A$1:$AI$3379,8,FALSE)</f>
        <v>0</v>
      </c>
      <c r="I623" s="23" t="str">
        <f>VLOOKUP($A623,'[1]MAN PROG 2026'!$A$1:$AI$3379,9,FALSE)</f>
        <v>S.PIETRO</v>
      </c>
      <c r="J623" s="23" t="str">
        <f>VLOOKUP($A623,'[1]MAN PROG 2026'!$A$1:$AI$3379,10,FALSE)</f>
        <v>FISIOKINESITERAPIA</v>
      </c>
      <c r="K623" s="23" t="str">
        <f>VLOOKUP($A623,'[1]MAN PROG 2026'!$A$1:$AI$3379,11,FALSE)</f>
        <v>FISIOKINESITERAPIA</v>
      </c>
      <c r="L623" s="24" t="str">
        <f>VLOOKUP($A623,'[1]MAN PROG 2026'!$A$2:$AI$3379,12,FALSE)</f>
        <v>NON TROVATO</v>
      </c>
      <c r="M623" s="24">
        <f>VLOOKUP($A623,'[1]MAN PROG 2026'!$A$2:$AI$3379,13,FALSE)</f>
        <v>0</v>
      </c>
      <c r="N623" s="24">
        <f>VLOOKUP($A623,'[1]MAN PROG 2026'!$A$2:$AI$3379,14,FALSE)</f>
        <v>0</v>
      </c>
      <c r="O623" s="24">
        <f>VLOOKUP($A623,'[1]MAN PROG 2026'!$A$2:$AI$3379,15,FALSE)</f>
        <v>0</v>
      </c>
      <c r="P623" s="25" t="str">
        <f>VLOOKUP($A623,'[1]MAN PROG 2026'!$A$2:$AI$3379,20,FALSE)</f>
        <v>DA FARE</v>
      </c>
      <c r="Q623" s="8"/>
      <c r="R623" s="26"/>
      <c r="S623" s="8"/>
      <c r="T623" s="3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9" t="s">
        <v>32</v>
      </c>
      <c r="AH623" s="27"/>
      <c r="AI623" s="27"/>
      <c r="AJ623" s="27"/>
      <c r="AK623" s="27"/>
      <c r="AL623" s="27"/>
      <c r="AM623" s="11"/>
      <c r="AN623" s="28"/>
      <c r="AO623" s="28"/>
      <c r="AP623" s="29"/>
      <c r="AQ623" s="30"/>
      <c r="AR623" s="31"/>
      <c r="AS623" s="32"/>
      <c r="AT623" s="33"/>
      <c r="AU623" s="34"/>
      <c r="AV623" s="27"/>
      <c r="AW623" s="27"/>
      <c r="AX623" s="27"/>
      <c r="AY623" s="27"/>
    </row>
    <row r="624" spans="1:51" ht="24" customHeight="1" x14ac:dyDescent="0.3">
      <c r="A624" s="22">
        <v>101741</v>
      </c>
      <c r="B624" s="23" t="str">
        <f>VLOOKUP($A624,'[1]MAN PROG 2026'!$A$1:$AI$3379,2,FALSE)</f>
        <v>ELETTROTERAPIA, APPARECCHIO PER</v>
      </c>
      <c r="C624" s="23" t="str">
        <f>VLOOKUP($A624,'[1]MAN PROG 2026'!$A$1:$AI$3379,3,FALSE)</f>
        <v>BIOREM GROUP</v>
      </c>
      <c r="D624" s="23" t="str">
        <f>VLOOKUP($A624,'[1]MAN PROG 2026'!$A$1:$AI$3379,4,FALSE)</f>
        <v>EXPERT MINI BRT8</v>
      </c>
      <c r="E624" s="23" t="str">
        <f>VLOOKUP($A624,'[1]MAN PROG 2026'!$A$1:$AI$3379,5,FALSE)</f>
        <v>06-0722000</v>
      </c>
      <c r="F624" s="23" t="str">
        <f>VLOOKUP($A624,'[1]MAN PROG 2026'!$A$1:$AI$3379,6,FALSE)</f>
        <v>SINGOLA</v>
      </c>
      <c r="G624" s="23">
        <f>VLOOKUP($A624,'[1]MAN PROG 2026'!$A$1:$AI$3379,7,FALSE)</f>
        <v>101741</v>
      </c>
      <c r="H624" s="23">
        <f>VLOOKUP($A624,'[1]MAN PROG 2026'!$A$1:$AI$3379,8,FALSE)</f>
        <v>0</v>
      </c>
      <c r="I624" s="23" t="str">
        <f>VLOOKUP($A624,'[1]MAN PROG 2026'!$A$1:$AI$3379,9,FALSE)</f>
        <v>S.PIETRO</v>
      </c>
      <c r="J624" s="23" t="str">
        <f>VLOOKUP($A624,'[1]MAN PROG 2026'!$A$1:$AI$3379,10,FALSE)</f>
        <v>FISIOKINESITERAPIA</v>
      </c>
      <c r="K624" s="23" t="str">
        <f>VLOOKUP($A624,'[1]MAN PROG 2026'!$A$1:$AI$3379,11,FALSE)</f>
        <v>FISIOKINESITERAPIA</v>
      </c>
      <c r="L624" s="24" t="str">
        <f>VLOOKUP($A624,'[1]MAN PROG 2026'!$A$2:$AI$3379,12,FALSE)</f>
        <v>FISIOKINESITERAPIA</v>
      </c>
      <c r="M624" s="24" t="str">
        <f>VLOOKUP($A624,'[1]MAN PROG 2026'!$A$2:$AI$3379,13,FALSE)</f>
        <v>SINGOLA</v>
      </c>
      <c r="N624" s="24">
        <f>VLOOKUP($A624,'[1]MAN PROG 2026'!$A$2:$AI$3379,14,FALSE)</f>
        <v>101741</v>
      </c>
      <c r="O624" s="24">
        <f>VLOOKUP($A624,'[1]MAN PROG 2026'!$A$2:$AI$3379,15,FALSE)</f>
        <v>0</v>
      </c>
      <c r="P624" s="25" t="str">
        <f>VLOOKUP($A624,'[1]MAN PROG 2026'!$A$2:$AI$3379,20,FALSE)</f>
        <v>NON PREVISTO</v>
      </c>
      <c r="Q624" s="8"/>
      <c r="R624" s="26"/>
      <c r="S624" s="8"/>
      <c r="T624" s="3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9" t="s">
        <v>32</v>
      </c>
      <c r="AH624" s="27"/>
      <c r="AI624" s="27"/>
      <c r="AJ624" s="27"/>
      <c r="AK624" s="27"/>
      <c r="AL624" s="27"/>
      <c r="AM624" s="11"/>
      <c r="AN624" s="28"/>
      <c r="AO624" s="28"/>
      <c r="AP624" s="29"/>
      <c r="AQ624" s="30"/>
      <c r="AR624" s="31"/>
      <c r="AS624" s="32"/>
      <c r="AT624" s="33"/>
      <c r="AU624" s="34"/>
      <c r="AV624" s="27"/>
      <c r="AW624" s="27"/>
      <c r="AX624" s="27"/>
      <c r="AY624" s="27"/>
    </row>
    <row r="625" spans="1:51" ht="24" customHeight="1" x14ac:dyDescent="0.3">
      <c r="A625" s="22">
        <v>101742</v>
      </c>
      <c r="B625" s="23" t="str">
        <f>VLOOKUP($A625,'[1]MAN PROG 2026'!$A$1:$AI$3379,2,FALSE)</f>
        <v>TERAPIA AD ULTRASUONI, APPARECCHIO PER</v>
      </c>
      <c r="C625" s="23" t="str">
        <f>VLOOKUP($A625,'[1]MAN PROG 2026'!$A$1:$AI$3379,3,FALSE)</f>
        <v>BIOREM GROUP</v>
      </c>
      <c r="D625" s="23" t="str">
        <f>VLOOKUP($A625,'[1]MAN PROG 2026'!$A$1:$AI$3379,4,FALSE)</f>
        <v>ECOSCAN BRT5</v>
      </c>
      <c r="E625" s="23" t="str">
        <f>VLOOKUP($A625,'[1]MAN PROG 2026'!$A$1:$AI$3379,5,FALSE)</f>
        <v>96/097099</v>
      </c>
      <c r="F625" s="23" t="str">
        <f>VLOOKUP($A625,'[1]MAN PROG 2026'!$A$1:$AI$3379,6,FALSE)</f>
        <v>SINGOLA</v>
      </c>
      <c r="G625" s="23">
        <f>VLOOKUP($A625,'[1]MAN PROG 2026'!$A$1:$AI$3379,7,FALSE)</f>
        <v>101742</v>
      </c>
      <c r="H625" s="23">
        <f>VLOOKUP($A625,'[1]MAN PROG 2026'!$A$1:$AI$3379,8,FALSE)</f>
        <v>0</v>
      </c>
      <c r="I625" s="23" t="str">
        <f>VLOOKUP($A625,'[1]MAN PROG 2026'!$A$1:$AI$3379,9,FALSE)</f>
        <v>S.PIETRO</v>
      </c>
      <c r="J625" s="23" t="str">
        <f>VLOOKUP($A625,'[1]MAN PROG 2026'!$A$1:$AI$3379,10,FALSE)</f>
        <v>FISIOKINESITERAPIA</v>
      </c>
      <c r="K625" s="23" t="str">
        <f>VLOOKUP($A625,'[1]MAN PROG 2026'!$A$1:$AI$3379,11,FALSE)</f>
        <v>FISIOKINESITERAPIA</v>
      </c>
      <c r="L625" s="24" t="str">
        <f>VLOOKUP($A625,'[1]MAN PROG 2026'!$A$2:$AI$3379,12,FALSE)</f>
        <v>FISIOKINESITERAPIA</v>
      </c>
      <c r="M625" s="24" t="str">
        <f>VLOOKUP($A625,'[1]MAN PROG 2026'!$A$2:$AI$3379,13,FALSE)</f>
        <v>SINGOLA</v>
      </c>
      <c r="N625" s="24">
        <f>VLOOKUP($A625,'[1]MAN PROG 2026'!$A$2:$AI$3379,14,FALSE)</f>
        <v>101742</v>
      </c>
      <c r="O625" s="24">
        <f>VLOOKUP($A625,'[1]MAN PROG 2026'!$A$2:$AI$3379,15,FALSE)</f>
        <v>0</v>
      </c>
      <c r="P625" s="25" t="str">
        <f>VLOOKUP($A625,'[1]MAN PROG 2026'!$A$2:$AI$3379,20,FALSE)</f>
        <v>NON PREVISTO</v>
      </c>
      <c r="Q625" s="8"/>
      <c r="R625" s="26"/>
      <c r="S625" s="8"/>
      <c r="T625" s="3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9" t="s">
        <v>32</v>
      </c>
      <c r="AH625" s="27"/>
      <c r="AI625" s="27"/>
      <c r="AJ625" s="27"/>
      <c r="AK625" s="27"/>
      <c r="AL625" s="27"/>
      <c r="AM625" s="11"/>
      <c r="AN625" s="28"/>
      <c r="AO625" s="28"/>
      <c r="AP625" s="29"/>
      <c r="AQ625" s="30"/>
      <c r="AR625" s="31"/>
      <c r="AS625" s="32"/>
      <c r="AT625" s="33"/>
      <c r="AU625" s="34"/>
      <c r="AV625" s="27"/>
      <c r="AW625" s="27"/>
      <c r="AX625" s="27"/>
      <c r="AY625" s="27"/>
    </row>
    <row r="626" spans="1:51" ht="24" customHeight="1" x14ac:dyDescent="0.3">
      <c r="A626" s="22">
        <v>101743</v>
      </c>
      <c r="B626" s="23" t="str">
        <f>VLOOKUP($A626,'[1]MAN PROG 2026'!$A$1:$AI$3379,2,FALSE)</f>
        <v>ELETTROTERAPIA PER DIATERMIA CAPACITIVA/RESISTIVA, APP. PER</v>
      </c>
      <c r="C626" s="23" t="str">
        <f>VLOOKUP($A626,'[1]MAN PROG 2026'!$A$1:$AI$3379,3,FALSE)</f>
        <v>TSEM SPA</v>
      </c>
      <c r="D626" s="23" t="str">
        <f>VLOOKUP($A626,'[1]MAN PROG 2026'!$A$1:$AI$3379,4,FALSE)</f>
        <v>TECNOPLUS</v>
      </c>
      <c r="E626" s="23" t="str">
        <f>VLOOKUP($A626,'[1]MAN PROG 2026'!$A$1:$AI$3379,5,FALSE)</f>
        <v>2C100402</v>
      </c>
      <c r="F626" s="23" t="str">
        <f>VLOOKUP($A626,'[1]MAN PROG 2026'!$A$1:$AI$3379,6,FALSE)</f>
        <v>SINGOLA</v>
      </c>
      <c r="G626" s="23">
        <f>VLOOKUP($A626,'[1]MAN PROG 2026'!$A$1:$AI$3379,7,FALSE)</f>
        <v>101743</v>
      </c>
      <c r="H626" s="23">
        <f>VLOOKUP($A626,'[1]MAN PROG 2026'!$A$1:$AI$3379,8,FALSE)</f>
        <v>0</v>
      </c>
      <c r="I626" s="23" t="str">
        <f>VLOOKUP($A626,'[1]MAN PROG 2026'!$A$1:$AI$3379,9,FALSE)</f>
        <v>S.PIETRO</v>
      </c>
      <c r="J626" s="23" t="str">
        <f>VLOOKUP($A626,'[1]MAN PROG 2026'!$A$1:$AI$3379,10,FALSE)</f>
        <v>FISIOKINESITERAPIA</v>
      </c>
      <c r="K626" s="23" t="str">
        <f>VLOOKUP($A626,'[1]MAN PROG 2026'!$A$1:$AI$3379,11,FALSE)</f>
        <v>FISIOKINESITERAPIA</v>
      </c>
      <c r="L626" s="24" t="str">
        <f>VLOOKUP($A626,'[1]MAN PROG 2026'!$A$2:$AI$3379,12,FALSE)</f>
        <v>FISIOKINESITERAPIA</v>
      </c>
      <c r="M626" s="24" t="str">
        <f>VLOOKUP($A626,'[1]MAN PROG 2026'!$A$2:$AI$3379,13,FALSE)</f>
        <v>SINGOLA</v>
      </c>
      <c r="N626" s="24">
        <f>VLOOKUP($A626,'[1]MAN PROG 2026'!$A$2:$AI$3379,14,FALSE)</f>
        <v>101743</v>
      </c>
      <c r="O626" s="24">
        <f>VLOOKUP($A626,'[1]MAN PROG 2026'!$A$2:$AI$3379,15,FALSE)</f>
        <v>0</v>
      </c>
      <c r="P626" s="25" t="str">
        <f>VLOOKUP($A626,'[1]MAN PROG 2026'!$A$2:$AI$3379,20,FALSE)</f>
        <v>NON PREVISTO</v>
      </c>
      <c r="Q626" s="8"/>
      <c r="R626" s="26"/>
      <c r="S626" s="8"/>
      <c r="T626" s="3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9" t="s">
        <v>32</v>
      </c>
      <c r="AH626" s="27"/>
      <c r="AI626" s="27"/>
      <c r="AJ626" s="27"/>
      <c r="AK626" s="27"/>
      <c r="AL626" s="27"/>
      <c r="AM626" s="11"/>
      <c r="AN626" s="28"/>
      <c r="AO626" s="28"/>
      <c r="AP626" s="29"/>
      <c r="AQ626" s="30"/>
      <c r="AR626" s="31"/>
      <c r="AS626" s="32"/>
      <c r="AT626" s="33"/>
      <c r="AU626" s="34"/>
      <c r="AV626" s="27"/>
      <c r="AW626" s="27"/>
      <c r="AX626" s="27"/>
      <c r="AY626" s="27"/>
    </row>
    <row r="627" spans="1:51" ht="24" customHeight="1" x14ac:dyDescent="0.3">
      <c r="A627" s="22">
        <v>101744</v>
      </c>
      <c r="B627" s="23" t="str">
        <f>VLOOKUP($A627,'[1]MAN PROG 2026'!$A$1:$AI$3379,2,FALSE)</f>
        <v>SISTEMA ELETTROMECCANICO PER TERAPIA FISICA</v>
      </c>
      <c r="C627" s="23" t="str">
        <f>VLOOKUP($A627,'[1]MAN PROG 2026'!$A$1:$AI$3379,3,FALSE)</f>
        <v>CHINESPORT SPA</v>
      </c>
      <c r="D627" s="23" t="str">
        <f>VLOOKUP($A627,'[1]MAN PROG 2026'!$A$1:$AI$3379,4,FALSE)</f>
        <v>NEW AGE LINE</v>
      </c>
      <c r="E627" s="23" t="str">
        <f>VLOOKUP($A627,'[1]MAN PROG 2026'!$A$1:$AI$3379,5,FALSE)</f>
        <v>1 901</v>
      </c>
      <c r="F627" s="23" t="str">
        <f>VLOOKUP($A627,'[1]MAN PROG 2026'!$A$1:$AI$3379,6,FALSE)</f>
        <v>SINGOLA</v>
      </c>
      <c r="G627" s="23">
        <f>VLOOKUP($A627,'[1]MAN PROG 2026'!$A$1:$AI$3379,7,FALSE)</f>
        <v>101744</v>
      </c>
      <c r="H627" s="23">
        <f>VLOOKUP($A627,'[1]MAN PROG 2026'!$A$1:$AI$3379,8,FALSE)</f>
        <v>0</v>
      </c>
      <c r="I627" s="23" t="str">
        <f>VLOOKUP($A627,'[1]MAN PROG 2026'!$A$1:$AI$3379,9,FALSE)</f>
        <v>S.PIETRO</v>
      </c>
      <c r="J627" s="23" t="str">
        <f>VLOOKUP($A627,'[1]MAN PROG 2026'!$A$1:$AI$3379,10,FALSE)</f>
        <v>FISIOKINESITERAPIA</v>
      </c>
      <c r="K627" s="23" t="str">
        <f>VLOOKUP($A627,'[1]MAN PROG 2026'!$A$1:$AI$3379,11,FALSE)</f>
        <v>FISIOKINESITERAPIA</v>
      </c>
      <c r="L627" s="24" t="str">
        <f>VLOOKUP($A627,'[1]MAN PROG 2026'!$A$2:$AI$3379,12,FALSE)</f>
        <v>FISIOKINESITERAPIA</v>
      </c>
      <c r="M627" s="24" t="str">
        <f>VLOOKUP($A627,'[1]MAN PROG 2026'!$A$2:$AI$3379,13,FALSE)</f>
        <v>SINGOLA</v>
      </c>
      <c r="N627" s="24">
        <f>VLOOKUP($A627,'[1]MAN PROG 2026'!$A$2:$AI$3379,14,FALSE)</f>
        <v>101744</v>
      </c>
      <c r="O627" s="24">
        <f>VLOOKUP($A627,'[1]MAN PROG 2026'!$A$2:$AI$3379,15,FALSE)</f>
        <v>0</v>
      </c>
      <c r="P627" s="25" t="str">
        <f>VLOOKUP($A627,'[1]MAN PROG 2026'!$A$2:$AI$3379,20,FALSE)</f>
        <v>DA FARE</v>
      </c>
      <c r="Q627" s="9">
        <v>1744</v>
      </c>
      <c r="R627" s="26">
        <v>46218</v>
      </c>
      <c r="S627" s="8" t="s">
        <v>53</v>
      </c>
      <c r="T627" s="37"/>
      <c r="U627" s="27" t="s">
        <v>55</v>
      </c>
      <c r="V627" s="27" t="s">
        <v>56</v>
      </c>
      <c r="W627" s="27" t="s">
        <v>55</v>
      </c>
      <c r="X627" s="27" t="s">
        <v>55</v>
      </c>
      <c r="Y627" s="27" t="s">
        <v>55</v>
      </c>
      <c r="Z627" s="27" t="s">
        <v>55</v>
      </c>
      <c r="AA627" s="27" t="s">
        <v>55</v>
      </c>
      <c r="AB627" s="27" t="s">
        <v>66</v>
      </c>
      <c r="AC627" s="27" t="s">
        <v>61</v>
      </c>
      <c r="AD627" s="27" t="s">
        <v>260</v>
      </c>
      <c r="AE627" s="27" t="s">
        <v>88</v>
      </c>
      <c r="AF627" s="27" t="s">
        <v>61</v>
      </c>
      <c r="AG627" s="9" t="s">
        <v>32</v>
      </c>
      <c r="AH627" s="27" t="s">
        <v>61</v>
      </c>
      <c r="AI627" s="27" t="s">
        <v>61</v>
      </c>
      <c r="AJ627" s="27" t="s">
        <v>70</v>
      </c>
      <c r="AK627" s="27" t="s">
        <v>61</v>
      </c>
      <c r="AL627" s="27" t="s">
        <v>61</v>
      </c>
      <c r="AM627" s="11">
        <v>8.9</v>
      </c>
      <c r="AN627" s="28" t="s">
        <v>61</v>
      </c>
      <c r="AO627" s="28"/>
      <c r="AP627" s="29"/>
      <c r="AQ627" s="30"/>
      <c r="AR627" s="31"/>
      <c r="AS627" s="32"/>
      <c r="AT627" s="33"/>
      <c r="AU627" s="34"/>
      <c r="AV627" s="27" t="s">
        <v>62</v>
      </c>
      <c r="AW627" s="27">
        <v>5625031</v>
      </c>
      <c r="AX627" s="27" t="s">
        <v>63</v>
      </c>
      <c r="AY627" s="27"/>
    </row>
    <row r="628" spans="1:51" ht="24" customHeight="1" x14ac:dyDescent="0.3">
      <c r="A628" s="22">
        <v>101747</v>
      </c>
      <c r="B628" s="23" t="str">
        <f>VLOOKUP($A628,'[1]MAN PROG 2026'!$A$1:$AI$3379,2,FALSE)</f>
        <v>DIAFANOSCOPIO</v>
      </c>
      <c r="C628" s="23" t="str">
        <f>VLOOKUP($A628,'[1]MAN PROG 2026'!$A$1:$AI$3379,3,FALSE)</f>
        <v>IREM SNC</v>
      </c>
      <c r="D628" s="23" t="str">
        <f>VLOOKUP($A628,'[1]MAN PROG 2026'!$A$1:$AI$3379,4,FALSE)</f>
        <v>A23 90X43</v>
      </c>
      <c r="E628" s="23" t="str">
        <f>VLOOKUP($A628,'[1]MAN PROG 2026'!$A$1:$AI$3379,5,FALSE)</f>
        <v>153/09</v>
      </c>
      <c r="F628" s="23" t="str">
        <f>VLOOKUP($A628,'[1]MAN PROG 2026'!$A$1:$AI$3379,6,FALSE)</f>
        <v>SINGOLA</v>
      </c>
      <c r="G628" s="23">
        <f>VLOOKUP($A628,'[1]MAN PROG 2026'!$A$1:$AI$3379,7,FALSE)</f>
        <v>101747</v>
      </c>
      <c r="H628" s="23">
        <f>VLOOKUP($A628,'[1]MAN PROG 2026'!$A$1:$AI$3379,8,FALSE)</f>
        <v>0</v>
      </c>
      <c r="I628" s="23" t="str">
        <f>VLOOKUP($A628,'[1]MAN PROG 2026'!$A$1:$AI$3379,9,FALSE)</f>
        <v>S.PIETRO</v>
      </c>
      <c r="J628" s="23" t="str">
        <f>VLOOKUP($A628,'[1]MAN PROG 2026'!$A$1:$AI$3379,10,FALSE)</f>
        <v>FISIOKINESITERAPIA</v>
      </c>
      <c r="K628" s="23" t="str">
        <f>VLOOKUP($A628,'[1]MAN PROG 2026'!$A$1:$AI$3379,11,FALSE)</f>
        <v>FISIOKINESITERAPIA</v>
      </c>
      <c r="L628" s="24" t="str">
        <f>VLOOKUP($A628,'[1]MAN PROG 2026'!$A$2:$AI$3379,12,FALSE)</f>
        <v>FISIOKINESITERAPIA</v>
      </c>
      <c r="M628" s="24" t="str">
        <f>VLOOKUP($A628,'[1]MAN PROG 2026'!$A$2:$AI$3379,13,FALSE)</f>
        <v>SINGOLA</v>
      </c>
      <c r="N628" s="24">
        <f>VLOOKUP($A628,'[1]MAN PROG 2026'!$A$2:$AI$3379,14,FALSE)</f>
        <v>101747</v>
      </c>
      <c r="O628" s="24">
        <f>VLOOKUP($A628,'[1]MAN PROG 2026'!$A$2:$AI$3379,15,FALSE)</f>
        <v>0</v>
      </c>
      <c r="P628" s="25" t="str">
        <f>VLOOKUP($A628,'[1]MAN PROG 2026'!$A$2:$AI$3379,20,FALSE)</f>
        <v>DA FARE</v>
      </c>
      <c r="Q628" s="9">
        <v>1747</v>
      </c>
      <c r="R628" s="26">
        <v>46218</v>
      </c>
      <c r="S628" s="8" t="s">
        <v>53</v>
      </c>
      <c r="T628" s="37"/>
      <c r="U628" s="27" t="s">
        <v>55</v>
      </c>
      <c r="V628" s="27" t="s">
        <v>56</v>
      </c>
      <c r="W628" s="27" t="s">
        <v>55</v>
      </c>
      <c r="X628" s="27" t="s">
        <v>55</v>
      </c>
      <c r="Y628" s="27" t="s">
        <v>55</v>
      </c>
      <c r="Z628" s="27" t="s">
        <v>55</v>
      </c>
      <c r="AA628" s="27" t="s">
        <v>55</v>
      </c>
      <c r="AB628" s="27" t="s">
        <v>57</v>
      </c>
      <c r="AC628" s="27" t="s">
        <v>61</v>
      </c>
      <c r="AD628" s="27" t="s">
        <v>421</v>
      </c>
      <c r="AE628" s="27" t="s">
        <v>88</v>
      </c>
      <c r="AF628" s="27">
        <v>0.255</v>
      </c>
      <c r="AG628" s="9" t="s">
        <v>32</v>
      </c>
      <c r="AH628" s="27" t="s">
        <v>70</v>
      </c>
      <c r="AI628" s="27" t="s">
        <v>70</v>
      </c>
      <c r="AJ628" s="27" t="s">
        <v>61</v>
      </c>
      <c r="AK628" s="27" t="s">
        <v>61</v>
      </c>
      <c r="AL628" s="27" t="s">
        <v>61</v>
      </c>
      <c r="AM628" s="11">
        <v>22.1</v>
      </c>
      <c r="AN628" s="28" t="s">
        <v>61</v>
      </c>
      <c r="AO628" s="28"/>
      <c r="AP628" s="29"/>
      <c r="AQ628" s="30"/>
      <c r="AR628" s="31"/>
      <c r="AS628" s="32"/>
      <c r="AT628" s="33"/>
      <c r="AU628" s="34"/>
      <c r="AV628" s="27" t="s">
        <v>62</v>
      </c>
      <c r="AW628" s="27">
        <v>5625031</v>
      </c>
      <c r="AX628" s="27" t="s">
        <v>63</v>
      </c>
      <c r="AY628" s="27"/>
    </row>
    <row r="629" spans="1:51" ht="24" customHeight="1" x14ac:dyDescent="0.3">
      <c r="A629" s="22">
        <v>101748</v>
      </c>
      <c r="B629" s="23" t="str">
        <f>VLOOKUP($A629,'[1]MAN PROG 2026'!$A$1:$AI$3379,2,FALSE)</f>
        <v>DIAFANOSCOPIO</v>
      </c>
      <c r="C629" s="23" t="str">
        <f>VLOOKUP($A629,'[1]MAN PROG 2026'!$A$1:$AI$3379,3,FALSE)</f>
        <v>IREM SNC</v>
      </c>
      <c r="D629" s="23" t="str">
        <f>VLOOKUP($A629,'[1]MAN PROG 2026'!$A$1:$AI$3379,4,FALSE)</f>
        <v>A23 90X43</v>
      </c>
      <c r="E629" s="23" t="str">
        <f>VLOOKUP($A629,'[1]MAN PROG 2026'!$A$1:$AI$3379,5,FALSE)</f>
        <v>157/09</v>
      </c>
      <c r="F629" s="23" t="str">
        <f>VLOOKUP($A629,'[1]MAN PROG 2026'!$A$1:$AI$3379,6,FALSE)</f>
        <v>SINGOLA</v>
      </c>
      <c r="G629" s="23">
        <f>VLOOKUP($A629,'[1]MAN PROG 2026'!$A$1:$AI$3379,7,FALSE)</f>
        <v>101748</v>
      </c>
      <c r="H629" s="23">
        <f>VLOOKUP($A629,'[1]MAN PROG 2026'!$A$1:$AI$3379,8,FALSE)</f>
        <v>0</v>
      </c>
      <c r="I629" s="23" t="str">
        <f>VLOOKUP($A629,'[1]MAN PROG 2026'!$A$1:$AI$3379,9,FALSE)</f>
        <v>S.PIETRO</v>
      </c>
      <c r="J629" s="23" t="str">
        <f>VLOOKUP($A629,'[1]MAN PROG 2026'!$A$1:$AI$3379,10,FALSE)</f>
        <v>FISIOKINESITERAPIA</v>
      </c>
      <c r="K629" s="23" t="str">
        <f>VLOOKUP($A629,'[1]MAN PROG 2026'!$A$1:$AI$3379,11,FALSE)</f>
        <v>FISIOKINESITERAPIA</v>
      </c>
      <c r="L629" s="24" t="str">
        <f>VLOOKUP($A629,'[1]MAN PROG 2026'!$A$2:$AI$3379,12,FALSE)</f>
        <v>FISIOKINESITERAPIA</v>
      </c>
      <c r="M629" s="24" t="str">
        <f>VLOOKUP($A629,'[1]MAN PROG 2026'!$A$2:$AI$3379,13,FALSE)</f>
        <v>SINGOLA</v>
      </c>
      <c r="N629" s="24">
        <f>VLOOKUP($A629,'[1]MAN PROG 2026'!$A$2:$AI$3379,14,FALSE)</f>
        <v>101748</v>
      </c>
      <c r="O629" s="24">
        <f>VLOOKUP($A629,'[1]MAN PROG 2026'!$A$2:$AI$3379,15,FALSE)</f>
        <v>0</v>
      </c>
      <c r="P629" s="25" t="str">
        <f>VLOOKUP($A629,'[1]MAN PROG 2026'!$A$2:$AI$3379,20,FALSE)</f>
        <v>DA FARE</v>
      </c>
      <c r="Q629" s="9">
        <v>1748</v>
      </c>
      <c r="R629" s="26">
        <v>46218</v>
      </c>
      <c r="S629" s="8" t="s">
        <v>53</v>
      </c>
      <c r="T629" s="37"/>
      <c r="U629" s="27" t="s">
        <v>55</v>
      </c>
      <c r="V629" s="27" t="s">
        <v>56</v>
      </c>
      <c r="W629" s="27" t="s">
        <v>55</v>
      </c>
      <c r="X629" s="27" t="s">
        <v>55</v>
      </c>
      <c r="Y629" s="27" t="s">
        <v>55</v>
      </c>
      <c r="Z629" s="27" t="s">
        <v>55</v>
      </c>
      <c r="AA629" s="27" t="s">
        <v>55</v>
      </c>
      <c r="AB629" s="27" t="s">
        <v>57</v>
      </c>
      <c r="AC629" s="27" t="s">
        <v>61</v>
      </c>
      <c r="AD629" s="27" t="s">
        <v>421</v>
      </c>
      <c r="AE629" s="27" t="s">
        <v>88</v>
      </c>
      <c r="AF629" s="27">
        <v>0.23499999999999999</v>
      </c>
      <c r="AG629" s="9" t="s">
        <v>32</v>
      </c>
      <c r="AH629" s="27" t="s">
        <v>70</v>
      </c>
      <c r="AI629" s="27" t="s">
        <v>70</v>
      </c>
      <c r="AJ629" s="27" t="s">
        <v>61</v>
      </c>
      <c r="AK629" s="27" t="s">
        <v>61</v>
      </c>
      <c r="AL629" s="27" t="s">
        <v>61</v>
      </c>
      <c r="AM629" s="11">
        <v>25.4</v>
      </c>
      <c r="AN629" s="28" t="s">
        <v>61</v>
      </c>
      <c r="AO629" s="28"/>
      <c r="AP629" s="29"/>
      <c r="AQ629" s="30"/>
      <c r="AR629" s="31"/>
      <c r="AS629" s="32"/>
      <c r="AT629" s="33"/>
      <c r="AU629" s="34"/>
      <c r="AV629" s="27" t="s">
        <v>62</v>
      </c>
      <c r="AW629" s="27">
        <v>5625031</v>
      </c>
      <c r="AX629" s="27" t="s">
        <v>63</v>
      </c>
      <c r="AY629" s="27"/>
    </row>
    <row r="630" spans="1:51" ht="24" customHeight="1" x14ac:dyDescent="0.3">
      <c r="A630" s="22">
        <v>101749</v>
      </c>
      <c r="B630" s="23" t="str">
        <f>VLOOKUP($A630,'[1]MAN PROG 2026'!$A$1:$AI$3379,2,FALSE)</f>
        <v>LETTINO DA VISITA ELETTRIFICATO</v>
      </c>
      <c r="C630" s="23" t="str">
        <f>VLOOKUP($A630,'[1]MAN PROG 2026'!$A$1:$AI$3379,3,FALSE)</f>
        <v>SNELL HABITAT SPA</v>
      </c>
      <c r="D630" s="23" t="str">
        <f>VLOOKUP($A630,'[1]MAN PROG 2026'!$A$1:$AI$3379,4,FALSE)</f>
        <v>40.41.20</v>
      </c>
      <c r="E630" s="23" t="str">
        <f>VLOOKUP($A630,'[1]MAN PROG 2026'!$A$1:$AI$3379,5,FALSE)</f>
        <v>31082</v>
      </c>
      <c r="F630" s="23" t="str">
        <f>VLOOKUP($A630,'[1]MAN PROG 2026'!$A$1:$AI$3379,6,FALSE)</f>
        <v>SINGOLA</v>
      </c>
      <c r="G630" s="23">
        <f>VLOOKUP($A630,'[1]MAN PROG 2026'!$A$1:$AI$3379,7,FALSE)</f>
        <v>101749</v>
      </c>
      <c r="H630" s="23">
        <f>VLOOKUP($A630,'[1]MAN PROG 2026'!$A$1:$AI$3379,8,FALSE)</f>
        <v>0</v>
      </c>
      <c r="I630" s="23" t="str">
        <f>VLOOKUP($A630,'[1]MAN PROG 2026'!$A$1:$AI$3379,9,FALSE)</f>
        <v>S.PIETRO</v>
      </c>
      <c r="J630" s="23" t="str">
        <f>VLOOKUP($A630,'[1]MAN PROG 2026'!$A$1:$AI$3379,10,FALSE)</f>
        <v>FISIOKINESITERAPIA</v>
      </c>
      <c r="K630" s="23" t="str">
        <f>VLOOKUP($A630,'[1]MAN PROG 2026'!$A$1:$AI$3379,11,FALSE)</f>
        <v>FISIOKINESITERAPIA</v>
      </c>
      <c r="L630" s="24" t="str">
        <f>VLOOKUP($A630,'[1]MAN PROG 2026'!$A$2:$AI$3379,12,FALSE)</f>
        <v>FISIOKINESITERAPIA</v>
      </c>
      <c r="M630" s="24" t="str">
        <f>VLOOKUP($A630,'[1]MAN PROG 2026'!$A$2:$AI$3379,13,FALSE)</f>
        <v>SINGOLA</v>
      </c>
      <c r="N630" s="24">
        <f>VLOOKUP($A630,'[1]MAN PROG 2026'!$A$2:$AI$3379,14,FALSE)</f>
        <v>101749</v>
      </c>
      <c r="O630" s="24">
        <f>VLOOKUP($A630,'[1]MAN PROG 2026'!$A$2:$AI$3379,15,FALSE)</f>
        <v>0</v>
      </c>
      <c r="P630" s="25" t="str">
        <f>VLOOKUP($A630,'[1]MAN PROG 2026'!$A$2:$AI$3379,20,FALSE)</f>
        <v>DA FARE</v>
      </c>
      <c r="Q630" s="9">
        <v>1749</v>
      </c>
      <c r="R630" s="26">
        <v>46218</v>
      </c>
      <c r="S630" s="8" t="s">
        <v>53</v>
      </c>
      <c r="T630" s="37"/>
      <c r="U630" s="27" t="s">
        <v>55</v>
      </c>
      <c r="V630" s="27" t="s">
        <v>56</v>
      </c>
      <c r="W630" s="27" t="s">
        <v>55</v>
      </c>
      <c r="X630" s="27" t="s">
        <v>55</v>
      </c>
      <c r="Y630" s="27" t="s">
        <v>55</v>
      </c>
      <c r="Z630" s="27" t="s">
        <v>55</v>
      </c>
      <c r="AA630" s="27" t="s">
        <v>55</v>
      </c>
      <c r="AB630" s="27" t="s">
        <v>57</v>
      </c>
      <c r="AC630" s="27" t="s">
        <v>58</v>
      </c>
      <c r="AD630" s="27" t="s">
        <v>406</v>
      </c>
      <c r="AE630" s="27" t="s">
        <v>88</v>
      </c>
      <c r="AF630" s="27">
        <v>0.215</v>
      </c>
      <c r="AG630" s="9" t="s">
        <v>32</v>
      </c>
      <c r="AH630" s="27" t="s">
        <v>70</v>
      </c>
      <c r="AI630" s="27" t="s">
        <v>70</v>
      </c>
      <c r="AJ630" s="27" t="s">
        <v>61</v>
      </c>
      <c r="AK630" s="27" t="s">
        <v>61</v>
      </c>
      <c r="AL630" s="27" t="s">
        <v>61</v>
      </c>
      <c r="AM630" s="11">
        <v>25.2</v>
      </c>
      <c r="AN630" s="28" t="s">
        <v>61</v>
      </c>
      <c r="AO630" s="28" t="s">
        <v>204</v>
      </c>
      <c r="AP630" s="29">
        <v>1.1000000000000001</v>
      </c>
      <c r="AQ630" s="30"/>
      <c r="AR630" s="31"/>
      <c r="AS630" s="32"/>
      <c r="AT630" s="33"/>
      <c r="AU630" s="34"/>
      <c r="AV630" s="27" t="s">
        <v>62</v>
      </c>
      <c r="AW630" s="27">
        <v>5625031</v>
      </c>
      <c r="AX630" s="27" t="s">
        <v>63</v>
      </c>
      <c r="AY630" s="27"/>
    </row>
    <row r="631" spans="1:51" ht="24" customHeight="1" x14ac:dyDescent="0.3">
      <c r="A631" s="22">
        <v>101750</v>
      </c>
      <c r="B631" s="23" t="str">
        <f>VLOOKUP($A631,'[1]MAN PROG 2026'!$A$1:$AI$3379,2,FALSE)</f>
        <v>DIAFANOSCOPIO</v>
      </c>
      <c r="C631" s="23" t="str">
        <f>VLOOKUP($A631,'[1]MAN PROG 2026'!$A$1:$AI$3379,3,FALSE)</f>
        <v>IREM SNC</v>
      </c>
      <c r="D631" s="23" t="str">
        <f>VLOOKUP($A631,'[1]MAN PROG 2026'!$A$1:$AI$3379,4,FALSE)</f>
        <v>A23 90X43</v>
      </c>
      <c r="E631" s="23" t="str">
        <f>VLOOKUP($A631,'[1]MAN PROG 2026'!$A$1:$AI$3379,5,FALSE)</f>
        <v>161/09</v>
      </c>
      <c r="F631" s="23" t="str">
        <f>VLOOKUP($A631,'[1]MAN PROG 2026'!$A$1:$AI$3379,6,FALSE)</f>
        <v>SINGOLA</v>
      </c>
      <c r="G631" s="23">
        <f>VLOOKUP($A631,'[1]MAN PROG 2026'!$A$1:$AI$3379,7,FALSE)</f>
        <v>101750</v>
      </c>
      <c r="H631" s="23">
        <f>VLOOKUP($A631,'[1]MAN PROG 2026'!$A$1:$AI$3379,8,FALSE)</f>
        <v>0</v>
      </c>
      <c r="I631" s="23" t="str">
        <f>VLOOKUP($A631,'[1]MAN PROG 2026'!$A$1:$AI$3379,9,FALSE)</f>
        <v>S.PIETRO</v>
      </c>
      <c r="J631" s="23" t="str">
        <f>VLOOKUP($A631,'[1]MAN PROG 2026'!$A$1:$AI$3379,10,FALSE)</f>
        <v>FISIOKINESITERAPIA</v>
      </c>
      <c r="K631" s="23" t="str">
        <f>VLOOKUP($A631,'[1]MAN PROG 2026'!$A$1:$AI$3379,11,FALSE)</f>
        <v>FISIOKINESITERAPIA</v>
      </c>
      <c r="L631" s="24" t="str">
        <f>VLOOKUP($A631,'[1]MAN PROG 2026'!$A$2:$AI$3379,12,FALSE)</f>
        <v>FISIOKINESITERAPIA</v>
      </c>
      <c r="M631" s="24" t="str">
        <f>VLOOKUP($A631,'[1]MAN PROG 2026'!$A$2:$AI$3379,13,FALSE)</f>
        <v>SINGOLA</v>
      </c>
      <c r="N631" s="24" t="str">
        <f>VLOOKUP($A631,'[1]MAN PROG 2026'!$A$2:$AI$3379,14,FALSE)</f>
        <v>101750</v>
      </c>
      <c r="O631" s="24">
        <f>VLOOKUP($A631,'[1]MAN PROG 2026'!$A$2:$AI$3379,15,FALSE)</f>
        <v>0</v>
      </c>
      <c r="P631" s="25" t="str">
        <f>VLOOKUP($A631,'[1]MAN PROG 2026'!$A$2:$AI$3379,20,FALSE)</f>
        <v>DA FARE</v>
      </c>
      <c r="Q631" s="9">
        <v>1750</v>
      </c>
      <c r="R631" s="26">
        <v>46218</v>
      </c>
      <c r="S631" s="8" t="s">
        <v>53</v>
      </c>
      <c r="T631" s="37"/>
      <c r="U631" s="27" t="s">
        <v>55</v>
      </c>
      <c r="V631" s="27" t="s">
        <v>56</v>
      </c>
      <c r="W631" s="27" t="s">
        <v>55</v>
      </c>
      <c r="X631" s="27" t="s">
        <v>55</v>
      </c>
      <c r="Y631" s="27" t="s">
        <v>55</v>
      </c>
      <c r="Z631" s="27" t="s">
        <v>55</v>
      </c>
      <c r="AA631" s="27" t="s">
        <v>55</v>
      </c>
      <c r="AB631" s="27" t="s">
        <v>57</v>
      </c>
      <c r="AC631" s="27" t="s">
        <v>61</v>
      </c>
      <c r="AD631" s="27" t="s">
        <v>421</v>
      </c>
      <c r="AE631" s="27" t="s">
        <v>88</v>
      </c>
      <c r="AF631" s="27">
        <v>0.24099999999999999</v>
      </c>
      <c r="AG631" s="9" t="s">
        <v>32</v>
      </c>
      <c r="AH631" s="27" t="s">
        <v>70</v>
      </c>
      <c r="AI631" s="27" t="s">
        <v>70</v>
      </c>
      <c r="AJ631" s="27" t="s">
        <v>61</v>
      </c>
      <c r="AK631" s="27" t="s">
        <v>61</v>
      </c>
      <c r="AL631" s="27" t="s">
        <v>61</v>
      </c>
      <c r="AM631" s="11">
        <v>28.5</v>
      </c>
      <c r="AN631" s="28" t="s">
        <v>61</v>
      </c>
      <c r="AO631" s="28"/>
      <c r="AP631" s="29"/>
      <c r="AQ631" s="30"/>
      <c r="AR631" s="31"/>
      <c r="AS631" s="32"/>
      <c r="AT631" s="33"/>
      <c r="AU631" s="34"/>
      <c r="AV631" s="27" t="s">
        <v>62</v>
      </c>
      <c r="AW631" s="27">
        <v>5625031</v>
      </c>
      <c r="AX631" s="27" t="s">
        <v>63</v>
      </c>
      <c r="AY631" s="27"/>
    </row>
    <row r="632" spans="1:51" ht="24" customHeight="1" x14ac:dyDescent="0.3">
      <c r="A632" s="22">
        <v>101751</v>
      </c>
      <c r="B632" s="23" t="str">
        <f>VLOOKUP($A632,'[1]MAN PROG 2026'!$A$1:$AI$3379,2,FALSE)</f>
        <v>ELETTROTERAPIA, APPARECCHIO PER</v>
      </c>
      <c r="C632" s="23" t="str">
        <f>VLOOKUP($A632,'[1]MAN PROG 2026'!$A$1:$AI$3379,3,FALSE)</f>
        <v>BIOREM GROUP</v>
      </c>
      <c r="D632" s="23" t="str">
        <f>VLOOKUP($A632,'[1]MAN PROG 2026'!$A$1:$AI$3379,4,FALSE)</f>
        <v>EXPERT MINI BRT8</v>
      </c>
      <c r="E632" s="23" t="str">
        <f>VLOOKUP($A632,'[1]MAN PROG 2026'!$A$1:$AI$3379,5,FALSE)</f>
        <v>NR</v>
      </c>
      <c r="F632" s="23" t="str">
        <f>VLOOKUP($A632,'[1]MAN PROG 2026'!$A$1:$AI$3379,6,FALSE)</f>
        <v>SINGOLA</v>
      </c>
      <c r="G632" s="23">
        <f>VLOOKUP($A632,'[1]MAN PROG 2026'!$A$1:$AI$3379,7,FALSE)</f>
        <v>101751</v>
      </c>
      <c r="H632" s="23">
        <f>VLOOKUP($A632,'[1]MAN PROG 2026'!$A$1:$AI$3379,8,FALSE)</f>
        <v>0</v>
      </c>
      <c r="I632" s="23" t="str">
        <f>VLOOKUP($A632,'[1]MAN PROG 2026'!$A$1:$AI$3379,9,FALSE)</f>
        <v>S.PIETRO</v>
      </c>
      <c r="J632" s="23" t="str">
        <f>VLOOKUP($A632,'[1]MAN PROG 2026'!$A$1:$AI$3379,10,FALSE)</f>
        <v>FISIOKINESITERAPIA</v>
      </c>
      <c r="K632" s="23" t="str">
        <f>VLOOKUP($A632,'[1]MAN PROG 2026'!$A$1:$AI$3379,11,FALSE)</f>
        <v>FISIOKINESITERAPIA</v>
      </c>
      <c r="L632" s="24" t="str">
        <f>VLOOKUP($A632,'[1]MAN PROG 2026'!$A$2:$AI$3379,12,FALSE)</f>
        <v>FISIOKINESITERAPIA</v>
      </c>
      <c r="M632" s="24" t="str">
        <f>VLOOKUP($A632,'[1]MAN PROG 2026'!$A$2:$AI$3379,13,FALSE)</f>
        <v>SINGOLA</v>
      </c>
      <c r="N632" s="24">
        <f>VLOOKUP($A632,'[1]MAN PROG 2026'!$A$2:$AI$3379,14,FALSE)</f>
        <v>101751</v>
      </c>
      <c r="O632" s="24">
        <f>VLOOKUP($A632,'[1]MAN PROG 2026'!$A$2:$AI$3379,15,FALSE)</f>
        <v>0</v>
      </c>
      <c r="P632" s="25" t="str">
        <f>VLOOKUP($A632,'[1]MAN PROG 2026'!$A$2:$AI$3379,20,FALSE)</f>
        <v>NON PREVISTO</v>
      </c>
      <c r="Q632" s="8"/>
      <c r="R632" s="26"/>
      <c r="S632" s="8"/>
      <c r="T632" s="3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9" t="s">
        <v>32</v>
      </c>
      <c r="AH632" s="27"/>
      <c r="AI632" s="27"/>
      <c r="AJ632" s="27"/>
      <c r="AK632" s="27"/>
      <c r="AL632" s="27"/>
      <c r="AM632" s="11"/>
      <c r="AN632" s="28"/>
      <c r="AO632" s="28"/>
      <c r="AP632" s="29"/>
      <c r="AQ632" s="30"/>
      <c r="AR632" s="31"/>
      <c r="AS632" s="32"/>
      <c r="AT632" s="33"/>
      <c r="AU632" s="34"/>
      <c r="AV632" s="27"/>
      <c r="AW632" s="27"/>
      <c r="AX632" s="27"/>
      <c r="AY632" s="27"/>
    </row>
    <row r="633" spans="1:51" ht="24" customHeight="1" x14ac:dyDescent="0.3">
      <c r="A633" s="22">
        <v>101752</v>
      </c>
      <c r="B633" s="23" t="str">
        <f>VLOOKUP($A633,'[1]MAN PROG 2026'!$A$1:$AI$3379,2,FALSE)</f>
        <v>DIAFANOSCOPIO</v>
      </c>
      <c r="C633" s="23" t="str">
        <f>VLOOKUP($A633,'[1]MAN PROG 2026'!$A$1:$AI$3379,3,FALSE)</f>
        <v>NR</v>
      </c>
      <c r="D633" s="23" t="str">
        <f>VLOOKUP($A633,'[1]MAN PROG 2026'!$A$1:$AI$3379,4,FALSE)</f>
        <v>47X95</v>
      </c>
      <c r="E633" s="23" t="str">
        <f>VLOOKUP($A633,'[1]MAN PROG 2026'!$A$1:$AI$3379,5,FALSE)</f>
        <v>1408</v>
      </c>
      <c r="F633" s="23" t="str">
        <f>VLOOKUP($A633,'[1]MAN PROG 2026'!$A$1:$AI$3379,6,FALSE)</f>
        <v>SINGOLA</v>
      </c>
      <c r="G633" s="23">
        <f>VLOOKUP($A633,'[1]MAN PROG 2026'!$A$1:$AI$3379,7,FALSE)</f>
        <v>101752</v>
      </c>
      <c r="H633" s="23">
        <f>VLOOKUP($A633,'[1]MAN PROG 2026'!$A$1:$AI$3379,8,FALSE)</f>
        <v>0</v>
      </c>
      <c r="I633" s="23" t="str">
        <f>VLOOKUP($A633,'[1]MAN PROG 2026'!$A$1:$AI$3379,9,FALSE)</f>
        <v>S.PIETRO</v>
      </c>
      <c r="J633" s="23" t="str">
        <f>VLOOKUP($A633,'[1]MAN PROG 2026'!$A$1:$AI$3379,10,FALSE)</f>
        <v>FISIOKINESITERAPIA</v>
      </c>
      <c r="K633" s="23" t="str">
        <f>VLOOKUP($A633,'[1]MAN PROG 2026'!$A$1:$AI$3379,11,FALSE)</f>
        <v>FISIOKINESITERAPIA</v>
      </c>
      <c r="L633" s="24" t="str">
        <f>VLOOKUP($A633,'[1]MAN PROG 2026'!$A$2:$AI$3379,12,FALSE)</f>
        <v>FISIOKINESITERAPIA</v>
      </c>
      <c r="M633" s="24" t="str">
        <f>VLOOKUP($A633,'[1]MAN PROG 2026'!$A$2:$AI$3379,13,FALSE)</f>
        <v>SINGOLA</v>
      </c>
      <c r="N633" s="24">
        <f>VLOOKUP($A633,'[1]MAN PROG 2026'!$A$2:$AI$3379,14,FALSE)</f>
        <v>101752</v>
      </c>
      <c r="O633" s="24">
        <f>VLOOKUP($A633,'[1]MAN PROG 2026'!$A$2:$AI$3379,15,FALSE)</f>
        <v>0</v>
      </c>
      <c r="P633" s="25" t="str">
        <f>VLOOKUP($A633,'[1]MAN PROG 2026'!$A$2:$AI$3379,20,FALSE)</f>
        <v>DA FARE</v>
      </c>
      <c r="Q633" s="9">
        <v>1752</v>
      </c>
      <c r="R633" s="26">
        <v>46219</v>
      </c>
      <c r="S633" s="8" t="s">
        <v>53</v>
      </c>
      <c r="T633" s="37"/>
      <c r="U633" s="27" t="s">
        <v>55</v>
      </c>
      <c r="V633" s="27" t="s">
        <v>55</v>
      </c>
      <c r="W633" s="27" t="s">
        <v>55</v>
      </c>
      <c r="X633" s="27" t="s">
        <v>55</v>
      </c>
      <c r="Y633" s="27" t="s">
        <v>55</v>
      </c>
      <c r="Z633" s="27" t="s">
        <v>55</v>
      </c>
      <c r="AA633" s="27" t="s">
        <v>55</v>
      </c>
      <c r="AB633" s="27" t="s">
        <v>57</v>
      </c>
      <c r="AC633" s="27" t="s">
        <v>61</v>
      </c>
      <c r="AD633" s="27" t="s">
        <v>422</v>
      </c>
      <c r="AE633" s="27" t="s">
        <v>88</v>
      </c>
      <c r="AF633" s="27">
        <v>0.20399999999999999</v>
      </c>
      <c r="AG633" s="9" t="s">
        <v>32</v>
      </c>
      <c r="AH633" s="27" t="s">
        <v>70</v>
      </c>
      <c r="AI633" s="27" t="s">
        <v>70</v>
      </c>
      <c r="AJ633" s="27" t="s">
        <v>61</v>
      </c>
      <c r="AK633" s="27" t="s">
        <v>61</v>
      </c>
      <c r="AL633" s="27" t="s">
        <v>61</v>
      </c>
      <c r="AM633" s="11">
        <v>15.4</v>
      </c>
      <c r="AN633" s="28" t="s">
        <v>61</v>
      </c>
      <c r="AO633" s="28"/>
      <c r="AP633" s="29"/>
      <c r="AQ633" s="30"/>
      <c r="AR633" s="31"/>
      <c r="AS633" s="32"/>
      <c r="AT633" s="33"/>
      <c r="AU633" s="34"/>
      <c r="AV633" s="27" t="s">
        <v>62</v>
      </c>
      <c r="AW633" s="27">
        <v>5625031</v>
      </c>
      <c r="AX633" s="27" t="s">
        <v>63</v>
      </c>
      <c r="AY633" s="27"/>
    </row>
    <row r="634" spans="1:51" ht="24" customHeight="1" x14ac:dyDescent="0.3">
      <c r="A634" s="22">
        <v>101753</v>
      </c>
      <c r="B634" s="23" t="str">
        <f>VLOOKUP($A634,'[1]MAN PROG 2026'!$A$1:$AI$3379,2,FALSE)</f>
        <v>DIAFANOSCOPIO</v>
      </c>
      <c r="C634" s="23" t="str">
        <f>VLOOKUP($A634,'[1]MAN PROG 2026'!$A$1:$AI$3379,3,FALSE)</f>
        <v>IREM SNC</v>
      </c>
      <c r="D634" s="23" t="str">
        <f>VLOOKUP($A634,'[1]MAN PROG 2026'!$A$1:$AI$3379,4,FALSE)</f>
        <v>A23 90X43</v>
      </c>
      <c r="E634" s="23" t="str">
        <f>VLOOKUP($A634,'[1]MAN PROG 2026'!$A$1:$AI$3379,5,FALSE)</f>
        <v>159/09</v>
      </c>
      <c r="F634" s="23" t="str">
        <f>VLOOKUP($A634,'[1]MAN PROG 2026'!$A$1:$AI$3379,6,FALSE)</f>
        <v>SINGOLA</v>
      </c>
      <c r="G634" s="23">
        <f>VLOOKUP($A634,'[1]MAN PROG 2026'!$A$1:$AI$3379,7,FALSE)</f>
        <v>101753</v>
      </c>
      <c r="H634" s="23">
        <f>VLOOKUP($A634,'[1]MAN PROG 2026'!$A$1:$AI$3379,8,FALSE)</f>
        <v>0</v>
      </c>
      <c r="I634" s="23" t="str">
        <f>VLOOKUP($A634,'[1]MAN PROG 2026'!$A$1:$AI$3379,9,FALSE)</f>
        <v>S.PIETRO</v>
      </c>
      <c r="J634" s="23" t="str">
        <f>VLOOKUP($A634,'[1]MAN PROG 2026'!$A$1:$AI$3379,10,FALSE)</f>
        <v>FISIOKINESITERAPIA</v>
      </c>
      <c r="K634" s="23" t="str">
        <f>VLOOKUP($A634,'[1]MAN PROG 2026'!$A$1:$AI$3379,11,FALSE)</f>
        <v>FISIOKINESITERAPIA</v>
      </c>
      <c r="L634" s="24" t="str">
        <f>VLOOKUP($A634,'[1]MAN PROG 2026'!$A$2:$AI$3379,12,FALSE)</f>
        <v>FISIOKINESITERAPIA</v>
      </c>
      <c r="M634" s="24" t="str">
        <f>VLOOKUP($A634,'[1]MAN PROG 2026'!$A$2:$AI$3379,13,FALSE)</f>
        <v>SINGOLA</v>
      </c>
      <c r="N634" s="24">
        <f>VLOOKUP($A634,'[1]MAN PROG 2026'!$A$2:$AI$3379,14,FALSE)</f>
        <v>101753</v>
      </c>
      <c r="O634" s="24">
        <f>VLOOKUP($A634,'[1]MAN PROG 2026'!$A$2:$AI$3379,15,FALSE)</f>
        <v>0</v>
      </c>
      <c r="P634" s="25" t="str">
        <f>VLOOKUP($A634,'[1]MAN PROG 2026'!$A$2:$AI$3379,20,FALSE)</f>
        <v>DA FARE</v>
      </c>
      <c r="Q634" s="9">
        <v>1753</v>
      </c>
      <c r="R634" s="26">
        <v>46219</v>
      </c>
      <c r="S634" s="8" t="s">
        <v>53</v>
      </c>
      <c r="T634" s="37"/>
      <c r="U634" s="27" t="s">
        <v>55</v>
      </c>
      <c r="V634" s="27" t="s">
        <v>55</v>
      </c>
      <c r="W634" s="27" t="s">
        <v>55</v>
      </c>
      <c r="X634" s="27" t="s">
        <v>55</v>
      </c>
      <c r="Y634" s="27" t="s">
        <v>55</v>
      </c>
      <c r="Z634" s="27" t="s">
        <v>55</v>
      </c>
      <c r="AA634" s="27" t="s">
        <v>55</v>
      </c>
      <c r="AB634" s="27" t="s">
        <v>57</v>
      </c>
      <c r="AC634" s="27" t="s">
        <v>61</v>
      </c>
      <c r="AD634" s="27" t="s">
        <v>422</v>
      </c>
      <c r="AE634" s="27" t="s">
        <v>88</v>
      </c>
      <c r="AF634" s="27">
        <v>0.20200000000000001</v>
      </c>
      <c r="AG634" s="9" t="s">
        <v>32</v>
      </c>
      <c r="AH634" s="27" t="s">
        <v>70</v>
      </c>
      <c r="AI634" s="27" t="s">
        <v>70</v>
      </c>
      <c r="AJ634" s="27" t="s">
        <v>61</v>
      </c>
      <c r="AK634" s="27" t="s">
        <v>61</v>
      </c>
      <c r="AL634" s="27" t="s">
        <v>61</v>
      </c>
      <c r="AM634" s="11">
        <v>16.100000000000001</v>
      </c>
      <c r="AN634" s="28" t="s">
        <v>61</v>
      </c>
      <c r="AO634" s="28"/>
      <c r="AP634" s="29"/>
      <c r="AQ634" s="30"/>
      <c r="AR634" s="31"/>
      <c r="AS634" s="32"/>
      <c r="AT634" s="33"/>
      <c r="AU634" s="34"/>
      <c r="AV634" s="27" t="s">
        <v>62</v>
      </c>
      <c r="AW634" s="27">
        <v>5625031</v>
      </c>
      <c r="AX634" s="27" t="s">
        <v>63</v>
      </c>
      <c r="AY634" s="27"/>
    </row>
    <row r="635" spans="1:51" ht="24" customHeight="1" x14ac:dyDescent="0.3">
      <c r="A635" s="22">
        <v>101754</v>
      </c>
      <c r="B635" s="23" t="str">
        <f>VLOOKUP($A635,'[1]MAN PROG 2026'!$A$1:$AI$3379,2,FALSE)</f>
        <v>SISTEMA ELETTROMECCANICO PER TERAPIA FISICA</v>
      </c>
      <c r="C635" s="23" t="str">
        <f>VLOOKUP($A635,'[1]MAN PROG 2026'!$A$1:$AI$3379,3,FALSE)</f>
        <v>CHINESPORT SPA</v>
      </c>
      <c r="D635" s="23" t="str">
        <f>VLOOKUP($A635,'[1]MAN PROG 2026'!$A$1:$AI$3379,4,FALSE)</f>
        <v>UNION THERAPY</v>
      </c>
      <c r="E635" s="23" t="str">
        <f>VLOOKUP($A635,'[1]MAN PROG 2026'!$A$1:$AI$3379,5,FALSE)</f>
        <v>0900013-1</v>
      </c>
      <c r="F635" s="23" t="str">
        <f>VLOOKUP($A635,'[1]MAN PROG 2026'!$A$1:$AI$3379,6,FALSE)</f>
        <v>SINGOLA</v>
      </c>
      <c r="G635" s="23">
        <f>VLOOKUP($A635,'[1]MAN PROG 2026'!$A$1:$AI$3379,7,FALSE)</f>
        <v>101754</v>
      </c>
      <c r="H635" s="23">
        <f>VLOOKUP($A635,'[1]MAN PROG 2026'!$A$1:$AI$3379,8,FALSE)</f>
        <v>0</v>
      </c>
      <c r="I635" s="23" t="str">
        <f>VLOOKUP($A635,'[1]MAN PROG 2026'!$A$1:$AI$3379,9,FALSE)</f>
        <v>S.PIETRO</v>
      </c>
      <c r="J635" s="23" t="str">
        <f>VLOOKUP($A635,'[1]MAN PROG 2026'!$A$1:$AI$3379,10,FALSE)</f>
        <v>FISIOKINESITERAPIA</v>
      </c>
      <c r="K635" s="23" t="str">
        <f>VLOOKUP($A635,'[1]MAN PROG 2026'!$A$1:$AI$3379,11,FALSE)</f>
        <v>FISIOKINESITERAPIA</v>
      </c>
      <c r="L635" s="24" t="str">
        <f>VLOOKUP($A635,'[1]MAN PROG 2026'!$A$2:$AI$3379,12,FALSE)</f>
        <v>FISIOKINESITERAPIA</v>
      </c>
      <c r="M635" s="24" t="str">
        <f>VLOOKUP($A635,'[1]MAN PROG 2026'!$A$2:$AI$3379,13,FALSE)</f>
        <v>SINGOLA</v>
      </c>
      <c r="N635" s="24">
        <f>VLOOKUP($A635,'[1]MAN PROG 2026'!$A$2:$AI$3379,14,FALSE)</f>
        <v>101754</v>
      </c>
      <c r="O635" s="24">
        <f>VLOOKUP($A635,'[1]MAN PROG 2026'!$A$2:$AI$3379,15,FALSE)</f>
        <v>0</v>
      </c>
      <c r="P635" s="25" t="str">
        <f>VLOOKUP($A635,'[1]MAN PROG 2026'!$A$2:$AI$3379,20,FALSE)</f>
        <v>DA FARE</v>
      </c>
      <c r="Q635" s="9">
        <v>1754</v>
      </c>
      <c r="R635" s="26">
        <v>46219</v>
      </c>
      <c r="S635" s="8" t="s">
        <v>53</v>
      </c>
      <c r="T635" s="37"/>
      <c r="U635" s="27" t="s">
        <v>55</v>
      </c>
      <c r="V635" s="27" t="s">
        <v>55</v>
      </c>
      <c r="W635" s="27" t="s">
        <v>55</v>
      </c>
      <c r="X635" s="27" t="s">
        <v>55</v>
      </c>
      <c r="Y635" s="27" t="s">
        <v>55</v>
      </c>
      <c r="Z635" s="27" t="s">
        <v>55</v>
      </c>
      <c r="AA635" s="27" t="s">
        <v>55</v>
      </c>
      <c r="AB635" s="27" t="s">
        <v>66</v>
      </c>
      <c r="AC635" s="27" t="s">
        <v>61</v>
      </c>
      <c r="AD635" s="27" t="s">
        <v>422</v>
      </c>
      <c r="AE635" s="27" t="s">
        <v>88</v>
      </c>
      <c r="AF635" s="27" t="s">
        <v>61</v>
      </c>
      <c r="AG635" s="9" t="s">
        <v>32</v>
      </c>
      <c r="AH635" s="27" t="s">
        <v>61</v>
      </c>
      <c r="AI635" s="27" t="s">
        <v>70</v>
      </c>
      <c r="AJ635" s="27" t="s">
        <v>61</v>
      </c>
      <c r="AK635" s="27" t="s">
        <v>61</v>
      </c>
      <c r="AL635" s="27" t="s">
        <v>61</v>
      </c>
      <c r="AM635" s="11">
        <v>9.8000000000000007</v>
      </c>
      <c r="AN635" s="28" t="s">
        <v>61</v>
      </c>
      <c r="AO635" s="28"/>
      <c r="AP635" s="29"/>
      <c r="AQ635" s="30"/>
      <c r="AR635" s="31"/>
      <c r="AS635" s="32"/>
      <c r="AT635" s="33"/>
      <c r="AU635" s="34"/>
      <c r="AV635" s="27" t="s">
        <v>62</v>
      </c>
      <c r="AW635" s="27">
        <v>5625031</v>
      </c>
      <c r="AX635" s="27" t="s">
        <v>63</v>
      </c>
      <c r="AY635" s="27"/>
    </row>
    <row r="636" spans="1:51" ht="24" customHeight="1" x14ac:dyDescent="0.3">
      <c r="A636" s="22">
        <v>101755</v>
      </c>
      <c r="B636" s="23" t="str">
        <f>VLOOKUP($A636,'[1]MAN PROG 2026'!$A$1:$AI$3379,2,FALSE)</f>
        <v>TERAPIA AD ULTRASUONI, APPARECCHIO PER</v>
      </c>
      <c r="C636" s="23" t="str">
        <f>VLOOKUP($A636,'[1]MAN PROG 2026'!$A$1:$AI$3379,3,FALSE)</f>
        <v>BIOREM GROUP</v>
      </c>
      <c r="D636" s="23" t="str">
        <f>VLOOKUP($A636,'[1]MAN PROG 2026'!$A$1:$AI$3379,4,FALSE)</f>
        <v>ECOSCAN BRT5</v>
      </c>
      <c r="E636" s="23" t="str">
        <f>VLOOKUP($A636,'[1]MAN PROG 2026'!$A$1:$AI$3379,5,FALSE)</f>
        <v>00/1014338</v>
      </c>
      <c r="F636" s="23" t="str">
        <f>VLOOKUP($A636,'[1]MAN PROG 2026'!$A$1:$AI$3379,6,FALSE)</f>
        <v>SINGOLA</v>
      </c>
      <c r="G636" s="23">
        <f>VLOOKUP($A636,'[1]MAN PROG 2026'!$A$1:$AI$3379,7,FALSE)</f>
        <v>101755</v>
      </c>
      <c r="H636" s="23">
        <f>VLOOKUP($A636,'[1]MAN PROG 2026'!$A$1:$AI$3379,8,FALSE)</f>
        <v>0</v>
      </c>
      <c r="I636" s="23" t="str">
        <f>VLOOKUP($A636,'[1]MAN PROG 2026'!$A$1:$AI$3379,9,FALSE)</f>
        <v>S.PIETRO</v>
      </c>
      <c r="J636" s="23" t="str">
        <f>VLOOKUP($A636,'[1]MAN PROG 2026'!$A$1:$AI$3379,10,FALSE)</f>
        <v>FISIOKINESITERAPIA</v>
      </c>
      <c r="K636" s="23" t="str">
        <f>VLOOKUP($A636,'[1]MAN PROG 2026'!$A$1:$AI$3379,11,FALSE)</f>
        <v>FISIOKINESITERAPIA</v>
      </c>
      <c r="L636" s="24" t="str">
        <f>VLOOKUP($A636,'[1]MAN PROG 2026'!$A$2:$AI$3379,12,FALSE)</f>
        <v>FISIOKINESITERAPIA</v>
      </c>
      <c r="M636" s="24" t="str">
        <f>VLOOKUP($A636,'[1]MAN PROG 2026'!$A$2:$AI$3379,13,FALSE)</f>
        <v>SINGOLA</v>
      </c>
      <c r="N636" s="24">
        <f>VLOOKUP($A636,'[1]MAN PROG 2026'!$A$2:$AI$3379,14,FALSE)</f>
        <v>101755</v>
      </c>
      <c r="O636" s="24">
        <f>VLOOKUP($A636,'[1]MAN PROG 2026'!$A$2:$AI$3379,15,FALSE)</f>
        <v>0</v>
      </c>
      <c r="P636" s="25" t="str">
        <f>VLOOKUP($A636,'[1]MAN PROG 2026'!$A$2:$AI$3379,20,FALSE)</f>
        <v>NON PREVISTO</v>
      </c>
      <c r="Q636" s="8"/>
      <c r="R636" s="26"/>
      <c r="S636" s="8"/>
      <c r="T636" s="3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9" t="s">
        <v>32</v>
      </c>
      <c r="AH636" s="27"/>
      <c r="AI636" s="27"/>
      <c r="AJ636" s="27"/>
      <c r="AK636" s="27"/>
      <c r="AL636" s="27"/>
      <c r="AM636" s="11"/>
      <c r="AN636" s="28"/>
      <c r="AO636" s="28"/>
      <c r="AP636" s="29"/>
      <c r="AQ636" s="30"/>
      <c r="AR636" s="31"/>
      <c r="AS636" s="32"/>
      <c r="AT636" s="33"/>
      <c r="AU636" s="34"/>
      <c r="AV636" s="27"/>
      <c r="AW636" s="27"/>
      <c r="AX636" s="27"/>
      <c r="AY636" s="27"/>
    </row>
    <row r="637" spans="1:51" ht="24" customHeight="1" x14ac:dyDescent="0.3">
      <c r="A637" s="22">
        <v>101756</v>
      </c>
      <c r="B637" s="23" t="str">
        <f>VLOOKUP($A637,'[1]MAN PROG 2026'!$A$1:$AI$3379,2,FALSE)</f>
        <v>TERAPIA AD ULTRASUONI, APPARECCHIO PER</v>
      </c>
      <c r="C637" s="23" t="str">
        <f>VLOOKUP($A637,'[1]MAN PROG 2026'!$A$1:$AI$3379,3,FALSE)</f>
        <v>BIOREM GROUP</v>
      </c>
      <c r="D637" s="23" t="str">
        <f>VLOOKUP($A637,'[1]MAN PROG 2026'!$A$1:$AI$3379,4,FALSE)</f>
        <v>ECOSCAN BRT5</v>
      </c>
      <c r="E637" s="23" t="str">
        <f>VLOOKUP($A637,'[1]MAN PROG 2026'!$A$1:$AI$3379,5,FALSE)</f>
        <v>96/097098</v>
      </c>
      <c r="F637" s="23" t="str">
        <f>VLOOKUP($A637,'[1]MAN PROG 2026'!$A$1:$AI$3379,6,FALSE)</f>
        <v>SINGOLA</v>
      </c>
      <c r="G637" s="23">
        <f>VLOOKUP($A637,'[1]MAN PROG 2026'!$A$1:$AI$3379,7,FALSE)</f>
        <v>101756</v>
      </c>
      <c r="H637" s="23">
        <f>VLOOKUP($A637,'[1]MAN PROG 2026'!$A$1:$AI$3379,8,FALSE)</f>
        <v>0</v>
      </c>
      <c r="I637" s="23" t="str">
        <f>VLOOKUP($A637,'[1]MAN PROG 2026'!$A$1:$AI$3379,9,FALSE)</f>
        <v>S.PIETRO</v>
      </c>
      <c r="J637" s="23" t="str">
        <f>VLOOKUP($A637,'[1]MAN PROG 2026'!$A$1:$AI$3379,10,FALSE)</f>
        <v>FISIOKINESITERAPIA</v>
      </c>
      <c r="K637" s="23" t="str">
        <f>VLOOKUP($A637,'[1]MAN PROG 2026'!$A$1:$AI$3379,11,FALSE)</f>
        <v>FISIOKINESITERAPIA</v>
      </c>
      <c r="L637" s="24" t="str">
        <f>VLOOKUP($A637,'[1]MAN PROG 2026'!$A$2:$AI$3379,12,FALSE)</f>
        <v>FISIOKINESITERAPIA</v>
      </c>
      <c r="M637" s="24" t="str">
        <f>VLOOKUP($A637,'[1]MAN PROG 2026'!$A$2:$AI$3379,13,FALSE)</f>
        <v>SINGOLA</v>
      </c>
      <c r="N637" s="24">
        <f>VLOOKUP($A637,'[1]MAN PROG 2026'!$A$2:$AI$3379,14,FALSE)</f>
        <v>101756</v>
      </c>
      <c r="O637" s="24">
        <f>VLOOKUP($A637,'[1]MAN PROG 2026'!$A$2:$AI$3379,15,FALSE)</f>
        <v>0</v>
      </c>
      <c r="P637" s="25" t="str">
        <f>VLOOKUP($A637,'[1]MAN PROG 2026'!$A$2:$AI$3379,20,FALSE)</f>
        <v>NON PREVISTO</v>
      </c>
      <c r="Q637" s="8"/>
      <c r="R637" s="26"/>
      <c r="S637" s="8"/>
      <c r="T637" s="3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9" t="s">
        <v>32</v>
      </c>
      <c r="AH637" s="27"/>
      <c r="AI637" s="27"/>
      <c r="AJ637" s="27"/>
      <c r="AK637" s="27"/>
      <c r="AL637" s="27"/>
      <c r="AM637" s="11"/>
      <c r="AN637" s="28"/>
      <c r="AO637" s="28"/>
      <c r="AP637" s="29"/>
      <c r="AQ637" s="30"/>
      <c r="AR637" s="31"/>
      <c r="AS637" s="32"/>
      <c r="AT637" s="33"/>
      <c r="AU637" s="34"/>
      <c r="AV637" s="27"/>
      <c r="AW637" s="27"/>
      <c r="AX637" s="27"/>
      <c r="AY637" s="27"/>
    </row>
    <row r="638" spans="1:51" ht="24" customHeight="1" x14ac:dyDescent="0.3">
      <c r="A638" s="22">
        <v>101757</v>
      </c>
      <c r="B638" s="23" t="str">
        <f>VLOOKUP($A638,'[1]MAN PROG 2026'!$A$1:$AI$3379,2,FALSE)</f>
        <v>ELETTROTERAPIA, APPARECCHIO PER</v>
      </c>
      <c r="C638" s="23" t="str">
        <f>VLOOKUP($A638,'[1]MAN PROG 2026'!$A$1:$AI$3379,3,FALSE)</f>
        <v>BIOREM GROUP</v>
      </c>
      <c r="D638" s="23" t="str">
        <f>VLOOKUP($A638,'[1]MAN PROG 2026'!$A$1:$AI$3379,4,FALSE)</f>
        <v>EXPERT MINI BRT8</v>
      </c>
      <c r="E638" s="23" t="str">
        <f>VLOOKUP($A638,'[1]MAN PROG 2026'!$A$1:$AI$3379,5,FALSE)</f>
        <v>00/0613519</v>
      </c>
      <c r="F638" s="23" t="str">
        <f>VLOOKUP($A638,'[1]MAN PROG 2026'!$A$1:$AI$3379,6,FALSE)</f>
        <v>SINGOLA</v>
      </c>
      <c r="G638" s="23">
        <f>VLOOKUP($A638,'[1]MAN PROG 2026'!$A$1:$AI$3379,7,FALSE)</f>
        <v>101757</v>
      </c>
      <c r="H638" s="23">
        <f>VLOOKUP($A638,'[1]MAN PROG 2026'!$A$1:$AI$3379,8,FALSE)</f>
        <v>0</v>
      </c>
      <c r="I638" s="23" t="str">
        <f>VLOOKUP($A638,'[1]MAN PROG 2026'!$A$1:$AI$3379,9,FALSE)</f>
        <v>S.PIETRO</v>
      </c>
      <c r="J638" s="23" t="str">
        <f>VLOOKUP($A638,'[1]MAN PROG 2026'!$A$1:$AI$3379,10,FALSE)</f>
        <v>FISIOKINESITERAPIA</v>
      </c>
      <c r="K638" s="23" t="str">
        <f>VLOOKUP($A638,'[1]MAN PROG 2026'!$A$1:$AI$3379,11,FALSE)</f>
        <v>FISIOKINESITERAPIA</v>
      </c>
      <c r="L638" s="24" t="str">
        <f>VLOOKUP($A638,'[1]MAN PROG 2026'!$A$2:$AI$3379,12,FALSE)</f>
        <v>FISIOKINESITERAPIA</v>
      </c>
      <c r="M638" s="24" t="str">
        <f>VLOOKUP($A638,'[1]MAN PROG 2026'!$A$2:$AI$3379,13,FALSE)</f>
        <v>SINGOLA</v>
      </c>
      <c r="N638" s="24">
        <f>VLOOKUP($A638,'[1]MAN PROG 2026'!$A$2:$AI$3379,14,FALSE)</f>
        <v>101757</v>
      </c>
      <c r="O638" s="24">
        <f>VLOOKUP($A638,'[1]MAN PROG 2026'!$A$2:$AI$3379,15,FALSE)</f>
        <v>0</v>
      </c>
      <c r="P638" s="25" t="str">
        <f>VLOOKUP($A638,'[1]MAN PROG 2026'!$A$2:$AI$3379,20,FALSE)</f>
        <v>NON PREVISTO</v>
      </c>
      <c r="Q638" s="8"/>
      <c r="R638" s="26"/>
      <c r="S638" s="8"/>
      <c r="T638" s="3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9" t="s">
        <v>32</v>
      </c>
      <c r="AH638" s="27"/>
      <c r="AI638" s="27"/>
      <c r="AJ638" s="27"/>
      <c r="AK638" s="27"/>
      <c r="AL638" s="27"/>
      <c r="AM638" s="11"/>
      <c r="AN638" s="28"/>
      <c r="AO638" s="28"/>
      <c r="AP638" s="29"/>
      <c r="AQ638" s="30"/>
      <c r="AR638" s="31"/>
      <c r="AS638" s="32"/>
      <c r="AT638" s="33"/>
      <c r="AU638" s="34"/>
      <c r="AV638" s="27"/>
      <c r="AW638" s="27"/>
      <c r="AX638" s="27"/>
      <c r="AY638" s="27"/>
    </row>
    <row r="639" spans="1:51" ht="24" customHeight="1" x14ac:dyDescent="0.3">
      <c r="A639" s="22">
        <v>101758</v>
      </c>
      <c r="B639" s="23" t="str">
        <f>VLOOKUP($A639,'[1]MAN PROG 2026'!$A$1:$AI$3379,2,FALSE)</f>
        <v>IPERTERMIA ONCOLOGICA MULTIDISTRETTUALE, APPARECCHIO PER</v>
      </c>
      <c r="C639" s="23" t="str">
        <f>VLOOKUP($A639,'[1]MAN PROG 2026'!$A$1:$AI$3379,3,FALSE)</f>
        <v>EASYTECH SRL</v>
      </c>
      <c r="D639" s="23" t="str">
        <f>VLOOKUP($A639,'[1]MAN PROG 2026'!$A$1:$AI$3379,4,FALSE)</f>
        <v>DELTA</v>
      </c>
      <c r="E639" s="23" t="str">
        <f>VLOOKUP($A639,'[1]MAN PROG 2026'!$A$1:$AI$3379,5,FALSE)</f>
        <v>0393</v>
      </c>
      <c r="F639" s="23" t="str">
        <f>VLOOKUP($A639,'[1]MAN PROG 2026'!$A$1:$AI$3379,6,FALSE)</f>
        <v>SINGOLA</v>
      </c>
      <c r="G639" s="23">
        <f>VLOOKUP($A639,'[1]MAN PROG 2026'!$A$1:$AI$3379,7,FALSE)</f>
        <v>101758</v>
      </c>
      <c r="H639" s="23">
        <f>VLOOKUP($A639,'[1]MAN PROG 2026'!$A$1:$AI$3379,8,FALSE)</f>
        <v>0</v>
      </c>
      <c r="I639" s="23" t="str">
        <f>VLOOKUP($A639,'[1]MAN PROG 2026'!$A$1:$AI$3379,9,FALSE)</f>
        <v>S.PIETRO</v>
      </c>
      <c r="J639" s="23" t="str">
        <f>VLOOKUP($A639,'[1]MAN PROG 2026'!$A$1:$AI$3379,10,FALSE)</f>
        <v>FISIOKINESITERAPIA</v>
      </c>
      <c r="K639" s="23" t="str">
        <f>VLOOKUP($A639,'[1]MAN PROG 2026'!$A$1:$AI$3379,11,FALSE)</f>
        <v>FISIOKINESITERAPIA</v>
      </c>
      <c r="L639" s="24" t="str">
        <f>VLOOKUP($A639,'[1]MAN PROG 2026'!$A$2:$AI$3379,12,FALSE)</f>
        <v>FISIOKINESITERAPIA</v>
      </c>
      <c r="M639" s="24" t="str">
        <f>VLOOKUP($A639,'[1]MAN PROG 2026'!$A$2:$AI$3379,13,FALSE)</f>
        <v>SINGOLA</v>
      </c>
      <c r="N639" s="24">
        <f>VLOOKUP($A639,'[1]MAN PROG 2026'!$A$2:$AI$3379,14,FALSE)</f>
        <v>101758</v>
      </c>
      <c r="O639" s="24">
        <f>VLOOKUP($A639,'[1]MAN PROG 2026'!$A$2:$AI$3379,15,FALSE)</f>
        <v>0</v>
      </c>
      <c r="P639" s="25" t="str">
        <f>VLOOKUP($A639,'[1]MAN PROG 2026'!$A$2:$AI$3379,20,FALSE)</f>
        <v>NON PREVISTO</v>
      </c>
      <c r="Q639" s="8"/>
      <c r="R639" s="26"/>
      <c r="S639" s="8"/>
      <c r="T639" s="3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9" t="s">
        <v>32</v>
      </c>
      <c r="AH639" s="27"/>
      <c r="AI639" s="27"/>
      <c r="AJ639" s="27"/>
      <c r="AK639" s="27"/>
      <c r="AL639" s="27"/>
      <c r="AM639" s="11"/>
      <c r="AN639" s="28"/>
      <c r="AO639" s="28"/>
      <c r="AP639" s="29"/>
      <c r="AQ639" s="30"/>
      <c r="AR639" s="31"/>
      <c r="AS639" s="32"/>
      <c r="AT639" s="33"/>
      <c r="AU639" s="34"/>
      <c r="AV639" s="27"/>
      <c r="AW639" s="27"/>
      <c r="AX639" s="27"/>
      <c r="AY639" s="27"/>
    </row>
    <row r="640" spans="1:51" ht="24" customHeight="1" x14ac:dyDescent="0.3">
      <c r="A640" s="22">
        <v>101759</v>
      </c>
      <c r="B640" s="23" t="str">
        <f>VLOOKUP($A640,'[1]MAN PROG 2026'!$A$1:$AI$3379,2,FALSE)</f>
        <v>TERAPIA A MICROONDE, APPARECCHIO PER</v>
      </c>
      <c r="C640" s="23" t="str">
        <f>VLOOKUP($A640,'[1]MAN PROG 2026'!$A$1:$AI$3379,3,FALSE)</f>
        <v>BIOREM GROUP</v>
      </c>
      <c r="D640" s="23" t="str">
        <f>VLOOKUP($A640,'[1]MAN PROG 2026'!$A$1:$AI$3379,4,FALSE)</f>
        <v>BRT 6A ENDOTHERM CP</v>
      </c>
      <c r="E640" s="23" t="str">
        <f>VLOOKUP($A640,'[1]MAN PROG 2026'!$A$1:$AI$3379,5,FALSE)</f>
        <v>130</v>
      </c>
      <c r="F640" s="23" t="str">
        <f>VLOOKUP($A640,'[1]MAN PROG 2026'!$A$1:$AI$3379,6,FALSE)</f>
        <v>SINGOLA</v>
      </c>
      <c r="G640" s="23">
        <f>VLOOKUP($A640,'[1]MAN PROG 2026'!$A$1:$AI$3379,7,FALSE)</f>
        <v>101759</v>
      </c>
      <c r="H640" s="23">
        <f>VLOOKUP($A640,'[1]MAN PROG 2026'!$A$1:$AI$3379,8,FALSE)</f>
        <v>0</v>
      </c>
      <c r="I640" s="23" t="str">
        <f>VLOOKUP($A640,'[1]MAN PROG 2026'!$A$1:$AI$3379,9,FALSE)</f>
        <v>S.PIETRO</v>
      </c>
      <c r="J640" s="23" t="str">
        <f>VLOOKUP($A640,'[1]MAN PROG 2026'!$A$1:$AI$3379,10,FALSE)</f>
        <v>FISIOKINESITERAPIA</v>
      </c>
      <c r="K640" s="23" t="str">
        <f>VLOOKUP($A640,'[1]MAN PROG 2026'!$A$1:$AI$3379,11,FALSE)</f>
        <v>FISIOKINESITERAPIA</v>
      </c>
      <c r="L640" s="24" t="str">
        <f>VLOOKUP($A640,'[1]MAN PROG 2026'!$A$2:$AI$3379,12,FALSE)</f>
        <v>FISIOKINESITERAPIA</v>
      </c>
      <c r="M640" s="24" t="str">
        <f>VLOOKUP($A640,'[1]MAN PROG 2026'!$A$2:$AI$3379,13,FALSE)</f>
        <v>SINGOLA</v>
      </c>
      <c r="N640" s="24">
        <f>VLOOKUP($A640,'[1]MAN PROG 2026'!$A$2:$AI$3379,14,FALSE)</f>
        <v>101759</v>
      </c>
      <c r="O640" s="24">
        <f>VLOOKUP($A640,'[1]MAN PROG 2026'!$A$2:$AI$3379,15,FALSE)</f>
        <v>0</v>
      </c>
      <c r="P640" s="25" t="str">
        <f>VLOOKUP($A640,'[1]MAN PROG 2026'!$A$2:$AI$3379,20,FALSE)</f>
        <v>NON PREVISTO</v>
      </c>
      <c r="Q640" s="8"/>
      <c r="R640" s="26"/>
      <c r="S640" s="8"/>
      <c r="T640" s="3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9" t="s">
        <v>32</v>
      </c>
      <c r="AH640" s="27"/>
      <c r="AI640" s="27"/>
      <c r="AJ640" s="27"/>
      <c r="AK640" s="27"/>
      <c r="AL640" s="27"/>
      <c r="AM640" s="11"/>
      <c r="AN640" s="28"/>
      <c r="AO640" s="28"/>
      <c r="AP640" s="29"/>
      <c r="AQ640" s="30"/>
      <c r="AR640" s="31"/>
      <c r="AS640" s="32"/>
      <c r="AT640" s="33"/>
      <c r="AU640" s="34"/>
      <c r="AV640" s="27"/>
      <c r="AW640" s="27"/>
      <c r="AX640" s="27"/>
      <c r="AY640" s="27"/>
    </row>
    <row r="641" spans="1:51" ht="24" customHeight="1" x14ac:dyDescent="0.3">
      <c r="A641" s="22">
        <v>101760</v>
      </c>
      <c r="B641" s="23" t="str">
        <f>VLOOKUP($A641,'[1]MAN PROG 2026'!$A$1:$AI$3379,2,FALSE)</f>
        <v>ELETTROTERAPIA, APPARECCHIO PER</v>
      </c>
      <c r="C641" s="23" t="str">
        <f>VLOOKUP($A641,'[1]MAN PROG 2026'!$A$1:$AI$3379,3,FALSE)</f>
        <v>BIOREM GROUP</v>
      </c>
      <c r="D641" s="23" t="str">
        <f>VLOOKUP($A641,'[1]MAN PROG 2026'!$A$1:$AI$3379,4,FALSE)</f>
        <v>EXPERT MINI BRT8</v>
      </c>
      <c r="E641" s="23" t="str">
        <f>VLOOKUP($A641,'[1]MAN PROG 2026'!$A$1:$AI$3379,5,FALSE)</f>
        <v>00/0613530</v>
      </c>
      <c r="F641" s="23" t="str">
        <f>VLOOKUP($A641,'[1]MAN PROG 2026'!$A$1:$AI$3379,6,FALSE)</f>
        <v>SINGOLA</v>
      </c>
      <c r="G641" s="23">
        <f>VLOOKUP($A641,'[1]MAN PROG 2026'!$A$1:$AI$3379,7,FALSE)</f>
        <v>101760</v>
      </c>
      <c r="H641" s="23">
        <f>VLOOKUP($A641,'[1]MAN PROG 2026'!$A$1:$AI$3379,8,FALSE)</f>
        <v>0</v>
      </c>
      <c r="I641" s="23" t="str">
        <f>VLOOKUP($A641,'[1]MAN PROG 2026'!$A$1:$AI$3379,9,FALSE)</f>
        <v>S.PIETRO</v>
      </c>
      <c r="J641" s="23" t="str">
        <f>VLOOKUP($A641,'[1]MAN PROG 2026'!$A$1:$AI$3379,10,FALSE)</f>
        <v>FISIOKINESITERAPIA</v>
      </c>
      <c r="K641" s="23" t="str">
        <f>VLOOKUP($A641,'[1]MAN PROG 2026'!$A$1:$AI$3379,11,FALSE)</f>
        <v>FISIOKINESITERAPIA</v>
      </c>
      <c r="L641" s="24" t="str">
        <f>VLOOKUP($A641,'[1]MAN PROG 2026'!$A$2:$AI$3379,12,FALSE)</f>
        <v>FISIOKINESITERAPIA</v>
      </c>
      <c r="M641" s="24" t="str">
        <f>VLOOKUP($A641,'[1]MAN PROG 2026'!$A$2:$AI$3379,13,FALSE)</f>
        <v>SINGOLA</v>
      </c>
      <c r="N641" s="24">
        <f>VLOOKUP($A641,'[1]MAN PROG 2026'!$A$2:$AI$3379,14,FALSE)</f>
        <v>101760</v>
      </c>
      <c r="O641" s="24">
        <f>VLOOKUP($A641,'[1]MAN PROG 2026'!$A$2:$AI$3379,15,FALSE)</f>
        <v>0</v>
      </c>
      <c r="P641" s="25" t="str">
        <f>VLOOKUP($A641,'[1]MAN PROG 2026'!$A$2:$AI$3379,20,FALSE)</f>
        <v>NON PREVISTO</v>
      </c>
      <c r="Q641" s="8"/>
      <c r="R641" s="26"/>
      <c r="S641" s="8"/>
      <c r="T641" s="3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9" t="s">
        <v>32</v>
      </c>
      <c r="AH641" s="27"/>
      <c r="AI641" s="27"/>
      <c r="AJ641" s="27"/>
      <c r="AK641" s="27"/>
      <c r="AL641" s="27"/>
      <c r="AM641" s="11"/>
      <c r="AN641" s="28"/>
      <c r="AO641" s="28"/>
      <c r="AP641" s="29"/>
      <c r="AQ641" s="30"/>
      <c r="AR641" s="31"/>
      <c r="AS641" s="32"/>
      <c r="AT641" s="33"/>
      <c r="AU641" s="34"/>
      <c r="AV641" s="27"/>
      <c r="AW641" s="27"/>
      <c r="AX641" s="27"/>
      <c r="AY641" s="27"/>
    </row>
    <row r="642" spans="1:51" ht="24" customHeight="1" x14ac:dyDescent="0.3">
      <c r="A642" s="22">
        <v>101761</v>
      </c>
      <c r="B642" s="23" t="str">
        <f>VLOOKUP($A642,'[1]MAN PROG 2026'!$A$1:$AI$3379,2,FALSE)</f>
        <v>TERAPIA AD ULTRASUONI, APPARECCHIO PER</v>
      </c>
      <c r="C642" s="23" t="str">
        <f>VLOOKUP($A642,'[1]MAN PROG 2026'!$A$1:$AI$3379,3,FALSE)</f>
        <v>BIOREM GROUP</v>
      </c>
      <c r="D642" s="23" t="str">
        <f>VLOOKUP($A642,'[1]MAN PROG 2026'!$A$1:$AI$3379,4,FALSE)</f>
        <v>ECOSCAN BRT5</v>
      </c>
      <c r="E642" s="23" t="str">
        <f>VLOOKUP($A642,'[1]MAN PROG 2026'!$A$1:$AI$3379,5,FALSE)</f>
        <v>00/1014337</v>
      </c>
      <c r="F642" s="23" t="str">
        <f>VLOOKUP($A642,'[1]MAN PROG 2026'!$A$1:$AI$3379,6,FALSE)</f>
        <v>SINGOLA</v>
      </c>
      <c r="G642" s="23">
        <f>VLOOKUP($A642,'[1]MAN PROG 2026'!$A$1:$AI$3379,7,FALSE)</f>
        <v>101761</v>
      </c>
      <c r="H642" s="23">
        <f>VLOOKUP($A642,'[1]MAN PROG 2026'!$A$1:$AI$3379,8,FALSE)</f>
        <v>0</v>
      </c>
      <c r="I642" s="23" t="str">
        <f>VLOOKUP($A642,'[1]MAN PROG 2026'!$A$1:$AI$3379,9,FALSE)</f>
        <v>S.PIETRO</v>
      </c>
      <c r="J642" s="23" t="str">
        <f>VLOOKUP($A642,'[1]MAN PROG 2026'!$A$1:$AI$3379,10,FALSE)</f>
        <v>FISIOKINESITERAPIA</v>
      </c>
      <c r="K642" s="23" t="str">
        <f>VLOOKUP($A642,'[1]MAN PROG 2026'!$A$1:$AI$3379,11,FALSE)</f>
        <v>FISIOKINESITERAPIA</v>
      </c>
      <c r="L642" s="24" t="str">
        <f>VLOOKUP($A642,'[1]MAN PROG 2026'!$A$2:$AI$3379,12,FALSE)</f>
        <v>FISIOKINESITERAPIA</v>
      </c>
      <c r="M642" s="24" t="str">
        <f>VLOOKUP($A642,'[1]MAN PROG 2026'!$A$2:$AI$3379,13,FALSE)</f>
        <v>SINGOLA</v>
      </c>
      <c r="N642" s="24">
        <f>VLOOKUP($A642,'[1]MAN PROG 2026'!$A$2:$AI$3379,14,FALSE)</f>
        <v>101761</v>
      </c>
      <c r="O642" s="24">
        <f>VLOOKUP($A642,'[1]MAN PROG 2026'!$A$2:$AI$3379,15,FALSE)</f>
        <v>0</v>
      </c>
      <c r="P642" s="25" t="str">
        <f>VLOOKUP($A642,'[1]MAN PROG 2026'!$A$2:$AI$3379,20,FALSE)</f>
        <v>NON PREVISTO</v>
      </c>
      <c r="Q642" s="8"/>
      <c r="R642" s="26"/>
      <c r="S642" s="8"/>
      <c r="T642" s="3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9" t="s">
        <v>32</v>
      </c>
      <c r="AH642" s="27"/>
      <c r="AI642" s="27"/>
      <c r="AJ642" s="27"/>
      <c r="AK642" s="27"/>
      <c r="AL642" s="27"/>
      <c r="AM642" s="11"/>
      <c r="AN642" s="28"/>
      <c r="AO642" s="28"/>
      <c r="AP642" s="29"/>
      <c r="AQ642" s="30"/>
      <c r="AR642" s="31"/>
      <c r="AS642" s="32"/>
      <c r="AT642" s="33"/>
      <c r="AU642" s="34"/>
      <c r="AV642" s="27"/>
      <c r="AW642" s="27"/>
      <c r="AX642" s="27"/>
      <c r="AY642" s="27"/>
    </row>
    <row r="643" spans="1:51" ht="24" customHeight="1" x14ac:dyDescent="0.3">
      <c r="A643" s="22">
        <v>101762</v>
      </c>
      <c r="B643" s="23" t="str">
        <f>VLOOKUP($A643,'[1]MAN PROG 2026'!$A$1:$AI$3379,2,FALSE)</f>
        <v>LASER TERAPEUTICO</v>
      </c>
      <c r="C643" s="23" t="str">
        <f>VLOOKUP($A643,'[1]MAN PROG 2026'!$A$1:$AI$3379,3,FALSE)</f>
        <v>MECTRONIC MEDICALE SRL</v>
      </c>
      <c r="D643" s="23" t="str">
        <f>VLOOKUP($A643,'[1]MAN PROG 2026'!$A$1:$AI$3379,4,FALSE)</f>
        <v>OPTON 2</v>
      </c>
      <c r="E643" s="23" t="str">
        <f>VLOOKUP($A643,'[1]MAN PROG 2026'!$A$1:$AI$3379,5,FALSE)</f>
        <v>ZM0549</v>
      </c>
      <c r="F643" s="23" t="str">
        <f>VLOOKUP($A643,'[1]MAN PROG 2026'!$A$1:$AI$3379,6,FALSE)</f>
        <v>SINGOLA</v>
      </c>
      <c r="G643" s="23">
        <f>VLOOKUP($A643,'[1]MAN PROG 2026'!$A$1:$AI$3379,7,FALSE)</f>
        <v>101762</v>
      </c>
      <c r="H643" s="23">
        <f>VLOOKUP($A643,'[1]MAN PROG 2026'!$A$1:$AI$3379,8,FALSE)</f>
        <v>0</v>
      </c>
      <c r="I643" s="23" t="str">
        <f>VLOOKUP($A643,'[1]MAN PROG 2026'!$A$1:$AI$3379,9,FALSE)</f>
        <v>S.PIETRO</v>
      </c>
      <c r="J643" s="23" t="str">
        <f>VLOOKUP($A643,'[1]MAN PROG 2026'!$A$1:$AI$3379,10,FALSE)</f>
        <v>FISIOKINESITERAPIA</v>
      </c>
      <c r="K643" s="23" t="str">
        <f>VLOOKUP($A643,'[1]MAN PROG 2026'!$A$1:$AI$3379,11,FALSE)</f>
        <v>FISIOKINESITERAPIA</v>
      </c>
      <c r="L643" s="24" t="str">
        <f>VLOOKUP($A643,'[1]MAN PROG 2026'!$A$2:$AI$3379,12,FALSE)</f>
        <v>FISIOKINESITERAPIA</v>
      </c>
      <c r="M643" s="24" t="str">
        <f>VLOOKUP($A643,'[1]MAN PROG 2026'!$A$2:$AI$3379,13,FALSE)</f>
        <v>SINGOLA</v>
      </c>
      <c r="N643" s="24">
        <f>VLOOKUP($A643,'[1]MAN PROG 2026'!$A$2:$AI$3379,14,FALSE)</f>
        <v>101762</v>
      </c>
      <c r="O643" s="24">
        <f>VLOOKUP($A643,'[1]MAN PROG 2026'!$A$2:$AI$3379,15,FALSE)</f>
        <v>0</v>
      </c>
      <c r="P643" s="25" t="str">
        <f>VLOOKUP($A643,'[1]MAN PROG 2026'!$A$2:$AI$3379,20,FALSE)</f>
        <v>NON PREVISTO</v>
      </c>
      <c r="Q643" s="8"/>
      <c r="R643" s="26"/>
      <c r="S643" s="8"/>
      <c r="T643" s="3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9" t="s">
        <v>32</v>
      </c>
      <c r="AH643" s="27"/>
      <c r="AI643" s="27"/>
      <c r="AJ643" s="27"/>
      <c r="AK643" s="27"/>
      <c r="AL643" s="27"/>
      <c r="AM643" s="11"/>
      <c r="AN643" s="28"/>
      <c r="AO643" s="28"/>
      <c r="AP643" s="29"/>
      <c r="AQ643" s="30"/>
      <c r="AR643" s="31"/>
      <c r="AS643" s="32"/>
      <c r="AT643" s="33"/>
      <c r="AU643" s="34"/>
      <c r="AV643" s="27"/>
      <c r="AW643" s="27"/>
      <c r="AX643" s="27"/>
      <c r="AY643" s="27"/>
    </row>
    <row r="644" spans="1:51" ht="24" customHeight="1" x14ac:dyDescent="0.3">
      <c r="A644" s="22">
        <v>101763</v>
      </c>
      <c r="B644" s="23" t="str">
        <f>VLOOKUP($A644,'[1]MAN PROG 2026'!$A$1:$AI$3379,2,FALSE)</f>
        <v>LAMPADA RAGGI INFRAROSSI</v>
      </c>
      <c r="C644" s="23" t="str">
        <f>VLOOKUP($A644,'[1]MAN PROG 2026'!$A$1:$AI$3379,3,FALSE)</f>
        <v>HYDROSUN MEDIZINTECHNIK GMBH</v>
      </c>
      <c r="D644" s="23" t="str">
        <f>VLOOKUP($A644,'[1]MAN PROG 2026'!$A$1:$AI$3379,4,FALSE)</f>
        <v>HYDROSUN 500</v>
      </c>
      <c r="E644" s="23" t="str">
        <f>VLOOKUP($A644,'[1]MAN PROG 2026'!$A$1:$AI$3379,5,FALSE)</f>
        <v>025639</v>
      </c>
      <c r="F644" s="23" t="str">
        <f>VLOOKUP($A644,'[1]MAN PROG 2026'!$A$1:$AI$3379,6,FALSE)</f>
        <v>SINGOLA</v>
      </c>
      <c r="G644" s="23">
        <f>VLOOKUP($A644,'[1]MAN PROG 2026'!$A$1:$AI$3379,7,FALSE)</f>
        <v>101763</v>
      </c>
      <c r="H644" s="23">
        <f>VLOOKUP($A644,'[1]MAN PROG 2026'!$A$1:$AI$3379,8,FALSE)</f>
        <v>0</v>
      </c>
      <c r="I644" s="23" t="str">
        <f>VLOOKUP($A644,'[1]MAN PROG 2026'!$A$1:$AI$3379,9,FALSE)</f>
        <v>S.PIETRO</v>
      </c>
      <c r="J644" s="23" t="str">
        <f>VLOOKUP($A644,'[1]MAN PROG 2026'!$A$1:$AI$3379,10,FALSE)</f>
        <v>FISIOKINESITERAPIA</v>
      </c>
      <c r="K644" s="23" t="str">
        <f>VLOOKUP($A644,'[1]MAN PROG 2026'!$A$1:$AI$3379,11,FALSE)</f>
        <v>FISIOKINESITERAPIA</v>
      </c>
      <c r="L644" s="24" t="str">
        <f>VLOOKUP($A644,'[1]MAN PROG 2026'!$A$2:$AI$3379,12,FALSE)</f>
        <v>FISIOKINESITERAPIA</v>
      </c>
      <c r="M644" s="24" t="str">
        <f>VLOOKUP($A644,'[1]MAN PROG 2026'!$A$2:$AI$3379,13,FALSE)</f>
        <v>SINGOLA</v>
      </c>
      <c r="N644" s="24">
        <f>VLOOKUP($A644,'[1]MAN PROG 2026'!$A$2:$AI$3379,14,FALSE)</f>
        <v>101763</v>
      </c>
      <c r="O644" s="24">
        <f>VLOOKUP($A644,'[1]MAN PROG 2026'!$A$2:$AI$3379,15,FALSE)</f>
        <v>0</v>
      </c>
      <c r="P644" s="25" t="str">
        <f>VLOOKUP($A644,'[1]MAN PROG 2026'!$A$2:$AI$3379,20,FALSE)</f>
        <v>NON PREVISTO</v>
      </c>
      <c r="Q644" s="8"/>
      <c r="R644" s="26"/>
      <c r="S644" s="8"/>
      <c r="T644" s="3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9" t="s">
        <v>32</v>
      </c>
      <c r="AH644" s="27"/>
      <c r="AI644" s="27"/>
      <c r="AJ644" s="27"/>
      <c r="AK644" s="27"/>
      <c r="AL644" s="27"/>
      <c r="AM644" s="11"/>
      <c r="AN644" s="28"/>
      <c r="AO644" s="28"/>
      <c r="AP644" s="29"/>
      <c r="AQ644" s="30"/>
      <c r="AR644" s="31"/>
      <c r="AS644" s="32"/>
      <c r="AT644" s="33"/>
      <c r="AU644" s="34"/>
      <c r="AV644" s="27"/>
      <c r="AW644" s="27"/>
      <c r="AX644" s="27"/>
      <c r="AY644" s="27"/>
    </row>
    <row r="645" spans="1:51" ht="24" customHeight="1" x14ac:dyDescent="0.3">
      <c r="A645" s="22">
        <v>101764</v>
      </c>
      <c r="B645" s="23" t="str">
        <f>VLOOKUP($A645,'[1]MAN PROG 2026'!$A$1:$AI$3379,2,FALSE)</f>
        <v>TERAPIA AD ULTRASUONI, APPARECCHIO PER</v>
      </c>
      <c r="C645" s="23" t="str">
        <f>VLOOKUP($A645,'[1]MAN PROG 2026'!$A$1:$AI$3379,3,FALSE)</f>
        <v>BIOREM GROUP</v>
      </c>
      <c r="D645" s="23" t="str">
        <f>VLOOKUP($A645,'[1]MAN PROG 2026'!$A$1:$AI$3379,4,FALSE)</f>
        <v>ECOSCAN BRT5</v>
      </c>
      <c r="E645" s="23" t="str">
        <f>VLOOKUP($A645,'[1]MAN PROG 2026'!$A$1:$AI$3379,5,FALSE)</f>
        <v>96/097109</v>
      </c>
      <c r="F645" s="23" t="str">
        <f>VLOOKUP($A645,'[1]MAN PROG 2026'!$A$1:$AI$3379,6,FALSE)</f>
        <v>SINGOLA</v>
      </c>
      <c r="G645" s="23">
        <f>VLOOKUP($A645,'[1]MAN PROG 2026'!$A$1:$AI$3379,7,FALSE)</f>
        <v>101764</v>
      </c>
      <c r="H645" s="23">
        <f>VLOOKUP($A645,'[1]MAN PROG 2026'!$A$1:$AI$3379,8,FALSE)</f>
        <v>0</v>
      </c>
      <c r="I645" s="23" t="str">
        <f>VLOOKUP($A645,'[1]MAN PROG 2026'!$A$1:$AI$3379,9,FALSE)</f>
        <v>S.PIETRO</v>
      </c>
      <c r="J645" s="23" t="str">
        <f>VLOOKUP($A645,'[1]MAN PROG 2026'!$A$1:$AI$3379,10,FALSE)</f>
        <v>FISIOKINESITERAPIA</v>
      </c>
      <c r="K645" s="23" t="str">
        <f>VLOOKUP($A645,'[1]MAN PROG 2026'!$A$1:$AI$3379,11,FALSE)</f>
        <v>FISIOKINESITERAPIA</v>
      </c>
      <c r="L645" s="24" t="str">
        <f>VLOOKUP($A645,'[1]MAN PROG 2026'!$A$2:$AI$3379,12,FALSE)</f>
        <v>FISIOKINESITERAPIA</v>
      </c>
      <c r="M645" s="24" t="str">
        <f>VLOOKUP($A645,'[1]MAN PROG 2026'!$A$2:$AI$3379,13,FALSE)</f>
        <v>SINGOLA</v>
      </c>
      <c r="N645" s="24">
        <f>VLOOKUP($A645,'[1]MAN PROG 2026'!$A$2:$AI$3379,14,FALSE)</f>
        <v>101764</v>
      </c>
      <c r="O645" s="24">
        <f>VLOOKUP($A645,'[1]MAN PROG 2026'!$A$2:$AI$3379,15,FALSE)</f>
        <v>0</v>
      </c>
      <c r="P645" s="25" t="str">
        <f>VLOOKUP($A645,'[1]MAN PROG 2026'!$A$2:$AI$3379,20,FALSE)</f>
        <v>NON PREVISTO</v>
      </c>
      <c r="Q645" s="8"/>
      <c r="R645" s="26"/>
      <c r="S645" s="8"/>
      <c r="T645" s="3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9" t="s">
        <v>32</v>
      </c>
      <c r="AH645" s="27"/>
      <c r="AI645" s="27"/>
      <c r="AJ645" s="27"/>
      <c r="AK645" s="27"/>
      <c r="AL645" s="27"/>
      <c r="AM645" s="11"/>
      <c r="AN645" s="28"/>
      <c r="AO645" s="28"/>
      <c r="AP645" s="29"/>
      <c r="AQ645" s="30"/>
      <c r="AR645" s="31"/>
      <c r="AS645" s="32"/>
      <c r="AT645" s="33"/>
      <c r="AU645" s="34"/>
      <c r="AV645" s="27"/>
      <c r="AW645" s="27"/>
      <c r="AX645" s="27"/>
      <c r="AY645" s="27"/>
    </row>
    <row r="646" spans="1:51" ht="24" customHeight="1" x14ac:dyDescent="0.3">
      <c r="A646" s="22">
        <v>101765</v>
      </c>
      <c r="B646" s="23" t="str">
        <f>VLOOKUP($A646,'[1]MAN PROG 2026'!$A$1:$AI$3379,2,FALSE)</f>
        <v>ELETTROTERAPIA, APPARECCHIO PER</v>
      </c>
      <c r="C646" s="23" t="str">
        <f>VLOOKUP($A646,'[1]MAN PROG 2026'!$A$1:$AI$3379,3,FALSE)</f>
        <v>BIOREM GROUP</v>
      </c>
      <c r="D646" s="23" t="str">
        <f>VLOOKUP($A646,'[1]MAN PROG 2026'!$A$1:$AI$3379,4,FALSE)</f>
        <v>EXPERT MINI BRT8</v>
      </c>
      <c r="E646" s="23" t="str">
        <f>VLOOKUP($A646,'[1]MAN PROG 2026'!$A$1:$AI$3379,5,FALSE)</f>
        <v>06/0722008</v>
      </c>
      <c r="F646" s="23" t="str">
        <f>VLOOKUP($A646,'[1]MAN PROG 2026'!$A$1:$AI$3379,6,FALSE)</f>
        <v>SINGOLA</v>
      </c>
      <c r="G646" s="23">
        <f>VLOOKUP($A646,'[1]MAN PROG 2026'!$A$1:$AI$3379,7,FALSE)</f>
        <v>101765</v>
      </c>
      <c r="H646" s="23">
        <f>VLOOKUP($A646,'[1]MAN PROG 2026'!$A$1:$AI$3379,8,FALSE)</f>
        <v>0</v>
      </c>
      <c r="I646" s="23" t="str">
        <f>VLOOKUP($A646,'[1]MAN PROG 2026'!$A$1:$AI$3379,9,FALSE)</f>
        <v>S.PIETRO</v>
      </c>
      <c r="J646" s="23" t="str">
        <f>VLOOKUP($A646,'[1]MAN PROG 2026'!$A$1:$AI$3379,10,FALSE)</f>
        <v>FISIOKINESITERAPIA</v>
      </c>
      <c r="K646" s="23" t="str">
        <f>VLOOKUP($A646,'[1]MAN PROG 2026'!$A$1:$AI$3379,11,FALSE)</f>
        <v>FISIOKINESITERAPIA</v>
      </c>
      <c r="L646" s="24" t="str">
        <f>VLOOKUP($A646,'[1]MAN PROG 2026'!$A$2:$AI$3379,12,FALSE)</f>
        <v>FISIOKINESITERAPIA</v>
      </c>
      <c r="M646" s="24" t="str">
        <f>VLOOKUP($A646,'[1]MAN PROG 2026'!$A$2:$AI$3379,13,FALSE)</f>
        <v>SINGOLA</v>
      </c>
      <c r="N646" s="24">
        <f>VLOOKUP($A646,'[1]MAN PROG 2026'!$A$2:$AI$3379,14,FALSE)</f>
        <v>101765</v>
      </c>
      <c r="O646" s="24">
        <f>VLOOKUP($A646,'[1]MAN PROG 2026'!$A$2:$AI$3379,15,FALSE)</f>
        <v>0</v>
      </c>
      <c r="P646" s="25" t="str">
        <f>VLOOKUP($A646,'[1]MAN PROG 2026'!$A$2:$AI$3379,20,FALSE)</f>
        <v>NON PREVISTO</v>
      </c>
      <c r="Q646" s="8"/>
      <c r="R646" s="26"/>
      <c r="S646" s="8"/>
      <c r="T646" s="3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9" t="s">
        <v>32</v>
      </c>
      <c r="AH646" s="27"/>
      <c r="AI646" s="27"/>
      <c r="AJ646" s="27"/>
      <c r="AK646" s="27"/>
      <c r="AL646" s="27"/>
      <c r="AM646" s="11"/>
      <c r="AN646" s="28"/>
      <c r="AO646" s="28"/>
      <c r="AP646" s="29"/>
      <c r="AQ646" s="30"/>
      <c r="AR646" s="31"/>
      <c r="AS646" s="32"/>
      <c r="AT646" s="33"/>
      <c r="AU646" s="34"/>
      <c r="AV646" s="27"/>
      <c r="AW646" s="27"/>
      <c r="AX646" s="27"/>
      <c r="AY646" s="27"/>
    </row>
    <row r="647" spans="1:51" ht="24" customHeight="1" x14ac:dyDescent="0.3">
      <c r="A647" s="22">
        <v>101766</v>
      </c>
      <c r="B647" s="23" t="str">
        <f>VLOOKUP($A647,'[1]MAN PROG 2026'!$A$1:$AI$3379,2,FALSE)</f>
        <v>MAGNETOTERAPIA, APPARECCHIO PER</v>
      </c>
      <c r="C647" s="23" t="str">
        <f>VLOOKUP($A647,'[1]MAN PROG 2026'!$A$1:$AI$3379,3,FALSE)</f>
        <v>LEVEL PRINCE INTERNATIONAL</v>
      </c>
      <c r="D647" s="23" t="str">
        <f>VLOOKUP($A647,'[1]MAN PROG 2026'!$A$1:$AI$3379,4,FALSE)</f>
        <v>MAGNETIC SYSTEM</v>
      </c>
      <c r="E647" s="23" t="str">
        <f>VLOOKUP($A647,'[1]MAN PROG 2026'!$A$1:$AI$3379,5,FALSE)</f>
        <v>31136</v>
      </c>
      <c r="F647" s="23" t="str">
        <f>VLOOKUP($A647,'[1]MAN PROG 2026'!$A$1:$AI$3379,6,FALSE)</f>
        <v>SINGOLA</v>
      </c>
      <c r="G647" s="23">
        <f>VLOOKUP($A647,'[1]MAN PROG 2026'!$A$1:$AI$3379,7,FALSE)</f>
        <v>101766</v>
      </c>
      <c r="H647" s="23">
        <f>VLOOKUP($A647,'[1]MAN PROG 2026'!$A$1:$AI$3379,8,FALSE)</f>
        <v>0</v>
      </c>
      <c r="I647" s="23" t="str">
        <f>VLOOKUP($A647,'[1]MAN PROG 2026'!$A$1:$AI$3379,9,FALSE)</f>
        <v>S.PIETRO</v>
      </c>
      <c r="J647" s="23" t="str">
        <f>VLOOKUP($A647,'[1]MAN PROG 2026'!$A$1:$AI$3379,10,FALSE)</f>
        <v>FISIOKINESITERAPIA</v>
      </c>
      <c r="K647" s="23" t="str">
        <f>VLOOKUP($A647,'[1]MAN PROG 2026'!$A$1:$AI$3379,11,FALSE)</f>
        <v>FISIOKINESITERAPIA</v>
      </c>
      <c r="L647" s="24" t="str">
        <f>VLOOKUP($A647,'[1]MAN PROG 2026'!$A$2:$AI$3379,12,FALSE)</f>
        <v>FISIOKINESITERAPIA</v>
      </c>
      <c r="M647" s="24" t="str">
        <f>VLOOKUP($A647,'[1]MAN PROG 2026'!$A$2:$AI$3379,13,FALSE)</f>
        <v>SINGOLA</v>
      </c>
      <c r="N647" s="24">
        <f>VLOOKUP($A647,'[1]MAN PROG 2026'!$A$2:$AI$3379,14,FALSE)</f>
        <v>101766</v>
      </c>
      <c r="O647" s="24">
        <f>VLOOKUP($A647,'[1]MAN PROG 2026'!$A$2:$AI$3379,15,FALSE)</f>
        <v>0</v>
      </c>
      <c r="P647" s="25" t="str">
        <f>VLOOKUP($A647,'[1]MAN PROG 2026'!$A$2:$AI$3379,20,FALSE)</f>
        <v>NON PREVISTO</v>
      </c>
      <c r="Q647" s="8"/>
      <c r="R647" s="26"/>
      <c r="S647" s="8"/>
      <c r="T647" s="3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9" t="s">
        <v>32</v>
      </c>
      <c r="AH647" s="27"/>
      <c r="AI647" s="27"/>
      <c r="AJ647" s="27"/>
      <c r="AK647" s="27"/>
      <c r="AL647" s="27"/>
      <c r="AM647" s="11"/>
      <c r="AN647" s="28"/>
      <c r="AO647" s="28"/>
      <c r="AP647" s="29"/>
      <c r="AQ647" s="30"/>
      <c r="AR647" s="31"/>
      <c r="AS647" s="32"/>
      <c r="AT647" s="33"/>
      <c r="AU647" s="34"/>
      <c r="AV647" s="27"/>
      <c r="AW647" s="27"/>
      <c r="AX647" s="27"/>
      <c r="AY647" s="27"/>
    </row>
    <row r="648" spans="1:51" ht="24" customHeight="1" x14ac:dyDescent="0.3">
      <c r="A648" s="22">
        <v>101767</v>
      </c>
      <c r="B648" s="23" t="str">
        <f>VLOOKUP($A648,'[1]MAN PROG 2026'!$A$1:$AI$3379,2,FALSE)</f>
        <v>TERAPIA AD ULTRASUONI, APPARECCHIO PER</v>
      </c>
      <c r="C648" s="23" t="str">
        <f>VLOOKUP($A648,'[1]MAN PROG 2026'!$A$1:$AI$3379,3,FALSE)</f>
        <v>BIOREM GROUP</v>
      </c>
      <c r="D648" s="23" t="str">
        <f>VLOOKUP($A648,'[1]MAN PROG 2026'!$A$1:$AI$3379,4,FALSE)</f>
        <v>ECOSCAN BRT5</v>
      </c>
      <c r="E648" s="23" t="str">
        <f>VLOOKUP($A648,'[1]MAN PROG 2026'!$A$1:$AI$3379,5,FALSE)</f>
        <v>96/097100</v>
      </c>
      <c r="F648" s="23" t="str">
        <f>VLOOKUP($A648,'[1]MAN PROG 2026'!$A$1:$AI$3379,6,FALSE)</f>
        <v>SINGOLA</v>
      </c>
      <c r="G648" s="23">
        <f>VLOOKUP($A648,'[1]MAN PROG 2026'!$A$1:$AI$3379,7,FALSE)</f>
        <v>101767</v>
      </c>
      <c r="H648" s="23">
        <f>VLOOKUP($A648,'[1]MAN PROG 2026'!$A$1:$AI$3379,8,FALSE)</f>
        <v>0</v>
      </c>
      <c r="I648" s="23" t="str">
        <f>VLOOKUP($A648,'[1]MAN PROG 2026'!$A$1:$AI$3379,9,FALSE)</f>
        <v>S.PIETRO</v>
      </c>
      <c r="J648" s="23" t="str">
        <f>VLOOKUP($A648,'[1]MAN PROG 2026'!$A$1:$AI$3379,10,FALSE)</f>
        <v>FISIOKINESITERAPIA</v>
      </c>
      <c r="K648" s="23" t="str">
        <f>VLOOKUP($A648,'[1]MAN PROG 2026'!$A$1:$AI$3379,11,FALSE)</f>
        <v>FISIOKINESITERAPIA</v>
      </c>
      <c r="L648" s="24" t="str">
        <f>VLOOKUP($A648,'[1]MAN PROG 2026'!$A$2:$AI$3379,12,FALSE)</f>
        <v>FISIOKINESITERAPIA</v>
      </c>
      <c r="M648" s="24" t="str">
        <f>VLOOKUP($A648,'[1]MAN PROG 2026'!$A$2:$AI$3379,13,FALSE)</f>
        <v>SINGOLA</v>
      </c>
      <c r="N648" s="24">
        <f>VLOOKUP($A648,'[1]MAN PROG 2026'!$A$2:$AI$3379,14,FALSE)</f>
        <v>101767</v>
      </c>
      <c r="O648" s="24">
        <f>VLOOKUP($A648,'[1]MAN PROG 2026'!$A$2:$AI$3379,15,FALSE)</f>
        <v>0</v>
      </c>
      <c r="P648" s="25" t="str">
        <f>VLOOKUP($A648,'[1]MAN PROG 2026'!$A$2:$AI$3379,20,FALSE)</f>
        <v>NON PREVISTO</v>
      </c>
      <c r="Q648" s="8"/>
      <c r="R648" s="26"/>
      <c r="S648" s="8"/>
      <c r="T648" s="3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9" t="s">
        <v>32</v>
      </c>
      <c r="AH648" s="27"/>
      <c r="AI648" s="27"/>
      <c r="AJ648" s="27"/>
      <c r="AK648" s="27"/>
      <c r="AL648" s="27"/>
      <c r="AM648" s="11"/>
      <c r="AN648" s="28"/>
      <c r="AO648" s="28"/>
      <c r="AP648" s="29"/>
      <c r="AQ648" s="30"/>
      <c r="AR648" s="31"/>
      <c r="AS648" s="32"/>
      <c r="AT648" s="33"/>
      <c r="AU648" s="34"/>
      <c r="AV648" s="27"/>
      <c r="AW648" s="27"/>
      <c r="AX648" s="27"/>
      <c r="AY648" s="27"/>
    </row>
    <row r="649" spans="1:51" ht="24" customHeight="1" x14ac:dyDescent="0.3">
      <c r="A649" s="22">
        <v>101768</v>
      </c>
      <c r="B649" s="23" t="str">
        <f>VLOOKUP($A649,'[1]MAN PROG 2026'!$A$1:$AI$3379,2,FALSE)</f>
        <v>ELETTROTERAPIA, APPARECCHIO PER</v>
      </c>
      <c r="C649" s="23" t="str">
        <f>VLOOKUP($A649,'[1]MAN PROG 2026'!$A$1:$AI$3379,3,FALSE)</f>
        <v>BIOREM GROUP</v>
      </c>
      <c r="D649" s="23" t="str">
        <f>VLOOKUP($A649,'[1]MAN PROG 2026'!$A$1:$AI$3379,4,FALSE)</f>
        <v>EXPERT MINI BRT8</v>
      </c>
      <c r="E649" s="23" t="str">
        <f>VLOOKUP($A649,'[1]MAN PROG 2026'!$A$1:$AI$3379,5,FALSE)</f>
        <v>00/0613526</v>
      </c>
      <c r="F649" s="23" t="str">
        <f>VLOOKUP($A649,'[1]MAN PROG 2026'!$A$1:$AI$3379,6,FALSE)</f>
        <v>SINGOLA</v>
      </c>
      <c r="G649" s="23">
        <f>VLOOKUP($A649,'[1]MAN PROG 2026'!$A$1:$AI$3379,7,FALSE)</f>
        <v>101768</v>
      </c>
      <c r="H649" s="23">
        <f>VLOOKUP($A649,'[1]MAN PROG 2026'!$A$1:$AI$3379,8,FALSE)</f>
        <v>0</v>
      </c>
      <c r="I649" s="23" t="str">
        <f>VLOOKUP($A649,'[1]MAN PROG 2026'!$A$1:$AI$3379,9,FALSE)</f>
        <v>S.PIETRO</v>
      </c>
      <c r="J649" s="23" t="str">
        <f>VLOOKUP($A649,'[1]MAN PROG 2026'!$A$1:$AI$3379,10,FALSE)</f>
        <v>FISIOKINESITERAPIA</v>
      </c>
      <c r="K649" s="23" t="str">
        <f>VLOOKUP($A649,'[1]MAN PROG 2026'!$A$1:$AI$3379,11,FALSE)</f>
        <v>FISIOKINESITERAPIA</v>
      </c>
      <c r="L649" s="24" t="str">
        <f>VLOOKUP($A649,'[1]MAN PROG 2026'!$A$2:$AI$3379,12,FALSE)</f>
        <v>FISIOKINESITERAPIA</v>
      </c>
      <c r="M649" s="24" t="str">
        <f>VLOOKUP($A649,'[1]MAN PROG 2026'!$A$2:$AI$3379,13,FALSE)</f>
        <v>SINGOLA</v>
      </c>
      <c r="N649" s="24">
        <f>VLOOKUP($A649,'[1]MAN PROG 2026'!$A$2:$AI$3379,14,FALSE)</f>
        <v>101768</v>
      </c>
      <c r="O649" s="24">
        <f>VLOOKUP($A649,'[1]MAN PROG 2026'!$A$2:$AI$3379,15,FALSE)</f>
        <v>0</v>
      </c>
      <c r="P649" s="25" t="str">
        <f>VLOOKUP($A649,'[1]MAN PROG 2026'!$A$2:$AI$3379,20,FALSE)</f>
        <v>NON PREVISTO</v>
      </c>
      <c r="Q649" s="8"/>
      <c r="R649" s="26"/>
      <c r="S649" s="8"/>
      <c r="T649" s="3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9" t="s">
        <v>32</v>
      </c>
      <c r="AH649" s="27"/>
      <c r="AI649" s="27"/>
      <c r="AJ649" s="27"/>
      <c r="AK649" s="27"/>
      <c r="AL649" s="27"/>
      <c r="AM649" s="11"/>
      <c r="AN649" s="28"/>
      <c r="AO649" s="28"/>
      <c r="AP649" s="29"/>
      <c r="AQ649" s="30"/>
      <c r="AR649" s="31"/>
      <c r="AS649" s="32"/>
      <c r="AT649" s="33"/>
      <c r="AU649" s="34"/>
      <c r="AV649" s="27"/>
      <c r="AW649" s="27"/>
      <c r="AX649" s="27"/>
      <c r="AY649" s="27"/>
    </row>
    <row r="650" spans="1:51" ht="24" customHeight="1" x14ac:dyDescent="0.3">
      <c r="A650" s="22">
        <v>101769</v>
      </c>
      <c r="B650" s="23" t="str">
        <f>VLOOKUP($A650,'[1]MAN PROG 2026'!$A$1:$AI$3379,2,FALSE)</f>
        <v>DIAFANOSCOPIO</v>
      </c>
      <c r="C650" s="23" t="str">
        <f>VLOOKUP($A650,'[1]MAN PROG 2026'!$A$1:$AI$3379,3,FALSE)</f>
        <v>IREM SNC</v>
      </c>
      <c r="D650" s="23" t="str">
        <f>VLOOKUP($A650,'[1]MAN PROG 2026'!$A$1:$AI$3379,4,FALSE)</f>
        <v>A17 120X86</v>
      </c>
      <c r="E650" s="23" t="str">
        <f>VLOOKUP($A650,'[1]MAN PROG 2026'!$A$1:$AI$3379,5,FALSE)</f>
        <v>129/09</v>
      </c>
      <c r="F650" s="23" t="str">
        <f>VLOOKUP($A650,'[1]MAN PROG 2026'!$A$1:$AI$3379,6,FALSE)</f>
        <v>SINGOLA</v>
      </c>
      <c r="G650" s="23">
        <f>VLOOKUP($A650,'[1]MAN PROG 2026'!$A$1:$AI$3379,7,FALSE)</f>
        <v>101769</v>
      </c>
      <c r="H650" s="23">
        <f>VLOOKUP($A650,'[1]MAN PROG 2026'!$A$1:$AI$3379,8,FALSE)</f>
        <v>0</v>
      </c>
      <c r="I650" s="23" t="str">
        <f>VLOOKUP($A650,'[1]MAN PROG 2026'!$A$1:$AI$3379,9,FALSE)</f>
        <v>S.PIETRO</v>
      </c>
      <c r="J650" s="23" t="str">
        <f>VLOOKUP($A650,'[1]MAN PROG 2026'!$A$1:$AI$3379,10,FALSE)</f>
        <v>FISIOKINESITERAPIA</v>
      </c>
      <c r="K650" s="23" t="str">
        <f>VLOOKUP($A650,'[1]MAN PROG 2026'!$A$1:$AI$3379,11,FALSE)</f>
        <v>FISIOKINESITERAPIA</v>
      </c>
      <c r="L650" s="24" t="str">
        <f>VLOOKUP($A650,'[1]MAN PROG 2026'!$A$2:$AI$3379,12,FALSE)</f>
        <v>FISIOKINESITERAPIA</v>
      </c>
      <c r="M650" s="24" t="str">
        <f>VLOOKUP($A650,'[1]MAN PROG 2026'!$A$2:$AI$3379,13,FALSE)</f>
        <v>SINGOLA</v>
      </c>
      <c r="N650" s="24">
        <f>VLOOKUP($A650,'[1]MAN PROG 2026'!$A$2:$AI$3379,14,FALSE)</f>
        <v>101769</v>
      </c>
      <c r="O650" s="24">
        <f>VLOOKUP($A650,'[1]MAN PROG 2026'!$A$2:$AI$3379,15,FALSE)</f>
        <v>0</v>
      </c>
      <c r="P650" s="25" t="str">
        <f>VLOOKUP($A650,'[1]MAN PROG 2026'!$A$2:$AI$3379,20,FALSE)</f>
        <v>DA FARE</v>
      </c>
      <c r="Q650" s="9">
        <v>1769</v>
      </c>
      <c r="R650" s="26">
        <v>46218</v>
      </c>
      <c r="S650" s="8" t="s">
        <v>53</v>
      </c>
      <c r="T650" s="37"/>
      <c r="U650" s="27" t="s">
        <v>55</v>
      </c>
      <c r="V650" s="27" t="s">
        <v>56</v>
      </c>
      <c r="W650" s="27" t="s">
        <v>55</v>
      </c>
      <c r="X650" s="27" t="s">
        <v>55</v>
      </c>
      <c r="Y650" s="27" t="s">
        <v>55</v>
      </c>
      <c r="Z650" s="27" t="s">
        <v>55</v>
      </c>
      <c r="AA650" s="27" t="s">
        <v>55</v>
      </c>
      <c r="AB650" s="27" t="s">
        <v>57</v>
      </c>
      <c r="AC650" s="27" t="s">
        <v>61</v>
      </c>
      <c r="AD650" s="27" t="s">
        <v>421</v>
      </c>
      <c r="AE650" s="27" t="s">
        <v>88</v>
      </c>
      <c r="AF650" s="27">
        <v>0.23899999999999999</v>
      </c>
      <c r="AG650" s="9" t="s">
        <v>32</v>
      </c>
      <c r="AH650" s="27" t="s">
        <v>70</v>
      </c>
      <c r="AI650" s="27" t="s">
        <v>70</v>
      </c>
      <c r="AJ650" s="27" t="s">
        <v>61</v>
      </c>
      <c r="AK650" s="27" t="s">
        <v>61</v>
      </c>
      <c r="AL650" s="27" t="s">
        <v>61</v>
      </c>
      <c r="AM650" s="11">
        <v>26.4</v>
      </c>
      <c r="AN650" s="28" t="s">
        <v>61</v>
      </c>
      <c r="AO650" s="28"/>
      <c r="AP650" s="29"/>
      <c r="AQ650" s="30"/>
      <c r="AR650" s="31"/>
      <c r="AS650" s="32"/>
      <c r="AT650" s="33"/>
      <c r="AU650" s="34"/>
      <c r="AV650" s="27" t="s">
        <v>62</v>
      </c>
      <c r="AW650" s="27">
        <v>5625031</v>
      </c>
      <c r="AX650" s="27" t="s">
        <v>63</v>
      </c>
      <c r="AY650" s="27"/>
    </row>
    <row r="651" spans="1:51" ht="24" customHeight="1" x14ac:dyDescent="0.3">
      <c r="A651" s="22">
        <v>101770</v>
      </c>
      <c r="B651" s="23" t="str">
        <f>VLOOKUP($A651,'[1]MAN PROG 2026'!$A$1:$AI$3379,2,FALSE)</f>
        <v>LETTINO DA VISITA ELETTRIFICATO</v>
      </c>
      <c r="C651" s="23" t="str">
        <f>VLOOKUP($A651,'[1]MAN PROG 2026'!$A$1:$AI$3379,3,FALSE)</f>
        <v>SNELL HABITAT SPA</v>
      </c>
      <c r="D651" s="23" t="str">
        <f>VLOOKUP($A651,'[1]MAN PROG 2026'!$A$1:$AI$3379,4,FALSE)</f>
        <v>40.41.20</v>
      </c>
      <c r="E651" s="23" t="str">
        <f>VLOOKUP($A651,'[1]MAN PROG 2026'!$A$1:$AI$3379,5,FALSE)</f>
        <v>31083</v>
      </c>
      <c r="F651" s="23" t="str">
        <f>VLOOKUP($A651,'[1]MAN PROG 2026'!$A$1:$AI$3379,6,FALSE)</f>
        <v>SINGOLA</v>
      </c>
      <c r="G651" s="23">
        <f>VLOOKUP($A651,'[1]MAN PROG 2026'!$A$1:$AI$3379,7,FALSE)</f>
        <v>101770</v>
      </c>
      <c r="H651" s="23">
        <f>VLOOKUP($A651,'[1]MAN PROG 2026'!$A$1:$AI$3379,8,FALSE)</f>
        <v>0</v>
      </c>
      <c r="I651" s="23" t="str">
        <f>VLOOKUP($A651,'[1]MAN PROG 2026'!$A$1:$AI$3379,9,FALSE)</f>
        <v>S.PIETRO</v>
      </c>
      <c r="J651" s="23" t="str">
        <f>VLOOKUP($A651,'[1]MAN PROG 2026'!$A$1:$AI$3379,10,FALSE)</f>
        <v>FISIOKINESITERAPIA</v>
      </c>
      <c r="K651" s="23" t="str">
        <f>VLOOKUP($A651,'[1]MAN PROG 2026'!$A$1:$AI$3379,11,FALSE)</f>
        <v>FISIOKINESITERAPIA</v>
      </c>
      <c r="L651" s="24" t="str">
        <f>VLOOKUP($A651,'[1]MAN PROG 2026'!$A$2:$AI$3379,12,FALSE)</f>
        <v>FISIOKINESITERAPIA</v>
      </c>
      <c r="M651" s="24" t="str">
        <f>VLOOKUP($A651,'[1]MAN PROG 2026'!$A$2:$AI$3379,13,FALSE)</f>
        <v>SINGOLA</v>
      </c>
      <c r="N651" s="24">
        <f>VLOOKUP($A651,'[1]MAN PROG 2026'!$A$2:$AI$3379,14,FALSE)</f>
        <v>101770</v>
      </c>
      <c r="O651" s="24">
        <f>VLOOKUP($A651,'[1]MAN PROG 2026'!$A$2:$AI$3379,15,FALSE)</f>
        <v>0</v>
      </c>
      <c r="P651" s="25" t="str">
        <f>VLOOKUP($A651,'[1]MAN PROG 2026'!$A$2:$AI$3379,20,FALSE)</f>
        <v>DA FARE</v>
      </c>
      <c r="Q651" s="9">
        <v>1770</v>
      </c>
      <c r="R651" s="26">
        <v>46218</v>
      </c>
      <c r="S651" s="8" t="s">
        <v>53</v>
      </c>
      <c r="T651" s="37"/>
      <c r="U651" s="27" t="s">
        <v>55</v>
      </c>
      <c r="V651" s="27" t="s">
        <v>56</v>
      </c>
      <c r="W651" s="27" t="s">
        <v>55</v>
      </c>
      <c r="X651" s="27" t="s">
        <v>55</v>
      </c>
      <c r="Y651" s="27" t="s">
        <v>55</v>
      </c>
      <c r="Z651" s="27" t="s">
        <v>55</v>
      </c>
      <c r="AA651" s="27" t="s">
        <v>55</v>
      </c>
      <c r="AB651" s="27" t="s">
        <v>57</v>
      </c>
      <c r="AC651" s="27" t="s">
        <v>58</v>
      </c>
      <c r="AD651" s="27" t="s">
        <v>406</v>
      </c>
      <c r="AE651" s="27" t="s">
        <v>88</v>
      </c>
      <c r="AF651" s="27">
        <v>0.22</v>
      </c>
      <c r="AG651" s="9" t="s">
        <v>32</v>
      </c>
      <c r="AH651" s="27" t="s">
        <v>70</v>
      </c>
      <c r="AI651" s="27" t="s">
        <v>70</v>
      </c>
      <c r="AJ651" s="27" t="s">
        <v>61</v>
      </c>
      <c r="AK651" s="27" t="s">
        <v>61</v>
      </c>
      <c r="AL651" s="27" t="s">
        <v>61</v>
      </c>
      <c r="AM651" s="11">
        <v>24.3</v>
      </c>
      <c r="AN651" s="28" t="s">
        <v>61</v>
      </c>
      <c r="AO651" s="28" t="s">
        <v>204</v>
      </c>
      <c r="AP651" s="29">
        <v>1.2</v>
      </c>
      <c r="AQ651" s="30"/>
      <c r="AR651" s="31"/>
      <c r="AS651" s="32"/>
      <c r="AT651" s="33"/>
      <c r="AU651" s="34"/>
      <c r="AV651" s="27" t="s">
        <v>62</v>
      </c>
      <c r="AW651" s="27">
        <v>5625031</v>
      </c>
      <c r="AX651" s="27" t="s">
        <v>63</v>
      </c>
      <c r="AY651" s="27"/>
    </row>
    <row r="652" spans="1:51" ht="24" customHeight="1" x14ac:dyDescent="0.3">
      <c r="A652" s="22">
        <v>101771</v>
      </c>
      <c r="B652" s="23" t="str">
        <f>VLOOKUP($A652,'[1]MAN PROG 2026'!$A$1:$AI$3379,2,FALSE)</f>
        <v>DIAFANOSCOPIO</v>
      </c>
      <c r="C652" s="23" t="str">
        <f>VLOOKUP($A652,'[1]MAN PROG 2026'!$A$1:$AI$3379,3,FALSE)</f>
        <v>IREM SNC</v>
      </c>
      <c r="D652" s="23" t="str">
        <f>VLOOKUP($A652,'[1]MAN PROG 2026'!$A$1:$AI$3379,4,FALSE)</f>
        <v>A23 90X43</v>
      </c>
      <c r="E652" s="23" t="str">
        <f>VLOOKUP($A652,'[1]MAN PROG 2026'!$A$1:$AI$3379,5,FALSE)</f>
        <v>158/09</v>
      </c>
      <c r="F652" s="23" t="str">
        <f>VLOOKUP($A652,'[1]MAN PROG 2026'!$A$1:$AI$3379,6,FALSE)</f>
        <v>SINGOLA</v>
      </c>
      <c r="G652" s="23">
        <f>VLOOKUP($A652,'[1]MAN PROG 2026'!$A$1:$AI$3379,7,FALSE)</f>
        <v>101771</v>
      </c>
      <c r="H652" s="23">
        <f>VLOOKUP($A652,'[1]MAN PROG 2026'!$A$1:$AI$3379,8,FALSE)</f>
        <v>0</v>
      </c>
      <c r="I652" s="23" t="str">
        <f>VLOOKUP($A652,'[1]MAN PROG 2026'!$A$1:$AI$3379,9,FALSE)</f>
        <v>S.PIETRO</v>
      </c>
      <c r="J652" s="23" t="str">
        <f>VLOOKUP($A652,'[1]MAN PROG 2026'!$A$1:$AI$3379,10,FALSE)</f>
        <v>FISIOKINESITERAPIA</v>
      </c>
      <c r="K652" s="23" t="str">
        <f>VLOOKUP($A652,'[1]MAN PROG 2026'!$A$1:$AI$3379,11,FALSE)</f>
        <v>FISIOKINESITERAPIA</v>
      </c>
      <c r="L652" s="24" t="str">
        <f>VLOOKUP($A652,'[1]MAN PROG 2026'!$A$2:$AI$3379,12,FALSE)</f>
        <v>FISIOKINESITERAPIA</v>
      </c>
      <c r="M652" s="24" t="str">
        <f>VLOOKUP($A652,'[1]MAN PROG 2026'!$A$2:$AI$3379,13,FALSE)</f>
        <v>SINGOLA</v>
      </c>
      <c r="N652" s="24">
        <f>VLOOKUP($A652,'[1]MAN PROG 2026'!$A$2:$AI$3379,14,FALSE)</f>
        <v>101771</v>
      </c>
      <c r="O652" s="24">
        <f>VLOOKUP($A652,'[1]MAN PROG 2026'!$A$2:$AI$3379,15,FALSE)</f>
        <v>0</v>
      </c>
      <c r="P652" s="25" t="str">
        <f>VLOOKUP($A652,'[1]MAN PROG 2026'!$A$2:$AI$3379,20,FALSE)</f>
        <v>DA FARE</v>
      </c>
      <c r="Q652" s="9">
        <v>1771</v>
      </c>
      <c r="R652" s="26">
        <v>46218</v>
      </c>
      <c r="S652" s="8" t="s">
        <v>53</v>
      </c>
      <c r="T652" s="37"/>
      <c r="U652" s="27" t="s">
        <v>55</v>
      </c>
      <c r="V652" s="27" t="s">
        <v>56</v>
      </c>
      <c r="W652" s="27" t="s">
        <v>55</v>
      </c>
      <c r="X652" s="27" t="s">
        <v>55</v>
      </c>
      <c r="Y652" s="27" t="s">
        <v>55</v>
      </c>
      <c r="Z652" s="27" t="s">
        <v>55</v>
      </c>
      <c r="AA652" s="27" t="s">
        <v>55</v>
      </c>
      <c r="AB652" s="27" t="s">
        <v>57</v>
      </c>
      <c r="AC652" s="27" t="s">
        <v>61</v>
      </c>
      <c r="AD652" s="27" t="s">
        <v>421</v>
      </c>
      <c r="AE652" s="27" t="s">
        <v>88</v>
      </c>
      <c r="AF652" s="27">
        <v>0.23699999999999999</v>
      </c>
      <c r="AG652" s="9" t="s">
        <v>32</v>
      </c>
      <c r="AH652" s="27" t="s">
        <v>70</v>
      </c>
      <c r="AI652" s="27" t="s">
        <v>70</v>
      </c>
      <c r="AJ652" s="27" t="s">
        <v>61</v>
      </c>
      <c r="AK652" s="27" t="s">
        <v>61</v>
      </c>
      <c r="AL652" s="27" t="s">
        <v>61</v>
      </c>
      <c r="AM652" s="11">
        <v>21.1</v>
      </c>
      <c r="AN652" s="28" t="s">
        <v>61</v>
      </c>
      <c r="AO652" s="28"/>
      <c r="AP652" s="29"/>
      <c r="AQ652" s="30"/>
      <c r="AR652" s="31"/>
      <c r="AS652" s="32"/>
      <c r="AT652" s="33"/>
      <c r="AU652" s="34"/>
      <c r="AV652" s="27" t="s">
        <v>62</v>
      </c>
      <c r="AW652" s="27">
        <v>5625031</v>
      </c>
      <c r="AX652" s="27" t="s">
        <v>63</v>
      </c>
      <c r="AY652" s="27"/>
    </row>
    <row r="653" spans="1:51" ht="24" customHeight="1" x14ac:dyDescent="0.3">
      <c r="A653" s="22">
        <v>101772</v>
      </c>
      <c r="B653" s="23" t="str">
        <f>VLOOKUP($A653,'[1]MAN PROG 2026'!$A$1:$AI$3379,2,FALSE)</f>
        <v>SISTEMA ELETTROMECCANICO PER TERAPIA FISICA</v>
      </c>
      <c r="C653" s="23" t="str">
        <f>VLOOKUP($A653,'[1]MAN PROG 2026'!$A$1:$AI$3379,3,FALSE)</f>
        <v>FISIOTECH SRL</v>
      </c>
      <c r="D653" s="23">
        <f>VLOOKUP($A653,'[1]MAN PROG 2026'!$A$1:$AI$3379,4,FALSE)</f>
        <v>30045</v>
      </c>
      <c r="E653" s="23" t="str">
        <f>VLOOKUP($A653,'[1]MAN PROG 2026'!$A$1:$AI$3379,5,FALSE)</f>
        <v>41</v>
      </c>
      <c r="F653" s="23" t="str">
        <f>VLOOKUP($A653,'[1]MAN PROG 2026'!$A$1:$AI$3379,6,FALSE)</f>
        <v>SINGOLA</v>
      </c>
      <c r="G653" s="23">
        <f>VLOOKUP($A653,'[1]MAN PROG 2026'!$A$1:$AI$3379,7,FALSE)</f>
        <v>101772</v>
      </c>
      <c r="H653" s="23">
        <f>VLOOKUP($A653,'[1]MAN PROG 2026'!$A$1:$AI$3379,8,FALSE)</f>
        <v>0</v>
      </c>
      <c r="I653" s="23" t="str">
        <f>VLOOKUP($A653,'[1]MAN PROG 2026'!$A$1:$AI$3379,9,FALSE)</f>
        <v>S.PIETRO</v>
      </c>
      <c r="J653" s="23" t="str">
        <f>VLOOKUP($A653,'[1]MAN PROG 2026'!$A$1:$AI$3379,10,FALSE)</f>
        <v>FISIOKINESITERAPIA</v>
      </c>
      <c r="K653" s="23" t="str">
        <f>VLOOKUP($A653,'[1]MAN PROG 2026'!$A$1:$AI$3379,11,FALSE)</f>
        <v>FISIOKINESITERAPIA</v>
      </c>
      <c r="L653" s="24" t="str">
        <f>VLOOKUP($A653,'[1]MAN PROG 2026'!$A$2:$AI$3379,12,FALSE)</f>
        <v>FISIOKINESITERAPIA</v>
      </c>
      <c r="M653" s="24" t="str">
        <f>VLOOKUP($A653,'[1]MAN PROG 2026'!$A$2:$AI$3379,13,FALSE)</f>
        <v>SINGOLA</v>
      </c>
      <c r="N653" s="24">
        <f>VLOOKUP($A653,'[1]MAN PROG 2026'!$A$2:$AI$3379,14,FALSE)</f>
        <v>101772</v>
      </c>
      <c r="O653" s="24">
        <f>VLOOKUP($A653,'[1]MAN PROG 2026'!$A$2:$AI$3379,15,FALSE)</f>
        <v>0</v>
      </c>
      <c r="P653" s="25" t="str">
        <f>VLOOKUP($A653,'[1]MAN PROG 2026'!$A$2:$AI$3379,20,FALSE)</f>
        <v>DA FARE</v>
      </c>
      <c r="Q653" s="9">
        <v>1772</v>
      </c>
      <c r="R653" s="26">
        <v>46218</v>
      </c>
      <c r="S653" s="8" t="s">
        <v>53</v>
      </c>
      <c r="T653" s="37"/>
      <c r="U653" s="27" t="s">
        <v>55</v>
      </c>
      <c r="V653" s="27" t="s">
        <v>56</v>
      </c>
      <c r="W653" s="27" t="s">
        <v>55</v>
      </c>
      <c r="X653" s="27" t="s">
        <v>55</v>
      </c>
      <c r="Y653" s="27" t="s">
        <v>55</v>
      </c>
      <c r="Z653" s="27" t="s">
        <v>55</v>
      </c>
      <c r="AA653" s="27" t="s">
        <v>55</v>
      </c>
      <c r="AB653" s="27" t="s">
        <v>66</v>
      </c>
      <c r="AC653" s="27" t="s">
        <v>61</v>
      </c>
      <c r="AD653" s="27" t="s">
        <v>260</v>
      </c>
      <c r="AE653" s="27" t="s">
        <v>88</v>
      </c>
      <c r="AF653" s="27" t="s">
        <v>61</v>
      </c>
      <c r="AG653" s="9" t="s">
        <v>32</v>
      </c>
      <c r="AH653" s="27" t="s">
        <v>61</v>
      </c>
      <c r="AI653" s="27" t="s">
        <v>61</v>
      </c>
      <c r="AJ653" s="27" t="s">
        <v>70</v>
      </c>
      <c r="AK653" s="27" t="s">
        <v>61</v>
      </c>
      <c r="AL653" s="27" t="s">
        <v>61</v>
      </c>
      <c r="AM653" s="11">
        <v>11.5</v>
      </c>
      <c r="AN653" s="28" t="s">
        <v>61</v>
      </c>
      <c r="AO653" s="28"/>
      <c r="AP653" s="29"/>
      <c r="AQ653" s="30"/>
      <c r="AR653" s="31"/>
      <c r="AS653" s="32"/>
      <c r="AT653" s="33"/>
      <c r="AU653" s="34"/>
      <c r="AV653" s="27" t="s">
        <v>62</v>
      </c>
      <c r="AW653" s="27">
        <v>5625031</v>
      </c>
      <c r="AX653" s="27" t="s">
        <v>63</v>
      </c>
      <c r="AY653" s="27"/>
    </row>
    <row r="654" spans="1:51" ht="24" customHeight="1" x14ac:dyDescent="0.3">
      <c r="A654" s="22">
        <v>101774</v>
      </c>
      <c r="B654" s="23" t="str">
        <f>VLOOKUP($A654,'[1]MAN PROG 2026'!$A$1:$AI$3379,2,FALSE)</f>
        <v>DENSITOMETRO OSSEO</v>
      </c>
      <c r="C654" s="23" t="str">
        <f>VLOOKUP($A654,'[1]MAN PROG 2026'!$A$1:$AI$3379,3,FALSE)</f>
        <v>HOLOGIC INC</v>
      </c>
      <c r="D654" s="23" t="str">
        <f>VLOOKUP($A654,'[1]MAN PROG 2026'!$A$1:$AI$3379,4,FALSE)</f>
        <v>QDR DISCOVERY W</v>
      </c>
      <c r="E654" s="23" t="str">
        <f>VLOOKUP($A654,'[1]MAN PROG 2026'!$A$1:$AI$3379,5,FALSE)</f>
        <v>84026</v>
      </c>
      <c r="F654" s="23" t="str">
        <f>VLOOKUP($A654,'[1]MAN PROG 2026'!$A$1:$AI$3379,6,FALSE)</f>
        <v>PRINCIPALE</v>
      </c>
      <c r="G654" s="23">
        <f>VLOOKUP($A654,'[1]MAN PROG 2026'!$A$1:$AI$3379,7,FALSE)</f>
        <v>101774</v>
      </c>
      <c r="H654" s="23">
        <f>VLOOKUP($A654,'[1]MAN PROG 2026'!$A$1:$AI$3379,8,FALSE)</f>
        <v>0</v>
      </c>
      <c r="I654" s="23" t="str">
        <f>VLOOKUP($A654,'[1]MAN PROG 2026'!$A$1:$AI$3379,9,FALSE)</f>
        <v>S.PIETRO</v>
      </c>
      <c r="J654" s="23" t="str">
        <f>VLOOKUP($A654,'[1]MAN PROG 2026'!$A$1:$AI$3379,10,FALSE)</f>
        <v>RADIOLOGIA</v>
      </c>
      <c r="K654" s="23" t="str">
        <f>VLOOKUP($A654,'[1]MAN PROG 2026'!$A$1:$AI$3379,11,FALSE)</f>
        <v>RADIOLOGIA</v>
      </c>
      <c r="L654" s="24" t="str">
        <f>VLOOKUP($A654,'[1]MAN PROG 2026'!$A$2:$AI$3379,12,FALSE)</f>
        <v>NON TROVATO</v>
      </c>
      <c r="M654" s="24">
        <f>VLOOKUP($A654,'[1]MAN PROG 2026'!$A$2:$AI$3379,13,FALSE)</f>
        <v>0</v>
      </c>
      <c r="N654" s="24">
        <f>VLOOKUP($A654,'[1]MAN PROG 2026'!$A$2:$AI$3379,14,FALSE)</f>
        <v>0</v>
      </c>
      <c r="O654" s="24">
        <f>VLOOKUP($A654,'[1]MAN PROG 2026'!$A$2:$AI$3379,15,FALSE)</f>
        <v>0</v>
      </c>
      <c r="P654" s="25" t="str">
        <f>VLOOKUP($A654,'[1]MAN PROG 2026'!$A$2:$AI$3379,20,FALSE)</f>
        <v>DA FARE</v>
      </c>
      <c r="Q654" s="8"/>
      <c r="R654" s="26"/>
      <c r="S654" s="8"/>
      <c r="T654" s="3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9" t="s">
        <v>32</v>
      </c>
      <c r="AH654" s="27"/>
      <c r="AI654" s="27"/>
      <c r="AJ654" s="27"/>
      <c r="AK654" s="27"/>
      <c r="AL654" s="27"/>
      <c r="AM654" s="11"/>
      <c r="AN654" s="28"/>
      <c r="AO654" s="28"/>
      <c r="AP654" s="29"/>
      <c r="AQ654" s="30"/>
      <c r="AR654" s="31"/>
      <c r="AS654" s="32"/>
      <c r="AT654" s="33"/>
      <c r="AU654" s="34"/>
      <c r="AV654" s="27"/>
      <c r="AW654" s="27"/>
      <c r="AX654" s="27"/>
      <c r="AY654" s="27"/>
    </row>
    <row r="655" spans="1:51" ht="24" customHeight="1" x14ac:dyDescent="0.3">
      <c r="A655" s="22">
        <v>101776</v>
      </c>
      <c r="B655" s="23" t="str">
        <f>VLOOKUP($A655,'[1]MAN PROG 2026'!$A$1:$AI$3379,2,FALSE)</f>
        <v>STAMPANTE PER PC</v>
      </c>
      <c r="C655" s="23" t="str">
        <f>VLOOKUP($A655,'[1]MAN PROG 2026'!$A$1:$AI$3379,3,FALSE)</f>
        <v>HEWLETT PACKARD CO</v>
      </c>
      <c r="D655" s="23" t="str">
        <f>VLOOKUP($A655,'[1]MAN PROG 2026'!$A$1:$AI$3379,4,FALSE)</f>
        <v>LASERJET 4250 N</v>
      </c>
      <c r="E655" s="23" t="str">
        <f>VLOOKUP($A655,'[1]MAN PROG 2026'!$A$1:$AI$3379,5,FALSE)</f>
        <v>NR</v>
      </c>
      <c r="F655" s="23" t="str">
        <f>VLOOKUP($A655,'[1]MAN PROG 2026'!$A$1:$AI$3379,6,FALSE)</f>
        <v>COMPONENTE</v>
      </c>
      <c r="G655" s="23">
        <f>VLOOKUP($A655,'[1]MAN PROG 2026'!$A$1:$AI$3379,7,FALSE)</f>
        <v>101774</v>
      </c>
      <c r="H655" s="23">
        <f>VLOOKUP($A655,'[1]MAN PROG 2026'!$A$1:$AI$3379,8,FALSE)</f>
        <v>0</v>
      </c>
      <c r="I655" s="23" t="str">
        <f>VLOOKUP($A655,'[1]MAN PROG 2026'!$A$1:$AI$3379,9,FALSE)</f>
        <v>S.PIETRO</v>
      </c>
      <c r="J655" s="23" t="str">
        <f>VLOOKUP($A655,'[1]MAN PROG 2026'!$A$1:$AI$3379,10,FALSE)</f>
        <v>RADIOLOGIA</v>
      </c>
      <c r="K655" s="23" t="str">
        <f>VLOOKUP($A655,'[1]MAN PROG 2026'!$A$1:$AI$3379,11,FALSE)</f>
        <v>RADIOLOGIA</v>
      </c>
      <c r="L655" s="24" t="str">
        <f>VLOOKUP($A655,'[1]MAN PROG 2026'!$A$2:$AI$3379,12,FALSE)</f>
        <v>NON TROVATO</v>
      </c>
      <c r="M655" s="24">
        <f>VLOOKUP($A655,'[1]MAN PROG 2026'!$A$2:$AI$3379,13,FALSE)</f>
        <v>0</v>
      </c>
      <c r="N655" s="24">
        <f>VLOOKUP($A655,'[1]MAN PROG 2026'!$A$2:$AI$3379,14,FALSE)</f>
        <v>0</v>
      </c>
      <c r="O655" s="24">
        <f>VLOOKUP($A655,'[1]MAN PROG 2026'!$A$2:$AI$3379,15,FALSE)</f>
        <v>0</v>
      </c>
      <c r="P655" s="25" t="str">
        <f>VLOOKUP($A655,'[1]MAN PROG 2026'!$A$2:$AI$3379,20,FALSE)</f>
        <v>DA FARE</v>
      </c>
      <c r="Q655" s="8"/>
      <c r="R655" s="26"/>
      <c r="S655" s="8"/>
      <c r="T655" s="3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9" t="s">
        <v>32</v>
      </c>
      <c r="AH655" s="27"/>
      <c r="AI655" s="27"/>
      <c r="AJ655" s="27"/>
      <c r="AK655" s="27"/>
      <c r="AL655" s="27"/>
      <c r="AM655" s="11"/>
      <c r="AN655" s="28"/>
      <c r="AO655" s="28"/>
      <c r="AP655" s="29"/>
      <c r="AQ655" s="30"/>
      <c r="AR655" s="31"/>
      <c r="AS655" s="32"/>
      <c r="AT655" s="33"/>
      <c r="AU655" s="34"/>
      <c r="AV655" s="27"/>
      <c r="AW655" s="27"/>
      <c r="AX655" s="27"/>
      <c r="AY655" s="27"/>
    </row>
    <row r="656" spans="1:51" ht="24" customHeight="1" x14ac:dyDescent="0.3">
      <c r="A656" s="22">
        <v>101777</v>
      </c>
      <c r="B656" s="23" t="str">
        <f>VLOOKUP($A656,'[1]MAN PROG 2026'!$A$1:$AI$3379,2,FALSE)</f>
        <v>MONITOR PER PERSONAL COMPUTER</v>
      </c>
      <c r="C656" s="23" t="str">
        <f>VLOOKUP($A656,'[1]MAN PROG 2026'!$A$1:$AI$3379,3,FALSE)</f>
        <v>NR</v>
      </c>
      <c r="D656" s="23" t="str">
        <f>VLOOKUP($A656,'[1]MAN PROG 2026'!$A$1:$AI$3379,4,FALSE)</f>
        <v>NR</v>
      </c>
      <c r="E656" s="23" t="str">
        <f>VLOOKUP($A656,'[1]MAN PROG 2026'!$A$1:$AI$3379,5,FALSE)</f>
        <v>VB172T</v>
      </c>
      <c r="F656" s="23" t="str">
        <f>VLOOKUP($A656,'[1]MAN PROG 2026'!$A$1:$AI$3379,6,FALSE)</f>
        <v>COMPONENTE</v>
      </c>
      <c r="G656" s="23">
        <f>VLOOKUP($A656,'[1]MAN PROG 2026'!$A$1:$AI$3379,7,FALSE)</f>
        <v>101774</v>
      </c>
      <c r="H656" s="23">
        <f>VLOOKUP($A656,'[1]MAN PROG 2026'!$A$1:$AI$3379,8,FALSE)</f>
        <v>0</v>
      </c>
      <c r="I656" s="23" t="str">
        <f>VLOOKUP($A656,'[1]MAN PROG 2026'!$A$1:$AI$3379,9,FALSE)</f>
        <v>S.PIETRO</v>
      </c>
      <c r="J656" s="23" t="str">
        <f>VLOOKUP($A656,'[1]MAN PROG 2026'!$A$1:$AI$3379,10,FALSE)</f>
        <v>RADIOLOGIA</v>
      </c>
      <c r="K656" s="23" t="str">
        <f>VLOOKUP($A656,'[1]MAN PROG 2026'!$A$1:$AI$3379,11,FALSE)</f>
        <v>RADIOLOGIA</v>
      </c>
      <c r="L656" s="24" t="str">
        <f>VLOOKUP($A656,'[1]MAN PROG 2026'!$A$2:$AI$3379,12,FALSE)</f>
        <v>NON TROVATO</v>
      </c>
      <c r="M656" s="24">
        <f>VLOOKUP($A656,'[1]MAN PROG 2026'!$A$2:$AI$3379,13,FALSE)</f>
        <v>0</v>
      </c>
      <c r="N656" s="24">
        <f>VLOOKUP($A656,'[1]MAN PROG 2026'!$A$2:$AI$3379,14,FALSE)</f>
        <v>0</v>
      </c>
      <c r="O656" s="24">
        <f>VLOOKUP($A656,'[1]MAN PROG 2026'!$A$2:$AI$3379,15,FALSE)</f>
        <v>0</v>
      </c>
      <c r="P656" s="25" t="str">
        <f>VLOOKUP($A656,'[1]MAN PROG 2026'!$A$2:$AI$3379,20,FALSE)</f>
        <v>DA FARE</v>
      </c>
      <c r="Q656" s="8"/>
      <c r="R656" s="26"/>
      <c r="S656" s="8"/>
      <c r="T656" s="3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9" t="s">
        <v>32</v>
      </c>
      <c r="AH656" s="27"/>
      <c r="AI656" s="27"/>
      <c r="AJ656" s="27"/>
      <c r="AK656" s="27"/>
      <c r="AL656" s="27"/>
      <c r="AM656" s="11"/>
      <c r="AN656" s="28"/>
      <c r="AO656" s="28"/>
      <c r="AP656" s="29"/>
      <c r="AQ656" s="30"/>
      <c r="AR656" s="31"/>
      <c r="AS656" s="32"/>
      <c r="AT656" s="33"/>
      <c r="AU656" s="34"/>
      <c r="AV656" s="27"/>
      <c r="AW656" s="27"/>
      <c r="AX656" s="27"/>
      <c r="AY656" s="27"/>
    </row>
    <row r="657" spans="1:51" ht="24" customHeight="1" x14ac:dyDescent="0.3">
      <c r="A657" s="22">
        <v>101778</v>
      </c>
      <c r="B657" s="23" t="str">
        <f>VLOOKUP($A657,'[1]MAN PROG 2026'!$A$1:$AI$3379,2,FALSE)</f>
        <v>BAGNO TERMOSTATICO</v>
      </c>
      <c r="C657" s="23" t="str">
        <f>VLOOKUP($A657,'[1]MAN PROG 2026'!$A$1:$AI$3379,3,FALSE)</f>
        <v>INTERCONTINENTAL SRL</v>
      </c>
      <c r="D657" s="23" t="str">
        <f>VLOOKUP($A657,'[1]MAN PROG 2026'!$A$1:$AI$3379,4,FALSE)</f>
        <v>NR</v>
      </c>
      <c r="E657" s="23" t="str">
        <f>VLOOKUP($A657,'[1]MAN PROG 2026'!$A$1:$AI$3379,5,FALSE)</f>
        <v>145/2007</v>
      </c>
      <c r="F657" s="23" t="str">
        <f>VLOOKUP($A657,'[1]MAN PROG 2026'!$A$1:$AI$3379,6,FALSE)</f>
        <v>SINGOLA</v>
      </c>
      <c r="G657" s="23">
        <f>VLOOKUP($A657,'[1]MAN PROG 2026'!$A$1:$AI$3379,7,FALSE)</f>
        <v>101778</v>
      </c>
      <c r="H657" s="23">
        <f>VLOOKUP($A657,'[1]MAN PROG 2026'!$A$1:$AI$3379,8,FALSE)</f>
        <v>0</v>
      </c>
      <c r="I657" s="23" t="str">
        <f>VLOOKUP($A657,'[1]MAN PROG 2026'!$A$1:$AI$3379,9,FALSE)</f>
        <v>S.PIETRO</v>
      </c>
      <c r="J657" s="23" t="str">
        <f>VLOOKUP($A657,'[1]MAN PROG 2026'!$A$1:$AI$3379,10,FALSE)</f>
        <v>CENTRO GENETICA</v>
      </c>
      <c r="K657" s="23" t="str">
        <f>VLOOKUP($A657,'[1]MAN PROG 2026'!$A$1:$AI$3379,11,FALSE)</f>
        <v>CENTRO GENETICA</v>
      </c>
      <c r="L657" s="24" t="str">
        <f>VLOOKUP($A657,'[1]MAN PROG 2026'!$A$2:$AI$3379,12,FALSE)</f>
        <v>CENTRO GENETICA</v>
      </c>
      <c r="M657" s="24" t="str">
        <f>VLOOKUP($A657,'[1]MAN PROG 2026'!$A$2:$AI$3379,13,FALSE)</f>
        <v>SINGOLA</v>
      </c>
      <c r="N657" s="24" t="str">
        <f>VLOOKUP($A657,'[1]MAN PROG 2026'!$A$2:$AI$3379,14,FALSE)</f>
        <v>101778</v>
      </c>
      <c r="O657" s="24">
        <f>VLOOKUP($A657,'[1]MAN PROG 2026'!$A$2:$AI$3379,15,FALSE)</f>
        <v>0</v>
      </c>
      <c r="P657" s="25" t="str">
        <f>VLOOKUP($A657,'[1]MAN PROG 2026'!$A$2:$AI$3379,20,FALSE)</f>
        <v>NON PREVISTO</v>
      </c>
      <c r="Q657" s="8"/>
      <c r="R657" s="26"/>
      <c r="S657" s="8"/>
      <c r="T657" s="3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9" t="s">
        <v>32</v>
      </c>
      <c r="AH657" s="27"/>
      <c r="AI657" s="27"/>
      <c r="AJ657" s="27"/>
      <c r="AK657" s="27"/>
      <c r="AL657" s="27"/>
      <c r="AM657" s="11"/>
      <c r="AN657" s="28"/>
      <c r="AO657" s="28"/>
      <c r="AP657" s="29"/>
      <c r="AQ657" s="30"/>
      <c r="AR657" s="31"/>
      <c r="AS657" s="32"/>
      <c r="AT657" s="33"/>
      <c r="AU657" s="34"/>
      <c r="AV657" s="27"/>
      <c r="AW657" s="27"/>
      <c r="AX657" s="27"/>
      <c r="AY657" s="27"/>
    </row>
    <row r="658" spans="1:51" ht="24" customHeight="1" x14ac:dyDescent="0.3">
      <c r="A658" s="22">
        <v>101779</v>
      </c>
      <c r="B658" s="23" t="str">
        <f>VLOOKUP($A658,'[1]MAN PROG 2026'!$A$1:$AI$3379,2,FALSE)</f>
        <v>BILANCIA TECNICA</v>
      </c>
      <c r="C658" s="23" t="str">
        <f>VLOOKUP($A658,'[1]MAN PROG 2026'!$A$1:$AI$3379,3,FALSE)</f>
        <v>OHAUS CORP</v>
      </c>
      <c r="D658" s="23" t="str">
        <f>VLOOKUP($A658,'[1]MAN PROG 2026'!$A$1:$AI$3379,4,FALSE)</f>
        <v>GT 4100</v>
      </c>
      <c r="E658" s="23">
        <f>VLOOKUP($A658,'[1]MAN PROG 2026'!$A$1:$AI$3379,5,FALSE)</f>
        <v>1127120952</v>
      </c>
      <c r="F658" s="23" t="str">
        <f>VLOOKUP($A658,'[1]MAN PROG 2026'!$A$1:$AI$3379,6,FALSE)</f>
        <v>SINGOLA</v>
      </c>
      <c r="G658" s="23">
        <f>VLOOKUP($A658,'[1]MAN PROG 2026'!$A$1:$AI$3379,7,FALSE)</f>
        <v>101779</v>
      </c>
      <c r="H658" s="23">
        <f>VLOOKUP($A658,'[1]MAN PROG 2026'!$A$1:$AI$3379,8,FALSE)</f>
        <v>0</v>
      </c>
      <c r="I658" s="23" t="str">
        <f>VLOOKUP($A658,'[1]MAN PROG 2026'!$A$1:$AI$3379,9,FALSE)</f>
        <v>S.PIETRO</v>
      </c>
      <c r="J658" s="23" t="str">
        <f>VLOOKUP($A658,'[1]MAN PROG 2026'!$A$1:$AI$3379,10,FALSE)</f>
        <v>CENTRO GENETICA</v>
      </c>
      <c r="K658" s="23" t="str">
        <f>VLOOKUP($A658,'[1]MAN PROG 2026'!$A$1:$AI$3379,11,FALSE)</f>
        <v>CENTRO GENETICA</v>
      </c>
      <c r="L658" s="24" t="str">
        <f>VLOOKUP($A658,'[1]MAN PROG 2026'!$A$2:$AI$3379,12,FALSE)</f>
        <v>CENTRO GENETICA</v>
      </c>
      <c r="M658" s="24" t="str">
        <f>VLOOKUP($A658,'[1]MAN PROG 2026'!$A$2:$AI$3379,13,FALSE)</f>
        <v>SINGOLA</v>
      </c>
      <c r="N658" s="24">
        <f>VLOOKUP($A658,'[1]MAN PROG 2026'!$A$2:$AI$3379,14,FALSE)</f>
        <v>101779</v>
      </c>
      <c r="O658" s="24">
        <f>VLOOKUP($A658,'[1]MAN PROG 2026'!$A$2:$AI$3379,15,FALSE)</f>
        <v>0</v>
      </c>
      <c r="P658" s="25" t="str">
        <f>VLOOKUP($A658,'[1]MAN PROG 2026'!$A$2:$AI$3379,20,FALSE)</f>
        <v>NON PREVISTO</v>
      </c>
      <c r="Q658" s="8"/>
      <c r="R658" s="26"/>
      <c r="S658" s="8"/>
      <c r="T658" s="3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9" t="s">
        <v>32</v>
      </c>
      <c r="AH658" s="27"/>
      <c r="AI658" s="27"/>
      <c r="AJ658" s="27"/>
      <c r="AK658" s="27"/>
      <c r="AL658" s="27"/>
      <c r="AM658" s="11"/>
      <c r="AN658" s="28"/>
      <c r="AO658" s="28"/>
      <c r="AP658" s="29"/>
      <c r="AQ658" s="30"/>
      <c r="AR658" s="31"/>
      <c r="AS658" s="32"/>
      <c r="AT658" s="33"/>
      <c r="AU658" s="34"/>
      <c r="AV658" s="27"/>
      <c r="AW658" s="27"/>
      <c r="AX658" s="27"/>
      <c r="AY658" s="27"/>
    </row>
    <row r="659" spans="1:51" ht="24" customHeight="1" x14ac:dyDescent="0.3">
      <c r="A659" s="22">
        <v>101780</v>
      </c>
      <c r="B659" s="23" t="str">
        <f>VLOOKUP($A659,'[1]MAN PROG 2026'!$A$1:$AI$3379,2,FALSE)</f>
        <v>CONGELATORE DA LABORATORIO</v>
      </c>
      <c r="C659" s="23" t="str">
        <f>VLOOKUP($A659,'[1]MAN PROG 2026'!$A$1:$AI$3379,3,FALSE)</f>
        <v>NEW BRUNSWICK SCIENTIFIC CO</v>
      </c>
      <c r="D659" s="23" t="str">
        <f>VLOOKUP($A659,'[1]MAN PROG 2026'!$A$1:$AI$3379,4,FALSE)</f>
        <v>U 410-86</v>
      </c>
      <c r="E659" s="23" t="str">
        <f>VLOOKUP($A659,'[1]MAN PROG 2026'!$A$1:$AI$3379,5,FALSE)</f>
        <v>1004-81020-0607</v>
      </c>
      <c r="F659" s="23" t="str">
        <f>VLOOKUP($A659,'[1]MAN PROG 2026'!$A$1:$AI$3379,6,FALSE)</f>
        <v>SINGOLA</v>
      </c>
      <c r="G659" s="23">
        <f>VLOOKUP($A659,'[1]MAN PROG 2026'!$A$1:$AI$3379,7,FALSE)</f>
        <v>101780</v>
      </c>
      <c r="H659" s="23">
        <f>VLOOKUP($A659,'[1]MAN PROG 2026'!$A$1:$AI$3379,8,FALSE)</f>
        <v>0</v>
      </c>
      <c r="I659" s="23" t="str">
        <f>VLOOKUP($A659,'[1]MAN PROG 2026'!$A$1:$AI$3379,9,FALSE)</f>
        <v>S.PIETRO</v>
      </c>
      <c r="J659" s="23" t="str">
        <f>VLOOKUP($A659,'[1]MAN PROG 2026'!$A$1:$AI$3379,10,FALSE)</f>
        <v>CENTRO GENETICA</v>
      </c>
      <c r="K659" s="23" t="str">
        <f>VLOOKUP($A659,'[1]MAN PROG 2026'!$A$1:$AI$3379,11,FALSE)</f>
        <v>CENTRO GENETICA</v>
      </c>
      <c r="L659" s="24" t="str">
        <f>VLOOKUP($A659,'[1]MAN PROG 2026'!$A$2:$AI$3379,12,FALSE)</f>
        <v>CENTRO GENETICA</v>
      </c>
      <c r="M659" s="24" t="str">
        <f>VLOOKUP($A659,'[1]MAN PROG 2026'!$A$2:$AI$3379,13,FALSE)</f>
        <v>SINGOLA</v>
      </c>
      <c r="N659" s="24" t="str">
        <f>VLOOKUP($A659,'[1]MAN PROG 2026'!$A$2:$AI$3379,14,FALSE)</f>
        <v>101780</v>
      </c>
      <c r="O659" s="24">
        <f>VLOOKUP($A659,'[1]MAN PROG 2026'!$A$2:$AI$3379,15,FALSE)</f>
        <v>0</v>
      </c>
      <c r="P659" s="25" t="str">
        <f>VLOOKUP($A659,'[1]MAN PROG 2026'!$A$2:$AI$3379,20,FALSE)</f>
        <v>NON PREVISTO</v>
      </c>
      <c r="Q659" s="8"/>
      <c r="R659" s="26"/>
      <c r="S659" s="8"/>
      <c r="T659" s="3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9" t="s">
        <v>32</v>
      </c>
      <c r="AH659" s="27"/>
      <c r="AI659" s="27"/>
      <c r="AJ659" s="27"/>
      <c r="AK659" s="27"/>
      <c r="AL659" s="27"/>
      <c r="AM659" s="11"/>
      <c r="AN659" s="28"/>
      <c r="AO659" s="28"/>
      <c r="AP659" s="29"/>
      <c r="AQ659" s="30"/>
      <c r="AR659" s="31"/>
      <c r="AS659" s="32"/>
      <c r="AT659" s="33"/>
      <c r="AU659" s="34"/>
      <c r="AV659" s="27"/>
      <c r="AW659" s="27"/>
      <c r="AX659" s="27"/>
      <c r="AY659" s="27"/>
    </row>
    <row r="660" spans="1:51" ht="24" customHeight="1" x14ac:dyDescent="0.3">
      <c r="A660" s="22">
        <v>101781</v>
      </c>
      <c r="B660" s="23" t="str">
        <f>VLOOKUP($A660,'[1]MAN PROG 2026'!$A$1:$AI$3379,2,FALSE)</f>
        <v>CAPPA STERILE</v>
      </c>
      <c r="C660" s="23" t="str">
        <f>VLOOKUP($A660,'[1]MAN PROG 2026'!$A$1:$AI$3379,3,FALSE)</f>
        <v>STERIL SPA</v>
      </c>
      <c r="D660" s="23" t="str">
        <f>VLOOKUP($A660,'[1]MAN PROG 2026'!$A$1:$AI$3379,4,FALSE)</f>
        <v>VBH 48 MP</v>
      </c>
      <c r="E660" s="23">
        <f>VLOOKUP($A660,'[1]MAN PROG 2026'!$A$1:$AI$3379,5,FALSE)</f>
        <v>14795</v>
      </c>
      <c r="F660" s="23" t="str">
        <f>VLOOKUP($A660,'[1]MAN PROG 2026'!$A$1:$AI$3379,6,FALSE)</f>
        <v>SINGOLA</v>
      </c>
      <c r="G660" s="23">
        <f>VLOOKUP($A660,'[1]MAN PROG 2026'!$A$1:$AI$3379,7,FALSE)</f>
        <v>101781</v>
      </c>
      <c r="H660" s="23">
        <f>VLOOKUP($A660,'[1]MAN PROG 2026'!$A$1:$AI$3379,8,FALSE)</f>
        <v>0</v>
      </c>
      <c r="I660" s="23" t="str">
        <f>VLOOKUP($A660,'[1]MAN PROG 2026'!$A$1:$AI$3379,9,FALSE)</f>
        <v>S.PIETRO</v>
      </c>
      <c r="J660" s="23" t="str">
        <f>VLOOKUP($A660,'[1]MAN PROG 2026'!$A$1:$AI$3379,10,FALSE)</f>
        <v>CENTRO GENETICA</v>
      </c>
      <c r="K660" s="23" t="str">
        <f>VLOOKUP($A660,'[1]MAN PROG 2026'!$A$1:$AI$3379,11,FALSE)</f>
        <v>CENTRO GENETICA</v>
      </c>
      <c r="L660" s="24" t="str">
        <f>VLOOKUP($A660,'[1]MAN PROG 2026'!$A$2:$AI$3379,12,FALSE)</f>
        <v>CENTRO GENETICA</v>
      </c>
      <c r="M660" s="24" t="str">
        <f>VLOOKUP($A660,'[1]MAN PROG 2026'!$A$2:$AI$3379,13,FALSE)</f>
        <v>SINGOLA</v>
      </c>
      <c r="N660" s="24" t="str">
        <f>VLOOKUP($A660,'[1]MAN PROG 2026'!$A$2:$AI$3379,14,FALSE)</f>
        <v>101781</v>
      </c>
      <c r="O660" s="24">
        <f>VLOOKUP($A660,'[1]MAN PROG 2026'!$A$2:$AI$3379,15,FALSE)</f>
        <v>0</v>
      </c>
      <c r="P660" s="25" t="str">
        <f>VLOOKUP($A660,'[1]MAN PROG 2026'!$A$2:$AI$3379,20,FALSE)</f>
        <v>NON PREVISTO</v>
      </c>
      <c r="Q660" s="8"/>
      <c r="R660" s="26"/>
      <c r="S660" s="8"/>
      <c r="T660" s="3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9" t="s">
        <v>32</v>
      </c>
      <c r="AH660" s="27"/>
      <c r="AI660" s="27"/>
      <c r="AJ660" s="27"/>
      <c r="AK660" s="27"/>
      <c r="AL660" s="27"/>
      <c r="AM660" s="11"/>
      <c r="AN660" s="28"/>
      <c r="AO660" s="28"/>
      <c r="AP660" s="29"/>
      <c r="AQ660" s="30"/>
      <c r="AR660" s="31"/>
      <c r="AS660" s="32"/>
      <c r="AT660" s="33"/>
      <c r="AU660" s="34"/>
      <c r="AV660" s="27"/>
      <c r="AW660" s="27"/>
      <c r="AX660" s="27"/>
      <c r="AY660" s="27"/>
    </row>
    <row r="661" spans="1:51" ht="24" customHeight="1" x14ac:dyDescent="0.3">
      <c r="A661" s="22">
        <v>101782</v>
      </c>
      <c r="B661" s="23" t="str">
        <f>VLOOKUP($A661,'[1]MAN PROG 2026'!$A$1:$AI$3379,2,FALSE)</f>
        <v>CAPPA STERILE</v>
      </c>
      <c r="C661" s="23" t="str">
        <f>VLOOKUP($A661,'[1]MAN PROG 2026'!$A$1:$AI$3379,3,FALSE)</f>
        <v>BIOAIR INSTRUMENTS SRL</v>
      </c>
      <c r="D661" s="23" t="str">
        <f>VLOOKUP($A661,'[1]MAN PROG 2026'!$A$1:$AI$3379,4,FALSE)</f>
        <v>SAFEMATE</v>
      </c>
      <c r="E661" s="23" t="str">
        <f>VLOOKUP($A661,'[1]MAN PROG 2026'!$A$1:$AI$3379,5,FALSE)</f>
        <v>H6L57N0418</v>
      </c>
      <c r="F661" s="23" t="str">
        <f>VLOOKUP($A661,'[1]MAN PROG 2026'!$A$1:$AI$3379,6,FALSE)</f>
        <v>SINGOLA</v>
      </c>
      <c r="G661" s="23">
        <f>VLOOKUP($A661,'[1]MAN PROG 2026'!$A$1:$AI$3379,7,FALSE)</f>
        <v>101782</v>
      </c>
      <c r="H661" s="23">
        <f>VLOOKUP($A661,'[1]MAN PROG 2026'!$A$1:$AI$3379,8,FALSE)</f>
        <v>0</v>
      </c>
      <c r="I661" s="23" t="str">
        <f>VLOOKUP($A661,'[1]MAN PROG 2026'!$A$1:$AI$3379,9,FALSE)</f>
        <v>S.PIETRO</v>
      </c>
      <c r="J661" s="23" t="str">
        <f>VLOOKUP($A661,'[1]MAN PROG 2026'!$A$1:$AI$3379,10,FALSE)</f>
        <v>CENTRO GENETICA</v>
      </c>
      <c r="K661" s="23" t="str">
        <f>VLOOKUP($A661,'[1]MAN PROG 2026'!$A$1:$AI$3379,11,FALSE)</f>
        <v>CENTRO GENETICA</v>
      </c>
      <c r="L661" s="24" t="str">
        <f>VLOOKUP($A661,'[1]MAN PROG 2026'!$A$2:$AI$3379,12,FALSE)</f>
        <v>CENTRO GENETICA</v>
      </c>
      <c r="M661" s="24" t="str">
        <f>VLOOKUP($A661,'[1]MAN PROG 2026'!$A$2:$AI$3379,13,FALSE)</f>
        <v>SINGOLA</v>
      </c>
      <c r="N661" s="24" t="str">
        <f>VLOOKUP($A661,'[1]MAN PROG 2026'!$A$2:$AI$3379,14,FALSE)</f>
        <v>101782</v>
      </c>
      <c r="O661" s="24">
        <f>VLOOKUP($A661,'[1]MAN PROG 2026'!$A$2:$AI$3379,15,FALSE)</f>
        <v>0</v>
      </c>
      <c r="P661" s="25" t="str">
        <f>VLOOKUP($A661,'[1]MAN PROG 2026'!$A$2:$AI$3379,20,FALSE)</f>
        <v>NON PREVISTO</v>
      </c>
      <c r="Q661" s="8"/>
      <c r="R661" s="26"/>
      <c r="S661" s="8"/>
      <c r="T661" s="3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9" t="s">
        <v>32</v>
      </c>
      <c r="AH661" s="27"/>
      <c r="AI661" s="27"/>
      <c r="AJ661" s="27"/>
      <c r="AK661" s="27"/>
      <c r="AL661" s="27"/>
      <c r="AM661" s="11"/>
      <c r="AN661" s="28"/>
      <c r="AO661" s="28"/>
      <c r="AP661" s="29"/>
      <c r="AQ661" s="30"/>
      <c r="AR661" s="31"/>
      <c r="AS661" s="32"/>
      <c r="AT661" s="33"/>
      <c r="AU661" s="34"/>
      <c r="AV661" s="27"/>
      <c r="AW661" s="27"/>
      <c r="AX661" s="27"/>
      <c r="AY661" s="27"/>
    </row>
    <row r="662" spans="1:51" ht="24" customHeight="1" x14ac:dyDescent="0.3">
      <c r="A662" s="22">
        <v>101785</v>
      </c>
      <c r="B662" s="23" t="str">
        <f>VLOOKUP($A662,'[1]MAN PROG 2026'!$A$1:$AI$3379,2,FALSE)</f>
        <v>MICROSCOPIO OTTICO DA LABORATORIO</v>
      </c>
      <c r="C662" s="23" t="str">
        <f>VLOOKUP($A662,'[1]MAN PROG 2026'!$A$1:$AI$3379,3,FALSE)</f>
        <v>NIKON CORP</v>
      </c>
      <c r="D662" s="23" t="str">
        <f>VLOOKUP($A662,'[1]MAN PROG 2026'!$A$1:$AI$3379,4,FALSE)</f>
        <v>ECLIPSE TI S</v>
      </c>
      <c r="E662" s="23">
        <f>VLOOKUP($A662,'[1]MAN PROG 2026'!$A$1:$AI$3379,5,FALSE)</f>
        <v>533368</v>
      </c>
      <c r="F662" s="23" t="str">
        <f>VLOOKUP($A662,'[1]MAN PROG 2026'!$A$1:$AI$3379,6,FALSE)</f>
        <v>SINGOLA</v>
      </c>
      <c r="G662" s="23">
        <f>VLOOKUP($A662,'[1]MAN PROG 2026'!$A$1:$AI$3379,7,FALSE)</f>
        <v>101785</v>
      </c>
      <c r="H662" s="23">
        <f>VLOOKUP($A662,'[1]MAN PROG 2026'!$A$1:$AI$3379,8,FALSE)</f>
        <v>0</v>
      </c>
      <c r="I662" s="23" t="str">
        <f>VLOOKUP($A662,'[1]MAN PROG 2026'!$A$1:$AI$3379,9,FALSE)</f>
        <v>S.PIETRO</v>
      </c>
      <c r="J662" s="23" t="str">
        <f>VLOOKUP($A662,'[1]MAN PROG 2026'!$A$1:$AI$3379,10,FALSE)</f>
        <v>CENTRO GENETICA</v>
      </c>
      <c r="K662" s="23" t="str">
        <f>VLOOKUP($A662,'[1]MAN PROG 2026'!$A$1:$AI$3379,11,FALSE)</f>
        <v>CENTRO GENETICA</v>
      </c>
      <c r="L662" s="24" t="str">
        <f>VLOOKUP($A662,'[1]MAN PROG 2026'!$A$2:$AI$3379,12,FALSE)</f>
        <v>CENTRO GENETICA</v>
      </c>
      <c r="M662" s="24" t="str">
        <f>VLOOKUP($A662,'[1]MAN PROG 2026'!$A$2:$AI$3379,13,FALSE)</f>
        <v>SINGOLA</v>
      </c>
      <c r="N662" s="24" t="str">
        <f>VLOOKUP($A662,'[1]MAN PROG 2026'!$A$2:$AI$3379,14,FALSE)</f>
        <v>101785</v>
      </c>
      <c r="O662" s="24">
        <f>VLOOKUP($A662,'[1]MAN PROG 2026'!$A$2:$AI$3379,15,FALSE)</f>
        <v>0</v>
      </c>
      <c r="P662" s="25" t="str">
        <f>VLOOKUP($A662,'[1]MAN PROG 2026'!$A$2:$AI$3379,20,FALSE)</f>
        <v>NON PREVISTO</v>
      </c>
      <c r="Q662" s="8"/>
      <c r="R662" s="26"/>
      <c r="S662" s="8"/>
      <c r="T662" s="3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9" t="s">
        <v>32</v>
      </c>
      <c r="AH662" s="27"/>
      <c r="AI662" s="27"/>
      <c r="AJ662" s="27"/>
      <c r="AK662" s="27"/>
      <c r="AL662" s="27"/>
      <c r="AM662" s="11"/>
      <c r="AN662" s="28"/>
      <c r="AO662" s="28"/>
      <c r="AP662" s="29"/>
      <c r="AQ662" s="30"/>
      <c r="AR662" s="31"/>
      <c r="AS662" s="32"/>
      <c r="AT662" s="33"/>
      <c r="AU662" s="34"/>
      <c r="AV662" s="27"/>
      <c r="AW662" s="27"/>
      <c r="AX662" s="27"/>
      <c r="AY662" s="27"/>
    </row>
    <row r="663" spans="1:51" ht="24" customHeight="1" x14ac:dyDescent="0.3">
      <c r="A663" s="22">
        <v>101786</v>
      </c>
      <c r="B663" s="23" t="str">
        <f>VLOOKUP($A663,'[1]MAN PROG 2026'!$A$1:$AI$3379,2,FALSE)</f>
        <v>INCUBATORE AD ANIDRIDE CARBONICA</v>
      </c>
      <c r="C663" s="23" t="str">
        <f>VLOOKUP($A663,'[1]MAN PROG 2026'!$A$1:$AI$3379,3,FALSE)</f>
        <v>RS BIOTECH LABORATORY EQUIPMENT LTD</v>
      </c>
      <c r="D663" s="23" t="str">
        <f>VLOOKUP($A663,'[1]MAN PROG 2026'!$A$1:$AI$3379,4,FALSE)</f>
        <v>GALAXY S PLUS</v>
      </c>
      <c r="E663" s="23">
        <f>VLOOKUP($A663,'[1]MAN PROG 2026'!$A$1:$AI$3379,5,FALSE)</f>
        <v>12364</v>
      </c>
      <c r="F663" s="23" t="str">
        <f>VLOOKUP($A663,'[1]MAN PROG 2026'!$A$1:$AI$3379,6,FALSE)</f>
        <v>SINGOLA</v>
      </c>
      <c r="G663" s="23">
        <f>VLOOKUP($A663,'[1]MAN PROG 2026'!$A$1:$AI$3379,7,FALSE)</f>
        <v>101786</v>
      </c>
      <c r="H663" s="23">
        <f>VLOOKUP($A663,'[1]MAN PROG 2026'!$A$1:$AI$3379,8,FALSE)</f>
        <v>0</v>
      </c>
      <c r="I663" s="23" t="str">
        <f>VLOOKUP($A663,'[1]MAN PROG 2026'!$A$1:$AI$3379,9,FALSE)</f>
        <v>S.PIETRO</v>
      </c>
      <c r="J663" s="23" t="str">
        <f>VLOOKUP($A663,'[1]MAN PROG 2026'!$A$1:$AI$3379,10,FALSE)</f>
        <v>CENTRO GENETICA</v>
      </c>
      <c r="K663" s="23" t="str">
        <f>VLOOKUP($A663,'[1]MAN PROG 2026'!$A$1:$AI$3379,11,FALSE)</f>
        <v>CENTRO GENETICA</v>
      </c>
      <c r="L663" s="24" t="str">
        <f>VLOOKUP($A663,'[1]MAN PROG 2026'!$A$2:$AI$3379,12,FALSE)</f>
        <v>CENTRO GENETICA</v>
      </c>
      <c r="M663" s="24" t="str">
        <f>VLOOKUP($A663,'[1]MAN PROG 2026'!$A$2:$AI$3379,13,FALSE)</f>
        <v>SINGOLA</v>
      </c>
      <c r="N663" s="24" t="str">
        <f>VLOOKUP($A663,'[1]MAN PROG 2026'!$A$2:$AI$3379,14,FALSE)</f>
        <v>101786</v>
      </c>
      <c r="O663" s="24">
        <f>VLOOKUP($A663,'[1]MAN PROG 2026'!$A$2:$AI$3379,15,FALSE)</f>
        <v>0</v>
      </c>
      <c r="P663" s="25" t="str">
        <f>VLOOKUP($A663,'[1]MAN PROG 2026'!$A$2:$AI$3379,20,FALSE)</f>
        <v>NON PREVISTO</v>
      </c>
      <c r="Q663" s="8"/>
      <c r="R663" s="26"/>
      <c r="S663" s="8"/>
      <c r="T663" s="3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9" t="s">
        <v>32</v>
      </c>
      <c r="AH663" s="27"/>
      <c r="AI663" s="27"/>
      <c r="AJ663" s="27"/>
      <c r="AK663" s="27"/>
      <c r="AL663" s="27"/>
      <c r="AM663" s="11"/>
      <c r="AN663" s="28"/>
      <c r="AO663" s="28"/>
      <c r="AP663" s="29"/>
      <c r="AQ663" s="30"/>
      <c r="AR663" s="31"/>
      <c r="AS663" s="32"/>
      <c r="AT663" s="33"/>
      <c r="AU663" s="34"/>
      <c r="AV663" s="27"/>
      <c r="AW663" s="27"/>
      <c r="AX663" s="27"/>
      <c r="AY663" s="27"/>
    </row>
    <row r="664" spans="1:51" ht="24" customHeight="1" x14ac:dyDescent="0.3">
      <c r="A664" s="22">
        <v>101787</v>
      </c>
      <c r="B664" s="23" t="str">
        <f>VLOOKUP($A664,'[1]MAN PROG 2026'!$A$1:$AI$3379,2,FALSE)</f>
        <v>INCUBATORE AD ANIDRIDE CARBONICA</v>
      </c>
      <c r="C664" s="23" t="str">
        <f>VLOOKUP($A664,'[1]MAN PROG 2026'!$A$1:$AI$3379,3,FALSE)</f>
        <v>RS BIOTECH LABORATORY EQUIPMENT LTD</v>
      </c>
      <c r="D664" s="23" t="str">
        <f>VLOOKUP($A664,'[1]MAN PROG 2026'!$A$1:$AI$3379,4,FALSE)</f>
        <v>GALAXY S PLUS</v>
      </c>
      <c r="E664" s="23">
        <f>VLOOKUP($A664,'[1]MAN PROG 2026'!$A$1:$AI$3379,5,FALSE)</f>
        <v>12365</v>
      </c>
      <c r="F664" s="23" t="str">
        <f>VLOOKUP($A664,'[1]MAN PROG 2026'!$A$1:$AI$3379,6,FALSE)</f>
        <v>SINGOLA</v>
      </c>
      <c r="G664" s="23">
        <f>VLOOKUP($A664,'[1]MAN PROG 2026'!$A$1:$AI$3379,7,FALSE)</f>
        <v>101787</v>
      </c>
      <c r="H664" s="23">
        <f>VLOOKUP($A664,'[1]MAN PROG 2026'!$A$1:$AI$3379,8,FALSE)</f>
        <v>0</v>
      </c>
      <c r="I664" s="23" t="str">
        <f>VLOOKUP($A664,'[1]MAN PROG 2026'!$A$1:$AI$3379,9,FALSE)</f>
        <v>S.PIETRO</v>
      </c>
      <c r="J664" s="23" t="str">
        <f>VLOOKUP($A664,'[1]MAN PROG 2026'!$A$1:$AI$3379,10,FALSE)</f>
        <v>CENTRO GENETICA</v>
      </c>
      <c r="K664" s="23" t="str">
        <f>VLOOKUP($A664,'[1]MAN PROG 2026'!$A$1:$AI$3379,11,FALSE)</f>
        <v>CENTRO GENETICA</v>
      </c>
      <c r="L664" s="24" t="str">
        <f>VLOOKUP($A664,'[1]MAN PROG 2026'!$A$2:$AI$3379,12,FALSE)</f>
        <v>CENTRO GENETICA</v>
      </c>
      <c r="M664" s="24" t="str">
        <f>VLOOKUP($A664,'[1]MAN PROG 2026'!$A$2:$AI$3379,13,FALSE)</f>
        <v>SINGOLA</v>
      </c>
      <c r="N664" s="24">
        <f>VLOOKUP($A664,'[1]MAN PROG 2026'!$A$2:$AI$3379,14,FALSE)</f>
        <v>0</v>
      </c>
      <c r="O664" s="24">
        <f>VLOOKUP($A664,'[1]MAN PROG 2026'!$A$2:$AI$3379,15,FALSE)</f>
        <v>0</v>
      </c>
      <c r="P664" s="25" t="str">
        <f>VLOOKUP($A664,'[1]MAN PROG 2026'!$A$2:$AI$3379,20,FALSE)</f>
        <v>NON PREVISTO</v>
      </c>
      <c r="Q664" s="8"/>
      <c r="R664" s="26"/>
      <c r="S664" s="8"/>
      <c r="T664" s="3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9" t="s">
        <v>32</v>
      </c>
      <c r="AH664" s="27"/>
      <c r="AI664" s="27"/>
      <c r="AJ664" s="27"/>
      <c r="AK664" s="27"/>
      <c r="AL664" s="27"/>
      <c r="AM664" s="11"/>
      <c r="AN664" s="28"/>
      <c r="AO664" s="28"/>
      <c r="AP664" s="29"/>
      <c r="AQ664" s="30"/>
      <c r="AR664" s="31"/>
      <c r="AS664" s="32"/>
      <c r="AT664" s="33"/>
      <c r="AU664" s="34"/>
      <c r="AV664" s="27"/>
      <c r="AW664" s="27"/>
      <c r="AX664" s="27"/>
      <c r="AY664" s="27"/>
    </row>
    <row r="665" spans="1:51" ht="24" customHeight="1" x14ac:dyDescent="0.3">
      <c r="A665" s="22">
        <v>101788</v>
      </c>
      <c r="B665" s="23" t="str">
        <f>VLOOKUP($A665,'[1]MAN PROG 2026'!$A$1:$AI$3379,2,FALSE)</f>
        <v>PREPARATORE DEI CAMPIONI PER L'ANALISI CROMOSOMICA</v>
      </c>
      <c r="C665" s="23" t="str">
        <f>VLOOKUP($A665,'[1]MAN PROG 2026'!$A$1:$AI$3379,3,FALSE)</f>
        <v>EUROCLONE LTD</v>
      </c>
      <c r="D665" s="23" t="str">
        <f>VLOOKUP($A665,'[1]MAN PROG 2026'!$A$1:$AI$3379,4,FALSE)</f>
        <v>OPTICHROME</v>
      </c>
      <c r="E665" s="23">
        <f>VLOOKUP($A665,'[1]MAN PROG 2026'!$A$1:$AI$3379,5,FALSE)</f>
        <v>10065010</v>
      </c>
      <c r="F665" s="23" t="str">
        <f>VLOOKUP($A665,'[1]MAN PROG 2026'!$A$1:$AI$3379,6,FALSE)</f>
        <v>SINGOLA</v>
      </c>
      <c r="G665" s="23">
        <f>VLOOKUP($A665,'[1]MAN PROG 2026'!$A$1:$AI$3379,7,FALSE)</f>
        <v>101788</v>
      </c>
      <c r="H665" s="23">
        <f>VLOOKUP($A665,'[1]MAN PROG 2026'!$A$1:$AI$3379,8,FALSE)</f>
        <v>0</v>
      </c>
      <c r="I665" s="23" t="str">
        <f>VLOOKUP($A665,'[1]MAN PROG 2026'!$A$1:$AI$3379,9,FALSE)</f>
        <v>S.PIETRO</v>
      </c>
      <c r="J665" s="23" t="str">
        <f>VLOOKUP($A665,'[1]MAN PROG 2026'!$A$1:$AI$3379,10,FALSE)</f>
        <v>CENTRO GENETICA</v>
      </c>
      <c r="K665" s="23" t="str">
        <f>VLOOKUP($A665,'[1]MAN PROG 2026'!$A$1:$AI$3379,11,FALSE)</f>
        <v>CENTRO GENETICA</v>
      </c>
      <c r="L665" s="24" t="str">
        <f>VLOOKUP($A665,'[1]MAN PROG 2026'!$A$2:$AI$3379,12,FALSE)</f>
        <v>CENTRO GENETICA</v>
      </c>
      <c r="M665" s="24" t="str">
        <f>VLOOKUP($A665,'[1]MAN PROG 2026'!$A$2:$AI$3379,13,FALSE)</f>
        <v>SINGOLA</v>
      </c>
      <c r="N665" s="24" t="str">
        <f>VLOOKUP($A665,'[1]MAN PROG 2026'!$A$2:$AI$3379,14,FALSE)</f>
        <v>101788</v>
      </c>
      <c r="O665" s="24">
        <f>VLOOKUP($A665,'[1]MAN PROG 2026'!$A$2:$AI$3379,15,FALSE)</f>
        <v>0</v>
      </c>
      <c r="P665" s="25" t="str">
        <f>VLOOKUP($A665,'[1]MAN PROG 2026'!$A$2:$AI$3379,20,FALSE)</f>
        <v>NON PREVISTO</v>
      </c>
      <c r="Q665" s="8"/>
      <c r="R665" s="26"/>
      <c r="S665" s="8"/>
      <c r="T665" s="3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9" t="s">
        <v>32</v>
      </c>
      <c r="AH665" s="27"/>
      <c r="AI665" s="27"/>
      <c r="AJ665" s="27"/>
      <c r="AK665" s="27"/>
      <c r="AL665" s="27"/>
      <c r="AM665" s="11"/>
      <c r="AN665" s="28"/>
      <c r="AO665" s="28"/>
      <c r="AP665" s="29"/>
      <c r="AQ665" s="30"/>
      <c r="AR665" s="31"/>
      <c r="AS665" s="32"/>
      <c r="AT665" s="33"/>
      <c r="AU665" s="34"/>
      <c r="AV665" s="27"/>
      <c r="AW665" s="27"/>
      <c r="AX665" s="27"/>
      <c r="AY665" s="27"/>
    </row>
    <row r="666" spans="1:51" ht="24" customHeight="1" x14ac:dyDescent="0.3">
      <c r="A666" s="22">
        <v>101789</v>
      </c>
      <c r="B666" s="23" t="str">
        <f>VLOOKUP($A666,'[1]MAN PROG 2026'!$A$1:$AI$3379,2,FALSE)</f>
        <v>BILANCIA TECNICA</v>
      </c>
      <c r="C666" s="23" t="str">
        <f>VLOOKUP($A666,'[1]MAN PROG 2026'!$A$1:$AI$3379,3,FALSE)</f>
        <v>OHAUS CORP</v>
      </c>
      <c r="D666" s="23" t="str">
        <f>VLOOKUP($A666,'[1]MAN PROG 2026'!$A$1:$AI$3379,4,FALSE)</f>
        <v>ADV.PRO AV2102C</v>
      </c>
      <c r="E666" s="23">
        <f>VLOOKUP($A666,'[1]MAN PROG 2026'!$A$1:$AI$3379,5,FALSE)</f>
        <v>8727132541</v>
      </c>
      <c r="F666" s="23" t="str">
        <f>VLOOKUP($A666,'[1]MAN PROG 2026'!$A$1:$AI$3379,6,FALSE)</f>
        <v>SINGOLA</v>
      </c>
      <c r="G666" s="23">
        <f>VLOOKUP($A666,'[1]MAN PROG 2026'!$A$1:$AI$3379,7,FALSE)</f>
        <v>101789</v>
      </c>
      <c r="H666" s="23">
        <f>VLOOKUP($A666,'[1]MAN PROG 2026'!$A$1:$AI$3379,8,FALSE)</f>
        <v>0</v>
      </c>
      <c r="I666" s="23" t="str">
        <f>VLOOKUP($A666,'[1]MAN PROG 2026'!$A$1:$AI$3379,9,FALSE)</f>
        <v>S.PIETRO</v>
      </c>
      <c r="J666" s="23" t="str">
        <f>VLOOKUP($A666,'[1]MAN PROG 2026'!$A$1:$AI$3379,10,FALSE)</f>
        <v>CENTRO GENETICA</v>
      </c>
      <c r="K666" s="23" t="str">
        <f>VLOOKUP($A666,'[1]MAN PROG 2026'!$A$1:$AI$3379,11,FALSE)</f>
        <v>CENTRO GENETICA</v>
      </c>
      <c r="L666" s="24" t="str">
        <f>VLOOKUP($A666,'[1]MAN PROG 2026'!$A$2:$AI$3379,12,FALSE)</f>
        <v>CENTRO GENETICA</v>
      </c>
      <c r="M666" s="24" t="str">
        <f>VLOOKUP($A666,'[1]MAN PROG 2026'!$A$2:$AI$3379,13,FALSE)</f>
        <v>SINGOLA</v>
      </c>
      <c r="N666" s="24" t="str">
        <f>VLOOKUP($A666,'[1]MAN PROG 2026'!$A$2:$AI$3379,14,FALSE)</f>
        <v>101789</v>
      </c>
      <c r="O666" s="24">
        <f>VLOOKUP($A666,'[1]MAN PROG 2026'!$A$2:$AI$3379,15,FALSE)</f>
        <v>0</v>
      </c>
      <c r="P666" s="25" t="str">
        <f>VLOOKUP($A666,'[1]MAN PROG 2026'!$A$2:$AI$3379,20,FALSE)</f>
        <v>NON PREVISTO</v>
      </c>
      <c r="Q666" s="8"/>
      <c r="R666" s="26"/>
      <c r="S666" s="8"/>
      <c r="T666" s="3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9" t="s">
        <v>32</v>
      </c>
      <c r="AH666" s="27"/>
      <c r="AI666" s="27"/>
      <c r="AJ666" s="27"/>
      <c r="AK666" s="27"/>
      <c r="AL666" s="27"/>
      <c r="AM666" s="11"/>
      <c r="AN666" s="28"/>
      <c r="AO666" s="28"/>
      <c r="AP666" s="29"/>
      <c r="AQ666" s="30"/>
      <c r="AR666" s="31"/>
      <c r="AS666" s="32"/>
      <c r="AT666" s="33"/>
      <c r="AU666" s="34"/>
      <c r="AV666" s="27"/>
      <c r="AW666" s="27"/>
      <c r="AX666" s="27"/>
      <c r="AY666" s="27"/>
    </row>
    <row r="667" spans="1:51" ht="24" customHeight="1" x14ac:dyDescent="0.3">
      <c r="A667" s="22">
        <v>101790</v>
      </c>
      <c r="B667" s="23" t="str">
        <f>VLOOKUP($A667,'[1]MAN PROG 2026'!$A$1:$AI$3379,2,FALSE)</f>
        <v>CAPPA ASPIRANTE</v>
      </c>
      <c r="C667" s="23" t="str">
        <f>VLOOKUP($A667,'[1]MAN PROG 2026'!$A$1:$AI$3379,3,FALSE)</f>
        <v>MOMO LINE SRL</v>
      </c>
      <c r="D667" s="23" t="str">
        <f>VLOOKUP($A667,'[1]MAN PROG 2026'!$A$1:$AI$3379,4,FALSE)</f>
        <v>BELAIR 56</v>
      </c>
      <c r="E667" s="23">
        <f>VLOOKUP($A667,'[1]MAN PROG 2026'!$A$1:$AI$3379,5,FALSE)</f>
        <v>332</v>
      </c>
      <c r="F667" s="23" t="str">
        <f>VLOOKUP($A667,'[1]MAN PROG 2026'!$A$1:$AI$3379,6,FALSE)</f>
        <v>SINGOLA</v>
      </c>
      <c r="G667" s="23">
        <f>VLOOKUP($A667,'[1]MAN PROG 2026'!$A$1:$AI$3379,7,FALSE)</f>
        <v>101790</v>
      </c>
      <c r="H667" s="23">
        <f>VLOOKUP($A667,'[1]MAN PROG 2026'!$A$1:$AI$3379,8,FALSE)</f>
        <v>0</v>
      </c>
      <c r="I667" s="23" t="str">
        <f>VLOOKUP($A667,'[1]MAN PROG 2026'!$A$1:$AI$3379,9,FALSE)</f>
        <v>S.PIETRO</v>
      </c>
      <c r="J667" s="23" t="str">
        <f>VLOOKUP($A667,'[1]MAN PROG 2026'!$A$1:$AI$3379,10,FALSE)</f>
        <v>CENTRO GENETICA</v>
      </c>
      <c r="K667" s="23" t="str">
        <f>VLOOKUP($A667,'[1]MAN PROG 2026'!$A$1:$AI$3379,11,FALSE)</f>
        <v>CENTRO GENETICA</v>
      </c>
      <c r="L667" s="24" t="str">
        <f>VLOOKUP($A667,'[1]MAN PROG 2026'!$A$2:$AI$3379,12,FALSE)</f>
        <v>CENTRO GENETICA</v>
      </c>
      <c r="M667" s="24" t="str">
        <f>VLOOKUP($A667,'[1]MAN PROG 2026'!$A$2:$AI$3379,13,FALSE)</f>
        <v>SINGOLA</v>
      </c>
      <c r="N667" s="24" t="str">
        <f>VLOOKUP($A667,'[1]MAN PROG 2026'!$A$2:$AI$3379,14,FALSE)</f>
        <v>101790</v>
      </c>
      <c r="O667" s="24">
        <f>VLOOKUP($A667,'[1]MAN PROG 2026'!$A$2:$AI$3379,15,FALSE)</f>
        <v>0</v>
      </c>
      <c r="P667" s="25" t="str">
        <f>VLOOKUP($A667,'[1]MAN PROG 2026'!$A$2:$AI$3379,20,FALSE)</f>
        <v>NON PREVISTO</v>
      </c>
      <c r="Q667" s="8"/>
      <c r="R667" s="26"/>
      <c r="S667" s="8"/>
      <c r="T667" s="3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9" t="s">
        <v>32</v>
      </c>
      <c r="AH667" s="27"/>
      <c r="AI667" s="27"/>
      <c r="AJ667" s="27"/>
      <c r="AK667" s="27"/>
      <c r="AL667" s="27"/>
      <c r="AM667" s="11"/>
      <c r="AN667" s="28"/>
      <c r="AO667" s="28"/>
      <c r="AP667" s="29"/>
      <c r="AQ667" s="30"/>
      <c r="AR667" s="31"/>
      <c r="AS667" s="32"/>
      <c r="AT667" s="33"/>
      <c r="AU667" s="34"/>
      <c r="AV667" s="27"/>
      <c r="AW667" s="27"/>
      <c r="AX667" s="27"/>
      <c r="AY667" s="27"/>
    </row>
    <row r="668" spans="1:51" ht="24" customHeight="1" x14ac:dyDescent="0.3">
      <c r="A668" s="22">
        <v>101791</v>
      </c>
      <c r="B668" s="23" t="str">
        <f>VLOOKUP($A668,'[1]MAN PROG 2026'!$A$1:$AI$3379,2,FALSE)</f>
        <v>FRIGORIFERO BIOLOGICO</v>
      </c>
      <c r="C668" s="23" t="str">
        <f>VLOOKUP($A668,'[1]MAN PROG 2026'!$A$1:$AI$3379,3,FALSE)</f>
        <v>INTERCONTINENTAL SRL</v>
      </c>
      <c r="D668" s="23" t="str">
        <f>VLOOKUP($A668,'[1]MAN PROG 2026'!$A$1:$AI$3379,4,FALSE)</f>
        <v>EBA210515</v>
      </c>
      <c r="E668" s="23" t="str">
        <f>VLOOKUP($A668,'[1]MAN PROG 2026'!$A$1:$AI$3379,5,FALSE)</f>
        <v>719MB17737</v>
      </c>
      <c r="F668" s="23" t="str">
        <f>VLOOKUP($A668,'[1]MAN PROG 2026'!$A$1:$AI$3379,6,FALSE)</f>
        <v>SINGOLA</v>
      </c>
      <c r="G668" s="23">
        <f>VLOOKUP($A668,'[1]MAN PROG 2026'!$A$1:$AI$3379,7,FALSE)</f>
        <v>101791</v>
      </c>
      <c r="H668" s="23">
        <f>VLOOKUP($A668,'[1]MAN PROG 2026'!$A$1:$AI$3379,8,FALSE)</f>
        <v>0</v>
      </c>
      <c r="I668" s="23" t="str">
        <f>VLOOKUP($A668,'[1]MAN PROG 2026'!$A$1:$AI$3379,9,FALSE)</f>
        <v>S.PIETRO</v>
      </c>
      <c r="J668" s="23" t="str">
        <f>VLOOKUP($A668,'[1]MAN PROG 2026'!$A$1:$AI$3379,10,FALSE)</f>
        <v>CENTRO GENETICA</v>
      </c>
      <c r="K668" s="23" t="str">
        <f>VLOOKUP($A668,'[1]MAN PROG 2026'!$A$1:$AI$3379,11,FALSE)</f>
        <v>CENTRO GENETICA</v>
      </c>
      <c r="L668" s="24" t="str">
        <f>VLOOKUP($A668,'[1]MAN PROG 2026'!$A$2:$AI$3379,12,FALSE)</f>
        <v>CENTRO GENETICA</v>
      </c>
      <c r="M668" s="24" t="str">
        <f>VLOOKUP($A668,'[1]MAN PROG 2026'!$A$2:$AI$3379,13,FALSE)</f>
        <v>SINGOLA</v>
      </c>
      <c r="N668" s="24" t="str">
        <f>VLOOKUP($A668,'[1]MAN PROG 2026'!$A$2:$AI$3379,14,FALSE)</f>
        <v>101791</v>
      </c>
      <c r="O668" s="24">
        <f>VLOOKUP($A668,'[1]MAN PROG 2026'!$A$2:$AI$3379,15,FALSE)</f>
        <v>0</v>
      </c>
      <c r="P668" s="25" t="str">
        <f>VLOOKUP($A668,'[1]MAN PROG 2026'!$A$2:$AI$3379,20,FALSE)</f>
        <v>NON PREVISTO</v>
      </c>
      <c r="Q668" s="8"/>
      <c r="R668" s="26"/>
      <c r="S668" s="8"/>
      <c r="T668" s="3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9" t="s">
        <v>32</v>
      </c>
      <c r="AH668" s="27"/>
      <c r="AI668" s="27"/>
      <c r="AJ668" s="27"/>
      <c r="AK668" s="27"/>
      <c r="AL668" s="27"/>
      <c r="AM668" s="11"/>
      <c r="AN668" s="28"/>
      <c r="AO668" s="28"/>
      <c r="AP668" s="29"/>
      <c r="AQ668" s="30"/>
      <c r="AR668" s="31"/>
      <c r="AS668" s="32"/>
      <c r="AT668" s="33"/>
      <c r="AU668" s="34"/>
      <c r="AV668" s="27"/>
      <c r="AW668" s="27"/>
      <c r="AX668" s="27"/>
      <c r="AY668" s="27"/>
    </row>
    <row r="669" spans="1:51" ht="24" customHeight="1" x14ac:dyDescent="0.3">
      <c r="A669" s="22">
        <v>101792</v>
      </c>
      <c r="B669" s="23" t="str">
        <f>VLOOKUP($A669,'[1]MAN PROG 2026'!$A$1:$AI$3379,2,FALSE)</f>
        <v>BAGNO TERMOSTATICO</v>
      </c>
      <c r="C669" s="23" t="str">
        <f>VLOOKUP($A669,'[1]MAN PROG 2026'!$A$1:$AI$3379,3,FALSE)</f>
        <v>INTERCONTINENTAL SRL</v>
      </c>
      <c r="D669" s="23" t="str">
        <f>VLOOKUP($A669,'[1]MAN PROG 2026'!$A$1:$AI$3379,4,FALSE)</f>
        <v>NR</v>
      </c>
      <c r="E669" s="23" t="str">
        <f>VLOOKUP($A669,'[1]MAN PROG 2026'!$A$1:$AI$3379,5,FALSE)</f>
        <v>144-2007</v>
      </c>
      <c r="F669" s="23" t="str">
        <f>VLOOKUP($A669,'[1]MAN PROG 2026'!$A$1:$AI$3379,6,FALSE)</f>
        <v>SINGOLA</v>
      </c>
      <c r="G669" s="23">
        <f>VLOOKUP($A669,'[1]MAN PROG 2026'!$A$1:$AI$3379,7,FALSE)</f>
        <v>101792</v>
      </c>
      <c r="H669" s="23">
        <f>VLOOKUP($A669,'[1]MAN PROG 2026'!$A$1:$AI$3379,8,FALSE)</f>
        <v>0</v>
      </c>
      <c r="I669" s="23" t="str">
        <f>VLOOKUP($A669,'[1]MAN PROG 2026'!$A$1:$AI$3379,9,FALSE)</f>
        <v>S.PIETRO</v>
      </c>
      <c r="J669" s="23" t="str">
        <f>VLOOKUP($A669,'[1]MAN PROG 2026'!$A$1:$AI$3379,10,FALSE)</f>
        <v>CENTRO GENETICA</v>
      </c>
      <c r="K669" s="23" t="str">
        <f>VLOOKUP($A669,'[1]MAN PROG 2026'!$A$1:$AI$3379,11,FALSE)</f>
        <v>CENTRO GENETICA</v>
      </c>
      <c r="L669" s="24" t="str">
        <f>VLOOKUP($A669,'[1]MAN PROG 2026'!$A$2:$AI$3379,12,FALSE)</f>
        <v>CENTRO GENETICA</v>
      </c>
      <c r="M669" s="24" t="str">
        <f>VLOOKUP($A669,'[1]MAN PROG 2026'!$A$2:$AI$3379,13,FALSE)</f>
        <v>SINGOLA</v>
      </c>
      <c r="N669" s="24" t="str">
        <f>VLOOKUP($A669,'[1]MAN PROG 2026'!$A$2:$AI$3379,14,FALSE)</f>
        <v>101792</v>
      </c>
      <c r="O669" s="24">
        <f>VLOOKUP($A669,'[1]MAN PROG 2026'!$A$2:$AI$3379,15,FALSE)</f>
        <v>0</v>
      </c>
      <c r="P669" s="25" t="str">
        <f>VLOOKUP($A669,'[1]MAN PROG 2026'!$A$2:$AI$3379,20,FALSE)</f>
        <v>NON PREVISTO</v>
      </c>
      <c r="Q669" s="8"/>
      <c r="R669" s="26"/>
      <c r="S669" s="8"/>
      <c r="T669" s="3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9" t="s">
        <v>32</v>
      </c>
      <c r="AH669" s="27"/>
      <c r="AI669" s="27"/>
      <c r="AJ669" s="27"/>
      <c r="AK669" s="27"/>
      <c r="AL669" s="27"/>
      <c r="AM669" s="11"/>
      <c r="AN669" s="28"/>
      <c r="AO669" s="28"/>
      <c r="AP669" s="29"/>
      <c r="AQ669" s="30"/>
      <c r="AR669" s="31"/>
      <c r="AS669" s="32"/>
      <c r="AT669" s="33"/>
      <c r="AU669" s="34"/>
      <c r="AV669" s="27"/>
      <c r="AW669" s="27"/>
      <c r="AX669" s="27"/>
      <c r="AY669" s="27"/>
    </row>
    <row r="670" spans="1:51" ht="24" customHeight="1" x14ac:dyDescent="0.3">
      <c r="A670" s="22">
        <v>101794</v>
      </c>
      <c r="B670" s="23" t="str">
        <f>VLOOKUP($A670,'[1]MAN PROG 2026'!$A$1:$AI$3379,2,FALSE)</f>
        <v>CENTRIFUGA REFRIGERATA</v>
      </c>
      <c r="C670" s="23" t="str">
        <f>VLOOKUP($A670,'[1]MAN PROG 2026'!$A$1:$AI$3379,3,FALSE)</f>
        <v>SIGMA LABORZENTRIFUGEN GMBH</v>
      </c>
      <c r="D670" s="23" t="str">
        <f>VLOOKUP($A670,'[1]MAN PROG 2026'!$A$1:$AI$3379,4,FALSE)</f>
        <v>3 16K</v>
      </c>
      <c r="E670" s="23">
        <f>VLOOKUP($A670,'[1]MAN PROG 2026'!$A$1:$AI$3379,5,FALSE)</f>
        <v>118724</v>
      </c>
      <c r="F670" s="23" t="str">
        <f>VLOOKUP($A670,'[1]MAN PROG 2026'!$A$1:$AI$3379,6,FALSE)</f>
        <v>SINGOLA</v>
      </c>
      <c r="G670" s="23">
        <f>VLOOKUP($A670,'[1]MAN PROG 2026'!$A$1:$AI$3379,7,FALSE)</f>
        <v>101794</v>
      </c>
      <c r="H670" s="23">
        <f>VLOOKUP($A670,'[1]MAN PROG 2026'!$A$1:$AI$3379,8,FALSE)</f>
        <v>0</v>
      </c>
      <c r="I670" s="23" t="str">
        <f>VLOOKUP($A670,'[1]MAN PROG 2026'!$A$1:$AI$3379,9,FALSE)</f>
        <v>S.PIETRO</v>
      </c>
      <c r="J670" s="23" t="str">
        <f>VLOOKUP($A670,'[1]MAN PROG 2026'!$A$1:$AI$3379,10,FALSE)</f>
        <v>CENTRO GENETICA</v>
      </c>
      <c r="K670" s="23" t="str">
        <f>VLOOKUP($A670,'[1]MAN PROG 2026'!$A$1:$AI$3379,11,FALSE)</f>
        <v>CENTRO GENETICA</v>
      </c>
      <c r="L670" s="24" t="str">
        <f>VLOOKUP($A670,'[1]MAN PROG 2026'!$A$2:$AI$3379,12,FALSE)</f>
        <v>CENTRO GENETICA</v>
      </c>
      <c r="M670" s="24" t="str">
        <f>VLOOKUP($A670,'[1]MAN PROG 2026'!$A$2:$AI$3379,13,FALSE)</f>
        <v>SINGOLA</v>
      </c>
      <c r="N670" s="24" t="str">
        <f>VLOOKUP($A670,'[1]MAN PROG 2026'!$A$2:$AI$3379,14,FALSE)</f>
        <v>101794</v>
      </c>
      <c r="O670" s="24">
        <f>VLOOKUP($A670,'[1]MAN PROG 2026'!$A$2:$AI$3379,15,FALSE)</f>
        <v>0</v>
      </c>
      <c r="P670" s="25" t="str">
        <f>VLOOKUP($A670,'[1]MAN PROG 2026'!$A$2:$AI$3379,20,FALSE)</f>
        <v>NON PREVISTO</v>
      </c>
      <c r="Q670" s="8"/>
      <c r="R670" s="26"/>
      <c r="S670" s="8"/>
      <c r="T670" s="3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9" t="s">
        <v>32</v>
      </c>
      <c r="AH670" s="27"/>
      <c r="AI670" s="27"/>
      <c r="AJ670" s="27"/>
      <c r="AK670" s="27"/>
      <c r="AL670" s="27"/>
      <c r="AM670" s="11"/>
      <c r="AN670" s="28"/>
      <c r="AO670" s="28"/>
      <c r="AP670" s="29"/>
      <c r="AQ670" s="30"/>
      <c r="AR670" s="31"/>
      <c r="AS670" s="32"/>
      <c r="AT670" s="33"/>
      <c r="AU670" s="34"/>
      <c r="AV670" s="27"/>
      <c r="AW670" s="27"/>
      <c r="AX670" s="27"/>
      <c r="AY670" s="27"/>
    </row>
    <row r="671" spans="1:51" ht="24" customHeight="1" x14ac:dyDescent="0.3">
      <c r="A671" s="22">
        <v>101796</v>
      </c>
      <c r="B671" s="23" t="str">
        <f>VLOOKUP($A671,'[1]MAN PROG 2026'!$A$1:$AI$3379,2,FALSE)</f>
        <v>FRIGORIFERO DOMESTICO</v>
      </c>
      <c r="C671" s="23" t="str">
        <f>VLOOKUP($A671,'[1]MAN PROG 2026'!$A$1:$AI$3379,3,FALSE)</f>
        <v>BOSCH WAGESYSTEME GMBH</v>
      </c>
      <c r="D671" s="23" t="str">
        <f>VLOOKUP($A671,'[1]MAN PROG 2026'!$A$1:$AI$3379,4,FALSE)</f>
        <v>FD 8410</v>
      </c>
      <c r="E671" s="23" t="str">
        <f>VLOOKUP($A671,'[1]MAN PROG 2026'!$A$1:$AI$3379,5,FALSE)</f>
        <v>KSR40401IE/05</v>
      </c>
      <c r="F671" s="23" t="str">
        <f>VLOOKUP($A671,'[1]MAN PROG 2026'!$A$1:$AI$3379,6,FALSE)</f>
        <v>SINGOLA</v>
      </c>
      <c r="G671" s="23">
        <f>VLOOKUP($A671,'[1]MAN PROG 2026'!$A$1:$AI$3379,7,FALSE)</f>
        <v>101796</v>
      </c>
      <c r="H671" s="23">
        <f>VLOOKUP($A671,'[1]MAN PROG 2026'!$A$1:$AI$3379,8,FALSE)</f>
        <v>0</v>
      </c>
      <c r="I671" s="23" t="str">
        <f>VLOOKUP($A671,'[1]MAN PROG 2026'!$A$1:$AI$3379,9,FALSE)</f>
        <v>S.PIETRO</v>
      </c>
      <c r="J671" s="23" t="str">
        <f>VLOOKUP($A671,'[1]MAN PROG 2026'!$A$1:$AI$3379,10,FALSE)</f>
        <v>CENTRO GENETICA</v>
      </c>
      <c r="K671" s="23" t="str">
        <f>VLOOKUP($A671,'[1]MAN PROG 2026'!$A$1:$AI$3379,11,FALSE)</f>
        <v>CENTRO GENETICA</v>
      </c>
      <c r="L671" s="24" t="str">
        <f>VLOOKUP($A671,'[1]MAN PROG 2026'!$A$2:$AI$3379,12,FALSE)</f>
        <v>CENTRO GENETICA</v>
      </c>
      <c r="M671" s="24" t="str">
        <f>VLOOKUP($A671,'[1]MAN PROG 2026'!$A$2:$AI$3379,13,FALSE)</f>
        <v>SINGOLA</v>
      </c>
      <c r="N671" s="24">
        <f>VLOOKUP($A671,'[1]MAN PROG 2026'!$A$2:$AI$3379,14,FALSE)</f>
        <v>101796</v>
      </c>
      <c r="O671" s="24">
        <f>VLOOKUP($A671,'[1]MAN PROG 2026'!$A$2:$AI$3379,15,FALSE)</f>
        <v>0</v>
      </c>
      <c r="P671" s="25" t="str">
        <f>VLOOKUP($A671,'[1]MAN PROG 2026'!$A$2:$AI$3379,20,FALSE)</f>
        <v>NON PREVISTO</v>
      </c>
      <c r="Q671" s="8"/>
      <c r="R671" s="26"/>
      <c r="S671" s="8"/>
      <c r="T671" s="3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9" t="s">
        <v>32</v>
      </c>
      <c r="AH671" s="27"/>
      <c r="AI671" s="27"/>
      <c r="AJ671" s="27"/>
      <c r="AK671" s="27"/>
      <c r="AL671" s="27"/>
      <c r="AM671" s="11"/>
      <c r="AN671" s="28"/>
      <c r="AO671" s="28"/>
      <c r="AP671" s="29"/>
      <c r="AQ671" s="30"/>
      <c r="AR671" s="31"/>
      <c r="AS671" s="32"/>
      <c r="AT671" s="33"/>
      <c r="AU671" s="34"/>
      <c r="AV671" s="27"/>
      <c r="AW671" s="27"/>
      <c r="AX671" s="27"/>
      <c r="AY671" s="27"/>
    </row>
    <row r="672" spans="1:51" ht="24" customHeight="1" x14ac:dyDescent="0.3">
      <c r="A672" s="22">
        <v>101797</v>
      </c>
      <c r="B672" s="23" t="str">
        <f>VLOOKUP($A672,'[1]MAN PROG 2026'!$A$1:$AI$3379,2,FALSE)</f>
        <v>STUFA ESSICCATRICE</v>
      </c>
      <c r="C672" s="23" t="str">
        <f>VLOOKUP($A672,'[1]MAN PROG 2026'!$A$1:$AI$3379,3,FALSE)</f>
        <v>INTERCONTINENTAL SRL</v>
      </c>
      <c r="D672" s="23" t="str">
        <f>VLOOKUP($A672,'[1]MAN PROG 2026'!$A$1:$AI$3379,4,FALSE)</f>
        <v>NR</v>
      </c>
      <c r="E672" s="23" t="str">
        <f>VLOOKUP($A672,'[1]MAN PROG 2026'!$A$1:$AI$3379,5,FALSE)</f>
        <v>240.2007</v>
      </c>
      <c r="F672" s="23" t="str">
        <f>VLOOKUP($A672,'[1]MAN PROG 2026'!$A$1:$AI$3379,6,FALSE)</f>
        <v>SINGOLA</v>
      </c>
      <c r="G672" s="23">
        <f>VLOOKUP($A672,'[1]MAN PROG 2026'!$A$1:$AI$3379,7,FALSE)</f>
        <v>101797</v>
      </c>
      <c r="H672" s="23">
        <f>VLOOKUP($A672,'[1]MAN PROG 2026'!$A$1:$AI$3379,8,FALSE)</f>
        <v>0</v>
      </c>
      <c r="I672" s="23" t="str">
        <f>VLOOKUP($A672,'[1]MAN PROG 2026'!$A$1:$AI$3379,9,FALSE)</f>
        <v>S.PIETRO</v>
      </c>
      <c r="J672" s="23" t="str">
        <f>VLOOKUP($A672,'[1]MAN PROG 2026'!$A$1:$AI$3379,10,FALSE)</f>
        <v>CENTRO GENETICA</v>
      </c>
      <c r="K672" s="23" t="str">
        <f>VLOOKUP($A672,'[1]MAN PROG 2026'!$A$1:$AI$3379,11,FALSE)</f>
        <v>CENTRO GENETICA</v>
      </c>
      <c r="L672" s="24" t="str">
        <f>VLOOKUP($A672,'[1]MAN PROG 2026'!$A$2:$AI$3379,12,FALSE)</f>
        <v>CENTRO GENETICA</v>
      </c>
      <c r="M672" s="24" t="str">
        <f>VLOOKUP($A672,'[1]MAN PROG 2026'!$A$2:$AI$3379,13,FALSE)</f>
        <v>SINGOLA</v>
      </c>
      <c r="N672" s="24">
        <f>VLOOKUP($A672,'[1]MAN PROG 2026'!$A$2:$AI$3379,14,FALSE)</f>
        <v>101797</v>
      </c>
      <c r="O672" s="24">
        <f>VLOOKUP($A672,'[1]MAN PROG 2026'!$A$2:$AI$3379,15,FALSE)</f>
        <v>0</v>
      </c>
      <c r="P672" s="25" t="str">
        <f>VLOOKUP($A672,'[1]MAN PROG 2026'!$A$2:$AI$3379,20,FALSE)</f>
        <v>NON PREVISTO</v>
      </c>
      <c r="Q672" s="8"/>
      <c r="R672" s="26"/>
      <c r="S672" s="8"/>
      <c r="T672" s="3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9" t="s">
        <v>32</v>
      </c>
      <c r="AH672" s="27"/>
      <c r="AI672" s="27"/>
      <c r="AJ672" s="27"/>
      <c r="AK672" s="27"/>
      <c r="AL672" s="27"/>
      <c r="AM672" s="11"/>
      <c r="AN672" s="28"/>
      <c r="AO672" s="28"/>
      <c r="AP672" s="29"/>
      <c r="AQ672" s="30"/>
      <c r="AR672" s="31"/>
      <c r="AS672" s="32"/>
      <c r="AT672" s="33"/>
      <c r="AU672" s="34"/>
      <c r="AV672" s="27"/>
      <c r="AW672" s="27"/>
      <c r="AX672" s="27"/>
      <c r="AY672" s="27"/>
    </row>
    <row r="673" spans="1:51" ht="24" customHeight="1" x14ac:dyDescent="0.3">
      <c r="A673" s="22">
        <v>101799</v>
      </c>
      <c r="B673" s="23" t="str">
        <f>VLOOKUP($A673,'[1]MAN PROG 2026'!$A$1:$AI$3379,2,FALSE)</f>
        <v>MICROSCOPIO ELETTRONICO</v>
      </c>
      <c r="C673" s="23" t="str">
        <f>VLOOKUP($A673,'[1]MAN PROG 2026'!$A$1:$AI$3379,3,FALSE)</f>
        <v>NIKON CORP</v>
      </c>
      <c r="D673" s="23" t="str">
        <f>VLOOKUP($A673,'[1]MAN PROG 2026'!$A$1:$AI$3379,4,FALSE)</f>
        <v>80I</v>
      </c>
      <c r="E673" s="23" t="str">
        <f>VLOOKUP($A673,'[1]MAN PROG 2026'!$A$1:$AI$3379,5,FALSE)</f>
        <v>550513</v>
      </c>
      <c r="F673" s="23" t="str">
        <f>VLOOKUP($A673,'[1]MAN PROG 2026'!$A$1:$AI$3379,6,FALSE)</f>
        <v>PRINCIPALE</v>
      </c>
      <c r="G673" s="23">
        <f>VLOOKUP($A673,'[1]MAN PROG 2026'!$A$1:$AI$3379,7,FALSE)</f>
        <v>101799</v>
      </c>
      <c r="H673" s="23">
        <f>VLOOKUP($A673,'[1]MAN PROG 2026'!$A$1:$AI$3379,8,FALSE)</f>
        <v>0</v>
      </c>
      <c r="I673" s="23" t="str">
        <f>VLOOKUP($A673,'[1]MAN PROG 2026'!$A$1:$AI$3379,9,FALSE)</f>
        <v>S.PIETRO</v>
      </c>
      <c r="J673" s="23" t="str">
        <f>VLOOKUP($A673,'[1]MAN PROG 2026'!$A$1:$AI$3379,10,FALSE)</f>
        <v>CENTRO GENETICA</v>
      </c>
      <c r="K673" s="23" t="str">
        <f>VLOOKUP($A673,'[1]MAN PROG 2026'!$A$1:$AI$3379,11,FALSE)</f>
        <v>CENTRO GENETICA</v>
      </c>
      <c r="L673" s="24" t="str">
        <f>VLOOKUP($A673,'[1]MAN PROG 2026'!$A$2:$AI$3379,12,FALSE)</f>
        <v>CENTRO GENETICA</v>
      </c>
      <c r="M673" s="24" t="str">
        <f>VLOOKUP($A673,'[1]MAN PROG 2026'!$A$2:$AI$3379,13,FALSE)</f>
        <v>SINGOLA</v>
      </c>
      <c r="N673" s="24" t="str">
        <f>VLOOKUP($A673,'[1]MAN PROG 2026'!$A$2:$AI$3379,14,FALSE)</f>
        <v>101799</v>
      </c>
      <c r="O673" s="24">
        <f>VLOOKUP($A673,'[1]MAN PROG 2026'!$A$2:$AI$3379,15,FALSE)</f>
        <v>0</v>
      </c>
      <c r="P673" s="25" t="str">
        <f>VLOOKUP($A673,'[1]MAN PROG 2026'!$A$2:$AI$3379,20,FALSE)</f>
        <v>NON PREVISTO</v>
      </c>
      <c r="Q673" s="8"/>
      <c r="R673" s="26"/>
      <c r="S673" s="8"/>
      <c r="T673" s="3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9" t="s">
        <v>32</v>
      </c>
      <c r="AH673" s="27"/>
      <c r="AI673" s="27"/>
      <c r="AJ673" s="27"/>
      <c r="AK673" s="27"/>
      <c r="AL673" s="27"/>
      <c r="AM673" s="11"/>
      <c r="AN673" s="28"/>
      <c r="AO673" s="28"/>
      <c r="AP673" s="29"/>
      <c r="AQ673" s="30"/>
      <c r="AR673" s="31"/>
      <c r="AS673" s="32"/>
      <c r="AT673" s="33"/>
      <c r="AU673" s="34"/>
      <c r="AV673" s="27"/>
      <c r="AW673" s="27"/>
      <c r="AX673" s="27"/>
      <c r="AY673" s="27"/>
    </row>
    <row r="674" spans="1:51" ht="24" customHeight="1" x14ac:dyDescent="0.3">
      <c r="A674" s="22">
        <v>101801</v>
      </c>
      <c r="B674" s="23" t="str">
        <f>VLOOKUP($A674,'[1]MAN PROG 2026'!$A$1:$AI$3379,2,FALSE)</f>
        <v>MICROSCOPIO ELETTRONICO</v>
      </c>
      <c r="C674" s="23" t="str">
        <f>VLOOKUP($A674,'[1]MAN PROG 2026'!$A$1:$AI$3379,3,FALSE)</f>
        <v>NIKON CORP</v>
      </c>
      <c r="D674" s="23" t="str">
        <f>VLOOKUP($A674,'[1]MAN PROG 2026'!$A$1:$AI$3379,4,FALSE)</f>
        <v>80I</v>
      </c>
      <c r="E674" s="23" t="str">
        <f>VLOOKUP($A674,'[1]MAN PROG 2026'!$A$1:$AI$3379,5,FALSE)</f>
        <v>550958</v>
      </c>
      <c r="F674" s="23" t="str">
        <f>VLOOKUP($A674,'[1]MAN PROG 2026'!$A$1:$AI$3379,6,FALSE)</f>
        <v>PRINCIPALE</v>
      </c>
      <c r="G674" s="23">
        <f>VLOOKUP($A674,'[1]MAN PROG 2026'!$A$1:$AI$3379,7,FALSE)</f>
        <v>101801</v>
      </c>
      <c r="H674" s="23">
        <f>VLOOKUP($A674,'[1]MAN PROG 2026'!$A$1:$AI$3379,8,FALSE)</f>
        <v>0</v>
      </c>
      <c r="I674" s="23" t="str">
        <f>VLOOKUP($A674,'[1]MAN PROG 2026'!$A$1:$AI$3379,9,FALSE)</f>
        <v>S.PIETRO</v>
      </c>
      <c r="J674" s="23" t="str">
        <f>VLOOKUP($A674,'[1]MAN PROG 2026'!$A$1:$AI$3379,10,FALSE)</f>
        <v>CENTRO GENETICA</v>
      </c>
      <c r="K674" s="23" t="str">
        <f>VLOOKUP($A674,'[1]MAN PROG 2026'!$A$1:$AI$3379,11,FALSE)</f>
        <v>CENTRO GENETICA</v>
      </c>
      <c r="L674" s="24" t="str">
        <f>VLOOKUP($A674,'[1]MAN PROG 2026'!$A$2:$AI$3379,12,FALSE)</f>
        <v>CENTRO GENETICA</v>
      </c>
      <c r="M674" s="24" t="str">
        <f>VLOOKUP($A674,'[1]MAN PROG 2026'!$A$2:$AI$3379,13,FALSE)</f>
        <v>SINGOLA</v>
      </c>
      <c r="N674" s="24" t="str">
        <f>VLOOKUP($A674,'[1]MAN PROG 2026'!$A$2:$AI$3379,14,FALSE)</f>
        <v>101801</v>
      </c>
      <c r="O674" s="24">
        <f>VLOOKUP($A674,'[1]MAN PROG 2026'!$A$2:$AI$3379,15,FALSE)</f>
        <v>0</v>
      </c>
      <c r="P674" s="25" t="str">
        <f>VLOOKUP($A674,'[1]MAN PROG 2026'!$A$2:$AI$3379,20,FALSE)</f>
        <v>NON PREVISTO</v>
      </c>
      <c r="Q674" s="8"/>
      <c r="R674" s="26"/>
      <c r="S674" s="8"/>
      <c r="T674" s="3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9" t="s">
        <v>32</v>
      </c>
      <c r="AH674" s="27"/>
      <c r="AI674" s="27"/>
      <c r="AJ674" s="27"/>
      <c r="AK674" s="27"/>
      <c r="AL674" s="27"/>
      <c r="AM674" s="11"/>
      <c r="AN674" s="28"/>
      <c r="AO674" s="28"/>
      <c r="AP674" s="29"/>
      <c r="AQ674" s="30"/>
      <c r="AR674" s="31"/>
      <c r="AS674" s="32"/>
      <c r="AT674" s="33"/>
      <c r="AU674" s="34"/>
      <c r="AV674" s="27"/>
      <c r="AW674" s="27"/>
      <c r="AX674" s="27"/>
      <c r="AY674" s="27"/>
    </row>
    <row r="675" spans="1:51" ht="24" customHeight="1" x14ac:dyDescent="0.3">
      <c r="A675" s="22">
        <v>101803</v>
      </c>
      <c r="B675" s="23" t="str">
        <f>VLOOKUP($A675,'[1]MAN PROG 2026'!$A$1:$AI$3379,2,FALSE)</f>
        <v>FRIGORIFERO DOMESTICO</v>
      </c>
      <c r="C675" s="23" t="str">
        <f>VLOOKUP($A675,'[1]MAN PROG 2026'!$A$1:$AI$3379,3,FALSE)</f>
        <v>ARISTON THERMO GROUP</v>
      </c>
      <c r="D675" s="23" t="str">
        <f>VLOOKUP($A675,'[1]MAN PROG 2026'!$A$1:$AI$3379,4,FALSE)</f>
        <v>SD 1721</v>
      </c>
      <c r="E675" s="23" t="str">
        <f>VLOOKUP($A675,'[1]MAN PROG 2026'!$A$1:$AI$3379,5,FALSE)</f>
        <v>704180042</v>
      </c>
      <c r="F675" s="23" t="str">
        <f>VLOOKUP($A675,'[1]MAN PROG 2026'!$A$1:$AI$3379,6,FALSE)</f>
        <v>SINGOLA</v>
      </c>
      <c r="G675" s="23">
        <f>VLOOKUP($A675,'[1]MAN PROG 2026'!$A$1:$AI$3379,7,FALSE)</f>
        <v>101803</v>
      </c>
      <c r="H675" s="23">
        <f>VLOOKUP($A675,'[1]MAN PROG 2026'!$A$1:$AI$3379,8,FALSE)</f>
        <v>0</v>
      </c>
      <c r="I675" s="23" t="str">
        <f>VLOOKUP($A675,'[1]MAN PROG 2026'!$A$1:$AI$3379,9,FALSE)</f>
        <v>S.PIETRO</v>
      </c>
      <c r="J675" s="23" t="str">
        <f>VLOOKUP($A675,'[1]MAN PROG 2026'!$A$1:$AI$3379,10,FALSE)</f>
        <v>CENTRO GENETICA</v>
      </c>
      <c r="K675" s="23" t="str">
        <f>VLOOKUP($A675,'[1]MAN PROG 2026'!$A$1:$AI$3379,11,FALSE)</f>
        <v>CENTRO GENETICA</v>
      </c>
      <c r="L675" s="24" t="str">
        <f>VLOOKUP($A675,'[1]MAN PROG 2026'!$A$2:$AI$3379,12,FALSE)</f>
        <v>CENTRO GENETICA</v>
      </c>
      <c r="M675" s="24" t="str">
        <f>VLOOKUP($A675,'[1]MAN PROG 2026'!$A$2:$AI$3379,13,FALSE)</f>
        <v>SINGOLA</v>
      </c>
      <c r="N675" s="24" t="str">
        <f>VLOOKUP($A675,'[1]MAN PROG 2026'!$A$2:$AI$3379,14,FALSE)</f>
        <v>101803</v>
      </c>
      <c r="O675" s="24">
        <f>VLOOKUP($A675,'[1]MAN PROG 2026'!$A$2:$AI$3379,15,FALSE)</f>
        <v>0</v>
      </c>
      <c r="P675" s="25" t="str">
        <f>VLOOKUP($A675,'[1]MAN PROG 2026'!$A$2:$AI$3379,20,FALSE)</f>
        <v>NON PREVISTO</v>
      </c>
      <c r="Q675" s="8"/>
      <c r="R675" s="26"/>
      <c r="S675" s="8"/>
      <c r="T675" s="3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9" t="s">
        <v>32</v>
      </c>
      <c r="AH675" s="27"/>
      <c r="AI675" s="27"/>
      <c r="AJ675" s="27"/>
      <c r="AK675" s="27"/>
      <c r="AL675" s="27"/>
      <c r="AM675" s="11"/>
      <c r="AN675" s="28"/>
      <c r="AO675" s="28"/>
      <c r="AP675" s="29"/>
      <c r="AQ675" s="30"/>
      <c r="AR675" s="31"/>
      <c r="AS675" s="32"/>
      <c r="AT675" s="33"/>
      <c r="AU675" s="34"/>
      <c r="AV675" s="27"/>
      <c r="AW675" s="27"/>
      <c r="AX675" s="27"/>
      <c r="AY675" s="27"/>
    </row>
    <row r="676" spans="1:51" ht="24" customHeight="1" x14ac:dyDescent="0.3">
      <c r="A676" s="22">
        <v>101805</v>
      </c>
      <c r="B676" s="23" t="str">
        <f>VLOOKUP($A676,'[1]MAN PROG 2026'!$A$1:$AI$3379,2,FALSE)</f>
        <v>PIASTRA RISCALDANTE</v>
      </c>
      <c r="C676" s="23" t="str">
        <f>VLOOKUP($A676,'[1]MAN PROG 2026'!$A$1:$AI$3379,3,FALSE)</f>
        <v>EUROCLONE LTD</v>
      </c>
      <c r="D676" s="23" t="str">
        <f>VLOOKUP($A676,'[1]MAN PROG 2026'!$A$1:$AI$3379,4,FALSE)</f>
        <v>HY CHROME</v>
      </c>
      <c r="E676" s="23">
        <f>VLOOKUP($A676,'[1]MAN PROG 2026'!$A$1:$AI$3379,5,FALSE)</f>
        <v>26547</v>
      </c>
      <c r="F676" s="23" t="str">
        <f>VLOOKUP($A676,'[1]MAN PROG 2026'!$A$1:$AI$3379,6,FALSE)</f>
        <v>SINGOLA</v>
      </c>
      <c r="G676" s="23">
        <f>VLOOKUP($A676,'[1]MAN PROG 2026'!$A$1:$AI$3379,7,FALSE)</f>
        <v>101805</v>
      </c>
      <c r="H676" s="23">
        <f>VLOOKUP($A676,'[1]MAN PROG 2026'!$A$1:$AI$3379,8,FALSE)</f>
        <v>0</v>
      </c>
      <c r="I676" s="23" t="str">
        <f>VLOOKUP($A676,'[1]MAN PROG 2026'!$A$1:$AI$3379,9,FALSE)</f>
        <v>S.PIETRO</v>
      </c>
      <c r="J676" s="23" t="str">
        <f>VLOOKUP($A676,'[1]MAN PROG 2026'!$A$1:$AI$3379,10,FALSE)</f>
        <v>CENTRO GENETICA</v>
      </c>
      <c r="K676" s="23" t="str">
        <f>VLOOKUP($A676,'[1]MAN PROG 2026'!$A$1:$AI$3379,11,FALSE)</f>
        <v>CENTRO GENETICA</v>
      </c>
      <c r="L676" s="24" t="str">
        <f>VLOOKUP($A676,'[1]MAN PROG 2026'!$A$2:$AI$3379,12,FALSE)</f>
        <v>CENTRO GENETICA</v>
      </c>
      <c r="M676" s="24" t="str">
        <f>VLOOKUP($A676,'[1]MAN PROG 2026'!$A$2:$AI$3379,13,FALSE)</f>
        <v>SINGOLA</v>
      </c>
      <c r="N676" s="24" t="str">
        <f>VLOOKUP($A676,'[1]MAN PROG 2026'!$A$2:$AI$3379,14,FALSE)</f>
        <v>101805</v>
      </c>
      <c r="O676" s="24">
        <f>VLOOKUP($A676,'[1]MAN PROG 2026'!$A$2:$AI$3379,15,FALSE)</f>
        <v>0</v>
      </c>
      <c r="P676" s="25" t="str">
        <f>VLOOKUP($A676,'[1]MAN PROG 2026'!$A$2:$AI$3379,20,FALSE)</f>
        <v>NON PREVISTO</v>
      </c>
      <c r="Q676" s="8"/>
      <c r="R676" s="26"/>
      <c r="S676" s="8"/>
      <c r="T676" s="3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9" t="s">
        <v>32</v>
      </c>
      <c r="AH676" s="27"/>
      <c r="AI676" s="27"/>
      <c r="AJ676" s="27"/>
      <c r="AK676" s="27"/>
      <c r="AL676" s="27"/>
      <c r="AM676" s="11"/>
      <c r="AN676" s="28"/>
      <c r="AO676" s="28"/>
      <c r="AP676" s="29"/>
      <c r="AQ676" s="30"/>
      <c r="AR676" s="31"/>
      <c r="AS676" s="32"/>
      <c r="AT676" s="33"/>
      <c r="AU676" s="34"/>
      <c r="AV676" s="27"/>
      <c r="AW676" s="27"/>
      <c r="AX676" s="27"/>
      <c r="AY676" s="27"/>
    </row>
    <row r="677" spans="1:51" ht="24" customHeight="1" x14ac:dyDescent="0.3">
      <c r="A677" s="22">
        <v>101806</v>
      </c>
      <c r="B677" s="23" t="str">
        <f>VLOOKUP($A677,'[1]MAN PROG 2026'!$A$1:$AI$3379,2,FALSE)</f>
        <v>FRIGORIFERO DOMESTICO</v>
      </c>
      <c r="C677" s="23" t="str">
        <f>VLOOKUP($A677,'[1]MAN PROG 2026'!$A$1:$AI$3379,3,FALSE)</f>
        <v>OCEAN GROUP</v>
      </c>
      <c r="D677" s="23" t="str">
        <f>VLOOKUP($A677,'[1]MAN PROG 2026'!$A$1:$AI$3379,4,FALSE)</f>
        <v>VA 130</v>
      </c>
      <c r="E677" s="23" t="str">
        <f>VLOOKUP($A677,'[1]MAN PROG 2026'!$A$1:$AI$3379,5,FALSE)</f>
        <v>06-50-00076</v>
      </c>
      <c r="F677" s="23" t="str">
        <f>VLOOKUP($A677,'[1]MAN PROG 2026'!$A$1:$AI$3379,6,FALSE)</f>
        <v>SINGOLA</v>
      </c>
      <c r="G677" s="23">
        <f>VLOOKUP($A677,'[1]MAN PROG 2026'!$A$1:$AI$3379,7,FALSE)</f>
        <v>101806</v>
      </c>
      <c r="H677" s="23">
        <f>VLOOKUP($A677,'[1]MAN PROG 2026'!$A$1:$AI$3379,8,FALSE)</f>
        <v>0</v>
      </c>
      <c r="I677" s="23" t="str">
        <f>VLOOKUP($A677,'[1]MAN PROG 2026'!$A$1:$AI$3379,9,FALSE)</f>
        <v>S.PIETRO</v>
      </c>
      <c r="J677" s="23" t="str">
        <f>VLOOKUP($A677,'[1]MAN PROG 2026'!$A$1:$AI$3379,10,FALSE)</f>
        <v>CENTRO GENETICA</v>
      </c>
      <c r="K677" s="23" t="str">
        <f>VLOOKUP($A677,'[1]MAN PROG 2026'!$A$1:$AI$3379,11,FALSE)</f>
        <v>CENTRO GENETICA</v>
      </c>
      <c r="L677" s="24" t="str">
        <f>VLOOKUP($A677,'[1]MAN PROG 2026'!$A$2:$AI$3379,12,FALSE)</f>
        <v>CENTRO GENETICA</v>
      </c>
      <c r="M677" s="24" t="str">
        <f>VLOOKUP($A677,'[1]MAN PROG 2026'!$A$2:$AI$3379,13,FALSE)</f>
        <v>SINGOLA</v>
      </c>
      <c r="N677" s="24">
        <f>VLOOKUP($A677,'[1]MAN PROG 2026'!$A$2:$AI$3379,14,FALSE)</f>
        <v>101806</v>
      </c>
      <c r="O677" s="24">
        <f>VLOOKUP($A677,'[1]MAN PROG 2026'!$A$2:$AI$3379,15,FALSE)</f>
        <v>0</v>
      </c>
      <c r="P677" s="25" t="str">
        <f>VLOOKUP($A677,'[1]MAN PROG 2026'!$A$2:$AI$3379,20,FALSE)</f>
        <v>NON PREVISTO</v>
      </c>
      <c r="Q677" s="8"/>
      <c r="R677" s="26"/>
      <c r="S677" s="8"/>
      <c r="T677" s="3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9" t="s">
        <v>32</v>
      </c>
      <c r="AH677" s="27"/>
      <c r="AI677" s="27"/>
      <c r="AJ677" s="27"/>
      <c r="AK677" s="27"/>
      <c r="AL677" s="27"/>
      <c r="AM677" s="11"/>
      <c r="AN677" s="28"/>
      <c r="AO677" s="28"/>
      <c r="AP677" s="29"/>
      <c r="AQ677" s="30"/>
      <c r="AR677" s="31"/>
      <c r="AS677" s="32"/>
      <c r="AT677" s="33"/>
      <c r="AU677" s="34"/>
      <c r="AV677" s="27"/>
      <c r="AW677" s="27"/>
      <c r="AX677" s="27"/>
      <c r="AY677" s="27"/>
    </row>
    <row r="678" spans="1:51" ht="24" customHeight="1" x14ac:dyDescent="0.3">
      <c r="A678" s="22">
        <v>101807</v>
      </c>
      <c r="B678" s="23" t="str">
        <f>VLOOKUP($A678,'[1]MAN PROG 2026'!$A$1:$AI$3379,2,FALSE)</f>
        <v>CENTRIFUGA</v>
      </c>
      <c r="C678" s="23" t="str">
        <f>VLOOKUP($A678,'[1]MAN PROG 2026'!$A$1:$AI$3379,3,FALSE)</f>
        <v>SIGMA LABORZENTRIFUGEN GMBH</v>
      </c>
      <c r="D678" s="23" t="str">
        <f>VLOOKUP($A678,'[1]MAN PROG 2026'!$A$1:$AI$3379,4,FALSE)</f>
        <v>1 15</v>
      </c>
      <c r="E678" s="23">
        <f>VLOOKUP($A678,'[1]MAN PROG 2026'!$A$1:$AI$3379,5,FALSE)</f>
        <v>10892</v>
      </c>
      <c r="F678" s="23" t="str">
        <f>VLOOKUP($A678,'[1]MAN PROG 2026'!$A$1:$AI$3379,6,FALSE)</f>
        <v>SINGOLA</v>
      </c>
      <c r="G678" s="23">
        <f>VLOOKUP($A678,'[1]MAN PROG 2026'!$A$1:$AI$3379,7,FALSE)</f>
        <v>101807</v>
      </c>
      <c r="H678" s="23">
        <f>VLOOKUP($A678,'[1]MAN PROG 2026'!$A$1:$AI$3379,8,FALSE)</f>
        <v>0</v>
      </c>
      <c r="I678" s="23" t="str">
        <f>VLOOKUP($A678,'[1]MAN PROG 2026'!$A$1:$AI$3379,9,FALSE)</f>
        <v>S.PIETRO</v>
      </c>
      <c r="J678" s="23" t="str">
        <f>VLOOKUP($A678,'[1]MAN PROG 2026'!$A$1:$AI$3379,10,FALSE)</f>
        <v>CENTRO GENETICA</v>
      </c>
      <c r="K678" s="23" t="str">
        <f>VLOOKUP($A678,'[1]MAN PROG 2026'!$A$1:$AI$3379,11,FALSE)</f>
        <v>CENTRO GENETICA</v>
      </c>
      <c r="L678" s="24" t="str">
        <f>VLOOKUP($A678,'[1]MAN PROG 2026'!$A$2:$AI$3379,12,FALSE)</f>
        <v>CENTRO GENETICA</v>
      </c>
      <c r="M678" s="24" t="str">
        <f>VLOOKUP($A678,'[1]MAN PROG 2026'!$A$2:$AI$3379,13,FALSE)</f>
        <v>SINGOLA</v>
      </c>
      <c r="N678" s="24">
        <f>VLOOKUP($A678,'[1]MAN PROG 2026'!$A$2:$AI$3379,14,FALSE)</f>
        <v>101807</v>
      </c>
      <c r="O678" s="24">
        <f>VLOOKUP($A678,'[1]MAN PROG 2026'!$A$2:$AI$3379,15,FALSE)</f>
        <v>0</v>
      </c>
      <c r="P678" s="25" t="str">
        <f>VLOOKUP($A678,'[1]MAN PROG 2026'!$A$2:$AI$3379,20,FALSE)</f>
        <v>NON PREVISTO</v>
      </c>
      <c r="Q678" s="8"/>
      <c r="R678" s="26"/>
      <c r="S678" s="8"/>
      <c r="T678" s="3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9" t="s">
        <v>32</v>
      </c>
      <c r="AH678" s="27"/>
      <c r="AI678" s="27"/>
      <c r="AJ678" s="27"/>
      <c r="AK678" s="27"/>
      <c r="AL678" s="27"/>
      <c r="AM678" s="11"/>
      <c r="AN678" s="28"/>
      <c r="AO678" s="28"/>
      <c r="AP678" s="29"/>
      <c r="AQ678" s="30"/>
      <c r="AR678" s="31"/>
      <c r="AS678" s="32"/>
      <c r="AT678" s="33"/>
      <c r="AU678" s="34"/>
      <c r="AV678" s="27"/>
      <c r="AW678" s="27"/>
      <c r="AX678" s="27"/>
      <c r="AY678" s="27"/>
    </row>
    <row r="679" spans="1:51" ht="24" customHeight="1" x14ac:dyDescent="0.3">
      <c r="A679" s="22">
        <v>101808</v>
      </c>
      <c r="B679" s="23" t="str">
        <f>VLOOKUP($A679,'[1]MAN PROG 2026'!$A$1:$AI$3379,2,FALSE)</f>
        <v>AGITATORE DA LABORATORIO</v>
      </c>
      <c r="C679" s="23" t="str">
        <f>VLOOKUP($A679,'[1]MAN PROG 2026'!$A$1:$AI$3379,3,FALSE)</f>
        <v>INTERCONTINENTAL SRL</v>
      </c>
      <c r="D679" s="23" t="str">
        <f>VLOOKUP($A679,'[1]MAN PROG 2026'!$A$1:$AI$3379,4,FALSE)</f>
        <v>SUPERMIXER</v>
      </c>
      <c r="E679" s="23" t="str">
        <f>VLOOKUP($A679,'[1]MAN PROG 2026'!$A$1:$AI$3379,5,FALSE)</f>
        <v>14/2007</v>
      </c>
      <c r="F679" s="23" t="str">
        <f>VLOOKUP($A679,'[1]MAN PROG 2026'!$A$1:$AI$3379,6,FALSE)</f>
        <v>SINGOLA</v>
      </c>
      <c r="G679" s="23">
        <f>VLOOKUP($A679,'[1]MAN PROG 2026'!$A$1:$AI$3379,7,FALSE)</f>
        <v>101808</v>
      </c>
      <c r="H679" s="23">
        <f>VLOOKUP($A679,'[1]MAN PROG 2026'!$A$1:$AI$3379,8,FALSE)</f>
        <v>0</v>
      </c>
      <c r="I679" s="23" t="str">
        <f>VLOOKUP($A679,'[1]MAN PROG 2026'!$A$1:$AI$3379,9,FALSE)</f>
        <v>S.PIETRO</v>
      </c>
      <c r="J679" s="23" t="str">
        <f>VLOOKUP($A679,'[1]MAN PROG 2026'!$A$1:$AI$3379,10,FALSE)</f>
        <v>CENTRO GENETICA</v>
      </c>
      <c r="K679" s="23" t="str">
        <f>VLOOKUP($A679,'[1]MAN PROG 2026'!$A$1:$AI$3379,11,FALSE)</f>
        <v>CENTRO GENETICA</v>
      </c>
      <c r="L679" s="24" t="str">
        <f>VLOOKUP($A679,'[1]MAN PROG 2026'!$A$2:$AI$3379,12,FALSE)</f>
        <v>CENTRO GENETICA</v>
      </c>
      <c r="M679" s="24" t="str">
        <f>VLOOKUP($A679,'[1]MAN PROG 2026'!$A$2:$AI$3379,13,FALSE)</f>
        <v>SINGOLA</v>
      </c>
      <c r="N679" s="24" t="str">
        <f>VLOOKUP($A679,'[1]MAN PROG 2026'!$A$2:$AI$3379,14,FALSE)</f>
        <v>101808</v>
      </c>
      <c r="O679" s="24">
        <f>VLOOKUP($A679,'[1]MAN PROG 2026'!$A$2:$AI$3379,15,FALSE)</f>
        <v>0</v>
      </c>
      <c r="P679" s="25" t="str">
        <f>VLOOKUP($A679,'[1]MAN PROG 2026'!$A$2:$AI$3379,20,FALSE)</f>
        <v>NON PREVISTO</v>
      </c>
      <c r="Q679" s="8"/>
      <c r="R679" s="26"/>
      <c r="S679" s="8"/>
      <c r="T679" s="3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9" t="s">
        <v>32</v>
      </c>
      <c r="AH679" s="27"/>
      <c r="AI679" s="27"/>
      <c r="AJ679" s="27"/>
      <c r="AK679" s="27"/>
      <c r="AL679" s="27"/>
      <c r="AM679" s="11"/>
      <c r="AN679" s="28"/>
      <c r="AO679" s="28"/>
      <c r="AP679" s="29"/>
      <c r="AQ679" s="30"/>
      <c r="AR679" s="31"/>
      <c r="AS679" s="32"/>
      <c r="AT679" s="33"/>
      <c r="AU679" s="34"/>
      <c r="AV679" s="27"/>
      <c r="AW679" s="27"/>
      <c r="AX679" s="27"/>
      <c r="AY679" s="27"/>
    </row>
    <row r="680" spans="1:51" ht="24" customHeight="1" x14ac:dyDescent="0.3">
      <c r="A680" s="22">
        <v>101811</v>
      </c>
      <c r="B680" s="23" t="str">
        <f>VLOOKUP($A680,'[1]MAN PROG 2026'!$A$1:$AI$3379,2,FALSE)</f>
        <v>PULSOSSIMETRO</v>
      </c>
      <c r="C680" s="23" t="str">
        <f>VLOOKUP($A680,'[1]MAN PROG 2026'!$A$1:$AI$3379,3,FALSE)</f>
        <v>NELLCOR PURITAN BENNETT INC</v>
      </c>
      <c r="D680" s="23" t="str">
        <f>VLOOKUP($A680,'[1]MAN PROG 2026'!$A$1:$AI$3379,4,FALSE)</f>
        <v>N 600 X OXIMAX</v>
      </c>
      <c r="E680" s="23" t="str">
        <f>VLOOKUP($A680,'[1]MAN PROG 2026'!$A$1:$AI$3379,5,FALSE)</f>
        <v>G09818013</v>
      </c>
      <c r="F680" s="23" t="str">
        <f>VLOOKUP($A680,'[1]MAN PROG 2026'!$A$1:$AI$3379,6,FALSE)</f>
        <v>SINGOLA</v>
      </c>
      <c r="G680" s="23">
        <f>VLOOKUP($A680,'[1]MAN PROG 2026'!$A$1:$AI$3379,7,FALSE)</f>
        <v>101811</v>
      </c>
      <c r="H680" s="23">
        <f>VLOOKUP($A680,'[1]MAN PROG 2026'!$A$1:$AI$3379,8,FALSE)</f>
        <v>0</v>
      </c>
      <c r="I680" s="23" t="str">
        <f>VLOOKUP($A680,'[1]MAN PROG 2026'!$A$1:$AI$3379,9,FALSE)</f>
        <v>S.PIETRO</v>
      </c>
      <c r="J680" s="23" t="str">
        <f>VLOOKUP($A680,'[1]MAN PROG 2026'!$A$1:$AI$3379,10,FALSE)</f>
        <v>RADIOTERAPIA</v>
      </c>
      <c r="K680" s="23" t="str">
        <f>VLOOKUP($A680,'[1]MAN PROG 2026'!$A$1:$AI$3379,11,FALSE)</f>
        <v>RADIOTERAPIA</v>
      </c>
      <c r="L680" s="24" t="str">
        <f>VLOOKUP($A680,'[1]MAN PROG 2026'!$A$2:$AI$3379,12,FALSE)</f>
        <v>RADIOTERAPIA</v>
      </c>
      <c r="M680" s="24" t="str">
        <f>VLOOKUP($A680,'[1]MAN PROG 2026'!$A$2:$AI$3379,13,FALSE)</f>
        <v>SINGOLA</v>
      </c>
      <c r="N680" s="24" t="str">
        <f>VLOOKUP($A680,'[1]MAN PROG 2026'!$A$2:$AI$3379,14,FALSE)</f>
        <v>101811</v>
      </c>
      <c r="O680" s="24">
        <f>VLOOKUP($A680,'[1]MAN PROG 2026'!$A$2:$AI$3379,15,FALSE)</f>
        <v>0</v>
      </c>
      <c r="P680" s="25" t="str">
        <f>VLOOKUP($A680,'[1]MAN PROG 2026'!$A$2:$AI$3379,20,FALSE)</f>
        <v>NON PREVISTO</v>
      </c>
      <c r="Q680" s="8"/>
      <c r="R680" s="26"/>
      <c r="S680" s="8"/>
      <c r="T680" s="3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9" t="s">
        <v>32</v>
      </c>
      <c r="AH680" s="27"/>
      <c r="AI680" s="27"/>
      <c r="AJ680" s="27"/>
      <c r="AK680" s="27"/>
      <c r="AL680" s="27"/>
      <c r="AM680" s="11"/>
      <c r="AN680" s="28"/>
      <c r="AO680" s="28"/>
      <c r="AP680" s="29"/>
      <c r="AQ680" s="30"/>
      <c r="AR680" s="31"/>
      <c r="AS680" s="32"/>
      <c r="AT680" s="33"/>
      <c r="AU680" s="34"/>
      <c r="AV680" s="27"/>
      <c r="AW680" s="27"/>
      <c r="AX680" s="27"/>
      <c r="AY680" s="27"/>
    </row>
    <row r="681" spans="1:51" ht="24" customHeight="1" x14ac:dyDescent="0.3">
      <c r="A681" s="22">
        <v>101812</v>
      </c>
      <c r="B681" s="23" t="str">
        <f>VLOOKUP($A681,'[1]MAN PROG 2026'!$A$1:$AI$3379,2,FALSE)</f>
        <v>ASPIRATORE MEDICO CHIRURGICO</v>
      </c>
      <c r="C681" s="23" t="str">
        <f>VLOOKUP($A681,'[1]MAN PROG 2026'!$A$1:$AI$3379,3,FALSE)</f>
        <v>FASET SPA</v>
      </c>
      <c r="D681" s="23" t="str">
        <f>VLOOKUP($A681,'[1]MAN PROG 2026'!$A$1:$AI$3379,4,FALSE)</f>
        <v>205 STANDARD</v>
      </c>
      <c r="E681" s="23" t="str">
        <f>VLOOKUP($A681,'[1]MAN PROG 2026'!$A$1:$AI$3379,5,FALSE)</f>
        <v>050301</v>
      </c>
      <c r="F681" s="23" t="str">
        <f>VLOOKUP($A681,'[1]MAN PROG 2026'!$A$1:$AI$3379,6,FALSE)</f>
        <v>SINGOLA</v>
      </c>
      <c r="G681" s="23">
        <f>VLOOKUP($A681,'[1]MAN PROG 2026'!$A$1:$AI$3379,7,FALSE)</f>
        <v>101812</v>
      </c>
      <c r="H681" s="23">
        <f>VLOOKUP($A681,'[1]MAN PROG 2026'!$A$1:$AI$3379,8,FALSE)</f>
        <v>0</v>
      </c>
      <c r="I681" s="23" t="str">
        <f>VLOOKUP($A681,'[1]MAN PROG 2026'!$A$1:$AI$3379,9,FALSE)</f>
        <v>S.PIETRO</v>
      </c>
      <c r="J681" s="23" t="str">
        <f>VLOOKUP($A681,'[1]MAN PROG 2026'!$A$1:$AI$3379,10,FALSE)</f>
        <v>RADIOTERAPIA</v>
      </c>
      <c r="K681" s="23" t="str">
        <f>VLOOKUP($A681,'[1]MAN PROG 2026'!$A$1:$AI$3379,11,FALSE)</f>
        <v>RADIOTERAPIA</v>
      </c>
      <c r="L681" s="24" t="str">
        <f>VLOOKUP($A681,'[1]MAN PROG 2026'!$A$2:$AI$3379,12,FALSE)</f>
        <v>RADIOTERAPIA</v>
      </c>
      <c r="M681" s="24" t="str">
        <f>VLOOKUP($A681,'[1]MAN PROG 2026'!$A$2:$AI$3379,13,FALSE)</f>
        <v>SINGOLA</v>
      </c>
      <c r="N681" s="24">
        <f>VLOOKUP($A681,'[1]MAN PROG 2026'!$A$2:$AI$3379,14,FALSE)</f>
        <v>101812</v>
      </c>
      <c r="O681" s="24">
        <f>VLOOKUP($A681,'[1]MAN PROG 2026'!$A$2:$AI$3379,15,FALSE)</f>
        <v>0</v>
      </c>
      <c r="P681" s="25" t="str">
        <f>VLOOKUP($A681,'[1]MAN PROG 2026'!$A$2:$AI$3379,20,FALSE)</f>
        <v>NON PREVISTO</v>
      </c>
      <c r="Q681" s="8"/>
      <c r="R681" s="26"/>
      <c r="S681" s="8"/>
      <c r="T681" s="3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9" t="s">
        <v>32</v>
      </c>
      <c r="AH681" s="27"/>
      <c r="AI681" s="27"/>
      <c r="AJ681" s="27"/>
      <c r="AK681" s="27"/>
      <c r="AL681" s="27"/>
      <c r="AM681" s="11"/>
      <c r="AN681" s="28"/>
      <c r="AO681" s="28"/>
      <c r="AP681" s="29"/>
      <c r="AQ681" s="30"/>
      <c r="AR681" s="31"/>
      <c r="AS681" s="32"/>
      <c r="AT681" s="33"/>
      <c r="AU681" s="34"/>
      <c r="AV681" s="27"/>
      <c r="AW681" s="27"/>
      <c r="AX681" s="27"/>
      <c r="AY681" s="27"/>
    </row>
    <row r="682" spans="1:51" ht="24" customHeight="1" x14ac:dyDescent="0.3">
      <c r="A682" s="22">
        <v>101814</v>
      </c>
      <c r="B682" s="23" t="str">
        <f>VLOOKUP($A682,'[1]MAN PROG 2026'!$A$1:$AI$3379,2,FALSE)</f>
        <v>LAMPADA SCIALITICA</v>
      </c>
      <c r="C682" s="23" t="str">
        <f>VLOOKUP($A682,'[1]MAN PROG 2026'!$A$1:$AI$3379,3,FALSE)</f>
        <v>MARTIN MEDIZINTECHNIK GMBH</v>
      </c>
      <c r="D682" s="23" t="str">
        <f>VLOOKUP($A682,'[1]MAN PROG 2026'!$A$1:$AI$3379,4,FALSE)</f>
        <v>ML 300</v>
      </c>
      <c r="E682" s="23" t="str">
        <f>VLOOKUP($A682,'[1]MAN PROG 2026'!$A$1:$AI$3379,5,FALSE)</f>
        <v>030004S611</v>
      </c>
      <c r="F682" s="23" t="str">
        <f>VLOOKUP($A682,'[1]MAN PROG 2026'!$A$1:$AI$3379,6,FALSE)</f>
        <v>SINGOLA</v>
      </c>
      <c r="G682" s="23">
        <f>VLOOKUP($A682,'[1]MAN PROG 2026'!$A$1:$AI$3379,7,FALSE)</f>
        <v>101814</v>
      </c>
      <c r="H682" s="23">
        <f>VLOOKUP($A682,'[1]MAN PROG 2026'!$A$1:$AI$3379,8,FALSE)</f>
        <v>0</v>
      </c>
      <c r="I682" s="23" t="str">
        <f>VLOOKUP($A682,'[1]MAN PROG 2026'!$A$1:$AI$3379,9,FALSE)</f>
        <v>S.PIETRO</v>
      </c>
      <c r="J682" s="23" t="str">
        <f>VLOOKUP($A682,'[1]MAN PROG 2026'!$A$1:$AI$3379,10,FALSE)</f>
        <v>EMODINAMICA</v>
      </c>
      <c r="K682" s="23" t="str">
        <f>VLOOKUP($A682,'[1]MAN PROG 2026'!$A$1:$AI$3379,11,FALSE)</f>
        <v>EMODINAMICA</v>
      </c>
      <c r="L682" s="24" t="str">
        <f>VLOOKUP($A682,'[1]MAN PROG 2026'!$A$2:$AI$3379,12,FALSE)</f>
        <v>AMB. CHIRURGIA</v>
      </c>
      <c r="M682" s="24" t="str">
        <f>VLOOKUP($A682,'[1]MAN PROG 2026'!$A$2:$AI$3379,13,FALSE)</f>
        <v>SINGOLA</v>
      </c>
      <c r="N682" s="24" t="str">
        <f>VLOOKUP($A682,'[1]MAN PROG 2026'!$A$2:$AI$3379,14,FALSE)</f>
        <v>101814</v>
      </c>
      <c r="O682" s="24">
        <f>VLOOKUP($A682,'[1]MAN PROG 2026'!$A$2:$AI$3379,15,FALSE)</f>
        <v>0</v>
      </c>
      <c r="P682" s="25" t="str">
        <f>VLOOKUP($A682,'[1]MAN PROG 2026'!$A$2:$AI$3379,20,FALSE)</f>
        <v>DA FARE</v>
      </c>
      <c r="Q682" s="9" t="str">
        <f>RIGHT(A682,4)</f>
        <v>1814</v>
      </c>
      <c r="R682" s="26">
        <v>46245</v>
      </c>
      <c r="S682" s="8" t="s">
        <v>53</v>
      </c>
      <c r="T682" s="37"/>
      <c r="U682" s="27" t="s">
        <v>55</v>
      </c>
      <c r="V682" s="27" t="s">
        <v>56</v>
      </c>
      <c r="W682" s="27" t="s">
        <v>55</v>
      </c>
      <c r="X682" s="27" t="s">
        <v>55</v>
      </c>
      <c r="Y682" s="27" t="s">
        <v>55</v>
      </c>
      <c r="Z682" s="27" t="s">
        <v>55</v>
      </c>
      <c r="AA682" s="27" t="s">
        <v>55</v>
      </c>
      <c r="AB682" s="27" t="s">
        <v>57</v>
      </c>
      <c r="AC682" s="27" t="s">
        <v>61</v>
      </c>
      <c r="AD682" s="27" t="s">
        <v>173</v>
      </c>
      <c r="AE682" s="27" t="s">
        <v>88</v>
      </c>
      <c r="AF682" s="27">
        <v>0.16500000000000001</v>
      </c>
      <c r="AG682" s="9" t="s">
        <v>32</v>
      </c>
      <c r="AH682" s="27" t="s">
        <v>70</v>
      </c>
      <c r="AI682" s="27" t="s">
        <v>70</v>
      </c>
      <c r="AJ682" s="27" t="s">
        <v>61</v>
      </c>
      <c r="AK682" s="27" t="s">
        <v>61</v>
      </c>
      <c r="AL682" s="27" t="s">
        <v>61</v>
      </c>
      <c r="AM682" s="11">
        <v>90.3</v>
      </c>
      <c r="AN682" s="28" t="s">
        <v>61</v>
      </c>
      <c r="AO682" s="28"/>
      <c r="AP682" s="29"/>
      <c r="AQ682" s="30"/>
      <c r="AR682" s="31"/>
      <c r="AS682" s="32"/>
      <c r="AT682" s="33"/>
      <c r="AU682" s="34"/>
      <c r="AV682" s="27" t="s">
        <v>62</v>
      </c>
      <c r="AW682" s="27">
        <v>5625031</v>
      </c>
      <c r="AX682" s="27" t="s">
        <v>63</v>
      </c>
      <c r="AY682" s="27"/>
    </row>
    <row r="683" spans="1:51" ht="24" customHeight="1" x14ac:dyDescent="0.3">
      <c r="A683" s="22">
        <v>101822</v>
      </c>
      <c r="B683" s="23" t="str">
        <f>VLOOKUP($A683,'[1]MAN PROG 2026'!$A$1:$AI$3379,2,FALSE)</f>
        <v>VENTILATORE POLMONARE PER USO OSPEDALIERO</v>
      </c>
      <c r="C683" s="23" t="str">
        <f>VLOOKUP($A683,'[1]MAN PROG 2026'!$A$1:$AI$3379,3,FALSE)</f>
        <v>DRAEGER MEDICAL AG &amp; CO KG</v>
      </c>
      <c r="D683" s="23" t="str">
        <f>VLOOKUP($A683,'[1]MAN PROG 2026'!$A$1:$AI$3379,4,FALSE)</f>
        <v>EVITA 4</v>
      </c>
      <c r="E683" s="23" t="str">
        <f>VLOOKUP($A683,'[1]MAN PROG 2026'!$A$1:$AI$3379,5,FALSE)</f>
        <v>ARSK 0394</v>
      </c>
      <c r="F683" s="23" t="str">
        <f>VLOOKUP($A683,'[1]MAN PROG 2026'!$A$1:$AI$3379,6,FALSE)</f>
        <v>SINGOLA</v>
      </c>
      <c r="G683" s="23">
        <f>VLOOKUP($A683,'[1]MAN PROG 2026'!$A$1:$AI$3379,7,FALSE)</f>
        <v>101822</v>
      </c>
      <c r="H683" s="23">
        <f>VLOOKUP($A683,'[1]MAN PROG 2026'!$A$1:$AI$3379,8,FALSE)</f>
        <v>0</v>
      </c>
      <c r="I683" s="23" t="str">
        <f>VLOOKUP($A683,'[1]MAN PROG 2026'!$A$1:$AI$3379,9,FALSE)</f>
        <v>S.PIETRO</v>
      </c>
      <c r="J683" s="23" t="str">
        <f>VLOOKUP($A683,'[1]MAN PROG 2026'!$A$1:$AI$3379,10,FALSE)</f>
        <v>RIANIMAZIONE</v>
      </c>
      <c r="K683" s="23" t="str">
        <f>VLOOKUP($A683,'[1]MAN PROG 2026'!$A$1:$AI$3379,11,FALSE)</f>
        <v>RIANIMAZIONE</v>
      </c>
      <c r="L683" s="24" t="str">
        <f>VLOOKUP($A683,'[1]MAN PROG 2026'!$A$2:$AI$3379,12,FALSE)</f>
        <v>RIANIMAZIONE</v>
      </c>
      <c r="M683" s="24" t="str">
        <f>VLOOKUP($A683,'[1]MAN PROG 2026'!$A$2:$AI$3379,13,FALSE)</f>
        <v>SINGOLA</v>
      </c>
      <c r="N683" s="24">
        <f>VLOOKUP($A683,'[1]MAN PROG 2026'!$A$2:$AI$3379,14,FALSE)</f>
        <v>101822</v>
      </c>
      <c r="O683" s="24">
        <f>VLOOKUP($A683,'[1]MAN PROG 2026'!$A$2:$AI$3379,15,FALSE)</f>
        <v>0</v>
      </c>
      <c r="P683" s="25" t="str">
        <f>VLOOKUP($A683,'[1]MAN PROG 2026'!$A$2:$AI$3379,20,FALSE)</f>
        <v>DA FARE</v>
      </c>
      <c r="Q683" s="9">
        <v>1822</v>
      </c>
      <c r="R683" s="26">
        <v>46197</v>
      </c>
      <c r="S683" s="8" t="s">
        <v>53</v>
      </c>
      <c r="T683" s="37"/>
      <c r="U683" s="27" t="s">
        <v>55</v>
      </c>
      <c r="V683" s="27" t="s">
        <v>56</v>
      </c>
      <c r="W683" s="27" t="s">
        <v>55</v>
      </c>
      <c r="X683" s="27" t="s">
        <v>55</v>
      </c>
      <c r="Y683" s="27" t="s">
        <v>55</v>
      </c>
      <c r="Z683" s="27" t="s">
        <v>55</v>
      </c>
      <c r="AA683" s="27" t="s">
        <v>55</v>
      </c>
      <c r="AB683" s="27" t="s">
        <v>57</v>
      </c>
      <c r="AC683" s="27" t="s">
        <v>73</v>
      </c>
      <c r="AD683" s="27" t="s">
        <v>362</v>
      </c>
      <c r="AE683" s="27" t="s">
        <v>68</v>
      </c>
      <c r="AF683" s="27" t="s">
        <v>423</v>
      </c>
      <c r="AG683" s="9" t="s">
        <v>32</v>
      </c>
      <c r="AH683" s="27" t="s">
        <v>70</v>
      </c>
      <c r="AI683" s="27" t="s">
        <v>70</v>
      </c>
      <c r="AJ683" s="27" t="s">
        <v>61</v>
      </c>
      <c r="AK683" s="27" t="s">
        <v>70</v>
      </c>
      <c r="AL683" s="27" t="s">
        <v>70</v>
      </c>
      <c r="AM683" s="11">
        <v>195.5</v>
      </c>
      <c r="AN683" s="28">
        <v>5.2</v>
      </c>
      <c r="AO683" s="28" t="s">
        <v>76</v>
      </c>
      <c r="AP683" s="29"/>
      <c r="AQ683" s="30"/>
      <c r="AR683" s="31"/>
      <c r="AS683" s="32"/>
      <c r="AT683" s="33"/>
      <c r="AU683" s="34"/>
      <c r="AV683" s="27" t="s">
        <v>62</v>
      </c>
      <c r="AW683" s="27">
        <v>5625031</v>
      </c>
      <c r="AX683" s="27" t="s">
        <v>63</v>
      </c>
      <c r="AY683" s="27"/>
    </row>
    <row r="684" spans="1:51" ht="24" customHeight="1" x14ac:dyDescent="0.3">
      <c r="A684" s="22">
        <v>101824</v>
      </c>
      <c r="B684" s="23" t="str">
        <f>VLOOKUP($A684,'[1]MAN PROG 2026'!$A$1:$AI$3379,2,FALSE)</f>
        <v>MONITOR</v>
      </c>
      <c r="C684" s="23" t="str">
        <f>VLOOKUP($A684,'[1]MAN PROG 2026'!$A$1:$AI$3379,3,FALSE)</f>
        <v>DRAEGER MEDICAL AG &amp; CO KG</v>
      </c>
      <c r="D684" s="23" t="str">
        <f>VLOOKUP($A684,'[1]MAN PROG 2026'!$A$1:$AI$3379,4,FALSE)</f>
        <v>INFINITY DELTA XL</v>
      </c>
      <c r="E684" s="23" t="str">
        <f>VLOOKUP($A684,'[1]MAN PROG 2026'!$A$1:$AI$3379,5,FALSE)</f>
        <v>5398842349</v>
      </c>
      <c r="F684" s="23" t="str">
        <f>VLOOKUP($A684,'[1]MAN PROG 2026'!$A$1:$AI$3379,6,FALSE)</f>
        <v>SINGOLA</v>
      </c>
      <c r="G684" s="23">
        <f>VLOOKUP($A684,'[1]MAN PROG 2026'!$A$1:$AI$3379,7,FALSE)</f>
        <v>101824</v>
      </c>
      <c r="H684" s="23">
        <f>VLOOKUP($A684,'[1]MAN PROG 2026'!$A$1:$AI$3379,8,FALSE)</f>
        <v>0</v>
      </c>
      <c r="I684" s="23" t="str">
        <f>VLOOKUP($A684,'[1]MAN PROG 2026'!$A$1:$AI$3379,9,FALSE)</f>
        <v>S.PIETRO</v>
      </c>
      <c r="J684" s="23" t="str">
        <f>VLOOKUP($A684,'[1]MAN PROG 2026'!$A$1:$AI$3379,10,FALSE)</f>
        <v>AMB. CARDIOLOGIA</v>
      </c>
      <c r="K684" s="23" t="str">
        <f>VLOOKUP($A684,'[1]MAN PROG 2026'!$A$1:$AI$3379,11,FALSE)</f>
        <v>S. CARLO ECOCARDIOGRAFIA</v>
      </c>
      <c r="L684" s="24" t="str">
        <f>VLOOKUP($A684,'[1]MAN PROG 2026'!$A$2:$AI$3379,12,FALSE)</f>
        <v>S. CARLO ECOCARDIOGRAFIA</v>
      </c>
      <c r="M684" s="24" t="str">
        <f>VLOOKUP($A684,'[1]MAN PROG 2026'!$A$2:$AI$3379,13,FALSE)</f>
        <v>SINGOLA</v>
      </c>
      <c r="N684" s="24" t="str">
        <f>VLOOKUP($A684,'[1]MAN PROG 2026'!$A$2:$AI$3379,14,FALSE)</f>
        <v>101824</v>
      </c>
      <c r="O684" s="24">
        <f>VLOOKUP($A684,'[1]MAN PROG 2026'!$A$2:$AI$3379,15,FALSE)</f>
        <v>0</v>
      </c>
      <c r="P684" s="25" t="str">
        <f>VLOOKUP($A684,'[1]MAN PROG 2026'!$A$2:$AI$3379,20,FALSE)</f>
        <v>DA FARE</v>
      </c>
      <c r="Q684" s="8" t="s">
        <v>424</v>
      </c>
      <c r="R684" s="26"/>
      <c r="S684" s="8" t="s">
        <v>53</v>
      </c>
      <c r="T684" s="37"/>
      <c r="U684" s="27" t="s">
        <v>55</v>
      </c>
      <c r="V684" s="27" t="s">
        <v>56</v>
      </c>
      <c r="W684" s="27" t="s">
        <v>55</v>
      </c>
      <c r="X684" s="27" t="s">
        <v>55</v>
      </c>
      <c r="Y684" s="27" t="s">
        <v>55</v>
      </c>
      <c r="Z684" s="27" t="s">
        <v>55</v>
      </c>
      <c r="AA684" s="27" t="s">
        <v>55</v>
      </c>
      <c r="AB684" s="27" t="s">
        <v>66</v>
      </c>
      <c r="AC684" s="27" t="s">
        <v>73</v>
      </c>
      <c r="AD684" s="27" t="s">
        <v>425</v>
      </c>
      <c r="AE684" s="27" t="s">
        <v>68</v>
      </c>
      <c r="AF684" s="27" t="s">
        <v>426</v>
      </c>
      <c r="AG684" s="9" t="s">
        <v>32</v>
      </c>
      <c r="AH684" s="27" t="s">
        <v>61</v>
      </c>
      <c r="AI684" s="27" t="s">
        <v>70</v>
      </c>
      <c r="AJ684" s="27" t="s">
        <v>61</v>
      </c>
      <c r="AK684" s="27" t="s">
        <v>61</v>
      </c>
      <c r="AL684" s="27" t="s">
        <v>70</v>
      </c>
      <c r="AM684" s="11">
        <v>57.8</v>
      </c>
      <c r="AN684" s="28">
        <v>16.5</v>
      </c>
      <c r="AO684" s="28" t="s">
        <v>71</v>
      </c>
      <c r="AP684" s="29"/>
      <c r="AQ684" s="30"/>
      <c r="AR684" s="31"/>
      <c r="AS684" s="32"/>
      <c r="AT684" s="33"/>
      <c r="AU684" s="34"/>
      <c r="AV684" s="27" t="s">
        <v>62</v>
      </c>
      <c r="AW684" s="27">
        <v>5625031</v>
      </c>
      <c r="AX684" s="27" t="s">
        <v>63</v>
      </c>
      <c r="AY684" s="27"/>
    </row>
    <row r="685" spans="1:51" ht="24" customHeight="1" x14ac:dyDescent="0.3">
      <c r="A685" s="22">
        <v>101839</v>
      </c>
      <c r="B685" s="23" t="str">
        <f>VLOOKUP($A685,'[1]MAN PROG 2026'!$A$1:$AI$3379,2,FALSE)</f>
        <v>MONITOR</v>
      </c>
      <c r="C685" s="23" t="str">
        <f>VLOOKUP($A685,'[1]MAN PROG 2026'!$A$1:$AI$3379,3,FALSE)</f>
        <v>DATASCOPE CORP</v>
      </c>
      <c r="D685" s="23" t="str">
        <f>VLOOKUP($A685,'[1]MAN PROG 2026'!$A$1:$AI$3379,4,FALSE)</f>
        <v>PASSPORT 2</v>
      </c>
      <c r="E685" s="23" t="str">
        <f>VLOOKUP($A685,'[1]MAN PROG 2026'!$A$1:$AI$3379,5,FALSE)</f>
        <v>CM3484-J1</v>
      </c>
      <c r="F685" s="23" t="str">
        <f>VLOOKUP($A685,'[1]MAN PROG 2026'!$A$1:$AI$3379,6,FALSE)</f>
        <v>SINGOLA</v>
      </c>
      <c r="G685" s="23">
        <f>VLOOKUP($A685,'[1]MAN PROG 2026'!$A$1:$AI$3379,7,FALSE)</f>
        <v>101839</v>
      </c>
      <c r="H685" s="23">
        <f>VLOOKUP($A685,'[1]MAN PROG 2026'!$A$1:$AI$3379,8,FALSE)</f>
        <v>0</v>
      </c>
      <c r="I685" s="23" t="str">
        <f>VLOOKUP($A685,'[1]MAN PROG 2026'!$A$1:$AI$3379,9,FALSE)</f>
        <v>S.PIETRO</v>
      </c>
      <c r="J685" s="23" t="str">
        <f>VLOOKUP($A685,'[1]MAN PROG 2026'!$A$1:$AI$3379,10,FALSE)</f>
        <v>UTIN</v>
      </c>
      <c r="K685" s="23" t="str">
        <f>VLOOKUP($A685,'[1]MAN PROG 2026'!$A$1:$AI$3379,11,FALSE)</f>
        <v>UTIN</v>
      </c>
      <c r="L685" s="24" t="str">
        <f>VLOOKUP($A685,'[1]MAN PROG 2026'!$A$2:$AI$3379,12,FALSE)</f>
        <v>UTIN</v>
      </c>
      <c r="M685" s="24" t="str">
        <f>VLOOKUP($A685,'[1]MAN PROG 2026'!$A$2:$AI$3379,13,FALSE)</f>
        <v>SINGOLA</v>
      </c>
      <c r="N685" s="24">
        <f>VLOOKUP($A685,'[1]MAN PROG 2026'!$A$2:$AI$3379,14,FALSE)</f>
        <v>101839</v>
      </c>
      <c r="O685" s="24">
        <f>VLOOKUP($A685,'[1]MAN PROG 2026'!$A$2:$AI$3379,15,FALSE)</f>
        <v>0</v>
      </c>
      <c r="P685" s="25" t="str">
        <f>VLOOKUP($A685,'[1]MAN PROG 2026'!$A$2:$AI$3379,20,FALSE)</f>
        <v>DA FARE</v>
      </c>
      <c r="Q685" s="9">
        <v>1839</v>
      </c>
      <c r="R685" s="26">
        <v>46142</v>
      </c>
      <c r="S685" s="8" t="s">
        <v>53</v>
      </c>
      <c r="T685" s="37"/>
      <c r="U685" s="27" t="s">
        <v>55</v>
      </c>
      <c r="V685" s="27" t="s">
        <v>56</v>
      </c>
      <c r="W685" s="27" t="s">
        <v>55</v>
      </c>
      <c r="X685" s="27" t="s">
        <v>55</v>
      </c>
      <c r="Y685" s="27" t="s">
        <v>55</v>
      </c>
      <c r="Z685" s="27" t="s">
        <v>55</v>
      </c>
      <c r="AA685" s="27" t="s">
        <v>55</v>
      </c>
      <c r="AB685" s="27" t="s">
        <v>57</v>
      </c>
      <c r="AC685" s="27" t="s">
        <v>67</v>
      </c>
      <c r="AD685" s="27" t="s">
        <v>196</v>
      </c>
      <c r="AE685" s="27" t="s">
        <v>68</v>
      </c>
      <c r="AF685" s="27" t="s">
        <v>427</v>
      </c>
      <c r="AG685" s="9" t="s">
        <v>32</v>
      </c>
      <c r="AH685" s="27" t="s">
        <v>70</v>
      </c>
      <c r="AI685" s="27" t="s">
        <v>70</v>
      </c>
      <c r="AJ685" s="27" t="s">
        <v>61</v>
      </c>
      <c r="AK685" s="27">
        <v>99.8</v>
      </c>
      <c r="AL685" s="27">
        <v>99.7</v>
      </c>
      <c r="AM685" s="11">
        <v>42.1</v>
      </c>
      <c r="AN685" s="28">
        <v>13.4</v>
      </c>
      <c r="AO685" s="28" t="s">
        <v>71</v>
      </c>
      <c r="AP685" s="29">
        <v>5.5</v>
      </c>
      <c r="AQ685" s="30" t="s">
        <v>80</v>
      </c>
      <c r="AR685" s="31"/>
      <c r="AS685" s="32"/>
      <c r="AT685" s="33"/>
      <c r="AU685" s="34"/>
      <c r="AV685" s="27" t="s">
        <v>62</v>
      </c>
      <c r="AW685" s="27">
        <v>5625031</v>
      </c>
      <c r="AX685" s="27" t="s">
        <v>63</v>
      </c>
      <c r="AY685" s="27"/>
    </row>
    <row r="686" spans="1:51" ht="24" customHeight="1" x14ac:dyDescent="0.3">
      <c r="A686" s="22">
        <v>101840</v>
      </c>
      <c r="B686" s="23" t="str">
        <f>VLOOKUP($A686,'[1]MAN PROG 2026'!$A$1:$AI$3379,2,FALSE)</f>
        <v>MONITOR</v>
      </c>
      <c r="C686" s="23" t="str">
        <f>VLOOKUP($A686,'[1]MAN PROG 2026'!$A$1:$AI$3379,3,FALSE)</f>
        <v>DATASCOPE CORP</v>
      </c>
      <c r="D686" s="23" t="str">
        <f>VLOOKUP($A686,'[1]MAN PROG 2026'!$A$1:$AI$3379,4,FALSE)</f>
        <v>PASSPORT 2</v>
      </c>
      <c r="E686" s="23" t="str">
        <f>VLOOKUP($A686,'[1]MAN PROG 2026'!$A$1:$AI$3379,5,FALSE)</f>
        <v>CM01633-CO</v>
      </c>
      <c r="F686" s="23" t="str">
        <f>VLOOKUP($A686,'[1]MAN PROG 2026'!$A$1:$AI$3379,6,FALSE)</f>
        <v>SINGOLA</v>
      </c>
      <c r="G686" s="23">
        <f>VLOOKUP($A686,'[1]MAN PROG 2026'!$A$1:$AI$3379,7,FALSE)</f>
        <v>101840</v>
      </c>
      <c r="H686" s="23">
        <f>VLOOKUP($A686,'[1]MAN PROG 2026'!$A$1:$AI$3379,8,FALSE)</f>
        <v>0</v>
      </c>
      <c r="I686" s="23" t="str">
        <f>VLOOKUP($A686,'[1]MAN PROG 2026'!$A$1:$AI$3379,9,FALSE)</f>
        <v>S.PIETRO</v>
      </c>
      <c r="J686" s="23" t="str">
        <f>VLOOKUP($A686,'[1]MAN PROG 2026'!$A$1:$AI$3379,10,FALSE)</f>
        <v>UTIN</v>
      </c>
      <c r="K686" s="23" t="str">
        <f>VLOOKUP($A686,'[1]MAN PROG 2026'!$A$1:$AI$3379,11,FALSE)</f>
        <v>SALA PARTO</v>
      </c>
      <c r="L686" s="24" t="str">
        <f>VLOOKUP($A686,'[1]MAN PROG 2026'!$A$2:$AI$3379,12,FALSE)</f>
        <v>SALA PARTO</v>
      </c>
      <c r="M686" s="24" t="str">
        <f>VLOOKUP($A686,'[1]MAN PROG 2026'!$A$2:$AI$3379,13,FALSE)</f>
        <v>SINGOLA</v>
      </c>
      <c r="N686" s="24" t="str">
        <f>VLOOKUP($A686,'[1]MAN PROG 2026'!$A$2:$AI$3379,14,FALSE)</f>
        <v>101840</v>
      </c>
      <c r="O686" s="24">
        <f>VLOOKUP($A686,'[1]MAN PROG 2026'!$A$2:$AI$3379,15,FALSE)</f>
        <v>0</v>
      </c>
      <c r="P686" s="25" t="str">
        <f>VLOOKUP($A686,'[1]MAN PROG 2026'!$A$2:$AI$3379,20,FALSE)</f>
        <v>DA FARE</v>
      </c>
      <c r="Q686" s="8" t="s">
        <v>428</v>
      </c>
      <c r="R686" s="26">
        <v>46248</v>
      </c>
      <c r="S686" s="8" t="s">
        <v>53</v>
      </c>
      <c r="T686" s="37"/>
      <c r="U686" s="27" t="s">
        <v>55</v>
      </c>
      <c r="V686" s="27" t="s">
        <v>56</v>
      </c>
      <c r="W686" s="27" t="s">
        <v>55</v>
      </c>
      <c r="X686" s="27" t="s">
        <v>55</v>
      </c>
      <c r="Y686" s="27" t="s">
        <v>55</v>
      </c>
      <c r="Z686" s="27" t="s">
        <v>55</v>
      </c>
      <c r="AA686" s="27" t="s">
        <v>55</v>
      </c>
      <c r="AB686" s="27" t="s">
        <v>57</v>
      </c>
      <c r="AC686" s="27" t="s">
        <v>67</v>
      </c>
      <c r="AD686" s="27" t="s">
        <v>109</v>
      </c>
      <c r="AE686" s="27" t="s">
        <v>68</v>
      </c>
      <c r="AF686" s="27" t="s">
        <v>429</v>
      </c>
      <c r="AG686" s="9" t="s">
        <v>32</v>
      </c>
      <c r="AH686" s="27" t="s">
        <v>70</v>
      </c>
      <c r="AI686" s="27" t="s">
        <v>70</v>
      </c>
      <c r="AJ686" s="27" t="s">
        <v>61</v>
      </c>
      <c r="AK686" s="27" t="s">
        <v>430</v>
      </c>
      <c r="AL686" s="27" t="s">
        <v>431</v>
      </c>
      <c r="AM686" s="11">
        <v>58.2</v>
      </c>
      <c r="AN686" s="28">
        <v>13.4</v>
      </c>
      <c r="AO686" s="28" t="s">
        <v>71</v>
      </c>
      <c r="AP686" s="29"/>
      <c r="AQ686" s="30"/>
      <c r="AR686" s="31"/>
      <c r="AS686" s="32"/>
      <c r="AT686" s="33"/>
      <c r="AU686" s="34"/>
      <c r="AV686" s="27" t="s">
        <v>62</v>
      </c>
      <c r="AW686" s="27">
        <v>5625031</v>
      </c>
      <c r="AX686" s="27" t="s">
        <v>63</v>
      </c>
      <c r="AY686" s="27"/>
    </row>
    <row r="687" spans="1:51" ht="24" customHeight="1" x14ac:dyDescent="0.3">
      <c r="A687" s="22">
        <v>101841</v>
      </c>
      <c r="B687" s="23" t="str">
        <f>VLOOKUP($A687,'[1]MAN PROG 2026'!$A$1:$AI$3379,2,FALSE)</f>
        <v>MONITOR</v>
      </c>
      <c r="C687" s="23" t="str">
        <f>VLOOKUP($A687,'[1]MAN PROG 2026'!$A$1:$AI$3379,3,FALSE)</f>
        <v>DATASCOPE CORP</v>
      </c>
      <c r="D687" s="23" t="str">
        <f>VLOOKUP($A687,'[1]MAN PROG 2026'!$A$1:$AI$3379,4,FALSE)</f>
        <v>PASSPORT 2</v>
      </c>
      <c r="E687" s="23" t="str">
        <f>VLOOKUP($A687,'[1]MAN PROG 2026'!$A$1:$AI$3379,5,FALSE)</f>
        <v>9399-D1</v>
      </c>
      <c r="F687" s="23" t="str">
        <f>VLOOKUP($A687,'[1]MAN PROG 2026'!$A$1:$AI$3379,6,FALSE)</f>
        <v>SINGOLA</v>
      </c>
      <c r="G687" s="23">
        <f>VLOOKUP($A687,'[1]MAN PROG 2026'!$A$1:$AI$3379,7,FALSE)</f>
        <v>101841</v>
      </c>
      <c r="H687" s="23">
        <f>VLOOKUP($A687,'[1]MAN PROG 2026'!$A$1:$AI$3379,8,FALSE)</f>
        <v>0</v>
      </c>
      <c r="I687" s="23" t="str">
        <f>VLOOKUP($A687,'[1]MAN PROG 2026'!$A$1:$AI$3379,9,FALSE)</f>
        <v>S.PIETRO</v>
      </c>
      <c r="J687" s="23" t="str">
        <f>VLOOKUP($A687,'[1]MAN PROG 2026'!$A$1:$AI$3379,10,FALSE)</f>
        <v>UTIN</v>
      </c>
      <c r="K687" s="23" t="str">
        <f>VLOOKUP($A687,'[1]MAN PROG 2026'!$A$1:$AI$3379,11,FALSE)</f>
        <v>UTIN</v>
      </c>
      <c r="L687" s="24" t="str">
        <f>VLOOKUP($A687,'[1]MAN PROG 2026'!$A$2:$AI$3379,12,FALSE)</f>
        <v>NON TROVATO</v>
      </c>
      <c r="M687" s="24">
        <f>VLOOKUP($A687,'[1]MAN PROG 2026'!$A$2:$AI$3379,13,FALSE)</f>
        <v>0</v>
      </c>
      <c r="N687" s="24">
        <f>VLOOKUP($A687,'[1]MAN PROG 2026'!$A$2:$AI$3379,14,FALSE)</f>
        <v>0</v>
      </c>
      <c r="O687" s="24">
        <f>VLOOKUP($A687,'[1]MAN PROG 2026'!$A$2:$AI$3379,15,FALSE)</f>
        <v>0</v>
      </c>
      <c r="P687" s="25" t="str">
        <f>VLOOKUP($A687,'[1]MAN PROG 2026'!$A$2:$AI$3379,20,FALSE)</f>
        <v>DA FARE</v>
      </c>
      <c r="Q687" s="8"/>
      <c r="R687" s="26"/>
      <c r="S687" s="8"/>
      <c r="T687" s="3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9" t="s">
        <v>32</v>
      </c>
      <c r="AH687" s="27"/>
      <c r="AI687" s="27"/>
      <c r="AJ687" s="27"/>
      <c r="AK687" s="27"/>
      <c r="AL687" s="27"/>
      <c r="AM687" s="11"/>
      <c r="AN687" s="28"/>
      <c r="AO687" s="28"/>
      <c r="AP687" s="29"/>
      <c r="AQ687" s="30"/>
      <c r="AR687" s="31"/>
      <c r="AS687" s="32"/>
      <c r="AT687" s="33"/>
      <c r="AU687" s="34"/>
      <c r="AV687" s="27"/>
      <c r="AW687" s="27"/>
      <c r="AX687" s="27"/>
      <c r="AY687" s="27"/>
    </row>
    <row r="688" spans="1:51" ht="24" customHeight="1" x14ac:dyDescent="0.3">
      <c r="A688" s="22">
        <v>101846</v>
      </c>
      <c r="B688" s="23" t="str">
        <f>VLOOKUP($A688,'[1]MAN PROG 2026'!$A$1:$AI$3379,2,FALSE)</f>
        <v>INCUBATRICE NEONATALE</v>
      </c>
      <c r="C688" s="23" t="str">
        <f>VLOOKUP($A688,'[1]MAN PROG 2026'!$A$1:$AI$3379,3,FALSE)</f>
        <v>DRAEGER MEDICAL AG &amp; CO KG</v>
      </c>
      <c r="D688" s="23" t="str">
        <f>VLOOKUP($A688,'[1]MAN PROG 2026'!$A$1:$AI$3379,4,FALSE)</f>
        <v>CALEO</v>
      </c>
      <c r="E688" s="23" t="str">
        <f>VLOOKUP($A688,'[1]MAN PROG 2026'!$A$1:$AI$3379,5,FALSE)</f>
        <v>ASBF-0006</v>
      </c>
      <c r="F688" s="23" t="str">
        <f>VLOOKUP($A688,'[1]MAN PROG 2026'!$A$1:$AI$3379,6,FALSE)</f>
        <v>SINGOLA</v>
      </c>
      <c r="G688" s="23">
        <f>VLOOKUP($A688,'[1]MAN PROG 2026'!$A$1:$AI$3379,7,FALSE)</f>
        <v>101846</v>
      </c>
      <c r="H688" s="23">
        <f>VLOOKUP($A688,'[1]MAN PROG 2026'!$A$1:$AI$3379,8,FALSE)</f>
        <v>0</v>
      </c>
      <c r="I688" s="23" t="str">
        <f>VLOOKUP($A688,'[1]MAN PROG 2026'!$A$1:$AI$3379,9,FALSE)</f>
        <v>S.PIETRO</v>
      </c>
      <c r="J688" s="23" t="str">
        <f>VLOOKUP($A688,'[1]MAN PROG 2026'!$A$1:$AI$3379,10,FALSE)</f>
        <v>UTIN</v>
      </c>
      <c r="K688" s="23" t="str">
        <f>VLOOKUP($A688,'[1]MAN PROG 2026'!$A$1:$AI$3379,11,FALSE)</f>
        <v>UTIN</v>
      </c>
      <c r="L688" s="24" t="str">
        <f>VLOOKUP($A688,'[1]MAN PROG 2026'!$A$2:$AI$3379,12,FALSE)</f>
        <v>UTIN</v>
      </c>
      <c r="M688" s="24" t="str">
        <f>VLOOKUP($A688,'[1]MAN PROG 2026'!$A$2:$AI$3379,13,FALSE)</f>
        <v>SINGOLA</v>
      </c>
      <c r="N688" s="24">
        <f>VLOOKUP($A688,'[1]MAN PROG 2026'!$A$2:$AI$3379,14,FALSE)</f>
        <v>102613</v>
      </c>
      <c r="O688" s="24">
        <f>VLOOKUP($A688,'[1]MAN PROG 2026'!$A$2:$AI$3379,15,FALSE)</f>
        <v>0</v>
      </c>
      <c r="P688" s="25" t="str">
        <f>VLOOKUP($A688,'[1]MAN PROG 2026'!$A$2:$AI$3379,20,FALSE)</f>
        <v>DA FARE</v>
      </c>
      <c r="Q688" s="9">
        <v>1846</v>
      </c>
      <c r="R688" s="26">
        <v>46146</v>
      </c>
      <c r="S688" s="8" t="s">
        <v>53</v>
      </c>
      <c r="T688" s="37"/>
      <c r="U688" s="27" t="s">
        <v>55</v>
      </c>
      <c r="V688" s="27" t="s">
        <v>56</v>
      </c>
      <c r="W688" s="27" t="s">
        <v>55</v>
      </c>
      <c r="X688" s="27" t="s">
        <v>55</v>
      </c>
      <c r="Y688" s="27" t="s">
        <v>55</v>
      </c>
      <c r="Z688" s="27" t="s">
        <v>55</v>
      </c>
      <c r="AA688" s="27" t="s">
        <v>55</v>
      </c>
      <c r="AB688" s="27" t="s">
        <v>57</v>
      </c>
      <c r="AC688" s="27" t="s">
        <v>73</v>
      </c>
      <c r="AD688" s="27" t="s">
        <v>196</v>
      </c>
      <c r="AE688" s="27" t="s">
        <v>68</v>
      </c>
      <c r="AF688" s="27" t="s">
        <v>432</v>
      </c>
      <c r="AG688" s="9" t="s">
        <v>32</v>
      </c>
      <c r="AH688" s="27" t="s">
        <v>70</v>
      </c>
      <c r="AI688" s="27" t="s">
        <v>70</v>
      </c>
      <c r="AJ688" s="27" t="s">
        <v>61</v>
      </c>
      <c r="AK688" s="27" t="s">
        <v>70</v>
      </c>
      <c r="AL688" s="27" t="s">
        <v>70</v>
      </c>
      <c r="AM688" s="11">
        <v>169.1</v>
      </c>
      <c r="AN688" s="28" t="s">
        <v>61</v>
      </c>
      <c r="AO688" s="28"/>
      <c r="AP688" s="29"/>
      <c r="AQ688" s="30"/>
      <c r="AR688" s="31"/>
      <c r="AS688" s="32"/>
      <c r="AT688" s="33"/>
      <c r="AU688" s="34"/>
      <c r="AV688" s="27" t="s">
        <v>62</v>
      </c>
      <c r="AW688" s="27">
        <v>5625031</v>
      </c>
      <c r="AX688" s="27" t="s">
        <v>63</v>
      </c>
      <c r="AY688" s="27"/>
    </row>
    <row r="689" spans="1:51" ht="24" customHeight="1" x14ac:dyDescent="0.3">
      <c r="A689" s="22">
        <v>101847</v>
      </c>
      <c r="B689" s="23" t="str">
        <f>VLOOKUP($A689,'[1]MAN PROG 2026'!$A$1:$AI$3379,2,FALSE)</f>
        <v>INCUBATRICE NEONATALE</v>
      </c>
      <c r="C689" s="23" t="str">
        <f>VLOOKUP($A689,'[1]MAN PROG 2026'!$A$1:$AI$3379,3,FALSE)</f>
        <v>DRAEGER MEDICAL AG &amp; CO KG</v>
      </c>
      <c r="D689" s="23" t="str">
        <f>VLOOKUP($A689,'[1]MAN PROG 2026'!$A$1:$AI$3379,4,FALSE)</f>
        <v>CALEO</v>
      </c>
      <c r="E689" s="23" t="str">
        <f>VLOOKUP($A689,'[1]MAN PROG 2026'!$A$1:$AI$3379,5,FALSE)</f>
        <v>ASBF-0007</v>
      </c>
      <c r="F689" s="23" t="str">
        <f>VLOOKUP($A689,'[1]MAN PROG 2026'!$A$1:$AI$3379,6,FALSE)</f>
        <v>SINGOLA</v>
      </c>
      <c r="G689" s="23">
        <f>VLOOKUP($A689,'[1]MAN PROG 2026'!$A$1:$AI$3379,7,FALSE)</f>
        <v>101847</v>
      </c>
      <c r="H689" s="23">
        <f>VLOOKUP($A689,'[1]MAN PROG 2026'!$A$1:$AI$3379,8,FALSE)</f>
        <v>0</v>
      </c>
      <c r="I689" s="23" t="str">
        <f>VLOOKUP($A689,'[1]MAN PROG 2026'!$A$1:$AI$3379,9,FALSE)</f>
        <v>S.PIETRO</v>
      </c>
      <c r="J689" s="23" t="str">
        <f>VLOOKUP($A689,'[1]MAN PROG 2026'!$A$1:$AI$3379,10,FALSE)</f>
        <v>UTIN</v>
      </c>
      <c r="K689" s="23" t="str">
        <f>VLOOKUP($A689,'[1]MAN PROG 2026'!$A$1:$AI$3379,11,FALSE)</f>
        <v>UTIN</v>
      </c>
      <c r="L689" s="24" t="str">
        <f>VLOOKUP($A689,'[1]MAN PROG 2026'!$A$2:$AI$3379,12,FALSE)</f>
        <v>UTIN</v>
      </c>
      <c r="M689" s="24" t="str">
        <f>VLOOKUP($A689,'[1]MAN PROG 2026'!$A$2:$AI$3379,13,FALSE)</f>
        <v>SINGOLA</v>
      </c>
      <c r="N689" s="24">
        <f>VLOOKUP($A689,'[1]MAN PROG 2026'!$A$2:$AI$3379,14,FALSE)</f>
        <v>101847</v>
      </c>
      <c r="O689" s="24">
        <f>VLOOKUP($A689,'[1]MAN PROG 2026'!$A$2:$AI$3379,15,FALSE)</f>
        <v>0</v>
      </c>
      <c r="P689" s="25" t="str">
        <f>VLOOKUP($A689,'[1]MAN PROG 2026'!$A$2:$AI$3379,20,FALSE)</f>
        <v>DA FARE</v>
      </c>
      <c r="Q689" s="9">
        <v>1847</v>
      </c>
      <c r="R689" s="26">
        <v>46146</v>
      </c>
      <c r="S689" s="8" t="s">
        <v>53</v>
      </c>
      <c r="T689" s="37"/>
      <c r="U689" s="27" t="s">
        <v>55</v>
      </c>
      <c r="V689" s="27" t="s">
        <v>56</v>
      </c>
      <c r="W689" s="27" t="s">
        <v>55</v>
      </c>
      <c r="X689" s="27" t="s">
        <v>55</v>
      </c>
      <c r="Y689" s="27" t="s">
        <v>55</v>
      </c>
      <c r="Z689" s="27" t="s">
        <v>55</v>
      </c>
      <c r="AA689" s="27" t="s">
        <v>55</v>
      </c>
      <c r="AB689" s="27" t="s">
        <v>57</v>
      </c>
      <c r="AC689" s="27" t="s">
        <v>73</v>
      </c>
      <c r="AD689" s="27" t="s">
        <v>196</v>
      </c>
      <c r="AE689" s="27" t="s">
        <v>68</v>
      </c>
      <c r="AF689" s="27" t="s">
        <v>433</v>
      </c>
      <c r="AG689" s="9" t="s">
        <v>32</v>
      </c>
      <c r="AH689" s="27" t="s">
        <v>70</v>
      </c>
      <c r="AI689" s="27" t="s">
        <v>70</v>
      </c>
      <c r="AJ689" s="27" t="s">
        <v>61</v>
      </c>
      <c r="AK689" s="27" t="s">
        <v>70</v>
      </c>
      <c r="AL689" s="27" t="s">
        <v>70</v>
      </c>
      <c r="AM689" s="11">
        <v>170.2</v>
      </c>
      <c r="AN689" s="28" t="s">
        <v>61</v>
      </c>
      <c r="AO689" s="28"/>
      <c r="AP689" s="29"/>
      <c r="AQ689" s="30"/>
      <c r="AR689" s="31"/>
      <c r="AS689" s="32"/>
      <c r="AT689" s="33"/>
      <c r="AU689" s="34"/>
      <c r="AV689" s="27" t="s">
        <v>62</v>
      </c>
      <c r="AW689" s="27">
        <v>5625031</v>
      </c>
      <c r="AX689" s="27" t="s">
        <v>63</v>
      </c>
      <c r="AY689" s="27"/>
    </row>
    <row r="690" spans="1:51" ht="24" customHeight="1" x14ac:dyDescent="0.3">
      <c r="A690" s="22">
        <v>101851</v>
      </c>
      <c r="B690" s="23" t="str">
        <f>VLOOKUP($A690,'[1]MAN PROG 2026'!$A$1:$AI$3379,2,FALSE)</f>
        <v>FONTE LUMINOSA GENERICA (PER ES: LAMPADE DA VISITA AMB.)</v>
      </c>
      <c r="C690" s="23" t="str">
        <f>VLOOKUP($A690,'[1]MAN PROG 2026'!$A$1:$AI$3379,3,FALSE)</f>
        <v>DERUNGS LICHT AG</v>
      </c>
      <c r="D690" s="23" t="str">
        <f>VLOOKUP($A690,'[1]MAN PROG 2026'!$A$1:$AI$3379,4,FALSE)</f>
        <v>HALUX 50 SX</v>
      </c>
      <c r="E690" s="23" t="str">
        <f>VLOOKUP($A690,'[1]MAN PROG 2026'!$A$1:$AI$3379,5,FALSE)</f>
        <v>13371 4034716</v>
      </c>
      <c r="F690" s="23" t="str">
        <f>VLOOKUP($A690,'[1]MAN PROG 2026'!$A$1:$AI$3379,6,FALSE)</f>
        <v>SINGOLA</v>
      </c>
      <c r="G690" s="23">
        <f>VLOOKUP($A690,'[1]MAN PROG 2026'!$A$1:$AI$3379,7,FALSE)</f>
        <v>101851</v>
      </c>
      <c r="H690" s="23">
        <f>VLOOKUP($A690,'[1]MAN PROG 2026'!$A$1:$AI$3379,8,FALSE)</f>
        <v>0</v>
      </c>
      <c r="I690" s="23" t="str">
        <f>VLOOKUP($A690,'[1]MAN PROG 2026'!$A$1:$AI$3379,9,FALSE)</f>
        <v>S.PIETRO</v>
      </c>
      <c r="J690" s="23" t="str">
        <f>VLOOKUP($A690,'[1]MAN PROG 2026'!$A$1:$AI$3379,10,FALSE)</f>
        <v>UTIN</v>
      </c>
      <c r="K690" s="23" t="str">
        <f>VLOOKUP($A690,'[1]MAN PROG 2026'!$A$1:$AI$3379,11,FALSE)</f>
        <v>UTIN</v>
      </c>
      <c r="L690" s="24" t="str">
        <f>VLOOKUP($A690,'[1]MAN PROG 2026'!$A$2:$AI$3379,12,FALSE)</f>
        <v>UTIN</v>
      </c>
      <c r="M690" s="24" t="str">
        <f>VLOOKUP($A690,'[1]MAN PROG 2026'!$A$2:$AI$3379,13,FALSE)</f>
        <v>SINGOLA</v>
      </c>
      <c r="N690" s="24" t="str">
        <f>VLOOKUP($A690,'[1]MAN PROG 2026'!$A$2:$AI$3379,14,FALSE)</f>
        <v>101851</v>
      </c>
      <c r="O690" s="24">
        <f>VLOOKUP($A690,'[1]MAN PROG 2026'!$A$2:$AI$3379,15,FALSE)</f>
        <v>0</v>
      </c>
      <c r="P690" s="25" t="str">
        <f>VLOOKUP($A690,'[1]MAN PROG 2026'!$A$2:$AI$3379,20,FALSE)</f>
        <v>DA FARE</v>
      </c>
      <c r="Q690" s="9">
        <v>1851</v>
      </c>
      <c r="R690" s="26">
        <v>46134</v>
      </c>
      <c r="S690" s="8" t="s">
        <v>53</v>
      </c>
      <c r="T690" s="37"/>
      <c r="U690" s="27" t="s">
        <v>55</v>
      </c>
      <c r="V690" s="27" t="s">
        <v>56</v>
      </c>
      <c r="W690" s="27" t="s">
        <v>55</v>
      </c>
      <c r="X690" s="27" t="s">
        <v>55</v>
      </c>
      <c r="Y690" s="27" t="s">
        <v>55</v>
      </c>
      <c r="Z690" s="27" t="s">
        <v>55</v>
      </c>
      <c r="AA690" s="27" t="s">
        <v>55</v>
      </c>
      <c r="AB690" s="27" t="s">
        <v>66</v>
      </c>
      <c r="AC690" s="27" t="s">
        <v>58</v>
      </c>
      <c r="AD690" s="27" t="s">
        <v>196</v>
      </c>
      <c r="AE690" s="27" t="s">
        <v>88</v>
      </c>
      <c r="AF690" s="27" t="s">
        <v>434</v>
      </c>
      <c r="AG690" s="9" t="s">
        <v>32</v>
      </c>
      <c r="AH690" s="27" t="s">
        <v>61</v>
      </c>
      <c r="AI690" s="27" t="s">
        <v>70</v>
      </c>
      <c r="AJ690" s="27" t="s">
        <v>70</v>
      </c>
      <c r="AK690" s="27" t="s">
        <v>61</v>
      </c>
      <c r="AL690" s="27" t="s">
        <v>61</v>
      </c>
      <c r="AM690" s="11">
        <v>8.1</v>
      </c>
      <c r="AN690" s="28" t="s">
        <v>61</v>
      </c>
      <c r="AO690" s="28"/>
      <c r="AP690" s="29"/>
      <c r="AQ690" s="30"/>
      <c r="AR690" s="31"/>
      <c r="AS690" s="32"/>
      <c r="AT690" s="33"/>
      <c r="AU690" s="34"/>
      <c r="AV690" s="27" t="s">
        <v>62</v>
      </c>
      <c r="AW690" s="27">
        <v>5625031</v>
      </c>
      <c r="AX690" s="27" t="s">
        <v>63</v>
      </c>
      <c r="AY690" s="27"/>
    </row>
    <row r="691" spans="1:51" ht="24" customHeight="1" x14ac:dyDescent="0.3">
      <c r="A691" s="22">
        <v>101855</v>
      </c>
      <c r="B691" s="23" t="str">
        <f>VLOOKUP($A691,'[1]MAN PROG 2026'!$A$1:$AI$3379,2,FALSE)</f>
        <v>FONTE LUMINOSA GENERICA (PER ES: LAMPADE DA VISITA AMB.)</v>
      </c>
      <c r="C691" s="23" t="str">
        <f>VLOOKUP($A691,'[1]MAN PROG 2026'!$A$1:$AI$3379,3,FALSE)</f>
        <v>DERUNGS LICHT AG</v>
      </c>
      <c r="D691" s="23" t="str">
        <f>VLOOKUP($A691,'[1]MAN PROG 2026'!$A$1:$AI$3379,4,FALSE)</f>
        <v>HALUX 20 SX</v>
      </c>
      <c r="E691" s="23" t="str">
        <f>VLOOKUP($A691,'[1]MAN PROG 2026'!$A$1:$AI$3379,5,FALSE)</f>
        <v>12082 4023408</v>
      </c>
      <c r="F691" s="23" t="str">
        <f>VLOOKUP($A691,'[1]MAN PROG 2026'!$A$1:$AI$3379,6,FALSE)</f>
        <v>SINGOLA</v>
      </c>
      <c r="G691" s="23">
        <f>VLOOKUP($A691,'[1]MAN PROG 2026'!$A$1:$AI$3379,7,FALSE)</f>
        <v>101855</v>
      </c>
      <c r="H691" s="23">
        <f>VLOOKUP($A691,'[1]MAN PROG 2026'!$A$1:$AI$3379,8,FALSE)</f>
        <v>0</v>
      </c>
      <c r="I691" s="23" t="str">
        <f>VLOOKUP($A691,'[1]MAN PROG 2026'!$A$1:$AI$3379,9,FALSE)</f>
        <v>S.PIETRO</v>
      </c>
      <c r="J691" s="23" t="str">
        <f>VLOOKUP($A691,'[1]MAN PROG 2026'!$A$1:$AI$3379,10,FALSE)</f>
        <v>UTIN</v>
      </c>
      <c r="K691" s="23" t="str">
        <f>VLOOKUP($A691,'[1]MAN PROG 2026'!$A$1:$AI$3379,11,FALSE)</f>
        <v>UTIN</v>
      </c>
      <c r="L691" s="24" t="str">
        <f>VLOOKUP($A691,'[1]MAN PROG 2026'!$A$2:$AI$3379,12,FALSE)</f>
        <v>UTIN</v>
      </c>
      <c r="M691" s="24" t="str">
        <f>VLOOKUP($A691,'[1]MAN PROG 2026'!$A$2:$AI$3379,13,FALSE)</f>
        <v>SINGOLA</v>
      </c>
      <c r="N691" s="24">
        <f>VLOOKUP($A691,'[1]MAN PROG 2026'!$A$2:$AI$3379,14,FALSE)</f>
        <v>101855</v>
      </c>
      <c r="O691" s="24">
        <f>VLOOKUP($A691,'[1]MAN PROG 2026'!$A$2:$AI$3379,15,FALSE)</f>
        <v>0</v>
      </c>
      <c r="P691" s="25" t="str">
        <f>VLOOKUP($A691,'[1]MAN PROG 2026'!$A$2:$AI$3379,20,FALSE)</f>
        <v>DA FARE</v>
      </c>
      <c r="Q691" s="9">
        <v>1855</v>
      </c>
      <c r="R691" s="26">
        <v>46126</v>
      </c>
      <c r="S691" s="8" t="s">
        <v>53</v>
      </c>
      <c r="T691" s="37"/>
      <c r="U691" s="27" t="s">
        <v>55</v>
      </c>
      <c r="V691" s="27" t="s">
        <v>56</v>
      </c>
      <c r="W691" s="27" t="s">
        <v>55</v>
      </c>
      <c r="X691" s="27" t="s">
        <v>55</v>
      </c>
      <c r="Y691" s="27" t="s">
        <v>55</v>
      </c>
      <c r="Z691" s="27" t="s">
        <v>55</v>
      </c>
      <c r="AA691" s="27" t="s">
        <v>55</v>
      </c>
      <c r="AB691" s="27" t="s">
        <v>66</v>
      </c>
      <c r="AC691" s="27" t="s">
        <v>58</v>
      </c>
      <c r="AD691" s="27" t="s">
        <v>196</v>
      </c>
      <c r="AE691" s="27" t="s">
        <v>88</v>
      </c>
      <c r="AF691" s="27" t="s">
        <v>61</v>
      </c>
      <c r="AG691" s="9" t="s">
        <v>32</v>
      </c>
      <c r="AH691" s="27" t="s">
        <v>61</v>
      </c>
      <c r="AI691" s="27" t="s">
        <v>70</v>
      </c>
      <c r="AJ691" s="27" t="s">
        <v>70</v>
      </c>
      <c r="AK691" s="27" t="s">
        <v>61</v>
      </c>
      <c r="AL691" s="27" t="s">
        <v>61</v>
      </c>
      <c r="AM691" s="11">
        <v>7</v>
      </c>
      <c r="AN691" s="28" t="s">
        <v>61</v>
      </c>
      <c r="AO691" s="28"/>
      <c r="AP691" s="29"/>
      <c r="AQ691" s="30"/>
      <c r="AR691" s="31"/>
      <c r="AS691" s="32"/>
      <c r="AT691" s="33"/>
      <c r="AU691" s="34"/>
      <c r="AV691" s="27" t="s">
        <v>62</v>
      </c>
      <c r="AW691" s="27">
        <v>5625031</v>
      </c>
      <c r="AX691" s="27" t="s">
        <v>63</v>
      </c>
      <c r="AY691" s="27"/>
    </row>
    <row r="692" spans="1:51" ht="24" customHeight="1" x14ac:dyDescent="0.3">
      <c r="A692" s="22">
        <v>101862</v>
      </c>
      <c r="B692" s="23" t="str">
        <f>VLOOKUP($A692,'[1]MAN PROG 2026'!$A$1:$AI$3379,2,FALSE)</f>
        <v>MICROSCOPIO OPERATORIO</v>
      </c>
      <c r="C692" s="23" t="str">
        <f>VLOOKUP($A692,'[1]MAN PROG 2026'!$A$1:$AI$3379,3,FALSE)</f>
        <v>LEICA MICROSCOPY AND SCIENTIFIC INSTRUMENTS</v>
      </c>
      <c r="D692" s="23" t="str">
        <f>VLOOKUP($A692,'[1]MAN PROG 2026'!$A$1:$AI$3379,4,FALSE)</f>
        <v>M 844 F40</v>
      </c>
      <c r="E692" s="23" t="str">
        <f>VLOOKUP($A692,'[1]MAN PROG 2026'!$A$1:$AI$3379,5,FALSE)</f>
        <v>061210002</v>
      </c>
      <c r="F692" s="23" t="str">
        <f>VLOOKUP($A692,'[1]MAN PROG 2026'!$A$1:$AI$3379,6,FALSE)</f>
        <v>SINGOLA</v>
      </c>
      <c r="G692" s="23">
        <f>VLOOKUP($A692,'[1]MAN PROG 2026'!$A$1:$AI$3379,7,FALSE)</f>
        <v>101862</v>
      </c>
      <c r="H692" s="23">
        <f>VLOOKUP($A692,'[1]MAN PROG 2026'!$A$1:$AI$3379,8,FALSE)</f>
        <v>0</v>
      </c>
      <c r="I692" s="23" t="str">
        <f>VLOOKUP($A692,'[1]MAN PROG 2026'!$A$1:$AI$3379,9,FALSE)</f>
        <v>S.PIETRO</v>
      </c>
      <c r="J692" s="23" t="str">
        <f>VLOOKUP($A692,'[1]MAN PROG 2026'!$A$1:$AI$3379,10,FALSE)</f>
        <v>SALA OPERATORIA PAMPURI</v>
      </c>
      <c r="K692" s="23" t="str">
        <f>VLOOKUP($A692,'[1]MAN PROG 2026'!$A$1:$AI$3379,11,FALSE)</f>
        <v>SALA OP. OCULISTICA</v>
      </c>
      <c r="L692" s="24" t="str">
        <f>VLOOKUP($A692,'[1]MAN PROG 2026'!$A$2:$AI$3379,12,FALSE)</f>
        <v>SALA OP. OCULISTICA</v>
      </c>
      <c r="M692" s="24" t="str">
        <f>VLOOKUP($A692,'[1]MAN PROG 2026'!$A$2:$AI$3379,13,FALSE)</f>
        <v>SINGOLA</v>
      </c>
      <c r="N692" s="24" t="str">
        <f>VLOOKUP($A692,'[1]MAN PROG 2026'!$A$2:$AI$3379,14,FALSE)</f>
        <v>101862</v>
      </c>
      <c r="O692" s="24">
        <f>VLOOKUP($A692,'[1]MAN PROG 2026'!$A$2:$AI$3379,15,FALSE)</f>
        <v>0</v>
      </c>
      <c r="P692" s="25" t="str">
        <f>VLOOKUP($A692,'[1]MAN PROG 2026'!$A$2:$AI$3379,20,FALSE)</f>
        <v>DA FARE</v>
      </c>
      <c r="Q692" s="8" t="s">
        <v>435</v>
      </c>
      <c r="R692" s="26">
        <v>46273</v>
      </c>
      <c r="S692" s="8" t="s">
        <v>53</v>
      </c>
      <c r="T692" s="37"/>
      <c r="U692" s="27" t="s">
        <v>55</v>
      </c>
      <c r="V692" s="27" t="s">
        <v>56</v>
      </c>
      <c r="W692" s="27" t="s">
        <v>55</v>
      </c>
      <c r="X692" s="27" t="s">
        <v>55</v>
      </c>
      <c r="Y692" s="27" t="s">
        <v>55</v>
      </c>
      <c r="Z692" s="27" t="s">
        <v>55</v>
      </c>
      <c r="AA692" s="27" t="s">
        <v>55</v>
      </c>
      <c r="AB692" s="27" t="s">
        <v>57</v>
      </c>
      <c r="AC692" s="27" t="s">
        <v>58</v>
      </c>
      <c r="AD692" s="27" t="s">
        <v>74</v>
      </c>
      <c r="AE692" s="27" t="s">
        <v>68</v>
      </c>
      <c r="AF692" s="27" t="s">
        <v>436</v>
      </c>
      <c r="AG692" s="9" t="s">
        <v>32</v>
      </c>
      <c r="AH692" s="27" t="s">
        <v>70</v>
      </c>
      <c r="AI692" s="27" t="s">
        <v>70</v>
      </c>
      <c r="AJ692" s="27" t="s">
        <v>70</v>
      </c>
      <c r="AK692" s="27" t="s">
        <v>61</v>
      </c>
      <c r="AL692" s="27" t="s">
        <v>61</v>
      </c>
      <c r="AM692" s="11">
        <v>289.7</v>
      </c>
      <c r="AN692" s="28" t="s">
        <v>61</v>
      </c>
      <c r="AO692" s="28"/>
      <c r="AP692" s="29"/>
      <c r="AQ692" s="30"/>
      <c r="AR692" s="31"/>
      <c r="AS692" s="32"/>
      <c r="AT692" s="33"/>
      <c r="AU692" s="34"/>
      <c r="AV692" s="27" t="s">
        <v>62</v>
      </c>
      <c r="AW692" s="27">
        <v>5625031</v>
      </c>
      <c r="AX692" s="27" t="s">
        <v>63</v>
      </c>
      <c r="AY692" s="27"/>
    </row>
    <row r="693" spans="1:51" ht="24" customHeight="1" x14ac:dyDescent="0.3">
      <c r="A693" s="22">
        <v>101863</v>
      </c>
      <c r="B693" s="23" t="str">
        <f>VLOOKUP($A693,'[1]MAN PROG 2026'!$A$1:$AI$3379,2,FALSE)</f>
        <v>POLTRONA PER TERAPIA</v>
      </c>
      <c r="C693" s="23" t="str">
        <f>VLOOKUP($A693,'[1]MAN PROG 2026'!$A$1:$AI$3379,3,FALSE)</f>
        <v>GIVAS SRL</v>
      </c>
      <c r="D693" s="23" t="str">
        <f>VLOOKUP($A693,'[1]MAN PROG 2026'!$A$1:$AI$3379,4,FALSE)</f>
        <v>AP 4096</v>
      </c>
      <c r="E693" s="23" t="str">
        <f>VLOOKUP($A693,'[1]MAN PROG 2026'!$A$1:$AI$3379,5,FALSE)</f>
        <v>001073566</v>
      </c>
      <c r="F693" s="23" t="str">
        <f>VLOOKUP($A693,'[1]MAN PROG 2026'!$A$1:$AI$3379,6,FALSE)</f>
        <v>SINGOLA</v>
      </c>
      <c r="G693" s="23">
        <f>VLOOKUP($A693,'[1]MAN PROG 2026'!$A$1:$AI$3379,7,FALSE)</f>
        <v>101863</v>
      </c>
      <c r="H693" s="23">
        <f>VLOOKUP($A693,'[1]MAN PROG 2026'!$A$1:$AI$3379,8,FALSE)</f>
        <v>0</v>
      </c>
      <c r="I693" s="23" t="str">
        <f>VLOOKUP($A693,'[1]MAN PROG 2026'!$A$1:$AI$3379,9,FALSE)</f>
        <v>S.PIETRO</v>
      </c>
      <c r="J693" s="23" t="str">
        <f>VLOOKUP($A693,'[1]MAN PROG 2026'!$A$1:$AI$3379,10,FALSE)</f>
        <v>SALA PRELIEVI</v>
      </c>
      <c r="K693" s="23" t="str">
        <f>VLOOKUP($A693,'[1]MAN PROG 2026'!$A$1:$AI$3379,11,FALSE)</f>
        <v>SALA PRELIEVI</v>
      </c>
      <c r="L693" s="24" t="str">
        <f>VLOOKUP($A693,'[1]MAN PROG 2026'!$A$2:$AI$3379,12,FALSE)</f>
        <v>SALA PRELIEVI</v>
      </c>
      <c r="M693" s="24" t="str">
        <f>VLOOKUP($A693,'[1]MAN PROG 2026'!$A$2:$AI$3379,13,FALSE)</f>
        <v>SINGOLA</v>
      </c>
      <c r="N693" s="24" t="str">
        <f>VLOOKUP($A693,'[1]MAN PROG 2026'!$A$2:$AI$3379,14,FALSE)</f>
        <v>101863</v>
      </c>
      <c r="O693" s="24">
        <f>VLOOKUP($A693,'[1]MAN PROG 2026'!$A$2:$AI$3379,15,FALSE)</f>
        <v>0</v>
      </c>
      <c r="P693" s="25" t="str">
        <f>VLOOKUP($A693,'[1]MAN PROG 2026'!$A$2:$AI$3379,20,FALSE)</f>
        <v>DA FARE</v>
      </c>
      <c r="Q693" s="9">
        <v>1863</v>
      </c>
      <c r="R693" s="26">
        <v>46107</v>
      </c>
      <c r="S693" s="8" t="s">
        <v>53</v>
      </c>
      <c r="T693" s="37"/>
      <c r="U693" s="27" t="s">
        <v>55</v>
      </c>
      <c r="V693" s="27" t="s">
        <v>56</v>
      </c>
      <c r="W693" s="27" t="s">
        <v>55</v>
      </c>
      <c r="X693" s="27" t="s">
        <v>55</v>
      </c>
      <c r="Y693" s="27" t="s">
        <v>55</v>
      </c>
      <c r="Z693" s="27" t="s">
        <v>55</v>
      </c>
      <c r="AA693" s="27" t="s">
        <v>55</v>
      </c>
      <c r="AB693" s="27" t="s">
        <v>66</v>
      </c>
      <c r="AC693" s="27" t="s">
        <v>58</v>
      </c>
      <c r="AD693" s="27" t="s">
        <v>288</v>
      </c>
      <c r="AE693" s="27" t="s">
        <v>88</v>
      </c>
      <c r="AF693" s="27" t="s">
        <v>61</v>
      </c>
      <c r="AG693" s="9" t="s">
        <v>32</v>
      </c>
      <c r="AH693" s="27" t="s">
        <v>61</v>
      </c>
      <c r="AI693" s="27" t="s">
        <v>61</v>
      </c>
      <c r="AJ693" s="27" t="s">
        <v>61</v>
      </c>
      <c r="AK693" s="27" t="s">
        <v>61</v>
      </c>
      <c r="AL693" s="27" t="s">
        <v>61</v>
      </c>
      <c r="AM693" s="11">
        <v>2.4</v>
      </c>
      <c r="AN693" s="28" t="s">
        <v>61</v>
      </c>
      <c r="AO693" s="28"/>
      <c r="AP693" s="29"/>
      <c r="AQ693" s="30"/>
      <c r="AR693" s="31"/>
      <c r="AS693" s="32"/>
      <c r="AT693" s="33"/>
      <c r="AU693" s="34"/>
      <c r="AV693" s="27" t="s">
        <v>62</v>
      </c>
      <c r="AW693" s="27">
        <v>5625031</v>
      </c>
      <c r="AX693" s="27" t="s">
        <v>63</v>
      </c>
      <c r="AY693" s="27"/>
    </row>
    <row r="694" spans="1:51" ht="24" customHeight="1" x14ac:dyDescent="0.3">
      <c r="A694" s="22">
        <v>101864</v>
      </c>
      <c r="B694" s="23" t="str">
        <f>VLOOKUP($A694,'[1]MAN PROG 2026'!$A$1:$AI$3379,2,FALSE)</f>
        <v>POLTRONA PER TERAPIA</v>
      </c>
      <c r="C694" s="23" t="str">
        <f>VLOOKUP($A694,'[1]MAN PROG 2026'!$A$1:$AI$3379,3,FALSE)</f>
        <v>GIVAS SRL</v>
      </c>
      <c r="D694" s="23" t="str">
        <f>VLOOKUP($A694,'[1]MAN PROG 2026'!$A$1:$AI$3379,4,FALSE)</f>
        <v>AP 4096</v>
      </c>
      <c r="E694" s="23" t="str">
        <f>VLOOKUP($A694,'[1]MAN PROG 2026'!$A$1:$AI$3379,5,FALSE)</f>
        <v>001073562</v>
      </c>
      <c r="F694" s="23" t="str">
        <f>VLOOKUP($A694,'[1]MAN PROG 2026'!$A$1:$AI$3379,6,FALSE)</f>
        <v>SINGOLA</v>
      </c>
      <c r="G694" s="23">
        <f>VLOOKUP($A694,'[1]MAN PROG 2026'!$A$1:$AI$3379,7,FALSE)</f>
        <v>101864</v>
      </c>
      <c r="H694" s="23">
        <f>VLOOKUP($A694,'[1]MAN PROG 2026'!$A$1:$AI$3379,8,FALSE)</f>
        <v>0</v>
      </c>
      <c r="I694" s="23" t="str">
        <f>VLOOKUP($A694,'[1]MAN PROG 2026'!$A$1:$AI$3379,9,FALSE)</f>
        <v>S.PIETRO</v>
      </c>
      <c r="J694" s="23" t="str">
        <f>VLOOKUP($A694,'[1]MAN PROG 2026'!$A$1:$AI$3379,10,FALSE)</f>
        <v>SALA PRELIEVI</v>
      </c>
      <c r="K694" s="23" t="str">
        <f>VLOOKUP($A694,'[1]MAN PROG 2026'!$A$1:$AI$3379,11,FALSE)</f>
        <v>SALA PRELIEVI</v>
      </c>
      <c r="L694" s="24" t="str">
        <f>VLOOKUP($A694,'[1]MAN PROG 2026'!$A$2:$AI$3379,12,FALSE)</f>
        <v>SALA PRELIEVI</v>
      </c>
      <c r="M694" s="24" t="str">
        <f>VLOOKUP($A694,'[1]MAN PROG 2026'!$A$2:$AI$3379,13,FALSE)</f>
        <v>SINGOLA</v>
      </c>
      <c r="N694" s="24" t="str">
        <f>VLOOKUP($A694,'[1]MAN PROG 2026'!$A$2:$AI$3379,14,FALSE)</f>
        <v>101864</v>
      </c>
      <c r="O694" s="24">
        <f>VLOOKUP($A694,'[1]MAN PROG 2026'!$A$2:$AI$3379,15,FALSE)</f>
        <v>0</v>
      </c>
      <c r="P694" s="25" t="str">
        <f>VLOOKUP($A694,'[1]MAN PROG 2026'!$A$2:$AI$3379,20,FALSE)</f>
        <v>DA FARE</v>
      </c>
      <c r="Q694" s="9">
        <v>1864</v>
      </c>
      <c r="R694" s="26">
        <v>46107</v>
      </c>
      <c r="S694" s="8" t="s">
        <v>53</v>
      </c>
      <c r="T694" s="37"/>
      <c r="U694" s="27" t="s">
        <v>55</v>
      </c>
      <c r="V694" s="27" t="s">
        <v>56</v>
      </c>
      <c r="W694" s="27" t="s">
        <v>55</v>
      </c>
      <c r="X694" s="27" t="s">
        <v>55</v>
      </c>
      <c r="Y694" s="27" t="s">
        <v>55</v>
      </c>
      <c r="Z694" s="27" t="s">
        <v>55</v>
      </c>
      <c r="AA694" s="27" t="s">
        <v>55</v>
      </c>
      <c r="AB694" s="27" t="s">
        <v>66</v>
      </c>
      <c r="AC694" s="27" t="s">
        <v>58</v>
      </c>
      <c r="AD694" s="27" t="s">
        <v>288</v>
      </c>
      <c r="AE694" s="27" t="s">
        <v>88</v>
      </c>
      <c r="AF694" s="27" t="s">
        <v>61</v>
      </c>
      <c r="AG694" s="9" t="s">
        <v>32</v>
      </c>
      <c r="AH694" s="27" t="s">
        <v>61</v>
      </c>
      <c r="AI694" s="27" t="s">
        <v>61</v>
      </c>
      <c r="AJ694" s="27" t="s">
        <v>61</v>
      </c>
      <c r="AK694" s="27" t="s">
        <v>61</v>
      </c>
      <c r="AL694" s="27" t="s">
        <v>61</v>
      </c>
      <c r="AM694" s="11">
        <v>2.2000000000000002</v>
      </c>
      <c r="AN694" s="28" t="s">
        <v>61</v>
      </c>
      <c r="AO694" s="28"/>
      <c r="AP694" s="29"/>
      <c r="AQ694" s="30"/>
      <c r="AR694" s="31"/>
      <c r="AS694" s="32"/>
      <c r="AT694" s="33"/>
      <c r="AU694" s="34"/>
      <c r="AV694" s="27" t="s">
        <v>62</v>
      </c>
      <c r="AW694" s="27">
        <v>5625031</v>
      </c>
      <c r="AX694" s="27" t="s">
        <v>63</v>
      </c>
      <c r="AY694" s="27"/>
    </row>
    <row r="695" spans="1:51" ht="24" customHeight="1" x14ac:dyDescent="0.3">
      <c r="A695" s="22">
        <v>101865</v>
      </c>
      <c r="B695" s="23" t="str">
        <f>VLOOKUP($A695,'[1]MAN PROG 2026'!$A$1:$AI$3379,2,FALSE)</f>
        <v>POLTRONA PER TERAPIA</v>
      </c>
      <c r="C695" s="23" t="str">
        <f>VLOOKUP($A695,'[1]MAN PROG 2026'!$A$1:$AI$3379,3,FALSE)</f>
        <v>GIVAS SRL</v>
      </c>
      <c r="D695" s="23" t="str">
        <f>VLOOKUP($A695,'[1]MAN PROG 2026'!$A$1:$AI$3379,4,FALSE)</f>
        <v>AP 4096</v>
      </c>
      <c r="E695" s="23" t="str">
        <f>VLOOKUP($A695,'[1]MAN PROG 2026'!$A$1:$AI$3379,5,FALSE)</f>
        <v>001073567</v>
      </c>
      <c r="F695" s="23" t="str">
        <f>VLOOKUP($A695,'[1]MAN PROG 2026'!$A$1:$AI$3379,6,FALSE)</f>
        <v>SINGOLA</v>
      </c>
      <c r="G695" s="23">
        <f>VLOOKUP($A695,'[1]MAN PROG 2026'!$A$1:$AI$3379,7,FALSE)</f>
        <v>101865</v>
      </c>
      <c r="H695" s="23">
        <f>VLOOKUP($A695,'[1]MAN PROG 2026'!$A$1:$AI$3379,8,FALSE)</f>
        <v>0</v>
      </c>
      <c r="I695" s="23" t="str">
        <f>VLOOKUP($A695,'[1]MAN PROG 2026'!$A$1:$AI$3379,9,FALSE)</f>
        <v>S.PIETRO</v>
      </c>
      <c r="J695" s="23" t="str">
        <f>VLOOKUP($A695,'[1]MAN PROG 2026'!$A$1:$AI$3379,10,FALSE)</f>
        <v>SALA PRELIEVI</v>
      </c>
      <c r="K695" s="23" t="str">
        <f>VLOOKUP($A695,'[1]MAN PROG 2026'!$A$1:$AI$3379,11,FALSE)</f>
        <v>SALA PRELIEVI</v>
      </c>
      <c r="L695" s="24" t="str">
        <f>VLOOKUP($A695,'[1]MAN PROG 2026'!$A$2:$AI$3379,12,FALSE)</f>
        <v>SALA PRELIEVI</v>
      </c>
      <c r="M695" s="24" t="str">
        <f>VLOOKUP($A695,'[1]MAN PROG 2026'!$A$2:$AI$3379,13,FALSE)</f>
        <v>SINGOLA</v>
      </c>
      <c r="N695" s="24" t="str">
        <f>VLOOKUP($A695,'[1]MAN PROG 2026'!$A$2:$AI$3379,14,FALSE)</f>
        <v>101865</v>
      </c>
      <c r="O695" s="24">
        <f>VLOOKUP($A695,'[1]MAN PROG 2026'!$A$2:$AI$3379,15,FALSE)</f>
        <v>0</v>
      </c>
      <c r="P695" s="25" t="str">
        <f>VLOOKUP($A695,'[1]MAN PROG 2026'!$A$2:$AI$3379,20,FALSE)</f>
        <v>DA FARE</v>
      </c>
      <c r="Q695" s="9">
        <v>1865</v>
      </c>
      <c r="R695" s="26">
        <v>46107</v>
      </c>
      <c r="S695" s="8" t="s">
        <v>53</v>
      </c>
      <c r="T695" s="37"/>
      <c r="U695" s="27" t="s">
        <v>55</v>
      </c>
      <c r="V695" s="27" t="s">
        <v>56</v>
      </c>
      <c r="W695" s="27" t="s">
        <v>55</v>
      </c>
      <c r="X695" s="27" t="s">
        <v>55</v>
      </c>
      <c r="Y695" s="27" t="s">
        <v>55</v>
      </c>
      <c r="Z695" s="27" t="s">
        <v>55</v>
      </c>
      <c r="AA695" s="27" t="s">
        <v>55</v>
      </c>
      <c r="AB695" s="27" t="s">
        <v>66</v>
      </c>
      <c r="AC695" s="27" t="s">
        <v>58</v>
      </c>
      <c r="AD695" s="27" t="s">
        <v>288</v>
      </c>
      <c r="AE695" s="27" t="s">
        <v>88</v>
      </c>
      <c r="AF695" s="27" t="s">
        <v>61</v>
      </c>
      <c r="AG695" s="9" t="s">
        <v>32</v>
      </c>
      <c r="AH695" s="27" t="s">
        <v>61</v>
      </c>
      <c r="AI695" s="27" t="s">
        <v>61</v>
      </c>
      <c r="AJ695" s="27" t="s">
        <v>61</v>
      </c>
      <c r="AK695" s="27" t="s">
        <v>61</v>
      </c>
      <c r="AL695" s="27" t="s">
        <v>61</v>
      </c>
      <c r="AM695" s="11">
        <v>2.6</v>
      </c>
      <c r="AN695" s="28" t="s">
        <v>61</v>
      </c>
      <c r="AO695" s="28"/>
      <c r="AP695" s="29"/>
      <c r="AQ695" s="30"/>
      <c r="AR695" s="31"/>
      <c r="AS695" s="32"/>
      <c r="AT695" s="33"/>
      <c r="AU695" s="34"/>
      <c r="AV695" s="27" t="s">
        <v>62</v>
      </c>
      <c r="AW695" s="27">
        <v>5625031</v>
      </c>
      <c r="AX695" s="27" t="s">
        <v>63</v>
      </c>
      <c r="AY695" s="27"/>
    </row>
    <row r="696" spans="1:51" ht="24" customHeight="1" x14ac:dyDescent="0.3">
      <c r="A696" s="22">
        <v>101866</v>
      </c>
      <c r="B696" s="23" t="str">
        <f>VLOOKUP($A696,'[1]MAN PROG 2026'!$A$1:$AI$3379,2,FALSE)</f>
        <v>LETTINO DA VISITA ELETTRIFICATO</v>
      </c>
      <c r="C696" s="23" t="str">
        <f>VLOOKUP($A696,'[1]MAN PROG 2026'!$A$1:$AI$3379,3,FALSE)</f>
        <v>SNELL HABITAT SPA</v>
      </c>
      <c r="D696" s="23" t="str">
        <f>VLOOKUP($A696,'[1]MAN PROG 2026'!$A$1:$AI$3379,4,FALSE)</f>
        <v>40.41.20</v>
      </c>
      <c r="E696" s="23" t="str">
        <f>VLOOKUP($A696,'[1]MAN PROG 2026'!$A$1:$AI$3379,5,FALSE)</f>
        <v>31091</v>
      </c>
      <c r="F696" s="23" t="str">
        <f>VLOOKUP($A696,'[1]MAN PROG 2026'!$A$1:$AI$3379,6,FALSE)</f>
        <v>SINGOLA</v>
      </c>
      <c r="G696" s="23">
        <f>VLOOKUP($A696,'[1]MAN PROG 2026'!$A$1:$AI$3379,7,FALSE)</f>
        <v>101866</v>
      </c>
      <c r="H696" s="23">
        <f>VLOOKUP($A696,'[1]MAN PROG 2026'!$A$1:$AI$3379,8,FALSE)</f>
        <v>0</v>
      </c>
      <c r="I696" s="23" t="str">
        <f>VLOOKUP($A696,'[1]MAN PROG 2026'!$A$1:$AI$3379,9,FALSE)</f>
        <v>S.PIETRO</v>
      </c>
      <c r="J696" s="23" t="str">
        <f>VLOOKUP($A696,'[1]MAN PROG 2026'!$A$1:$AI$3379,10,FALSE)</f>
        <v>SALA PRELIEVI</v>
      </c>
      <c r="K696" s="23" t="str">
        <f>VLOOKUP($A696,'[1]MAN PROG 2026'!$A$1:$AI$3379,11,FALSE)</f>
        <v>SALA PRELIEVI</v>
      </c>
      <c r="L696" s="24" t="str">
        <f>VLOOKUP($A696,'[1]MAN PROG 2026'!$A$2:$AI$3379,12,FALSE)</f>
        <v>SALA PRELIEVI</v>
      </c>
      <c r="M696" s="24" t="str">
        <f>VLOOKUP($A696,'[1]MAN PROG 2026'!$A$2:$AI$3379,13,FALSE)</f>
        <v>SINGOLA</v>
      </c>
      <c r="N696" s="24" t="str">
        <f>VLOOKUP($A696,'[1]MAN PROG 2026'!$A$2:$AI$3379,14,FALSE)</f>
        <v>101866</v>
      </c>
      <c r="O696" s="24">
        <f>VLOOKUP($A696,'[1]MAN PROG 2026'!$A$2:$AI$3379,15,FALSE)</f>
        <v>0</v>
      </c>
      <c r="P696" s="25" t="str">
        <f>VLOOKUP($A696,'[1]MAN PROG 2026'!$A$2:$AI$3379,20,FALSE)</f>
        <v>DA FARE</v>
      </c>
      <c r="Q696" s="9">
        <v>1866</v>
      </c>
      <c r="R696" s="26">
        <v>46107</v>
      </c>
      <c r="S696" s="8" t="s">
        <v>53</v>
      </c>
      <c r="T696" s="37"/>
      <c r="U696" s="27" t="s">
        <v>55</v>
      </c>
      <c r="V696" s="27" t="s">
        <v>56</v>
      </c>
      <c r="W696" s="27" t="s">
        <v>55</v>
      </c>
      <c r="X696" s="27" t="s">
        <v>55</v>
      </c>
      <c r="Y696" s="27" t="s">
        <v>55</v>
      </c>
      <c r="Z696" s="27" t="s">
        <v>55</v>
      </c>
      <c r="AA696" s="27" t="s">
        <v>55</v>
      </c>
      <c r="AB696" s="27" t="s">
        <v>66</v>
      </c>
      <c r="AC696" s="27" t="s">
        <v>58</v>
      </c>
      <c r="AD696" s="27" t="s">
        <v>288</v>
      </c>
      <c r="AE696" s="27" t="s">
        <v>68</v>
      </c>
      <c r="AF696" s="27" t="s">
        <v>437</v>
      </c>
      <c r="AG696" s="9" t="s">
        <v>32</v>
      </c>
      <c r="AH696" s="27" t="s">
        <v>61</v>
      </c>
      <c r="AI696" s="27" t="s">
        <v>61</v>
      </c>
      <c r="AJ696" s="27" t="s">
        <v>61</v>
      </c>
      <c r="AK696" s="27" t="s">
        <v>61</v>
      </c>
      <c r="AL696" s="27" t="s">
        <v>61</v>
      </c>
      <c r="AM696" s="11">
        <v>33.200000000000003</v>
      </c>
      <c r="AN696" s="28" t="s">
        <v>61</v>
      </c>
      <c r="AO696" s="28"/>
      <c r="AP696" s="29"/>
      <c r="AQ696" s="30"/>
      <c r="AR696" s="31"/>
      <c r="AS696" s="32"/>
      <c r="AT696" s="33"/>
      <c r="AU696" s="34"/>
      <c r="AV696" s="27" t="s">
        <v>62</v>
      </c>
      <c r="AW696" s="27">
        <v>5625031</v>
      </c>
      <c r="AX696" s="27" t="s">
        <v>63</v>
      </c>
      <c r="AY696" s="27"/>
    </row>
    <row r="697" spans="1:51" ht="24" customHeight="1" x14ac:dyDescent="0.3">
      <c r="A697" s="22">
        <v>101867</v>
      </c>
      <c r="B697" s="23" t="str">
        <f>VLOOKUP($A697,'[1]MAN PROG 2026'!$A$1:$AI$3379,2,FALSE)</f>
        <v>LETTINO DA VISITA ELETTRIFICATO</v>
      </c>
      <c r="C697" s="23" t="str">
        <f>VLOOKUP($A697,'[1]MAN PROG 2026'!$A$1:$AI$3379,3,FALSE)</f>
        <v>SNELL HABITAT SPA</v>
      </c>
      <c r="D697" s="23" t="str">
        <f>VLOOKUP($A697,'[1]MAN PROG 2026'!$A$1:$AI$3379,4,FALSE)</f>
        <v>40.41.20</v>
      </c>
      <c r="E697" s="23" t="str">
        <f>VLOOKUP($A697,'[1]MAN PROG 2026'!$A$1:$AI$3379,5,FALSE)</f>
        <v>31077</v>
      </c>
      <c r="F697" s="23" t="str">
        <f>VLOOKUP($A697,'[1]MAN PROG 2026'!$A$1:$AI$3379,6,FALSE)</f>
        <v>SINGOLA</v>
      </c>
      <c r="G697" s="23">
        <f>VLOOKUP($A697,'[1]MAN PROG 2026'!$A$1:$AI$3379,7,FALSE)</f>
        <v>101867</v>
      </c>
      <c r="H697" s="23">
        <f>VLOOKUP($A697,'[1]MAN PROG 2026'!$A$1:$AI$3379,8,FALSE)</f>
        <v>0</v>
      </c>
      <c r="I697" s="23" t="str">
        <f>VLOOKUP($A697,'[1]MAN PROG 2026'!$A$1:$AI$3379,9,FALSE)</f>
        <v>S.PIETRO</v>
      </c>
      <c r="J697" s="23" t="str">
        <f>VLOOKUP($A697,'[1]MAN PROG 2026'!$A$1:$AI$3379,10,FALSE)</f>
        <v>SALA PRELIEVI</v>
      </c>
      <c r="K697" s="23" t="str">
        <f>VLOOKUP($A697,'[1]MAN PROG 2026'!$A$1:$AI$3379,11,FALSE)</f>
        <v>SALA PRELIEVI</v>
      </c>
      <c r="L697" s="24" t="str">
        <f>VLOOKUP($A697,'[1]MAN PROG 2026'!$A$2:$AI$3379,12,FALSE)</f>
        <v>SALA PRELIEVI</v>
      </c>
      <c r="M697" s="24" t="str">
        <f>VLOOKUP($A697,'[1]MAN PROG 2026'!$A$2:$AI$3379,13,FALSE)</f>
        <v>SINGOLA</v>
      </c>
      <c r="N697" s="24" t="str">
        <f>VLOOKUP($A697,'[1]MAN PROG 2026'!$A$2:$AI$3379,14,FALSE)</f>
        <v>101867</v>
      </c>
      <c r="O697" s="24">
        <f>VLOOKUP($A697,'[1]MAN PROG 2026'!$A$2:$AI$3379,15,FALSE)</f>
        <v>0</v>
      </c>
      <c r="P697" s="25" t="str">
        <f>VLOOKUP($A697,'[1]MAN PROG 2026'!$A$2:$AI$3379,20,FALSE)</f>
        <v>DA FARE</v>
      </c>
      <c r="Q697" s="9">
        <v>1867</v>
      </c>
      <c r="R697" s="26">
        <v>46107</v>
      </c>
      <c r="S697" s="8" t="s">
        <v>53</v>
      </c>
      <c r="T697" s="37"/>
      <c r="U697" s="27" t="s">
        <v>55</v>
      </c>
      <c r="V697" s="27" t="s">
        <v>56</v>
      </c>
      <c r="W697" s="27" t="s">
        <v>55</v>
      </c>
      <c r="X697" s="27" t="s">
        <v>55</v>
      </c>
      <c r="Y697" s="27" t="s">
        <v>55</v>
      </c>
      <c r="Z697" s="27" t="s">
        <v>55</v>
      </c>
      <c r="AA697" s="27" t="s">
        <v>55</v>
      </c>
      <c r="AB697" s="27" t="s">
        <v>66</v>
      </c>
      <c r="AC697" s="27" t="s">
        <v>58</v>
      </c>
      <c r="AD697" s="27" t="s">
        <v>288</v>
      </c>
      <c r="AE697" s="27" t="s">
        <v>68</v>
      </c>
      <c r="AF697" s="27" t="s">
        <v>438</v>
      </c>
      <c r="AG697" s="9" t="s">
        <v>32</v>
      </c>
      <c r="AH697" s="27" t="s">
        <v>61</v>
      </c>
      <c r="AI697" s="27" t="s">
        <v>61</v>
      </c>
      <c r="AJ697" s="27" t="s">
        <v>61</v>
      </c>
      <c r="AK697" s="27" t="s">
        <v>61</v>
      </c>
      <c r="AL697" s="27" t="s">
        <v>61</v>
      </c>
      <c r="AM697" s="11">
        <v>36.5</v>
      </c>
      <c r="AN697" s="28" t="s">
        <v>61</v>
      </c>
      <c r="AO697" s="28"/>
      <c r="AP697" s="29"/>
      <c r="AQ697" s="30"/>
      <c r="AR697" s="31"/>
      <c r="AS697" s="32"/>
      <c r="AT697" s="33"/>
      <c r="AU697" s="34"/>
      <c r="AV697" s="27" t="s">
        <v>62</v>
      </c>
      <c r="AW697" s="27">
        <v>5625031</v>
      </c>
      <c r="AX697" s="27" t="s">
        <v>63</v>
      </c>
      <c r="AY697" s="27"/>
    </row>
    <row r="698" spans="1:51" ht="24" customHeight="1" x14ac:dyDescent="0.3">
      <c r="A698" s="22">
        <v>101868</v>
      </c>
      <c r="B698" s="23" t="str">
        <f>VLOOKUP($A698,'[1]MAN PROG 2026'!$A$1:$AI$3379,2,FALSE)</f>
        <v>DEFIBRILLATORE</v>
      </c>
      <c r="C698" s="23" t="str">
        <f>VLOOKUP($A698,'[1]MAN PROG 2026'!$A$1:$AI$3379,3,FALSE)</f>
        <v>SCHILLER AG</v>
      </c>
      <c r="D698" s="23" t="str">
        <f>VLOOKUP($A698,'[1]MAN PROG 2026'!$A$1:$AI$3379,4,FALSE)</f>
        <v>DEFIGARD 5000</v>
      </c>
      <c r="E698" s="23" t="str">
        <f>VLOOKUP($A698,'[1]MAN PROG 2026'!$A$1:$AI$3379,5,FALSE)</f>
        <v>101997001428</v>
      </c>
      <c r="F698" s="23" t="str">
        <f>VLOOKUP($A698,'[1]MAN PROG 2026'!$A$1:$AI$3379,6,FALSE)</f>
        <v>SINGOLA</v>
      </c>
      <c r="G698" s="23">
        <f>VLOOKUP($A698,'[1]MAN PROG 2026'!$A$1:$AI$3379,7,FALSE)</f>
        <v>101868</v>
      </c>
      <c r="H698" s="23">
        <f>VLOOKUP($A698,'[1]MAN PROG 2026'!$A$1:$AI$3379,8,FALSE)</f>
        <v>0</v>
      </c>
      <c r="I698" s="23" t="str">
        <f>VLOOKUP($A698,'[1]MAN PROG 2026'!$A$1:$AI$3379,9,FALSE)</f>
        <v>S.PIETRO</v>
      </c>
      <c r="J698" s="23" t="str">
        <f>VLOOKUP($A698,'[1]MAN PROG 2026'!$A$1:$AI$3379,10,FALSE)</f>
        <v>S. G. ANTIDA</v>
      </c>
      <c r="K698" s="23" t="str">
        <f>VLOOKUP($A698,'[1]MAN PROG 2026'!$A$1:$AI$3379,11,FALSE)</f>
        <v>S. G. ANTIDA</v>
      </c>
      <c r="L698" s="24" t="str">
        <f>VLOOKUP($A698,'[1]MAN PROG 2026'!$A$2:$AI$3379,12,FALSE)</f>
        <v>S. G. ANTIDA</v>
      </c>
      <c r="M698" s="24" t="str">
        <f>VLOOKUP($A698,'[1]MAN PROG 2026'!$A$2:$AI$3379,13,FALSE)</f>
        <v>SINGOLA</v>
      </c>
      <c r="N698" s="24" t="str">
        <f>VLOOKUP($A698,'[1]MAN PROG 2026'!$A$2:$AI$3379,14,FALSE)</f>
        <v>101868</v>
      </c>
      <c r="O698" s="24">
        <f>VLOOKUP($A698,'[1]MAN PROG 2026'!$A$2:$AI$3379,15,FALSE)</f>
        <v>0</v>
      </c>
      <c r="P698" s="25" t="str">
        <f>VLOOKUP($A698,'[1]MAN PROG 2026'!$A$2:$AI$3379,20,FALSE)</f>
        <v>DA FARE</v>
      </c>
      <c r="Q698" s="9">
        <v>1868</v>
      </c>
      <c r="R698" s="26">
        <v>46119</v>
      </c>
      <c r="S698" s="8" t="s">
        <v>53</v>
      </c>
      <c r="T698" s="37"/>
      <c r="U698" s="27" t="s">
        <v>55</v>
      </c>
      <c r="V698" s="27" t="s">
        <v>56</v>
      </c>
      <c r="W698" s="27" t="s">
        <v>55</v>
      </c>
      <c r="X698" s="27" t="s">
        <v>55</v>
      </c>
      <c r="Y698" s="27" t="s">
        <v>55</v>
      </c>
      <c r="Z698" s="27" t="s">
        <v>55</v>
      </c>
      <c r="AA698" s="27" t="s">
        <v>55</v>
      </c>
      <c r="AB698" s="27" t="s">
        <v>57</v>
      </c>
      <c r="AC698" s="27" t="s">
        <v>67</v>
      </c>
      <c r="AD698" s="27" t="s">
        <v>439</v>
      </c>
      <c r="AE698" s="27" t="s">
        <v>68</v>
      </c>
      <c r="AF698" s="27" t="s">
        <v>440</v>
      </c>
      <c r="AG698" s="9" t="s">
        <v>32</v>
      </c>
      <c r="AH698" s="27" t="s">
        <v>70</v>
      </c>
      <c r="AI698" s="27" t="s">
        <v>70</v>
      </c>
      <c r="AJ698" s="27" t="s">
        <v>61</v>
      </c>
      <c r="AK698" s="27" t="s">
        <v>70</v>
      </c>
      <c r="AL698" s="27" t="s">
        <v>70</v>
      </c>
      <c r="AM698" s="11">
        <v>117.6</v>
      </c>
      <c r="AN698" s="28">
        <v>14.6</v>
      </c>
      <c r="AO698" s="28" t="s">
        <v>71</v>
      </c>
      <c r="AP698" s="29">
        <v>7.1</v>
      </c>
      <c r="AQ698" s="30" t="s">
        <v>80</v>
      </c>
      <c r="AR698" s="31">
        <v>9.1999999999999993</v>
      </c>
      <c r="AS698" s="32" t="s">
        <v>79</v>
      </c>
      <c r="AT698" s="33"/>
      <c r="AU698" s="34"/>
      <c r="AV698" s="27" t="s">
        <v>62</v>
      </c>
      <c r="AW698" s="27">
        <v>5625031</v>
      </c>
      <c r="AX698" s="27" t="s">
        <v>63</v>
      </c>
      <c r="AY698" s="27"/>
    </row>
    <row r="699" spans="1:51" ht="24" customHeight="1" x14ac:dyDescent="0.3">
      <c r="A699" s="22">
        <v>101869</v>
      </c>
      <c r="B699" s="23" t="str">
        <f>VLOOKUP($A699,'[1]MAN PROG 2026'!$A$1:$AI$3379,2,FALSE)</f>
        <v>CONTENITORE CRIOGENICO</v>
      </c>
      <c r="C699" s="23" t="str">
        <f>VLOOKUP($A699,'[1]MAN PROG 2026'!$A$1:$AI$3379,3,FALSE)</f>
        <v>SURGICAL DYNAMICS INC</v>
      </c>
      <c r="D699" s="23" t="str">
        <f>VLOOKUP($A699,'[1]MAN PROG 2026'!$A$1:$AI$3379,4,FALSE)</f>
        <v>NR</v>
      </c>
      <c r="E699" s="23" t="str">
        <f>VLOOKUP($A699,'[1]MAN PROG 2026'!$A$1:$AI$3379,5,FALSE)</f>
        <v>NR</v>
      </c>
      <c r="F699" s="23" t="str">
        <f>VLOOKUP($A699,'[1]MAN PROG 2026'!$A$1:$AI$3379,6,FALSE)</f>
        <v>SINGOLA</v>
      </c>
      <c r="G699" s="23">
        <f>VLOOKUP($A699,'[1]MAN PROG 2026'!$A$1:$AI$3379,7,FALSE)</f>
        <v>101869</v>
      </c>
      <c r="H699" s="23">
        <f>VLOOKUP($A699,'[1]MAN PROG 2026'!$A$1:$AI$3379,8,FALSE)</f>
        <v>0</v>
      </c>
      <c r="I699" s="23" t="str">
        <f>VLOOKUP($A699,'[1]MAN PROG 2026'!$A$1:$AI$3379,9,FALSE)</f>
        <v>S.PIETRO</v>
      </c>
      <c r="J699" s="23" t="str">
        <f>VLOOKUP($A699,'[1]MAN PROG 2026'!$A$1:$AI$3379,10,FALSE)</f>
        <v>SALA PRELIEVI</v>
      </c>
      <c r="K699" s="23" t="str">
        <f>VLOOKUP($A699,'[1]MAN PROG 2026'!$A$1:$AI$3379,11,FALSE)</f>
        <v>SALA PRELIEVI</v>
      </c>
      <c r="L699" s="24" t="str">
        <f>VLOOKUP($A699,'[1]MAN PROG 2026'!$A$2:$AI$3379,12,FALSE)</f>
        <v>NON TROVATO</v>
      </c>
      <c r="M699" s="24">
        <f>VLOOKUP($A699,'[1]MAN PROG 2026'!$A$2:$AI$3379,13,FALSE)</f>
        <v>0</v>
      </c>
      <c r="N699" s="24">
        <f>VLOOKUP($A699,'[1]MAN PROG 2026'!$A$2:$AI$3379,14,FALSE)</f>
        <v>0</v>
      </c>
      <c r="O699" s="24">
        <f>VLOOKUP($A699,'[1]MAN PROG 2026'!$A$2:$AI$3379,15,FALSE)</f>
        <v>0</v>
      </c>
      <c r="P699" s="25" t="str">
        <f>VLOOKUP($A699,'[1]MAN PROG 2026'!$A$2:$AI$3379,20,FALSE)</f>
        <v>DA FARE</v>
      </c>
      <c r="Q699" s="8"/>
      <c r="R699" s="26"/>
      <c r="S699" s="8"/>
      <c r="T699" s="3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9" t="s">
        <v>32</v>
      </c>
      <c r="AH699" s="27"/>
      <c r="AI699" s="27"/>
      <c r="AJ699" s="27"/>
      <c r="AK699" s="27"/>
      <c r="AL699" s="27"/>
      <c r="AM699" s="11"/>
      <c r="AN699" s="28"/>
      <c r="AO699" s="28"/>
      <c r="AP699" s="29"/>
      <c r="AQ699" s="30"/>
      <c r="AR699" s="31"/>
      <c r="AS699" s="32"/>
      <c r="AT699" s="33"/>
      <c r="AU699" s="34"/>
      <c r="AV699" s="27"/>
      <c r="AW699" s="27"/>
      <c r="AX699" s="27"/>
      <c r="AY699" s="27"/>
    </row>
    <row r="700" spans="1:51" ht="24" customHeight="1" x14ac:dyDescent="0.3">
      <c r="A700" s="22">
        <v>101871</v>
      </c>
      <c r="B700" s="23" t="str">
        <f>VLOOKUP($A700,'[1]MAN PROG 2026'!$A$1:$AI$3379,2,FALSE)</f>
        <v>LETTINO DA VISITA ELETTRIFICATO</v>
      </c>
      <c r="C700" s="23" t="str">
        <f>VLOOKUP($A700,'[1]MAN PROG 2026'!$A$1:$AI$3379,3,FALSE)</f>
        <v>SNELL HABITAT SPA</v>
      </c>
      <c r="D700" s="23" t="str">
        <f>VLOOKUP($A700,'[1]MAN PROG 2026'!$A$1:$AI$3379,4,FALSE)</f>
        <v>40.41.20</v>
      </c>
      <c r="E700" s="23" t="str">
        <f>VLOOKUP($A700,'[1]MAN PROG 2026'!$A$1:$AI$3379,5,FALSE)</f>
        <v>31092</v>
      </c>
      <c r="F700" s="23" t="str">
        <f>VLOOKUP($A700,'[1]MAN PROG 2026'!$A$1:$AI$3379,6,FALSE)</f>
        <v>SINGOLA</v>
      </c>
      <c r="G700" s="23">
        <f>VLOOKUP($A700,'[1]MAN PROG 2026'!$A$1:$AI$3379,7,FALSE)</f>
        <v>101871</v>
      </c>
      <c r="H700" s="23">
        <f>VLOOKUP($A700,'[1]MAN PROG 2026'!$A$1:$AI$3379,8,FALSE)</f>
        <v>0</v>
      </c>
      <c r="I700" s="23" t="str">
        <f>VLOOKUP($A700,'[1]MAN PROG 2026'!$A$1:$AI$3379,9,FALSE)</f>
        <v>S.PIETRO</v>
      </c>
      <c r="J700" s="23" t="str">
        <f>VLOOKUP($A700,'[1]MAN PROG 2026'!$A$1:$AI$3379,10,FALSE)</f>
        <v>SALA PRELIEVI</v>
      </c>
      <c r="K700" s="23" t="str">
        <f>VLOOKUP($A700,'[1]MAN PROG 2026'!$A$1:$AI$3379,11,FALSE)</f>
        <v>SALA PRELIEVI</v>
      </c>
      <c r="L700" s="24" t="str">
        <f>VLOOKUP($A700,'[1]MAN PROG 2026'!$A$2:$AI$3379,12,FALSE)</f>
        <v>SALA PRELIEVI</v>
      </c>
      <c r="M700" s="24" t="str">
        <f>VLOOKUP($A700,'[1]MAN PROG 2026'!$A$2:$AI$3379,13,FALSE)</f>
        <v>SINGOLA</v>
      </c>
      <c r="N700" s="24" t="str">
        <f>VLOOKUP($A700,'[1]MAN PROG 2026'!$A$2:$AI$3379,14,FALSE)</f>
        <v>101871</v>
      </c>
      <c r="O700" s="24">
        <f>VLOOKUP($A700,'[1]MAN PROG 2026'!$A$2:$AI$3379,15,FALSE)</f>
        <v>0</v>
      </c>
      <c r="P700" s="25" t="str">
        <f>VLOOKUP($A700,'[1]MAN PROG 2026'!$A$2:$AI$3379,20,FALSE)</f>
        <v>NON PREVISTO</v>
      </c>
      <c r="Q700" s="9">
        <v>1871</v>
      </c>
      <c r="R700" s="26">
        <v>46107</v>
      </c>
      <c r="S700" s="8" t="s">
        <v>53</v>
      </c>
      <c r="T700" s="37"/>
      <c r="U700" s="27" t="s">
        <v>55</v>
      </c>
      <c r="V700" s="27" t="s">
        <v>56</v>
      </c>
      <c r="W700" s="27" t="s">
        <v>55</v>
      </c>
      <c r="X700" s="27" t="s">
        <v>55</v>
      </c>
      <c r="Y700" s="27" t="s">
        <v>55</v>
      </c>
      <c r="Z700" s="27" t="s">
        <v>55</v>
      </c>
      <c r="AA700" s="27" t="s">
        <v>55</v>
      </c>
      <c r="AB700" s="27" t="s">
        <v>66</v>
      </c>
      <c r="AC700" s="27" t="s">
        <v>58</v>
      </c>
      <c r="AD700" s="27" t="s">
        <v>288</v>
      </c>
      <c r="AE700" s="27" t="s">
        <v>68</v>
      </c>
      <c r="AF700" s="27" t="s">
        <v>441</v>
      </c>
      <c r="AG700" s="9" t="s">
        <v>32</v>
      </c>
      <c r="AH700" s="27" t="s">
        <v>61</v>
      </c>
      <c r="AI700" s="27" t="s">
        <v>61</v>
      </c>
      <c r="AJ700" s="27" t="s">
        <v>61</v>
      </c>
      <c r="AK700" s="27" t="s">
        <v>61</v>
      </c>
      <c r="AL700" s="27" t="s">
        <v>61</v>
      </c>
      <c r="AM700" s="11">
        <v>37.1</v>
      </c>
      <c r="AN700" s="28" t="s">
        <v>61</v>
      </c>
      <c r="AO700" s="28"/>
      <c r="AP700" s="29"/>
      <c r="AQ700" s="30"/>
      <c r="AR700" s="31"/>
      <c r="AS700" s="32"/>
      <c r="AT700" s="33"/>
      <c r="AU700" s="34"/>
      <c r="AV700" s="27" t="s">
        <v>62</v>
      </c>
      <c r="AW700" s="27">
        <v>5625031</v>
      </c>
      <c r="AX700" s="27" t="s">
        <v>63</v>
      </c>
      <c r="AY700" s="27"/>
    </row>
    <row r="701" spans="1:51" ht="24" customHeight="1" x14ac:dyDescent="0.3">
      <c r="A701" s="22">
        <v>101872</v>
      </c>
      <c r="B701" s="23" t="str">
        <f>VLOOKUP($A701,'[1]MAN PROG 2026'!$A$1:$AI$3379,2,FALSE)</f>
        <v>DIAFANOSCOPIO</v>
      </c>
      <c r="C701" s="23" t="str">
        <f>VLOOKUP($A701,'[1]MAN PROG 2026'!$A$1:$AI$3379,3,FALSE)</f>
        <v>NR</v>
      </c>
      <c r="D701" s="23" t="str">
        <f>VLOOKUP($A701,'[1]MAN PROG 2026'!$A$1:$AI$3379,4,FALSE)</f>
        <v>75-47</v>
      </c>
      <c r="E701" s="23" t="str">
        <f>VLOOKUP($A701,'[1]MAN PROG 2026'!$A$1:$AI$3379,5,FALSE)</f>
        <v>62</v>
      </c>
      <c r="F701" s="23" t="str">
        <f>VLOOKUP($A701,'[1]MAN PROG 2026'!$A$1:$AI$3379,6,FALSE)</f>
        <v>SINGOLA</v>
      </c>
      <c r="G701" s="23">
        <f>VLOOKUP($A701,'[1]MAN PROG 2026'!$A$1:$AI$3379,7,FALSE)</f>
        <v>101872</v>
      </c>
      <c r="H701" s="23">
        <f>VLOOKUP($A701,'[1]MAN PROG 2026'!$A$1:$AI$3379,8,FALSE)</f>
        <v>0</v>
      </c>
      <c r="I701" s="23" t="str">
        <f>VLOOKUP($A701,'[1]MAN PROG 2026'!$A$1:$AI$3379,9,FALSE)</f>
        <v>S.PIETRO</v>
      </c>
      <c r="J701" s="23" t="str">
        <f>VLOOKUP($A701,'[1]MAN PROG 2026'!$A$1:$AI$3379,10,FALSE)</f>
        <v>AMB. GINECOLOGIA</v>
      </c>
      <c r="K701" s="23" t="str">
        <f>VLOOKUP($A701,'[1]MAN PROG 2026'!$A$1:$AI$3379,11,FALSE)</f>
        <v>AMB. ALLERGOLOGIA</v>
      </c>
      <c r="L701" s="24" t="str">
        <f>VLOOKUP($A701,'[1]MAN PROG 2026'!$A$2:$AI$3379,12,FALSE)</f>
        <v>NON TROVATO</v>
      </c>
      <c r="M701" s="24">
        <f>VLOOKUP($A701,'[1]MAN PROG 2026'!$A$2:$AI$3379,13,FALSE)</f>
        <v>0</v>
      </c>
      <c r="N701" s="24">
        <f>VLOOKUP($A701,'[1]MAN PROG 2026'!$A$2:$AI$3379,14,FALSE)</f>
        <v>0</v>
      </c>
      <c r="O701" s="24">
        <f>VLOOKUP($A701,'[1]MAN PROG 2026'!$A$2:$AI$3379,15,FALSE)</f>
        <v>0</v>
      </c>
      <c r="P701" s="25" t="str">
        <f>VLOOKUP($A701,'[1]MAN PROG 2026'!$A$2:$AI$3379,20,FALSE)</f>
        <v>DA FARE</v>
      </c>
      <c r="Q701" s="8"/>
      <c r="R701" s="26"/>
      <c r="S701" s="8"/>
      <c r="T701" s="3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9" t="s">
        <v>32</v>
      </c>
      <c r="AH701" s="27"/>
      <c r="AI701" s="27"/>
      <c r="AJ701" s="27"/>
      <c r="AK701" s="27"/>
      <c r="AL701" s="27"/>
      <c r="AM701" s="11"/>
      <c r="AN701" s="28"/>
      <c r="AO701" s="28"/>
      <c r="AP701" s="29"/>
      <c r="AQ701" s="30"/>
      <c r="AR701" s="31"/>
      <c r="AS701" s="32"/>
      <c r="AT701" s="33"/>
      <c r="AU701" s="34"/>
      <c r="AV701" s="27"/>
      <c r="AW701" s="27"/>
      <c r="AX701" s="27"/>
      <c r="AY701" s="27"/>
    </row>
    <row r="702" spans="1:51" ht="24" customHeight="1" x14ac:dyDescent="0.3">
      <c r="A702" s="22">
        <v>101873</v>
      </c>
      <c r="B702" s="23" t="str">
        <f>VLOOKUP($A702,'[1]MAN PROG 2026'!$A$1:$AI$3379,2,FALSE)</f>
        <v>FRIGORIFERO BIOLOGICO</v>
      </c>
      <c r="C702" s="23" t="str">
        <f>VLOOKUP($A702,'[1]MAN PROG 2026'!$A$1:$AI$3379,3,FALSE)</f>
        <v>CF DI CIRO FIOCCHETTI &amp; C SNC</v>
      </c>
      <c r="D702" s="23" t="str">
        <f>VLOOKUP($A702,'[1]MAN PROG 2026'!$A$1:$AI$3379,4,FALSE)</f>
        <v>MEDIKA 140</v>
      </c>
      <c r="E702" s="23" t="str">
        <f>VLOOKUP($A702,'[1]MAN PROG 2026'!$A$1:$AI$3379,5,FALSE)</f>
        <v>30713</v>
      </c>
      <c r="F702" s="23" t="str">
        <f>VLOOKUP($A702,'[1]MAN PROG 2026'!$A$1:$AI$3379,6,FALSE)</f>
        <v>SINGOLA</v>
      </c>
      <c r="G702" s="23">
        <f>VLOOKUP($A702,'[1]MAN PROG 2026'!$A$1:$AI$3379,7,FALSE)</f>
        <v>101873</v>
      </c>
      <c r="H702" s="23">
        <f>VLOOKUP($A702,'[1]MAN PROG 2026'!$A$1:$AI$3379,8,FALSE)</f>
        <v>0</v>
      </c>
      <c r="I702" s="23" t="str">
        <f>VLOOKUP($A702,'[1]MAN PROG 2026'!$A$1:$AI$3379,9,FALSE)</f>
        <v>S.PIETRO</v>
      </c>
      <c r="J702" s="23" t="str">
        <f>VLOOKUP($A702,'[1]MAN PROG 2026'!$A$1:$AI$3379,10,FALSE)</f>
        <v>RADIOLOGIA</v>
      </c>
      <c r="K702" s="23" t="str">
        <f>VLOOKUP($A702,'[1]MAN PROG 2026'!$A$1:$AI$3379,11,FALSE)</f>
        <v>RADIOLOGIA</v>
      </c>
      <c r="L702" s="24" t="str">
        <f>VLOOKUP($A702,'[1]MAN PROG 2026'!$A$2:$AI$3379,12,FALSE)</f>
        <v>RADIOLOGIA</v>
      </c>
      <c r="M702" s="24" t="str">
        <f>VLOOKUP($A702,'[1]MAN PROG 2026'!$A$2:$AI$3379,13,FALSE)</f>
        <v>SINGOLA</v>
      </c>
      <c r="N702" s="24">
        <f>VLOOKUP($A702,'[1]MAN PROG 2026'!$A$2:$AI$3379,14,FALSE)</f>
        <v>101873</v>
      </c>
      <c r="O702" s="24">
        <f>VLOOKUP($A702,'[1]MAN PROG 2026'!$A$2:$AI$3379,15,FALSE)</f>
        <v>0</v>
      </c>
      <c r="P702" s="25" t="str">
        <f>VLOOKUP($A702,'[1]MAN PROG 2026'!$A$2:$AI$3379,20,FALSE)</f>
        <v>DA FARE</v>
      </c>
      <c r="Q702" s="9">
        <v>1873</v>
      </c>
      <c r="R702" s="26">
        <v>46220</v>
      </c>
      <c r="S702" s="8" t="s">
        <v>53</v>
      </c>
      <c r="T702" s="37"/>
      <c r="U702" s="27" t="s">
        <v>55</v>
      </c>
      <c r="V702" s="27" t="s">
        <v>56</v>
      </c>
      <c r="W702" s="27" t="s">
        <v>55</v>
      </c>
      <c r="X702" s="27" t="s">
        <v>55</v>
      </c>
      <c r="Y702" s="27" t="s">
        <v>55</v>
      </c>
      <c r="Z702" s="27" t="s">
        <v>55</v>
      </c>
      <c r="AA702" s="27" t="s">
        <v>55</v>
      </c>
      <c r="AB702" s="27" t="s">
        <v>57</v>
      </c>
      <c r="AC702" s="27" t="s">
        <v>61</v>
      </c>
      <c r="AD702" s="27" t="s">
        <v>375</v>
      </c>
      <c r="AE702" s="27" t="s">
        <v>88</v>
      </c>
      <c r="AF702" s="27">
        <v>0.17100000000000001</v>
      </c>
      <c r="AG702" s="9" t="s">
        <v>32</v>
      </c>
      <c r="AH702" s="27" t="s">
        <v>70</v>
      </c>
      <c r="AI702" s="27" t="s">
        <v>70</v>
      </c>
      <c r="AJ702" s="27" t="s">
        <v>61</v>
      </c>
      <c r="AK702" s="27" t="s">
        <v>61</v>
      </c>
      <c r="AL702" s="27" t="s">
        <v>61</v>
      </c>
      <c r="AM702" s="11">
        <v>65.2</v>
      </c>
      <c r="AN702" s="28" t="s">
        <v>61</v>
      </c>
      <c r="AO702" s="28"/>
      <c r="AP702" s="29"/>
      <c r="AQ702" s="30"/>
      <c r="AR702" s="31"/>
      <c r="AS702" s="32"/>
      <c r="AT702" s="33"/>
      <c r="AU702" s="34"/>
      <c r="AV702" s="27" t="s">
        <v>62</v>
      </c>
      <c r="AW702" s="27">
        <v>5625031</v>
      </c>
      <c r="AX702" s="27" t="s">
        <v>63</v>
      </c>
      <c r="AY702" s="27"/>
    </row>
    <row r="703" spans="1:51" ht="24" customHeight="1" x14ac:dyDescent="0.3">
      <c r="A703" s="22">
        <v>101879</v>
      </c>
      <c r="B703" s="23" t="str">
        <f>VLOOKUP($A703,'[1]MAN PROG 2026'!$A$1:$AI$3379,2,FALSE)</f>
        <v>FRIGORIFERO BIOLOGICO</v>
      </c>
      <c r="C703" s="23" t="str">
        <f>VLOOKUP($A703,'[1]MAN PROG 2026'!$A$1:$AI$3379,3,FALSE)</f>
        <v>CF DI CIRO FIOCCHETTI &amp; C SNC</v>
      </c>
      <c r="D703" s="23" t="str">
        <f>VLOOKUP($A703,'[1]MAN PROG 2026'!$A$1:$AI$3379,4,FALSE)</f>
        <v>MEDIKA 140</v>
      </c>
      <c r="E703" s="23" t="str">
        <f>VLOOKUP($A703,'[1]MAN PROG 2026'!$A$1:$AI$3379,5,FALSE)</f>
        <v>30712</v>
      </c>
      <c r="F703" s="23" t="str">
        <f>VLOOKUP($A703,'[1]MAN PROG 2026'!$A$1:$AI$3379,6,FALSE)</f>
        <v>SINGOLA</v>
      </c>
      <c r="G703" s="23">
        <f>VLOOKUP($A703,'[1]MAN PROG 2026'!$A$1:$AI$3379,7,FALSE)</f>
        <v>101879</v>
      </c>
      <c r="H703" s="23">
        <f>VLOOKUP($A703,'[1]MAN PROG 2026'!$A$1:$AI$3379,8,FALSE)</f>
        <v>0</v>
      </c>
      <c r="I703" s="23" t="str">
        <f>VLOOKUP($A703,'[1]MAN PROG 2026'!$A$1:$AI$3379,9,FALSE)</f>
        <v>S.PIETRO</v>
      </c>
      <c r="J703" s="23" t="str">
        <f>VLOOKUP($A703,'[1]MAN PROG 2026'!$A$1:$AI$3379,10,FALSE)</f>
        <v>AMB. PEDIATRIA</v>
      </c>
      <c r="K703" s="23" t="str">
        <f>VLOOKUP($A703,'[1]MAN PROG 2026'!$A$1:$AI$3379,11,FALSE)</f>
        <v>AMB. PEDIATRIA</v>
      </c>
      <c r="L703" s="24" t="str">
        <f>VLOOKUP($A703,'[1]MAN PROG 2026'!$A$2:$AI$3379,12,FALSE)</f>
        <v>AMB. PEDIATRIA</v>
      </c>
      <c r="M703" s="24" t="str">
        <f>VLOOKUP($A703,'[1]MAN PROG 2026'!$A$2:$AI$3379,13,FALSE)</f>
        <v>SINGOLA</v>
      </c>
      <c r="N703" s="24" t="str">
        <f>VLOOKUP($A703,'[1]MAN PROG 2026'!$A$2:$AI$3379,14,FALSE)</f>
        <v>101879</v>
      </c>
      <c r="O703" s="24">
        <f>VLOOKUP($A703,'[1]MAN PROG 2026'!$A$2:$AI$3379,15,FALSE)</f>
        <v>0</v>
      </c>
      <c r="P703" s="25" t="str">
        <f>VLOOKUP($A703,'[1]MAN PROG 2026'!$A$2:$AI$3379,20,FALSE)</f>
        <v>DA FARE</v>
      </c>
      <c r="Q703" s="9" t="str">
        <f>RIGHT(A703,4)</f>
        <v>1879</v>
      </c>
      <c r="R703" s="26">
        <v>46266</v>
      </c>
      <c r="S703" s="8" t="s">
        <v>53</v>
      </c>
      <c r="T703" s="37"/>
      <c r="U703" s="27" t="s">
        <v>55</v>
      </c>
      <c r="V703" s="27" t="s">
        <v>56</v>
      </c>
      <c r="W703" s="27" t="s">
        <v>55</v>
      </c>
      <c r="X703" s="27" t="s">
        <v>55</v>
      </c>
      <c r="Y703" s="27" t="s">
        <v>55</v>
      </c>
      <c r="Z703" s="27" t="s">
        <v>55</v>
      </c>
      <c r="AA703" s="27" t="s">
        <v>55</v>
      </c>
      <c r="AB703" s="27" t="s">
        <v>57</v>
      </c>
      <c r="AC703" s="27" t="s">
        <v>61</v>
      </c>
      <c r="AD703" s="27" t="s">
        <v>120</v>
      </c>
      <c r="AE703" s="27" t="s">
        <v>88</v>
      </c>
      <c r="AF703" s="9">
        <v>0.22500000000000001</v>
      </c>
      <c r="AG703" s="9" t="s">
        <v>32</v>
      </c>
      <c r="AH703" s="27" t="s">
        <v>70</v>
      </c>
      <c r="AI703" s="27" t="s">
        <v>70</v>
      </c>
      <c r="AJ703" s="27" t="s">
        <v>70</v>
      </c>
      <c r="AK703" s="27" t="s">
        <v>61</v>
      </c>
      <c r="AL703" s="27" t="s">
        <v>61</v>
      </c>
      <c r="AM703" s="11">
        <v>80.2</v>
      </c>
      <c r="AN703" s="28" t="s">
        <v>61</v>
      </c>
      <c r="AO703" s="28"/>
      <c r="AP703" s="29"/>
      <c r="AQ703" s="30"/>
      <c r="AR703" s="31"/>
      <c r="AS703" s="32"/>
      <c r="AT703" s="33"/>
      <c r="AU703" s="34"/>
      <c r="AV703" s="27" t="s">
        <v>62</v>
      </c>
      <c r="AW703" s="27">
        <v>5625031</v>
      </c>
      <c r="AX703" s="27" t="s">
        <v>63</v>
      </c>
      <c r="AY703" s="27"/>
    </row>
    <row r="704" spans="1:51" ht="24" customHeight="1" x14ac:dyDescent="0.3">
      <c r="A704" s="22">
        <v>101880</v>
      </c>
      <c r="B704" s="23" t="str">
        <f>VLOOKUP($A704,'[1]MAN PROG 2026'!$A$1:$AI$3379,2,FALSE)</f>
        <v>LETTINO DA VISITA ELETTRIFICATO</v>
      </c>
      <c r="C704" s="23" t="str">
        <f>VLOOKUP($A704,'[1]MAN PROG 2026'!$A$1:$AI$3379,3,FALSE)</f>
        <v>SNELL HABITAT SPA</v>
      </c>
      <c r="D704" s="23" t="str">
        <f>VLOOKUP($A704,'[1]MAN PROG 2026'!$A$1:$AI$3379,4,FALSE)</f>
        <v>40.41.20</v>
      </c>
      <c r="E704" s="23" t="str">
        <f>VLOOKUP($A704,'[1]MAN PROG 2026'!$A$1:$AI$3379,5,FALSE)</f>
        <v>31081</v>
      </c>
      <c r="F704" s="23" t="str">
        <f>VLOOKUP($A704,'[1]MAN PROG 2026'!$A$1:$AI$3379,6,FALSE)</f>
        <v>SINGOLA</v>
      </c>
      <c r="G704" s="23">
        <f>VLOOKUP($A704,'[1]MAN PROG 2026'!$A$1:$AI$3379,7,FALSE)</f>
        <v>101880</v>
      </c>
      <c r="H704" s="23">
        <f>VLOOKUP($A704,'[1]MAN PROG 2026'!$A$1:$AI$3379,8,FALSE)</f>
        <v>0</v>
      </c>
      <c r="I704" s="23" t="str">
        <f>VLOOKUP($A704,'[1]MAN PROG 2026'!$A$1:$AI$3379,9,FALSE)</f>
        <v>S.PIETRO</v>
      </c>
      <c r="J704" s="23" t="str">
        <f>VLOOKUP($A704,'[1]MAN PROG 2026'!$A$1:$AI$3379,10,FALSE)</f>
        <v>AMB. ORL</v>
      </c>
      <c r="K704" s="23" t="str">
        <f>VLOOKUP($A704,'[1]MAN PROG 2026'!$A$1:$AI$3379,11,FALSE)</f>
        <v>AMB. ORL</v>
      </c>
      <c r="L704" s="24" t="str">
        <f>VLOOKUP($A704,'[1]MAN PROG 2026'!$A$2:$AI$3379,12,FALSE)</f>
        <v>AMB. ORL</v>
      </c>
      <c r="M704" s="24" t="str">
        <f>VLOOKUP($A704,'[1]MAN PROG 2026'!$A$2:$AI$3379,13,FALSE)</f>
        <v>SINGOLA</v>
      </c>
      <c r="N704" s="24" t="str">
        <f>VLOOKUP($A704,'[1]MAN PROG 2026'!$A$2:$AI$3379,14,FALSE)</f>
        <v>101880</v>
      </c>
      <c r="O704" s="24">
        <f>VLOOKUP($A704,'[1]MAN PROG 2026'!$A$2:$AI$3379,15,FALSE)</f>
        <v>0</v>
      </c>
      <c r="P704" s="25" t="str">
        <f>VLOOKUP($A704,'[1]MAN PROG 2026'!$A$2:$AI$3379,20,FALSE)</f>
        <v>DA FARE</v>
      </c>
      <c r="Q704" s="9" t="str">
        <f>RIGHT(A704,4)</f>
        <v>1880</v>
      </c>
      <c r="R704" s="26">
        <v>46265</v>
      </c>
      <c r="S704" s="8" t="s">
        <v>53</v>
      </c>
      <c r="T704" s="37"/>
      <c r="U704" s="27" t="s">
        <v>55</v>
      </c>
      <c r="V704" s="27" t="s">
        <v>56</v>
      </c>
      <c r="W704" s="27" t="s">
        <v>55</v>
      </c>
      <c r="X704" s="27" t="s">
        <v>55</v>
      </c>
      <c r="Y704" s="27" t="s">
        <v>55</v>
      </c>
      <c r="Z704" s="27" t="s">
        <v>55</v>
      </c>
      <c r="AA704" s="27" t="s">
        <v>55</v>
      </c>
      <c r="AB704" s="27" t="s">
        <v>57</v>
      </c>
      <c r="AC704" s="27" t="s">
        <v>58</v>
      </c>
      <c r="AD704" s="27" t="s">
        <v>93</v>
      </c>
      <c r="AE704" s="27" t="s">
        <v>88</v>
      </c>
      <c r="AF704" s="27">
        <v>0.127</v>
      </c>
      <c r="AG704" s="9" t="s">
        <v>32</v>
      </c>
      <c r="AH704" s="27" t="s">
        <v>70</v>
      </c>
      <c r="AI704" s="27" t="s">
        <v>70</v>
      </c>
      <c r="AJ704" s="27" t="s">
        <v>70</v>
      </c>
      <c r="AK704" s="27" t="s">
        <v>61</v>
      </c>
      <c r="AL704" s="27" t="s">
        <v>61</v>
      </c>
      <c r="AM704" s="11">
        <v>43.5</v>
      </c>
      <c r="AN704" s="28" t="s">
        <v>61</v>
      </c>
      <c r="AO704" s="28"/>
      <c r="AP704" s="29"/>
      <c r="AQ704" s="30"/>
      <c r="AR704" s="31"/>
      <c r="AS704" s="32"/>
      <c r="AT704" s="33"/>
      <c r="AU704" s="34"/>
      <c r="AV704" s="27" t="s">
        <v>62</v>
      </c>
      <c r="AW704" s="27">
        <v>5625031</v>
      </c>
      <c r="AX704" s="27" t="s">
        <v>63</v>
      </c>
      <c r="AY704" s="27"/>
    </row>
    <row r="705" spans="1:51" ht="24" customHeight="1" x14ac:dyDescent="0.3">
      <c r="A705" s="22">
        <v>101881</v>
      </c>
      <c r="B705" s="23" t="str">
        <f>VLOOKUP($A705,'[1]MAN PROG 2026'!$A$1:$AI$3379,2,FALSE)</f>
        <v>POLTRONA PER TERAPIA</v>
      </c>
      <c r="C705" s="23" t="str">
        <f>VLOOKUP($A705,'[1]MAN PROG 2026'!$A$1:$AI$3379,3,FALSE)</f>
        <v>FRASTEMA OPHTHALMICS SRL</v>
      </c>
      <c r="D705" s="23" t="str">
        <f>VLOOKUP($A705,'[1]MAN PROG 2026'!$A$1:$AI$3379,4,FALSE)</f>
        <v>NR</v>
      </c>
      <c r="E705" s="23" t="str">
        <f>VLOOKUP($A705,'[1]MAN PROG 2026'!$A$1:$AI$3379,5,FALSE)</f>
        <v>4197</v>
      </c>
      <c r="F705" s="23" t="str">
        <f>VLOOKUP($A705,'[1]MAN PROG 2026'!$A$1:$AI$3379,6,FALSE)</f>
        <v>SINGOLA</v>
      </c>
      <c r="G705" s="23">
        <f>VLOOKUP($A705,'[1]MAN PROG 2026'!$A$1:$AI$3379,7,FALSE)</f>
        <v>101881</v>
      </c>
      <c r="H705" s="23">
        <f>VLOOKUP($A705,'[1]MAN PROG 2026'!$A$1:$AI$3379,8,FALSE)</f>
        <v>0</v>
      </c>
      <c r="I705" s="23" t="str">
        <f>VLOOKUP($A705,'[1]MAN PROG 2026'!$A$1:$AI$3379,9,FALSE)</f>
        <v>S.PIETRO</v>
      </c>
      <c r="J705" s="23" t="str">
        <f>VLOOKUP($A705,'[1]MAN PROG 2026'!$A$1:$AI$3379,10,FALSE)</f>
        <v>MAGAZZINO TECNICO_x000D_</v>
      </c>
      <c r="K705" s="23" t="str">
        <f>VLOOKUP($A705,'[1]MAN PROG 2026'!$A$1:$AI$3379,11,FALSE)</f>
        <v>AMB. ORL</v>
      </c>
      <c r="L705" s="24" t="str">
        <f>VLOOKUP($A705,'[1]MAN PROG 2026'!$A$2:$AI$3379,12,FALSE)</f>
        <v>NON TROVATO</v>
      </c>
      <c r="M705" s="24">
        <f>VLOOKUP($A705,'[1]MAN PROG 2026'!$A$2:$AI$3379,13,FALSE)</f>
        <v>0</v>
      </c>
      <c r="N705" s="24">
        <f>VLOOKUP($A705,'[1]MAN PROG 2026'!$A$2:$AI$3379,14,FALSE)</f>
        <v>0</v>
      </c>
      <c r="O705" s="24">
        <f>VLOOKUP($A705,'[1]MAN PROG 2026'!$A$2:$AI$3379,15,FALSE)</f>
        <v>0</v>
      </c>
      <c r="P705" s="25" t="str">
        <f>VLOOKUP($A705,'[1]MAN PROG 2026'!$A$2:$AI$3379,20,FALSE)</f>
        <v>DA FARE</v>
      </c>
      <c r="Q705" s="8"/>
      <c r="R705" s="26"/>
      <c r="S705" s="8"/>
      <c r="T705" s="3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9" t="s">
        <v>32</v>
      </c>
      <c r="AH705" s="27"/>
      <c r="AI705" s="27"/>
      <c r="AJ705" s="27"/>
      <c r="AK705" s="27"/>
      <c r="AL705" s="27"/>
      <c r="AM705" s="11"/>
      <c r="AN705" s="28"/>
      <c r="AO705" s="28"/>
      <c r="AP705" s="29"/>
      <c r="AQ705" s="30"/>
      <c r="AR705" s="31"/>
      <c r="AS705" s="32"/>
      <c r="AT705" s="33"/>
      <c r="AU705" s="34"/>
      <c r="AV705" s="27"/>
      <c r="AW705" s="27"/>
      <c r="AX705" s="27"/>
      <c r="AY705" s="27"/>
    </row>
    <row r="706" spans="1:51" ht="24" customHeight="1" x14ac:dyDescent="0.3">
      <c r="A706" s="22">
        <v>101883</v>
      </c>
      <c r="B706" s="23" t="str">
        <f>VLOOKUP($A706,'[1]MAN PROG 2026'!$A$1:$AI$3379,2,FALSE)</f>
        <v>LETTINO DA VISITA ELETTRIFICATO</v>
      </c>
      <c r="C706" s="23" t="str">
        <f>VLOOKUP($A706,'[1]MAN PROG 2026'!$A$1:$AI$3379,3,FALSE)</f>
        <v>SNELL HABITAT SPA</v>
      </c>
      <c r="D706" s="23" t="str">
        <f>VLOOKUP($A706,'[1]MAN PROG 2026'!$A$1:$AI$3379,4,FALSE)</f>
        <v>40.41.20</v>
      </c>
      <c r="E706" s="23" t="str">
        <f>VLOOKUP($A706,'[1]MAN PROG 2026'!$A$1:$AI$3379,5,FALSE)</f>
        <v>NR</v>
      </c>
      <c r="F706" s="23" t="str">
        <f>VLOOKUP($A706,'[1]MAN PROG 2026'!$A$1:$AI$3379,6,FALSE)</f>
        <v>SINGOLA</v>
      </c>
      <c r="G706" s="23">
        <f>VLOOKUP($A706,'[1]MAN PROG 2026'!$A$1:$AI$3379,7,FALSE)</f>
        <v>101883</v>
      </c>
      <c r="H706" s="23">
        <f>VLOOKUP($A706,'[1]MAN PROG 2026'!$A$1:$AI$3379,8,FALSE)</f>
        <v>0</v>
      </c>
      <c r="I706" s="23" t="str">
        <f>VLOOKUP($A706,'[1]MAN PROG 2026'!$A$1:$AI$3379,9,FALSE)</f>
        <v>S.PIETRO</v>
      </c>
      <c r="J706" s="23" t="str">
        <f>VLOOKUP($A706,'[1]MAN PROG 2026'!$A$1:$AI$3379,10,FALSE)</f>
        <v>AMB. ORL</v>
      </c>
      <c r="K706" s="23" t="str">
        <f>VLOOKUP($A706,'[1]MAN PROG 2026'!$A$1:$AI$3379,11,FALSE)</f>
        <v>AMB. ORL</v>
      </c>
      <c r="L706" s="24" t="str">
        <f>VLOOKUP($A706,'[1]MAN PROG 2026'!$A$2:$AI$3379,12,FALSE)</f>
        <v>AMB. ORL</v>
      </c>
      <c r="M706" s="24" t="str">
        <f>VLOOKUP($A706,'[1]MAN PROG 2026'!$A$2:$AI$3379,13,FALSE)</f>
        <v>SINGOLA</v>
      </c>
      <c r="N706" s="24" t="str">
        <f>VLOOKUP($A706,'[1]MAN PROG 2026'!$A$2:$AI$3379,14,FALSE)</f>
        <v>101883</v>
      </c>
      <c r="O706" s="24">
        <f>VLOOKUP($A706,'[1]MAN PROG 2026'!$A$2:$AI$3379,15,FALSE)</f>
        <v>0</v>
      </c>
      <c r="P706" s="25" t="str">
        <f>VLOOKUP($A706,'[1]MAN PROG 2026'!$A$2:$AI$3379,20,FALSE)</f>
        <v>DA FARE</v>
      </c>
      <c r="Q706" s="9" t="str">
        <f t="shared" ref="Q706:Q711" si="16">RIGHT(A706,4)</f>
        <v>1883</v>
      </c>
      <c r="R706" s="26">
        <v>46265</v>
      </c>
      <c r="S706" s="8" t="s">
        <v>53</v>
      </c>
      <c r="T706" s="37"/>
      <c r="U706" s="27" t="s">
        <v>55</v>
      </c>
      <c r="V706" s="27" t="s">
        <v>56</v>
      </c>
      <c r="W706" s="27" t="s">
        <v>55</v>
      </c>
      <c r="X706" s="27" t="s">
        <v>55</v>
      </c>
      <c r="Y706" s="27" t="s">
        <v>55</v>
      </c>
      <c r="Z706" s="27" t="s">
        <v>55</v>
      </c>
      <c r="AA706" s="27" t="s">
        <v>55</v>
      </c>
      <c r="AB706" s="27" t="s">
        <v>57</v>
      </c>
      <c r="AC706" s="27" t="s">
        <v>58</v>
      </c>
      <c r="AD706" s="27" t="s">
        <v>93</v>
      </c>
      <c r="AE706" s="27" t="s">
        <v>88</v>
      </c>
      <c r="AF706" s="27">
        <v>0.125</v>
      </c>
      <c r="AG706" s="9" t="s">
        <v>32</v>
      </c>
      <c r="AH706" s="27" t="s">
        <v>70</v>
      </c>
      <c r="AI706" s="27" t="s">
        <v>70</v>
      </c>
      <c r="AJ706" s="27" t="s">
        <v>70</v>
      </c>
      <c r="AK706" s="27" t="s">
        <v>61</v>
      </c>
      <c r="AL706" s="27" t="s">
        <v>61</v>
      </c>
      <c r="AM706" s="11">
        <v>47.8</v>
      </c>
      <c r="AN706" s="28" t="s">
        <v>61</v>
      </c>
      <c r="AO706" s="28"/>
      <c r="AP706" s="29"/>
      <c r="AQ706" s="30"/>
      <c r="AR706" s="31"/>
      <c r="AS706" s="32"/>
      <c r="AT706" s="33"/>
      <c r="AU706" s="34"/>
      <c r="AV706" s="27" t="s">
        <v>62</v>
      </c>
      <c r="AW706" s="27">
        <v>5625031</v>
      </c>
      <c r="AX706" s="27" t="s">
        <v>63</v>
      </c>
      <c r="AY706" s="27"/>
    </row>
    <row r="707" spans="1:51" ht="24" customHeight="1" x14ac:dyDescent="0.3">
      <c r="A707" s="22">
        <v>101884</v>
      </c>
      <c r="B707" s="23" t="str">
        <f>VLOOKUP($A707,'[1]MAN PROG 2026'!$A$1:$AI$3379,2,FALSE)</f>
        <v>IMPEDENZOMETRO</v>
      </c>
      <c r="C707" s="23" t="str">
        <f>VLOOKUP($A707,'[1]MAN PROG 2026'!$A$1:$AI$3379,3,FALSE)</f>
        <v>AMPLIFON SPA</v>
      </c>
      <c r="D707" s="23" t="str">
        <f>VLOOKUP($A707,'[1]MAN PROG 2026'!$A$1:$AI$3379,4,FALSE)</f>
        <v>A 766 AMPLAID</v>
      </c>
      <c r="E707" s="23" t="str">
        <f>VLOOKUP($A707,'[1]MAN PROG 2026'!$A$1:$AI$3379,5,FALSE)</f>
        <v>MRA76660647010</v>
      </c>
      <c r="F707" s="23" t="str">
        <f>VLOOKUP($A707,'[1]MAN PROG 2026'!$A$1:$AI$3379,6,FALSE)</f>
        <v>SINGOLA</v>
      </c>
      <c r="G707" s="23">
        <f>VLOOKUP($A707,'[1]MAN PROG 2026'!$A$1:$AI$3379,7,FALSE)</f>
        <v>101884</v>
      </c>
      <c r="H707" s="23">
        <f>VLOOKUP($A707,'[1]MAN PROG 2026'!$A$1:$AI$3379,8,FALSE)</f>
        <v>0</v>
      </c>
      <c r="I707" s="23" t="str">
        <f>VLOOKUP($A707,'[1]MAN PROG 2026'!$A$1:$AI$3379,9,FALSE)</f>
        <v>S.PIETRO</v>
      </c>
      <c r="J707" s="23" t="str">
        <f>VLOOKUP($A707,'[1]MAN PROG 2026'!$A$1:$AI$3379,10,FALSE)</f>
        <v>AMB. ORL</v>
      </c>
      <c r="K707" s="23" t="str">
        <f>VLOOKUP($A707,'[1]MAN PROG 2026'!$A$1:$AI$3379,11,FALSE)</f>
        <v>AMB. ORL</v>
      </c>
      <c r="L707" s="24" t="str">
        <f>VLOOKUP($A707,'[1]MAN PROG 2026'!$A$2:$AI$3379,12,FALSE)</f>
        <v>AMB. ORL</v>
      </c>
      <c r="M707" s="24" t="str">
        <f>VLOOKUP($A707,'[1]MAN PROG 2026'!$A$2:$AI$3379,13,FALSE)</f>
        <v>SINGOLA</v>
      </c>
      <c r="N707" s="24" t="str">
        <f>VLOOKUP($A707,'[1]MAN PROG 2026'!$A$2:$AI$3379,14,FALSE)</f>
        <v>101884</v>
      </c>
      <c r="O707" s="24">
        <f>VLOOKUP($A707,'[1]MAN PROG 2026'!$A$2:$AI$3379,15,FALSE)</f>
        <v>0</v>
      </c>
      <c r="P707" s="25" t="str">
        <f>VLOOKUP($A707,'[1]MAN PROG 2026'!$A$2:$AI$3379,20,FALSE)</f>
        <v>DA FARE</v>
      </c>
      <c r="Q707" s="9" t="str">
        <f t="shared" si="16"/>
        <v>1884</v>
      </c>
      <c r="R707" s="26">
        <v>46265</v>
      </c>
      <c r="S707" s="8" t="s">
        <v>53</v>
      </c>
      <c r="T707" s="37"/>
      <c r="U707" s="27" t="s">
        <v>55</v>
      </c>
      <c r="V707" s="27" t="s">
        <v>56</v>
      </c>
      <c r="W707" s="27" t="s">
        <v>55</v>
      </c>
      <c r="X707" s="27" t="s">
        <v>55</v>
      </c>
      <c r="Y707" s="27" t="s">
        <v>55</v>
      </c>
      <c r="Z707" s="27" t="s">
        <v>55</v>
      </c>
      <c r="AA707" s="27" t="s">
        <v>55</v>
      </c>
      <c r="AB707" s="27" t="s">
        <v>57</v>
      </c>
      <c r="AC707" s="27" t="s">
        <v>73</v>
      </c>
      <c r="AD707" s="27" t="s">
        <v>224</v>
      </c>
      <c r="AE707" s="27" t="s">
        <v>68</v>
      </c>
      <c r="AF707" s="27" t="s">
        <v>442</v>
      </c>
      <c r="AG707" s="9" t="s">
        <v>32</v>
      </c>
      <c r="AH707" s="27" t="s">
        <v>70</v>
      </c>
      <c r="AI707" s="27" t="s">
        <v>70</v>
      </c>
      <c r="AJ707" s="27" t="s">
        <v>61</v>
      </c>
      <c r="AK707" s="27" t="s">
        <v>70</v>
      </c>
      <c r="AL707" s="27" t="s">
        <v>70</v>
      </c>
      <c r="AM707" s="11">
        <v>48.6</v>
      </c>
      <c r="AN707" s="28">
        <v>2.8</v>
      </c>
      <c r="AO707" s="28" t="s">
        <v>443</v>
      </c>
      <c r="AP707" s="29"/>
      <c r="AQ707" s="30"/>
      <c r="AR707" s="31"/>
      <c r="AS707" s="32"/>
      <c r="AT707" s="33"/>
      <c r="AU707" s="34"/>
      <c r="AV707" s="27" t="s">
        <v>62</v>
      </c>
      <c r="AW707" s="27">
        <v>5625031</v>
      </c>
      <c r="AX707" s="27" t="s">
        <v>63</v>
      </c>
      <c r="AY707" s="27"/>
    </row>
    <row r="708" spans="1:51" ht="24" customHeight="1" x14ac:dyDescent="0.3">
      <c r="A708" s="22">
        <v>101886</v>
      </c>
      <c r="B708" s="23" t="str">
        <f>VLOOKUP($A708,'[1]MAN PROG 2026'!$A$1:$AI$3379,2,FALSE)</f>
        <v>CAMERA PER AUDIOMETRIA</v>
      </c>
      <c r="C708" s="23" t="str">
        <f>VLOOKUP($A708,'[1]MAN PROG 2026'!$A$1:$AI$3379,3,FALSE)</f>
        <v>AMPLAID SPA</v>
      </c>
      <c r="D708" s="23" t="str">
        <f>VLOOKUP($A708,'[1]MAN PROG 2026'!$A$1:$AI$3379,4,FALSE)</f>
        <v>SILENT ROOM</v>
      </c>
      <c r="E708" s="23" t="str">
        <f>VLOOKUP($A708,'[1]MAN PROG 2026'!$A$1:$AI$3379,5,FALSE)</f>
        <v>1448/2008</v>
      </c>
      <c r="F708" s="23" t="str">
        <f>VLOOKUP($A708,'[1]MAN PROG 2026'!$A$1:$AI$3379,6,FALSE)</f>
        <v>COMPONENTE</v>
      </c>
      <c r="G708" s="23">
        <f>VLOOKUP($A708,'[1]MAN PROG 2026'!$A$1:$AI$3379,7,FALSE)</f>
        <v>102649</v>
      </c>
      <c r="H708" s="23">
        <f>VLOOKUP($A708,'[1]MAN PROG 2026'!$A$1:$AI$3379,8,FALSE)</f>
        <v>0</v>
      </c>
      <c r="I708" s="23" t="str">
        <f>VLOOKUP($A708,'[1]MAN PROG 2026'!$A$1:$AI$3379,9,FALSE)</f>
        <v>S.PIETRO</v>
      </c>
      <c r="J708" s="23" t="str">
        <f>VLOOKUP($A708,'[1]MAN PROG 2026'!$A$1:$AI$3379,10,FALSE)</f>
        <v>AMB. ORL</v>
      </c>
      <c r="K708" s="23" t="str">
        <f>VLOOKUP($A708,'[1]MAN PROG 2026'!$A$1:$AI$3379,11,FALSE)</f>
        <v>AMB. ORL</v>
      </c>
      <c r="L708" s="24" t="str">
        <f>VLOOKUP($A708,'[1]MAN PROG 2026'!$A$2:$AI$3379,12,FALSE)</f>
        <v>AMB. ORL</v>
      </c>
      <c r="M708" s="24" t="str">
        <f>VLOOKUP($A708,'[1]MAN PROG 2026'!$A$2:$AI$3379,13,FALSE)</f>
        <v>COMPONENTE</v>
      </c>
      <c r="N708" s="24">
        <f>VLOOKUP($A708,'[1]MAN PROG 2026'!$A$2:$AI$3379,14,FALSE)</f>
        <v>102649</v>
      </c>
      <c r="O708" s="24">
        <f>VLOOKUP($A708,'[1]MAN PROG 2026'!$A$2:$AI$3379,15,FALSE)</f>
        <v>0</v>
      </c>
      <c r="P708" s="25" t="str">
        <f>VLOOKUP($A708,'[1]MAN PROG 2026'!$A$2:$AI$3379,20,FALSE)</f>
        <v>DA FARE</v>
      </c>
      <c r="Q708" s="9" t="str">
        <f t="shared" si="16"/>
        <v>1886</v>
      </c>
      <c r="R708" s="26">
        <v>46265</v>
      </c>
      <c r="S708" s="8" t="s">
        <v>53</v>
      </c>
      <c r="T708" s="37"/>
      <c r="U708" s="27" t="s">
        <v>55</v>
      </c>
      <c r="V708" s="27" t="s">
        <v>56</v>
      </c>
      <c r="W708" s="27" t="s">
        <v>55</v>
      </c>
      <c r="X708" s="27" t="s">
        <v>55</v>
      </c>
      <c r="Y708" s="27" t="s">
        <v>55</v>
      </c>
      <c r="Z708" s="27" t="s">
        <v>55</v>
      </c>
      <c r="AA708" s="27" t="s">
        <v>55</v>
      </c>
      <c r="AB708" s="27" t="s">
        <v>57</v>
      </c>
      <c r="AC708" s="27" t="s">
        <v>61</v>
      </c>
      <c r="AD708" s="27" t="s">
        <v>93</v>
      </c>
      <c r="AE708" s="27" t="s">
        <v>60</v>
      </c>
      <c r="AF708" s="27">
        <v>0.111</v>
      </c>
      <c r="AG708" s="9" t="s">
        <v>32</v>
      </c>
      <c r="AH708" s="27" t="s">
        <v>61</v>
      </c>
      <c r="AI708" s="27" t="s">
        <v>61</v>
      </c>
      <c r="AJ708" s="27" t="s">
        <v>61</v>
      </c>
      <c r="AK708" s="27" t="s">
        <v>61</v>
      </c>
      <c r="AL708" s="27" t="s">
        <v>61</v>
      </c>
      <c r="AM708" s="11">
        <v>18.600000000000001</v>
      </c>
      <c r="AN708" s="28" t="s">
        <v>61</v>
      </c>
      <c r="AO708" s="28"/>
      <c r="AP708" s="29"/>
      <c r="AQ708" s="30"/>
      <c r="AR708" s="31"/>
      <c r="AS708" s="32"/>
      <c r="AT708" s="33"/>
      <c r="AU708" s="34"/>
      <c r="AV708" s="27" t="s">
        <v>62</v>
      </c>
      <c r="AW708" s="27">
        <v>5625031</v>
      </c>
      <c r="AX708" s="27" t="s">
        <v>63</v>
      </c>
      <c r="AY708" s="27"/>
    </row>
    <row r="709" spans="1:51" ht="24" customHeight="1" x14ac:dyDescent="0.3">
      <c r="A709" s="22">
        <v>101888</v>
      </c>
      <c r="B709" s="23" t="str">
        <f>VLOOKUP($A709,'[1]MAN PROG 2026'!$A$1:$AI$3379,2,FALSE)</f>
        <v>RIUNITO OTORINOLARINGOIATRICO</v>
      </c>
      <c r="C709" s="23" t="str">
        <f>VLOOKUP($A709,'[1]MAN PROG 2026'!$A$1:$AI$3379,3,FALSE)</f>
        <v>EUROCLINIC SRL</v>
      </c>
      <c r="D709" s="23" t="str">
        <f>VLOOKUP($A709,'[1]MAN PROG 2026'!$A$1:$AI$3379,4,FALSE)</f>
        <v>OTOPLUS</v>
      </c>
      <c r="E709" s="23" t="str">
        <f>VLOOKUP($A709,'[1]MAN PROG 2026'!$A$1:$AI$3379,5,FALSE)</f>
        <v>NR</v>
      </c>
      <c r="F709" s="23" t="str">
        <f>VLOOKUP($A709,'[1]MAN PROG 2026'!$A$1:$AI$3379,6,FALSE)</f>
        <v>SINGOLA</v>
      </c>
      <c r="G709" s="23">
        <f>VLOOKUP($A709,'[1]MAN PROG 2026'!$A$1:$AI$3379,7,FALSE)</f>
        <v>101888</v>
      </c>
      <c r="H709" s="23">
        <f>VLOOKUP($A709,'[1]MAN PROG 2026'!$A$1:$AI$3379,8,FALSE)</f>
        <v>0</v>
      </c>
      <c r="I709" s="23" t="str">
        <f>VLOOKUP($A709,'[1]MAN PROG 2026'!$A$1:$AI$3379,9,FALSE)</f>
        <v>S.PIETRO</v>
      </c>
      <c r="J709" s="23" t="str">
        <f>VLOOKUP($A709,'[1]MAN PROG 2026'!$A$1:$AI$3379,10,FALSE)</f>
        <v>AMB. ORL</v>
      </c>
      <c r="K709" s="23" t="str">
        <f>VLOOKUP($A709,'[1]MAN PROG 2026'!$A$1:$AI$3379,11,FALSE)</f>
        <v>AMB. ORL</v>
      </c>
      <c r="L709" s="24" t="str">
        <f>VLOOKUP($A709,'[1]MAN PROG 2026'!$A$2:$AI$3379,12,FALSE)</f>
        <v>AMB. ORL</v>
      </c>
      <c r="M709" s="24" t="str">
        <f>VLOOKUP($A709,'[1]MAN PROG 2026'!$A$2:$AI$3379,13,FALSE)</f>
        <v>SINGOLA</v>
      </c>
      <c r="N709" s="24" t="str">
        <f>VLOOKUP($A709,'[1]MAN PROG 2026'!$A$2:$AI$3379,14,FALSE)</f>
        <v>101888</v>
      </c>
      <c r="O709" s="24">
        <f>VLOOKUP($A709,'[1]MAN PROG 2026'!$A$2:$AI$3379,15,FALSE)</f>
        <v>0</v>
      </c>
      <c r="P709" s="25" t="str">
        <f>VLOOKUP($A709,'[1]MAN PROG 2026'!$A$2:$AI$3379,20,FALSE)</f>
        <v>DA FARE</v>
      </c>
      <c r="Q709" s="9" t="str">
        <f t="shared" si="16"/>
        <v>1888</v>
      </c>
      <c r="R709" s="26">
        <v>46265</v>
      </c>
      <c r="S709" s="8" t="s">
        <v>53</v>
      </c>
      <c r="T709" s="37"/>
      <c r="U709" s="27" t="s">
        <v>55</v>
      </c>
      <c r="V709" s="27" t="s">
        <v>56</v>
      </c>
      <c r="W709" s="27" t="s">
        <v>55</v>
      </c>
      <c r="X709" s="27" t="s">
        <v>55</v>
      </c>
      <c r="Y709" s="27" t="s">
        <v>55</v>
      </c>
      <c r="Z709" s="27" t="s">
        <v>55</v>
      </c>
      <c r="AA709" s="27" t="s">
        <v>55</v>
      </c>
      <c r="AB709" s="27" t="s">
        <v>57</v>
      </c>
      <c r="AC709" s="27" t="s">
        <v>73</v>
      </c>
      <c r="AD709" s="27" t="s">
        <v>93</v>
      </c>
      <c r="AE709" s="27" t="s">
        <v>88</v>
      </c>
      <c r="AF709" s="27">
        <v>0.19900000000000001</v>
      </c>
      <c r="AG709" s="9" t="s">
        <v>32</v>
      </c>
      <c r="AH709" s="27" t="s">
        <v>70</v>
      </c>
      <c r="AI709" s="27" t="s">
        <v>70</v>
      </c>
      <c r="AJ709" s="27" t="s">
        <v>61</v>
      </c>
      <c r="AK709" s="27" t="s">
        <v>70</v>
      </c>
      <c r="AL709" s="27" t="s">
        <v>70</v>
      </c>
      <c r="AM709" s="11">
        <v>109.4</v>
      </c>
      <c r="AN709" s="40">
        <v>2.9</v>
      </c>
      <c r="AO709" s="28"/>
      <c r="AP709" s="29"/>
      <c r="AQ709" s="30"/>
      <c r="AR709" s="31"/>
      <c r="AS709" s="32"/>
      <c r="AT709" s="33"/>
      <c r="AU709" s="34"/>
      <c r="AV709" s="27" t="s">
        <v>62</v>
      </c>
      <c r="AW709" s="27">
        <v>5625031</v>
      </c>
      <c r="AX709" s="27" t="s">
        <v>63</v>
      </c>
      <c r="AY709" s="27"/>
    </row>
    <row r="710" spans="1:51" ht="24" customHeight="1" x14ac:dyDescent="0.3">
      <c r="A710" s="22">
        <v>101889</v>
      </c>
      <c r="B710" s="23" t="str">
        <f>VLOOKUP($A710,'[1]MAN PROG 2026'!$A$1:$AI$3379,2,FALSE)</f>
        <v>RIUNITO OTORINOLARINGOIATRICO</v>
      </c>
      <c r="C710" s="23" t="str">
        <f>VLOOKUP($A710,'[1]MAN PROG 2026'!$A$1:$AI$3379,3,FALSE)</f>
        <v>EUROCLINIC SRL</v>
      </c>
      <c r="D710" s="23" t="str">
        <f>VLOOKUP($A710,'[1]MAN PROG 2026'!$A$1:$AI$3379,4,FALSE)</f>
        <v>OTOPLUS</v>
      </c>
      <c r="E710" s="23" t="str">
        <f>VLOOKUP($A710,'[1]MAN PROG 2026'!$A$1:$AI$3379,5,FALSE)</f>
        <v>NR</v>
      </c>
      <c r="F710" s="23" t="str">
        <f>VLOOKUP($A710,'[1]MAN PROG 2026'!$A$1:$AI$3379,6,FALSE)</f>
        <v>SINGOLA</v>
      </c>
      <c r="G710" s="23">
        <f>VLOOKUP($A710,'[1]MAN PROG 2026'!$A$1:$AI$3379,7,FALSE)</f>
        <v>101889</v>
      </c>
      <c r="H710" s="23">
        <f>VLOOKUP($A710,'[1]MAN PROG 2026'!$A$1:$AI$3379,8,FALSE)</f>
        <v>0</v>
      </c>
      <c r="I710" s="23" t="str">
        <f>VLOOKUP($A710,'[1]MAN PROG 2026'!$A$1:$AI$3379,9,FALSE)</f>
        <v>S.PIETRO</v>
      </c>
      <c r="J710" s="23" t="str">
        <f>VLOOKUP($A710,'[1]MAN PROG 2026'!$A$1:$AI$3379,10,FALSE)</f>
        <v>AMB. ORL</v>
      </c>
      <c r="K710" s="23" t="str">
        <f>VLOOKUP($A710,'[1]MAN PROG 2026'!$A$1:$AI$3379,11,FALSE)</f>
        <v>AMB. ORL</v>
      </c>
      <c r="L710" s="24" t="str">
        <f>VLOOKUP($A710,'[1]MAN PROG 2026'!$A$2:$AI$3379,12,FALSE)</f>
        <v>AMB. ORL</v>
      </c>
      <c r="M710" s="24" t="str">
        <f>VLOOKUP($A710,'[1]MAN PROG 2026'!$A$2:$AI$3379,13,FALSE)</f>
        <v>SINGOLA</v>
      </c>
      <c r="N710" s="24" t="str">
        <f>VLOOKUP($A710,'[1]MAN PROG 2026'!$A$2:$AI$3379,14,FALSE)</f>
        <v>101889</v>
      </c>
      <c r="O710" s="24">
        <f>VLOOKUP($A710,'[1]MAN PROG 2026'!$A$2:$AI$3379,15,FALSE)</f>
        <v>0</v>
      </c>
      <c r="P710" s="25" t="str">
        <f>VLOOKUP($A710,'[1]MAN PROG 2026'!$A$2:$AI$3379,20,FALSE)</f>
        <v>DA FARE</v>
      </c>
      <c r="Q710" s="9" t="str">
        <f t="shared" si="16"/>
        <v>1889</v>
      </c>
      <c r="R710" s="26">
        <v>46265</v>
      </c>
      <c r="S710" s="8" t="s">
        <v>53</v>
      </c>
      <c r="T710" s="37"/>
      <c r="U710" s="27" t="s">
        <v>55</v>
      </c>
      <c r="V710" s="27" t="s">
        <v>56</v>
      </c>
      <c r="W710" s="27" t="s">
        <v>55</v>
      </c>
      <c r="X710" s="27" t="s">
        <v>55</v>
      </c>
      <c r="Y710" s="27" t="s">
        <v>55</v>
      </c>
      <c r="Z710" s="27" t="s">
        <v>55</v>
      </c>
      <c r="AA710" s="27" t="s">
        <v>55</v>
      </c>
      <c r="AB710" s="27" t="s">
        <v>57</v>
      </c>
      <c r="AC710" s="27" t="s">
        <v>73</v>
      </c>
      <c r="AD710" s="27" t="s">
        <v>93</v>
      </c>
      <c r="AE710" s="27" t="s">
        <v>88</v>
      </c>
      <c r="AF710" s="27">
        <v>0.19800000000000001</v>
      </c>
      <c r="AG710" s="9" t="s">
        <v>32</v>
      </c>
      <c r="AH710" s="27" t="s">
        <v>70</v>
      </c>
      <c r="AI710" s="27" t="s">
        <v>70</v>
      </c>
      <c r="AJ710" s="27" t="s">
        <v>61</v>
      </c>
      <c r="AK710" s="27" t="s">
        <v>70</v>
      </c>
      <c r="AL710" s="27" t="s">
        <v>70</v>
      </c>
      <c r="AM710" s="11">
        <v>102.2</v>
      </c>
      <c r="AN710" s="40">
        <v>3.8</v>
      </c>
      <c r="AO710" s="28"/>
      <c r="AP710" s="29"/>
      <c r="AQ710" s="30"/>
      <c r="AR710" s="31"/>
      <c r="AS710" s="32"/>
      <c r="AT710" s="33"/>
      <c r="AU710" s="34"/>
      <c r="AV710" s="27" t="s">
        <v>62</v>
      </c>
      <c r="AW710" s="27">
        <v>5625031</v>
      </c>
      <c r="AX710" s="27" t="s">
        <v>63</v>
      </c>
      <c r="AY710" s="27"/>
    </row>
    <row r="711" spans="1:51" ht="24" customHeight="1" x14ac:dyDescent="0.3">
      <c r="A711" s="22">
        <v>101890</v>
      </c>
      <c r="B711" s="23" t="str">
        <f>VLOOKUP($A711,'[1]MAN PROG 2026'!$A$1:$AI$3379,2,FALSE)</f>
        <v>RIUNITO OTORINOLARINGOIATRICO</v>
      </c>
      <c r="C711" s="23" t="str">
        <f>VLOOKUP($A711,'[1]MAN PROG 2026'!$A$1:$AI$3379,3,FALSE)</f>
        <v>COPEGA SRL</v>
      </c>
      <c r="D711" s="23" t="str">
        <f>VLOOKUP($A711,'[1]MAN PROG 2026'!$A$1:$AI$3379,4,FALSE)</f>
        <v>NR</v>
      </c>
      <c r="E711" s="23" t="str">
        <f>VLOOKUP($A711,'[1]MAN PROG 2026'!$A$1:$AI$3379,5,FALSE)</f>
        <v>0380395</v>
      </c>
      <c r="F711" s="23" t="str">
        <f>VLOOKUP($A711,'[1]MAN PROG 2026'!$A$1:$AI$3379,6,FALSE)</f>
        <v>SINGOLA</v>
      </c>
      <c r="G711" s="23">
        <f>VLOOKUP($A711,'[1]MAN PROG 2026'!$A$1:$AI$3379,7,FALSE)</f>
        <v>101890</v>
      </c>
      <c r="H711" s="23">
        <f>VLOOKUP($A711,'[1]MAN PROG 2026'!$A$1:$AI$3379,8,FALSE)</f>
        <v>0</v>
      </c>
      <c r="I711" s="23" t="str">
        <f>VLOOKUP($A711,'[1]MAN PROG 2026'!$A$1:$AI$3379,9,FALSE)</f>
        <v>S.PIETRO</v>
      </c>
      <c r="J711" s="23" t="str">
        <f>VLOOKUP($A711,'[1]MAN PROG 2026'!$A$1:$AI$3379,10,FALSE)</f>
        <v>AMB. ORL</v>
      </c>
      <c r="K711" s="23" t="str">
        <f>VLOOKUP($A711,'[1]MAN PROG 2026'!$A$1:$AI$3379,11,FALSE)</f>
        <v>AMB. ORL</v>
      </c>
      <c r="L711" s="24" t="str">
        <f>VLOOKUP($A711,'[1]MAN PROG 2026'!$A$2:$AI$3379,12,FALSE)</f>
        <v>AMB. ORL</v>
      </c>
      <c r="M711" s="24" t="str">
        <f>VLOOKUP($A711,'[1]MAN PROG 2026'!$A$2:$AI$3379,13,FALSE)</f>
        <v>SINGOLA</v>
      </c>
      <c r="N711" s="24">
        <f>VLOOKUP($A711,'[1]MAN PROG 2026'!$A$2:$AI$3379,14,FALSE)</f>
        <v>101890</v>
      </c>
      <c r="O711" s="24">
        <f>VLOOKUP($A711,'[1]MAN PROG 2026'!$A$2:$AI$3379,15,FALSE)</f>
        <v>0</v>
      </c>
      <c r="P711" s="25" t="str">
        <f>VLOOKUP($A711,'[1]MAN PROG 2026'!$A$2:$AI$3379,20,FALSE)</f>
        <v>DA FARE</v>
      </c>
      <c r="Q711" s="9" t="str">
        <f t="shared" si="16"/>
        <v>1890</v>
      </c>
      <c r="R711" s="26">
        <v>46265</v>
      </c>
      <c r="S711" s="8" t="s">
        <v>53</v>
      </c>
      <c r="T711" s="37"/>
      <c r="U711" s="27" t="s">
        <v>55</v>
      </c>
      <c r="V711" s="27" t="s">
        <v>56</v>
      </c>
      <c r="W711" s="27" t="s">
        <v>55</v>
      </c>
      <c r="X711" s="27" t="s">
        <v>55</v>
      </c>
      <c r="Y711" s="27" t="s">
        <v>55</v>
      </c>
      <c r="Z711" s="27" t="s">
        <v>55</v>
      </c>
      <c r="AA711" s="27" t="s">
        <v>55</v>
      </c>
      <c r="AB711" s="27" t="s">
        <v>57</v>
      </c>
      <c r="AC711" s="27" t="s">
        <v>73</v>
      </c>
      <c r="AD711" s="27" t="s">
        <v>93</v>
      </c>
      <c r="AE711" s="27" t="s">
        <v>88</v>
      </c>
      <c r="AF711" s="27">
        <v>0.188</v>
      </c>
      <c r="AG711" s="9" t="s">
        <v>32</v>
      </c>
      <c r="AH711" s="27" t="s">
        <v>70</v>
      </c>
      <c r="AI711" s="27" t="s">
        <v>70</v>
      </c>
      <c r="AJ711" s="27" t="s">
        <v>61</v>
      </c>
      <c r="AK711" s="27" t="s">
        <v>70</v>
      </c>
      <c r="AL711" s="27" t="s">
        <v>70</v>
      </c>
      <c r="AM711" s="11">
        <v>107.8</v>
      </c>
      <c r="AN711" s="40">
        <v>3.5</v>
      </c>
      <c r="AO711" s="28"/>
      <c r="AP711" s="29"/>
      <c r="AQ711" s="30"/>
      <c r="AR711" s="31"/>
      <c r="AS711" s="32"/>
      <c r="AT711" s="33"/>
      <c r="AU711" s="34"/>
      <c r="AV711" s="27" t="s">
        <v>62</v>
      </c>
      <c r="AW711" s="27">
        <v>5625031</v>
      </c>
      <c r="AX711" s="27" t="s">
        <v>63</v>
      </c>
      <c r="AY711" s="27"/>
    </row>
    <row r="712" spans="1:51" ht="24" customHeight="1" x14ac:dyDescent="0.3">
      <c r="A712" s="22">
        <v>101891</v>
      </c>
      <c r="B712" s="23" t="str">
        <f>VLOOKUP($A712,'[1]MAN PROG 2026'!$A$1:$AI$3379,2,FALSE)</f>
        <v>FONTE LUMINOSA PER ENDOSCOPIA</v>
      </c>
      <c r="C712" s="23" t="str">
        <f>VLOOKUP($A712,'[1]MAN PROG 2026'!$A$1:$AI$3379,3,FALSE)</f>
        <v>STORZ KARL GMBH &amp; CO KG</v>
      </c>
      <c r="D712" s="23" t="str">
        <f>VLOOKUP($A712,'[1]MAN PROG 2026'!$A$1:$AI$3379,4,FALSE)</f>
        <v>20112320 HALOGEN 150 TWIN</v>
      </c>
      <c r="E712" s="23" t="str">
        <f>VLOOKUP($A712,'[1]MAN PROG 2026'!$A$1:$AI$3379,5,FALSE)</f>
        <v>KJ4042</v>
      </c>
      <c r="F712" s="23" t="str">
        <f>VLOOKUP($A712,'[1]MAN PROG 2026'!$A$1:$AI$3379,6,FALSE)</f>
        <v>SINGOLA</v>
      </c>
      <c r="G712" s="23">
        <f>VLOOKUP($A712,'[1]MAN PROG 2026'!$A$1:$AI$3379,7,FALSE)</f>
        <v>101891</v>
      </c>
      <c r="H712" s="23">
        <f>VLOOKUP($A712,'[1]MAN PROG 2026'!$A$1:$AI$3379,8,FALSE)</f>
        <v>0</v>
      </c>
      <c r="I712" s="23" t="str">
        <f>VLOOKUP($A712,'[1]MAN PROG 2026'!$A$1:$AI$3379,9,FALSE)</f>
        <v>S.PIETRO</v>
      </c>
      <c r="J712" s="23" t="str">
        <f>VLOOKUP($A712,'[1]MAN PROG 2026'!$A$1:$AI$3379,10,FALSE)</f>
        <v>AMB. ORL</v>
      </c>
      <c r="K712" s="23" t="str">
        <f>VLOOKUP($A712,'[1]MAN PROG 2026'!$A$1:$AI$3379,11,FALSE)</f>
        <v>AMB. ORL</v>
      </c>
      <c r="L712" s="24" t="str">
        <f>VLOOKUP($A712,'[1]MAN PROG 2026'!$A$2:$AI$3379,12,FALSE)</f>
        <v>NON TROVATO</v>
      </c>
      <c r="M712" s="24">
        <f>VLOOKUP($A712,'[1]MAN PROG 2026'!$A$2:$AI$3379,13,FALSE)</f>
        <v>0</v>
      </c>
      <c r="N712" s="24">
        <f>VLOOKUP($A712,'[1]MAN PROG 2026'!$A$2:$AI$3379,14,FALSE)</f>
        <v>0</v>
      </c>
      <c r="O712" s="24">
        <f>VLOOKUP($A712,'[1]MAN PROG 2026'!$A$2:$AI$3379,15,FALSE)</f>
        <v>0</v>
      </c>
      <c r="P712" s="25" t="str">
        <f>VLOOKUP($A712,'[1]MAN PROG 2026'!$A$2:$AI$3379,20,FALSE)</f>
        <v>DA FARE</v>
      </c>
      <c r="Q712" s="8"/>
      <c r="R712" s="26"/>
      <c r="S712" s="8"/>
      <c r="T712" s="3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9" t="s">
        <v>32</v>
      </c>
      <c r="AH712" s="27"/>
      <c r="AI712" s="27"/>
      <c r="AJ712" s="27"/>
      <c r="AK712" s="27"/>
      <c r="AL712" s="27"/>
      <c r="AM712" s="11"/>
      <c r="AN712" s="28"/>
      <c r="AO712" s="28"/>
      <c r="AP712" s="29"/>
      <c r="AQ712" s="30"/>
      <c r="AR712" s="31"/>
      <c r="AS712" s="32"/>
      <c r="AT712" s="33"/>
      <c r="AU712" s="34"/>
      <c r="AV712" s="27"/>
      <c r="AW712" s="27"/>
      <c r="AX712" s="27"/>
      <c r="AY712" s="27"/>
    </row>
    <row r="713" spans="1:51" ht="24" customHeight="1" x14ac:dyDescent="0.3">
      <c r="A713" s="22">
        <v>101892</v>
      </c>
      <c r="B713" s="23" t="str">
        <f>VLOOKUP($A713,'[1]MAN PROG 2026'!$A$1:$AI$3379,2,FALSE)</f>
        <v>FONTE LUMINOSA PER ENDOSCOPIA</v>
      </c>
      <c r="C713" s="23" t="str">
        <f>VLOOKUP($A713,'[1]MAN PROG 2026'!$A$1:$AI$3379,3,FALSE)</f>
        <v>STORZ KARL GMBH &amp; CO KG</v>
      </c>
      <c r="D713" s="23" t="str">
        <f>VLOOKUP($A713,'[1]MAN PROG 2026'!$A$1:$AI$3379,4,FALSE)</f>
        <v>485 B</v>
      </c>
      <c r="E713" s="23" t="str">
        <f>VLOOKUP($A713,'[1]MAN PROG 2026'!$A$1:$AI$3379,5,FALSE)</f>
        <v>ET0000050057</v>
      </c>
      <c r="F713" s="23" t="str">
        <f>VLOOKUP($A713,'[1]MAN PROG 2026'!$A$1:$AI$3379,6,FALSE)</f>
        <v>SINGOLA</v>
      </c>
      <c r="G713" s="23">
        <f>VLOOKUP($A713,'[1]MAN PROG 2026'!$A$1:$AI$3379,7,FALSE)</f>
        <v>101892</v>
      </c>
      <c r="H713" s="23">
        <f>VLOOKUP($A713,'[1]MAN PROG 2026'!$A$1:$AI$3379,8,FALSE)</f>
        <v>0</v>
      </c>
      <c r="I713" s="23" t="str">
        <f>VLOOKUP($A713,'[1]MAN PROG 2026'!$A$1:$AI$3379,9,FALSE)</f>
        <v>S.PIETRO</v>
      </c>
      <c r="J713" s="23" t="str">
        <f>VLOOKUP($A713,'[1]MAN PROG 2026'!$A$1:$AI$3379,10,FALSE)</f>
        <v>AMB. ORL</v>
      </c>
      <c r="K713" s="23" t="str">
        <f>VLOOKUP($A713,'[1]MAN PROG 2026'!$A$1:$AI$3379,11,FALSE)</f>
        <v>AMB. ORL</v>
      </c>
      <c r="L713" s="24" t="str">
        <f>VLOOKUP($A713,'[1]MAN PROG 2026'!$A$2:$AI$3379,12,FALSE)</f>
        <v>NON TROVATO</v>
      </c>
      <c r="M713" s="24">
        <f>VLOOKUP($A713,'[1]MAN PROG 2026'!$A$2:$AI$3379,13,FALSE)</f>
        <v>0</v>
      </c>
      <c r="N713" s="24">
        <f>VLOOKUP($A713,'[1]MAN PROG 2026'!$A$2:$AI$3379,14,FALSE)</f>
        <v>0</v>
      </c>
      <c r="O713" s="24">
        <f>VLOOKUP($A713,'[1]MAN PROG 2026'!$A$2:$AI$3379,15,FALSE)</f>
        <v>0</v>
      </c>
      <c r="P713" s="25" t="str">
        <f>VLOOKUP($A713,'[1]MAN PROG 2026'!$A$2:$AI$3379,20,FALSE)</f>
        <v>DA FARE</v>
      </c>
      <c r="Q713" s="8"/>
      <c r="R713" s="26"/>
      <c r="S713" s="8"/>
      <c r="T713" s="3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9" t="s">
        <v>32</v>
      </c>
      <c r="AH713" s="27"/>
      <c r="AI713" s="27"/>
      <c r="AJ713" s="27"/>
      <c r="AK713" s="27"/>
      <c r="AL713" s="27"/>
      <c r="AM713" s="11"/>
      <c r="AN713" s="28"/>
      <c r="AO713" s="28"/>
      <c r="AP713" s="29"/>
      <c r="AQ713" s="30"/>
      <c r="AR713" s="31"/>
      <c r="AS713" s="32"/>
      <c r="AT713" s="33"/>
      <c r="AU713" s="34"/>
      <c r="AV713" s="27"/>
      <c r="AW713" s="27"/>
      <c r="AX713" s="27"/>
      <c r="AY713" s="27"/>
    </row>
    <row r="714" spans="1:51" ht="24" customHeight="1" x14ac:dyDescent="0.3">
      <c r="A714" s="22">
        <v>101899</v>
      </c>
      <c r="B714" s="23" t="str">
        <f>VLOOKUP($A714,'[1]MAN PROG 2026'!$A$1:$AI$3379,2,FALSE)</f>
        <v>POLTRONA PER TERAPIA</v>
      </c>
      <c r="C714" s="23" t="str">
        <f>VLOOKUP($A714,'[1]MAN PROG 2026'!$A$1:$AI$3379,3,FALSE)</f>
        <v>NR</v>
      </c>
      <c r="D714" s="23" t="str">
        <f>VLOOKUP($A714,'[1]MAN PROG 2026'!$A$1:$AI$3379,4,FALSE)</f>
        <v>NR</v>
      </c>
      <c r="E714" s="23" t="str">
        <f>VLOOKUP($A714,'[1]MAN PROG 2026'!$A$1:$AI$3379,5,FALSE)</f>
        <v>NR</v>
      </c>
      <c r="F714" s="23" t="str">
        <f>VLOOKUP($A714,'[1]MAN PROG 2026'!$A$1:$AI$3379,6,FALSE)</f>
        <v>SINGOLA</v>
      </c>
      <c r="G714" s="23">
        <f>VLOOKUP($A714,'[1]MAN PROG 2026'!$A$1:$AI$3379,7,FALSE)</f>
        <v>101899</v>
      </c>
      <c r="H714" s="23">
        <f>VLOOKUP($A714,'[1]MAN PROG 2026'!$A$1:$AI$3379,8,FALSE)</f>
        <v>0</v>
      </c>
      <c r="I714" s="23" t="str">
        <f>VLOOKUP($A714,'[1]MAN PROG 2026'!$A$1:$AI$3379,9,FALSE)</f>
        <v>S.PIETRO</v>
      </c>
      <c r="J714" s="23" t="str">
        <f>VLOOKUP($A714,'[1]MAN PROG 2026'!$A$1:$AI$3379,10,FALSE)</f>
        <v>AMB. ORL</v>
      </c>
      <c r="K714" s="23" t="str">
        <f>VLOOKUP($A714,'[1]MAN PROG 2026'!$A$1:$AI$3379,11,FALSE)</f>
        <v>AMB. ORL</v>
      </c>
      <c r="L714" s="24" t="str">
        <f>VLOOKUP($A714,'[1]MAN PROG 2026'!$A$2:$AI$3379,12,FALSE)</f>
        <v>NON TROVATO</v>
      </c>
      <c r="M714" s="24">
        <f>VLOOKUP($A714,'[1]MAN PROG 2026'!$A$2:$AI$3379,13,FALSE)</f>
        <v>0</v>
      </c>
      <c r="N714" s="24">
        <f>VLOOKUP($A714,'[1]MAN PROG 2026'!$A$2:$AI$3379,14,FALSE)</f>
        <v>0</v>
      </c>
      <c r="O714" s="24">
        <f>VLOOKUP($A714,'[1]MAN PROG 2026'!$A$2:$AI$3379,15,FALSE)</f>
        <v>0</v>
      </c>
      <c r="P714" s="25" t="str">
        <f>VLOOKUP($A714,'[1]MAN PROG 2026'!$A$2:$AI$3379,20,FALSE)</f>
        <v>DA FARE</v>
      </c>
      <c r="Q714" s="8"/>
      <c r="R714" s="26"/>
      <c r="S714" s="8"/>
      <c r="T714" s="3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9" t="s">
        <v>32</v>
      </c>
      <c r="AH714" s="27"/>
      <c r="AI714" s="27"/>
      <c r="AJ714" s="27"/>
      <c r="AK714" s="27"/>
      <c r="AL714" s="27"/>
      <c r="AM714" s="11"/>
      <c r="AN714" s="28"/>
      <c r="AO714" s="28"/>
      <c r="AP714" s="29"/>
      <c r="AQ714" s="30"/>
      <c r="AR714" s="31"/>
      <c r="AS714" s="32"/>
      <c r="AT714" s="33"/>
      <c r="AU714" s="34"/>
      <c r="AV714" s="27"/>
      <c r="AW714" s="27"/>
      <c r="AX714" s="27"/>
      <c r="AY714" s="27"/>
    </row>
    <row r="715" spans="1:51" ht="24" customHeight="1" x14ac:dyDescent="0.3">
      <c r="A715" s="22">
        <v>101900</v>
      </c>
      <c r="B715" s="23" t="str">
        <f>VLOOKUP($A715,'[1]MAN PROG 2026'!$A$1:$AI$3379,2,FALSE)</f>
        <v>POLTRONA PER TERAPIA</v>
      </c>
      <c r="C715" s="23" t="str">
        <f>VLOOKUP($A715,'[1]MAN PROG 2026'!$A$1:$AI$3379,3,FALSE)</f>
        <v>NR</v>
      </c>
      <c r="D715" s="23" t="str">
        <f>VLOOKUP($A715,'[1]MAN PROG 2026'!$A$1:$AI$3379,4,FALSE)</f>
        <v>NR</v>
      </c>
      <c r="E715" s="23">
        <f>VLOOKUP($A715,'[1]MAN PROG 2026'!$A$1:$AI$3379,5,FALSE)</f>
        <v>101900</v>
      </c>
      <c r="F715" s="23" t="str">
        <f>VLOOKUP($A715,'[1]MAN PROG 2026'!$A$1:$AI$3379,6,FALSE)</f>
        <v>SINGOLA</v>
      </c>
      <c r="G715" s="23">
        <f>VLOOKUP($A715,'[1]MAN PROG 2026'!$A$1:$AI$3379,7,FALSE)</f>
        <v>101900</v>
      </c>
      <c r="H715" s="23">
        <f>VLOOKUP($A715,'[1]MAN PROG 2026'!$A$1:$AI$3379,8,FALSE)</f>
        <v>0</v>
      </c>
      <c r="I715" s="23" t="str">
        <f>VLOOKUP($A715,'[1]MAN PROG 2026'!$A$1:$AI$3379,9,FALSE)</f>
        <v>S.PIETRO</v>
      </c>
      <c r="J715" s="23" t="str">
        <f>VLOOKUP($A715,'[1]MAN PROG 2026'!$A$1:$AI$3379,10,FALSE)</f>
        <v>AMB. ORL</v>
      </c>
      <c r="K715" s="23" t="str">
        <f>VLOOKUP($A715,'[1]MAN PROG 2026'!$A$1:$AI$3379,11,FALSE)</f>
        <v>AMB. ORL</v>
      </c>
      <c r="L715" s="24" t="str">
        <f>VLOOKUP($A715,'[1]MAN PROG 2026'!$A$2:$AI$3379,12,FALSE)</f>
        <v>AMB. ORL</v>
      </c>
      <c r="M715" s="24" t="str">
        <f>VLOOKUP($A715,'[1]MAN PROG 2026'!$A$2:$AI$3379,13,FALSE)</f>
        <v>SINGOLA</v>
      </c>
      <c r="N715" s="24" t="str">
        <f>VLOOKUP($A715,'[1]MAN PROG 2026'!$A$2:$AI$3379,14,FALSE)</f>
        <v>101900</v>
      </c>
      <c r="O715" s="24">
        <f>VLOOKUP($A715,'[1]MAN PROG 2026'!$A$2:$AI$3379,15,FALSE)</f>
        <v>0</v>
      </c>
      <c r="P715" s="25" t="str">
        <f>VLOOKUP($A715,'[1]MAN PROG 2026'!$A$2:$AI$3379,20,FALSE)</f>
        <v>NON PREVISTO</v>
      </c>
      <c r="Q715" s="8"/>
      <c r="R715" s="26"/>
      <c r="S715" s="8"/>
      <c r="T715" s="3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9" t="s">
        <v>32</v>
      </c>
      <c r="AH715" s="27"/>
      <c r="AI715" s="27"/>
      <c r="AJ715" s="27"/>
      <c r="AK715" s="27"/>
      <c r="AL715" s="27"/>
      <c r="AM715" s="11"/>
      <c r="AN715" s="28"/>
      <c r="AO715" s="28"/>
      <c r="AP715" s="29"/>
      <c r="AQ715" s="30"/>
      <c r="AR715" s="31"/>
      <c r="AS715" s="32"/>
      <c r="AT715" s="33"/>
      <c r="AU715" s="34"/>
      <c r="AV715" s="27"/>
      <c r="AW715" s="27"/>
      <c r="AX715" s="27"/>
      <c r="AY715" s="27"/>
    </row>
    <row r="716" spans="1:51" ht="24" customHeight="1" x14ac:dyDescent="0.3">
      <c r="A716" s="22">
        <v>101901</v>
      </c>
      <c r="B716" s="23" t="str">
        <f>VLOOKUP($A716,'[1]MAN PROG 2026'!$A$1:$AI$3379,2,FALSE)</f>
        <v>ASPIRATORE MEDICO CHIRURGICO</v>
      </c>
      <c r="C716" s="23" t="str">
        <f>VLOOKUP($A716,'[1]MAN PROG 2026'!$A$1:$AI$3379,3,FALSE)</f>
        <v>ATMOS MEDIZINTECHNIK GMBH &amp; CO</v>
      </c>
      <c r="D716" s="23" t="str">
        <f>VLOOKUP($A716,'[1]MAN PROG 2026'!$A$1:$AI$3379,4,FALSE)</f>
        <v>C 361</v>
      </c>
      <c r="E716" s="23" t="str">
        <f>VLOOKUP($A716,'[1]MAN PROG 2026'!$A$1:$AI$3379,5,FALSE)</f>
        <v>2007-03</v>
      </c>
      <c r="F716" s="23" t="str">
        <f>VLOOKUP($A716,'[1]MAN PROG 2026'!$A$1:$AI$3379,6,FALSE)</f>
        <v>SINGOLA</v>
      </c>
      <c r="G716" s="23">
        <f>VLOOKUP($A716,'[1]MAN PROG 2026'!$A$1:$AI$3379,7,FALSE)</f>
        <v>101901</v>
      </c>
      <c r="H716" s="23">
        <f>VLOOKUP($A716,'[1]MAN PROG 2026'!$A$1:$AI$3379,8,FALSE)</f>
        <v>0</v>
      </c>
      <c r="I716" s="23" t="str">
        <f>VLOOKUP($A716,'[1]MAN PROG 2026'!$A$1:$AI$3379,9,FALSE)</f>
        <v>S.PIETRO</v>
      </c>
      <c r="J716" s="23" t="str">
        <f>VLOOKUP($A716,'[1]MAN PROG 2026'!$A$1:$AI$3379,10,FALSE)</f>
        <v>AMB. ORL</v>
      </c>
      <c r="K716" s="23" t="str">
        <f>VLOOKUP($A716,'[1]MAN PROG 2026'!$A$1:$AI$3379,11,FALSE)</f>
        <v>AMB. ORL</v>
      </c>
      <c r="L716" s="24" t="str">
        <f>VLOOKUP($A716,'[1]MAN PROG 2026'!$A$2:$AI$3379,12,FALSE)</f>
        <v>AMB. ORL</v>
      </c>
      <c r="M716" s="24" t="str">
        <f>VLOOKUP($A716,'[1]MAN PROG 2026'!$A$2:$AI$3379,13,FALSE)</f>
        <v>SINGOLA</v>
      </c>
      <c r="N716" s="24" t="str">
        <f>VLOOKUP($A716,'[1]MAN PROG 2026'!$A$2:$AI$3379,14,FALSE)</f>
        <v>101901</v>
      </c>
      <c r="O716" s="24">
        <f>VLOOKUP($A716,'[1]MAN PROG 2026'!$A$2:$AI$3379,15,FALSE)</f>
        <v>0</v>
      </c>
      <c r="P716" s="25" t="str">
        <f>VLOOKUP($A716,'[1]MAN PROG 2026'!$A$2:$AI$3379,20,FALSE)</f>
        <v>DA FARE</v>
      </c>
      <c r="Q716" s="9" t="str">
        <f t="shared" ref="Q716:Q717" si="17">RIGHT(A716,4)</f>
        <v>1901</v>
      </c>
      <c r="R716" s="26">
        <v>46265</v>
      </c>
      <c r="S716" s="8" t="s">
        <v>53</v>
      </c>
      <c r="T716" s="37"/>
      <c r="U716" s="27" t="s">
        <v>55</v>
      </c>
      <c r="V716" s="27" t="s">
        <v>56</v>
      </c>
      <c r="W716" s="27" t="s">
        <v>55</v>
      </c>
      <c r="X716" s="27" t="s">
        <v>55</v>
      </c>
      <c r="Y716" s="27" t="s">
        <v>55</v>
      </c>
      <c r="Z716" s="27" t="s">
        <v>55</v>
      </c>
      <c r="AA716" s="27" t="s">
        <v>55</v>
      </c>
      <c r="AB716" s="27" t="s">
        <v>57</v>
      </c>
      <c r="AC716" s="27" t="s">
        <v>58</v>
      </c>
      <c r="AD716" s="27" t="s">
        <v>93</v>
      </c>
      <c r="AE716" s="27" t="s">
        <v>88</v>
      </c>
      <c r="AF716" s="75">
        <v>0.217</v>
      </c>
      <c r="AG716" s="9" t="s">
        <v>32</v>
      </c>
      <c r="AH716" s="27" t="s">
        <v>70</v>
      </c>
      <c r="AI716" s="27" t="s">
        <v>70</v>
      </c>
      <c r="AJ716" s="27" t="s">
        <v>70</v>
      </c>
      <c r="AK716" s="27" t="s">
        <v>61</v>
      </c>
      <c r="AL716" s="27" t="s">
        <v>61</v>
      </c>
      <c r="AM716" s="11">
        <v>24.9</v>
      </c>
      <c r="AN716" s="28" t="s">
        <v>61</v>
      </c>
      <c r="AO716" s="28"/>
      <c r="AP716" s="29"/>
      <c r="AQ716" s="30"/>
      <c r="AR716" s="31"/>
      <c r="AS716" s="32"/>
      <c r="AT716" s="33"/>
      <c r="AU716" s="34"/>
      <c r="AV716" s="27" t="s">
        <v>62</v>
      </c>
      <c r="AW716" s="27">
        <v>5625031</v>
      </c>
      <c r="AX716" s="27" t="s">
        <v>63</v>
      </c>
      <c r="AY716" s="27"/>
    </row>
    <row r="717" spans="1:51" ht="24" customHeight="1" x14ac:dyDescent="0.3">
      <c r="A717" s="22">
        <v>101902</v>
      </c>
      <c r="B717" s="23" t="str">
        <f>VLOOKUP($A717,'[1]MAN PROG 2026'!$A$1:$AI$3379,2,FALSE)</f>
        <v>RIUNITO OTORINOLARINGOIATRICO</v>
      </c>
      <c r="C717" s="23" t="str">
        <f>VLOOKUP($A717,'[1]MAN PROG 2026'!$A$1:$AI$3379,3,FALSE)</f>
        <v>NR</v>
      </c>
      <c r="D717" s="23" t="str">
        <f>VLOOKUP($A717,'[1]MAN PROG 2026'!$A$1:$AI$3379,4,FALSE)</f>
        <v>NR</v>
      </c>
      <c r="E717" s="23">
        <f>VLOOKUP($A717,'[1]MAN PROG 2026'!$A$1:$AI$3379,5,FALSE)</f>
        <v>101902</v>
      </c>
      <c r="F717" s="23" t="str">
        <f>VLOOKUP($A717,'[1]MAN PROG 2026'!$A$1:$AI$3379,6,FALSE)</f>
        <v>SINGOLA</v>
      </c>
      <c r="G717" s="23">
        <f>VLOOKUP($A717,'[1]MAN PROG 2026'!$A$1:$AI$3379,7,FALSE)</f>
        <v>101902</v>
      </c>
      <c r="H717" s="23">
        <f>VLOOKUP($A717,'[1]MAN PROG 2026'!$A$1:$AI$3379,8,FALSE)</f>
        <v>0</v>
      </c>
      <c r="I717" s="23" t="str">
        <f>VLOOKUP($A717,'[1]MAN PROG 2026'!$A$1:$AI$3379,9,FALSE)</f>
        <v>S.PIETRO</v>
      </c>
      <c r="J717" s="23" t="str">
        <f>VLOOKUP($A717,'[1]MAN PROG 2026'!$A$1:$AI$3379,10,FALSE)</f>
        <v>AMB. ORL</v>
      </c>
      <c r="K717" s="23" t="str">
        <f>VLOOKUP($A717,'[1]MAN PROG 2026'!$A$1:$AI$3379,11,FALSE)</f>
        <v>AMB. ORL</v>
      </c>
      <c r="L717" s="24" t="str">
        <f>VLOOKUP($A717,'[1]MAN PROG 2026'!$A$2:$AI$3379,12,FALSE)</f>
        <v>AMB. ORL</v>
      </c>
      <c r="M717" s="24" t="str">
        <f>VLOOKUP($A717,'[1]MAN PROG 2026'!$A$2:$AI$3379,13,FALSE)</f>
        <v>SINGOLA</v>
      </c>
      <c r="N717" s="24" t="str">
        <f>VLOOKUP($A717,'[1]MAN PROG 2026'!$A$2:$AI$3379,14,FALSE)</f>
        <v>101902</v>
      </c>
      <c r="O717" s="24">
        <f>VLOOKUP($A717,'[1]MAN PROG 2026'!$A$2:$AI$3379,15,FALSE)</f>
        <v>0</v>
      </c>
      <c r="P717" s="25" t="str">
        <f>VLOOKUP($A717,'[1]MAN PROG 2026'!$A$2:$AI$3379,20,FALSE)</f>
        <v>DA FARE</v>
      </c>
      <c r="Q717" s="9" t="str">
        <f t="shared" si="17"/>
        <v>1902</v>
      </c>
      <c r="R717" s="26">
        <v>46265</v>
      </c>
      <c r="S717" s="8" t="s">
        <v>53</v>
      </c>
      <c r="T717" s="37"/>
      <c r="U717" s="27" t="s">
        <v>55</v>
      </c>
      <c r="V717" s="27" t="s">
        <v>56</v>
      </c>
      <c r="W717" s="27" t="s">
        <v>55</v>
      </c>
      <c r="X717" s="27" t="s">
        <v>55</v>
      </c>
      <c r="Y717" s="27" t="s">
        <v>55</v>
      </c>
      <c r="Z717" s="27" t="s">
        <v>55</v>
      </c>
      <c r="AA717" s="27" t="s">
        <v>55</v>
      </c>
      <c r="AB717" s="27" t="s">
        <v>57</v>
      </c>
      <c r="AC717" s="27" t="s">
        <v>73</v>
      </c>
      <c r="AD717" s="27" t="s">
        <v>93</v>
      </c>
      <c r="AE717" s="27" t="s">
        <v>88</v>
      </c>
      <c r="AF717" s="27">
        <v>0.182</v>
      </c>
      <c r="AG717" s="9" t="s">
        <v>32</v>
      </c>
      <c r="AH717" s="27" t="s">
        <v>70</v>
      </c>
      <c r="AI717" s="27" t="s">
        <v>70</v>
      </c>
      <c r="AJ717" s="27" t="s">
        <v>61</v>
      </c>
      <c r="AK717" s="27" t="s">
        <v>70</v>
      </c>
      <c r="AL717" s="27" t="s">
        <v>70</v>
      </c>
      <c r="AM717" s="11">
        <v>77.7</v>
      </c>
      <c r="AN717" s="40">
        <v>3.7</v>
      </c>
      <c r="AO717" s="28"/>
      <c r="AP717" s="29"/>
      <c r="AQ717" s="30"/>
      <c r="AR717" s="31"/>
      <c r="AS717" s="32"/>
      <c r="AT717" s="33"/>
      <c r="AU717" s="34"/>
      <c r="AV717" s="27" t="s">
        <v>62</v>
      </c>
      <c r="AW717" s="27">
        <v>5625031</v>
      </c>
      <c r="AX717" s="27" t="s">
        <v>63</v>
      </c>
      <c r="AY717" s="27"/>
    </row>
    <row r="718" spans="1:51" ht="24" customHeight="1" x14ac:dyDescent="0.3">
      <c r="A718" s="22">
        <v>101903</v>
      </c>
      <c r="B718" s="23" t="str">
        <f>VLOOKUP($A718,'[1]MAN PROG 2026'!$A$1:$AI$3379,2,FALSE)</f>
        <v>FONTE LUMINOSA PER ENDOSCOPIA</v>
      </c>
      <c r="C718" s="23" t="str">
        <f>VLOOKUP($A718,'[1]MAN PROG 2026'!$A$1:$AI$3379,3,FALSE)</f>
        <v>HEINE OPTOTECHNIK</v>
      </c>
      <c r="D718" s="23" t="str">
        <f>VLOOKUP($A718,'[1]MAN PROG 2026'!$A$1:$AI$3379,4,FALSE)</f>
        <v>HK 4000</v>
      </c>
      <c r="E718" s="23" t="str">
        <f>VLOOKUP($A718,'[1]MAN PROG 2026'!$A$1:$AI$3379,5,FALSE)</f>
        <v>1/3953</v>
      </c>
      <c r="F718" s="23" t="str">
        <f>VLOOKUP($A718,'[1]MAN PROG 2026'!$A$1:$AI$3379,6,FALSE)</f>
        <v>SINGOLA</v>
      </c>
      <c r="G718" s="23">
        <f>VLOOKUP($A718,'[1]MAN PROG 2026'!$A$1:$AI$3379,7,FALSE)</f>
        <v>101903</v>
      </c>
      <c r="H718" s="23">
        <f>VLOOKUP($A718,'[1]MAN PROG 2026'!$A$1:$AI$3379,8,FALSE)</f>
        <v>0</v>
      </c>
      <c r="I718" s="23" t="str">
        <f>VLOOKUP($A718,'[1]MAN PROG 2026'!$A$1:$AI$3379,9,FALSE)</f>
        <v>S.PIETRO</v>
      </c>
      <c r="J718" s="23" t="str">
        <f>VLOOKUP($A718,'[1]MAN PROG 2026'!$A$1:$AI$3379,10,FALSE)</f>
        <v>AMB. ORL</v>
      </c>
      <c r="K718" s="23" t="str">
        <f>VLOOKUP($A718,'[1]MAN PROG 2026'!$A$1:$AI$3379,11,FALSE)</f>
        <v>SALA OPERATORIA ORL</v>
      </c>
      <c r="L718" s="24" t="str">
        <f>VLOOKUP($A718,'[1]MAN PROG 2026'!$A$2:$AI$3379,12,FALSE)</f>
        <v>NON TROVATO</v>
      </c>
      <c r="M718" s="24">
        <f>VLOOKUP($A718,'[1]MAN PROG 2026'!$A$2:$AI$3379,13,FALSE)</f>
        <v>0</v>
      </c>
      <c r="N718" s="24">
        <f>VLOOKUP($A718,'[1]MAN PROG 2026'!$A$2:$AI$3379,14,FALSE)</f>
        <v>0</v>
      </c>
      <c r="O718" s="24">
        <f>VLOOKUP($A718,'[1]MAN PROG 2026'!$A$2:$AI$3379,15,FALSE)</f>
        <v>0</v>
      </c>
      <c r="P718" s="25" t="str">
        <f>VLOOKUP($A718,'[1]MAN PROG 2026'!$A$2:$AI$3379,20,FALSE)</f>
        <v>DA FARE</v>
      </c>
      <c r="Q718" s="8"/>
      <c r="R718" s="26"/>
      <c r="S718" s="8"/>
      <c r="T718" s="3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9" t="s">
        <v>32</v>
      </c>
      <c r="AH718" s="27"/>
      <c r="AI718" s="27"/>
      <c r="AJ718" s="27"/>
      <c r="AK718" s="27"/>
      <c r="AL718" s="27"/>
      <c r="AM718" s="11"/>
      <c r="AN718" s="28"/>
      <c r="AO718" s="28"/>
      <c r="AP718" s="29"/>
      <c r="AQ718" s="30"/>
      <c r="AR718" s="31"/>
      <c r="AS718" s="32"/>
      <c r="AT718" s="33"/>
      <c r="AU718" s="34"/>
      <c r="AV718" s="27"/>
      <c r="AW718" s="27"/>
      <c r="AX718" s="27"/>
      <c r="AY718" s="27"/>
    </row>
    <row r="719" spans="1:51" ht="24" customHeight="1" x14ac:dyDescent="0.3">
      <c r="A719" s="22">
        <v>101904</v>
      </c>
      <c r="B719" s="23" t="str">
        <f>VLOOKUP($A719,'[1]MAN PROG 2026'!$A$1:$AI$3379,2,FALSE)</f>
        <v>FONTE LUMINOSA GENERICA (PER ES: LAMPADE DA VISITA AMB.)</v>
      </c>
      <c r="C719" s="23" t="str">
        <f>VLOOKUP($A719,'[1]MAN PROG 2026'!$A$1:$AI$3379,3,FALSE)</f>
        <v>IREM SNC</v>
      </c>
      <c r="D719" s="23" t="str">
        <f>VLOOKUP($A719,'[1]MAN PROG 2026'!$A$1:$AI$3379,4,FALSE)</f>
        <v>H 03</v>
      </c>
      <c r="E719" s="23" t="str">
        <f>VLOOKUP($A719,'[1]MAN PROG 2026'!$A$1:$AI$3379,5,FALSE)</f>
        <v>505</v>
      </c>
      <c r="F719" s="23" t="str">
        <f>VLOOKUP($A719,'[1]MAN PROG 2026'!$A$1:$AI$3379,6,FALSE)</f>
        <v>SINGOLA</v>
      </c>
      <c r="G719" s="23">
        <f>VLOOKUP($A719,'[1]MAN PROG 2026'!$A$1:$AI$3379,7,FALSE)</f>
        <v>101904</v>
      </c>
      <c r="H719" s="23">
        <f>VLOOKUP($A719,'[1]MAN PROG 2026'!$A$1:$AI$3379,8,FALSE)</f>
        <v>0</v>
      </c>
      <c r="I719" s="23" t="str">
        <f>VLOOKUP($A719,'[1]MAN PROG 2026'!$A$1:$AI$3379,9,FALSE)</f>
        <v>S.PIETRO</v>
      </c>
      <c r="J719" s="23" t="str">
        <f>VLOOKUP($A719,'[1]MAN PROG 2026'!$A$1:$AI$3379,10,FALSE)</f>
        <v>AMB. ORTOPEDIA</v>
      </c>
      <c r="K719" s="23" t="str">
        <f>VLOOKUP($A719,'[1]MAN PROG 2026'!$A$1:$AI$3379,11,FALSE)</f>
        <v>AMB. ORTOPEDIA</v>
      </c>
      <c r="L719" s="24" t="str">
        <f>VLOOKUP($A719,'[1]MAN PROG 2026'!$A$2:$AI$3379,12,FALSE)</f>
        <v>AMB. ORTOPEDIA</v>
      </c>
      <c r="M719" s="24" t="str">
        <f>VLOOKUP($A719,'[1]MAN PROG 2026'!$A$2:$AI$3379,13,FALSE)</f>
        <v>SINGOLA</v>
      </c>
      <c r="N719" s="24" t="str">
        <f>VLOOKUP($A719,'[1]MAN PROG 2026'!$A$2:$AI$3379,14,FALSE)</f>
        <v>101904</v>
      </c>
      <c r="O719" s="24">
        <f>VLOOKUP($A719,'[1]MAN PROG 2026'!$A$2:$AI$3379,15,FALSE)</f>
        <v>0</v>
      </c>
      <c r="P719" s="25" t="str">
        <f>VLOOKUP($A719,'[1]MAN PROG 2026'!$A$2:$AI$3379,20,FALSE)</f>
        <v>DA FARE</v>
      </c>
      <c r="Q719" s="9" t="str">
        <f>RIGHT(A719,4)</f>
        <v>1904</v>
      </c>
      <c r="R719" s="26">
        <v>46265</v>
      </c>
      <c r="S719" s="8" t="s">
        <v>53</v>
      </c>
      <c r="T719" s="37"/>
      <c r="U719" s="27" t="s">
        <v>55</v>
      </c>
      <c r="V719" s="27" t="s">
        <v>56</v>
      </c>
      <c r="W719" s="27" t="s">
        <v>55</v>
      </c>
      <c r="X719" s="27" t="s">
        <v>55</v>
      </c>
      <c r="Y719" s="27" t="s">
        <v>55</v>
      </c>
      <c r="Z719" s="27" t="s">
        <v>55</v>
      </c>
      <c r="AA719" s="27" t="s">
        <v>55</v>
      </c>
      <c r="AB719" s="27" t="s">
        <v>57</v>
      </c>
      <c r="AC719" s="27" t="s">
        <v>61</v>
      </c>
      <c r="AD719" s="27" t="s">
        <v>216</v>
      </c>
      <c r="AE719" s="27" t="s">
        <v>88</v>
      </c>
      <c r="AF719" s="27">
        <v>0.19800000000000001</v>
      </c>
      <c r="AG719" s="9" t="s">
        <v>32</v>
      </c>
      <c r="AH719" s="27" t="s">
        <v>70</v>
      </c>
      <c r="AI719" s="27" t="s">
        <v>70</v>
      </c>
      <c r="AJ719" s="27" t="s">
        <v>70</v>
      </c>
      <c r="AK719" s="27" t="s">
        <v>444</v>
      </c>
      <c r="AL719" s="27" t="s">
        <v>444</v>
      </c>
      <c r="AM719" s="11">
        <v>19.8</v>
      </c>
      <c r="AN719" s="28" t="s">
        <v>444</v>
      </c>
      <c r="AO719" s="28"/>
      <c r="AP719" s="29"/>
      <c r="AQ719" s="30"/>
      <c r="AR719" s="31"/>
      <c r="AS719" s="32"/>
      <c r="AT719" s="33"/>
      <c r="AU719" s="34"/>
      <c r="AV719" s="27" t="s">
        <v>62</v>
      </c>
      <c r="AW719" s="27">
        <v>5625031</v>
      </c>
      <c r="AX719" s="27" t="s">
        <v>63</v>
      </c>
      <c r="AY719" s="27"/>
    </row>
    <row r="720" spans="1:51" ht="24" customHeight="1" x14ac:dyDescent="0.3">
      <c r="A720" s="22">
        <v>101905</v>
      </c>
      <c r="B720" s="23" t="str">
        <f>VLOOKUP($A720,'[1]MAN PROG 2026'!$A$1:$AI$3379,2,FALSE)</f>
        <v>FONTE LUMINOSA GENERICA (PER ES: LAMPADE DA VISITA AMB.)</v>
      </c>
      <c r="C720" s="23" t="str">
        <f>VLOOKUP($A720,'[1]MAN PROG 2026'!$A$1:$AI$3379,3,FALSE)</f>
        <v>IREM SNC</v>
      </c>
      <c r="D720" s="23" t="str">
        <f>VLOOKUP($A720,'[1]MAN PROG 2026'!$A$1:$AI$3379,4,FALSE)</f>
        <v>H 03</v>
      </c>
      <c r="E720" s="23" t="str">
        <f>VLOOKUP($A720,'[1]MAN PROG 2026'!$A$1:$AI$3379,5,FALSE)</f>
        <v>504</v>
      </c>
      <c r="F720" s="23" t="str">
        <f>VLOOKUP($A720,'[1]MAN PROG 2026'!$A$1:$AI$3379,6,FALSE)</f>
        <v>SINGOLA</v>
      </c>
      <c r="G720" s="23">
        <f>VLOOKUP($A720,'[1]MAN PROG 2026'!$A$1:$AI$3379,7,FALSE)</f>
        <v>101905</v>
      </c>
      <c r="H720" s="23">
        <f>VLOOKUP($A720,'[1]MAN PROG 2026'!$A$1:$AI$3379,8,FALSE)</f>
        <v>0</v>
      </c>
      <c r="I720" s="23" t="str">
        <f>VLOOKUP($A720,'[1]MAN PROG 2026'!$A$1:$AI$3379,9,FALSE)</f>
        <v>S.PIETRO</v>
      </c>
      <c r="J720" s="23" t="str">
        <f>VLOOKUP($A720,'[1]MAN PROG 2026'!$A$1:$AI$3379,10,FALSE)</f>
        <v>AMB. ORTOPEDIA</v>
      </c>
      <c r="K720" s="23" t="str">
        <f>VLOOKUP($A720,'[1]MAN PROG 2026'!$A$1:$AI$3379,11,FALSE)</f>
        <v>OSTETRICIA (B.MENNI)</v>
      </c>
      <c r="L720" s="24" t="str">
        <f>VLOOKUP($A720,'[1]MAN PROG 2026'!$A$2:$AI$3379,12,FALSE)</f>
        <v>OSTETRICIA (B.MENNI)</v>
      </c>
      <c r="M720" s="24" t="str">
        <f>VLOOKUP($A720,'[1]MAN PROG 2026'!$A$2:$AI$3379,13,FALSE)</f>
        <v>SINGOLA</v>
      </c>
      <c r="N720" s="24">
        <f>VLOOKUP($A720,'[1]MAN PROG 2026'!$A$2:$AI$3379,14,FALSE)</f>
        <v>101905</v>
      </c>
      <c r="O720" s="24">
        <f>VLOOKUP($A720,'[1]MAN PROG 2026'!$A$2:$AI$3379,15,FALSE)</f>
        <v>0</v>
      </c>
      <c r="P720" s="25" t="str">
        <f>VLOOKUP($A720,'[1]MAN PROG 2026'!$A$2:$AI$3379,20,FALSE)</f>
        <v>DA FARE</v>
      </c>
      <c r="Q720" s="9">
        <v>1905</v>
      </c>
      <c r="R720" s="26">
        <v>46150</v>
      </c>
      <c r="S720" s="8" t="s">
        <v>53</v>
      </c>
      <c r="T720" s="37"/>
      <c r="U720" s="27" t="s">
        <v>55</v>
      </c>
      <c r="V720" s="27" t="s">
        <v>55</v>
      </c>
      <c r="W720" s="27" t="s">
        <v>55</v>
      </c>
      <c r="X720" s="27" t="s">
        <v>55</v>
      </c>
      <c r="Y720" s="27" t="s">
        <v>55</v>
      </c>
      <c r="Z720" s="27" t="s">
        <v>55</v>
      </c>
      <c r="AA720" s="27" t="s">
        <v>55</v>
      </c>
      <c r="AB720" s="27" t="s">
        <v>57</v>
      </c>
      <c r="AC720" s="27" t="s">
        <v>58</v>
      </c>
      <c r="AD720" s="27" t="s">
        <v>74</v>
      </c>
      <c r="AE720" s="27" t="s">
        <v>68</v>
      </c>
      <c r="AF720" s="27" t="s">
        <v>445</v>
      </c>
      <c r="AG720" s="9" t="s">
        <v>32</v>
      </c>
      <c r="AH720" s="27" t="s">
        <v>70</v>
      </c>
      <c r="AI720" s="27" t="s">
        <v>70</v>
      </c>
      <c r="AJ720" s="27" t="s">
        <v>70</v>
      </c>
      <c r="AK720" s="27" t="s">
        <v>444</v>
      </c>
      <c r="AL720" s="27" t="s">
        <v>444</v>
      </c>
      <c r="AM720" s="11">
        <v>68.099999999999994</v>
      </c>
      <c r="AN720" s="28" t="s">
        <v>444</v>
      </c>
      <c r="AO720" s="28"/>
      <c r="AP720" s="29"/>
      <c r="AQ720" s="30"/>
      <c r="AR720" s="31"/>
      <c r="AS720" s="32"/>
      <c r="AT720" s="33"/>
      <c r="AU720" s="34"/>
      <c r="AV720" s="27" t="s">
        <v>62</v>
      </c>
      <c r="AW720" s="27">
        <v>5625031</v>
      </c>
      <c r="AX720" s="27" t="s">
        <v>63</v>
      </c>
      <c r="AY720" s="27"/>
    </row>
    <row r="721" spans="1:51" ht="24" customHeight="1" x14ac:dyDescent="0.3">
      <c r="A721" s="22">
        <v>101906</v>
      </c>
      <c r="B721" s="23" t="str">
        <f>VLOOKUP($A721,'[1]MAN PROG 2026'!$A$1:$AI$3379,2,FALSE)</f>
        <v>SEGA PER GESSI</v>
      </c>
      <c r="C721" s="23" t="str">
        <f>VLOOKUP($A721,'[1]MAN PROG 2026'!$A$1:$AI$3379,3,FALSE)</f>
        <v>DE SOUTTER MEDICAL LTD</v>
      </c>
      <c r="D721" s="23" t="str">
        <f>VLOOKUP($A721,'[1]MAN PROG 2026'!$A$1:$AI$3379,4,FALSE)</f>
        <v>CC5 DESOUTTER</v>
      </c>
      <c r="E721" s="23" t="str">
        <f>VLOOKUP($A721,'[1]MAN PROG 2026'!$A$1:$AI$3379,5,FALSE)</f>
        <v>00608117</v>
      </c>
      <c r="F721" s="23" t="str">
        <f>VLOOKUP($A721,'[1]MAN PROG 2026'!$A$1:$AI$3379,6,FALSE)</f>
        <v>SINGOLA</v>
      </c>
      <c r="G721" s="23">
        <f>VLOOKUP($A721,'[1]MAN PROG 2026'!$A$1:$AI$3379,7,FALSE)</f>
        <v>101906</v>
      </c>
      <c r="H721" s="23">
        <f>VLOOKUP($A721,'[1]MAN PROG 2026'!$A$1:$AI$3379,8,FALSE)</f>
        <v>0</v>
      </c>
      <c r="I721" s="23" t="str">
        <f>VLOOKUP($A721,'[1]MAN PROG 2026'!$A$1:$AI$3379,9,FALSE)</f>
        <v>S.PIETRO</v>
      </c>
      <c r="J721" s="23" t="str">
        <f>VLOOKUP($A721,'[1]MAN PROG 2026'!$A$1:$AI$3379,10,FALSE)</f>
        <v>AMB. ORTOPEDIA</v>
      </c>
      <c r="K721" s="23" t="str">
        <f>VLOOKUP($A721,'[1]MAN PROG 2026'!$A$1:$AI$3379,11,FALSE)</f>
        <v>AMB. ORTOPEDIA</v>
      </c>
      <c r="L721" s="24" t="str">
        <f>VLOOKUP($A721,'[1]MAN PROG 2026'!$A$2:$AI$3379,12,FALSE)</f>
        <v>NON TROVATO</v>
      </c>
      <c r="M721" s="24">
        <f>VLOOKUP($A721,'[1]MAN PROG 2026'!$A$2:$AI$3379,13,FALSE)</f>
        <v>0</v>
      </c>
      <c r="N721" s="24">
        <f>VLOOKUP($A721,'[1]MAN PROG 2026'!$A$2:$AI$3379,14,FALSE)</f>
        <v>0</v>
      </c>
      <c r="O721" s="24">
        <f>VLOOKUP($A721,'[1]MAN PROG 2026'!$A$2:$AI$3379,15,FALSE)</f>
        <v>0</v>
      </c>
      <c r="P721" s="25" t="str">
        <f>VLOOKUP($A721,'[1]MAN PROG 2026'!$A$2:$AI$3379,20,FALSE)</f>
        <v>DA FARE</v>
      </c>
      <c r="Q721" s="8"/>
      <c r="R721" s="26"/>
      <c r="S721" s="8"/>
      <c r="T721" s="3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9" t="s">
        <v>32</v>
      </c>
      <c r="AH721" s="27"/>
      <c r="AI721" s="27"/>
      <c r="AJ721" s="27"/>
      <c r="AK721" s="27"/>
      <c r="AL721" s="27"/>
      <c r="AM721" s="11"/>
      <c r="AN721" s="28"/>
      <c r="AO721" s="28"/>
      <c r="AP721" s="29"/>
      <c r="AQ721" s="30"/>
      <c r="AR721" s="31"/>
      <c r="AS721" s="32"/>
      <c r="AT721" s="33"/>
      <c r="AU721" s="34"/>
      <c r="AV721" s="27"/>
      <c r="AW721" s="27"/>
      <c r="AX721" s="27"/>
      <c r="AY721" s="27"/>
    </row>
    <row r="722" spans="1:51" ht="24" customHeight="1" x14ac:dyDescent="0.3">
      <c r="A722" s="22">
        <v>101909</v>
      </c>
      <c r="B722" s="23" t="str">
        <f>VLOOKUP($A722,'[1]MAN PROG 2026'!$A$1:$AI$3379,2,FALSE)</f>
        <v>DIAFANOSCOPIO</v>
      </c>
      <c r="C722" s="23" t="str">
        <f>VLOOKUP($A722,'[1]MAN PROG 2026'!$A$1:$AI$3379,3,FALSE)</f>
        <v>IREM SNC</v>
      </c>
      <c r="D722" s="23" t="str">
        <f>VLOOKUP($A722,'[1]MAN PROG 2026'!$A$1:$AI$3379,4,FALSE)</f>
        <v>A11 60X120</v>
      </c>
      <c r="E722" s="23" t="str">
        <f>VLOOKUP($A722,'[1]MAN PROG 2026'!$A$1:$AI$3379,5,FALSE)</f>
        <v>125/09</v>
      </c>
      <c r="F722" s="23" t="str">
        <f>VLOOKUP($A722,'[1]MAN PROG 2026'!$A$1:$AI$3379,6,FALSE)</f>
        <v>SINGOLA</v>
      </c>
      <c r="G722" s="23">
        <f>VLOOKUP($A722,'[1]MAN PROG 2026'!$A$1:$AI$3379,7,FALSE)</f>
        <v>101909</v>
      </c>
      <c r="H722" s="23">
        <f>VLOOKUP($A722,'[1]MAN PROG 2026'!$A$1:$AI$3379,8,FALSE)</f>
        <v>0</v>
      </c>
      <c r="I722" s="23" t="str">
        <f>VLOOKUP($A722,'[1]MAN PROG 2026'!$A$1:$AI$3379,9,FALSE)</f>
        <v>S.PIETRO</v>
      </c>
      <c r="J722" s="23" t="str">
        <f>VLOOKUP($A722,'[1]MAN PROG 2026'!$A$1:$AI$3379,10,FALSE)</f>
        <v>AMB. ORTOPEDIA</v>
      </c>
      <c r="K722" s="23" t="str">
        <f>VLOOKUP($A722,'[1]MAN PROG 2026'!$A$1:$AI$3379,11,FALSE)</f>
        <v>AMB. ORTOPEDIA</v>
      </c>
      <c r="L722" s="24" t="str">
        <f>VLOOKUP($A722,'[1]MAN PROG 2026'!$A$2:$AI$3379,12,FALSE)</f>
        <v>AMB. ORTOPEDIA</v>
      </c>
      <c r="M722" s="24" t="str">
        <f>VLOOKUP($A722,'[1]MAN PROG 2026'!$A$2:$AI$3379,13,FALSE)</f>
        <v>SINGOLA</v>
      </c>
      <c r="N722" s="24" t="str">
        <f>VLOOKUP($A722,'[1]MAN PROG 2026'!$A$2:$AI$3379,14,FALSE)</f>
        <v>101909</v>
      </c>
      <c r="O722" s="24">
        <f>VLOOKUP($A722,'[1]MAN PROG 2026'!$A$2:$AI$3379,15,FALSE)</f>
        <v>0</v>
      </c>
      <c r="P722" s="25" t="str">
        <f>VLOOKUP($A722,'[1]MAN PROG 2026'!$A$2:$AI$3379,20,FALSE)</f>
        <v>DA FARE</v>
      </c>
      <c r="Q722" s="9" t="str">
        <f t="shared" ref="Q722:Q723" si="18">RIGHT(A722,4)</f>
        <v>1909</v>
      </c>
      <c r="R722" s="26">
        <v>46265</v>
      </c>
      <c r="S722" s="8" t="s">
        <v>53</v>
      </c>
      <c r="T722" s="37"/>
      <c r="U722" s="27" t="s">
        <v>55</v>
      </c>
      <c r="V722" s="27" t="s">
        <v>56</v>
      </c>
      <c r="W722" s="27" t="s">
        <v>55</v>
      </c>
      <c r="X722" s="27" t="s">
        <v>55</v>
      </c>
      <c r="Y722" s="27" t="s">
        <v>55</v>
      </c>
      <c r="Z722" s="27" t="s">
        <v>55</v>
      </c>
      <c r="AA722" s="27" t="s">
        <v>55</v>
      </c>
      <c r="AB722" s="27" t="s">
        <v>57</v>
      </c>
      <c r="AC722" s="27" t="s">
        <v>61</v>
      </c>
      <c r="AD722" s="27" t="s">
        <v>93</v>
      </c>
      <c r="AE722" s="27" t="s">
        <v>88</v>
      </c>
      <c r="AF722" s="27">
        <v>0.222</v>
      </c>
      <c r="AG722" s="9" t="s">
        <v>32</v>
      </c>
      <c r="AH722" s="27" t="s">
        <v>70</v>
      </c>
      <c r="AI722" s="27" t="s">
        <v>70</v>
      </c>
      <c r="AJ722" s="27" t="s">
        <v>61</v>
      </c>
      <c r="AK722" s="27" t="s">
        <v>444</v>
      </c>
      <c r="AL722" s="27" t="s">
        <v>444</v>
      </c>
      <c r="AM722" s="11">
        <v>73.900000000000006</v>
      </c>
      <c r="AN722" s="28" t="s">
        <v>444</v>
      </c>
      <c r="AO722" s="28"/>
      <c r="AP722" s="29"/>
      <c r="AQ722" s="30"/>
      <c r="AR722" s="31"/>
      <c r="AS722" s="32"/>
      <c r="AT722" s="33"/>
      <c r="AU722" s="34"/>
      <c r="AV722" s="27" t="s">
        <v>62</v>
      </c>
      <c r="AW722" s="27">
        <v>5625031</v>
      </c>
      <c r="AX722" s="27" t="s">
        <v>63</v>
      </c>
      <c r="AY722" s="27"/>
    </row>
    <row r="723" spans="1:51" ht="24" customHeight="1" x14ac:dyDescent="0.3">
      <c r="A723" s="22">
        <v>101910</v>
      </c>
      <c r="B723" s="23" t="str">
        <f>VLOOKUP($A723,'[1]MAN PROG 2026'!$A$1:$AI$3379,2,FALSE)</f>
        <v>DIAFANOSCOPIO</v>
      </c>
      <c r="C723" s="23" t="str">
        <f>VLOOKUP($A723,'[1]MAN PROG 2026'!$A$1:$AI$3379,3,FALSE)</f>
        <v>IREM SNC</v>
      </c>
      <c r="D723" s="23" t="str">
        <f>VLOOKUP($A723,'[1]MAN PROG 2026'!$A$1:$AI$3379,4,FALSE)</f>
        <v>A23 90X43</v>
      </c>
      <c r="E723" s="23" t="str">
        <f>VLOOKUP($A723,'[1]MAN PROG 2026'!$A$1:$AI$3379,5,FALSE)</f>
        <v>147/09</v>
      </c>
      <c r="F723" s="23" t="str">
        <f>VLOOKUP($A723,'[1]MAN PROG 2026'!$A$1:$AI$3379,6,FALSE)</f>
        <v>SINGOLA</v>
      </c>
      <c r="G723" s="23">
        <f>VLOOKUP($A723,'[1]MAN PROG 2026'!$A$1:$AI$3379,7,FALSE)</f>
        <v>101910</v>
      </c>
      <c r="H723" s="23">
        <f>VLOOKUP($A723,'[1]MAN PROG 2026'!$A$1:$AI$3379,8,FALSE)</f>
        <v>0</v>
      </c>
      <c r="I723" s="23" t="str">
        <f>VLOOKUP($A723,'[1]MAN PROG 2026'!$A$1:$AI$3379,9,FALSE)</f>
        <v>S.PIETRO</v>
      </c>
      <c r="J723" s="23" t="str">
        <f>VLOOKUP($A723,'[1]MAN PROG 2026'!$A$1:$AI$3379,10,FALSE)</f>
        <v>AMB. ORTOPEDIA</v>
      </c>
      <c r="K723" s="23" t="str">
        <f>VLOOKUP($A723,'[1]MAN PROG 2026'!$A$1:$AI$3379,11,FALSE)</f>
        <v>AMB. ORTOPEDIA</v>
      </c>
      <c r="L723" s="24" t="str">
        <f>VLOOKUP($A723,'[1]MAN PROG 2026'!$A$2:$AI$3379,12,FALSE)</f>
        <v>AMB. ORTOPEDIA</v>
      </c>
      <c r="M723" s="24" t="str">
        <f>VLOOKUP($A723,'[1]MAN PROG 2026'!$A$2:$AI$3379,13,FALSE)</f>
        <v>SINGOLA</v>
      </c>
      <c r="N723" s="24" t="str">
        <f>VLOOKUP($A723,'[1]MAN PROG 2026'!$A$2:$AI$3379,14,FALSE)</f>
        <v>101910</v>
      </c>
      <c r="O723" s="24">
        <f>VLOOKUP($A723,'[1]MAN PROG 2026'!$A$2:$AI$3379,15,FALSE)</f>
        <v>0</v>
      </c>
      <c r="P723" s="25" t="str">
        <f>VLOOKUP($A723,'[1]MAN PROG 2026'!$A$2:$AI$3379,20,FALSE)</f>
        <v>DA FARE</v>
      </c>
      <c r="Q723" s="9" t="str">
        <f t="shared" si="18"/>
        <v>1910</v>
      </c>
      <c r="R723" s="26">
        <v>46265</v>
      </c>
      <c r="S723" s="8" t="s">
        <v>53</v>
      </c>
      <c r="T723" s="37"/>
      <c r="U723" s="27" t="s">
        <v>55</v>
      </c>
      <c r="V723" s="27" t="s">
        <v>56</v>
      </c>
      <c r="W723" s="27" t="s">
        <v>55</v>
      </c>
      <c r="X723" s="27" t="s">
        <v>55</v>
      </c>
      <c r="Y723" s="27" t="s">
        <v>55</v>
      </c>
      <c r="Z723" s="27" t="s">
        <v>55</v>
      </c>
      <c r="AA723" s="27" t="s">
        <v>55</v>
      </c>
      <c r="AB723" s="27" t="s">
        <v>57</v>
      </c>
      <c r="AC723" s="27" t="s">
        <v>61</v>
      </c>
      <c r="AD723" s="27" t="s">
        <v>93</v>
      </c>
      <c r="AE723" s="27" t="s">
        <v>88</v>
      </c>
      <c r="AF723" s="27">
        <v>0.23100000000000001</v>
      </c>
      <c r="AG723" s="9" t="s">
        <v>32</v>
      </c>
      <c r="AH723" s="27" t="s">
        <v>70</v>
      </c>
      <c r="AI723" s="27" t="s">
        <v>70</v>
      </c>
      <c r="AJ723" s="27" t="s">
        <v>61</v>
      </c>
      <c r="AK723" s="27" t="s">
        <v>444</v>
      </c>
      <c r="AL723" s="27" t="s">
        <v>444</v>
      </c>
      <c r="AM723" s="11">
        <v>60.7</v>
      </c>
      <c r="AN723" s="28" t="s">
        <v>444</v>
      </c>
      <c r="AO723" s="28"/>
      <c r="AP723" s="29"/>
      <c r="AQ723" s="30"/>
      <c r="AR723" s="31"/>
      <c r="AS723" s="32"/>
      <c r="AT723" s="33"/>
      <c r="AU723" s="34"/>
      <c r="AV723" s="27" t="s">
        <v>62</v>
      </c>
      <c r="AW723" s="27">
        <v>5625031</v>
      </c>
      <c r="AX723" s="27" t="s">
        <v>63</v>
      </c>
      <c r="AY723" s="27"/>
    </row>
    <row r="724" spans="1:51" ht="24" customHeight="1" x14ac:dyDescent="0.3">
      <c r="A724" s="22">
        <v>101911</v>
      </c>
      <c r="B724" s="23" t="str">
        <f>VLOOKUP($A724,'[1]MAN PROG 2026'!$A$1:$AI$3379,2,FALSE)</f>
        <v>FONTE LUMINOSA GENERICA (PER ES: LAMPADE DA VISITA AMB.)</v>
      </c>
      <c r="C724" s="23" t="str">
        <f>VLOOKUP($A724,'[1]MAN PROG 2026'!$A$1:$AI$3379,3,FALSE)</f>
        <v>IREM SNC</v>
      </c>
      <c r="D724" s="23" t="str">
        <f>VLOOKUP($A724,'[1]MAN PROG 2026'!$A$1:$AI$3379,4,FALSE)</f>
        <v>H 03</v>
      </c>
      <c r="E724" s="23" t="str">
        <f>VLOOKUP($A724,'[1]MAN PROG 2026'!$A$1:$AI$3379,5,FALSE)</f>
        <v>NR</v>
      </c>
      <c r="F724" s="23" t="str">
        <f>VLOOKUP($A724,'[1]MAN PROG 2026'!$A$1:$AI$3379,6,FALSE)</f>
        <v>SINGOLA</v>
      </c>
      <c r="G724" s="23">
        <f>VLOOKUP($A724,'[1]MAN PROG 2026'!$A$1:$AI$3379,7,FALSE)</f>
        <v>101911</v>
      </c>
      <c r="H724" s="23">
        <f>VLOOKUP($A724,'[1]MAN PROG 2026'!$A$1:$AI$3379,8,FALSE)</f>
        <v>0</v>
      </c>
      <c r="I724" s="23" t="str">
        <f>VLOOKUP($A724,'[1]MAN PROG 2026'!$A$1:$AI$3379,9,FALSE)</f>
        <v>S.PIETRO</v>
      </c>
      <c r="J724" s="23" t="str">
        <f>VLOOKUP($A724,'[1]MAN PROG 2026'!$A$1:$AI$3379,10,FALSE)</f>
        <v>AMB. ORTOPEDIA</v>
      </c>
      <c r="K724" s="23" t="str">
        <f>VLOOKUP($A724,'[1]MAN PROG 2026'!$A$1:$AI$3379,11,FALSE)</f>
        <v>AMB. CHIRURGIA VASCOLARE</v>
      </c>
      <c r="L724" s="24" t="str">
        <f>VLOOKUP($A724,'[1]MAN PROG 2026'!$A$2:$AI$3379,12,FALSE)</f>
        <v>AMB. CHIRURGIA VASCOLARE</v>
      </c>
      <c r="M724" s="24" t="str">
        <f>VLOOKUP($A724,'[1]MAN PROG 2026'!$A$2:$AI$3379,13,FALSE)</f>
        <v>SINGOLA</v>
      </c>
      <c r="N724" s="24" t="str">
        <f>VLOOKUP($A724,'[1]MAN PROG 2026'!$A$2:$AI$3379,14,FALSE)</f>
        <v>101911</v>
      </c>
      <c r="O724" s="24">
        <f>VLOOKUP($A724,'[1]MAN PROG 2026'!$A$2:$AI$3379,15,FALSE)</f>
        <v>0</v>
      </c>
      <c r="P724" s="25" t="str">
        <f>VLOOKUP($A724,'[1]MAN PROG 2026'!$A$2:$AI$3379,20,FALSE)</f>
        <v>DA FARE</v>
      </c>
      <c r="Q724" s="8" t="s">
        <v>446</v>
      </c>
      <c r="R724" s="26">
        <v>46272</v>
      </c>
      <c r="S724" s="8" t="s">
        <v>53</v>
      </c>
      <c r="T724" s="37"/>
      <c r="U724" s="27" t="s">
        <v>55</v>
      </c>
      <c r="V724" s="27" t="s">
        <v>56</v>
      </c>
      <c r="W724" s="27" t="s">
        <v>55</v>
      </c>
      <c r="X724" s="27" t="s">
        <v>55</v>
      </c>
      <c r="Y724" s="27" t="s">
        <v>55</v>
      </c>
      <c r="Z724" s="27" t="s">
        <v>55</v>
      </c>
      <c r="AA724" s="27" t="s">
        <v>55</v>
      </c>
      <c r="AB724" s="27" t="s">
        <v>57</v>
      </c>
      <c r="AC724" s="27" t="s">
        <v>61</v>
      </c>
      <c r="AD724" s="27" t="s">
        <v>104</v>
      </c>
      <c r="AE724" s="27" t="s">
        <v>88</v>
      </c>
      <c r="AF724" s="27">
        <v>0.21199999999999999</v>
      </c>
      <c r="AG724" s="9" t="s">
        <v>32</v>
      </c>
      <c r="AH724" s="27" t="s">
        <v>70</v>
      </c>
      <c r="AI724" s="27" t="s">
        <v>70</v>
      </c>
      <c r="AJ724" s="27" t="s">
        <v>61</v>
      </c>
      <c r="AK724" s="27" t="s">
        <v>61</v>
      </c>
      <c r="AL724" s="27" t="s">
        <v>61</v>
      </c>
      <c r="AM724" s="11">
        <v>61.2</v>
      </c>
      <c r="AN724" s="28" t="s">
        <v>61</v>
      </c>
      <c r="AO724" s="28"/>
      <c r="AP724" s="29"/>
      <c r="AQ724" s="30"/>
      <c r="AR724" s="31"/>
      <c r="AS724" s="32"/>
      <c r="AT724" s="33"/>
      <c r="AU724" s="34"/>
      <c r="AV724" s="27" t="s">
        <v>62</v>
      </c>
      <c r="AW724" s="27">
        <v>5625031</v>
      </c>
      <c r="AX724" s="27" t="s">
        <v>63</v>
      </c>
      <c r="AY724" s="27"/>
    </row>
    <row r="725" spans="1:51" ht="24" customHeight="1" x14ac:dyDescent="0.3">
      <c r="A725" s="22">
        <v>101912</v>
      </c>
      <c r="B725" s="23" t="str">
        <f>VLOOKUP($A725,'[1]MAN PROG 2026'!$A$1:$AI$3379,2,FALSE)</f>
        <v>LETTINO DA VISITA ELETTRIFICATO</v>
      </c>
      <c r="C725" s="23" t="str">
        <f>VLOOKUP($A725,'[1]MAN PROG 2026'!$A$1:$AI$3379,3,FALSE)</f>
        <v>SNELL HABITAT SPA</v>
      </c>
      <c r="D725" s="23" t="str">
        <f>VLOOKUP($A725,'[1]MAN PROG 2026'!$A$1:$AI$3379,4,FALSE)</f>
        <v>40.41.20</v>
      </c>
      <c r="E725" s="23" t="str">
        <f>VLOOKUP($A725,'[1]MAN PROG 2026'!$A$1:$AI$3379,5,FALSE)</f>
        <v>31086</v>
      </c>
      <c r="F725" s="23" t="str">
        <f>VLOOKUP($A725,'[1]MAN PROG 2026'!$A$1:$AI$3379,6,FALSE)</f>
        <v>SINGOLA</v>
      </c>
      <c r="G725" s="23">
        <f>VLOOKUP($A725,'[1]MAN PROG 2026'!$A$1:$AI$3379,7,FALSE)</f>
        <v>101912</v>
      </c>
      <c r="H725" s="23">
        <f>VLOOKUP($A725,'[1]MAN PROG 2026'!$A$1:$AI$3379,8,FALSE)</f>
        <v>0</v>
      </c>
      <c r="I725" s="23" t="str">
        <f>VLOOKUP($A725,'[1]MAN PROG 2026'!$A$1:$AI$3379,9,FALSE)</f>
        <v>S.PIETRO</v>
      </c>
      <c r="J725" s="23" t="str">
        <f>VLOOKUP($A725,'[1]MAN PROG 2026'!$A$1:$AI$3379,10,FALSE)</f>
        <v>AMB. ORTOPEDIA</v>
      </c>
      <c r="K725" s="23" t="str">
        <f>VLOOKUP($A725,'[1]MAN PROG 2026'!$A$1:$AI$3379,11,FALSE)</f>
        <v>AMB. ORTOPEDIA</v>
      </c>
      <c r="L725" s="24" t="str">
        <f>VLOOKUP($A725,'[1]MAN PROG 2026'!$A$2:$AI$3379,12,FALSE)</f>
        <v>AMB. ORTOPEDIA</v>
      </c>
      <c r="M725" s="24" t="str">
        <f>VLOOKUP($A725,'[1]MAN PROG 2026'!$A$2:$AI$3379,13,FALSE)</f>
        <v>SINGOLA</v>
      </c>
      <c r="N725" s="24" t="str">
        <f>VLOOKUP($A725,'[1]MAN PROG 2026'!$A$2:$AI$3379,14,FALSE)</f>
        <v>101912</v>
      </c>
      <c r="O725" s="24">
        <f>VLOOKUP($A725,'[1]MAN PROG 2026'!$A$2:$AI$3379,15,FALSE)</f>
        <v>0</v>
      </c>
      <c r="P725" s="25" t="str">
        <f>VLOOKUP($A725,'[1]MAN PROG 2026'!$A$2:$AI$3379,20,FALSE)</f>
        <v>DA FARE</v>
      </c>
      <c r="Q725" s="9" t="str">
        <f t="shared" ref="Q725:Q729" si="19">RIGHT(A725,4)</f>
        <v>1912</v>
      </c>
      <c r="R725" s="26">
        <v>46265</v>
      </c>
      <c r="S725" s="8" t="s">
        <v>53</v>
      </c>
      <c r="T725" s="37"/>
      <c r="U725" s="27" t="s">
        <v>55</v>
      </c>
      <c r="V725" s="27" t="s">
        <v>56</v>
      </c>
      <c r="W725" s="27" t="s">
        <v>55</v>
      </c>
      <c r="X725" s="27" t="s">
        <v>55</v>
      </c>
      <c r="Y725" s="27" t="s">
        <v>55</v>
      </c>
      <c r="Z725" s="27" t="s">
        <v>55</v>
      </c>
      <c r="AA725" s="27" t="s">
        <v>55</v>
      </c>
      <c r="AB725" s="27" t="s">
        <v>57</v>
      </c>
      <c r="AC725" s="27" t="s">
        <v>58</v>
      </c>
      <c r="AD725" s="27" t="s">
        <v>93</v>
      </c>
      <c r="AE725" s="27" t="s">
        <v>88</v>
      </c>
      <c r="AF725" s="27">
        <v>0.129</v>
      </c>
      <c r="AG725" s="9" t="s">
        <v>32</v>
      </c>
      <c r="AH725" s="27" t="s">
        <v>70</v>
      </c>
      <c r="AI725" s="27" t="s">
        <v>70</v>
      </c>
      <c r="AJ725" s="27" t="s">
        <v>70</v>
      </c>
      <c r="AK725" s="27" t="s">
        <v>61</v>
      </c>
      <c r="AL725" s="27" t="s">
        <v>61</v>
      </c>
      <c r="AM725" s="11">
        <v>48.1</v>
      </c>
      <c r="AN725" s="28" t="s">
        <v>61</v>
      </c>
      <c r="AO725" s="28"/>
      <c r="AP725" s="29"/>
      <c r="AQ725" s="30"/>
      <c r="AR725" s="31"/>
      <c r="AS725" s="32"/>
      <c r="AT725" s="33"/>
      <c r="AU725" s="34"/>
      <c r="AV725" s="27" t="s">
        <v>62</v>
      </c>
      <c r="AW725" s="27">
        <v>5625031</v>
      </c>
      <c r="AX725" s="27" t="s">
        <v>63</v>
      </c>
      <c r="AY725" s="27"/>
    </row>
    <row r="726" spans="1:51" ht="24" customHeight="1" x14ac:dyDescent="0.3">
      <c r="A726" s="22">
        <v>101914</v>
      </c>
      <c r="B726" s="23" t="str">
        <f>VLOOKUP($A726,'[1]MAN PROG 2026'!$A$1:$AI$3379,2,FALSE)</f>
        <v>LETTINO DA VISITA ELETTRIFICATO</v>
      </c>
      <c r="C726" s="23" t="str">
        <f>VLOOKUP($A726,'[1]MAN PROG 2026'!$A$1:$AI$3379,3,FALSE)</f>
        <v>SNELL HABITAT SPA</v>
      </c>
      <c r="D726" s="23" t="str">
        <f>VLOOKUP($A726,'[1]MAN PROG 2026'!$A$1:$AI$3379,4,FALSE)</f>
        <v>40.41.20</v>
      </c>
      <c r="E726" s="23">
        <f>VLOOKUP($A726,'[1]MAN PROG 2026'!$A$1:$AI$3379,5,FALSE)</f>
        <v>235112</v>
      </c>
      <c r="F726" s="23" t="str">
        <f>VLOOKUP($A726,'[1]MAN PROG 2026'!$A$1:$AI$3379,6,FALSE)</f>
        <v>SINGOLA</v>
      </c>
      <c r="G726" s="23">
        <f>VLOOKUP($A726,'[1]MAN PROG 2026'!$A$1:$AI$3379,7,FALSE)</f>
        <v>101914</v>
      </c>
      <c r="H726" s="23">
        <f>VLOOKUP($A726,'[1]MAN PROG 2026'!$A$1:$AI$3379,8,FALSE)</f>
        <v>0</v>
      </c>
      <c r="I726" s="23" t="str">
        <f>VLOOKUP($A726,'[1]MAN PROG 2026'!$A$1:$AI$3379,9,FALSE)</f>
        <v>S.PIETRO</v>
      </c>
      <c r="J726" s="23" t="str">
        <f>VLOOKUP($A726,'[1]MAN PROG 2026'!$A$1:$AI$3379,10,FALSE)</f>
        <v>AMB. ORTOPEDIA</v>
      </c>
      <c r="K726" s="23" t="str">
        <f>VLOOKUP($A726,'[1]MAN PROG 2026'!$A$1:$AI$3379,11,FALSE)</f>
        <v>AMB. ORTOPEDIA</v>
      </c>
      <c r="L726" s="24" t="str">
        <f>VLOOKUP($A726,'[1]MAN PROG 2026'!$A$2:$AI$3379,12,FALSE)</f>
        <v>AMB. ORTOPEDIA</v>
      </c>
      <c r="M726" s="24" t="str">
        <f>VLOOKUP($A726,'[1]MAN PROG 2026'!$A$2:$AI$3379,13,FALSE)</f>
        <v>SINGOLA</v>
      </c>
      <c r="N726" s="24" t="str">
        <f>VLOOKUP($A726,'[1]MAN PROG 2026'!$A$2:$AI$3379,14,FALSE)</f>
        <v>101914</v>
      </c>
      <c r="O726" s="24">
        <f>VLOOKUP($A726,'[1]MAN PROG 2026'!$A$2:$AI$3379,15,FALSE)</f>
        <v>0</v>
      </c>
      <c r="P726" s="25" t="str">
        <f>VLOOKUP($A726,'[1]MAN PROG 2026'!$A$2:$AI$3379,20,FALSE)</f>
        <v>DA FARE</v>
      </c>
      <c r="Q726" s="9" t="str">
        <f t="shared" si="19"/>
        <v>1914</v>
      </c>
      <c r="R726" s="26">
        <v>46265</v>
      </c>
      <c r="S726" s="8" t="s">
        <v>53</v>
      </c>
      <c r="T726" s="37"/>
      <c r="U726" s="27" t="s">
        <v>55</v>
      </c>
      <c r="V726" s="27" t="s">
        <v>56</v>
      </c>
      <c r="W726" s="27" t="s">
        <v>55</v>
      </c>
      <c r="X726" s="27" t="s">
        <v>55</v>
      </c>
      <c r="Y726" s="27" t="s">
        <v>55</v>
      </c>
      <c r="Z726" s="27" t="s">
        <v>55</v>
      </c>
      <c r="AA726" s="27" t="s">
        <v>55</v>
      </c>
      <c r="AB726" s="27" t="s">
        <v>57</v>
      </c>
      <c r="AC726" s="27" t="s">
        <v>58</v>
      </c>
      <c r="AD726" s="27" t="s">
        <v>93</v>
      </c>
      <c r="AE726" s="27" t="s">
        <v>88</v>
      </c>
      <c r="AF726" s="27">
        <v>0.13300000000000001</v>
      </c>
      <c r="AG726" s="9" t="s">
        <v>32</v>
      </c>
      <c r="AH726" s="27" t="s">
        <v>70</v>
      </c>
      <c r="AI726" s="27" t="s">
        <v>70</v>
      </c>
      <c r="AJ726" s="27" t="s">
        <v>70</v>
      </c>
      <c r="AK726" s="27" t="s">
        <v>61</v>
      </c>
      <c r="AL726" s="27" t="s">
        <v>61</v>
      </c>
      <c r="AM726" s="11">
        <v>46.8</v>
      </c>
      <c r="AN726" s="28" t="s">
        <v>61</v>
      </c>
      <c r="AO726" s="28"/>
      <c r="AP726" s="29"/>
      <c r="AQ726" s="30"/>
      <c r="AR726" s="31"/>
      <c r="AS726" s="32"/>
      <c r="AT726" s="33"/>
      <c r="AU726" s="34"/>
      <c r="AV726" s="27" t="s">
        <v>62</v>
      </c>
      <c r="AW726" s="27">
        <v>5625031</v>
      </c>
      <c r="AX726" s="27" t="s">
        <v>63</v>
      </c>
      <c r="AY726" s="27"/>
    </row>
    <row r="727" spans="1:51" ht="24" customHeight="1" x14ac:dyDescent="0.3">
      <c r="A727" s="22">
        <v>101915</v>
      </c>
      <c r="B727" s="23" t="str">
        <f>VLOOKUP($A727,'[1]MAN PROG 2026'!$A$1:$AI$3379,2,FALSE)</f>
        <v>DIAFANOSCOPIO</v>
      </c>
      <c r="C727" s="23" t="str">
        <f>VLOOKUP($A727,'[1]MAN PROG 2026'!$A$1:$AI$3379,3,FALSE)</f>
        <v>IREM SNC</v>
      </c>
      <c r="D727" s="23" t="str">
        <f>VLOOKUP($A727,'[1]MAN PROG 2026'!$A$1:$AI$3379,4,FALSE)</f>
        <v>A23 90X43</v>
      </c>
      <c r="E727" s="23" t="str">
        <f>VLOOKUP($A727,'[1]MAN PROG 2026'!$A$1:$AI$3379,5,FALSE)</f>
        <v>149/09</v>
      </c>
      <c r="F727" s="23" t="str">
        <f>VLOOKUP($A727,'[1]MAN PROG 2026'!$A$1:$AI$3379,6,FALSE)</f>
        <v>SINGOLA</v>
      </c>
      <c r="G727" s="23">
        <f>VLOOKUP($A727,'[1]MAN PROG 2026'!$A$1:$AI$3379,7,FALSE)</f>
        <v>101915</v>
      </c>
      <c r="H727" s="23">
        <f>VLOOKUP($A727,'[1]MAN PROG 2026'!$A$1:$AI$3379,8,FALSE)</f>
        <v>0</v>
      </c>
      <c r="I727" s="23" t="str">
        <f>VLOOKUP($A727,'[1]MAN PROG 2026'!$A$1:$AI$3379,9,FALSE)</f>
        <v>S.PIETRO</v>
      </c>
      <c r="J727" s="23" t="str">
        <f>VLOOKUP($A727,'[1]MAN PROG 2026'!$A$1:$AI$3379,10,FALSE)</f>
        <v>AMB. ORTOPEDIA</v>
      </c>
      <c r="K727" s="23" t="str">
        <f>VLOOKUP($A727,'[1]MAN PROG 2026'!$A$1:$AI$3379,11,FALSE)</f>
        <v>AMB. ORTOPEDIA</v>
      </c>
      <c r="L727" s="24" t="str">
        <f>VLOOKUP($A727,'[1]MAN PROG 2026'!$A$2:$AI$3379,12,FALSE)</f>
        <v>AMB. ORTOPEDIA</v>
      </c>
      <c r="M727" s="24" t="str">
        <f>VLOOKUP($A727,'[1]MAN PROG 2026'!$A$2:$AI$3379,13,FALSE)</f>
        <v>SINGOLA</v>
      </c>
      <c r="N727" s="24" t="str">
        <f>VLOOKUP($A727,'[1]MAN PROG 2026'!$A$2:$AI$3379,14,FALSE)</f>
        <v>101915</v>
      </c>
      <c r="O727" s="24">
        <f>VLOOKUP($A727,'[1]MAN PROG 2026'!$A$2:$AI$3379,15,FALSE)</f>
        <v>0</v>
      </c>
      <c r="P727" s="25" t="str">
        <f>VLOOKUP($A727,'[1]MAN PROG 2026'!$A$2:$AI$3379,20,FALSE)</f>
        <v>DA FARE</v>
      </c>
      <c r="Q727" s="9" t="str">
        <f t="shared" si="19"/>
        <v>1915</v>
      </c>
      <c r="R727" s="26">
        <v>46265</v>
      </c>
      <c r="S727" s="8" t="s">
        <v>53</v>
      </c>
      <c r="T727" s="37"/>
      <c r="U727" s="27" t="s">
        <v>55</v>
      </c>
      <c r="V727" s="27" t="s">
        <v>56</v>
      </c>
      <c r="W727" s="27" t="s">
        <v>55</v>
      </c>
      <c r="X727" s="27" t="s">
        <v>55</v>
      </c>
      <c r="Y727" s="27" t="s">
        <v>55</v>
      </c>
      <c r="Z727" s="27" t="s">
        <v>55</v>
      </c>
      <c r="AA727" s="27" t="s">
        <v>55</v>
      </c>
      <c r="AB727" s="27" t="s">
        <v>57</v>
      </c>
      <c r="AC727" s="27" t="s">
        <v>61</v>
      </c>
      <c r="AD727" s="27" t="s">
        <v>93</v>
      </c>
      <c r="AE727" s="27" t="s">
        <v>88</v>
      </c>
      <c r="AF727" s="27">
        <v>0.22800000000000001</v>
      </c>
      <c r="AG727" s="9" t="s">
        <v>32</v>
      </c>
      <c r="AH727" s="27" t="s">
        <v>70</v>
      </c>
      <c r="AI727" s="27" t="s">
        <v>70</v>
      </c>
      <c r="AJ727" s="27" t="s">
        <v>61</v>
      </c>
      <c r="AK727" s="27" t="s">
        <v>444</v>
      </c>
      <c r="AL727" s="27" t="s">
        <v>444</v>
      </c>
      <c r="AM727" s="11">
        <v>58.4</v>
      </c>
      <c r="AN727" s="28" t="s">
        <v>444</v>
      </c>
      <c r="AO727" s="28"/>
      <c r="AP727" s="29"/>
      <c r="AQ727" s="30"/>
      <c r="AR727" s="31"/>
      <c r="AS727" s="32"/>
      <c r="AT727" s="33"/>
      <c r="AU727" s="34"/>
      <c r="AV727" s="27" t="s">
        <v>62</v>
      </c>
      <c r="AW727" s="27">
        <v>5625031</v>
      </c>
      <c r="AX727" s="27" t="s">
        <v>63</v>
      </c>
      <c r="AY727" s="27"/>
    </row>
    <row r="728" spans="1:51" ht="24" customHeight="1" x14ac:dyDescent="0.3">
      <c r="A728" s="22">
        <v>101916</v>
      </c>
      <c r="B728" s="23" t="str">
        <f>VLOOKUP($A728,'[1]MAN PROG 2026'!$A$1:$AI$3379,2,FALSE)</f>
        <v>LETTINO DA VISITA ELETTRIFICATO</v>
      </c>
      <c r="C728" s="23" t="str">
        <f>VLOOKUP($A728,'[1]MAN PROG 2026'!$A$1:$AI$3379,3,FALSE)</f>
        <v>SNELL HABITAT SPA</v>
      </c>
      <c r="D728" s="23" t="str">
        <f>VLOOKUP($A728,'[1]MAN PROG 2026'!$A$1:$AI$3379,4,FALSE)</f>
        <v>40.41.20</v>
      </c>
      <c r="E728" s="23">
        <f>VLOOKUP($A728,'[1]MAN PROG 2026'!$A$1:$AI$3379,5,FALSE)</f>
        <v>31089</v>
      </c>
      <c r="F728" s="23" t="str">
        <f>VLOOKUP($A728,'[1]MAN PROG 2026'!$A$1:$AI$3379,6,FALSE)</f>
        <v>SINGOLA</v>
      </c>
      <c r="G728" s="23">
        <f>VLOOKUP($A728,'[1]MAN PROG 2026'!$A$1:$AI$3379,7,FALSE)</f>
        <v>101916</v>
      </c>
      <c r="H728" s="23">
        <f>VLOOKUP($A728,'[1]MAN PROG 2026'!$A$1:$AI$3379,8,FALSE)</f>
        <v>0</v>
      </c>
      <c r="I728" s="23" t="str">
        <f>VLOOKUP($A728,'[1]MAN PROG 2026'!$A$1:$AI$3379,9,FALSE)</f>
        <v>S.PIETRO</v>
      </c>
      <c r="J728" s="23" t="str">
        <f>VLOOKUP($A728,'[1]MAN PROG 2026'!$A$1:$AI$3379,10,FALSE)</f>
        <v>AMB. ORTOPEDIA</v>
      </c>
      <c r="K728" s="23" t="str">
        <f>VLOOKUP($A728,'[1]MAN PROG 2026'!$A$1:$AI$3379,11,FALSE)</f>
        <v>AMB. ORTOPEDIA</v>
      </c>
      <c r="L728" s="24" t="str">
        <f>VLOOKUP($A728,'[1]MAN PROG 2026'!$A$2:$AI$3379,12,FALSE)</f>
        <v>AMB. ORTOPEDIA</v>
      </c>
      <c r="M728" s="24" t="str">
        <f>VLOOKUP($A728,'[1]MAN PROG 2026'!$A$2:$AI$3379,13,FALSE)</f>
        <v>SINGOLA</v>
      </c>
      <c r="N728" s="24" t="str">
        <f>VLOOKUP($A728,'[1]MAN PROG 2026'!$A$2:$AI$3379,14,FALSE)</f>
        <v>101916</v>
      </c>
      <c r="O728" s="24">
        <f>VLOOKUP($A728,'[1]MAN PROG 2026'!$A$2:$AI$3379,15,FALSE)</f>
        <v>0</v>
      </c>
      <c r="P728" s="25" t="str">
        <f>VLOOKUP($A728,'[1]MAN PROG 2026'!$A$2:$AI$3379,20,FALSE)</f>
        <v>DA FARE</v>
      </c>
      <c r="Q728" s="9" t="str">
        <f t="shared" si="19"/>
        <v>1916</v>
      </c>
      <c r="R728" s="26">
        <v>46265</v>
      </c>
      <c r="S728" s="8" t="s">
        <v>53</v>
      </c>
      <c r="T728" s="37"/>
      <c r="U728" s="27" t="s">
        <v>55</v>
      </c>
      <c r="V728" s="27" t="s">
        <v>56</v>
      </c>
      <c r="W728" s="27" t="s">
        <v>55</v>
      </c>
      <c r="X728" s="27" t="s">
        <v>55</v>
      </c>
      <c r="Y728" s="27" t="s">
        <v>55</v>
      </c>
      <c r="Z728" s="27" t="s">
        <v>55</v>
      </c>
      <c r="AA728" s="27" t="s">
        <v>55</v>
      </c>
      <c r="AB728" s="27" t="s">
        <v>57</v>
      </c>
      <c r="AC728" s="27" t="s">
        <v>58</v>
      </c>
      <c r="AD728" s="27" t="s">
        <v>93</v>
      </c>
      <c r="AE728" s="27" t="s">
        <v>88</v>
      </c>
      <c r="AF728" s="27">
        <v>0.122</v>
      </c>
      <c r="AG728" s="9" t="s">
        <v>32</v>
      </c>
      <c r="AH728" s="27" t="s">
        <v>70</v>
      </c>
      <c r="AI728" s="27" t="s">
        <v>70</v>
      </c>
      <c r="AJ728" s="27" t="s">
        <v>70</v>
      </c>
      <c r="AK728" s="27" t="s">
        <v>61</v>
      </c>
      <c r="AL728" s="27" t="s">
        <v>61</v>
      </c>
      <c r="AM728" s="11">
        <v>45.6</v>
      </c>
      <c r="AN728" s="28" t="s">
        <v>61</v>
      </c>
      <c r="AO728" s="28"/>
      <c r="AP728" s="29"/>
      <c r="AQ728" s="30"/>
      <c r="AR728" s="31"/>
      <c r="AS728" s="32"/>
      <c r="AT728" s="33"/>
      <c r="AU728" s="34"/>
      <c r="AV728" s="27" t="s">
        <v>62</v>
      </c>
      <c r="AW728" s="27">
        <v>5625031</v>
      </c>
      <c r="AX728" s="27" t="s">
        <v>63</v>
      </c>
      <c r="AY728" s="27"/>
    </row>
    <row r="729" spans="1:51" ht="24" customHeight="1" x14ac:dyDescent="0.3">
      <c r="A729" s="22">
        <v>101917</v>
      </c>
      <c r="B729" s="23" t="str">
        <f>VLOOKUP($A729,'[1]MAN PROG 2026'!$A$1:$AI$3379,2,FALSE)</f>
        <v>DIAFANOSCOPIO</v>
      </c>
      <c r="C729" s="23" t="str">
        <f>VLOOKUP($A729,'[1]MAN PROG 2026'!$A$1:$AI$3379,3,FALSE)</f>
        <v>IREM SNC</v>
      </c>
      <c r="D729" s="23" t="str">
        <f>VLOOKUP($A729,'[1]MAN PROG 2026'!$A$1:$AI$3379,4,FALSE)</f>
        <v>A23 90X43</v>
      </c>
      <c r="E729" s="23" t="str">
        <f>VLOOKUP($A729,'[1]MAN PROG 2026'!$A$1:$AI$3379,5,FALSE)</f>
        <v>148/09</v>
      </c>
      <c r="F729" s="23" t="str">
        <f>VLOOKUP($A729,'[1]MAN PROG 2026'!$A$1:$AI$3379,6,FALSE)</f>
        <v>SINGOLA</v>
      </c>
      <c r="G729" s="23">
        <f>VLOOKUP($A729,'[1]MAN PROG 2026'!$A$1:$AI$3379,7,FALSE)</f>
        <v>101917</v>
      </c>
      <c r="H729" s="23">
        <f>VLOOKUP($A729,'[1]MAN PROG 2026'!$A$1:$AI$3379,8,FALSE)</f>
        <v>0</v>
      </c>
      <c r="I729" s="23" t="str">
        <f>VLOOKUP($A729,'[1]MAN PROG 2026'!$A$1:$AI$3379,9,FALSE)</f>
        <v>S.PIETRO</v>
      </c>
      <c r="J729" s="23" t="str">
        <f>VLOOKUP($A729,'[1]MAN PROG 2026'!$A$1:$AI$3379,10,FALSE)</f>
        <v>AMB. ORTOPEDIA</v>
      </c>
      <c r="K729" s="23" t="str">
        <f>VLOOKUP($A729,'[1]MAN PROG 2026'!$A$1:$AI$3379,11,FALSE)</f>
        <v>AMB. ORTOPEDIA</v>
      </c>
      <c r="L729" s="24" t="str">
        <f>VLOOKUP($A729,'[1]MAN PROG 2026'!$A$2:$AI$3379,12,FALSE)</f>
        <v>AMB. ORTOPEDIA</v>
      </c>
      <c r="M729" s="24" t="str">
        <f>VLOOKUP($A729,'[1]MAN PROG 2026'!$A$2:$AI$3379,13,FALSE)</f>
        <v>SINGOLA</v>
      </c>
      <c r="N729" s="24" t="str">
        <f>VLOOKUP($A729,'[1]MAN PROG 2026'!$A$2:$AI$3379,14,FALSE)</f>
        <v>101917</v>
      </c>
      <c r="O729" s="24">
        <f>VLOOKUP($A729,'[1]MAN PROG 2026'!$A$2:$AI$3379,15,FALSE)</f>
        <v>0</v>
      </c>
      <c r="P729" s="25" t="str">
        <f>VLOOKUP($A729,'[1]MAN PROG 2026'!$A$2:$AI$3379,20,FALSE)</f>
        <v>DA FARE</v>
      </c>
      <c r="Q729" s="9" t="str">
        <f t="shared" si="19"/>
        <v>1917</v>
      </c>
      <c r="R729" s="26">
        <v>46265</v>
      </c>
      <c r="S729" s="8" t="s">
        <v>53</v>
      </c>
      <c r="T729" s="37"/>
      <c r="U729" s="27" t="s">
        <v>55</v>
      </c>
      <c r="V729" s="27" t="s">
        <v>56</v>
      </c>
      <c r="W729" s="27" t="s">
        <v>55</v>
      </c>
      <c r="X729" s="27" t="s">
        <v>55</v>
      </c>
      <c r="Y729" s="27" t="s">
        <v>55</v>
      </c>
      <c r="Z729" s="27" t="s">
        <v>55</v>
      </c>
      <c r="AA729" s="27" t="s">
        <v>55</v>
      </c>
      <c r="AB729" s="27" t="s">
        <v>57</v>
      </c>
      <c r="AC729" s="27" t="s">
        <v>61</v>
      </c>
      <c r="AD729" s="27" t="s">
        <v>93</v>
      </c>
      <c r="AE729" s="27" t="s">
        <v>88</v>
      </c>
      <c r="AF729" s="27">
        <v>0.223</v>
      </c>
      <c r="AG729" s="9" t="s">
        <v>32</v>
      </c>
      <c r="AH729" s="27" t="s">
        <v>70</v>
      </c>
      <c r="AI729" s="27" t="s">
        <v>70</v>
      </c>
      <c r="AJ729" s="27" t="s">
        <v>61</v>
      </c>
      <c r="AK729" s="27" t="s">
        <v>444</v>
      </c>
      <c r="AL729" s="27" t="s">
        <v>444</v>
      </c>
      <c r="AM729" s="11">
        <v>59.4</v>
      </c>
      <c r="AN729" s="28" t="s">
        <v>444</v>
      </c>
      <c r="AO729" s="28"/>
      <c r="AP729" s="29"/>
      <c r="AQ729" s="30"/>
      <c r="AR729" s="31"/>
      <c r="AS729" s="32"/>
      <c r="AT729" s="33"/>
      <c r="AU729" s="34"/>
      <c r="AV729" s="27" t="s">
        <v>62</v>
      </c>
      <c r="AW729" s="27">
        <v>5625031</v>
      </c>
      <c r="AX729" s="27" t="s">
        <v>63</v>
      </c>
      <c r="AY729" s="27"/>
    </row>
    <row r="730" spans="1:51" ht="24" customHeight="1" x14ac:dyDescent="0.3">
      <c r="A730" s="22">
        <v>101918</v>
      </c>
      <c r="B730" s="23" t="str">
        <f>VLOOKUP($A730,'[1]MAN PROG 2026'!$A$1:$AI$3379,2,FALSE)</f>
        <v>DIAFANOSCOPIO</v>
      </c>
      <c r="C730" s="23" t="str">
        <f>VLOOKUP($A730,'[1]MAN PROG 2026'!$A$1:$AI$3379,3,FALSE)</f>
        <v>NR</v>
      </c>
      <c r="D730" s="23" t="str">
        <f>VLOOKUP($A730,'[1]MAN PROG 2026'!$A$1:$AI$3379,4,FALSE)</f>
        <v>NR</v>
      </c>
      <c r="E730" s="23" t="str">
        <f>VLOOKUP($A730,'[1]MAN PROG 2026'!$A$1:$AI$3379,5,FALSE)</f>
        <v>NR</v>
      </c>
      <c r="F730" s="23" t="str">
        <f>VLOOKUP($A730,'[1]MAN PROG 2026'!$A$1:$AI$3379,6,FALSE)</f>
        <v>SINGOLA</v>
      </c>
      <c r="G730" s="23">
        <f>VLOOKUP($A730,'[1]MAN PROG 2026'!$A$1:$AI$3379,7,FALSE)</f>
        <v>101918</v>
      </c>
      <c r="H730" s="23">
        <f>VLOOKUP($A730,'[1]MAN PROG 2026'!$A$1:$AI$3379,8,FALSE)</f>
        <v>0</v>
      </c>
      <c r="I730" s="23" t="str">
        <f>VLOOKUP($A730,'[1]MAN PROG 2026'!$A$1:$AI$3379,9,FALSE)</f>
        <v>S.PIETRO</v>
      </c>
      <c r="J730" s="23" t="str">
        <f>VLOOKUP($A730,'[1]MAN PROG 2026'!$A$1:$AI$3379,10,FALSE)</f>
        <v>AMB. GINECOLOGIA</v>
      </c>
      <c r="K730" s="23" t="str">
        <f>VLOOKUP($A730,'[1]MAN PROG 2026'!$A$1:$AI$3379,11,FALSE)</f>
        <v>AMB. GINECOLOGIA</v>
      </c>
      <c r="L730" s="24" t="str">
        <f>VLOOKUP($A730,'[1]MAN PROG 2026'!$A$2:$AI$3379,12,FALSE)</f>
        <v>AMB. GINECOLOGIA</v>
      </c>
      <c r="M730" s="24" t="str">
        <f>VLOOKUP($A730,'[1]MAN PROG 2026'!$A$2:$AI$3379,13,FALSE)</f>
        <v>SINGOLA</v>
      </c>
      <c r="N730" s="24" t="str">
        <f>VLOOKUP($A730,'[1]MAN PROG 2026'!$A$2:$AI$3379,14,FALSE)</f>
        <v>101918</v>
      </c>
      <c r="O730" s="24">
        <f>VLOOKUP($A730,'[1]MAN PROG 2026'!$A$2:$AI$3379,15,FALSE)</f>
        <v>0</v>
      </c>
      <c r="P730" s="25" t="str">
        <f>VLOOKUP($A730,'[1]MAN PROG 2026'!$A$2:$AI$3379,20,FALSE)</f>
        <v>DA FARE</v>
      </c>
      <c r="Q730" s="9" t="str">
        <f>RIGHT(A730,4)</f>
        <v>1918</v>
      </c>
      <c r="R730" s="26">
        <v>46231</v>
      </c>
      <c r="S730" s="8" t="s">
        <v>53</v>
      </c>
      <c r="T730" s="37"/>
      <c r="U730" s="27" t="s">
        <v>55</v>
      </c>
      <c r="V730" s="27" t="s">
        <v>56</v>
      </c>
      <c r="W730" s="27" t="s">
        <v>55</v>
      </c>
      <c r="X730" s="27" t="s">
        <v>55</v>
      </c>
      <c r="Y730" s="27" t="s">
        <v>55</v>
      </c>
      <c r="Z730" s="27" t="s">
        <v>55</v>
      </c>
      <c r="AA730" s="27" t="s">
        <v>55</v>
      </c>
      <c r="AB730" s="27" t="s">
        <v>57</v>
      </c>
      <c r="AC730" s="27" t="s">
        <v>61</v>
      </c>
      <c r="AD730" s="27" t="s">
        <v>112</v>
      </c>
      <c r="AE730" s="27" t="s">
        <v>88</v>
      </c>
      <c r="AF730" s="27">
        <v>0.185</v>
      </c>
      <c r="AG730" s="9" t="s">
        <v>32</v>
      </c>
      <c r="AH730" s="27" t="s">
        <v>70</v>
      </c>
      <c r="AI730" s="27" t="s">
        <v>70</v>
      </c>
      <c r="AJ730" s="27" t="s">
        <v>61</v>
      </c>
      <c r="AK730" s="27" t="s">
        <v>61</v>
      </c>
      <c r="AL730" s="27" t="s">
        <v>61</v>
      </c>
      <c r="AM730" s="11">
        <v>38.200000000000003</v>
      </c>
      <c r="AN730" s="28" t="s">
        <v>61</v>
      </c>
      <c r="AO730" s="28"/>
      <c r="AP730" s="29"/>
      <c r="AQ730" s="30"/>
      <c r="AR730" s="31"/>
      <c r="AS730" s="32"/>
      <c r="AT730" s="33"/>
      <c r="AU730" s="34"/>
      <c r="AV730" s="27" t="s">
        <v>62</v>
      </c>
      <c r="AW730" s="27">
        <v>5625031</v>
      </c>
      <c r="AX730" s="27" t="s">
        <v>63</v>
      </c>
      <c r="AY730" s="27"/>
    </row>
    <row r="731" spans="1:51" ht="24" customHeight="1" x14ac:dyDescent="0.3">
      <c r="A731" s="22">
        <v>101919</v>
      </c>
      <c r="B731" s="23" t="str">
        <f>VLOOKUP($A731,'[1]MAN PROG 2026'!$A$1:$AI$3379,2,FALSE)</f>
        <v>POLTRONA OPERATORIA</v>
      </c>
      <c r="C731" s="23" t="str">
        <f>VLOOKUP($A731,'[1]MAN PROG 2026'!$A$1:$AI$3379,3,FALSE)</f>
        <v>GIVAS SRL</v>
      </c>
      <c r="D731" s="23" t="str">
        <f>VLOOKUP($A731,'[1]MAN PROG 2026'!$A$1:$AI$3379,4,FALSE)</f>
        <v>AV 4010</v>
      </c>
      <c r="E731" s="23" t="str">
        <f>VLOOKUP($A731,'[1]MAN PROG 2026'!$A$1:$AI$3379,5,FALSE)</f>
        <v>001074199</v>
      </c>
      <c r="F731" s="23" t="str">
        <f>VLOOKUP($A731,'[1]MAN PROG 2026'!$A$1:$AI$3379,6,FALSE)</f>
        <v>SINGOLA</v>
      </c>
      <c r="G731" s="23">
        <f>VLOOKUP($A731,'[1]MAN PROG 2026'!$A$1:$AI$3379,7,FALSE)</f>
        <v>101919</v>
      </c>
      <c r="H731" s="23">
        <f>VLOOKUP($A731,'[1]MAN PROG 2026'!$A$1:$AI$3379,8,FALSE)</f>
        <v>0</v>
      </c>
      <c r="I731" s="23" t="str">
        <f>VLOOKUP($A731,'[1]MAN PROG 2026'!$A$1:$AI$3379,9,FALSE)</f>
        <v>S.PIETRO</v>
      </c>
      <c r="J731" s="23" t="str">
        <f>VLOOKUP($A731,'[1]MAN PROG 2026'!$A$1:$AI$3379,10,FALSE)</f>
        <v>AMB. GINECOLOGIA</v>
      </c>
      <c r="K731" s="23" t="str">
        <f>VLOOKUP($A731,'[1]MAN PROG 2026'!$A$1:$AI$3379,11,FALSE)</f>
        <v>AMB. GINECOLOGIA</v>
      </c>
      <c r="L731" s="24" t="str">
        <f>VLOOKUP($A731,'[1]MAN PROG 2026'!$A$2:$AI$3379,12,FALSE)</f>
        <v>AMB. GINECOLOGIA</v>
      </c>
      <c r="M731" s="24" t="str">
        <f>VLOOKUP($A731,'[1]MAN PROG 2026'!$A$2:$AI$3379,13,FALSE)</f>
        <v>SINGOLA</v>
      </c>
      <c r="N731" s="24" t="str">
        <f>VLOOKUP($A731,'[1]MAN PROG 2026'!$A$2:$AI$3379,14,FALSE)</f>
        <v>101919</v>
      </c>
      <c r="O731" s="24">
        <f>VLOOKUP($A731,'[1]MAN PROG 2026'!$A$2:$AI$3379,15,FALSE)</f>
        <v>0</v>
      </c>
      <c r="P731" s="25" t="str">
        <f>VLOOKUP($A731,'[1]MAN PROG 2026'!$A$2:$AI$3379,20,FALSE)</f>
        <v>DA FARE</v>
      </c>
      <c r="Q731" s="9" t="str">
        <f>RIGHT(A731,4)</f>
        <v>1919</v>
      </c>
      <c r="R731" s="26">
        <v>46231</v>
      </c>
      <c r="S731" s="8" t="s">
        <v>53</v>
      </c>
      <c r="T731" s="37"/>
      <c r="U731" s="27" t="s">
        <v>55</v>
      </c>
      <c r="V731" s="27" t="s">
        <v>56</v>
      </c>
      <c r="W731" s="27" t="s">
        <v>55</v>
      </c>
      <c r="X731" s="27" t="s">
        <v>55</v>
      </c>
      <c r="Y731" s="27" t="s">
        <v>55</v>
      </c>
      <c r="Z731" s="27" t="s">
        <v>55</v>
      </c>
      <c r="AA731" s="27" t="s">
        <v>55</v>
      </c>
      <c r="AB731" s="27" t="s">
        <v>66</v>
      </c>
      <c r="AC731" s="27" t="s">
        <v>61</v>
      </c>
      <c r="AD731" s="27" t="s">
        <v>112</v>
      </c>
      <c r="AE731" s="27" t="s">
        <v>88</v>
      </c>
      <c r="AF731" s="27" t="s">
        <v>61</v>
      </c>
      <c r="AG731" s="9" t="s">
        <v>32</v>
      </c>
      <c r="AH731" s="27" t="s">
        <v>61</v>
      </c>
      <c r="AI731" s="27" t="s">
        <v>315</v>
      </c>
      <c r="AJ731" s="27" t="s">
        <v>61</v>
      </c>
      <c r="AK731" s="27" t="s">
        <v>444</v>
      </c>
      <c r="AL731" s="27" t="s">
        <v>444</v>
      </c>
      <c r="AM731" s="11">
        <v>25.4</v>
      </c>
      <c r="AN731" s="28" t="s">
        <v>444</v>
      </c>
      <c r="AO731" s="28"/>
      <c r="AP731" s="29"/>
      <c r="AQ731" s="30"/>
      <c r="AR731" s="31"/>
      <c r="AS731" s="32"/>
      <c r="AT731" s="33"/>
      <c r="AU731" s="34"/>
      <c r="AV731" s="27" t="s">
        <v>62</v>
      </c>
      <c r="AW731" s="27">
        <v>5625031</v>
      </c>
      <c r="AX731" s="27" t="s">
        <v>63</v>
      </c>
      <c r="AY731" s="27"/>
    </row>
    <row r="732" spans="1:51" ht="24" customHeight="1" x14ac:dyDescent="0.3">
      <c r="A732" s="22">
        <v>101920</v>
      </c>
      <c r="B732" s="23" t="str">
        <f>VLOOKUP($A732,'[1]MAN PROG 2026'!$A$1:$AI$3379,2,FALSE)</f>
        <v>FONTE LUMINOSA GENERICA (PER ES: LAMPADE DA VISITA AMB.)</v>
      </c>
      <c r="C732" s="23" t="str">
        <f>VLOOKUP($A732,'[1]MAN PROG 2026'!$A$1:$AI$3379,3,FALSE)</f>
        <v>IREM SNC</v>
      </c>
      <c r="D732" s="23" t="str">
        <f>VLOOKUP($A732,'[1]MAN PROG 2026'!$A$1:$AI$3379,4,FALSE)</f>
        <v>H 03</v>
      </c>
      <c r="E732" s="23" t="str">
        <f>VLOOKUP($A732,'[1]MAN PROG 2026'!$A$1:$AI$3379,5,FALSE)</f>
        <v>506</v>
      </c>
      <c r="F732" s="23" t="str">
        <f>VLOOKUP($A732,'[1]MAN PROG 2026'!$A$1:$AI$3379,6,FALSE)</f>
        <v>SINGOLA</v>
      </c>
      <c r="G732" s="23">
        <f>VLOOKUP($A732,'[1]MAN PROG 2026'!$A$1:$AI$3379,7,FALSE)</f>
        <v>101920</v>
      </c>
      <c r="H732" s="23">
        <f>VLOOKUP($A732,'[1]MAN PROG 2026'!$A$1:$AI$3379,8,FALSE)</f>
        <v>0</v>
      </c>
      <c r="I732" s="23" t="str">
        <f>VLOOKUP($A732,'[1]MAN PROG 2026'!$A$1:$AI$3379,9,FALSE)</f>
        <v>S.PIETRO</v>
      </c>
      <c r="J732" s="23" t="str">
        <f>VLOOKUP($A732,'[1]MAN PROG 2026'!$A$1:$AI$3379,10,FALSE)</f>
        <v>AMB. GINECOLOGIA</v>
      </c>
      <c r="K732" s="23" t="str">
        <f>VLOOKUP($A732,'[1]MAN PROG 2026'!$A$1:$AI$3379,11,FALSE)</f>
        <v>AMB. GINECOLOGIA</v>
      </c>
      <c r="L732" s="24" t="str">
        <f>VLOOKUP($A732,'[1]MAN PROG 2026'!$A$2:$AI$3379,12,FALSE)</f>
        <v>AMB. GINECOLOGIA</v>
      </c>
      <c r="M732" s="24" t="str">
        <f>VLOOKUP($A732,'[1]MAN PROG 2026'!$A$2:$AI$3379,13,FALSE)</f>
        <v>SINGOLA</v>
      </c>
      <c r="N732" s="24">
        <f>VLOOKUP($A732,'[1]MAN PROG 2026'!$A$2:$AI$3379,14,FALSE)</f>
        <v>101920</v>
      </c>
      <c r="O732" s="24">
        <f>VLOOKUP($A732,'[1]MAN PROG 2026'!$A$2:$AI$3379,15,FALSE)</f>
        <v>0</v>
      </c>
      <c r="P732" s="25" t="str">
        <f>VLOOKUP($A732,'[1]MAN PROG 2026'!$A$2:$AI$3379,20,FALSE)</f>
        <v>DA FARE</v>
      </c>
      <c r="Q732" s="9" t="str">
        <f t="shared" ref="Q732:Q742" si="20">RIGHT(A732,4)</f>
        <v>1920</v>
      </c>
      <c r="R732" s="26">
        <v>46231</v>
      </c>
      <c r="S732" s="8" t="s">
        <v>53</v>
      </c>
      <c r="T732" s="37"/>
      <c r="U732" s="27" t="s">
        <v>55</v>
      </c>
      <c r="V732" s="27" t="s">
        <v>56</v>
      </c>
      <c r="W732" s="27" t="s">
        <v>55</v>
      </c>
      <c r="X732" s="27" t="s">
        <v>55</v>
      </c>
      <c r="Y732" s="27" t="s">
        <v>55</v>
      </c>
      <c r="Z732" s="27" t="s">
        <v>55</v>
      </c>
      <c r="AA732" s="27" t="s">
        <v>55</v>
      </c>
      <c r="AB732" s="27" t="s">
        <v>57</v>
      </c>
      <c r="AC732" s="27" t="s">
        <v>61</v>
      </c>
      <c r="AD732" s="27" t="s">
        <v>112</v>
      </c>
      <c r="AE732" s="27" t="s">
        <v>88</v>
      </c>
      <c r="AF732" s="27">
        <v>0.23599999999999999</v>
      </c>
      <c r="AG732" s="9" t="s">
        <v>32</v>
      </c>
      <c r="AH732" s="27" t="s">
        <v>315</v>
      </c>
      <c r="AI732" s="27" t="s">
        <v>315</v>
      </c>
      <c r="AJ732" s="27" t="s">
        <v>61</v>
      </c>
      <c r="AK732" s="27" t="s">
        <v>444</v>
      </c>
      <c r="AL732" s="27" t="s">
        <v>444</v>
      </c>
      <c r="AM732" s="11">
        <v>54.6</v>
      </c>
      <c r="AN732" s="28" t="s">
        <v>444</v>
      </c>
      <c r="AO732" s="28"/>
      <c r="AP732" s="29"/>
      <c r="AQ732" s="30"/>
      <c r="AR732" s="31"/>
      <c r="AS732" s="32"/>
      <c r="AT732" s="33"/>
      <c r="AU732" s="34"/>
      <c r="AV732" s="27" t="s">
        <v>62</v>
      </c>
      <c r="AW732" s="27">
        <v>5625031</v>
      </c>
      <c r="AX732" s="27" t="s">
        <v>63</v>
      </c>
      <c r="AY732" s="27"/>
    </row>
    <row r="733" spans="1:51" ht="24" customHeight="1" x14ac:dyDescent="0.3">
      <c r="A733" s="22">
        <v>101922</v>
      </c>
      <c r="B733" s="23" t="str">
        <f>VLOOKUP($A733,'[1]MAN PROG 2026'!$A$1:$AI$3379,2,FALSE)</f>
        <v>LASER CHIRURGICO</v>
      </c>
      <c r="C733" s="23" t="str">
        <f>VLOOKUP($A733,'[1]MAN PROG 2026'!$A$1:$AI$3379,3,FALSE)</f>
        <v>DEKA M.E.L.A. SRL GRUPPO EL EN</v>
      </c>
      <c r="D733" s="23" t="str">
        <f>VLOOKUP($A733,'[1]MAN PROG 2026'!$A$1:$AI$3379,4,FALSE)</f>
        <v>SMARTCLINIC</v>
      </c>
      <c r="E733" s="23" t="str">
        <f>VLOOKUP($A733,'[1]MAN PROG 2026'!$A$1:$AI$3379,5,FALSE)</f>
        <v>SF0A231</v>
      </c>
      <c r="F733" s="23" t="str">
        <f>VLOOKUP($A733,'[1]MAN PROG 2026'!$A$1:$AI$3379,6,FALSE)</f>
        <v>SINGOLA</v>
      </c>
      <c r="G733" s="23">
        <f>VLOOKUP($A733,'[1]MAN PROG 2026'!$A$1:$AI$3379,7,FALSE)</f>
        <v>101922</v>
      </c>
      <c r="H733" s="23">
        <f>VLOOKUP($A733,'[1]MAN PROG 2026'!$A$1:$AI$3379,8,FALSE)</f>
        <v>0</v>
      </c>
      <c r="I733" s="23" t="str">
        <f>VLOOKUP($A733,'[1]MAN PROG 2026'!$A$1:$AI$3379,9,FALSE)</f>
        <v>S.PIETRO</v>
      </c>
      <c r="J733" s="23" t="str">
        <f>VLOOKUP($A733,'[1]MAN PROG 2026'!$A$1:$AI$3379,10,FALSE)</f>
        <v>AMB. GINECOLOGIA</v>
      </c>
      <c r="K733" s="23" t="str">
        <f>VLOOKUP($A733,'[1]MAN PROG 2026'!$A$1:$AI$3379,11,FALSE)</f>
        <v>AMB. GINECOLOGIA</v>
      </c>
      <c r="L733" s="24" t="str">
        <f>VLOOKUP($A733,'[1]MAN PROG 2026'!$A$2:$AI$3379,12,FALSE)</f>
        <v>AMB. GINECOLOGIA</v>
      </c>
      <c r="M733" s="24" t="str">
        <f>VLOOKUP($A733,'[1]MAN PROG 2026'!$A$2:$AI$3379,13,FALSE)</f>
        <v>SINGOLA</v>
      </c>
      <c r="N733" s="24">
        <f>VLOOKUP($A733,'[1]MAN PROG 2026'!$A$2:$AI$3379,14,FALSE)</f>
        <v>101922</v>
      </c>
      <c r="O733" s="24">
        <f>VLOOKUP($A733,'[1]MAN PROG 2026'!$A$2:$AI$3379,15,FALSE)</f>
        <v>0</v>
      </c>
      <c r="P733" s="25" t="str">
        <f>VLOOKUP($A733,'[1]MAN PROG 2026'!$A$2:$AI$3379,20,FALSE)</f>
        <v>DA FARE</v>
      </c>
      <c r="Q733" s="9" t="str">
        <f t="shared" si="20"/>
        <v>1922</v>
      </c>
      <c r="R733" s="26">
        <v>46231</v>
      </c>
      <c r="S733" s="8" t="s">
        <v>447</v>
      </c>
      <c r="T733" s="37" t="s">
        <v>448</v>
      </c>
      <c r="U733" s="27" t="s">
        <v>55</v>
      </c>
      <c r="V733" s="27" t="s">
        <v>56</v>
      </c>
      <c r="W733" s="27" t="s">
        <v>55</v>
      </c>
      <c r="X733" s="27" t="s">
        <v>55</v>
      </c>
      <c r="Y733" s="27" t="s">
        <v>55</v>
      </c>
      <c r="Z733" s="27" t="s">
        <v>55</v>
      </c>
      <c r="AA733" s="27" t="s">
        <v>55</v>
      </c>
      <c r="AB733" s="27"/>
      <c r="AC733" s="27"/>
      <c r="AD733" s="27"/>
      <c r="AE733" s="27"/>
      <c r="AF733" s="27"/>
      <c r="AG733" s="9" t="s">
        <v>32</v>
      </c>
      <c r="AH733" s="27"/>
      <c r="AI733" s="27"/>
      <c r="AJ733" s="27"/>
      <c r="AK733" s="27"/>
      <c r="AL733" s="27"/>
      <c r="AM733" s="11"/>
      <c r="AN733" s="28"/>
      <c r="AO733" s="28"/>
      <c r="AP733" s="29"/>
      <c r="AQ733" s="30"/>
      <c r="AR733" s="31"/>
      <c r="AS733" s="32"/>
      <c r="AT733" s="33"/>
      <c r="AU733" s="34"/>
      <c r="AV733" s="27" t="s">
        <v>62</v>
      </c>
      <c r="AW733" s="27">
        <v>5625031</v>
      </c>
      <c r="AX733" s="27" t="s">
        <v>63</v>
      </c>
      <c r="AY733" s="27"/>
    </row>
    <row r="734" spans="1:51" ht="24" customHeight="1" x14ac:dyDescent="0.3">
      <c r="A734" s="22">
        <v>101923</v>
      </c>
      <c r="B734" s="23" t="str">
        <f>VLOOKUP($A734,'[1]MAN PROG 2026'!$A$1:$AI$3379,2,FALSE)</f>
        <v>ELETTROBISTURI</v>
      </c>
      <c r="C734" s="23" t="str">
        <f>VLOOKUP($A734,'[1]MAN PROG 2026'!$A$1:$AI$3379,3,FALSE)</f>
        <v>COOPER SURGICAL INC</v>
      </c>
      <c r="D734" s="23" t="str">
        <f>VLOOKUP($A734,'[1]MAN PROG 2026'!$A$1:$AI$3379,4,FALSE)</f>
        <v>LEEP SYSTEM 1000</v>
      </c>
      <c r="E734" s="23" t="str">
        <f>VLOOKUP($A734,'[1]MAN PROG 2026'!$A$1:$AI$3379,5,FALSE)</f>
        <v>0002F1492</v>
      </c>
      <c r="F734" s="23" t="str">
        <f>VLOOKUP($A734,'[1]MAN PROG 2026'!$A$1:$AI$3379,6,FALSE)</f>
        <v>SINGOLA</v>
      </c>
      <c r="G734" s="23">
        <f>VLOOKUP($A734,'[1]MAN PROG 2026'!$A$1:$AI$3379,7,FALSE)</f>
        <v>101923</v>
      </c>
      <c r="H734" s="23">
        <f>VLOOKUP($A734,'[1]MAN PROG 2026'!$A$1:$AI$3379,8,FALSE)</f>
        <v>0</v>
      </c>
      <c r="I734" s="23" t="str">
        <f>VLOOKUP($A734,'[1]MAN PROG 2026'!$A$1:$AI$3379,9,FALSE)</f>
        <v>S.PIETRO</v>
      </c>
      <c r="J734" s="23" t="str">
        <f>VLOOKUP($A734,'[1]MAN PROG 2026'!$A$1:$AI$3379,10,FALSE)</f>
        <v>AMB. GINECOLOGIA</v>
      </c>
      <c r="K734" s="23" t="str">
        <f>VLOOKUP($A734,'[1]MAN PROG 2026'!$A$1:$AI$3379,11,FALSE)</f>
        <v>AMB. GINECOLOGIA</v>
      </c>
      <c r="L734" s="24" t="str">
        <f>VLOOKUP($A734,'[1]MAN PROG 2026'!$A$2:$AI$3379,12,FALSE)</f>
        <v>AMB. GINECOLOGIA</v>
      </c>
      <c r="M734" s="24" t="str">
        <f>VLOOKUP($A734,'[1]MAN PROG 2026'!$A$2:$AI$3379,13,FALSE)</f>
        <v>SINGOLA</v>
      </c>
      <c r="N734" s="24">
        <f>VLOOKUP($A734,'[1]MAN PROG 2026'!$A$2:$AI$3379,14,FALSE)</f>
        <v>101923</v>
      </c>
      <c r="O734" s="24">
        <f>VLOOKUP($A734,'[1]MAN PROG 2026'!$A$2:$AI$3379,15,FALSE)</f>
        <v>0</v>
      </c>
      <c r="P734" s="25" t="str">
        <f>VLOOKUP($A734,'[1]MAN PROG 2026'!$A$2:$AI$3379,20,FALSE)</f>
        <v>DA FARE</v>
      </c>
      <c r="Q734" s="9" t="str">
        <f t="shared" si="20"/>
        <v>1923</v>
      </c>
      <c r="R734" s="26">
        <v>46231</v>
      </c>
      <c r="S734" s="8" t="s">
        <v>53</v>
      </c>
      <c r="T734" s="37"/>
      <c r="U734" s="27" t="s">
        <v>55</v>
      </c>
      <c r="V734" s="27" t="s">
        <v>56</v>
      </c>
      <c r="W734" s="27" t="s">
        <v>55</v>
      </c>
      <c r="X734" s="27" t="s">
        <v>55</v>
      </c>
      <c r="Y734" s="27" t="s">
        <v>55</v>
      </c>
      <c r="Z734" s="27" t="s">
        <v>55</v>
      </c>
      <c r="AA734" s="27" t="s">
        <v>55</v>
      </c>
      <c r="AB734" s="27" t="s">
        <v>57</v>
      </c>
      <c r="AC734" s="27" t="s">
        <v>67</v>
      </c>
      <c r="AD734" s="27" t="s">
        <v>112</v>
      </c>
      <c r="AE734" s="27" t="s">
        <v>68</v>
      </c>
      <c r="AF734" s="27" t="s">
        <v>449</v>
      </c>
      <c r="AG734" s="9" t="s">
        <v>32</v>
      </c>
      <c r="AH734" s="27" t="s">
        <v>315</v>
      </c>
      <c r="AI734" s="27" t="s">
        <v>315</v>
      </c>
      <c r="AJ734" s="27" t="s">
        <v>61</v>
      </c>
      <c r="AK734" s="27" t="s">
        <v>315</v>
      </c>
      <c r="AL734" s="27" t="s">
        <v>315</v>
      </c>
      <c r="AM734" s="11">
        <v>94.5</v>
      </c>
      <c r="AN734" s="28">
        <v>6.5</v>
      </c>
      <c r="AO734" s="28"/>
      <c r="AP734" s="29"/>
      <c r="AQ734" s="30"/>
      <c r="AR734" s="31"/>
      <c r="AS734" s="32"/>
      <c r="AT734" s="33"/>
      <c r="AU734" s="34"/>
      <c r="AV734" s="27" t="s">
        <v>62</v>
      </c>
      <c r="AW734" s="27">
        <v>5625031</v>
      </c>
      <c r="AX734" s="27" t="s">
        <v>63</v>
      </c>
      <c r="AY734" s="27"/>
    </row>
    <row r="735" spans="1:51" ht="24" customHeight="1" x14ac:dyDescent="0.3">
      <c r="A735" s="22">
        <v>101924</v>
      </c>
      <c r="B735" s="23" t="str">
        <f>VLOOKUP($A735,'[1]MAN PROG 2026'!$A$1:$AI$3379,2,FALSE)</f>
        <v>ASPIRATORE FUMI CHIRURGICI</v>
      </c>
      <c r="C735" s="23" t="str">
        <f>VLOOKUP($A735,'[1]MAN PROG 2026'!$A$1:$AI$3379,3,FALSE)</f>
        <v>DEKA M.E.L.A. SRL GRUPPO EL EN</v>
      </c>
      <c r="D735" s="23" t="str">
        <f>VLOOKUP($A735,'[1]MAN PROG 2026'!$A$1:$AI$3379,4,FALSE)</f>
        <v>NR</v>
      </c>
      <c r="E735" s="23" t="str">
        <f>VLOOKUP($A735,'[1]MAN PROG 2026'!$A$1:$AI$3379,5,FALSE)</f>
        <v>SM 0A241</v>
      </c>
      <c r="F735" s="23" t="str">
        <f>VLOOKUP($A735,'[1]MAN PROG 2026'!$A$1:$AI$3379,6,FALSE)</f>
        <v>SINGOLA</v>
      </c>
      <c r="G735" s="23">
        <f>VLOOKUP($A735,'[1]MAN PROG 2026'!$A$1:$AI$3379,7,FALSE)</f>
        <v>101924</v>
      </c>
      <c r="H735" s="23">
        <f>VLOOKUP($A735,'[1]MAN PROG 2026'!$A$1:$AI$3379,8,FALSE)</f>
        <v>0</v>
      </c>
      <c r="I735" s="23" t="str">
        <f>VLOOKUP($A735,'[1]MAN PROG 2026'!$A$1:$AI$3379,9,FALSE)</f>
        <v>S.PIETRO</v>
      </c>
      <c r="J735" s="23" t="str">
        <f>VLOOKUP($A735,'[1]MAN PROG 2026'!$A$1:$AI$3379,10,FALSE)</f>
        <v>AMB. GINECOLOGIA</v>
      </c>
      <c r="K735" s="23" t="str">
        <f>VLOOKUP($A735,'[1]MAN PROG 2026'!$A$1:$AI$3379,11,FALSE)</f>
        <v>AMB. GINECOLOGIA</v>
      </c>
      <c r="L735" s="24" t="str">
        <f>VLOOKUP($A735,'[1]MAN PROG 2026'!$A$2:$AI$3379,12,FALSE)</f>
        <v>AMB. GINECOLOGIA</v>
      </c>
      <c r="M735" s="24" t="str">
        <f>VLOOKUP($A735,'[1]MAN PROG 2026'!$A$2:$AI$3379,13,FALSE)</f>
        <v>SINGOLA</v>
      </c>
      <c r="N735" s="24">
        <f>VLOOKUP($A735,'[1]MAN PROG 2026'!$A$2:$AI$3379,14,FALSE)</f>
        <v>101924</v>
      </c>
      <c r="O735" s="24">
        <f>VLOOKUP($A735,'[1]MAN PROG 2026'!$A$2:$AI$3379,15,FALSE)</f>
        <v>0</v>
      </c>
      <c r="P735" s="25" t="str">
        <f>VLOOKUP($A735,'[1]MAN PROG 2026'!$A$2:$AI$3379,20,FALSE)</f>
        <v>DA FARE</v>
      </c>
      <c r="Q735" s="9" t="str">
        <f t="shared" si="20"/>
        <v>1924</v>
      </c>
      <c r="R735" s="26">
        <v>46231</v>
      </c>
      <c r="S735" s="8" t="s">
        <v>53</v>
      </c>
      <c r="T735" s="37"/>
      <c r="U735" s="27" t="s">
        <v>55</v>
      </c>
      <c r="V735" s="27" t="s">
        <v>56</v>
      </c>
      <c r="W735" s="27" t="s">
        <v>55</v>
      </c>
      <c r="X735" s="27" t="s">
        <v>55</v>
      </c>
      <c r="Y735" s="27" t="s">
        <v>55</v>
      </c>
      <c r="Z735" s="27" t="s">
        <v>55</v>
      </c>
      <c r="AA735" s="27" t="s">
        <v>55</v>
      </c>
      <c r="AB735" s="27" t="s">
        <v>57</v>
      </c>
      <c r="AC735" s="27" t="s">
        <v>61</v>
      </c>
      <c r="AD735" s="27" t="s">
        <v>112</v>
      </c>
      <c r="AE735" s="27" t="s">
        <v>68</v>
      </c>
      <c r="AF735" s="27" t="s">
        <v>450</v>
      </c>
      <c r="AG735" s="9" t="s">
        <v>32</v>
      </c>
      <c r="AH735" s="27" t="s">
        <v>315</v>
      </c>
      <c r="AI735" s="27" t="s">
        <v>315</v>
      </c>
      <c r="AJ735" s="27" t="s">
        <v>61</v>
      </c>
      <c r="AK735" s="27" t="s">
        <v>444</v>
      </c>
      <c r="AL735" s="27" t="s">
        <v>444</v>
      </c>
      <c r="AM735" s="11">
        <v>78.5</v>
      </c>
      <c r="AN735" s="28" t="s">
        <v>444</v>
      </c>
      <c r="AO735" s="28"/>
      <c r="AP735" s="29"/>
      <c r="AQ735" s="30"/>
      <c r="AR735" s="31"/>
      <c r="AS735" s="32"/>
      <c r="AT735" s="33"/>
      <c r="AU735" s="34"/>
      <c r="AV735" s="27" t="s">
        <v>62</v>
      </c>
      <c r="AW735" s="27">
        <v>5625031</v>
      </c>
      <c r="AX735" s="27" t="s">
        <v>63</v>
      </c>
      <c r="AY735" s="27"/>
    </row>
    <row r="736" spans="1:51" ht="24" customHeight="1" x14ac:dyDescent="0.3">
      <c r="A736" s="22">
        <v>101925</v>
      </c>
      <c r="B736" s="23" t="str">
        <f>VLOOKUP($A736,'[1]MAN PROG 2026'!$A$1:$AI$3379,2,FALSE)</f>
        <v>COLPOSCOPIO</v>
      </c>
      <c r="C736" s="23" t="str">
        <f>VLOOKUP($A736,'[1]MAN PROG 2026'!$A$1:$AI$3379,3,FALSE)</f>
        <v>ZEISS CARL</v>
      </c>
      <c r="D736" s="23" t="str">
        <f>VLOOKUP($A736,'[1]MAN PROG 2026'!$A$1:$AI$3379,4,FALSE)</f>
        <v>OPMI PLUS</v>
      </c>
      <c r="E736" s="23" t="str">
        <f>VLOOKUP($A736,'[1]MAN PROG 2026'!$A$1:$AI$3379,5,FALSE)</f>
        <v>314212</v>
      </c>
      <c r="F736" s="23" t="str">
        <f>VLOOKUP($A736,'[1]MAN PROG 2026'!$A$1:$AI$3379,6,FALSE)</f>
        <v>SINGOLA</v>
      </c>
      <c r="G736" s="23">
        <f>VLOOKUP($A736,'[1]MAN PROG 2026'!$A$1:$AI$3379,7,FALSE)</f>
        <v>101925</v>
      </c>
      <c r="H736" s="23">
        <f>VLOOKUP($A736,'[1]MAN PROG 2026'!$A$1:$AI$3379,8,FALSE)</f>
        <v>0</v>
      </c>
      <c r="I736" s="23" t="str">
        <f>VLOOKUP($A736,'[1]MAN PROG 2026'!$A$1:$AI$3379,9,FALSE)</f>
        <v>S.PIETRO</v>
      </c>
      <c r="J736" s="23" t="str">
        <f>VLOOKUP($A736,'[1]MAN PROG 2026'!$A$1:$AI$3379,10,FALSE)</f>
        <v>AMB. GINECOLOGIA</v>
      </c>
      <c r="K736" s="23" t="str">
        <f>VLOOKUP($A736,'[1]MAN PROG 2026'!$A$1:$AI$3379,11,FALSE)</f>
        <v>AMB. GINECOLOGIA</v>
      </c>
      <c r="L736" s="24" t="str">
        <f>VLOOKUP($A736,'[1]MAN PROG 2026'!$A$2:$AI$3379,12,FALSE)</f>
        <v>AMB. GINECOLOGIA</v>
      </c>
      <c r="M736" s="24" t="str">
        <f>VLOOKUP($A736,'[1]MAN PROG 2026'!$A$2:$AI$3379,13,FALSE)</f>
        <v>SINGOLA</v>
      </c>
      <c r="N736" s="24" t="str">
        <f>VLOOKUP($A736,'[1]MAN PROG 2026'!$A$2:$AI$3379,14,FALSE)</f>
        <v>101925</v>
      </c>
      <c r="O736" s="24">
        <f>VLOOKUP($A736,'[1]MAN PROG 2026'!$A$2:$AI$3379,15,FALSE)</f>
        <v>0</v>
      </c>
      <c r="P736" s="25" t="str">
        <f>VLOOKUP($A736,'[1]MAN PROG 2026'!$A$2:$AI$3379,20,FALSE)</f>
        <v>DA FARE</v>
      </c>
      <c r="Q736" s="9" t="str">
        <f t="shared" si="20"/>
        <v>1925</v>
      </c>
      <c r="R736" s="26">
        <v>46231</v>
      </c>
      <c r="S736" s="8" t="s">
        <v>53</v>
      </c>
      <c r="T736" s="37"/>
      <c r="U736" s="27" t="s">
        <v>55</v>
      </c>
      <c r="V736" s="27" t="s">
        <v>56</v>
      </c>
      <c r="W736" s="27" t="s">
        <v>55</v>
      </c>
      <c r="X736" s="27" t="s">
        <v>55</v>
      </c>
      <c r="Y736" s="27" t="s">
        <v>55</v>
      </c>
      <c r="Z736" s="27" t="s">
        <v>55</v>
      </c>
      <c r="AA736" s="27" t="s">
        <v>55</v>
      </c>
      <c r="AB736" s="27" t="s">
        <v>57</v>
      </c>
      <c r="AC736" s="27" t="s">
        <v>61</v>
      </c>
      <c r="AD736" s="27" t="s">
        <v>112</v>
      </c>
      <c r="AE736" s="27" t="s">
        <v>68</v>
      </c>
      <c r="AF736" s="27" t="s">
        <v>451</v>
      </c>
      <c r="AG736" s="9" t="s">
        <v>32</v>
      </c>
      <c r="AH736" s="27" t="s">
        <v>70</v>
      </c>
      <c r="AI736" s="27" t="s">
        <v>70</v>
      </c>
      <c r="AJ736" s="27" t="s">
        <v>70</v>
      </c>
      <c r="AK736" s="27" t="s">
        <v>61</v>
      </c>
      <c r="AL736" s="27" t="s">
        <v>61</v>
      </c>
      <c r="AM736" s="11">
        <v>60.5</v>
      </c>
      <c r="AN736" s="28" t="s">
        <v>61</v>
      </c>
      <c r="AO736" s="28"/>
      <c r="AP736" s="29"/>
      <c r="AQ736" s="30"/>
      <c r="AR736" s="31"/>
      <c r="AS736" s="32"/>
      <c r="AT736" s="33"/>
      <c r="AU736" s="34"/>
      <c r="AV736" s="27" t="s">
        <v>62</v>
      </c>
      <c r="AW736" s="27">
        <v>5625031</v>
      </c>
      <c r="AX736" s="27" t="s">
        <v>63</v>
      </c>
      <c r="AY736" s="27"/>
    </row>
    <row r="737" spans="1:51" ht="24" customHeight="1" x14ac:dyDescent="0.3">
      <c r="A737" s="22">
        <v>101926</v>
      </c>
      <c r="B737" s="23" t="str">
        <f>VLOOKUP($A737,'[1]MAN PROG 2026'!$A$1:$AI$3379,2,FALSE)</f>
        <v>COLPOSCOPIO</v>
      </c>
      <c r="C737" s="23" t="str">
        <f>VLOOKUP($A737,'[1]MAN PROG 2026'!$A$1:$AI$3379,3,FALSE)</f>
        <v>ZEISS CARL</v>
      </c>
      <c r="D737" s="23" t="str">
        <f>VLOOKUP($A737,'[1]MAN PROG 2026'!$A$1:$AI$3379,4,FALSE)</f>
        <v>OPMI PLUS</v>
      </c>
      <c r="E737" s="23" t="str">
        <f>VLOOKUP($A737,'[1]MAN PROG 2026'!$A$1:$AI$3379,5,FALSE)</f>
        <v>335004</v>
      </c>
      <c r="F737" s="23" t="str">
        <f>VLOOKUP($A737,'[1]MAN PROG 2026'!$A$1:$AI$3379,6,FALSE)</f>
        <v>SINGOLA</v>
      </c>
      <c r="G737" s="23">
        <f>VLOOKUP($A737,'[1]MAN PROG 2026'!$A$1:$AI$3379,7,FALSE)</f>
        <v>101926</v>
      </c>
      <c r="H737" s="23">
        <f>VLOOKUP($A737,'[1]MAN PROG 2026'!$A$1:$AI$3379,8,FALSE)</f>
        <v>0</v>
      </c>
      <c r="I737" s="23" t="str">
        <f>VLOOKUP($A737,'[1]MAN PROG 2026'!$A$1:$AI$3379,9,FALSE)</f>
        <v>S.PIETRO</v>
      </c>
      <c r="J737" s="23" t="str">
        <f>VLOOKUP($A737,'[1]MAN PROG 2026'!$A$1:$AI$3379,10,FALSE)</f>
        <v>AMB. GINECOLOGIA</v>
      </c>
      <c r="K737" s="23" t="str">
        <f>VLOOKUP($A737,'[1]MAN PROG 2026'!$A$1:$AI$3379,11,FALSE)</f>
        <v>AMB. GINECOLOGIA</v>
      </c>
      <c r="L737" s="24" t="str">
        <f>VLOOKUP($A737,'[1]MAN PROG 2026'!$A$2:$AI$3379,12,FALSE)</f>
        <v>AMB. GINECOLOGIA</v>
      </c>
      <c r="M737" s="24" t="str">
        <f>VLOOKUP($A737,'[1]MAN PROG 2026'!$A$2:$AI$3379,13,FALSE)</f>
        <v>SINGOLA</v>
      </c>
      <c r="N737" s="24" t="str">
        <f>VLOOKUP($A737,'[1]MAN PROG 2026'!$A$2:$AI$3379,14,FALSE)</f>
        <v>101926</v>
      </c>
      <c r="O737" s="24">
        <f>VLOOKUP($A737,'[1]MAN PROG 2026'!$A$2:$AI$3379,15,FALSE)</f>
        <v>0</v>
      </c>
      <c r="P737" s="25" t="str">
        <f>VLOOKUP($A737,'[1]MAN PROG 2026'!$A$2:$AI$3379,20,FALSE)</f>
        <v>DA FARE</v>
      </c>
      <c r="Q737" s="9" t="str">
        <f t="shared" si="20"/>
        <v>1926</v>
      </c>
      <c r="R737" s="26">
        <v>46231</v>
      </c>
      <c r="S737" s="8" t="s">
        <v>53</v>
      </c>
      <c r="T737" s="37"/>
      <c r="U737" s="27" t="s">
        <v>55</v>
      </c>
      <c r="V737" s="27" t="s">
        <v>56</v>
      </c>
      <c r="W737" s="27" t="s">
        <v>55</v>
      </c>
      <c r="X737" s="27" t="s">
        <v>55</v>
      </c>
      <c r="Y737" s="27" t="s">
        <v>55</v>
      </c>
      <c r="Z737" s="27" t="s">
        <v>55</v>
      </c>
      <c r="AA737" s="27" t="s">
        <v>55</v>
      </c>
      <c r="AB737" s="27" t="s">
        <v>57</v>
      </c>
      <c r="AC737" s="27" t="s">
        <v>61</v>
      </c>
      <c r="AD737" s="27" t="s">
        <v>112</v>
      </c>
      <c r="AE737" s="27" t="s">
        <v>68</v>
      </c>
      <c r="AF737" s="27" t="s">
        <v>452</v>
      </c>
      <c r="AG737" s="9" t="s">
        <v>32</v>
      </c>
      <c r="AH737" s="27" t="s">
        <v>70</v>
      </c>
      <c r="AI737" s="27" t="s">
        <v>70</v>
      </c>
      <c r="AJ737" s="27" t="s">
        <v>70</v>
      </c>
      <c r="AK737" s="27" t="s">
        <v>61</v>
      </c>
      <c r="AL737" s="27" t="s">
        <v>61</v>
      </c>
      <c r="AM737" s="11">
        <v>68.599999999999994</v>
      </c>
      <c r="AN737" s="28" t="s">
        <v>61</v>
      </c>
      <c r="AO737" s="28"/>
      <c r="AP737" s="29"/>
      <c r="AQ737" s="30"/>
      <c r="AR737" s="31"/>
      <c r="AS737" s="32"/>
      <c r="AT737" s="33"/>
      <c r="AU737" s="34"/>
      <c r="AV737" s="27" t="s">
        <v>62</v>
      </c>
      <c r="AW737" s="27">
        <v>5625031</v>
      </c>
      <c r="AX737" s="27" t="s">
        <v>63</v>
      </c>
      <c r="AY737" s="27"/>
    </row>
    <row r="738" spans="1:51" ht="24" customHeight="1" x14ac:dyDescent="0.3">
      <c r="A738" s="22">
        <v>101927</v>
      </c>
      <c r="B738" s="23" t="str">
        <f>VLOOKUP($A738,'[1]MAN PROG 2026'!$A$1:$AI$3379,2,FALSE)</f>
        <v>POLTRONA PER TERAPIA</v>
      </c>
      <c r="C738" s="23" t="str">
        <f>VLOOKUP($A738,'[1]MAN PROG 2026'!$A$1:$AI$3379,3,FALSE)</f>
        <v>GIVAS SRL</v>
      </c>
      <c r="D738" s="23" t="str">
        <f>VLOOKUP($A738,'[1]MAN PROG 2026'!$A$1:$AI$3379,4,FALSE)</f>
        <v>AP 4096</v>
      </c>
      <c r="E738" s="23" t="str">
        <f>VLOOKUP($A738,'[1]MAN PROG 2026'!$A$1:$AI$3379,5,FALSE)</f>
        <v>001073565</v>
      </c>
      <c r="F738" s="23" t="str">
        <f>VLOOKUP($A738,'[1]MAN PROG 2026'!$A$1:$AI$3379,6,FALSE)</f>
        <v>SINGOLA</v>
      </c>
      <c r="G738" s="23">
        <f>VLOOKUP($A738,'[1]MAN PROG 2026'!$A$1:$AI$3379,7,FALSE)</f>
        <v>101927</v>
      </c>
      <c r="H738" s="23">
        <f>VLOOKUP($A738,'[1]MAN PROG 2026'!$A$1:$AI$3379,8,FALSE)</f>
        <v>0</v>
      </c>
      <c r="I738" s="23" t="str">
        <f>VLOOKUP($A738,'[1]MAN PROG 2026'!$A$1:$AI$3379,9,FALSE)</f>
        <v>S.PIETRO</v>
      </c>
      <c r="J738" s="23" t="str">
        <f>VLOOKUP($A738,'[1]MAN PROG 2026'!$A$1:$AI$3379,10,FALSE)</f>
        <v>AMB. GINECOLOGIA</v>
      </c>
      <c r="K738" s="23" t="str">
        <f>VLOOKUP($A738,'[1]MAN PROG 2026'!$A$1:$AI$3379,11,FALSE)</f>
        <v>AMB. GINECOLOGIA</v>
      </c>
      <c r="L738" s="24" t="str">
        <f>VLOOKUP($A738,'[1]MAN PROG 2026'!$A$2:$AI$3379,12,FALSE)</f>
        <v>AMB. GINECOLOGIA</v>
      </c>
      <c r="M738" s="24" t="str">
        <f>VLOOKUP($A738,'[1]MAN PROG 2026'!$A$2:$AI$3379,13,FALSE)</f>
        <v>SINGOLA</v>
      </c>
      <c r="N738" s="24" t="str">
        <f>VLOOKUP($A738,'[1]MAN PROG 2026'!$A$2:$AI$3379,14,FALSE)</f>
        <v>101927</v>
      </c>
      <c r="O738" s="24">
        <f>VLOOKUP($A738,'[1]MAN PROG 2026'!$A$2:$AI$3379,15,FALSE)</f>
        <v>0</v>
      </c>
      <c r="P738" s="25" t="str">
        <f>VLOOKUP($A738,'[1]MAN PROG 2026'!$A$2:$AI$3379,20,FALSE)</f>
        <v>DA FARE</v>
      </c>
      <c r="Q738" s="9" t="str">
        <f t="shared" si="20"/>
        <v>1927</v>
      </c>
      <c r="R738" s="26">
        <v>46231</v>
      </c>
      <c r="S738" s="8" t="s">
        <v>53</v>
      </c>
      <c r="T738" s="37"/>
      <c r="U738" s="27" t="s">
        <v>55</v>
      </c>
      <c r="V738" s="27" t="s">
        <v>56</v>
      </c>
      <c r="W738" s="27" t="s">
        <v>55</v>
      </c>
      <c r="X738" s="27" t="s">
        <v>55</v>
      </c>
      <c r="Y738" s="27" t="s">
        <v>55</v>
      </c>
      <c r="Z738" s="27" t="s">
        <v>55</v>
      </c>
      <c r="AA738" s="27" t="s">
        <v>55</v>
      </c>
      <c r="AB738" s="27" t="s">
        <v>66</v>
      </c>
      <c r="AC738" s="27" t="s">
        <v>58</v>
      </c>
      <c r="AD738" s="27" t="s">
        <v>112</v>
      </c>
      <c r="AE738" s="27" t="s">
        <v>88</v>
      </c>
      <c r="AF738" s="27" t="s">
        <v>61</v>
      </c>
      <c r="AG738" s="9" t="s">
        <v>32</v>
      </c>
      <c r="AH738" s="27" t="s">
        <v>61</v>
      </c>
      <c r="AI738" s="27" t="s">
        <v>70</v>
      </c>
      <c r="AJ738" s="27" t="s">
        <v>70</v>
      </c>
      <c r="AK738" s="27" t="s">
        <v>61</v>
      </c>
      <c r="AL738" s="27" t="s">
        <v>61</v>
      </c>
      <c r="AM738" s="11">
        <v>18.2</v>
      </c>
      <c r="AN738" s="28">
        <v>1.1000000000000001</v>
      </c>
      <c r="AO738" s="28" t="s">
        <v>204</v>
      </c>
      <c r="AP738" s="29"/>
      <c r="AQ738" s="30"/>
      <c r="AR738" s="31"/>
      <c r="AS738" s="32"/>
      <c r="AT738" s="33"/>
      <c r="AU738" s="34"/>
      <c r="AV738" s="27" t="s">
        <v>62</v>
      </c>
      <c r="AW738" s="27">
        <v>5625031</v>
      </c>
      <c r="AX738" s="27" t="s">
        <v>63</v>
      </c>
      <c r="AY738" s="27"/>
    </row>
    <row r="739" spans="1:51" ht="24" customHeight="1" x14ac:dyDescent="0.3">
      <c r="A739" s="22">
        <v>101928</v>
      </c>
      <c r="B739" s="23" t="str">
        <f>VLOOKUP($A739,'[1]MAN PROG 2026'!$A$1:$AI$3379,2,FALSE)</f>
        <v>POLTRONA PER TERAPIA</v>
      </c>
      <c r="C739" s="23" t="str">
        <f>VLOOKUP($A739,'[1]MAN PROG 2026'!$A$1:$AI$3379,3,FALSE)</f>
        <v>GIVAS SRL</v>
      </c>
      <c r="D739" s="23" t="str">
        <f>VLOOKUP($A739,'[1]MAN PROG 2026'!$A$1:$AI$3379,4,FALSE)</f>
        <v>AP 4096</v>
      </c>
      <c r="E739" s="23" t="str">
        <f>VLOOKUP($A739,'[1]MAN PROG 2026'!$A$1:$AI$3379,5,FALSE)</f>
        <v>001073561</v>
      </c>
      <c r="F739" s="23" t="str">
        <f>VLOOKUP($A739,'[1]MAN PROG 2026'!$A$1:$AI$3379,6,FALSE)</f>
        <v>SINGOLA</v>
      </c>
      <c r="G739" s="23">
        <f>VLOOKUP($A739,'[1]MAN PROG 2026'!$A$1:$AI$3379,7,FALSE)</f>
        <v>101928</v>
      </c>
      <c r="H739" s="23">
        <f>VLOOKUP($A739,'[1]MAN PROG 2026'!$A$1:$AI$3379,8,FALSE)</f>
        <v>0</v>
      </c>
      <c r="I739" s="23" t="str">
        <f>VLOOKUP($A739,'[1]MAN PROG 2026'!$A$1:$AI$3379,9,FALSE)</f>
        <v>S.PIETRO</v>
      </c>
      <c r="J739" s="23" t="str">
        <f>VLOOKUP($A739,'[1]MAN PROG 2026'!$A$1:$AI$3379,10,FALSE)</f>
        <v>AMB. GINECOLOGIA</v>
      </c>
      <c r="K739" s="23" t="str">
        <f>VLOOKUP($A739,'[1]MAN PROG 2026'!$A$1:$AI$3379,11,FALSE)</f>
        <v>AMB. GINECOLOGIA</v>
      </c>
      <c r="L739" s="24" t="str">
        <f>VLOOKUP($A739,'[1]MAN PROG 2026'!$A$2:$AI$3379,12,FALSE)</f>
        <v>AMB. GINECOLOGIA</v>
      </c>
      <c r="M739" s="24" t="str">
        <f>VLOOKUP($A739,'[1]MAN PROG 2026'!$A$2:$AI$3379,13,FALSE)</f>
        <v>SINGOLA</v>
      </c>
      <c r="N739" s="24" t="str">
        <f>VLOOKUP($A739,'[1]MAN PROG 2026'!$A$2:$AI$3379,14,FALSE)</f>
        <v>101928</v>
      </c>
      <c r="O739" s="24">
        <f>VLOOKUP($A739,'[1]MAN PROG 2026'!$A$2:$AI$3379,15,FALSE)</f>
        <v>0</v>
      </c>
      <c r="P739" s="25" t="str">
        <f>VLOOKUP($A739,'[1]MAN PROG 2026'!$A$2:$AI$3379,20,FALSE)</f>
        <v>DA FARE</v>
      </c>
      <c r="Q739" s="9" t="str">
        <f t="shared" si="20"/>
        <v>1928</v>
      </c>
      <c r="R739" s="26">
        <v>46231</v>
      </c>
      <c r="S739" s="8" t="s">
        <v>53</v>
      </c>
      <c r="T739" s="37"/>
      <c r="U739" s="27" t="s">
        <v>55</v>
      </c>
      <c r="V739" s="27" t="s">
        <v>56</v>
      </c>
      <c r="W739" s="27" t="s">
        <v>55</v>
      </c>
      <c r="X739" s="27" t="s">
        <v>55</v>
      </c>
      <c r="Y739" s="27" t="s">
        <v>55</v>
      </c>
      <c r="Z739" s="27" t="s">
        <v>55</v>
      </c>
      <c r="AA739" s="27" t="s">
        <v>55</v>
      </c>
      <c r="AB739" s="27" t="s">
        <v>66</v>
      </c>
      <c r="AC739" s="27" t="s">
        <v>58</v>
      </c>
      <c r="AD739" s="27" t="s">
        <v>112</v>
      </c>
      <c r="AE739" s="27" t="s">
        <v>88</v>
      </c>
      <c r="AF739" s="27" t="s">
        <v>61</v>
      </c>
      <c r="AG739" s="9" t="s">
        <v>32</v>
      </c>
      <c r="AH739" s="27" t="s">
        <v>61</v>
      </c>
      <c r="AI739" s="27" t="s">
        <v>70</v>
      </c>
      <c r="AJ739" s="27" t="s">
        <v>70</v>
      </c>
      <c r="AK739" s="27" t="s">
        <v>61</v>
      </c>
      <c r="AL739" s="27" t="s">
        <v>61</v>
      </c>
      <c r="AM739" s="11">
        <v>17.399999999999999</v>
      </c>
      <c r="AN739" s="28">
        <v>1.1000000000000001</v>
      </c>
      <c r="AO739" s="28" t="s">
        <v>204</v>
      </c>
      <c r="AP739" s="29"/>
      <c r="AQ739" s="30"/>
      <c r="AR739" s="31"/>
      <c r="AS739" s="32"/>
      <c r="AT739" s="33"/>
      <c r="AU739" s="34"/>
      <c r="AV739" s="27" t="s">
        <v>62</v>
      </c>
      <c r="AW739" s="27">
        <v>5625031</v>
      </c>
      <c r="AX739" s="27" t="s">
        <v>63</v>
      </c>
      <c r="AY739" s="27"/>
    </row>
    <row r="740" spans="1:51" ht="24" customHeight="1" x14ac:dyDescent="0.3">
      <c r="A740" s="22">
        <v>101929</v>
      </c>
      <c r="B740" s="23" t="str">
        <f>VLOOKUP($A740,'[1]MAN PROG 2026'!$A$1:$AI$3379,2,FALSE)</f>
        <v>POLTRONA PER TERAPIA</v>
      </c>
      <c r="C740" s="23" t="str">
        <f>VLOOKUP($A740,'[1]MAN PROG 2026'!$A$1:$AI$3379,3,FALSE)</f>
        <v>GIVAS SRL</v>
      </c>
      <c r="D740" s="23" t="str">
        <f>VLOOKUP($A740,'[1]MAN PROG 2026'!$A$1:$AI$3379,4,FALSE)</f>
        <v>AP 4096</v>
      </c>
      <c r="E740" s="23" t="str">
        <f>VLOOKUP($A740,'[1]MAN PROG 2026'!$A$1:$AI$3379,5,FALSE)</f>
        <v>001073563</v>
      </c>
      <c r="F740" s="23" t="str">
        <f>VLOOKUP($A740,'[1]MAN PROG 2026'!$A$1:$AI$3379,6,FALSE)</f>
        <v>SINGOLA</v>
      </c>
      <c r="G740" s="23">
        <f>VLOOKUP($A740,'[1]MAN PROG 2026'!$A$1:$AI$3379,7,FALSE)</f>
        <v>101929</v>
      </c>
      <c r="H740" s="23">
        <f>VLOOKUP($A740,'[1]MAN PROG 2026'!$A$1:$AI$3379,8,FALSE)</f>
        <v>0</v>
      </c>
      <c r="I740" s="23" t="str">
        <f>VLOOKUP($A740,'[1]MAN PROG 2026'!$A$1:$AI$3379,9,FALSE)</f>
        <v>S.PIETRO</v>
      </c>
      <c r="J740" s="23" t="str">
        <f>VLOOKUP($A740,'[1]MAN PROG 2026'!$A$1:$AI$3379,10,FALSE)</f>
        <v>AMB. GINECOLOGIA</v>
      </c>
      <c r="K740" s="23" t="str">
        <f>VLOOKUP($A740,'[1]MAN PROG 2026'!$A$1:$AI$3379,11,FALSE)</f>
        <v>AMB. GINECOLOGIA</v>
      </c>
      <c r="L740" s="24" t="str">
        <f>VLOOKUP($A740,'[1]MAN PROG 2026'!$A$2:$AI$3379,12,FALSE)</f>
        <v>AMB. GINECOLOGIA</v>
      </c>
      <c r="M740" s="24" t="str">
        <f>VLOOKUP($A740,'[1]MAN PROG 2026'!$A$2:$AI$3379,13,FALSE)</f>
        <v>SINGOLA</v>
      </c>
      <c r="N740" s="24" t="str">
        <f>VLOOKUP($A740,'[1]MAN PROG 2026'!$A$2:$AI$3379,14,FALSE)</f>
        <v>101929</v>
      </c>
      <c r="O740" s="24">
        <f>VLOOKUP($A740,'[1]MAN PROG 2026'!$A$2:$AI$3379,15,FALSE)</f>
        <v>0</v>
      </c>
      <c r="P740" s="25" t="str">
        <f>VLOOKUP($A740,'[1]MAN PROG 2026'!$A$2:$AI$3379,20,FALSE)</f>
        <v>DA FARE</v>
      </c>
      <c r="Q740" s="9" t="str">
        <f t="shared" si="20"/>
        <v>1929</v>
      </c>
      <c r="R740" s="26">
        <v>46231</v>
      </c>
      <c r="S740" s="8" t="s">
        <v>53</v>
      </c>
      <c r="T740" s="37"/>
      <c r="U740" s="27" t="s">
        <v>55</v>
      </c>
      <c r="V740" s="27" t="s">
        <v>56</v>
      </c>
      <c r="W740" s="27" t="s">
        <v>55</v>
      </c>
      <c r="X740" s="27" t="s">
        <v>55</v>
      </c>
      <c r="Y740" s="27" t="s">
        <v>55</v>
      </c>
      <c r="Z740" s="27" t="s">
        <v>55</v>
      </c>
      <c r="AA740" s="27" t="s">
        <v>55</v>
      </c>
      <c r="AB740" s="27" t="s">
        <v>66</v>
      </c>
      <c r="AC740" s="27" t="s">
        <v>58</v>
      </c>
      <c r="AD740" s="27" t="s">
        <v>112</v>
      </c>
      <c r="AE740" s="27" t="s">
        <v>88</v>
      </c>
      <c r="AF740" s="27" t="s">
        <v>61</v>
      </c>
      <c r="AG740" s="9" t="s">
        <v>32</v>
      </c>
      <c r="AH740" s="27" t="s">
        <v>61</v>
      </c>
      <c r="AI740" s="27" t="s">
        <v>70</v>
      </c>
      <c r="AJ740" s="27" t="s">
        <v>70</v>
      </c>
      <c r="AK740" s="27" t="s">
        <v>61</v>
      </c>
      <c r="AL740" s="27" t="s">
        <v>61</v>
      </c>
      <c r="AM740" s="11">
        <v>16.7</v>
      </c>
      <c r="AN740" s="28">
        <v>1.1000000000000001</v>
      </c>
      <c r="AO740" s="28" t="s">
        <v>204</v>
      </c>
      <c r="AP740" s="29"/>
      <c r="AQ740" s="30"/>
      <c r="AR740" s="31"/>
      <c r="AS740" s="32"/>
      <c r="AT740" s="33"/>
      <c r="AU740" s="34"/>
      <c r="AV740" s="27" t="s">
        <v>62</v>
      </c>
      <c r="AW740" s="27">
        <v>5625031</v>
      </c>
      <c r="AX740" s="27" t="s">
        <v>63</v>
      </c>
      <c r="AY740" s="27"/>
    </row>
    <row r="741" spans="1:51" ht="24" customHeight="1" x14ac:dyDescent="0.3">
      <c r="A741" s="22">
        <v>101930</v>
      </c>
      <c r="B741" s="23" t="str">
        <f>VLOOKUP($A741,'[1]MAN PROG 2026'!$A$1:$AI$3379,2,FALSE)</f>
        <v>POLTRONA PER TERAPIA</v>
      </c>
      <c r="C741" s="23" t="str">
        <f>VLOOKUP($A741,'[1]MAN PROG 2026'!$A$1:$AI$3379,3,FALSE)</f>
        <v>GIVAS SRL</v>
      </c>
      <c r="D741" s="23" t="str">
        <f>VLOOKUP($A741,'[1]MAN PROG 2026'!$A$1:$AI$3379,4,FALSE)</f>
        <v>AP 4096</v>
      </c>
      <c r="E741" s="23" t="str">
        <f>VLOOKUP($A741,'[1]MAN PROG 2026'!$A$1:$AI$3379,5,FALSE)</f>
        <v>001073564</v>
      </c>
      <c r="F741" s="23" t="str">
        <f>VLOOKUP($A741,'[1]MAN PROG 2026'!$A$1:$AI$3379,6,FALSE)</f>
        <v>SINGOLA</v>
      </c>
      <c r="G741" s="23">
        <f>VLOOKUP($A741,'[1]MAN PROG 2026'!$A$1:$AI$3379,7,FALSE)</f>
        <v>101930</v>
      </c>
      <c r="H741" s="23">
        <f>VLOOKUP($A741,'[1]MAN PROG 2026'!$A$1:$AI$3379,8,FALSE)</f>
        <v>0</v>
      </c>
      <c r="I741" s="23" t="str">
        <f>VLOOKUP($A741,'[1]MAN PROG 2026'!$A$1:$AI$3379,9,FALSE)</f>
        <v>S.PIETRO</v>
      </c>
      <c r="J741" s="23" t="str">
        <f>VLOOKUP($A741,'[1]MAN PROG 2026'!$A$1:$AI$3379,10,FALSE)</f>
        <v>AMB. GINECOLOGIA</v>
      </c>
      <c r="K741" s="23" t="str">
        <f>VLOOKUP($A741,'[1]MAN PROG 2026'!$A$1:$AI$3379,11,FALSE)</f>
        <v>AMB. GINECOLOGIA</v>
      </c>
      <c r="L741" s="24" t="str">
        <f>VLOOKUP($A741,'[1]MAN PROG 2026'!$A$2:$AI$3379,12,FALSE)</f>
        <v>AMB. GINECOLOGIA</v>
      </c>
      <c r="M741" s="24" t="str">
        <f>VLOOKUP($A741,'[1]MAN PROG 2026'!$A$2:$AI$3379,13,FALSE)</f>
        <v>SINGOLA</v>
      </c>
      <c r="N741" s="24" t="str">
        <f>VLOOKUP($A741,'[1]MAN PROG 2026'!$A$2:$AI$3379,14,FALSE)</f>
        <v>101930</v>
      </c>
      <c r="O741" s="24">
        <f>VLOOKUP($A741,'[1]MAN PROG 2026'!$A$2:$AI$3379,15,FALSE)</f>
        <v>0</v>
      </c>
      <c r="P741" s="25" t="str">
        <f>VLOOKUP($A741,'[1]MAN PROG 2026'!$A$2:$AI$3379,20,FALSE)</f>
        <v>DA FARE</v>
      </c>
      <c r="Q741" s="9" t="str">
        <f t="shared" si="20"/>
        <v>1930</v>
      </c>
      <c r="R741" s="26">
        <v>46231</v>
      </c>
      <c r="S741" s="8" t="s">
        <v>53</v>
      </c>
      <c r="T741" s="37"/>
      <c r="U741" s="27" t="s">
        <v>55</v>
      </c>
      <c r="V741" s="27" t="s">
        <v>56</v>
      </c>
      <c r="W741" s="27" t="s">
        <v>55</v>
      </c>
      <c r="X741" s="27" t="s">
        <v>55</v>
      </c>
      <c r="Y741" s="27" t="s">
        <v>55</v>
      </c>
      <c r="Z741" s="27" t="s">
        <v>55</v>
      </c>
      <c r="AA741" s="27" t="s">
        <v>55</v>
      </c>
      <c r="AB741" s="27" t="s">
        <v>66</v>
      </c>
      <c r="AC741" s="27" t="s">
        <v>58</v>
      </c>
      <c r="AD741" s="27" t="s">
        <v>112</v>
      </c>
      <c r="AE741" s="27" t="s">
        <v>88</v>
      </c>
      <c r="AF741" s="27" t="s">
        <v>61</v>
      </c>
      <c r="AG741" s="9" t="s">
        <v>32</v>
      </c>
      <c r="AH741" s="27" t="s">
        <v>61</v>
      </c>
      <c r="AI741" s="27" t="s">
        <v>70</v>
      </c>
      <c r="AJ741" s="27" t="s">
        <v>70</v>
      </c>
      <c r="AK741" s="27" t="s">
        <v>61</v>
      </c>
      <c r="AL741" s="27" t="s">
        <v>61</v>
      </c>
      <c r="AM741" s="11">
        <v>18.2</v>
      </c>
      <c r="AN741" s="28">
        <v>1.1000000000000001</v>
      </c>
      <c r="AO741" s="28" t="s">
        <v>204</v>
      </c>
      <c r="AP741" s="29"/>
      <c r="AQ741" s="30"/>
      <c r="AR741" s="31"/>
      <c r="AS741" s="32"/>
      <c r="AT741" s="33"/>
      <c r="AU741" s="34"/>
      <c r="AV741" s="27" t="s">
        <v>62</v>
      </c>
      <c r="AW741" s="27">
        <v>5625031</v>
      </c>
      <c r="AX741" s="27" t="s">
        <v>63</v>
      </c>
      <c r="AY741" s="27"/>
    </row>
    <row r="742" spans="1:51" ht="24" customHeight="1" x14ac:dyDescent="0.3">
      <c r="A742" s="22">
        <v>101931</v>
      </c>
      <c r="B742" s="23" t="str">
        <f>VLOOKUP($A742,'[1]MAN PROG 2026'!$A$1:$AI$3379,2,FALSE)</f>
        <v>POLTRONA OPERATORIA</v>
      </c>
      <c r="C742" s="23" t="str">
        <f>VLOOKUP($A742,'[1]MAN PROG 2026'!$A$1:$AI$3379,3,FALSE)</f>
        <v>NR</v>
      </c>
      <c r="D742" s="23" t="str">
        <f>VLOOKUP($A742,'[1]MAN PROG 2026'!$A$1:$AI$3379,4,FALSE)</f>
        <v>NR</v>
      </c>
      <c r="E742" s="23" t="str">
        <f>VLOOKUP($A742,'[1]MAN PROG 2026'!$A$1:$AI$3379,5,FALSE)</f>
        <v>58921</v>
      </c>
      <c r="F742" s="23" t="str">
        <f>VLOOKUP($A742,'[1]MAN PROG 2026'!$A$1:$AI$3379,6,FALSE)</f>
        <v>SINGOLA</v>
      </c>
      <c r="G742" s="23">
        <f>VLOOKUP($A742,'[1]MAN PROG 2026'!$A$1:$AI$3379,7,FALSE)</f>
        <v>101931</v>
      </c>
      <c r="H742" s="23">
        <f>VLOOKUP($A742,'[1]MAN PROG 2026'!$A$1:$AI$3379,8,FALSE)</f>
        <v>0</v>
      </c>
      <c r="I742" s="23" t="str">
        <f>VLOOKUP($A742,'[1]MAN PROG 2026'!$A$1:$AI$3379,9,FALSE)</f>
        <v>S.PIETRO</v>
      </c>
      <c r="J742" s="23" t="str">
        <f>VLOOKUP($A742,'[1]MAN PROG 2026'!$A$1:$AI$3379,10,FALSE)</f>
        <v>AMB. GINECOLOGIA</v>
      </c>
      <c r="K742" s="23" t="str">
        <f>VLOOKUP($A742,'[1]MAN PROG 2026'!$A$1:$AI$3379,11,FALSE)</f>
        <v>AMB. GINECOLOGIA</v>
      </c>
      <c r="L742" s="24" t="str">
        <f>VLOOKUP($A742,'[1]MAN PROG 2026'!$A$2:$AI$3379,12,FALSE)</f>
        <v>AMB. GINECOLOGIA</v>
      </c>
      <c r="M742" s="24" t="str">
        <f>VLOOKUP($A742,'[1]MAN PROG 2026'!$A$2:$AI$3379,13,FALSE)</f>
        <v>SINGOLA</v>
      </c>
      <c r="N742" s="24" t="str">
        <f>VLOOKUP($A742,'[1]MAN PROG 2026'!$A$2:$AI$3379,14,FALSE)</f>
        <v>101931</v>
      </c>
      <c r="O742" s="24">
        <f>VLOOKUP($A742,'[1]MAN PROG 2026'!$A$2:$AI$3379,15,FALSE)</f>
        <v>0</v>
      </c>
      <c r="P742" s="25" t="str">
        <f>VLOOKUP($A742,'[1]MAN PROG 2026'!$A$2:$AI$3379,20,FALSE)</f>
        <v>DA FARE</v>
      </c>
      <c r="Q742" s="9" t="str">
        <f t="shared" si="20"/>
        <v>1931</v>
      </c>
      <c r="R742" s="26">
        <v>46231</v>
      </c>
      <c r="S742" s="8" t="s">
        <v>53</v>
      </c>
      <c r="T742" s="37"/>
      <c r="U742" s="27" t="s">
        <v>55</v>
      </c>
      <c r="V742" s="27" t="s">
        <v>56</v>
      </c>
      <c r="W742" s="27" t="s">
        <v>55</v>
      </c>
      <c r="X742" s="27" t="s">
        <v>55</v>
      </c>
      <c r="Y742" s="27" t="s">
        <v>55</v>
      </c>
      <c r="Z742" s="27" t="s">
        <v>55</v>
      </c>
      <c r="AA742" s="27" t="s">
        <v>55</v>
      </c>
      <c r="AB742" s="27" t="s">
        <v>66</v>
      </c>
      <c r="AC742" s="27" t="s">
        <v>61</v>
      </c>
      <c r="AD742" s="27" t="s">
        <v>112</v>
      </c>
      <c r="AE742" s="27" t="s">
        <v>88</v>
      </c>
      <c r="AF742" s="27" t="s">
        <v>61</v>
      </c>
      <c r="AG742" s="9" t="s">
        <v>32</v>
      </c>
      <c r="AH742" s="27" t="s">
        <v>61</v>
      </c>
      <c r="AI742" s="27" t="s">
        <v>315</v>
      </c>
      <c r="AJ742" s="27" t="s">
        <v>61</v>
      </c>
      <c r="AK742" s="27" t="s">
        <v>444</v>
      </c>
      <c r="AL742" s="27" t="s">
        <v>444</v>
      </c>
      <c r="AM742" s="11">
        <v>22.6</v>
      </c>
      <c r="AN742" s="28" t="s">
        <v>444</v>
      </c>
      <c r="AO742" s="28"/>
      <c r="AP742" s="29"/>
      <c r="AQ742" s="30"/>
      <c r="AR742" s="31"/>
      <c r="AS742" s="32"/>
      <c r="AT742" s="33"/>
      <c r="AU742" s="34"/>
      <c r="AV742" s="27" t="s">
        <v>62</v>
      </c>
      <c r="AW742" s="27">
        <v>5625031</v>
      </c>
      <c r="AX742" s="27" t="s">
        <v>63</v>
      </c>
      <c r="AY742" s="27"/>
    </row>
    <row r="743" spans="1:51" ht="24" customHeight="1" x14ac:dyDescent="0.3">
      <c r="A743" s="22">
        <v>101935</v>
      </c>
      <c r="B743" s="23" t="str">
        <f>VLOOKUP($A743,'[1]MAN PROG 2026'!$A$1:$AI$3379,2,FALSE)</f>
        <v>RIVELATORE BATTITO CARDIACO FETALE</v>
      </c>
      <c r="C743" s="23" t="str">
        <f>VLOOKUP($A743,'[1]MAN PROG 2026'!$A$1:$AI$3379,3,FALSE)</f>
        <v>SONICAID LTD OXFORD INSTRUMENTS</v>
      </c>
      <c r="D743" s="23" t="str">
        <f>VLOOKUP($A743,'[1]MAN PROG 2026'!$A$1:$AI$3379,4,FALSE)</f>
        <v>SONICAID TEAM CARE</v>
      </c>
      <c r="E743" s="23" t="str">
        <f>VLOOKUP($A743,'[1]MAN PROG 2026'!$A$1:$AI$3379,5,FALSE)</f>
        <v>9615138</v>
      </c>
      <c r="F743" s="23" t="str">
        <f>VLOOKUP($A743,'[1]MAN PROG 2026'!$A$1:$AI$3379,6,FALSE)</f>
        <v>SINGOLA</v>
      </c>
      <c r="G743" s="23">
        <f>VLOOKUP($A743,'[1]MAN PROG 2026'!$A$1:$AI$3379,7,FALSE)</f>
        <v>101935</v>
      </c>
      <c r="H743" s="23">
        <f>VLOOKUP($A743,'[1]MAN PROG 2026'!$A$1:$AI$3379,8,FALSE)</f>
        <v>0</v>
      </c>
      <c r="I743" s="23" t="str">
        <f>VLOOKUP($A743,'[1]MAN PROG 2026'!$A$1:$AI$3379,9,FALSE)</f>
        <v>S.PIETRO</v>
      </c>
      <c r="J743" s="23" t="str">
        <f>VLOOKUP($A743,'[1]MAN PROG 2026'!$A$1:$AI$3379,10,FALSE)</f>
        <v>AMB. GINECOLOGIA</v>
      </c>
      <c r="K743" s="23" t="str">
        <f>VLOOKUP($A743,'[1]MAN PROG 2026'!$A$1:$AI$3379,11,FALSE)</f>
        <v>SALA PARTO</v>
      </c>
      <c r="L743" s="24" t="str">
        <f>VLOOKUP($A743,'[1]MAN PROG 2026'!$A$2:$AI$3379,12,FALSE)</f>
        <v>NON TROVATO</v>
      </c>
      <c r="M743" s="24">
        <f>VLOOKUP($A743,'[1]MAN PROG 2026'!$A$2:$AI$3379,13,FALSE)</f>
        <v>0</v>
      </c>
      <c r="N743" s="24">
        <f>VLOOKUP($A743,'[1]MAN PROG 2026'!$A$2:$AI$3379,14,FALSE)</f>
        <v>0</v>
      </c>
      <c r="O743" s="24">
        <f>VLOOKUP($A743,'[1]MAN PROG 2026'!$A$2:$AI$3379,15,FALSE)</f>
        <v>0</v>
      </c>
      <c r="P743" s="25" t="str">
        <f>VLOOKUP($A743,'[1]MAN PROG 2026'!$A$2:$AI$3379,20,FALSE)</f>
        <v>DA FARE</v>
      </c>
      <c r="Q743" s="8"/>
      <c r="R743" s="26"/>
      <c r="S743" s="8"/>
      <c r="T743" s="3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9" t="s">
        <v>32</v>
      </c>
      <c r="AH743" s="27"/>
      <c r="AI743" s="27"/>
      <c r="AJ743" s="27"/>
      <c r="AK743" s="27"/>
      <c r="AL743" s="27"/>
      <c r="AM743" s="11"/>
      <c r="AN743" s="28"/>
      <c r="AO743" s="28"/>
      <c r="AP743" s="29"/>
      <c r="AQ743" s="30"/>
      <c r="AR743" s="31"/>
      <c r="AS743" s="32"/>
      <c r="AT743" s="33"/>
      <c r="AU743" s="34"/>
      <c r="AV743" s="27"/>
      <c r="AW743" s="27"/>
      <c r="AX743" s="27"/>
      <c r="AY743" s="27"/>
    </row>
    <row r="744" spans="1:51" ht="24" customHeight="1" x14ac:dyDescent="0.3">
      <c r="A744" s="22">
        <v>101936</v>
      </c>
      <c r="B744" s="23" t="str">
        <f>VLOOKUP($A744,'[1]MAN PROG 2026'!$A$1:$AI$3379,2,FALSE)</f>
        <v>MONITOR FETALE</v>
      </c>
      <c r="C744" s="23" t="str">
        <f>VLOOKUP($A744,'[1]MAN PROG 2026'!$A$1:$AI$3379,3,FALSE)</f>
        <v>HEWLETT PACKARD CO</v>
      </c>
      <c r="D744" s="23" t="str">
        <f>VLOOKUP($A744,'[1]MAN PROG 2026'!$A$1:$AI$3379,4,FALSE)</f>
        <v>M 1351 A</v>
      </c>
      <c r="E744" s="23" t="str">
        <f>VLOOKUP($A744,'[1]MAN PROG 2026'!$A$1:$AI$3379,5,FALSE)</f>
        <v>3816G16074</v>
      </c>
      <c r="F744" s="23" t="str">
        <f>VLOOKUP($A744,'[1]MAN PROG 2026'!$A$1:$AI$3379,6,FALSE)</f>
        <v>SINGOLA</v>
      </c>
      <c r="G744" s="23">
        <f>VLOOKUP($A744,'[1]MAN PROG 2026'!$A$1:$AI$3379,7,FALSE)</f>
        <v>101936</v>
      </c>
      <c r="H744" s="23">
        <f>VLOOKUP($A744,'[1]MAN PROG 2026'!$A$1:$AI$3379,8,FALSE)</f>
        <v>0</v>
      </c>
      <c r="I744" s="23" t="str">
        <f>VLOOKUP($A744,'[1]MAN PROG 2026'!$A$1:$AI$3379,9,FALSE)</f>
        <v>S.PIETRO</v>
      </c>
      <c r="J744" s="23" t="str">
        <f>VLOOKUP($A744,'[1]MAN PROG 2026'!$A$1:$AI$3379,10,FALSE)</f>
        <v>OSTETRICIA/GINECOLOGIA</v>
      </c>
      <c r="K744" s="23" t="str">
        <f>VLOOKUP($A744,'[1]MAN PROG 2026'!$A$1:$AI$3379,11,FALSE)</f>
        <v>OSTETRICIA/GINECOLOGIA</v>
      </c>
      <c r="L744" s="24" t="str">
        <f>VLOOKUP($A744,'[1]MAN PROG 2026'!$A$2:$AI$3379,12,FALSE)</f>
        <v>NON TROVATO</v>
      </c>
      <c r="M744" s="24">
        <f>VLOOKUP($A744,'[1]MAN PROG 2026'!$A$2:$AI$3379,13,FALSE)</f>
        <v>0</v>
      </c>
      <c r="N744" s="24">
        <f>VLOOKUP($A744,'[1]MAN PROG 2026'!$A$2:$AI$3379,14,FALSE)</f>
        <v>0</v>
      </c>
      <c r="O744" s="24">
        <f>VLOOKUP($A744,'[1]MAN PROG 2026'!$A$2:$AI$3379,15,FALSE)</f>
        <v>0</v>
      </c>
      <c r="P744" s="25" t="str">
        <f>VLOOKUP($A744,'[1]MAN PROG 2026'!$A$2:$AI$3379,20,FALSE)</f>
        <v>DA FARE</v>
      </c>
      <c r="Q744" s="8"/>
      <c r="R744" s="26"/>
      <c r="S744" s="8"/>
      <c r="T744" s="3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9" t="s">
        <v>32</v>
      </c>
      <c r="AH744" s="27"/>
      <c r="AI744" s="27"/>
      <c r="AJ744" s="27"/>
      <c r="AK744" s="27"/>
      <c r="AL744" s="27"/>
      <c r="AM744" s="11"/>
      <c r="AN744" s="28"/>
      <c r="AO744" s="28"/>
      <c r="AP744" s="29"/>
      <c r="AQ744" s="30"/>
      <c r="AR744" s="31"/>
      <c r="AS744" s="32"/>
      <c r="AT744" s="33"/>
      <c r="AU744" s="34"/>
      <c r="AV744" s="27"/>
      <c r="AW744" s="27"/>
      <c r="AX744" s="27"/>
      <c r="AY744" s="27"/>
    </row>
    <row r="745" spans="1:51" ht="24" customHeight="1" x14ac:dyDescent="0.3">
      <c r="A745" s="22">
        <v>101937</v>
      </c>
      <c r="B745" s="23" t="str">
        <f>VLOOKUP($A745,'[1]MAN PROG 2026'!$A$1:$AI$3379,2,FALSE)</f>
        <v>ECOTOMOGRAFO</v>
      </c>
      <c r="C745" s="23" t="str">
        <f>VLOOKUP($A745,'[1]MAN PROG 2026'!$A$1:$AI$3379,3,FALSE)</f>
        <v>GE HEALTHCARE</v>
      </c>
      <c r="D745" s="23" t="str">
        <f>VLOOKUP($A745,'[1]MAN PROG 2026'!$A$1:$AI$3379,4,FALSE)</f>
        <v>VOLUSON E8</v>
      </c>
      <c r="E745" s="23" t="str">
        <f>VLOOKUP($A745,'[1]MAN PROG 2026'!$A$1:$AI$3379,5,FALSE)</f>
        <v>D10357</v>
      </c>
      <c r="F745" s="23" t="str">
        <f>VLOOKUP($A745,'[1]MAN PROG 2026'!$A$1:$AI$3379,6,FALSE)</f>
        <v>PRINCIPALE</v>
      </c>
      <c r="G745" s="23">
        <f>VLOOKUP($A745,'[1]MAN PROG 2026'!$A$1:$AI$3379,7,FALSE)</f>
        <v>101937</v>
      </c>
      <c r="H745" s="23" t="str">
        <f>VLOOKUP($A745,'[1]MAN PROG 2026'!$A$1:$AI$3379,8,FALSE)</f>
        <v>ECO1 (101937)</v>
      </c>
      <c r="I745" s="23" t="str">
        <f>VLOOKUP($A745,'[1]MAN PROG 2026'!$A$1:$AI$3379,9,FALSE)</f>
        <v>S.PIETRO</v>
      </c>
      <c r="J745" s="23" t="str">
        <f>VLOOKUP($A745,'[1]MAN PROG 2026'!$A$1:$AI$3379,10,FALSE)</f>
        <v>OSTETRICIA/GINECOLOGIA</v>
      </c>
      <c r="K745" s="23" t="str">
        <f>VLOOKUP($A745,'[1]MAN PROG 2026'!$A$1:$AI$3379,11,FALSE)</f>
        <v>OSTETRICIA/GINECOLOGIA</v>
      </c>
      <c r="L745" s="24" t="str">
        <f>VLOOKUP($A745,'[1]MAN PROG 2026'!$A$2:$AI$3379,12,FALSE)</f>
        <v>NON TROVATO</v>
      </c>
      <c r="M745" s="24">
        <f>VLOOKUP($A745,'[1]MAN PROG 2026'!$A$2:$AI$3379,13,FALSE)</f>
        <v>0</v>
      </c>
      <c r="N745" s="24">
        <f>VLOOKUP($A745,'[1]MAN PROG 2026'!$A$2:$AI$3379,14,FALSE)</f>
        <v>0</v>
      </c>
      <c r="O745" s="24">
        <f>VLOOKUP($A745,'[1]MAN PROG 2026'!$A$2:$AI$3379,15,FALSE)</f>
        <v>0</v>
      </c>
      <c r="P745" s="25" t="str">
        <f>VLOOKUP($A745,'[1]MAN PROG 2026'!$A$2:$AI$3379,20,FALSE)</f>
        <v>DA FARE</v>
      </c>
      <c r="Q745" s="8"/>
      <c r="R745" s="26"/>
      <c r="S745" s="8"/>
      <c r="T745" s="3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9" t="s">
        <v>32</v>
      </c>
      <c r="AH745" s="27"/>
      <c r="AI745" s="27"/>
      <c r="AJ745" s="27"/>
      <c r="AK745" s="27"/>
      <c r="AL745" s="27"/>
      <c r="AM745" s="11"/>
      <c r="AN745" s="28"/>
      <c r="AO745" s="28"/>
      <c r="AP745" s="29"/>
      <c r="AQ745" s="30"/>
      <c r="AR745" s="31"/>
      <c r="AS745" s="32"/>
      <c r="AT745" s="33"/>
      <c r="AU745" s="34"/>
      <c r="AV745" s="27"/>
      <c r="AW745" s="27"/>
      <c r="AX745" s="27"/>
      <c r="AY745" s="27"/>
    </row>
    <row r="746" spans="1:51" ht="24" customHeight="1" x14ac:dyDescent="0.3">
      <c r="A746" s="22">
        <v>101938</v>
      </c>
      <c r="B746" s="23" t="str">
        <f>VLOOKUP($A746,'[1]MAN PROG 2026'!$A$1:$AI$3379,2,FALSE)</f>
        <v>MONITOR TELEVISIVO PER BIOIMMAGINI</v>
      </c>
      <c r="C746" s="23" t="str">
        <f>VLOOKUP($A746,'[1]MAN PROG 2026'!$A$1:$AI$3379,3,FALSE)</f>
        <v>GE HEALTHCARE</v>
      </c>
      <c r="D746" s="23" t="str">
        <f>VLOOKUP($A746,'[1]MAN PROG 2026'!$A$1:$AI$3379,4,FALSE)</f>
        <v>VMI 20 HR</v>
      </c>
      <c r="E746" s="23" t="str">
        <f>VLOOKUP($A746,'[1]MAN PROG 2026'!$A$1:$AI$3379,5,FALSE)</f>
        <v>NR</v>
      </c>
      <c r="F746" s="23" t="str">
        <f>VLOOKUP($A746,'[1]MAN PROG 2026'!$A$1:$AI$3379,6,FALSE)</f>
        <v>COMPONENTE</v>
      </c>
      <c r="G746" s="23">
        <f>VLOOKUP($A746,'[1]MAN PROG 2026'!$A$1:$AI$3379,7,FALSE)</f>
        <v>101937</v>
      </c>
      <c r="H746" s="23" t="str">
        <f>VLOOKUP($A746,'[1]MAN PROG 2026'!$A$1:$AI$3379,8,FALSE)</f>
        <v>ECO1 (101937)</v>
      </c>
      <c r="I746" s="23" t="str">
        <f>VLOOKUP($A746,'[1]MAN PROG 2026'!$A$1:$AI$3379,9,FALSE)</f>
        <v>S.PIETRO</v>
      </c>
      <c r="J746" s="23" t="str">
        <f>VLOOKUP($A746,'[1]MAN PROG 2026'!$A$1:$AI$3379,10,FALSE)</f>
        <v>OSTETRICIA/GINECOLOGIA</v>
      </c>
      <c r="K746" s="23" t="str">
        <f>VLOOKUP($A746,'[1]MAN PROG 2026'!$A$1:$AI$3379,11,FALSE)</f>
        <v>OSTETRICIA/GINECOLOGIA</v>
      </c>
      <c r="L746" s="24" t="str">
        <f>VLOOKUP($A746,'[1]MAN PROG 2026'!$A$2:$AI$3379,12,FALSE)</f>
        <v>NON TROVATO</v>
      </c>
      <c r="M746" s="24">
        <f>VLOOKUP($A746,'[1]MAN PROG 2026'!$A$2:$AI$3379,13,FALSE)</f>
        <v>0</v>
      </c>
      <c r="N746" s="24">
        <f>VLOOKUP($A746,'[1]MAN PROG 2026'!$A$2:$AI$3379,14,FALSE)</f>
        <v>0</v>
      </c>
      <c r="O746" s="24">
        <f>VLOOKUP($A746,'[1]MAN PROG 2026'!$A$2:$AI$3379,15,FALSE)</f>
        <v>0</v>
      </c>
      <c r="P746" s="25" t="str">
        <f>VLOOKUP($A746,'[1]MAN PROG 2026'!$A$2:$AI$3379,20,FALSE)</f>
        <v>DA FARE</v>
      </c>
      <c r="Q746" s="8"/>
      <c r="R746" s="26"/>
      <c r="S746" s="8"/>
      <c r="T746" s="3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9" t="s">
        <v>32</v>
      </c>
      <c r="AH746" s="27"/>
      <c r="AI746" s="27"/>
      <c r="AJ746" s="27"/>
      <c r="AK746" s="27"/>
      <c r="AL746" s="27"/>
      <c r="AM746" s="11"/>
      <c r="AN746" s="28"/>
      <c r="AO746" s="28"/>
      <c r="AP746" s="29"/>
      <c r="AQ746" s="30"/>
      <c r="AR746" s="31"/>
      <c r="AS746" s="32"/>
      <c r="AT746" s="33"/>
      <c r="AU746" s="34"/>
      <c r="AV746" s="27"/>
      <c r="AW746" s="27"/>
      <c r="AX746" s="27"/>
      <c r="AY746" s="27"/>
    </row>
    <row r="747" spans="1:51" ht="24" customHeight="1" x14ac:dyDescent="0.3">
      <c r="A747" s="22">
        <v>101939</v>
      </c>
      <c r="B747" s="23" t="str">
        <f>VLOOKUP($A747,'[1]MAN PROG 2026'!$A$1:$AI$3379,2,FALSE)</f>
        <v>RIPRODUTTORE VIDEO O DIGITALE DI BIOIMMAGINI</v>
      </c>
      <c r="C747" s="23" t="str">
        <f>VLOOKUP($A747,'[1]MAN PROG 2026'!$A$1:$AI$3379,3,FALSE)</f>
        <v>SONY CORP</v>
      </c>
      <c r="D747" s="23" t="str">
        <f>VLOOKUP($A747,'[1]MAN PROG 2026'!$A$1:$AI$3379,4,FALSE)</f>
        <v>UP D 23 MD</v>
      </c>
      <c r="E747" s="23" t="str">
        <f>VLOOKUP($A747,'[1]MAN PROG 2026'!$A$1:$AI$3379,5,FALSE)</f>
        <v>108191</v>
      </c>
      <c r="F747" s="23" t="str">
        <f>VLOOKUP($A747,'[1]MAN PROG 2026'!$A$1:$AI$3379,6,FALSE)</f>
        <v>COMPONENTE</v>
      </c>
      <c r="G747" s="23">
        <f>VLOOKUP($A747,'[1]MAN PROG 2026'!$A$1:$AI$3379,7,FALSE)</f>
        <v>101154</v>
      </c>
      <c r="H747" s="23" t="str">
        <f>VLOOKUP($A747,'[1]MAN PROG 2026'!$A$1:$AI$3379,8,FALSE)</f>
        <v>ECO2 (101154)</v>
      </c>
      <c r="I747" s="23" t="str">
        <f>VLOOKUP($A747,'[1]MAN PROG 2026'!$A$1:$AI$3379,9,FALSE)</f>
        <v>S.PIETRO</v>
      </c>
      <c r="J747" s="23" t="str">
        <f>VLOOKUP($A747,'[1]MAN PROG 2026'!$A$1:$AI$3379,10,FALSE)</f>
        <v>OSTETRICIA/GINECOLOGIA</v>
      </c>
      <c r="K747" s="23" t="str">
        <f>VLOOKUP($A747,'[1]MAN PROG 2026'!$A$1:$AI$3379,11,FALSE)</f>
        <v>S. CARLO ECOCARDIOGRAFIA</v>
      </c>
      <c r="L747" s="24" t="str">
        <f>VLOOKUP($A747,'[1]MAN PROG 2026'!$A$2:$AI$3379,12,FALSE)</f>
        <v>S. CARLO ECOCARDIOGRAFIA</v>
      </c>
      <c r="M747" s="24" t="str">
        <f>VLOOKUP($A747,'[1]MAN PROG 2026'!$A$2:$AI$3379,13,FALSE)</f>
        <v>COMPONENTE</v>
      </c>
      <c r="N747" s="24" t="str">
        <f>VLOOKUP($A747,'[1]MAN PROG 2026'!$A$2:$AI$3379,14,FALSE)</f>
        <v>101154</v>
      </c>
      <c r="O747" s="24" t="str">
        <f>VLOOKUP($A747,'[1]MAN PROG 2026'!$A$2:$AI$3379,15,FALSE)</f>
        <v>ECO2 (101154)</v>
      </c>
      <c r="P747" s="25" t="str">
        <f>VLOOKUP($A747,'[1]MAN PROG 2026'!$A$2:$AI$3379,20,FALSE)</f>
        <v>DA FARE</v>
      </c>
      <c r="Q747" s="8" t="s">
        <v>453</v>
      </c>
      <c r="R747" s="26">
        <v>46267</v>
      </c>
      <c r="S747" s="8" t="s">
        <v>53</v>
      </c>
      <c r="T747" s="37"/>
      <c r="U747" s="27" t="s">
        <v>55</v>
      </c>
      <c r="V747" s="27" t="s">
        <v>56</v>
      </c>
      <c r="W747" s="27" t="s">
        <v>55</v>
      </c>
      <c r="X747" s="27" t="s">
        <v>55</v>
      </c>
      <c r="Y747" s="27" t="s">
        <v>55</v>
      </c>
      <c r="Z747" s="27" t="s">
        <v>55</v>
      </c>
      <c r="AA747" s="27" t="s">
        <v>55</v>
      </c>
      <c r="AB747" s="27" t="s">
        <v>57</v>
      </c>
      <c r="AC747" s="27" t="s">
        <v>61</v>
      </c>
      <c r="AD747" s="27" t="s">
        <v>188</v>
      </c>
      <c r="AE747" s="27" t="s">
        <v>68</v>
      </c>
      <c r="AF747" s="27" t="s">
        <v>454</v>
      </c>
      <c r="AG747" s="9" t="s">
        <v>32</v>
      </c>
      <c r="AH747" s="27" t="s">
        <v>70</v>
      </c>
      <c r="AI747" s="27" t="s">
        <v>70</v>
      </c>
      <c r="AJ747" s="27" t="s">
        <v>61</v>
      </c>
      <c r="AK747" s="27" t="s">
        <v>61</v>
      </c>
      <c r="AL747" s="27" t="s">
        <v>61</v>
      </c>
      <c r="AM747" s="11">
        <v>61.2</v>
      </c>
      <c r="AN747" s="28"/>
      <c r="AO747" s="28"/>
      <c r="AP747" s="29"/>
      <c r="AQ747" s="30"/>
      <c r="AR747" s="31"/>
      <c r="AS747" s="32"/>
      <c r="AT747" s="33"/>
      <c r="AU747" s="34"/>
      <c r="AV747" s="27" t="s">
        <v>62</v>
      </c>
      <c r="AW747" s="27">
        <v>5625031</v>
      </c>
      <c r="AX747" s="27" t="s">
        <v>63</v>
      </c>
      <c r="AY747" s="27"/>
    </row>
    <row r="748" spans="1:51" ht="24" customHeight="1" x14ac:dyDescent="0.3">
      <c r="A748" s="22">
        <v>101940</v>
      </c>
      <c r="B748" s="23" t="str">
        <f>VLOOKUP($A748,'[1]MAN PROG 2026'!$A$1:$AI$3379,2,FALSE)</f>
        <v>RIPRODUTTORE VIDEO O DIGITALE DI BIOIMMAGINI</v>
      </c>
      <c r="C748" s="23" t="str">
        <f>VLOOKUP($A748,'[1]MAN PROG 2026'!$A$1:$AI$3379,3,FALSE)</f>
        <v>SONY CORP</v>
      </c>
      <c r="D748" s="23" t="str">
        <f>VLOOKUP($A748,'[1]MAN PROG 2026'!$A$1:$AI$3379,4,FALSE)</f>
        <v>UP 897 MD</v>
      </c>
      <c r="E748" s="23" t="str">
        <f>VLOOKUP($A748,'[1]MAN PROG 2026'!$A$1:$AI$3379,5,FALSE)</f>
        <v>147414</v>
      </c>
      <c r="F748" s="23" t="str">
        <f>VLOOKUP($A748,'[1]MAN PROG 2026'!$A$1:$AI$3379,6,FALSE)</f>
        <v>COMPONENTE</v>
      </c>
      <c r="G748" s="23">
        <f>VLOOKUP($A748,'[1]MAN PROG 2026'!$A$1:$AI$3379,7,FALSE)</f>
        <v>102854</v>
      </c>
      <c r="H748" s="23" t="str">
        <f>VLOOKUP($A748,'[1]MAN PROG 2026'!$A$1:$AI$3379,8,FALSE)</f>
        <v>ECO10 (102854)</v>
      </c>
      <c r="I748" s="23" t="str">
        <f>VLOOKUP($A748,'[1]MAN PROG 2026'!$A$1:$AI$3379,9,FALSE)</f>
        <v>S.PIETRO</v>
      </c>
      <c r="J748" s="23" t="str">
        <f>VLOOKUP($A748,'[1]MAN PROG 2026'!$A$1:$AI$3379,10,FALSE)</f>
        <v>OSTETRICIA/GINECOLOGIA</v>
      </c>
      <c r="K748" s="23" t="str">
        <f>VLOOKUP($A748,'[1]MAN PROG 2026'!$A$1:$AI$3379,11,FALSE)</f>
        <v>SALA OP. PAMPURI</v>
      </c>
      <c r="L748" s="24" t="str">
        <f>VLOOKUP($A748,'[1]MAN PROG 2026'!$A$2:$AI$3379,12,FALSE)</f>
        <v>SALA OP. PAMPURI</v>
      </c>
      <c r="M748" s="24" t="str">
        <f>VLOOKUP($A748,'[1]MAN PROG 2026'!$A$2:$AI$3379,13,FALSE)</f>
        <v>COMPONENTE</v>
      </c>
      <c r="N748" s="24" t="str">
        <f>VLOOKUP($A748,'[1]MAN PROG 2026'!$A$2:$AI$3379,14,FALSE)</f>
        <v>102854</v>
      </c>
      <c r="O748" s="24" t="str">
        <f>VLOOKUP($A748,'[1]MAN PROG 2026'!$A$2:$AI$3379,15,FALSE)</f>
        <v>ECO10 (102854)</v>
      </c>
      <c r="P748" s="25" t="str">
        <f>VLOOKUP($A748,'[1]MAN PROG 2026'!$A$2:$AI$3379,20,FALSE)</f>
        <v>DA FARE</v>
      </c>
      <c r="Q748" s="8" t="s">
        <v>455</v>
      </c>
      <c r="R748" s="26">
        <v>46227</v>
      </c>
      <c r="S748" s="8" t="s">
        <v>53</v>
      </c>
      <c r="T748" s="37"/>
      <c r="U748" s="27" t="s">
        <v>55</v>
      </c>
      <c r="V748" s="27" t="s">
        <v>56</v>
      </c>
      <c r="W748" s="27" t="s">
        <v>55</v>
      </c>
      <c r="X748" s="27" t="s">
        <v>55</v>
      </c>
      <c r="Y748" s="27" t="s">
        <v>55</v>
      </c>
      <c r="Z748" s="27" t="s">
        <v>55</v>
      </c>
      <c r="AA748" s="27" t="s">
        <v>55</v>
      </c>
      <c r="AB748" s="27" t="s">
        <v>57</v>
      </c>
      <c r="AC748" s="27" t="s">
        <v>61</v>
      </c>
      <c r="AD748" s="27" t="s">
        <v>216</v>
      </c>
      <c r="AE748" s="27" t="s">
        <v>68</v>
      </c>
      <c r="AF748" s="27" t="s">
        <v>456</v>
      </c>
      <c r="AG748" s="9" t="s">
        <v>32</v>
      </c>
      <c r="AH748" s="27" t="s">
        <v>70</v>
      </c>
      <c r="AI748" s="27" t="s">
        <v>70</v>
      </c>
      <c r="AJ748" s="27" t="s">
        <v>61</v>
      </c>
      <c r="AK748" s="27" t="s">
        <v>61</v>
      </c>
      <c r="AL748" s="27" t="s">
        <v>61</v>
      </c>
      <c r="AM748" s="11">
        <v>52.2</v>
      </c>
      <c r="AN748" s="28" t="s">
        <v>61</v>
      </c>
      <c r="AO748" s="28"/>
      <c r="AP748" s="29"/>
      <c r="AQ748" s="30"/>
      <c r="AR748" s="31"/>
      <c r="AS748" s="32"/>
      <c r="AT748" s="33"/>
      <c r="AU748" s="34"/>
      <c r="AV748" s="27" t="s">
        <v>62</v>
      </c>
      <c r="AW748" s="27">
        <v>5625031</v>
      </c>
      <c r="AX748" s="27" t="s">
        <v>63</v>
      </c>
      <c r="AY748" s="27"/>
    </row>
    <row r="749" spans="1:51" ht="24" customHeight="1" x14ac:dyDescent="0.3">
      <c r="A749" s="22">
        <v>101943</v>
      </c>
      <c r="B749" s="23" t="str">
        <f>VLOOKUP($A749,'[1]MAN PROG 2026'!$A$1:$AI$3379,2,FALSE)</f>
        <v>SONDA ECOGRAFICA</v>
      </c>
      <c r="C749" s="23" t="str">
        <f>VLOOKUP($A749,'[1]MAN PROG 2026'!$A$1:$AI$3379,3,FALSE)</f>
        <v>GE HEALTHCARE</v>
      </c>
      <c r="D749" s="23" t="str">
        <f>VLOOKUP($A749,'[1]MAN PROG 2026'!$A$1:$AI$3379,4,FALSE)</f>
        <v>H48651MS ENDOC. RIC5-9-D</v>
      </c>
      <c r="E749" s="23" t="str">
        <f>VLOOKUP($A749,'[1]MAN PROG 2026'!$A$1:$AI$3379,5,FALSE)</f>
        <v>92420KR1</v>
      </c>
      <c r="F749" s="23" t="str">
        <f>VLOOKUP($A749,'[1]MAN PROG 2026'!$A$1:$AI$3379,6,FALSE)</f>
        <v>COMPONENTE</v>
      </c>
      <c r="G749" s="23">
        <f>VLOOKUP($A749,'[1]MAN PROG 2026'!$A$1:$AI$3379,7,FALSE)</f>
        <v>101937</v>
      </c>
      <c r="H749" s="23" t="str">
        <f>VLOOKUP($A749,'[1]MAN PROG 2026'!$A$1:$AI$3379,8,FALSE)</f>
        <v>ECO1 (101937)</v>
      </c>
      <c r="I749" s="23" t="str">
        <f>VLOOKUP($A749,'[1]MAN PROG 2026'!$A$1:$AI$3379,9,FALSE)</f>
        <v>S.PIETRO</v>
      </c>
      <c r="J749" s="23" t="str">
        <f>VLOOKUP($A749,'[1]MAN PROG 2026'!$A$1:$AI$3379,10,FALSE)</f>
        <v>OSTETRICIA/GINECOLOGIA</v>
      </c>
      <c r="K749" s="23" t="str">
        <f>VLOOKUP($A749,'[1]MAN PROG 2026'!$A$1:$AI$3379,11,FALSE)</f>
        <v>OSTETRICIA/GINECOLOGIA</v>
      </c>
      <c r="L749" s="24" t="str">
        <f>VLOOKUP($A749,'[1]MAN PROG 2026'!$A$2:$AI$3379,12,FALSE)</f>
        <v>NON TROVATO</v>
      </c>
      <c r="M749" s="24">
        <f>VLOOKUP($A749,'[1]MAN PROG 2026'!$A$2:$AI$3379,13,FALSE)</f>
        <v>0</v>
      </c>
      <c r="N749" s="24">
        <f>VLOOKUP($A749,'[1]MAN PROG 2026'!$A$2:$AI$3379,14,FALSE)</f>
        <v>0</v>
      </c>
      <c r="O749" s="24">
        <f>VLOOKUP($A749,'[1]MAN PROG 2026'!$A$2:$AI$3379,15,FALSE)</f>
        <v>0</v>
      </c>
      <c r="P749" s="25" t="str">
        <f>VLOOKUP($A749,'[1]MAN PROG 2026'!$A$2:$AI$3379,20,FALSE)</f>
        <v>DA FARE</v>
      </c>
      <c r="Q749" s="8"/>
      <c r="R749" s="26"/>
      <c r="S749" s="8"/>
      <c r="T749" s="3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9" t="s">
        <v>32</v>
      </c>
      <c r="AH749" s="27"/>
      <c r="AI749" s="27"/>
      <c r="AJ749" s="27"/>
      <c r="AK749" s="27"/>
      <c r="AL749" s="27"/>
      <c r="AM749" s="11"/>
      <c r="AN749" s="28"/>
      <c r="AO749" s="28"/>
      <c r="AP749" s="29"/>
      <c r="AQ749" s="30"/>
      <c r="AR749" s="31"/>
      <c r="AS749" s="32"/>
      <c r="AT749" s="33"/>
      <c r="AU749" s="34"/>
      <c r="AV749" s="27"/>
      <c r="AW749" s="27"/>
      <c r="AX749" s="27"/>
      <c r="AY749" s="27"/>
    </row>
    <row r="750" spans="1:51" ht="24" customHeight="1" x14ac:dyDescent="0.3">
      <c r="A750" s="22">
        <v>101945</v>
      </c>
      <c r="B750" s="23" t="str">
        <f>VLOOKUP($A750,'[1]MAN PROG 2026'!$A$1:$AI$3379,2,FALSE)</f>
        <v>POLTRONA OPERATORIA</v>
      </c>
      <c r="C750" s="23" t="str">
        <f>VLOOKUP($A750,'[1]MAN PROG 2026'!$A$1:$AI$3379,3,FALSE)</f>
        <v>GIVAS SRL</v>
      </c>
      <c r="D750" s="23" t="str">
        <f>VLOOKUP($A750,'[1]MAN PROG 2026'!$A$1:$AI$3379,4,FALSE)</f>
        <v>AV 4010</v>
      </c>
      <c r="E750" s="23" t="str">
        <f>VLOOKUP($A750,'[1]MAN PROG 2026'!$A$1:$AI$3379,5,FALSE)</f>
        <v>001074200</v>
      </c>
      <c r="F750" s="23" t="str">
        <f>VLOOKUP($A750,'[1]MAN PROG 2026'!$A$1:$AI$3379,6,FALSE)</f>
        <v>SINGOLA</v>
      </c>
      <c r="G750" s="23">
        <f>VLOOKUP($A750,'[1]MAN PROG 2026'!$A$1:$AI$3379,7,FALSE)</f>
        <v>101945</v>
      </c>
      <c r="H750" s="23">
        <f>VLOOKUP($A750,'[1]MAN PROG 2026'!$A$1:$AI$3379,8,FALSE)</f>
        <v>0</v>
      </c>
      <c r="I750" s="23" t="str">
        <f>VLOOKUP($A750,'[1]MAN PROG 2026'!$A$1:$AI$3379,9,FALSE)</f>
        <v>S.PIETRO</v>
      </c>
      <c r="J750" s="23" t="str">
        <f>VLOOKUP($A750,'[1]MAN PROG 2026'!$A$1:$AI$3379,10,FALSE)</f>
        <v>AMB. GINECOLOGIA</v>
      </c>
      <c r="K750" s="23" t="str">
        <f>VLOOKUP($A750,'[1]MAN PROG 2026'!$A$1:$AI$3379,11,FALSE)</f>
        <v>AMB. GINECOLOGIA</v>
      </c>
      <c r="L750" s="24" t="str">
        <f>VLOOKUP($A750,'[1]MAN PROG 2026'!$A$2:$AI$3379,12,FALSE)</f>
        <v>AMB. GINECOLOGIA</v>
      </c>
      <c r="M750" s="24" t="str">
        <f>VLOOKUP($A750,'[1]MAN PROG 2026'!$A$2:$AI$3379,13,FALSE)</f>
        <v>SINGOLA</v>
      </c>
      <c r="N750" s="24" t="str">
        <f>VLOOKUP($A750,'[1]MAN PROG 2026'!$A$2:$AI$3379,14,FALSE)</f>
        <v>101945</v>
      </c>
      <c r="O750" s="24">
        <f>VLOOKUP($A750,'[1]MAN PROG 2026'!$A$2:$AI$3379,15,FALSE)</f>
        <v>0</v>
      </c>
      <c r="P750" s="25" t="str">
        <f>VLOOKUP($A750,'[1]MAN PROG 2026'!$A$2:$AI$3379,20,FALSE)</f>
        <v>DA FARE</v>
      </c>
      <c r="Q750" s="9" t="str">
        <f>RIGHT(A750,4)</f>
        <v>1945</v>
      </c>
      <c r="R750" s="26">
        <v>46231</v>
      </c>
      <c r="S750" s="8" t="s">
        <v>53</v>
      </c>
      <c r="T750" s="37"/>
      <c r="U750" s="27" t="s">
        <v>55</v>
      </c>
      <c r="V750" s="27" t="s">
        <v>56</v>
      </c>
      <c r="W750" s="27" t="s">
        <v>55</v>
      </c>
      <c r="X750" s="27" t="s">
        <v>55</v>
      </c>
      <c r="Y750" s="27" t="s">
        <v>55</v>
      </c>
      <c r="Z750" s="27" t="s">
        <v>55</v>
      </c>
      <c r="AA750" s="27" t="s">
        <v>55</v>
      </c>
      <c r="AB750" s="27" t="s">
        <v>66</v>
      </c>
      <c r="AC750" s="27" t="s">
        <v>61</v>
      </c>
      <c r="AD750" s="27" t="s">
        <v>112</v>
      </c>
      <c r="AE750" s="27" t="s">
        <v>88</v>
      </c>
      <c r="AF750" s="27" t="s">
        <v>61</v>
      </c>
      <c r="AG750" s="9" t="s">
        <v>32</v>
      </c>
      <c r="AH750" s="27" t="s">
        <v>61</v>
      </c>
      <c r="AI750" s="27" t="s">
        <v>315</v>
      </c>
      <c r="AJ750" s="27" t="s">
        <v>61</v>
      </c>
      <c r="AK750" s="27" t="s">
        <v>444</v>
      </c>
      <c r="AL750" s="27" t="s">
        <v>444</v>
      </c>
      <c r="AM750" s="11">
        <v>26.1</v>
      </c>
      <c r="AN750" s="28" t="s">
        <v>444</v>
      </c>
      <c r="AO750" s="28"/>
      <c r="AP750" s="29"/>
      <c r="AQ750" s="30"/>
      <c r="AR750" s="31"/>
      <c r="AS750" s="32"/>
      <c r="AT750" s="33"/>
      <c r="AU750" s="34"/>
      <c r="AV750" s="27" t="s">
        <v>62</v>
      </c>
      <c r="AW750" s="27">
        <v>5625031</v>
      </c>
      <c r="AX750" s="27" t="s">
        <v>63</v>
      </c>
      <c r="AY750" s="27"/>
    </row>
    <row r="751" spans="1:51" ht="24" customHeight="1" x14ac:dyDescent="0.3">
      <c r="A751" s="22">
        <v>101947</v>
      </c>
      <c r="B751" s="23" t="str">
        <f>VLOOKUP($A751,'[1]MAN PROG 2026'!$A$1:$AI$3379,2,FALSE)</f>
        <v>SISTEMA TELEVISIVO PER ENDOSCOPIA</v>
      </c>
      <c r="C751" s="23" t="str">
        <f>VLOOKUP($A751,'[1]MAN PROG 2026'!$A$1:$AI$3379,3,FALSE)</f>
        <v>STORZ KARL GMBH &amp; CO KG</v>
      </c>
      <c r="D751" s="23" t="str">
        <f>VLOOKUP($A751,'[1]MAN PROG 2026'!$A$1:$AI$3379,4,FALSE)</f>
        <v>20230020 DX CAM PAL</v>
      </c>
      <c r="E751" s="23" t="str">
        <f>VLOOKUP($A751,'[1]MAN PROG 2026'!$A$1:$AI$3379,5,FALSE)</f>
        <v>IEB 47303</v>
      </c>
      <c r="F751" s="23" t="str">
        <f>VLOOKUP($A751,'[1]MAN PROG 2026'!$A$1:$AI$3379,6,FALSE)</f>
        <v>PRINCIPALE</v>
      </c>
      <c r="G751" s="23">
        <f>VLOOKUP($A751,'[1]MAN PROG 2026'!$A$1:$AI$3379,7,FALSE)</f>
        <v>101947</v>
      </c>
      <c r="H751" s="23">
        <f>VLOOKUP($A751,'[1]MAN PROG 2026'!$A$1:$AI$3379,8,FALSE)</f>
        <v>0</v>
      </c>
      <c r="I751" s="23" t="str">
        <f>VLOOKUP($A751,'[1]MAN PROG 2026'!$A$1:$AI$3379,9,FALSE)</f>
        <v>S.PIETRO</v>
      </c>
      <c r="J751" s="23" t="str">
        <f>VLOOKUP($A751,'[1]MAN PROG 2026'!$A$1:$AI$3379,10,FALSE)</f>
        <v>AMB. GINECOLOGIA</v>
      </c>
      <c r="K751" s="23" t="str">
        <f>VLOOKUP($A751,'[1]MAN PROG 2026'!$A$1:$AI$3379,11,FALSE)</f>
        <v>AMB. GINECOLOGIA</v>
      </c>
      <c r="L751" s="24" t="str">
        <f>VLOOKUP($A751,'[1]MAN PROG 2026'!$A$2:$AI$3379,12,FALSE)</f>
        <v>AMB. GINECOLOGIA</v>
      </c>
      <c r="M751" s="24" t="str">
        <f>VLOOKUP($A751,'[1]MAN PROG 2026'!$A$2:$AI$3379,13,FALSE)</f>
        <v>PRINCIPALE</v>
      </c>
      <c r="N751" s="24" t="str">
        <f>VLOOKUP($A751,'[1]MAN PROG 2026'!$A$2:$AI$3379,14,FALSE)</f>
        <v>101947</v>
      </c>
      <c r="O751" s="24">
        <f>VLOOKUP($A751,'[1]MAN PROG 2026'!$A$2:$AI$3379,15,FALSE)</f>
        <v>0</v>
      </c>
      <c r="P751" s="25" t="str">
        <f>VLOOKUP($A751,'[1]MAN PROG 2026'!$A$2:$AI$3379,20,FALSE)</f>
        <v>DA FARE</v>
      </c>
      <c r="Q751" s="9" t="str">
        <f>RIGHT(A751, 4)</f>
        <v>1947</v>
      </c>
      <c r="R751" s="26" t="s">
        <v>144</v>
      </c>
      <c r="S751" s="8" t="s">
        <v>53</v>
      </c>
      <c r="T751" s="37"/>
      <c r="U751" s="27" t="s">
        <v>55</v>
      </c>
      <c r="V751" s="27" t="s">
        <v>56</v>
      </c>
      <c r="W751" s="27" t="s">
        <v>55</v>
      </c>
      <c r="X751" s="27" t="s">
        <v>55</v>
      </c>
      <c r="Y751" s="27" t="s">
        <v>55</v>
      </c>
      <c r="Z751" s="27" t="s">
        <v>55</v>
      </c>
      <c r="AA751" s="27" t="s">
        <v>55</v>
      </c>
      <c r="AB751" s="27" t="s">
        <v>57</v>
      </c>
      <c r="AC751" s="27" t="s">
        <v>61</v>
      </c>
      <c r="AD751" s="27" t="s">
        <v>112</v>
      </c>
      <c r="AE751" s="27" t="s">
        <v>68</v>
      </c>
      <c r="AF751" s="27" t="s">
        <v>457</v>
      </c>
      <c r="AG751" s="9" t="s">
        <v>32</v>
      </c>
      <c r="AH751" s="27" t="s">
        <v>70</v>
      </c>
      <c r="AI751" s="27" t="s">
        <v>70</v>
      </c>
      <c r="AJ751" s="27" t="s">
        <v>61</v>
      </c>
      <c r="AK751" s="27" t="s">
        <v>61</v>
      </c>
      <c r="AL751" s="27" t="s">
        <v>61</v>
      </c>
      <c r="AM751" s="11">
        <v>88.7</v>
      </c>
      <c r="AN751" s="28" t="s">
        <v>61</v>
      </c>
      <c r="AO751" s="28"/>
      <c r="AP751" s="29"/>
      <c r="AQ751" s="30"/>
      <c r="AR751" s="31"/>
      <c r="AS751" s="32"/>
      <c r="AT751" s="33"/>
      <c r="AU751" s="34"/>
      <c r="AV751" s="27" t="s">
        <v>62</v>
      </c>
      <c r="AW751" s="27">
        <v>5625031</v>
      </c>
      <c r="AX751" s="27" t="s">
        <v>63</v>
      </c>
      <c r="AY751" s="27"/>
    </row>
    <row r="752" spans="1:51" ht="24" customHeight="1" x14ac:dyDescent="0.3">
      <c r="A752" s="22">
        <v>101948</v>
      </c>
      <c r="B752" s="23" t="str">
        <f>VLOOKUP($A752,'[1]MAN PROG 2026'!$A$1:$AI$3379,2,FALSE)</f>
        <v>INSUFFLATORE DI GAS</v>
      </c>
      <c r="C752" s="23" t="str">
        <f>VLOOKUP($A752,'[1]MAN PROG 2026'!$A$1:$AI$3379,3,FALSE)</f>
        <v>STORZ KARL GMBH &amp; CO KG</v>
      </c>
      <c r="D752" s="23" t="str">
        <f>VLOOKUP($A752,'[1]MAN PROG 2026'!$A$1:$AI$3379,4,FALSE)</f>
        <v>26431520</v>
      </c>
      <c r="E752" s="23" t="str">
        <f>VLOOKUP($A752,'[1]MAN PROG 2026'!$A$1:$AI$3379,5,FALSE)</f>
        <v>000388</v>
      </c>
      <c r="F752" s="23" t="str">
        <f>VLOOKUP($A752,'[1]MAN PROG 2026'!$A$1:$AI$3379,6,FALSE)</f>
        <v>COMPONENTE</v>
      </c>
      <c r="G752" s="23">
        <f>VLOOKUP($A752,'[1]MAN PROG 2026'!$A$1:$AI$3379,7,FALSE)</f>
        <v>101947</v>
      </c>
      <c r="H752" s="23">
        <f>VLOOKUP($A752,'[1]MAN PROG 2026'!$A$1:$AI$3379,8,FALSE)</f>
        <v>0</v>
      </c>
      <c r="I752" s="23" t="str">
        <f>VLOOKUP($A752,'[1]MAN PROG 2026'!$A$1:$AI$3379,9,FALSE)</f>
        <v>S.PIETRO</v>
      </c>
      <c r="J752" s="23" t="str">
        <f>VLOOKUP($A752,'[1]MAN PROG 2026'!$A$1:$AI$3379,10,FALSE)</f>
        <v>AMB. GINECOLOGIA</v>
      </c>
      <c r="K752" s="23" t="str">
        <f>VLOOKUP($A752,'[1]MAN PROG 2026'!$A$1:$AI$3379,11,FALSE)</f>
        <v>AMB. GINECOLOGIA</v>
      </c>
      <c r="L752" s="24" t="str">
        <f>VLOOKUP($A752,'[1]MAN PROG 2026'!$A$2:$AI$3379,12,FALSE)</f>
        <v>AMB. GINECOLOGIA</v>
      </c>
      <c r="M752" s="24" t="str">
        <f>VLOOKUP($A752,'[1]MAN PROG 2026'!$A$2:$AI$3379,13,FALSE)</f>
        <v>COMPONENTE</v>
      </c>
      <c r="N752" s="24" t="str">
        <f>VLOOKUP($A752,'[1]MAN PROG 2026'!$A$2:$AI$3379,14,FALSE)</f>
        <v>101947</v>
      </c>
      <c r="O752" s="24">
        <f>VLOOKUP($A752,'[1]MAN PROG 2026'!$A$2:$AI$3379,15,FALSE)</f>
        <v>0</v>
      </c>
      <c r="P752" s="25" t="str">
        <f>VLOOKUP($A752,'[1]MAN PROG 2026'!$A$2:$AI$3379,20,FALSE)</f>
        <v>DA FARE</v>
      </c>
      <c r="Q752" s="9" t="str">
        <f t="shared" ref="Q752:Q756" si="21">RIGHT(A752, 4)</f>
        <v>1948</v>
      </c>
      <c r="R752" s="26" t="s">
        <v>144</v>
      </c>
      <c r="S752" s="8" t="s">
        <v>53</v>
      </c>
      <c r="T752" s="37"/>
      <c r="U752" s="27" t="s">
        <v>55</v>
      </c>
      <c r="V752" s="27" t="s">
        <v>56</v>
      </c>
      <c r="W752" s="27" t="s">
        <v>55</v>
      </c>
      <c r="X752" s="27" t="s">
        <v>55</v>
      </c>
      <c r="Y752" s="27" t="s">
        <v>55</v>
      </c>
      <c r="Z752" s="27" t="s">
        <v>55</v>
      </c>
      <c r="AA752" s="27" t="s">
        <v>55</v>
      </c>
      <c r="AB752" s="27" t="s">
        <v>57</v>
      </c>
      <c r="AC752" s="27" t="s">
        <v>73</v>
      </c>
      <c r="AD752" s="27" t="s">
        <v>112</v>
      </c>
      <c r="AE752" s="27" t="s">
        <v>68</v>
      </c>
      <c r="AF752" s="27" t="s">
        <v>458</v>
      </c>
      <c r="AG752" s="9" t="s">
        <v>32</v>
      </c>
      <c r="AH752" s="27" t="s">
        <v>70</v>
      </c>
      <c r="AI752" s="27" t="s">
        <v>70</v>
      </c>
      <c r="AJ752" s="27" t="s">
        <v>61</v>
      </c>
      <c r="AK752" s="27" t="s">
        <v>70</v>
      </c>
      <c r="AL752" s="27" t="s">
        <v>70</v>
      </c>
      <c r="AM752" s="11">
        <v>64.5</v>
      </c>
      <c r="AN752" s="28">
        <v>5.6</v>
      </c>
      <c r="AO752" s="28" t="s">
        <v>76</v>
      </c>
      <c r="AP752" s="29"/>
      <c r="AQ752" s="30"/>
      <c r="AR752" s="31"/>
      <c r="AS752" s="32"/>
      <c r="AT752" s="33"/>
      <c r="AU752" s="34"/>
      <c r="AV752" s="27" t="s">
        <v>62</v>
      </c>
      <c r="AW752" s="27">
        <v>5625031</v>
      </c>
      <c r="AX752" s="27" t="s">
        <v>63</v>
      </c>
      <c r="AY752" s="27"/>
    </row>
    <row r="753" spans="1:51" ht="24" customHeight="1" x14ac:dyDescent="0.3">
      <c r="A753" s="22">
        <v>101950</v>
      </c>
      <c r="B753" s="23" t="str">
        <f>VLOOKUP($A753,'[1]MAN PROG 2026'!$A$1:$AI$3379,2,FALSE)</f>
        <v>URODINAMICA, SISTEMA PER</v>
      </c>
      <c r="C753" s="23" t="str">
        <f>VLOOKUP($A753,'[1]MAN PROG 2026'!$A$1:$AI$3379,3,FALSE)</f>
        <v>MEDTRONIC INC</v>
      </c>
      <c r="D753" s="23" t="str">
        <f>VLOOKUP($A753,'[1]MAN PROG 2026'!$A$1:$AI$3379,4,FALSE)</f>
        <v>DUET LOGIC G/2</v>
      </c>
      <c r="E753" s="23" t="str">
        <f>VLOOKUP($A753,'[1]MAN PROG 2026'!$A$1:$AI$3379,5,FALSE)</f>
        <v>4322</v>
      </c>
      <c r="F753" s="23" t="str">
        <f>VLOOKUP($A753,'[1]MAN PROG 2026'!$A$1:$AI$3379,6,FALSE)</f>
        <v>COMPONENTE</v>
      </c>
      <c r="G753" s="23">
        <f>VLOOKUP($A753,'[1]MAN PROG 2026'!$A$1:$AI$3379,7,FALSE)</f>
        <v>101951</v>
      </c>
      <c r="H753" s="23">
        <f>VLOOKUP($A753,'[1]MAN PROG 2026'!$A$1:$AI$3379,8,FALSE)</f>
        <v>0</v>
      </c>
      <c r="I753" s="23" t="str">
        <f>VLOOKUP($A753,'[1]MAN PROG 2026'!$A$1:$AI$3379,9,FALSE)</f>
        <v>S.PIETRO</v>
      </c>
      <c r="J753" s="23" t="str">
        <f>VLOOKUP($A753,'[1]MAN PROG 2026'!$A$1:$AI$3379,10,FALSE)</f>
        <v>AMB. GINECOLOGIA</v>
      </c>
      <c r="K753" s="23" t="str">
        <f>VLOOKUP($A753,'[1]MAN PROG 2026'!$A$1:$AI$3379,11,FALSE)</f>
        <v>AMB. GINECOLOGIA</v>
      </c>
      <c r="L753" s="24" t="str">
        <f>VLOOKUP($A753,'[1]MAN PROG 2026'!$A$2:$AI$3379,12,FALSE)</f>
        <v>AMB. GINECOLOGIA</v>
      </c>
      <c r="M753" s="24" t="str">
        <f>VLOOKUP($A753,'[1]MAN PROG 2026'!$A$2:$AI$3379,13,FALSE)</f>
        <v>COMPONENTE</v>
      </c>
      <c r="N753" s="24" t="str">
        <f>VLOOKUP($A753,'[1]MAN PROG 2026'!$A$2:$AI$3379,14,FALSE)</f>
        <v>101951</v>
      </c>
      <c r="O753" s="24">
        <f>VLOOKUP($A753,'[1]MAN PROG 2026'!$A$2:$AI$3379,15,FALSE)</f>
        <v>0</v>
      </c>
      <c r="P753" s="25" t="str">
        <f>VLOOKUP($A753,'[1]MAN PROG 2026'!$A$2:$AI$3379,20,FALSE)</f>
        <v>DA FARE</v>
      </c>
      <c r="Q753" s="9" t="str">
        <f t="shared" si="21"/>
        <v>1950</v>
      </c>
      <c r="R753" s="26" t="s">
        <v>144</v>
      </c>
      <c r="S753" s="8" t="s">
        <v>53</v>
      </c>
      <c r="T753" s="37"/>
      <c r="U753" s="27" t="s">
        <v>55</v>
      </c>
      <c r="V753" s="27" t="s">
        <v>56</v>
      </c>
      <c r="W753" s="27" t="s">
        <v>55</v>
      </c>
      <c r="X753" s="27" t="s">
        <v>55</v>
      </c>
      <c r="Y753" s="27" t="s">
        <v>55</v>
      </c>
      <c r="Z753" s="27" t="s">
        <v>55</v>
      </c>
      <c r="AA753" s="27" t="s">
        <v>55</v>
      </c>
      <c r="AB753" s="27" t="s">
        <v>57</v>
      </c>
      <c r="AC753" s="27" t="s">
        <v>61</v>
      </c>
      <c r="AD753" s="27" t="s">
        <v>112</v>
      </c>
      <c r="AE753" s="27" t="s">
        <v>68</v>
      </c>
      <c r="AF753" s="27" t="s">
        <v>459</v>
      </c>
      <c r="AG753" s="9" t="s">
        <v>32</v>
      </c>
      <c r="AH753" s="27" t="s">
        <v>70</v>
      </c>
      <c r="AI753" s="27" t="s">
        <v>70</v>
      </c>
      <c r="AJ753" s="27" t="s">
        <v>61</v>
      </c>
      <c r="AK753" s="27" t="s">
        <v>61</v>
      </c>
      <c r="AL753" s="27" t="s">
        <v>61</v>
      </c>
      <c r="AM753" s="11">
        <v>69.2</v>
      </c>
      <c r="AN753" s="28"/>
      <c r="AO753" s="28"/>
      <c r="AP753" s="29"/>
      <c r="AQ753" s="30"/>
      <c r="AR753" s="31"/>
      <c r="AS753" s="32"/>
      <c r="AT753" s="33"/>
      <c r="AU753" s="34"/>
      <c r="AV753" s="27" t="s">
        <v>62</v>
      </c>
      <c r="AW753" s="27">
        <v>5625031</v>
      </c>
      <c r="AX753" s="27" t="s">
        <v>63</v>
      </c>
      <c r="AY753" s="27"/>
    </row>
    <row r="754" spans="1:51" ht="24" customHeight="1" x14ac:dyDescent="0.3">
      <c r="A754" s="22">
        <v>101951</v>
      </c>
      <c r="B754" s="23" t="str">
        <f>VLOOKUP($A754,'[1]MAN PROG 2026'!$A$1:$AI$3379,2,FALSE)</f>
        <v>CARRELLO ELETTRIFICATO</v>
      </c>
      <c r="C754" s="23" t="str">
        <f>VLOOKUP($A754,'[1]MAN PROG 2026'!$A$1:$AI$3379,3,FALSE)</f>
        <v>MEDTRONIC INC</v>
      </c>
      <c r="D754" s="23" t="str">
        <f>VLOOKUP($A754,'[1]MAN PROG 2026'!$A$1:$AI$3379,4,FALSE)</f>
        <v>NR</v>
      </c>
      <c r="E754" s="23" t="str">
        <f>VLOOKUP($A754,'[1]MAN PROG 2026'!$A$1:$AI$3379,5,FALSE)</f>
        <v>4997</v>
      </c>
      <c r="F754" s="23" t="str">
        <f>VLOOKUP($A754,'[1]MAN PROG 2026'!$A$1:$AI$3379,6,FALSE)</f>
        <v>PRINCIPALE</v>
      </c>
      <c r="G754" s="23">
        <f>VLOOKUP($A754,'[1]MAN PROG 2026'!$A$1:$AI$3379,7,FALSE)</f>
        <v>101951</v>
      </c>
      <c r="H754" s="23">
        <f>VLOOKUP($A754,'[1]MAN PROG 2026'!$A$1:$AI$3379,8,FALSE)</f>
        <v>0</v>
      </c>
      <c r="I754" s="23" t="str">
        <f>VLOOKUP($A754,'[1]MAN PROG 2026'!$A$1:$AI$3379,9,FALSE)</f>
        <v>S.PIETRO</v>
      </c>
      <c r="J754" s="23" t="str">
        <f>VLOOKUP($A754,'[1]MAN PROG 2026'!$A$1:$AI$3379,10,FALSE)</f>
        <v>AMB. GINECOLOGIA</v>
      </c>
      <c r="K754" s="23" t="str">
        <f>VLOOKUP($A754,'[1]MAN PROG 2026'!$A$1:$AI$3379,11,FALSE)</f>
        <v>AMB. GINECOLOGIA</v>
      </c>
      <c r="L754" s="24" t="str">
        <f>VLOOKUP($A754,'[1]MAN PROG 2026'!$A$2:$AI$3379,12,FALSE)</f>
        <v>AMB. GINECOLOGIA</v>
      </c>
      <c r="M754" s="24" t="str">
        <f>VLOOKUP($A754,'[1]MAN PROG 2026'!$A$2:$AI$3379,13,FALSE)</f>
        <v>PRINCIPALE</v>
      </c>
      <c r="N754" s="24" t="str">
        <f>VLOOKUP($A754,'[1]MAN PROG 2026'!$A$2:$AI$3379,14,FALSE)</f>
        <v>101951</v>
      </c>
      <c r="O754" s="24">
        <f>VLOOKUP($A754,'[1]MAN PROG 2026'!$A$2:$AI$3379,15,FALSE)</f>
        <v>0</v>
      </c>
      <c r="P754" s="25" t="str">
        <f>VLOOKUP($A754,'[1]MAN PROG 2026'!$A$2:$AI$3379,20,FALSE)</f>
        <v>DA FARE</v>
      </c>
      <c r="Q754" s="9" t="str">
        <f>RIGHT(A754, 4)</f>
        <v>1951</v>
      </c>
      <c r="R754" s="26" t="s">
        <v>144</v>
      </c>
      <c r="S754" s="8" t="s">
        <v>53</v>
      </c>
      <c r="T754" s="37"/>
      <c r="U754" s="27" t="s">
        <v>55</v>
      </c>
      <c r="V754" s="27" t="s">
        <v>56</v>
      </c>
      <c r="W754" s="27" t="s">
        <v>55</v>
      </c>
      <c r="X754" s="27" t="s">
        <v>55</v>
      </c>
      <c r="Y754" s="27" t="s">
        <v>55</v>
      </c>
      <c r="Z754" s="27" t="s">
        <v>55</v>
      </c>
      <c r="AA754" s="27" t="s">
        <v>55</v>
      </c>
      <c r="AB754" s="27" t="s">
        <v>57</v>
      </c>
      <c r="AC754" s="27" t="s">
        <v>61</v>
      </c>
      <c r="AD754" s="27" t="s">
        <v>112</v>
      </c>
      <c r="AE754" s="27" t="s">
        <v>88</v>
      </c>
      <c r="AF754" s="27">
        <v>0.22800000000000001</v>
      </c>
      <c r="AG754" s="9" t="s">
        <v>32</v>
      </c>
      <c r="AH754" s="27" t="s">
        <v>70</v>
      </c>
      <c r="AI754" s="27" t="s">
        <v>70</v>
      </c>
      <c r="AJ754" s="27" t="s">
        <v>61</v>
      </c>
      <c r="AK754" s="27" t="s">
        <v>61</v>
      </c>
      <c r="AL754" s="27" t="s">
        <v>61</v>
      </c>
      <c r="AM754" s="9">
        <v>92.5</v>
      </c>
      <c r="AN754" s="28" t="s">
        <v>61</v>
      </c>
      <c r="AO754" s="28"/>
      <c r="AP754" s="29"/>
      <c r="AQ754" s="30"/>
      <c r="AR754" s="31"/>
      <c r="AS754" s="32"/>
      <c r="AT754" s="33"/>
      <c r="AU754" s="34"/>
      <c r="AV754" s="27" t="s">
        <v>62</v>
      </c>
      <c r="AW754" s="27">
        <v>5625031</v>
      </c>
      <c r="AX754" s="27" t="s">
        <v>63</v>
      </c>
      <c r="AY754" s="27"/>
    </row>
    <row r="755" spans="1:51" ht="24" customHeight="1" x14ac:dyDescent="0.3">
      <c r="A755" s="22">
        <v>101952</v>
      </c>
      <c r="B755" s="23" t="str">
        <f>VLOOKUP($A755,'[1]MAN PROG 2026'!$A$1:$AI$3379,2,FALSE)</f>
        <v>MONITOR PER PERSONAL COMPUTER</v>
      </c>
      <c r="C755" s="23" t="str">
        <f>VLOOKUP($A755,'[1]MAN PROG 2026'!$A$1:$AI$3379,3,FALSE)</f>
        <v>PHILIPS</v>
      </c>
      <c r="D755" s="23" t="str">
        <f>VLOOKUP($A755,'[1]MAN PROG 2026'!$A$1:$AI$3379,4,FALSE)</f>
        <v>LCD 17"</v>
      </c>
      <c r="E755" s="23" t="str">
        <f>VLOOKUP($A755,'[1]MAN PROG 2026'!$A$1:$AI$3379,5,FALSE)</f>
        <v>4224</v>
      </c>
      <c r="F755" s="23" t="str">
        <f>VLOOKUP($A755,'[1]MAN PROG 2026'!$A$1:$AI$3379,6,FALSE)</f>
        <v>COMPONENTE</v>
      </c>
      <c r="G755" s="23">
        <f>VLOOKUP($A755,'[1]MAN PROG 2026'!$A$1:$AI$3379,7,FALSE)</f>
        <v>101951</v>
      </c>
      <c r="H755" s="23">
        <f>VLOOKUP($A755,'[1]MAN PROG 2026'!$A$1:$AI$3379,8,FALSE)</f>
        <v>0</v>
      </c>
      <c r="I755" s="23" t="str">
        <f>VLOOKUP($A755,'[1]MAN PROG 2026'!$A$1:$AI$3379,9,FALSE)</f>
        <v>S.PIETRO</v>
      </c>
      <c r="J755" s="23" t="str">
        <f>VLOOKUP($A755,'[1]MAN PROG 2026'!$A$1:$AI$3379,10,FALSE)</f>
        <v>AMB. GINECOLOGIA</v>
      </c>
      <c r="K755" s="23" t="str">
        <f>VLOOKUP($A755,'[1]MAN PROG 2026'!$A$1:$AI$3379,11,FALSE)</f>
        <v>AMB. GINECOLOGIA</v>
      </c>
      <c r="L755" s="24" t="str">
        <f>VLOOKUP($A755,'[1]MAN PROG 2026'!$A$2:$AI$3379,12,FALSE)</f>
        <v>AMB. GINECOLOGIA</v>
      </c>
      <c r="M755" s="24" t="str">
        <f>VLOOKUP($A755,'[1]MAN PROG 2026'!$A$2:$AI$3379,13,FALSE)</f>
        <v>COMPONENTE</v>
      </c>
      <c r="N755" s="24" t="str">
        <f>VLOOKUP($A755,'[1]MAN PROG 2026'!$A$2:$AI$3379,14,FALSE)</f>
        <v>101951</v>
      </c>
      <c r="O755" s="24">
        <f>VLOOKUP($A755,'[1]MAN PROG 2026'!$A$2:$AI$3379,15,FALSE)</f>
        <v>0</v>
      </c>
      <c r="P755" s="25" t="str">
        <f>VLOOKUP($A755,'[1]MAN PROG 2026'!$A$2:$AI$3379,20,FALSE)</f>
        <v>DA FARE</v>
      </c>
      <c r="Q755" s="9" t="str">
        <f t="shared" si="21"/>
        <v>1952</v>
      </c>
      <c r="R755" s="26" t="s">
        <v>144</v>
      </c>
      <c r="S755" s="8" t="s">
        <v>53</v>
      </c>
      <c r="T755" s="37"/>
      <c r="U755" s="27" t="s">
        <v>55</v>
      </c>
      <c r="V755" s="27" t="s">
        <v>56</v>
      </c>
      <c r="W755" s="27" t="s">
        <v>55</v>
      </c>
      <c r="X755" s="27" t="s">
        <v>55</v>
      </c>
      <c r="Y755" s="27" t="s">
        <v>55</v>
      </c>
      <c r="Z755" s="27" t="s">
        <v>55</v>
      </c>
      <c r="AA755" s="27" t="s">
        <v>55</v>
      </c>
      <c r="AB755" s="27" t="s">
        <v>57</v>
      </c>
      <c r="AC755" s="27" t="s">
        <v>61</v>
      </c>
      <c r="AD755" s="27" t="s">
        <v>112</v>
      </c>
      <c r="AE755" s="27" t="s">
        <v>68</v>
      </c>
      <c r="AF755" s="27" t="s">
        <v>460</v>
      </c>
      <c r="AG755" s="9" t="s">
        <v>32</v>
      </c>
      <c r="AH755" s="27" t="s">
        <v>70</v>
      </c>
      <c r="AI755" s="27" t="s">
        <v>70</v>
      </c>
      <c r="AJ755" s="27" t="s">
        <v>61</v>
      </c>
      <c r="AK755" s="27" t="s">
        <v>61</v>
      </c>
      <c r="AL755" s="27" t="s">
        <v>61</v>
      </c>
      <c r="AM755" s="9">
        <v>100.5</v>
      </c>
      <c r="AN755" s="28" t="s">
        <v>61</v>
      </c>
      <c r="AO755" s="28"/>
      <c r="AP755" s="29"/>
      <c r="AQ755" s="30"/>
      <c r="AR755" s="31"/>
      <c r="AS755" s="32"/>
      <c r="AT755" s="33"/>
      <c r="AU755" s="34"/>
      <c r="AV755" s="27" t="s">
        <v>62</v>
      </c>
      <c r="AW755" s="27">
        <v>5625031</v>
      </c>
      <c r="AX755" s="27" t="s">
        <v>63</v>
      </c>
      <c r="AY755" s="27"/>
    </row>
    <row r="756" spans="1:51" ht="24" customHeight="1" x14ac:dyDescent="0.3">
      <c r="A756" s="22">
        <v>101953</v>
      </c>
      <c r="B756" s="23" t="str">
        <f>VLOOKUP($A756,'[1]MAN PROG 2026'!$A$1:$AI$3379,2,FALSE)</f>
        <v>POMPA PERISTALTICA</v>
      </c>
      <c r="C756" s="23" t="str">
        <f>VLOOKUP($A756,'[1]MAN PROG 2026'!$A$1:$AI$3379,3,FALSE)</f>
        <v>MEDTRONIC INC</v>
      </c>
      <c r="D756" s="23" t="str">
        <f>VLOOKUP($A756,'[1]MAN PROG 2026'!$A$1:$AI$3379,4,FALSE)</f>
        <v>NR</v>
      </c>
      <c r="E756" s="23">
        <f>VLOOKUP($A756,'[1]MAN PROG 2026'!$A$1:$AI$3379,5,FALSE)</f>
        <v>101953</v>
      </c>
      <c r="F756" s="23" t="str">
        <f>VLOOKUP($A756,'[1]MAN PROG 2026'!$A$1:$AI$3379,6,FALSE)</f>
        <v>COMPONENTE</v>
      </c>
      <c r="G756" s="23">
        <f>VLOOKUP($A756,'[1]MAN PROG 2026'!$A$1:$AI$3379,7,FALSE)</f>
        <v>101951</v>
      </c>
      <c r="H756" s="23">
        <f>VLOOKUP($A756,'[1]MAN PROG 2026'!$A$1:$AI$3379,8,FALSE)</f>
        <v>0</v>
      </c>
      <c r="I756" s="23" t="str">
        <f>VLOOKUP($A756,'[1]MAN PROG 2026'!$A$1:$AI$3379,9,FALSE)</f>
        <v>S.PIETRO</v>
      </c>
      <c r="J756" s="23" t="str">
        <f>VLOOKUP($A756,'[1]MAN PROG 2026'!$A$1:$AI$3379,10,FALSE)</f>
        <v>AMB. GINECOLOGIA</v>
      </c>
      <c r="K756" s="23" t="str">
        <f>VLOOKUP($A756,'[1]MAN PROG 2026'!$A$1:$AI$3379,11,FALSE)</f>
        <v>AMB. GINECOLOGIA</v>
      </c>
      <c r="L756" s="24" t="str">
        <f>VLOOKUP($A756,'[1]MAN PROG 2026'!$A$2:$AI$3379,12,FALSE)</f>
        <v>AMB. GINECOLOGIA</v>
      </c>
      <c r="M756" s="24" t="str">
        <f>VLOOKUP($A756,'[1]MAN PROG 2026'!$A$2:$AI$3379,13,FALSE)</f>
        <v>COMPONENTE</v>
      </c>
      <c r="N756" s="24" t="str">
        <f>VLOOKUP($A756,'[1]MAN PROG 2026'!$A$2:$AI$3379,14,FALSE)</f>
        <v>101951</v>
      </c>
      <c r="O756" s="24">
        <f>VLOOKUP($A756,'[1]MAN PROG 2026'!$A$2:$AI$3379,15,FALSE)</f>
        <v>0</v>
      </c>
      <c r="P756" s="25" t="str">
        <f>VLOOKUP($A756,'[1]MAN PROG 2026'!$A$2:$AI$3379,20,FALSE)</f>
        <v>DA FARE</v>
      </c>
      <c r="Q756" s="9" t="str">
        <f t="shared" si="21"/>
        <v>1953</v>
      </c>
      <c r="R756" s="26" t="s">
        <v>144</v>
      </c>
      <c r="S756" s="8" t="s">
        <v>53</v>
      </c>
      <c r="T756" s="37"/>
      <c r="U756" s="27" t="s">
        <v>55</v>
      </c>
      <c r="V756" s="27" t="s">
        <v>56</v>
      </c>
      <c r="W756" s="27" t="s">
        <v>55</v>
      </c>
      <c r="X756" s="27" t="s">
        <v>55</v>
      </c>
      <c r="Y756" s="27" t="s">
        <v>55</v>
      </c>
      <c r="Z756" s="27" t="s">
        <v>55</v>
      </c>
      <c r="AA756" s="27" t="s">
        <v>55</v>
      </c>
      <c r="AB756" s="27" t="s">
        <v>66</v>
      </c>
      <c r="AC756" s="27" t="s">
        <v>73</v>
      </c>
      <c r="AD756" s="27"/>
      <c r="AE756" s="27" t="s">
        <v>68</v>
      </c>
      <c r="AF756" s="27" t="s">
        <v>61</v>
      </c>
      <c r="AG756" s="9" t="s">
        <v>32</v>
      </c>
      <c r="AH756" s="27" t="s">
        <v>61</v>
      </c>
      <c r="AI756" s="27" t="s">
        <v>70</v>
      </c>
      <c r="AJ756" s="27" t="s">
        <v>61</v>
      </c>
      <c r="AK756" s="27" t="s">
        <v>61</v>
      </c>
      <c r="AL756" s="27" t="s">
        <v>70</v>
      </c>
      <c r="AM756" s="11">
        <v>4.2</v>
      </c>
      <c r="AN756" s="28">
        <v>1.4</v>
      </c>
      <c r="AO756" s="28"/>
      <c r="AP756" s="29"/>
      <c r="AQ756" s="30"/>
      <c r="AR756" s="31"/>
      <c r="AS756" s="32"/>
      <c r="AT756" s="33"/>
      <c r="AU756" s="34"/>
      <c r="AV756" s="27" t="s">
        <v>62</v>
      </c>
      <c r="AW756" s="27">
        <v>5625031</v>
      </c>
      <c r="AX756" s="27" t="s">
        <v>63</v>
      </c>
      <c r="AY756" s="27"/>
    </row>
    <row r="757" spans="1:51" ht="24" customHeight="1" x14ac:dyDescent="0.3">
      <c r="A757" s="22">
        <v>101958</v>
      </c>
      <c r="B757" s="23" t="str">
        <f>VLOOKUP($A757,'[1]MAN PROG 2026'!$A$1:$AI$3379,2,FALSE)</f>
        <v>CENTRIFUGA</v>
      </c>
      <c r="C757" s="23" t="str">
        <f>VLOOKUP($A757,'[1]MAN PROG 2026'!$A$1:$AI$3379,3,FALSE)</f>
        <v>THERMO ELECTRON CORP IEC</v>
      </c>
      <c r="D757" s="23" t="str">
        <f>VLOOKUP($A757,'[1]MAN PROG 2026'!$A$1:$AI$3379,4,FALSE)</f>
        <v>MICRO CL 17</v>
      </c>
      <c r="E757" s="23" t="str">
        <f>VLOOKUP($A757,'[1]MAN PROG 2026'!$A$1:$AI$3379,5,FALSE)</f>
        <v>75002495</v>
      </c>
      <c r="F757" s="23" t="str">
        <f>VLOOKUP($A757,'[1]MAN PROG 2026'!$A$1:$AI$3379,6,FALSE)</f>
        <v>SINGOLA</v>
      </c>
      <c r="G757" s="23">
        <f>VLOOKUP($A757,'[1]MAN PROG 2026'!$A$1:$AI$3379,7,FALSE)</f>
        <v>101958</v>
      </c>
      <c r="H757" s="23">
        <f>VLOOKUP($A757,'[1]MAN PROG 2026'!$A$1:$AI$3379,8,FALSE)</f>
        <v>0</v>
      </c>
      <c r="I757" s="23" t="str">
        <f>VLOOKUP($A757,'[1]MAN PROG 2026'!$A$1:$AI$3379,9,FALSE)</f>
        <v>S.PIETRO</v>
      </c>
      <c r="J757" s="23" t="str">
        <f>VLOOKUP($A757,'[1]MAN PROG 2026'!$A$1:$AI$3379,10,FALSE)</f>
        <v>UTIN</v>
      </c>
      <c r="K757" s="23" t="str">
        <f>VLOOKUP($A757,'[1]MAN PROG 2026'!$A$1:$AI$3379,11,FALSE)</f>
        <v>OSTETRICIA 1  (S.G.DI DIO)</v>
      </c>
      <c r="L757" s="24" t="str">
        <f>VLOOKUP($A757,'[1]MAN PROG 2026'!$A$2:$AI$3379,12,FALSE)</f>
        <v>OSTETRICIA 1 (S.G.DI DIO)</v>
      </c>
      <c r="M757" s="24" t="str">
        <f>VLOOKUP($A757,'[1]MAN PROG 2026'!$A$2:$AI$3379,13,FALSE)</f>
        <v>SINGOLA</v>
      </c>
      <c r="N757" s="24" t="str">
        <f>VLOOKUP($A757,'[1]MAN PROG 2026'!$A$2:$AI$3379,14,FALSE)</f>
        <v>101958</v>
      </c>
      <c r="O757" s="24">
        <f>VLOOKUP($A757,'[1]MAN PROG 2026'!$A$2:$AI$3379,15,FALSE)</f>
        <v>0</v>
      </c>
      <c r="P757" s="25" t="str">
        <f>VLOOKUP($A757,'[1]MAN PROG 2026'!$A$2:$AI$3379,20,FALSE)</f>
        <v>NON PREVISTO</v>
      </c>
      <c r="Q757" s="8"/>
      <c r="R757" s="26"/>
      <c r="S757" s="8"/>
      <c r="T757" s="3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9" t="s">
        <v>32</v>
      </c>
      <c r="AH757" s="27"/>
      <c r="AI757" s="27"/>
      <c r="AJ757" s="27"/>
      <c r="AK757" s="27"/>
      <c r="AL757" s="27"/>
      <c r="AM757" s="11"/>
      <c r="AN757" s="28"/>
      <c r="AO757" s="28"/>
      <c r="AP757" s="29"/>
      <c r="AQ757" s="30"/>
      <c r="AR757" s="31"/>
      <c r="AS757" s="32"/>
      <c r="AT757" s="33"/>
      <c r="AU757" s="34"/>
      <c r="AV757" s="27"/>
      <c r="AW757" s="27"/>
      <c r="AX757" s="27"/>
      <c r="AY757" s="27"/>
    </row>
    <row r="758" spans="1:51" ht="24" customHeight="1" x14ac:dyDescent="0.3">
      <c r="A758" s="22">
        <v>101959</v>
      </c>
      <c r="B758" s="23" t="str">
        <f>VLOOKUP($A758,'[1]MAN PROG 2026'!$A$1:$AI$3379,2,FALSE)</f>
        <v>MONITOR FETALE</v>
      </c>
      <c r="C758" s="23" t="str">
        <f>VLOOKUP($A758,'[1]MAN PROG 2026'!$A$1:$AI$3379,3,FALSE)</f>
        <v>HEWLETT PACKARD CO</v>
      </c>
      <c r="D758" s="23" t="str">
        <f>VLOOKUP($A758,'[1]MAN PROG 2026'!$A$1:$AI$3379,4,FALSE)</f>
        <v>M 1351 A</v>
      </c>
      <c r="E758" s="23" t="str">
        <f>VLOOKUP($A758,'[1]MAN PROG 2026'!$A$1:$AI$3379,5,FALSE)</f>
        <v>3816G16075</v>
      </c>
      <c r="F758" s="23" t="str">
        <f>VLOOKUP($A758,'[1]MAN PROG 2026'!$A$1:$AI$3379,6,FALSE)</f>
        <v>SINGOLA</v>
      </c>
      <c r="G758" s="23">
        <f>VLOOKUP($A758,'[1]MAN PROG 2026'!$A$1:$AI$3379,7,FALSE)</f>
        <v>101959</v>
      </c>
      <c r="H758" s="23">
        <f>VLOOKUP($A758,'[1]MAN PROG 2026'!$A$1:$AI$3379,8,FALSE)</f>
        <v>0</v>
      </c>
      <c r="I758" s="23" t="str">
        <f>VLOOKUP($A758,'[1]MAN PROG 2026'!$A$1:$AI$3379,9,FALSE)</f>
        <v>S.PIETRO</v>
      </c>
      <c r="J758" s="23" t="str">
        <f>VLOOKUP($A758,'[1]MAN PROG 2026'!$A$1:$AI$3379,10,FALSE)</f>
        <v>OSTETRICIA/GINECOLOGIA</v>
      </c>
      <c r="K758" s="23" t="str">
        <f>VLOOKUP($A758,'[1]MAN PROG 2026'!$A$1:$AI$3379,11,FALSE)</f>
        <v>SALA PARTO</v>
      </c>
      <c r="L758" s="24" t="str">
        <f>VLOOKUP($A758,'[1]MAN PROG 2026'!$A$2:$AI$3379,12,FALSE)</f>
        <v>NON TROVATO</v>
      </c>
      <c r="M758" s="24">
        <f>VLOOKUP($A758,'[1]MAN PROG 2026'!$A$2:$AI$3379,13,FALSE)</f>
        <v>0</v>
      </c>
      <c r="N758" s="24">
        <f>VLOOKUP($A758,'[1]MAN PROG 2026'!$A$2:$AI$3379,14,FALSE)</f>
        <v>0</v>
      </c>
      <c r="O758" s="24">
        <f>VLOOKUP($A758,'[1]MAN PROG 2026'!$A$2:$AI$3379,15,FALSE)</f>
        <v>0</v>
      </c>
      <c r="P758" s="25" t="str">
        <f>VLOOKUP($A758,'[1]MAN PROG 2026'!$A$2:$AI$3379,20,FALSE)</f>
        <v>DA FARE</v>
      </c>
      <c r="Q758" s="8"/>
      <c r="R758" s="26"/>
      <c r="S758" s="8"/>
      <c r="T758" s="3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9" t="s">
        <v>32</v>
      </c>
      <c r="AH758" s="27"/>
      <c r="AI758" s="27"/>
      <c r="AJ758" s="27"/>
      <c r="AK758" s="27"/>
      <c r="AL758" s="27"/>
      <c r="AM758" s="11"/>
      <c r="AN758" s="28"/>
      <c r="AO758" s="28"/>
      <c r="AP758" s="29"/>
      <c r="AQ758" s="30"/>
      <c r="AR758" s="31"/>
      <c r="AS758" s="32"/>
      <c r="AT758" s="33"/>
      <c r="AU758" s="34"/>
      <c r="AV758" s="27"/>
      <c r="AW758" s="27"/>
      <c r="AX758" s="27"/>
      <c r="AY758" s="27"/>
    </row>
    <row r="759" spans="1:51" ht="24" customHeight="1" x14ac:dyDescent="0.3">
      <c r="A759" s="22">
        <v>101965</v>
      </c>
      <c r="B759" s="23" t="str">
        <f>VLOOKUP($A759,'[1]MAN PROG 2026'!$A$1:$AI$3379,2,FALSE)</f>
        <v>LETTINO DA VISITA ELETTRIFICATO</v>
      </c>
      <c r="C759" s="23" t="str">
        <f>VLOOKUP($A759,'[1]MAN PROG 2026'!$A$1:$AI$3379,3,FALSE)</f>
        <v>SNELL HABITAT SPA</v>
      </c>
      <c r="D759" s="23" t="str">
        <f>VLOOKUP($A759,'[1]MAN PROG 2026'!$A$1:$AI$3379,4,FALSE)</f>
        <v>40.41.20</v>
      </c>
      <c r="E759" s="23" t="str">
        <f>VLOOKUP($A759,'[1]MAN PROG 2026'!$A$1:$AI$3379,5,FALSE)</f>
        <v>31080</v>
      </c>
      <c r="F759" s="23" t="str">
        <f>VLOOKUP($A759,'[1]MAN PROG 2026'!$A$1:$AI$3379,6,FALSE)</f>
        <v>SINGOLA</v>
      </c>
      <c r="G759" s="23">
        <f>VLOOKUP($A759,'[1]MAN PROG 2026'!$A$1:$AI$3379,7,FALSE)</f>
        <v>101965</v>
      </c>
      <c r="H759" s="23">
        <f>VLOOKUP($A759,'[1]MAN PROG 2026'!$A$1:$AI$3379,8,FALSE)</f>
        <v>0</v>
      </c>
      <c r="I759" s="23" t="str">
        <f>VLOOKUP($A759,'[1]MAN PROG 2026'!$A$1:$AI$3379,9,FALSE)</f>
        <v>S.PIETRO</v>
      </c>
      <c r="J759" s="23" t="str">
        <f>VLOOKUP($A759,'[1]MAN PROG 2026'!$A$1:$AI$3379,10,FALSE)</f>
        <v>AMB. NEUROLOGIA</v>
      </c>
      <c r="K759" s="23" t="str">
        <f>VLOOKUP($A759,'[1]MAN PROG 2026'!$A$1:$AI$3379,11,FALSE)</f>
        <v>AMB. NEUROLOGIA</v>
      </c>
      <c r="L759" s="24" t="str">
        <f>VLOOKUP($A759,'[1]MAN PROG 2026'!$A$2:$AI$3379,12,FALSE)</f>
        <v>AMB. NEUROLOGIA</v>
      </c>
      <c r="M759" s="24" t="str">
        <f>VLOOKUP($A759,'[1]MAN PROG 2026'!$A$2:$AI$3379,13,FALSE)</f>
        <v>SINGOLA</v>
      </c>
      <c r="N759" s="24" t="str">
        <f>VLOOKUP($A759,'[1]MAN PROG 2026'!$A$2:$AI$3379,14,FALSE)</f>
        <v>101965</v>
      </c>
      <c r="O759" s="24">
        <f>VLOOKUP($A759,'[1]MAN PROG 2026'!$A$2:$AI$3379,15,FALSE)</f>
        <v>0</v>
      </c>
      <c r="P759" s="25" t="str">
        <f>VLOOKUP($A759,'[1]MAN PROG 2026'!$A$2:$AI$3379,20,FALSE)</f>
        <v>DA FARE</v>
      </c>
      <c r="Q759" s="9" t="str">
        <f>RIGHT(A759,4)</f>
        <v>1965</v>
      </c>
      <c r="R759" s="26">
        <v>46245</v>
      </c>
      <c r="S759" s="8" t="s">
        <v>53</v>
      </c>
      <c r="T759" s="37"/>
      <c r="U759" s="27" t="s">
        <v>55</v>
      </c>
      <c r="V759" s="27" t="s">
        <v>56</v>
      </c>
      <c r="W759" s="27" t="s">
        <v>55</v>
      </c>
      <c r="X759" s="27" t="s">
        <v>55</v>
      </c>
      <c r="Y759" s="27" t="s">
        <v>55</v>
      </c>
      <c r="Z759" s="27" t="s">
        <v>55</v>
      </c>
      <c r="AA759" s="27" t="s">
        <v>55</v>
      </c>
      <c r="AB759" s="27" t="s">
        <v>57</v>
      </c>
      <c r="AC759" s="27" t="s">
        <v>61</v>
      </c>
      <c r="AD759" s="27" t="s">
        <v>93</v>
      </c>
      <c r="AE759" s="27" t="s">
        <v>88</v>
      </c>
      <c r="AF759" s="27">
        <v>0.19400000000000001</v>
      </c>
      <c r="AG759" s="9" t="s">
        <v>32</v>
      </c>
      <c r="AH759" s="27" t="s">
        <v>70</v>
      </c>
      <c r="AI759" s="27" t="s">
        <v>70</v>
      </c>
      <c r="AJ759" s="27" t="s">
        <v>61</v>
      </c>
      <c r="AK759" s="27" t="s">
        <v>61</v>
      </c>
      <c r="AL759" s="27" t="s">
        <v>61</v>
      </c>
      <c r="AM759" s="11">
        <v>44.1</v>
      </c>
      <c r="AN759" s="28" t="s">
        <v>61</v>
      </c>
      <c r="AO759" s="28"/>
      <c r="AP759" s="29"/>
      <c r="AQ759" s="30"/>
      <c r="AR759" s="31"/>
      <c r="AS759" s="32"/>
      <c r="AT759" s="33"/>
      <c r="AU759" s="34"/>
      <c r="AV759" s="27" t="s">
        <v>62</v>
      </c>
      <c r="AW759" s="27">
        <v>5625031</v>
      </c>
      <c r="AX759" s="27" t="s">
        <v>63</v>
      </c>
      <c r="AY759" s="27"/>
    </row>
    <row r="760" spans="1:51" ht="24" customHeight="1" x14ac:dyDescent="0.3">
      <c r="A760" s="22">
        <v>101966</v>
      </c>
      <c r="B760" s="23" t="str">
        <f>VLOOKUP($A760,'[1]MAN PROG 2026'!$A$1:$AI$3379,2,FALSE)</f>
        <v>FONTE LUMINOSA GENERICA (PER ES: LAMPADE DA VISITA AMB.)</v>
      </c>
      <c r="C760" s="23" t="str">
        <f>VLOOKUP($A760,'[1]MAN PROG 2026'!$A$1:$AI$3379,3,FALSE)</f>
        <v>LUXO ASA</v>
      </c>
      <c r="D760" s="23" t="str">
        <f>VLOOKUP($A760,'[1]MAN PROG 2026'!$A$1:$AI$3379,4,FALSE)</f>
        <v>LFM 101 95VA</v>
      </c>
      <c r="E760" s="23" t="str">
        <f>VLOOKUP($A760,'[1]MAN PROG 2026'!$A$1:$AI$3379,5,FALSE)</f>
        <v>8306-122</v>
      </c>
      <c r="F760" s="23" t="str">
        <f>VLOOKUP($A760,'[1]MAN PROG 2026'!$A$1:$AI$3379,6,FALSE)</f>
        <v>SINGOLA</v>
      </c>
      <c r="G760" s="23">
        <f>VLOOKUP($A760,'[1]MAN PROG 2026'!$A$1:$AI$3379,7,FALSE)</f>
        <v>101966</v>
      </c>
      <c r="H760" s="23">
        <f>VLOOKUP($A760,'[1]MAN PROG 2026'!$A$1:$AI$3379,8,FALSE)</f>
        <v>0</v>
      </c>
      <c r="I760" s="23" t="str">
        <f>VLOOKUP($A760,'[1]MAN PROG 2026'!$A$1:$AI$3379,9,FALSE)</f>
        <v>S.PIETRO</v>
      </c>
      <c r="J760" s="23" t="str">
        <f>VLOOKUP($A760,'[1]MAN PROG 2026'!$A$1:$AI$3379,10,FALSE)</f>
        <v>AMB. NEUROLOGIA</v>
      </c>
      <c r="K760" s="23" t="str">
        <f>VLOOKUP($A760,'[1]MAN PROG 2026'!$A$1:$AI$3379,11,FALSE)</f>
        <v>AMB. NEUROLOGIA</v>
      </c>
      <c r="L760" s="24" t="str">
        <f>VLOOKUP($A760,'[1]MAN PROG 2026'!$A$2:$AI$3379,12,FALSE)</f>
        <v>NON TROVATO</v>
      </c>
      <c r="M760" s="24">
        <f>VLOOKUP($A760,'[1]MAN PROG 2026'!$A$2:$AI$3379,13,FALSE)</f>
        <v>0</v>
      </c>
      <c r="N760" s="24">
        <f>VLOOKUP($A760,'[1]MAN PROG 2026'!$A$2:$AI$3379,14,FALSE)</f>
        <v>0</v>
      </c>
      <c r="O760" s="24">
        <f>VLOOKUP($A760,'[1]MAN PROG 2026'!$A$2:$AI$3379,15,FALSE)</f>
        <v>0</v>
      </c>
      <c r="P760" s="25" t="str">
        <f>VLOOKUP($A760,'[1]MAN PROG 2026'!$A$2:$AI$3379,20,FALSE)</f>
        <v>DA FARE</v>
      </c>
      <c r="Q760" s="8"/>
      <c r="R760" s="26"/>
      <c r="S760" s="8"/>
      <c r="T760" s="3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9" t="s">
        <v>32</v>
      </c>
      <c r="AH760" s="27"/>
      <c r="AI760" s="27"/>
      <c r="AJ760" s="27"/>
      <c r="AK760" s="27"/>
      <c r="AL760" s="27"/>
      <c r="AM760" s="11"/>
      <c r="AN760" s="28"/>
      <c r="AO760" s="28"/>
      <c r="AP760" s="29"/>
      <c r="AQ760" s="30"/>
      <c r="AR760" s="31"/>
      <c r="AS760" s="32"/>
      <c r="AT760" s="33"/>
      <c r="AU760" s="34"/>
      <c r="AV760" s="27"/>
      <c r="AW760" s="27"/>
      <c r="AX760" s="27"/>
      <c r="AY760" s="27"/>
    </row>
    <row r="761" spans="1:51" ht="24" customHeight="1" x14ac:dyDescent="0.3">
      <c r="A761" s="22">
        <v>101967</v>
      </c>
      <c r="B761" s="23" t="str">
        <f>VLOOKUP($A761,'[1]MAN PROG 2026'!$A$1:$AI$3379,2,FALSE)</f>
        <v>DIAFANOSCOPIO</v>
      </c>
      <c r="C761" s="23" t="str">
        <f>VLOOKUP($A761,'[1]MAN PROG 2026'!$A$1:$AI$3379,3,FALSE)</f>
        <v>IREM SNC</v>
      </c>
      <c r="D761" s="23" t="str">
        <f>VLOOKUP($A761,'[1]MAN PROG 2026'!$A$1:$AI$3379,4,FALSE)</f>
        <v>A23 90X43</v>
      </c>
      <c r="E761" s="23" t="str">
        <f>VLOOKUP($A761,'[1]MAN PROG 2026'!$A$1:$AI$3379,5,FALSE)</f>
        <v>150/09</v>
      </c>
      <c r="F761" s="23" t="str">
        <f>VLOOKUP($A761,'[1]MAN PROG 2026'!$A$1:$AI$3379,6,FALSE)</f>
        <v>SINGOLA</v>
      </c>
      <c r="G761" s="23">
        <f>VLOOKUP($A761,'[1]MAN PROG 2026'!$A$1:$AI$3379,7,FALSE)</f>
        <v>101967</v>
      </c>
      <c r="H761" s="23">
        <f>VLOOKUP($A761,'[1]MAN PROG 2026'!$A$1:$AI$3379,8,FALSE)</f>
        <v>0</v>
      </c>
      <c r="I761" s="23" t="str">
        <f>VLOOKUP($A761,'[1]MAN PROG 2026'!$A$1:$AI$3379,9,FALSE)</f>
        <v>S.PIETRO</v>
      </c>
      <c r="J761" s="23" t="str">
        <f>VLOOKUP($A761,'[1]MAN PROG 2026'!$A$1:$AI$3379,10,FALSE)</f>
        <v>AMB. NEUROLOGIA</v>
      </c>
      <c r="K761" s="23" t="str">
        <f>VLOOKUP($A761,'[1]MAN PROG 2026'!$A$1:$AI$3379,11,FALSE)</f>
        <v>AMB. NEUROLOGIA</v>
      </c>
      <c r="L761" s="24" t="str">
        <f>VLOOKUP($A761,'[1]MAN PROG 2026'!$A$2:$AI$3379,12,FALSE)</f>
        <v>AMB. NEUROLOGIA</v>
      </c>
      <c r="M761" s="24" t="str">
        <f>VLOOKUP($A761,'[1]MAN PROG 2026'!$A$2:$AI$3379,13,FALSE)</f>
        <v>SINGOLA</v>
      </c>
      <c r="N761" s="24" t="str">
        <f>VLOOKUP($A761,'[1]MAN PROG 2026'!$A$2:$AI$3379,14,FALSE)</f>
        <v>101967</v>
      </c>
      <c r="O761" s="24">
        <f>VLOOKUP($A761,'[1]MAN PROG 2026'!$A$2:$AI$3379,15,FALSE)</f>
        <v>0</v>
      </c>
      <c r="P761" s="25" t="str">
        <f>VLOOKUP($A761,'[1]MAN PROG 2026'!$A$2:$AI$3379,20,FALSE)</f>
        <v>DA FARE</v>
      </c>
      <c r="Q761" s="9" t="str">
        <f>RIGHT(A761,4)</f>
        <v>1967</v>
      </c>
      <c r="R761" s="26">
        <v>46245</v>
      </c>
      <c r="S761" s="8" t="s">
        <v>53</v>
      </c>
      <c r="T761" s="37"/>
      <c r="U761" s="27" t="s">
        <v>55</v>
      </c>
      <c r="V761" s="27" t="s">
        <v>56</v>
      </c>
      <c r="W761" s="27" t="s">
        <v>55</v>
      </c>
      <c r="X761" s="27" t="s">
        <v>55</v>
      </c>
      <c r="Y761" s="27" t="s">
        <v>55</v>
      </c>
      <c r="Z761" s="27" t="s">
        <v>55</v>
      </c>
      <c r="AA761" s="27" t="s">
        <v>55</v>
      </c>
      <c r="AB761" s="27" t="s">
        <v>57</v>
      </c>
      <c r="AC761" s="27" t="s">
        <v>61</v>
      </c>
      <c r="AD761" s="27" t="s">
        <v>248</v>
      </c>
      <c r="AE761" s="27" t="s">
        <v>88</v>
      </c>
      <c r="AF761" s="27">
        <v>0.17499999999999999</v>
      </c>
      <c r="AG761" s="9" t="s">
        <v>32</v>
      </c>
      <c r="AH761" s="27" t="s">
        <v>70</v>
      </c>
      <c r="AI761" s="27" t="s">
        <v>70</v>
      </c>
      <c r="AJ761" s="27" t="s">
        <v>61</v>
      </c>
      <c r="AK761" s="27" t="s">
        <v>61</v>
      </c>
      <c r="AL761" s="27" t="s">
        <v>61</v>
      </c>
      <c r="AM761" s="11">
        <v>49.9</v>
      </c>
      <c r="AN761" s="28" t="s">
        <v>61</v>
      </c>
      <c r="AO761" s="28"/>
      <c r="AP761" s="29"/>
      <c r="AQ761" s="30"/>
      <c r="AR761" s="31"/>
      <c r="AS761" s="32"/>
      <c r="AT761" s="33"/>
      <c r="AU761" s="34"/>
      <c r="AV761" s="27" t="s">
        <v>62</v>
      </c>
      <c r="AW761" s="27">
        <v>5625031</v>
      </c>
      <c r="AX761" s="27" t="s">
        <v>63</v>
      </c>
      <c r="AY761" s="27"/>
    </row>
    <row r="762" spans="1:51" ht="24" customHeight="1" x14ac:dyDescent="0.3">
      <c r="A762" s="22">
        <v>101968</v>
      </c>
      <c r="B762" s="23" t="str">
        <f>VLOOKUP($A762,'[1]MAN PROG 2026'!$A$1:$AI$3379,2,FALSE)</f>
        <v>DIAFANOSCOPIO</v>
      </c>
      <c r="C762" s="23" t="str">
        <f>VLOOKUP($A762,'[1]MAN PROG 2026'!$A$1:$AI$3379,3,FALSE)</f>
        <v>IREM SNC</v>
      </c>
      <c r="D762" s="23" t="str">
        <f>VLOOKUP($A762,'[1]MAN PROG 2026'!$A$1:$AI$3379,4,FALSE)</f>
        <v>A23 90X43</v>
      </c>
      <c r="E762" s="23" t="str">
        <f>VLOOKUP($A762,'[1]MAN PROG 2026'!$A$1:$AI$3379,5,FALSE)</f>
        <v>151/09</v>
      </c>
      <c r="F762" s="23" t="str">
        <f>VLOOKUP($A762,'[1]MAN PROG 2026'!$A$1:$AI$3379,6,FALSE)</f>
        <v>SINGOLA</v>
      </c>
      <c r="G762" s="23">
        <f>VLOOKUP($A762,'[1]MAN PROG 2026'!$A$1:$AI$3379,7,FALSE)</f>
        <v>101968</v>
      </c>
      <c r="H762" s="23">
        <f>VLOOKUP($A762,'[1]MAN PROG 2026'!$A$1:$AI$3379,8,FALSE)</f>
        <v>0</v>
      </c>
      <c r="I762" s="23" t="str">
        <f>VLOOKUP($A762,'[1]MAN PROG 2026'!$A$1:$AI$3379,9,FALSE)</f>
        <v>S.PIETRO</v>
      </c>
      <c r="J762" s="23" t="str">
        <f>VLOOKUP($A762,'[1]MAN PROG 2026'!$A$1:$AI$3379,10,FALSE)</f>
        <v>AMB. NEUROLOGIA</v>
      </c>
      <c r="K762" s="23" t="str">
        <f>VLOOKUP($A762,'[1]MAN PROG 2026'!$A$1:$AI$3379,11,FALSE)</f>
        <v>AMB. NEUROLOGIA</v>
      </c>
      <c r="L762" s="24" t="str">
        <f>VLOOKUP($A762,'[1]MAN PROG 2026'!$A$2:$AI$3379,12,FALSE)</f>
        <v>NON TROVATO</v>
      </c>
      <c r="M762" s="24">
        <f>VLOOKUP($A762,'[1]MAN PROG 2026'!$A$2:$AI$3379,13,FALSE)</f>
        <v>0</v>
      </c>
      <c r="N762" s="24">
        <f>VLOOKUP($A762,'[1]MAN PROG 2026'!$A$2:$AI$3379,14,FALSE)</f>
        <v>0</v>
      </c>
      <c r="O762" s="24">
        <f>VLOOKUP($A762,'[1]MAN PROG 2026'!$A$2:$AI$3379,15,FALSE)</f>
        <v>0</v>
      </c>
      <c r="P762" s="25" t="str">
        <f>VLOOKUP($A762,'[1]MAN PROG 2026'!$A$2:$AI$3379,20,FALSE)</f>
        <v>DA FARE</v>
      </c>
      <c r="Q762" s="8"/>
      <c r="R762" s="26"/>
      <c r="S762" s="8"/>
      <c r="T762" s="3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9" t="s">
        <v>32</v>
      </c>
      <c r="AH762" s="27"/>
      <c r="AI762" s="27"/>
      <c r="AJ762" s="27"/>
      <c r="AK762" s="27"/>
      <c r="AL762" s="27"/>
      <c r="AM762" s="11"/>
      <c r="AN762" s="28"/>
      <c r="AO762" s="28"/>
      <c r="AP762" s="29"/>
      <c r="AQ762" s="30"/>
      <c r="AR762" s="31"/>
      <c r="AS762" s="32"/>
      <c r="AT762" s="33"/>
      <c r="AU762" s="34"/>
      <c r="AV762" s="27"/>
      <c r="AW762" s="27"/>
      <c r="AX762" s="27"/>
      <c r="AY762" s="27"/>
    </row>
    <row r="763" spans="1:51" ht="24" customHeight="1" x14ac:dyDescent="0.3">
      <c r="A763" s="22">
        <v>101969</v>
      </c>
      <c r="B763" s="23" t="str">
        <f>VLOOKUP($A763,'[1]MAN PROG 2026'!$A$1:$AI$3379,2,FALSE)</f>
        <v>LETTINO DA VISITA ELETTRIFICATO</v>
      </c>
      <c r="C763" s="23" t="str">
        <f>VLOOKUP($A763,'[1]MAN PROG 2026'!$A$1:$AI$3379,3,FALSE)</f>
        <v>SNELL HABITAT SPA</v>
      </c>
      <c r="D763" s="23" t="str">
        <f>VLOOKUP($A763,'[1]MAN PROG 2026'!$A$1:$AI$3379,4,FALSE)</f>
        <v>40.41.20</v>
      </c>
      <c r="E763" s="23" t="str">
        <f>VLOOKUP($A763,'[1]MAN PROG 2026'!$A$1:$AI$3379,5,FALSE)</f>
        <v>31075</v>
      </c>
      <c r="F763" s="23" t="str">
        <f>VLOOKUP($A763,'[1]MAN PROG 2026'!$A$1:$AI$3379,6,FALSE)</f>
        <v>SINGOLA</v>
      </c>
      <c r="G763" s="23">
        <f>VLOOKUP($A763,'[1]MAN PROG 2026'!$A$1:$AI$3379,7,FALSE)</f>
        <v>101969</v>
      </c>
      <c r="H763" s="23">
        <f>VLOOKUP($A763,'[1]MAN PROG 2026'!$A$1:$AI$3379,8,FALSE)</f>
        <v>0</v>
      </c>
      <c r="I763" s="23" t="str">
        <f>VLOOKUP($A763,'[1]MAN PROG 2026'!$A$1:$AI$3379,9,FALSE)</f>
        <v>S.PIETRO</v>
      </c>
      <c r="J763" s="23" t="str">
        <f>VLOOKUP($A763,'[1]MAN PROG 2026'!$A$1:$AI$3379,10,FALSE)</f>
        <v>AMB. NEUROLOGIA</v>
      </c>
      <c r="K763" s="23" t="str">
        <f>VLOOKUP($A763,'[1]MAN PROG 2026'!$A$1:$AI$3379,11,FALSE)</f>
        <v>AMB. NEUROLOGIA</v>
      </c>
      <c r="L763" s="24" t="str">
        <f>VLOOKUP($A763,'[1]MAN PROG 2026'!$A$2:$AI$3379,12,FALSE)</f>
        <v>AMB. NEUROLOGIA</v>
      </c>
      <c r="M763" s="24" t="str">
        <f>VLOOKUP($A763,'[1]MAN PROG 2026'!$A$2:$AI$3379,13,FALSE)</f>
        <v>SINGOLA</v>
      </c>
      <c r="N763" s="24" t="str">
        <f>VLOOKUP($A763,'[1]MAN PROG 2026'!$A$2:$AI$3379,14,FALSE)</f>
        <v>101969</v>
      </c>
      <c r="O763" s="24">
        <f>VLOOKUP($A763,'[1]MAN PROG 2026'!$A$2:$AI$3379,15,FALSE)</f>
        <v>0</v>
      </c>
      <c r="P763" s="25" t="str">
        <f>VLOOKUP($A763,'[1]MAN PROG 2026'!$A$2:$AI$3379,20,FALSE)</f>
        <v>DA FARE</v>
      </c>
      <c r="Q763" s="9" t="str">
        <f>RIGHT(A763,4)</f>
        <v>1969</v>
      </c>
      <c r="R763" s="26">
        <v>46245</v>
      </c>
      <c r="S763" s="8" t="s">
        <v>53</v>
      </c>
      <c r="T763" s="37"/>
      <c r="U763" s="27" t="s">
        <v>55</v>
      </c>
      <c r="V763" s="27" t="s">
        <v>56</v>
      </c>
      <c r="W763" s="27" t="s">
        <v>55</v>
      </c>
      <c r="X763" s="27" t="s">
        <v>55</v>
      </c>
      <c r="Y763" s="27" t="s">
        <v>55</v>
      </c>
      <c r="Z763" s="27" t="s">
        <v>55</v>
      </c>
      <c r="AA763" s="27" t="s">
        <v>55</v>
      </c>
      <c r="AB763" s="27" t="s">
        <v>57</v>
      </c>
      <c r="AC763" s="27" t="s">
        <v>61</v>
      </c>
      <c r="AD763" s="27" t="s">
        <v>93</v>
      </c>
      <c r="AE763" s="27" t="s">
        <v>88</v>
      </c>
      <c r="AF763" s="27">
        <v>0.187</v>
      </c>
      <c r="AG763" s="9" t="s">
        <v>32</v>
      </c>
      <c r="AH763" s="27" t="s">
        <v>70</v>
      </c>
      <c r="AI763" s="27" t="s">
        <v>70</v>
      </c>
      <c r="AJ763" s="27" t="s">
        <v>61</v>
      </c>
      <c r="AK763" s="27" t="s">
        <v>61</v>
      </c>
      <c r="AL763" s="27" t="s">
        <v>61</v>
      </c>
      <c r="AM763" s="11">
        <v>39.799999999999997</v>
      </c>
      <c r="AN763" s="28" t="s">
        <v>61</v>
      </c>
      <c r="AO763" s="28"/>
      <c r="AP763" s="29"/>
      <c r="AQ763" s="30"/>
      <c r="AR763" s="31"/>
      <c r="AS763" s="32"/>
      <c r="AT763" s="33"/>
      <c r="AU763" s="34"/>
      <c r="AV763" s="27" t="s">
        <v>62</v>
      </c>
      <c r="AW763" s="27">
        <v>5625031</v>
      </c>
      <c r="AX763" s="27" t="s">
        <v>63</v>
      </c>
      <c r="AY763" s="27"/>
    </row>
    <row r="764" spans="1:51" ht="24" customHeight="1" x14ac:dyDescent="0.3">
      <c r="A764" s="22">
        <v>101975</v>
      </c>
      <c r="B764" s="23" t="str">
        <f>VLOOKUP($A764,'[1]MAN PROG 2026'!$A$1:$AI$3379,2,FALSE)</f>
        <v>DIAFANOSCOPIO</v>
      </c>
      <c r="C764" s="23" t="str">
        <f>VLOOKUP($A764,'[1]MAN PROG 2026'!$A$1:$AI$3379,3,FALSE)</f>
        <v>IREM SNC</v>
      </c>
      <c r="D764" s="23" t="str">
        <f>VLOOKUP($A764,'[1]MAN PROG 2026'!$A$1:$AI$3379,4,FALSE)</f>
        <v>A09 60X90</v>
      </c>
      <c r="E764" s="23" t="str">
        <f>VLOOKUP($A764,'[1]MAN PROG 2026'!$A$1:$AI$3379,5,FALSE)</f>
        <v>509/09</v>
      </c>
      <c r="F764" s="23" t="str">
        <f>VLOOKUP($A764,'[1]MAN PROG 2026'!$A$1:$AI$3379,6,FALSE)</f>
        <v>SINGOLA</v>
      </c>
      <c r="G764" s="23">
        <f>VLOOKUP($A764,'[1]MAN PROG 2026'!$A$1:$AI$3379,7,FALSE)</f>
        <v>101975</v>
      </c>
      <c r="H764" s="23">
        <f>VLOOKUP($A764,'[1]MAN PROG 2026'!$A$1:$AI$3379,8,FALSE)</f>
        <v>0</v>
      </c>
      <c r="I764" s="23" t="str">
        <f>VLOOKUP($A764,'[1]MAN PROG 2026'!$A$1:$AI$3379,9,FALSE)</f>
        <v>S.PIETRO</v>
      </c>
      <c r="J764" s="23" t="str">
        <f>VLOOKUP($A764,'[1]MAN PROG 2026'!$A$1:$AI$3379,10,FALSE)</f>
        <v>AMB. NEUROLOGIA</v>
      </c>
      <c r="K764" s="23" t="str">
        <f>VLOOKUP($A764,'[1]MAN PROG 2026'!$A$1:$AI$3379,11,FALSE)</f>
        <v>AMB. NEUROLOGIA</v>
      </c>
      <c r="L764" s="24" t="str">
        <f>VLOOKUP($A764,'[1]MAN PROG 2026'!$A$2:$AI$3379,12,FALSE)</f>
        <v>AMB. NEUROLOGIA</v>
      </c>
      <c r="M764" s="24" t="str">
        <f>VLOOKUP($A764,'[1]MAN PROG 2026'!$A$2:$AI$3379,13,FALSE)</f>
        <v>SINGOLA</v>
      </c>
      <c r="N764" s="24" t="str">
        <f>VLOOKUP($A764,'[1]MAN PROG 2026'!$A$2:$AI$3379,14,FALSE)</f>
        <v>101975</v>
      </c>
      <c r="O764" s="24">
        <f>VLOOKUP($A764,'[1]MAN PROG 2026'!$A$2:$AI$3379,15,FALSE)</f>
        <v>0</v>
      </c>
      <c r="P764" s="25" t="str">
        <f>VLOOKUP($A764,'[1]MAN PROG 2026'!$A$2:$AI$3379,20,FALSE)</f>
        <v>NON PREVISTO</v>
      </c>
      <c r="Q764" s="8"/>
      <c r="R764" s="26"/>
      <c r="S764" s="8"/>
      <c r="T764" s="3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9" t="s">
        <v>32</v>
      </c>
      <c r="AH764" s="27"/>
      <c r="AI764" s="27"/>
      <c r="AJ764" s="27"/>
      <c r="AK764" s="27"/>
      <c r="AL764" s="27"/>
      <c r="AM764" s="11"/>
      <c r="AN764" s="28"/>
      <c r="AO764" s="28"/>
      <c r="AP764" s="29"/>
      <c r="AQ764" s="30"/>
      <c r="AR764" s="31"/>
      <c r="AS764" s="32"/>
      <c r="AT764" s="33"/>
      <c r="AU764" s="34"/>
      <c r="AV764" s="27"/>
      <c r="AW764" s="27"/>
      <c r="AX764" s="27"/>
      <c r="AY764" s="27"/>
    </row>
    <row r="765" spans="1:51" ht="24" customHeight="1" x14ac:dyDescent="0.3">
      <c r="A765" s="22">
        <v>101976</v>
      </c>
      <c r="B765" s="23" t="str">
        <f>VLOOKUP($A765,'[1]MAN PROG 2026'!$A$1:$AI$3379,2,FALSE)</f>
        <v>LETTINO DA VISITA ELETTRIFICATO</v>
      </c>
      <c r="C765" s="23" t="str">
        <f>VLOOKUP($A765,'[1]MAN PROG 2026'!$A$1:$AI$3379,3,FALSE)</f>
        <v>SNELL HABITAT SPA</v>
      </c>
      <c r="D765" s="23" t="str">
        <f>VLOOKUP($A765,'[1]MAN PROG 2026'!$A$1:$AI$3379,4,FALSE)</f>
        <v>40.41.20</v>
      </c>
      <c r="E765" s="23" t="str">
        <f>VLOOKUP($A765,'[1]MAN PROG 2026'!$A$1:$AI$3379,5,FALSE)</f>
        <v>31078</v>
      </c>
      <c r="F765" s="23" t="str">
        <f>VLOOKUP($A765,'[1]MAN PROG 2026'!$A$1:$AI$3379,6,FALSE)</f>
        <v>SINGOLA</v>
      </c>
      <c r="G765" s="23">
        <f>VLOOKUP($A765,'[1]MAN PROG 2026'!$A$1:$AI$3379,7,FALSE)</f>
        <v>101976</v>
      </c>
      <c r="H765" s="23">
        <f>VLOOKUP($A765,'[1]MAN PROG 2026'!$A$1:$AI$3379,8,FALSE)</f>
        <v>0</v>
      </c>
      <c r="I765" s="23" t="str">
        <f>VLOOKUP($A765,'[1]MAN PROG 2026'!$A$1:$AI$3379,9,FALSE)</f>
        <v>S.PIETRO</v>
      </c>
      <c r="J765" s="23" t="str">
        <f>VLOOKUP($A765,'[1]MAN PROG 2026'!$A$1:$AI$3379,10,FALSE)</f>
        <v>AMB. NEUROLOGIA</v>
      </c>
      <c r="K765" s="23" t="str">
        <f>VLOOKUP($A765,'[1]MAN PROG 2026'!$A$1:$AI$3379,11,FALSE)</f>
        <v>AMB. NEUROLOGIA</v>
      </c>
      <c r="L765" s="24" t="str">
        <f>VLOOKUP($A765,'[1]MAN PROG 2026'!$A$2:$AI$3379,12,FALSE)</f>
        <v>AMB. NEUROLOGIA</v>
      </c>
      <c r="M765" s="24" t="str">
        <f>VLOOKUP($A765,'[1]MAN PROG 2026'!$A$2:$AI$3379,13,FALSE)</f>
        <v>SINGOLA</v>
      </c>
      <c r="N765" s="24" t="str">
        <f>VLOOKUP($A765,'[1]MAN PROG 2026'!$A$2:$AI$3379,14,FALSE)</f>
        <v>101976</v>
      </c>
      <c r="O765" s="24">
        <f>VLOOKUP($A765,'[1]MAN PROG 2026'!$A$2:$AI$3379,15,FALSE)</f>
        <v>0</v>
      </c>
      <c r="P765" s="25" t="str">
        <f>VLOOKUP($A765,'[1]MAN PROG 2026'!$A$2:$AI$3379,20,FALSE)</f>
        <v>DA FARE</v>
      </c>
      <c r="Q765" s="9" t="str">
        <f>RIGHT(A765,4)</f>
        <v>1976</v>
      </c>
      <c r="R765" s="26">
        <v>46245</v>
      </c>
      <c r="S765" s="8" t="s">
        <v>53</v>
      </c>
      <c r="T765" s="37"/>
      <c r="U765" s="27" t="s">
        <v>55</v>
      </c>
      <c r="V765" s="27" t="s">
        <v>56</v>
      </c>
      <c r="W765" s="27" t="s">
        <v>55</v>
      </c>
      <c r="X765" s="27" t="s">
        <v>55</v>
      </c>
      <c r="Y765" s="27" t="s">
        <v>55</v>
      </c>
      <c r="Z765" s="27" t="s">
        <v>55</v>
      </c>
      <c r="AA765" s="27" t="s">
        <v>55</v>
      </c>
      <c r="AB765" s="27" t="s">
        <v>57</v>
      </c>
      <c r="AC765" s="27" t="s">
        <v>61</v>
      </c>
      <c r="AD765" s="27" t="s">
        <v>93</v>
      </c>
      <c r="AE765" s="27" t="s">
        <v>88</v>
      </c>
      <c r="AF765" s="27">
        <v>0.191</v>
      </c>
      <c r="AG765" s="9" t="s">
        <v>32</v>
      </c>
      <c r="AH765" s="27" t="s">
        <v>70</v>
      </c>
      <c r="AI765" s="27" t="s">
        <v>70</v>
      </c>
      <c r="AJ765" s="27" t="s">
        <v>61</v>
      </c>
      <c r="AK765" s="27" t="s">
        <v>61</v>
      </c>
      <c r="AL765" s="27" t="s">
        <v>61</v>
      </c>
      <c r="AM765" s="11">
        <v>43.5</v>
      </c>
      <c r="AN765" s="28" t="s">
        <v>61</v>
      </c>
      <c r="AO765" s="28"/>
      <c r="AP765" s="29"/>
      <c r="AQ765" s="30"/>
      <c r="AR765" s="31"/>
      <c r="AS765" s="32"/>
      <c r="AT765" s="33"/>
      <c r="AU765" s="34"/>
      <c r="AV765" s="27" t="s">
        <v>62</v>
      </c>
      <c r="AW765" s="27">
        <v>5625031</v>
      </c>
      <c r="AX765" s="27" t="s">
        <v>63</v>
      </c>
      <c r="AY765" s="27"/>
    </row>
    <row r="766" spans="1:51" ht="24" customHeight="1" x14ac:dyDescent="0.3">
      <c r="A766" s="22">
        <v>101979</v>
      </c>
      <c r="B766" s="23" t="str">
        <f>VLOOKUP($A766,'[1]MAN PROG 2026'!$A$1:$AI$3379,2,FALSE)</f>
        <v>TESTINA PAZIENTE</v>
      </c>
      <c r="C766" s="23" t="str">
        <f>VLOOKUP($A766,'[1]MAN PROG 2026'!$A$1:$AI$3379,3,FALSE)</f>
        <v>EB NEURO SPA</v>
      </c>
      <c r="D766" s="23" t="str">
        <f>VLOOKUP($A766,'[1]MAN PROG 2026'!$A$1:$AI$3379,4,FALSE)</f>
        <v>BE LIGHT</v>
      </c>
      <c r="E766" s="23" t="str">
        <f>VLOOKUP($A766,'[1]MAN PROG 2026'!$A$1:$AI$3379,5,FALSE)</f>
        <v>10796</v>
      </c>
      <c r="F766" s="23" t="str">
        <f>VLOOKUP($A766,'[1]MAN PROG 2026'!$A$1:$AI$3379,6,FALSE)</f>
        <v>COMPONENTE</v>
      </c>
      <c r="G766" s="23">
        <f>VLOOKUP($A766,'[1]MAN PROG 2026'!$A$1:$AI$3379,7,FALSE)</f>
        <v>101977</v>
      </c>
      <c r="H766" s="23">
        <f>VLOOKUP($A766,'[1]MAN PROG 2026'!$A$1:$AI$3379,8,FALSE)</f>
        <v>0</v>
      </c>
      <c r="I766" s="23" t="str">
        <f>VLOOKUP($A766,'[1]MAN PROG 2026'!$A$1:$AI$3379,9,FALSE)</f>
        <v>S.PIETRO</v>
      </c>
      <c r="J766" s="23" t="str">
        <f>VLOOKUP($A766,'[1]MAN PROG 2026'!$A$1:$AI$3379,10,FALSE)</f>
        <v>AMB. NEUROLOGIA</v>
      </c>
      <c r="K766" s="23" t="str">
        <f>VLOOKUP($A766,'[1]MAN PROG 2026'!$A$1:$AI$3379,11,FALSE)</f>
        <v>AMB. NEUROLOGIA</v>
      </c>
      <c r="L766" s="24" t="str">
        <f>VLOOKUP($A766,'[1]MAN PROG 2026'!$A$2:$AI$3379,12,FALSE)</f>
        <v>NON TROVATO</v>
      </c>
      <c r="M766" s="24">
        <f>VLOOKUP($A766,'[1]MAN PROG 2026'!$A$2:$AI$3379,13,FALSE)</f>
        <v>0</v>
      </c>
      <c r="N766" s="24">
        <f>VLOOKUP($A766,'[1]MAN PROG 2026'!$A$2:$AI$3379,14,FALSE)</f>
        <v>0</v>
      </c>
      <c r="O766" s="24">
        <f>VLOOKUP($A766,'[1]MAN PROG 2026'!$A$2:$AI$3379,15,FALSE)</f>
        <v>0</v>
      </c>
      <c r="P766" s="25" t="str">
        <f>VLOOKUP($A766,'[1]MAN PROG 2026'!$A$2:$AI$3379,20,FALSE)</f>
        <v>DA FARE</v>
      </c>
      <c r="Q766" s="8"/>
      <c r="R766" s="26"/>
      <c r="S766" s="8"/>
      <c r="T766" s="3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9" t="s">
        <v>32</v>
      </c>
      <c r="AH766" s="27"/>
      <c r="AI766" s="27"/>
      <c r="AJ766" s="27"/>
      <c r="AK766" s="27"/>
      <c r="AL766" s="27"/>
      <c r="AM766" s="11"/>
      <c r="AN766" s="28"/>
      <c r="AO766" s="28"/>
      <c r="AP766" s="29"/>
      <c r="AQ766" s="30"/>
      <c r="AR766" s="31"/>
      <c r="AS766" s="32"/>
      <c r="AT766" s="33"/>
      <c r="AU766" s="34"/>
      <c r="AV766" s="27"/>
      <c r="AW766" s="27"/>
      <c r="AX766" s="27"/>
      <c r="AY766" s="27"/>
    </row>
    <row r="767" spans="1:51" ht="24" customHeight="1" x14ac:dyDescent="0.3">
      <c r="A767" s="22">
        <v>101981</v>
      </c>
      <c r="B767" s="23" t="str">
        <f>VLOOKUP($A767,'[1]MAN PROG 2026'!$A$1:$AI$3379,2,FALSE)</f>
        <v>LETTINO DA VISITA ELETTRIFICATO</v>
      </c>
      <c r="C767" s="23" t="str">
        <f>VLOOKUP($A767,'[1]MAN PROG 2026'!$A$1:$AI$3379,3,FALSE)</f>
        <v>SNELL HABITAT SPA</v>
      </c>
      <c r="D767" s="23" t="str">
        <f>VLOOKUP($A767,'[1]MAN PROG 2026'!$A$1:$AI$3379,4,FALSE)</f>
        <v>40.41.20</v>
      </c>
      <c r="E767" s="23" t="str">
        <f>VLOOKUP($A767,'[1]MAN PROG 2026'!$A$1:$AI$3379,5,FALSE)</f>
        <v>31079</v>
      </c>
      <c r="F767" s="23" t="str">
        <f>VLOOKUP($A767,'[1]MAN PROG 2026'!$A$1:$AI$3379,6,FALSE)</f>
        <v>SINGOLA</v>
      </c>
      <c r="G767" s="23">
        <f>VLOOKUP($A767,'[1]MAN PROG 2026'!$A$1:$AI$3379,7,FALSE)</f>
        <v>101981</v>
      </c>
      <c r="H767" s="23">
        <f>VLOOKUP($A767,'[1]MAN PROG 2026'!$A$1:$AI$3379,8,FALSE)</f>
        <v>0</v>
      </c>
      <c r="I767" s="23" t="str">
        <f>VLOOKUP($A767,'[1]MAN PROG 2026'!$A$1:$AI$3379,9,FALSE)</f>
        <v>S.PIETRO</v>
      </c>
      <c r="J767" s="23" t="str">
        <f>VLOOKUP($A767,'[1]MAN PROG 2026'!$A$1:$AI$3379,10,FALSE)</f>
        <v>AMB. NEUROLOGIA</v>
      </c>
      <c r="K767" s="23" t="str">
        <f>VLOOKUP($A767,'[1]MAN PROG 2026'!$A$1:$AI$3379,11,FALSE)</f>
        <v>AMB. NEUROLOGIA</v>
      </c>
      <c r="L767" s="24" t="str">
        <f>VLOOKUP($A767,'[1]MAN PROG 2026'!$A$2:$AI$3379,12,FALSE)</f>
        <v>NON TROVATO</v>
      </c>
      <c r="M767" s="24">
        <f>VLOOKUP($A767,'[1]MAN PROG 2026'!$A$2:$AI$3379,13,FALSE)</f>
        <v>0</v>
      </c>
      <c r="N767" s="24">
        <f>VLOOKUP($A767,'[1]MAN PROG 2026'!$A$2:$AI$3379,14,FALSE)</f>
        <v>0</v>
      </c>
      <c r="O767" s="24">
        <f>VLOOKUP($A767,'[1]MAN PROG 2026'!$A$2:$AI$3379,15,FALSE)</f>
        <v>0</v>
      </c>
      <c r="P767" s="25" t="str">
        <f>VLOOKUP($A767,'[1]MAN PROG 2026'!$A$2:$AI$3379,20,FALSE)</f>
        <v>DA FARE</v>
      </c>
      <c r="Q767" s="8"/>
      <c r="R767" s="26"/>
      <c r="S767" s="8"/>
      <c r="T767" s="3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9" t="s">
        <v>32</v>
      </c>
      <c r="AH767" s="27"/>
      <c r="AI767" s="27"/>
      <c r="AJ767" s="27"/>
      <c r="AK767" s="27"/>
      <c r="AL767" s="27"/>
      <c r="AM767" s="11"/>
      <c r="AN767" s="28"/>
      <c r="AO767" s="28"/>
      <c r="AP767" s="29"/>
      <c r="AQ767" s="30"/>
      <c r="AR767" s="31"/>
      <c r="AS767" s="32"/>
      <c r="AT767" s="33"/>
      <c r="AU767" s="34"/>
      <c r="AV767" s="27"/>
      <c r="AW767" s="27"/>
      <c r="AX767" s="27"/>
      <c r="AY767" s="27"/>
    </row>
    <row r="768" spans="1:51" ht="24" customHeight="1" x14ac:dyDescent="0.3">
      <c r="A768" s="22">
        <v>101990</v>
      </c>
      <c r="B768" s="23" t="str">
        <f>VLOOKUP($A768,'[1]MAN PROG 2026'!$A$1:$AI$3379,2,FALSE)</f>
        <v>DIAFANOSCOPIO</v>
      </c>
      <c r="C768" s="23" t="str">
        <f>VLOOKUP($A768,'[1]MAN PROG 2026'!$A$1:$AI$3379,3,FALSE)</f>
        <v>IREM SNC</v>
      </c>
      <c r="D768" s="23" t="str">
        <f>VLOOKUP($A768,'[1]MAN PROG 2026'!$A$1:$AI$3379,4,FALSE)</f>
        <v>A23 90X43</v>
      </c>
      <c r="E768" s="23" t="str">
        <f>VLOOKUP($A768,'[1]MAN PROG 2026'!$A$1:$AI$3379,5,FALSE)</f>
        <v>160/09</v>
      </c>
      <c r="F768" s="23" t="str">
        <f>VLOOKUP($A768,'[1]MAN PROG 2026'!$A$1:$AI$3379,6,FALSE)</f>
        <v>SINGOLA</v>
      </c>
      <c r="G768" s="23">
        <f>VLOOKUP($A768,'[1]MAN PROG 2026'!$A$1:$AI$3379,7,FALSE)</f>
        <v>101990</v>
      </c>
      <c r="H768" s="23">
        <f>VLOOKUP($A768,'[1]MAN PROG 2026'!$A$1:$AI$3379,8,FALSE)</f>
        <v>0</v>
      </c>
      <c r="I768" s="23" t="str">
        <f>VLOOKUP($A768,'[1]MAN PROG 2026'!$A$1:$AI$3379,9,FALSE)</f>
        <v>S.PIETRO</v>
      </c>
      <c r="J768" s="23" t="str">
        <f>VLOOKUP($A768,'[1]MAN PROG 2026'!$A$1:$AI$3379,10,FALSE)</f>
        <v>AMB. NEUROLOGIA</v>
      </c>
      <c r="K768" s="23" t="str">
        <f>VLOOKUP($A768,'[1]MAN PROG 2026'!$A$1:$AI$3379,11,FALSE)</f>
        <v>AMB. NEUROLOGIA</v>
      </c>
      <c r="L768" s="24" t="str">
        <f>VLOOKUP($A768,'[1]MAN PROG 2026'!$A$2:$AI$3379,12,FALSE)</f>
        <v>AMB. NEUROLOGIA</v>
      </c>
      <c r="M768" s="24" t="str">
        <f>VLOOKUP($A768,'[1]MAN PROG 2026'!$A$2:$AI$3379,13,FALSE)</f>
        <v>SINGOLA</v>
      </c>
      <c r="N768" s="24" t="str">
        <f>VLOOKUP($A768,'[1]MAN PROG 2026'!$A$2:$AI$3379,14,FALSE)</f>
        <v>101990</v>
      </c>
      <c r="O768" s="24">
        <f>VLOOKUP($A768,'[1]MAN PROG 2026'!$A$2:$AI$3379,15,FALSE)</f>
        <v>0</v>
      </c>
      <c r="P768" s="25" t="str">
        <f>VLOOKUP($A768,'[1]MAN PROG 2026'!$A$2:$AI$3379,20,FALSE)</f>
        <v>DA FARE</v>
      </c>
      <c r="Q768" s="9" t="str">
        <f>RIGHT(A768,4)</f>
        <v>1990</v>
      </c>
      <c r="R768" s="26">
        <v>46245</v>
      </c>
      <c r="S768" s="8" t="s">
        <v>53</v>
      </c>
      <c r="T768" s="37"/>
      <c r="U768" s="27" t="s">
        <v>55</v>
      </c>
      <c r="V768" s="27" t="s">
        <v>56</v>
      </c>
      <c r="W768" s="27" t="s">
        <v>55</v>
      </c>
      <c r="X768" s="27" t="s">
        <v>55</v>
      </c>
      <c r="Y768" s="27" t="s">
        <v>55</v>
      </c>
      <c r="Z768" s="27" t="s">
        <v>55</v>
      </c>
      <c r="AA768" s="27" t="s">
        <v>55</v>
      </c>
      <c r="AB768" s="27" t="s">
        <v>57</v>
      </c>
      <c r="AC768" s="27" t="s">
        <v>61</v>
      </c>
      <c r="AD768" s="27" t="s">
        <v>221</v>
      </c>
      <c r="AE768" s="27" t="s">
        <v>88</v>
      </c>
      <c r="AF768" s="27">
        <v>0.14299999999999999</v>
      </c>
      <c r="AG768" s="9" t="s">
        <v>32</v>
      </c>
      <c r="AH768" s="27" t="s">
        <v>70</v>
      </c>
      <c r="AI768" s="27" t="s">
        <v>70</v>
      </c>
      <c r="AJ768" s="27" t="s">
        <v>61</v>
      </c>
      <c r="AK768" s="27" t="s">
        <v>61</v>
      </c>
      <c r="AL768" s="27" t="s">
        <v>61</v>
      </c>
      <c r="AM768" s="11">
        <v>36.5</v>
      </c>
      <c r="AN768" s="28" t="s">
        <v>61</v>
      </c>
      <c r="AO768" s="28"/>
      <c r="AP768" s="29"/>
      <c r="AQ768" s="30"/>
      <c r="AR768" s="31"/>
      <c r="AS768" s="32"/>
      <c r="AT768" s="33"/>
      <c r="AU768" s="34"/>
      <c r="AV768" s="27" t="s">
        <v>62</v>
      </c>
      <c r="AW768" s="27">
        <v>5625031</v>
      </c>
      <c r="AX768" s="27" t="s">
        <v>63</v>
      </c>
      <c r="AY768" s="27"/>
    </row>
    <row r="769" spans="1:51" ht="24" customHeight="1" x14ac:dyDescent="0.3">
      <c r="A769" s="22">
        <v>101991</v>
      </c>
      <c r="B769" s="23" t="str">
        <f>VLOOKUP($A769,'[1]MAN PROG 2026'!$A$1:$AI$3379,2,FALSE)</f>
        <v>POLTRONA PER TERAPIA</v>
      </c>
      <c r="C769" s="23" t="str">
        <f>VLOOKUP($A769,'[1]MAN PROG 2026'!$A$1:$AI$3379,3,FALSE)</f>
        <v>NR</v>
      </c>
      <c r="D769" s="23" t="str">
        <f>VLOOKUP($A769,'[1]MAN PROG 2026'!$A$1:$AI$3379,4,FALSE)</f>
        <v>NR</v>
      </c>
      <c r="E769" s="23" t="str">
        <f>VLOOKUP($A769,'[1]MAN PROG 2026'!$A$1:$AI$3379,5,FALSE)</f>
        <v>AR 090057</v>
      </c>
      <c r="F769" s="23" t="str">
        <f>VLOOKUP($A769,'[1]MAN PROG 2026'!$A$1:$AI$3379,6,FALSE)</f>
        <v>SINGOLA</v>
      </c>
      <c r="G769" s="23">
        <f>VLOOKUP($A769,'[1]MAN PROG 2026'!$A$1:$AI$3379,7,FALSE)</f>
        <v>101991</v>
      </c>
      <c r="H769" s="23">
        <f>VLOOKUP($A769,'[1]MAN PROG 2026'!$A$1:$AI$3379,8,FALSE)</f>
        <v>0</v>
      </c>
      <c r="I769" s="23" t="str">
        <f>VLOOKUP($A769,'[1]MAN PROG 2026'!$A$1:$AI$3379,9,FALSE)</f>
        <v>S.PIETRO</v>
      </c>
      <c r="J769" s="23" t="str">
        <f>VLOOKUP($A769,'[1]MAN PROG 2026'!$A$1:$AI$3379,10,FALSE)</f>
        <v>AMB. NEUROLOGIA</v>
      </c>
      <c r="K769" s="23" t="str">
        <f>VLOOKUP($A769,'[1]MAN PROG 2026'!$A$1:$AI$3379,11,FALSE)</f>
        <v>AMB. NEUROLOGIA</v>
      </c>
      <c r="L769" s="24" t="str">
        <f>VLOOKUP($A769,'[1]MAN PROG 2026'!$A$2:$AI$3379,12,FALSE)</f>
        <v>NON TROVATO</v>
      </c>
      <c r="M769" s="24">
        <f>VLOOKUP($A769,'[1]MAN PROG 2026'!$A$2:$AI$3379,13,FALSE)</f>
        <v>0</v>
      </c>
      <c r="N769" s="24">
        <f>VLOOKUP($A769,'[1]MAN PROG 2026'!$A$2:$AI$3379,14,FALSE)</f>
        <v>0</v>
      </c>
      <c r="O769" s="24">
        <f>VLOOKUP($A769,'[1]MAN PROG 2026'!$A$2:$AI$3379,15,FALSE)</f>
        <v>0</v>
      </c>
      <c r="P769" s="25" t="str">
        <f>VLOOKUP($A769,'[1]MAN PROG 2026'!$A$2:$AI$3379,20,FALSE)</f>
        <v>DA FARE</v>
      </c>
      <c r="Q769" s="8"/>
      <c r="R769" s="26"/>
      <c r="S769" s="8"/>
      <c r="T769" s="3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9" t="s">
        <v>32</v>
      </c>
      <c r="AH769" s="27"/>
      <c r="AI769" s="27"/>
      <c r="AJ769" s="27"/>
      <c r="AK769" s="27"/>
      <c r="AL769" s="27"/>
      <c r="AM769" s="11"/>
      <c r="AN769" s="28"/>
      <c r="AO769" s="28"/>
      <c r="AP769" s="29"/>
      <c r="AQ769" s="30"/>
      <c r="AR769" s="31"/>
      <c r="AS769" s="32"/>
      <c r="AT769" s="33"/>
      <c r="AU769" s="34"/>
      <c r="AV769" s="27"/>
      <c r="AW769" s="27"/>
      <c r="AX769" s="27"/>
      <c r="AY769" s="27"/>
    </row>
    <row r="770" spans="1:51" ht="24" customHeight="1" x14ac:dyDescent="0.3">
      <c r="A770" s="22">
        <v>101999</v>
      </c>
      <c r="B770" s="23" t="str">
        <f>VLOOKUP($A770,'[1]MAN PROG 2026'!$A$1:$AI$3379,2,FALSE)</f>
        <v>TAVOLI PORTA-STRUMENTI OFTALMOLOGICI</v>
      </c>
      <c r="C770" s="23" t="str">
        <f>VLOOKUP($A770,'[1]MAN PROG 2026'!$A$1:$AI$3379,3,FALSE)</f>
        <v>CSO COSTRUZIONI STRUMENTI OFTALMICI SRL</v>
      </c>
      <c r="D770" s="23" t="str">
        <f>VLOOKUP($A770,'[1]MAN PROG 2026'!$A$1:$AI$3379,4,FALSE)</f>
        <v>TWIN TABLE</v>
      </c>
      <c r="E770" s="23" t="str">
        <f>VLOOKUP($A770,'[1]MAN PROG 2026'!$A$1:$AI$3379,5,FALSE)</f>
        <v>NR</v>
      </c>
      <c r="F770" s="23" t="str">
        <f>VLOOKUP($A770,'[1]MAN PROG 2026'!$A$1:$AI$3379,6,FALSE)</f>
        <v>PRINCIPALE</v>
      </c>
      <c r="G770" s="23">
        <f>VLOOKUP($A770,'[1]MAN PROG 2026'!$A$1:$AI$3379,7,FALSE)</f>
        <v>101999</v>
      </c>
      <c r="H770" s="23">
        <f>VLOOKUP($A770,'[1]MAN PROG 2026'!$A$1:$AI$3379,8,FALSE)</f>
        <v>0</v>
      </c>
      <c r="I770" s="23" t="str">
        <f>VLOOKUP($A770,'[1]MAN PROG 2026'!$A$1:$AI$3379,9,FALSE)</f>
        <v>S.PIETRO</v>
      </c>
      <c r="J770" s="23" t="str">
        <f>VLOOKUP($A770,'[1]MAN PROG 2026'!$A$1:$AI$3379,10,FALSE)</f>
        <v>AMB. OCULISTICA</v>
      </c>
      <c r="K770" s="23" t="str">
        <f>VLOOKUP($A770,'[1]MAN PROG 2026'!$A$1:$AI$3379,11,FALSE)</f>
        <v>AMB. OCULISTICA</v>
      </c>
      <c r="L770" s="24" t="str">
        <f>VLOOKUP($A770,'[1]MAN PROG 2026'!$A$2:$AI$3379,12,FALSE)</f>
        <v>AMB. OCULISTICA</v>
      </c>
      <c r="M770" s="24" t="str">
        <f>VLOOKUP($A770,'[1]MAN PROG 2026'!$A$2:$AI$3379,13,FALSE)</f>
        <v>PRINCIPALE</v>
      </c>
      <c r="N770" s="24" t="str">
        <f>VLOOKUP($A770,'[1]MAN PROG 2026'!$A$2:$AI$3379,14,FALSE)</f>
        <v>101999</v>
      </c>
      <c r="O770" s="24">
        <f>VLOOKUP($A770,'[1]MAN PROG 2026'!$A$2:$AI$3379,15,FALSE)</f>
        <v>0</v>
      </c>
      <c r="P770" s="25" t="str">
        <f>VLOOKUP($A770,'[1]MAN PROG 2026'!$A$2:$AI$3379,20,FALSE)</f>
        <v>DA FARE</v>
      </c>
      <c r="Q770" s="9" t="str">
        <f t="shared" ref="Q770:Q772" si="22">RIGHT(A770,4)</f>
        <v>1999</v>
      </c>
      <c r="R770" s="26">
        <v>46265</v>
      </c>
      <c r="S770" s="8" t="s">
        <v>53</v>
      </c>
      <c r="T770" s="37"/>
      <c r="U770" s="27" t="s">
        <v>55</v>
      </c>
      <c r="V770" s="27" t="s">
        <v>56</v>
      </c>
      <c r="W770" s="27" t="s">
        <v>55</v>
      </c>
      <c r="X770" s="27" t="s">
        <v>55</v>
      </c>
      <c r="Y770" s="27" t="s">
        <v>55</v>
      </c>
      <c r="Z770" s="27" t="s">
        <v>55</v>
      </c>
      <c r="AA770" s="27" t="s">
        <v>55</v>
      </c>
      <c r="AB770" s="27" t="s">
        <v>57</v>
      </c>
      <c r="AC770" s="27" t="s">
        <v>58</v>
      </c>
      <c r="AD770" s="27" t="s">
        <v>104</v>
      </c>
      <c r="AE770" s="27" t="s">
        <v>68</v>
      </c>
      <c r="AF770" s="27" t="s">
        <v>461</v>
      </c>
      <c r="AG770" s="9" t="s">
        <v>32</v>
      </c>
      <c r="AH770" s="27" t="s">
        <v>70</v>
      </c>
      <c r="AI770" s="27" t="s">
        <v>70</v>
      </c>
      <c r="AJ770" s="27" t="s">
        <v>70</v>
      </c>
      <c r="AK770" s="27" t="s">
        <v>61</v>
      </c>
      <c r="AL770" s="27" t="s">
        <v>61</v>
      </c>
      <c r="AM770" s="11">
        <v>180.5</v>
      </c>
      <c r="AN770" s="28" t="s">
        <v>61</v>
      </c>
      <c r="AO770" s="28"/>
      <c r="AP770" s="29"/>
      <c r="AQ770" s="30"/>
      <c r="AR770" s="31"/>
      <c r="AS770" s="32"/>
      <c r="AT770" s="33"/>
      <c r="AU770" s="34"/>
      <c r="AV770" s="27" t="s">
        <v>62</v>
      </c>
      <c r="AW770" s="27">
        <v>5625031</v>
      </c>
      <c r="AX770" s="27" t="s">
        <v>63</v>
      </c>
      <c r="AY770" s="27"/>
    </row>
    <row r="771" spans="1:51" ht="24" customHeight="1" x14ac:dyDescent="0.3">
      <c r="A771" s="22">
        <v>102000</v>
      </c>
      <c r="B771" s="23" t="str">
        <f>VLOOKUP($A771,'[1]MAN PROG 2026'!$A$1:$AI$3379,2,FALSE)</f>
        <v>LAMPADA A FESSURA</v>
      </c>
      <c r="C771" s="23" t="str">
        <f>VLOOKUP($A771,'[1]MAN PROG 2026'!$A$1:$AI$3379,3,FALSE)</f>
        <v>CSO COSTRUZIONI STRUMENTI OFTALMICI SRL</v>
      </c>
      <c r="D771" s="23" t="str">
        <f>VLOOKUP($A771,'[1]MAN PROG 2026'!$A$1:$AI$3379,4,FALSE)</f>
        <v>NR</v>
      </c>
      <c r="E771" s="23" t="str">
        <f>VLOOKUP($A771,'[1]MAN PROG 2026'!$A$1:$AI$3379,5,FALSE)</f>
        <v>NR</v>
      </c>
      <c r="F771" s="23" t="str">
        <f>VLOOKUP($A771,'[1]MAN PROG 2026'!$A$1:$AI$3379,6,FALSE)</f>
        <v>COMPONENTE</v>
      </c>
      <c r="G771" s="23">
        <f>VLOOKUP($A771,'[1]MAN PROG 2026'!$A$1:$AI$3379,7,FALSE)</f>
        <v>101999</v>
      </c>
      <c r="H771" s="23">
        <f>VLOOKUP($A771,'[1]MAN PROG 2026'!$A$1:$AI$3379,8,FALSE)</f>
        <v>0</v>
      </c>
      <c r="I771" s="23" t="str">
        <f>VLOOKUP($A771,'[1]MAN PROG 2026'!$A$1:$AI$3379,9,FALSE)</f>
        <v>S.PIETRO</v>
      </c>
      <c r="J771" s="23" t="str">
        <f>VLOOKUP($A771,'[1]MAN PROG 2026'!$A$1:$AI$3379,10,FALSE)</f>
        <v>AMB. OCULISTICA</v>
      </c>
      <c r="K771" s="23" t="str">
        <f>VLOOKUP($A771,'[1]MAN PROG 2026'!$A$1:$AI$3379,11,FALSE)</f>
        <v>AMB. OCULISTICA</v>
      </c>
      <c r="L771" s="24" t="str">
        <f>VLOOKUP($A771,'[1]MAN PROG 2026'!$A$2:$AI$3379,12,FALSE)</f>
        <v>AMB. OCULISTICA</v>
      </c>
      <c r="M771" s="24" t="str">
        <f>VLOOKUP($A771,'[1]MAN PROG 2026'!$A$2:$AI$3379,13,FALSE)</f>
        <v>COMPONENTE</v>
      </c>
      <c r="N771" s="24" t="str">
        <f>VLOOKUP($A771,'[1]MAN PROG 2026'!$A$2:$AI$3379,14,FALSE)</f>
        <v>101999</v>
      </c>
      <c r="O771" s="24">
        <f>VLOOKUP($A771,'[1]MAN PROG 2026'!$A$2:$AI$3379,15,FALSE)</f>
        <v>0</v>
      </c>
      <c r="P771" s="25" t="str">
        <f>VLOOKUP($A771,'[1]MAN PROG 2026'!$A$2:$AI$3379,20,FALSE)</f>
        <v>DA FARE</v>
      </c>
      <c r="Q771" s="9" t="str">
        <f t="shared" si="22"/>
        <v>2000</v>
      </c>
      <c r="R771" s="26">
        <v>46265</v>
      </c>
      <c r="S771" s="8" t="s">
        <v>53</v>
      </c>
      <c r="T771" s="37"/>
      <c r="U771" s="27" t="s">
        <v>55</v>
      </c>
      <c r="V771" s="27" t="s">
        <v>56</v>
      </c>
      <c r="W771" s="27" t="s">
        <v>55</v>
      </c>
      <c r="X771" s="27" t="s">
        <v>55</v>
      </c>
      <c r="Y771" s="27" t="s">
        <v>55</v>
      </c>
      <c r="Z771" s="27" t="s">
        <v>55</v>
      </c>
      <c r="AA771" s="27" t="s">
        <v>55</v>
      </c>
      <c r="AB771" s="27" t="s">
        <v>66</v>
      </c>
      <c r="AC771" s="27" t="s">
        <v>58</v>
      </c>
      <c r="AD771" s="27" t="s">
        <v>375</v>
      </c>
      <c r="AE771" s="27" t="s">
        <v>88</v>
      </c>
      <c r="AF771" s="27" t="s">
        <v>61</v>
      </c>
      <c r="AG771" s="9" t="s">
        <v>32</v>
      </c>
      <c r="AH771" s="27" t="s">
        <v>61</v>
      </c>
      <c r="AI771" s="27" t="s">
        <v>70</v>
      </c>
      <c r="AJ771" s="27" t="s">
        <v>70</v>
      </c>
      <c r="AK771" s="27" t="s">
        <v>61</v>
      </c>
      <c r="AL771" s="27" t="s">
        <v>61</v>
      </c>
      <c r="AM771" s="11">
        <v>218.5</v>
      </c>
      <c r="AN771" s="28" t="s">
        <v>61</v>
      </c>
      <c r="AO771" s="28"/>
      <c r="AP771" s="29"/>
      <c r="AQ771" s="30"/>
      <c r="AR771" s="31"/>
      <c r="AS771" s="32"/>
      <c r="AT771" s="33"/>
      <c r="AU771" s="34"/>
      <c r="AV771" s="27" t="s">
        <v>62</v>
      </c>
      <c r="AW771" s="27">
        <v>5625031</v>
      </c>
      <c r="AX771" s="27" t="s">
        <v>63</v>
      </c>
      <c r="AY771" s="27"/>
    </row>
    <row r="772" spans="1:51" ht="24" customHeight="1" x14ac:dyDescent="0.3">
      <c r="A772" s="22">
        <v>102001</v>
      </c>
      <c r="B772" s="23" t="str">
        <f>VLOOKUP($A772,'[1]MAN PROG 2026'!$A$1:$AI$3379,2,FALSE)</f>
        <v>OFTALMOMETRO</v>
      </c>
      <c r="C772" s="23" t="str">
        <f>VLOOKUP($A772,'[1]MAN PROG 2026'!$A$1:$AI$3379,3,FALSE)</f>
        <v>CSO COSTRUZIONI STRUMENTI OFTALMICI SRL</v>
      </c>
      <c r="D772" s="23" t="str">
        <f>VLOOKUP($A772,'[1]MAN PROG 2026'!$A$1:$AI$3379,4,FALSE)</f>
        <v>NR</v>
      </c>
      <c r="E772" s="23" t="str">
        <f>VLOOKUP($A772,'[1]MAN PROG 2026'!$A$1:$AI$3379,5,FALSE)</f>
        <v>NR</v>
      </c>
      <c r="F772" s="23" t="str">
        <f>VLOOKUP($A772,'[1]MAN PROG 2026'!$A$1:$AI$3379,6,FALSE)</f>
        <v>COMPONENTE</v>
      </c>
      <c r="G772" s="23">
        <f>VLOOKUP($A772,'[1]MAN PROG 2026'!$A$1:$AI$3379,7,FALSE)</f>
        <v>101999</v>
      </c>
      <c r="H772" s="23">
        <f>VLOOKUP($A772,'[1]MAN PROG 2026'!$A$1:$AI$3379,8,FALSE)</f>
        <v>0</v>
      </c>
      <c r="I772" s="23" t="str">
        <f>VLOOKUP($A772,'[1]MAN PROG 2026'!$A$1:$AI$3379,9,FALSE)</f>
        <v>S.PIETRO</v>
      </c>
      <c r="J772" s="23" t="str">
        <f>VLOOKUP($A772,'[1]MAN PROG 2026'!$A$1:$AI$3379,10,FALSE)</f>
        <v>AMB. OCULISTICA</v>
      </c>
      <c r="K772" s="23" t="str">
        <f>VLOOKUP($A772,'[1]MAN PROG 2026'!$A$1:$AI$3379,11,FALSE)</f>
        <v>AMB. OCULISTICA</v>
      </c>
      <c r="L772" s="24" t="str">
        <f>VLOOKUP($A772,'[1]MAN PROG 2026'!$A$2:$AI$3379,12,FALSE)</f>
        <v>AMB. OCULISTICA</v>
      </c>
      <c r="M772" s="24" t="str">
        <f>VLOOKUP($A772,'[1]MAN PROG 2026'!$A$2:$AI$3379,13,FALSE)</f>
        <v>COMPONENTE</v>
      </c>
      <c r="N772" s="24" t="str">
        <f>VLOOKUP($A772,'[1]MAN PROG 2026'!$A$2:$AI$3379,14,FALSE)</f>
        <v>101999</v>
      </c>
      <c r="O772" s="24">
        <f>VLOOKUP($A772,'[1]MAN PROG 2026'!$A$2:$AI$3379,15,FALSE)</f>
        <v>0</v>
      </c>
      <c r="P772" s="25" t="str">
        <f>VLOOKUP($A772,'[1]MAN PROG 2026'!$A$2:$AI$3379,20,FALSE)</f>
        <v>DA FARE</v>
      </c>
      <c r="Q772" s="9" t="str">
        <f t="shared" si="22"/>
        <v>2001</v>
      </c>
      <c r="R772" s="26">
        <v>46265</v>
      </c>
      <c r="S772" s="8" t="s">
        <v>53</v>
      </c>
      <c r="T772" s="37"/>
      <c r="U772" s="27" t="s">
        <v>55</v>
      </c>
      <c r="V772" s="27" t="s">
        <v>56</v>
      </c>
      <c r="W772" s="27" t="s">
        <v>55</v>
      </c>
      <c r="X772" s="27" t="s">
        <v>55</v>
      </c>
      <c r="Y772" s="27" t="s">
        <v>55</v>
      </c>
      <c r="Z772" s="27" t="s">
        <v>55</v>
      </c>
      <c r="AA772" s="27" t="s">
        <v>55</v>
      </c>
      <c r="AB772" s="27" t="s">
        <v>66</v>
      </c>
      <c r="AC772" s="27" t="s">
        <v>61</v>
      </c>
      <c r="AD772" s="27" t="s">
        <v>393</v>
      </c>
      <c r="AE772" s="27" t="s">
        <v>88</v>
      </c>
      <c r="AF772" s="27" t="s">
        <v>61</v>
      </c>
      <c r="AG772" s="9" t="s">
        <v>32</v>
      </c>
      <c r="AH772" s="27" t="s">
        <v>61</v>
      </c>
      <c r="AI772" s="27" t="s">
        <v>70</v>
      </c>
      <c r="AJ772" s="27" t="s">
        <v>70</v>
      </c>
      <c r="AK772" s="27" t="s">
        <v>61</v>
      </c>
      <c r="AL772" s="27" t="s">
        <v>61</v>
      </c>
      <c r="AM772" s="11">
        <v>218.4</v>
      </c>
      <c r="AN772" s="28" t="s">
        <v>61</v>
      </c>
      <c r="AO772" s="28"/>
      <c r="AP772" s="29"/>
      <c r="AQ772" s="30"/>
      <c r="AR772" s="31"/>
      <c r="AS772" s="32"/>
      <c r="AT772" s="33"/>
      <c r="AU772" s="34"/>
      <c r="AV772" s="27" t="s">
        <v>62</v>
      </c>
      <c r="AW772" s="27">
        <v>5625031</v>
      </c>
      <c r="AX772" s="27" t="s">
        <v>63</v>
      </c>
      <c r="AY772" s="27"/>
    </row>
    <row r="773" spans="1:51" ht="24" customHeight="1" x14ac:dyDescent="0.3">
      <c r="A773" s="22">
        <v>102002</v>
      </c>
      <c r="B773" s="23" t="str">
        <f>VLOOKUP($A773,'[1]MAN PROG 2026'!$A$1:$AI$3379,2,FALSE)</f>
        <v>OPTOMETRO</v>
      </c>
      <c r="C773" s="23" t="str">
        <f>VLOOKUP($A773,'[1]MAN PROG 2026'!$A$1:$AI$3379,3,FALSE)</f>
        <v>NR</v>
      </c>
      <c r="D773" s="23" t="str">
        <f>VLOOKUP($A773,'[1]MAN PROG 2026'!$A$1:$AI$3379,4,FALSE)</f>
        <v>NR</v>
      </c>
      <c r="E773" s="23" t="str">
        <f>VLOOKUP($A773,'[1]MAN PROG 2026'!$A$1:$AI$3379,5,FALSE)</f>
        <v>NR</v>
      </c>
      <c r="F773" s="23" t="str">
        <f>VLOOKUP($A773,'[1]MAN PROG 2026'!$A$1:$AI$3379,6,FALSE)</f>
        <v>SINGOLA</v>
      </c>
      <c r="G773" s="23">
        <f>VLOOKUP($A773,'[1]MAN PROG 2026'!$A$1:$AI$3379,7,FALSE)</f>
        <v>102002</v>
      </c>
      <c r="H773" s="23">
        <f>VLOOKUP($A773,'[1]MAN PROG 2026'!$A$1:$AI$3379,8,FALSE)</f>
        <v>0</v>
      </c>
      <c r="I773" s="23" t="str">
        <f>VLOOKUP($A773,'[1]MAN PROG 2026'!$A$1:$AI$3379,9,FALSE)</f>
        <v>S.PIETRO</v>
      </c>
      <c r="J773" s="23" t="str">
        <f>VLOOKUP($A773,'[1]MAN PROG 2026'!$A$1:$AI$3379,10,FALSE)</f>
        <v>AMB. OCULISTICA</v>
      </c>
      <c r="K773" s="23" t="str">
        <f>VLOOKUP($A773,'[1]MAN PROG 2026'!$A$1:$AI$3379,11,FALSE)</f>
        <v>AMB. OCULISTICA</v>
      </c>
      <c r="L773" s="24" t="str">
        <f>VLOOKUP($A773,'[1]MAN PROG 2026'!$A$2:$AI$3379,12,FALSE)</f>
        <v>NON TROVATO</v>
      </c>
      <c r="M773" s="24">
        <f>VLOOKUP($A773,'[1]MAN PROG 2026'!$A$2:$AI$3379,13,FALSE)</f>
        <v>0</v>
      </c>
      <c r="N773" s="24">
        <f>VLOOKUP($A773,'[1]MAN PROG 2026'!$A$2:$AI$3379,14,FALSE)</f>
        <v>0</v>
      </c>
      <c r="O773" s="24">
        <f>VLOOKUP($A773,'[1]MAN PROG 2026'!$A$2:$AI$3379,15,FALSE)</f>
        <v>0</v>
      </c>
      <c r="P773" s="25" t="str">
        <f>VLOOKUP($A773,'[1]MAN PROG 2026'!$A$2:$AI$3379,20,FALSE)</f>
        <v>DA FARE</v>
      </c>
      <c r="Q773" s="8"/>
      <c r="R773" s="26"/>
      <c r="S773" s="8"/>
      <c r="T773" s="3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9" t="s">
        <v>32</v>
      </c>
      <c r="AH773" s="27"/>
      <c r="AI773" s="27"/>
      <c r="AJ773" s="27"/>
      <c r="AK773" s="27"/>
      <c r="AL773" s="27"/>
      <c r="AM773" s="11"/>
      <c r="AN773" s="28"/>
      <c r="AO773" s="28"/>
      <c r="AP773" s="29"/>
      <c r="AQ773" s="30"/>
      <c r="AR773" s="31"/>
      <c r="AS773" s="32"/>
      <c r="AT773" s="33"/>
      <c r="AU773" s="34"/>
      <c r="AV773" s="27"/>
      <c r="AW773" s="27"/>
      <c r="AX773" s="27"/>
      <c r="AY773" s="27"/>
    </row>
    <row r="774" spans="1:51" ht="24" customHeight="1" x14ac:dyDescent="0.3">
      <c r="A774" s="22">
        <v>102010</v>
      </c>
      <c r="B774" s="23" t="str">
        <f>VLOOKUP($A774,'[1]MAN PROG 2026'!$A$1:$AI$3379,2,FALSE)</f>
        <v>PACHIMETRO</v>
      </c>
      <c r="C774" s="23" t="str">
        <f>VLOOKUP($A774,'[1]MAN PROG 2026'!$A$1:$AI$3379,3,FALSE)</f>
        <v>TOMEY CORP</v>
      </c>
      <c r="D774" s="23" t="str">
        <f>VLOOKUP($A774,'[1]MAN PROG 2026'!$A$1:$AI$3379,4,FALSE)</f>
        <v>AL-1000</v>
      </c>
      <c r="E774" s="23" t="str">
        <f>VLOOKUP($A774,'[1]MAN PROG 2026'!$A$1:$AI$3379,5,FALSE)</f>
        <v>974202</v>
      </c>
      <c r="F774" s="23" t="str">
        <f>VLOOKUP($A774,'[1]MAN PROG 2026'!$A$1:$AI$3379,6,FALSE)</f>
        <v>SINGOLA</v>
      </c>
      <c r="G774" s="23">
        <f>VLOOKUP($A774,'[1]MAN PROG 2026'!$A$1:$AI$3379,7,FALSE)</f>
        <v>102010</v>
      </c>
      <c r="H774" s="23">
        <f>VLOOKUP($A774,'[1]MAN PROG 2026'!$A$1:$AI$3379,8,FALSE)</f>
        <v>0</v>
      </c>
      <c r="I774" s="23" t="str">
        <f>VLOOKUP($A774,'[1]MAN PROG 2026'!$A$1:$AI$3379,9,FALSE)</f>
        <v>S.PIETRO</v>
      </c>
      <c r="J774" s="23" t="str">
        <f>VLOOKUP($A774,'[1]MAN PROG 2026'!$A$1:$AI$3379,10,FALSE)</f>
        <v>AMB. OCULISTICA</v>
      </c>
      <c r="K774" s="23" t="str">
        <f>VLOOKUP($A774,'[1]MAN PROG 2026'!$A$1:$AI$3379,11,FALSE)</f>
        <v>AMB. OCULISTICA</v>
      </c>
      <c r="L774" s="24" t="str">
        <f>VLOOKUP($A774,'[1]MAN PROG 2026'!$A$2:$AI$3379,12,FALSE)</f>
        <v>AMB. OCULISTICA</v>
      </c>
      <c r="M774" s="24" t="str">
        <f>VLOOKUP($A774,'[1]MAN PROG 2026'!$A$2:$AI$3379,13,FALSE)</f>
        <v>SINGOLA</v>
      </c>
      <c r="N774" s="24" t="str">
        <f>VLOOKUP($A774,'[1]MAN PROG 2026'!$A$2:$AI$3379,14,FALSE)</f>
        <v>102010</v>
      </c>
      <c r="O774" s="24">
        <f>VLOOKUP($A774,'[1]MAN PROG 2026'!$A$2:$AI$3379,15,FALSE)</f>
        <v>0</v>
      </c>
      <c r="P774" s="25" t="str">
        <f>VLOOKUP($A774,'[1]MAN PROG 2026'!$A$2:$AI$3379,20,FALSE)</f>
        <v>DA FARE</v>
      </c>
      <c r="Q774" s="9" t="str">
        <f t="shared" ref="Q774:Q783" si="23">RIGHT(A774,4)</f>
        <v>2010</v>
      </c>
      <c r="R774" s="26">
        <v>46265</v>
      </c>
      <c r="S774" s="8" t="s">
        <v>53</v>
      </c>
      <c r="T774" s="37"/>
      <c r="U774" s="27" t="s">
        <v>55</v>
      </c>
      <c r="V774" s="27" t="s">
        <v>56</v>
      </c>
      <c r="W774" s="27" t="s">
        <v>55</v>
      </c>
      <c r="X774" s="27" t="s">
        <v>55</v>
      </c>
      <c r="Y774" s="27" t="s">
        <v>55</v>
      </c>
      <c r="Z774" s="27" t="s">
        <v>55</v>
      </c>
      <c r="AA774" s="27" t="s">
        <v>55</v>
      </c>
      <c r="AB774" s="27" t="s">
        <v>57</v>
      </c>
      <c r="AC774" s="27" t="s">
        <v>58</v>
      </c>
      <c r="AD774" s="27" t="s">
        <v>235</v>
      </c>
      <c r="AE774" s="27" t="s">
        <v>68</v>
      </c>
      <c r="AF774" s="27" t="s">
        <v>462</v>
      </c>
      <c r="AG774" s="9" t="s">
        <v>32</v>
      </c>
      <c r="AH774" s="27" t="s">
        <v>70</v>
      </c>
      <c r="AI774" s="27" t="s">
        <v>70</v>
      </c>
      <c r="AJ774" s="27" t="s">
        <v>70</v>
      </c>
      <c r="AK774" s="27" t="s">
        <v>61</v>
      </c>
      <c r="AL774" s="27" t="s">
        <v>61</v>
      </c>
      <c r="AM774" s="11">
        <v>31.8</v>
      </c>
      <c r="AN774" s="28" t="s">
        <v>61</v>
      </c>
      <c r="AO774" s="28"/>
      <c r="AP774" s="29"/>
      <c r="AQ774" s="30"/>
      <c r="AR774" s="31"/>
      <c r="AS774" s="32"/>
      <c r="AT774" s="33"/>
      <c r="AU774" s="34"/>
      <c r="AV774" s="27" t="s">
        <v>62</v>
      </c>
      <c r="AW774" s="27">
        <v>5625031</v>
      </c>
      <c r="AX774" s="27" t="s">
        <v>63</v>
      </c>
      <c r="AY774" s="27"/>
    </row>
    <row r="775" spans="1:51" ht="24" customHeight="1" x14ac:dyDescent="0.3">
      <c r="A775" s="22">
        <v>102011</v>
      </c>
      <c r="B775" s="23" t="str">
        <f>VLOOKUP($A775,'[1]MAN PROG 2026'!$A$1:$AI$3379,2,FALSE)</f>
        <v>TAVOLI PORTA-STRUMENTI OFTALMOLOGICI</v>
      </c>
      <c r="C775" s="23" t="str">
        <f>VLOOKUP($A775,'[1]MAN PROG 2026'!$A$1:$AI$3379,3,FALSE)</f>
        <v>ZEISS CARL</v>
      </c>
      <c r="D775" s="23" t="str">
        <f>VLOOKUP($A775,'[1]MAN PROG 2026'!$A$1:$AI$3379,4,FALSE)</f>
        <v>IT 3L</v>
      </c>
      <c r="E775" s="23" t="str">
        <f>VLOOKUP($A775,'[1]MAN PROG 2026'!$A$1:$AI$3379,5,FALSE)</f>
        <v>950495</v>
      </c>
      <c r="F775" s="23" t="str">
        <f>VLOOKUP($A775,'[1]MAN PROG 2026'!$A$1:$AI$3379,6,FALSE)</f>
        <v>PRINCIPALE</v>
      </c>
      <c r="G775" s="23">
        <f>VLOOKUP($A775,'[1]MAN PROG 2026'!$A$1:$AI$3379,7,FALSE)</f>
        <v>102011</v>
      </c>
      <c r="H775" s="23">
        <f>VLOOKUP($A775,'[1]MAN PROG 2026'!$A$1:$AI$3379,8,FALSE)</f>
        <v>0</v>
      </c>
      <c r="I775" s="23" t="str">
        <f>VLOOKUP($A775,'[1]MAN PROG 2026'!$A$1:$AI$3379,9,FALSE)</f>
        <v>S.PIETRO</v>
      </c>
      <c r="J775" s="23" t="str">
        <f>VLOOKUP($A775,'[1]MAN PROG 2026'!$A$1:$AI$3379,10,FALSE)</f>
        <v>AMB. OCULISTICA</v>
      </c>
      <c r="K775" s="23" t="str">
        <f>VLOOKUP($A775,'[1]MAN PROG 2026'!$A$1:$AI$3379,11,FALSE)</f>
        <v>AMB. OCULISTICA</v>
      </c>
      <c r="L775" s="24" t="str">
        <f>VLOOKUP($A775,'[1]MAN PROG 2026'!$A$2:$AI$3379,12,FALSE)</f>
        <v>AMB. OCULISTICA</v>
      </c>
      <c r="M775" s="24" t="str">
        <f>VLOOKUP($A775,'[1]MAN PROG 2026'!$A$2:$AI$3379,13,FALSE)</f>
        <v>PRINCIPALE</v>
      </c>
      <c r="N775" s="24" t="str">
        <f>VLOOKUP($A775,'[1]MAN PROG 2026'!$A$2:$AI$3379,14,FALSE)</f>
        <v>102011</v>
      </c>
      <c r="O775" s="24">
        <f>VLOOKUP($A775,'[1]MAN PROG 2026'!$A$2:$AI$3379,15,FALSE)</f>
        <v>0</v>
      </c>
      <c r="P775" s="25" t="str">
        <f>VLOOKUP($A775,'[1]MAN PROG 2026'!$A$2:$AI$3379,20,FALSE)</f>
        <v>DA FARE</v>
      </c>
      <c r="Q775" s="9" t="str">
        <f t="shared" si="23"/>
        <v>2011</v>
      </c>
      <c r="R775" s="26">
        <v>46265</v>
      </c>
      <c r="S775" s="8" t="s">
        <v>53</v>
      </c>
      <c r="T775" s="37"/>
      <c r="U775" s="27" t="s">
        <v>55</v>
      </c>
      <c r="V775" s="27" t="s">
        <v>56</v>
      </c>
      <c r="W775" s="27" t="s">
        <v>55</v>
      </c>
      <c r="X775" s="27" t="s">
        <v>55</v>
      </c>
      <c r="Y775" s="27" t="s">
        <v>55</v>
      </c>
      <c r="Z775" s="27" t="s">
        <v>55</v>
      </c>
      <c r="AA775" s="27" t="s">
        <v>55</v>
      </c>
      <c r="AB775" s="27" t="s">
        <v>57</v>
      </c>
      <c r="AC775" s="27" t="s">
        <v>58</v>
      </c>
      <c r="AD775" s="27" t="s">
        <v>104</v>
      </c>
      <c r="AE775" s="27" t="s">
        <v>68</v>
      </c>
      <c r="AF775" s="27" t="s">
        <v>463</v>
      </c>
      <c r="AG775" s="9" t="s">
        <v>32</v>
      </c>
      <c r="AH775" s="27" t="s">
        <v>70</v>
      </c>
      <c r="AI775" s="27" t="s">
        <v>70</v>
      </c>
      <c r="AJ775" s="27" t="s">
        <v>70</v>
      </c>
      <c r="AK775" s="27" t="s">
        <v>61</v>
      </c>
      <c r="AL775" s="27" t="s">
        <v>61</v>
      </c>
      <c r="AM775" s="11">
        <v>157.80000000000001</v>
      </c>
      <c r="AN775" s="28" t="s">
        <v>61</v>
      </c>
      <c r="AO775" s="28"/>
      <c r="AP775" s="29"/>
      <c r="AQ775" s="30"/>
      <c r="AR775" s="31"/>
      <c r="AS775" s="32"/>
      <c r="AT775" s="33"/>
      <c r="AU775" s="34"/>
      <c r="AV775" s="27" t="s">
        <v>62</v>
      </c>
      <c r="AW775" s="27">
        <v>5625031</v>
      </c>
      <c r="AX775" s="27" t="s">
        <v>63</v>
      </c>
      <c r="AY775" s="27"/>
    </row>
    <row r="776" spans="1:51" ht="24" customHeight="1" x14ac:dyDescent="0.3">
      <c r="A776" s="22">
        <v>102012</v>
      </c>
      <c r="B776" s="23" t="str">
        <f>VLOOKUP($A776,'[1]MAN PROG 2026'!$A$1:$AI$3379,2,FALSE)</f>
        <v>STAMPANTE PER PC</v>
      </c>
      <c r="C776" s="23" t="str">
        <f>VLOOKUP($A776,'[1]MAN PROG 2026'!$A$1:$AI$3379,3,FALSE)</f>
        <v>HEWLETT PACKARD CO</v>
      </c>
      <c r="D776" s="23" t="str">
        <f>VLOOKUP($A776,'[1]MAN PROG 2026'!$A$1:$AI$3379,4,FALSE)</f>
        <v>LASERJET 1018</v>
      </c>
      <c r="E776" s="23" t="str">
        <f>VLOOKUP($A776,'[1]MAN PROG 2026'!$A$1:$AI$3379,5,FALSE)</f>
        <v>CNC1516024</v>
      </c>
      <c r="F776" s="23" t="str">
        <f>VLOOKUP($A776,'[1]MAN PROG 2026'!$A$1:$AI$3379,6,FALSE)</f>
        <v>COMPONENTE</v>
      </c>
      <c r="G776" s="23">
        <f>VLOOKUP($A776,'[1]MAN PROG 2026'!$A$1:$AI$3379,7,FALSE)</f>
        <v>102011</v>
      </c>
      <c r="H776" s="23">
        <f>VLOOKUP($A776,'[1]MAN PROG 2026'!$A$1:$AI$3379,8,FALSE)</f>
        <v>0</v>
      </c>
      <c r="I776" s="23" t="str">
        <f>VLOOKUP($A776,'[1]MAN PROG 2026'!$A$1:$AI$3379,9,FALSE)</f>
        <v>S.PIETRO</v>
      </c>
      <c r="J776" s="23" t="str">
        <f>VLOOKUP($A776,'[1]MAN PROG 2026'!$A$1:$AI$3379,10,FALSE)</f>
        <v>AMB. OCULISTICA</v>
      </c>
      <c r="K776" s="23" t="str">
        <f>VLOOKUP($A776,'[1]MAN PROG 2026'!$A$1:$AI$3379,11,FALSE)</f>
        <v>AMB. OCULISTICA</v>
      </c>
      <c r="L776" s="24" t="str">
        <f>VLOOKUP($A776,'[1]MAN PROG 2026'!$A$2:$AI$3379,12,FALSE)</f>
        <v>AMB. OCULISTICA</v>
      </c>
      <c r="M776" s="24" t="str">
        <f>VLOOKUP($A776,'[1]MAN PROG 2026'!$A$2:$AI$3379,13,FALSE)</f>
        <v>COMPONENTE</v>
      </c>
      <c r="N776" s="24" t="str">
        <f>VLOOKUP($A776,'[1]MAN PROG 2026'!$A$2:$AI$3379,14,FALSE)</f>
        <v>102011</v>
      </c>
      <c r="O776" s="24">
        <f>VLOOKUP($A776,'[1]MAN PROG 2026'!$A$2:$AI$3379,15,FALSE)</f>
        <v>0</v>
      </c>
      <c r="P776" s="25" t="str">
        <f>VLOOKUP($A776,'[1]MAN PROG 2026'!$A$2:$AI$3379,20,FALSE)</f>
        <v>DA FARE</v>
      </c>
      <c r="Q776" s="9" t="str">
        <f t="shared" si="23"/>
        <v>2012</v>
      </c>
      <c r="R776" s="26">
        <v>46265</v>
      </c>
      <c r="S776" s="8" t="s">
        <v>53</v>
      </c>
      <c r="T776" s="37"/>
      <c r="U776" s="27" t="s">
        <v>55</v>
      </c>
      <c r="V776" s="27" t="s">
        <v>56</v>
      </c>
      <c r="W776" s="27" t="s">
        <v>55</v>
      </c>
      <c r="X776" s="27" t="s">
        <v>55</v>
      </c>
      <c r="Y776" s="27" t="s">
        <v>55</v>
      </c>
      <c r="Z776" s="27" t="s">
        <v>55</v>
      </c>
      <c r="AA776" s="27" t="s">
        <v>55</v>
      </c>
      <c r="AB776" s="27" t="s">
        <v>57</v>
      </c>
      <c r="AC776" s="27" t="s">
        <v>58</v>
      </c>
      <c r="AD776" s="27" t="s">
        <v>464</v>
      </c>
      <c r="AE776" s="27" t="s">
        <v>68</v>
      </c>
      <c r="AF776" s="27" t="s">
        <v>465</v>
      </c>
      <c r="AG776" s="9" t="s">
        <v>32</v>
      </c>
      <c r="AH776" s="27" t="s">
        <v>70</v>
      </c>
      <c r="AI776" s="27" t="s">
        <v>70</v>
      </c>
      <c r="AJ776" s="27" t="s">
        <v>70</v>
      </c>
      <c r="AK776" s="27" t="s">
        <v>61</v>
      </c>
      <c r="AL776" s="27" t="s">
        <v>61</v>
      </c>
      <c r="AM776" s="11">
        <v>31.5</v>
      </c>
      <c r="AN776" s="28" t="s">
        <v>61</v>
      </c>
      <c r="AO776" s="28"/>
      <c r="AP776" s="29"/>
      <c r="AQ776" s="30"/>
      <c r="AR776" s="31"/>
      <c r="AS776" s="32"/>
      <c r="AT776" s="33"/>
      <c r="AU776" s="34"/>
      <c r="AV776" s="27" t="s">
        <v>62</v>
      </c>
      <c r="AW776" s="27">
        <v>5625031</v>
      </c>
      <c r="AX776" s="27" t="s">
        <v>63</v>
      </c>
      <c r="AY776" s="27"/>
    </row>
    <row r="777" spans="1:51" ht="24" customHeight="1" x14ac:dyDescent="0.3">
      <c r="A777" s="22">
        <v>102013</v>
      </c>
      <c r="B777" s="23" t="str">
        <f>VLOOKUP($A777,'[1]MAN PROG 2026'!$A$1:$AI$3379,2,FALSE)</f>
        <v>BIOMETRO OTTICO COMPUTERIZZATO</v>
      </c>
      <c r="C777" s="23" t="str">
        <f>VLOOKUP($A777,'[1]MAN PROG 2026'!$A$1:$AI$3379,3,FALSE)</f>
        <v>ZEISS CARL</v>
      </c>
      <c r="D777" s="23" t="str">
        <f>VLOOKUP($A777,'[1]MAN PROG 2026'!$A$1:$AI$3379,4,FALSE)</f>
        <v>IOL MASTER</v>
      </c>
      <c r="E777" s="23" t="str">
        <f>VLOOKUP($A777,'[1]MAN PROG 2026'!$A$1:$AI$3379,5,FALSE)</f>
        <v>980315</v>
      </c>
      <c r="F777" s="23" t="str">
        <f>VLOOKUP($A777,'[1]MAN PROG 2026'!$A$1:$AI$3379,6,FALSE)</f>
        <v>COMPONENTE</v>
      </c>
      <c r="G777" s="23">
        <f>VLOOKUP($A777,'[1]MAN PROG 2026'!$A$1:$AI$3379,7,FALSE)</f>
        <v>102011</v>
      </c>
      <c r="H777" s="23">
        <f>VLOOKUP($A777,'[1]MAN PROG 2026'!$A$1:$AI$3379,8,FALSE)</f>
        <v>0</v>
      </c>
      <c r="I777" s="23" t="str">
        <f>VLOOKUP($A777,'[1]MAN PROG 2026'!$A$1:$AI$3379,9,FALSE)</f>
        <v>S.PIETRO</v>
      </c>
      <c r="J777" s="23" t="str">
        <f>VLOOKUP($A777,'[1]MAN PROG 2026'!$A$1:$AI$3379,10,FALSE)</f>
        <v>AMB. OCULISTICA</v>
      </c>
      <c r="K777" s="23" t="str">
        <f>VLOOKUP($A777,'[1]MAN PROG 2026'!$A$1:$AI$3379,11,FALSE)</f>
        <v>AMB. OCULISTICA</v>
      </c>
      <c r="L777" s="24" t="str">
        <f>VLOOKUP($A777,'[1]MAN PROG 2026'!$A$2:$AI$3379,12,FALSE)</f>
        <v>AMB. OCULISTICA</v>
      </c>
      <c r="M777" s="24" t="str">
        <f>VLOOKUP($A777,'[1]MAN PROG 2026'!$A$2:$AI$3379,13,FALSE)</f>
        <v>COMPONENTE</v>
      </c>
      <c r="N777" s="24" t="str">
        <f>VLOOKUP($A777,'[1]MAN PROG 2026'!$A$2:$AI$3379,14,FALSE)</f>
        <v>102011</v>
      </c>
      <c r="O777" s="24">
        <f>VLOOKUP($A777,'[1]MAN PROG 2026'!$A$2:$AI$3379,15,FALSE)</f>
        <v>0</v>
      </c>
      <c r="P777" s="25" t="str">
        <f>VLOOKUP($A777,'[1]MAN PROG 2026'!$A$2:$AI$3379,20,FALSE)</f>
        <v>DA FARE</v>
      </c>
      <c r="Q777" s="9" t="str">
        <f t="shared" si="23"/>
        <v>2013</v>
      </c>
      <c r="R777" s="26">
        <v>46265</v>
      </c>
      <c r="S777" s="8" t="s">
        <v>53</v>
      </c>
      <c r="T777" s="37"/>
      <c r="U777" s="27" t="s">
        <v>55</v>
      </c>
      <c r="V777" s="27" t="s">
        <v>56</v>
      </c>
      <c r="W777" s="27" t="s">
        <v>55</v>
      </c>
      <c r="X777" s="27" t="s">
        <v>55</v>
      </c>
      <c r="Y777" s="27" t="s">
        <v>55</v>
      </c>
      <c r="Z777" s="27" t="s">
        <v>55</v>
      </c>
      <c r="AA777" s="27" t="s">
        <v>55</v>
      </c>
      <c r="AB777" s="27" t="s">
        <v>57</v>
      </c>
      <c r="AC777" s="27" t="s">
        <v>58</v>
      </c>
      <c r="AD777" s="27" t="s">
        <v>466</v>
      </c>
      <c r="AE777" s="27" t="s">
        <v>68</v>
      </c>
      <c r="AF777" s="27" t="s">
        <v>467</v>
      </c>
      <c r="AG777" s="9" t="s">
        <v>32</v>
      </c>
      <c r="AH777" s="27" t="s">
        <v>70</v>
      </c>
      <c r="AI777" s="27" t="s">
        <v>70</v>
      </c>
      <c r="AJ777" s="27" t="s">
        <v>70</v>
      </c>
      <c r="AK777" s="27" t="s">
        <v>61</v>
      </c>
      <c r="AL777" s="27" t="s">
        <v>61</v>
      </c>
      <c r="AM777" s="11">
        <v>61</v>
      </c>
      <c r="AN777" s="28" t="s">
        <v>61</v>
      </c>
      <c r="AO777" s="28"/>
      <c r="AP777" s="29"/>
      <c r="AQ777" s="30"/>
      <c r="AR777" s="31"/>
      <c r="AS777" s="32"/>
      <c r="AT777" s="33"/>
      <c r="AU777" s="34"/>
      <c r="AV777" s="27" t="s">
        <v>62</v>
      </c>
      <c r="AW777" s="27">
        <v>5625031</v>
      </c>
      <c r="AX777" s="27" t="s">
        <v>63</v>
      </c>
      <c r="AY777" s="27"/>
    </row>
    <row r="778" spans="1:51" ht="24" customHeight="1" x14ac:dyDescent="0.3">
      <c r="A778" s="22">
        <v>102014</v>
      </c>
      <c r="B778" s="23" t="str">
        <f>VLOOKUP($A778,'[1]MAN PROG 2026'!$A$1:$AI$3379,2,FALSE)</f>
        <v>TAVOLI PORTA-STRUMENTI OFTALMOLOGICI</v>
      </c>
      <c r="C778" s="23" t="str">
        <f>VLOOKUP($A778,'[1]MAN PROG 2026'!$A$1:$AI$3379,3,FALSE)</f>
        <v>CSO COSTRUZIONI STRUMENTI OFTALMICI SRL</v>
      </c>
      <c r="D778" s="23" t="str">
        <f>VLOOKUP($A778,'[1]MAN PROG 2026'!$A$1:$AI$3379,4,FALSE)</f>
        <v>96-SCH</v>
      </c>
      <c r="E778" s="23">
        <f>VLOOKUP($A778,'[1]MAN PROG 2026'!$A$1:$AI$3379,5,FALSE)</f>
        <v>1054</v>
      </c>
      <c r="F778" s="23" t="str">
        <f>VLOOKUP($A778,'[1]MAN PROG 2026'!$A$1:$AI$3379,6,FALSE)</f>
        <v>PRINCIPALE</v>
      </c>
      <c r="G778" s="23">
        <f>VLOOKUP($A778,'[1]MAN PROG 2026'!$A$1:$AI$3379,7,FALSE)</f>
        <v>102014</v>
      </c>
      <c r="H778" s="23">
        <f>VLOOKUP($A778,'[1]MAN PROG 2026'!$A$1:$AI$3379,8,FALSE)</f>
        <v>0</v>
      </c>
      <c r="I778" s="23" t="str">
        <f>VLOOKUP($A778,'[1]MAN PROG 2026'!$A$1:$AI$3379,9,FALSE)</f>
        <v>S.PIETRO</v>
      </c>
      <c r="J778" s="23" t="str">
        <f>VLOOKUP($A778,'[1]MAN PROG 2026'!$A$1:$AI$3379,10,FALSE)</f>
        <v>AMB. OCULISTICA</v>
      </c>
      <c r="K778" s="23" t="str">
        <f>VLOOKUP($A778,'[1]MAN PROG 2026'!$A$1:$AI$3379,11,FALSE)</f>
        <v>AMB. OCULISTICA</v>
      </c>
      <c r="L778" s="24" t="str">
        <f>VLOOKUP($A778,'[1]MAN PROG 2026'!$A$2:$AI$3379,12,FALSE)</f>
        <v>AMB. OCULISTICA</v>
      </c>
      <c r="M778" s="24" t="str">
        <f>VLOOKUP($A778,'[1]MAN PROG 2026'!$A$2:$AI$3379,13,FALSE)</f>
        <v>PRINCIPALE</v>
      </c>
      <c r="N778" s="24" t="str">
        <f>VLOOKUP($A778,'[1]MAN PROG 2026'!$A$2:$AI$3379,14,FALSE)</f>
        <v>102014</v>
      </c>
      <c r="O778" s="24">
        <f>VLOOKUP($A778,'[1]MAN PROG 2026'!$A$2:$AI$3379,15,FALSE)</f>
        <v>0</v>
      </c>
      <c r="P778" s="25" t="str">
        <f>VLOOKUP($A778,'[1]MAN PROG 2026'!$A$2:$AI$3379,20,FALSE)</f>
        <v>DA FARE</v>
      </c>
      <c r="Q778" s="9" t="str">
        <f t="shared" si="23"/>
        <v>2014</v>
      </c>
      <c r="R778" s="26">
        <v>46265</v>
      </c>
      <c r="S778" s="8" t="s">
        <v>53</v>
      </c>
      <c r="T778" s="37"/>
      <c r="U778" s="27" t="s">
        <v>55</v>
      </c>
      <c r="V778" s="27" t="s">
        <v>56</v>
      </c>
      <c r="W778" s="27" t="s">
        <v>55</v>
      </c>
      <c r="X778" s="27" t="s">
        <v>55</v>
      </c>
      <c r="Y778" s="27" t="s">
        <v>55</v>
      </c>
      <c r="Z778" s="27" t="s">
        <v>55</v>
      </c>
      <c r="AA778" s="27" t="s">
        <v>55</v>
      </c>
      <c r="AB778" s="27" t="s">
        <v>57</v>
      </c>
      <c r="AC778" s="27" t="s">
        <v>58</v>
      </c>
      <c r="AD778" s="27" t="s">
        <v>104</v>
      </c>
      <c r="AE778" s="27" t="s">
        <v>68</v>
      </c>
      <c r="AF778" s="27" t="s">
        <v>468</v>
      </c>
      <c r="AG778" s="9" t="s">
        <v>32</v>
      </c>
      <c r="AH778" s="27" t="s">
        <v>70</v>
      </c>
      <c r="AI778" s="27" t="s">
        <v>70</v>
      </c>
      <c r="AJ778" s="27" t="s">
        <v>70</v>
      </c>
      <c r="AK778" s="27" t="s">
        <v>61</v>
      </c>
      <c r="AL778" s="27" t="s">
        <v>61</v>
      </c>
      <c r="AM778" s="76">
        <v>136.5</v>
      </c>
      <c r="AN778" s="28" t="s">
        <v>61</v>
      </c>
      <c r="AO778" s="28"/>
      <c r="AP778" s="29"/>
      <c r="AQ778" s="30"/>
      <c r="AR778" s="31"/>
      <c r="AS778" s="32"/>
      <c r="AT778" s="33"/>
      <c r="AU778" s="34"/>
      <c r="AV778" s="27" t="s">
        <v>62</v>
      </c>
      <c r="AW778" s="27">
        <v>5625031</v>
      </c>
      <c r="AX778" s="27" t="s">
        <v>63</v>
      </c>
      <c r="AY778" s="27"/>
    </row>
    <row r="779" spans="1:51" ht="24" customHeight="1" x14ac:dyDescent="0.3">
      <c r="A779" s="22">
        <v>102015</v>
      </c>
      <c r="B779" s="23" t="str">
        <f>VLOOKUP($A779,'[1]MAN PROG 2026'!$A$1:$AI$3379,2,FALSE)</f>
        <v>LAMPADA A FESSURA</v>
      </c>
      <c r="C779" s="23" t="str">
        <f>VLOOKUP($A779,'[1]MAN PROG 2026'!$A$1:$AI$3379,3,FALSE)</f>
        <v>CSO COSTRUZIONI STRUMENTI OFTALMICI SRL</v>
      </c>
      <c r="D779" s="23" t="str">
        <f>VLOOKUP($A779,'[1]MAN PROG 2026'!$A$1:$AI$3379,4,FALSE)</f>
        <v>NR</v>
      </c>
      <c r="E779" s="23" t="str">
        <f>VLOOKUP($A779,'[1]MAN PROG 2026'!$A$1:$AI$3379,5,FALSE)</f>
        <v>NR</v>
      </c>
      <c r="F779" s="23" t="str">
        <f>VLOOKUP($A779,'[1]MAN PROG 2026'!$A$1:$AI$3379,6,FALSE)</f>
        <v>COMPONENTE</v>
      </c>
      <c r="G779" s="23">
        <f>VLOOKUP($A779,'[1]MAN PROG 2026'!$A$1:$AI$3379,7,FALSE)</f>
        <v>102014</v>
      </c>
      <c r="H779" s="23">
        <f>VLOOKUP($A779,'[1]MAN PROG 2026'!$A$1:$AI$3379,8,FALSE)</f>
        <v>0</v>
      </c>
      <c r="I779" s="23" t="str">
        <f>VLOOKUP($A779,'[1]MAN PROG 2026'!$A$1:$AI$3379,9,FALSE)</f>
        <v>S.PIETRO</v>
      </c>
      <c r="J779" s="23" t="str">
        <f>VLOOKUP($A779,'[1]MAN PROG 2026'!$A$1:$AI$3379,10,FALSE)</f>
        <v>AMB. OCULISTICA</v>
      </c>
      <c r="K779" s="23" t="str">
        <f>VLOOKUP($A779,'[1]MAN PROG 2026'!$A$1:$AI$3379,11,FALSE)</f>
        <v>AMB. OCULISTICA</v>
      </c>
      <c r="L779" s="24" t="str">
        <f>VLOOKUP($A779,'[1]MAN PROG 2026'!$A$2:$AI$3379,12,FALSE)</f>
        <v>AMB. OCULISTICA</v>
      </c>
      <c r="M779" s="24" t="str">
        <f>VLOOKUP($A779,'[1]MAN PROG 2026'!$A$2:$AI$3379,13,FALSE)</f>
        <v>COMPONENTE</v>
      </c>
      <c r="N779" s="24" t="str">
        <f>VLOOKUP($A779,'[1]MAN PROG 2026'!$A$2:$AI$3379,14,FALSE)</f>
        <v>102014</v>
      </c>
      <c r="O779" s="24">
        <f>VLOOKUP($A779,'[1]MAN PROG 2026'!$A$2:$AI$3379,15,FALSE)</f>
        <v>0</v>
      </c>
      <c r="P779" s="25" t="str">
        <f>VLOOKUP($A779,'[1]MAN PROG 2026'!$A$2:$AI$3379,20,FALSE)</f>
        <v>DA FARE</v>
      </c>
      <c r="Q779" s="9" t="str">
        <f t="shared" si="23"/>
        <v>2015</v>
      </c>
      <c r="R779" s="26">
        <v>46265</v>
      </c>
      <c r="S779" s="8" t="s">
        <v>53</v>
      </c>
      <c r="T779" s="37"/>
      <c r="U779" s="27" t="s">
        <v>55</v>
      </c>
      <c r="V779" s="27" t="s">
        <v>56</v>
      </c>
      <c r="W779" s="27" t="s">
        <v>55</v>
      </c>
      <c r="X779" s="27" t="s">
        <v>55</v>
      </c>
      <c r="Y779" s="27" t="s">
        <v>55</v>
      </c>
      <c r="Z779" s="27" t="s">
        <v>55</v>
      </c>
      <c r="AA779" s="27" t="s">
        <v>55</v>
      </c>
      <c r="AB779" s="27" t="s">
        <v>66</v>
      </c>
      <c r="AC779" s="27" t="s">
        <v>58</v>
      </c>
      <c r="AD779" s="27" t="s">
        <v>469</v>
      </c>
      <c r="AE779" s="27" t="s">
        <v>88</v>
      </c>
      <c r="AF779" s="27" t="s">
        <v>61</v>
      </c>
      <c r="AG779" s="9" t="s">
        <v>32</v>
      </c>
      <c r="AH779" s="27" t="s">
        <v>61</v>
      </c>
      <c r="AI779" s="27" t="s">
        <v>70</v>
      </c>
      <c r="AJ779" s="27" t="s">
        <v>70</v>
      </c>
      <c r="AK779" s="27" t="s">
        <v>61</v>
      </c>
      <c r="AL779" s="27" t="s">
        <v>61</v>
      </c>
      <c r="AM779" s="11">
        <v>136.5</v>
      </c>
      <c r="AN779" s="28" t="s">
        <v>61</v>
      </c>
      <c r="AO779" s="28"/>
      <c r="AP779" s="29"/>
      <c r="AQ779" s="30"/>
      <c r="AR779" s="31"/>
      <c r="AS779" s="32"/>
      <c r="AT779" s="33"/>
      <c r="AU779" s="34"/>
      <c r="AV779" s="27" t="s">
        <v>62</v>
      </c>
      <c r="AW779" s="27">
        <v>5625031</v>
      </c>
      <c r="AX779" s="27" t="s">
        <v>63</v>
      </c>
      <c r="AY779" s="27"/>
    </row>
    <row r="780" spans="1:51" ht="24" customHeight="1" x14ac:dyDescent="0.3">
      <c r="A780" s="22">
        <v>102016</v>
      </c>
      <c r="B780" s="23" t="str">
        <f>VLOOKUP($A780,'[1]MAN PROG 2026'!$A$1:$AI$3379,2,FALSE)</f>
        <v>OFTALMOMETRO</v>
      </c>
      <c r="C780" s="23" t="str">
        <f>VLOOKUP($A780,'[1]MAN PROG 2026'!$A$1:$AI$3379,3,FALSE)</f>
        <v>CSO COSTRUZIONI STRUMENTI OFTALMICI SRL</v>
      </c>
      <c r="D780" s="23" t="str">
        <f>VLOOKUP($A780,'[1]MAN PROG 2026'!$A$1:$AI$3379,4,FALSE)</f>
        <v>NR</v>
      </c>
      <c r="E780" s="23" t="str">
        <f>VLOOKUP($A780,'[1]MAN PROG 2026'!$A$1:$AI$3379,5,FALSE)</f>
        <v>NR</v>
      </c>
      <c r="F780" s="23" t="str">
        <f>VLOOKUP($A780,'[1]MAN PROG 2026'!$A$1:$AI$3379,6,FALSE)</f>
        <v>COMPONENTE</v>
      </c>
      <c r="G780" s="23">
        <f>VLOOKUP($A780,'[1]MAN PROG 2026'!$A$1:$AI$3379,7,FALSE)</f>
        <v>102014</v>
      </c>
      <c r="H780" s="23">
        <f>VLOOKUP($A780,'[1]MAN PROG 2026'!$A$1:$AI$3379,8,FALSE)</f>
        <v>0</v>
      </c>
      <c r="I780" s="23" t="str">
        <f>VLOOKUP($A780,'[1]MAN PROG 2026'!$A$1:$AI$3379,9,FALSE)</f>
        <v>S.PIETRO</v>
      </c>
      <c r="J780" s="23" t="str">
        <f>VLOOKUP($A780,'[1]MAN PROG 2026'!$A$1:$AI$3379,10,FALSE)</f>
        <v>AMB. OCULISTICA</v>
      </c>
      <c r="K780" s="23" t="str">
        <f>VLOOKUP($A780,'[1]MAN PROG 2026'!$A$1:$AI$3379,11,FALSE)</f>
        <v>AMB. OCULISTICA</v>
      </c>
      <c r="L780" s="24" t="str">
        <f>VLOOKUP($A780,'[1]MAN PROG 2026'!$A$2:$AI$3379,12,FALSE)</f>
        <v>AMB. OCULISTICA</v>
      </c>
      <c r="M780" s="24" t="str">
        <f>VLOOKUP($A780,'[1]MAN PROG 2026'!$A$2:$AI$3379,13,FALSE)</f>
        <v>COMPONENTE</v>
      </c>
      <c r="N780" s="24" t="str">
        <f>VLOOKUP($A780,'[1]MAN PROG 2026'!$A$2:$AI$3379,14,FALSE)</f>
        <v>102014</v>
      </c>
      <c r="O780" s="24">
        <f>VLOOKUP($A780,'[1]MAN PROG 2026'!$A$2:$AI$3379,15,FALSE)</f>
        <v>0</v>
      </c>
      <c r="P780" s="25" t="str">
        <f>VLOOKUP($A780,'[1]MAN PROG 2026'!$A$2:$AI$3379,20,FALSE)</f>
        <v>DA FARE</v>
      </c>
      <c r="Q780" s="9" t="str">
        <f t="shared" si="23"/>
        <v>2016</v>
      </c>
      <c r="R780" s="26">
        <v>46265</v>
      </c>
      <c r="S780" s="8" t="s">
        <v>53</v>
      </c>
      <c r="T780" s="37"/>
      <c r="U780" s="27" t="s">
        <v>55</v>
      </c>
      <c r="V780" s="27" t="s">
        <v>56</v>
      </c>
      <c r="W780" s="27" t="s">
        <v>55</v>
      </c>
      <c r="X780" s="27" t="s">
        <v>55</v>
      </c>
      <c r="Y780" s="27" t="s">
        <v>55</v>
      </c>
      <c r="Z780" s="27" t="s">
        <v>55</v>
      </c>
      <c r="AA780" s="27" t="s">
        <v>55</v>
      </c>
      <c r="AB780" s="27" t="s">
        <v>66</v>
      </c>
      <c r="AC780" s="27" t="s">
        <v>61</v>
      </c>
      <c r="AD780" s="27" t="s">
        <v>288</v>
      </c>
      <c r="AE780" s="27" t="s">
        <v>88</v>
      </c>
      <c r="AF780" s="27" t="s">
        <v>61</v>
      </c>
      <c r="AG780" s="9" t="s">
        <v>32</v>
      </c>
      <c r="AH780" s="27" t="s">
        <v>61</v>
      </c>
      <c r="AI780" s="27" t="s">
        <v>70</v>
      </c>
      <c r="AJ780" s="27" t="s">
        <v>70</v>
      </c>
      <c r="AK780" s="27" t="s">
        <v>61</v>
      </c>
      <c r="AL780" s="27" t="s">
        <v>61</v>
      </c>
      <c r="AM780" s="11">
        <v>136.5</v>
      </c>
      <c r="AN780" s="28" t="s">
        <v>61</v>
      </c>
      <c r="AO780" s="28"/>
      <c r="AP780" s="29"/>
      <c r="AQ780" s="30"/>
      <c r="AR780" s="31"/>
      <c r="AS780" s="32"/>
      <c r="AT780" s="33"/>
      <c r="AU780" s="34"/>
      <c r="AV780" s="27" t="s">
        <v>62</v>
      </c>
      <c r="AW780" s="27">
        <v>5625031</v>
      </c>
      <c r="AX780" s="27" t="s">
        <v>63</v>
      </c>
      <c r="AY780" s="27"/>
    </row>
    <row r="781" spans="1:51" ht="24" customHeight="1" x14ac:dyDescent="0.3">
      <c r="A781" s="22">
        <v>102018</v>
      </c>
      <c r="B781" s="23" t="str">
        <f>VLOOKUP($A781,'[1]MAN PROG 2026'!$A$1:$AI$3379,2,FALSE)</f>
        <v>TAVOLI PORTA-STRUMENTI OFTALMOLOGICI</v>
      </c>
      <c r="C781" s="23" t="str">
        <f>VLOOKUP($A781,'[1]MAN PROG 2026'!$A$1:$AI$3379,3,FALSE)</f>
        <v>FIORENTINO A M SRL</v>
      </c>
      <c r="D781" s="23" t="str">
        <f>VLOOKUP($A781,'[1]MAN PROG 2026'!$A$1:$AI$3379,4,FALSE)</f>
        <v>AMF 510 P</v>
      </c>
      <c r="E781" s="23" t="str">
        <f>VLOOKUP($A781,'[1]MAN PROG 2026'!$A$1:$AI$3379,5,FALSE)</f>
        <v>200404</v>
      </c>
      <c r="F781" s="23" t="str">
        <f>VLOOKUP($A781,'[1]MAN PROG 2026'!$A$1:$AI$3379,6,FALSE)</f>
        <v>PRINCIPALE</v>
      </c>
      <c r="G781" s="23">
        <f>VLOOKUP($A781,'[1]MAN PROG 2026'!$A$1:$AI$3379,7,FALSE)</f>
        <v>102018</v>
      </c>
      <c r="H781" s="23">
        <f>VLOOKUP($A781,'[1]MAN PROG 2026'!$A$1:$AI$3379,8,FALSE)</f>
        <v>0</v>
      </c>
      <c r="I781" s="23" t="str">
        <f>VLOOKUP($A781,'[1]MAN PROG 2026'!$A$1:$AI$3379,9,FALSE)</f>
        <v>S.PIETRO</v>
      </c>
      <c r="J781" s="23" t="str">
        <f>VLOOKUP($A781,'[1]MAN PROG 2026'!$A$1:$AI$3379,10,FALSE)</f>
        <v>AMB. OCULISTICA</v>
      </c>
      <c r="K781" s="23" t="str">
        <f>VLOOKUP($A781,'[1]MAN PROG 2026'!$A$1:$AI$3379,11,FALSE)</f>
        <v>AMB. OCULISTICA</v>
      </c>
      <c r="L781" s="24" t="str">
        <f>VLOOKUP($A781,'[1]MAN PROG 2026'!$A$2:$AI$3379,12,FALSE)</f>
        <v>AMB. OCULISTICA</v>
      </c>
      <c r="M781" s="24" t="str">
        <f>VLOOKUP($A781,'[1]MAN PROG 2026'!$A$2:$AI$3379,13,FALSE)</f>
        <v>PRINCIPALE</v>
      </c>
      <c r="N781" s="24" t="str">
        <f>VLOOKUP($A781,'[1]MAN PROG 2026'!$A$2:$AI$3379,14,FALSE)</f>
        <v>102018</v>
      </c>
      <c r="O781" s="24">
        <f>VLOOKUP($A781,'[1]MAN PROG 2026'!$A$2:$AI$3379,15,FALSE)</f>
        <v>0</v>
      </c>
      <c r="P781" s="25" t="str">
        <f>VLOOKUP($A781,'[1]MAN PROG 2026'!$A$2:$AI$3379,20,FALSE)</f>
        <v>DA FARE</v>
      </c>
      <c r="Q781" s="9" t="str">
        <f t="shared" si="23"/>
        <v>2018</v>
      </c>
      <c r="R781" s="26">
        <v>46265</v>
      </c>
      <c r="S781" s="8" t="s">
        <v>53</v>
      </c>
      <c r="T781" s="37"/>
      <c r="U781" s="27" t="s">
        <v>55</v>
      </c>
      <c r="V781" s="27" t="s">
        <v>56</v>
      </c>
      <c r="W781" s="27" t="s">
        <v>55</v>
      </c>
      <c r="X781" s="27" t="s">
        <v>55</v>
      </c>
      <c r="Y781" s="27" t="s">
        <v>55</v>
      </c>
      <c r="Z781" s="27" t="s">
        <v>55</v>
      </c>
      <c r="AA781" s="27" t="s">
        <v>55</v>
      </c>
      <c r="AB781" s="27" t="s">
        <v>57</v>
      </c>
      <c r="AC781" s="27" t="s">
        <v>58</v>
      </c>
      <c r="AD781" s="27" t="s">
        <v>104</v>
      </c>
      <c r="AE781" s="27" t="s">
        <v>68</v>
      </c>
      <c r="AF781" s="27" t="s">
        <v>470</v>
      </c>
      <c r="AG781" s="9" t="s">
        <v>32</v>
      </c>
      <c r="AH781" s="27" t="s">
        <v>70</v>
      </c>
      <c r="AI781" s="27" t="s">
        <v>70</v>
      </c>
      <c r="AJ781" s="27" t="s">
        <v>70</v>
      </c>
      <c r="AK781" s="27" t="s">
        <v>61</v>
      </c>
      <c r="AL781" s="27" t="s">
        <v>61</v>
      </c>
      <c r="AM781" s="11">
        <v>109.1</v>
      </c>
      <c r="AN781" s="28" t="s">
        <v>61</v>
      </c>
      <c r="AO781" s="28"/>
      <c r="AP781" s="29"/>
      <c r="AQ781" s="30"/>
      <c r="AR781" s="31"/>
      <c r="AS781" s="32"/>
      <c r="AT781" s="33"/>
      <c r="AU781" s="34"/>
      <c r="AV781" s="27" t="s">
        <v>62</v>
      </c>
      <c r="AW781" s="27">
        <v>5625031</v>
      </c>
      <c r="AX781" s="27" t="s">
        <v>63</v>
      </c>
      <c r="AY781" s="27"/>
    </row>
    <row r="782" spans="1:51" ht="24" customHeight="1" x14ac:dyDescent="0.3">
      <c r="A782" s="22">
        <v>102019</v>
      </c>
      <c r="B782" s="23" t="str">
        <f>VLOOKUP($A782,'[1]MAN PROG 2026'!$A$1:$AI$3379,2,FALSE)</f>
        <v>VALUTAZIONE FUNZIONALE VISIVA, APPARECCHIO PER</v>
      </c>
      <c r="C782" s="23" t="str">
        <f>VLOOKUP($A782,'[1]MAN PROG 2026'!$A$1:$AI$3379,3,FALSE)</f>
        <v>NIDEK CO LTD</v>
      </c>
      <c r="D782" s="23" t="str">
        <f>VLOOKUP($A782,'[1]MAN PROG 2026'!$A$1:$AI$3379,4,FALSE)</f>
        <v>ARK 2000S</v>
      </c>
      <c r="E782" s="23" t="str">
        <f>VLOOKUP($A782,'[1]MAN PROG 2026'!$A$1:$AI$3379,5,FALSE)</f>
        <v>23602</v>
      </c>
      <c r="F782" s="23" t="str">
        <f>VLOOKUP($A782,'[1]MAN PROG 2026'!$A$1:$AI$3379,6,FALSE)</f>
        <v>SINGOLA</v>
      </c>
      <c r="G782" s="23">
        <f>VLOOKUP($A782,'[1]MAN PROG 2026'!$A$1:$AI$3379,7,FALSE)</f>
        <v>102019</v>
      </c>
      <c r="H782" s="23">
        <f>VLOOKUP($A782,'[1]MAN PROG 2026'!$A$1:$AI$3379,8,FALSE)</f>
        <v>0</v>
      </c>
      <c r="I782" s="23" t="str">
        <f>VLOOKUP($A782,'[1]MAN PROG 2026'!$A$1:$AI$3379,9,FALSE)</f>
        <v>S.PIETRO</v>
      </c>
      <c r="J782" s="23" t="str">
        <f>VLOOKUP($A782,'[1]MAN PROG 2026'!$A$1:$AI$3379,10,FALSE)</f>
        <v>AMB. OCULISTICA</v>
      </c>
      <c r="K782" s="23" t="str">
        <f>VLOOKUP($A782,'[1]MAN PROG 2026'!$A$1:$AI$3379,11,FALSE)</f>
        <v>AMB. OCULISTICA</v>
      </c>
      <c r="L782" s="24" t="str">
        <f>VLOOKUP($A782,'[1]MAN PROG 2026'!$A$2:$AI$3379,12,FALSE)</f>
        <v>AMB. OCULISTICA</v>
      </c>
      <c r="M782" s="24" t="str">
        <f>VLOOKUP($A782,'[1]MAN PROG 2026'!$A$2:$AI$3379,13,FALSE)</f>
        <v>SINGOLA</v>
      </c>
      <c r="N782" s="24" t="str">
        <f>VLOOKUP($A782,'[1]MAN PROG 2026'!$A$2:$AI$3379,14,FALSE)</f>
        <v>102019</v>
      </c>
      <c r="O782" s="24">
        <f>VLOOKUP($A782,'[1]MAN PROG 2026'!$A$2:$AI$3379,15,FALSE)</f>
        <v>0</v>
      </c>
      <c r="P782" s="25" t="str">
        <f>VLOOKUP($A782,'[1]MAN PROG 2026'!$A$2:$AI$3379,20,FALSE)</f>
        <v>DA FARE</v>
      </c>
      <c r="Q782" s="9" t="str">
        <f t="shared" si="23"/>
        <v>2019</v>
      </c>
      <c r="R782" s="26">
        <v>46265</v>
      </c>
      <c r="S782" s="8" t="s">
        <v>53</v>
      </c>
      <c r="T782" s="37"/>
      <c r="U782" s="27" t="s">
        <v>55</v>
      </c>
      <c r="V782" s="27" t="s">
        <v>56</v>
      </c>
      <c r="W782" s="27" t="s">
        <v>55</v>
      </c>
      <c r="X782" s="27" t="s">
        <v>55</v>
      </c>
      <c r="Y782" s="27" t="s">
        <v>55</v>
      </c>
      <c r="Z782" s="27" t="s">
        <v>55</v>
      </c>
      <c r="AA782" s="27" t="s">
        <v>55</v>
      </c>
      <c r="AB782" s="27" t="s">
        <v>57</v>
      </c>
      <c r="AC782" s="27" t="s">
        <v>58</v>
      </c>
      <c r="AD782" s="27" t="s">
        <v>469</v>
      </c>
      <c r="AE782" s="27" t="s">
        <v>68</v>
      </c>
      <c r="AF782" s="27" t="s">
        <v>471</v>
      </c>
      <c r="AG782" s="9" t="s">
        <v>32</v>
      </c>
      <c r="AH782" s="27" t="s">
        <v>70</v>
      </c>
      <c r="AI782" s="27" t="s">
        <v>70</v>
      </c>
      <c r="AJ782" s="27" t="s">
        <v>70</v>
      </c>
      <c r="AK782" s="27" t="s">
        <v>61</v>
      </c>
      <c r="AL782" s="27" t="s">
        <v>61</v>
      </c>
      <c r="AM782" s="11">
        <v>35.299999999999997</v>
      </c>
      <c r="AN782" s="28" t="s">
        <v>61</v>
      </c>
      <c r="AO782" s="28"/>
      <c r="AP782" s="29"/>
      <c r="AQ782" s="30"/>
      <c r="AR782" s="31"/>
      <c r="AS782" s="32"/>
      <c r="AT782" s="33"/>
      <c r="AU782" s="34"/>
      <c r="AV782" s="27" t="s">
        <v>62</v>
      </c>
      <c r="AW782" s="27">
        <v>5625031</v>
      </c>
      <c r="AX782" s="27" t="s">
        <v>63</v>
      </c>
      <c r="AY782" s="27"/>
    </row>
    <row r="783" spans="1:51" ht="24" customHeight="1" x14ac:dyDescent="0.3">
      <c r="A783" s="22">
        <v>102020</v>
      </c>
      <c r="B783" s="23" t="str">
        <f>VLOOKUP($A783,'[1]MAN PROG 2026'!$A$1:$AI$3379,2,FALSE)</f>
        <v>PROIETTORE / TAVOLA OPTOMETRICA</v>
      </c>
      <c r="C783" s="23" t="str">
        <f>VLOOKUP($A783,'[1]MAN PROG 2026'!$A$1:$AI$3379,3,FALSE)</f>
        <v>OPTIKON 2000 SPA</v>
      </c>
      <c r="D783" s="23" t="str">
        <f>VLOOKUP($A783,'[1]MAN PROG 2026'!$A$1:$AI$3379,4,FALSE)</f>
        <v>O2</v>
      </c>
      <c r="E783" s="23">
        <f>VLOOKUP($A783,'[1]MAN PROG 2026'!$A$1:$AI$3379,5,FALSE)</f>
        <v>102020</v>
      </c>
      <c r="F783" s="23" t="str">
        <f>VLOOKUP($A783,'[1]MAN PROG 2026'!$A$1:$AI$3379,6,FALSE)</f>
        <v>SINGOLA</v>
      </c>
      <c r="G783" s="23">
        <f>VLOOKUP($A783,'[1]MAN PROG 2026'!$A$1:$AI$3379,7,FALSE)</f>
        <v>102020</v>
      </c>
      <c r="H783" s="23">
        <f>VLOOKUP($A783,'[1]MAN PROG 2026'!$A$1:$AI$3379,8,FALSE)</f>
        <v>0</v>
      </c>
      <c r="I783" s="23" t="str">
        <f>VLOOKUP($A783,'[1]MAN PROG 2026'!$A$1:$AI$3379,9,FALSE)</f>
        <v>S.PIETRO</v>
      </c>
      <c r="J783" s="23" t="str">
        <f>VLOOKUP($A783,'[1]MAN PROG 2026'!$A$1:$AI$3379,10,FALSE)</f>
        <v>AMB. OCULISTICA</v>
      </c>
      <c r="K783" s="23" t="str">
        <f>VLOOKUP($A783,'[1]MAN PROG 2026'!$A$1:$AI$3379,11,FALSE)</f>
        <v>AMB. OCULISTICA</v>
      </c>
      <c r="L783" s="24" t="str">
        <f>VLOOKUP($A783,'[1]MAN PROG 2026'!$A$2:$AI$3379,12,FALSE)</f>
        <v>AMB. OCULISTICA</v>
      </c>
      <c r="M783" s="24" t="str">
        <f>VLOOKUP($A783,'[1]MAN PROG 2026'!$A$2:$AI$3379,13,FALSE)</f>
        <v>SINGOLA</v>
      </c>
      <c r="N783" s="24" t="str">
        <f>VLOOKUP($A783,'[1]MAN PROG 2026'!$A$2:$AI$3379,14,FALSE)</f>
        <v>102020</v>
      </c>
      <c r="O783" s="24">
        <f>VLOOKUP($A783,'[1]MAN PROG 2026'!$A$2:$AI$3379,15,FALSE)</f>
        <v>0</v>
      </c>
      <c r="P783" s="25" t="str">
        <f>VLOOKUP($A783,'[1]MAN PROG 2026'!$A$2:$AI$3379,20,FALSE)</f>
        <v>DA FARE</v>
      </c>
      <c r="Q783" s="9" t="str">
        <f t="shared" si="23"/>
        <v>2020</v>
      </c>
      <c r="R783" s="26">
        <v>46265</v>
      </c>
      <c r="S783" s="8" t="s">
        <v>53</v>
      </c>
      <c r="T783" s="37"/>
      <c r="U783" s="27" t="s">
        <v>55</v>
      </c>
      <c r="V783" s="27" t="s">
        <v>56</v>
      </c>
      <c r="W783" s="27" t="s">
        <v>55</v>
      </c>
      <c r="X783" s="27" t="s">
        <v>55</v>
      </c>
      <c r="Y783" s="27" t="s">
        <v>55</v>
      </c>
      <c r="Z783" s="27" t="s">
        <v>55</v>
      </c>
      <c r="AA783" s="27" t="s">
        <v>55</v>
      </c>
      <c r="AB783" s="27" t="s">
        <v>57</v>
      </c>
      <c r="AC783" s="27" t="s">
        <v>58</v>
      </c>
      <c r="AD783" s="27" t="s">
        <v>464</v>
      </c>
      <c r="AE783" s="27" t="s">
        <v>68</v>
      </c>
      <c r="AF783" s="27" t="s">
        <v>472</v>
      </c>
      <c r="AG783" s="9" t="s">
        <v>32</v>
      </c>
      <c r="AH783" s="27" t="s">
        <v>70</v>
      </c>
      <c r="AI783" s="27" t="s">
        <v>70</v>
      </c>
      <c r="AJ783" s="27" t="s">
        <v>70</v>
      </c>
      <c r="AK783" s="27" t="s">
        <v>61</v>
      </c>
      <c r="AL783" s="27" t="s">
        <v>61</v>
      </c>
      <c r="AM783" s="11">
        <v>61.4</v>
      </c>
      <c r="AN783" s="28" t="s">
        <v>61</v>
      </c>
      <c r="AO783" s="28"/>
      <c r="AP783" s="29"/>
      <c r="AQ783" s="30"/>
      <c r="AR783" s="31"/>
      <c r="AS783" s="32"/>
      <c r="AT783" s="33"/>
      <c r="AU783" s="34"/>
      <c r="AV783" s="27" t="s">
        <v>62</v>
      </c>
      <c r="AW783" s="27">
        <v>5625031</v>
      </c>
      <c r="AX783" s="27" t="s">
        <v>63</v>
      </c>
      <c r="AY783" s="27"/>
    </row>
    <row r="784" spans="1:51" ht="24" customHeight="1" x14ac:dyDescent="0.3">
      <c r="A784" s="22">
        <v>102021</v>
      </c>
      <c r="B784" s="23" t="str">
        <f>VLOOKUP($A784,'[1]MAN PROG 2026'!$A$1:$AI$3379,2,FALSE)</f>
        <v>FRONTIFOCOMETRO</v>
      </c>
      <c r="C784" s="23" t="str">
        <f>VLOOKUP($A784,'[1]MAN PROG 2026'!$A$1:$AI$3379,3,FALSE)</f>
        <v>TOPCON CORP</v>
      </c>
      <c r="D784" s="23" t="str">
        <f>VLOOKUP($A784,'[1]MAN PROG 2026'!$A$1:$AI$3379,4,FALSE)</f>
        <v>CL 100</v>
      </c>
      <c r="E784" s="23" t="str">
        <f>VLOOKUP($A784,'[1]MAN PROG 2026'!$A$1:$AI$3379,5,FALSE)</f>
        <v>3682565</v>
      </c>
      <c r="F784" s="23" t="str">
        <f>VLOOKUP($A784,'[1]MAN PROG 2026'!$A$1:$AI$3379,6,FALSE)</f>
        <v>SINGOLA</v>
      </c>
      <c r="G784" s="23">
        <f>VLOOKUP($A784,'[1]MAN PROG 2026'!$A$1:$AI$3379,7,FALSE)</f>
        <v>102021</v>
      </c>
      <c r="H784" s="23">
        <f>VLOOKUP($A784,'[1]MAN PROG 2026'!$A$1:$AI$3379,8,FALSE)</f>
        <v>0</v>
      </c>
      <c r="I784" s="23" t="str">
        <f>VLOOKUP($A784,'[1]MAN PROG 2026'!$A$1:$AI$3379,9,FALSE)</f>
        <v>S.PIETRO</v>
      </c>
      <c r="J784" s="23" t="str">
        <f>VLOOKUP($A784,'[1]MAN PROG 2026'!$A$1:$AI$3379,10,FALSE)</f>
        <v>AMB. OCULISTICA</v>
      </c>
      <c r="K784" s="23" t="str">
        <f>VLOOKUP($A784,'[1]MAN PROG 2026'!$A$1:$AI$3379,11,FALSE)</f>
        <v>AMB. OCULISTICA</v>
      </c>
      <c r="L784" s="24" t="str">
        <f>VLOOKUP($A784,'[1]MAN PROG 2026'!$A$2:$AI$3379,12,FALSE)</f>
        <v>NON TROVATO</v>
      </c>
      <c r="M784" s="24">
        <f>VLOOKUP($A784,'[1]MAN PROG 2026'!$A$2:$AI$3379,13,FALSE)</f>
        <v>0</v>
      </c>
      <c r="N784" s="24">
        <f>VLOOKUP($A784,'[1]MAN PROG 2026'!$A$2:$AI$3379,14,FALSE)</f>
        <v>0</v>
      </c>
      <c r="O784" s="24">
        <f>VLOOKUP($A784,'[1]MAN PROG 2026'!$A$2:$AI$3379,15,FALSE)</f>
        <v>0</v>
      </c>
      <c r="P784" s="25" t="str">
        <f>VLOOKUP($A784,'[1]MAN PROG 2026'!$A$2:$AI$3379,20,FALSE)</f>
        <v>DA FARE</v>
      </c>
      <c r="Q784" s="8"/>
      <c r="R784" s="26"/>
      <c r="S784" s="8"/>
      <c r="T784" s="3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9" t="s">
        <v>32</v>
      </c>
      <c r="AH784" s="27"/>
      <c r="AI784" s="27"/>
      <c r="AJ784" s="27"/>
      <c r="AK784" s="27"/>
      <c r="AL784" s="27"/>
      <c r="AM784" s="11"/>
      <c r="AN784" s="28"/>
      <c r="AO784" s="28"/>
      <c r="AP784" s="29"/>
      <c r="AQ784" s="30"/>
      <c r="AR784" s="31"/>
      <c r="AS784" s="32"/>
      <c r="AT784" s="33"/>
      <c r="AU784" s="34"/>
      <c r="AV784" s="27"/>
      <c r="AW784" s="27"/>
      <c r="AX784" s="27"/>
      <c r="AY784" s="27"/>
    </row>
    <row r="785" spans="1:51" ht="24" customHeight="1" x14ac:dyDescent="0.3">
      <c r="A785" s="22">
        <v>102022</v>
      </c>
      <c r="B785" s="23" t="str">
        <f>VLOOKUP($A785,'[1]MAN PROG 2026'!$A$1:$AI$3379,2,FALSE)</f>
        <v>TAVOLI PORTA-STRUMENTI OFTALMOLOGICI</v>
      </c>
      <c r="C785" s="23" t="str">
        <f>VLOOKUP($A785,'[1]MAN PROG 2026'!$A$1:$AI$3379,3,FALSE)</f>
        <v>ZEISS CARL</v>
      </c>
      <c r="D785" s="23" t="str">
        <f>VLOOKUP($A785,'[1]MAN PROG 2026'!$A$1:$AI$3379,4,FALSE)</f>
        <v>POWER TABLE</v>
      </c>
      <c r="E785" s="23" t="str">
        <f>VLOOKUP($A785,'[1]MAN PROG 2026'!$A$1:$AI$3379,5,FALSE)</f>
        <v>2940550</v>
      </c>
      <c r="F785" s="23" t="str">
        <f>VLOOKUP($A785,'[1]MAN PROG 2026'!$A$1:$AI$3379,6,FALSE)</f>
        <v>PRINCIPALE</v>
      </c>
      <c r="G785" s="23">
        <f>VLOOKUP($A785,'[1]MAN PROG 2026'!$A$1:$AI$3379,7,FALSE)</f>
        <v>102022</v>
      </c>
      <c r="H785" s="23">
        <f>VLOOKUP($A785,'[1]MAN PROG 2026'!$A$1:$AI$3379,8,FALSE)</f>
        <v>0</v>
      </c>
      <c r="I785" s="23" t="str">
        <f>VLOOKUP($A785,'[1]MAN PROG 2026'!$A$1:$AI$3379,9,FALSE)</f>
        <v>S.PIETRO</v>
      </c>
      <c r="J785" s="23" t="str">
        <f>VLOOKUP($A785,'[1]MAN PROG 2026'!$A$1:$AI$3379,10,FALSE)</f>
        <v>AMB. OCULISTICA</v>
      </c>
      <c r="K785" s="23" t="str">
        <f>VLOOKUP($A785,'[1]MAN PROG 2026'!$A$1:$AI$3379,11,FALSE)</f>
        <v>AMB. OCULISTICA</v>
      </c>
      <c r="L785" s="24" t="str">
        <f>VLOOKUP($A785,'[1]MAN PROG 2026'!$A$2:$AI$3379,12,FALSE)</f>
        <v>NON TROVATO</v>
      </c>
      <c r="M785" s="24">
        <f>VLOOKUP($A785,'[1]MAN PROG 2026'!$A$2:$AI$3379,13,FALSE)</f>
        <v>0</v>
      </c>
      <c r="N785" s="24">
        <f>VLOOKUP($A785,'[1]MAN PROG 2026'!$A$2:$AI$3379,14,FALSE)</f>
        <v>0</v>
      </c>
      <c r="O785" s="24">
        <f>VLOOKUP($A785,'[1]MAN PROG 2026'!$A$2:$AI$3379,15,FALSE)</f>
        <v>0</v>
      </c>
      <c r="P785" s="25" t="str">
        <f>VLOOKUP($A785,'[1]MAN PROG 2026'!$A$2:$AI$3379,20,FALSE)</f>
        <v>DA FARE</v>
      </c>
      <c r="Q785" s="8"/>
      <c r="R785" s="26"/>
      <c r="S785" s="8"/>
      <c r="T785" s="3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9" t="s">
        <v>32</v>
      </c>
      <c r="AH785" s="27"/>
      <c r="AI785" s="27"/>
      <c r="AJ785" s="27"/>
      <c r="AK785" s="27"/>
      <c r="AL785" s="27"/>
      <c r="AM785" s="11"/>
      <c r="AN785" s="28"/>
      <c r="AO785" s="28"/>
      <c r="AP785" s="29"/>
      <c r="AQ785" s="30"/>
      <c r="AR785" s="31"/>
      <c r="AS785" s="32"/>
      <c r="AT785" s="33"/>
      <c r="AU785" s="34"/>
      <c r="AV785" s="27"/>
      <c r="AW785" s="27"/>
      <c r="AX785" s="27"/>
      <c r="AY785" s="27"/>
    </row>
    <row r="786" spans="1:51" ht="24" customHeight="1" x14ac:dyDescent="0.3">
      <c r="A786" s="22">
        <v>102023</v>
      </c>
      <c r="B786" s="23" t="str">
        <f>VLOOKUP($A786,'[1]MAN PROG 2026'!$A$1:$AI$3379,2,FALSE)</f>
        <v>CAMPIMETRO</v>
      </c>
      <c r="C786" s="23" t="str">
        <f>VLOOKUP($A786,'[1]MAN PROG 2026'!$A$1:$AI$3379,3,FALSE)</f>
        <v>ZEISS CARL</v>
      </c>
      <c r="D786" s="23">
        <f>VLOOKUP($A786,'[1]MAN PROG 2026'!$A$1:$AI$3379,4,FALSE)</f>
        <v>720</v>
      </c>
      <c r="E786" s="23" t="str">
        <f>VLOOKUP($A786,'[1]MAN PROG 2026'!$A$1:$AI$3379,5,FALSE)</f>
        <v>720-3812</v>
      </c>
      <c r="F786" s="23" t="str">
        <f>VLOOKUP($A786,'[1]MAN PROG 2026'!$A$1:$AI$3379,6,FALSE)</f>
        <v>COMPONENTE</v>
      </c>
      <c r="G786" s="23">
        <f>VLOOKUP($A786,'[1]MAN PROG 2026'!$A$1:$AI$3379,7,FALSE)</f>
        <v>102022</v>
      </c>
      <c r="H786" s="23">
        <f>VLOOKUP($A786,'[1]MAN PROG 2026'!$A$1:$AI$3379,8,FALSE)</f>
        <v>0</v>
      </c>
      <c r="I786" s="23" t="str">
        <f>VLOOKUP($A786,'[1]MAN PROG 2026'!$A$1:$AI$3379,9,FALSE)</f>
        <v>S.PIETRO</v>
      </c>
      <c r="J786" s="23" t="str">
        <f>VLOOKUP($A786,'[1]MAN PROG 2026'!$A$1:$AI$3379,10,FALSE)</f>
        <v>AMB. OCULISTICA</v>
      </c>
      <c r="K786" s="23" t="str">
        <f>VLOOKUP($A786,'[1]MAN PROG 2026'!$A$1:$AI$3379,11,FALSE)</f>
        <v>AMB. OCULISTICA</v>
      </c>
      <c r="L786" s="24" t="str">
        <f>VLOOKUP($A786,'[1]MAN PROG 2026'!$A$2:$AI$3379,12,FALSE)</f>
        <v>AMB. OCULISTICA</v>
      </c>
      <c r="M786" s="24" t="str">
        <f>VLOOKUP($A786,'[1]MAN PROG 2026'!$A$2:$AI$3379,13,FALSE)</f>
        <v>COMPONENTE</v>
      </c>
      <c r="N786" s="24" t="str">
        <f>VLOOKUP($A786,'[1]MAN PROG 2026'!$A$2:$AI$3379,14,FALSE)</f>
        <v>102022</v>
      </c>
      <c r="O786" s="24">
        <f>VLOOKUP($A786,'[1]MAN PROG 2026'!$A$2:$AI$3379,15,FALSE)</f>
        <v>0</v>
      </c>
      <c r="P786" s="25" t="str">
        <f>VLOOKUP($A786,'[1]MAN PROG 2026'!$A$2:$AI$3379,20,FALSE)</f>
        <v>DA FARE</v>
      </c>
      <c r="Q786" s="9" t="str">
        <f t="shared" ref="Q786:Q787" si="24">RIGHT(A786,4)</f>
        <v>2023</v>
      </c>
      <c r="R786" s="26">
        <v>46265</v>
      </c>
      <c r="S786" s="8" t="s">
        <v>53</v>
      </c>
      <c r="T786" s="37"/>
      <c r="U786" s="27" t="s">
        <v>55</v>
      </c>
      <c r="V786" s="27" t="s">
        <v>56</v>
      </c>
      <c r="W786" s="27" t="s">
        <v>55</v>
      </c>
      <c r="X786" s="27" t="s">
        <v>55</v>
      </c>
      <c r="Y786" s="27" t="s">
        <v>55</v>
      </c>
      <c r="Z786" s="27" t="s">
        <v>55</v>
      </c>
      <c r="AA786" s="27" t="s">
        <v>55</v>
      </c>
      <c r="AB786" s="27" t="s">
        <v>57</v>
      </c>
      <c r="AC786" s="27" t="s">
        <v>58</v>
      </c>
      <c r="AD786" s="27" t="s">
        <v>473</v>
      </c>
      <c r="AE786" s="27" t="s">
        <v>68</v>
      </c>
      <c r="AF786" s="27" t="s">
        <v>474</v>
      </c>
      <c r="AG786" s="9" t="s">
        <v>32</v>
      </c>
      <c r="AH786" s="27" t="s">
        <v>70</v>
      </c>
      <c r="AI786" s="27" t="s">
        <v>70</v>
      </c>
      <c r="AJ786" s="27" t="s">
        <v>70</v>
      </c>
      <c r="AK786" s="27" t="s">
        <v>61</v>
      </c>
      <c r="AL786" s="27" t="s">
        <v>61</v>
      </c>
      <c r="AM786" s="11">
        <v>93.4</v>
      </c>
      <c r="AN786" s="28" t="s">
        <v>61</v>
      </c>
      <c r="AO786" s="28"/>
      <c r="AP786" s="29"/>
      <c r="AQ786" s="30"/>
      <c r="AR786" s="31"/>
      <c r="AS786" s="32"/>
      <c r="AT786" s="33"/>
      <c r="AU786" s="34"/>
      <c r="AV786" s="27" t="s">
        <v>62</v>
      </c>
      <c r="AW786" s="27">
        <v>5625031</v>
      </c>
      <c r="AX786" s="27" t="s">
        <v>63</v>
      </c>
      <c r="AY786" s="27"/>
    </row>
    <row r="787" spans="1:51" ht="24" customHeight="1" x14ac:dyDescent="0.3">
      <c r="A787" s="22">
        <v>102025</v>
      </c>
      <c r="B787" s="23" t="str">
        <f>VLOOKUP($A787,'[1]MAN PROG 2026'!$A$1:$AI$3379,2,FALSE)</f>
        <v>VALUTAZIONE FUNZIONALE VISIVA, APPARECCHIO PER</v>
      </c>
      <c r="C787" s="23" t="str">
        <f>VLOOKUP($A787,'[1]MAN PROG 2026'!$A$1:$AI$3379,3,FALSE)</f>
        <v>TOPCON CORP</v>
      </c>
      <c r="D787" s="23" t="str">
        <f>VLOOKUP($A787,'[1]MAN PROG 2026'!$A$1:$AI$3379,4,FALSE)</f>
        <v>RM 8000 B</v>
      </c>
      <c r="E787" s="23" t="str">
        <f>VLOOKUP($A787,'[1]MAN PROG 2026'!$A$1:$AI$3379,5,FALSE)</f>
        <v>2096577</v>
      </c>
      <c r="F787" s="23" t="str">
        <f>VLOOKUP($A787,'[1]MAN PROG 2026'!$A$1:$AI$3379,6,FALSE)</f>
        <v>COMPONENTE</v>
      </c>
      <c r="G787" s="23">
        <f>VLOOKUP($A787,'[1]MAN PROG 2026'!$A$1:$AI$3379,7,FALSE)</f>
        <v>102018</v>
      </c>
      <c r="H787" s="23">
        <f>VLOOKUP($A787,'[1]MAN PROG 2026'!$A$1:$AI$3379,8,FALSE)</f>
        <v>0</v>
      </c>
      <c r="I787" s="23" t="str">
        <f>VLOOKUP($A787,'[1]MAN PROG 2026'!$A$1:$AI$3379,9,FALSE)</f>
        <v>S.PIETRO</v>
      </c>
      <c r="J787" s="23" t="str">
        <f>VLOOKUP($A787,'[1]MAN PROG 2026'!$A$1:$AI$3379,10,FALSE)</f>
        <v>AMB. OCULISTICA</v>
      </c>
      <c r="K787" s="23" t="str">
        <f>VLOOKUP($A787,'[1]MAN PROG 2026'!$A$1:$AI$3379,11,FALSE)</f>
        <v>AMB. OCULISTICA</v>
      </c>
      <c r="L787" s="24" t="str">
        <f>VLOOKUP($A787,'[1]MAN PROG 2026'!$A$2:$AI$3379,12,FALSE)</f>
        <v>AMB. OCULISTICA</v>
      </c>
      <c r="M787" s="24" t="str">
        <f>VLOOKUP($A787,'[1]MAN PROG 2026'!$A$2:$AI$3379,13,FALSE)</f>
        <v>COMPONENTE</v>
      </c>
      <c r="N787" s="24" t="str">
        <f>VLOOKUP($A787,'[1]MAN PROG 2026'!$A$2:$AI$3379,14,FALSE)</f>
        <v>102018</v>
      </c>
      <c r="O787" s="24">
        <f>VLOOKUP($A787,'[1]MAN PROG 2026'!$A$2:$AI$3379,15,FALSE)</f>
        <v>0</v>
      </c>
      <c r="P787" s="25" t="str">
        <f>VLOOKUP($A787,'[1]MAN PROG 2026'!$A$2:$AI$3379,20,FALSE)</f>
        <v>DA FARE</v>
      </c>
      <c r="Q787" s="9" t="str">
        <f t="shared" si="24"/>
        <v>2025</v>
      </c>
      <c r="R787" s="26">
        <v>46265</v>
      </c>
      <c r="S787" s="8" t="s">
        <v>53</v>
      </c>
      <c r="T787" s="37"/>
      <c r="U787" s="27" t="s">
        <v>55</v>
      </c>
      <c r="V787" s="27" t="s">
        <v>56</v>
      </c>
      <c r="W787" s="27" t="s">
        <v>55</v>
      </c>
      <c r="X787" s="27" t="s">
        <v>55</v>
      </c>
      <c r="Y787" s="27" t="s">
        <v>55</v>
      </c>
      <c r="Z787" s="27" t="s">
        <v>55</v>
      </c>
      <c r="AA787" s="27" t="s">
        <v>55</v>
      </c>
      <c r="AB787" s="27" t="s">
        <v>57</v>
      </c>
      <c r="AC787" s="27" t="s">
        <v>58</v>
      </c>
      <c r="AD787" s="27" t="s">
        <v>469</v>
      </c>
      <c r="AE787" s="27" t="s">
        <v>68</v>
      </c>
      <c r="AF787" s="27" t="s">
        <v>475</v>
      </c>
      <c r="AG787" s="9" t="s">
        <v>32</v>
      </c>
      <c r="AH787" s="27" t="s">
        <v>70</v>
      </c>
      <c r="AI787" s="27" t="s">
        <v>70</v>
      </c>
      <c r="AJ787" s="27" t="s">
        <v>70</v>
      </c>
      <c r="AK787" s="27" t="s">
        <v>61</v>
      </c>
      <c r="AL787" s="27" t="s">
        <v>61</v>
      </c>
      <c r="AM787" s="11">
        <v>68.599999999999994</v>
      </c>
      <c r="AN787" s="28" t="s">
        <v>61</v>
      </c>
      <c r="AO787" s="28"/>
      <c r="AP787" s="29"/>
      <c r="AQ787" s="30"/>
      <c r="AR787" s="31"/>
      <c r="AS787" s="32"/>
      <c r="AT787" s="33"/>
      <c r="AU787" s="34"/>
      <c r="AV787" s="27" t="s">
        <v>62</v>
      </c>
      <c r="AW787" s="27">
        <v>5625031</v>
      </c>
      <c r="AX787" s="27" t="s">
        <v>63</v>
      </c>
      <c r="AY787" s="27"/>
    </row>
    <row r="788" spans="1:51" ht="24" customHeight="1" x14ac:dyDescent="0.3">
      <c r="A788" s="22">
        <v>102031</v>
      </c>
      <c r="B788" s="23" t="str">
        <f>VLOOKUP($A788,'[1]MAN PROG 2026'!$A$1:$AI$3379,2,FALSE)</f>
        <v>OPTOMETRO</v>
      </c>
      <c r="C788" s="23" t="str">
        <f>VLOOKUP($A788,'[1]MAN PROG 2026'!$A$1:$AI$3379,3,FALSE)</f>
        <v>NR</v>
      </c>
      <c r="D788" s="23" t="str">
        <f>VLOOKUP($A788,'[1]MAN PROG 2026'!$A$1:$AI$3379,4,FALSE)</f>
        <v>NR</v>
      </c>
      <c r="E788" s="23" t="str">
        <f>VLOOKUP($A788,'[1]MAN PROG 2026'!$A$1:$AI$3379,5,FALSE)</f>
        <v>NR</v>
      </c>
      <c r="F788" s="23" t="str">
        <f>VLOOKUP($A788,'[1]MAN PROG 2026'!$A$1:$AI$3379,6,FALSE)</f>
        <v>SINGOLA</v>
      </c>
      <c r="G788" s="23">
        <f>VLOOKUP($A788,'[1]MAN PROG 2026'!$A$1:$AI$3379,7,FALSE)</f>
        <v>102031</v>
      </c>
      <c r="H788" s="23">
        <f>VLOOKUP($A788,'[1]MAN PROG 2026'!$A$1:$AI$3379,8,FALSE)</f>
        <v>0</v>
      </c>
      <c r="I788" s="23" t="str">
        <f>VLOOKUP($A788,'[1]MAN PROG 2026'!$A$1:$AI$3379,9,FALSE)</f>
        <v>S.PIETRO</v>
      </c>
      <c r="J788" s="23" t="str">
        <f>VLOOKUP($A788,'[1]MAN PROG 2026'!$A$1:$AI$3379,10,FALSE)</f>
        <v>AMB. OCULISTICA</v>
      </c>
      <c r="K788" s="23" t="str">
        <f>VLOOKUP($A788,'[1]MAN PROG 2026'!$A$1:$AI$3379,11,FALSE)</f>
        <v>AMB. OCULISTICA</v>
      </c>
      <c r="L788" s="24" t="str">
        <f>VLOOKUP($A788,'[1]MAN PROG 2026'!$A$2:$AI$3379,12,FALSE)</f>
        <v>NON TROVATO</v>
      </c>
      <c r="M788" s="24">
        <f>VLOOKUP($A788,'[1]MAN PROG 2026'!$A$2:$AI$3379,13,FALSE)</f>
        <v>0</v>
      </c>
      <c r="N788" s="24">
        <f>VLOOKUP($A788,'[1]MAN PROG 2026'!$A$2:$AI$3379,14,FALSE)</f>
        <v>0</v>
      </c>
      <c r="O788" s="24">
        <f>VLOOKUP($A788,'[1]MAN PROG 2026'!$A$2:$AI$3379,15,FALSE)</f>
        <v>0</v>
      </c>
      <c r="P788" s="25" t="str">
        <f>VLOOKUP($A788,'[1]MAN PROG 2026'!$A$2:$AI$3379,20,FALSE)</f>
        <v>DA FARE</v>
      </c>
      <c r="Q788" s="8"/>
      <c r="R788" s="26"/>
      <c r="S788" s="8"/>
      <c r="T788" s="3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9" t="s">
        <v>32</v>
      </c>
      <c r="AH788" s="27"/>
      <c r="AI788" s="27"/>
      <c r="AJ788" s="27"/>
      <c r="AK788" s="27"/>
      <c r="AL788" s="27"/>
      <c r="AM788" s="11"/>
      <c r="AN788" s="28"/>
      <c r="AO788" s="28"/>
      <c r="AP788" s="29"/>
      <c r="AQ788" s="30"/>
      <c r="AR788" s="31"/>
      <c r="AS788" s="32"/>
      <c r="AT788" s="33"/>
      <c r="AU788" s="34"/>
      <c r="AV788" s="27"/>
      <c r="AW788" s="27"/>
      <c r="AX788" s="27"/>
      <c r="AY788" s="27"/>
    </row>
    <row r="789" spans="1:51" ht="24" customHeight="1" x14ac:dyDescent="0.3">
      <c r="A789" s="22">
        <v>102033</v>
      </c>
      <c r="B789" s="23" t="str">
        <f>VLOOKUP($A789,'[1]MAN PROG 2026'!$A$1:$AI$3379,2,FALSE)</f>
        <v>OFTALMOMETRO</v>
      </c>
      <c r="C789" s="23" t="str">
        <f>VLOOKUP($A789,'[1]MAN PROG 2026'!$A$1:$AI$3379,3,FALSE)</f>
        <v>CSO COSTRUZIONI STRUMENTI OFTALMICI SRL</v>
      </c>
      <c r="D789" s="23" t="str">
        <f>VLOOKUP($A789,'[1]MAN PROG 2026'!$A$1:$AI$3379,4,FALSE)</f>
        <v>NR</v>
      </c>
      <c r="E789" s="23" t="str">
        <f>VLOOKUP($A789,'[1]MAN PROG 2026'!$A$1:$AI$3379,5,FALSE)</f>
        <v>NR</v>
      </c>
      <c r="F789" s="23" t="str">
        <f>VLOOKUP($A789,'[1]MAN PROG 2026'!$A$1:$AI$3379,6,FALSE)</f>
        <v>COMPONENTE</v>
      </c>
      <c r="G789" s="23">
        <f>VLOOKUP($A789,'[1]MAN PROG 2026'!$A$1:$AI$3379,7,FALSE)</f>
        <v>102464</v>
      </c>
      <c r="H789" s="23">
        <f>VLOOKUP($A789,'[1]MAN PROG 2026'!$A$1:$AI$3379,8,FALSE)</f>
        <v>0</v>
      </c>
      <c r="I789" s="23" t="str">
        <f>VLOOKUP($A789,'[1]MAN PROG 2026'!$A$1:$AI$3379,9,FALSE)</f>
        <v>S.PIETRO</v>
      </c>
      <c r="J789" s="23" t="str">
        <f>VLOOKUP($A789,'[1]MAN PROG 2026'!$A$1:$AI$3379,10,FALSE)</f>
        <v>AMB. OCULISTICA</v>
      </c>
      <c r="K789" s="23" t="str">
        <f>VLOOKUP($A789,'[1]MAN PROG 2026'!$A$1:$AI$3379,11,FALSE)</f>
        <v>AMB. OCULISTICA</v>
      </c>
      <c r="L789" s="24" t="str">
        <f>VLOOKUP($A789,'[1]MAN PROG 2026'!$A$2:$AI$3379,12,FALSE)</f>
        <v>AMB. OCULISTICA</v>
      </c>
      <c r="M789" s="24" t="str">
        <f>VLOOKUP($A789,'[1]MAN PROG 2026'!$A$2:$AI$3379,13,FALSE)</f>
        <v>COMPONENTE</v>
      </c>
      <c r="N789" s="24" t="str">
        <f>VLOOKUP($A789,'[1]MAN PROG 2026'!$A$2:$AI$3379,14,FALSE)</f>
        <v>102464</v>
      </c>
      <c r="O789" s="24">
        <f>VLOOKUP($A789,'[1]MAN PROG 2026'!$A$2:$AI$3379,15,FALSE)</f>
        <v>0</v>
      </c>
      <c r="P789" s="25" t="str">
        <f>VLOOKUP($A789,'[1]MAN PROG 2026'!$A$2:$AI$3379,20,FALSE)</f>
        <v>DA FARE</v>
      </c>
      <c r="Q789" s="9" t="str">
        <f t="shared" ref="Q789:Q795" si="25">RIGHT(A789,4)</f>
        <v>2033</v>
      </c>
      <c r="R789" s="26">
        <v>46265</v>
      </c>
      <c r="S789" s="8" t="s">
        <v>53</v>
      </c>
      <c r="T789" s="37"/>
      <c r="U789" s="27" t="s">
        <v>55</v>
      </c>
      <c r="V789" s="27" t="s">
        <v>56</v>
      </c>
      <c r="W789" s="27" t="s">
        <v>55</v>
      </c>
      <c r="X789" s="27" t="s">
        <v>55</v>
      </c>
      <c r="Y789" s="27" t="s">
        <v>55</v>
      </c>
      <c r="Z789" s="27" t="s">
        <v>55</v>
      </c>
      <c r="AA789" s="27" t="s">
        <v>55</v>
      </c>
      <c r="AB789" s="27" t="s">
        <v>66</v>
      </c>
      <c r="AC789" s="27" t="s">
        <v>61</v>
      </c>
      <c r="AD789" s="27" t="s">
        <v>188</v>
      </c>
      <c r="AE789" s="27" t="s">
        <v>88</v>
      </c>
      <c r="AF789" s="27" t="s">
        <v>61</v>
      </c>
      <c r="AG789" s="9" t="s">
        <v>32</v>
      </c>
      <c r="AH789" s="27" t="s">
        <v>61</v>
      </c>
      <c r="AI789" s="27" t="s">
        <v>70</v>
      </c>
      <c r="AJ789" s="27" t="s">
        <v>70</v>
      </c>
      <c r="AK789" s="27" t="s">
        <v>61</v>
      </c>
      <c r="AL789" s="27" t="s">
        <v>61</v>
      </c>
      <c r="AM789" s="77">
        <v>136.30000000000001</v>
      </c>
      <c r="AN789" s="28" t="s">
        <v>61</v>
      </c>
      <c r="AO789" s="28"/>
      <c r="AP789" s="29"/>
      <c r="AQ789" s="30"/>
      <c r="AR789" s="31"/>
      <c r="AS789" s="32"/>
      <c r="AT789" s="33"/>
      <c r="AU789" s="34"/>
      <c r="AV789" s="27" t="s">
        <v>62</v>
      </c>
      <c r="AW789" s="27">
        <v>5625031</v>
      </c>
      <c r="AX789" s="27" t="s">
        <v>63</v>
      </c>
      <c r="AY789" s="27"/>
    </row>
    <row r="790" spans="1:51" ht="24" customHeight="1" x14ac:dyDescent="0.3">
      <c r="A790" s="22">
        <v>102035</v>
      </c>
      <c r="B790" s="23" t="str">
        <f>VLOOKUP($A790,'[1]MAN PROG 2026'!$A$1:$AI$3379,2,FALSE)</f>
        <v>OPTOMETRO</v>
      </c>
      <c r="C790" s="23" t="str">
        <f>VLOOKUP($A790,'[1]MAN PROG 2026'!$A$1:$AI$3379,3,FALSE)</f>
        <v>NR</v>
      </c>
      <c r="D790" s="23" t="str">
        <f>VLOOKUP($A790,'[1]MAN PROG 2026'!$A$1:$AI$3379,4,FALSE)</f>
        <v>NR</v>
      </c>
      <c r="E790" s="23" t="str">
        <f>VLOOKUP($A790,'[1]MAN PROG 2026'!$A$1:$AI$3379,5,FALSE)</f>
        <v>NR</v>
      </c>
      <c r="F790" s="23" t="str">
        <f>VLOOKUP($A790,'[1]MAN PROG 2026'!$A$1:$AI$3379,6,FALSE)</f>
        <v>SINGOLA</v>
      </c>
      <c r="G790" s="23">
        <f>VLOOKUP($A790,'[1]MAN PROG 2026'!$A$1:$AI$3379,7,FALSE)</f>
        <v>102035</v>
      </c>
      <c r="H790" s="23">
        <f>VLOOKUP($A790,'[1]MAN PROG 2026'!$A$1:$AI$3379,8,FALSE)</f>
        <v>0</v>
      </c>
      <c r="I790" s="23" t="str">
        <f>VLOOKUP($A790,'[1]MAN PROG 2026'!$A$1:$AI$3379,9,FALSE)</f>
        <v>S.PIETRO</v>
      </c>
      <c r="J790" s="23" t="str">
        <f>VLOOKUP($A790,'[1]MAN PROG 2026'!$A$1:$AI$3379,10,FALSE)</f>
        <v>AMB. OCULISTICA</v>
      </c>
      <c r="K790" s="23" t="str">
        <f>VLOOKUP($A790,'[1]MAN PROG 2026'!$A$1:$AI$3379,11,FALSE)</f>
        <v>AMB. OCULISTICA</v>
      </c>
      <c r="L790" s="24" t="str">
        <f>VLOOKUP($A790,'[1]MAN PROG 2026'!$A$2:$AI$3379,12,FALSE)</f>
        <v>AMB. OCULISTICA</v>
      </c>
      <c r="M790" s="24" t="str">
        <f>VLOOKUP($A790,'[1]MAN PROG 2026'!$A$2:$AI$3379,13,FALSE)</f>
        <v>SINGOLA</v>
      </c>
      <c r="N790" s="24" t="str">
        <f>VLOOKUP($A790,'[1]MAN PROG 2026'!$A$2:$AI$3379,14,FALSE)</f>
        <v>102035</v>
      </c>
      <c r="O790" s="24">
        <f>VLOOKUP($A790,'[1]MAN PROG 2026'!$A$2:$AI$3379,15,FALSE)</f>
        <v>0</v>
      </c>
      <c r="P790" s="25" t="str">
        <f>VLOOKUP($A790,'[1]MAN PROG 2026'!$A$2:$AI$3379,20,FALSE)</f>
        <v>DA FARE</v>
      </c>
      <c r="Q790" s="9" t="str">
        <f t="shared" si="25"/>
        <v>2035</v>
      </c>
      <c r="R790" s="26">
        <v>46265</v>
      </c>
      <c r="S790" s="8" t="s">
        <v>53</v>
      </c>
      <c r="T790" s="37"/>
      <c r="U790" s="27" t="s">
        <v>55</v>
      </c>
      <c r="V790" s="27" t="s">
        <v>56</v>
      </c>
      <c r="W790" s="27" t="s">
        <v>55</v>
      </c>
      <c r="X790" s="27" t="s">
        <v>55</v>
      </c>
      <c r="Y790" s="27" t="s">
        <v>55</v>
      </c>
      <c r="Z790" s="27" t="s">
        <v>55</v>
      </c>
      <c r="AA790" s="27" t="s">
        <v>55</v>
      </c>
      <c r="AB790" s="27" t="s">
        <v>66</v>
      </c>
      <c r="AC790" s="27" t="s">
        <v>58</v>
      </c>
      <c r="AD790" s="27" t="s">
        <v>476</v>
      </c>
      <c r="AE790" s="27" t="s">
        <v>88</v>
      </c>
      <c r="AF790" s="27" t="s">
        <v>61</v>
      </c>
      <c r="AG790" s="9" t="s">
        <v>32</v>
      </c>
      <c r="AH790" s="27" t="s">
        <v>61</v>
      </c>
      <c r="AI790" s="27" t="s">
        <v>70</v>
      </c>
      <c r="AJ790" s="27" t="s">
        <v>70</v>
      </c>
      <c r="AK790" s="27" t="s">
        <v>61</v>
      </c>
      <c r="AL790" s="27" t="s">
        <v>61</v>
      </c>
      <c r="AM790" s="11">
        <v>6.7</v>
      </c>
      <c r="AN790" s="28" t="s">
        <v>61</v>
      </c>
      <c r="AO790" s="28"/>
      <c r="AP790" s="29"/>
      <c r="AQ790" s="30"/>
      <c r="AR790" s="31"/>
      <c r="AS790" s="32"/>
      <c r="AT790" s="33"/>
      <c r="AU790" s="34"/>
      <c r="AV790" s="27" t="s">
        <v>62</v>
      </c>
      <c r="AW790" s="27">
        <v>5625031</v>
      </c>
      <c r="AX790" s="27" t="s">
        <v>63</v>
      </c>
      <c r="AY790" s="27"/>
    </row>
    <row r="791" spans="1:51" ht="24" customHeight="1" x14ac:dyDescent="0.3">
      <c r="A791" s="22">
        <v>102036</v>
      </c>
      <c r="B791" s="23" t="str">
        <f>VLOOKUP($A791,'[1]MAN PROG 2026'!$A$1:$AI$3379,2,FALSE)</f>
        <v>ALIMENTATORE</v>
      </c>
      <c r="C791" s="23" t="str">
        <f>VLOOKUP($A791,'[1]MAN PROG 2026'!$A$1:$AI$3379,3,FALSE)</f>
        <v>NR</v>
      </c>
      <c r="D791" s="23" t="str">
        <f>VLOOKUP($A791,'[1]MAN PROG 2026'!$A$1:$AI$3379,4,FALSE)</f>
        <v>NR</v>
      </c>
      <c r="E791" s="23" t="str">
        <f>VLOOKUP($A791,'[1]MAN PROG 2026'!$A$1:$AI$3379,5,FALSE)</f>
        <v>06060054</v>
      </c>
      <c r="F791" s="23" t="str">
        <f>VLOOKUP($A791,'[1]MAN PROG 2026'!$A$1:$AI$3379,6,FALSE)</f>
        <v>SINGOLA</v>
      </c>
      <c r="G791" s="23">
        <f>VLOOKUP($A791,'[1]MAN PROG 2026'!$A$1:$AI$3379,7,FALSE)</f>
        <v>102036</v>
      </c>
      <c r="H791" s="23">
        <f>VLOOKUP($A791,'[1]MAN PROG 2026'!$A$1:$AI$3379,8,FALSE)</f>
        <v>0</v>
      </c>
      <c r="I791" s="23" t="str">
        <f>VLOOKUP($A791,'[1]MAN PROG 2026'!$A$1:$AI$3379,9,FALSE)</f>
        <v>S.PIETRO</v>
      </c>
      <c r="J791" s="23" t="str">
        <f>VLOOKUP($A791,'[1]MAN PROG 2026'!$A$1:$AI$3379,10,FALSE)</f>
        <v>AMB. OCULISTICA</v>
      </c>
      <c r="K791" s="23" t="str">
        <f>VLOOKUP($A791,'[1]MAN PROG 2026'!$A$1:$AI$3379,11,FALSE)</f>
        <v>AMB. OCULISTICA</v>
      </c>
      <c r="L791" s="24" t="str">
        <f>VLOOKUP($A791,'[1]MAN PROG 2026'!$A$2:$AI$3379,12,FALSE)</f>
        <v>AMB. OCULISTICA</v>
      </c>
      <c r="M791" s="24" t="str">
        <f>VLOOKUP($A791,'[1]MAN PROG 2026'!$A$2:$AI$3379,13,FALSE)</f>
        <v>PRINCIPALE</v>
      </c>
      <c r="N791" s="24" t="str">
        <f>VLOOKUP($A791,'[1]MAN PROG 2026'!$A$2:$AI$3379,14,FALSE)</f>
        <v>102036</v>
      </c>
      <c r="O791" s="24">
        <f>VLOOKUP($A791,'[1]MAN PROG 2026'!$A$2:$AI$3379,15,FALSE)</f>
        <v>0</v>
      </c>
      <c r="P791" s="25" t="str">
        <f>VLOOKUP($A791,'[1]MAN PROG 2026'!$A$2:$AI$3379,20,FALSE)</f>
        <v>DA FARE</v>
      </c>
      <c r="Q791" s="9" t="str">
        <f t="shared" si="25"/>
        <v>2036</v>
      </c>
      <c r="R791" s="26">
        <v>46265</v>
      </c>
      <c r="S791" s="8" t="s">
        <v>53</v>
      </c>
      <c r="T791" s="37"/>
      <c r="U791" s="27" t="s">
        <v>55</v>
      </c>
      <c r="V791" s="27" t="s">
        <v>56</v>
      </c>
      <c r="W791" s="27" t="s">
        <v>55</v>
      </c>
      <c r="X791" s="27" t="s">
        <v>55</v>
      </c>
      <c r="Y791" s="27" t="s">
        <v>55</v>
      </c>
      <c r="Z791" s="27" t="s">
        <v>55</v>
      </c>
      <c r="AA791" s="27" t="s">
        <v>55</v>
      </c>
      <c r="AB791" s="27" t="s">
        <v>66</v>
      </c>
      <c r="AC791" s="27" t="s">
        <v>61</v>
      </c>
      <c r="AD791" s="27" t="s">
        <v>477</v>
      </c>
      <c r="AE791" s="27" t="s">
        <v>88</v>
      </c>
      <c r="AF791" s="27" t="s">
        <v>61</v>
      </c>
      <c r="AG791" s="9" t="s">
        <v>32</v>
      </c>
      <c r="AH791" s="27" t="s">
        <v>61</v>
      </c>
      <c r="AI791" s="27" t="s">
        <v>70</v>
      </c>
      <c r="AJ791" s="27" t="s">
        <v>70</v>
      </c>
      <c r="AK791" s="27" t="s">
        <v>61</v>
      </c>
      <c r="AL791" s="27" t="s">
        <v>61</v>
      </c>
      <c r="AM791" s="11">
        <v>13.8</v>
      </c>
      <c r="AN791" s="28" t="s">
        <v>61</v>
      </c>
      <c r="AO791" s="28"/>
      <c r="AP791" s="29"/>
      <c r="AQ791" s="30"/>
      <c r="AR791" s="31"/>
      <c r="AS791" s="32"/>
      <c r="AT791" s="33"/>
      <c r="AU791" s="34"/>
      <c r="AV791" s="27" t="s">
        <v>62</v>
      </c>
      <c r="AW791" s="27">
        <v>5625031</v>
      </c>
      <c r="AX791" s="27" t="s">
        <v>63</v>
      </c>
      <c r="AY791" s="27"/>
    </row>
    <row r="792" spans="1:51" ht="24" customHeight="1" x14ac:dyDescent="0.3">
      <c r="A792" s="22">
        <v>102037</v>
      </c>
      <c r="B792" s="23" t="str">
        <f>VLOOKUP($A792,'[1]MAN PROG 2026'!$A$1:$AI$3379,2,FALSE)</f>
        <v>OFTALMOSCOPIO</v>
      </c>
      <c r="C792" s="23" t="str">
        <f>VLOOKUP($A792,'[1]MAN PROG 2026'!$A$1:$AI$3379,3,FALSE)</f>
        <v>KEELER LTD</v>
      </c>
      <c r="D792" s="23" t="str">
        <f>VLOOKUP($A792,'[1]MAN PROG 2026'!$A$1:$AI$3379,4,FALSE)</f>
        <v>ALL PUPIL</v>
      </c>
      <c r="E792" s="23">
        <f>VLOOKUP($A792,'[1]MAN PROG 2026'!$A$1:$AI$3379,5,FALSE)</f>
        <v>3688</v>
      </c>
      <c r="F792" s="23" t="str">
        <f>VLOOKUP($A792,'[1]MAN PROG 2026'!$A$1:$AI$3379,6,FALSE)</f>
        <v>COMPONENTE</v>
      </c>
      <c r="G792" s="23">
        <f>VLOOKUP($A792,'[1]MAN PROG 2026'!$A$1:$AI$3379,7,FALSE)</f>
        <v>102036</v>
      </c>
      <c r="H792" s="23">
        <f>VLOOKUP($A792,'[1]MAN PROG 2026'!$A$1:$AI$3379,8,FALSE)</f>
        <v>0</v>
      </c>
      <c r="I792" s="23" t="str">
        <f>VLOOKUP($A792,'[1]MAN PROG 2026'!$A$1:$AI$3379,9,FALSE)</f>
        <v>S.PIETRO</v>
      </c>
      <c r="J792" s="23" t="str">
        <f>VLOOKUP($A792,'[1]MAN PROG 2026'!$A$1:$AI$3379,10,FALSE)</f>
        <v>AMB. OCULISTICA</v>
      </c>
      <c r="K792" s="23" t="str">
        <f>VLOOKUP($A792,'[1]MAN PROG 2026'!$A$1:$AI$3379,11,FALSE)</f>
        <v>AMB. OCULISTICA</v>
      </c>
      <c r="L792" s="24" t="str">
        <f>VLOOKUP($A792,'[1]MAN PROG 2026'!$A$2:$AI$3379,12,FALSE)</f>
        <v>AMB. OCULISTICA</v>
      </c>
      <c r="M792" s="24" t="str">
        <f>VLOOKUP($A792,'[1]MAN PROG 2026'!$A$2:$AI$3379,13,FALSE)</f>
        <v>COMPONENTE</v>
      </c>
      <c r="N792" s="24" t="str">
        <f>VLOOKUP($A792,'[1]MAN PROG 2026'!$A$2:$AI$3379,14,FALSE)</f>
        <v>102036</v>
      </c>
      <c r="O792" s="24">
        <f>VLOOKUP($A792,'[1]MAN PROG 2026'!$A$2:$AI$3379,15,FALSE)</f>
        <v>0</v>
      </c>
      <c r="P792" s="25" t="str">
        <f>VLOOKUP($A792,'[1]MAN PROG 2026'!$A$2:$AI$3379,20,FALSE)</f>
        <v>DA FARE</v>
      </c>
      <c r="Q792" s="9" t="str">
        <f t="shared" si="25"/>
        <v>2037</v>
      </c>
      <c r="R792" s="26">
        <v>46265</v>
      </c>
      <c r="S792" s="8" t="s">
        <v>53</v>
      </c>
      <c r="T792" s="37"/>
      <c r="U792" s="27" t="s">
        <v>55</v>
      </c>
      <c r="V792" s="27" t="s">
        <v>56</v>
      </c>
      <c r="W792" s="27" t="s">
        <v>55</v>
      </c>
      <c r="X792" s="27" t="s">
        <v>55</v>
      </c>
      <c r="Y792" s="27" t="s">
        <v>55</v>
      </c>
      <c r="Z792" s="27" t="s">
        <v>55</v>
      </c>
      <c r="AA792" s="27" t="s">
        <v>55</v>
      </c>
      <c r="AB792" s="27" t="s">
        <v>66</v>
      </c>
      <c r="AC792" s="27" t="s">
        <v>58</v>
      </c>
      <c r="AD792" s="27" t="s">
        <v>362</v>
      </c>
      <c r="AE792" s="27" t="s">
        <v>88</v>
      </c>
      <c r="AF792" s="27" t="s">
        <v>61</v>
      </c>
      <c r="AG792" s="9" t="s">
        <v>32</v>
      </c>
      <c r="AH792" s="27" t="s">
        <v>61</v>
      </c>
      <c r="AI792" s="27" t="s">
        <v>70</v>
      </c>
      <c r="AJ792" s="27" t="s">
        <v>70</v>
      </c>
      <c r="AK792" s="27" t="s">
        <v>61</v>
      </c>
      <c r="AL792" s="27" t="s">
        <v>61</v>
      </c>
      <c r="AM792" s="11">
        <v>8.1999999999999993</v>
      </c>
      <c r="AN792" s="28" t="s">
        <v>61</v>
      </c>
      <c r="AO792" s="28"/>
      <c r="AP792" s="29"/>
      <c r="AQ792" s="30"/>
      <c r="AR792" s="31"/>
      <c r="AS792" s="32"/>
      <c r="AT792" s="33"/>
      <c r="AU792" s="34"/>
      <c r="AV792" s="27" t="s">
        <v>62</v>
      </c>
      <c r="AW792" s="27">
        <v>5625031</v>
      </c>
      <c r="AX792" s="27" t="s">
        <v>63</v>
      </c>
      <c r="AY792" s="27"/>
    </row>
    <row r="793" spans="1:51" ht="24" customHeight="1" x14ac:dyDescent="0.3">
      <c r="A793" s="22">
        <v>102038</v>
      </c>
      <c r="B793" s="23" t="str">
        <f>VLOOKUP($A793,'[1]MAN PROG 2026'!$A$1:$AI$3379,2,FALSE)</f>
        <v>TAVOLI PORTA-STRUMENTI OFTALMOLOGICI</v>
      </c>
      <c r="C793" s="23" t="str">
        <f>VLOOKUP($A793,'[1]MAN PROG 2026'!$A$1:$AI$3379,3,FALSE)</f>
        <v>CSO COSTRUZIONI STRUMENTI OFTALMICI SRL</v>
      </c>
      <c r="D793" s="23" t="str">
        <f>VLOOKUP($A793,'[1]MAN PROG 2026'!$A$1:$AI$3379,4,FALSE)</f>
        <v>TWIN TABLE</v>
      </c>
      <c r="E793" s="23" t="str">
        <f>VLOOKUP($A793,'[1]MAN PROG 2026'!$A$1:$AI$3379,5,FALSE)</f>
        <v>183859</v>
      </c>
      <c r="F793" s="23" t="str">
        <f>VLOOKUP($A793,'[1]MAN PROG 2026'!$A$1:$AI$3379,6,FALSE)</f>
        <v>PRINCIPALE</v>
      </c>
      <c r="G793" s="23">
        <f>VLOOKUP($A793,'[1]MAN PROG 2026'!$A$1:$AI$3379,7,FALSE)</f>
        <v>102038</v>
      </c>
      <c r="H793" s="23">
        <f>VLOOKUP($A793,'[1]MAN PROG 2026'!$A$1:$AI$3379,8,FALSE)</f>
        <v>0</v>
      </c>
      <c r="I793" s="23" t="str">
        <f>VLOOKUP($A793,'[1]MAN PROG 2026'!$A$1:$AI$3379,9,FALSE)</f>
        <v>S.PIETRO</v>
      </c>
      <c r="J793" s="23" t="str">
        <f>VLOOKUP($A793,'[1]MAN PROG 2026'!$A$1:$AI$3379,10,FALSE)</f>
        <v>AMB. OCULISTICA</v>
      </c>
      <c r="K793" s="23" t="str">
        <f>VLOOKUP($A793,'[1]MAN PROG 2026'!$A$1:$AI$3379,11,FALSE)</f>
        <v>AMB. OCULISTICA</v>
      </c>
      <c r="L793" s="24" t="str">
        <f>VLOOKUP($A793,'[1]MAN PROG 2026'!$A$2:$AI$3379,12,FALSE)</f>
        <v>AMB. OCULISTICA</v>
      </c>
      <c r="M793" s="24" t="str">
        <f>VLOOKUP($A793,'[1]MAN PROG 2026'!$A$2:$AI$3379,13,FALSE)</f>
        <v>PRINCIPALE</v>
      </c>
      <c r="N793" s="24" t="str">
        <f>VLOOKUP($A793,'[1]MAN PROG 2026'!$A$2:$AI$3379,14,FALSE)</f>
        <v>102038</v>
      </c>
      <c r="O793" s="24">
        <f>VLOOKUP($A793,'[1]MAN PROG 2026'!$A$2:$AI$3379,15,FALSE)</f>
        <v>0</v>
      </c>
      <c r="P793" s="25" t="str">
        <f>VLOOKUP($A793,'[1]MAN PROG 2026'!$A$2:$AI$3379,20,FALSE)</f>
        <v>DA FARE</v>
      </c>
      <c r="Q793" s="9" t="str">
        <f t="shared" si="25"/>
        <v>2038</v>
      </c>
      <c r="R793" s="26">
        <v>46265</v>
      </c>
      <c r="S793" s="8" t="s">
        <v>53</v>
      </c>
      <c r="T793" s="37"/>
      <c r="U793" s="27" t="s">
        <v>55</v>
      </c>
      <c r="V793" s="27" t="s">
        <v>56</v>
      </c>
      <c r="W793" s="27" t="s">
        <v>55</v>
      </c>
      <c r="X793" s="27" t="s">
        <v>55</v>
      </c>
      <c r="Y793" s="27" t="s">
        <v>55</v>
      </c>
      <c r="Z793" s="27" t="s">
        <v>55</v>
      </c>
      <c r="AA793" s="27" t="s">
        <v>55</v>
      </c>
      <c r="AB793" s="27" t="s">
        <v>57</v>
      </c>
      <c r="AC793" s="27" t="s">
        <v>58</v>
      </c>
      <c r="AD793" s="27" t="s">
        <v>104</v>
      </c>
      <c r="AE793" s="27" t="s">
        <v>68</v>
      </c>
      <c r="AF793" s="27" t="s">
        <v>478</v>
      </c>
      <c r="AG793" s="9" t="s">
        <v>32</v>
      </c>
      <c r="AH793" s="27" t="s">
        <v>70</v>
      </c>
      <c r="AI793" s="27" t="s">
        <v>70</v>
      </c>
      <c r="AJ793" s="27" t="s">
        <v>70</v>
      </c>
      <c r="AK793" s="27" t="s">
        <v>61</v>
      </c>
      <c r="AL793" s="27" t="s">
        <v>61</v>
      </c>
      <c r="AM793" s="11">
        <v>26.1</v>
      </c>
      <c r="AN793" s="28" t="s">
        <v>61</v>
      </c>
      <c r="AO793" s="28"/>
      <c r="AP793" s="29"/>
      <c r="AQ793" s="30"/>
      <c r="AR793" s="31"/>
      <c r="AS793" s="32"/>
      <c r="AT793" s="33"/>
      <c r="AU793" s="34"/>
      <c r="AV793" s="27" t="s">
        <v>62</v>
      </c>
      <c r="AW793" s="27">
        <v>5625031</v>
      </c>
      <c r="AX793" s="27" t="s">
        <v>63</v>
      </c>
      <c r="AY793" s="27"/>
    </row>
    <row r="794" spans="1:51" ht="24" customHeight="1" x14ac:dyDescent="0.3">
      <c r="A794" s="22">
        <v>102039</v>
      </c>
      <c r="B794" s="23" t="str">
        <f>VLOOKUP($A794,'[1]MAN PROG 2026'!$A$1:$AI$3379,2,FALSE)</f>
        <v>OFTALMOMETRO</v>
      </c>
      <c r="C794" s="23" t="str">
        <f>VLOOKUP($A794,'[1]MAN PROG 2026'!$A$1:$AI$3379,3,FALSE)</f>
        <v>TOMEY CORP</v>
      </c>
      <c r="D794" s="23" t="str">
        <f>VLOOKUP($A794,'[1]MAN PROG 2026'!$A$1:$AI$3379,4,FALSE)</f>
        <v>NR</v>
      </c>
      <c r="E794" s="23" t="str">
        <f>VLOOKUP($A794,'[1]MAN PROG 2026'!$A$1:$AI$3379,5,FALSE)</f>
        <v>60741</v>
      </c>
      <c r="F794" s="23" t="str">
        <f>VLOOKUP($A794,'[1]MAN PROG 2026'!$A$1:$AI$3379,6,FALSE)</f>
        <v>COMPONENTE</v>
      </c>
      <c r="G794" s="23">
        <f>VLOOKUP($A794,'[1]MAN PROG 2026'!$A$1:$AI$3379,7,FALSE)</f>
        <v>102038</v>
      </c>
      <c r="H794" s="23">
        <f>VLOOKUP($A794,'[1]MAN PROG 2026'!$A$1:$AI$3379,8,FALSE)</f>
        <v>0</v>
      </c>
      <c r="I794" s="23" t="str">
        <f>VLOOKUP($A794,'[1]MAN PROG 2026'!$A$1:$AI$3379,9,FALSE)</f>
        <v>S.PIETRO</v>
      </c>
      <c r="J794" s="23" t="str">
        <f>VLOOKUP($A794,'[1]MAN PROG 2026'!$A$1:$AI$3379,10,FALSE)</f>
        <v>AMB. OCULISTICA</v>
      </c>
      <c r="K794" s="23" t="str">
        <f>VLOOKUP($A794,'[1]MAN PROG 2026'!$A$1:$AI$3379,11,FALSE)</f>
        <v>AMB. OCULISTICA</v>
      </c>
      <c r="L794" s="24" t="str">
        <f>VLOOKUP($A794,'[1]MAN PROG 2026'!$A$2:$AI$3379,12,FALSE)</f>
        <v>AMB. OCULISTICA</v>
      </c>
      <c r="M794" s="24" t="str">
        <f>VLOOKUP($A794,'[1]MAN PROG 2026'!$A$2:$AI$3379,13,FALSE)</f>
        <v>COMPONENTE</v>
      </c>
      <c r="N794" s="24" t="str">
        <f>VLOOKUP($A794,'[1]MAN PROG 2026'!$A$2:$AI$3379,14,FALSE)</f>
        <v>102038</v>
      </c>
      <c r="O794" s="24">
        <f>VLOOKUP($A794,'[1]MAN PROG 2026'!$A$2:$AI$3379,15,FALSE)</f>
        <v>0</v>
      </c>
      <c r="P794" s="25" t="str">
        <f>VLOOKUP($A794,'[1]MAN PROG 2026'!$A$2:$AI$3379,20,FALSE)</f>
        <v>DA FARE</v>
      </c>
      <c r="Q794" s="9" t="str">
        <f t="shared" si="25"/>
        <v>2039</v>
      </c>
      <c r="R794" s="26">
        <v>46265</v>
      </c>
      <c r="S794" s="8" t="s">
        <v>53</v>
      </c>
      <c r="T794" s="37"/>
      <c r="U794" s="27" t="s">
        <v>55</v>
      </c>
      <c r="V794" s="27" t="s">
        <v>56</v>
      </c>
      <c r="W794" s="27" t="s">
        <v>55</v>
      </c>
      <c r="X794" s="27" t="s">
        <v>55</v>
      </c>
      <c r="Y794" s="27" t="s">
        <v>55</v>
      </c>
      <c r="Z794" s="27" t="s">
        <v>55</v>
      </c>
      <c r="AA794" s="27" t="s">
        <v>55</v>
      </c>
      <c r="AB794" s="27" t="s">
        <v>66</v>
      </c>
      <c r="AC794" s="27" t="s">
        <v>61</v>
      </c>
      <c r="AD794" s="27" t="s">
        <v>288</v>
      </c>
      <c r="AE794" s="27" t="s">
        <v>88</v>
      </c>
      <c r="AF794" s="27" t="s">
        <v>61</v>
      </c>
      <c r="AG794" s="9" t="s">
        <v>32</v>
      </c>
      <c r="AH794" s="27" t="s">
        <v>61</v>
      </c>
      <c r="AI794" s="27" t="s">
        <v>70</v>
      </c>
      <c r="AJ794" s="27" t="s">
        <v>70</v>
      </c>
      <c r="AK794" s="27" t="s">
        <v>61</v>
      </c>
      <c r="AL794" s="27" t="s">
        <v>61</v>
      </c>
      <c r="AM794" s="11">
        <v>11.3</v>
      </c>
      <c r="AN794" s="28" t="s">
        <v>61</v>
      </c>
      <c r="AO794" s="28"/>
      <c r="AP794" s="29"/>
      <c r="AQ794" s="30"/>
      <c r="AR794" s="31"/>
      <c r="AS794" s="32"/>
      <c r="AT794" s="33"/>
      <c r="AU794" s="34"/>
      <c r="AV794" s="27" t="s">
        <v>62</v>
      </c>
      <c r="AW794" s="27">
        <v>5625031</v>
      </c>
      <c r="AX794" s="27" t="s">
        <v>63</v>
      </c>
      <c r="AY794" s="27"/>
    </row>
    <row r="795" spans="1:51" ht="24" customHeight="1" x14ac:dyDescent="0.3">
      <c r="A795" s="22">
        <v>102040</v>
      </c>
      <c r="B795" s="23" t="str">
        <f>VLOOKUP($A795,'[1]MAN PROG 2026'!$A$1:$AI$3379,2,FALSE)</f>
        <v>LAMPADA A FESSURA</v>
      </c>
      <c r="C795" s="23" t="str">
        <f>VLOOKUP($A795,'[1]MAN PROG 2026'!$A$1:$AI$3379,3,FALSE)</f>
        <v>TOMEY CORP</v>
      </c>
      <c r="D795" s="23" t="str">
        <f>VLOOKUP($A795,'[1]MAN PROG 2026'!$A$1:$AI$3379,4,FALSE)</f>
        <v>SL990/3</v>
      </c>
      <c r="E795" s="23" t="str">
        <f>VLOOKUP($A795,'[1]MAN PROG 2026'!$A$1:$AI$3379,5,FALSE)</f>
        <v>60741</v>
      </c>
      <c r="F795" s="23" t="str">
        <f>VLOOKUP($A795,'[1]MAN PROG 2026'!$A$1:$AI$3379,6,FALSE)</f>
        <v>COMPONENTE</v>
      </c>
      <c r="G795" s="23">
        <f>VLOOKUP($A795,'[1]MAN PROG 2026'!$A$1:$AI$3379,7,FALSE)</f>
        <v>102038</v>
      </c>
      <c r="H795" s="23">
        <f>VLOOKUP($A795,'[1]MAN PROG 2026'!$A$1:$AI$3379,8,FALSE)</f>
        <v>0</v>
      </c>
      <c r="I795" s="23" t="str">
        <f>VLOOKUP($A795,'[1]MAN PROG 2026'!$A$1:$AI$3379,9,FALSE)</f>
        <v>S.PIETRO</v>
      </c>
      <c r="J795" s="23" t="str">
        <f>VLOOKUP($A795,'[1]MAN PROG 2026'!$A$1:$AI$3379,10,FALSE)</f>
        <v>AMB. OCULISTICA</v>
      </c>
      <c r="K795" s="23" t="str">
        <f>VLOOKUP($A795,'[1]MAN PROG 2026'!$A$1:$AI$3379,11,FALSE)</f>
        <v>AMB. OCULISTICA</v>
      </c>
      <c r="L795" s="24" t="str">
        <f>VLOOKUP($A795,'[1]MAN PROG 2026'!$A$2:$AI$3379,12,FALSE)</f>
        <v>AMB. OCULISTICA</v>
      </c>
      <c r="M795" s="24" t="str">
        <f>VLOOKUP($A795,'[1]MAN PROG 2026'!$A$2:$AI$3379,13,FALSE)</f>
        <v>COMPONENTE</v>
      </c>
      <c r="N795" s="24" t="str">
        <f>VLOOKUP($A795,'[1]MAN PROG 2026'!$A$2:$AI$3379,14,FALSE)</f>
        <v>102038</v>
      </c>
      <c r="O795" s="24">
        <f>VLOOKUP($A795,'[1]MAN PROG 2026'!$A$2:$AI$3379,15,FALSE)</f>
        <v>0</v>
      </c>
      <c r="P795" s="25" t="str">
        <f>VLOOKUP($A795,'[1]MAN PROG 2026'!$A$2:$AI$3379,20,FALSE)</f>
        <v>DA FARE</v>
      </c>
      <c r="Q795" s="9" t="str">
        <f t="shared" si="25"/>
        <v>2040</v>
      </c>
      <c r="R795" s="26">
        <v>46265</v>
      </c>
      <c r="S795" s="8" t="s">
        <v>53</v>
      </c>
      <c r="T795" s="37"/>
      <c r="U795" s="27" t="s">
        <v>55</v>
      </c>
      <c r="V795" s="27" t="s">
        <v>56</v>
      </c>
      <c r="W795" s="27" t="s">
        <v>55</v>
      </c>
      <c r="X795" s="27" t="s">
        <v>55</v>
      </c>
      <c r="Y795" s="27" t="s">
        <v>55</v>
      </c>
      <c r="Z795" s="27" t="s">
        <v>55</v>
      </c>
      <c r="AA795" s="27" t="s">
        <v>55</v>
      </c>
      <c r="AB795" s="27" t="s">
        <v>66</v>
      </c>
      <c r="AC795" s="27" t="s">
        <v>58</v>
      </c>
      <c r="AD795" s="27" t="s">
        <v>479</v>
      </c>
      <c r="AE795" s="27" t="s">
        <v>88</v>
      </c>
      <c r="AF795" s="27" t="s">
        <v>61</v>
      </c>
      <c r="AG795" s="9" t="s">
        <v>32</v>
      </c>
      <c r="AH795" s="27" t="s">
        <v>61</v>
      </c>
      <c r="AI795" s="27" t="s">
        <v>70</v>
      </c>
      <c r="AJ795" s="27" t="s">
        <v>70</v>
      </c>
      <c r="AK795" s="27" t="s">
        <v>61</v>
      </c>
      <c r="AL795" s="27" t="s">
        <v>61</v>
      </c>
      <c r="AM795" s="11">
        <v>11.1</v>
      </c>
      <c r="AN795" s="28" t="s">
        <v>61</v>
      </c>
      <c r="AO795" s="28"/>
      <c r="AP795" s="29"/>
      <c r="AQ795" s="30"/>
      <c r="AR795" s="31"/>
      <c r="AS795" s="32"/>
      <c r="AT795" s="33"/>
      <c r="AU795" s="34"/>
      <c r="AV795" s="27" t="s">
        <v>62</v>
      </c>
      <c r="AW795" s="27">
        <v>5625031</v>
      </c>
      <c r="AX795" s="27" t="s">
        <v>63</v>
      </c>
      <c r="AY795" s="27"/>
    </row>
    <row r="796" spans="1:51" ht="24" customHeight="1" x14ac:dyDescent="0.3">
      <c r="A796" s="22">
        <v>102043</v>
      </c>
      <c r="B796" s="23" t="str">
        <f>VLOOKUP($A796,'[1]MAN PROG 2026'!$A$1:$AI$3379,2,FALSE)</f>
        <v>LAMPADA A FESSURA</v>
      </c>
      <c r="C796" s="23" t="str">
        <f>VLOOKUP($A796,'[1]MAN PROG 2026'!$A$1:$AI$3379,3,FALSE)</f>
        <v>INAMI &amp; CO LTD</v>
      </c>
      <c r="D796" s="23" t="str">
        <f>VLOOKUP($A796,'[1]MAN PROG 2026'!$A$1:$AI$3379,4,FALSE)</f>
        <v>L 0187</v>
      </c>
      <c r="E796" s="23" t="str">
        <f>VLOOKUP($A796,'[1]MAN PROG 2026'!$A$1:$AI$3379,5,FALSE)</f>
        <v>J00920</v>
      </c>
      <c r="F796" s="23" t="str">
        <f>VLOOKUP($A796,'[1]MAN PROG 2026'!$A$1:$AI$3379,6,FALSE)</f>
        <v>COMPONENTE</v>
      </c>
      <c r="G796" s="23">
        <f>VLOOKUP($A796,'[1]MAN PROG 2026'!$A$1:$AI$3379,7,FALSE)</f>
        <v>102042</v>
      </c>
      <c r="H796" s="23">
        <f>VLOOKUP($A796,'[1]MAN PROG 2026'!$A$1:$AI$3379,8,FALSE)</f>
        <v>0</v>
      </c>
      <c r="I796" s="23" t="str">
        <f>VLOOKUP($A796,'[1]MAN PROG 2026'!$A$1:$AI$3379,9,FALSE)</f>
        <v>S.PIETRO</v>
      </c>
      <c r="J796" s="23" t="str">
        <f>VLOOKUP($A796,'[1]MAN PROG 2026'!$A$1:$AI$3379,10,FALSE)</f>
        <v>AMB. OCULISTICA</v>
      </c>
      <c r="K796" s="23" t="str">
        <f>VLOOKUP($A796,'[1]MAN PROG 2026'!$A$1:$AI$3379,11,FALSE)</f>
        <v>AMB. OCULISTICA</v>
      </c>
      <c r="L796" s="24" t="str">
        <f>VLOOKUP($A796,'[1]MAN PROG 2026'!$A$2:$AI$3379,12,FALSE)</f>
        <v>NON TROVATO</v>
      </c>
      <c r="M796" s="24">
        <f>VLOOKUP($A796,'[1]MAN PROG 2026'!$A$2:$AI$3379,13,FALSE)</f>
        <v>0</v>
      </c>
      <c r="N796" s="24">
        <f>VLOOKUP($A796,'[1]MAN PROG 2026'!$A$2:$AI$3379,14,FALSE)</f>
        <v>0</v>
      </c>
      <c r="O796" s="24">
        <f>VLOOKUP($A796,'[1]MAN PROG 2026'!$A$2:$AI$3379,15,FALSE)</f>
        <v>0</v>
      </c>
      <c r="P796" s="25" t="str">
        <f>VLOOKUP($A796,'[1]MAN PROG 2026'!$A$2:$AI$3379,20,FALSE)</f>
        <v>DA FARE</v>
      </c>
      <c r="Q796" s="8"/>
      <c r="R796" s="26"/>
      <c r="S796" s="8"/>
      <c r="T796" s="3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9" t="s">
        <v>32</v>
      </c>
      <c r="AH796" s="27"/>
      <c r="AI796" s="27"/>
      <c r="AJ796" s="27"/>
      <c r="AK796" s="27"/>
      <c r="AL796" s="27"/>
      <c r="AM796" s="11"/>
      <c r="AN796" s="28"/>
      <c r="AO796" s="28"/>
      <c r="AP796" s="29"/>
      <c r="AQ796" s="30"/>
      <c r="AR796" s="31"/>
      <c r="AS796" s="32"/>
      <c r="AT796" s="33"/>
      <c r="AU796" s="34"/>
      <c r="AV796" s="27"/>
      <c r="AW796" s="27"/>
      <c r="AX796" s="27"/>
      <c r="AY796" s="27"/>
    </row>
    <row r="797" spans="1:51" ht="24" customHeight="1" x14ac:dyDescent="0.3">
      <c r="A797" s="22">
        <v>102045</v>
      </c>
      <c r="B797" s="23" t="str">
        <f>VLOOKUP($A797,'[1]MAN PROG 2026'!$A$1:$AI$3379,2,FALSE)</f>
        <v>CARRELLO ELETTRIFICATO</v>
      </c>
      <c r="C797" s="23" t="str">
        <f>VLOOKUP($A797,'[1]MAN PROG 2026'!$A$1:$AI$3379,3,FALSE)</f>
        <v>MEDTRONIC INC</v>
      </c>
      <c r="D797" s="23" t="str">
        <f>VLOOKUP($A797,'[1]MAN PROG 2026'!$A$1:$AI$3379,4,FALSE)</f>
        <v>NR</v>
      </c>
      <c r="E797" s="23" t="str">
        <f>VLOOKUP($A797,'[1]MAN PROG 2026'!$A$1:$AI$3379,5,FALSE)</f>
        <v>4645</v>
      </c>
      <c r="F797" s="23" t="str">
        <f>VLOOKUP($A797,'[1]MAN PROG 2026'!$A$1:$AI$3379,6,FALSE)</f>
        <v>PRINCIPALE</v>
      </c>
      <c r="G797" s="23">
        <f>VLOOKUP($A797,'[1]MAN PROG 2026'!$A$1:$AI$3379,7,FALSE)</f>
        <v>102045</v>
      </c>
      <c r="H797" s="23">
        <f>VLOOKUP($A797,'[1]MAN PROG 2026'!$A$1:$AI$3379,8,FALSE)</f>
        <v>0</v>
      </c>
      <c r="I797" s="23" t="str">
        <f>VLOOKUP($A797,'[1]MAN PROG 2026'!$A$1:$AI$3379,9,FALSE)</f>
        <v>S.PIETRO</v>
      </c>
      <c r="J797" s="23" t="str">
        <f>VLOOKUP($A797,'[1]MAN PROG 2026'!$A$1:$AI$3379,10,FALSE)</f>
        <v>AMB. CHIRURGIA G.</v>
      </c>
      <c r="K797" s="23" t="str">
        <f>VLOOKUP($A797,'[1]MAN PROG 2026'!$A$1:$AI$3379,11,FALSE)</f>
        <v>S. G. GRANDE</v>
      </c>
      <c r="L797" s="24" t="str">
        <f>VLOOKUP($A797,'[1]MAN PROG 2026'!$A$2:$AI$3379,12,FALSE)</f>
        <v>S. G. GRANDE</v>
      </c>
      <c r="M797" s="24" t="str">
        <f>VLOOKUP($A797,'[1]MAN PROG 2026'!$A$2:$AI$3379,13,FALSE)</f>
        <v>PRINCIPALE</v>
      </c>
      <c r="N797" s="24" t="str">
        <f>VLOOKUP($A797,'[1]MAN PROG 2026'!$A$2:$AI$3379,14,FALSE)</f>
        <v>102045</v>
      </c>
      <c r="O797" s="24">
        <f>VLOOKUP($A797,'[1]MAN PROG 2026'!$A$2:$AI$3379,15,FALSE)</f>
        <v>0</v>
      </c>
      <c r="P797" s="25" t="str">
        <f>VLOOKUP($A797,'[1]MAN PROG 2026'!$A$2:$AI$3379,20,FALSE)</f>
        <v>DA FARE</v>
      </c>
      <c r="Q797" s="9" t="str">
        <f>RIGHT(A797,4)</f>
        <v>2045</v>
      </c>
      <c r="R797" s="26">
        <v>46227</v>
      </c>
      <c r="S797" s="8" t="s">
        <v>53</v>
      </c>
      <c r="T797" s="37"/>
      <c r="U797" s="27" t="s">
        <v>55</v>
      </c>
      <c r="V797" s="27" t="s">
        <v>56</v>
      </c>
      <c r="W797" s="27" t="s">
        <v>55</v>
      </c>
      <c r="X797" s="27" t="s">
        <v>55</v>
      </c>
      <c r="Y797" s="27" t="s">
        <v>55</v>
      </c>
      <c r="Z797" s="27" t="s">
        <v>55</v>
      </c>
      <c r="AA797" s="27" t="s">
        <v>55</v>
      </c>
      <c r="AB797" s="27" t="s">
        <v>57</v>
      </c>
      <c r="AC797" s="27" t="s">
        <v>61</v>
      </c>
      <c r="AD797" s="27" t="s">
        <v>480</v>
      </c>
      <c r="AE797" s="27" t="s">
        <v>68</v>
      </c>
      <c r="AF797" s="27" t="s">
        <v>481</v>
      </c>
      <c r="AG797" s="9" t="s">
        <v>32</v>
      </c>
      <c r="AH797" s="27" t="s">
        <v>70</v>
      </c>
      <c r="AI797" s="27" t="s">
        <v>70</v>
      </c>
      <c r="AJ797" s="27" t="s">
        <v>61</v>
      </c>
      <c r="AK797" s="27" t="s">
        <v>61</v>
      </c>
      <c r="AL797" s="27" t="s">
        <v>61</v>
      </c>
      <c r="AM797" s="11">
        <v>107.3</v>
      </c>
      <c r="AN797" s="28" t="s">
        <v>61</v>
      </c>
      <c r="AO797" s="28"/>
      <c r="AP797" s="29"/>
      <c r="AQ797" s="30"/>
      <c r="AR797" s="31"/>
      <c r="AS797" s="32"/>
      <c r="AT797" s="33"/>
      <c r="AU797" s="34"/>
      <c r="AV797" s="27" t="s">
        <v>62</v>
      </c>
      <c r="AW797" s="27">
        <v>5625031</v>
      </c>
      <c r="AX797" s="27" t="s">
        <v>63</v>
      </c>
      <c r="AY797" s="27"/>
    </row>
    <row r="798" spans="1:51" ht="24" customHeight="1" x14ac:dyDescent="0.3">
      <c r="A798" s="22">
        <v>102046</v>
      </c>
      <c r="B798" s="23" t="str">
        <f>VLOOKUP($A798,'[1]MAN PROG 2026'!$A$1:$AI$3379,2,FALSE)</f>
        <v>MONITOR PER PERSONAL COMPUTER</v>
      </c>
      <c r="C798" s="23" t="str">
        <f>VLOOKUP($A798,'[1]MAN PROG 2026'!$A$1:$AI$3379,3,FALSE)</f>
        <v>PHILIPS</v>
      </c>
      <c r="D798" s="23" t="str">
        <f>VLOOKUP($A798,'[1]MAN PROG 2026'!$A$1:$AI$3379,4,FALSE)</f>
        <v>LCD 17"</v>
      </c>
      <c r="E798" s="23" t="str">
        <f>VLOOKUP($A798,'[1]MAN PROG 2026'!$A$1:$AI$3379,5,FALSE)</f>
        <v>BZ000527313223</v>
      </c>
      <c r="F798" s="23" t="str">
        <f>VLOOKUP($A798,'[1]MAN PROG 2026'!$A$1:$AI$3379,6,FALSE)</f>
        <v>COMPONENTE</v>
      </c>
      <c r="G798" s="23">
        <f>VLOOKUP($A798,'[1]MAN PROG 2026'!$A$1:$AI$3379,7,FALSE)</f>
        <v>102045</v>
      </c>
      <c r="H798" s="23">
        <f>VLOOKUP($A798,'[1]MAN PROG 2026'!$A$1:$AI$3379,8,FALSE)</f>
        <v>0</v>
      </c>
      <c r="I798" s="23" t="str">
        <f>VLOOKUP($A798,'[1]MAN PROG 2026'!$A$1:$AI$3379,9,FALSE)</f>
        <v>S.PIETRO</v>
      </c>
      <c r="J798" s="23" t="str">
        <f>VLOOKUP($A798,'[1]MAN PROG 2026'!$A$1:$AI$3379,10,FALSE)</f>
        <v>AMB. CHIRURGIA G.</v>
      </c>
      <c r="K798" s="23" t="str">
        <f>VLOOKUP($A798,'[1]MAN PROG 2026'!$A$1:$AI$3379,11,FALSE)</f>
        <v>S. G. GRANDE</v>
      </c>
      <c r="L798" s="24" t="str">
        <f>VLOOKUP($A798,'[1]MAN PROG 2026'!$A$2:$AI$3379,12,FALSE)</f>
        <v>S. G. GRANDE</v>
      </c>
      <c r="M798" s="24" t="str">
        <f>VLOOKUP($A798,'[1]MAN PROG 2026'!$A$2:$AI$3379,13,FALSE)</f>
        <v>COMPONENTE</v>
      </c>
      <c r="N798" s="24" t="str">
        <f>VLOOKUP($A798,'[1]MAN PROG 2026'!$A$2:$AI$3379,14,FALSE)</f>
        <v>102046</v>
      </c>
      <c r="O798" s="24">
        <f>VLOOKUP($A798,'[1]MAN PROG 2026'!$A$2:$AI$3379,15,FALSE)</f>
        <v>0</v>
      </c>
      <c r="P798" s="25" t="str">
        <f>VLOOKUP($A798,'[1]MAN PROG 2026'!$A$2:$AI$3379,20,FALSE)</f>
        <v>DA FARE</v>
      </c>
      <c r="Q798" s="9" t="str">
        <f t="shared" ref="Q798:Q803" si="26">RIGHT(A798,4)</f>
        <v>2046</v>
      </c>
      <c r="R798" s="26">
        <v>46227</v>
      </c>
      <c r="S798" s="8" t="s">
        <v>53</v>
      </c>
      <c r="T798" s="37"/>
      <c r="U798" s="27" t="s">
        <v>55</v>
      </c>
      <c r="V798" s="27" t="s">
        <v>56</v>
      </c>
      <c r="W798" s="27" t="s">
        <v>55</v>
      </c>
      <c r="X798" s="27" t="s">
        <v>55</v>
      </c>
      <c r="Y798" s="27" t="s">
        <v>55</v>
      </c>
      <c r="Z798" s="27" t="s">
        <v>55</v>
      </c>
      <c r="AA798" s="27" t="s">
        <v>55</v>
      </c>
      <c r="AB798" s="27" t="s">
        <v>57</v>
      </c>
      <c r="AC798" s="27" t="s">
        <v>61</v>
      </c>
      <c r="AD798" s="27" t="s">
        <v>480</v>
      </c>
      <c r="AE798" s="27" t="s">
        <v>68</v>
      </c>
      <c r="AF798" s="27" t="s">
        <v>482</v>
      </c>
      <c r="AG798" s="9" t="s">
        <v>32</v>
      </c>
      <c r="AH798" s="27" t="s">
        <v>70</v>
      </c>
      <c r="AI798" s="27" t="s">
        <v>70</v>
      </c>
      <c r="AJ798" s="27" t="s">
        <v>61</v>
      </c>
      <c r="AK798" s="27" t="s">
        <v>61</v>
      </c>
      <c r="AL798" s="27" t="s">
        <v>61</v>
      </c>
      <c r="AM798" s="11">
        <v>44.9</v>
      </c>
      <c r="AN798" s="28" t="s">
        <v>61</v>
      </c>
      <c r="AO798" s="28"/>
      <c r="AP798" s="29"/>
      <c r="AQ798" s="30"/>
      <c r="AR798" s="31"/>
      <c r="AS798" s="32"/>
      <c r="AT798" s="33"/>
      <c r="AU798" s="34"/>
      <c r="AV798" s="27" t="s">
        <v>62</v>
      </c>
      <c r="AW798" s="27">
        <v>5625031</v>
      </c>
      <c r="AX798" s="27" t="s">
        <v>63</v>
      </c>
      <c r="AY798" s="27"/>
    </row>
    <row r="799" spans="1:51" ht="24" customHeight="1" x14ac:dyDescent="0.3">
      <c r="A799" s="22">
        <v>102047</v>
      </c>
      <c r="B799" s="23" t="str">
        <f>VLOOKUP($A799,'[1]MAN PROG 2026'!$A$1:$AI$3379,2,FALSE)</f>
        <v>POLIGRAFO</v>
      </c>
      <c r="C799" s="23" t="str">
        <f>VLOOKUP($A799,'[1]MAN PROG 2026'!$A$1:$AI$3379,3,FALSE)</f>
        <v>MEDTRONIC INC</v>
      </c>
      <c r="D799" s="23" t="str">
        <f>VLOOKUP($A799,'[1]MAN PROG 2026'!$A$1:$AI$3379,4,FALSE)</f>
        <v>NR</v>
      </c>
      <c r="E799" s="23" t="str">
        <f>VLOOKUP($A799,'[1]MAN PROG 2026'!$A$1:$AI$3379,5,FALSE)</f>
        <v>14715</v>
      </c>
      <c r="F799" s="23" t="str">
        <f>VLOOKUP($A799,'[1]MAN PROG 2026'!$A$1:$AI$3379,6,FALSE)</f>
        <v>COMPONENTE</v>
      </c>
      <c r="G799" s="23">
        <f>VLOOKUP($A799,'[1]MAN PROG 2026'!$A$1:$AI$3379,7,FALSE)</f>
        <v>102045</v>
      </c>
      <c r="H799" s="23">
        <f>VLOOKUP($A799,'[1]MAN PROG 2026'!$A$1:$AI$3379,8,FALSE)</f>
        <v>0</v>
      </c>
      <c r="I799" s="23" t="str">
        <f>VLOOKUP($A799,'[1]MAN PROG 2026'!$A$1:$AI$3379,9,FALSE)</f>
        <v>S.PIETRO</v>
      </c>
      <c r="J799" s="23" t="str">
        <f>VLOOKUP($A799,'[1]MAN PROG 2026'!$A$1:$AI$3379,10,FALSE)</f>
        <v>AMB. CHIRURGIA G.</v>
      </c>
      <c r="K799" s="23" t="str">
        <f>VLOOKUP($A799,'[1]MAN PROG 2026'!$A$1:$AI$3379,11,FALSE)</f>
        <v>S. G. GRANDE</v>
      </c>
      <c r="L799" s="24" t="str">
        <f>VLOOKUP($A799,'[1]MAN PROG 2026'!$A$2:$AI$3379,12,FALSE)</f>
        <v>S. G. GRANDE</v>
      </c>
      <c r="M799" s="24" t="str">
        <f>VLOOKUP($A799,'[1]MAN PROG 2026'!$A$2:$AI$3379,13,FALSE)</f>
        <v>COMPONENTE</v>
      </c>
      <c r="N799" s="24" t="str">
        <f>VLOOKUP($A799,'[1]MAN PROG 2026'!$A$2:$AI$3379,14,FALSE)</f>
        <v>102045</v>
      </c>
      <c r="O799" s="24">
        <f>VLOOKUP($A799,'[1]MAN PROG 2026'!$A$2:$AI$3379,15,FALSE)</f>
        <v>0</v>
      </c>
      <c r="P799" s="25" t="str">
        <f>VLOOKUP($A799,'[1]MAN PROG 2026'!$A$2:$AI$3379,20,FALSE)</f>
        <v>DA FARE</v>
      </c>
      <c r="Q799" s="9" t="str">
        <f t="shared" si="26"/>
        <v>2047</v>
      </c>
      <c r="R799" s="26">
        <v>46227</v>
      </c>
      <c r="S799" s="8" t="s">
        <v>53</v>
      </c>
      <c r="T799" s="37"/>
      <c r="U799" s="27" t="s">
        <v>55</v>
      </c>
      <c r="V799" s="27" t="s">
        <v>56</v>
      </c>
      <c r="W799" s="27" t="s">
        <v>55</v>
      </c>
      <c r="X799" s="27" t="s">
        <v>55</v>
      </c>
      <c r="Y799" s="27" t="s">
        <v>55</v>
      </c>
      <c r="Z799" s="27" t="s">
        <v>55</v>
      </c>
      <c r="AA799" s="27" t="s">
        <v>55</v>
      </c>
      <c r="AB799" s="27" t="s">
        <v>66</v>
      </c>
      <c r="AC799" s="27" t="s">
        <v>73</v>
      </c>
      <c r="AD799" s="27" t="s">
        <v>480</v>
      </c>
      <c r="AE799" s="27" t="s">
        <v>68</v>
      </c>
      <c r="AF799" s="27" t="s">
        <v>61</v>
      </c>
      <c r="AG799" s="9" t="s">
        <v>32</v>
      </c>
      <c r="AH799" s="27" t="s">
        <v>61</v>
      </c>
      <c r="AI799" s="27" t="s">
        <v>70</v>
      </c>
      <c r="AJ799" s="27" t="s">
        <v>61</v>
      </c>
      <c r="AK799" s="27" t="s">
        <v>61</v>
      </c>
      <c r="AL799" s="27" t="s">
        <v>70</v>
      </c>
      <c r="AM799" s="11">
        <v>5.3</v>
      </c>
      <c r="AN799" s="28">
        <v>4.0999999999999996</v>
      </c>
      <c r="AO799" s="28"/>
      <c r="AP799" s="29"/>
      <c r="AQ799" s="30"/>
      <c r="AR799" s="31"/>
      <c r="AS799" s="32"/>
      <c r="AT799" s="33"/>
      <c r="AU799" s="34"/>
      <c r="AV799" s="27" t="s">
        <v>62</v>
      </c>
      <c r="AW799" s="27">
        <v>5625031</v>
      </c>
      <c r="AX799" s="27" t="s">
        <v>63</v>
      </c>
      <c r="AY799" s="27"/>
    </row>
    <row r="800" spans="1:51" ht="24" customHeight="1" x14ac:dyDescent="0.3">
      <c r="A800" s="22">
        <v>102048</v>
      </c>
      <c r="B800" s="23" t="str">
        <f>VLOOKUP($A800,'[1]MAN PROG 2026'!$A$1:$AI$3379,2,FALSE)</f>
        <v>ANALISI FUNZIONALITA' ESOFAGEA, SISTEMA PER</v>
      </c>
      <c r="C800" s="23" t="str">
        <f>VLOOKUP($A800,'[1]MAN PROG 2026'!$A$1:$AI$3379,3,FALSE)</f>
        <v>MUI SCIENTIFIC INC</v>
      </c>
      <c r="D800" s="23" t="str">
        <f>VLOOKUP($A800,'[1]MAN PROG 2026'!$A$1:$AI$3379,4,FALSE)</f>
        <v>PIP 4 8SS</v>
      </c>
      <c r="E800" s="23" t="str">
        <f>VLOOKUP($A800,'[1]MAN PROG 2026'!$A$1:$AI$3379,5,FALSE)</f>
        <v>MS4-2642</v>
      </c>
      <c r="F800" s="23" t="str">
        <f>VLOOKUP($A800,'[1]MAN PROG 2026'!$A$1:$AI$3379,6,FALSE)</f>
        <v>COMPONENTE</v>
      </c>
      <c r="G800" s="23">
        <f>VLOOKUP($A800,'[1]MAN PROG 2026'!$A$1:$AI$3379,7,FALSE)</f>
        <v>102045</v>
      </c>
      <c r="H800" s="23">
        <f>VLOOKUP($A800,'[1]MAN PROG 2026'!$A$1:$AI$3379,8,FALSE)</f>
        <v>0</v>
      </c>
      <c r="I800" s="23" t="str">
        <f>VLOOKUP($A800,'[1]MAN PROG 2026'!$A$1:$AI$3379,9,FALSE)</f>
        <v>S.PIETRO</v>
      </c>
      <c r="J800" s="23" t="str">
        <f>VLOOKUP($A800,'[1]MAN PROG 2026'!$A$1:$AI$3379,10,FALSE)</f>
        <v>AMB. CHIRURGIA G.</v>
      </c>
      <c r="K800" s="23" t="str">
        <f>VLOOKUP($A800,'[1]MAN PROG 2026'!$A$1:$AI$3379,11,FALSE)</f>
        <v>S. G. GRANDE</v>
      </c>
      <c r="L800" s="24" t="str">
        <f>VLOOKUP($A800,'[1]MAN PROG 2026'!$A$2:$AI$3379,12,FALSE)</f>
        <v>S. G. GRANDE</v>
      </c>
      <c r="M800" s="24" t="str">
        <f>VLOOKUP($A800,'[1]MAN PROG 2026'!$A$2:$AI$3379,13,FALSE)</f>
        <v>COMPONENTE</v>
      </c>
      <c r="N800" s="24" t="str">
        <f>VLOOKUP($A800,'[1]MAN PROG 2026'!$A$2:$AI$3379,14,FALSE)</f>
        <v>102048</v>
      </c>
      <c r="O800" s="24">
        <f>VLOOKUP($A800,'[1]MAN PROG 2026'!$A$2:$AI$3379,15,FALSE)</f>
        <v>0</v>
      </c>
      <c r="P800" s="25" t="str">
        <f>VLOOKUP($A800,'[1]MAN PROG 2026'!$A$2:$AI$3379,20,FALSE)</f>
        <v>DA FARE</v>
      </c>
      <c r="Q800" s="9" t="str">
        <f t="shared" si="26"/>
        <v>2048</v>
      </c>
      <c r="R800" s="26">
        <v>46227</v>
      </c>
      <c r="S800" s="8" t="s">
        <v>53</v>
      </c>
      <c r="T800" s="37"/>
      <c r="U800" s="27" t="s">
        <v>55</v>
      </c>
      <c r="V800" s="27" t="s">
        <v>56</v>
      </c>
      <c r="W800" s="27" t="s">
        <v>55</v>
      </c>
      <c r="X800" s="27" t="s">
        <v>55</v>
      </c>
      <c r="Y800" s="27" t="s">
        <v>55</v>
      </c>
      <c r="Z800" s="27" t="s">
        <v>55</v>
      </c>
      <c r="AA800" s="27" t="s">
        <v>55</v>
      </c>
      <c r="AB800" s="27" t="s">
        <v>57</v>
      </c>
      <c r="AC800" s="27" t="s">
        <v>73</v>
      </c>
      <c r="AD800" s="27" t="s">
        <v>480</v>
      </c>
      <c r="AE800" s="27" t="s">
        <v>68</v>
      </c>
      <c r="AF800" s="27" t="s">
        <v>483</v>
      </c>
      <c r="AG800" s="9" t="s">
        <v>32</v>
      </c>
      <c r="AH800" s="27" t="s">
        <v>70</v>
      </c>
      <c r="AI800" s="27" t="s">
        <v>70</v>
      </c>
      <c r="AJ800" s="27" t="s">
        <v>61</v>
      </c>
      <c r="AK800" s="27" t="s">
        <v>70</v>
      </c>
      <c r="AL800" s="27" t="s">
        <v>70</v>
      </c>
      <c r="AM800" s="11">
        <v>71.7</v>
      </c>
      <c r="AN800" s="28">
        <v>3.9</v>
      </c>
      <c r="AO800" s="28"/>
      <c r="AP800" s="29"/>
      <c r="AQ800" s="30"/>
      <c r="AR800" s="31"/>
      <c r="AS800" s="32"/>
      <c r="AT800" s="33"/>
      <c r="AU800" s="34"/>
      <c r="AV800" s="27" t="s">
        <v>62</v>
      </c>
      <c r="AW800" s="27">
        <v>5625031</v>
      </c>
      <c r="AX800" s="27" t="s">
        <v>63</v>
      </c>
      <c r="AY800" s="27"/>
    </row>
    <row r="801" spans="1:51" ht="24" customHeight="1" x14ac:dyDescent="0.3">
      <c r="A801" s="22">
        <v>102049</v>
      </c>
      <c r="B801" s="23" t="str">
        <f>VLOOKUP($A801,'[1]MAN PROG 2026'!$A$1:$AI$3379,2,FALSE)</f>
        <v>ANALISI FUNZIONALITA' ESOFAGEA, SISTEMA PER</v>
      </c>
      <c r="C801" s="23" t="str">
        <f>VLOOKUP($A801,'[1]MAN PROG 2026'!$A$1:$AI$3379,3,FALSE)</f>
        <v>MEDTRONIC INC</v>
      </c>
      <c r="D801" s="23" t="str">
        <f>VLOOKUP($A801,'[1]MAN PROG 2026'!$A$1:$AI$3379,4,FALSE)</f>
        <v>POLYGRAF ID-POLYGRAM NET</v>
      </c>
      <c r="E801" s="23" t="str">
        <f>VLOOKUP($A801,'[1]MAN PROG 2026'!$A$1:$AI$3379,5,FALSE)</f>
        <v>10528</v>
      </c>
      <c r="F801" s="23" t="str">
        <f>VLOOKUP($A801,'[1]MAN PROG 2026'!$A$1:$AI$3379,6,FALSE)</f>
        <v>COMPONENTE</v>
      </c>
      <c r="G801" s="23">
        <f>VLOOKUP($A801,'[1]MAN PROG 2026'!$A$1:$AI$3379,7,FALSE)</f>
        <v>102045</v>
      </c>
      <c r="H801" s="23">
        <f>VLOOKUP($A801,'[1]MAN PROG 2026'!$A$1:$AI$3379,8,FALSE)</f>
        <v>0</v>
      </c>
      <c r="I801" s="23" t="str">
        <f>VLOOKUP($A801,'[1]MAN PROG 2026'!$A$1:$AI$3379,9,FALSE)</f>
        <v>S.PIETRO</v>
      </c>
      <c r="J801" s="23" t="str">
        <f>VLOOKUP($A801,'[1]MAN PROG 2026'!$A$1:$AI$3379,10,FALSE)</f>
        <v>AMB. CHIRURGIA G.</v>
      </c>
      <c r="K801" s="23" t="str">
        <f>VLOOKUP($A801,'[1]MAN PROG 2026'!$A$1:$AI$3379,11,FALSE)</f>
        <v>S. G. GRANDE</v>
      </c>
      <c r="L801" s="24" t="str">
        <f>VLOOKUP($A801,'[1]MAN PROG 2026'!$A$2:$AI$3379,12,FALSE)</f>
        <v>S. G. GRANDE</v>
      </c>
      <c r="M801" s="24" t="str">
        <f>VLOOKUP($A801,'[1]MAN PROG 2026'!$A$2:$AI$3379,13,FALSE)</f>
        <v>COMPONENTE</v>
      </c>
      <c r="N801" s="24" t="str">
        <f>VLOOKUP($A801,'[1]MAN PROG 2026'!$A$2:$AI$3379,14,FALSE)</f>
        <v>102049</v>
      </c>
      <c r="O801" s="24">
        <f>VLOOKUP($A801,'[1]MAN PROG 2026'!$A$2:$AI$3379,15,FALSE)</f>
        <v>0</v>
      </c>
      <c r="P801" s="25" t="str">
        <f>VLOOKUP($A801,'[1]MAN PROG 2026'!$A$2:$AI$3379,20,FALSE)</f>
        <v>DA FARE</v>
      </c>
      <c r="Q801" s="9" t="str">
        <f t="shared" si="26"/>
        <v>2049</v>
      </c>
      <c r="R801" s="26">
        <v>46227</v>
      </c>
      <c r="S801" s="8" t="s">
        <v>53</v>
      </c>
      <c r="T801" s="37"/>
      <c r="U801" s="27" t="s">
        <v>55</v>
      </c>
      <c r="V801" s="27" t="s">
        <v>56</v>
      </c>
      <c r="W801" s="27" t="s">
        <v>55</v>
      </c>
      <c r="X801" s="27" t="s">
        <v>55</v>
      </c>
      <c r="Y801" s="27" t="s">
        <v>55</v>
      </c>
      <c r="Z801" s="27" t="s">
        <v>55</v>
      </c>
      <c r="AA801" s="27" t="s">
        <v>55</v>
      </c>
      <c r="AB801" s="27" t="s">
        <v>57</v>
      </c>
      <c r="AC801" s="27" t="s">
        <v>58</v>
      </c>
      <c r="AD801" s="27" t="s">
        <v>480</v>
      </c>
      <c r="AE801" s="27" t="s">
        <v>68</v>
      </c>
      <c r="AF801" s="27" t="s">
        <v>484</v>
      </c>
      <c r="AG801" s="9" t="s">
        <v>32</v>
      </c>
      <c r="AH801" s="27" t="s">
        <v>70</v>
      </c>
      <c r="AI801" s="27" t="s">
        <v>70</v>
      </c>
      <c r="AJ801" s="27" t="s">
        <v>61</v>
      </c>
      <c r="AK801" s="27" t="s">
        <v>61</v>
      </c>
      <c r="AL801" s="27" t="s">
        <v>61</v>
      </c>
      <c r="AM801" s="11">
        <v>55.4</v>
      </c>
      <c r="AN801" s="28" t="s">
        <v>61</v>
      </c>
      <c r="AO801" s="28"/>
      <c r="AP801" s="29"/>
      <c r="AQ801" s="30"/>
      <c r="AR801" s="31"/>
      <c r="AS801" s="32"/>
      <c r="AT801" s="33"/>
      <c r="AU801" s="34"/>
      <c r="AV801" s="27" t="s">
        <v>62</v>
      </c>
      <c r="AW801" s="27">
        <v>5625031</v>
      </c>
      <c r="AX801" s="27" t="s">
        <v>63</v>
      </c>
      <c r="AY801" s="27"/>
    </row>
    <row r="802" spans="1:51" ht="24" customHeight="1" x14ac:dyDescent="0.3">
      <c r="A802" s="22">
        <v>102051</v>
      </c>
      <c r="B802" s="23" t="str">
        <f>VLOOKUP($A802,'[1]MAN PROG 2026'!$A$1:$AI$3379,2,FALSE)</f>
        <v>LAMPADA SCIALITICA</v>
      </c>
      <c r="C802" s="23" t="str">
        <f>VLOOKUP($A802,'[1]MAN PROG 2026'!$A$1:$AI$3379,3,FALSE)</f>
        <v>MARTIN MEDIZINTECHNIK GMBH</v>
      </c>
      <c r="D802" s="23" t="str">
        <f>VLOOKUP($A802,'[1]MAN PROG 2026'!$A$1:$AI$3379,4,FALSE)</f>
        <v>NR</v>
      </c>
      <c r="E802" s="23" t="str">
        <f>VLOOKUP($A802,'[1]MAN PROG 2026'!$A$1:$AI$3379,5,FALSE)</f>
        <v>10052510101047</v>
      </c>
      <c r="F802" s="23" t="str">
        <f>VLOOKUP($A802,'[1]MAN PROG 2026'!$A$1:$AI$3379,6,FALSE)</f>
        <v>SINGOLA</v>
      </c>
      <c r="G802" s="23">
        <f>VLOOKUP($A802,'[1]MAN PROG 2026'!$A$1:$AI$3379,7,FALSE)</f>
        <v>102051</v>
      </c>
      <c r="H802" s="23">
        <f>VLOOKUP($A802,'[1]MAN PROG 2026'!$A$1:$AI$3379,8,FALSE)</f>
        <v>0</v>
      </c>
      <c r="I802" s="23" t="str">
        <f>VLOOKUP($A802,'[1]MAN PROG 2026'!$A$1:$AI$3379,9,FALSE)</f>
        <v>S.PIETRO</v>
      </c>
      <c r="J802" s="23" t="str">
        <f>VLOOKUP($A802,'[1]MAN PROG 2026'!$A$1:$AI$3379,10,FALSE)</f>
        <v>AMB. CHIRURGIA PLASTICA</v>
      </c>
      <c r="K802" s="23" t="str">
        <f>VLOOKUP($A802,'[1]MAN PROG 2026'!$A$1:$AI$3379,11,FALSE)</f>
        <v>AMB. CHIRURGIA PLASTICA</v>
      </c>
      <c r="L802" s="24" t="str">
        <f>VLOOKUP($A802,'[1]MAN PROG 2026'!$A$2:$AI$3379,12,FALSE)</f>
        <v>AMB. CHIRURGIA PLASTICA</v>
      </c>
      <c r="M802" s="24" t="str">
        <f>VLOOKUP($A802,'[1]MAN PROG 2026'!$A$2:$AI$3379,13,FALSE)</f>
        <v>SINGOLA</v>
      </c>
      <c r="N802" s="24">
        <f>VLOOKUP($A802,'[1]MAN PROG 2026'!$A$2:$AI$3379,14,FALSE)</f>
        <v>102051</v>
      </c>
      <c r="O802" s="24">
        <f>VLOOKUP($A802,'[1]MAN PROG 2026'!$A$2:$AI$3379,15,FALSE)</f>
        <v>0</v>
      </c>
      <c r="P802" s="25" t="str">
        <f>VLOOKUP($A802,'[1]MAN PROG 2026'!$A$2:$AI$3379,20,FALSE)</f>
        <v>DA FARE</v>
      </c>
      <c r="Q802" s="9" t="str">
        <f t="shared" si="26"/>
        <v>2051</v>
      </c>
      <c r="R802" s="26">
        <v>46245</v>
      </c>
      <c r="S802" s="8" t="s">
        <v>53</v>
      </c>
      <c r="T802" s="37"/>
      <c r="U802" s="27" t="s">
        <v>55</v>
      </c>
      <c r="V802" s="27" t="s">
        <v>56</v>
      </c>
      <c r="W802" s="27" t="s">
        <v>55</v>
      </c>
      <c r="X802" s="27" t="s">
        <v>55</v>
      </c>
      <c r="Y802" s="27" t="s">
        <v>55</v>
      </c>
      <c r="Z802" s="27" t="s">
        <v>55</v>
      </c>
      <c r="AA802" s="27" t="s">
        <v>55</v>
      </c>
      <c r="AB802" s="27" t="s">
        <v>57</v>
      </c>
      <c r="AC802" s="27" t="s">
        <v>61</v>
      </c>
      <c r="AD802" s="27" t="s">
        <v>173</v>
      </c>
      <c r="AE802" s="27" t="s">
        <v>88</v>
      </c>
      <c r="AF802" s="27">
        <v>0.188</v>
      </c>
      <c r="AG802" s="9" t="s">
        <v>32</v>
      </c>
      <c r="AH802" s="27" t="s">
        <v>70</v>
      </c>
      <c r="AI802" s="27" t="s">
        <v>70</v>
      </c>
      <c r="AJ802" s="27" t="s">
        <v>61</v>
      </c>
      <c r="AK802" s="27" t="s">
        <v>61</v>
      </c>
      <c r="AL802" s="27" t="s">
        <v>61</v>
      </c>
      <c r="AM802" s="11">
        <v>91.6</v>
      </c>
      <c r="AN802" s="28" t="s">
        <v>61</v>
      </c>
      <c r="AO802" s="28"/>
      <c r="AP802" s="29"/>
      <c r="AQ802" s="30"/>
      <c r="AR802" s="31"/>
      <c r="AS802" s="32"/>
      <c r="AT802" s="33"/>
      <c r="AU802" s="34"/>
      <c r="AV802" s="27" t="s">
        <v>62</v>
      </c>
      <c r="AW802" s="27">
        <v>5625031</v>
      </c>
      <c r="AX802" s="27" t="s">
        <v>63</v>
      </c>
      <c r="AY802" s="27"/>
    </row>
    <row r="803" spans="1:51" ht="24" customHeight="1" x14ac:dyDescent="0.3">
      <c r="A803" s="22">
        <v>102052</v>
      </c>
      <c r="B803" s="23" t="str">
        <f>VLOOKUP($A803,'[1]MAN PROG 2026'!$A$1:$AI$3379,2,FALSE)</f>
        <v>ELETTROBISTURI</v>
      </c>
      <c r="C803" s="23" t="str">
        <f>VLOOKUP($A803,'[1]MAN PROG 2026'!$A$1:$AI$3379,3,FALSE)</f>
        <v>ERBE ELEKTROMEDIZIN GMBH</v>
      </c>
      <c r="D803" s="23" t="str">
        <f>VLOOKUP($A803,'[1]MAN PROG 2026'!$A$1:$AI$3379,4,FALSE)</f>
        <v>ERBOTOM ICC 200</v>
      </c>
      <c r="E803" s="23" t="str">
        <f>VLOOKUP($A803,'[1]MAN PROG 2026'!$A$1:$AI$3379,5,FALSE)</f>
        <v>D-3948</v>
      </c>
      <c r="F803" s="23" t="str">
        <f>VLOOKUP($A803,'[1]MAN PROG 2026'!$A$1:$AI$3379,6,FALSE)</f>
        <v>SINGOLA</v>
      </c>
      <c r="G803" s="23">
        <f>VLOOKUP($A803,'[1]MAN PROG 2026'!$A$1:$AI$3379,7,FALSE)</f>
        <v>102052</v>
      </c>
      <c r="H803" s="23">
        <f>VLOOKUP($A803,'[1]MAN PROG 2026'!$A$1:$AI$3379,8,FALSE)</f>
        <v>0</v>
      </c>
      <c r="I803" s="23" t="str">
        <f>VLOOKUP($A803,'[1]MAN PROG 2026'!$A$1:$AI$3379,9,FALSE)</f>
        <v>S.PIETRO</v>
      </c>
      <c r="J803" s="23" t="str">
        <f>VLOOKUP($A803,'[1]MAN PROG 2026'!$A$1:$AI$3379,10,FALSE)</f>
        <v>AMB. CHIRURGIA PLASTICA</v>
      </c>
      <c r="K803" s="23" t="str">
        <f>VLOOKUP($A803,'[1]MAN PROG 2026'!$A$1:$AI$3379,11,FALSE)</f>
        <v>AMB. CHIRURGIA PLASTICA</v>
      </c>
      <c r="L803" s="24" t="str">
        <f>VLOOKUP($A803,'[1]MAN PROG 2026'!$A$2:$AI$3379,12,FALSE)</f>
        <v>AMB. CHIRURGIA PLASTICA</v>
      </c>
      <c r="M803" s="24" t="str">
        <f>VLOOKUP($A803,'[1]MAN PROG 2026'!$A$2:$AI$3379,13,FALSE)</f>
        <v>SINGOLA</v>
      </c>
      <c r="N803" s="24" t="str">
        <f>VLOOKUP($A803,'[1]MAN PROG 2026'!$A$2:$AI$3379,14,FALSE)</f>
        <v>102052</v>
      </c>
      <c r="O803" s="24">
        <f>VLOOKUP($A803,'[1]MAN PROG 2026'!$A$2:$AI$3379,15,FALSE)</f>
        <v>0</v>
      </c>
      <c r="P803" s="25" t="str">
        <f>VLOOKUP($A803,'[1]MAN PROG 2026'!$A$2:$AI$3379,20,FALSE)</f>
        <v>DA FARE</v>
      </c>
      <c r="Q803" s="9" t="str">
        <f t="shared" si="26"/>
        <v>2052</v>
      </c>
      <c r="R803" s="26">
        <v>46245</v>
      </c>
      <c r="S803" s="8" t="s">
        <v>53</v>
      </c>
      <c r="T803" s="37"/>
      <c r="U803" s="27" t="s">
        <v>55</v>
      </c>
      <c r="V803" s="27" t="s">
        <v>56</v>
      </c>
      <c r="W803" s="27" t="s">
        <v>55</v>
      </c>
      <c r="X803" s="27" t="s">
        <v>55</v>
      </c>
      <c r="Y803" s="27" t="s">
        <v>55</v>
      </c>
      <c r="Z803" s="27" t="s">
        <v>55</v>
      </c>
      <c r="AA803" s="27" t="s">
        <v>55</v>
      </c>
      <c r="AB803" s="27" t="s">
        <v>57</v>
      </c>
      <c r="AC803" s="27" t="s">
        <v>67</v>
      </c>
      <c r="AD803" s="27" t="s">
        <v>165</v>
      </c>
      <c r="AE803" s="27" t="s">
        <v>68</v>
      </c>
      <c r="AF803" s="27" t="s">
        <v>485</v>
      </c>
      <c r="AG803" s="9" t="s">
        <v>32</v>
      </c>
      <c r="AH803" s="27" t="s">
        <v>70</v>
      </c>
      <c r="AI803" s="27" t="s">
        <v>70</v>
      </c>
      <c r="AJ803" s="27" t="s">
        <v>61</v>
      </c>
      <c r="AK803" s="27" t="s">
        <v>70</v>
      </c>
      <c r="AL803" s="27" t="s">
        <v>70</v>
      </c>
      <c r="AM803" s="11">
        <v>216</v>
      </c>
      <c r="AN803" s="28">
        <v>34.299999999999997</v>
      </c>
      <c r="AO803" s="28"/>
      <c r="AP803" s="29"/>
      <c r="AQ803" s="30"/>
      <c r="AR803" s="31"/>
      <c r="AS803" s="32"/>
      <c r="AT803" s="33"/>
      <c r="AU803" s="34"/>
      <c r="AV803" s="27" t="s">
        <v>62</v>
      </c>
      <c r="AW803" s="27">
        <v>5625031</v>
      </c>
      <c r="AX803" s="27" t="s">
        <v>63</v>
      </c>
      <c r="AY803" s="27"/>
    </row>
    <row r="804" spans="1:51" ht="24" customHeight="1" x14ac:dyDescent="0.3">
      <c r="A804" s="22">
        <v>102055</v>
      </c>
      <c r="B804" s="23" t="str">
        <f>VLOOKUP($A804,'[1]MAN PROG 2026'!$A$1:$AI$3379,2,FALSE)</f>
        <v>SONDA ECOGRAFICA</v>
      </c>
      <c r="C804" s="23" t="str">
        <f>VLOOKUP($A804,'[1]MAN PROG 2026'!$A$1:$AI$3379,3,FALSE)</f>
        <v>ESAOTE SPA</v>
      </c>
      <c r="D804" s="23" t="str">
        <f>VLOOKUP($A804,'[1]MAN PROG 2026'!$A$1:$AI$3379,4,FALSE)</f>
        <v>CA 621 7-3</v>
      </c>
      <c r="E804" s="23">
        <f>VLOOKUP($A804,'[1]MAN PROG 2026'!$A$1:$AI$3379,5,FALSE)</f>
        <v>3806</v>
      </c>
      <c r="F804" s="23" t="str">
        <f>VLOOKUP($A804,'[1]MAN PROG 2026'!$A$1:$AI$3379,6,FALSE)</f>
        <v>COMPONENTE</v>
      </c>
      <c r="G804" s="23">
        <f>VLOOKUP($A804,'[1]MAN PROG 2026'!$A$1:$AI$3379,7,FALSE)</f>
        <v>102053</v>
      </c>
      <c r="H804" s="23" t="str">
        <f>VLOOKUP($A804,'[1]MAN PROG 2026'!$A$1:$AI$3379,8,FALSE)</f>
        <v>ECO36 (102053)</v>
      </c>
      <c r="I804" s="23" t="str">
        <f>VLOOKUP($A804,'[1]MAN PROG 2026'!$A$1:$AI$3379,9,FALSE)</f>
        <v>S.PIETRO</v>
      </c>
      <c r="J804" s="23" t="str">
        <f>VLOOKUP($A804,'[1]MAN PROG 2026'!$A$1:$AI$3379,10,FALSE)</f>
        <v>S. CAMILLO (MED. UOMINI)</v>
      </c>
      <c r="K804" s="23" t="str">
        <f>VLOOKUP($A804,'[1]MAN PROG 2026'!$A$1:$AI$3379,11,FALSE)</f>
        <v>S. CAMILLO (MED. UOMINI)</v>
      </c>
      <c r="L804" s="24" t="str">
        <f>VLOOKUP($A804,'[1]MAN PROG 2026'!$A$2:$AI$3379,12,FALSE)</f>
        <v>NON TROVATO</v>
      </c>
      <c r="M804" s="24">
        <f>VLOOKUP($A804,'[1]MAN PROG 2026'!$A$2:$AI$3379,13,FALSE)</f>
        <v>0</v>
      </c>
      <c r="N804" s="24">
        <f>VLOOKUP($A804,'[1]MAN PROG 2026'!$A$2:$AI$3379,14,FALSE)</f>
        <v>0</v>
      </c>
      <c r="O804" s="24">
        <f>VLOOKUP($A804,'[1]MAN PROG 2026'!$A$2:$AI$3379,15,FALSE)</f>
        <v>0</v>
      </c>
      <c r="P804" s="25" t="str">
        <f>VLOOKUP($A804,'[1]MAN PROG 2026'!$A$2:$AI$3379,20,FALSE)</f>
        <v>DA FARE</v>
      </c>
      <c r="Q804" s="8"/>
      <c r="R804" s="26"/>
      <c r="S804" s="8"/>
      <c r="T804" s="3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9" t="s">
        <v>32</v>
      </c>
      <c r="AH804" s="27"/>
      <c r="AI804" s="27"/>
      <c r="AJ804" s="27"/>
      <c r="AK804" s="27"/>
      <c r="AL804" s="27"/>
      <c r="AM804" s="11"/>
      <c r="AN804" s="28"/>
      <c r="AO804" s="28"/>
      <c r="AP804" s="29"/>
      <c r="AQ804" s="30"/>
      <c r="AR804" s="31"/>
      <c r="AS804" s="32"/>
      <c r="AT804" s="33"/>
      <c r="AU804" s="34"/>
      <c r="AV804" s="27"/>
      <c r="AW804" s="27"/>
      <c r="AX804" s="27"/>
      <c r="AY804" s="27"/>
    </row>
    <row r="805" spans="1:51" ht="24" customHeight="1" x14ac:dyDescent="0.3">
      <c r="A805" s="22">
        <v>102057</v>
      </c>
      <c r="B805" s="23" t="str">
        <f>VLOOKUP($A805,'[1]MAN PROG 2026'!$A$1:$AI$3379,2,FALSE)</f>
        <v>LETTINO DA VISITA ELETTRIFICATO</v>
      </c>
      <c r="C805" s="23" t="str">
        <f>VLOOKUP($A805,'[1]MAN PROG 2026'!$A$1:$AI$3379,3,FALSE)</f>
        <v>SNELL HABITAT SPA</v>
      </c>
      <c r="D805" s="23" t="str">
        <f>VLOOKUP($A805,'[1]MAN PROG 2026'!$A$1:$AI$3379,4,FALSE)</f>
        <v>40.41.20</v>
      </c>
      <c r="E805" s="23" t="str">
        <f>VLOOKUP($A805,'[1]MAN PROG 2026'!$A$1:$AI$3379,5,FALSE)</f>
        <v>31084</v>
      </c>
      <c r="F805" s="23" t="str">
        <f>VLOOKUP($A805,'[1]MAN PROG 2026'!$A$1:$AI$3379,6,FALSE)</f>
        <v>SINGOLA</v>
      </c>
      <c r="G805" s="23">
        <f>VLOOKUP($A805,'[1]MAN PROG 2026'!$A$1:$AI$3379,7,FALSE)</f>
        <v>102057</v>
      </c>
      <c r="H805" s="23">
        <f>VLOOKUP($A805,'[1]MAN PROG 2026'!$A$1:$AI$3379,8,FALSE)</f>
        <v>0</v>
      </c>
      <c r="I805" s="23" t="str">
        <f>VLOOKUP($A805,'[1]MAN PROG 2026'!$A$1:$AI$3379,9,FALSE)</f>
        <v>S.PIETRO</v>
      </c>
      <c r="J805" s="23" t="str">
        <f>VLOOKUP($A805,'[1]MAN PROG 2026'!$A$1:$AI$3379,10,FALSE)</f>
        <v>AMB. REUMATOLOGIA</v>
      </c>
      <c r="K805" s="23" t="str">
        <f>VLOOKUP($A805,'[1]MAN PROG 2026'!$A$1:$AI$3379,11,FALSE)</f>
        <v>AMB. REUMATOLOGIA</v>
      </c>
      <c r="L805" s="24" t="str">
        <f>VLOOKUP($A805,'[1]MAN PROG 2026'!$A$2:$AI$3379,12,FALSE)</f>
        <v>AMB. PNEUMOLOGIA</v>
      </c>
      <c r="M805" s="24" t="str">
        <f>VLOOKUP($A805,'[1]MAN PROG 2026'!$A$2:$AI$3379,13,FALSE)</f>
        <v>SINGOLA</v>
      </c>
      <c r="N805" s="24" t="str">
        <f>VLOOKUP($A805,'[1]MAN PROG 2026'!$A$2:$AI$3379,14,FALSE)</f>
        <v>102057</v>
      </c>
      <c r="O805" s="24">
        <f>VLOOKUP($A805,'[1]MAN PROG 2026'!$A$2:$AI$3379,15,FALSE)</f>
        <v>0</v>
      </c>
      <c r="P805" s="25" t="str">
        <f>VLOOKUP($A805,'[1]MAN PROG 2026'!$A$2:$AI$3379,20,FALSE)</f>
        <v>DA FARE</v>
      </c>
      <c r="Q805" s="9" t="str">
        <f>RIGHT(A805,4)</f>
        <v>2057</v>
      </c>
      <c r="R805" s="26">
        <v>46231</v>
      </c>
      <c r="S805" s="8" t="s">
        <v>53</v>
      </c>
      <c r="T805" s="37"/>
      <c r="U805" s="27" t="s">
        <v>55</v>
      </c>
      <c r="V805" s="27" t="s">
        <v>56</v>
      </c>
      <c r="W805" s="27" t="s">
        <v>55</v>
      </c>
      <c r="X805" s="27" t="s">
        <v>55</v>
      </c>
      <c r="Y805" s="27" t="s">
        <v>55</v>
      </c>
      <c r="Z805" s="27" t="s">
        <v>55</v>
      </c>
      <c r="AA805" s="27" t="s">
        <v>55</v>
      </c>
      <c r="AB805" s="27" t="s">
        <v>57</v>
      </c>
      <c r="AC805" s="27" t="s">
        <v>58</v>
      </c>
      <c r="AD805" s="27" t="s">
        <v>136</v>
      </c>
      <c r="AE805" s="27" t="s">
        <v>88</v>
      </c>
      <c r="AF805" s="27">
        <v>0.17699999999999999</v>
      </c>
      <c r="AG805" s="9" t="s">
        <v>32</v>
      </c>
      <c r="AH805" s="27" t="s">
        <v>70</v>
      </c>
      <c r="AI805" s="27" t="s">
        <v>70</v>
      </c>
      <c r="AJ805" s="27" t="s">
        <v>70</v>
      </c>
      <c r="AK805" s="27" t="s">
        <v>61</v>
      </c>
      <c r="AL805" s="27" t="s">
        <v>61</v>
      </c>
      <c r="AM805" s="11">
        <v>35.4</v>
      </c>
      <c r="AN805" s="28">
        <v>1.2</v>
      </c>
      <c r="AO805" s="28" t="s">
        <v>204</v>
      </c>
      <c r="AP805" s="29"/>
      <c r="AQ805" s="30"/>
      <c r="AR805" s="31"/>
      <c r="AS805" s="32"/>
      <c r="AT805" s="33"/>
      <c r="AU805" s="34"/>
      <c r="AV805" s="27" t="s">
        <v>62</v>
      </c>
      <c r="AW805" s="27">
        <v>5625031</v>
      </c>
      <c r="AX805" s="27" t="s">
        <v>63</v>
      </c>
      <c r="AY805" s="27"/>
    </row>
    <row r="806" spans="1:51" ht="24" customHeight="1" x14ac:dyDescent="0.3">
      <c r="A806" s="22">
        <v>102058</v>
      </c>
      <c r="B806" s="23" t="str">
        <f>VLOOKUP($A806,'[1]MAN PROG 2026'!$A$1:$AI$3379,2,FALSE)</f>
        <v>LETTINO DA VISITA ELETTRIFICATO</v>
      </c>
      <c r="C806" s="23" t="str">
        <f>VLOOKUP($A806,'[1]MAN PROG 2026'!$A$1:$AI$3379,3,FALSE)</f>
        <v>SNELL HABITAT SPA</v>
      </c>
      <c r="D806" s="23" t="str">
        <f>VLOOKUP($A806,'[1]MAN PROG 2026'!$A$1:$AI$3379,4,FALSE)</f>
        <v>40.41.20</v>
      </c>
      <c r="E806" s="23" t="str">
        <f>VLOOKUP($A806,'[1]MAN PROG 2026'!$A$1:$AI$3379,5,FALSE)</f>
        <v>31085</v>
      </c>
      <c r="F806" s="23" t="str">
        <f>VLOOKUP($A806,'[1]MAN PROG 2026'!$A$1:$AI$3379,6,FALSE)</f>
        <v>SINGOLA</v>
      </c>
      <c r="G806" s="23">
        <f>VLOOKUP($A806,'[1]MAN PROG 2026'!$A$1:$AI$3379,7,FALSE)</f>
        <v>102058</v>
      </c>
      <c r="H806" s="23">
        <f>VLOOKUP($A806,'[1]MAN PROG 2026'!$A$1:$AI$3379,8,FALSE)</f>
        <v>0</v>
      </c>
      <c r="I806" s="23" t="str">
        <f>VLOOKUP($A806,'[1]MAN PROG 2026'!$A$1:$AI$3379,9,FALSE)</f>
        <v>S.PIETRO</v>
      </c>
      <c r="J806" s="23" t="str">
        <f>VLOOKUP($A806,'[1]MAN PROG 2026'!$A$1:$AI$3379,10,FALSE)</f>
        <v>AMB. DIABETOLOGIA</v>
      </c>
      <c r="K806" s="23" t="str">
        <f>VLOOKUP($A806,'[1]MAN PROG 2026'!$A$1:$AI$3379,11,FALSE)</f>
        <v>AMB. DIABETOLOGIA</v>
      </c>
      <c r="L806" s="24" t="str">
        <f>VLOOKUP($A806,'[1]MAN PROG 2026'!$A$2:$AI$3379,12,FALSE)</f>
        <v>AMB. DIABETOLOGIA</v>
      </c>
      <c r="M806" s="24" t="str">
        <f>VLOOKUP($A806,'[1]MAN PROG 2026'!$A$2:$AI$3379,13,FALSE)</f>
        <v>SINGOLA</v>
      </c>
      <c r="N806" s="24" t="str">
        <f>VLOOKUP($A806,'[1]MAN PROG 2026'!$A$2:$AI$3379,14,FALSE)</f>
        <v>102058</v>
      </c>
      <c r="O806" s="24">
        <f>VLOOKUP($A806,'[1]MAN PROG 2026'!$A$2:$AI$3379,15,FALSE)</f>
        <v>0</v>
      </c>
      <c r="P806" s="25" t="str">
        <f>VLOOKUP($A806,'[1]MAN PROG 2026'!$A$2:$AI$3379,20,FALSE)</f>
        <v>DA FARE</v>
      </c>
      <c r="Q806" s="9" t="str">
        <f>RIGHT(A806,4)</f>
        <v>2058</v>
      </c>
      <c r="R806" s="26">
        <v>46231</v>
      </c>
      <c r="S806" s="8" t="s">
        <v>53</v>
      </c>
      <c r="T806" s="37"/>
      <c r="U806" s="27" t="s">
        <v>55</v>
      </c>
      <c r="V806" s="27" t="s">
        <v>56</v>
      </c>
      <c r="W806" s="27" t="s">
        <v>55</v>
      </c>
      <c r="X806" s="27" t="s">
        <v>55</v>
      </c>
      <c r="Y806" s="27" t="s">
        <v>55</v>
      </c>
      <c r="Z806" s="27" t="s">
        <v>55</v>
      </c>
      <c r="AA806" s="27" t="s">
        <v>55</v>
      </c>
      <c r="AB806" s="27" t="s">
        <v>66</v>
      </c>
      <c r="AC806" s="27" t="s">
        <v>58</v>
      </c>
      <c r="AD806" s="27" t="s">
        <v>112</v>
      </c>
      <c r="AE806" s="27" t="s">
        <v>88</v>
      </c>
      <c r="AF806" s="27">
        <v>0.13200000000000001</v>
      </c>
      <c r="AG806" s="9" t="s">
        <v>32</v>
      </c>
      <c r="AH806" s="27" t="s">
        <v>61</v>
      </c>
      <c r="AI806" s="27" t="s">
        <v>70</v>
      </c>
      <c r="AJ806" s="27" t="s">
        <v>70</v>
      </c>
      <c r="AK806" s="27" t="s">
        <v>61</v>
      </c>
      <c r="AL806" s="27" t="s">
        <v>61</v>
      </c>
      <c r="AM806" s="11">
        <v>55.6</v>
      </c>
      <c r="AN806" s="28">
        <v>1.1000000000000001</v>
      </c>
      <c r="AO806" s="28" t="s">
        <v>204</v>
      </c>
      <c r="AP806" s="29"/>
      <c r="AQ806" s="30"/>
      <c r="AR806" s="31"/>
      <c r="AS806" s="32"/>
      <c r="AT806" s="33"/>
      <c r="AU806" s="34"/>
      <c r="AV806" s="27" t="s">
        <v>62</v>
      </c>
      <c r="AW806" s="27">
        <v>5625031</v>
      </c>
      <c r="AX806" s="27" t="s">
        <v>63</v>
      </c>
      <c r="AY806" s="27"/>
    </row>
    <row r="807" spans="1:51" ht="24" customHeight="1" x14ac:dyDescent="0.3">
      <c r="A807" s="22">
        <v>102059</v>
      </c>
      <c r="B807" s="23" t="str">
        <f>VLOOKUP($A807,'[1]MAN PROG 2026'!$A$1:$AI$3379,2,FALSE)</f>
        <v>FRIGORIFERO BIOLOGICO</v>
      </c>
      <c r="C807" s="23" t="str">
        <f>VLOOKUP($A807,'[1]MAN PROG 2026'!$A$1:$AI$3379,3,FALSE)</f>
        <v>CF DI CIRO FIOCCHETTI &amp; C SNC</v>
      </c>
      <c r="D807" s="23" t="str">
        <f>VLOOKUP($A807,'[1]MAN PROG 2026'!$A$1:$AI$3379,4,FALSE)</f>
        <v>MEDIKA 140</v>
      </c>
      <c r="E807" s="23" t="str">
        <f>VLOOKUP($A807,'[1]MAN PROG 2026'!$A$1:$AI$3379,5,FALSE)</f>
        <v>30711</v>
      </c>
      <c r="F807" s="23" t="str">
        <f>VLOOKUP($A807,'[1]MAN PROG 2026'!$A$1:$AI$3379,6,FALSE)</f>
        <v>SINGOLA</v>
      </c>
      <c r="G807" s="23">
        <f>VLOOKUP($A807,'[1]MAN PROG 2026'!$A$1:$AI$3379,7,FALSE)</f>
        <v>102059</v>
      </c>
      <c r="H807" s="23">
        <f>VLOOKUP($A807,'[1]MAN PROG 2026'!$A$1:$AI$3379,8,FALSE)</f>
        <v>0</v>
      </c>
      <c r="I807" s="23" t="str">
        <f>VLOOKUP($A807,'[1]MAN PROG 2026'!$A$1:$AI$3379,9,FALSE)</f>
        <v>S.PIETRO</v>
      </c>
      <c r="J807" s="23" t="str">
        <f>VLOOKUP($A807,'[1]MAN PROG 2026'!$A$1:$AI$3379,10,FALSE)</f>
        <v>AMB. DIABETOLOGIA</v>
      </c>
      <c r="K807" s="23" t="str">
        <f>VLOOKUP($A807,'[1]MAN PROG 2026'!$A$1:$AI$3379,11,FALSE)</f>
        <v>AMB. DIABETOLOGIA</v>
      </c>
      <c r="L807" s="24" t="str">
        <f>VLOOKUP($A807,'[1]MAN PROG 2026'!$A$2:$AI$3379,12,FALSE)</f>
        <v>AMB. DIABETOLOGIA</v>
      </c>
      <c r="M807" s="24" t="str">
        <f>VLOOKUP($A807,'[1]MAN PROG 2026'!$A$2:$AI$3379,13,FALSE)</f>
        <v>SINGOLA</v>
      </c>
      <c r="N807" s="24" t="str">
        <f>VLOOKUP($A807,'[1]MAN PROG 2026'!$A$2:$AI$3379,14,FALSE)</f>
        <v>102059</v>
      </c>
      <c r="O807" s="24">
        <f>VLOOKUP($A807,'[1]MAN PROG 2026'!$A$2:$AI$3379,15,FALSE)</f>
        <v>0</v>
      </c>
      <c r="P807" s="25" t="str">
        <f>VLOOKUP($A807,'[1]MAN PROG 2026'!$A$2:$AI$3379,20,FALSE)</f>
        <v>DA FARE</v>
      </c>
      <c r="Q807" s="9" t="str">
        <f>RIGHT(A807,4)</f>
        <v>2059</v>
      </c>
      <c r="R807" s="26">
        <v>46231</v>
      </c>
      <c r="S807" s="8" t="s">
        <v>53</v>
      </c>
      <c r="T807" s="37"/>
      <c r="U807" s="27" t="s">
        <v>55</v>
      </c>
      <c r="V807" s="27" t="s">
        <v>56</v>
      </c>
      <c r="W807" s="27" t="s">
        <v>55</v>
      </c>
      <c r="X807" s="27" t="s">
        <v>55</v>
      </c>
      <c r="Y807" s="27" t="s">
        <v>55</v>
      </c>
      <c r="Z807" s="27" t="s">
        <v>55</v>
      </c>
      <c r="AA807" s="27" t="s">
        <v>55</v>
      </c>
      <c r="AB807" s="27" t="s">
        <v>57</v>
      </c>
      <c r="AC807" s="27" t="s">
        <v>61</v>
      </c>
      <c r="AD807" s="27" t="s">
        <v>112</v>
      </c>
      <c r="AE807" s="27" t="s">
        <v>88</v>
      </c>
      <c r="AF807" s="27">
        <v>0.14399999999999999</v>
      </c>
      <c r="AG807" s="9" t="s">
        <v>32</v>
      </c>
      <c r="AH807" s="27" t="s">
        <v>70</v>
      </c>
      <c r="AI807" s="27" t="s">
        <v>70</v>
      </c>
      <c r="AJ807" s="27" t="s">
        <v>61</v>
      </c>
      <c r="AK807" s="27" t="s">
        <v>61</v>
      </c>
      <c r="AL807" s="27" t="s">
        <v>61</v>
      </c>
      <c r="AM807" s="11">
        <v>80.3</v>
      </c>
      <c r="AN807" s="28" t="s">
        <v>61</v>
      </c>
      <c r="AO807" s="28"/>
      <c r="AP807" s="29"/>
      <c r="AQ807" s="30"/>
      <c r="AR807" s="31"/>
      <c r="AS807" s="32"/>
      <c r="AT807" s="33"/>
      <c r="AU807" s="34"/>
      <c r="AV807" s="27" t="s">
        <v>62</v>
      </c>
      <c r="AW807" s="27">
        <v>5625031</v>
      </c>
      <c r="AX807" s="27" t="s">
        <v>63</v>
      </c>
      <c r="AY807" s="27"/>
    </row>
    <row r="808" spans="1:51" ht="24" customHeight="1" x14ac:dyDescent="0.3">
      <c r="A808" s="22">
        <v>102060</v>
      </c>
      <c r="B808" s="23" t="str">
        <f>VLOOKUP($A808,'[1]MAN PROG 2026'!$A$1:$AI$3379,2,FALSE)</f>
        <v>LETTINO DA VISITA ELETTRIFICATO</v>
      </c>
      <c r="C808" s="23" t="str">
        <f>VLOOKUP($A808,'[1]MAN PROG 2026'!$A$1:$AI$3379,3,FALSE)</f>
        <v>SNELL HABITAT SPA</v>
      </c>
      <c r="D808" s="23" t="str">
        <f>VLOOKUP($A808,'[1]MAN PROG 2026'!$A$1:$AI$3379,4,FALSE)</f>
        <v>40.41.20</v>
      </c>
      <c r="E808" s="23" t="str">
        <f>VLOOKUP($A808,'[1]MAN PROG 2026'!$A$1:$AI$3379,5,FALSE)</f>
        <v>31076</v>
      </c>
      <c r="F808" s="23" t="str">
        <f>VLOOKUP($A808,'[1]MAN PROG 2026'!$A$1:$AI$3379,6,FALSE)</f>
        <v>SINGOLA</v>
      </c>
      <c r="G808" s="23">
        <f>VLOOKUP($A808,'[1]MAN PROG 2026'!$A$1:$AI$3379,7,FALSE)</f>
        <v>102060</v>
      </c>
      <c r="H808" s="23">
        <f>VLOOKUP($A808,'[1]MAN PROG 2026'!$A$1:$AI$3379,8,FALSE)</f>
        <v>0</v>
      </c>
      <c r="I808" s="23" t="str">
        <f>VLOOKUP($A808,'[1]MAN PROG 2026'!$A$1:$AI$3379,9,FALSE)</f>
        <v>S.PIETRO</v>
      </c>
      <c r="J808" s="23" t="str">
        <f>VLOOKUP($A808,'[1]MAN PROG 2026'!$A$1:$AI$3379,10,FALSE)</f>
        <v>AMB. PNEUMOLOGIA</v>
      </c>
      <c r="K808" s="23" t="str">
        <f>VLOOKUP($A808,'[1]MAN PROG 2026'!$A$1:$AI$3379,11,FALSE)</f>
        <v>AMB. PNEUMOLOGIA</v>
      </c>
      <c r="L808" s="24" t="str">
        <f>VLOOKUP($A808,'[1]MAN PROG 2026'!$A$2:$AI$3379,12,FALSE)</f>
        <v>AMB. PNEUMOLOGIA</v>
      </c>
      <c r="M808" s="24" t="str">
        <f>VLOOKUP($A808,'[1]MAN PROG 2026'!$A$2:$AI$3379,13,FALSE)</f>
        <v>SINGOLA</v>
      </c>
      <c r="N808" s="24" t="str">
        <f>VLOOKUP($A808,'[1]MAN PROG 2026'!$A$2:$AI$3379,14,FALSE)</f>
        <v>102060</v>
      </c>
      <c r="O808" s="24">
        <f>VLOOKUP($A808,'[1]MAN PROG 2026'!$A$2:$AI$3379,15,FALSE)</f>
        <v>0</v>
      </c>
      <c r="P808" s="25" t="str">
        <f>VLOOKUP($A808,'[1]MAN PROG 2026'!$A$2:$AI$3379,20,FALSE)</f>
        <v>DA FARE</v>
      </c>
      <c r="Q808" s="9" t="str">
        <f t="shared" ref="Q808:Q809" si="27">RIGHT(A808,4)</f>
        <v>2060</v>
      </c>
      <c r="R808" s="26">
        <v>46231</v>
      </c>
      <c r="S808" s="8" t="s">
        <v>53</v>
      </c>
      <c r="T808" s="37"/>
      <c r="U808" s="27" t="s">
        <v>55</v>
      </c>
      <c r="V808" s="27" t="s">
        <v>56</v>
      </c>
      <c r="W808" s="27" t="s">
        <v>55</v>
      </c>
      <c r="X808" s="27" t="s">
        <v>55</v>
      </c>
      <c r="Y808" s="27" t="s">
        <v>55</v>
      </c>
      <c r="Z808" s="27" t="s">
        <v>55</v>
      </c>
      <c r="AA808" s="27" t="s">
        <v>55</v>
      </c>
      <c r="AB808" s="27" t="s">
        <v>57</v>
      </c>
      <c r="AC808" s="27" t="s">
        <v>58</v>
      </c>
      <c r="AD808" s="27" t="s">
        <v>136</v>
      </c>
      <c r="AE808" s="27" t="s">
        <v>88</v>
      </c>
      <c r="AF808" s="27">
        <v>0.17799999999999999</v>
      </c>
      <c r="AG808" s="9" t="s">
        <v>32</v>
      </c>
      <c r="AH808" s="27" t="s">
        <v>70</v>
      </c>
      <c r="AI808" s="27" t="s">
        <v>70</v>
      </c>
      <c r="AJ808" s="27" t="s">
        <v>70</v>
      </c>
      <c r="AK808" s="27" t="s">
        <v>61</v>
      </c>
      <c r="AL808" s="27" t="s">
        <v>61</v>
      </c>
      <c r="AM808" s="11">
        <v>41.5</v>
      </c>
      <c r="AN808" s="28">
        <v>1.5</v>
      </c>
      <c r="AO808" s="28" t="s">
        <v>204</v>
      </c>
      <c r="AP808" s="29"/>
      <c r="AQ808" s="30"/>
      <c r="AR808" s="31"/>
      <c r="AS808" s="32"/>
      <c r="AT808" s="33"/>
      <c r="AU808" s="34"/>
      <c r="AV808" s="27" t="s">
        <v>62</v>
      </c>
      <c r="AW808" s="27">
        <v>5625031</v>
      </c>
      <c r="AX808" s="27" t="s">
        <v>63</v>
      </c>
      <c r="AY808" s="27"/>
    </row>
    <row r="809" spans="1:51" ht="24" customHeight="1" x14ac:dyDescent="0.3">
      <c r="A809" s="22">
        <v>102061</v>
      </c>
      <c r="B809" s="23" t="str">
        <f>VLOOKUP($A809,'[1]MAN PROG 2026'!$A$1:$AI$3379,2,FALSE)</f>
        <v>DEFIBRILLATORE</v>
      </c>
      <c r="C809" s="23" t="str">
        <f>VLOOKUP($A809,'[1]MAN PROG 2026'!$A$1:$AI$3379,3,FALSE)</f>
        <v>ESAOTE SPA</v>
      </c>
      <c r="D809" s="23" t="str">
        <f>VLOOKUP($A809,'[1]MAN PROG 2026'!$A$1:$AI$3379,4,FALSE)</f>
        <v>MDF</v>
      </c>
      <c r="E809" s="23" t="str">
        <f>VLOOKUP($A809,'[1]MAN PROG 2026'!$A$1:$AI$3379,5,FALSE)</f>
        <v>101141987</v>
      </c>
      <c r="F809" s="23" t="str">
        <f>VLOOKUP($A809,'[1]MAN PROG 2026'!$A$1:$AI$3379,6,FALSE)</f>
        <v>SINGOLA</v>
      </c>
      <c r="G809" s="23">
        <f>VLOOKUP($A809,'[1]MAN PROG 2026'!$A$1:$AI$3379,7,FALSE)</f>
        <v>102061</v>
      </c>
      <c r="H809" s="23">
        <f>VLOOKUP($A809,'[1]MAN PROG 2026'!$A$1:$AI$3379,8,FALSE)</f>
        <v>0</v>
      </c>
      <c r="I809" s="23" t="str">
        <f>VLOOKUP($A809,'[1]MAN PROG 2026'!$A$1:$AI$3379,9,FALSE)</f>
        <v>S.PIETRO</v>
      </c>
      <c r="J809" s="23" t="str">
        <f>VLOOKUP($A809,'[1]MAN PROG 2026'!$A$1:$AI$3379,10,FALSE)</f>
        <v>AMB. PNEUMOLOGIA</v>
      </c>
      <c r="K809" s="23" t="str">
        <f>VLOOKUP($A809,'[1]MAN PROG 2026'!$A$1:$AI$3379,11,FALSE)</f>
        <v>AMB. PNEUMOLOGIA</v>
      </c>
      <c r="L809" s="24" t="str">
        <f>VLOOKUP($A809,'[1]MAN PROG 2026'!$A$2:$AI$3379,12,FALSE)</f>
        <v>AMB. PNEUMOLOGIA</v>
      </c>
      <c r="M809" s="24" t="str">
        <f>VLOOKUP($A809,'[1]MAN PROG 2026'!$A$2:$AI$3379,13,FALSE)</f>
        <v>SINGOLA</v>
      </c>
      <c r="N809" s="24" t="str">
        <f>VLOOKUP($A809,'[1]MAN PROG 2026'!$A$2:$AI$3379,14,FALSE)</f>
        <v>102061</v>
      </c>
      <c r="O809" s="24">
        <f>VLOOKUP($A809,'[1]MAN PROG 2026'!$A$2:$AI$3379,15,FALSE)</f>
        <v>0</v>
      </c>
      <c r="P809" s="25" t="str">
        <f>VLOOKUP($A809,'[1]MAN PROG 2026'!$A$2:$AI$3379,20,FALSE)</f>
        <v>DA FARE</v>
      </c>
      <c r="Q809" s="9" t="str">
        <f t="shared" si="27"/>
        <v>2061</v>
      </c>
      <c r="R809" s="26">
        <v>46231</v>
      </c>
      <c r="S809" s="8" t="s">
        <v>53</v>
      </c>
      <c r="T809" s="37"/>
      <c r="U809" s="27" t="s">
        <v>55</v>
      </c>
      <c r="V809" s="27" t="s">
        <v>56</v>
      </c>
      <c r="W809" s="27" t="s">
        <v>55</v>
      </c>
      <c r="X809" s="27" t="s">
        <v>55</v>
      </c>
      <c r="Y809" s="27" t="s">
        <v>55</v>
      </c>
      <c r="Z809" s="27" t="s">
        <v>55</v>
      </c>
      <c r="AA809" s="27" t="s">
        <v>55</v>
      </c>
      <c r="AB809" s="27" t="s">
        <v>57</v>
      </c>
      <c r="AC809" s="27" t="s">
        <v>67</v>
      </c>
      <c r="AD809" s="27" t="s">
        <v>136</v>
      </c>
      <c r="AE809" s="27" t="s">
        <v>68</v>
      </c>
      <c r="AF809" s="27" t="s">
        <v>486</v>
      </c>
      <c r="AG809" s="9" t="s">
        <v>32</v>
      </c>
      <c r="AH809" s="27" t="s">
        <v>70</v>
      </c>
      <c r="AI809" s="27" t="s">
        <v>70</v>
      </c>
      <c r="AJ809" s="27" t="s">
        <v>61</v>
      </c>
      <c r="AK809" s="27" t="s">
        <v>70</v>
      </c>
      <c r="AL809" s="27" t="s">
        <v>70</v>
      </c>
      <c r="AM809" s="11">
        <v>74.2</v>
      </c>
      <c r="AN809" s="28">
        <v>8.1999999999999993</v>
      </c>
      <c r="AO809" s="28" t="s">
        <v>71</v>
      </c>
      <c r="AP809" s="29">
        <v>34.4</v>
      </c>
      <c r="AQ809" s="30" t="s">
        <v>80</v>
      </c>
      <c r="AR809" s="31"/>
      <c r="AS809" s="32"/>
      <c r="AT809" s="33"/>
      <c r="AU809" s="34"/>
      <c r="AV809" s="27" t="s">
        <v>62</v>
      </c>
      <c r="AW809" s="27">
        <v>5625031</v>
      </c>
      <c r="AX809" s="27" t="s">
        <v>63</v>
      </c>
      <c r="AY809" s="27"/>
    </row>
    <row r="810" spans="1:51" ht="24" customHeight="1" x14ac:dyDescent="0.3">
      <c r="A810" s="22">
        <v>102066</v>
      </c>
      <c r="B810" s="23" t="str">
        <f>VLOOKUP($A810,'[1]MAN PROG 2026'!$A$1:$AI$3379,2,FALSE)</f>
        <v>POLTRONA PER TERAPIA</v>
      </c>
      <c r="C810" s="23" t="str">
        <f>VLOOKUP($A810,'[1]MAN PROG 2026'!$A$1:$AI$3379,3,FALSE)</f>
        <v>BIONIC MEDIZINTECHNIK GMBH</v>
      </c>
      <c r="D810" s="23" t="str">
        <f>VLOOKUP($A810,'[1]MAN PROG 2026'!$A$1:$AI$3379,4,FALSE)</f>
        <v>UNIVERSAL LINE</v>
      </c>
      <c r="E810" s="23" t="str">
        <f>VLOOKUP($A810,'[1]MAN PROG 2026'!$A$1:$AI$3379,5,FALSE)</f>
        <v>09C23-012</v>
      </c>
      <c r="F810" s="23" t="str">
        <f>VLOOKUP($A810,'[1]MAN PROG 2026'!$A$1:$AI$3379,6,FALSE)</f>
        <v>SINGOLA</v>
      </c>
      <c r="G810" s="23">
        <f>VLOOKUP($A810,'[1]MAN PROG 2026'!$A$1:$AI$3379,7,FALSE)</f>
        <v>102066</v>
      </c>
      <c r="H810" s="23">
        <f>VLOOKUP($A810,'[1]MAN PROG 2026'!$A$1:$AI$3379,8,FALSE)</f>
        <v>0</v>
      </c>
      <c r="I810" s="23" t="str">
        <f>VLOOKUP($A810,'[1]MAN PROG 2026'!$A$1:$AI$3379,9,FALSE)</f>
        <v>S.PIETRO</v>
      </c>
      <c r="J810" s="23" t="str">
        <f>VLOOKUP($A810,'[1]MAN PROG 2026'!$A$1:$AI$3379,10,FALSE)</f>
        <v>PREOSPEDALIZZAZIONE</v>
      </c>
      <c r="K810" s="23" t="str">
        <f>VLOOKUP($A810,'[1]MAN PROG 2026'!$A$1:$AI$3379,11,FALSE)</f>
        <v>PREOSPEDALIZZAZIONE</v>
      </c>
      <c r="L810" s="24" t="str">
        <f>VLOOKUP($A810,'[1]MAN PROG 2026'!$A$2:$AI$3379,12,FALSE)</f>
        <v>AMB. REUMATOLOGIA</v>
      </c>
      <c r="M810" s="24" t="str">
        <f>VLOOKUP($A810,'[1]MAN PROG 2026'!$A$2:$AI$3379,13,FALSE)</f>
        <v>SINGOLA</v>
      </c>
      <c r="N810" s="24" t="str">
        <f>VLOOKUP($A810,'[1]MAN PROG 2026'!$A$2:$AI$3379,14,FALSE)</f>
        <v>102066</v>
      </c>
      <c r="O810" s="24">
        <f>VLOOKUP($A810,'[1]MAN PROG 2026'!$A$2:$AI$3379,15,FALSE)</f>
        <v>0</v>
      </c>
      <c r="P810" s="25" t="str">
        <f>VLOOKUP($A810,'[1]MAN PROG 2026'!$A$2:$AI$3379,20,FALSE)</f>
        <v>DA FARE</v>
      </c>
      <c r="Q810" s="9" t="str">
        <f>RIGHT(A810,4)</f>
        <v>2066</v>
      </c>
      <c r="R810" s="26">
        <v>46231</v>
      </c>
      <c r="S810" s="8" t="s">
        <v>53</v>
      </c>
      <c r="T810" s="37"/>
      <c r="U810" s="27"/>
      <c r="V810" s="27" t="s">
        <v>55</v>
      </c>
      <c r="W810" s="27" t="s">
        <v>56</v>
      </c>
      <c r="X810" s="27" t="s">
        <v>55</v>
      </c>
      <c r="Y810" s="27" t="s">
        <v>55</v>
      </c>
      <c r="Z810" s="27" t="s">
        <v>55</v>
      </c>
      <c r="AA810" s="27" t="s">
        <v>55</v>
      </c>
      <c r="AB810" s="27" t="s">
        <v>66</v>
      </c>
      <c r="AC810" s="27" t="s">
        <v>58</v>
      </c>
      <c r="AD810" s="27" t="s">
        <v>487</v>
      </c>
      <c r="AE810" s="27" t="s">
        <v>88</v>
      </c>
      <c r="AF810" s="27" t="s">
        <v>61</v>
      </c>
      <c r="AG810" s="9" t="s">
        <v>32</v>
      </c>
      <c r="AH810" s="27" t="s">
        <v>61</v>
      </c>
      <c r="AI810" s="27" t="s">
        <v>70</v>
      </c>
      <c r="AJ810" s="27" t="s">
        <v>70</v>
      </c>
      <c r="AK810" s="27" t="s">
        <v>61</v>
      </c>
      <c r="AL810" s="27" t="s">
        <v>61</v>
      </c>
      <c r="AM810" s="11">
        <v>6.5</v>
      </c>
      <c r="AN810" s="28">
        <v>1.1000000000000001</v>
      </c>
      <c r="AO810" s="28" t="s">
        <v>204</v>
      </c>
      <c r="AP810" s="29"/>
      <c r="AQ810" s="30"/>
      <c r="AR810" s="31"/>
      <c r="AS810" s="32"/>
      <c r="AT810" s="33"/>
      <c r="AU810" s="34"/>
      <c r="AV810" s="27" t="s">
        <v>62</v>
      </c>
      <c r="AW810" s="27">
        <v>5625031</v>
      </c>
      <c r="AX810" s="27" t="s">
        <v>63</v>
      </c>
      <c r="AY810" s="27"/>
    </row>
    <row r="811" spans="1:51" ht="24" customHeight="1" x14ac:dyDescent="0.3">
      <c r="A811" s="22">
        <v>102067</v>
      </c>
      <c r="B811" s="23" t="str">
        <f>VLOOKUP($A811,'[1]MAN PROG 2026'!$A$1:$AI$3379,2,FALSE)</f>
        <v>POLTRONA PER TERAPIA</v>
      </c>
      <c r="C811" s="23" t="str">
        <f>VLOOKUP($A811,'[1]MAN PROG 2026'!$A$1:$AI$3379,3,FALSE)</f>
        <v>BIONIC MEDIZINTECHNIK GMBH</v>
      </c>
      <c r="D811" s="23" t="str">
        <f>VLOOKUP($A811,'[1]MAN PROG 2026'!$A$1:$AI$3379,4,FALSE)</f>
        <v>UNIVERSAL LINE</v>
      </c>
      <c r="E811" s="23" t="str">
        <f>VLOOKUP($A811,'[1]MAN PROG 2026'!$A$1:$AI$3379,5,FALSE)</f>
        <v>09C23-011</v>
      </c>
      <c r="F811" s="23" t="str">
        <f>VLOOKUP($A811,'[1]MAN PROG 2026'!$A$1:$AI$3379,6,FALSE)</f>
        <v>SINGOLA</v>
      </c>
      <c r="G811" s="23">
        <f>VLOOKUP($A811,'[1]MAN PROG 2026'!$A$1:$AI$3379,7,FALSE)</f>
        <v>102067</v>
      </c>
      <c r="H811" s="23">
        <f>VLOOKUP($A811,'[1]MAN PROG 2026'!$A$1:$AI$3379,8,FALSE)</f>
        <v>0</v>
      </c>
      <c r="I811" s="23" t="str">
        <f>VLOOKUP($A811,'[1]MAN PROG 2026'!$A$1:$AI$3379,9,FALSE)</f>
        <v>S.PIETRO</v>
      </c>
      <c r="J811" s="23" t="str">
        <f>VLOOKUP($A811,'[1]MAN PROG 2026'!$A$1:$AI$3379,10,FALSE)</f>
        <v>PREOSPEDALIZZAZIONE</v>
      </c>
      <c r="K811" s="23" t="str">
        <f>VLOOKUP($A811,'[1]MAN PROG 2026'!$A$1:$AI$3379,11,FALSE)</f>
        <v>PREOSPEDALIZZAZIONE</v>
      </c>
      <c r="L811" s="24" t="str">
        <f>VLOOKUP($A811,'[1]MAN PROG 2026'!$A$2:$AI$3379,12,FALSE)</f>
        <v>AMB. REUMATOLOGIA</v>
      </c>
      <c r="M811" s="24" t="str">
        <f>VLOOKUP($A811,'[1]MAN PROG 2026'!$A$2:$AI$3379,13,FALSE)</f>
        <v>SINGOLA</v>
      </c>
      <c r="N811" s="24" t="str">
        <f>VLOOKUP($A811,'[1]MAN PROG 2026'!$A$2:$AI$3379,14,FALSE)</f>
        <v>102067</v>
      </c>
      <c r="O811" s="24">
        <f>VLOOKUP($A811,'[1]MAN PROG 2026'!$A$2:$AI$3379,15,FALSE)</f>
        <v>0</v>
      </c>
      <c r="P811" s="25" t="str">
        <f>VLOOKUP($A811,'[1]MAN PROG 2026'!$A$2:$AI$3379,20,FALSE)</f>
        <v>DA FARE</v>
      </c>
      <c r="Q811" s="9" t="str">
        <f t="shared" ref="Q811:Q813" si="28">RIGHT(A811,4)</f>
        <v>2067</v>
      </c>
      <c r="R811" s="26">
        <v>46231</v>
      </c>
      <c r="S811" s="8" t="s">
        <v>53</v>
      </c>
      <c r="T811" s="37"/>
      <c r="U811" s="27"/>
      <c r="V811" s="27" t="s">
        <v>55</v>
      </c>
      <c r="W811" s="27" t="s">
        <v>56</v>
      </c>
      <c r="X811" s="27" t="s">
        <v>55</v>
      </c>
      <c r="Y811" s="27" t="s">
        <v>55</v>
      </c>
      <c r="Z811" s="27" t="s">
        <v>55</v>
      </c>
      <c r="AA811" s="27" t="s">
        <v>55</v>
      </c>
      <c r="AB811" s="27" t="s">
        <v>66</v>
      </c>
      <c r="AC811" s="27" t="s">
        <v>58</v>
      </c>
      <c r="AD811" s="27" t="s">
        <v>487</v>
      </c>
      <c r="AE811" s="27" t="s">
        <v>88</v>
      </c>
      <c r="AF811" s="27" t="s">
        <v>61</v>
      </c>
      <c r="AG811" s="9" t="s">
        <v>32</v>
      </c>
      <c r="AH811" s="27" t="s">
        <v>61</v>
      </c>
      <c r="AI811" s="27" t="s">
        <v>70</v>
      </c>
      <c r="AJ811" s="27" t="s">
        <v>70</v>
      </c>
      <c r="AK811" s="27" t="s">
        <v>61</v>
      </c>
      <c r="AL811" s="27" t="s">
        <v>61</v>
      </c>
      <c r="AM811" s="11">
        <v>7.1</v>
      </c>
      <c r="AN811" s="28">
        <v>1.1000000000000001</v>
      </c>
      <c r="AO811" s="28" t="s">
        <v>204</v>
      </c>
      <c r="AP811" s="29"/>
      <c r="AQ811" s="30"/>
      <c r="AR811" s="31"/>
      <c r="AS811" s="32"/>
      <c r="AT811" s="33"/>
      <c r="AU811" s="34"/>
      <c r="AV811" s="27" t="s">
        <v>62</v>
      </c>
      <c r="AW811" s="27">
        <v>5625031</v>
      </c>
      <c r="AX811" s="27" t="s">
        <v>63</v>
      </c>
      <c r="AY811" s="27"/>
    </row>
    <row r="812" spans="1:51" ht="24" customHeight="1" x14ac:dyDescent="0.3">
      <c r="A812" s="22">
        <v>102068</v>
      </c>
      <c r="B812" s="23" t="str">
        <f>VLOOKUP($A812,'[1]MAN PROG 2026'!$A$1:$AI$3379,2,FALSE)</f>
        <v>LETTINO DA VISITA ELETTRIFICATO</v>
      </c>
      <c r="C812" s="23" t="str">
        <f>VLOOKUP($A812,'[1]MAN PROG 2026'!$A$1:$AI$3379,3,FALSE)</f>
        <v>SNELL HABITAT SPA</v>
      </c>
      <c r="D812" s="23" t="str">
        <f>VLOOKUP($A812,'[1]MAN PROG 2026'!$A$1:$AI$3379,4,FALSE)</f>
        <v>22.05.05</v>
      </c>
      <c r="E812" s="23" t="str">
        <f>VLOOKUP($A812,'[1]MAN PROG 2026'!$A$1:$AI$3379,5,FALSE)</f>
        <v>31071</v>
      </c>
      <c r="F812" s="23" t="str">
        <f>VLOOKUP($A812,'[1]MAN PROG 2026'!$A$1:$AI$3379,6,FALSE)</f>
        <v>SINGOLA</v>
      </c>
      <c r="G812" s="23">
        <f>VLOOKUP($A812,'[1]MAN PROG 2026'!$A$1:$AI$3379,7,FALSE)</f>
        <v>102068</v>
      </c>
      <c r="H812" s="23">
        <f>VLOOKUP($A812,'[1]MAN PROG 2026'!$A$1:$AI$3379,8,FALSE)</f>
        <v>0</v>
      </c>
      <c r="I812" s="23" t="str">
        <f>VLOOKUP($A812,'[1]MAN PROG 2026'!$A$1:$AI$3379,9,FALSE)</f>
        <v>S.PIETRO</v>
      </c>
      <c r="J812" s="23" t="str">
        <f>VLOOKUP($A812,'[1]MAN PROG 2026'!$A$1:$AI$3379,10,FALSE)</f>
        <v>PREOSPEDALIZZAZIONE</v>
      </c>
      <c r="K812" s="23" t="str">
        <f>VLOOKUP($A812,'[1]MAN PROG 2026'!$A$1:$AI$3379,11,FALSE)</f>
        <v>PREOSPEDALIZZAZIONE</v>
      </c>
      <c r="L812" s="24" t="str">
        <f>VLOOKUP($A812,'[1]MAN PROG 2026'!$A$2:$AI$3379,12,FALSE)</f>
        <v>AMB. REUMATOLOGIA</v>
      </c>
      <c r="M812" s="24" t="str">
        <f>VLOOKUP($A812,'[1]MAN PROG 2026'!$A$2:$AI$3379,13,FALSE)</f>
        <v>SINGOLA</v>
      </c>
      <c r="N812" s="24" t="str">
        <f>VLOOKUP($A812,'[1]MAN PROG 2026'!$A$2:$AI$3379,14,FALSE)</f>
        <v>102068</v>
      </c>
      <c r="O812" s="24">
        <f>VLOOKUP($A812,'[1]MAN PROG 2026'!$A$2:$AI$3379,15,FALSE)</f>
        <v>0</v>
      </c>
      <c r="P812" s="25" t="str">
        <f>VLOOKUP($A812,'[1]MAN PROG 2026'!$A$2:$AI$3379,20,FALSE)</f>
        <v>DA FARE</v>
      </c>
      <c r="Q812" s="9" t="str">
        <f t="shared" si="28"/>
        <v>2068</v>
      </c>
      <c r="R812" s="26">
        <v>46231</v>
      </c>
      <c r="S812" s="8" t="s">
        <v>53</v>
      </c>
      <c r="T812" s="37"/>
      <c r="U812" s="27"/>
      <c r="V812" s="27" t="s">
        <v>55</v>
      </c>
      <c r="W812" s="27" t="s">
        <v>56</v>
      </c>
      <c r="X812" s="27" t="s">
        <v>55</v>
      </c>
      <c r="Y812" s="27" t="s">
        <v>55</v>
      </c>
      <c r="Z812" s="27" t="s">
        <v>55</v>
      </c>
      <c r="AA812" s="27" t="s">
        <v>55</v>
      </c>
      <c r="AB812" s="27" t="s">
        <v>66</v>
      </c>
      <c r="AC812" s="27" t="s">
        <v>58</v>
      </c>
      <c r="AD812" s="27" t="s">
        <v>487</v>
      </c>
      <c r="AE812" s="27" t="s">
        <v>88</v>
      </c>
      <c r="AF812" s="27" t="s">
        <v>61</v>
      </c>
      <c r="AG812" s="9" t="s">
        <v>32</v>
      </c>
      <c r="AH812" s="27" t="s">
        <v>61</v>
      </c>
      <c r="AI812" s="27" t="s">
        <v>70</v>
      </c>
      <c r="AJ812" s="27" t="s">
        <v>70</v>
      </c>
      <c r="AK812" s="27" t="s">
        <v>61</v>
      </c>
      <c r="AL812" s="27" t="s">
        <v>61</v>
      </c>
      <c r="AM812" s="11">
        <v>7.8</v>
      </c>
      <c r="AN812" s="28">
        <v>1.1000000000000001</v>
      </c>
      <c r="AO812" s="28" t="s">
        <v>204</v>
      </c>
      <c r="AP812" s="29"/>
      <c r="AQ812" s="30"/>
      <c r="AR812" s="31"/>
      <c r="AS812" s="32"/>
      <c r="AT812" s="33"/>
      <c r="AU812" s="34"/>
      <c r="AV812" s="27" t="s">
        <v>62</v>
      </c>
      <c r="AW812" s="27">
        <v>5625031</v>
      </c>
      <c r="AX812" s="27" t="s">
        <v>63</v>
      </c>
      <c r="AY812" s="27"/>
    </row>
    <row r="813" spans="1:51" ht="24" customHeight="1" x14ac:dyDescent="0.3">
      <c r="A813" s="22">
        <v>102069</v>
      </c>
      <c r="B813" s="23" t="str">
        <f>VLOOKUP($A813,'[1]MAN PROG 2026'!$A$1:$AI$3379,2,FALSE)</f>
        <v>LETTINO DA VISITA ELETTRIFICATO</v>
      </c>
      <c r="C813" s="23" t="str">
        <f>VLOOKUP($A813,'[1]MAN PROG 2026'!$A$1:$AI$3379,3,FALSE)</f>
        <v>SNELL HABITAT SPA</v>
      </c>
      <c r="D813" s="23" t="str">
        <f>VLOOKUP($A813,'[1]MAN PROG 2026'!$A$1:$AI$3379,4,FALSE)</f>
        <v>22.05.05</v>
      </c>
      <c r="E813" s="23" t="str">
        <f>VLOOKUP($A813,'[1]MAN PROG 2026'!$A$1:$AI$3379,5,FALSE)</f>
        <v>31070</v>
      </c>
      <c r="F813" s="23" t="str">
        <f>VLOOKUP($A813,'[1]MAN PROG 2026'!$A$1:$AI$3379,6,FALSE)</f>
        <v>SINGOLA</v>
      </c>
      <c r="G813" s="23">
        <f>VLOOKUP($A813,'[1]MAN PROG 2026'!$A$1:$AI$3379,7,FALSE)</f>
        <v>102069</v>
      </c>
      <c r="H813" s="23">
        <f>VLOOKUP($A813,'[1]MAN PROG 2026'!$A$1:$AI$3379,8,FALSE)</f>
        <v>0</v>
      </c>
      <c r="I813" s="23" t="str">
        <f>VLOOKUP($A813,'[1]MAN PROG 2026'!$A$1:$AI$3379,9,FALSE)</f>
        <v>S.PIETRO</v>
      </c>
      <c r="J813" s="23" t="str">
        <f>VLOOKUP($A813,'[1]MAN PROG 2026'!$A$1:$AI$3379,10,FALSE)</f>
        <v>PREOSPEDALIZZAZIONE</v>
      </c>
      <c r="K813" s="23" t="str">
        <f>VLOOKUP($A813,'[1]MAN PROG 2026'!$A$1:$AI$3379,11,FALSE)</f>
        <v>PREOSPEDALIZZAZIONE</v>
      </c>
      <c r="L813" s="24" t="str">
        <f>VLOOKUP($A813,'[1]MAN PROG 2026'!$A$2:$AI$3379,12,FALSE)</f>
        <v>AMB. REUMATOLOGIA</v>
      </c>
      <c r="M813" s="24" t="str">
        <f>VLOOKUP($A813,'[1]MAN PROG 2026'!$A$2:$AI$3379,13,FALSE)</f>
        <v>SINGOLA</v>
      </c>
      <c r="N813" s="24" t="str">
        <f>VLOOKUP($A813,'[1]MAN PROG 2026'!$A$2:$AI$3379,14,FALSE)</f>
        <v>102069</v>
      </c>
      <c r="O813" s="24">
        <f>VLOOKUP($A813,'[1]MAN PROG 2026'!$A$2:$AI$3379,15,FALSE)</f>
        <v>0</v>
      </c>
      <c r="P813" s="25" t="str">
        <f>VLOOKUP($A813,'[1]MAN PROG 2026'!$A$2:$AI$3379,20,FALSE)</f>
        <v>DA FARE</v>
      </c>
      <c r="Q813" s="9" t="str">
        <f t="shared" si="28"/>
        <v>2069</v>
      </c>
      <c r="R813" s="26">
        <v>46231</v>
      </c>
      <c r="S813" s="8" t="s">
        <v>53</v>
      </c>
      <c r="T813" s="37"/>
      <c r="U813" s="27"/>
      <c r="V813" s="27" t="s">
        <v>55</v>
      </c>
      <c r="W813" s="27" t="s">
        <v>56</v>
      </c>
      <c r="X813" s="27" t="s">
        <v>55</v>
      </c>
      <c r="Y813" s="27" t="s">
        <v>55</v>
      </c>
      <c r="Z813" s="27" t="s">
        <v>55</v>
      </c>
      <c r="AA813" s="27" t="s">
        <v>55</v>
      </c>
      <c r="AB813" s="27" t="s">
        <v>66</v>
      </c>
      <c r="AC813" s="27" t="s">
        <v>58</v>
      </c>
      <c r="AD813" s="27" t="s">
        <v>487</v>
      </c>
      <c r="AE813" s="27" t="s">
        <v>88</v>
      </c>
      <c r="AF813" s="27" t="s">
        <v>61</v>
      </c>
      <c r="AG813" s="9" t="s">
        <v>32</v>
      </c>
      <c r="AH813" s="27" t="s">
        <v>61</v>
      </c>
      <c r="AI813" s="27" t="s">
        <v>70</v>
      </c>
      <c r="AJ813" s="27" t="s">
        <v>70</v>
      </c>
      <c r="AK813" s="27" t="s">
        <v>61</v>
      </c>
      <c r="AL813" s="27" t="s">
        <v>61</v>
      </c>
      <c r="AM813" s="11">
        <v>7.2</v>
      </c>
      <c r="AN813" s="28">
        <v>1.1000000000000001</v>
      </c>
      <c r="AO813" s="28" t="s">
        <v>204</v>
      </c>
      <c r="AP813" s="29"/>
      <c r="AQ813" s="30"/>
      <c r="AR813" s="31"/>
      <c r="AS813" s="32"/>
      <c r="AT813" s="33"/>
      <c r="AU813" s="34"/>
      <c r="AV813" s="27" t="s">
        <v>62</v>
      </c>
      <c r="AW813" s="27">
        <v>5625031</v>
      </c>
      <c r="AX813" s="27" t="s">
        <v>63</v>
      </c>
      <c r="AY813" s="27"/>
    </row>
    <row r="814" spans="1:51" ht="24" customHeight="1" x14ac:dyDescent="0.3">
      <c r="A814" s="22">
        <v>102073</v>
      </c>
      <c r="B814" s="23" t="str">
        <f>VLOOKUP($A814,'[1]MAN PROG 2026'!$A$1:$AI$3379,2,FALSE)</f>
        <v>ELETTROCARDIOGRAFO</v>
      </c>
      <c r="C814" s="23" t="str">
        <f>VLOOKUP($A814,'[1]MAN PROG 2026'!$A$1:$AI$3379,3,FALSE)</f>
        <v>ESAOTE SPA</v>
      </c>
      <c r="D814" s="23" t="str">
        <f>VLOOKUP($A814,'[1]MAN PROG 2026'!$A$1:$AI$3379,4,FALSE)</f>
        <v>P 80 POWER</v>
      </c>
      <c r="E814" s="23" t="str">
        <f>VLOOKUP($A814,'[1]MAN PROG 2026'!$A$1:$AI$3379,5,FALSE)</f>
        <v>01231</v>
      </c>
      <c r="F814" s="23" t="str">
        <f>VLOOKUP($A814,'[1]MAN PROG 2026'!$A$1:$AI$3379,6,FALSE)</f>
        <v>SINGOLA</v>
      </c>
      <c r="G814" s="23">
        <f>VLOOKUP($A814,'[1]MAN PROG 2026'!$A$1:$AI$3379,7,FALSE)</f>
        <v>102073</v>
      </c>
      <c r="H814" s="23">
        <f>VLOOKUP($A814,'[1]MAN PROG 2026'!$A$1:$AI$3379,8,FALSE)</f>
        <v>0</v>
      </c>
      <c r="I814" s="23" t="str">
        <f>VLOOKUP($A814,'[1]MAN PROG 2026'!$A$1:$AI$3379,9,FALSE)</f>
        <v>S.PIETRO</v>
      </c>
      <c r="J814" s="23" t="str">
        <f>VLOOKUP($A814,'[1]MAN PROG 2026'!$A$1:$AI$3379,10,FALSE)</f>
        <v>S. G. GRANDE</v>
      </c>
      <c r="K814" s="23" t="str">
        <f>VLOOKUP($A814,'[1]MAN PROG 2026'!$A$1:$AI$3379,11,FALSE)</f>
        <v>S. G. GRANDE</v>
      </c>
      <c r="L814" s="24" t="str">
        <f>VLOOKUP($A814,'[1]MAN PROG 2026'!$A$2:$AI$3379,12,FALSE)</f>
        <v>NON TROVATO</v>
      </c>
      <c r="M814" s="24">
        <f>VLOOKUP($A814,'[1]MAN PROG 2026'!$A$2:$AI$3379,13,FALSE)</f>
        <v>0</v>
      </c>
      <c r="N814" s="24">
        <f>VLOOKUP($A814,'[1]MAN PROG 2026'!$A$2:$AI$3379,14,FALSE)</f>
        <v>0</v>
      </c>
      <c r="O814" s="24">
        <f>VLOOKUP($A814,'[1]MAN PROG 2026'!$A$2:$AI$3379,15,FALSE)</f>
        <v>0</v>
      </c>
      <c r="P814" s="25" t="str">
        <f>VLOOKUP($A814,'[1]MAN PROG 2026'!$A$2:$AI$3379,20,FALSE)</f>
        <v>DA FARE</v>
      </c>
      <c r="Q814" s="8"/>
      <c r="R814" s="26"/>
      <c r="S814" s="8"/>
      <c r="T814" s="3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9" t="s">
        <v>32</v>
      </c>
      <c r="AH814" s="27"/>
      <c r="AI814" s="27"/>
      <c r="AJ814" s="27"/>
      <c r="AK814" s="27"/>
      <c r="AL814" s="27"/>
      <c r="AM814" s="11"/>
      <c r="AN814" s="28"/>
      <c r="AO814" s="28"/>
      <c r="AP814" s="29"/>
      <c r="AQ814" s="30"/>
      <c r="AR814" s="31"/>
      <c r="AS814" s="32"/>
      <c r="AT814" s="33"/>
      <c r="AU814" s="34"/>
      <c r="AV814" s="27"/>
      <c r="AW814" s="27"/>
      <c r="AX814" s="27"/>
      <c r="AY814" s="27"/>
    </row>
    <row r="815" spans="1:51" ht="24" customHeight="1" x14ac:dyDescent="0.3">
      <c r="A815" s="22">
        <v>102074</v>
      </c>
      <c r="B815" s="23" t="str">
        <f>VLOOKUP($A815,'[1]MAN PROG 2026'!$A$1:$AI$3379,2,FALSE)</f>
        <v>REGISTRATORE HOLTER DEL PH GASTROESOFAGEO</v>
      </c>
      <c r="C815" s="23" t="str">
        <f>VLOOKUP($A815,'[1]MAN PROG 2026'!$A$1:$AI$3379,3,FALSE)</f>
        <v>ALPINE BIOMED APS</v>
      </c>
      <c r="D815" s="23" t="str">
        <f>VLOOKUP($A815,'[1]MAN PROG 2026'!$A$1:$AI$3379,4,FALSE)</f>
        <v>ACCUTRAC PH Z</v>
      </c>
      <c r="E815" s="23" t="str">
        <f>VLOOKUP($A815,'[1]MAN PROG 2026'!$A$1:$AI$3379,5,FALSE)</f>
        <v>J10B016B</v>
      </c>
      <c r="F815" s="23" t="str">
        <f>VLOOKUP($A815,'[1]MAN PROG 2026'!$A$1:$AI$3379,6,FALSE)</f>
        <v>COMPONENTE</v>
      </c>
      <c r="G815" s="23">
        <f>VLOOKUP($A815,'[1]MAN PROG 2026'!$A$1:$AI$3379,7,FALSE)</f>
        <v>102045</v>
      </c>
      <c r="H815" s="23">
        <f>VLOOKUP($A815,'[1]MAN PROG 2026'!$A$1:$AI$3379,8,FALSE)</f>
        <v>0</v>
      </c>
      <c r="I815" s="23" t="str">
        <f>VLOOKUP($A815,'[1]MAN PROG 2026'!$A$1:$AI$3379,9,FALSE)</f>
        <v>S.PIETRO</v>
      </c>
      <c r="J815" s="23" t="str">
        <f>VLOOKUP($A815,'[1]MAN PROG 2026'!$A$1:$AI$3379,10,FALSE)</f>
        <v>AMB. CHIRURGIA G.</v>
      </c>
      <c r="K815" s="23" t="str">
        <f>VLOOKUP($A815,'[1]MAN PROG 2026'!$A$1:$AI$3379,11,FALSE)</f>
        <v>S. G. GRANDE</v>
      </c>
      <c r="L815" s="24" t="str">
        <f>VLOOKUP($A815,'[1]MAN PROG 2026'!$A$2:$AI$3379,12,FALSE)</f>
        <v>NON TROVATO</v>
      </c>
      <c r="M815" s="24">
        <f>VLOOKUP($A815,'[1]MAN PROG 2026'!$A$2:$AI$3379,13,FALSE)</f>
        <v>0</v>
      </c>
      <c r="N815" s="24">
        <f>VLOOKUP($A815,'[1]MAN PROG 2026'!$A$2:$AI$3379,14,FALSE)</f>
        <v>0</v>
      </c>
      <c r="O815" s="24">
        <f>VLOOKUP($A815,'[1]MAN PROG 2026'!$A$2:$AI$3379,15,FALSE)</f>
        <v>0</v>
      </c>
      <c r="P815" s="25" t="str">
        <f>VLOOKUP($A815,'[1]MAN PROG 2026'!$A$2:$AI$3379,20,FALSE)</f>
        <v>DA FARE</v>
      </c>
      <c r="Q815" s="8"/>
      <c r="R815" s="26"/>
      <c r="S815" s="8"/>
      <c r="T815" s="3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9" t="s">
        <v>32</v>
      </c>
      <c r="AH815" s="27"/>
      <c r="AI815" s="27"/>
      <c r="AJ815" s="27"/>
      <c r="AK815" s="27"/>
      <c r="AL815" s="27"/>
      <c r="AM815" s="11"/>
      <c r="AN815" s="28"/>
      <c r="AO815" s="28"/>
      <c r="AP815" s="29"/>
      <c r="AQ815" s="30"/>
      <c r="AR815" s="31"/>
      <c r="AS815" s="32"/>
      <c r="AT815" s="33"/>
      <c r="AU815" s="34"/>
      <c r="AV815" s="27"/>
      <c r="AW815" s="27"/>
      <c r="AX815" s="27"/>
      <c r="AY815" s="27"/>
    </row>
    <row r="816" spans="1:51" ht="24" customHeight="1" x14ac:dyDescent="0.3">
      <c r="A816" s="22">
        <v>102076</v>
      </c>
      <c r="B816" s="23" t="str">
        <f>VLOOKUP($A816,'[1]MAN PROG 2026'!$A$1:$AI$3379,2,FALSE)</f>
        <v>INCUBATRICE NEONATALE</v>
      </c>
      <c r="C816" s="23" t="str">
        <f>VLOOKUP($A816,'[1]MAN PROG 2026'!$A$1:$AI$3379,3,FALSE)</f>
        <v>DRAEGER MEDICAL AG &amp; CO KG</v>
      </c>
      <c r="D816" s="23" t="str">
        <f>VLOOKUP($A816,'[1]MAN PROG 2026'!$A$1:$AI$3379,4,FALSE)</f>
        <v>CALEO</v>
      </c>
      <c r="E816" s="23" t="str">
        <f>VLOOKUP($A816,'[1]MAN PROG 2026'!$A$1:$AI$3379,5,FALSE)</f>
        <v>ASCC-0060</v>
      </c>
      <c r="F816" s="23" t="str">
        <f>VLOOKUP($A816,'[1]MAN PROG 2026'!$A$1:$AI$3379,6,FALSE)</f>
        <v>SINGOLA</v>
      </c>
      <c r="G816" s="23">
        <f>VLOOKUP($A816,'[1]MAN PROG 2026'!$A$1:$AI$3379,7,FALSE)</f>
        <v>102076</v>
      </c>
      <c r="H816" s="23">
        <f>VLOOKUP($A816,'[1]MAN PROG 2026'!$A$1:$AI$3379,8,FALSE)</f>
        <v>0</v>
      </c>
      <c r="I816" s="23" t="str">
        <f>VLOOKUP($A816,'[1]MAN PROG 2026'!$A$1:$AI$3379,9,FALSE)</f>
        <v>S.PIETRO</v>
      </c>
      <c r="J816" s="23" t="str">
        <f>VLOOKUP($A816,'[1]MAN PROG 2026'!$A$1:$AI$3379,10,FALSE)</f>
        <v>UTIN</v>
      </c>
      <c r="K816" s="23" t="str">
        <f>VLOOKUP($A816,'[1]MAN PROG 2026'!$A$1:$AI$3379,11,FALSE)</f>
        <v>UTIN</v>
      </c>
      <c r="L816" s="24" t="str">
        <f>VLOOKUP($A816,'[1]MAN PROG 2026'!$A$2:$AI$3379,12,FALSE)</f>
        <v>UTIN</v>
      </c>
      <c r="M816" s="24" t="str">
        <f>VLOOKUP($A816,'[1]MAN PROG 2026'!$A$2:$AI$3379,13,FALSE)</f>
        <v>SINGOLA</v>
      </c>
      <c r="N816" s="24">
        <f>VLOOKUP($A816,'[1]MAN PROG 2026'!$A$2:$AI$3379,14,FALSE)</f>
        <v>102613</v>
      </c>
      <c r="O816" s="24">
        <f>VLOOKUP($A816,'[1]MAN PROG 2026'!$A$2:$AI$3379,15,FALSE)</f>
        <v>0</v>
      </c>
      <c r="P816" s="25" t="str">
        <f>VLOOKUP($A816,'[1]MAN PROG 2026'!$A$2:$AI$3379,20,FALSE)</f>
        <v>DA FARE</v>
      </c>
      <c r="Q816" s="9">
        <v>2076</v>
      </c>
      <c r="R816" s="26">
        <v>46146</v>
      </c>
      <c r="S816" s="8" t="s">
        <v>53</v>
      </c>
      <c r="T816" s="37"/>
      <c r="U816" s="27" t="s">
        <v>55</v>
      </c>
      <c r="V816" s="27" t="s">
        <v>56</v>
      </c>
      <c r="W816" s="27" t="s">
        <v>55</v>
      </c>
      <c r="X816" s="27" t="s">
        <v>55</v>
      </c>
      <c r="Y816" s="27" t="s">
        <v>55</v>
      </c>
      <c r="Z816" s="27" t="s">
        <v>55</v>
      </c>
      <c r="AA816" s="27" t="s">
        <v>55</v>
      </c>
      <c r="AB816" s="27" t="s">
        <v>57</v>
      </c>
      <c r="AC816" s="27" t="s">
        <v>73</v>
      </c>
      <c r="AD816" s="27" t="s">
        <v>196</v>
      </c>
      <c r="AE816" s="27" t="s">
        <v>68</v>
      </c>
      <c r="AF816" s="27" t="s">
        <v>488</v>
      </c>
      <c r="AG816" s="9" t="s">
        <v>32</v>
      </c>
      <c r="AH816" s="27" t="s">
        <v>70</v>
      </c>
      <c r="AI816" s="27" t="s">
        <v>70</v>
      </c>
      <c r="AJ816" s="27" t="s">
        <v>61</v>
      </c>
      <c r="AK816" s="27" t="s">
        <v>70</v>
      </c>
      <c r="AL816" s="27" t="s">
        <v>70</v>
      </c>
      <c r="AM816" s="11">
        <v>168.2</v>
      </c>
      <c r="AN816" s="28" t="s">
        <v>61</v>
      </c>
      <c r="AO816" s="28"/>
      <c r="AP816" s="29"/>
      <c r="AQ816" s="30"/>
      <c r="AR816" s="31"/>
      <c r="AS816" s="32"/>
      <c r="AT816" s="33"/>
      <c r="AU816" s="34"/>
      <c r="AV816" s="27" t="s">
        <v>62</v>
      </c>
      <c r="AW816" s="27">
        <v>5625031</v>
      </c>
      <c r="AX816" s="27" t="s">
        <v>63</v>
      </c>
      <c r="AY816" s="27"/>
    </row>
    <row r="817" spans="1:51" ht="24" customHeight="1" x14ac:dyDescent="0.3">
      <c r="A817" s="22">
        <v>102077</v>
      </c>
      <c r="B817" s="23" t="str">
        <f>VLOOKUP($A817,'[1]MAN PROG 2026'!$A$1:$AI$3379,2,FALSE)</f>
        <v>INCUBATRICE NEONATALE</v>
      </c>
      <c r="C817" s="23" t="str">
        <f>VLOOKUP($A817,'[1]MAN PROG 2026'!$A$1:$AI$3379,3,FALSE)</f>
        <v>DRAEGER MEDICAL AG &amp; CO KG</v>
      </c>
      <c r="D817" s="23" t="str">
        <f>VLOOKUP($A817,'[1]MAN PROG 2026'!$A$1:$AI$3379,4,FALSE)</f>
        <v>CALEO</v>
      </c>
      <c r="E817" s="23" t="str">
        <f>VLOOKUP($A817,'[1]MAN PROG 2026'!$A$1:$AI$3379,5,FALSE)</f>
        <v>ASCC-0059</v>
      </c>
      <c r="F817" s="23" t="str">
        <f>VLOOKUP($A817,'[1]MAN PROG 2026'!$A$1:$AI$3379,6,FALSE)</f>
        <v>SINGOLA</v>
      </c>
      <c r="G817" s="23">
        <f>VLOOKUP($A817,'[1]MAN PROG 2026'!$A$1:$AI$3379,7,FALSE)</f>
        <v>102077</v>
      </c>
      <c r="H817" s="23">
        <f>VLOOKUP($A817,'[1]MAN PROG 2026'!$A$1:$AI$3379,8,FALSE)</f>
        <v>0</v>
      </c>
      <c r="I817" s="23" t="str">
        <f>VLOOKUP($A817,'[1]MAN PROG 2026'!$A$1:$AI$3379,9,FALSE)</f>
        <v>S.PIETRO</v>
      </c>
      <c r="J817" s="23" t="str">
        <f>VLOOKUP($A817,'[1]MAN PROG 2026'!$A$1:$AI$3379,10,FALSE)</f>
        <v>UTIN</v>
      </c>
      <c r="K817" s="23" t="str">
        <f>VLOOKUP($A817,'[1]MAN PROG 2026'!$A$1:$AI$3379,11,FALSE)</f>
        <v>S. MARIA GORETTI</v>
      </c>
      <c r="L817" s="24" t="str">
        <f>VLOOKUP($A817,'[1]MAN PROG 2026'!$A$2:$AI$3379,12,FALSE)</f>
        <v>NON TROVATO</v>
      </c>
      <c r="M817" s="24">
        <f>VLOOKUP($A817,'[1]MAN PROG 2026'!$A$2:$AI$3379,13,FALSE)</f>
        <v>0</v>
      </c>
      <c r="N817" s="24">
        <f>VLOOKUP($A817,'[1]MAN PROG 2026'!$A$2:$AI$3379,14,FALSE)</f>
        <v>0</v>
      </c>
      <c r="O817" s="24">
        <f>VLOOKUP($A817,'[1]MAN PROG 2026'!$A$2:$AI$3379,15,FALSE)</f>
        <v>0</v>
      </c>
      <c r="P817" s="25" t="str">
        <f>VLOOKUP($A817,'[1]MAN PROG 2026'!$A$2:$AI$3379,20,FALSE)</f>
        <v>NON PREVISTO</v>
      </c>
      <c r="Q817" s="8"/>
      <c r="R817" s="26"/>
      <c r="S817" s="8"/>
      <c r="T817" s="3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9" t="s">
        <v>32</v>
      </c>
      <c r="AH817" s="27"/>
      <c r="AI817" s="27"/>
      <c r="AJ817" s="27"/>
      <c r="AK817" s="27"/>
      <c r="AL817" s="27"/>
      <c r="AM817" s="11"/>
      <c r="AN817" s="28"/>
      <c r="AO817" s="28"/>
      <c r="AP817" s="29"/>
      <c r="AQ817" s="30"/>
      <c r="AR817" s="31"/>
      <c r="AS817" s="32"/>
      <c r="AT817" s="33"/>
      <c r="AU817" s="34"/>
      <c r="AV817" s="27"/>
      <c r="AW817" s="27"/>
      <c r="AX817" s="27"/>
      <c r="AY817" s="27"/>
    </row>
    <row r="818" spans="1:51" ht="24" customHeight="1" x14ac:dyDescent="0.3">
      <c r="A818" s="22">
        <v>102078</v>
      </c>
      <c r="B818" s="23" t="str">
        <f>VLOOKUP($A818,'[1]MAN PROG 2026'!$A$1:$AI$3379,2,FALSE)</f>
        <v>INCUBATRICE NEONATALE</v>
      </c>
      <c r="C818" s="23" t="str">
        <f>VLOOKUP($A818,'[1]MAN PROG 2026'!$A$1:$AI$3379,3,FALSE)</f>
        <v>DRAEGER MEDICAL AG &amp; CO KG</v>
      </c>
      <c r="D818" s="23" t="str">
        <f>VLOOKUP($A818,'[1]MAN PROG 2026'!$A$1:$AI$3379,4,FALSE)</f>
        <v>CALEO</v>
      </c>
      <c r="E818" s="23" t="str">
        <f>VLOOKUP($A818,'[1]MAN PROG 2026'!$A$1:$AI$3379,5,FALSE)</f>
        <v>ASCC-0058</v>
      </c>
      <c r="F818" s="23" t="str">
        <f>VLOOKUP($A818,'[1]MAN PROG 2026'!$A$1:$AI$3379,6,FALSE)</f>
        <v>SINGOLA</v>
      </c>
      <c r="G818" s="23">
        <f>VLOOKUP($A818,'[1]MAN PROG 2026'!$A$1:$AI$3379,7,FALSE)</f>
        <v>102078</v>
      </c>
      <c r="H818" s="23">
        <f>VLOOKUP($A818,'[1]MAN PROG 2026'!$A$1:$AI$3379,8,FALSE)</f>
        <v>0</v>
      </c>
      <c r="I818" s="23" t="str">
        <f>VLOOKUP($A818,'[1]MAN PROG 2026'!$A$1:$AI$3379,9,FALSE)</f>
        <v>S.PIETRO</v>
      </c>
      <c r="J818" s="23" t="str">
        <f>VLOOKUP($A818,'[1]MAN PROG 2026'!$A$1:$AI$3379,10,FALSE)</f>
        <v>UTIN</v>
      </c>
      <c r="K818" s="23" t="str">
        <f>VLOOKUP($A818,'[1]MAN PROG 2026'!$A$1:$AI$3379,11,FALSE)</f>
        <v>UTIN</v>
      </c>
      <c r="L818" s="24" t="str">
        <f>VLOOKUP($A818,'[1]MAN PROG 2026'!$A$2:$AI$3379,12,FALSE)</f>
        <v>NON TROVATO</v>
      </c>
      <c r="M818" s="24">
        <f>VLOOKUP($A818,'[1]MAN PROG 2026'!$A$2:$AI$3379,13,FALSE)</f>
        <v>0</v>
      </c>
      <c r="N818" s="24">
        <f>VLOOKUP($A818,'[1]MAN PROG 2026'!$A$2:$AI$3379,14,FALSE)</f>
        <v>0</v>
      </c>
      <c r="O818" s="24">
        <f>VLOOKUP($A818,'[1]MAN PROG 2026'!$A$2:$AI$3379,15,FALSE)</f>
        <v>0</v>
      </c>
      <c r="P818" s="25" t="str">
        <f>VLOOKUP($A818,'[1]MAN PROG 2026'!$A$2:$AI$3379,20,FALSE)</f>
        <v>DA FARE</v>
      </c>
      <c r="Q818" s="8"/>
      <c r="R818" s="26"/>
      <c r="S818" s="8"/>
      <c r="T818" s="3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9" t="s">
        <v>32</v>
      </c>
      <c r="AH818" s="27"/>
      <c r="AI818" s="27"/>
      <c r="AJ818" s="27"/>
      <c r="AK818" s="27"/>
      <c r="AL818" s="27"/>
      <c r="AM818" s="11"/>
      <c r="AN818" s="28"/>
      <c r="AO818" s="28"/>
      <c r="AP818" s="29"/>
      <c r="AQ818" s="30"/>
      <c r="AR818" s="31"/>
      <c r="AS818" s="32"/>
      <c r="AT818" s="33"/>
      <c r="AU818" s="34"/>
      <c r="AV818" s="27"/>
      <c r="AW818" s="27"/>
      <c r="AX818" s="27"/>
      <c r="AY818" s="27"/>
    </row>
    <row r="819" spans="1:51" ht="24" customHeight="1" x14ac:dyDescent="0.3">
      <c r="A819" s="22">
        <v>102079</v>
      </c>
      <c r="B819" s="23" t="str">
        <f>VLOOKUP($A819,'[1]MAN PROG 2026'!$A$1:$AI$3379,2,FALSE)</f>
        <v>INCUBATRICE NEONATALE</v>
      </c>
      <c r="C819" s="23" t="str">
        <f>VLOOKUP($A819,'[1]MAN PROG 2026'!$A$1:$AI$3379,3,FALSE)</f>
        <v>DRAEGER MEDICAL AG &amp; CO KG</v>
      </c>
      <c r="D819" s="23" t="str">
        <f>VLOOKUP($A819,'[1]MAN PROG 2026'!$A$1:$AI$3379,4,FALSE)</f>
        <v>CALEO</v>
      </c>
      <c r="E819" s="23" t="str">
        <f>VLOOKUP($A819,'[1]MAN PROG 2026'!$A$1:$AI$3379,5,FALSE)</f>
        <v>ASCC-0057</v>
      </c>
      <c r="F819" s="23" t="str">
        <f>VLOOKUP($A819,'[1]MAN PROG 2026'!$A$1:$AI$3379,6,FALSE)</f>
        <v>SINGOLA</v>
      </c>
      <c r="G819" s="23">
        <f>VLOOKUP($A819,'[1]MAN PROG 2026'!$A$1:$AI$3379,7,FALSE)</f>
        <v>102079</v>
      </c>
      <c r="H819" s="23">
        <f>VLOOKUP($A819,'[1]MAN PROG 2026'!$A$1:$AI$3379,8,FALSE)</f>
        <v>0</v>
      </c>
      <c r="I819" s="23" t="str">
        <f>VLOOKUP($A819,'[1]MAN PROG 2026'!$A$1:$AI$3379,9,FALSE)</f>
        <v>S.PIETRO</v>
      </c>
      <c r="J819" s="23" t="str">
        <f>VLOOKUP($A819,'[1]MAN PROG 2026'!$A$1:$AI$3379,10,FALSE)</f>
        <v>UTIN</v>
      </c>
      <c r="K819" s="23" t="str">
        <f>VLOOKUP($A819,'[1]MAN PROG 2026'!$A$1:$AI$3379,11,FALSE)</f>
        <v>UTIN</v>
      </c>
      <c r="L819" s="24" t="str">
        <f>VLOOKUP($A819,'[1]MAN PROG 2026'!$A$2:$AI$3379,12,FALSE)</f>
        <v>NON TROVATO</v>
      </c>
      <c r="M819" s="24">
        <f>VLOOKUP($A819,'[1]MAN PROG 2026'!$A$2:$AI$3379,13,FALSE)</f>
        <v>0</v>
      </c>
      <c r="N819" s="24">
        <f>VLOOKUP($A819,'[1]MAN PROG 2026'!$A$2:$AI$3379,14,FALSE)</f>
        <v>0</v>
      </c>
      <c r="O819" s="24">
        <f>VLOOKUP($A819,'[1]MAN PROG 2026'!$A$2:$AI$3379,15,FALSE)</f>
        <v>0</v>
      </c>
      <c r="P819" s="25" t="str">
        <f>VLOOKUP($A819,'[1]MAN PROG 2026'!$A$2:$AI$3379,20,FALSE)</f>
        <v>DA FARE</v>
      </c>
      <c r="Q819" s="8"/>
      <c r="R819" s="26"/>
      <c r="S819" s="8"/>
      <c r="T819" s="3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9" t="s">
        <v>32</v>
      </c>
      <c r="AH819" s="27"/>
      <c r="AI819" s="27"/>
      <c r="AJ819" s="27"/>
      <c r="AK819" s="27"/>
      <c r="AL819" s="27"/>
      <c r="AM819" s="11"/>
      <c r="AN819" s="28"/>
      <c r="AO819" s="28"/>
      <c r="AP819" s="29"/>
      <c r="AQ819" s="30"/>
      <c r="AR819" s="31"/>
      <c r="AS819" s="32"/>
      <c r="AT819" s="33"/>
      <c r="AU819" s="34"/>
      <c r="AV819" s="27"/>
      <c r="AW819" s="27"/>
      <c r="AX819" s="27"/>
      <c r="AY819" s="27"/>
    </row>
    <row r="820" spans="1:51" ht="24" customHeight="1" x14ac:dyDescent="0.3">
      <c r="A820" s="22">
        <v>102080</v>
      </c>
      <c r="B820" s="23" t="str">
        <f>VLOOKUP($A820,'[1]MAN PROG 2026'!$A$1:$AI$3379,2,FALSE)</f>
        <v>INCUBATRICE NEONATALE</v>
      </c>
      <c r="C820" s="23" t="str">
        <f>VLOOKUP($A820,'[1]MAN PROG 2026'!$A$1:$AI$3379,3,FALSE)</f>
        <v>DRAEGER MEDICAL AG &amp; CO KG</v>
      </c>
      <c r="D820" s="23" t="str">
        <f>VLOOKUP($A820,'[1]MAN PROG 2026'!$A$1:$AI$3379,4,FALSE)</f>
        <v>CALEO</v>
      </c>
      <c r="E820" s="23" t="str">
        <f>VLOOKUP($A820,'[1]MAN PROG 2026'!$A$1:$AI$3379,5,FALSE)</f>
        <v>ASCC-0061</v>
      </c>
      <c r="F820" s="23" t="str">
        <f>VLOOKUP($A820,'[1]MAN PROG 2026'!$A$1:$AI$3379,6,FALSE)</f>
        <v>SINGOLA</v>
      </c>
      <c r="G820" s="23">
        <f>VLOOKUP($A820,'[1]MAN PROG 2026'!$A$1:$AI$3379,7,FALSE)</f>
        <v>102080</v>
      </c>
      <c r="H820" s="23">
        <f>VLOOKUP($A820,'[1]MAN PROG 2026'!$A$1:$AI$3379,8,FALSE)</f>
        <v>0</v>
      </c>
      <c r="I820" s="23" t="str">
        <f>VLOOKUP($A820,'[1]MAN PROG 2026'!$A$1:$AI$3379,9,FALSE)</f>
        <v>S.PIETRO</v>
      </c>
      <c r="J820" s="23" t="str">
        <f>VLOOKUP($A820,'[1]MAN PROG 2026'!$A$1:$AI$3379,10,FALSE)</f>
        <v>UTIN</v>
      </c>
      <c r="K820" s="23" t="str">
        <f>VLOOKUP($A820,'[1]MAN PROG 2026'!$A$1:$AI$3379,11,FALSE)</f>
        <v>UTIN</v>
      </c>
      <c r="L820" s="24" t="str">
        <f>VLOOKUP($A820,'[1]MAN PROG 2026'!$A$2:$AI$3379,12,FALSE)</f>
        <v>NON TROVATO</v>
      </c>
      <c r="M820" s="24">
        <f>VLOOKUP($A820,'[1]MAN PROG 2026'!$A$2:$AI$3379,13,FALSE)</f>
        <v>0</v>
      </c>
      <c r="N820" s="24">
        <f>VLOOKUP($A820,'[1]MAN PROG 2026'!$A$2:$AI$3379,14,FALSE)</f>
        <v>0</v>
      </c>
      <c r="O820" s="24">
        <f>VLOOKUP($A820,'[1]MAN PROG 2026'!$A$2:$AI$3379,15,FALSE)</f>
        <v>0</v>
      </c>
      <c r="P820" s="25" t="str">
        <f>VLOOKUP($A820,'[1]MAN PROG 2026'!$A$2:$AI$3379,20,FALSE)</f>
        <v>DA FARE</v>
      </c>
      <c r="Q820" s="8"/>
      <c r="R820" s="26"/>
      <c r="S820" s="8"/>
      <c r="T820" s="3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9" t="s">
        <v>32</v>
      </c>
      <c r="AH820" s="27"/>
      <c r="AI820" s="27"/>
      <c r="AJ820" s="27"/>
      <c r="AK820" s="27"/>
      <c r="AL820" s="27"/>
      <c r="AM820" s="11"/>
      <c r="AN820" s="28"/>
      <c r="AO820" s="28"/>
      <c r="AP820" s="29"/>
      <c r="AQ820" s="30"/>
      <c r="AR820" s="31"/>
      <c r="AS820" s="32"/>
      <c r="AT820" s="33"/>
      <c r="AU820" s="34"/>
      <c r="AV820" s="27"/>
      <c r="AW820" s="27"/>
      <c r="AX820" s="27"/>
      <c r="AY820" s="27"/>
    </row>
    <row r="821" spans="1:51" ht="24" customHeight="1" x14ac:dyDescent="0.3">
      <c r="A821" s="22">
        <v>102081</v>
      </c>
      <c r="B821" s="23" t="str">
        <f>VLOOKUP($A821,'[1]MAN PROG 2026'!$A$1:$AI$3379,2,FALSE)</f>
        <v>DEFIBRILLATORE</v>
      </c>
      <c r="C821" s="23" t="str">
        <f>VLOOKUP($A821,'[1]MAN PROG 2026'!$A$1:$AI$3379,3,FALSE)</f>
        <v>SCHILLER AG</v>
      </c>
      <c r="D821" s="23" t="str">
        <f>VLOOKUP($A821,'[1]MAN PROG 2026'!$A$1:$AI$3379,4,FALSE)</f>
        <v>DEFIGARD 5000</v>
      </c>
      <c r="E821" s="23" t="str">
        <f>VLOOKUP($A821,'[1]MAN PROG 2026'!$A$1:$AI$3379,5,FALSE)</f>
        <v>101990005443</v>
      </c>
      <c r="F821" s="23" t="str">
        <f>VLOOKUP($A821,'[1]MAN PROG 2026'!$A$1:$AI$3379,6,FALSE)</f>
        <v>SINGOLA</v>
      </c>
      <c r="G821" s="23">
        <f>VLOOKUP($A821,'[1]MAN PROG 2026'!$A$1:$AI$3379,7,FALSE)</f>
        <v>102081</v>
      </c>
      <c r="H821" s="23">
        <f>VLOOKUP($A821,'[1]MAN PROG 2026'!$A$1:$AI$3379,8,FALSE)</f>
        <v>0</v>
      </c>
      <c r="I821" s="23" t="str">
        <f>VLOOKUP($A821,'[1]MAN PROG 2026'!$A$1:$AI$3379,9,FALSE)</f>
        <v>S.PIETRO</v>
      </c>
      <c r="J821" s="23" t="str">
        <f>VLOOKUP($A821,'[1]MAN PROG 2026'!$A$1:$AI$3379,10,FALSE)</f>
        <v>BLOCCO OPERATORIO NUOVO/ORT.VASC.</v>
      </c>
      <c r="K821" s="23" t="str">
        <f>VLOOKUP($A821,'[1]MAN PROG 2026'!$A$1:$AI$3379,11,FALSE)</f>
        <v>BLOCCO OPERATORIO NUOVO/ORT.VASC.</v>
      </c>
      <c r="L821" s="24" t="str">
        <f>VLOOKUP($A821,'[1]MAN PROG 2026'!$A$2:$AI$3379,12,FALSE)</f>
        <v>LABORATORIO SEAB</v>
      </c>
      <c r="M821" s="24" t="str">
        <f>VLOOKUP($A821,'[1]MAN PROG 2026'!$A$2:$AI$3379,13,FALSE)</f>
        <v>SINGOLA</v>
      </c>
      <c r="N821" s="24">
        <f>VLOOKUP($A821,'[1]MAN PROG 2026'!$A$2:$AI$3379,14,FALSE)</f>
        <v>102081</v>
      </c>
      <c r="O821" s="24">
        <f>VLOOKUP($A821,'[1]MAN PROG 2026'!$A$2:$AI$3379,15,FALSE)</f>
        <v>0</v>
      </c>
      <c r="P821" s="25" t="str">
        <f>VLOOKUP($A821,'[1]MAN PROG 2026'!$A$2:$AI$3379,20,FALSE)</f>
        <v>DA FARE</v>
      </c>
      <c r="Q821" s="8" t="s">
        <v>489</v>
      </c>
      <c r="R821" s="26"/>
      <c r="S821" s="8" t="s">
        <v>53</v>
      </c>
      <c r="T821" s="37"/>
      <c r="U821" s="27" t="s">
        <v>55</v>
      </c>
      <c r="V821" s="27" t="s">
        <v>56</v>
      </c>
      <c r="W821" s="27" t="s">
        <v>55</v>
      </c>
      <c r="X821" s="27" t="s">
        <v>55</v>
      </c>
      <c r="Y821" s="27" t="s">
        <v>55</v>
      </c>
      <c r="Z821" s="27" t="s">
        <v>55</v>
      </c>
      <c r="AA821" s="27" t="s">
        <v>55</v>
      </c>
      <c r="AB821" s="27" t="s">
        <v>57</v>
      </c>
      <c r="AC821" s="27" t="s">
        <v>67</v>
      </c>
      <c r="AD821" s="27" t="s">
        <v>112</v>
      </c>
      <c r="AE821" s="27" t="s">
        <v>261</v>
      </c>
      <c r="AF821" s="27" t="s">
        <v>490</v>
      </c>
      <c r="AG821" s="9" t="s">
        <v>32</v>
      </c>
      <c r="AH821" s="27" t="s">
        <v>70</v>
      </c>
      <c r="AI821" s="27" t="s">
        <v>70</v>
      </c>
      <c r="AJ821" s="27" t="s">
        <v>61</v>
      </c>
      <c r="AK821" s="27" t="s">
        <v>70</v>
      </c>
      <c r="AL821" s="27" t="s">
        <v>70</v>
      </c>
      <c r="AM821" s="11">
        <v>96.1</v>
      </c>
      <c r="AN821" s="28">
        <v>39.1</v>
      </c>
      <c r="AO821" s="28" t="s">
        <v>79</v>
      </c>
      <c r="AP821" s="29">
        <v>14.1</v>
      </c>
      <c r="AQ821" s="30" t="s">
        <v>71</v>
      </c>
      <c r="AR821" s="31">
        <v>7.5</v>
      </c>
      <c r="AS821" s="32" t="s">
        <v>80</v>
      </c>
      <c r="AT821" s="33"/>
      <c r="AU821" s="34"/>
      <c r="AV821" s="27" t="s">
        <v>62</v>
      </c>
      <c r="AW821" s="27">
        <v>5625031</v>
      </c>
      <c r="AX821" s="27" t="s">
        <v>63</v>
      </c>
      <c r="AY821" s="27"/>
    </row>
    <row r="822" spans="1:51" ht="24" customHeight="1" x14ac:dyDescent="0.3">
      <c r="A822" s="22">
        <v>102083</v>
      </c>
      <c r="B822" s="23" t="str">
        <f>VLOOKUP($A822,'[1]MAN PROG 2026'!$A$1:$AI$3379,2,FALSE)</f>
        <v>SISTEMA ELETTROMECCANICO PER TERAPIA FISICA</v>
      </c>
      <c r="C822" s="23" t="str">
        <f>VLOOKUP($A822,'[1]MAN PROG 2026'!$A$1:$AI$3379,3,FALSE)</f>
        <v>RIMEC SRL</v>
      </c>
      <c r="D822" s="23" t="str">
        <f>VLOOKUP($A822,'[1]MAN PROG 2026'!$A$1:$AI$3379,4,FALSE)</f>
        <v>FISIOTEK 2000 N</v>
      </c>
      <c r="E822" s="23" t="str">
        <f>VLOOKUP($A822,'[1]MAN PROG 2026'!$A$1:$AI$3379,5,FALSE)</f>
        <v>03949</v>
      </c>
      <c r="F822" s="23" t="str">
        <f>VLOOKUP($A822,'[1]MAN PROG 2026'!$A$1:$AI$3379,6,FALSE)</f>
        <v>SINGOLA</v>
      </c>
      <c r="G822" s="23">
        <f>VLOOKUP($A822,'[1]MAN PROG 2026'!$A$1:$AI$3379,7,FALSE)</f>
        <v>102083</v>
      </c>
      <c r="H822" s="23">
        <f>VLOOKUP($A822,'[1]MAN PROG 2026'!$A$1:$AI$3379,8,FALSE)</f>
        <v>0</v>
      </c>
      <c r="I822" s="23" t="str">
        <f>VLOOKUP($A822,'[1]MAN PROG 2026'!$A$1:$AI$3379,9,FALSE)</f>
        <v>S.PIETRO</v>
      </c>
      <c r="J822" s="23" t="str">
        <f>VLOOKUP($A822,'[1]MAN PROG 2026'!$A$1:$AI$3379,10,FALSE)</f>
        <v>S. GIUSEPPE</v>
      </c>
      <c r="K822" s="23" t="str">
        <f>VLOOKUP($A822,'[1]MAN PROG 2026'!$A$1:$AI$3379,11,FALSE)</f>
        <v>S. GIUSEPPE</v>
      </c>
      <c r="L822" s="24" t="str">
        <f>VLOOKUP($A822,'[1]MAN PROG 2026'!$A$2:$AI$3379,12,FALSE)</f>
        <v>S. CATERINA SOLVENTI</v>
      </c>
      <c r="M822" s="24" t="str">
        <f>VLOOKUP($A822,'[1]MAN PROG 2026'!$A$2:$AI$3379,13,FALSE)</f>
        <v>SINGOLA</v>
      </c>
      <c r="N822" s="24" t="str">
        <f>VLOOKUP($A822,'[1]MAN PROG 2026'!$A$2:$AI$3379,14,FALSE)</f>
        <v>102083</v>
      </c>
      <c r="O822" s="24">
        <f>VLOOKUP($A822,'[1]MAN PROG 2026'!$A$2:$AI$3379,15,FALSE)</f>
        <v>0</v>
      </c>
      <c r="P822" s="25" t="str">
        <f>VLOOKUP($A822,'[1]MAN PROG 2026'!$A$2:$AI$3379,20,FALSE)</f>
        <v>NON PREVISTO</v>
      </c>
      <c r="Q822" s="8"/>
      <c r="R822" s="26"/>
      <c r="S822" s="8"/>
      <c r="T822" s="3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9" t="s">
        <v>32</v>
      </c>
      <c r="AH822" s="27"/>
      <c r="AI822" s="27"/>
      <c r="AJ822" s="27"/>
      <c r="AK822" s="27"/>
      <c r="AL822" s="27"/>
      <c r="AM822" s="11"/>
      <c r="AN822" s="28"/>
      <c r="AO822" s="28"/>
      <c r="AP822" s="29"/>
      <c r="AQ822" s="30"/>
      <c r="AR822" s="31"/>
      <c r="AS822" s="32"/>
      <c r="AT822" s="33"/>
      <c r="AU822" s="34"/>
      <c r="AV822" s="27"/>
      <c r="AW822" s="27"/>
      <c r="AX822" s="27"/>
      <c r="AY822" s="27"/>
    </row>
    <row r="823" spans="1:51" ht="24" customHeight="1" x14ac:dyDescent="0.3">
      <c r="A823" s="22">
        <v>102084</v>
      </c>
      <c r="B823" s="23" t="str">
        <f>VLOOKUP($A823,'[1]MAN PROG 2026'!$A$1:$AI$3379,2,FALSE)</f>
        <v>SISTEMA ELETTROMECCANICO PER TERAPIA FISICA</v>
      </c>
      <c r="C823" s="23" t="str">
        <f>VLOOKUP($A823,'[1]MAN PROG 2026'!$A$1:$AI$3379,3,FALSE)</f>
        <v>RIMEC SRL</v>
      </c>
      <c r="D823" s="23" t="str">
        <f>VLOOKUP($A823,'[1]MAN PROG 2026'!$A$1:$AI$3379,4,FALSE)</f>
        <v>FISIOTEK 2000 N</v>
      </c>
      <c r="E823" s="23" t="str">
        <f>VLOOKUP($A823,'[1]MAN PROG 2026'!$A$1:$AI$3379,5,FALSE)</f>
        <v>03909</v>
      </c>
      <c r="F823" s="23" t="str">
        <f>VLOOKUP($A823,'[1]MAN PROG 2026'!$A$1:$AI$3379,6,FALSE)</f>
        <v>SINGOLA</v>
      </c>
      <c r="G823" s="23">
        <f>VLOOKUP($A823,'[1]MAN PROG 2026'!$A$1:$AI$3379,7,FALSE)</f>
        <v>102084</v>
      </c>
      <c r="H823" s="23">
        <f>VLOOKUP($A823,'[1]MAN PROG 2026'!$A$1:$AI$3379,8,FALSE)</f>
        <v>0</v>
      </c>
      <c r="I823" s="23" t="str">
        <f>VLOOKUP($A823,'[1]MAN PROG 2026'!$A$1:$AI$3379,9,FALSE)</f>
        <v>S.PIETRO</v>
      </c>
      <c r="J823" s="23" t="str">
        <f>VLOOKUP($A823,'[1]MAN PROG 2026'!$A$1:$AI$3379,10,FALSE)</f>
        <v>S. CATERINA SOLVENTI</v>
      </c>
      <c r="K823" s="23" t="str">
        <f>VLOOKUP($A823,'[1]MAN PROG 2026'!$A$1:$AI$3379,11,FALSE)</f>
        <v>S. CATERINA SOLVENTI</v>
      </c>
      <c r="L823" s="24" t="str">
        <f>VLOOKUP($A823,'[1]MAN PROG 2026'!$A$2:$AI$3379,12,FALSE)</f>
        <v>S. CATERINA SOLVENTI</v>
      </c>
      <c r="M823" s="24" t="str">
        <f>VLOOKUP($A823,'[1]MAN PROG 2026'!$A$2:$AI$3379,13,FALSE)</f>
        <v>SINGOLA</v>
      </c>
      <c r="N823" s="24" t="str">
        <f>VLOOKUP($A823,'[1]MAN PROG 2026'!$A$2:$AI$3379,14,FALSE)</f>
        <v>102084</v>
      </c>
      <c r="O823" s="24">
        <f>VLOOKUP($A823,'[1]MAN PROG 2026'!$A$2:$AI$3379,15,FALSE)</f>
        <v>0</v>
      </c>
      <c r="P823" s="25" t="str">
        <f>VLOOKUP($A823,'[1]MAN PROG 2026'!$A$2:$AI$3379,20,FALSE)</f>
        <v>NON PREVISTO</v>
      </c>
      <c r="Q823" s="8"/>
      <c r="R823" s="26"/>
      <c r="S823" s="8"/>
      <c r="T823" s="3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9" t="s">
        <v>32</v>
      </c>
      <c r="AH823" s="27"/>
      <c r="AI823" s="27"/>
      <c r="AJ823" s="27"/>
      <c r="AK823" s="27"/>
      <c r="AL823" s="27"/>
      <c r="AM823" s="11"/>
      <c r="AN823" s="28"/>
      <c r="AO823" s="28"/>
      <c r="AP823" s="29"/>
      <c r="AQ823" s="30"/>
      <c r="AR823" s="31"/>
      <c r="AS823" s="32"/>
      <c r="AT823" s="33"/>
      <c r="AU823" s="34"/>
      <c r="AV823" s="27"/>
      <c r="AW823" s="27"/>
      <c r="AX823" s="27"/>
      <c r="AY823" s="27"/>
    </row>
    <row r="824" spans="1:51" ht="24" customHeight="1" x14ac:dyDescent="0.3">
      <c r="A824" s="22">
        <v>102085</v>
      </c>
      <c r="B824" s="23" t="str">
        <f>VLOOKUP($A824,'[1]MAN PROG 2026'!$A$1:$AI$3379,2,FALSE)</f>
        <v>SISTEMA ELETTROMECCANICO PER TERAPIA FISICA</v>
      </c>
      <c r="C824" s="23" t="str">
        <f>VLOOKUP($A824,'[1]MAN PROG 2026'!$A$1:$AI$3379,3,FALSE)</f>
        <v>RIMEC SRL</v>
      </c>
      <c r="D824" s="23" t="str">
        <f>VLOOKUP($A824,'[1]MAN PROG 2026'!$A$1:$AI$3379,4,FALSE)</f>
        <v>FISIOTEK 2000 N</v>
      </c>
      <c r="E824" s="23" t="str">
        <f>VLOOKUP($A824,'[1]MAN PROG 2026'!$A$1:$AI$3379,5,FALSE)</f>
        <v>04045</v>
      </c>
      <c r="F824" s="23" t="str">
        <f>VLOOKUP($A824,'[1]MAN PROG 2026'!$A$1:$AI$3379,6,FALSE)</f>
        <v>SINGOLA</v>
      </c>
      <c r="G824" s="23">
        <f>VLOOKUP($A824,'[1]MAN PROG 2026'!$A$1:$AI$3379,7,FALSE)</f>
        <v>102085</v>
      </c>
      <c r="H824" s="23">
        <f>VLOOKUP($A824,'[1]MAN PROG 2026'!$A$1:$AI$3379,8,FALSE)</f>
        <v>0</v>
      </c>
      <c r="I824" s="23" t="str">
        <f>VLOOKUP($A824,'[1]MAN PROG 2026'!$A$1:$AI$3379,9,FALSE)</f>
        <v>S.PIETRO</v>
      </c>
      <c r="J824" s="23" t="str">
        <f>VLOOKUP($A824,'[1]MAN PROG 2026'!$A$1:$AI$3379,10,FALSE)</f>
        <v>S. RAFFAELE</v>
      </c>
      <c r="K824" s="23" t="str">
        <f>VLOOKUP($A824,'[1]MAN PROG 2026'!$A$1:$AI$3379,11,FALSE)</f>
        <v>S. GIUSEPPE</v>
      </c>
      <c r="L824" s="24" t="str">
        <f>VLOOKUP($A824,'[1]MAN PROG 2026'!$A$2:$AI$3379,12,FALSE)</f>
        <v>S. GIUSEPPE</v>
      </c>
      <c r="M824" s="24" t="str">
        <f>VLOOKUP($A824,'[1]MAN PROG 2026'!$A$2:$AI$3379,13,FALSE)</f>
        <v>SINGOLA</v>
      </c>
      <c r="N824" s="24" t="str">
        <f>VLOOKUP($A824,'[1]MAN PROG 2026'!$A$2:$AI$3379,14,FALSE)</f>
        <v>102085</v>
      </c>
      <c r="O824" s="24">
        <f>VLOOKUP($A824,'[1]MAN PROG 2026'!$A$2:$AI$3379,15,FALSE)</f>
        <v>0</v>
      </c>
      <c r="P824" s="25" t="str">
        <f>VLOOKUP($A824,'[1]MAN PROG 2026'!$A$2:$AI$3379,20,FALSE)</f>
        <v>NON PREVISTO</v>
      </c>
      <c r="Q824" s="8"/>
      <c r="R824" s="26"/>
      <c r="S824" s="8"/>
      <c r="T824" s="3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9" t="s">
        <v>32</v>
      </c>
      <c r="AH824" s="27"/>
      <c r="AI824" s="27"/>
      <c r="AJ824" s="27"/>
      <c r="AK824" s="27"/>
      <c r="AL824" s="27"/>
      <c r="AM824" s="11"/>
      <c r="AN824" s="28"/>
      <c r="AO824" s="28"/>
      <c r="AP824" s="29"/>
      <c r="AQ824" s="30"/>
      <c r="AR824" s="31"/>
      <c r="AS824" s="32"/>
      <c r="AT824" s="33"/>
      <c r="AU824" s="34"/>
      <c r="AV824" s="27"/>
      <c r="AW824" s="27"/>
      <c r="AX824" s="27"/>
      <c r="AY824" s="27"/>
    </row>
    <row r="825" spans="1:51" ht="24" customHeight="1" x14ac:dyDescent="0.3">
      <c r="A825" s="22">
        <v>102087</v>
      </c>
      <c r="B825" s="23" t="str">
        <f>VLOOKUP($A825,'[1]MAN PROG 2026'!$A$1:$AI$3379,2,FALSE)</f>
        <v>SONDA ECOGRAFICA</v>
      </c>
      <c r="C825" s="23" t="str">
        <f>VLOOKUP($A825,'[1]MAN PROG 2026'!$A$1:$AI$3379,3,FALSE)</f>
        <v>TOSHIBA CORP MEDICAL SYSTEMS</v>
      </c>
      <c r="D825" s="23" t="str">
        <f>VLOOKUP($A825,'[1]MAN PROG 2026'!$A$1:$AI$3379,4,FALSE)</f>
        <v>PVT 770 RT</v>
      </c>
      <c r="E825" s="23" t="str">
        <f>VLOOKUP($A825,'[1]MAN PROG 2026'!$A$1:$AI$3379,5,FALSE)</f>
        <v>99A1122579</v>
      </c>
      <c r="F825" s="23" t="str">
        <f>VLOOKUP($A825,'[1]MAN PROG 2026'!$A$1:$AI$3379,6,FALSE)</f>
        <v>COMPONENTE</v>
      </c>
      <c r="G825" s="23">
        <f>VLOOKUP($A825,'[1]MAN PROG 2026'!$A$1:$AI$3379,7,FALSE)</f>
        <v>103793</v>
      </c>
      <c r="H825" s="23" t="str">
        <f>VLOOKUP($A825,'[1]MAN PROG 2026'!$A$1:$AI$3379,8,FALSE)</f>
        <v>ECO30 (103793)</v>
      </c>
      <c r="I825" s="23" t="str">
        <f>VLOOKUP($A825,'[1]MAN PROG 2026'!$A$1:$AI$3379,9,FALSE)</f>
        <v>S.PIETRO</v>
      </c>
      <c r="J825" s="23" t="str">
        <f>VLOOKUP($A825,'[1]MAN PROG 2026'!$A$1:$AI$3379,10,FALSE)</f>
        <v>RADIOLOGIA</v>
      </c>
      <c r="K825" s="23" t="str">
        <f>VLOOKUP($A825,'[1]MAN PROG 2026'!$A$1:$AI$3379,11,FALSE)</f>
        <v>RADIOLOGIA</v>
      </c>
      <c r="L825" s="24" t="str">
        <f>VLOOKUP($A825,'[1]MAN PROG 2026'!$A$2:$AI$3379,12,FALSE)</f>
        <v>NON TROVATO</v>
      </c>
      <c r="M825" s="24">
        <f>VLOOKUP($A825,'[1]MAN PROG 2026'!$A$2:$AI$3379,13,FALSE)</f>
        <v>0</v>
      </c>
      <c r="N825" s="24">
        <f>VLOOKUP($A825,'[1]MAN PROG 2026'!$A$2:$AI$3379,14,FALSE)</f>
        <v>0</v>
      </c>
      <c r="O825" s="24">
        <f>VLOOKUP($A825,'[1]MAN PROG 2026'!$A$2:$AI$3379,15,FALSE)</f>
        <v>0</v>
      </c>
      <c r="P825" s="25" t="str">
        <f>VLOOKUP($A825,'[1]MAN PROG 2026'!$A$2:$AI$3379,20,FALSE)</f>
        <v>DA FARE</v>
      </c>
      <c r="Q825" s="8"/>
      <c r="R825" s="26"/>
      <c r="S825" s="8"/>
      <c r="T825" s="3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9" t="s">
        <v>32</v>
      </c>
      <c r="AH825" s="27"/>
      <c r="AI825" s="27"/>
      <c r="AJ825" s="27"/>
      <c r="AK825" s="27"/>
      <c r="AL825" s="27"/>
      <c r="AM825" s="11"/>
      <c r="AN825" s="28"/>
      <c r="AO825" s="28"/>
      <c r="AP825" s="29"/>
      <c r="AQ825" s="30"/>
      <c r="AR825" s="31"/>
      <c r="AS825" s="32"/>
      <c r="AT825" s="33"/>
      <c r="AU825" s="34"/>
      <c r="AV825" s="27"/>
      <c r="AW825" s="27"/>
      <c r="AX825" s="27"/>
      <c r="AY825" s="27"/>
    </row>
    <row r="826" spans="1:51" ht="24" customHeight="1" x14ac:dyDescent="0.3">
      <c r="A826" s="22">
        <v>102088</v>
      </c>
      <c r="B826" s="23" t="str">
        <f>VLOOKUP($A826,'[1]MAN PROG 2026'!$A$1:$AI$3379,2,FALSE)</f>
        <v>MICROSCOPIO OPERATORIO</v>
      </c>
      <c r="C826" s="23" t="str">
        <f>VLOOKUP($A826,'[1]MAN PROG 2026'!$A$1:$AI$3379,3,FALSE)</f>
        <v>LEICA MICROSCOPY AND SCIENTIFIC INSTRUMENTS</v>
      </c>
      <c r="D826" s="23" t="str">
        <f>VLOOKUP($A826,'[1]MAN PROG 2026'!$A$1:$AI$3379,4,FALSE)</f>
        <v>M 525</v>
      </c>
      <c r="E826" s="23" t="str">
        <f>VLOOKUP($A826,'[1]MAN PROG 2026'!$A$1:$AI$3379,5,FALSE)</f>
        <v>0400710002</v>
      </c>
      <c r="F826" s="23" t="str">
        <f>VLOOKUP($A826,'[1]MAN PROG 2026'!$A$1:$AI$3379,6,FALSE)</f>
        <v>SINGOLA</v>
      </c>
      <c r="G826" s="23">
        <f>VLOOKUP($A826,'[1]MAN PROG 2026'!$A$1:$AI$3379,7,FALSE)</f>
        <v>102088</v>
      </c>
      <c r="H826" s="23">
        <f>VLOOKUP($A826,'[1]MAN PROG 2026'!$A$1:$AI$3379,8,FALSE)</f>
        <v>0</v>
      </c>
      <c r="I826" s="23" t="str">
        <f>VLOOKUP($A826,'[1]MAN PROG 2026'!$A$1:$AI$3379,9,FALSE)</f>
        <v>S.PIETRO</v>
      </c>
      <c r="J826" s="23" t="str">
        <f>VLOOKUP($A826,'[1]MAN PROG 2026'!$A$1:$AI$3379,10,FALSE)</f>
        <v>BLOCCO OPERATORIO NUOVO/ORT.VASC.</v>
      </c>
      <c r="K826" s="23" t="str">
        <f>VLOOKUP($A826,'[1]MAN PROG 2026'!$A$1:$AI$3379,11,FALSE)</f>
        <v>AMB. ORL</v>
      </c>
      <c r="L826" s="24" t="str">
        <f>VLOOKUP($A826,'[1]MAN PROG 2026'!$A$2:$AI$3379,12,FALSE)</f>
        <v>AMB. ORL</v>
      </c>
      <c r="M826" s="24" t="str">
        <f>VLOOKUP($A826,'[1]MAN PROG 2026'!$A$2:$AI$3379,13,FALSE)</f>
        <v>SINGOLA</v>
      </c>
      <c r="N826" s="24">
        <f>VLOOKUP($A826,'[1]MAN PROG 2026'!$A$2:$AI$3379,14,FALSE)</f>
        <v>102088</v>
      </c>
      <c r="O826" s="24">
        <f>VLOOKUP($A826,'[1]MAN PROG 2026'!$A$2:$AI$3379,15,FALSE)</f>
        <v>0</v>
      </c>
      <c r="P826" s="25" t="str">
        <f>VLOOKUP($A826,'[1]MAN PROG 2026'!$A$2:$AI$3379,20,FALSE)</f>
        <v>NON PREVISTO</v>
      </c>
      <c r="Q826" s="8"/>
      <c r="R826" s="26"/>
      <c r="S826" s="8"/>
      <c r="T826" s="3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9" t="s">
        <v>32</v>
      </c>
      <c r="AH826" s="27"/>
      <c r="AI826" s="27"/>
      <c r="AJ826" s="27"/>
      <c r="AK826" s="27"/>
      <c r="AL826" s="27"/>
      <c r="AM826" s="11"/>
      <c r="AN826" s="28"/>
      <c r="AO826" s="28"/>
      <c r="AP826" s="29"/>
      <c r="AQ826" s="30"/>
      <c r="AR826" s="31"/>
      <c r="AS826" s="32"/>
      <c r="AT826" s="33"/>
      <c r="AU826" s="34"/>
      <c r="AV826" s="27"/>
      <c r="AW826" s="27"/>
      <c r="AX826" s="27"/>
      <c r="AY826" s="27"/>
    </row>
    <row r="827" spans="1:51" ht="24" customHeight="1" x14ac:dyDescent="0.3">
      <c r="A827" s="22">
        <v>102089</v>
      </c>
      <c r="B827" s="23" t="str">
        <f>VLOOKUP($A827,'[1]MAN PROG 2026'!$A$1:$AI$3379,2,FALSE)</f>
        <v>POMPA DI INFUSIONE</v>
      </c>
      <c r="C827" s="23" t="str">
        <f>VLOOKUP($A827,'[1]MAN PROG 2026'!$A$1:$AI$3379,3,FALSE)</f>
        <v>B BRAUN GMBH</v>
      </c>
      <c r="D827" s="23" t="str">
        <f>VLOOKUP($A827,'[1]MAN PROG 2026'!$A$1:$AI$3379,4,FALSE)</f>
        <v>INFUSOMAT SPACE</v>
      </c>
      <c r="E827" s="23" t="str">
        <f>VLOOKUP($A827,'[1]MAN PROG 2026'!$A$1:$AI$3379,5,FALSE)</f>
        <v>48506</v>
      </c>
      <c r="F827" s="23" t="str">
        <f>VLOOKUP($A827,'[1]MAN PROG 2026'!$A$1:$AI$3379,6,FALSE)</f>
        <v>SINGOLA</v>
      </c>
      <c r="G827" s="23">
        <f>VLOOKUP($A827,'[1]MAN PROG 2026'!$A$1:$AI$3379,7,FALSE)</f>
        <v>102089</v>
      </c>
      <c r="H827" s="23">
        <f>VLOOKUP($A827,'[1]MAN PROG 2026'!$A$1:$AI$3379,8,FALSE)</f>
        <v>0</v>
      </c>
      <c r="I827" s="23" t="str">
        <f>VLOOKUP($A827,'[1]MAN PROG 2026'!$A$1:$AI$3379,9,FALSE)</f>
        <v>S.PIETRO</v>
      </c>
      <c r="J827" s="23" t="str">
        <f>VLOOKUP($A827,'[1]MAN PROG 2026'!$A$1:$AI$3379,10,FALSE)</f>
        <v>RIANIMAZIONE</v>
      </c>
      <c r="K827" s="23" t="str">
        <f>VLOOKUP($A827,'[1]MAN PROG 2026'!$A$1:$AI$3379,11,FALSE)</f>
        <v>RIANIMAZIONE</v>
      </c>
      <c r="L827" s="24" t="str">
        <f>VLOOKUP($A827,'[1]MAN PROG 2026'!$A$2:$AI$3379,12,FALSE)</f>
        <v>NON TROVATO</v>
      </c>
      <c r="M827" s="24">
        <f>VLOOKUP($A827,'[1]MAN PROG 2026'!$A$2:$AI$3379,13,FALSE)</f>
        <v>0</v>
      </c>
      <c r="N827" s="24">
        <f>VLOOKUP($A827,'[1]MAN PROG 2026'!$A$2:$AI$3379,14,FALSE)</f>
        <v>0</v>
      </c>
      <c r="O827" s="24">
        <f>VLOOKUP($A827,'[1]MAN PROG 2026'!$A$2:$AI$3379,15,FALSE)</f>
        <v>0</v>
      </c>
      <c r="P827" s="25" t="str">
        <f>VLOOKUP($A827,'[1]MAN PROG 2026'!$A$2:$AI$3379,20,FALSE)</f>
        <v>DA FARE</v>
      </c>
      <c r="Q827" s="8"/>
      <c r="R827" s="26"/>
      <c r="S827" s="8"/>
      <c r="T827" s="3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9" t="s">
        <v>32</v>
      </c>
      <c r="AH827" s="27"/>
      <c r="AI827" s="27"/>
      <c r="AJ827" s="27"/>
      <c r="AK827" s="27"/>
      <c r="AL827" s="27"/>
      <c r="AM827" s="11"/>
      <c r="AN827" s="28"/>
      <c r="AO827" s="28"/>
      <c r="AP827" s="29"/>
      <c r="AQ827" s="30"/>
      <c r="AR827" s="31"/>
      <c r="AS827" s="32"/>
      <c r="AT827" s="33"/>
      <c r="AU827" s="34"/>
      <c r="AV827" s="27"/>
      <c r="AW827" s="27"/>
      <c r="AX827" s="27"/>
      <c r="AY827" s="27"/>
    </row>
    <row r="828" spans="1:51" ht="24" customHeight="1" x14ac:dyDescent="0.3">
      <c r="A828" s="22">
        <v>102092</v>
      </c>
      <c r="B828" s="23" t="str">
        <f>VLOOKUP($A828,'[1]MAN PROG 2026'!$A$1:$AI$3379,2,FALSE)</f>
        <v>REGISTRATORE HOLTER DEL PH GASTROESOFAGEO</v>
      </c>
      <c r="C828" s="23" t="str">
        <f>VLOOKUP($A828,'[1]MAN PROG 2026'!$A$1:$AI$3379,3,FALSE)</f>
        <v>MEDTRONIC INC</v>
      </c>
      <c r="D828" s="23" t="str">
        <f>VLOOKUP($A828,'[1]MAN PROG 2026'!$A$1:$AI$3379,4,FALSE)</f>
        <v>DIGITRAPPER PH 400</v>
      </c>
      <c r="E828" s="23" t="str">
        <f>VLOOKUP($A828,'[1]MAN PROG 2026'!$A$1:$AI$3379,5,FALSE)</f>
        <v>82076</v>
      </c>
      <c r="F828" s="23" t="str">
        <f>VLOOKUP($A828,'[1]MAN PROG 2026'!$A$1:$AI$3379,6,FALSE)</f>
        <v>SINGOLA</v>
      </c>
      <c r="G828" s="23">
        <f>VLOOKUP($A828,'[1]MAN PROG 2026'!$A$1:$AI$3379,7,FALSE)</f>
        <v>102092</v>
      </c>
      <c r="H828" s="23">
        <f>VLOOKUP($A828,'[1]MAN PROG 2026'!$A$1:$AI$3379,8,FALSE)</f>
        <v>0</v>
      </c>
      <c r="I828" s="23" t="str">
        <f>VLOOKUP($A828,'[1]MAN PROG 2026'!$A$1:$AI$3379,9,FALSE)</f>
        <v>S.PIETRO</v>
      </c>
      <c r="J828" s="23" t="str">
        <f>VLOOKUP($A828,'[1]MAN PROG 2026'!$A$1:$AI$3379,10,FALSE)</f>
        <v>S. MARIA GORETTI</v>
      </c>
      <c r="K828" s="23" t="str">
        <f>VLOOKUP($A828,'[1]MAN PROG 2026'!$A$1:$AI$3379,11,FALSE)</f>
        <v>S. MARIA GORETTI</v>
      </c>
      <c r="L828" s="24" t="str">
        <f>VLOOKUP($A828,'[1]MAN PROG 2026'!$A$2:$AI$3379,12,FALSE)</f>
        <v>NON TROVATO</v>
      </c>
      <c r="M828" s="24">
        <f>VLOOKUP($A828,'[1]MAN PROG 2026'!$A$2:$AI$3379,13,FALSE)</f>
        <v>0</v>
      </c>
      <c r="N828" s="24">
        <f>VLOOKUP($A828,'[1]MAN PROG 2026'!$A$2:$AI$3379,14,FALSE)</f>
        <v>0</v>
      </c>
      <c r="O828" s="24">
        <f>VLOOKUP($A828,'[1]MAN PROG 2026'!$A$2:$AI$3379,15,FALSE)</f>
        <v>0</v>
      </c>
      <c r="P828" s="25" t="str">
        <f>VLOOKUP($A828,'[1]MAN PROG 2026'!$A$2:$AI$3379,20,FALSE)</f>
        <v>DA FARE</v>
      </c>
      <c r="Q828" s="8"/>
      <c r="R828" s="26"/>
      <c r="S828" s="8"/>
      <c r="T828" s="3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9" t="s">
        <v>32</v>
      </c>
      <c r="AH828" s="27"/>
      <c r="AI828" s="27"/>
      <c r="AJ828" s="27"/>
      <c r="AK828" s="27"/>
      <c r="AL828" s="27"/>
      <c r="AM828" s="11"/>
      <c r="AN828" s="28"/>
      <c r="AO828" s="28"/>
      <c r="AP828" s="29"/>
      <c r="AQ828" s="30"/>
      <c r="AR828" s="31"/>
      <c r="AS828" s="32"/>
      <c r="AT828" s="33"/>
      <c r="AU828" s="34"/>
      <c r="AV828" s="27"/>
      <c r="AW828" s="27"/>
      <c r="AX828" s="27"/>
      <c r="AY828" s="27"/>
    </row>
    <row r="829" spans="1:51" ht="24" customHeight="1" x14ac:dyDescent="0.3">
      <c r="A829" s="22">
        <v>102093</v>
      </c>
      <c r="B829" s="23" t="str">
        <f>VLOOKUP($A829,'[1]MAN PROG 2026'!$A$1:$AI$3379,2,FALSE)</f>
        <v>LAMPADA SCIALITICA</v>
      </c>
      <c r="C829" s="23" t="str">
        <f>VLOOKUP($A829,'[1]MAN PROG 2026'!$A$1:$AI$3379,3,FALSE)</f>
        <v>MARTIN MEDIZINTECHNIK GMBH</v>
      </c>
      <c r="D829" s="23" t="str">
        <f>VLOOKUP($A829,'[1]MAN PROG 2026'!$A$1:$AI$3379,4,FALSE)</f>
        <v>ML 301</v>
      </c>
      <c r="E829" s="23" t="str">
        <f>VLOOKUP($A829,'[1]MAN PROG 2026'!$A$1:$AI$3379,5,FALSE)</f>
        <v>ML301000000W388</v>
      </c>
      <c r="F829" s="23" t="str">
        <f>VLOOKUP($A829,'[1]MAN PROG 2026'!$A$1:$AI$3379,6,FALSE)</f>
        <v>SINGOLA</v>
      </c>
      <c r="G829" s="23">
        <f>VLOOKUP($A829,'[1]MAN PROG 2026'!$A$1:$AI$3379,7,FALSE)</f>
        <v>102093</v>
      </c>
      <c r="H829" s="23">
        <f>VLOOKUP($A829,'[1]MAN PROG 2026'!$A$1:$AI$3379,8,FALSE)</f>
        <v>0</v>
      </c>
      <c r="I829" s="23" t="str">
        <f>VLOOKUP($A829,'[1]MAN PROG 2026'!$A$1:$AI$3379,9,FALSE)</f>
        <v>S.PIETRO</v>
      </c>
      <c r="J829" s="23" t="str">
        <f>VLOOKUP($A829,'[1]MAN PROG 2026'!$A$1:$AI$3379,10,FALSE)</f>
        <v>PRONTO SOCCORSO</v>
      </c>
      <c r="K829" s="23" t="str">
        <f>VLOOKUP($A829,'[1]MAN PROG 2026'!$A$1:$AI$3379,11,FALSE)</f>
        <v>PRONTO SOCCORSO</v>
      </c>
      <c r="L829" s="24" t="str">
        <f>VLOOKUP($A829,'[1]MAN PROG 2026'!$A$2:$AI$3379,12,FALSE)</f>
        <v>PRONTO SOCCORSO</v>
      </c>
      <c r="M829" s="24" t="str">
        <f>VLOOKUP($A829,'[1]MAN PROG 2026'!$A$2:$AI$3379,13,FALSE)</f>
        <v>SINGOLA</v>
      </c>
      <c r="N829" s="24">
        <f>VLOOKUP($A829,'[1]MAN PROG 2026'!$A$2:$AI$3379,14,FALSE)</f>
        <v>102093</v>
      </c>
      <c r="O829" s="24">
        <f>VLOOKUP($A829,'[1]MAN PROG 2026'!$A$2:$AI$3379,15,FALSE)</f>
        <v>0</v>
      </c>
      <c r="P829" s="25" t="str">
        <f>VLOOKUP($A829,'[1]MAN PROG 2026'!$A$2:$AI$3379,20,FALSE)</f>
        <v>DA FARE</v>
      </c>
      <c r="Q829" s="8" t="s">
        <v>491</v>
      </c>
      <c r="R829" s="26">
        <v>46262</v>
      </c>
      <c r="S829" s="8" t="s">
        <v>53</v>
      </c>
      <c r="T829" s="37"/>
      <c r="U829" s="27" t="s">
        <v>55</v>
      </c>
      <c r="V829" s="27" t="s">
        <v>56</v>
      </c>
      <c r="W829" s="27" t="s">
        <v>55</v>
      </c>
      <c r="X829" s="27" t="s">
        <v>55</v>
      </c>
      <c r="Y829" s="27" t="s">
        <v>55</v>
      </c>
      <c r="Z829" s="27" t="s">
        <v>55</v>
      </c>
      <c r="AA829" s="27" t="s">
        <v>55</v>
      </c>
      <c r="AB829" s="27" t="s">
        <v>57</v>
      </c>
      <c r="AC829" s="27" t="s">
        <v>58</v>
      </c>
      <c r="AD829" s="27" t="s">
        <v>104</v>
      </c>
      <c r="AE829" s="27" t="s">
        <v>88</v>
      </c>
      <c r="AF829" s="27">
        <v>0.185</v>
      </c>
      <c r="AG829" s="9" t="s">
        <v>32</v>
      </c>
      <c r="AH829" s="27" t="s">
        <v>70</v>
      </c>
      <c r="AI829" s="27" t="s">
        <v>70</v>
      </c>
      <c r="AJ829" s="27" t="s">
        <v>70</v>
      </c>
      <c r="AK829" s="27" t="s">
        <v>61</v>
      </c>
      <c r="AL829" s="27" t="s">
        <v>61</v>
      </c>
      <c r="AM829" s="11">
        <v>21.5</v>
      </c>
      <c r="AN829" s="28" t="s">
        <v>61</v>
      </c>
      <c r="AO829" s="28"/>
      <c r="AP829" s="29"/>
      <c r="AQ829" s="30"/>
      <c r="AR829" s="31"/>
      <c r="AS829" s="32"/>
      <c r="AT829" s="33"/>
      <c r="AU829" s="34"/>
      <c r="AV829" s="27" t="s">
        <v>62</v>
      </c>
      <c r="AW829" s="27">
        <v>5625031</v>
      </c>
      <c r="AX829" s="27" t="s">
        <v>63</v>
      </c>
      <c r="AY829" s="27"/>
    </row>
    <row r="830" spans="1:51" ht="24" customHeight="1" x14ac:dyDescent="0.3">
      <c r="A830" s="22">
        <v>102095</v>
      </c>
      <c r="B830" s="23" t="str">
        <f>VLOOKUP($A830,'[1]MAN PROG 2026'!$A$1:$AI$3379,2,FALSE)</f>
        <v>INSUFFLATORE DI GAS</v>
      </c>
      <c r="C830" s="23" t="str">
        <f>VLOOKUP($A830,'[1]MAN PROG 2026'!$A$1:$AI$3379,3,FALSE)</f>
        <v>STRYKER CORP</v>
      </c>
      <c r="D830" s="23" t="str">
        <f>VLOOKUP($A830,'[1]MAN PROG 2026'!$A$1:$AI$3379,4,FALSE)</f>
        <v>SURE XL</v>
      </c>
      <c r="E830" s="23" t="str">
        <f>VLOOKUP($A830,'[1]MAN PROG 2026'!$A$1:$AI$3379,5,FALSE)</f>
        <v>1010CE585</v>
      </c>
      <c r="F830" s="23" t="str">
        <f>VLOOKUP($A830,'[1]MAN PROG 2026'!$A$1:$AI$3379,6,FALSE)</f>
        <v>COMPONENTE</v>
      </c>
      <c r="G830" s="23">
        <f>VLOOKUP($A830,'[1]MAN PROG 2026'!$A$1:$AI$3379,7,FALSE)</f>
        <v>102097</v>
      </c>
      <c r="H830" s="23">
        <f>VLOOKUP($A830,'[1]MAN PROG 2026'!$A$1:$AI$3379,8,FALSE)</f>
        <v>0</v>
      </c>
      <c r="I830" s="23" t="str">
        <f>VLOOKUP($A830,'[1]MAN PROG 2026'!$A$1:$AI$3379,9,FALSE)</f>
        <v>S.PIETRO</v>
      </c>
      <c r="J830" s="23" t="str">
        <f>VLOOKUP($A830,'[1]MAN PROG 2026'!$A$1:$AI$3379,10,FALSE)</f>
        <v>BLOCCO OPERATORIO</v>
      </c>
      <c r="K830" s="23" t="str">
        <f>VLOOKUP($A830,'[1]MAN PROG 2026'!$A$1:$AI$3379,11,FALSE)</f>
        <v>BLOCCO OPERATORIO</v>
      </c>
      <c r="L830" s="24" t="str">
        <f>VLOOKUP($A830,'[1]MAN PROG 2026'!$A$2:$AI$3379,12,FALSE)</f>
        <v>BLOCCO OPERATORIO MAGAZZINO</v>
      </c>
      <c r="M830" s="24" t="str">
        <f>VLOOKUP($A830,'[1]MAN PROG 2026'!$A$2:$AI$3379,13,FALSE)</f>
        <v>COMPONENTE</v>
      </c>
      <c r="N830" s="24" t="str">
        <f>VLOOKUP($A830,'[1]MAN PROG 2026'!$A$2:$AI$3379,14,FALSE)</f>
        <v>102097</v>
      </c>
      <c r="O830" s="24">
        <f>VLOOKUP($A830,'[1]MAN PROG 2026'!$A$2:$AI$3379,15,FALSE)</f>
        <v>0</v>
      </c>
      <c r="P830" s="25" t="str">
        <f>VLOOKUP($A830,'[1]MAN PROG 2026'!$A$2:$AI$3379,20,FALSE)</f>
        <v>DA FARE</v>
      </c>
      <c r="Q830" s="9" t="str">
        <f>RIGHT(A830,4)</f>
        <v>2095</v>
      </c>
      <c r="R830" s="26">
        <v>46259</v>
      </c>
      <c r="S830" s="8" t="s">
        <v>53</v>
      </c>
      <c r="T830" s="37"/>
      <c r="U830" s="27" t="s">
        <v>55</v>
      </c>
      <c r="V830" s="27" t="s">
        <v>56</v>
      </c>
      <c r="W830" s="27" t="s">
        <v>55</v>
      </c>
      <c r="X830" s="27" t="s">
        <v>55</v>
      </c>
      <c r="Y830" s="27" t="s">
        <v>55</v>
      </c>
      <c r="Z830" s="27" t="s">
        <v>55</v>
      </c>
      <c r="AA830" s="27" t="s">
        <v>55</v>
      </c>
      <c r="AB830" s="27" t="s">
        <v>57</v>
      </c>
      <c r="AC830" s="27" t="s">
        <v>67</v>
      </c>
      <c r="AD830" s="27" t="s">
        <v>93</v>
      </c>
      <c r="AE830" s="27" t="s">
        <v>68</v>
      </c>
      <c r="AF830" s="78" t="s">
        <v>492</v>
      </c>
      <c r="AG830" s="9" t="s">
        <v>32</v>
      </c>
      <c r="AH830" s="27" t="s">
        <v>70</v>
      </c>
      <c r="AI830" s="27" t="s">
        <v>70</v>
      </c>
      <c r="AJ830" s="27" t="s">
        <v>61</v>
      </c>
      <c r="AK830" s="27" t="s">
        <v>70</v>
      </c>
      <c r="AL830" s="27" t="s">
        <v>70</v>
      </c>
      <c r="AM830" s="42">
        <v>82.5</v>
      </c>
      <c r="AN830" s="40">
        <v>12.7</v>
      </c>
      <c r="AO830" s="28"/>
      <c r="AP830" s="29"/>
      <c r="AQ830" s="30"/>
      <c r="AR830" s="31"/>
      <c r="AS830" s="32"/>
      <c r="AT830" s="33"/>
      <c r="AU830" s="34"/>
      <c r="AV830" s="27" t="s">
        <v>62</v>
      </c>
      <c r="AW830" s="27">
        <v>5625031</v>
      </c>
      <c r="AX830" s="27" t="s">
        <v>63</v>
      </c>
      <c r="AY830" s="27"/>
    </row>
    <row r="831" spans="1:51" ht="24" customHeight="1" x14ac:dyDescent="0.3">
      <c r="A831" s="22">
        <v>102097</v>
      </c>
      <c r="B831" s="23" t="str">
        <f>VLOOKUP($A831,'[1]MAN PROG 2026'!$A$1:$AI$3379,2,FALSE)</f>
        <v>CARRELLO SERVITORE PER ENDOSCOPI</v>
      </c>
      <c r="C831" s="23" t="str">
        <f>VLOOKUP($A831,'[1]MAN PROG 2026'!$A$1:$AI$3379,3,FALSE)</f>
        <v>STRYKER CORP</v>
      </c>
      <c r="D831" s="23" t="str">
        <f>VLOOKUP($A831,'[1]MAN PROG 2026'!$A$1:$AI$3379,4,FALSE)</f>
        <v>ST 4</v>
      </c>
      <c r="E831" s="23" t="str">
        <f>VLOOKUP($A831,'[1]MAN PROG 2026'!$A$1:$AI$3379,5,FALSE)</f>
        <v>138325</v>
      </c>
      <c r="F831" s="23" t="str">
        <f>VLOOKUP($A831,'[1]MAN PROG 2026'!$A$1:$AI$3379,6,FALSE)</f>
        <v xml:space="preserve">PRINCIPALE </v>
      </c>
      <c r="G831" s="23">
        <f>VLOOKUP($A831,'[1]MAN PROG 2026'!$A$1:$AI$3379,7,FALSE)</f>
        <v>102097</v>
      </c>
      <c r="H831" s="23">
        <f>VLOOKUP($A831,'[1]MAN PROG 2026'!$A$1:$AI$3379,8,FALSE)</f>
        <v>0</v>
      </c>
      <c r="I831" s="23" t="str">
        <f>VLOOKUP($A831,'[1]MAN PROG 2026'!$A$1:$AI$3379,9,FALSE)</f>
        <v>S.PIETRO</v>
      </c>
      <c r="J831" s="23" t="str">
        <f>VLOOKUP($A831,'[1]MAN PROG 2026'!$A$1:$AI$3379,10,FALSE)</f>
        <v>BLOCCO OPERATORIO</v>
      </c>
      <c r="K831" s="23" t="str">
        <f>VLOOKUP($A831,'[1]MAN PROG 2026'!$A$1:$AI$3379,11,FALSE)</f>
        <v>BLOCCO OPERATORIO</v>
      </c>
      <c r="L831" s="24" t="str">
        <f>VLOOKUP($A831,'[1]MAN PROG 2026'!$A$2:$AI$3379,12,FALSE)</f>
        <v>BLOCCO OPERATORIO MAGAZZINO</v>
      </c>
      <c r="M831" s="24" t="str">
        <f>VLOOKUP($A831,'[1]MAN PROG 2026'!$A$2:$AI$3379,13,FALSE)</f>
        <v>PRINCIPALE</v>
      </c>
      <c r="N831" s="24" t="str">
        <f>VLOOKUP($A831,'[1]MAN PROG 2026'!$A$2:$AI$3379,14,FALSE)</f>
        <v>102097</v>
      </c>
      <c r="O831" s="24">
        <f>VLOOKUP($A831,'[1]MAN PROG 2026'!$A$2:$AI$3379,15,FALSE)</f>
        <v>0</v>
      </c>
      <c r="P831" s="25" t="str">
        <f>VLOOKUP($A831,'[1]MAN PROG 2026'!$A$2:$AI$3379,20,FALSE)</f>
        <v>DA FARE</v>
      </c>
      <c r="Q831" s="8" t="s">
        <v>493</v>
      </c>
      <c r="R831" s="26">
        <v>46259</v>
      </c>
      <c r="S831" s="8" t="s">
        <v>53</v>
      </c>
      <c r="T831" s="37"/>
      <c r="U831" s="27" t="s">
        <v>55</v>
      </c>
      <c r="V831" s="27" t="s">
        <v>56</v>
      </c>
      <c r="W831" s="27" t="s">
        <v>55</v>
      </c>
      <c r="X831" s="27" t="s">
        <v>55</v>
      </c>
      <c r="Y831" s="27" t="s">
        <v>55</v>
      </c>
      <c r="Z831" s="27" t="s">
        <v>55</v>
      </c>
      <c r="AA831" s="27" t="s">
        <v>55</v>
      </c>
      <c r="AB831" s="27" t="s">
        <v>57</v>
      </c>
      <c r="AC831" s="27" t="s">
        <v>61</v>
      </c>
      <c r="AD831" s="27" t="s">
        <v>93</v>
      </c>
      <c r="AE831" s="27" t="s">
        <v>68</v>
      </c>
      <c r="AF831" s="79" t="s">
        <v>494</v>
      </c>
      <c r="AG831" s="9" t="s">
        <v>32</v>
      </c>
      <c r="AH831" s="27" t="s">
        <v>70</v>
      </c>
      <c r="AI831" s="27" t="s">
        <v>70</v>
      </c>
      <c r="AJ831" s="27" t="s">
        <v>70</v>
      </c>
      <c r="AK831" s="27" t="s">
        <v>61</v>
      </c>
      <c r="AL831" s="27" t="s">
        <v>61</v>
      </c>
      <c r="AM831" s="11">
        <v>104.7</v>
      </c>
      <c r="AN831" s="28" t="s">
        <v>61</v>
      </c>
      <c r="AO831" s="28"/>
      <c r="AP831" s="29"/>
      <c r="AQ831" s="30"/>
      <c r="AR831" s="31"/>
      <c r="AS831" s="32"/>
      <c r="AT831" s="33"/>
      <c r="AU831" s="34"/>
      <c r="AV831" s="27" t="s">
        <v>62</v>
      </c>
      <c r="AW831" s="27">
        <v>5625031</v>
      </c>
      <c r="AX831" s="27" t="s">
        <v>63</v>
      </c>
      <c r="AY831" s="27"/>
    </row>
    <row r="832" spans="1:51" ht="24" customHeight="1" x14ac:dyDescent="0.3">
      <c r="A832" s="22">
        <v>102098</v>
      </c>
      <c r="B832" s="23" t="str">
        <f>VLOOKUP($A832,'[1]MAN PROG 2026'!$A$1:$AI$3379,2,FALSE)</f>
        <v>MONITOR TELEVISIVO PER BIOIMMAGINI</v>
      </c>
      <c r="C832" s="23" t="str">
        <f>VLOOKUP($A832,'[1]MAN PROG 2026'!$A$1:$AI$3379,3,FALSE)</f>
        <v>STRYKER CORP</v>
      </c>
      <c r="D832" s="23" t="str">
        <f>VLOOKUP($A832,'[1]MAN PROG 2026'!$A$1:$AI$3379,4,FALSE)</f>
        <v>VISION ELECT HDTV 26"</v>
      </c>
      <c r="E832" s="23" t="str">
        <f>VLOOKUP($A832,'[1]MAN PROG 2026'!$A$1:$AI$3379,5,FALSE)</f>
        <v>VEH260D0229</v>
      </c>
      <c r="F832" s="23" t="str">
        <f>VLOOKUP($A832,'[1]MAN PROG 2026'!$A$1:$AI$3379,6,FALSE)</f>
        <v>COMPONENTE</v>
      </c>
      <c r="G832" s="23">
        <f>VLOOKUP($A832,'[1]MAN PROG 2026'!$A$1:$AI$3379,7,FALSE)</f>
        <v>102097</v>
      </c>
      <c r="H832" s="23">
        <f>VLOOKUP($A832,'[1]MAN PROG 2026'!$A$1:$AI$3379,8,FALSE)</f>
        <v>0</v>
      </c>
      <c r="I832" s="23" t="str">
        <f>VLOOKUP($A832,'[1]MAN PROG 2026'!$A$1:$AI$3379,9,FALSE)</f>
        <v>S.PIETRO</v>
      </c>
      <c r="J832" s="23" t="str">
        <f>VLOOKUP($A832,'[1]MAN PROG 2026'!$A$1:$AI$3379,10,FALSE)</f>
        <v>BLOCCO OPERATORIO</v>
      </c>
      <c r="K832" s="23" t="str">
        <f>VLOOKUP($A832,'[1]MAN PROG 2026'!$A$1:$AI$3379,11,FALSE)</f>
        <v>BLOCCO OPERATORIO</v>
      </c>
      <c r="L832" s="24" t="str">
        <f>VLOOKUP($A832,'[1]MAN PROG 2026'!$A$2:$AI$3379,12,FALSE)</f>
        <v>NON TROVATO</v>
      </c>
      <c r="M832" s="24">
        <f>VLOOKUP($A832,'[1]MAN PROG 2026'!$A$2:$AI$3379,13,FALSE)</f>
        <v>0</v>
      </c>
      <c r="N832" s="24">
        <f>VLOOKUP($A832,'[1]MAN PROG 2026'!$A$2:$AI$3379,14,FALSE)</f>
        <v>0</v>
      </c>
      <c r="O832" s="24">
        <f>VLOOKUP($A832,'[1]MAN PROG 2026'!$A$2:$AI$3379,15,FALSE)</f>
        <v>0</v>
      </c>
      <c r="P832" s="25" t="str">
        <f>VLOOKUP($A832,'[1]MAN PROG 2026'!$A$2:$AI$3379,20,FALSE)</f>
        <v>DA FARE</v>
      </c>
      <c r="Q832" s="8"/>
      <c r="R832" s="26"/>
      <c r="S832" s="8"/>
      <c r="T832" s="3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9" t="s">
        <v>32</v>
      </c>
      <c r="AH832" s="27"/>
      <c r="AI832" s="27"/>
      <c r="AJ832" s="27"/>
      <c r="AK832" s="27"/>
      <c r="AL832" s="27"/>
      <c r="AM832" s="11"/>
      <c r="AN832" s="28"/>
      <c r="AO832" s="28"/>
      <c r="AP832" s="29"/>
      <c r="AQ832" s="30"/>
      <c r="AR832" s="31"/>
      <c r="AS832" s="32"/>
      <c r="AT832" s="33"/>
      <c r="AU832" s="34"/>
      <c r="AV832" s="27"/>
      <c r="AW832" s="27"/>
      <c r="AX832" s="27"/>
      <c r="AY832" s="27"/>
    </row>
    <row r="833" spans="1:51" ht="24" customHeight="1" x14ac:dyDescent="0.3">
      <c r="A833" s="22">
        <v>102099</v>
      </c>
      <c r="B833" s="23" t="str">
        <f>VLOOKUP($A833,'[1]MAN PROG 2026'!$A$1:$AI$3379,2,FALSE)</f>
        <v>MONITOR TELEVISIVO PER BIOIMMAGINI</v>
      </c>
      <c r="C833" s="23" t="str">
        <f>VLOOKUP($A833,'[1]MAN PROG 2026'!$A$1:$AI$3379,3,FALSE)</f>
        <v>STRYKER CORP</v>
      </c>
      <c r="D833" s="23" t="str">
        <f>VLOOKUP($A833,'[1]MAN PROG 2026'!$A$1:$AI$3379,4,FALSE)</f>
        <v>VISION ELECT HDTV 26"</v>
      </c>
      <c r="E833" s="23" t="str">
        <f>VLOOKUP($A833,'[1]MAN PROG 2026'!$A$1:$AI$3379,5,FALSE)</f>
        <v>VEH260G0363</v>
      </c>
      <c r="F833" s="23" t="str">
        <f>VLOOKUP($A833,'[1]MAN PROG 2026'!$A$1:$AI$3379,6,FALSE)</f>
        <v>COMPONENTE</v>
      </c>
      <c r="G833" s="23">
        <f>VLOOKUP($A833,'[1]MAN PROG 2026'!$A$1:$AI$3379,7,FALSE)</f>
        <v>102097</v>
      </c>
      <c r="H833" s="23">
        <f>VLOOKUP($A833,'[1]MAN PROG 2026'!$A$1:$AI$3379,8,FALSE)</f>
        <v>0</v>
      </c>
      <c r="I833" s="23" t="str">
        <f>VLOOKUP($A833,'[1]MAN PROG 2026'!$A$1:$AI$3379,9,FALSE)</f>
        <v>S.PIETRO</v>
      </c>
      <c r="J833" s="23" t="str">
        <f>VLOOKUP($A833,'[1]MAN PROG 2026'!$A$1:$AI$3379,10,FALSE)</f>
        <v>BLOCCO OPERATORIO</v>
      </c>
      <c r="K833" s="23" t="str">
        <f>VLOOKUP($A833,'[1]MAN PROG 2026'!$A$1:$AI$3379,11,FALSE)</f>
        <v>BLOCCO OPERATORIO</v>
      </c>
      <c r="L833" s="24" t="str">
        <f>VLOOKUP($A833,'[1]MAN PROG 2026'!$A$2:$AI$3379,12,FALSE)</f>
        <v>NON TROVATO</v>
      </c>
      <c r="M833" s="24">
        <f>VLOOKUP($A833,'[1]MAN PROG 2026'!$A$2:$AI$3379,13,FALSE)</f>
        <v>0</v>
      </c>
      <c r="N833" s="24">
        <f>VLOOKUP($A833,'[1]MAN PROG 2026'!$A$2:$AI$3379,14,FALSE)</f>
        <v>0</v>
      </c>
      <c r="O833" s="24">
        <f>VLOOKUP($A833,'[1]MAN PROG 2026'!$A$2:$AI$3379,15,FALSE)</f>
        <v>0</v>
      </c>
      <c r="P833" s="25" t="str">
        <f>VLOOKUP($A833,'[1]MAN PROG 2026'!$A$2:$AI$3379,20,FALSE)</f>
        <v>DA FARE</v>
      </c>
      <c r="Q833" s="8"/>
      <c r="R833" s="26"/>
      <c r="S833" s="8"/>
      <c r="T833" s="3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9" t="s">
        <v>32</v>
      </c>
      <c r="AH833" s="27"/>
      <c r="AI833" s="27"/>
      <c r="AJ833" s="27"/>
      <c r="AK833" s="27"/>
      <c r="AL833" s="27"/>
      <c r="AM833" s="11"/>
      <c r="AN833" s="28"/>
      <c r="AO833" s="28"/>
      <c r="AP833" s="29"/>
      <c r="AQ833" s="30"/>
      <c r="AR833" s="31"/>
      <c r="AS833" s="32"/>
      <c r="AT833" s="33"/>
      <c r="AU833" s="34"/>
      <c r="AV833" s="27"/>
      <c r="AW833" s="27"/>
      <c r="AX833" s="27"/>
      <c r="AY833" s="27"/>
    </row>
    <row r="834" spans="1:51" ht="24" customHeight="1" x14ac:dyDescent="0.3">
      <c r="A834" s="22">
        <v>102101</v>
      </c>
      <c r="B834" s="23" t="str">
        <f>VLOOKUP($A834,'[1]MAN PROG 2026'!$A$1:$AI$3379,2,FALSE)</f>
        <v>ELETTROTERAPIA, APPARECCHIO PER</v>
      </c>
      <c r="C834" s="23" t="str">
        <f>VLOOKUP($A834,'[1]MAN PROG 2026'!$A$1:$AI$3379,3,FALSE)</f>
        <v>BIOREM GROUP</v>
      </c>
      <c r="D834" s="23" t="str">
        <f>VLOOKUP($A834,'[1]MAN PROG 2026'!$A$1:$AI$3379,4,FALSE)</f>
        <v>EXPERT MINI BRT8</v>
      </c>
      <c r="E834" s="23" t="str">
        <f>VLOOKUP($A834,'[1]MAN PROG 2026'!$A$1:$AI$3379,5,FALSE)</f>
        <v>96/066832</v>
      </c>
      <c r="F834" s="23" t="str">
        <f>VLOOKUP($A834,'[1]MAN PROG 2026'!$A$1:$AI$3379,6,FALSE)</f>
        <v>SINGOLA</v>
      </c>
      <c r="G834" s="23">
        <f>VLOOKUP($A834,'[1]MAN PROG 2026'!$A$1:$AI$3379,7,FALSE)</f>
        <v>102101</v>
      </c>
      <c r="H834" s="23">
        <f>VLOOKUP($A834,'[1]MAN PROG 2026'!$A$1:$AI$3379,8,FALSE)</f>
        <v>0</v>
      </c>
      <c r="I834" s="23" t="str">
        <f>VLOOKUP($A834,'[1]MAN PROG 2026'!$A$1:$AI$3379,9,FALSE)</f>
        <v>S.PIETRO</v>
      </c>
      <c r="J834" s="23" t="str">
        <f>VLOOKUP($A834,'[1]MAN PROG 2026'!$A$1:$AI$3379,10,FALSE)</f>
        <v>FISIOKINESITERAPIA</v>
      </c>
      <c r="K834" s="23" t="str">
        <f>VLOOKUP($A834,'[1]MAN PROG 2026'!$A$1:$AI$3379,11,FALSE)</f>
        <v>FISIOKINESITERAPIA</v>
      </c>
      <c r="L834" s="24" t="str">
        <f>VLOOKUP($A834,'[1]MAN PROG 2026'!$A$2:$AI$3379,12,FALSE)</f>
        <v>FISIOKINESITERAPIA</v>
      </c>
      <c r="M834" s="24" t="str">
        <f>VLOOKUP($A834,'[1]MAN PROG 2026'!$A$2:$AI$3379,13,FALSE)</f>
        <v>SINGOLA</v>
      </c>
      <c r="N834" s="24">
        <f>VLOOKUP($A834,'[1]MAN PROG 2026'!$A$2:$AI$3379,14,FALSE)</f>
        <v>102101</v>
      </c>
      <c r="O834" s="24">
        <f>VLOOKUP($A834,'[1]MAN PROG 2026'!$A$2:$AI$3379,15,FALSE)</f>
        <v>0</v>
      </c>
      <c r="P834" s="25" t="str">
        <f>VLOOKUP($A834,'[1]MAN PROG 2026'!$A$2:$AI$3379,20,FALSE)</f>
        <v>NON PREVISTO</v>
      </c>
      <c r="Q834" s="8"/>
      <c r="R834" s="26"/>
      <c r="S834" s="8"/>
      <c r="T834" s="3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9" t="s">
        <v>32</v>
      </c>
      <c r="AH834" s="27"/>
      <c r="AI834" s="27"/>
      <c r="AJ834" s="27"/>
      <c r="AK834" s="27"/>
      <c r="AL834" s="27"/>
      <c r="AM834" s="11"/>
      <c r="AN834" s="28"/>
      <c r="AO834" s="28"/>
      <c r="AP834" s="29"/>
      <c r="AQ834" s="30"/>
      <c r="AR834" s="31"/>
      <c r="AS834" s="32"/>
      <c r="AT834" s="33"/>
      <c r="AU834" s="34"/>
      <c r="AV834" s="27"/>
      <c r="AW834" s="27"/>
      <c r="AX834" s="27"/>
      <c r="AY834" s="27"/>
    </row>
    <row r="835" spans="1:51" ht="24" customHeight="1" x14ac:dyDescent="0.3">
      <c r="A835" s="22">
        <v>102102</v>
      </c>
      <c r="B835" s="23" t="str">
        <f>VLOOKUP($A835,'[1]MAN PROG 2026'!$A$1:$AI$3379,2,FALSE)</f>
        <v>DEFIBRILLATORE</v>
      </c>
      <c r="C835" s="23" t="str">
        <f>VLOOKUP($A835,'[1]MAN PROG 2026'!$A$1:$AI$3379,3,FALSE)</f>
        <v>SCHILLER AG</v>
      </c>
      <c r="D835" s="23" t="str">
        <f>VLOOKUP($A835,'[1]MAN PROG 2026'!$A$1:$AI$3379,4,FALSE)</f>
        <v>DEFIGARD 5000</v>
      </c>
      <c r="E835" s="23" t="str">
        <f>VLOOKUP($A835,'[1]MAN PROG 2026'!$A$1:$AI$3379,5,FALSE)</f>
        <v>101990005447</v>
      </c>
      <c r="F835" s="23" t="str">
        <f>VLOOKUP($A835,'[1]MAN PROG 2026'!$A$1:$AI$3379,6,FALSE)</f>
        <v>SINGOLA</v>
      </c>
      <c r="G835" s="23">
        <f>VLOOKUP($A835,'[1]MAN PROG 2026'!$A$1:$AI$3379,7,FALSE)</f>
        <v>102102</v>
      </c>
      <c r="H835" s="23">
        <f>VLOOKUP($A835,'[1]MAN PROG 2026'!$A$1:$AI$3379,8,FALSE)</f>
        <v>0</v>
      </c>
      <c r="I835" s="23" t="str">
        <f>VLOOKUP($A835,'[1]MAN PROG 2026'!$A$1:$AI$3379,9,FALSE)</f>
        <v>S.PIETRO</v>
      </c>
      <c r="J835" s="23" t="str">
        <f>VLOOKUP($A835,'[1]MAN PROG 2026'!$A$1:$AI$3379,10,FALSE)</f>
        <v>S. R. PAMPURI (DAY HOSPITAL)</v>
      </c>
      <c r="K835" s="23" t="str">
        <f>VLOOKUP($A835,'[1]MAN PROG 2026'!$A$1:$AI$3379,11,FALSE)</f>
        <v>S. R. PAMPURI (DAY HOSPITAL)</v>
      </c>
      <c r="L835" s="24" t="str">
        <f>VLOOKUP($A835,'[1]MAN PROG 2026'!$A$2:$AI$3379,12,FALSE)</f>
        <v>S. R. PAMPURI (DAY HOSPITAL)</v>
      </c>
      <c r="M835" s="24" t="str">
        <f>VLOOKUP($A835,'[1]MAN PROG 2026'!$A$2:$AI$3379,13,FALSE)</f>
        <v>SINGOLA</v>
      </c>
      <c r="N835" s="24" t="str">
        <f>VLOOKUP($A835,'[1]MAN PROG 2026'!$A$2:$AI$3379,14,FALSE)</f>
        <v>102102</v>
      </c>
      <c r="O835" s="24">
        <f>VLOOKUP($A835,'[1]MAN PROG 2026'!$A$2:$AI$3379,15,FALSE)</f>
        <v>0</v>
      </c>
      <c r="P835" s="25" t="str">
        <f>VLOOKUP($A835,'[1]MAN PROG 2026'!$A$2:$AI$3379,20,FALSE)</f>
        <v>DA FARE</v>
      </c>
      <c r="Q835" s="9">
        <v>2102</v>
      </c>
      <c r="R835" s="26">
        <v>46227</v>
      </c>
      <c r="S835" s="8" t="s">
        <v>53</v>
      </c>
      <c r="T835" s="37"/>
      <c r="U835" s="27" t="s">
        <v>55</v>
      </c>
      <c r="V835" s="27" t="s">
        <v>56</v>
      </c>
      <c r="W835" s="27" t="s">
        <v>55</v>
      </c>
      <c r="X835" s="27" t="s">
        <v>55</v>
      </c>
      <c r="Y835" s="27" t="s">
        <v>55</v>
      </c>
      <c r="Z835" s="27" t="s">
        <v>55</v>
      </c>
      <c r="AA835" s="27" t="s">
        <v>55</v>
      </c>
      <c r="AB835" s="27" t="s">
        <v>57</v>
      </c>
      <c r="AC835" s="27" t="s">
        <v>67</v>
      </c>
      <c r="AD835" s="27" t="s">
        <v>330</v>
      </c>
      <c r="AE835" s="27" t="s">
        <v>68</v>
      </c>
      <c r="AF835" s="27" t="s">
        <v>495</v>
      </c>
      <c r="AG835" s="9" t="s">
        <v>32</v>
      </c>
      <c r="AH835" s="27" t="s">
        <v>70</v>
      </c>
      <c r="AI835" s="27" t="s">
        <v>70</v>
      </c>
      <c r="AJ835" s="27" t="s">
        <v>61</v>
      </c>
      <c r="AK835" s="27" t="s">
        <v>70</v>
      </c>
      <c r="AL835" s="27" t="s">
        <v>70</v>
      </c>
      <c r="AM835" s="11">
        <v>65.400000000000006</v>
      </c>
      <c r="AN835" s="28">
        <v>12.1</v>
      </c>
      <c r="AO835" s="28" t="s">
        <v>71</v>
      </c>
      <c r="AP835" s="29">
        <v>40.1</v>
      </c>
      <c r="AQ835" s="30" t="s">
        <v>79</v>
      </c>
      <c r="AR835" s="31"/>
      <c r="AS835" s="32"/>
      <c r="AT835" s="33"/>
      <c r="AU835" s="34"/>
      <c r="AV835" s="27" t="s">
        <v>62</v>
      </c>
      <c r="AW835" s="27">
        <v>5625031</v>
      </c>
      <c r="AX835" s="27" t="s">
        <v>63</v>
      </c>
      <c r="AY835" s="27"/>
    </row>
    <row r="836" spans="1:51" ht="24" customHeight="1" x14ac:dyDescent="0.3">
      <c r="A836" s="22">
        <v>102103</v>
      </c>
      <c r="B836" s="23" t="str">
        <f>VLOOKUP($A836,'[1]MAN PROG 2026'!$A$1:$AI$3379,2,FALSE)</f>
        <v>DEFIBRILLATORE</v>
      </c>
      <c r="C836" s="23" t="str">
        <f>VLOOKUP($A836,'[1]MAN PROG 2026'!$A$1:$AI$3379,3,FALSE)</f>
        <v>SCHILLER AG</v>
      </c>
      <c r="D836" s="23" t="str">
        <f>VLOOKUP($A836,'[1]MAN PROG 2026'!$A$1:$AI$3379,4,FALSE)</f>
        <v>DEFIGARD 5000</v>
      </c>
      <c r="E836" s="23" t="str">
        <f>VLOOKUP($A836,'[1]MAN PROG 2026'!$A$1:$AI$3379,5,FALSE)</f>
        <v>101990004805</v>
      </c>
      <c r="F836" s="23" t="str">
        <f>VLOOKUP($A836,'[1]MAN PROG 2026'!$A$1:$AI$3379,6,FALSE)</f>
        <v>SINGOLA</v>
      </c>
      <c r="G836" s="23">
        <f>VLOOKUP($A836,'[1]MAN PROG 2026'!$A$1:$AI$3379,7,FALSE)</f>
        <v>102103</v>
      </c>
      <c r="H836" s="23">
        <f>VLOOKUP($A836,'[1]MAN PROG 2026'!$A$1:$AI$3379,8,FALSE)</f>
        <v>0</v>
      </c>
      <c r="I836" s="23" t="str">
        <f>VLOOKUP($A836,'[1]MAN PROG 2026'!$A$1:$AI$3379,9,FALSE)</f>
        <v>S.PIETRO</v>
      </c>
      <c r="J836" s="23" t="str">
        <f>VLOOKUP($A836,'[1]MAN PROG 2026'!$A$1:$AI$3379,10,FALSE)</f>
        <v>AMB. ENDOSCOPIA L.P. 3°P</v>
      </c>
      <c r="K836" s="23" t="str">
        <f>VLOOKUP($A836,'[1]MAN PROG 2026'!$A$1:$AI$3379,11,FALSE)</f>
        <v>AMB. ENDOSCOPIA L.P. 3°P</v>
      </c>
      <c r="L836" s="24" t="str">
        <f>VLOOKUP($A836,'[1]MAN PROG 2026'!$A$2:$AI$3379,12,FALSE)</f>
        <v>AMB. ENDOSCOPIA L.P. 3°P</v>
      </c>
      <c r="M836" s="24" t="str">
        <f>VLOOKUP($A836,'[1]MAN PROG 2026'!$A$2:$AI$3379,13,FALSE)</f>
        <v>SINGOLA</v>
      </c>
      <c r="N836" s="24" t="str">
        <f>VLOOKUP($A836,'[1]MAN PROG 2026'!$A$2:$AI$3379,14,FALSE)</f>
        <v>102103</v>
      </c>
      <c r="O836" s="24">
        <f>VLOOKUP($A836,'[1]MAN PROG 2026'!$A$2:$AI$3379,15,FALSE)</f>
        <v>0</v>
      </c>
      <c r="P836" s="25" t="str">
        <f>VLOOKUP($A836,'[1]MAN PROG 2026'!$A$2:$AI$3379,20,FALSE)</f>
        <v>DA FARE</v>
      </c>
      <c r="Q836" s="9" t="str">
        <f>RIGHT(A836,4)</f>
        <v>2103</v>
      </c>
      <c r="R836" s="26">
        <v>46245</v>
      </c>
      <c r="S836" s="8" t="s">
        <v>53</v>
      </c>
      <c r="T836" s="37"/>
      <c r="U836" s="27" t="s">
        <v>55</v>
      </c>
      <c r="V836" s="27" t="s">
        <v>55</v>
      </c>
      <c r="W836" s="27" t="s">
        <v>55</v>
      </c>
      <c r="X836" s="27" t="s">
        <v>55</v>
      </c>
      <c r="Y836" s="27" t="s">
        <v>55</v>
      </c>
      <c r="Z836" s="27" t="s">
        <v>55</v>
      </c>
      <c r="AA836" s="27" t="s">
        <v>55</v>
      </c>
      <c r="AB836" s="27" t="s">
        <v>57</v>
      </c>
      <c r="AC836" s="27" t="s">
        <v>67</v>
      </c>
      <c r="AD836" s="27" t="s">
        <v>188</v>
      </c>
      <c r="AE836" s="27" t="s">
        <v>68</v>
      </c>
      <c r="AF836" s="27" t="s">
        <v>496</v>
      </c>
      <c r="AG836" s="9" t="s">
        <v>32</v>
      </c>
      <c r="AH836" s="27" t="s">
        <v>70</v>
      </c>
      <c r="AI836" s="27" t="s">
        <v>70</v>
      </c>
      <c r="AJ836" s="27" t="s">
        <v>61</v>
      </c>
      <c r="AK836" s="27" t="s">
        <v>70</v>
      </c>
      <c r="AL836" s="27" t="s">
        <v>70</v>
      </c>
      <c r="AM836" s="11">
        <v>74.400000000000006</v>
      </c>
      <c r="AN836" s="28">
        <v>12.2</v>
      </c>
      <c r="AO836" s="28" t="s">
        <v>71</v>
      </c>
      <c r="AP836" s="29">
        <v>34.799999999999997</v>
      </c>
      <c r="AQ836" s="30" t="s">
        <v>79</v>
      </c>
      <c r="AR836" s="31"/>
      <c r="AS836" s="32"/>
      <c r="AT836" s="33"/>
      <c r="AU836" s="34"/>
      <c r="AV836" s="27" t="s">
        <v>62</v>
      </c>
      <c r="AW836" s="27">
        <v>5625031</v>
      </c>
      <c r="AX836" s="27" t="s">
        <v>63</v>
      </c>
      <c r="AY836" s="27"/>
    </row>
    <row r="837" spans="1:51" ht="24" customHeight="1" x14ac:dyDescent="0.3">
      <c r="A837" s="22">
        <v>102106</v>
      </c>
      <c r="B837" s="23" t="str">
        <f>VLOOKUP($A837,'[1]MAN PROG 2026'!$A$1:$AI$3379,2,FALSE)</f>
        <v>POMPA DI INFUSIONE</v>
      </c>
      <c r="C837" s="23" t="str">
        <f>VLOOKUP($A837,'[1]MAN PROG 2026'!$A$1:$AI$3379,3,FALSE)</f>
        <v>B BRAUN GMBH</v>
      </c>
      <c r="D837" s="23" t="str">
        <f>VLOOKUP($A837,'[1]MAN PROG 2026'!$A$1:$AI$3379,4,FALSE)</f>
        <v>INFUSOMAT FM</v>
      </c>
      <c r="E837" s="23" t="str">
        <f>VLOOKUP($A837,'[1]MAN PROG 2026'!$A$1:$AI$3379,5,FALSE)</f>
        <v>51606</v>
      </c>
      <c r="F837" s="23" t="str">
        <f>VLOOKUP($A837,'[1]MAN PROG 2026'!$A$1:$AI$3379,6,FALSE)</f>
        <v>SINGOLA</v>
      </c>
      <c r="G837" s="23">
        <f>VLOOKUP($A837,'[1]MAN PROG 2026'!$A$1:$AI$3379,7,FALSE)</f>
        <v>102106</v>
      </c>
      <c r="H837" s="23">
        <f>VLOOKUP($A837,'[1]MAN PROG 2026'!$A$1:$AI$3379,8,FALSE)</f>
        <v>0</v>
      </c>
      <c r="I837" s="23" t="str">
        <f>VLOOKUP($A837,'[1]MAN PROG 2026'!$A$1:$AI$3379,9,FALSE)</f>
        <v>S.PIETRO</v>
      </c>
      <c r="J837" s="23" t="str">
        <f>VLOOKUP($A837,'[1]MAN PROG 2026'!$A$1:$AI$3379,10,FALSE)</f>
        <v>UTIC</v>
      </c>
      <c r="K837" s="23" t="str">
        <f>VLOOKUP($A837,'[1]MAN PROG 2026'!$A$1:$AI$3379,11,FALSE)</f>
        <v>S. MARIA GORETTI</v>
      </c>
      <c r="L837" s="24" t="str">
        <f>VLOOKUP($A837,'[1]MAN PROG 2026'!$A$2:$AI$3379,12,FALSE)</f>
        <v>NON TROVATO</v>
      </c>
      <c r="M837" s="24">
        <f>VLOOKUP($A837,'[1]MAN PROG 2026'!$A$2:$AI$3379,13,FALSE)</f>
        <v>0</v>
      </c>
      <c r="N837" s="24">
        <f>VLOOKUP($A837,'[1]MAN PROG 2026'!$A$2:$AI$3379,14,FALSE)</f>
        <v>0</v>
      </c>
      <c r="O837" s="24">
        <f>VLOOKUP($A837,'[1]MAN PROG 2026'!$A$2:$AI$3379,15,FALSE)</f>
        <v>0</v>
      </c>
      <c r="P837" s="25" t="str">
        <f>VLOOKUP($A837,'[1]MAN PROG 2026'!$A$2:$AI$3379,20,FALSE)</f>
        <v>DA FARE</v>
      </c>
      <c r="Q837" s="8"/>
      <c r="R837" s="26"/>
      <c r="S837" s="8"/>
      <c r="T837" s="3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9" t="s">
        <v>32</v>
      </c>
      <c r="AH837" s="27"/>
      <c r="AI837" s="27"/>
      <c r="AJ837" s="27"/>
      <c r="AK837" s="27"/>
      <c r="AL837" s="27"/>
      <c r="AM837" s="11"/>
      <c r="AN837" s="28"/>
      <c r="AO837" s="28"/>
      <c r="AP837" s="29"/>
      <c r="AQ837" s="30"/>
      <c r="AR837" s="31"/>
      <c r="AS837" s="32"/>
      <c r="AT837" s="33"/>
      <c r="AU837" s="34"/>
      <c r="AV837" s="27"/>
      <c r="AW837" s="27"/>
      <c r="AX837" s="27"/>
      <c r="AY837" s="27"/>
    </row>
    <row r="838" spans="1:51" ht="24" customHeight="1" x14ac:dyDescent="0.3">
      <c r="A838" s="22">
        <v>102107</v>
      </c>
      <c r="B838" s="23" t="str">
        <f>VLOOKUP($A838,'[1]MAN PROG 2026'!$A$1:$AI$3379,2,FALSE)</f>
        <v>POMPA DI INFUSIONE</v>
      </c>
      <c r="C838" s="23" t="str">
        <f>VLOOKUP($A838,'[1]MAN PROG 2026'!$A$1:$AI$3379,3,FALSE)</f>
        <v>B BRAUN GMBH</v>
      </c>
      <c r="D838" s="23" t="str">
        <f>VLOOKUP($A838,'[1]MAN PROG 2026'!$A$1:$AI$3379,4,FALSE)</f>
        <v>INFUSOMAT FM</v>
      </c>
      <c r="E838" s="23" t="str">
        <f>VLOOKUP($A838,'[1]MAN PROG 2026'!$A$1:$AI$3379,5,FALSE)</f>
        <v>51581</v>
      </c>
      <c r="F838" s="23" t="str">
        <f>VLOOKUP($A838,'[1]MAN PROG 2026'!$A$1:$AI$3379,6,FALSE)</f>
        <v>SINGOLA</v>
      </c>
      <c r="G838" s="23">
        <f>VLOOKUP($A838,'[1]MAN PROG 2026'!$A$1:$AI$3379,7,FALSE)</f>
        <v>102107</v>
      </c>
      <c r="H838" s="23">
        <f>VLOOKUP($A838,'[1]MAN PROG 2026'!$A$1:$AI$3379,8,FALSE)</f>
        <v>0</v>
      </c>
      <c r="I838" s="23" t="str">
        <f>VLOOKUP($A838,'[1]MAN PROG 2026'!$A$1:$AI$3379,9,FALSE)</f>
        <v>S.PIETRO</v>
      </c>
      <c r="J838" s="23" t="str">
        <f>VLOOKUP($A838,'[1]MAN PROG 2026'!$A$1:$AI$3379,10,FALSE)</f>
        <v>S. MARIA GORETTI</v>
      </c>
      <c r="K838" s="23" t="str">
        <f>VLOOKUP($A838,'[1]MAN PROG 2026'!$A$1:$AI$3379,11,FALSE)</f>
        <v>S. MARIA GORETTI</v>
      </c>
      <c r="L838" s="24" t="str">
        <f>VLOOKUP($A838,'[1]MAN PROG 2026'!$A$2:$AI$3379,12,FALSE)</f>
        <v>NON TROVATO</v>
      </c>
      <c r="M838" s="24">
        <f>VLOOKUP($A838,'[1]MAN PROG 2026'!$A$2:$AI$3379,13,FALSE)</f>
        <v>0</v>
      </c>
      <c r="N838" s="24">
        <f>VLOOKUP($A838,'[1]MAN PROG 2026'!$A$2:$AI$3379,14,FALSE)</f>
        <v>0</v>
      </c>
      <c r="O838" s="24">
        <f>VLOOKUP($A838,'[1]MAN PROG 2026'!$A$2:$AI$3379,15,FALSE)</f>
        <v>0</v>
      </c>
      <c r="P838" s="25" t="str">
        <f>VLOOKUP($A838,'[1]MAN PROG 2026'!$A$2:$AI$3379,20,FALSE)</f>
        <v>DA FARE</v>
      </c>
      <c r="Q838" s="8"/>
      <c r="R838" s="26"/>
      <c r="S838" s="8"/>
      <c r="T838" s="3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9" t="s">
        <v>32</v>
      </c>
      <c r="AH838" s="27"/>
      <c r="AI838" s="27"/>
      <c r="AJ838" s="27"/>
      <c r="AK838" s="27"/>
      <c r="AL838" s="27"/>
      <c r="AM838" s="11"/>
      <c r="AN838" s="28"/>
      <c r="AO838" s="28"/>
      <c r="AP838" s="29"/>
      <c r="AQ838" s="30"/>
      <c r="AR838" s="31"/>
      <c r="AS838" s="32"/>
      <c r="AT838" s="33"/>
      <c r="AU838" s="34"/>
      <c r="AV838" s="27"/>
      <c r="AW838" s="27"/>
      <c r="AX838" s="27"/>
      <c r="AY838" s="27"/>
    </row>
    <row r="839" spans="1:51" ht="24" customHeight="1" x14ac:dyDescent="0.3">
      <c r="A839" s="22">
        <v>102110</v>
      </c>
      <c r="B839" s="23" t="str">
        <f>VLOOKUP($A839,'[1]MAN PROG 2026'!$A$1:$AI$3379,2,FALSE)</f>
        <v>PULSOSSIMETRO</v>
      </c>
      <c r="C839" s="23" t="str">
        <f>VLOOKUP($A839,'[1]MAN PROG 2026'!$A$1:$AI$3379,3,FALSE)</f>
        <v>NELLCOR PURITAN BENNETT INC</v>
      </c>
      <c r="D839" s="23" t="str">
        <f>VLOOKUP($A839,'[1]MAN PROG 2026'!$A$1:$AI$3379,4,FALSE)</f>
        <v>N 65 OXIMAX</v>
      </c>
      <c r="E839" s="23" t="str">
        <f>VLOOKUP($A839,'[1]MAN PROG 2026'!$A$1:$AI$3379,5,FALSE)</f>
        <v>P11802908</v>
      </c>
      <c r="F839" s="23" t="str">
        <f>VLOOKUP($A839,'[1]MAN PROG 2026'!$A$1:$AI$3379,6,FALSE)</f>
        <v>SINGOLA</v>
      </c>
      <c r="G839" s="23">
        <f>VLOOKUP($A839,'[1]MAN PROG 2026'!$A$1:$AI$3379,7,FALSE)</f>
        <v>102110</v>
      </c>
      <c r="H839" s="23">
        <f>VLOOKUP($A839,'[1]MAN PROG 2026'!$A$1:$AI$3379,8,FALSE)</f>
        <v>0</v>
      </c>
      <c r="I839" s="23" t="str">
        <f>VLOOKUP($A839,'[1]MAN PROG 2026'!$A$1:$AI$3379,9,FALSE)</f>
        <v>S.PIETRO</v>
      </c>
      <c r="J839" s="23" t="str">
        <f>VLOOKUP($A839,'[1]MAN PROG 2026'!$A$1:$AI$3379,10,FALSE)</f>
        <v>S. G. GRANDE</v>
      </c>
      <c r="K839" s="23" t="str">
        <f>VLOOKUP($A839,'[1]MAN PROG 2026'!$A$1:$AI$3379,11,FALSE)</f>
        <v>S. CAMILLO (MED. UOMINI)</v>
      </c>
      <c r="L839" s="24" t="str">
        <f>VLOOKUP($A839,'[1]MAN PROG 2026'!$A$2:$AI$3379,12,FALSE)</f>
        <v>NON TROVATO</v>
      </c>
      <c r="M839" s="24">
        <f>VLOOKUP($A839,'[1]MAN PROG 2026'!$A$2:$AI$3379,13,FALSE)</f>
        <v>0</v>
      </c>
      <c r="N839" s="24">
        <f>VLOOKUP($A839,'[1]MAN PROG 2026'!$A$2:$AI$3379,14,FALSE)</f>
        <v>0</v>
      </c>
      <c r="O839" s="24">
        <f>VLOOKUP($A839,'[1]MAN PROG 2026'!$A$2:$AI$3379,15,FALSE)</f>
        <v>0</v>
      </c>
      <c r="P839" s="25" t="str">
        <f>VLOOKUP($A839,'[1]MAN PROG 2026'!$A$2:$AI$3379,20,FALSE)</f>
        <v>DA FARE</v>
      </c>
      <c r="Q839" s="8"/>
      <c r="R839" s="26"/>
      <c r="S839" s="8"/>
      <c r="T839" s="3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9" t="s">
        <v>32</v>
      </c>
      <c r="AH839" s="27"/>
      <c r="AI839" s="27"/>
      <c r="AJ839" s="27"/>
      <c r="AK839" s="27"/>
      <c r="AL839" s="27"/>
      <c r="AM839" s="11"/>
      <c r="AN839" s="28"/>
      <c r="AO839" s="28"/>
      <c r="AP839" s="29"/>
      <c r="AQ839" s="30"/>
      <c r="AR839" s="31"/>
      <c r="AS839" s="32"/>
      <c r="AT839" s="33"/>
      <c r="AU839" s="34"/>
      <c r="AV839" s="27"/>
      <c r="AW839" s="27"/>
      <c r="AX839" s="27"/>
      <c r="AY839" s="27"/>
    </row>
    <row r="840" spans="1:51" ht="24" customHeight="1" x14ac:dyDescent="0.3">
      <c r="A840" s="22">
        <v>102111</v>
      </c>
      <c r="B840" s="23" t="str">
        <f>VLOOKUP($A840,'[1]MAN PROG 2026'!$A$1:$AI$3379,2,FALSE)</f>
        <v>PULSOSSIMETRO</v>
      </c>
      <c r="C840" s="23" t="str">
        <f>VLOOKUP($A840,'[1]MAN PROG 2026'!$A$1:$AI$3379,3,FALSE)</f>
        <v>NELLCOR PURITAN BENNETT INC</v>
      </c>
      <c r="D840" s="23" t="str">
        <f>VLOOKUP($A840,'[1]MAN PROG 2026'!$A$1:$AI$3379,4,FALSE)</f>
        <v>N 600 X OXIMAX</v>
      </c>
      <c r="E840" s="23" t="str">
        <f>VLOOKUP($A840,'[1]MAN PROG 2026'!$A$1:$AI$3379,5,FALSE)</f>
        <v>G09834320</v>
      </c>
      <c r="F840" s="23" t="str">
        <f>VLOOKUP($A840,'[1]MAN PROG 2026'!$A$1:$AI$3379,6,FALSE)</f>
        <v>SINGOLA</v>
      </c>
      <c r="G840" s="23">
        <f>VLOOKUP($A840,'[1]MAN PROG 2026'!$A$1:$AI$3379,7,FALSE)</f>
        <v>102111</v>
      </c>
      <c r="H840" s="23">
        <f>VLOOKUP($A840,'[1]MAN PROG 2026'!$A$1:$AI$3379,8,FALSE)</f>
        <v>0</v>
      </c>
      <c r="I840" s="23" t="str">
        <f>VLOOKUP($A840,'[1]MAN PROG 2026'!$A$1:$AI$3379,9,FALSE)</f>
        <v>S.PIETRO</v>
      </c>
      <c r="J840" s="23" t="str">
        <f>VLOOKUP($A840,'[1]MAN PROG 2026'!$A$1:$AI$3379,10,FALSE)</f>
        <v>S. G. ANTIDA</v>
      </c>
      <c r="K840" s="23" t="str">
        <f>VLOOKUP($A840,'[1]MAN PROG 2026'!$A$1:$AI$3379,11,FALSE)</f>
        <v>OSTETRICIA 1  (S.G.DI DIO)</v>
      </c>
      <c r="L840" s="24" t="str">
        <f>VLOOKUP($A840,'[1]MAN PROG 2026'!$A$2:$AI$3379,12,FALSE)</f>
        <v>OSTETRICIA 1 (S.G.DI DIO)</v>
      </c>
      <c r="M840" s="24" t="str">
        <f>VLOOKUP($A840,'[1]MAN PROG 2026'!$A$2:$AI$3379,13,FALSE)</f>
        <v>SINGOLA</v>
      </c>
      <c r="N840" s="24" t="str">
        <f>VLOOKUP($A840,'[1]MAN PROG 2026'!$A$2:$AI$3379,14,FALSE)</f>
        <v>102111</v>
      </c>
      <c r="O840" s="24">
        <f>VLOOKUP($A840,'[1]MAN PROG 2026'!$A$2:$AI$3379,15,FALSE)</f>
        <v>0</v>
      </c>
      <c r="P840" s="25" t="str">
        <f>VLOOKUP($A840,'[1]MAN PROG 2026'!$A$2:$AI$3379,20,FALSE)</f>
        <v>DA FARE</v>
      </c>
      <c r="Q840" s="9">
        <v>2111</v>
      </c>
      <c r="R840" s="26">
        <v>46226</v>
      </c>
      <c r="S840" s="8" t="s">
        <v>53</v>
      </c>
      <c r="T840" s="37"/>
      <c r="U840" s="27" t="s">
        <v>55</v>
      </c>
      <c r="V840" s="27" t="s">
        <v>56</v>
      </c>
      <c r="W840" s="27" t="s">
        <v>55</v>
      </c>
      <c r="X840" s="27" t="s">
        <v>55</v>
      </c>
      <c r="Y840" s="27" t="s">
        <v>55</v>
      </c>
      <c r="Z840" s="27" t="s">
        <v>55</v>
      </c>
      <c r="AA840" s="27" t="s">
        <v>55</v>
      </c>
      <c r="AB840" s="27" t="s">
        <v>57</v>
      </c>
      <c r="AC840" s="27" t="s">
        <v>73</v>
      </c>
      <c r="AD840" s="27" t="s">
        <v>422</v>
      </c>
      <c r="AE840" s="27" t="s">
        <v>68</v>
      </c>
      <c r="AF840" s="27" t="s">
        <v>497</v>
      </c>
      <c r="AG840" s="9" t="s">
        <v>32</v>
      </c>
      <c r="AH840" s="27" t="s">
        <v>70</v>
      </c>
      <c r="AI840" s="27" t="s">
        <v>70</v>
      </c>
      <c r="AJ840" s="27" t="s">
        <v>61</v>
      </c>
      <c r="AK840" s="27" t="s">
        <v>70</v>
      </c>
      <c r="AL840" s="27" t="s">
        <v>70</v>
      </c>
      <c r="AM840" s="11">
        <v>32.6</v>
      </c>
      <c r="AN840" s="28">
        <v>4.9000000000000004</v>
      </c>
      <c r="AO840" s="28" t="s">
        <v>80</v>
      </c>
      <c r="AP840" s="29"/>
      <c r="AQ840" s="30"/>
      <c r="AR840" s="31"/>
      <c r="AS840" s="32"/>
      <c r="AT840" s="33"/>
      <c r="AU840" s="34"/>
      <c r="AV840" s="27" t="s">
        <v>62</v>
      </c>
      <c r="AW840" s="27">
        <v>5625031</v>
      </c>
      <c r="AX840" s="27" t="s">
        <v>63</v>
      </c>
      <c r="AY840" s="27"/>
    </row>
    <row r="841" spans="1:51" ht="24" customHeight="1" x14ac:dyDescent="0.3">
      <c r="A841" s="22">
        <v>102112</v>
      </c>
      <c r="B841" s="23" t="str">
        <f>VLOOKUP($A841,'[1]MAN PROG 2026'!$A$1:$AI$3379,2,FALSE)</f>
        <v>PULSOSSIMETRO</v>
      </c>
      <c r="C841" s="23" t="str">
        <f>VLOOKUP($A841,'[1]MAN PROG 2026'!$A$1:$AI$3379,3,FALSE)</f>
        <v>NELLCOR PURITAN BENNETT INC</v>
      </c>
      <c r="D841" s="23" t="str">
        <f>VLOOKUP($A841,'[1]MAN PROG 2026'!$A$1:$AI$3379,4,FALSE)</f>
        <v>N 600 X OXIMAX</v>
      </c>
      <c r="E841" s="23" t="str">
        <f>VLOOKUP($A841,'[1]MAN PROG 2026'!$A$1:$AI$3379,5,FALSE)</f>
        <v>G09830268</v>
      </c>
      <c r="F841" s="23" t="str">
        <f>VLOOKUP($A841,'[1]MAN PROG 2026'!$A$1:$AI$3379,6,FALSE)</f>
        <v>SINGOLA</v>
      </c>
      <c r="G841" s="23">
        <f>VLOOKUP($A841,'[1]MAN PROG 2026'!$A$1:$AI$3379,7,FALSE)</f>
        <v>102112</v>
      </c>
      <c r="H841" s="23">
        <f>VLOOKUP($A841,'[1]MAN PROG 2026'!$A$1:$AI$3379,8,FALSE)</f>
        <v>0</v>
      </c>
      <c r="I841" s="23" t="str">
        <f>VLOOKUP($A841,'[1]MAN PROG 2026'!$A$1:$AI$3379,9,FALSE)</f>
        <v>S.PIETRO</v>
      </c>
      <c r="J841" s="23" t="str">
        <f>VLOOKUP($A841,'[1]MAN PROG 2026'!$A$1:$AI$3379,10,FALSE)</f>
        <v>S. G. ANTIDA</v>
      </c>
      <c r="K841" s="23" t="str">
        <f>VLOOKUP($A841,'[1]MAN PROG 2026'!$A$1:$AI$3379,11,FALSE)</f>
        <v>PRONTO SOCCORSO</v>
      </c>
      <c r="L841" s="24" t="str">
        <f>VLOOKUP($A841,'[1]MAN PROG 2026'!$A$2:$AI$3379,12,FALSE)</f>
        <v>NON TROVATO</v>
      </c>
      <c r="M841" s="24">
        <f>VLOOKUP($A841,'[1]MAN PROG 2026'!$A$2:$AI$3379,13,FALSE)</f>
        <v>0</v>
      </c>
      <c r="N841" s="24">
        <f>VLOOKUP($A841,'[1]MAN PROG 2026'!$A$2:$AI$3379,14,FALSE)</f>
        <v>0</v>
      </c>
      <c r="O841" s="24">
        <f>VLOOKUP($A841,'[1]MAN PROG 2026'!$A$2:$AI$3379,15,FALSE)</f>
        <v>0</v>
      </c>
      <c r="P841" s="25" t="str">
        <f>VLOOKUP($A841,'[1]MAN PROG 2026'!$A$2:$AI$3379,20,FALSE)</f>
        <v>DA FARE</v>
      </c>
      <c r="Q841" s="8"/>
      <c r="R841" s="26"/>
      <c r="S841" s="8"/>
      <c r="T841" s="3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9" t="s">
        <v>32</v>
      </c>
      <c r="AH841" s="27"/>
      <c r="AI841" s="27"/>
      <c r="AJ841" s="27"/>
      <c r="AK841" s="27"/>
      <c r="AL841" s="27"/>
      <c r="AM841" s="11"/>
      <c r="AN841" s="28"/>
      <c r="AO841" s="28"/>
      <c r="AP841" s="29"/>
      <c r="AQ841" s="30"/>
      <c r="AR841" s="31"/>
      <c r="AS841" s="32"/>
      <c r="AT841" s="33"/>
      <c r="AU841" s="34"/>
      <c r="AV841" s="27"/>
      <c r="AW841" s="27"/>
      <c r="AX841" s="27"/>
      <c r="AY841" s="27"/>
    </row>
    <row r="842" spans="1:51" ht="24" customHeight="1" x14ac:dyDescent="0.3">
      <c r="A842" s="22">
        <v>102115</v>
      </c>
      <c r="B842" s="23" t="str">
        <f>VLOOKUP($A842,'[1]MAN PROG 2026'!$A$1:$AI$3379,2,FALSE)</f>
        <v>VIDEOGASTROSCOPIO</v>
      </c>
      <c r="C842" s="23" t="str">
        <f>VLOOKUP($A842,'[1]MAN PROG 2026'!$A$1:$AI$3379,3,FALSE)</f>
        <v>OLYMPUS OPTICAL CO LTD</v>
      </c>
      <c r="D842" s="23" t="str">
        <f>VLOOKUP($A842,'[1]MAN PROG 2026'!$A$1:$AI$3379,4,FALSE)</f>
        <v>GIF XP 160</v>
      </c>
      <c r="E842" s="23" t="str">
        <f>VLOOKUP($A842,'[1]MAN PROG 2026'!$A$1:$AI$3379,5,FALSE)</f>
        <v>2311337</v>
      </c>
      <c r="F842" s="23" t="str">
        <f>VLOOKUP($A842,'[1]MAN PROG 2026'!$A$1:$AI$3379,6,FALSE)</f>
        <v>COMPONENTE</v>
      </c>
      <c r="G842" s="23">
        <f>VLOOKUP($A842,'[1]MAN PROG 2026'!$A$1:$AI$3379,7,FALSE)</f>
        <v>104270</v>
      </c>
      <c r="H842" s="23" t="str">
        <f>VLOOKUP($A842,'[1]MAN PROG 2026'!$A$1:$AI$3379,8,FALSE)</f>
        <v>SYS 2 (104269)</v>
      </c>
      <c r="I842" s="23" t="str">
        <f>VLOOKUP($A842,'[1]MAN PROG 2026'!$A$1:$AI$3379,9,FALSE)</f>
        <v>S.PIETRO</v>
      </c>
      <c r="J842" s="23" t="str">
        <f>VLOOKUP($A842,'[1]MAN PROG 2026'!$A$1:$AI$3379,10,FALSE)</f>
        <v>AMB. ENDOSCOPIA</v>
      </c>
      <c r="K842" s="23" t="str">
        <f>VLOOKUP($A842,'[1]MAN PROG 2026'!$A$1:$AI$3379,11,FALSE)</f>
        <v>AMB. ENDOSCOPIA</v>
      </c>
      <c r="L842" s="24" t="str">
        <f>VLOOKUP($A842,'[1]MAN PROG 2026'!$A$2:$AI$3379,12,FALSE)</f>
        <v>AMB. ENDOSCOPIA</v>
      </c>
      <c r="M842" s="24" t="str">
        <f>VLOOKUP($A842,'[1]MAN PROG 2026'!$A$2:$AI$3379,13,FALSE)</f>
        <v>COMPONENTE</v>
      </c>
      <c r="N842" s="24" t="str">
        <f>VLOOKUP($A842,'[1]MAN PROG 2026'!$A$2:$AI$3379,14,FALSE)</f>
        <v>104270</v>
      </c>
      <c r="O842" s="24" t="str">
        <f>VLOOKUP($A842,'[1]MAN PROG 2026'!$A$2:$AI$3379,15,FALSE)</f>
        <v>SYS 2 (104269)</v>
      </c>
      <c r="P842" s="25" t="str">
        <f>VLOOKUP($A842,'[1]MAN PROG 2026'!$A$2:$AI$3379,20,FALSE)</f>
        <v>DA FARE</v>
      </c>
      <c r="Q842" s="8" t="s">
        <v>498</v>
      </c>
      <c r="R842" s="26">
        <v>46266</v>
      </c>
      <c r="S842" s="8" t="s">
        <v>53</v>
      </c>
      <c r="T842" s="37" t="s">
        <v>54</v>
      </c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9" t="s">
        <v>32</v>
      </c>
      <c r="AH842" s="27"/>
      <c r="AI842" s="27"/>
      <c r="AJ842" s="27"/>
      <c r="AK842" s="27"/>
      <c r="AL842" s="27"/>
      <c r="AM842" s="11"/>
      <c r="AN842" s="28"/>
      <c r="AO842" s="28"/>
      <c r="AP842" s="29"/>
      <c r="AQ842" s="30"/>
      <c r="AR842" s="31"/>
      <c r="AS842" s="32"/>
      <c r="AT842" s="33"/>
      <c r="AU842" s="34"/>
      <c r="AV842" s="27"/>
      <c r="AW842" s="27"/>
      <c r="AX842" s="27"/>
      <c r="AY842" s="27"/>
    </row>
    <row r="843" spans="1:51" ht="24" customHeight="1" x14ac:dyDescent="0.3">
      <c r="A843" s="22">
        <v>102121</v>
      </c>
      <c r="B843" s="23" t="str">
        <f>VLOOKUP($A843,'[1]MAN PROG 2026'!$A$1:$AI$3379,2,FALSE)</f>
        <v>OTOSCOPIO DIRETTO AMBULATORIALE</v>
      </c>
      <c r="C843" s="23" t="str">
        <f>VLOOKUP($A843,'[1]MAN PROG 2026'!$A$1:$AI$3379,3,FALSE)</f>
        <v>WELCH ALLYN INC</v>
      </c>
      <c r="D843" s="23" t="str">
        <f>VLOOKUP($A843,'[1]MAN PROG 2026'!$A$1:$AI$3379,4,FALSE)</f>
        <v>25282 PROFESSIONAL</v>
      </c>
      <c r="E843" s="23" t="str">
        <f>VLOOKUP($A843,'[1]MAN PROG 2026'!$A$1:$AI$3379,5,FALSE)</f>
        <v>04218562A</v>
      </c>
      <c r="F843" s="23" t="str">
        <f>VLOOKUP($A843,'[1]MAN PROG 2026'!$A$1:$AI$3379,6,FALSE)</f>
        <v>SINGOLA</v>
      </c>
      <c r="G843" s="23">
        <f>VLOOKUP($A843,'[1]MAN PROG 2026'!$A$1:$AI$3379,7,FALSE)</f>
        <v>102121</v>
      </c>
      <c r="H843" s="23">
        <f>VLOOKUP($A843,'[1]MAN PROG 2026'!$A$1:$AI$3379,8,FALSE)</f>
        <v>0</v>
      </c>
      <c r="I843" s="23" t="str">
        <f>VLOOKUP($A843,'[1]MAN PROG 2026'!$A$1:$AI$3379,9,FALSE)</f>
        <v>S.PIETRO</v>
      </c>
      <c r="J843" s="23" t="str">
        <f>VLOOKUP($A843,'[1]MAN PROG 2026'!$A$1:$AI$3379,10,FALSE)</f>
        <v>PRONTO SOCCORSO</v>
      </c>
      <c r="K843" s="23" t="str">
        <f>VLOOKUP($A843,'[1]MAN PROG 2026'!$A$1:$AI$3379,11,FALSE)</f>
        <v>PRONTO SOCCORSO</v>
      </c>
      <c r="L843" s="24" t="str">
        <f>VLOOKUP($A843,'[1]MAN PROG 2026'!$A$2:$AI$3379,12,FALSE)</f>
        <v>PRONTO SOCCORSO</v>
      </c>
      <c r="M843" s="24" t="str">
        <f>VLOOKUP($A843,'[1]MAN PROG 2026'!$A$2:$AI$3379,13,FALSE)</f>
        <v>SINGOLA</v>
      </c>
      <c r="N843" s="24">
        <f>VLOOKUP($A843,'[1]MAN PROG 2026'!$A$2:$AI$3379,14,FALSE)</f>
        <v>102121</v>
      </c>
      <c r="O843" s="24">
        <f>VLOOKUP($A843,'[1]MAN PROG 2026'!$A$2:$AI$3379,15,FALSE)</f>
        <v>0</v>
      </c>
      <c r="P843" s="25" t="str">
        <f>VLOOKUP($A843,'[1]MAN PROG 2026'!$A$2:$AI$3379,20,FALSE)</f>
        <v>DA FARE</v>
      </c>
      <c r="Q843" s="8" t="s">
        <v>499</v>
      </c>
      <c r="R843" s="26">
        <v>46262</v>
      </c>
      <c r="S843" s="8" t="s">
        <v>53</v>
      </c>
      <c r="T843" s="37"/>
      <c r="U843" s="27" t="s">
        <v>55</v>
      </c>
      <c r="V843" s="27" t="s">
        <v>56</v>
      </c>
      <c r="W843" s="27" t="s">
        <v>55</v>
      </c>
      <c r="X843" s="27" t="s">
        <v>55</v>
      </c>
      <c r="Y843" s="27" t="s">
        <v>55</v>
      </c>
      <c r="Z843" s="27" t="s">
        <v>55</v>
      </c>
      <c r="AA843" s="27" t="s">
        <v>55</v>
      </c>
      <c r="AB843" s="27" t="s">
        <v>57</v>
      </c>
      <c r="AC843" s="27" t="s">
        <v>58</v>
      </c>
      <c r="AD843" s="27" t="s">
        <v>173</v>
      </c>
      <c r="AE843" s="27" t="s">
        <v>68</v>
      </c>
      <c r="AF843" s="27" t="s">
        <v>500</v>
      </c>
      <c r="AG843" s="9" t="s">
        <v>32</v>
      </c>
      <c r="AH843" s="27" t="s">
        <v>70</v>
      </c>
      <c r="AI843" s="27" t="s">
        <v>70</v>
      </c>
      <c r="AJ843" s="27" t="s">
        <v>70</v>
      </c>
      <c r="AK843" s="27" t="s">
        <v>61</v>
      </c>
      <c r="AL843" s="27" t="s">
        <v>61</v>
      </c>
      <c r="AM843" s="11">
        <v>21.8</v>
      </c>
      <c r="AN843" s="28" t="s">
        <v>61</v>
      </c>
      <c r="AO843" s="28"/>
      <c r="AP843" s="29"/>
      <c r="AQ843" s="30"/>
      <c r="AR843" s="31"/>
      <c r="AS843" s="32"/>
      <c r="AT843" s="33"/>
      <c r="AU843" s="34"/>
      <c r="AV843" s="27" t="s">
        <v>62</v>
      </c>
      <c r="AW843" s="27">
        <v>5625031</v>
      </c>
      <c r="AX843" s="27" t="s">
        <v>63</v>
      </c>
      <c r="AY843" s="27"/>
    </row>
    <row r="844" spans="1:51" ht="24" customHeight="1" x14ac:dyDescent="0.3">
      <c r="A844" s="22">
        <v>102122</v>
      </c>
      <c r="B844" s="23" t="str">
        <f>VLOOKUP($A844,'[1]MAN PROG 2026'!$A$1:$AI$3379,2,FALSE)</f>
        <v>OTOSCOPIO DIRETTO AMBULATORIALE</v>
      </c>
      <c r="C844" s="23" t="str">
        <f>VLOOKUP($A844,'[1]MAN PROG 2026'!$A$1:$AI$3379,3,FALSE)</f>
        <v>WELCH ALLYN INC</v>
      </c>
      <c r="D844" s="23" t="str">
        <f>VLOOKUP($A844,'[1]MAN PROG 2026'!$A$1:$AI$3379,4,FALSE)</f>
        <v>25282 PROFESSIONAL</v>
      </c>
      <c r="E844" s="23" t="str">
        <f>VLOOKUP($A844,'[1]MAN PROG 2026'!$A$1:$AI$3379,5,FALSE)</f>
        <v>01408703A</v>
      </c>
      <c r="F844" s="23" t="str">
        <f>VLOOKUP($A844,'[1]MAN PROG 2026'!$A$1:$AI$3379,6,FALSE)</f>
        <v>SINGOLA</v>
      </c>
      <c r="G844" s="23">
        <f>VLOOKUP($A844,'[1]MAN PROG 2026'!$A$1:$AI$3379,7,FALSE)</f>
        <v>102122</v>
      </c>
      <c r="H844" s="23">
        <f>VLOOKUP($A844,'[1]MAN PROG 2026'!$A$1:$AI$3379,8,FALSE)</f>
        <v>0</v>
      </c>
      <c r="I844" s="23" t="str">
        <f>VLOOKUP($A844,'[1]MAN PROG 2026'!$A$1:$AI$3379,9,FALSE)</f>
        <v>S.PIETRO</v>
      </c>
      <c r="J844" s="23" t="str">
        <f>VLOOKUP($A844,'[1]MAN PROG 2026'!$A$1:$AI$3379,10,FALSE)</f>
        <v>AMB. ORL</v>
      </c>
      <c r="K844" s="23" t="str">
        <f>VLOOKUP($A844,'[1]MAN PROG 2026'!$A$1:$AI$3379,11,FALSE)</f>
        <v>AMB. ORL</v>
      </c>
      <c r="L844" s="24" t="str">
        <f>VLOOKUP($A844,'[1]MAN PROG 2026'!$A$2:$AI$3379,12,FALSE)</f>
        <v>AMB. ORL</v>
      </c>
      <c r="M844" s="24" t="str">
        <f>VLOOKUP($A844,'[1]MAN PROG 2026'!$A$2:$AI$3379,13,FALSE)</f>
        <v>SINGOLA</v>
      </c>
      <c r="N844" s="24" t="str">
        <f>VLOOKUP($A844,'[1]MAN PROG 2026'!$A$2:$AI$3379,14,FALSE)</f>
        <v>102122</v>
      </c>
      <c r="O844" s="24">
        <f>VLOOKUP($A844,'[1]MAN PROG 2026'!$A$2:$AI$3379,15,FALSE)</f>
        <v>0</v>
      </c>
      <c r="P844" s="25" t="str">
        <f>VLOOKUP($A844,'[1]MAN PROG 2026'!$A$2:$AI$3379,20,FALSE)</f>
        <v>DA FARE</v>
      </c>
      <c r="Q844" s="9" t="str">
        <f>RIGHT(A844,4)</f>
        <v>2122</v>
      </c>
      <c r="R844" s="26">
        <v>46265</v>
      </c>
      <c r="S844" s="8" t="s">
        <v>53</v>
      </c>
      <c r="T844" s="37"/>
      <c r="U844" s="27" t="s">
        <v>55</v>
      </c>
      <c r="V844" s="27" t="s">
        <v>56</v>
      </c>
      <c r="W844" s="27" t="s">
        <v>55</v>
      </c>
      <c r="X844" s="27" t="s">
        <v>55</v>
      </c>
      <c r="Y844" s="27" t="s">
        <v>55</v>
      </c>
      <c r="Z844" s="27" t="s">
        <v>55</v>
      </c>
      <c r="AA844" s="27" t="s">
        <v>55</v>
      </c>
      <c r="AB844" s="27" t="s">
        <v>57</v>
      </c>
      <c r="AC844" s="27" t="s">
        <v>58</v>
      </c>
      <c r="AD844" s="27" t="s">
        <v>501</v>
      </c>
      <c r="AE844" s="27" t="s">
        <v>68</v>
      </c>
      <c r="AF844" s="27" t="s">
        <v>502</v>
      </c>
      <c r="AG844" s="9" t="s">
        <v>32</v>
      </c>
      <c r="AH844" s="27" t="s">
        <v>70</v>
      </c>
      <c r="AI844" s="27" t="s">
        <v>70</v>
      </c>
      <c r="AJ844" s="27" t="s">
        <v>70</v>
      </c>
      <c r="AK844" s="27" t="s">
        <v>61</v>
      </c>
      <c r="AL844" s="27" t="s">
        <v>61</v>
      </c>
      <c r="AM844" s="11">
        <v>25.6</v>
      </c>
      <c r="AN844" s="28" t="s">
        <v>61</v>
      </c>
      <c r="AO844" s="28"/>
      <c r="AP844" s="29"/>
      <c r="AQ844" s="30"/>
      <c r="AR844" s="31"/>
      <c r="AS844" s="32"/>
      <c r="AT844" s="33"/>
      <c r="AU844" s="34"/>
      <c r="AV844" s="27" t="s">
        <v>62</v>
      </c>
      <c r="AW844" s="27">
        <v>5625031</v>
      </c>
      <c r="AX844" s="27" t="s">
        <v>63</v>
      </c>
      <c r="AY844" s="27"/>
    </row>
    <row r="845" spans="1:51" ht="24" customHeight="1" x14ac:dyDescent="0.3">
      <c r="A845" s="22">
        <v>102123</v>
      </c>
      <c r="B845" s="23" t="str">
        <f>VLOOKUP($A845,'[1]MAN PROG 2026'!$A$1:$AI$3379,2,FALSE)</f>
        <v>OTOSCOPIO DIRETTO AMBULATORIALE</v>
      </c>
      <c r="C845" s="23" t="str">
        <f>VLOOKUP($A845,'[1]MAN PROG 2026'!$A$1:$AI$3379,3,FALSE)</f>
        <v>WELCH ALLYN INC</v>
      </c>
      <c r="D845" s="23" t="str">
        <f>VLOOKUP($A845,'[1]MAN PROG 2026'!$A$1:$AI$3379,4,FALSE)</f>
        <v>25282 PROFESSIONAL</v>
      </c>
      <c r="E845" s="23" t="str">
        <f>VLOOKUP($A845,'[1]MAN PROG 2026'!$A$1:$AI$3379,5,FALSE)</f>
        <v>04218628A</v>
      </c>
      <c r="F845" s="23" t="str">
        <f>VLOOKUP($A845,'[1]MAN PROG 2026'!$A$1:$AI$3379,6,FALSE)</f>
        <v>SINGOLA</v>
      </c>
      <c r="G845" s="23">
        <f>VLOOKUP($A845,'[1]MAN PROG 2026'!$A$1:$AI$3379,7,FALSE)</f>
        <v>102123</v>
      </c>
      <c r="H845" s="23">
        <f>VLOOKUP($A845,'[1]MAN PROG 2026'!$A$1:$AI$3379,8,FALSE)</f>
        <v>0</v>
      </c>
      <c r="I845" s="23" t="str">
        <f>VLOOKUP($A845,'[1]MAN PROG 2026'!$A$1:$AI$3379,9,FALSE)</f>
        <v>S.PIETRO</v>
      </c>
      <c r="J845" s="23" t="str">
        <f>VLOOKUP($A845,'[1]MAN PROG 2026'!$A$1:$AI$3379,10,FALSE)</f>
        <v>PRONTO SOCCORSO</v>
      </c>
      <c r="K845" s="23" t="str">
        <f>VLOOKUP($A845,'[1]MAN PROG 2026'!$A$1:$AI$3379,11,FALSE)</f>
        <v>PRONTO SOCCORSO</v>
      </c>
      <c r="L845" s="24" t="str">
        <f>VLOOKUP($A845,'[1]MAN PROG 2026'!$A$2:$AI$3379,12,FALSE)</f>
        <v>PRONTO SOCCORSO</v>
      </c>
      <c r="M845" s="24" t="str">
        <f>VLOOKUP($A845,'[1]MAN PROG 2026'!$A$2:$AI$3379,13,FALSE)</f>
        <v>SINGOLA</v>
      </c>
      <c r="N845" s="24" t="str">
        <f>VLOOKUP($A845,'[1]MAN PROG 2026'!$A$2:$AI$3379,14,FALSE)</f>
        <v>102123</v>
      </c>
      <c r="O845" s="24">
        <f>VLOOKUP($A845,'[1]MAN PROG 2026'!$A$2:$AI$3379,15,FALSE)</f>
        <v>0</v>
      </c>
      <c r="P845" s="25" t="str">
        <f>VLOOKUP($A845,'[1]MAN PROG 2026'!$A$2:$AI$3379,20,FALSE)</f>
        <v>DA FARE</v>
      </c>
      <c r="Q845" s="9" t="str">
        <f>RIGHT(A845,4)</f>
        <v>2123</v>
      </c>
      <c r="R845" s="26">
        <v>46262</v>
      </c>
      <c r="S845" s="8" t="s">
        <v>53</v>
      </c>
      <c r="T845" s="37"/>
      <c r="U845" s="27" t="s">
        <v>55</v>
      </c>
      <c r="V845" s="27" t="s">
        <v>56</v>
      </c>
      <c r="W845" s="27" t="s">
        <v>55</v>
      </c>
      <c r="X845" s="27" t="s">
        <v>55</v>
      </c>
      <c r="Y845" s="27" t="s">
        <v>55</v>
      </c>
      <c r="Z845" s="27" t="s">
        <v>55</v>
      </c>
      <c r="AA845" s="27" t="s">
        <v>55</v>
      </c>
      <c r="AB845" s="27" t="s">
        <v>57</v>
      </c>
      <c r="AC845" s="27" t="s">
        <v>58</v>
      </c>
      <c r="AD845" s="27" t="s">
        <v>393</v>
      </c>
      <c r="AE845" s="27" t="s">
        <v>68</v>
      </c>
      <c r="AF845" s="27" t="s">
        <v>503</v>
      </c>
      <c r="AG845" s="9" t="s">
        <v>32</v>
      </c>
      <c r="AH845" s="27" t="s">
        <v>70</v>
      </c>
      <c r="AI845" s="27" t="s">
        <v>70</v>
      </c>
      <c r="AJ845" s="27" t="s">
        <v>70</v>
      </c>
      <c r="AK845" s="27" t="s">
        <v>61</v>
      </c>
      <c r="AL845" s="27" t="s">
        <v>61</v>
      </c>
      <c r="AM845" s="11">
        <v>28.3</v>
      </c>
      <c r="AN845" s="28" t="s">
        <v>61</v>
      </c>
      <c r="AO845" s="28"/>
      <c r="AP845" s="29"/>
      <c r="AQ845" s="30"/>
      <c r="AR845" s="31"/>
      <c r="AS845" s="32"/>
      <c r="AT845" s="33"/>
      <c r="AU845" s="34"/>
      <c r="AV845" s="27" t="s">
        <v>62</v>
      </c>
      <c r="AW845" s="27">
        <v>5625031</v>
      </c>
      <c r="AX845" s="27" t="s">
        <v>63</v>
      </c>
      <c r="AY845" s="27"/>
    </row>
    <row r="846" spans="1:51" ht="24" customHeight="1" x14ac:dyDescent="0.3">
      <c r="A846" s="22">
        <v>102124</v>
      </c>
      <c r="B846" s="23" t="str">
        <f>VLOOKUP($A846,'[1]MAN PROG 2026'!$A$1:$AI$3379,2,FALSE)</f>
        <v>RIVELATORE BATTITO CARDIACO FETALE</v>
      </c>
      <c r="C846" s="23" t="str">
        <f>VLOOKUP($A846,'[1]MAN PROG 2026'!$A$1:$AI$3379,3,FALSE)</f>
        <v>SONICS &amp; MATERIALS INC</v>
      </c>
      <c r="D846" s="23" t="str">
        <f>VLOOKUP($A846,'[1]MAN PROG 2026'!$A$1:$AI$3379,4,FALSE)</f>
        <v>A820052</v>
      </c>
      <c r="E846" s="23" t="str">
        <f>VLOOKUP($A846,'[1]MAN PROG 2026'!$A$1:$AI$3379,5,FALSE)</f>
        <v>SZABA82005202420D</v>
      </c>
      <c r="F846" s="23" t="str">
        <f>VLOOKUP($A846,'[1]MAN PROG 2026'!$A$1:$AI$3379,6,FALSE)</f>
        <v>SINGOLA</v>
      </c>
      <c r="G846" s="23">
        <f>VLOOKUP($A846,'[1]MAN PROG 2026'!$A$1:$AI$3379,7,FALSE)</f>
        <v>102124</v>
      </c>
      <c r="H846" s="23">
        <f>VLOOKUP($A846,'[1]MAN PROG 2026'!$A$1:$AI$3379,8,FALSE)</f>
        <v>0</v>
      </c>
      <c r="I846" s="23" t="str">
        <f>VLOOKUP($A846,'[1]MAN PROG 2026'!$A$1:$AI$3379,9,FALSE)</f>
        <v>S.PIETRO</v>
      </c>
      <c r="J846" s="23" t="str">
        <f>VLOOKUP($A846,'[1]MAN PROG 2026'!$A$1:$AI$3379,10,FALSE)</f>
        <v>S. GIOVANNI DI DIO (MED. DONNE)</v>
      </c>
      <c r="K846" s="23" t="str">
        <f>VLOOKUP($A846,'[1]MAN PROG 2026'!$A$1:$AI$3379,11,FALSE)</f>
        <v>OSTETRICIA 1  (S.G.DI DIO)</v>
      </c>
      <c r="L846" s="24" t="str">
        <f>VLOOKUP($A846,'[1]MAN PROG 2026'!$A$2:$AI$3379,12,FALSE)</f>
        <v>NON TROVATO</v>
      </c>
      <c r="M846" s="24">
        <f>VLOOKUP($A846,'[1]MAN PROG 2026'!$A$2:$AI$3379,13,FALSE)</f>
        <v>0</v>
      </c>
      <c r="N846" s="24">
        <f>VLOOKUP($A846,'[1]MAN PROG 2026'!$A$2:$AI$3379,14,FALSE)</f>
        <v>0</v>
      </c>
      <c r="O846" s="24">
        <f>VLOOKUP($A846,'[1]MAN PROG 2026'!$A$2:$AI$3379,15,FALSE)</f>
        <v>0</v>
      </c>
      <c r="P846" s="25" t="str">
        <f>VLOOKUP($A846,'[1]MAN PROG 2026'!$A$2:$AI$3379,20,FALSE)</f>
        <v>DA FARE</v>
      </c>
      <c r="Q846" s="8"/>
      <c r="R846" s="26"/>
      <c r="S846" s="8"/>
      <c r="T846" s="3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9" t="s">
        <v>32</v>
      </c>
      <c r="AH846" s="27"/>
      <c r="AI846" s="27"/>
      <c r="AJ846" s="27"/>
      <c r="AK846" s="27"/>
      <c r="AL846" s="27"/>
      <c r="AM846" s="11"/>
      <c r="AN846" s="28"/>
      <c r="AO846" s="28"/>
      <c r="AP846" s="29"/>
      <c r="AQ846" s="30"/>
      <c r="AR846" s="31"/>
      <c r="AS846" s="32"/>
      <c r="AT846" s="33"/>
      <c r="AU846" s="34"/>
      <c r="AV846" s="27"/>
      <c r="AW846" s="27"/>
      <c r="AX846" s="27"/>
      <c r="AY846" s="27"/>
    </row>
    <row r="847" spans="1:51" ht="24" customHeight="1" x14ac:dyDescent="0.3">
      <c r="A847" s="22">
        <v>102125</v>
      </c>
      <c r="B847" s="23" t="str">
        <f>VLOOKUP($A847,'[1]MAN PROG 2026'!$A$1:$AI$3379,2,FALSE)</f>
        <v>OTOSCOPIO DIRETTO AMBULATORIALE</v>
      </c>
      <c r="C847" s="23" t="str">
        <f>VLOOKUP($A847,'[1]MAN PROG 2026'!$A$1:$AI$3379,3,FALSE)</f>
        <v>WELCH ALLYN INC</v>
      </c>
      <c r="D847" s="23" t="str">
        <f>VLOOKUP($A847,'[1]MAN PROG 2026'!$A$1:$AI$3379,4,FALSE)</f>
        <v>25282 PROFESSIONAL</v>
      </c>
      <c r="E847" s="23" t="str">
        <f>VLOOKUP($A847,'[1]MAN PROG 2026'!$A$1:$AI$3379,5,FALSE)</f>
        <v>00525981A</v>
      </c>
      <c r="F847" s="23" t="str">
        <f>VLOOKUP($A847,'[1]MAN PROG 2026'!$A$1:$AI$3379,6,FALSE)</f>
        <v>SINGOLA</v>
      </c>
      <c r="G847" s="23">
        <f>VLOOKUP($A847,'[1]MAN PROG 2026'!$A$1:$AI$3379,7,FALSE)</f>
        <v>102125</v>
      </c>
      <c r="H847" s="23">
        <f>VLOOKUP($A847,'[1]MAN PROG 2026'!$A$1:$AI$3379,8,FALSE)</f>
        <v>0</v>
      </c>
      <c r="I847" s="23" t="str">
        <f>VLOOKUP($A847,'[1]MAN PROG 2026'!$A$1:$AI$3379,9,FALSE)</f>
        <v>S.PIETRO</v>
      </c>
      <c r="J847" s="23" t="str">
        <f>VLOOKUP($A847,'[1]MAN PROG 2026'!$A$1:$AI$3379,10,FALSE)</f>
        <v>PRONTO SOCCORSO</v>
      </c>
      <c r="K847" s="23" t="str">
        <f>VLOOKUP($A847,'[1]MAN PROG 2026'!$A$1:$AI$3379,11,FALSE)</f>
        <v>PRONTO SOCCORSO</v>
      </c>
      <c r="L847" s="24" t="str">
        <f>VLOOKUP($A847,'[1]MAN PROG 2026'!$A$2:$AI$3379,12,FALSE)</f>
        <v>PRONTO SOCCORSO</v>
      </c>
      <c r="M847" s="24" t="str">
        <f>VLOOKUP($A847,'[1]MAN PROG 2026'!$A$2:$AI$3379,13,FALSE)</f>
        <v>SINGOLA</v>
      </c>
      <c r="N847" s="24" t="str">
        <f>VLOOKUP($A847,'[1]MAN PROG 2026'!$A$2:$AI$3379,14,FALSE)</f>
        <v>102125</v>
      </c>
      <c r="O847" s="24">
        <f>VLOOKUP($A847,'[1]MAN PROG 2026'!$A$2:$AI$3379,15,FALSE)</f>
        <v>0</v>
      </c>
      <c r="P847" s="25" t="str">
        <f>VLOOKUP($A847,'[1]MAN PROG 2026'!$A$2:$AI$3379,20,FALSE)</f>
        <v>DA FARE</v>
      </c>
      <c r="Q847" s="9" t="str">
        <f>RIGHT(A847,4)</f>
        <v>2125</v>
      </c>
      <c r="R847" s="26">
        <v>46262</v>
      </c>
      <c r="S847" s="8" t="s">
        <v>53</v>
      </c>
      <c r="T847" s="37"/>
      <c r="U847" s="27" t="s">
        <v>55</v>
      </c>
      <c r="V847" s="27" t="s">
        <v>56</v>
      </c>
      <c r="W847" s="27" t="s">
        <v>55</v>
      </c>
      <c r="X847" s="27" t="s">
        <v>55</v>
      </c>
      <c r="Y847" s="27" t="s">
        <v>55</v>
      </c>
      <c r="Z847" s="27" t="s">
        <v>55</v>
      </c>
      <c r="AA847" s="27" t="s">
        <v>55</v>
      </c>
      <c r="AB847" s="27" t="s">
        <v>57</v>
      </c>
      <c r="AC847" s="27" t="s">
        <v>58</v>
      </c>
      <c r="AD847" s="27" t="s">
        <v>393</v>
      </c>
      <c r="AE847" s="27" t="s">
        <v>68</v>
      </c>
      <c r="AF847" s="27" t="s">
        <v>504</v>
      </c>
      <c r="AG847" s="9" t="s">
        <v>32</v>
      </c>
      <c r="AH847" s="27" t="s">
        <v>70</v>
      </c>
      <c r="AI847" s="27" t="s">
        <v>70</v>
      </c>
      <c r="AJ847" s="27" t="s">
        <v>70</v>
      </c>
      <c r="AK847" s="27" t="s">
        <v>61</v>
      </c>
      <c r="AL847" s="27" t="s">
        <v>61</v>
      </c>
      <c r="AM847" s="11">
        <v>30.1</v>
      </c>
      <c r="AN847" s="28" t="s">
        <v>61</v>
      </c>
      <c r="AO847" s="28"/>
      <c r="AP847" s="29"/>
      <c r="AQ847" s="30"/>
      <c r="AR847" s="31"/>
      <c r="AS847" s="32"/>
      <c r="AT847" s="33"/>
      <c r="AU847" s="34"/>
      <c r="AV847" s="27" t="s">
        <v>62</v>
      </c>
      <c r="AW847" s="27">
        <v>5625031</v>
      </c>
      <c r="AX847" s="27" t="s">
        <v>63</v>
      </c>
      <c r="AY847" s="27"/>
    </row>
    <row r="848" spans="1:51" ht="24" customHeight="1" x14ac:dyDescent="0.3">
      <c r="A848" s="22">
        <v>102126</v>
      </c>
      <c r="B848" s="23" t="str">
        <f>VLOOKUP($A848,'[1]MAN PROG 2026'!$A$1:$AI$3379,2,FALSE)</f>
        <v>POMPA A SIRINGA</v>
      </c>
      <c r="C848" s="23" t="str">
        <f>VLOOKUP($A848,'[1]MAN PROG 2026'!$A$1:$AI$3379,3,FALSE)</f>
        <v>B BRAUN GMBH</v>
      </c>
      <c r="D848" s="23" t="str">
        <f>VLOOKUP($A848,'[1]MAN PROG 2026'!$A$1:$AI$3379,4,FALSE)</f>
        <v>PERFUSOR COMPACT</v>
      </c>
      <c r="E848" s="23" t="str">
        <f>VLOOKUP($A848,'[1]MAN PROG 2026'!$A$1:$AI$3379,5,FALSE)</f>
        <v>91214</v>
      </c>
      <c r="F848" s="23" t="str">
        <f>VLOOKUP($A848,'[1]MAN PROG 2026'!$A$1:$AI$3379,6,FALSE)</f>
        <v>SINGOLA</v>
      </c>
      <c r="G848" s="23">
        <f>VLOOKUP($A848,'[1]MAN PROG 2026'!$A$1:$AI$3379,7,FALSE)</f>
        <v>102126</v>
      </c>
      <c r="H848" s="23">
        <f>VLOOKUP($A848,'[1]MAN PROG 2026'!$A$1:$AI$3379,8,FALSE)</f>
        <v>0</v>
      </c>
      <c r="I848" s="23" t="str">
        <f>VLOOKUP($A848,'[1]MAN PROG 2026'!$A$1:$AI$3379,9,FALSE)</f>
        <v>S.PIETRO</v>
      </c>
      <c r="J848" s="23" t="str">
        <f>VLOOKUP($A848,'[1]MAN PROG 2026'!$A$1:$AI$3379,10,FALSE)</f>
        <v>BLOCCO OPERATORIO</v>
      </c>
      <c r="K848" s="23" t="str">
        <f>VLOOKUP($A848,'[1]MAN PROG 2026'!$A$1:$AI$3379,11,FALSE)</f>
        <v>BLOCCO OPERATORIO</v>
      </c>
      <c r="L848" s="24" t="str">
        <f>VLOOKUP($A848,'[1]MAN PROG 2026'!$A$2:$AI$3379,12,FALSE)</f>
        <v>BLOCCO OPERATORIO SALA PREPARAZIONE</v>
      </c>
      <c r="M848" s="24" t="str">
        <f>VLOOKUP($A848,'[1]MAN PROG 2026'!$A$2:$AI$3379,13,FALSE)</f>
        <v>SINGOLA</v>
      </c>
      <c r="N848" s="24" t="str">
        <f>VLOOKUP($A848,'[1]MAN PROG 2026'!$A$2:$AI$3379,14,FALSE)</f>
        <v>102126</v>
      </c>
      <c r="O848" s="24">
        <f>VLOOKUP($A848,'[1]MAN PROG 2026'!$A$2:$AI$3379,15,FALSE)</f>
        <v>0</v>
      </c>
      <c r="P848" s="25" t="str">
        <f>VLOOKUP($A848,'[1]MAN PROG 2026'!$A$2:$AI$3379,20,FALSE)</f>
        <v>DA FARE</v>
      </c>
      <c r="Q848" s="9" t="str">
        <f t="shared" ref="Q848:Q849" si="29">RIGHT(A848,4)</f>
        <v>2126</v>
      </c>
      <c r="R848" s="26">
        <v>46260</v>
      </c>
      <c r="S848" s="8" t="s">
        <v>53</v>
      </c>
      <c r="T848" s="37"/>
      <c r="U848" s="27" t="s">
        <v>55</v>
      </c>
      <c r="V848" s="27" t="s">
        <v>56</v>
      </c>
      <c r="W848" s="27" t="s">
        <v>55</v>
      </c>
      <c r="X848" s="27" t="s">
        <v>55</v>
      </c>
      <c r="Y848" s="27" t="s">
        <v>55</v>
      </c>
      <c r="Z848" s="27" t="s">
        <v>55</v>
      </c>
      <c r="AA848" s="27" t="s">
        <v>55</v>
      </c>
      <c r="AB848" s="27" t="s">
        <v>66</v>
      </c>
      <c r="AC848" s="27" t="s">
        <v>67</v>
      </c>
      <c r="AD848" s="27" t="s">
        <v>59</v>
      </c>
      <c r="AE848" s="27" t="s">
        <v>68</v>
      </c>
      <c r="AF848" s="27" t="s">
        <v>505</v>
      </c>
      <c r="AG848" s="9" t="s">
        <v>32</v>
      </c>
      <c r="AH848" s="27" t="s">
        <v>61</v>
      </c>
      <c r="AI848" s="27" t="s">
        <v>70</v>
      </c>
      <c r="AJ848" s="27" t="s">
        <v>61</v>
      </c>
      <c r="AK848" s="27" t="s">
        <v>61</v>
      </c>
      <c r="AL848" s="27" t="s">
        <v>70</v>
      </c>
      <c r="AM848" s="11">
        <v>8.8000000000000007</v>
      </c>
      <c r="AN848" s="28">
        <v>1.1000000000000001</v>
      </c>
      <c r="AO848" s="28" t="s">
        <v>82</v>
      </c>
      <c r="AP848" s="29"/>
      <c r="AQ848" s="30"/>
      <c r="AR848" s="31"/>
      <c r="AS848" s="32"/>
      <c r="AT848" s="33"/>
      <c r="AU848" s="34"/>
      <c r="AV848" s="27" t="s">
        <v>62</v>
      </c>
      <c r="AW848" s="27">
        <v>5625031</v>
      </c>
      <c r="AX848" s="27" t="s">
        <v>63</v>
      </c>
      <c r="AY848" s="27"/>
    </row>
    <row r="849" spans="1:52" ht="24" customHeight="1" x14ac:dyDescent="0.3">
      <c r="A849" s="22">
        <v>102127</v>
      </c>
      <c r="B849" s="23" t="str">
        <f>VLOOKUP($A849,'[1]MAN PROG 2026'!$A$1:$AI$3379,2,FALSE)</f>
        <v>POMPA A SIRINGA</v>
      </c>
      <c r="C849" s="23" t="str">
        <f>VLOOKUP($A849,'[1]MAN PROG 2026'!$A$1:$AI$3379,3,FALSE)</f>
        <v>B BRAUN GMBH</v>
      </c>
      <c r="D849" s="23" t="str">
        <f>VLOOKUP($A849,'[1]MAN PROG 2026'!$A$1:$AI$3379,4,FALSE)</f>
        <v>PERFUSOR COMPACT</v>
      </c>
      <c r="E849" s="23" t="str">
        <f>VLOOKUP($A849,'[1]MAN PROG 2026'!$A$1:$AI$3379,5,FALSE)</f>
        <v>90296</v>
      </c>
      <c r="F849" s="23" t="str">
        <f>VLOOKUP($A849,'[1]MAN PROG 2026'!$A$1:$AI$3379,6,FALSE)</f>
        <v>SINGOLA</v>
      </c>
      <c r="G849" s="23">
        <f>VLOOKUP($A849,'[1]MAN PROG 2026'!$A$1:$AI$3379,7,FALSE)</f>
        <v>102127</v>
      </c>
      <c r="H849" s="23">
        <f>VLOOKUP($A849,'[1]MAN PROG 2026'!$A$1:$AI$3379,8,FALSE)</f>
        <v>0</v>
      </c>
      <c r="I849" s="23" t="str">
        <f>VLOOKUP($A849,'[1]MAN PROG 2026'!$A$1:$AI$3379,9,FALSE)</f>
        <v>S.PIETRO</v>
      </c>
      <c r="J849" s="23" t="str">
        <f>VLOOKUP($A849,'[1]MAN PROG 2026'!$A$1:$AI$3379,10,FALSE)</f>
        <v>BLOCCO OPERATORIO</v>
      </c>
      <c r="K849" s="23" t="str">
        <f>VLOOKUP($A849,'[1]MAN PROG 2026'!$A$1:$AI$3379,11,FALSE)</f>
        <v>BLOCCO OPERATORIO</v>
      </c>
      <c r="L849" s="24" t="str">
        <f>VLOOKUP($A849,'[1]MAN PROG 2026'!$A$2:$AI$3379,12,FALSE)</f>
        <v>BLOCCO OPERATORIO SALA PREPARAZIONE</v>
      </c>
      <c r="M849" s="24" t="str">
        <f>VLOOKUP($A849,'[1]MAN PROG 2026'!$A$2:$AI$3379,13,FALSE)</f>
        <v>SINGOLA</v>
      </c>
      <c r="N849" s="24" t="str">
        <f>VLOOKUP($A849,'[1]MAN PROG 2026'!$A$2:$AI$3379,14,FALSE)</f>
        <v>102127</v>
      </c>
      <c r="O849" s="24">
        <f>VLOOKUP($A849,'[1]MAN PROG 2026'!$A$2:$AI$3379,15,FALSE)</f>
        <v>0</v>
      </c>
      <c r="P849" s="25" t="str">
        <f>VLOOKUP($A849,'[1]MAN PROG 2026'!$A$2:$AI$3379,20,FALSE)</f>
        <v>DA FARE</v>
      </c>
      <c r="Q849" s="9" t="str">
        <f t="shared" si="29"/>
        <v>2127</v>
      </c>
      <c r="R849" s="26">
        <v>46260</v>
      </c>
      <c r="S849" s="8" t="s">
        <v>53</v>
      </c>
      <c r="T849" s="37"/>
      <c r="U849" s="27" t="s">
        <v>55</v>
      </c>
      <c r="V849" s="27" t="s">
        <v>56</v>
      </c>
      <c r="W849" s="27" t="s">
        <v>55</v>
      </c>
      <c r="X849" s="27" t="s">
        <v>55</v>
      </c>
      <c r="Y849" s="27" t="s">
        <v>55</v>
      </c>
      <c r="Z849" s="27" t="s">
        <v>55</v>
      </c>
      <c r="AA849" s="27" t="s">
        <v>55</v>
      </c>
      <c r="AB849" s="27" t="s">
        <v>66</v>
      </c>
      <c r="AC849" s="27" t="s">
        <v>67</v>
      </c>
      <c r="AD849" s="27" t="s">
        <v>59</v>
      </c>
      <c r="AE849" s="27" t="s">
        <v>68</v>
      </c>
      <c r="AF849" s="27" t="s">
        <v>506</v>
      </c>
      <c r="AG849" s="9" t="s">
        <v>32</v>
      </c>
      <c r="AH849" s="27" t="s">
        <v>61</v>
      </c>
      <c r="AI849" s="27" t="s">
        <v>70</v>
      </c>
      <c r="AJ849" s="27" t="s">
        <v>61</v>
      </c>
      <c r="AK849" s="27" t="s">
        <v>61</v>
      </c>
      <c r="AL849" s="27" t="s">
        <v>70</v>
      </c>
      <c r="AM849" s="11">
        <v>6.8</v>
      </c>
      <c r="AN849" s="28">
        <v>1.1000000000000001</v>
      </c>
      <c r="AO849" s="28" t="s">
        <v>82</v>
      </c>
      <c r="AP849" s="29"/>
      <c r="AQ849" s="30"/>
      <c r="AR849" s="31"/>
      <c r="AS849" s="32"/>
      <c r="AT849" s="33"/>
      <c r="AU849" s="34"/>
      <c r="AV849" s="27" t="s">
        <v>62</v>
      </c>
      <c r="AW849" s="27">
        <v>5625031</v>
      </c>
      <c r="AX849" s="27" t="s">
        <v>63</v>
      </c>
      <c r="AY849" s="27"/>
    </row>
    <row r="850" spans="1:52" ht="24" customHeight="1" x14ac:dyDescent="0.3">
      <c r="A850" s="22">
        <v>102141</v>
      </c>
      <c r="B850" s="23" t="str">
        <f>VLOOKUP($A850,'[1]MAN PROG 2026'!$A$1:$AI$3379,2,FALSE)</f>
        <v>MONITOR</v>
      </c>
      <c r="C850" s="23" t="str">
        <f>VLOOKUP($A850,'[1]MAN PROG 2026'!$A$1:$AI$3379,3,FALSE)</f>
        <v>COMPUR ELECTRONIC GMBH</v>
      </c>
      <c r="D850" s="23" t="str">
        <f>VLOOKUP($A850,'[1]MAN PROG 2026'!$A$1:$AI$3379,4,FALSE)</f>
        <v>NR</v>
      </c>
      <c r="E850" s="23" t="str">
        <f>VLOOKUP($A850,'[1]MAN PROG 2026'!$A$1:$AI$3379,5,FALSE)</f>
        <v>NR</v>
      </c>
      <c r="F850" s="23">
        <f>VLOOKUP($A850,'[1]MAN PROG 2026'!$A$1:$AI$3379,6,FALSE)</f>
        <v>0</v>
      </c>
      <c r="G850" s="23">
        <f>VLOOKUP($A850,'[1]MAN PROG 2026'!$A$1:$AI$3379,7,FALSE)</f>
        <v>0</v>
      </c>
      <c r="H850" s="23">
        <f>VLOOKUP($A850,'[1]MAN PROG 2026'!$A$1:$AI$3379,8,FALSE)</f>
        <v>0</v>
      </c>
      <c r="I850" s="23" t="str">
        <f>VLOOKUP($A850,'[1]MAN PROG 2026'!$A$1:$AI$3379,9,FALSE)</f>
        <v>S.PIETRO</v>
      </c>
      <c r="J850" s="23" t="str">
        <f>VLOOKUP($A850,'[1]MAN PROG 2026'!$A$1:$AI$3379,10,FALSE)</f>
        <v>S. CARLO ELETTROSTIMOLAZIONE</v>
      </c>
      <c r="K850" s="23" t="str">
        <f>VLOOKUP($A850,'[1]MAN PROG 2026'!$A$1:$AI$3379,11,FALSE)</f>
        <v>S. CARLO ELETTROSTIMOLAZIONE</v>
      </c>
      <c r="L850" s="24" t="str">
        <f>VLOOKUP($A850,'[1]MAN PROG 2026'!$A$2:$AI$3379,12,FALSE)</f>
        <v>NON TROVATO</v>
      </c>
      <c r="M850" s="24">
        <f>VLOOKUP($A850,'[1]MAN PROG 2026'!$A$2:$AI$3379,13,FALSE)</f>
        <v>0</v>
      </c>
      <c r="N850" s="24">
        <f>VLOOKUP($A850,'[1]MAN PROG 2026'!$A$2:$AI$3379,14,FALSE)</f>
        <v>0</v>
      </c>
      <c r="O850" s="24">
        <f>VLOOKUP($A850,'[1]MAN PROG 2026'!$A$2:$AI$3379,15,FALSE)</f>
        <v>0</v>
      </c>
      <c r="P850" s="25" t="str">
        <f>VLOOKUP($A850,'[1]MAN PROG 2026'!$A$2:$AI$3379,20,FALSE)</f>
        <v>DA FARE</v>
      </c>
      <c r="Q850" s="8"/>
      <c r="R850" s="26"/>
      <c r="S850" s="8"/>
      <c r="T850" s="3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9" t="s">
        <v>32</v>
      </c>
      <c r="AH850" s="27"/>
      <c r="AI850" s="27"/>
      <c r="AJ850" s="27"/>
      <c r="AK850" s="27"/>
      <c r="AL850" s="27"/>
      <c r="AM850" s="11"/>
      <c r="AN850" s="28"/>
      <c r="AO850" s="28"/>
      <c r="AP850" s="29"/>
      <c r="AQ850" s="30"/>
      <c r="AR850" s="31"/>
      <c r="AS850" s="32"/>
      <c r="AT850" s="33"/>
      <c r="AU850" s="34"/>
      <c r="AV850" s="27"/>
      <c r="AW850" s="27"/>
      <c r="AX850" s="27"/>
      <c r="AY850" s="27"/>
    </row>
    <row r="851" spans="1:52" ht="24" customHeight="1" x14ac:dyDescent="0.3">
      <c r="A851" s="22">
        <v>102143</v>
      </c>
      <c r="B851" s="23" t="str">
        <f>VLOOKUP($A851,'[1]MAN PROG 2026'!$A$1:$AI$3379,2,FALSE)</f>
        <v>REGISTRATORE HOLTER DEL PH GASTROESOFAGEO</v>
      </c>
      <c r="C851" s="23" t="str">
        <f>VLOOKUP($A851,'[1]MAN PROG 2026'!$A$1:$AI$3379,3,FALSE)</f>
        <v>MEDTRONIC INC</v>
      </c>
      <c r="D851" s="23" t="str">
        <f>VLOOKUP($A851,'[1]MAN PROG 2026'!$A$1:$AI$3379,4,FALSE)</f>
        <v>DIGITRAPPER PH 400</v>
      </c>
      <c r="E851" s="23">
        <f>VLOOKUP($A851,'[1]MAN PROG 2026'!$A$1:$AI$3379,5,FALSE)</f>
        <v>143</v>
      </c>
      <c r="F851" s="23" t="str">
        <f>VLOOKUP($A851,'[1]MAN PROG 2026'!$A$1:$AI$3379,6,FALSE)</f>
        <v>SINGOLA</v>
      </c>
      <c r="G851" s="23">
        <f>VLOOKUP($A851,'[1]MAN PROG 2026'!$A$1:$AI$3379,7,FALSE)</f>
        <v>102143</v>
      </c>
      <c r="H851" s="23">
        <f>VLOOKUP($A851,'[1]MAN PROG 2026'!$A$1:$AI$3379,8,FALSE)</f>
        <v>0</v>
      </c>
      <c r="I851" s="23" t="str">
        <f>VLOOKUP($A851,'[1]MAN PROG 2026'!$A$1:$AI$3379,9,FALSE)</f>
        <v>S.PIETRO</v>
      </c>
      <c r="J851" s="23" t="str">
        <f>VLOOKUP($A851,'[1]MAN PROG 2026'!$A$1:$AI$3379,10,FALSE)</f>
        <v>AMB. CHIRURGIA G.</v>
      </c>
      <c r="K851" s="23" t="str">
        <f>VLOOKUP($A851,'[1]MAN PROG 2026'!$A$1:$AI$3379,11,FALSE)</f>
        <v>S. RAFFAELE</v>
      </c>
      <c r="L851" s="24" t="str">
        <f>VLOOKUP($A851,'[1]MAN PROG 2026'!$A$2:$AI$3379,12,FALSE)</f>
        <v>NON TROVATO</v>
      </c>
      <c r="M851" s="24">
        <f>VLOOKUP($A851,'[1]MAN PROG 2026'!$A$2:$AI$3379,13,FALSE)</f>
        <v>0</v>
      </c>
      <c r="N851" s="24">
        <f>VLOOKUP($A851,'[1]MAN PROG 2026'!$A$2:$AI$3379,14,FALSE)</f>
        <v>0</v>
      </c>
      <c r="O851" s="24">
        <f>VLOOKUP($A851,'[1]MAN PROG 2026'!$A$2:$AI$3379,15,FALSE)</f>
        <v>0</v>
      </c>
      <c r="P851" s="25" t="str">
        <f>VLOOKUP($A851,'[1]MAN PROG 2026'!$A$2:$AI$3379,20,FALSE)</f>
        <v>DA FARE</v>
      </c>
      <c r="Q851" s="8"/>
      <c r="R851" s="26"/>
      <c r="S851" s="8"/>
      <c r="T851" s="3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9" t="s">
        <v>32</v>
      </c>
      <c r="AH851" s="27"/>
      <c r="AI851" s="27"/>
      <c r="AJ851" s="27"/>
      <c r="AK851" s="27"/>
      <c r="AL851" s="27"/>
      <c r="AM851" s="11"/>
      <c r="AN851" s="28"/>
      <c r="AO851" s="28"/>
      <c r="AP851" s="29"/>
      <c r="AQ851" s="30"/>
      <c r="AR851" s="31"/>
      <c r="AS851" s="32"/>
      <c r="AT851" s="33"/>
      <c r="AU851" s="34"/>
      <c r="AV851" s="27"/>
      <c r="AW851" s="27"/>
      <c r="AX851" s="27"/>
      <c r="AY851" s="27"/>
    </row>
    <row r="852" spans="1:52" ht="24" customHeight="1" x14ac:dyDescent="0.3">
      <c r="A852" s="22">
        <v>102144</v>
      </c>
      <c r="B852" s="23" t="str">
        <f>VLOOKUP($A852,'[1]MAN PROG 2026'!$A$1:$AI$3379,2,FALSE)</f>
        <v>TRAPANO OTOLOGICO</v>
      </c>
      <c r="C852" s="23" t="str">
        <f>VLOOKUP($A852,'[1]MAN PROG 2026'!$A$1:$AI$3379,3,FALSE)</f>
        <v>STORZ KARL GMBH &amp; CO KG</v>
      </c>
      <c r="D852" s="23" t="str">
        <f>VLOOKUP($A852,'[1]MAN PROG 2026'!$A$1:$AI$3379,4,FALSE)</f>
        <v>20711520 UNIDRIVE II PLUS</v>
      </c>
      <c r="E852" s="23" t="str">
        <f>VLOOKUP($A852,'[1]MAN PROG 2026'!$A$1:$AI$3379,5,FALSE)</f>
        <v>DG2565</v>
      </c>
      <c r="F852" s="23">
        <f>VLOOKUP($A852,'[1]MAN PROG 2026'!$A$1:$AI$3379,6,FALSE)</f>
        <v>0</v>
      </c>
      <c r="G852" s="23">
        <f>VLOOKUP($A852,'[1]MAN PROG 2026'!$A$1:$AI$3379,7,FALSE)</f>
        <v>0</v>
      </c>
      <c r="H852" s="23">
        <f>VLOOKUP($A852,'[1]MAN PROG 2026'!$A$1:$AI$3379,8,FALSE)</f>
        <v>0</v>
      </c>
      <c r="I852" s="23" t="str">
        <f>VLOOKUP($A852,'[1]MAN PROG 2026'!$A$1:$AI$3379,9,FALSE)</f>
        <v>S.PIETRO</v>
      </c>
      <c r="J852" s="23" t="str">
        <f>VLOOKUP($A852,'[1]MAN PROG 2026'!$A$1:$AI$3379,10,FALSE)</f>
        <v>SALA OPERATORIA PAMPURI</v>
      </c>
      <c r="K852" s="23" t="str">
        <f>VLOOKUP($A852,'[1]MAN PROG 2026'!$A$1:$AI$3379,11,FALSE)</f>
        <v>SALA OPERATORIA ORL</v>
      </c>
      <c r="L852" s="24" t="str">
        <f>VLOOKUP($A852,'[1]MAN PROG 2026'!$A$2:$AI$3379,12,FALSE)</f>
        <v>NON TROVATO</v>
      </c>
      <c r="M852" s="24">
        <f>VLOOKUP($A852,'[1]MAN PROG 2026'!$A$2:$AI$3379,13,FALSE)</f>
        <v>0</v>
      </c>
      <c r="N852" s="24">
        <f>VLOOKUP($A852,'[1]MAN PROG 2026'!$A$2:$AI$3379,14,FALSE)</f>
        <v>0</v>
      </c>
      <c r="O852" s="24">
        <f>VLOOKUP($A852,'[1]MAN PROG 2026'!$A$2:$AI$3379,15,FALSE)</f>
        <v>0</v>
      </c>
      <c r="P852" s="25" t="str">
        <f>VLOOKUP($A852,'[1]MAN PROG 2026'!$A$2:$AI$3379,20,FALSE)</f>
        <v>DA FARE</v>
      </c>
      <c r="Q852" s="8"/>
      <c r="R852" s="26"/>
      <c r="S852" s="8"/>
      <c r="T852" s="3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9" t="s">
        <v>32</v>
      </c>
      <c r="AH852" s="27"/>
      <c r="AI852" s="27"/>
      <c r="AJ852" s="27"/>
      <c r="AK852" s="27"/>
      <c r="AL852" s="27"/>
      <c r="AM852" s="11"/>
      <c r="AN852" s="28"/>
      <c r="AO852" s="28"/>
      <c r="AP852" s="29"/>
      <c r="AQ852" s="30"/>
      <c r="AR852" s="31"/>
      <c r="AS852" s="32"/>
      <c r="AT852" s="33"/>
      <c r="AU852" s="34"/>
      <c r="AV852" s="27"/>
      <c r="AW852" s="27"/>
      <c r="AX852" s="27"/>
      <c r="AY852" s="27"/>
    </row>
    <row r="853" spans="1:52" ht="24" customHeight="1" x14ac:dyDescent="0.3">
      <c r="A853" s="22">
        <v>102146</v>
      </c>
      <c r="B853" s="23" t="str">
        <f>VLOOKUP($A853,'[1]MAN PROG 2026'!$A$1:$AI$3379,2,FALSE)</f>
        <v>MONITOR FETALE</v>
      </c>
      <c r="C853" s="23" t="str">
        <f>VLOOKUP($A853,'[1]MAN PROG 2026'!$A$1:$AI$3379,3,FALSE)</f>
        <v>PHILIPS MEDICAL SYSTEMS</v>
      </c>
      <c r="D853" s="23" t="str">
        <f>VLOOKUP($A853,'[1]MAN PROG 2026'!$A$1:$AI$3379,4,FALSE)</f>
        <v>AVALON FM20</v>
      </c>
      <c r="E853" s="23" t="str">
        <f>VLOOKUP($A853,'[1]MAN PROG 2026'!$A$1:$AI$3379,5,FALSE)</f>
        <v>DE53018550</v>
      </c>
      <c r="F853" s="23" t="str">
        <f>VLOOKUP($A853,'[1]MAN PROG 2026'!$A$1:$AI$3379,6,FALSE)</f>
        <v>SINGOLA</v>
      </c>
      <c r="G853" s="23">
        <f>VLOOKUP($A853,'[1]MAN PROG 2026'!$A$1:$AI$3379,7,FALSE)</f>
        <v>102146</v>
      </c>
      <c r="H853" s="23">
        <f>VLOOKUP($A853,'[1]MAN PROG 2026'!$A$1:$AI$3379,8,FALSE)</f>
        <v>0</v>
      </c>
      <c r="I853" s="23" t="str">
        <f>VLOOKUP($A853,'[1]MAN PROG 2026'!$A$1:$AI$3379,9,FALSE)</f>
        <v>S.PIETRO</v>
      </c>
      <c r="J853" s="23" t="str">
        <f>VLOOKUP($A853,'[1]MAN PROG 2026'!$A$1:$AI$3379,10,FALSE)</f>
        <v>SALA TRAVAGLIO</v>
      </c>
      <c r="K853" s="23" t="str">
        <f>VLOOKUP($A853,'[1]MAN PROG 2026'!$A$1:$AI$3379,11,FALSE)</f>
        <v>OSTETRICIA 1  (S.G.DI DIO)</v>
      </c>
      <c r="L853" s="24" t="str">
        <f>VLOOKUP($A853,'[1]MAN PROG 2026'!$A$2:$AI$3379,12,FALSE)</f>
        <v>OSTETRICIA 1 (S.G.DI DIO)</v>
      </c>
      <c r="M853" s="24" t="str">
        <f>VLOOKUP($A853,'[1]MAN PROG 2026'!$A$2:$AI$3379,13,FALSE)</f>
        <v>SINGOLA</v>
      </c>
      <c r="N853" s="24" t="str">
        <f>VLOOKUP($A853,'[1]MAN PROG 2026'!$A$2:$AI$3379,14,FALSE)</f>
        <v>102146</v>
      </c>
      <c r="O853" s="24">
        <f>VLOOKUP($A853,'[1]MAN PROG 2026'!$A$2:$AI$3379,15,FALSE)</f>
        <v>0</v>
      </c>
      <c r="P853" s="25" t="str">
        <f>VLOOKUP($A853,'[1]MAN PROG 2026'!$A$2:$AI$3379,20,FALSE)</f>
        <v>NON PREVISTO</v>
      </c>
      <c r="Q853" s="8"/>
      <c r="R853" s="26"/>
      <c r="S853" s="8"/>
      <c r="T853" s="3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9" t="s">
        <v>32</v>
      </c>
      <c r="AH853" s="27"/>
      <c r="AI853" s="27"/>
      <c r="AJ853" s="27"/>
      <c r="AK853" s="27"/>
      <c r="AL853" s="27"/>
      <c r="AM853" s="11"/>
      <c r="AN853" s="28"/>
      <c r="AO853" s="28"/>
      <c r="AP853" s="29"/>
      <c r="AQ853" s="30"/>
      <c r="AR853" s="31"/>
      <c r="AS853" s="32"/>
      <c r="AT853" s="33"/>
      <c r="AU853" s="34"/>
      <c r="AV853" s="27"/>
      <c r="AW853" s="27"/>
      <c r="AX853" s="27"/>
      <c r="AY853" s="27"/>
    </row>
    <row r="854" spans="1:52" ht="24" customHeight="1" x14ac:dyDescent="0.3">
      <c r="A854" s="22">
        <v>102147</v>
      </c>
      <c r="B854" s="23" t="str">
        <f>VLOOKUP($A854,'[1]MAN PROG 2026'!$A$1:$AI$3379,2,FALSE)</f>
        <v>MONITOR FETALE</v>
      </c>
      <c r="C854" s="23" t="str">
        <f>VLOOKUP($A854,'[1]MAN PROG 2026'!$A$1:$AI$3379,3,FALSE)</f>
        <v>PHILIPS MEDICAL SYSTEMS</v>
      </c>
      <c r="D854" s="23" t="str">
        <f>VLOOKUP($A854,'[1]MAN PROG 2026'!$A$1:$AI$3379,4,FALSE)</f>
        <v>AVALON FM20</v>
      </c>
      <c r="E854" s="23" t="str">
        <f>VLOOKUP($A854,'[1]MAN PROG 2026'!$A$1:$AI$3379,5,FALSE)</f>
        <v>DE53018587</v>
      </c>
      <c r="F854" s="23" t="str">
        <f>VLOOKUP($A854,'[1]MAN PROG 2026'!$A$1:$AI$3379,6,FALSE)</f>
        <v>SINGOLA</v>
      </c>
      <c r="G854" s="23">
        <f>VLOOKUP($A854,'[1]MAN PROG 2026'!$A$1:$AI$3379,7,FALSE)</f>
        <v>102147</v>
      </c>
      <c r="H854" s="23">
        <f>VLOOKUP($A854,'[1]MAN PROG 2026'!$A$1:$AI$3379,8,FALSE)</f>
        <v>0</v>
      </c>
      <c r="I854" s="23" t="str">
        <f>VLOOKUP($A854,'[1]MAN PROG 2026'!$A$1:$AI$3379,9,FALSE)</f>
        <v>S.PIETRO</v>
      </c>
      <c r="J854" s="23" t="str">
        <f>VLOOKUP($A854,'[1]MAN PROG 2026'!$A$1:$AI$3379,10,FALSE)</f>
        <v>S. GIOVANNI DI DIO (MED. DONNE)</v>
      </c>
      <c r="K854" s="23" t="str">
        <f>VLOOKUP($A854,'[1]MAN PROG 2026'!$A$1:$AI$3379,11,FALSE)</f>
        <v>AMB. GINECOLOGIA</v>
      </c>
      <c r="L854" s="24" t="str">
        <f>VLOOKUP($A854,'[1]MAN PROG 2026'!$A$2:$AI$3379,12,FALSE)</f>
        <v>AMB. GINECOLOGIA</v>
      </c>
      <c r="M854" s="24" t="str">
        <f>VLOOKUP($A854,'[1]MAN PROG 2026'!$A$2:$AI$3379,13,FALSE)</f>
        <v>SINGOLA</v>
      </c>
      <c r="N854" s="24" t="str">
        <f>VLOOKUP($A854,'[1]MAN PROG 2026'!$A$2:$AI$3379,14,FALSE)</f>
        <v>102147</v>
      </c>
      <c r="O854" s="24">
        <f>VLOOKUP($A854,'[1]MAN PROG 2026'!$A$2:$AI$3379,15,FALSE)</f>
        <v>0</v>
      </c>
      <c r="P854" s="25" t="str">
        <f>VLOOKUP($A854,'[1]MAN PROG 2026'!$A$2:$AI$3379,20,FALSE)</f>
        <v>DA FARE</v>
      </c>
      <c r="Q854" s="9" t="str">
        <f>RIGHT(A854,4)</f>
        <v>2147</v>
      </c>
      <c r="R854" s="26">
        <v>46231</v>
      </c>
      <c r="S854" s="8" t="s">
        <v>53</v>
      </c>
      <c r="T854" s="37"/>
      <c r="U854" s="27" t="s">
        <v>55</v>
      </c>
      <c r="V854" s="27" t="s">
        <v>56</v>
      </c>
      <c r="W854" s="27" t="s">
        <v>55</v>
      </c>
      <c r="X854" s="27" t="s">
        <v>55</v>
      </c>
      <c r="Y854" s="27" t="s">
        <v>55</v>
      </c>
      <c r="Z854" s="27" t="s">
        <v>55</v>
      </c>
      <c r="AA854" s="27" t="s">
        <v>55</v>
      </c>
      <c r="AB854" s="27" t="s">
        <v>66</v>
      </c>
      <c r="AC854" s="27" t="s">
        <v>67</v>
      </c>
      <c r="AD854" s="27" t="s">
        <v>112</v>
      </c>
      <c r="AE854" s="27" t="s">
        <v>68</v>
      </c>
      <c r="AF854" s="27" t="s">
        <v>61</v>
      </c>
      <c r="AG854" s="9" t="s">
        <v>32</v>
      </c>
      <c r="AH854" s="27" t="s">
        <v>61</v>
      </c>
      <c r="AI854" s="27" t="s">
        <v>70</v>
      </c>
      <c r="AJ854" s="27" t="s">
        <v>61</v>
      </c>
      <c r="AK854" s="27" t="s">
        <v>61</v>
      </c>
      <c r="AL854" s="27" t="s">
        <v>70</v>
      </c>
      <c r="AM854" s="11">
        <v>26.1</v>
      </c>
      <c r="AN854" s="28">
        <v>7.6</v>
      </c>
      <c r="AO854" s="28"/>
      <c r="AP854" s="29"/>
      <c r="AQ854" s="30"/>
      <c r="AR854" s="31"/>
      <c r="AS854" s="32"/>
      <c r="AT854" s="33"/>
      <c r="AU854" s="34"/>
      <c r="AV854" s="27" t="s">
        <v>62</v>
      </c>
      <c r="AW854" s="27">
        <v>5625031</v>
      </c>
      <c r="AX854" s="27" t="s">
        <v>63</v>
      </c>
      <c r="AY854" s="27"/>
    </row>
    <row r="855" spans="1:52" ht="24" customHeight="1" x14ac:dyDescent="0.3">
      <c r="A855" s="22">
        <v>102148</v>
      </c>
      <c r="B855" s="23" t="str">
        <f>VLOOKUP($A855,'[1]MAN PROG 2026'!$A$1:$AI$3379,2,FALSE)</f>
        <v>MONITOR FETALE</v>
      </c>
      <c r="C855" s="23" t="str">
        <f>VLOOKUP($A855,'[1]MAN PROG 2026'!$A$1:$AI$3379,3,FALSE)</f>
        <v>PHILIPS MEDICAL SYSTEMS</v>
      </c>
      <c r="D855" s="23" t="str">
        <f>VLOOKUP($A855,'[1]MAN PROG 2026'!$A$1:$AI$3379,4,FALSE)</f>
        <v>AVALON FM20</v>
      </c>
      <c r="E855" s="23" t="str">
        <f>VLOOKUP($A855,'[1]MAN PROG 2026'!$A$1:$AI$3379,5,FALSE)</f>
        <v>DE53018573</v>
      </c>
      <c r="F855" s="23" t="str">
        <f>VLOOKUP($A855,'[1]MAN PROG 2026'!$A$1:$AI$3379,6,FALSE)</f>
        <v>SINGOLA</v>
      </c>
      <c r="G855" s="23">
        <f>VLOOKUP($A855,'[1]MAN PROG 2026'!$A$1:$AI$3379,7,FALSE)</f>
        <v>102148</v>
      </c>
      <c r="H855" s="23">
        <f>VLOOKUP($A855,'[1]MAN PROG 2026'!$A$1:$AI$3379,8,FALSE)</f>
        <v>0</v>
      </c>
      <c r="I855" s="23" t="str">
        <f>VLOOKUP($A855,'[1]MAN PROG 2026'!$A$1:$AI$3379,9,FALSE)</f>
        <v>S.PIETRO</v>
      </c>
      <c r="J855" s="23" t="str">
        <f>VLOOKUP($A855,'[1]MAN PROG 2026'!$A$1:$AI$3379,10,FALSE)</f>
        <v>PRONTO SOCCORSO OSTETRICO</v>
      </c>
      <c r="K855" s="23" t="str">
        <f>VLOOKUP($A855,'[1]MAN PROG 2026'!$A$1:$AI$3379,11,FALSE)</f>
        <v>PRONTO SOCCORSO OSTETRICO</v>
      </c>
      <c r="L855" s="24" t="str">
        <f>VLOOKUP($A855,'[1]MAN PROG 2026'!$A$2:$AI$3379,12,FALSE)</f>
        <v>PRONTO SOCCORSO OSTETRICO</v>
      </c>
      <c r="M855" s="24" t="str">
        <f>VLOOKUP($A855,'[1]MAN PROG 2026'!$A$2:$AI$3379,13,FALSE)</f>
        <v>SINGOLA</v>
      </c>
      <c r="N855" s="24" t="str">
        <f>VLOOKUP($A855,'[1]MAN PROG 2026'!$A$2:$AI$3379,14,FALSE)</f>
        <v>102148</v>
      </c>
      <c r="O855" s="24">
        <f>VLOOKUP($A855,'[1]MAN PROG 2026'!$A$2:$AI$3379,15,FALSE)</f>
        <v>0</v>
      </c>
      <c r="P855" s="25" t="str">
        <f>VLOOKUP($A855,'[1]MAN PROG 2026'!$A$2:$AI$3379,20,FALSE)</f>
        <v>DA FARE</v>
      </c>
      <c r="Q855" s="9" t="str">
        <f t="shared" ref="Q855:Q856" si="30">RIGHT(A855,4)</f>
        <v>2148</v>
      </c>
      <c r="R855" s="26">
        <v>46252</v>
      </c>
      <c r="S855" s="8" t="s">
        <v>53</v>
      </c>
      <c r="T855" s="37"/>
      <c r="U855" s="27" t="s">
        <v>55</v>
      </c>
      <c r="V855" s="27" t="s">
        <v>56</v>
      </c>
      <c r="W855" s="27" t="s">
        <v>55</v>
      </c>
      <c r="X855" s="27" t="s">
        <v>55</v>
      </c>
      <c r="Y855" s="27" t="s">
        <v>55</v>
      </c>
      <c r="Z855" s="27" t="s">
        <v>55</v>
      </c>
      <c r="AA855" s="27" t="s">
        <v>55</v>
      </c>
      <c r="AB855" s="27" t="s">
        <v>57</v>
      </c>
      <c r="AC855" s="27" t="s">
        <v>58</v>
      </c>
      <c r="AD855" s="27" t="s">
        <v>221</v>
      </c>
      <c r="AE855" s="27" t="s">
        <v>261</v>
      </c>
      <c r="AF855" s="27" t="s">
        <v>507</v>
      </c>
      <c r="AG855" s="9" t="s">
        <v>32</v>
      </c>
      <c r="AH855" s="27" t="s">
        <v>70</v>
      </c>
      <c r="AI855" s="27" t="s">
        <v>70</v>
      </c>
      <c r="AJ855" s="27" t="s">
        <v>70</v>
      </c>
      <c r="AK855" s="27" t="s">
        <v>61</v>
      </c>
      <c r="AL855" s="27" t="s">
        <v>61</v>
      </c>
      <c r="AM855" s="11">
        <v>41.2</v>
      </c>
      <c r="AN855" s="28" t="s">
        <v>61</v>
      </c>
      <c r="AO855" s="28"/>
      <c r="AP855" s="29"/>
      <c r="AQ855" s="30"/>
      <c r="AR855" s="31"/>
      <c r="AS855" s="32"/>
      <c r="AT855" s="33"/>
      <c r="AU855" s="34"/>
      <c r="AV855" s="27" t="s">
        <v>62</v>
      </c>
      <c r="AW855" s="27">
        <v>5625031</v>
      </c>
      <c r="AX855" s="27" t="s">
        <v>63</v>
      </c>
      <c r="AY855" s="27"/>
    </row>
    <row r="856" spans="1:52" ht="24" customHeight="1" x14ac:dyDescent="0.3">
      <c r="A856" s="22">
        <v>102149</v>
      </c>
      <c r="B856" s="23" t="str">
        <f>VLOOKUP($A856,'[1]MAN PROG 2026'!$A$1:$AI$3379,2,FALSE)</f>
        <v>MONITOR FETALE</v>
      </c>
      <c r="C856" s="23" t="str">
        <f>VLOOKUP($A856,'[1]MAN PROG 2026'!$A$1:$AI$3379,3,FALSE)</f>
        <v>PHILIPS MEDICAL SYSTEMS</v>
      </c>
      <c r="D856" s="23" t="str">
        <f>VLOOKUP($A856,'[1]MAN PROG 2026'!$A$1:$AI$3379,4,FALSE)</f>
        <v>AVALON FM20</v>
      </c>
      <c r="E856" s="23" t="str">
        <f>VLOOKUP($A856,'[1]MAN PROG 2026'!$A$1:$AI$3379,5,FALSE)</f>
        <v>DE53018577</v>
      </c>
      <c r="F856" s="23" t="str">
        <f>VLOOKUP($A856,'[1]MAN PROG 2026'!$A$1:$AI$3379,6,FALSE)</f>
        <v>SINGOLA</v>
      </c>
      <c r="G856" s="23">
        <f>VLOOKUP($A856,'[1]MAN PROG 2026'!$A$1:$AI$3379,7,FALSE)</f>
        <v>102149</v>
      </c>
      <c r="H856" s="23">
        <f>VLOOKUP($A856,'[1]MAN PROG 2026'!$A$1:$AI$3379,8,FALSE)</f>
        <v>0</v>
      </c>
      <c r="I856" s="23" t="str">
        <f>VLOOKUP($A856,'[1]MAN PROG 2026'!$A$1:$AI$3379,9,FALSE)</f>
        <v>S.PIETRO</v>
      </c>
      <c r="J856" s="23" t="str">
        <f>VLOOKUP($A856,'[1]MAN PROG 2026'!$A$1:$AI$3379,10,FALSE)</f>
        <v>PRONTO SOCCORSO OSTETRICO</v>
      </c>
      <c r="K856" s="23" t="str">
        <f>VLOOKUP($A856,'[1]MAN PROG 2026'!$A$1:$AI$3379,11,FALSE)</f>
        <v>PRONTO SOCCORSO OSTETRICO</v>
      </c>
      <c r="L856" s="24" t="str">
        <f>VLOOKUP($A856,'[1]MAN PROG 2026'!$A$2:$AI$3379,12,FALSE)</f>
        <v>PRONTO SOCCORSO OSTETRICO</v>
      </c>
      <c r="M856" s="24" t="str">
        <f>VLOOKUP($A856,'[1]MAN PROG 2026'!$A$2:$AI$3379,13,FALSE)</f>
        <v>SINGOLA</v>
      </c>
      <c r="N856" s="24" t="str">
        <f>VLOOKUP($A856,'[1]MAN PROG 2026'!$A$2:$AI$3379,14,FALSE)</f>
        <v>102149</v>
      </c>
      <c r="O856" s="24">
        <f>VLOOKUP($A856,'[1]MAN PROG 2026'!$A$2:$AI$3379,15,FALSE)</f>
        <v>0</v>
      </c>
      <c r="P856" s="25" t="str">
        <f>VLOOKUP($A856,'[1]MAN PROG 2026'!$A$2:$AI$3379,20,FALSE)</f>
        <v>DA FARE</v>
      </c>
      <c r="Q856" s="9" t="str">
        <f t="shared" si="30"/>
        <v>2149</v>
      </c>
      <c r="R856" s="26">
        <v>46252</v>
      </c>
      <c r="S856" s="8" t="s">
        <v>53</v>
      </c>
      <c r="T856" s="37"/>
      <c r="U856" s="27" t="s">
        <v>55</v>
      </c>
      <c r="V856" s="27" t="s">
        <v>56</v>
      </c>
      <c r="W856" s="27" t="s">
        <v>55</v>
      </c>
      <c r="X856" s="27" t="s">
        <v>55</v>
      </c>
      <c r="Y856" s="27" t="s">
        <v>55</v>
      </c>
      <c r="Z856" s="27" t="s">
        <v>55</v>
      </c>
      <c r="AA856" s="27" t="s">
        <v>55</v>
      </c>
      <c r="AB856" s="27" t="s">
        <v>57</v>
      </c>
      <c r="AC856" s="27" t="s">
        <v>58</v>
      </c>
      <c r="AD856" s="27" t="s">
        <v>221</v>
      </c>
      <c r="AE856" s="27" t="s">
        <v>261</v>
      </c>
      <c r="AF856" s="27" t="s">
        <v>508</v>
      </c>
      <c r="AG856" s="9" t="s">
        <v>32</v>
      </c>
      <c r="AH856" s="27" t="s">
        <v>70</v>
      </c>
      <c r="AI856" s="27" t="s">
        <v>70</v>
      </c>
      <c r="AJ856" s="27" t="s">
        <v>70</v>
      </c>
      <c r="AK856" s="27" t="s">
        <v>61</v>
      </c>
      <c r="AL856" s="27" t="s">
        <v>61</v>
      </c>
      <c r="AM856" s="11">
        <v>44.5</v>
      </c>
      <c r="AN856" s="28" t="s">
        <v>61</v>
      </c>
      <c r="AO856" s="28"/>
      <c r="AP856" s="29"/>
      <c r="AQ856" s="30"/>
      <c r="AR856" s="31"/>
      <c r="AS856" s="32"/>
      <c r="AT856" s="33"/>
      <c r="AU856" s="34"/>
      <c r="AV856" s="27" t="s">
        <v>62</v>
      </c>
      <c r="AW856" s="27">
        <v>5625031</v>
      </c>
      <c r="AX856" s="27" t="s">
        <v>63</v>
      </c>
      <c r="AY856" s="27"/>
    </row>
    <row r="857" spans="1:52" ht="24" customHeight="1" x14ac:dyDescent="0.3">
      <c r="A857" s="22">
        <v>102150</v>
      </c>
      <c r="B857" s="23" t="str">
        <f>VLOOKUP($A857,'[1]MAN PROG 2026'!$A$1:$AI$3379,2,FALSE)</f>
        <v>ECOTOMOGRAFO</v>
      </c>
      <c r="C857" s="23" t="str">
        <f>VLOOKUP($A857,'[1]MAN PROG 2026'!$A$1:$AI$3379,3,FALSE)</f>
        <v>TOSHIBA CORP MEDICAL SYSTEMS</v>
      </c>
      <c r="D857" s="23" t="str">
        <f>VLOOKUP($A857,'[1]MAN PROG 2026'!$A$1:$AI$3379,4,FALSE)</f>
        <v xml:space="preserve">APLIO XG SSA-790A </v>
      </c>
      <c r="E857" s="23" t="str">
        <f>VLOOKUP($A857,'[1]MAN PROG 2026'!$A$1:$AI$3379,5,FALSE)</f>
        <v>99K1116148</v>
      </c>
      <c r="F857" s="23" t="str">
        <f>VLOOKUP($A857,'[1]MAN PROG 2026'!$A$1:$AI$3379,6,FALSE)</f>
        <v>PRINCIPALE</v>
      </c>
      <c r="G857" s="23">
        <f>VLOOKUP($A857,'[1]MAN PROG 2026'!$A$1:$AI$3379,7,FALSE)</f>
        <v>102150</v>
      </c>
      <c r="H857" s="23" t="str">
        <f>VLOOKUP($A857,'[1]MAN PROG 2026'!$A$1:$AI$3379,8,FALSE)</f>
        <v>ECO3 (102150)</v>
      </c>
      <c r="I857" s="23" t="str">
        <f>VLOOKUP($A857,'[1]MAN PROG 2026'!$A$1:$AI$3379,9,FALSE)</f>
        <v>S.PIETRO</v>
      </c>
      <c r="J857" s="23" t="str">
        <f>VLOOKUP($A857,'[1]MAN PROG 2026'!$A$1:$AI$3379,10,FALSE)</f>
        <v>RADIOLOGIA</v>
      </c>
      <c r="K857" s="23" t="str">
        <f>VLOOKUP($A857,'[1]MAN PROG 2026'!$A$1:$AI$3379,11,FALSE)</f>
        <v>RADIOLOGIA (SENOLOGIA)</v>
      </c>
      <c r="L857" s="24" t="str">
        <f>VLOOKUP($A857,'[1]MAN PROG 2026'!$A$2:$AI$3379,12,FALSE)</f>
        <v>RADIOLOGIA (SENOLOGIA)</v>
      </c>
      <c r="M857" s="24" t="str">
        <f>VLOOKUP($A857,'[1]MAN PROG 2026'!$A$2:$AI$3379,13,FALSE)</f>
        <v>PRINCIPALE</v>
      </c>
      <c r="N857" s="24" t="str">
        <f>VLOOKUP($A857,'[1]MAN PROG 2026'!$A$2:$AI$3379,14,FALSE)</f>
        <v>102150</v>
      </c>
      <c r="O857" s="24" t="str">
        <f>VLOOKUP($A857,'[1]MAN PROG 2026'!$A$2:$AI$3379,15,FALSE)</f>
        <v>ECO3 (102150)</v>
      </c>
      <c r="P857" s="25" t="str">
        <f>VLOOKUP($A857,'[1]MAN PROG 2026'!$A$2:$AI$3379,20,FALSE)</f>
        <v>DA FARE</v>
      </c>
      <c r="Q857" s="8" t="s">
        <v>509</v>
      </c>
      <c r="R857" s="26">
        <v>46279</v>
      </c>
      <c r="S857" s="8" t="s">
        <v>53</v>
      </c>
      <c r="T857" s="37" t="s">
        <v>510</v>
      </c>
      <c r="U857" s="27" t="s">
        <v>55</v>
      </c>
      <c r="V857" s="27" t="s">
        <v>56</v>
      </c>
      <c r="W857" s="27" t="s">
        <v>55</v>
      </c>
      <c r="X857" s="27" t="s">
        <v>55</v>
      </c>
      <c r="Y857" s="27" t="s">
        <v>55</v>
      </c>
      <c r="Z857" s="27" t="s">
        <v>55</v>
      </c>
      <c r="AA857" s="27" t="s">
        <v>55</v>
      </c>
      <c r="AB857" s="27" t="s">
        <v>57</v>
      </c>
      <c r="AC857" s="27" t="s">
        <v>73</v>
      </c>
      <c r="AD857" s="27" t="s">
        <v>136</v>
      </c>
      <c r="AE857" s="27" t="s">
        <v>68</v>
      </c>
      <c r="AF857" s="27" t="s">
        <v>511</v>
      </c>
      <c r="AG857" s="9" t="s">
        <v>32</v>
      </c>
      <c r="AH857" s="27" t="s">
        <v>70</v>
      </c>
      <c r="AI857" s="27" t="s">
        <v>70</v>
      </c>
      <c r="AJ857" s="27" t="s">
        <v>61</v>
      </c>
      <c r="AK857" s="27" t="s">
        <v>70</v>
      </c>
      <c r="AL857" s="27" t="s">
        <v>70</v>
      </c>
      <c r="AM857" s="11">
        <v>144.30000000000001</v>
      </c>
      <c r="AN857" s="28">
        <v>9.8000000000000007</v>
      </c>
      <c r="AO857" s="28" t="s">
        <v>181</v>
      </c>
      <c r="AP857" s="29">
        <v>8.4</v>
      </c>
      <c r="AQ857" s="30" t="s">
        <v>181</v>
      </c>
      <c r="AR857" s="31">
        <v>8.8000000000000007</v>
      </c>
      <c r="AS857" s="32" t="s">
        <v>181</v>
      </c>
      <c r="AT857" s="33"/>
      <c r="AU857" s="34"/>
      <c r="AV857" s="27" t="s">
        <v>62</v>
      </c>
      <c r="AW857" s="27">
        <v>5625031</v>
      </c>
      <c r="AX857" s="27" t="s">
        <v>63</v>
      </c>
      <c r="AY857" s="27"/>
    </row>
    <row r="858" spans="1:52" ht="24" customHeight="1" x14ac:dyDescent="0.3">
      <c r="A858" s="22">
        <v>102151</v>
      </c>
      <c r="B858" s="23" t="str">
        <f>VLOOKUP($A858,'[1]MAN PROG 2026'!$A$1:$AI$3379,2,FALSE)</f>
        <v>MONITOR TELEVISIVO PER BIOIMMAGINI</v>
      </c>
      <c r="C858" s="23" t="str">
        <f>VLOOKUP($A858,'[1]MAN PROG 2026'!$A$1:$AI$3379,3,FALSE)</f>
        <v>TOSHIBA CORP MEDICAL SYSTEMS</v>
      </c>
      <c r="D858" s="23" t="str">
        <f>VLOOKUP($A858,'[1]MAN PROG 2026'!$A$1:$AI$3379,4,FALSE)</f>
        <v>NR</v>
      </c>
      <c r="E858" s="23" t="str">
        <f>VLOOKUP($A858,'[1]MAN PROG 2026'!$A$1:$AI$3379,5,FALSE)</f>
        <v>NR</v>
      </c>
      <c r="F858" s="23" t="str">
        <f>VLOOKUP($A858,'[1]MAN PROG 2026'!$A$1:$AI$3379,6,FALSE)</f>
        <v>COMPONENTE</v>
      </c>
      <c r="G858" s="23">
        <f>VLOOKUP($A858,'[1]MAN PROG 2026'!$A$1:$AI$3379,7,FALSE)</f>
        <v>102150</v>
      </c>
      <c r="H858" s="23" t="str">
        <f>VLOOKUP($A858,'[1]MAN PROG 2026'!$A$1:$AI$3379,8,FALSE)</f>
        <v>ECO3 (102150)</v>
      </c>
      <c r="I858" s="23" t="str">
        <f>VLOOKUP($A858,'[1]MAN PROG 2026'!$A$1:$AI$3379,9,FALSE)</f>
        <v>S.PIETRO</v>
      </c>
      <c r="J858" s="23" t="str">
        <f>VLOOKUP($A858,'[1]MAN PROG 2026'!$A$1:$AI$3379,10,FALSE)</f>
        <v>RADIOLOGIA (SENOLOGIA)</v>
      </c>
      <c r="K858" s="23" t="str">
        <f>VLOOKUP($A858,'[1]MAN PROG 2026'!$A$1:$AI$3379,11,FALSE)</f>
        <v>RADIOLOGIA (SENOLOGIA)</v>
      </c>
      <c r="L858" s="24" t="str">
        <f>VLOOKUP($A858,'[1]MAN PROG 2026'!$A$2:$AI$3379,12,FALSE)</f>
        <v>RADIOLOGIA (SENOLOGIA)</v>
      </c>
      <c r="M858" s="24" t="str">
        <f>VLOOKUP($A858,'[1]MAN PROG 2026'!$A$2:$AI$3379,13,FALSE)</f>
        <v>COMPONENTE</v>
      </c>
      <c r="N858" s="24" t="str">
        <f>VLOOKUP($A858,'[1]MAN PROG 2026'!$A$2:$AI$3379,14,FALSE)</f>
        <v>102150</v>
      </c>
      <c r="O858" s="24" t="str">
        <f>VLOOKUP($A858,'[1]MAN PROG 2026'!$A$2:$AI$3379,15,FALSE)</f>
        <v>ECO3 (12150)</v>
      </c>
      <c r="P858" s="25" t="str">
        <f>VLOOKUP($A858,'[1]MAN PROG 2026'!$A$2:$AI$3379,20,FALSE)</f>
        <v>DA FARE</v>
      </c>
      <c r="Q858" s="8" t="s">
        <v>512</v>
      </c>
      <c r="R858" s="26">
        <v>46279</v>
      </c>
      <c r="S858" s="8" t="s">
        <v>53</v>
      </c>
      <c r="T858" s="37"/>
      <c r="U858" s="27" t="s">
        <v>55</v>
      </c>
      <c r="V858" s="27" t="s">
        <v>56</v>
      </c>
      <c r="W858" s="27" t="s">
        <v>55</v>
      </c>
      <c r="X858" s="27" t="s">
        <v>55</v>
      </c>
      <c r="Y858" s="27" t="s">
        <v>55</v>
      </c>
      <c r="Z858" s="27" t="s">
        <v>55</v>
      </c>
      <c r="AA858" s="27" t="s">
        <v>55</v>
      </c>
      <c r="AB858" s="27" t="s">
        <v>57</v>
      </c>
      <c r="AC858" s="27" t="s">
        <v>61</v>
      </c>
      <c r="AD858" s="27" t="s">
        <v>136</v>
      </c>
      <c r="AE858" s="27" t="s">
        <v>88</v>
      </c>
      <c r="AF858" s="27">
        <v>0.22500000000000001</v>
      </c>
      <c r="AG858" s="9" t="s">
        <v>32</v>
      </c>
      <c r="AH858" s="27" t="s">
        <v>70</v>
      </c>
      <c r="AI858" s="27" t="s">
        <v>70</v>
      </c>
      <c r="AJ858" s="27" t="s">
        <v>61</v>
      </c>
      <c r="AK858" s="27" t="s">
        <v>61</v>
      </c>
      <c r="AL858" s="27" t="s">
        <v>61</v>
      </c>
      <c r="AM858" s="11">
        <v>66.099999999999994</v>
      </c>
      <c r="AN858" s="28" t="s">
        <v>61</v>
      </c>
      <c r="AO858" s="28"/>
      <c r="AP858" s="29"/>
      <c r="AQ858" s="30"/>
      <c r="AR858" s="31"/>
      <c r="AS858" s="32"/>
      <c r="AT858" s="33"/>
      <c r="AU858" s="34"/>
      <c r="AV858" s="27" t="s">
        <v>62</v>
      </c>
      <c r="AW858" s="27">
        <v>5625031</v>
      </c>
      <c r="AX858" s="27" t="s">
        <v>63</v>
      </c>
      <c r="AY858" s="27"/>
    </row>
    <row r="859" spans="1:52" ht="24" customHeight="1" x14ac:dyDescent="0.3">
      <c r="A859" s="22">
        <v>102152</v>
      </c>
      <c r="B859" s="23" t="str">
        <f>VLOOKUP($A859,'[1]MAN PROG 2026'!$A$1:$AI$3379,2,FALSE)</f>
        <v>RIPRODUTTORE VIDEO O DIGITALE DI BIOIMMAGINI</v>
      </c>
      <c r="C859" s="23" t="str">
        <f>VLOOKUP($A859,'[1]MAN PROG 2026'!$A$1:$AI$3379,3,FALSE)</f>
        <v>SONY CORP</v>
      </c>
      <c r="D859" s="23" t="str">
        <f>VLOOKUP($A859,'[1]MAN PROG 2026'!$A$1:$AI$3379,4,FALSE)</f>
        <v>UP D 897</v>
      </c>
      <c r="E859" s="23" t="str">
        <f>VLOOKUP($A859,'[1]MAN PROG 2026'!$A$1:$AI$3379,5,FALSE)</f>
        <v>194561</v>
      </c>
      <c r="F859" s="23" t="str">
        <f>VLOOKUP($A859,'[1]MAN PROG 2026'!$A$1:$AI$3379,6,FALSE)</f>
        <v>COMPONENTE</v>
      </c>
      <c r="G859" s="23">
        <f>VLOOKUP($A859,'[1]MAN PROG 2026'!$A$1:$AI$3379,7,FALSE)</f>
        <v>102150</v>
      </c>
      <c r="H859" s="23" t="str">
        <f>VLOOKUP($A859,'[1]MAN PROG 2026'!$A$1:$AI$3379,8,FALSE)</f>
        <v>ECO3 (102150)</v>
      </c>
      <c r="I859" s="23" t="str">
        <f>VLOOKUP($A859,'[1]MAN PROG 2026'!$A$1:$AI$3379,9,FALSE)</f>
        <v>S.PIETRO</v>
      </c>
      <c r="J859" s="23" t="str">
        <f>VLOOKUP($A859,'[1]MAN PROG 2026'!$A$1:$AI$3379,10,FALSE)</f>
        <v>RADIOLOGIA (SENOLOGIA)</v>
      </c>
      <c r="K859" s="23" t="str">
        <f>VLOOKUP($A859,'[1]MAN PROG 2026'!$A$1:$AI$3379,11,FALSE)</f>
        <v>RADIOLOGIA (SENOLOGIA)</v>
      </c>
      <c r="L859" s="24" t="str">
        <f>VLOOKUP($A859,'[1]MAN PROG 2026'!$A$2:$AI$3379,12,FALSE)</f>
        <v>RADIOLOGIA (SENOLOGIA)</v>
      </c>
      <c r="M859" s="24" t="str">
        <f>VLOOKUP($A859,'[1]MAN PROG 2026'!$A$2:$AI$3379,13,FALSE)</f>
        <v>COMPONENTE</v>
      </c>
      <c r="N859" s="24" t="str">
        <f>VLOOKUP($A859,'[1]MAN PROG 2026'!$A$2:$AI$3379,14,FALSE)</f>
        <v>102150</v>
      </c>
      <c r="O859" s="24" t="str">
        <f>VLOOKUP($A859,'[1]MAN PROG 2026'!$A$2:$AI$3379,15,FALSE)</f>
        <v>ECO3 (102150)</v>
      </c>
      <c r="P859" s="25" t="str">
        <f>VLOOKUP($A859,'[1]MAN PROG 2026'!$A$2:$AI$3379,20,FALSE)</f>
        <v>DA FARE</v>
      </c>
      <c r="Q859" s="8" t="s">
        <v>513</v>
      </c>
      <c r="R859" s="26">
        <v>46279</v>
      </c>
      <c r="S859" s="8" t="s">
        <v>53</v>
      </c>
      <c r="T859" s="37"/>
      <c r="U859" s="27" t="s">
        <v>55</v>
      </c>
      <c r="V859" s="27" t="s">
        <v>56</v>
      </c>
      <c r="W859" s="27" t="s">
        <v>55</v>
      </c>
      <c r="X859" s="27" t="s">
        <v>55</v>
      </c>
      <c r="Y859" s="27" t="s">
        <v>55</v>
      </c>
      <c r="Z859" s="27" t="s">
        <v>55</v>
      </c>
      <c r="AA859" s="27" t="s">
        <v>55</v>
      </c>
      <c r="AB859" s="27" t="s">
        <v>57</v>
      </c>
      <c r="AC859" s="27" t="s">
        <v>61</v>
      </c>
      <c r="AD859" s="27" t="s">
        <v>136</v>
      </c>
      <c r="AE859" s="27" t="s">
        <v>68</v>
      </c>
      <c r="AF859" s="27" t="s">
        <v>514</v>
      </c>
      <c r="AG859" s="9" t="s">
        <v>32</v>
      </c>
      <c r="AH859" s="27" t="s">
        <v>70</v>
      </c>
      <c r="AI859" s="27" t="s">
        <v>70</v>
      </c>
      <c r="AJ859" s="27" t="s">
        <v>61</v>
      </c>
      <c r="AK859" s="27" t="s">
        <v>61</v>
      </c>
      <c r="AL859" s="27" t="s">
        <v>61</v>
      </c>
      <c r="AM859" s="11">
        <v>61.4</v>
      </c>
      <c r="AN859" s="28" t="s">
        <v>61</v>
      </c>
      <c r="AO859" s="28"/>
      <c r="AP859" s="29"/>
      <c r="AQ859" s="30"/>
      <c r="AR859" s="31"/>
      <c r="AS859" s="32"/>
      <c r="AT859" s="33"/>
      <c r="AU859" s="34"/>
      <c r="AV859" s="27" t="s">
        <v>62</v>
      </c>
      <c r="AW859" s="27">
        <v>5625031</v>
      </c>
      <c r="AX859" s="27" t="s">
        <v>63</v>
      </c>
      <c r="AY859" s="27"/>
    </row>
    <row r="860" spans="1:52" ht="24" customHeight="1" x14ac:dyDescent="0.3">
      <c r="A860" s="22">
        <v>102155</v>
      </c>
      <c r="B860" s="23" t="str">
        <f>VLOOKUP($A860,'[1]MAN PROG 2026'!$A$1:$AI$3379,2,FALSE)</f>
        <v>RIPRODUTTORE VIDEO O DIGITALE DI BIOIMMAGINI</v>
      </c>
      <c r="C860" s="23" t="str">
        <f>VLOOKUP($A860,'[1]MAN PROG 2026'!$A$1:$AI$3379,3,FALSE)</f>
        <v>MITSUBISHI ELECTRIC CORP</v>
      </c>
      <c r="D860" s="23" t="str">
        <f>VLOOKUP($A860,'[1]MAN PROG 2026'!$A$1:$AI$3379,4,FALSE)</f>
        <v>CP 30 DW</v>
      </c>
      <c r="E860" s="23" t="str">
        <f>VLOOKUP($A860,'[1]MAN PROG 2026'!$A$1:$AI$3379,5,FALSE)</f>
        <v>602587M</v>
      </c>
      <c r="F860" s="23" t="str">
        <f>VLOOKUP($A860,'[1]MAN PROG 2026'!$A$1:$AI$3379,6,FALSE)</f>
        <v>COMPONENTE</v>
      </c>
      <c r="G860" s="23">
        <f>VLOOKUP($A860,'[1]MAN PROG 2026'!$A$1:$AI$3379,7,FALSE)</f>
        <v>102150</v>
      </c>
      <c r="H860" s="23" t="str">
        <f>VLOOKUP($A860,'[1]MAN PROG 2026'!$A$1:$AI$3379,8,FALSE)</f>
        <v>ECO3 (102150)</v>
      </c>
      <c r="I860" s="23" t="str">
        <f>VLOOKUP($A860,'[1]MAN PROG 2026'!$A$1:$AI$3379,9,FALSE)</f>
        <v>S.PIETRO</v>
      </c>
      <c r="J860" s="23" t="str">
        <f>VLOOKUP($A860,'[1]MAN PROG 2026'!$A$1:$AI$3379,10,FALSE)</f>
        <v>RADIOLOGIA (SENOLOGIA)</v>
      </c>
      <c r="K860" s="23" t="str">
        <f>VLOOKUP($A860,'[1]MAN PROG 2026'!$A$1:$AI$3379,11,FALSE)</f>
        <v>RADIOLOGIA</v>
      </c>
      <c r="L860" s="24" t="str">
        <f>VLOOKUP($A860,'[1]MAN PROG 2026'!$A$2:$AI$3379,12,FALSE)</f>
        <v>NON TROVATO</v>
      </c>
      <c r="M860" s="24">
        <f>VLOOKUP($A860,'[1]MAN PROG 2026'!$A$2:$AI$3379,13,FALSE)</f>
        <v>0</v>
      </c>
      <c r="N860" s="24">
        <f>VLOOKUP($A860,'[1]MAN PROG 2026'!$A$2:$AI$3379,14,FALSE)</f>
        <v>0</v>
      </c>
      <c r="O860" s="24">
        <f>VLOOKUP($A860,'[1]MAN PROG 2026'!$A$2:$AI$3379,15,FALSE)</f>
        <v>0</v>
      </c>
      <c r="P860" s="25" t="str">
        <f>VLOOKUP($A860,'[1]MAN PROG 2026'!$A$2:$AI$3379,20,FALSE)</f>
        <v>DA FARE</v>
      </c>
      <c r="Q860" s="8"/>
      <c r="R860" s="26"/>
      <c r="S860" s="8"/>
      <c r="T860" s="3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9" t="s">
        <v>32</v>
      </c>
      <c r="AH860" s="27"/>
      <c r="AI860" s="27"/>
      <c r="AJ860" s="27"/>
      <c r="AK860" s="27"/>
      <c r="AL860" s="27"/>
      <c r="AM860" s="11"/>
      <c r="AN860" s="28"/>
      <c r="AO860" s="28"/>
      <c r="AP860" s="29"/>
      <c r="AQ860" s="30"/>
      <c r="AR860" s="31"/>
      <c r="AS860" s="32"/>
      <c r="AT860" s="33"/>
      <c r="AU860" s="34"/>
      <c r="AV860" s="27"/>
      <c r="AW860" s="27"/>
      <c r="AX860" s="27"/>
      <c r="AY860" s="27"/>
    </row>
    <row r="861" spans="1:52" ht="24" customHeight="1" x14ac:dyDescent="0.3">
      <c r="A861" s="22">
        <v>102156</v>
      </c>
      <c r="B861" s="23" t="str">
        <f>VLOOKUP($A861,'[1]MAN PROG 2026'!$A$1:$AI$3379,2,FALSE)</f>
        <v>ECOTOMOGRAFO</v>
      </c>
      <c r="C861" s="23" t="str">
        <f>VLOOKUP($A861,'[1]MAN PROG 2026'!$A$1:$AI$3379,3,FALSE)</f>
        <v>TOSHIBA CORP MEDICAL SYSTEMS</v>
      </c>
      <c r="D861" s="23" t="str">
        <f>VLOOKUP($A861,'[1]MAN PROG 2026'!$A$1:$AI$3379,4,FALSE)</f>
        <v>NEMIO XG</v>
      </c>
      <c r="E861" s="23" t="str">
        <f>VLOOKUP($A861,'[1]MAN PROG 2026'!$A$1:$AI$3379,5,FALSE)</f>
        <v>E7B10Y4436</v>
      </c>
      <c r="F861" s="23" t="str">
        <f>VLOOKUP($A861,'[1]MAN PROG 2026'!$A$1:$AI$3379,6,FALSE)</f>
        <v>PRINCIPALE</v>
      </c>
      <c r="G861" s="23">
        <f>VLOOKUP($A861,'[1]MAN PROG 2026'!$A$1:$AI$3379,7,FALSE)</f>
        <v>102156</v>
      </c>
      <c r="H861" s="23" t="str">
        <f>VLOOKUP($A861,'[1]MAN PROG 2026'!$A$1:$AI$3379,8,FALSE)</f>
        <v>ECO4 (102156)</v>
      </c>
      <c r="I861" s="23" t="str">
        <f>VLOOKUP($A861,'[1]MAN PROG 2026'!$A$1:$AI$3379,9,FALSE)</f>
        <v>S.PIETRO</v>
      </c>
      <c r="J861" s="23" t="str">
        <f>VLOOKUP($A861,'[1]MAN PROG 2026'!$A$1:$AI$3379,10,FALSE)</f>
        <v>AMB. CHIRURGIA VASCOLARE</v>
      </c>
      <c r="K861" s="23" t="str">
        <f>VLOOKUP($A861,'[1]MAN PROG 2026'!$A$1:$AI$3379,11,FALSE)</f>
        <v>AMB. CHIRURGIA VASCOLARE</v>
      </c>
      <c r="L861" s="24" t="str">
        <f>VLOOKUP($A861,'[1]MAN PROG 2026'!$A$2:$AI$3379,12,FALSE)</f>
        <v>AMB. UROLOGIA</v>
      </c>
      <c r="M861" s="24" t="str">
        <f>VLOOKUP($A861,'[1]MAN PROG 2026'!$A$2:$AI$3379,13,FALSE)</f>
        <v>PRINCIPALE</v>
      </c>
      <c r="N861" s="24">
        <f>VLOOKUP($A861,'[1]MAN PROG 2026'!$A$2:$AI$3379,14,FALSE)</f>
        <v>102156</v>
      </c>
      <c r="O861" s="24" t="str">
        <f>VLOOKUP($A861,'[1]MAN PROG 2026'!$A$2:$AI$3379,15,FALSE)</f>
        <v>ECO4 (102156)</v>
      </c>
      <c r="P861" s="25" t="str">
        <f>VLOOKUP($A861,'[1]MAN PROG 2026'!$A$2:$AI$3379,20,FALSE)</f>
        <v>DA FARE</v>
      </c>
      <c r="Q861" s="9">
        <v>2156</v>
      </c>
      <c r="R861" s="26">
        <v>46213</v>
      </c>
      <c r="S861" s="8" t="s">
        <v>53</v>
      </c>
      <c r="T861" s="37" t="s">
        <v>515</v>
      </c>
      <c r="U861" s="27" t="s">
        <v>55</v>
      </c>
      <c r="V861" s="27" t="s">
        <v>55</v>
      </c>
      <c r="W861" s="27" t="s">
        <v>55</v>
      </c>
      <c r="X861" s="27" t="s">
        <v>55</v>
      </c>
      <c r="Y861" s="27" t="s">
        <v>55</v>
      </c>
      <c r="Z861" s="27" t="s">
        <v>55</v>
      </c>
      <c r="AA861" s="27" t="s">
        <v>55</v>
      </c>
      <c r="AB861" s="27" t="s">
        <v>57</v>
      </c>
      <c r="AC861" s="27" t="s">
        <v>67</v>
      </c>
      <c r="AD861" s="27" t="s">
        <v>93</v>
      </c>
      <c r="AE861" s="27" t="s">
        <v>68</v>
      </c>
      <c r="AF861" s="27" t="s">
        <v>516</v>
      </c>
      <c r="AG861" s="9" t="s">
        <v>32</v>
      </c>
      <c r="AH861" s="27" t="s">
        <v>70</v>
      </c>
      <c r="AI861" s="27" t="s">
        <v>70</v>
      </c>
      <c r="AJ861" s="27" t="s">
        <v>61</v>
      </c>
      <c r="AK861" s="27" t="s">
        <v>70</v>
      </c>
      <c r="AL861" s="27" t="s">
        <v>70</v>
      </c>
      <c r="AM861" s="11">
        <v>145.5</v>
      </c>
      <c r="AN861" s="28">
        <v>9.8000000000000007</v>
      </c>
      <c r="AO861" s="28" t="s">
        <v>181</v>
      </c>
      <c r="AP861" s="29">
        <v>9.9</v>
      </c>
      <c r="AQ861" s="30" t="s">
        <v>181</v>
      </c>
      <c r="AR861" s="31"/>
      <c r="AS861" s="32"/>
      <c r="AT861" s="33"/>
      <c r="AU861" s="34"/>
      <c r="AV861" s="27" t="s">
        <v>62</v>
      </c>
      <c r="AW861" s="27">
        <v>5625031</v>
      </c>
      <c r="AX861" s="27" t="s">
        <v>63</v>
      </c>
      <c r="AY861" s="27" t="s">
        <v>361</v>
      </c>
      <c r="AZ861" s="27" t="s">
        <v>361</v>
      </c>
    </row>
    <row r="862" spans="1:52" ht="24" customHeight="1" x14ac:dyDescent="0.3">
      <c r="A862" s="22">
        <v>102157</v>
      </c>
      <c r="B862" s="23" t="str">
        <f>VLOOKUP($A862,'[1]MAN PROG 2026'!$A$1:$AI$3379,2,FALSE)</f>
        <v>MONITOR TELEVISIVO PER BIOIMMAGINI</v>
      </c>
      <c r="C862" s="23" t="str">
        <f>VLOOKUP($A862,'[1]MAN PROG 2026'!$A$1:$AI$3379,3,FALSE)</f>
        <v>TOSHIBA CORP MEDICAL SYSTEMS</v>
      </c>
      <c r="D862" s="23" t="str">
        <f>VLOOKUP($A862,'[1]MAN PROG 2026'!$A$1:$AI$3379,4,FALSE)</f>
        <v>NR</v>
      </c>
      <c r="E862" s="23">
        <f>VLOOKUP($A862,'[1]MAN PROG 2026'!$A$1:$AI$3379,5,FALSE)</f>
        <v>2157</v>
      </c>
      <c r="F862" s="23" t="str">
        <f>VLOOKUP($A862,'[1]MAN PROG 2026'!$A$1:$AI$3379,6,FALSE)</f>
        <v>COMPONENTE</v>
      </c>
      <c r="G862" s="23">
        <f>VLOOKUP($A862,'[1]MAN PROG 2026'!$A$1:$AI$3379,7,FALSE)</f>
        <v>102156</v>
      </c>
      <c r="H862" s="23" t="str">
        <f>VLOOKUP($A862,'[1]MAN PROG 2026'!$A$1:$AI$3379,8,FALSE)</f>
        <v>ECO4 (102156)</v>
      </c>
      <c r="I862" s="23" t="str">
        <f>VLOOKUP($A862,'[1]MAN PROG 2026'!$A$1:$AI$3379,9,FALSE)</f>
        <v>S.PIETRO</v>
      </c>
      <c r="J862" s="23" t="str">
        <f>VLOOKUP($A862,'[1]MAN PROG 2026'!$A$1:$AI$3379,10,FALSE)</f>
        <v>AMB. CHIRURGIA VASCOLARE</v>
      </c>
      <c r="K862" s="23" t="str">
        <f>VLOOKUP($A862,'[1]MAN PROG 2026'!$A$1:$AI$3379,11,FALSE)</f>
        <v>AMB. CHIRURGIA VASCOLARE</v>
      </c>
      <c r="L862" s="24" t="str">
        <f>VLOOKUP($A862,'[1]MAN PROG 2026'!$A$2:$AI$3379,12,FALSE)</f>
        <v>AMB. UROLOGIA</v>
      </c>
      <c r="M862" s="24" t="str">
        <f>VLOOKUP($A862,'[1]MAN PROG 2026'!$A$2:$AI$3379,13,FALSE)</f>
        <v>COMPONENTE</v>
      </c>
      <c r="N862" s="24">
        <f>VLOOKUP($A862,'[1]MAN PROG 2026'!$A$2:$AI$3379,14,FALSE)</f>
        <v>102156</v>
      </c>
      <c r="O862" s="24" t="str">
        <f>VLOOKUP($A862,'[1]MAN PROG 2026'!$A$2:$AI$3379,15,FALSE)</f>
        <v>ECO4 (102156)</v>
      </c>
      <c r="P862" s="25" t="str">
        <f>VLOOKUP($A862,'[1]MAN PROG 2026'!$A$2:$AI$3379,20,FALSE)</f>
        <v>DA FARE</v>
      </c>
      <c r="Q862" s="9">
        <v>2157</v>
      </c>
      <c r="R862" s="26">
        <v>46213</v>
      </c>
      <c r="S862" s="8" t="s">
        <v>53</v>
      </c>
      <c r="T862" s="37"/>
      <c r="U862" s="27" t="s">
        <v>55</v>
      </c>
      <c r="V862" s="27" t="s">
        <v>56</v>
      </c>
      <c r="W862" s="27" t="s">
        <v>55</v>
      </c>
      <c r="X862" s="27" t="s">
        <v>55</v>
      </c>
      <c r="Y862" s="27" t="s">
        <v>55</v>
      </c>
      <c r="Z862" s="27" t="s">
        <v>55</v>
      </c>
      <c r="AA862" s="27" t="s">
        <v>55</v>
      </c>
      <c r="AB862" s="27" t="s">
        <v>57</v>
      </c>
      <c r="AC862" s="27" t="s">
        <v>61</v>
      </c>
      <c r="AD862" s="27" t="s">
        <v>93</v>
      </c>
      <c r="AE862" s="27" t="s">
        <v>68</v>
      </c>
      <c r="AF862" s="27" t="s">
        <v>517</v>
      </c>
      <c r="AG862" s="9" t="s">
        <v>32</v>
      </c>
      <c r="AH862" s="27" t="s">
        <v>70</v>
      </c>
      <c r="AI862" s="27" t="s">
        <v>70</v>
      </c>
      <c r="AJ862" s="27" t="s">
        <v>61</v>
      </c>
      <c r="AK862" s="27" t="s">
        <v>61</v>
      </c>
      <c r="AL862" s="27" t="s">
        <v>61</v>
      </c>
      <c r="AM862" s="11">
        <v>92.2</v>
      </c>
      <c r="AN862" s="28" t="s">
        <v>61</v>
      </c>
      <c r="AO862" s="28"/>
      <c r="AP862" s="29"/>
      <c r="AQ862" s="30"/>
      <c r="AR862" s="31"/>
      <c r="AS862" s="32"/>
      <c r="AT862" s="33"/>
      <c r="AU862" s="34"/>
      <c r="AV862" s="27" t="s">
        <v>62</v>
      </c>
      <c r="AW862" s="27">
        <v>5625031</v>
      </c>
      <c r="AX862" s="27" t="s">
        <v>63</v>
      </c>
      <c r="AY862" s="27" t="s">
        <v>361</v>
      </c>
      <c r="AZ862" s="27" t="s">
        <v>361</v>
      </c>
    </row>
    <row r="863" spans="1:52" ht="24" customHeight="1" x14ac:dyDescent="0.3">
      <c r="A863" s="22">
        <v>102158</v>
      </c>
      <c r="B863" s="23" t="str">
        <f>VLOOKUP($A863,'[1]MAN PROG 2026'!$A$1:$AI$3379,2,FALSE)</f>
        <v>RIPRODUTTORE VIDEO O DIGITALE DI BIOIMMAGINI</v>
      </c>
      <c r="C863" s="23" t="str">
        <f>VLOOKUP($A863,'[1]MAN PROG 2026'!$A$1:$AI$3379,3,FALSE)</f>
        <v>MITSUBISHI ELECTRIC CORP</v>
      </c>
      <c r="D863" s="23" t="str">
        <f>VLOOKUP($A863,'[1]MAN PROG 2026'!$A$1:$AI$3379,4,FALSE)</f>
        <v>CP 30 DW</v>
      </c>
      <c r="E863" s="23" t="str">
        <f>VLOOKUP($A863,'[1]MAN PROG 2026'!$A$1:$AI$3379,5,FALSE)</f>
        <v>602590M</v>
      </c>
      <c r="F863" s="23" t="str">
        <f>VLOOKUP($A863,'[1]MAN PROG 2026'!$A$1:$AI$3379,6,FALSE)</f>
        <v>COMPONENTE</v>
      </c>
      <c r="G863" s="23">
        <f>VLOOKUP($A863,'[1]MAN PROG 2026'!$A$1:$AI$3379,7,FALSE)</f>
        <v>102156</v>
      </c>
      <c r="H863" s="23" t="str">
        <f>VLOOKUP($A863,'[1]MAN PROG 2026'!$A$1:$AI$3379,8,FALSE)</f>
        <v>ECO4 (102156)</v>
      </c>
      <c r="I863" s="23" t="str">
        <f>VLOOKUP($A863,'[1]MAN PROG 2026'!$A$1:$AI$3379,9,FALSE)</f>
        <v>S.PIETRO</v>
      </c>
      <c r="J863" s="23" t="str">
        <f>VLOOKUP($A863,'[1]MAN PROG 2026'!$A$1:$AI$3379,10,FALSE)</f>
        <v>AMB. CHIRURGIA VASCOLARE</v>
      </c>
      <c r="K863" s="23" t="str">
        <f>VLOOKUP($A863,'[1]MAN PROG 2026'!$A$1:$AI$3379,11,FALSE)</f>
        <v>AMB. CHIRURGIA VASCOLARE</v>
      </c>
      <c r="L863" s="24" t="str">
        <f>VLOOKUP($A863,'[1]MAN PROG 2026'!$A$2:$AI$3379,12,FALSE)</f>
        <v>AMB. UROLOGIA</v>
      </c>
      <c r="M863" s="24" t="str">
        <f>VLOOKUP($A863,'[1]MAN PROG 2026'!$A$2:$AI$3379,13,FALSE)</f>
        <v>COMPONENTE</v>
      </c>
      <c r="N863" s="24">
        <f>VLOOKUP($A863,'[1]MAN PROG 2026'!$A$2:$AI$3379,14,FALSE)</f>
        <v>102156</v>
      </c>
      <c r="O863" s="24" t="str">
        <f>VLOOKUP($A863,'[1]MAN PROG 2026'!$A$2:$AI$3379,15,FALSE)</f>
        <v>ECO4 (102156)</v>
      </c>
      <c r="P863" s="25" t="str">
        <f>VLOOKUP($A863,'[1]MAN PROG 2026'!$A$2:$AI$3379,20,FALSE)</f>
        <v>DA FARE</v>
      </c>
      <c r="Q863" s="9">
        <v>2158</v>
      </c>
      <c r="R863" s="26">
        <v>46213</v>
      </c>
      <c r="S863" s="8" t="s">
        <v>53</v>
      </c>
      <c r="T863" s="37"/>
      <c r="U863" s="27" t="s">
        <v>55</v>
      </c>
      <c r="V863" s="27" t="s">
        <v>56</v>
      </c>
      <c r="W863" s="27" t="s">
        <v>55</v>
      </c>
      <c r="X863" s="27" t="s">
        <v>55</v>
      </c>
      <c r="Y863" s="27" t="s">
        <v>55</v>
      </c>
      <c r="Z863" s="27" t="s">
        <v>55</v>
      </c>
      <c r="AA863" s="27" t="s">
        <v>55</v>
      </c>
      <c r="AB863" s="27" t="s">
        <v>57</v>
      </c>
      <c r="AC863" s="27" t="s">
        <v>61</v>
      </c>
      <c r="AD863" s="27" t="s">
        <v>93</v>
      </c>
      <c r="AE863" s="27" t="s">
        <v>68</v>
      </c>
      <c r="AF863" s="27" t="s">
        <v>518</v>
      </c>
      <c r="AG863" s="9" t="s">
        <v>32</v>
      </c>
      <c r="AH863" s="27" t="s">
        <v>70</v>
      </c>
      <c r="AI863" s="27" t="s">
        <v>70</v>
      </c>
      <c r="AJ863" s="27" t="s">
        <v>61</v>
      </c>
      <c r="AK863" s="27" t="s">
        <v>61</v>
      </c>
      <c r="AL863" s="27" t="s">
        <v>61</v>
      </c>
      <c r="AM863" s="11">
        <v>85.5</v>
      </c>
      <c r="AN863" s="28" t="s">
        <v>61</v>
      </c>
      <c r="AO863" s="28"/>
      <c r="AP863" s="29"/>
      <c r="AQ863" s="30"/>
      <c r="AR863" s="31"/>
      <c r="AS863" s="32"/>
      <c r="AT863" s="33"/>
      <c r="AU863" s="34"/>
      <c r="AV863" s="27" t="s">
        <v>62</v>
      </c>
      <c r="AW863" s="27">
        <v>5625031</v>
      </c>
      <c r="AX863" s="27" t="s">
        <v>63</v>
      </c>
      <c r="AY863" s="27" t="s">
        <v>361</v>
      </c>
      <c r="AZ863" s="27" t="s">
        <v>361</v>
      </c>
    </row>
    <row r="864" spans="1:52" ht="24" customHeight="1" x14ac:dyDescent="0.3">
      <c r="A864" s="22">
        <v>102159</v>
      </c>
      <c r="B864" s="23" t="str">
        <f>VLOOKUP($A864,'[1]MAN PROG 2026'!$A$1:$AI$3379,2,FALSE)</f>
        <v>RIPRODUTTORE VIDEO O DIGITALE DI BIOIMMAGINI</v>
      </c>
      <c r="C864" s="23" t="str">
        <f>VLOOKUP($A864,'[1]MAN PROG 2026'!$A$1:$AI$3379,3,FALSE)</f>
        <v>SONY CORP</v>
      </c>
      <c r="D864" s="23" t="str">
        <f>VLOOKUP($A864,'[1]MAN PROG 2026'!$A$1:$AI$3379,4,FALSE)</f>
        <v>UP D 897</v>
      </c>
      <c r="E864" s="23" t="str">
        <f>VLOOKUP($A864,'[1]MAN PROG 2026'!$A$1:$AI$3379,5,FALSE)</f>
        <v>194562</v>
      </c>
      <c r="F864" s="23" t="str">
        <f>VLOOKUP($A864,'[1]MAN PROG 2026'!$A$1:$AI$3379,6,FALSE)</f>
        <v>COMPONENTE</v>
      </c>
      <c r="G864" s="23">
        <f>VLOOKUP($A864,'[1]MAN PROG 2026'!$A$1:$AI$3379,7,FALSE)</f>
        <v>102156</v>
      </c>
      <c r="H864" s="23" t="str">
        <f>VLOOKUP($A864,'[1]MAN PROG 2026'!$A$1:$AI$3379,8,FALSE)</f>
        <v>ECO4 (102156)</v>
      </c>
      <c r="I864" s="23" t="str">
        <f>VLOOKUP($A864,'[1]MAN PROG 2026'!$A$1:$AI$3379,9,FALSE)</f>
        <v>S.PIETRO</v>
      </c>
      <c r="J864" s="23" t="str">
        <f>VLOOKUP($A864,'[1]MAN PROG 2026'!$A$1:$AI$3379,10,FALSE)</f>
        <v>AMB. CHIRURGIA VASCOLARE</v>
      </c>
      <c r="K864" s="23" t="str">
        <f>VLOOKUP($A864,'[1]MAN PROG 2026'!$A$1:$AI$3379,11,FALSE)</f>
        <v>AMB. CHIRURGIA VASCOLARE</v>
      </c>
      <c r="L864" s="24" t="str">
        <f>VLOOKUP($A864,'[1]MAN PROG 2026'!$A$2:$AI$3379,12,FALSE)</f>
        <v>AMB. UROLOGIA</v>
      </c>
      <c r="M864" s="24" t="str">
        <f>VLOOKUP($A864,'[1]MAN PROG 2026'!$A$2:$AI$3379,13,FALSE)</f>
        <v>COMPONENTE</v>
      </c>
      <c r="N864" s="24">
        <f>VLOOKUP($A864,'[1]MAN PROG 2026'!$A$2:$AI$3379,14,FALSE)</f>
        <v>102156</v>
      </c>
      <c r="O864" s="24" t="str">
        <f>VLOOKUP($A864,'[1]MAN PROG 2026'!$A$2:$AI$3379,15,FALSE)</f>
        <v>ECO4 (102156)</v>
      </c>
      <c r="P864" s="25" t="str">
        <f>VLOOKUP($A864,'[1]MAN PROG 2026'!$A$2:$AI$3379,20,FALSE)</f>
        <v>DA FARE</v>
      </c>
      <c r="Q864" s="9">
        <v>2159</v>
      </c>
      <c r="R864" s="26">
        <v>46213</v>
      </c>
      <c r="S864" s="8" t="s">
        <v>53</v>
      </c>
      <c r="T864" s="37"/>
      <c r="U864" s="27" t="s">
        <v>55</v>
      </c>
      <c r="V864" s="27" t="s">
        <v>56</v>
      </c>
      <c r="W864" s="27" t="s">
        <v>55</v>
      </c>
      <c r="X864" s="27" t="s">
        <v>55</v>
      </c>
      <c r="Y864" s="27" t="s">
        <v>55</v>
      </c>
      <c r="Z864" s="27" t="s">
        <v>55</v>
      </c>
      <c r="AA864" s="27" t="s">
        <v>55</v>
      </c>
      <c r="AB864" s="27" t="s">
        <v>57</v>
      </c>
      <c r="AC864" s="27" t="s">
        <v>61</v>
      </c>
      <c r="AD864" s="27" t="s">
        <v>93</v>
      </c>
      <c r="AE864" s="27" t="s">
        <v>68</v>
      </c>
      <c r="AF864" s="27" t="s">
        <v>519</v>
      </c>
      <c r="AG864" s="9" t="s">
        <v>32</v>
      </c>
      <c r="AH864" s="27" t="s">
        <v>70</v>
      </c>
      <c r="AI864" s="27" t="s">
        <v>70</v>
      </c>
      <c r="AJ864" s="27" t="s">
        <v>61</v>
      </c>
      <c r="AK864" s="27" t="s">
        <v>61</v>
      </c>
      <c r="AL864" s="27" t="s">
        <v>61</v>
      </c>
      <c r="AM864" s="11">
        <v>68.8</v>
      </c>
      <c r="AN864" s="28" t="s">
        <v>61</v>
      </c>
      <c r="AO864" s="28"/>
      <c r="AP864" s="29"/>
      <c r="AQ864" s="30"/>
      <c r="AR864" s="31"/>
      <c r="AS864" s="32"/>
      <c r="AT864" s="33"/>
      <c r="AU864" s="34"/>
      <c r="AV864" s="27" t="s">
        <v>62</v>
      </c>
      <c r="AW864" s="27">
        <v>5625031</v>
      </c>
      <c r="AX864" s="27" t="s">
        <v>63</v>
      </c>
      <c r="AY864" s="27" t="s">
        <v>361</v>
      </c>
      <c r="AZ864" s="27" t="s">
        <v>361</v>
      </c>
    </row>
    <row r="865" spans="1:51" ht="24" customHeight="1" x14ac:dyDescent="0.3">
      <c r="A865" s="22">
        <v>102160</v>
      </c>
      <c r="B865" s="23" t="str">
        <f>VLOOKUP($A865,'[1]MAN PROG 2026'!$A$1:$AI$3379,2,FALSE)</f>
        <v>SONDA ECOGRAFICA</v>
      </c>
      <c r="C865" s="23" t="str">
        <f>VLOOKUP($A865,'[1]MAN PROG 2026'!$A$1:$AI$3379,3,FALSE)</f>
        <v>TOSHIBA CORP MEDICAL SYSTEMS</v>
      </c>
      <c r="D865" s="23" t="str">
        <f>VLOOKUP($A865,'[1]MAN PROG 2026'!$A$1:$AI$3379,4,FALSE)</f>
        <v>PLM 703 AT</v>
      </c>
      <c r="E865" s="23" t="str">
        <f>VLOOKUP($A865,'[1]MAN PROG 2026'!$A$1:$AI$3379,5,FALSE)</f>
        <v>TDA10X4966</v>
      </c>
      <c r="F865" s="23" t="str">
        <f>VLOOKUP($A865,'[1]MAN PROG 2026'!$A$1:$AI$3379,6,FALSE)</f>
        <v>COMPONENTE</v>
      </c>
      <c r="G865" s="23">
        <f>VLOOKUP($A865,'[1]MAN PROG 2026'!$A$1:$AI$3379,7,FALSE)</f>
        <v>102156</v>
      </c>
      <c r="H865" s="23" t="str">
        <f>VLOOKUP($A865,'[1]MAN PROG 2026'!$A$1:$AI$3379,8,FALSE)</f>
        <v>ECO4 (102156)</v>
      </c>
      <c r="I865" s="23" t="str">
        <f>VLOOKUP($A865,'[1]MAN PROG 2026'!$A$1:$AI$3379,9,FALSE)</f>
        <v>S.PIETRO</v>
      </c>
      <c r="J865" s="23" t="str">
        <f>VLOOKUP($A865,'[1]MAN PROG 2026'!$A$1:$AI$3379,10,FALSE)</f>
        <v>AMB. CHIRURGIA VASCOLARE</v>
      </c>
      <c r="K865" s="23" t="str">
        <f>VLOOKUP($A865,'[1]MAN PROG 2026'!$A$1:$AI$3379,11,FALSE)</f>
        <v>AMB. CHIRURGIA VASCOLARE</v>
      </c>
      <c r="L865" s="24" t="str">
        <f>VLOOKUP($A865,'[1]MAN PROG 2026'!$A$2:$AI$3379,12,FALSE)</f>
        <v>AMB. UROLOGIA</v>
      </c>
      <c r="M865" s="24" t="str">
        <f>VLOOKUP($A865,'[1]MAN PROG 2026'!$A$2:$AI$3379,13,FALSE)</f>
        <v>COMPONENTE</v>
      </c>
      <c r="N865" s="24">
        <f>VLOOKUP($A865,'[1]MAN PROG 2026'!$A$2:$AI$3379,14,FALSE)</f>
        <v>102156</v>
      </c>
      <c r="O865" s="24" t="str">
        <f>VLOOKUP($A865,'[1]MAN PROG 2026'!$A$2:$AI$3379,15,FALSE)</f>
        <v>ECO4 (102156)</v>
      </c>
      <c r="P865" s="25" t="str">
        <f>VLOOKUP($A865,'[1]MAN PROG 2026'!$A$2:$AI$3379,20,FALSE)</f>
        <v>DA FARE</v>
      </c>
      <c r="Q865" s="9">
        <v>2156</v>
      </c>
      <c r="R865" s="26">
        <v>46213</v>
      </c>
      <c r="S865" s="8" t="s">
        <v>53</v>
      </c>
      <c r="T865" s="37" t="s">
        <v>520</v>
      </c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9" t="s">
        <v>32</v>
      </c>
      <c r="AH865" s="27"/>
      <c r="AI865" s="27"/>
      <c r="AJ865" s="27"/>
      <c r="AK865" s="27"/>
      <c r="AL865" s="27"/>
      <c r="AM865" s="11"/>
      <c r="AN865" s="28"/>
      <c r="AO865" s="28"/>
      <c r="AP865" s="29"/>
      <c r="AQ865" s="30"/>
      <c r="AR865" s="31"/>
      <c r="AS865" s="32"/>
      <c r="AT865" s="33"/>
      <c r="AU865" s="34"/>
      <c r="AV865" s="27"/>
      <c r="AW865" s="27"/>
      <c r="AX865" s="27"/>
      <c r="AY865" s="27"/>
    </row>
    <row r="866" spans="1:51" ht="24" customHeight="1" x14ac:dyDescent="0.3">
      <c r="A866" s="22">
        <v>102161</v>
      </c>
      <c r="B866" s="23" t="str">
        <f>VLOOKUP($A866,'[1]MAN PROG 2026'!$A$1:$AI$3379,2,FALSE)</f>
        <v>SONDA ECOGRAFICA</v>
      </c>
      <c r="C866" s="23" t="str">
        <f>VLOOKUP($A866,'[1]MAN PROG 2026'!$A$1:$AI$3379,3,FALSE)</f>
        <v>TOSHIBA CORP MEDICAL SYSTEMS</v>
      </c>
      <c r="D866" s="23" t="str">
        <f>VLOOKUP($A866,'[1]MAN PROG 2026'!$A$1:$AI$3379,4,FALSE)</f>
        <v xml:space="preserve">PVM 375 AT </v>
      </c>
      <c r="E866" s="23" t="str">
        <f>VLOOKUP($A866,'[1]MAN PROG 2026'!$A$1:$AI$3379,5,FALSE)</f>
        <v>TDA10Y3890</v>
      </c>
      <c r="F866" s="23" t="str">
        <f>VLOOKUP($A866,'[1]MAN PROG 2026'!$A$1:$AI$3379,6,FALSE)</f>
        <v>COMPONENTE</v>
      </c>
      <c r="G866" s="23">
        <f>VLOOKUP($A866,'[1]MAN PROG 2026'!$A$1:$AI$3379,7,FALSE)</f>
        <v>102156</v>
      </c>
      <c r="H866" s="23" t="str">
        <f>VLOOKUP($A866,'[1]MAN PROG 2026'!$A$1:$AI$3379,8,FALSE)</f>
        <v>ECO4 (102156)</v>
      </c>
      <c r="I866" s="23" t="str">
        <f>VLOOKUP($A866,'[1]MAN PROG 2026'!$A$1:$AI$3379,9,FALSE)</f>
        <v>S.PIETRO</v>
      </c>
      <c r="J866" s="23" t="str">
        <f>VLOOKUP($A866,'[1]MAN PROG 2026'!$A$1:$AI$3379,10,FALSE)</f>
        <v>AMB. CHIRURGIA VASCOLARE</v>
      </c>
      <c r="K866" s="23" t="str">
        <f>VLOOKUP($A866,'[1]MAN PROG 2026'!$A$1:$AI$3379,11,FALSE)</f>
        <v>AMB. CHIRURGIA VASCOLARE</v>
      </c>
      <c r="L866" s="24" t="str">
        <f>VLOOKUP($A866,'[1]MAN PROG 2026'!$A$2:$AI$3379,12,FALSE)</f>
        <v>AMB. UROLOGIA</v>
      </c>
      <c r="M866" s="24" t="str">
        <f>VLOOKUP($A866,'[1]MAN PROG 2026'!$A$2:$AI$3379,13,FALSE)</f>
        <v>COMPONENTE</v>
      </c>
      <c r="N866" s="24">
        <f>VLOOKUP($A866,'[1]MAN PROG 2026'!$A$2:$AI$3379,14,FALSE)</f>
        <v>102156</v>
      </c>
      <c r="O866" s="24" t="str">
        <f>VLOOKUP($A866,'[1]MAN PROG 2026'!$A$2:$AI$3379,15,FALSE)</f>
        <v>ECO4 (102156)</v>
      </c>
      <c r="P866" s="25" t="str">
        <f>VLOOKUP($A866,'[1]MAN PROG 2026'!$A$2:$AI$3379,20,FALSE)</f>
        <v>DA FARE</v>
      </c>
      <c r="Q866" s="9">
        <v>2156</v>
      </c>
      <c r="R866" s="26">
        <v>46213</v>
      </c>
      <c r="S866" s="8" t="s">
        <v>53</v>
      </c>
      <c r="T866" s="37" t="s">
        <v>520</v>
      </c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9" t="s">
        <v>32</v>
      </c>
      <c r="AH866" s="27"/>
      <c r="AI866" s="27"/>
      <c r="AJ866" s="27"/>
      <c r="AK866" s="27"/>
      <c r="AL866" s="27"/>
      <c r="AM866" s="11"/>
      <c r="AN866" s="28"/>
      <c r="AO866" s="28"/>
      <c r="AP866" s="29"/>
      <c r="AQ866" s="30"/>
      <c r="AR866" s="31"/>
      <c r="AS866" s="32"/>
      <c r="AT866" s="33"/>
      <c r="AU866" s="34"/>
      <c r="AV866" s="27"/>
      <c r="AW866" s="27"/>
      <c r="AX866" s="27"/>
      <c r="AY866" s="27"/>
    </row>
    <row r="867" spans="1:51" ht="24" customHeight="1" x14ac:dyDescent="0.3">
      <c r="A867" s="22">
        <v>102162</v>
      </c>
      <c r="B867" s="23" t="str">
        <f>VLOOKUP($A867,'[1]MAN PROG 2026'!$A$1:$AI$3379,2,FALSE)</f>
        <v>ECOTOMOGRAFO</v>
      </c>
      <c r="C867" s="23" t="str">
        <f>VLOOKUP($A867,'[1]MAN PROG 2026'!$A$1:$AI$3379,3,FALSE)</f>
        <v>GE HEALTHCARE</v>
      </c>
      <c r="D867" s="23" t="str">
        <f>VLOOKUP($A867,'[1]MAN PROG 2026'!$A$1:$AI$3379,4,FALSE)</f>
        <v>LOGIQ P5 PREMIUM</v>
      </c>
      <c r="E867" s="23" t="str">
        <f>VLOOKUP($A867,'[1]MAN PROG 2026'!$A$1:$AI$3379,5,FALSE)</f>
        <v>1428SU6</v>
      </c>
      <c r="F867" s="23" t="str">
        <f>VLOOKUP($A867,'[1]MAN PROG 2026'!$A$1:$AI$3379,6,FALSE)</f>
        <v>PRINCIPALE</v>
      </c>
      <c r="G867" s="23">
        <f>VLOOKUP($A867,'[1]MAN PROG 2026'!$A$1:$AI$3379,7,FALSE)</f>
        <v>102162</v>
      </c>
      <c r="H867" s="23" t="str">
        <f>VLOOKUP($A867,'[1]MAN PROG 2026'!$A$1:$AI$3379,8,FALSE)</f>
        <v>ECO5 (102162)</v>
      </c>
      <c r="I867" s="23" t="str">
        <f>VLOOKUP($A867,'[1]MAN PROG 2026'!$A$1:$AI$3379,9,FALSE)</f>
        <v>S.PIETRO</v>
      </c>
      <c r="J867" s="23" t="str">
        <f>VLOOKUP($A867,'[1]MAN PROG 2026'!$A$1:$AI$3379,10,FALSE)</f>
        <v>AMB. REUMATOLOGIA</v>
      </c>
      <c r="K867" s="23" t="str">
        <f>VLOOKUP($A867,'[1]MAN PROG 2026'!$A$1:$AI$3379,11,FALSE)</f>
        <v>AMB. REUMATOLOGIA</v>
      </c>
      <c r="L867" s="24" t="str">
        <f>VLOOKUP($A867,'[1]MAN PROG 2026'!$A$2:$AI$3379,12,FALSE)</f>
        <v>NON TROVATO</v>
      </c>
      <c r="M867" s="24">
        <f>VLOOKUP($A867,'[1]MAN PROG 2026'!$A$2:$AI$3379,13,FALSE)</f>
        <v>0</v>
      </c>
      <c r="N867" s="24">
        <f>VLOOKUP($A867,'[1]MAN PROG 2026'!$A$2:$AI$3379,14,FALSE)</f>
        <v>0</v>
      </c>
      <c r="O867" s="24">
        <f>VLOOKUP($A867,'[1]MAN PROG 2026'!$A$2:$AI$3379,15,FALSE)</f>
        <v>0</v>
      </c>
      <c r="P867" s="25" t="str">
        <f>VLOOKUP($A867,'[1]MAN PROG 2026'!$A$2:$AI$3379,20,FALSE)</f>
        <v>DA FARE</v>
      </c>
      <c r="Q867" s="8"/>
      <c r="R867" s="26"/>
      <c r="S867" s="8"/>
      <c r="T867" s="3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9" t="s">
        <v>32</v>
      </c>
      <c r="AH867" s="27"/>
      <c r="AI867" s="27"/>
      <c r="AJ867" s="27"/>
      <c r="AK867" s="27"/>
      <c r="AL867" s="27"/>
      <c r="AM867" s="11"/>
      <c r="AN867" s="28"/>
      <c r="AO867" s="28"/>
      <c r="AP867" s="29"/>
      <c r="AQ867" s="30"/>
      <c r="AR867" s="31"/>
      <c r="AS867" s="32"/>
      <c r="AT867" s="33"/>
      <c r="AU867" s="34"/>
      <c r="AV867" s="27"/>
      <c r="AW867" s="27"/>
      <c r="AX867" s="27"/>
      <c r="AY867" s="27"/>
    </row>
    <row r="868" spans="1:51" ht="24" customHeight="1" x14ac:dyDescent="0.3">
      <c r="A868" s="22">
        <v>102163</v>
      </c>
      <c r="B868" s="23" t="str">
        <f>VLOOKUP($A868,'[1]MAN PROG 2026'!$A$1:$AI$3379,2,FALSE)</f>
        <v>RIPRODUTTORE VIDEO O DIGITALE DI BIOIMMAGINI</v>
      </c>
      <c r="C868" s="23" t="str">
        <f>VLOOKUP($A868,'[1]MAN PROG 2026'!$A$1:$AI$3379,3,FALSE)</f>
        <v>SONY CORP</v>
      </c>
      <c r="D868" s="23" t="str">
        <f>VLOOKUP($A868,'[1]MAN PROG 2026'!$A$1:$AI$3379,4,FALSE)</f>
        <v>UP D 25 MD</v>
      </c>
      <c r="E868" s="23" t="str">
        <f>VLOOKUP($A868,'[1]MAN PROG 2026'!$A$1:$AI$3379,5,FALSE)</f>
        <v>71620</v>
      </c>
      <c r="F868" s="23" t="str">
        <f>VLOOKUP($A868,'[1]MAN PROG 2026'!$A$1:$AI$3379,6,FALSE)</f>
        <v>COMPONENTE</v>
      </c>
      <c r="G868" s="23">
        <f>VLOOKUP($A868,'[1]MAN PROG 2026'!$A$1:$AI$3379,7,FALSE)</f>
        <v>102162</v>
      </c>
      <c r="H868" s="23" t="str">
        <f>VLOOKUP($A868,'[1]MAN PROG 2026'!$A$1:$AI$3379,8,FALSE)</f>
        <v>ECO5 (102162)</v>
      </c>
      <c r="I868" s="23" t="str">
        <f>VLOOKUP($A868,'[1]MAN PROG 2026'!$A$1:$AI$3379,9,FALSE)</f>
        <v>S.PIETRO</v>
      </c>
      <c r="J868" s="23" t="str">
        <f>VLOOKUP($A868,'[1]MAN PROG 2026'!$A$1:$AI$3379,10,FALSE)</f>
        <v>AMB. REUMATOLOGIA</v>
      </c>
      <c r="K868" s="23" t="str">
        <f>VLOOKUP($A868,'[1]MAN PROG 2026'!$A$1:$AI$3379,11,FALSE)</f>
        <v>AMB. REUMATOLOGIA</v>
      </c>
      <c r="L868" s="24" t="str">
        <f>VLOOKUP($A868,'[1]MAN PROG 2026'!$A$2:$AI$3379,12,FALSE)</f>
        <v>NON TROVATO</v>
      </c>
      <c r="M868" s="24">
        <f>VLOOKUP($A868,'[1]MAN PROG 2026'!$A$2:$AI$3379,13,FALSE)</f>
        <v>0</v>
      </c>
      <c r="N868" s="24">
        <f>VLOOKUP($A868,'[1]MAN PROG 2026'!$A$2:$AI$3379,14,FALSE)</f>
        <v>0</v>
      </c>
      <c r="O868" s="24">
        <f>VLOOKUP($A868,'[1]MAN PROG 2026'!$A$2:$AI$3379,15,FALSE)</f>
        <v>0</v>
      </c>
      <c r="P868" s="25" t="str">
        <f>VLOOKUP($A868,'[1]MAN PROG 2026'!$A$2:$AI$3379,20,FALSE)</f>
        <v>DA FARE</v>
      </c>
      <c r="Q868" s="8"/>
      <c r="R868" s="26"/>
      <c r="S868" s="8"/>
      <c r="T868" s="3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9" t="s">
        <v>32</v>
      </c>
      <c r="AH868" s="27"/>
      <c r="AI868" s="27"/>
      <c r="AJ868" s="27"/>
      <c r="AK868" s="27"/>
      <c r="AL868" s="27"/>
      <c r="AM868" s="11"/>
      <c r="AN868" s="28"/>
      <c r="AO868" s="28"/>
      <c r="AP868" s="29"/>
      <c r="AQ868" s="30"/>
      <c r="AR868" s="31"/>
      <c r="AS868" s="32"/>
      <c r="AT868" s="33"/>
      <c r="AU868" s="34"/>
      <c r="AV868" s="27"/>
      <c r="AW868" s="27"/>
      <c r="AX868" s="27"/>
      <c r="AY868" s="27"/>
    </row>
    <row r="869" spans="1:51" ht="24" customHeight="1" x14ac:dyDescent="0.3">
      <c r="A869" s="22">
        <v>102164</v>
      </c>
      <c r="B869" s="23" t="str">
        <f>VLOOKUP($A869,'[1]MAN PROG 2026'!$A$1:$AI$3379,2,FALSE)</f>
        <v>SONDA ECOGRAFICA</v>
      </c>
      <c r="C869" s="23" t="str">
        <f>VLOOKUP($A869,'[1]MAN PROG 2026'!$A$1:$AI$3379,3,FALSE)</f>
        <v>GE HEALTHCARE</v>
      </c>
      <c r="D869" s="23" t="str">
        <f>VLOOKUP($A869,'[1]MAN PROG 2026'!$A$1:$AI$3379,4,FALSE)</f>
        <v>11L</v>
      </c>
      <c r="E869" s="23" t="str">
        <f>VLOOKUP($A869,'[1]MAN PROG 2026'!$A$1:$AI$3379,5,FALSE)</f>
        <v>102395WP1</v>
      </c>
      <c r="F869" s="23" t="str">
        <f>VLOOKUP($A869,'[1]MAN PROG 2026'!$A$1:$AI$3379,6,FALSE)</f>
        <v>COMPONENTE</v>
      </c>
      <c r="G869" s="23">
        <f>VLOOKUP($A869,'[1]MAN PROG 2026'!$A$1:$AI$3379,7,FALSE)</f>
        <v>102162</v>
      </c>
      <c r="H869" s="23" t="str">
        <f>VLOOKUP($A869,'[1]MAN PROG 2026'!$A$1:$AI$3379,8,FALSE)</f>
        <v>ECO5 (102162)</v>
      </c>
      <c r="I869" s="23" t="str">
        <f>VLOOKUP($A869,'[1]MAN PROG 2026'!$A$1:$AI$3379,9,FALSE)</f>
        <v>S.PIETRO</v>
      </c>
      <c r="J869" s="23" t="str">
        <f>VLOOKUP($A869,'[1]MAN PROG 2026'!$A$1:$AI$3379,10,FALSE)</f>
        <v>AMB. REUMATOLOGIA</v>
      </c>
      <c r="K869" s="23" t="str">
        <f>VLOOKUP($A869,'[1]MAN PROG 2026'!$A$1:$AI$3379,11,FALSE)</f>
        <v>AMB. REUMATOLOGIA</v>
      </c>
      <c r="L869" s="24" t="str">
        <f>VLOOKUP($A869,'[1]MAN PROG 2026'!$A$2:$AI$3379,12,FALSE)</f>
        <v>NON TROVATO</v>
      </c>
      <c r="M869" s="24">
        <f>VLOOKUP($A869,'[1]MAN PROG 2026'!$A$2:$AI$3379,13,FALSE)</f>
        <v>0</v>
      </c>
      <c r="N869" s="24">
        <f>VLOOKUP($A869,'[1]MAN PROG 2026'!$A$2:$AI$3379,14,FALSE)</f>
        <v>0</v>
      </c>
      <c r="O869" s="24">
        <f>VLOOKUP($A869,'[1]MAN PROG 2026'!$A$2:$AI$3379,15,FALSE)</f>
        <v>0</v>
      </c>
      <c r="P869" s="25" t="str">
        <f>VLOOKUP($A869,'[1]MAN PROG 2026'!$A$2:$AI$3379,20,FALSE)</f>
        <v>DA FARE</v>
      </c>
      <c r="Q869" s="8"/>
      <c r="R869" s="26"/>
      <c r="S869" s="8"/>
      <c r="T869" s="3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9" t="s">
        <v>32</v>
      </c>
      <c r="AH869" s="27"/>
      <c r="AI869" s="27"/>
      <c r="AJ869" s="27"/>
      <c r="AK869" s="27"/>
      <c r="AL869" s="27"/>
      <c r="AM869" s="11"/>
      <c r="AN869" s="28"/>
      <c r="AO869" s="28"/>
      <c r="AP869" s="29"/>
      <c r="AQ869" s="30"/>
      <c r="AR869" s="31"/>
      <c r="AS869" s="32"/>
      <c r="AT869" s="33"/>
      <c r="AU869" s="34"/>
      <c r="AV869" s="27"/>
      <c r="AW869" s="27"/>
      <c r="AX869" s="27"/>
      <c r="AY869" s="27"/>
    </row>
    <row r="870" spans="1:51" ht="24" customHeight="1" x14ac:dyDescent="0.3">
      <c r="A870" s="22">
        <v>102165</v>
      </c>
      <c r="B870" s="23" t="str">
        <f>VLOOKUP($A870,'[1]MAN PROG 2026'!$A$1:$AI$3379,2,FALSE)</f>
        <v>RIPRODUTTORE VIDEO O DIGITALE DI BIOIMMAGINI</v>
      </c>
      <c r="C870" s="23" t="str">
        <f>VLOOKUP($A870,'[1]MAN PROG 2026'!$A$1:$AI$3379,3,FALSE)</f>
        <v>SONY CORP</v>
      </c>
      <c r="D870" s="23" t="str">
        <f>VLOOKUP($A870,'[1]MAN PROG 2026'!$A$1:$AI$3379,4,FALSE)</f>
        <v>UP D 897</v>
      </c>
      <c r="E870" s="23" t="str">
        <f>VLOOKUP($A870,'[1]MAN PROG 2026'!$A$1:$AI$3379,5,FALSE)</f>
        <v>1588-7313</v>
      </c>
      <c r="F870" s="23" t="str">
        <f>VLOOKUP($A870,'[1]MAN PROG 2026'!$A$1:$AI$3379,6,FALSE)</f>
        <v>COMPONENTE</v>
      </c>
      <c r="G870" s="23">
        <f>VLOOKUP($A870,'[1]MAN PROG 2026'!$A$1:$AI$3379,7,FALSE)</f>
        <v>102162</v>
      </c>
      <c r="H870" s="23" t="str">
        <f>VLOOKUP($A870,'[1]MAN PROG 2026'!$A$1:$AI$3379,8,FALSE)</f>
        <v>ECO5 (102162)</v>
      </c>
      <c r="I870" s="23" t="str">
        <f>VLOOKUP($A870,'[1]MAN PROG 2026'!$A$1:$AI$3379,9,FALSE)</f>
        <v>S.PIETRO</v>
      </c>
      <c r="J870" s="23" t="str">
        <f>VLOOKUP($A870,'[1]MAN PROG 2026'!$A$1:$AI$3379,10,FALSE)</f>
        <v>AMB. REUMATOLOGIA</v>
      </c>
      <c r="K870" s="23" t="str">
        <f>VLOOKUP($A870,'[1]MAN PROG 2026'!$A$1:$AI$3379,11,FALSE)</f>
        <v>AMB. REUMATOLOGIA</v>
      </c>
      <c r="L870" s="24" t="str">
        <f>VLOOKUP($A870,'[1]MAN PROG 2026'!$A$2:$AI$3379,12,FALSE)</f>
        <v>NON TROVATO</v>
      </c>
      <c r="M870" s="24">
        <f>VLOOKUP($A870,'[1]MAN PROG 2026'!$A$2:$AI$3379,13,FALSE)</f>
        <v>0</v>
      </c>
      <c r="N870" s="24">
        <f>VLOOKUP($A870,'[1]MAN PROG 2026'!$A$2:$AI$3379,14,FALSE)</f>
        <v>0</v>
      </c>
      <c r="O870" s="24">
        <f>VLOOKUP($A870,'[1]MAN PROG 2026'!$A$2:$AI$3379,15,FALSE)</f>
        <v>0</v>
      </c>
      <c r="P870" s="25" t="str">
        <f>VLOOKUP($A870,'[1]MAN PROG 2026'!$A$2:$AI$3379,20,FALSE)</f>
        <v>DA FARE</v>
      </c>
      <c r="Q870" s="8"/>
      <c r="R870" s="26"/>
      <c r="S870" s="8"/>
      <c r="T870" s="3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9" t="s">
        <v>32</v>
      </c>
      <c r="AH870" s="27"/>
      <c r="AI870" s="27"/>
      <c r="AJ870" s="27"/>
      <c r="AK870" s="27"/>
      <c r="AL870" s="27"/>
      <c r="AM870" s="11"/>
      <c r="AN870" s="28"/>
      <c r="AO870" s="28"/>
      <c r="AP870" s="29"/>
      <c r="AQ870" s="30"/>
      <c r="AR870" s="31"/>
      <c r="AS870" s="32"/>
      <c r="AT870" s="33"/>
      <c r="AU870" s="34"/>
      <c r="AV870" s="27"/>
      <c r="AW870" s="27"/>
      <c r="AX870" s="27"/>
      <c r="AY870" s="27"/>
    </row>
    <row r="871" spans="1:51" ht="24" customHeight="1" x14ac:dyDescent="0.3">
      <c r="A871" s="22">
        <v>102176</v>
      </c>
      <c r="B871" s="23" t="str">
        <f>VLOOKUP($A871,'[1]MAN PROG 2026'!$A$1:$AI$3379,2,FALSE)</f>
        <v>FRIGORIFERO BIOLOGICO</v>
      </c>
      <c r="C871" s="23" t="str">
        <f>VLOOKUP($A871,'[1]MAN PROG 2026'!$A$1:$AI$3379,3,FALSE)</f>
        <v>CF DI CIRO FIOCCHETTI &amp; C SNC</v>
      </c>
      <c r="D871" s="23" t="str">
        <f>VLOOKUP($A871,'[1]MAN PROG 2026'!$A$1:$AI$3379,4,FALSE)</f>
        <v>MEDIKA 2300</v>
      </c>
      <c r="E871" s="23" t="str">
        <f>VLOOKUP($A871,'[1]MAN PROG 2026'!$A$1:$AI$3379,5,FALSE)</f>
        <v>28754</v>
      </c>
      <c r="F871" s="23" t="str">
        <f>VLOOKUP($A871,'[1]MAN PROG 2026'!$A$1:$AI$3379,6,FALSE)</f>
        <v>SINGOLA</v>
      </c>
      <c r="G871" s="23">
        <f>VLOOKUP($A871,'[1]MAN PROG 2026'!$A$1:$AI$3379,7,FALSE)</f>
        <v>102176</v>
      </c>
      <c r="H871" s="23">
        <f>VLOOKUP($A871,'[1]MAN PROG 2026'!$A$1:$AI$3379,8,FALSE)</f>
        <v>0</v>
      </c>
      <c r="I871" s="23" t="str">
        <f>VLOOKUP($A871,'[1]MAN PROG 2026'!$A$1:$AI$3379,9,FALSE)</f>
        <v>S.PIETRO</v>
      </c>
      <c r="J871" s="23" t="str">
        <f>VLOOKUP($A871,'[1]MAN PROG 2026'!$A$1:$AI$3379,10,FALSE)</f>
        <v>FARMACIA</v>
      </c>
      <c r="K871" s="23" t="str">
        <f>VLOOKUP($A871,'[1]MAN PROG 2026'!$A$1:$AI$3379,11,FALSE)</f>
        <v>FARMACIA</v>
      </c>
      <c r="L871" s="24" t="str">
        <f>VLOOKUP($A871,'[1]MAN PROG 2026'!$A$2:$AI$3379,12,FALSE)</f>
        <v>FARMACIA</v>
      </c>
      <c r="M871" s="24" t="str">
        <f>VLOOKUP($A871,'[1]MAN PROG 2026'!$A$2:$AI$3379,13,FALSE)</f>
        <v>SINGOLA</v>
      </c>
      <c r="N871" s="24">
        <f>VLOOKUP($A871,'[1]MAN PROG 2026'!$A$2:$AI$3379,14,FALSE)</f>
        <v>102176</v>
      </c>
      <c r="O871" s="24">
        <f>VLOOKUP($A871,'[1]MAN PROG 2026'!$A$2:$AI$3379,15,FALSE)</f>
        <v>0</v>
      </c>
      <c r="P871" s="25" t="str">
        <f>VLOOKUP($A871,'[1]MAN PROG 2026'!$A$2:$AI$3379,20,FALSE)</f>
        <v>DA FARE</v>
      </c>
      <c r="Q871" s="8" t="s">
        <v>521</v>
      </c>
      <c r="R871" s="26">
        <v>46261</v>
      </c>
      <c r="S871" s="8" t="s">
        <v>53</v>
      </c>
      <c r="T871" s="37"/>
      <c r="U871" s="27" t="s">
        <v>55</v>
      </c>
      <c r="V871" s="27" t="s">
        <v>56</v>
      </c>
      <c r="W871" s="27" t="s">
        <v>55</v>
      </c>
      <c r="X871" s="27" t="s">
        <v>55</v>
      </c>
      <c r="Y871" s="27" t="s">
        <v>55</v>
      </c>
      <c r="Z871" s="27" t="s">
        <v>55</v>
      </c>
      <c r="AA871" s="27" t="s">
        <v>55</v>
      </c>
      <c r="AB871" s="27" t="s">
        <v>57</v>
      </c>
      <c r="AC871" s="27" t="s">
        <v>61</v>
      </c>
      <c r="AD871" s="27" t="s">
        <v>136</v>
      </c>
      <c r="AE871" s="27" t="s">
        <v>88</v>
      </c>
      <c r="AF871" s="27">
        <v>0.28399999999999997</v>
      </c>
      <c r="AG871" s="9" t="s">
        <v>32</v>
      </c>
      <c r="AH871" s="27" t="s">
        <v>70</v>
      </c>
      <c r="AI871" s="27" t="s">
        <v>70</v>
      </c>
      <c r="AJ871" s="27" t="s">
        <v>61</v>
      </c>
      <c r="AK871" s="27" t="s">
        <v>61</v>
      </c>
      <c r="AL871" s="27" t="s">
        <v>61</v>
      </c>
      <c r="AM871" s="11">
        <v>77.5</v>
      </c>
      <c r="AN871" s="28" t="s">
        <v>61</v>
      </c>
      <c r="AO871" s="28"/>
      <c r="AP871" s="29"/>
      <c r="AQ871" s="30"/>
      <c r="AR871" s="31"/>
      <c r="AS871" s="32"/>
      <c r="AT871" s="33"/>
      <c r="AU871" s="34"/>
      <c r="AV871" s="27" t="s">
        <v>62</v>
      </c>
      <c r="AW871" s="27">
        <v>5625031</v>
      </c>
      <c r="AX871" s="27" t="s">
        <v>63</v>
      </c>
      <c r="AY871" s="27"/>
    </row>
    <row r="872" spans="1:51" ht="24" customHeight="1" x14ac:dyDescent="0.3">
      <c r="A872" s="22">
        <v>102177</v>
      </c>
      <c r="B872" s="23" t="str">
        <f>VLOOKUP($A872,'[1]MAN PROG 2026'!$A$1:$AI$3379,2,FALSE)</f>
        <v>FRIGORIFERO BIOLOGICO</v>
      </c>
      <c r="C872" s="23" t="str">
        <f>VLOOKUP($A872,'[1]MAN PROG 2026'!$A$1:$AI$3379,3,FALSE)</f>
        <v>CF DI CIRO FIOCCHETTI &amp; C SNC</v>
      </c>
      <c r="D872" s="23" t="str">
        <f>VLOOKUP($A872,'[1]MAN PROG 2026'!$A$1:$AI$3379,4,FALSE)</f>
        <v>MEDIKA 2300</v>
      </c>
      <c r="E872" s="23" t="str">
        <f>VLOOKUP($A872,'[1]MAN PROG 2026'!$A$1:$AI$3379,5,FALSE)</f>
        <v>28755</v>
      </c>
      <c r="F872" s="23" t="str">
        <f>VLOOKUP($A872,'[1]MAN PROG 2026'!$A$1:$AI$3379,6,FALSE)</f>
        <v>SINGOLA</v>
      </c>
      <c r="G872" s="23">
        <f>VLOOKUP($A872,'[1]MAN PROG 2026'!$A$1:$AI$3379,7,FALSE)</f>
        <v>102177</v>
      </c>
      <c r="H872" s="23">
        <f>VLOOKUP($A872,'[1]MAN PROG 2026'!$A$1:$AI$3379,8,FALSE)</f>
        <v>0</v>
      </c>
      <c r="I872" s="23" t="str">
        <f>VLOOKUP($A872,'[1]MAN PROG 2026'!$A$1:$AI$3379,9,FALSE)</f>
        <v>S.PIETRO</v>
      </c>
      <c r="J872" s="23" t="str">
        <f>VLOOKUP($A872,'[1]MAN PROG 2026'!$A$1:$AI$3379,10,FALSE)</f>
        <v>FARMACIA</v>
      </c>
      <c r="K872" s="23" t="str">
        <f>VLOOKUP($A872,'[1]MAN PROG 2026'!$A$1:$AI$3379,11,FALSE)</f>
        <v>FARMACIA</v>
      </c>
      <c r="L872" s="24" t="str">
        <f>VLOOKUP($A872,'[1]MAN PROG 2026'!$A$2:$AI$3379,12,FALSE)</f>
        <v>FARMACIA</v>
      </c>
      <c r="M872" s="24" t="str">
        <f>VLOOKUP($A872,'[1]MAN PROG 2026'!$A$2:$AI$3379,13,FALSE)</f>
        <v>SINGOLA</v>
      </c>
      <c r="N872" s="24">
        <f>VLOOKUP($A872,'[1]MAN PROG 2026'!$A$2:$AI$3379,14,FALSE)</f>
        <v>102177</v>
      </c>
      <c r="O872" s="24">
        <f>VLOOKUP($A872,'[1]MAN PROG 2026'!$A$2:$AI$3379,15,FALSE)</f>
        <v>0</v>
      </c>
      <c r="P872" s="25" t="str">
        <f>VLOOKUP($A872,'[1]MAN PROG 2026'!$A$2:$AI$3379,20,FALSE)</f>
        <v>DA FARE</v>
      </c>
      <c r="Q872" s="8" t="s">
        <v>522</v>
      </c>
      <c r="R872" s="26">
        <v>46261</v>
      </c>
      <c r="S872" s="8" t="s">
        <v>53</v>
      </c>
      <c r="T872" s="37"/>
      <c r="U872" s="27" t="s">
        <v>55</v>
      </c>
      <c r="V872" s="27" t="s">
        <v>56</v>
      </c>
      <c r="W872" s="27" t="s">
        <v>55</v>
      </c>
      <c r="X872" s="27" t="s">
        <v>55</v>
      </c>
      <c r="Y872" s="27" t="s">
        <v>55</v>
      </c>
      <c r="Z872" s="27" t="s">
        <v>55</v>
      </c>
      <c r="AA872" s="27" t="s">
        <v>55</v>
      </c>
      <c r="AB872" s="27" t="s">
        <v>57</v>
      </c>
      <c r="AC872" s="27" t="s">
        <v>61</v>
      </c>
      <c r="AD872" s="27" t="s">
        <v>136</v>
      </c>
      <c r="AE872" s="27" t="s">
        <v>88</v>
      </c>
      <c r="AF872" s="27">
        <v>0.28799999999999998</v>
      </c>
      <c r="AG872" s="9" t="s">
        <v>32</v>
      </c>
      <c r="AH872" s="27" t="s">
        <v>70</v>
      </c>
      <c r="AI872" s="27" t="s">
        <v>70</v>
      </c>
      <c r="AJ872" s="27" t="s">
        <v>61</v>
      </c>
      <c r="AK872" s="27" t="s">
        <v>61</v>
      </c>
      <c r="AL872" s="27" t="s">
        <v>61</v>
      </c>
      <c r="AM872" s="11">
        <v>18.600000000000001</v>
      </c>
      <c r="AN872" s="28" t="s">
        <v>61</v>
      </c>
      <c r="AO872" s="28"/>
      <c r="AP872" s="29"/>
      <c r="AQ872" s="30"/>
      <c r="AR872" s="31"/>
      <c r="AS872" s="32"/>
      <c r="AT872" s="33"/>
      <c r="AU872" s="34"/>
      <c r="AV872" s="27" t="s">
        <v>62</v>
      </c>
      <c r="AW872" s="27">
        <v>5625031</v>
      </c>
      <c r="AX872" s="27" t="s">
        <v>63</v>
      </c>
      <c r="AY872" s="27"/>
    </row>
    <row r="873" spans="1:51" ht="24" customHeight="1" x14ac:dyDescent="0.3">
      <c r="A873" s="22">
        <v>102183</v>
      </c>
      <c r="B873" s="23" t="str">
        <f>VLOOKUP($A873,'[1]MAN PROG 2026'!$A$1:$AI$3379,2,FALSE)</f>
        <v>BISTURI AD ULTRASUONI</v>
      </c>
      <c r="C873" s="23" t="str">
        <f>VLOOKUP($A873,'[1]MAN PROG 2026'!$A$1:$AI$3379,3,FALSE)</f>
        <v>ETHICON ENDO SURGERY INC</v>
      </c>
      <c r="D873" s="23" t="str">
        <f>VLOOKUP($A873,'[1]MAN PROG 2026'!$A$1:$AI$3379,4,FALSE)</f>
        <v>GENERATORE G11</v>
      </c>
      <c r="E873" s="23" t="str">
        <f>VLOOKUP($A873,'[1]MAN PROG 2026'!$A$1:$AI$3379,5,FALSE)</f>
        <v>1111127611</v>
      </c>
      <c r="F873" s="23" t="str">
        <f>VLOOKUP($A873,'[1]MAN PROG 2026'!$A$1:$AI$3379,6,FALSE)</f>
        <v>SINGOLA</v>
      </c>
      <c r="G873" s="23">
        <f>VLOOKUP($A873,'[1]MAN PROG 2026'!$A$1:$AI$3379,7,FALSE)</f>
        <v>102183</v>
      </c>
      <c r="H873" s="23">
        <f>VLOOKUP($A873,'[1]MAN PROG 2026'!$A$1:$AI$3379,8,FALSE)</f>
        <v>0</v>
      </c>
      <c r="I873" s="23" t="str">
        <f>VLOOKUP($A873,'[1]MAN PROG 2026'!$A$1:$AI$3379,9,FALSE)</f>
        <v>S.PIETRO</v>
      </c>
      <c r="J873" s="23" t="str">
        <f>VLOOKUP($A873,'[1]MAN PROG 2026'!$A$1:$AI$3379,10,FALSE)</f>
        <v>BLOCCO OPERATORIO</v>
      </c>
      <c r="K873" s="23" t="str">
        <f>VLOOKUP($A873,'[1]MAN PROG 2026'!$A$1:$AI$3379,11,FALSE)</f>
        <v>BLOCCO OPERATORIO</v>
      </c>
      <c r="L873" s="24" t="str">
        <f>VLOOKUP($A873,'[1]MAN PROG 2026'!$A$2:$AI$3379,12,FALSE)</f>
        <v>BLOCCO OPERATORIO SALA 3</v>
      </c>
      <c r="M873" s="24" t="str">
        <f>VLOOKUP($A873,'[1]MAN PROG 2026'!$A$2:$AI$3379,13,FALSE)</f>
        <v>SINGOLA</v>
      </c>
      <c r="N873" s="24" t="str">
        <f>VLOOKUP($A873,'[1]MAN PROG 2026'!$A$2:$AI$3379,14,FALSE)</f>
        <v>102183</v>
      </c>
      <c r="O873" s="24">
        <f>VLOOKUP($A873,'[1]MAN PROG 2026'!$A$2:$AI$3379,15,FALSE)</f>
        <v>0</v>
      </c>
      <c r="P873" s="25" t="str">
        <f>VLOOKUP($A873,'[1]MAN PROG 2026'!$A$2:$AI$3379,20,FALSE)</f>
        <v>DA FARE</v>
      </c>
      <c r="Q873" s="9" t="str">
        <f t="shared" ref="Q873:Q874" si="31">RIGHT(A873,4)</f>
        <v>2183</v>
      </c>
      <c r="R873" s="26">
        <v>46259</v>
      </c>
      <c r="S873" s="8" t="s">
        <v>53</v>
      </c>
      <c r="T873" s="37"/>
      <c r="U873" s="27" t="s">
        <v>55</v>
      </c>
      <c r="V873" s="27" t="s">
        <v>56</v>
      </c>
      <c r="W873" s="27" t="s">
        <v>55</v>
      </c>
      <c r="X873" s="27" t="s">
        <v>55</v>
      </c>
      <c r="Y873" s="27" t="s">
        <v>55</v>
      </c>
      <c r="Z873" s="27" t="s">
        <v>55</v>
      </c>
      <c r="AA873" s="27" t="s">
        <v>55</v>
      </c>
      <c r="AB873" s="27" t="s">
        <v>57</v>
      </c>
      <c r="AC873" s="27" t="s">
        <v>67</v>
      </c>
      <c r="AD873" s="27" t="s">
        <v>59</v>
      </c>
      <c r="AE873" s="27" t="s">
        <v>68</v>
      </c>
      <c r="AF873" s="27" t="s">
        <v>523</v>
      </c>
      <c r="AG873" s="9" t="s">
        <v>32</v>
      </c>
      <c r="AH873" s="27" t="s">
        <v>70</v>
      </c>
      <c r="AI873" s="27" t="s">
        <v>70</v>
      </c>
      <c r="AJ873" s="27" t="s">
        <v>61</v>
      </c>
      <c r="AK873" s="27" t="s">
        <v>70</v>
      </c>
      <c r="AL873" s="27" t="s">
        <v>70</v>
      </c>
      <c r="AM873" s="11">
        <v>78.8</v>
      </c>
      <c r="AN873" s="28">
        <v>32.5</v>
      </c>
      <c r="AO873" s="28" t="s">
        <v>85</v>
      </c>
      <c r="AP873" s="29"/>
      <c r="AQ873" s="30"/>
      <c r="AR873" s="31"/>
      <c r="AS873" s="32"/>
      <c r="AT873" s="33"/>
      <c r="AU873" s="34"/>
      <c r="AV873" s="27" t="s">
        <v>62</v>
      </c>
      <c r="AW873" s="27">
        <v>5625031</v>
      </c>
      <c r="AX873" s="27" t="s">
        <v>63</v>
      </c>
      <c r="AY873" s="27"/>
    </row>
    <row r="874" spans="1:51" ht="24" customHeight="1" x14ac:dyDescent="0.3">
      <c r="A874" s="22">
        <v>102184</v>
      </c>
      <c r="B874" s="23" t="str">
        <f>VLOOKUP($A874,'[1]MAN PROG 2026'!$A$1:$AI$3379,2,FALSE)</f>
        <v>BISTURI AD ULTRASUONI</v>
      </c>
      <c r="C874" s="23" t="str">
        <f>VLOOKUP($A874,'[1]MAN PROG 2026'!$A$1:$AI$3379,3,FALSE)</f>
        <v>ETHICON ENDO SURGERY INC</v>
      </c>
      <c r="D874" s="23" t="str">
        <f>VLOOKUP($A874,'[1]MAN PROG 2026'!$A$1:$AI$3379,4,FALSE)</f>
        <v>GENERATORE G11</v>
      </c>
      <c r="E874" s="23" t="str">
        <f>VLOOKUP($A874,'[1]MAN PROG 2026'!$A$1:$AI$3379,5,FALSE)</f>
        <v>1111125415</v>
      </c>
      <c r="F874" s="23" t="str">
        <f>VLOOKUP($A874,'[1]MAN PROG 2026'!$A$1:$AI$3379,6,FALSE)</f>
        <v>SINGOLA</v>
      </c>
      <c r="G874" s="23">
        <f>VLOOKUP($A874,'[1]MAN PROG 2026'!$A$1:$AI$3379,7,FALSE)</f>
        <v>102184</v>
      </c>
      <c r="H874" s="23">
        <f>VLOOKUP($A874,'[1]MAN PROG 2026'!$A$1:$AI$3379,8,FALSE)</f>
        <v>0</v>
      </c>
      <c r="I874" s="23" t="str">
        <f>VLOOKUP($A874,'[1]MAN PROG 2026'!$A$1:$AI$3379,9,FALSE)</f>
        <v>S.PIETRO</v>
      </c>
      <c r="J874" s="23" t="str">
        <f>VLOOKUP($A874,'[1]MAN PROG 2026'!$A$1:$AI$3379,10,FALSE)</f>
        <v>BLOCCO OPERATORIO</v>
      </c>
      <c r="K874" s="23" t="str">
        <f>VLOOKUP($A874,'[1]MAN PROG 2026'!$A$1:$AI$3379,11,FALSE)</f>
        <v>BLOCCO OPERATORIO</v>
      </c>
      <c r="L874" s="24" t="str">
        <f>VLOOKUP($A874,'[1]MAN PROG 2026'!$A$2:$AI$3379,12,FALSE)</f>
        <v>BLOCCO OPERATORIO SALA 3</v>
      </c>
      <c r="M874" s="24" t="str">
        <f>VLOOKUP($A874,'[1]MAN PROG 2026'!$A$2:$AI$3379,13,FALSE)</f>
        <v>SINGOLA</v>
      </c>
      <c r="N874" s="24" t="str">
        <f>VLOOKUP($A874,'[1]MAN PROG 2026'!$A$2:$AI$3379,14,FALSE)</f>
        <v>102184</v>
      </c>
      <c r="O874" s="24">
        <f>VLOOKUP($A874,'[1]MAN PROG 2026'!$A$2:$AI$3379,15,FALSE)</f>
        <v>0</v>
      </c>
      <c r="P874" s="25" t="str">
        <f>VLOOKUP($A874,'[1]MAN PROG 2026'!$A$2:$AI$3379,20,FALSE)</f>
        <v>DA FARE</v>
      </c>
      <c r="Q874" s="9" t="str">
        <f t="shared" si="31"/>
        <v>2184</v>
      </c>
      <c r="R874" s="26">
        <v>46259</v>
      </c>
      <c r="S874" s="8" t="s">
        <v>53</v>
      </c>
      <c r="T874" s="37"/>
      <c r="U874" s="27" t="s">
        <v>55</v>
      </c>
      <c r="V874" s="27" t="s">
        <v>56</v>
      </c>
      <c r="W874" s="27" t="s">
        <v>55</v>
      </c>
      <c r="X874" s="27" t="s">
        <v>55</v>
      </c>
      <c r="Y874" s="27" t="s">
        <v>55</v>
      </c>
      <c r="Z874" s="27" t="s">
        <v>55</v>
      </c>
      <c r="AA874" s="27" t="s">
        <v>55</v>
      </c>
      <c r="AB874" s="27" t="s">
        <v>57</v>
      </c>
      <c r="AC874" s="27" t="s">
        <v>67</v>
      </c>
      <c r="AD874" s="27" t="s">
        <v>59</v>
      </c>
      <c r="AE874" s="27" t="s">
        <v>68</v>
      </c>
      <c r="AF874" s="27" t="s">
        <v>524</v>
      </c>
      <c r="AG874" s="9" t="s">
        <v>32</v>
      </c>
      <c r="AH874" s="27" t="s">
        <v>70</v>
      </c>
      <c r="AI874" s="27" t="s">
        <v>70</v>
      </c>
      <c r="AJ874" s="27" t="s">
        <v>61</v>
      </c>
      <c r="AK874" s="27" t="s">
        <v>70</v>
      </c>
      <c r="AL874" s="27" t="s">
        <v>70</v>
      </c>
      <c r="AM874" s="11">
        <v>83.5</v>
      </c>
      <c r="AN874" s="28">
        <v>29.8</v>
      </c>
      <c r="AO874" s="28" t="s">
        <v>85</v>
      </c>
      <c r="AP874" s="29"/>
      <c r="AQ874" s="30"/>
      <c r="AR874" s="31"/>
      <c r="AS874" s="32"/>
      <c r="AT874" s="33"/>
      <c r="AU874" s="34"/>
      <c r="AV874" s="27" t="s">
        <v>62</v>
      </c>
      <c r="AW874" s="27">
        <v>5625031</v>
      </c>
      <c r="AX874" s="27" t="s">
        <v>63</v>
      </c>
      <c r="AY874" s="27"/>
    </row>
    <row r="875" spans="1:51" ht="24" customHeight="1" x14ac:dyDescent="0.3">
      <c r="A875" s="22">
        <v>102185</v>
      </c>
      <c r="B875" s="23" t="str">
        <f>VLOOKUP($A875,'[1]MAN PROG 2026'!$A$1:$AI$3379,2,FALSE)</f>
        <v>VENTILATORE POLMONARE PER USO OSPEDALIERO</v>
      </c>
      <c r="C875" s="23" t="str">
        <f>VLOOKUP($A875,'[1]MAN PROG 2026'!$A$1:$AI$3379,3,FALSE)</f>
        <v>DRAEGER MEDICAL AG &amp; CO KG</v>
      </c>
      <c r="D875" s="23" t="str">
        <f>VLOOKUP($A875,'[1]MAN PROG 2026'!$A$1:$AI$3379,4,FALSE)</f>
        <v>BABYLOG VN500</v>
      </c>
      <c r="E875" s="23" t="str">
        <f>VLOOKUP($A875,'[1]MAN PROG 2026'!$A$1:$AI$3379,5,FALSE)</f>
        <v>ASCH-0035</v>
      </c>
      <c r="F875" s="23" t="str">
        <f>VLOOKUP($A875,'[1]MAN PROG 2026'!$A$1:$AI$3379,6,FALSE)</f>
        <v>SINGOLA</v>
      </c>
      <c r="G875" s="23">
        <f>VLOOKUP($A875,'[1]MAN PROG 2026'!$A$1:$AI$3379,7,FALSE)</f>
        <v>102185</v>
      </c>
      <c r="H875" s="23">
        <f>VLOOKUP($A875,'[1]MAN PROG 2026'!$A$1:$AI$3379,8,FALSE)</f>
        <v>0</v>
      </c>
      <c r="I875" s="23" t="str">
        <f>VLOOKUP($A875,'[1]MAN PROG 2026'!$A$1:$AI$3379,9,FALSE)</f>
        <v>S.PIETRO</v>
      </c>
      <c r="J875" s="23" t="str">
        <f>VLOOKUP($A875,'[1]MAN PROG 2026'!$A$1:$AI$3379,10,FALSE)</f>
        <v>UTIN</v>
      </c>
      <c r="K875" s="23" t="str">
        <f>VLOOKUP($A875,'[1]MAN PROG 2026'!$A$1:$AI$3379,11,FALSE)</f>
        <v>UTIN</v>
      </c>
      <c r="L875" s="24" t="str">
        <f>VLOOKUP($A875,'[1]MAN PROG 2026'!$A$2:$AI$3379,12,FALSE)</f>
        <v>UTIN</v>
      </c>
      <c r="M875" s="24" t="str">
        <f>VLOOKUP($A875,'[1]MAN PROG 2026'!$A$2:$AI$3379,13,FALSE)</f>
        <v>SINGOLA</v>
      </c>
      <c r="N875" s="24" t="str">
        <f>VLOOKUP($A875,'[1]MAN PROG 2026'!$A$2:$AI$3379,14,FALSE)</f>
        <v>102185</v>
      </c>
      <c r="O875" s="24">
        <f>VLOOKUP($A875,'[1]MAN PROG 2026'!$A$2:$AI$3379,15,FALSE)</f>
        <v>0</v>
      </c>
      <c r="P875" s="25" t="str">
        <f>VLOOKUP($A875,'[1]MAN PROG 2026'!$A$2:$AI$3379,20,FALSE)</f>
        <v>DA FARE</v>
      </c>
      <c r="Q875" s="9">
        <v>2185</v>
      </c>
      <c r="R875" s="26">
        <v>46126</v>
      </c>
      <c r="S875" s="8" t="s">
        <v>53</v>
      </c>
      <c r="T875" s="37"/>
      <c r="U875" s="27" t="s">
        <v>55</v>
      </c>
      <c r="V875" s="27" t="s">
        <v>56</v>
      </c>
      <c r="W875" s="27" t="s">
        <v>55</v>
      </c>
      <c r="X875" s="27" t="s">
        <v>55</v>
      </c>
      <c r="Y875" s="27" t="s">
        <v>55</v>
      </c>
      <c r="Z875" s="27" t="s">
        <v>55</v>
      </c>
      <c r="AA875" s="27" t="s">
        <v>55</v>
      </c>
      <c r="AB875" s="27" t="s">
        <v>57</v>
      </c>
      <c r="AC875" s="27" t="s">
        <v>58</v>
      </c>
      <c r="AD875" s="27" t="s">
        <v>196</v>
      </c>
      <c r="AE875" s="27" t="s">
        <v>68</v>
      </c>
      <c r="AF875" s="27" t="s">
        <v>525</v>
      </c>
      <c r="AG875" s="9" t="s">
        <v>32</v>
      </c>
      <c r="AH875" s="27" t="s">
        <v>70</v>
      </c>
      <c r="AI875" s="27" t="s">
        <v>70</v>
      </c>
      <c r="AJ875" s="27" t="s">
        <v>70</v>
      </c>
      <c r="AK875" s="27" t="s">
        <v>61</v>
      </c>
      <c r="AL875" s="27" t="s">
        <v>61</v>
      </c>
      <c r="AM875" s="11">
        <v>89.6</v>
      </c>
      <c r="AN875" s="28">
        <v>93</v>
      </c>
      <c r="AO875" s="28"/>
      <c r="AP875" s="29"/>
      <c r="AQ875" s="30"/>
      <c r="AR875" s="31"/>
      <c r="AS875" s="32"/>
      <c r="AT875" s="33"/>
      <c r="AU875" s="34"/>
      <c r="AV875" s="27" t="s">
        <v>62</v>
      </c>
      <c r="AW875" s="27">
        <v>5625031</v>
      </c>
      <c r="AX875" s="27" t="s">
        <v>63</v>
      </c>
      <c r="AY875" s="27"/>
    </row>
    <row r="876" spans="1:51" ht="24" customHeight="1" x14ac:dyDescent="0.3">
      <c r="A876" s="22">
        <v>102186</v>
      </c>
      <c r="B876" s="23" t="str">
        <f>VLOOKUP($A876,'[1]MAN PROG 2026'!$A$1:$AI$3379,2,FALSE)</f>
        <v>VENTILATORE POLMONARE PER USO OSPEDALIERO</v>
      </c>
      <c r="C876" s="23" t="str">
        <f>VLOOKUP($A876,'[1]MAN PROG 2026'!$A$1:$AI$3379,3,FALSE)</f>
        <v>DRAEGER MEDICAL AG &amp; CO KG</v>
      </c>
      <c r="D876" s="23" t="str">
        <f>VLOOKUP($A876,'[1]MAN PROG 2026'!$A$1:$AI$3379,4,FALSE)</f>
        <v>BABYLOG VN500</v>
      </c>
      <c r="E876" s="23" t="str">
        <f>VLOOKUP($A876,'[1]MAN PROG 2026'!$A$1:$AI$3379,5,FALSE)</f>
        <v>ASCH-0036</v>
      </c>
      <c r="F876" s="23" t="str">
        <f>VLOOKUP($A876,'[1]MAN PROG 2026'!$A$1:$AI$3379,6,FALSE)</f>
        <v>SINGOLA</v>
      </c>
      <c r="G876" s="23">
        <f>VLOOKUP($A876,'[1]MAN PROG 2026'!$A$1:$AI$3379,7,FALSE)</f>
        <v>102186</v>
      </c>
      <c r="H876" s="23">
        <f>VLOOKUP($A876,'[1]MAN PROG 2026'!$A$1:$AI$3379,8,FALSE)</f>
        <v>0</v>
      </c>
      <c r="I876" s="23" t="str">
        <f>VLOOKUP($A876,'[1]MAN PROG 2026'!$A$1:$AI$3379,9,FALSE)</f>
        <v>S.PIETRO</v>
      </c>
      <c r="J876" s="23" t="str">
        <f>VLOOKUP($A876,'[1]MAN PROG 2026'!$A$1:$AI$3379,10,FALSE)</f>
        <v>UTIN</v>
      </c>
      <c r="K876" s="23" t="str">
        <f>VLOOKUP($A876,'[1]MAN PROG 2026'!$A$1:$AI$3379,11,FALSE)</f>
        <v>UTIN</v>
      </c>
      <c r="L876" s="24" t="str">
        <f>VLOOKUP($A876,'[1]MAN PROG 2026'!$A$2:$AI$3379,12,FALSE)</f>
        <v>UTIN</v>
      </c>
      <c r="M876" s="24" t="str">
        <f>VLOOKUP($A876,'[1]MAN PROG 2026'!$A$2:$AI$3379,13,FALSE)</f>
        <v>SINGOLA</v>
      </c>
      <c r="N876" s="24">
        <f>VLOOKUP($A876,'[1]MAN PROG 2026'!$A$2:$AI$3379,14,FALSE)</f>
        <v>102186</v>
      </c>
      <c r="O876" s="24">
        <f>VLOOKUP($A876,'[1]MAN PROG 2026'!$A$2:$AI$3379,15,FALSE)</f>
        <v>0</v>
      </c>
      <c r="P876" s="25" t="str">
        <f>VLOOKUP($A876,'[1]MAN PROG 2026'!$A$2:$AI$3379,20,FALSE)</f>
        <v>DA FARE</v>
      </c>
      <c r="Q876" s="9">
        <v>2186</v>
      </c>
      <c r="R876" s="26">
        <v>46126</v>
      </c>
      <c r="S876" s="8" t="s">
        <v>53</v>
      </c>
      <c r="T876" s="37"/>
      <c r="U876" s="27" t="s">
        <v>55</v>
      </c>
      <c r="V876" s="27" t="s">
        <v>56</v>
      </c>
      <c r="W876" s="27" t="s">
        <v>55</v>
      </c>
      <c r="X876" s="27" t="s">
        <v>55</v>
      </c>
      <c r="Y876" s="27" t="s">
        <v>55</v>
      </c>
      <c r="Z876" s="27" t="s">
        <v>55</v>
      </c>
      <c r="AA876" s="27" t="s">
        <v>55</v>
      </c>
      <c r="AB876" s="27" t="s">
        <v>57</v>
      </c>
      <c r="AC876" s="27" t="s">
        <v>58</v>
      </c>
      <c r="AD876" s="27" t="s">
        <v>196</v>
      </c>
      <c r="AE876" s="27" t="s">
        <v>68</v>
      </c>
      <c r="AF876" s="27" t="s">
        <v>526</v>
      </c>
      <c r="AG876" s="9" t="s">
        <v>32</v>
      </c>
      <c r="AH876" s="27" t="s">
        <v>70</v>
      </c>
      <c r="AI876" s="27" t="s">
        <v>70</v>
      </c>
      <c r="AJ876" s="27" t="s">
        <v>70</v>
      </c>
      <c r="AK876" s="27" t="s">
        <v>61</v>
      </c>
      <c r="AL876" s="27" t="s">
        <v>61</v>
      </c>
      <c r="AM876" s="11">
        <v>88.7</v>
      </c>
      <c r="AN876" s="28">
        <v>55.2</v>
      </c>
      <c r="AO876" s="28"/>
      <c r="AP876" s="29"/>
      <c r="AQ876" s="30"/>
      <c r="AR876" s="31"/>
      <c r="AS876" s="32"/>
      <c r="AT876" s="33"/>
      <c r="AU876" s="34"/>
      <c r="AV876" s="27" t="s">
        <v>62</v>
      </c>
      <c r="AW876" s="27">
        <v>5625031</v>
      </c>
      <c r="AX876" s="27" t="s">
        <v>63</v>
      </c>
      <c r="AY876" s="27"/>
    </row>
    <row r="877" spans="1:51" ht="24" customHeight="1" x14ac:dyDescent="0.3">
      <c r="A877" s="22">
        <v>102187</v>
      </c>
      <c r="B877" s="23" t="str">
        <f>VLOOKUP($A877,'[1]MAN PROG 2026'!$A$1:$AI$3379,2,FALSE)</f>
        <v>FRIGORIFERO BIOLOGICO</v>
      </c>
      <c r="C877" s="23" t="str">
        <f>VLOOKUP($A877,'[1]MAN PROG 2026'!$A$1:$AI$3379,3,FALSE)</f>
        <v>CF DI CIRO FIOCCHETTI &amp; C SNC</v>
      </c>
      <c r="D877" s="23" t="str">
        <f>VLOOKUP($A877,'[1]MAN PROG 2026'!$A$1:$AI$3379,4,FALSE)</f>
        <v>MEDIKA 1500 2T LUX</v>
      </c>
      <c r="E877" s="23" t="str">
        <f>VLOOKUP($A877,'[1]MAN PROG 2026'!$A$1:$AI$3379,5,FALSE)</f>
        <v>39841</v>
      </c>
      <c r="F877" s="23" t="str">
        <f>VLOOKUP($A877,'[1]MAN PROG 2026'!$A$1:$AI$3379,6,FALSE)</f>
        <v>SINGOLA</v>
      </c>
      <c r="G877" s="23">
        <f>VLOOKUP($A877,'[1]MAN PROG 2026'!$A$1:$AI$3379,7,FALSE)</f>
        <v>102187</v>
      </c>
      <c r="H877" s="23">
        <f>VLOOKUP($A877,'[1]MAN PROG 2026'!$A$1:$AI$3379,8,FALSE)</f>
        <v>0</v>
      </c>
      <c r="I877" s="23" t="str">
        <f>VLOOKUP($A877,'[1]MAN PROG 2026'!$A$1:$AI$3379,9,FALSE)</f>
        <v>S.PIETRO</v>
      </c>
      <c r="J877" s="23" t="str">
        <f>VLOOKUP($A877,'[1]MAN PROG 2026'!$A$1:$AI$3379,10,FALSE)</f>
        <v>FARMACIA</v>
      </c>
      <c r="K877" s="23" t="str">
        <f>VLOOKUP($A877,'[1]MAN PROG 2026'!$A$1:$AI$3379,11,FALSE)</f>
        <v>FARMACIA</v>
      </c>
      <c r="L877" s="24" t="str">
        <f>VLOOKUP($A877,'[1]MAN PROG 2026'!$A$2:$AI$3379,12,FALSE)</f>
        <v>FARMACIA</v>
      </c>
      <c r="M877" s="24" t="str">
        <f>VLOOKUP($A877,'[1]MAN PROG 2026'!$A$2:$AI$3379,13,FALSE)</f>
        <v>SINGOLA</v>
      </c>
      <c r="N877" s="24">
        <f>VLOOKUP($A877,'[1]MAN PROG 2026'!$A$2:$AI$3379,14,FALSE)</f>
        <v>102187</v>
      </c>
      <c r="O877" s="24">
        <f>VLOOKUP($A877,'[1]MAN PROG 2026'!$A$2:$AI$3379,15,FALSE)</f>
        <v>0</v>
      </c>
      <c r="P877" s="25" t="str">
        <f>VLOOKUP($A877,'[1]MAN PROG 2026'!$A$2:$AI$3379,20,FALSE)</f>
        <v>DA FARE</v>
      </c>
      <c r="Q877" s="8" t="s">
        <v>527</v>
      </c>
      <c r="R877" s="26">
        <v>46261</v>
      </c>
      <c r="S877" s="8" t="s">
        <v>53</v>
      </c>
      <c r="T877" s="37"/>
      <c r="U877" s="27" t="s">
        <v>55</v>
      </c>
      <c r="V877" s="27" t="s">
        <v>56</v>
      </c>
      <c r="W877" s="27" t="s">
        <v>55</v>
      </c>
      <c r="X877" s="27" t="s">
        <v>55</v>
      </c>
      <c r="Y877" s="27" t="s">
        <v>55</v>
      </c>
      <c r="Z877" s="27" t="s">
        <v>55</v>
      </c>
      <c r="AA877" s="27" t="s">
        <v>55</v>
      </c>
      <c r="AB877" s="27" t="s">
        <v>57</v>
      </c>
      <c r="AC877" s="27" t="s">
        <v>61</v>
      </c>
      <c r="AD877" s="27" t="s">
        <v>136</v>
      </c>
      <c r="AE877" s="27" t="s">
        <v>88</v>
      </c>
      <c r="AF877" s="27">
        <v>0.27800000000000002</v>
      </c>
      <c r="AG877" s="9" t="s">
        <v>32</v>
      </c>
      <c r="AH877" s="27" t="s">
        <v>70</v>
      </c>
      <c r="AI877" s="27" t="s">
        <v>70</v>
      </c>
      <c r="AJ877" s="27" t="s">
        <v>61</v>
      </c>
      <c r="AK877" s="27" t="s">
        <v>61</v>
      </c>
      <c r="AL877" s="27" t="s">
        <v>61</v>
      </c>
      <c r="AM877" s="11">
        <v>17.899999999999999</v>
      </c>
      <c r="AN877" s="28" t="s">
        <v>61</v>
      </c>
      <c r="AO877" s="28"/>
      <c r="AP877" s="29"/>
      <c r="AQ877" s="30"/>
      <c r="AR877" s="31"/>
      <c r="AS877" s="32"/>
      <c r="AT877" s="33"/>
      <c r="AU877" s="34"/>
      <c r="AV877" s="27" t="s">
        <v>62</v>
      </c>
      <c r="AW877" s="27">
        <v>5625031</v>
      </c>
      <c r="AX877" s="27" t="s">
        <v>63</v>
      </c>
      <c r="AY877" s="27"/>
    </row>
    <row r="878" spans="1:51" ht="24" customHeight="1" x14ac:dyDescent="0.3">
      <c r="A878" s="22">
        <v>102190</v>
      </c>
      <c r="B878" s="23" t="str">
        <f>VLOOKUP($A878,'[1]MAN PROG 2026'!$A$1:$AI$3379,2,FALSE)</f>
        <v>MODULO ACQUISIZIONE IMMAGINI</v>
      </c>
      <c r="C878" s="23" t="str">
        <f>VLOOKUP($A878,'[1]MAN PROG 2026'!$A$1:$AI$3379,3,FALSE)</f>
        <v>STRYKER CORP</v>
      </c>
      <c r="D878" s="23" t="str">
        <f>VLOOKUP($A878,'[1]MAN PROG 2026'!$A$1:$AI$3379,4,FALSE)</f>
        <v>SDC ULTRA</v>
      </c>
      <c r="E878" s="23" t="str">
        <f>VLOOKUP($A878,'[1]MAN PROG 2026'!$A$1:$AI$3379,5,FALSE)</f>
        <v>10H056604</v>
      </c>
      <c r="F878" s="23" t="str">
        <f>VLOOKUP($A878,'[1]MAN PROG 2026'!$A$1:$AI$3379,6,FALSE)</f>
        <v>COMPONENTE</v>
      </c>
      <c r="G878" s="23">
        <f>VLOOKUP($A878,'[1]MAN PROG 2026'!$A$1:$AI$3379,7,FALSE)</f>
        <v>102097</v>
      </c>
      <c r="H878" s="23">
        <f>VLOOKUP($A878,'[1]MAN PROG 2026'!$A$1:$AI$3379,8,FALSE)</f>
        <v>0</v>
      </c>
      <c r="I878" s="23" t="str">
        <f>VLOOKUP($A878,'[1]MAN PROG 2026'!$A$1:$AI$3379,9,FALSE)</f>
        <v>S.PIETRO</v>
      </c>
      <c r="J878" s="23" t="str">
        <f>VLOOKUP($A878,'[1]MAN PROG 2026'!$A$1:$AI$3379,10,FALSE)</f>
        <v>BLOCCO OPERATORIO</v>
      </c>
      <c r="K878" s="23" t="str">
        <f>VLOOKUP($A878,'[1]MAN PROG 2026'!$A$1:$AI$3379,11,FALSE)</f>
        <v>BLOCCO OPERATORIO</v>
      </c>
      <c r="L878" s="24" t="str">
        <f>VLOOKUP($A878,'[1]MAN PROG 2026'!$A$2:$AI$3379,12,FALSE)</f>
        <v>BLOCCO OPERATORIO MAGAZZINO</v>
      </c>
      <c r="M878" s="24" t="str">
        <f>VLOOKUP($A878,'[1]MAN PROG 2026'!$A$2:$AI$3379,13,FALSE)</f>
        <v>COMPONENTE</v>
      </c>
      <c r="N878" s="24" t="str">
        <f>VLOOKUP($A878,'[1]MAN PROG 2026'!$A$2:$AI$3379,14,FALSE)</f>
        <v>102097</v>
      </c>
      <c r="O878" s="24">
        <f>VLOOKUP($A878,'[1]MAN PROG 2026'!$A$2:$AI$3379,15,FALSE)</f>
        <v>0</v>
      </c>
      <c r="P878" s="25" t="str">
        <f>VLOOKUP($A878,'[1]MAN PROG 2026'!$A$2:$AI$3379,20,FALSE)</f>
        <v>DA FARE</v>
      </c>
      <c r="Q878" s="9" t="str">
        <f>RIGHT(A878,4)</f>
        <v>2190</v>
      </c>
      <c r="R878" s="26">
        <v>46259</v>
      </c>
      <c r="S878" s="8" t="s">
        <v>53</v>
      </c>
      <c r="T878" s="37"/>
      <c r="U878" s="27" t="s">
        <v>55</v>
      </c>
      <c r="V878" s="27" t="s">
        <v>56</v>
      </c>
      <c r="W878" s="27" t="s">
        <v>55</v>
      </c>
      <c r="X878" s="27" t="s">
        <v>55</v>
      </c>
      <c r="Y878" s="27" t="s">
        <v>55</v>
      </c>
      <c r="Z878" s="27" t="s">
        <v>55</v>
      </c>
      <c r="AA878" s="27" t="s">
        <v>55</v>
      </c>
      <c r="AB878" s="27" t="s">
        <v>57</v>
      </c>
      <c r="AC878" s="27" t="s">
        <v>61</v>
      </c>
      <c r="AD878" s="27" t="s">
        <v>93</v>
      </c>
      <c r="AE878" s="27" t="s">
        <v>68</v>
      </c>
      <c r="AF878" s="27" t="s">
        <v>528</v>
      </c>
      <c r="AG878" s="9" t="s">
        <v>32</v>
      </c>
      <c r="AH878" s="27" t="s">
        <v>70</v>
      </c>
      <c r="AI878" s="27" t="s">
        <v>70</v>
      </c>
      <c r="AJ878" s="27" t="s">
        <v>70</v>
      </c>
      <c r="AK878" s="27" t="s">
        <v>61</v>
      </c>
      <c r="AL878" s="27" t="s">
        <v>61</v>
      </c>
      <c r="AM878" s="11">
        <v>105.6</v>
      </c>
      <c r="AN878" s="28" t="s">
        <v>61</v>
      </c>
      <c r="AO878" s="28"/>
      <c r="AP878" s="29"/>
      <c r="AQ878" s="30"/>
      <c r="AR878" s="31"/>
      <c r="AS878" s="32"/>
      <c r="AT878" s="33"/>
      <c r="AU878" s="34"/>
      <c r="AV878" s="27" t="s">
        <v>62</v>
      </c>
      <c r="AW878" s="27">
        <v>5625031</v>
      </c>
      <c r="AX878" s="27" t="s">
        <v>63</v>
      </c>
      <c r="AY878" s="27"/>
    </row>
    <row r="879" spans="1:51" ht="24" customHeight="1" x14ac:dyDescent="0.3">
      <c r="A879" s="22">
        <v>102191</v>
      </c>
      <c r="B879" s="23" t="str">
        <f>VLOOKUP($A879,'[1]MAN PROG 2026'!$A$1:$AI$3379,2,FALSE)</f>
        <v>PORTATILE PER RADIOSCOPIA, APPARECCHIO</v>
      </c>
      <c r="C879" s="23" t="str">
        <f>VLOOKUP($A879,'[1]MAN PROG 2026'!$A$1:$AI$3379,3,FALSE)</f>
        <v>PHILIPS MEDICAL SYSTEMS</v>
      </c>
      <c r="D879" s="23" t="str">
        <f>VLOOKUP($A879,'[1]MAN PROG 2026'!$A$1:$AI$3379,4,FALSE)</f>
        <v>BV PULSERA 12"</v>
      </c>
      <c r="E879" s="23" t="str">
        <f>VLOOKUP($A879,'[1]MAN PROG 2026'!$A$1:$AI$3379,5,FALSE)</f>
        <v>IT53761169</v>
      </c>
      <c r="F879" s="23" t="str">
        <f>VLOOKUP($A879,'[1]MAN PROG 2026'!$A$1:$AI$3379,6,FALSE)</f>
        <v>PRINCIPALE</v>
      </c>
      <c r="G879" s="23">
        <f>VLOOKUP($A879,'[1]MAN PROG 2026'!$A$1:$AI$3379,7,FALSE)</f>
        <v>102191</v>
      </c>
      <c r="H879" s="23">
        <f>VLOOKUP($A879,'[1]MAN PROG 2026'!$A$1:$AI$3379,8,FALSE)</f>
        <v>0</v>
      </c>
      <c r="I879" s="23" t="str">
        <f>VLOOKUP($A879,'[1]MAN PROG 2026'!$A$1:$AI$3379,9,FALSE)</f>
        <v>S.PIETRO</v>
      </c>
      <c r="J879" s="23" t="str">
        <f>VLOOKUP($A879,'[1]MAN PROG 2026'!$A$1:$AI$3379,10,FALSE)</f>
        <v>BLOCCO OPERATORIO NUOVO/ORT.VASC.</v>
      </c>
      <c r="K879" s="23" t="str">
        <f>VLOOKUP($A879,'[1]MAN PROG 2026'!$A$1:$AI$3379,11,FALSE)</f>
        <v>BLOCCO OPERATORIO</v>
      </c>
      <c r="L879" s="24" t="str">
        <f>VLOOKUP($A879,'[1]MAN PROG 2026'!$A$2:$AI$3379,12,FALSE)</f>
        <v>BLOCCO OPERATORIO SALA ATTREZZI</v>
      </c>
      <c r="M879" s="24" t="str">
        <f>VLOOKUP($A879,'[1]MAN PROG 2026'!$A$2:$AI$3379,13,FALSE)</f>
        <v>PRINCIPALE</v>
      </c>
      <c r="N879" s="24" t="str">
        <f>VLOOKUP($A879,'[1]MAN PROG 2026'!$A$2:$AI$3379,14,FALSE)</f>
        <v>10219</v>
      </c>
      <c r="O879" s="24">
        <f>VLOOKUP($A879,'[1]MAN PROG 2026'!$A$2:$AI$3379,15,FALSE)</f>
        <v>0</v>
      </c>
      <c r="P879" s="25" t="str">
        <f>VLOOKUP($A879,'[1]MAN PROG 2026'!$A$2:$AI$3379,20,FALSE)</f>
        <v>DA FARE</v>
      </c>
      <c r="Q879" s="9" t="str">
        <f>RIGHT(A879,4)</f>
        <v>2191</v>
      </c>
      <c r="R879" s="26">
        <v>46261</v>
      </c>
      <c r="S879" s="8" t="s">
        <v>53</v>
      </c>
      <c r="T879" s="37"/>
      <c r="U879" s="27" t="s">
        <v>55</v>
      </c>
      <c r="V879" s="27" t="s">
        <v>56</v>
      </c>
      <c r="W879" s="27" t="s">
        <v>55</v>
      </c>
      <c r="X879" s="27" t="s">
        <v>55</v>
      </c>
      <c r="Y879" s="27" t="s">
        <v>55</v>
      </c>
      <c r="Z879" s="27" t="s">
        <v>55</v>
      </c>
      <c r="AA879" s="27" t="s">
        <v>55</v>
      </c>
      <c r="AB879" s="27" t="s">
        <v>57</v>
      </c>
      <c r="AC879" s="27" t="s">
        <v>58</v>
      </c>
      <c r="AD879" s="27" t="s">
        <v>93</v>
      </c>
      <c r="AE879" s="27" t="s">
        <v>88</v>
      </c>
      <c r="AF879" s="27">
        <v>0.27600000000000002</v>
      </c>
      <c r="AG879" s="9" t="s">
        <v>32</v>
      </c>
      <c r="AH879" s="27" t="s">
        <v>70</v>
      </c>
      <c r="AI879" s="27" t="s">
        <v>70</v>
      </c>
      <c r="AJ879" s="27" t="s">
        <v>70</v>
      </c>
      <c r="AK879" s="27" t="s">
        <v>61</v>
      </c>
      <c r="AL879" s="27" t="s">
        <v>61</v>
      </c>
      <c r="AM879" s="48">
        <v>232.1</v>
      </c>
      <c r="AN879" s="28" t="s">
        <v>61</v>
      </c>
      <c r="AO879" s="28"/>
      <c r="AP879" s="29"/>
      <c r="AQ879" s="30"/>
      <c r="AR879" s="31"/>
      <c r="AS879" s="32"/>
      <c r="AT879" s="33"/>
      <c r="AU879" s="34"/>
      <c r="AV879" s="27" t="s">
        <v>62</v>
      </c>
      <c r="AW879" s="27">
        <v>5625031</v>
      </c>
      <c r="AX879" s="27" t="s">
        <v>63</v>
      </c>
      <c r="AY879" s="27"/>
    </row>
    <row r="880" spans="1:51" ht="24" customHeight="1" x14ac:dyDescent="0.3">
      <c r="A880" s="22">
        <v>102192</v>
      </c>
      <c r="B880" s="23" t="str">
        <f>VLOOKUP($A880,'[1]MAN PROG 2026'!$A$1:$AI$3379,2,FALSE)</f>
        <v>CATENA TV</v>
      </c>
      <c r="C880" s="23" t="str">
        <f>VLOOKUP($A880,'[1]MAN PROG 2026'!$A$1:$AI$3379,3,FALSE)</f>
        <v>PHILIPS MEDICAL SYSTEMS</v>
      </c>
      <c r="D880" s="23" t="str">
        <f>VLOOKUP($A880,'[1]MAN PROG 2026'!$A$1:$AI$3379,4,FALSE)</f>
        <v>XTV 3</v>
      </c>
      <c r="E880" s="23" t="str">
        <f>VLOOKUP($A880,'[1]MAN PROG 2026'!$A$1:$AI$3379,5,FALSE)</f>
        <v>002055</v>
      </c>
      <c r="F880" s="23" t="str">
        <f>VLOOKUP($A880,'[1]MAN PROG 2026'!$A$1:$AI$3379,6,FALSE)</f>
        <v>COMPONENTE</v>
      </c>
      <c r="G880" s="23">
        <f>VLOOKUP($A880,'[1]MAN PROG 2026'!$A$1:$AI$3379,7,FALSE)</f>
        <v>102191</v>
      </c>
      <c r="H880" s="23">
        <f>VLOOKUP($A880,'[1]MAN PROG 2026'!$A$1:$AI$3379,8,FALSE)</f>
        <v>0</v>
      </c>
      <c r="I880" s="23" t="str">
        <f>VLOOKUP($A880,'[1]MAN PROG 2026'!$A$1:$AI$3379,9,FALSE)</f>
        <v>S.PIETRO</v>
      </c>
      <c r="J880" s="23" t="str">
        <f>VLOOKUP($A880,'[1]MAN PROG 2026'!$A$1:$AI$3379,10,FALSE)</f>
        <v>BLOCCO OPERATORIO NUOVO/ORT.VASC.</v>
      </c>
      <c r="K880" s="23" t="str">
        <f>VLOOKUP($A880,'[1]MAN PROG 2026'!$A$1:$AI$3379,11,FALSE)</f>
        <v>BLOCCO OPERATORIO</v>
      </c>
      <c r="L880" s="24" t="str">
        <f>VLOOKUP($A880,'[1]MAN PROG 2026'!$A$2:$AI$3379,12,FALSE)</f>
        <v>NON TROVATO</v>
      </c>
      <c r="M880" s="24">
        <f>VLOOKUP($A880,'[1]MAN PROG 2026'!$A$2:$AI$3379,13,FALSE)</f>
        <v>0</v>
      </c>
      <c r="N880" s="24">
        <f>VLOOKUP($A880,'[1]MAN PROG 2026'!$A$2:$AI$3379,14,FALSE)</f>
        <v>0</v>
      </c>
      <c r="O880" s="24">
        <f>VLOOKUP($A880,'[1]MAN PROG 2026'!$A$2:$AI$3379,15,FALSE)</f>
        <v>0</v>
      </c>
      <c r="P880" s="25" t="str">
        <f>VLOOKUP($A880,'[1]MAN PROG 2026'!$A$2:$AI$3379,20,FALSE)</f>
        <v>DA FARE</v>
      </c>
      <c r="Q880" s="8"/>
      <c r="R880" s="26"/>
      <c r="S880" s="8"/>
      <c r="T880" s="3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9" t="s">
        <v>32</v>
      </c>
      <c r="AH880" s="27"/>
      <c r="AI880" s="27"/>
      <c r="AJ880" s="27"/>
      <c r="AK880" s="27"/>
      <c r="AL880" s="27"/>
      <c r="AM880" s="11"/>
      <c r="AN880" s="28"/>
      <c r="AO880" s="28"/>
      <c r="AP880" s="29"/>
      <c r="AQ880" s="30"/>
      <c r="AR880" s="31"/>
      <c r="AS880" s="32"/>
      <c r="AT880" s="33"/>
      <c r="AU880" s="34"/>
      <c r="AV880" s="27"/>
      <c r="AW880" s="27"/>
      <c r="AX880" s="27"/>
      <c r="AY880" s="27"/>
    </row>
    <row r="881" spans="1:51" ht="24" customHeight="1" x14ac:dyDescent="0.3">
      <c r="A881" s="22">
        <v>102193</v>
      </c>
      <c r="B881" s="23" t="str">
        <f>VLOOKUP($A881,'[1]MAN PROG 2026'!$A$1:$AI$3379,2,FALSE)</f>
        <v>MONITOR TELEVISIVO PER BIOIMMAGINI</v>
      </c>
      <c r="C881" s="23" t="str">
        <f>VLOOKUP($A881,'[1]MAN PROG 2026'!$A$1:$AI$3379,3,FALSE)</f>
        <v>PHILIPS MEDICAL SYSTEMS</v>
      </c>
      <c r="D881" s="23" t="str">
        <f>VLOOKUP($A881,'[1]MAN PROG 2026'!$A$1:$AI$3379,4,FALSE)</f>
        <v>EL 8119 19"</v>
      </c>
      <c r="E881" s="23">
        <f>VLOOKUP($A881,'[1]MAN PROG 2026'!$A$1:$AI$3379,5,FALSE)</f>
        <v>102193</v>
      </c>
      <c r="F881" s="23" t="str">
        <f>VLOOKUP($A881,'[1]MAN PROG 2026'!$A$1:$AI$3379,6,FALSE)</f>
        <v>COMPONENTE</v>
      </c>
      <c r="G881" s="23">
        <f>VLOOKUP($A881,'[1]MAN PROG 2026'!$A$1:$AI$3379,7,FALSE)</f>
        <v>102191</v>
      </c>
      <c r="H881" s="23">
        <f>VLOOKUP($A881,'[1]MAN PROG 2026'!$A$1:$AI$3379,8,FALSE)</f>
        <v>0</v>
      </c>
      <c r="I881" s="23" t="str">
        <f>VLOOKUP($A881,'[1]MAN PROG 2026'!$A$1:$AI$3379,9,FALSE)</f>
        <v>S.PIETRO</v>
      </c>
      <c r="J881" s="23" t="str">
        <f>VLOOKUP($A881,'[1]MAN PROG 2026'!$A$1:$AI$3379,10,FALSE)</f>
        <v>BLOCCO OPERATORIO NUOVO/ORT.VASC.</v>
      </c>
      <c r="K881" s="23" t="str">
        <f>VLOOKUP($A881,'[1]MAN PROG 2026'!$A$1:$AI$3379,11,FALSE)</f>
        <v>BLOCCO OPERATORIO</v>
      </c>
      <c r="L881" s="24" t="str">
        <f>VLOOKUP($A881,'[1]MAN PROG 2026'!$A$2:$AI$3379,12,FALSE)</f>
        <v>NON TROVATO</v>
      </c>
      <c r="M881" s="24">
        <f>VLOOKUP($A881,'[1]MAN PROG 2026'!$A$2:$AI$3379,13,FALSE)</f>
        <v>0</v>
      </c>
      <c r="N881" s="24">
        <f>VLOOKUP($A881,'[1]MAN PROG 2026'!$A$2:$AI$3379,14,FALSE)</f>
        <v>0</v>
      </c>
      <c r="O881" s="24">
        <f>VLOOKUP($A881,'[1]MAN PROG 2026'!$A$2:$AI$3379,15,FALSE)</f>
        <v>0</v>
      </c>
      <c r="P881" s="25" t="str">
        <f>VLOOKUP($A881,'[1]MAN PROG 2026'!$A$2:$AI$3379,20,FALSE)</f>
        <v>DA FARE</v>
      </c>
      <c r="Q881" s="8"/>
      <c r="R881" s="26"/>
      <c r="S881" s="8"/>
      <c r="T881" s="3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9" t="s">
        <v>32</v>
      </c>
      <c r="AH881" s="27"/>
      <c r="AI881" s="27"/>
      <c r="AJ881" s="27"/>
      <c r="AK881" s="27"/>
      <c r="AL881" s="27"/>
      <c r="AM881" s="11"/>
      <c r="AN881" s="28"/>
      <c r="AO881" s="28"/>
      <c r="AP881" s="29"/>
      <c r="AQ881" s="30"/>
      <c r="AR881" s="31"/>
      <c r="AS881" s="32"/>
      <c r="AT881" s="33"/>
      <c r="AU881" s="34"/>
      <c r="AV881" s="27"/>
      <c r="AW881" s="27"/>
      <c r="AX881" s="27"/>
      <c r="AY881" s="27"/>
    </row>
    <row r="882" spans="1:51" ht="24" customHeight="1" x14ac:dyDescent="0.3">
      <c r="A882" s="22">
        <v>102194</v>
      </c>
      <c r="B882" s="23" t="str">
        <f>VLOOKUP($A882,'[1]MAN PROG 2026'!$A$1:$AI$3379,2,FALSE)</f>
        <v>MONITOR TELEVISIVO PER BIOIMMAGINI</v>
      </c>
      <c r="C882" s="23" t="str">
        <f>VLOOKUP($A882,'[1]MAN PROG 2026'!$A$1:$AI$3379,3,FALSE)</f>
        <v>PHILIPS MEDICAL SYSTEMS</v>
      </c>
      <c r="D882" s="23" t="str">
        <f>VLOOKUP($A882,'[1]MAN PROG 2026'!$A$1:$AI$3379,4,FALSE)</f>
        <v>EL 8119 19"</v>
      </c>
      <c r="E882" s="23">
        <f>VLOOKUP($A882,'[1]MAN PROG 2026'!$A$1:$AI$3379,5,FALSE)</f>
        <v>102194</v>
      </c>
      <c r="F882" s="23" t="str">
        <f>VLOOKUP($A882,'[1]MAN PROG 2026'!$A$1:$AI$3379,6,FALSE)</f>
        <v>COMPONENTE</v>
      </c>
      <c r="G882" s="23">
        <f>VLOOKUP($A882,'[1]MAN PROG 2026'!$A$1:$AI$3379,7,FALSE)</f>
        <v>102191</v>
      </c>
      <c r="H882" s="23">
        <f>VLOOKUP($A882,'[1]MAN PROG 2026'!$A$1:$AI$3379,8,FALSE)</f>
        <v>0</v>
      </c>
      <c r="I882" s="23" t="str">
        <f>VLOOKUP($A882,'[1]MAN PROG 2026'!$A$1:$AI$3379,9,FALSE)</f>
        <v>S.PIETRO</v>
      </c>
      <c r="J882" s="23" t="str">
        <f>VLOOKUP($A882,'[1]MAN PROG 2026'!$A$1:$AI$3379,10,FALSE)</f>
        <v>BLOCCO OPERATORIO NUOVO/ORT.VASC.</v>
      </c>
      <c r="K882" s="23" t="str">
        <f>VLOOKUP($A882,'[1]MAN PROG 2026'!$A$1:$AI$3379,11,FALSE)</f>
        <v>BLOCCO OPERATORIO</v>
      </c>
      <c r="L882" s="24" t="str">
        <f>VLOOKUP($A882,'[1]MAN PROG 2026'!$A$2:$AI$3379,12,FALSE)</f>
        <v>BLOCCO OPERATORIO SALA ATTREZZI</v>
      </c>
      <c r="M882" s="24" t="str">
        <f>VLOOKUP($A882,'[1]MAN PROG 2026'!$A$2:$AI$3379,13,FALSE)</f>
        <v>COMPONENTE</v>
      </c>
      <c r="N882" s="24" t="str">
        <f>VLOOKUP($A882,'[1]MAN PROG 2026'!$A$2:$AI$3379,14,FALSE)</f>
        <v>102191</v>
      </c>
      <c r="O882" s="24">
        <f>VLOOKUP($A882,'[1]MAN PROG 2026'!$A$2:$AI$3379,15,FALSE)</f>
        <v>0</v>
      </c>
      <c r="P882" s="25" t="str">
        <f>VLOOKUP($A882,'[1]MAN PROG 2026'!$A$2:$AI$3379,20,FALSE)</f>
        <v>DA FARE</v>
      </c>
      <c r="Q882" s="9" t="str">
        <f>RIGHT(A882,4)</f>
        <v>2194</v>
      </c>
      <c r="R882" s="26">
        <v>46261</v>
      </c>
      <c r="S882" s="8" t="s">
        <v>53</v>
      </c>
      <c r="T882" s="80" t="s">
        <v>177</v>
      </c>
      <c r="U882" s="27" t="s">
        <v>55</v>
      </c>
      <c r="V882" s="27" t="s">
        <v>56</v>
      </c>
      <c r="W882" s="27" t="s">
        <v>55</v>
      </c>
      <c r="X882" s="27" t="s">
        <v>55</v>
      </c>
      <c r="Y882" s="27" t="s">
        <v>55</v>
      </c>
      <c r="Z882" s="27" t="s">
        <v>55</v>
      </c>
      <c r="AA882" s="27" t="s">
        <v>55</v>
      </c>
      <c r="AB882" s="27"/>
      <c r="AC882" s="27"/>
      <c r="AD882" s="27"/>
      <c r="AE882" s="27"/>
      <c r="AF882" s="27"/>
      <c r="AG882" s="9" t="s">
        <v>32</v>
      </c>
      <c r="AH882" s="27"/>
      <c r="AI882" s="27"/>
      <c r="AJ882" s="27"/>
      <c r="AK882" s="27"/>
      <c r="AL882" s="27"/>
      <c r="AM882" s="11"/>
      <c r="AN882" s="28"/>
      <c r="AO882" s="28"/>
      <c r="AP882" s="29"/>
      <c r="AQ882" s="30"/>
      <c r="AR882" s="31"/>
      <c r="AS882" s="32"/>
      <c r="AT882" s="33"/>
      <c r="AU882" s="34"/>
      <c r="AV882" s="27"/>
      <c r="AW882" s="27"/>
      <c r="AX882" s="27"/>
      <c r="AY882" s="27"/>
    </row>
    <row r="883" spans="1:51" ht="24" customHeight="1" x14ac:dyDescent="0.3">
      <c r="A883" s="22">
        <v>102197</v>
      </c>
      <c r="B883" s="23" t="str">
        <f>VLOOKUP($A883,'[1]MAN PROG 2026'!$A$1:$AI$3379,2,FALSE)</f>
        <v>ASPIRATORE MEDICO CHIRURGICO</v>
      </c>
      <c r="C883" s="23" t="str">
        <f>VLOOKUP($A883,'[1]MAN PROG 2026'!$A$1:$AI$3379,3,FALSE)</f>
        <v>NR</v>
      </c>
      <c r="D883" s="23" t="str">
        <f>VLOOKUP($A883,'[1]MAN PROG 2026'!$A$1:$AI$3379,4,FALSE)</f>
        <v>NR</v>
      </c>
      <c r="E883" s="23" t="str">
        <f>VLOOKUP($A883,'[1]MAN PROG 2026'!$A$1:$AI$3379,5,FALSE)</f>
        <v>2989001</v>
      </c>
      <c r="F883" s="23" t="str">
        <f>VLOOKUP($A883,'[1]MAN PROG 2026'!$A$1:$AI$3379,6,FALSE)</f>
        <v>SINGOLA</v>
      </c>
      <c r="G883" s="23">
        <f>VLOOKUP($A883,'[1]MAN PROG 2026'!$A$1:$AI$3379,7,FALSE)</f>
        <v>102197</v>
      </c>
      <c r="H883" s="23">
        <f>VLOOKUP($A883,'[1]MAN PROG 2026'!$A$1:$AI$3379,8,FALSE)</f>
        <v>0</v>
      </c>
      <c r="I883" s="23" t="str">
        <f>VLOOKUP($A883,'[1]MAN PROG 2026'!$A$1:$AI$3379,9,FALSE)</f>
        <v>S.PIETRO</v>
      </c>
      <c r="J883" s="23" t="str">
        <f>VLOOKUP($A883,'[1]MAN PROG 2026'!$A$1:$AI$3379,10,FALSE)</f>
        <v>CENTRO GENETICA</v>
      </c>
      <c r="K883" s="23" t="str">
        <f>VLOOKUP($A883,'[1]MAN PROG 2026'!$A$1:$AI$3379,11,FALSE)</f>
        <v>CENTRO GENETICA</v>
      </c>
      <c r="L883" s="24" t="str">
        <f>VLOOKUP($A883,'[1]MAN PROG 2026'!$A$2:$AI$3379,12,FALSE)</f>
        <v>CENTRO GENETICA</v>
      </c>
      <c r="M883" s="24" t="str">
        <f>VLOOKUP($A883,'[1]MAN PROG 2026'!$A$2:$AI$3379,13,FALSE)</f>
        <v>SINGOLA</v>
      </c>
      <c r="N883" s="24">
        <f>VLOOKUP($A883,'[1]MAN PROG 2026'!$A$2:$AI$3379,14,FALSE)</f>
        <v>102197</v>
      </c>
      <c r="O883" s="24">
        <f>VLOOKUP($A883,'[1]MAN PROG 2026'!$A$2:$AI$3379,15,FALSE)</f>
        <v>0</v>
      </c>
      <c r="P883" s="25" t="str">
        <f>VLOOKUP($A883,'[1]MAN PROG 2026'!$A$2:$AI$3379,20,FALSE)</f>
        <v>NON PREVISTO</v>
      </c>
      <c r="Q883" s="8"/>
      <c r="R883" s="26"/>
      <c r="S883" s="8"/>
      <c r="T883" s="3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9" t="s">
        <v>32</v>
      </c>
      <c r="AH883" s="27"/>
      <c r="AI883" s="27"/>
      <c r="AJ883" s="27"/>
      <c r="AK883" s="27"/>
      <c r="AL883" s="27"/>
      <c r="AM883" s="11"/>
      <c r="AN883" s="28"/>
      <c r="AO883" s="28"/>
      <c r="AP883" s="29"/>
      <c r="AQ883" s="30"/>
      <c r="AR883" s="31"/>
      <c r="AS883" s="32"/>
      <c r="AT883" s="33"/>
      <c r="AU883" s="34"/>
      <c r="AV883" s="27"/>
      <c r="AW883" s="27"/>
      <c r="AX883" s="27"/>
      <c r="AY883" s="27"/>
    </row>
    <row r="884" spans="1:51" ht="24" customHeight="1" x14ac:dyDescent="0.3">
      <c r="A884" s="22">
        <v>102198</v>
      </c>
      <c r="B884" s="23" t="str">
        <f>VLOOKUP($A884,'[1]MAN PROG 2026'!$A$1:$AI$3379,2,FALSE)</f>
        <v>PORTA MODULI</v>
      </c>
      <c r="C884" s="23" t="str">
        <f>VLOOKUP($A884,'[1]MAN PROG 2026'!$A$1:$AI$3379,3,FALSE)</f>
        <v>FUKUDA DENSHI CO LTD</v>
      </c>
      <c r="D884" s="23" t="str">
        <f>VLOOKUP($A884,'[1]MAN PROG 2026'!$A$1:$AI$3379,4,FALSE)</f>
        <v>INPUT BOX IB 5006</v>
      </c>
      <c r="E884" s="23" t="str">
        <f>VLOOKUP($A884,'[1]MAN PROG 2026'!$A$1:$AI$3379,5,FALSE)</f>
        <v>29071735</v>
      </c>
      <c r="F884" s="23" t="str">
        <f>VLOOKUP($A884,'[1]MAN PROG 2026'!$A$1:$AI$3379,6,FALSE)</f>
        <v>COMPONENTE</v>
      </c>
      <c r="G884" s="23">
        <f>VLOOKUP($A884,'[1]MAN PROG 2026'!$A$1:$AI$3379,7,FALSE)</f>
        <v>100091</v>
      </c>
      <c r="H884" s="23">
        <f>VLOOKUP($A884,'[1]MAN PROG 2026'!$A$1:$AI$3379,8,FALSE)</f>
        <v>0</v>
      </c>
      <c r="I884" s="23" t="str">
        <f>VLOOKUP($A884,'[1]MAN PROG 2026'!$A$1:$AI$3379,9,FALSE)</f>
        <v>S.PIETRO</v>
      </c>
      <c r="J884" s="23" t="str">
        <f>VLOOKUP($A884,'[1]MAN PROG 2026'!$A$1:$AI$3379,10,FALSE)</f>
        <v>BLOCCO OPERATORIO</v>
      </c>
      <c r="K884" s="23" t="str">
        <f>VLOOKUP($A884,'[1]MAN PROG 2026'!$A$1:$AI$3379,11,FALSE)</f>
        <v>BLOCCO OPERATORIO NUOVO/ORT.VASC.</v>
      </c>
      <c r="L884" s="24" t="str">
        <f>VLOOKUP($A884,'[1]MAN PROG 2026'!$A$2:$AI$3379,12,FALSE)</f>
        <v>BLOCCO OPERATORIO NUOVO/ORT.VASC.</v>
      </c>
      <c r="M884" s="24" t="str">
        <f>VLOOKUP($A884,'[1]MAN PROG 2026'!$A$2:$AI$3379,13,FALSE)</f>
        <v>COMPONENTE</v>
      </c>
      <c r="N884" s="24" t="str">
        <f>VLOOKUP($A884,'[1]MAN PROG 2026'!$A$2:$AI$3379,14,FALSE)</f>
        <v>100091</v>
      </c>
      <c r="O884" s="24">
        <f>VLOOKUP($A884,'[1]MAN PROG 2026'!$A$2:$AI$3379,15,FALSE)</f>
        <v>0</v>
      </c>
      <c r="P884" s="25" t="str">
        <f>VLOOKUP($A884,'[1]MAN PROG 2026'!$A$2:$AI$3379,20,FALSE)</f>
        <v>DA FARE</v>
      </c>
      <c r="Q884" s="8" t="s">
        <v>529</v>
      </c>
      <c r="R884" s="26">
        <v>46276</v>
      </c>
      <c r="S884" s="8" t="s">
        <v>53</v>
      </c>
      <c r="T884" s="37" t="s">
        <v>530</v>
      </c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9" t="s">
        <v>32</v>
      </c>
      <c r="AH884" s="27"/>
      <c r="AI884" s="27"/>
      <c r="AJ884" s="27"/>
      <c r="AK884" s="27"/>
      <c r="AL884" s="27"/>
      <c r="AM884" s="11"/>
      <c r="AN884" s="28"/>
      <c r="AO884" s="28"/>
      <c r="AP884" s="29"/>
      <c r="AQ884" s="30"/>
      <c r="AR884" s="31"/>
      <c r="AS884" s="32"/>
      <c r="AT884" s="33"/>
      <c r="AU884" s="34"/>
      <c r="AV884" s="27"/>
      <c r="AW884" s="27"/>
      <c r="AX884" s="27"/>
      <c r="AY884" s="27"/>
    </row>
    <row r="885" spans="1:51" ht="24" customHeight="1" x14ac:dyDescent="0.3">
      <c r="A885" s="22">
        <v>102202</v>
      </c>
      <c r="B885" s="23" t="str">
        <f>VLOOKUP($A885,'[1]MAN PROG 2026'!$A$1:$AI$3379,2,FALSE)</f>
        <v>ECOTOMOGRAFO</v>
      </c>
      <c r="C885" s="23" t="str">
        <f>VLOOKUP($A885,'[1]MAN PROG 2026'!$A$1:$AI$3379,3,FALSE)</f>
        <v>GE HEALTHCARE</v>
      </c>
      <c r="D885" s="23" t="str">
        <f>VLOOKUP($A885,'[1]MAN PROG 2026'!$A$1:$AI$3379,4,FALSE)</f>
        <v>VOLUSON E6</v>
      </c>
      <c r="E885" s="23" t="str">
        <f>VLOOKUP($A885,'[1]MAN PROG 2026'!$A$1:$AI$3379,5,FALSE)</f>
        <v>D53640</v>
      </c>
      <c r="F885" s="23" t="str">
        <f>VLOOKUP($A885,'[1]MAN PROG 2026'!$A$1:$AI$3379,6,FALSE)</f>
        <v>PRINCIPALE</v>
      </c>
      <c r="G885" s="23">
        <f>VLOOKUP($A885,'[1]MAN PROG 2026'!$A$1:$AI$3379,7,FALSE)</f>
        <v>102202</v>
      </c>
      <c r="H885" s="23" t="str">
        <f>VLOOKUP($A885,'[1]MAN PROG 2026'!$A$1:$AI$3379,8,FALSE)</f>
        <v>ECO6 (102202)</v>
      </c>
      <c r="I885" s="23" t="str">
        <f>VLOOKUP($A885,'[1]MAN PROG 2026'!$A$1:$AI$3379,9,FALSE)</f>
        <v>S.PIETRO</v>
      </c>
      <c r="J885" s="23" t="str">
        <f>VLOOKUP($A885,'[1]MAN PROG 2026'!$A$1:$AI$3379,10,FALSE)</f>
        <v>SALA PARTO</v>
      </c>
      <c r="K885" s="23" t="str">
        <f>VLOOKUP($A885,'[1]MAN PROG 2026'!$A$1:$AI$3379,11,FALSE)</f>
        <v>PRONTO SOCCORSO OSTETRICO</v>
      </c>
      <c r="L885" s="24" t="str">
        <f>VLOOKUP($A885,'[1]MAN PROG 2026'!$A$2:$AI$3379,12,FALSE)</f>
        <v>PRONTO SOCCORSO OSTETRICO</v>
      </c>
      <c r="M885" s="24" t="str">
        <f>VLOOKUP($A885,'[1]MAN PROG 2026'!$A$2:$AI$3379,13,FALSE)</f>
        <v>PRINCIPALE</v>
      </c>
      <c r="N885" s="24" t="str">
        <f>VLOOKUP($A885,'[1]MAN PROG 2026'!$A$2:$AI$3379,14,FALSE)</f>
        <v>102202</v>
      </c>
      <c r="O885" s="24" t="str">
        <f>VLOOKUP($A885,'[1]MAN PROG 2026'!$A$2:$AI$3379,15,FALSE)</f>
        <v>ECO6 (102202)</v>
      </c>
      <c r="P885" s="25" t="str">
        <f>VLOOKUP($A885,'[1]MAN PROG 2026'!$A$2:$AI$3379,20,FALSE)</f>
        <v>DA FARE</v>
      </c>
      <c r="Q885" s="9" t="str">
        <f t="shared" ref="Q885:Q886" si="32">RIGHT(A885,4)</f>
        <v>2202</v>
      </c>
      <c r="R885" s="26">
        <v>46252</v>
      </c>
      <c r="S885" s="8" t="s">
        <v>53</v>
      </c>
      <c r="T885" s="37" t="s">
        <v>531</v>
      </c>
      <c r="U885" s="27" t="s">
        <v>55</v>
      </c>
      <c r="V885" s="27" t="s">
        <v>56</v>
      </c>
      <c r="W885" s="27" t="s">
        <v>55</v>
      </c>
      <c r="X885" s="27" t="s">
        <v>55</v>
      </c>
      <c r="Y885" s="27" t="s">
        <v>55</v>
      </c>
      <c r="Z885" s="27" t="s">
        <v>55</v>
      </c>
      <c r="AA885" s="27" t="s">
        <v>55</v>
      </c>
      <c r="AB885" s="27" t="s">
        <v>57</v>
      </c>
      <c r="AC885" s="27" t="s">
        <v>73</v>
      </c>
      <c r="AD885" s="27" t="s">
        <v>74</v>
      </c>
      <c r="AE885" s="27" t="s">
        <v>261</v>
      </c>
      <c r="AF885" s="27" t="s">
        <v>532</v>
      </c>
      <c r="AG885" s="9" t="s">
        <v>32</v>
      </c>
      <c r="AH885" s="27" t="s">
        <v>70</v>
      </c>
      <c r="AI885" s="27" t="s">
        <v>70</v>
      </c>
      <c r="AJ885" s="27" t="s">
        <v>61</v>
      </c>
      <c r="AK885" s="27" t="s">
        <v>70</v>
      </c>
      <c r="AL885" s="27" t="s">
        <v>70</v>
      </c>
      <c r="AM885" s="11">
        <v>80.099999999999994</v>
      </c>
      <c r="AN885" s="28">
        <v>8.1</v>
      </c>
      <c r="AO885" s="28" t="s">
        <v>181</v>
      </c>
      <c r="AP885" s="29">
        <v>7.5</v>
      </c>
      <c r="AQ885" s="30" t="s">
        <v>181</v>
      </c>
      <c r="AR885" s="31">
        <v>7.7</v>
      </c>
      <c r="AS885" s="32" t="s">
        <v>181</v>
      </c>
      <c r="AT885" s="33"/>
      <c r="AU885" s="34"/>
      <c r="AV885" s="27" t="s">
        <v>62</v>
      </c>
      <c r="AW885" s="27">
        <v>5625031</v>
      </c>
      <c r="AX885" s="27" t="s">
        <v>63</v>
      </c>
      <c r="AY885" s="27"/>
    </row>
    <row r="886" spans="1:51" ht="24" customHeight="1" x14ac:dyDescent="0.3">
      <c r="A886" s="22">
        <v>102203</v>
      </c>
      <c r="B886" s="23" t="str">
        <f>VLOOKUP($A886,'[1]MAN PROG 2026'!$A$1:$AI$3379,2,FALSE)</f>
        <v>RIPRODUTTORE VIDEO O DIGITALE DI BIOIMMAGINI</v>
      </c>
      <c r="C886" s="23" t="str">
        <f>VLOOKUP($A886,'[1]MAN PROG 2026'!$A$1:$AI$3379,3,FALSE)</f>
        <v>SONY CORP</v>
      </c>
      <c r="D886" s="23" t="str">
        <f>VLOOKUP($A886,'[1]MAN PROG 2026'!$A$1:$AI$3379,4,FALSE)</f>
        <v>UP D 897</v>
      </c>
      <c r="E886" s="23" t="str">
        <f>VLOOKUP($A886,'[1]MAN PROG 2026'!$A$1:$AI$3379,5,FALSE)</f>
        <v>212239</v>
      </c>
      <c r="F886" s="23" t="str">
        <f>VLOOKUP($A886,'[1]MAN PROG 2026'!$A$1:$AI$3379,6,FALSE)</f>
        <v>COMPONENTE</v>
      </c>
      <c r="G886" s="23">
        <f>VLOOKUP($A886,'[1]MAN PROG 2026'!$A$1:$AI$3379,7,FALSE)</f>
        <v>102202</v>
      </c>
      <c r="H886" s="23" t="str">
        <f>VLOOKUP($A886,'[1]MAN PROG 2026'!$A$1:$AI$3379,8,FALSE)</f>
        <v>ECO6 (102202)</v>
      </c>
      <c r="I886" s="23" t="str">
        <f>VLOOKUP($A886,'[1]MAN PROG 2026'!$A$1:$AI$3379,9,FALSE)</f>
        <v>S.PIETRO</v>
      </c>
      <c r="J886" s="23" t="str">
        <f>VLOOKUP($A886,'[1]MAN PROG 2026'!$A$1:$AI$3379,10,FALSE)</f>
        <v>SALA PARTO</v>
      </c>
      <c r="K886" s="23" t="str">
        <f>VLOOKUP($A886,'[1]MAN PROG 2026'!$A$1:$AI$3379,11,FALSE)</f>
        <v>PRONTO SOCCORSO OSTETRICO</v>
      </c>
      <c r="L886" s="24" t="str">
        <f>VLOOKUP($A886,'[1]MAN PROG 2026'!$A$2:$AI$3379,12,FALSE)</f>
        <v>PRONTO SOCCORSO OSTETRICO</v>
      </c>
      <c r="M886" s="24" t="str">
        <f>VLOOKUP($A886,'[1]MAN PROG 2026'!$A$2:$AI$3379,13,FALSE)</f>
        <v>COMPONENTE</v>
      </c>
      <c r="N886" s="24" t="str">
        <f>VLOOKUP($A886,'[1]MAN PROG 2026'!$A$2:$AI$3379,14,FALSE)</f>
        <v>102202</v>
      </c>
      <c r="O886" s="24" t="str">
        <f>VLOOKUP($A886,'[1]MAN PROG 2026'!$A$2:$AI$3379,15,FALSE)</f>
        <v>ECO6 (102202)</v>
      </c>
      <c r="P886" s="25" t="str">
        <f>VLOOKUP($A886,'[1]MAN PROG 2026'!$A$2:$AI$3379,20,FALSE)</f>
        <v>DA FARE</v>
      </c>
      <c r="Q886" s="9" t="str">
        <f t="shared" si="32"/>
        <v>2203</v>
      </c>
      <c r="R886" s="26">
        <v>46252</v>
      </c>
      <c r="S886" s="8" t="s">
        <v>53</v>
      </c>
      <c r="T886" s="37"/>
      <c r="U886" s="27" t="s">
        <v>55</v>
      </c>
      <c r="V886" s="27" t="s">
        <v>56</v>
      </c>
      <c r="W886" s="27" t="s">
        <v>55</v>
      </c>
      <c r="X886" s="27" t="s">
        <v>55</v>
      </c>
      <c r="Y886" s="27" t="s">
        <v>55</v>
      </c>
      <c r="Z886" s="27" t="s">
        <v>55</v>
      </c>
      <c r="AA886" s="27" t="s">
        <v>55</v>
      </c>
      <c r="AB886" s="27" t="s">
        <v>57</v>
      </c>
      <c r="AC886" s="27" t="s">
        <v>61</v>
      </c>
      <c r="AD886" s="27" t="s">
        <v>74</v>
      </c>
      <c r="AE886" s="27" t="s">
        <v>261</v>
      </c>
      <c r="AF886" s="27" t="s">
        <v>533</v>
      </c>
      <c r="AG886" s="9" t="s">
        <v>32</v>
      </c>
      <c r="AH886" s="27" t="s">
        <v>70</v>
      </c>
      <c r="AI886" s="27" t="s">
        <v>70</v>
      </c>
      <c r="AJ886" s="27" t="s">
        <v>61</v>
      </c>
      <c r="AK886" s="27" t="s">
        <v>61</v>
      </c>
      <c r="AL886" s="27" t="s">
        <v>61</v>
      </c>
      <c r="AM886" s="11">
        <v>54.2</v>
      </c>
      <c r="AN886" s="28" t="s">
        <v>61</v>
      </c>
      <c r="AO886" s="28"/>
      <c r="AP886" s="29"/>
      <c r="AQ886" s="30"/>
      <c r="AR886" s="31"/>
      <c r="AS886" s="32"/>
      <c r="AT886" s="33"/>
      <c r="AU886" s="34"/>
      <c r="AV886" s="27" t="s">
        <v>62</v>
      </c>
      <c r="AW886" s="27">
        <v>5625031</v>
      </c>
      <c r="AX886" s="27" t="s">
        <v>63</v>
      </c>
      <c r="AY886" s="27"/>
    </row>
    <row r="887" spans="1:51" ht="24" customHeight="1" x14ac:dyDescent="0.3">
      <c r="A887" s="22">
        <v>102209</v>
      </c>
      <c r="B887" s="23" t="str">
        <f>VLOOKUP($A887,'[1]MAN PROG 2026'!$A$1:$AI$3379,2,FALSE)</f>
        <v>ANALIZZATORE OSSIGENO</v>
      </c>
      <c r="C887" s="23" t="str">
        <f>VLOOKUP($A887,'[1]MAN PROG 2026'!$A$1:$AI$3379,3,FALSE)</f>
        <v>MAXTEC INC</v>
      </c>
      <c r="D887" s="23" t="str">
        <f>VLOOKUP($A887,'[1]MAN PROG 2026'!$A$1:$AI$3379,4,FALSE)</f>
        <v>MAXO OM 25ME</v>
      </c>
      <c r="E887" s="23" t="str">
        <f>VLOOKUP($A887,'[1]MAN PROG 2026'!$A$1:$AI$3379,5,FALSE)</f>
        <v>TB89299014</v>
      </c>
      <c r="F887" s="23" t="str">
        <f>VLOOKUP($A887,'[1]MAN PROG 2026'!$A$1:$AI$3379,6,FALSE)</f>
        <v>SINGOLA</v>
      </c>
      <c r="G887" s="23">
        <f>VLOOKUP($A887,'[1]MAN PROG 2026'!$A$1:$AI$3379,7,FALSE)</f>
        <v>102209</v>
      </c>
      <c r="H887" s="23">
        <f>VLOOKUP($A887,'[1]MAN PROG 2026'!$A$1:$AI$3379,8,FALSE)</f>
        <v>0</v>
      </c>
      <c r="I887" s="23" t="str">
        <f>VLOOKUP($A887,'[1]MAN PROG 2026'!$A$1:$AI$3379,9,FALSE)</f>
        <v>S.PIETRO</v>
      </c>
      <c r="J887" s="23" t="str">
        <f>VLOOKUP($A887,'[1]MAN PROG 2026'!$A$1:$AI$3379,10,FALSE)</f>
        <v>UTIN</v>
      </c>
      <c r="K887" s="23" t="str">
        <f>VLOOKUP($A887,'[1]MAN PROG 2026'!$A$1:$AI$3379,11,FALSE)</f>
        <v>UTIN</v>
      </c>
      <c r="L887" s="24" t="str">
        <f>VLOOKUP($A887,'[1]MAN PROG 2026'!$A$2:$AI$3379,12,FALSE)</f>
        <v>NON TROVATO</v>
      </c>
      <c r="M887" s="24">
        <f>VLOOKUP($A887,'[1]MAN PROG 2026'!$A$2:$AI$3379,13,FALSE)</f>
        <v>0</v>
      </c>
      <c r="N887" s="24">
        <f>VLOOKUP($A887,'[1]MAN PROG 2026'!$A$2:$AI$3379,14,FALSE)</f>
        <v>0</v>
      </c>
      <c r="O887" s="24">
        <f>VLOOKUP($A887,'[1]MAN PROG 2026'!$A$2:$AI$3379,15,FALSE)</f>
        <v>0</v>
      </c>
      <c r="P887" s="25" t="str">
        <f>VLOOKUP($A887,'[1]MAN PROG 2026'!$A$2:$AI$3379,20,FALSE)</f>
        <v>DA FARE</v>
      </c>
      <c r="Q887" s="8"/>
      <c r="R887" s="26"/>
      <c r="S887" s="8"/>
      <c r="T887" s="3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9" t="s">
        <v>32</v>
      </c>
      <c r="AH887" s="27"/>
      <c r="AI887" s="27"/>
      <c r="AJ887" s="27"/>
      <c r="AK887" s="27"/>
      <c r="AL887" s="27"/>
      <c r="AM887" s="11"/>
      <c r="AN887" s="28"/>
      <c r="AO887" s="28"/>
      <c r="AP887" s="29"/>
      <c r="AQ887" s="30"/>
      <c r="AR887" s="31"/>
      <c r="AS887" s="32"/>
      <c r="AT887" s="33"/>
      <c r="AU887" s="34"/>
      <c r="AV887" s="27"/>
      <c r="AW887" s="27"/>
      <c r="AX887" s="27"/>
      <c r="AY887" s="27"/>
    </row>
    <row r="888" spans="1:51" ht="24" customHeight="1" x14ac:dyDescent="0.3">
      <c r="A888" s="22">
        <v>102213</v>
      </c>
      <c r="B888" s="23" t="str">
        <f>VLOOKUP($A888,'[1]MAN PROG 2026'!$A$1:$AI$3379,2,FALSE)</f>
        <v>PULSOSSIMETRO</v>
      </c>
      <c r="C888" s="23" t="str">
        <f>VLOOKUP($A888,'[1]MAN PROG 2026'!$A$1:$AI$3379,3,FALSE)</f>
        <v>NELLCOR PURITAN BENNETT INC</v>
      </c>
      <c r="D888" s="23" t="str">
        <f>VLOOKUP($A888,'[1]MAN PROG 2026'!$A$1:$AI$3379,4,FALSE)</f>
        <v>N 65 OXIMAX</v>
      </c>
      <c r="E888" s="23" t="str">
        <f>VLOOKUP($A888,'[1]MAN PROG 2026'!$A$1:$AI$3379,5,FALSE)</f>
        <v>P10801531</v>
      </c>
      <c r="F888" s="23" t="str">
        <f>VLOOKUP($A888,'[1]MAN PROG 2026'!$A$1:$AI$3379,6,FALSE)</f>
        <v>SINGOLA</v>
      </c>
      <c r="G888" s="23">
        <f>VLOOKUP($A888,'[1]MAN PROG 2026'!$A$1:$AI$3379,7,FALSE)</f>
        <v>102213</v>
      </c>
      <c r="H888" s="23">
        <f>VLOOKUP($A888,'[1]MAN PROG 2026'!$A$1:$AI$3379,8,FALSE)</f>
        <v>0</v>
      </c>
      <c r="I888" s="23" t="str">
        <f>VLOOKUP($A888,'[1]MAN PROG 2026'!$A$1:$AI$3379,9,FALSE)</f>
        <v>S.PIETRO</v>
      </c>
      <c r="J888" s="23" t="str">
        <f>VLOOKUP($A888,'[1]MAN PROG 2026'!$A$1:$AI$3379,10,FALSE)</f>
        <v>S. CATERINA SOLVENTI</v>
      </c>
      <c r="K888" s="23" t="str">
        <f>VLOOKUP($A888,'[1]MAN PROG 2026'!$A$1:$AI$3379,11,FALSE)</f>
        <v>S. CATERINA SOLVENTI</v>
      </c>
      <c r="L888" s="24" t="str">
        <f>VLOOKUP($A888,'[1]MAN PROG 2026'!$A$2:$AI$3379,12,FALSE)</f>
        <v>NON TROVATO</v>
      </c>
      <c r="M888" s="24">
        <f>VLOOKUP($A888,'[1]MAN PROG 2026'!$A$2:$AI$3379,13,FALSE)</f>
        <v>0</v>
      </c>
      <c r="N888" s="24">
        <f>VLOOKUP($A888,'[1]MAN PROG 2026'!$A$2:$AI$3379,14,FALSE)</f>
        <v>0</v>
      </c>
      <c r="O888" s="24">
        <f>VLOOKUP($A888,'[1]MAN PROG 2026'!$A$2:$AI$3379,15,FALSE)</f>
        <v>0</v>
      </c>
      <c r="P888" s="25" t="str">
        <f>VLOOKUP($A888,'[1]MAN PROG 2026'!$A$2:$AI$3379,20,FALSE)</f>
        <v>DA FARE</v>
      </c>
      <c r="Q888" s="8"/>
      <c r="R888" s="26"/>
      <c r="S888" s="8"/>
      <c r="T888" s="3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9" t="s">
        <v>32</v>
      </c>
      <c r="AH888" s="27"/>
      <c r="AI888" s="27"/>
      <c r="AJ888" s="27"/>
      <c r="AK888" s="27"/>
      <c r="AL888" s="27"/>
      <c r="AM888" s="11"/>
      <c r="AN888" s="28"/>
      <c r="AO888" s="28"/>
      <c r="AP888" s="29"/>
      <c r="AQ888" s="30"/>
      <c r="AR888" s="31"/>
      <c r="AS888" s="32"/>
      <c r="AT888" s="33"/>
      <c r="AU888" s="34"/>
      <c r="AV888" s="27"/>
      <c r="AW888" s="27"/>
      <c r="AX888" s="27"/>
      <c r="AY888" s="27"/>
    </row>
    <row r="889" spans="1:51" ht="24" customHeight="1" x14ac:dyDescent="0.3">
      <c r="A889" s="22">
        <v>102214</v>
      </c>
      <c r="B889" s="23" t="str">
        <f>VLOOKUP($A889,'[1]MAN PROG 2026'!$A$1:$AI$3379,2,FALSE)</f>
        <v>DEFIBRILLATORE</v>
      </c>
      <c r="C889" s="23" t="str">
        <f>VLOOKUP($A889,'[1]MAN PROG 2026'!$A$1:$AI$3379,3,FALSE)</f>
        <v>SCHILLER AG</v>
      </c>
      <c r="D889" s="23" t="str">
        <f>VLOOKUP($A889,'[1]MAN PROG 2026'!$A$1:$AI$3379,4,FALSE)</f>
        <v>FRED EASY</v>
      </c>
      <c r="E889" s="23" t="str">
        <f>VLOOKUP($A889,'[1]MAN PROG 2026'!$A$1:$AI$3379,5,FALSE)</f>
        <v>58991047579</v>
      </c>
      <c r="F889" s="23" t="str">
        <f>VLOOKUP($A889,'[1]MAN PROG 2026'!$A$1:$AI$3379,6,FALSE)</f>
        <v>SINGOLA</v>
      </c>
      <c r="G889" s="23">
        <f>VLOOKUP($A889,'[1]MAN PROG 2026'!$A$1:$AI$3379,7,FALSE)</f>
        <v>102214</v>
      </c>
      <c r="H889" s="23">
        <f>VLOOKUP($A889,'[1]MAN PROG 2026'!$A$1:$AI$3379,8,FALSE)</f>
        <v>0</v>
      </c>
      <c r="I889" s="23" t="str">
        <f>VLOOKUP($A889,'[1]MAN PROG 2026'!$A$1:$AI$3379,9,FALSE)</f>
        <v>S.PIETRO</v>
      </c>
      <c r="J889" s="23" t="str">
        <f>VLOOKUP($A889,'[1]MAN PROG 2026'!$A$1:$AI$3379,10,FALSE)</f>
        <v>S. MARIA GORETTI</v>
      </c>
      <c r="K889" s="23" t="str">
        <f>VLOOKUP($A889,'[1]MAN PROG 2026'!$A$1:$AI$3379,11,FALSE)</f>
        <v>S. MARIA GORETTI</v>
      </c>
      <c r="L889" s="24" t="str">
        <f>VLOOKUP($A889,'[1]MAN PROG 2026'!$A$2:$AI$3379,12,FALSE)</f>
        <v>S. MARIA GORETTI</v>
      </c>
      <c r="M889" s="24" t="str">
        <f>VLOOKUP($A889,'[1]MAN PROG 2026'!$A$2:$AI$3379,13,FALSE)</f>
        <v>SINGOLA</v>
      </c>
      <c r="N889" s="24" t="str">
        <f>VLOOKUP($A889,'[1]MAN PROG 2026'!$A$2:$AI$3379,14,FALSE)</f>
        <v>102214</v>
      </c>
      <c r="O889" s="24">
        <f>VLOOKUP($A889,'[1]MAN PROG 2026'!$A$2:$AI$3379,15,FALSE)</f>
        <v>0</v>
      </c>
      <c r="P889" s="25" t="str">
        <f>VLOOKUP($A889,'[1]MAN PROG 2026'!$A$2:$AI$3379,20,FALSE)</f>
        <v>DA FARE</v>
      </c>
      <c r="Q889" s="9">
        <v>2214</v>
      </c>
      <c r="R889" s="26">
        <v>46227</v>
      </c>
      <c r="S889" s="8" t="s">
        <v>53</v>
      </c>
      <c r="T889" s="37"/>
      <c r="U889" s="27" t="s">
        <v>55</v>
      </c>
      <c r="V889" s="27" t="s">
        <v>56</v>
      </c>
      <c r="W889" s="27" t="s">
        <v>55</v>
      </c>
      <c r="X889" s="27" t="s">
        <v>55</v>
      </c>
      <c r="Y889" s="27" t="s">
        <v>55</v>
      </c>
      <c r="Z889" s="27" t="s">
        <v>55</v>
      </c>
      <c r="AA889" s="27" t="s">
        <v>55</v>
      </c>
      <c r="AB889" s="27" t="s">
        <v>160</v>
      </c>
      <c r="AC889" s="27" t="s">
        <v>73</v>
      </c>
      <c r="AD889" s="27" t="s">
        <v>61</v>
      </c>
      <c r="AE889" s="27" t="s">
        <v>124</v>
      </c>
      <c r="AF889" s="27" t="s">
        <v>61</v>
      </c>
      <c r="AG889" s="9" t="s">
        <v>32</v>
      </c>
      <c r="AH889" s="27" t="s">
        <v>61</v>
      </c>
      <c r="AI889" s="27" t="s">
        <v>61</v>
      </c>
      <c r="AJ889" s="27" t="s">
        <v>61</v>
      </c>
      <c r="AK889" s="27" t="s">
        <v>61</v>
      </c>
      <c r="AL889" s="27" t="s">
        <v>61</v>
      </c>
      <c r="AM889" s="9" t="s">
        <v>61</v>
      </c>
      <c r="AN889" s="28" t="s">
        <v>534</v>
      </c>
      <c r="AO889" s="28" t="s">
        <v>79</v>
      </c>
      <c r="AP889" s="29"/>
      <c r="AQ889" s="30"/>
      <c r="AR889" s="31"/>
      <c r="AS889" s="32"/>
      <c r="AT889" s="33"/>
      <c r="AU889" s="34"/>
      <c r="AV889" s="27" t="s">
        <v>62</v>
      </c>
      <c r="AW889" s="27">
        <v>5625031</v>
      </c>
      <c r="AX889" s="27" t="s">
        <v>63</v>
      </c>
      <c r="AY889" s="27"/>
    </row>
    <row r="890" spans="1:51" ht="24" customHeight="1" x14ac:dyDescent="0.3">
      <c r="A890" s="22">
        <v>102216</v>
      </c>
      <c r="B890" s="23" t="str">
        <f>VLOOKUP($A890,'[1]MAN PROG 2026'!$A$1:$AI$3379,2,FALSE)</f>
        <v>SISTEMA OSSIGENO TERAPIA ALTI FLUSSI</v>
      </c>
      <c r="C890" s="23" t="str">
        <f>VLOOKUP($A890,'[1]MAN PROG 2026'!$A$1:$AI$3379,3,FALSE)</f>
        <v>VAPOTHERM</v>
      </c>
      <c r="D890" s="23" t="str">
        <f>VLOOKUP($A890,'[1]MAN PROG 2026'!$A$1:$AI$3379,4,FALSE)</f>
        <v>PRECISION FLOW</v>
      </c>
      <c r="E890" s="23" t="str">
        <f>VLOOKUP($A890,'[1]MAN PROG 2026'!$A$1:$AI$3379,5,FALSE)</f>
        <v>PF00006815-S</v>
      </c>
      <c r="F890" s="23" t="str">
        <f>VLOOKUP($A890,'[1]MAN PROG 2026'!$A$1:$AI$3379,6,FALSE)</f>
        <v>SINGOLA</v>
      </c>
      <c r="G890" s="23">
        <f>VLOOKUP($A890,'[1]MAN PROG 2026'!$A$1:$AI$3379,7,FALSE)</f>
        <v>102216</v>
      </c>
      <c r="H890" s="23">
        <f>VLOOKUP($A890,'[1]MAN PROG 2026'!$A$1:$AI$3379,8,FALSE)</f>
        <v>0</v>
      </c>
      <c r="I890" s="23" t="str">
        <f>VLOOKUP($A890,'[1]MAN PROG 2026'!$A$1:$AI$3379,9,FALSE)</f>
        <v>S.PIETRO</v>
      </c>
      <c r="J890" s="23" t="str">
        <f>VLOOKUP($A890,'[1]MAN PROG 2026'!$A$1:$AI$3379,10,FALSE)</f>
        <v>S. MARIA GORETTI</v>
      </c>
      <c r="K890" s="23" t="str">
        <f>VLOOKUP($A890,'[1]MAN PROG 2026'!$A$1:$AI$3379,11,FALSE)</f>
        <v>S. MARIA GORETTI</v>
      </c>
      <c r="L890" s="24" t="str">
        <f>VLOOKUP($A890,'[1]MAN PROG 2026'!$A$2:$AI$3379,12,FALSE)</f>
        <v>S. MARIA GORETTI</v>
      </c>
      <c r="M890" s="24" t="str">
        <f>VLOOKUP($A890,'[1]MAN PROG 2026'!$A$2:$AI$3379,13,FALSE)</f>
        <v>SINGOLA</v>
      </c>
      <c r="N890" s="24" t="str">
        <f>VLOOKUP($A890,'[1]MAN PROG 2026'!$A$2:$AI$3379,14,FALSE)</f>
        <v>102216</v>
      </c>
      <c r="O890" s="24">
        <f>VLOOKUP($A890,'[1]MAN PROG 2026'!$A$2:$AI$3379,15,FALSE)</f>
        <v>0</v>
      </c>
      <c r="P890" s="25" t="str">
        <f>VLOOKUP($A890,'[1]MAN PROG 2026'!$A$2:$AI$3379,20,FALSE)</f>
        <v>DA FARE</v>
      </c>
      <c r="Q890" s="9">
        <v>2216</v>
      </c>
      <c r="R890" s="26">
        <v>46227</v>
      </c>
      <c r="S890" s="8" t="s">
        <v>53</v>
      </c>
      <c r="T890" s="37"/>
      <c r="U890" s="27" t="s">
        <v>55</v>
      </c>
      <c r="V890" s="27" t="s">
        <v>56</v>
      </c>
      <c r="W890" s="27" t="s">
        <v>55</v>
      </c>
      <c r="X890" s="27" t="s">
        <v>55</v>
      </c>
      <c r="Y890" s="27" t="s">
        <v>55</v>
      </c>
      <c r="Z890" s="27" t="s">
        <v>55</v>
      </c>
      <c r="AA890" s="27" t="s">
        <v>55</v>
      </c>
      <c r="AB890" s="27" t="s">
        <v>57</v>
      </c>
      <c r="AC890" s="27" t="s">
        <v>73</v>
      </c>
      <c r="AD890" s="27" t="s">
        <v>216</v>
      </c>
      <c r="AE890" s="27" t="s">
        <v>68</v>
      </c>
      <c r="AF890" s="27" t="s">
        <v>451</v>
      </c>
      <c r="AG890" s="9" t="s">
        <v>32</v>
      </c>
      <c r="AH890" s="27" t="s">
        <v>70</v>
      </c>
      <c r="AI890" s="27" t="s">
        <v>70</v>
      </c>
      <c r="AJ890" s="27" t="s">
        <v>61</v>
      </c>
      <c r="AK890" s="27" t="s">
        <v>70</v>
      </c>
      <c r="AL890" s="27" t="s">
        <v>70</v>
      </c>
      <c r="AM890" s="11">
        <v>18.399999999999999</v>
      </c>
      <c r="AN890" s="28">
        <v>6.5</v>
      </c>
      <c r="AO890" s="28" t="s">
        <v>76</v>
      </c>
      <c r="AP890" s="29"/>
      <c r="AQ890" s="30"/>
      <c r="AR890" s="31"/>
      <c r="AS890" s="32"/>
      <c r="AT890" s="33"/>
      <c r="AU890" s="34"/>
      <c r="AV890" s="27" t="s">
        <v>62</v>
      </c>
      <c r="AW890" s="27">
        <v>5625031</v>
      </c>
      <c r="AX890" s="27" t="s">
        <v>63</v>
      </c>
      <c r="AY890" s="27"/>
    </row>
    <row r="891" spans="1:51" ht="24" customHeight="1" x14ac:dyDescent="0.3">
      <c r="A891" s="22">
        <v>102222</v>
      </c>
      <c r="B891" s="23" t="str">
        <f>VLOOKUP($A891,'[1]MAN PROG 2026'!$A$1:$AI$3379,2,FALSE)</f>
        <v>SEPARATORE CELLULARE</v>
      </c>
      <c r="C891" s="23" t="str">
        <f>VLOOKUP($A891,'[1]MAN PROG 2026'!$A$1:$AI$3379,3,FALSE)</f>
        <v>HAEMONETICS CORP</v>
      </c>
      <c r="D891" s="23" t="str">
        <f>VLOOKUP($A891,'[1]MAN PROG 2026'!$A$1:$AI$3379,4,FALSE)</f>
        <v>MCS PLUS</v>
      </c>
      <c r="E891" s="23" t="str">
        <f>VLOOKUP($A891,'[1]MAN PROG 2026'!$A$1:$AI$3379,5,FALSE)</f>
        <v>09C070</v>
      </c>
      <c r="F891" s="23" t="str">
        <f>VLOOKUP($A891,'[1]MAN PROG 2026'!$A$1:$AI$3379,6,FALSE)</f>
        <v>SINGOLA</v>
      </c>
      <c r="G891" s="23">
        <f>VLOOKUP($A891,'[1]MAN PROG 2026'!$A$1:$AI$3379,7,FALSE)</f>
        <v>102222</v>
      </c>
      <c r="H891" s="23">
        <f>VLOOKUP($A891,'[1]MAN PROG 2026'!$A$1:$AI$3379,8,FALSE)</f>
        <v>0</v>
      </c>
      <c r="I891" s="23" t="str">
        <f>VLOOKUP($A891,'[1]MAN PROG 2026'!$A$1:$AI$3379,9,FALSE)</f>
        <v>S.PIETRO</v>
      </c>
      <c r="J891" s="23" t="str">
        <f>VLOOKUP($A891,'[1]MAN PROG 2026'!$A$1:$AI$3379,10,FALSE)</f>
        <v>CENTRO TRASFUSIONALE: SETTORE DONATORI</v>
      </c>
      <c r="K891" s="23" t="str">
        <f>VLOOKUP($A891,'[1]MAN PROG 2026'!$A$1:$AI$3379,11,FALSE)</f>
        <v>CENTRO TRASFUSIONALE: SETTORE DONATORI</v>
      </c>
      <c r="L891" s="24" t="str">
        <f>VLOOKUP($A891,'[1]MAN PROG 2026'!$A$2:$AI$3379,12,FALSE)</f>
        <v>CENTRO TRASFUSIONALE: SETTORE DONATORI</v>
      </c>
      <c r="M891" s="24" t="str">
        <f>VLOOKUP($A891,'[1]MAN PROG 2026'!$A$2:$AI$3379,13,FALSE)</f>
        <v>SINGOLA</v>
      </c>
      <c r="N891" s="24">
        <f>VLOOKUP($A891,'[1]MAN PROG 2026'!$A$2:$AI$3379,14,FALSE)</f>
        <v>102222</v>
      </c>
      <c r="O891" s="24">
        <f>VLOOKUP($A891,'[1]MAN PROG 2026'!$A$2:$AI$3379,15,FALSE)</f>
        <v>0</v>
      </c>
      <c r="P891" s="25" t="str">
        <f>VLOOKUP($A891,'[1]MAN PROG 2026'!$A$2:$AI$3379,20,FALSE)</f>
        <v>DA FARE</v>
      </c>
      <c r="Q891" s="9">
        <v>2222</v>
      </c>
      <c r="R891" s="26">
        <v>46188</v>
      </c>
      <c r="S891" s="8" t="s">
        <v>53</v>
      </c>
      <c r="T891" s="37"/>
      <c r="U891" s="27" t="s">
        <v>55</v>
      </c>
      <c r="V891" s="27" t="s">
        <v>55</v>
      </c>
      <c r="W891" s="27" t="s">
        <v>55</v>
      </c>
      <c r="X891" s="27" t="s">
        <v>55</v>
      </c>
      <c r="Y891" s="27" t="s">
        <v>55</v>
      </c>
      <c r="Z891" s="27" t="s">
        <v>55</v>
      </c>
      <c r="AA891" s="27" t="s">
        <v>55</v>
      </c>
      <c r="AB891" s="27" t="s">
        <v>57</v>
      </c>
      <c r="AC891" s="27" t="s">
        <v>73</v>
      </c>
      <c r="AD891" s="27" t="s">
        <v>200</v>
      </c>
      <c r="AE891" s="67" t="s">
        <v>68</v>
      </c>
      <c r="AF891" s="27" t="s">
        <v>535</v>
      </c>
      <c r="AG891" s="9" t="s">
        <v>32</v>
      </c>
      <c r="AH891" s="27" t="s">
        <v>70</v>
      </c>
      <c r="AI891" s="27" t="s">
        <v>70</v>
      </c>
      <c r="AJ891" s="27" t="s">
        <v>61</v>
      </c>
      <c r="AK891" s="27" t="s">
        <v>70</v>
      </c>
      <c r="AL891" s="27" t="s">
        <v>70</v>
      </c>
      <c r="AM891" s="11">
        <v>35.5</v>
      </c>
      <c r="AN891" s="28">
        <v>3.8</v>
      </c>
      <c r="AO891" s="28" t="s">
        <v>401</v>
      </c>
      <c r="AP891" s="29"/>
      <c r="AQ891" s="30"/>
      <c r="AR891" s="31"/>
      <c r="AS891" s="32"/>
      <c r="AT891" s="33"/>
      <c r="AU891" s="34"/>
      <c r="AV891" s="27" t="s">
        <v>62</v>
      </c>
      <c r="AW891" s="27">
        <v>5625031</v>
      </c>
      <c r="AX891" s="27" t="s">
        <v>63</v>
      </c>
      <c r="AY891" s="27"/>
    </row>
    <row r="892" spans="1:51" ht="24" customHeight="1" x14ac:dyDescent="0.3">
      <c r="A892" s="22">
        <v>102223</v>
      </c>
      <c r="B892" s="23" t="str">
        <f>VLOOKUP($A892,'[1]MAN PROG 2026'!$A$1:$AI$3379,2,FALSE)</f>
        <v>SEPARATORE CELLULARE</v>
      </c>
      <c r="C892" s="23" t="str">
        <f>VLOOKUP($A892,'[1]MAN PROG 2026'!$A$1:$AI$3379,3,FALSE)</f>
        <v>HAEMONETICS CORP</v>
      </c>
      <c r="D892" s="23" t="str">
        <f>VLOOKUP($A892,'[1]MAN PROG 2026'!$A$1:$AI$3379,4,FALSE)</f>
        <v>MCS PLUS</v>
      </c>
      <c r="E892" s="23" t="str">
        <f>VLOOKUP($A892,'[1]MAN PROG 2026'!$A$1:$AI$3379,5,FALSE)</f>
        <v>01A050</v>
      </c>
      <c r="F892" s="23" t="str">
        <f>VLOOKUP($A892,'[1]MAN PROG 2026'!$A$1:$AI$3379,6,FALSE)</f>
        <v>SINGOLA</v>
      </c>
      <c r="G892" s="23">
        <f>VLOOKUP($A892,'[1]MAN PROG 2026'!$A$1:$AI$3379,7,FALSE)</f>
        <v>102223</v>
      </c>
      <c r="H892" s="23">
        <f>VLOOKUP($A892,'[1]MAN PROG 2026'!$A$1:$AI$3379,8,FALSE)</f>
        <v>0</v>
      </c>
      <c r="I892" s="23" t="str">
        <f>VLOOKUP($A892,'[1]MAN PROG 2026'!$A$1:$AI$3379,9,FALSE)</f>
        <v>S.PIETRO</v>
      </c>
      <c r="J892" s="23" t="str">
        <f>VLOOKUP($A892,'[1]MAN PROG 2026'!$A$1:$AI$3379,10,FALSE)</f>
        <v>CENTRO TRASFUSIONALE: SETTORE DONATORI</v>
      </c>
      <c r="K892" s="23" t="str">
        <f>VLOOKUP($A892,'[1]MAN PROG 2026'!$A$1:$AI$3379,11,FALSE)</f>
        <v>CENTRO TRASFUSIONALE: SETTORE DONATORI</v>
      </c>
      <c r="L892" s="24" t="str">
        <f>VLOOKUP($A892,'[1]MAN PROG 2026'!$A$2:$AI$3379,12,FALSE)</f>
        <v>CENTRO TRASFUSIONALE: SETTORE DONATORI</v>
      </c>
      <c r="M892" s="24" t="str">
        <f>VLOOKUP($A892,'[1]MAN PROG 2026'!$A$2:$AI$3379,13,FALSE)</f>
        <v>SINGOLA</v>
      </c>
      <c r="N892" s="24">
        <f>VLOOKUP($A892,'[1]MAN PROG 2026'!$A$2:$AI$3379,14,FALSE)</f>
        <v>102223</v>
      </c>
      <c r="O892" s="24">
        <f>VLOOKUP($A892,'[1]MAN PROG 2026'!$A$2:$AI$3379,15,FALSE)</f>
        <v>0</v>
      </c>
      <c r="P892" s="25" t="str">
        <f>VLOOKUP($A892,'[1]MAN PROG 2026'!$A$2:$AI$3379,20,FALSE)</f>
        <v>DA FARE</v>
      </c>
      <c r="Q892" s="9">
        <v>2223</v>
      </c>
      <c r="R892" s="26">
        <v>46188</v>
      </c>
      <c r="S892" s="8" t="s">
        <v>53</v>
      </c>
      <c r="T892" s="37"/>
      <c r="U892" s="27" t="s">
        <v>55</v>
      </c>
      <c r="V892" s="27" t="s">
        <v>55</v>
      </c>
      <c r="W892" s="27" t="s">
        <v>55</v>
      </c>
      <c r="X892" s="27" t="s">
        <v>55</v>
      </c>
      <c r="Y892" s="27" t="s">
        <v>55</v>
      </c>
      <c r="Z892" s="27" t="s">
        <v>55</v>
      </c>
      <c r="AA892" s="27" t="s">
        <v>55</v>
      </c>
      <c r="AB892" s="27" t="s">
        <v>57</v>
      </c>
      <c r="AC892" s="27" t="s">
        <v>73</v>
      </c>
      <c r="AD892" s="27" t="s">
        <v>200</v>
      </c>
      <c r="AE892" s="67" t="s">
        <v>68</v>
      </c>
      <c r="AF892" s="27" t="s">
        <v>536</v>
      </c>
      <c r="AG892" s="9" t="s">
        <v>32</v>
      </c>
      <c r="AH892" s="27" t="s">
        <v>70</v>
      </c>
      <c r="AI892" s="27" t="s">
        <v>70</v>
      </c>
      <c r="AJ892" s="27" t="s">
        <v>61</v>
      </c>
      <c r="AK892" s="27" t="s">
        <v>70</v>
      </c>
      <c r="AL892" s="27" t="s">
        <v>70</v>
      </c>
      <c r="AM892" s="11">
        <v>38.799999999999997</v>
      </c>
      <c r="AN892" s="28">
        <v>3.1</v>
      </c>
      <c r="AO892" s="28" t="s">
        <v>401</v>
      </c>
      <c r="AP892" s="29"/>
      <c r="AQ892" s="30"/>
      <c r="AR892" s="31"/>
      <c r="AS892" s="32"/>
      <c r="AT892" s="33"/>
      <c r="AU892" s="34"/>
      <c r="AV892" s="27" t="s">
        <v>62</v>
      </c>
      <c r="AW892" s="27">
        <v>5625031</v>
      </c>
      <c r="AX892" s="27" t="s">
        <v>63</v>
      </c>
      <c r="AY892" s="27"/>
    </row>
    <row r="893" spans="1:51" ht="24" customHeight="1" x14ac:dyDescent="0.3">
      <c r="A893" s="22">
        <v>102224</v>
      </c>
      <c r="B893" s="23" t="str">
        <f>VLOOKUP($A893,'[1]MAN PROG 2026'!$A$1:$AI$3379,2,FALSE)</f>
        <v>POTENZIALI EVOCATI, APPARECCHIO PER L'ANALISI DEI</v>
      </c>
      <c r="C893" s="23" t="str">
        <f>VLOOKUP($A893,'[1]MAN PROG 2026'!$A$1:$AI$3379,3,FALSE)</f>
        <v>NATUS MEDICAL INC</v>
      </c>
      <c r="D893" s="23" t="str">
        <f>VLOOKUP($A893,'[1]MAN PROG 2026'!$A$1:$AI$3379,4,FALSE)</f>
        <v>ALGO 3</v>
      </c>
      <c r="E893" s="23" t="str">
        <f>VLOOKUP($A893,'[1]MAN PROG 2026'!$A$1:$AI$3379,5,FALSE)</f>
        <v>90711</v>
      </c>
      <c r="F893" s="23" t="str">
        <f>VLOOKUP($A893,'[1]MAN PROG 2026'!$A$1:$AI$3379,6,FALSE)</f>
        <v>SINGOLA</v>
      </c>
      <c r="G893" s="23">
        <f>VLOOKUP($A893,'[1]MAN PROG 2026'!$A$1:$AI$3379,7,FALSE)</f>
        <v>102224</v>
      </c>
      <c r="H893" s="23">
        <f>VLOOKUP($A893,'[1]MAN PROG 2026'!$A$1:$AI$3379,8,FALSE)</f>
        <v>0</v>
      </c>
      <c r="I893" s="23" t="str">
        <f>VLOOKUP($A893,'[1]MAN PROG 2026'!$A$1:$AI$3379,9,FALSE)</f>
        <v>S.PIETRO</v>
      </c>
      <c r="J893" s="23" t="str">
        <f>VLOOKUP($A893,'[1]MAN PROG 2026'!$A$1:$AI$3379,10,FALSE)</f>
        <v>UTIN</v>
      </c>
      <c r="K893" s="23" t="str">
        <f>VLOOKUP($A893,'[1]MAN PROG 2026'!$A$1:$AI$3379,11,FALSE)</f>
        <v>UTIN</v>
      </c>
      <c r="L893" s="24" t="str">
        <f>VLOOKUP($A893,'[1]MAN PROG 2026'!$A$2:$AI$3379,12,FALSE)</f>
        <v>NON TROVATO</v>
      </c>
      <c r="M893" s="24">
        <f>VLOOKUP($A893,'[1]MAN PROG 2026'!$A$2:$AI$3379,13,FALSE)</f>
        <v>0</v>
      </c>
      <c r="N893" s="24">
        <f>VLOOKUP($A893,'[1]MAN PROG 2026'!$A$2:$AI$3379,14,FALSE)</f>
        <v>0</v>
      </c>
      <c r="O893" s="24">
        <f>VLOOKUP($A893,'[1]MAN PROG 2026'!$A$2:$AI$3379,15,FALSE)</f>
        <v>0</v>
      </c>
      <c r="P893" s="25" t="str">
        <f>VLOOKUP($A893,'[1]MAN PROG 2026'!$A$2:$AI$3379,20,FALSE)</f>
        <v>DA FARE</v>
      </c>
      <c r="Q893" s="8"/>
      <c r="R893" s="26"/>
      <c r="S893" s="8"/>
      <c r="T893" s="3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9" t="s">
        <v>32</v>
      </c>
      <c r="AH893" s="27"/>
      <c r="AI893" s="27"/>
      <c r="AJ893" s="27"/>
      <c r="AK893" s="27"/>
      <c r="AL893" s="27"/>
      <c r="AM893" s="11"/>
      <c r="AN893" s="28"/>
      <c r="AO893" s="28"/>
      <c r="AP893" s="29"/>
      <c r="AQ893" s="30"/>
      <c r="AR893" s="31"/>
      <c r="AS893" s="32"/>
      <c r="AT893" s="33"/>
      <c r="AU893" s="34"/>
      <c r="AV893" s="27"/>
      <c r="AW893" s="27"/>
      <c r="AX893" s="27"/>
      <c r="AY893" s="27"/>
    </row>
    <row r="894" spans="1:51" ht="24" customHeight="1" x14ac:dyDescent="0.3">
      <c r="A894" s="22">
        <v>102225</v>
      </c>
      <c r="B894" s="23" t="str">
        <f>VLOOKUP($A894,'[1]MAN PROG 2026'!$A$1:$AI$3379,2,FALSE)</f>
        <v>STAMPANTE PER ETICHETTE</v>
      </c>
      <c r="C894" s="23" t="str">
        <f>VLOOKUP($A894,'[1]MAN PROG 2026'!$A$1:$AI$3379,3,FALSE)</f>
        <v>NR</v>
      </c>
      <c r="D894" s="23" t="str">
        <f>VLOOKUP($A894,'[1]MAN PROG 2026'!$A$1:$AI$3379,4,FALSE)</f>
        <v>NR</v>
      </c>
      <c r="E894" s="23" t="str">
        <f>VLOOKUP($A894,'[1]MAN PROG 2026'!$A$1:$AI$3379,5,FALSE)</f>
        <v>425056001486</v>
      </c>
      <c r="F894" s="23">
        <f>VLOOKUP($A894,'[1]MAN PROG 2026'!$A$1:$AI$3379,6,FALSE)</f>
        <v>0</v>
      </c>
      <c r="G894" s="23">
        <f>VLOOKUP($A894,'[1]MAN PROG 2026'!$A$1:$AI$3379,7,FALSE)</f>
        <v>0</v>
      </c>
      <c r="H894" s="23">
        <f>VLOOKUP($A894,'[1]MAN PROG 2026'!$A$1:$AI$3379,8,FALSE)</f>
        <v>0</v>
      </c>
      <c r="I894" s="23" t="str">
        <f>VLOOKUP($A894,'[1]MAN PROG 2026'!$A$1:$AI$3379,9,FALSE)</f>
        <v>S.PIETRO</v>
      </c>
      <c r="J894" s="23" t="str">
        <f>VLOOKUP($A894,'[1]MAN PROG 2026'!$A$1:$AI$3379,10,FALSE)</f>
        <v>UTIN</v>
      </c>
      <c r="K894" s="23" t="str">
        <f>VLOOKUP($A894,'[1]MAN PROG 2026'!$A$1:$AI$3379,11,FALSE)</f>
        <v>UTIN</v>
      </c>
      <c r="L894" s="24" t="str">
        <f>VLOOKUP($A894,'[1]MAN PROG 2026'!$A$2:$AI$3379,12,FALSE)</f>
        <v>NON TROVATO</v>
      </c>
      <c r="M894" s="24">
        <f>VLOOKUP($A894,'[1]MAN PROG 2026'!$A$2:$AI$3379,13,FALSE)</f>
        <v>0</v>
      </c>
      <c r="N894" s="24">
        <f>VLOOKUP($A894,'[1]MAN PROG 2026'!$A$2:$AI$3379,14,FALSE)</f>
        <v>0</v>
      </c>
      <c r="O894" s="24">
        <f>VLOOKUP($A894,'[1]MAN PROG 2026'!$A$2:$AI$3379,15,FALSE)</f>
        <v>0</v>
      </c>
      <c r="P894" s="25" t="str">
        <f>VLOOKUP($A894,'[1]MAN PROG 2026'!$A$2:$AI$3379,20,FALSE)</f>
        <v>DA FARE</v>
      </c>
      <c r="Q894" s="8"/>
      <c r="R894" s="26"/>
      <c r="S894" s="8"/>
      <c r="T894" s="3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9" t="s">
        <v>32</v>
      </c>
      <c r="AH894" s="27"/>
      <c r="AI894" s="27"/>
      <c r="AJ894" s="27"/>
      <c r="AK894" s="27"/>
      <c r="AL894" s="27"/>
      <c r="AM894" s="11"/>
      <c r="AN894" s="28"/>
      <c r="AO894" s="28"/>
      <c r="AP894" s="29"/>
      <c r="AQ894" s="30"/>
      <c r="AR894" s="31"/>
      <c r="AS894" s="32"/>
      <c r="AT894" s="33"/>
      <c r="AU894" s="34"/>
      <c r="AV894" s="27"/>
      <c r="AW894" s="27"/>
      <c r="AX894" s="27"/>
      <c r="AY894" s="27"/>
    </row>
    <row r="895" spans="1:51" ht="24" customHeight="1" x14ac:dyDescent="0.3">
      <c r="A895" s="22">
        <v>102226</v>
      </c>
      <c r="B895" s="23" t="str">
        <f>VLOOKUP($A895,'[1]MAN PROG 2026'!$A$1:$AI$3379,2,FALSE)</f>
        <v>BAGNO TERMOSTATICO</v>
      </c>
      <c r="C895" s="23" t="str">
        <f>VLOOKUP($A895,'[1]MAN PROG 2026'!$A$1:$AI$3379,3,FALSE)</f>
        <v>FALC INSTRUMENTS SRL</v>
      </c>
      <c r="D895" s="23" t="str">
        <f>VLOOKUP($A895,'[1]MAN PROG 2026'!$A$1:$AI$3379,4,FALSE)</f>
        <v>WB M15</v>
      </c>
      <c r="E895" s="23" t="str">
        <f>VLOOKUP($A895,'[1]MAN PROG 2026'!$A$1:$AI$3379,5,FALSE)</f>
        <v>B101813</v>
      </c>
      <c r="F895" s="23" t="str">
        <f>VLOOKUP($A895,'[1]MAN PROG 2026'!$A$1:$AI$3379,6,FALSE)</f>
        <v>SINGOLA</v>
      </c>
      <c r="G895" s="23">
        <f>VLOOKUP($A895,'[1]MAN PROG 2026'!$A$1:$AI$3379,7,FALSE)</f>
        <v>102226</v>
      </c>
      <c r="H895" s="23">
        <f>VLOOKUP($A895,'[1]MAN PROG 2026'!$A$1:$AI$3379,8,FALSE)</f>
        <v>0</v>
      </c>
      <c r="I895" s="23" t="str">
        <f>VLOOKUP($A895,'[1]MAN PROG 2026'!$A$1:$AI$3379,9,FALSE)</f>
        <v>S.PIETRO</v>
      </c>
      <c r="J895" s="23" t="str">
        <f>VLOOKUP($A895,'[1]MAN PROG 2026'!$A$1:$AI$3379,10,FALSE)</f>
        <v>SALA PARTO</v>
      </c>
      <c r="K895" s="23" t="str">
        <f>VLOOKUP($A895,'[1]MAN PROG 2026'!$A$1:$AI$3379,11,FALSE)</f>
        <v>SALA PARTO</v>
      </c>
      <c r="L895" s="24" t="str">
        <f>VLOOKUP($A895,'[1]MAN PROG 2026'!$A$2:$AI$3379,12,FALSE)</f>
        <v>NON TROVATO</v>
      </c>
      <c r="M895" s="24">
        <f>VLOOKUP($A895,'[1]MAN PROG 2026'!$A$2:$AI$3379,13,FALSE)</f>
        <v>0</v>
      </c>
      <c r="N895" s="24">
        <f>VLOOKUP($A895,'[1]MAN PROG 2026'!$A$2:$AI$3379,14,FALSE)</f>
        <v>0</v>
      </c>
      <c r="O895" s="24">
        <f>VLOOKUP($A895,'[1]MAN PROG 2026'!$A$2:$AI$3379,15,FALSE)</f>
        <v>0</v>
      </c>
      <c r="P895" s="25" t="str">
        <f>VLOOKUP($A895,'[1]MAN PROG 2026'!$A$2:$AI$3379,20,FALSE)</f>
        <v>DA FARE</v>
      </c>
      <c r="Q895" s="8"/>
      <c r="R895" s="26"/>
      <c r="S895" s="8"/>
      <c r="T895" s="3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9" t="s">
        <v>32</v>
      </c>
      <c r="AH895" s="27"/>
      <c r="AI895" s="27"/>
      <c r="AJ895" s="27"/>
      <c r="AK895" s="27"/>
      <c r="AL895" s="27"/>
      <c r="AM895" s="11"/>
      <c r="AN895" s="28"/>
      <c r="AO895" s="28"/>
      <c r="AP895" s="29"/>
      <c r="AQ895" s="30"/>
      <c r="AR895" s="31"/>
      <c r="AS895" s="32"/>
      <c r="AT895" s="33"/>
      <c r="AU895" s="34"/>
      <c r="AV895" s="27"/>
      <c r="AW895" s="27"/>
      <c r="AX895" s="27"/>
      <c r="AY895" s="27"/>
    </row>
    <row r="896" spans="1:51" ht="24" customHeight="1" x14ac:dyDescent="0.3">
      <c r="A896" s="22">
        <v>102227</v>
      </c>
      <c r="B896" s="23" t="str">
        <f>VLOOKUP($A896,'[1]MAN PROG 2026'!$A$1:$AI$3379,2,FALSE)</f>
        <v>REGISTRATORE HOLTER DELLA PRESSIONE SANGUIGNA</v>
      </c>
      <c r="C896" s="23" t="str">
        <f>VLOOKUP($A896,'[1]MAN PROG 2026'!$A$1:$AI$3379,3,FALSE)</f>
        <v>DEL MAR AVIONICS</v>
      </c>
      <c r="D896" s="23" t="str">
        <f>VLOOKUP($A896,'[1]MAN PROG 2026'!$A$1:$AI$3379,4,FALSE)</f>
        <v>BR 102</v>
      </c>
      <c r="E896" s="23" t="str">
        <f>VLOOKUP($A896,'[1]MAN PROG 2026'!$A$1:$AI$3379,5,FALSE)</f>
        <v>29002443</v>
      </c>
      <c r="F896" s="23" t="str">
        <f>VLOOKUP($A896,'[1]MAN PROG 2026'!$A$1:$AI$3379,6,FALSE)</f>
        <v>SINGOLA</v>
      </c>
      <c r="G896" s="23">
        <f>VLOOKUP($A896,'[1]MAN PROG 2026'!$A$1:$AI$3379,7,FALSE)</f>
        <v>102227</v>
      </c>
      <c r="H896" s="23">
        <f>VLOOKUP($A896,'[1]MAN PROG 2026'!$A$1:$AI$3379,8,FALSE)</f>
        <v>0</v>
      </c>
      <c r="I896" s="23" t="str">
        <f>VLOOKUP($A896,'[1]MAN PROG 2026'!$A$1:$AI$3379,9,FALSE)</f>
        <v>S.PIETRO</v>
      </c>
      <c r="J896" s="23" t="str">
        <f>VLOOKUP($A896,'[1]MAN PROG 2026'!$A$1:$AI$3379,10,FALSE)</f>
        <v>S. G. GRANDE</v>
      </c>
      <c r="K896" s="23" t="str">
        <f>VLOOKUP($A896,'[1]MAN PROG 2026'!$A$1:$AI$3379,11,FALSE)</f>
        <v>S. G. GRANDE</v>
      </c>
      <c r="L896" s="24" t="str">
        <f>VLOOKUP($A896,'[1]MAN PROG 2026'!$A$2:$AI$3379,12,FALSE)</f>
        <v>NON TROVATO</v>
      </c>
      <c r="M896" s="24">
        <f>VLOOKUP($A896,'[1]MAN PROG 2026'!$A$2:$AI$3379,13,FALSE)</f>
        <v>0</v>
      </c>
      <c r="N896" s="24">
        <f>VLOOKUP($A896,'[1]MAN PROG 2026'!$A$2:$AI$3379,14,FALSE)</f>
        <v>0</v>
      </c>
      <c r="O896" s="24">
        <f>VLOOKUP($A896,'[1]MAN PROG 2026'!$A$2:$AI$3379,15,FALSE)</f>
        <v>0</v>
      </c>
      <c r="P896" s="25" t="str">
        <f>VLOOKUP($A896,'[1]MAN PROG 2026'!$A$2:$AI$3379,20,FALSE)</f>
        <v>DA FARE</v>
      </c>
      <c r="Q896" s="8"/>
      <c r="R896" s="26"/>
      <c r="S896" s="8"/>
      <c r="T896" s="3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9" t="s">
        <v>32</v>
      </c>
      <c r="AH896" s="27"/>
      <c r="AI896" s="27"/>
      <c r="AJ896" s="27"/>
      <c r="AK896" s="27"/>
      <c r="AL896" s="27"/>
      <c r="AM896" s="11"/>
      <c r="AN896" s="28"/>
      <c r="AO896" s="28"/>
      <c r="AP896" s="29"/>
      <c r="AQ896" s="30"/>
      <c r="AR896" s="31"/>
      <c r="AS896" s="32"/>
      <c r="AT896" s="33"/>
      <c r="AU896" s="34"/>
      <c r="AV896" s="27"/>
      <c r="AW896" s="27"/>
      <c r="AX896" s="27"/>
      <c r="AY896" s="27"/>
    </row>
    <row r="897" spans="1:51" ht="24" customHeight="1" x14ac:dyDescent="0.3">
      <c r="A897" s="22">
        <v>102229</v>
      </c>
      <c r="B897" s="23" t="str">
        <f>VLOOKUP($A897,'[1]MAN PROG 2026'!$A$1:$AI$3379,2,FALSE)</f>
        <v>PULSOSSIMETRO</v>
      </c>
      <c r="C897" s="23" t="str">
        <f>VLOOKUP($A897,'[1]MAN PROG 2026'!$A$1:$AI$3379,3,FALSE)</f>
        <v>NELLCOR PURITAN BENNETT INC</v>
      </c>
      <c r="D897" s="23" t="str">
        <f>VLOOKUP($A897,'[1]MAN PROG 2026'!$A$1:$AI$3379,4,FALSE)</f>
        <v>N 65 OXIMAX</v>
      </c>
      <c r="E897" s="23" t="str">
        <f>VLOOKUP($A897,'[1]MAN PROG 2026'!$A$1:$AI$3379,5,FALSE)</f>
        <v>P11819039</v>
      </c>
      <c r="F897" s="23" t="str">
        <f>VLOOKUP($A897,'[1]MAN PROG 2026'!$A$1:$AI$3379,6,FALSE)</f>
        <v>SINGOLA</v>
      </c>
      <c r="G897" s="23">
        <f>VLOOKUP($A897,'[1]MAN PROG 2026'!$A$1:$AI$3379,7,FALSE)</f>
        <v>102229</v>
      </c>
      <c r="H897" s="23">
        <f>VLOOKUP($A897,'[1]MAN PROG 2026'!$A$1:$AI$3379,8,FALSE)</f>
        <v>0</v>
      </c>
      <c r="I897" s="23" t="str">
        <f>VLOOKUP($A897,'[1]MAN PROG 2026'!$A$1:$AI$3379,9,FALSE)</f>
        <v>S.PIETRO</v>
      </c>
      <c r="J897" s="23" t="str">
        <f>VLOOKUP($A897,'[1]MAN PROG 2026'!$A$1:$AI$3379,10,FALSE)</f>
        <v>S. G. GRANDE</v>
      </c>
      <c r="K897" s="23" t="str">
        <f>VLOOKUP($A897,'[1]MAN PROG 2026'!$A$1:$AI$3379,11,FALSE)</f>
        <v>S. G. GRANDE</v>
      </c>
      <c r="L897" s="24" t="str">
        <f>VLOOKUP($A897,'[1]MAN PROG 2026'!$A$2:$AI$3379,12,FALSE)</f>
        <v>NON TROVATO</v>
      </c>
      <c r="M897" s="24">
        <f>VLOOKUP($A897,'[1]MAN PROG 2026'!$A$2:$AI$3379,13,FALSE)</f>
        <v>0</v>
      </c>
      <c r="N897" s="24">
        <f>VLOOKUP($A897,'[1]MAN PROG 2026'!$A$2:$AI$3379,14,FALSE)</f>
        <v>0</v>
      </c>
      <c r="O897" s="24">
        <f>VLOOKUP($A897,'[1]MAN PROG 2026'!$A$2:$AI$3379,15,FALSE)</f>
        <v>0</v>
      </c>
      <c r="P897" s="25" t="str">
        <f>VLOOKUP($A897,'[1]MAN PROG 2026'!$A$2:$AI$3379,20,FALSE)</f>
        <v>DA FARE</v>
      </c>
      <c r="Q897" s="8"/>
      <c r="R897" s="26"/>
      <c r="S897" s="8"/>
      <c r="T897" s="3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9" t="s">
        <v>32</v>
      </c>
      <c r="AH897" s="27"/>
      <c r="AI897" s="27"/>
      <c r="AJ897" s="27"/>
      <c r="AK897" s="27"/>
      <c r="AL897" s="27"/>
      <c r="AM897" s="11"/>
      <c r="AN897" s="28"/>
      <c r="AO897" s="28"/>
      <c r="AP897" s="29"/>
      <c r="AQ897" s="30"/>
      <c r="AR897" s="31"/>
      <c r="AS897" s="32"/>
      <c r="AT897" s="33"/>
      <c r="AU897" s="34"/>
      <c r="AV897" s="27"/>
      <c r="AW897" s="27"/>
      <c r="AX897" s="27"/>
      <c r="AY897" s="27"/>
    </row>
    <row r="898" spans="1:51" ht="24" customHeight="1" x14ac:dyDescent="0.3">
      <c r="A898" s="22">
        <v>102230</v>
      </c>
      <c r="B898" s="23" t="str">
        <f>VLOOKUP($A898,'[1]MAN PROG 2026'!$A$1:$AI$3379,2,FALSE)</f>
        <v>PULSOSSIMETRO</v>
      </c>
      <c r="C898" s="23" t="str">
        <f>VLOOKUP($A898,'[1]MAN PROG 2026'!$A$1:$AI$3379,3,FALSE)</f>
        <v>NELLCOR PURITAN BENNETT INC</v>
      </c>
      <c r="D898" s="23" t="str">
        <f>VLOOKUP($A898,'[1]MAN PROG 2026'!$A$1:$AI$3379,4,FALSE)</f>
        <v>N 65 OXIMAX</v>
      </c>
      <c r="E898" s="23" t="str">
        <f>VLOOKUP($A898,'[1]MAN PROG 2026'!$A$1:$AI$3379,5,FALSE)</f>
        <v>P11819174</v>
      </c>
      <c r="F898" s="23" t="str">
        <f>VLOOKUP($A898,'[1]MAN PROG 2026'!$A$1:$AI$3379,6,FALSE)</f>
        <v>SINGOLA</v>
      </c>
      <c r="G898" s="23">
        <f>VLOOKUP($A898,'[1]MAN PROG 2026'!$A$1:$AI$3379,7,FALSE)</f>
        <v>102230</v>
      </c>
      <c r="H898" s="23">
        <f>VLOOKUP($A898,'[1]MAN PROG 2026'!$A$1:$AI$3379,8,FALSE)</f>
        <v>0</v>
      </c>
      <c r="I898" s="23" t="str">
        <f>VLOOKUP($A898,'[1]MAN PROG 2026'!$A$1:$AI$3379,9,FALSE)</f>
        <v>S.PIETRO</v>
      </c>
      <c r="J898" s="23" t="str">
        <f>VLOOKUP($A898,'[1]MAN PROG 2026'!$A$1:$AI$3379,10,FALSE)</f>
        <v>S. G. GRANDE</v>
      </c>
      <c r="K898" s="23" t="str">
        <f>VLOOKUP($A898,'[1]MAN PROG 2026'!$A$1:$AI$3379,11,FALSE)</f>
        <v>S. G. GRANDE</v>
      </c>
      <c r="L898" s="24" t="str">
        <f>VLOOKUP($A898,'[1]MAN PROG 2026'!$A$2:$AI$3379,12,FALSE)</f>
        <v>NON TROVATO</v>
      </c>
      <c r="M898" s="24">
        <f>VLOOKUP($A898,'[1]MAN PROG 2026'!$A$2:$AI$3379,13,FALSE)</f>
        <v>0</v>
      </c>
      <c r="N898" s="24">
        <f>VLOOKUP($A898,'[1]MAN PROG 2026'!$A$2:$AI$3379,14,FALSE)</f>
        <v>0</v>
      </c>
      <c r="O898" s="24">
        <f>VLOOKUP($A898,'[1]MAN PROG 2026'!$A$2:$AI$3379,15,FALSE)</f>
        <v>0</v>
      </c>
      <c r="P898" s="25" t="str">
        <f>VLOOKUP($A898,'[1]MAN PROG 2026'!$A$2:$AI$3379,20,FALSE)</f>
        <v>DA FARE</v>
      </c>
      <c r="Q898" s="8"/>
      <c r="R898" s="26"/>
      <c r="S898" s="8"/>
      <c r="T898" s="3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9" t="s">
        <v>32</v>
      </c>
      <c r="AH898" s="27"/>
      <c r="AI898" s="27"/>
      <c r="AJ898" s="27"/>
      <c r="AK898" s="27"/>
      <c r="AL898" s="27"/>
      <c r="AM898" s="11"/>
      <c r="AN898" s="28"/>
      <c r="AO898" s="28"/>
      <c r="AP898" s="29"/>
      <c r="AQ898" s="30"/>
      <c r="AR898" s="31"/>
      <c r="AS898" s="32"/>
      <c r="AT898" s="33"/>
      <c r="AU898" s="34"/>
      <c r="AV898" s="27"/>
      <c r="AW898" s="27"/>
      <c r="AX898" s="27"/>
      <c r="AY898" s="27"/>
    </row>
    <row r="899" spans="1:51" ht="24" customHeight="1" x14ac:dyDescent="0.3">
      <c r="A899" s="22">
        <v>102231</v>
      </c>
      <c r="B899" s="23" t="str">
        <f>VLOOKUP($A899,'[1]MAN PROG 2026'!$A$1:$AI$3379,2,FALSE)</f>
        <v>PULSOSSIMETRO</v>
      </c>
      <c r="C899" s="23" t="str">
        <f>VLOOKUP($A899,'[1]MAN PROG 2026'!$A$1:$AI$3379,3,FALSE)</f>
        <v>NELLCOR PURITAN BENNETT INC</v>
      </c>
      <c r="D899" s="23" t="str">
        <f>VLOOKUP($A899,'[1]MAN PROG 2026'!$A$1:$AI$3379,4,FALSE)</f>
        <v>N 560 OXIMAX</v>
      </c>
      <c r="E899" s="23" t="str">
        <f>VLOOKUP($A899,'[1]MAN PROG 2026'!$A$1:$AI$3379,5,FALSE)</f>
        <v>011109060479</v>
      </c>
      <c r="F899" s="23" t="str">
        <f>VLOOKUP($A899,'[1]MAN PROG 2026'!$A$1:$AI$3379,6,FALSE)</f>
        <v>SINGOLA</v>
      </c>
      <c r="G899" s="23">
        <f>VLOOKUP($A899,'[1]MAN PROG 2026'!$A$1:$AI$3379,7,FALSE)</f>
        <v>102231</v>
      </c>
      <c r="H899" s="23">
        <f>VLOOKUP($A899,'[1]MAN PROG 2026'!$A$1:$AI$3379,8,FALSE)</f>
        <v>0</v>
      </c>
      <c r="I899" s="23" t="str">
        <f>VLOOKUP($A899,'[1]MAN PROG 2026'!$A$1:$AI$3379,9,FALSE)</f>
        <v>S.PIETRO</v>
      </c>
      <c r="J899" s="23" t="str">
        <f>VLOOKUP($A899,'[1]MAN PROG 2026'!$A$1:$AI$3379,10,FALSE)</f>
        <v>RADIOTERAPIA</v>
      </c>
      <c r="K899" s="23" t="str">
        <f>VLOOKUP($A899,'[1]MAN PROG 2026'!$A$1:$AI$3379,11,FALSE)</f>
        <v>RADIOTERAPIA</v>
      </c>
      <c r="L899" s="24" t="str">
        <f>VLOOKUP($A899,'[1]MAN PROG 2026'!$A$2:$AI$3379,12,FALSE)</f>
        <v>RADIOTERAPIA</v>
      </c>
      <c r="M899" s="24" t="str">
        <f>VLOOKUP($A899,'[1]MAN PROG 2026'!$A$2:$AI$3379,13,FALSE)</f>
        <v>SINGOLA</v>
      </c>
      <c r="N899" s="24" t="str">
        <f>VLOOKUP($A899,'[1]MAN PROG 2026'!$A$2:$AI$3379,14,FALSE)</f>
        <v>102231</v>
      </c>
      <c r="O899" s="24">
        <f>VLOOKUP($A899,'[1]MAN PROG 2026'!$A$2:$AI$3379,15,FALSE)</f>
        <v>0</v>
      </c>
      <c r="P899" s="25" t="str">
        <f>VLOOKUP($A899,'[1]MAN PROG 2026'!$A$2:$AI$3379,20,FALSE)</f>
        <v>NON PREVISTO</v>
      </c>
      <c r="Q899" s="8"/>
      <c r="R899" s="26"/>
      <c r="S899" s="8"/>
      <c r="T899" s="3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9" t="s">
        <v>32</v>
      </c>
      <c r="AH899" s="27"/>
      <c r="AI899" s="27"/>
      <c r="AJ899" s="27"/>
      <c r="AK899" s="27"/>
      <c r="AL899" s="27"/>
      <c r="AM899" s="11"/>
      <c r="AN899" s="28"/>
      <c r="AO899" s="28"/>
      <c r="AP899" s="29"/>
      <c r="AQ899" s="30"/>
      <c r="AR899" s="31"/>
      <c r="AS899" s="32"/>
      <c r="AT899" s="33"/>
      <c r="AU899" s="34"/>
      <c r="AV899" s="27"/>
      <c r="AW899" s="27"/>
      <c r="AX899" s="27"/>
      <c r="AY899" s="27"/>
    </row>
    <row r="900" spans="1:51" ht="24" customHeight="1" x14ac:dyDescent="0.3">
      <c r="A900" s="22">
        <v>102232</v>
      </c>
      <c r="B900" s="23" t="str">
        <f>VLOOKUP($A900,'[1]MAN PROG 2026'!$A$1:$AI$3379,2,FALSE)</f>
        <v>PULSOSSIMETRO</v>
      </c>
      <c r="C900" s="23" t="str">
        <f>VLOOKUP($A900,'[1]MAN PROG 2026'!$A$1:$AI$3379,3,FALSE)</f>
        <v>NELLCOR PURITAN BENNETT INC</v>
      </c>
      <c r="D900" s="23" t="str">
        <f>VLOOKUP($A900,'[1]MAN PROG 2026'!$A$1:$AI$3379,4,FALSE)</f>
        <v>N 560 OXIMAX</v>
      </c>
      <c r="E900" s="23" t="str">
        <f>VLOOKUP($A900,'[1]MAN PROG 2026'!$A$1:$AI$3379,5,FALSE)</f>
        <v>011109120419</v>
      </c>
      <c r="F900" s="23" t="str">
        <f>VLOOKUP($A900,'[1]MAN PROG 2026'!$A$1:$AI$3379,6,FALSE)</f>
        <v>SINGOLA</v>
      </c>
      <c r="G900" s="23">
        <f>VLOOKUP($A900,'[1]MAN PROG 2026'!$A$1:$AI$3379,7,FALSE)</f>
        <v>102232</v>
      </c>
      <c r="H900" s="23">
        <f>VLOOKUP($A900,'[1]MAN PROG 2026'!$A$1:$AI$3379,8,FALSE)</f>
        <v>0</v>
      </c>
      <c r="I900" s="23" t="str">
        <f>VLOOKUP($A900,'[1]MAN PROG 2026'!$A$1:$AI$3379,9,FALSE)</f>
        <v>S.PIETRO</v>
      </c>
      <c r="J900" s="23" t="str">
        <f>VLOOKUP($A900,'[1]MAN PROG 2026'!$A$1:$AI$3379,10,FALSE)</f>
        <v>S. RAFFAELE</v>
      </c>
      <c r="K900" s="23" t="str">
        <f>VLOOKUP($A900,'[1]MAN PROG 2026'!$A$1:$AI$3379,11,FALSE)</f>
        <v>S. RAFFAELE</v>
      </c>
      <c r="L900" s="24" t="str">
        <f>VLOOKUP($A900,'[1]MAN PROG 2026'!$A$2:$AI$3379,12,FALSE)</f>
        <v>NON TROVATO</v>
      </c>
      <c r="M900" s="24">
        <f>VLOOKUP($A900,'[1]MAN PROG 2026'!$A$2:$AI$3379,13,FALSE)</f>
        <v>0</v>
      </c>
      <c r="N900" s="24">
        <f>VLOOKUP($A900,'[1]MAN PROG 2026'!$A$2:$AI$3379,14,FALSE)</f>
        <v>0</v>
      </c>
      <c r="O900" s="24">
        <f>VLOOKUP($A900,'[1]MAN PROG 2026'!$A$2:$AI$3379,15,FALSE)</f>
        <v>0</v>
      </c>
      <c r="P900" s="25" t="str">
        <f>VLOOKUP($A900,'[1]MAN PROG 2026'!$A$2:$AI$3379,20,FALSE)</f>
        <v>DA FARE</v>
      </c>
      <c r="Q900" s="8"/>
      <c r="R900" s="26"/>
      <c r="S900" s="8"/>
      <c r="T900" s="3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9" t="s">
        <v>32</v>
      </c>
      <c r="AH900" s="27"/>
      <c r="AI900" s="27"/>
      <c r="AJ900" s="27"/>
      <c r="AK900" s="27"/>
      <c r="AL900" s="27"/>
      <c r="AM900" s="11"/>
      <c r="AN900" s="28"/>
      <c r="AO900" s="28"/>
      <c r="AP900" s="29"/>
      <c r="AQ900" s="30"/>
      <c r="AR900" s="31"/>
      <c r="AS900" s="32"/>
      <c r="AT900" s="33"/>
      <c r="AU900" s="34"/>
      <c r="AV900" s="27"/>
      <c r="AW900" s="27"/>
      <c r="AX900" s="27"/>
      <c r="AY900" s="27"/>
    </row>
    <row r="901" spans="1:51" ht="24" customHeight="1" x14ac:dyDescent="0.3">
      <c r="A901" s="22">
        <v>102235</v>
      </c>
      <c r="B901" s="23" t="str">
        <f>VLOOKUP($A901,'[1]MAN PROG 2026'!$A$1:$AI$3379,2,FALSE)</f>
        <v>ELETTROBISTURI</v>
      </c>
      <c r="C901" s="23" t="str">
        <f>VLOOKUP($A901,'[1]MAN PROG 2026'!$A$1:$AI$3379,3,FALSE)</f>
        <v>MITEK SURGICAL PRODUCTS</v>
      </c>
      <c r="D901" s="23" t="str">
        <f>VLOOKUP($A901,'[1]MAN PROG 2026'!$A$1:$AI$3379,4,FALSE)</f>
        <v>VAPR SYSTEM III</v>
      </c>
      <c r="E901" s="23" t="str">
        <f>VLOOKUP($A901,'[1]MAN PROG 2026'!$A$1:$AI$3379,5,FALSE)</f>
        <v>0220984</v>
      </c>
      <c r="F901" s="23" t="str">
        <f>VLOOKUP($A901,'[1]MAN PROG 2026'!$A$1:$AI$3379,6,FALSE)</f>
        <v>SINGOLA</v>
      </c>
      <c r="G901" s="23">
        <f>VLOOKUP($A901,'[1]MAN PROG 2026'!$A$1:$AI$3379,7,FALSE)</f>
        <v>102235</v>
      </c>
      <c r="H901" s="23">
        <f>VLOOKUP($A901,'[1]MAN PROG 2026'!$A$1:$AI$3379,8,FALSE)</f>
        <v>0</v>
      </c>
      <c r="I901" s="23" t="str">
        <f>VLOOKUP($A901,'[1]MAN PROG 2026'!$A$1:$AI$3379,9,FALSE)</f>
        <v>S.PIETRO</v>
      </c>
      <c r="J901" s="23" t="str">
        <f>VLOOKUP($A901,'[1]MAN PROG 2026'!$A$1:$AI$3379,10,FALSE)</f>
        <v>BLOCCO OPERATORIO</v>
      </c>
      <c r="K901" s="23" t="str">
        <f>VLOOKUP($A901,'[1]MAN PROG 2026'!$A$1:$AI$3379,11,FALSE)</f>
        <v>BLOCCO OPERATORIO</v>
      </c>
      <c r="L901" s="24" t="str">
        <f>VLOOKUP($A901,'[1]MAN PROG 2026'!$A$2:$AI$3379,12,FALSE)</f>
        <v>NON TROVATO</v>
      </c>
      <c r="M901" s="24">
        <f>VLOOKUP($A901,'[1]MAN PROG 2026'!$A$2:$AI$3379,13,FALSE)</f>
        <v>0</v>
      </c>
      <c r="N901" s="24">
        <f>VLOOKUP($A901,'[1]MAN PROG 2026'!$A$2:$AI$3379,14,FALSE)</f>
        <v>0</v>
      </c>
      <c r="O901" s="24">
        <f>VLOOKUP($A901,'[1]MAN PROG 2026'!$A$2:$AI$3379,15,FALSE)</f>
        <v>0</v>
      </c>
      <c r="P901" s="25" t="str">
        <f>VLOOKUP($A901,'[1]MAN PROG 2026'!$A$2:$AI$3379,20,FALSE)</f>
        <v>DA FARE</v>
      </c>
      <c r="Q901" s="8"/>
      <c r="R901" s="26"/>
      <c r="S901" s="8"/>
      <c r="T901" s="3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9" t="s">
        <v>32</v>
      </c>
      <c r="AH901" s="27"/>
      <c r="AI901" s="27"/>
      <c r="AJ901" s="27"/>
      <c r="AK901" s="27"/>
      <c r="AL901" s="27"/>
      <c r="AM901" s="11"/>
      <c r="AN901" s="28"/>
      <c r="AO901" s="28"/>
      <c r="AP901" s="29"/>
      <c r="AQ901" s="30"/>
      <c r="AR901" s="31"/>
      <c r="AS901" s="32"/>
      <c r="AT901" s="33"/>
      <c r="AU901" s="34"/>
      <c r="AV901" s="27"/>
      <c r="AW901" s="27"/>
      <c r="AX901" s="27"/>
      <c r="AY901" s="27"/>
    </row>
    <row r="902" spans="1:51" ht="24" customHeight="1" x14ac:dyDescent="0.3">
      <c r="A902" s="22">
        <v>102236</v>
      </c>
      <c r="B902" s="23" t="str">
        <f>VLOOKUP($A902,'[1]MAN PROG 2026'!$A$1:$AI$3379,2,FALSE)</f>
        <v>ECOTOMOGRAFO</v>
      </c>
      <c r="C902" s="23" t="str">
        <f>VLOOKUP($A902,'[1]MAN PROG 2026'!$A$1:$AI$3379,3,FALSE)</f>
        <v>ESAOTE SPA</v>
      </c>
      <c r="D902" s="23" t="str">
        <f>VLOOKUP($A902,'[1]MAN PROG 2026'!$A$1:$AI$3379,4,FALSE)</f>
        <v>MYLAB ONE</v>
      </c>
      <c r="E902" s="23" t="str">
        <f>VLOOKUP($A902,'[1]MAN PROG 2026'!$A$1:$AI$3379,5,FALSE)</f>
        <v>91106049</v>
      </c>
      <c r="F902" s="23" t="str">
        <f>VLOOKUP($A902,'[1]MAN PROG 2026'!$A$1:$AI$3379,6,FALSE)</f>
        <v>PRINCIPALE</v>
      </c>
      <c r="G902" s="23">
        <f>VLOOKUP($A902,'[1]MAN PROG 2026'!$A$1:$AI$3379,7,FALSE)</f>
        <v>102236</v>
      </c>
      <c r="H902" s="23" t="str">
        <f>VLOOKUP($A902,'[1]MAN PROG 2026'!$A$1:$AI$3379,8,FALSE)</f>
        <v>ECO7 (102236)</v>
      </c>
      <c r="I902" s="23" t="str">
        <f>VLOOKUP($A902,'[1]MAN PROG 2026'!$A$1:$AI$3379,9,FALSE)</f>
        <v>S.PIETRO</v>
      </c>
      <c r="J902" s="23" t="str">
        <f>VLOOKUP($A902,'[1]MAN PROG 2026'!$A$1:$AI$3379,10,FALSE)</f>
        <v>BLOCCO OPERATORIO</v>
      </c>
      <c r="K902" s="23" t="str">
        <f>VLOOKUP($A902,'[1]MAN PROG 2026'!$A$1:$AI$3379,11,FALSE)</f>
        <v>BLOCCO OPERATORIO</v>
      </c>
      <c r="L902" s="24" t="str">
        <f>VLOOKUP($A902,'[1]MAN PROG 2026'!$A$2:$AI$3379,12,FALSE)</f>
        <v>BLOCCO OPERATORIO SALA PREPARAZIONE</v>
      </c>
      <c r="M902" s="24" t="str">
        <f>VLOOKUP($A902,'[1]MAN PROG 2026'!$A$2:$AI$3379,13,FALSE)</f>
        <v>PRINCIPALE</v>
      </c>
      <c r="N902" s="24" t="str">
        <f>VLOOKUP($A902,'[1]MAN PROG 2026'!$A$2:$AI$3379,14,FALSE)</f>
        <v>102236</v>
      </c>
      <c r="O902" s="24" t="str">
        <f>VLOOKUP($A902,'[1]MAN PROG 2026'!$A$2:$AI$3379,15,FALSE)</f>
        <v>ECO7 (102236)</v>
      </c>
      <c r="P902" s="25" t="str">
        <f>VLOOKUP($A902,'[1]MAN PROG 2026'!$A$2:$AI$3379,20,FALSE)</f>
        <v>DA FARE</v>
      </c>
      <c r="Q902" s="9" t="str">
        <f>RIGHT(A902,4)</f>
        <v>2236</v>
      </c>
      <c r="R902" s="26">
        <v>46260</v>
      </c>
      <c r="S902" s="8" t="s">
        <v>53</v>
      </c>
      <c r="T902" s="37"/>
      <c r="U902" s="27" t="s">
        <v>55</v>
      </c>
      <c r="V902" s="27" t="s">
        <v>56</v>
      </c>
      <c r="W902" s="27" t="s">
        <v>55</v>
      </c>
      <c r="X902" s="27" t="s">
        <v>55</v>
      </c>
      <c r="Y902" s="27" t="s">
        <v>55</v>
      </c>
      <c r="Z902" s="27" t="s">
        <v>55</v>
      </c>
      <c r="AA902" s="27" t="s">
        <v>55</v>
      </c>
      <c r="AB902" s="27" t="s">
        <v>66</v>
      </c>
      <c r="AC902" s="27" t="s">
        <v>73</v>
      </c>
      <c r="AD902" s="27" t="s">
        <v>93</v>
      </c>
      <c r="AE902" s="27" t="s">
        <v>88</v>
      </c>
      <c r="AF902" s="27" t="s">
        <v>61</v>
      </c>
      <c r="AG902" s="9" t="s">
        <v>32</v>
      </c>
      <c r="AH902" s="27" t="s">
        <v>61</v>
      </c>
      <c r="AI902" s="27" t="s">
        <v>70</v>
      </c>
      <c r="AJ902" s="27" t="s">
        <v>61</v>
      </c>
      <c r="AK902" s="27" t="s">
        <v>61</v>
      </c>
      <c r="AL902" s="27" t="s">
        <v>70</v>
      </c>
      <c r="AM902" s="11">
        <v>11.1</v>
      </c>
      <c r="AN902" s="40">
        <v>7.4</v>
      </c>
      <c r="AO902" s="28" t="s">
        <v>181</v>
      </c>
      <c r="AP902" s="29">
        <v>8.3000000000000007</v>
      </c>
      <c r="AQ902" s="30" t="s">
        <v>181</v>
      </c>
      <c r="AR902" s="31"/>
      <c r="AS902" s="32"/>
      <c r="AT902" s="33"/>
      <c r="AU902" s="34"/>
      <c r="AV902" s="27" t="s">
        <v>62</v>
      </c>
      <c r="AW902" s="27">
        <v>5625031</v>
      </c>
      <c r="AX902" s="27" t="s">
        <v>63</v>
      </c>
      <c r="AY902" s="27"/>
    </row>
    <row r="903" spans="1:51" ht="24" customHeight="1" x14ac:dyDescent="0.3">
      <c r="A903" s="22">
        <v>102241</v>
      </c>
      <c r="B903" s="23" t="str">
        <f>VLOOKUP($A903,'[1]MAN PROG 2026'!$A$1:$AI$3379,2,FALSE)</f>
        <v>PIASTRA RISCALDANTE</v>
      </c>
      <c r="C903" s="23" t="str">
        <f>VLOOKUP($A903,'[1]MAN PROG 2026'!$A$1:$AI$3379,3,FALSE)</f>
        <v>BARLOWORLD SCIENTIFIC STUART</v>
      </c>
      <c r="D903" s="23" t="str">
        <f>VLOOKUP($A903,'[1]MAN PROG 2026'!$A$1:$AI$3379,4,FALSE)</f>
        <v>SB 162</v>
      </c>
      <c r="E903" s="23" t="str">
        <f>VLOOKUP($A903,'[1]MAN PROG 2026'!$A$1:$AI$3379,5,FALSE)</f>
        <v>R000109689</v>
      </c>
      <c r="F903" s="23" t="str">
        <f>VLOOKUP($A903,'[1]MAN PROG 2026'!$A$1:$AI$3379,6,FALSE)</f>
        <v>SINGOLA</v>
      </c>
      <c r="G903" s="23">
        <f>VLOOKUP($A903,'[1]MAN PROG 2026'!$A$1:$AI$3379,7,FALSE)</f>
        <v>102241</v>
      </c>
      <c r="H903" s="23">
        <f>VLOOKUP($A903,'[1]MAN PROG 2026'!$A$1:$AI$3379,8,FALSE)</f>
        <v>0</v>
      </c>
      <c r="I903" s="23" t="str">
        <f>VLOOKUP($A903,'[1]MAN PROG 2026'!$A$1:$AI$3379,9,FALSE)</f>
        <v>S.PIETRO</v>
      </c>
      <c r="J903" s="23" t="str">
        <f>VLOOKUP($A903,'[1]MAN PROG 2026'!$A$1:$AI$3379,10,FALSE)</f>
        <v>CENTRO GENETICA</v>
      </c>
      <c r="K903" s="23" t="str">
        <f>VLOOKUP($A903,'[1]MAN PROG 2026'!$A$1:$AI$3379,11,FALSE)</f>
        <v>CENTRO GENETICA</v>
      </c>
      <c r="L903" s="24" t="str">
        <f>VLOOKUP($A903,'[1]MAN PROG 2026'!$A$2:$AI$3379,12,FALSE)</f>
        <v>CENTRO GENETICA</v>
      </c>
      <c r="M903" s="24" t="str">
        <f>VLOOKUP($A903,'[1]MAN PROG 2026'!$A$2:$AI$3379,13,FALSE)</f>
        <v>SINGOLA</v>
      </c>
      <c r="N903" s="24">
        <f>VLOOKUP($A903,'[1]MAN PROG 2026'!$A$2:$AI$3379,14,FALSE)</f>
        <v>102241</v>
      </c>
      <c r="O903" s="24">
        <f>VLOOKUP($A903,'[1]MAN PROG 2026'!$A$2:$AI$3379,15,FALSE)</f>
        <v>0</v>
      </c>
      <c r="P903" s="25" t="str">
        <f>VLOOKUP($A903,'[1]MAN PROG 2026'!$A$2:$AI$3379,20,FALSE)</f>
        <v>NON PREVISTO</v>
      </c>
      <c r="Q903" s="8"/>
      <c r="R903" s="26"/>
      <c r="S903" s="8"/>
      <c r="T903" s="3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9" t="s">
        <v>32</v>
      </c>
      <c r="AH903" s="27"/>
      <c r="AI903" s="27"/>
      <c r="AJ903" s="27"/>
      <c r="AK903" s="27"/>
      <c r="AL903" s="27"/>
      <c r="AM903" s="11"/>
      <c r="AN903" s="28"/>
      <c r="AO903" s="28"/>
      <c r="AP903" s="29"/>
      <c r="AQ903" s="30"/>
      <c r="AR903" s="31"/>
      <c r="AS903" s="32"/>
      <c r="AT903" s="33"/>
      <c r="AU903" s="34"/>
      <c r="AV903" s="27"/>
      <c r="AW903" s="27"/>
      <c r="AX903" s="27"/>
      <c r="AY903" s="27"/>
    </row>
    <row r="904" spans="1:51" ht="24" customHeight="1" x14ac:dyDescent="0.3">
      <c r="A904" s="22">
        <v>102242</v>
      </c>
      <c r="B904" s="23" t="str">
        <f>VLOOKUP($A904,'[1]MAN PROG 2026'!$A$1:$AI$3379,2,FALSE)</f>
        <v>MICROSCOPIO ELETTRONICO</v>
      </c>
      <c r="C904" s="23" t="str">
        <f>VLOOKUP($A904,'[1]MAN PROG 2026'!$A$1:$AI$3379,3,FALSE)</f>
        <v>NIKON CORP</v>
      </c>
      <c r="D904" s="23" t="str">
        <f>VLOOKUP($A904,'[1]MAN PROG 2026'!$A$1:$AI$3379,4,FALSE)</f>
        <v>80I</v>
      </c>
      <c r="E904" s="23">
        <f>VLOOKUP($A904,'[1]MAN PROG 2026'!$A$1:$AI$3379,5,FALSE)</f>
        <v>552359</v>
      </c>
      <c r="F904" s="23" t="str">
        <f>VLOOKUP($A904,'[1]MAN PROG 2026'!$A$1:$AI$3379,6,FALSE)</f>
        <v>SINGOLA</v>
      </c>
      <c r="G904" s="23">
        <f>VLOOKUP($A904,'[1]MAN PROG 2026'!$A$1:$AI$3379,7,FALSE)</f>
        <v>102242</v>
      </c>
      <c r="H904" s="23">
        <f>VLOOKUP($A904,'[1]MAN PROG 2026'!$A$1:$AI$3379,8,FALSE)</f>
        <v>0</v>
      </c>
      <c r="I904" s="23" t="str">
        <f>VLOOKUP($A904,'[1]MAN PROG 2026'!$A$1:$AI$3379,9,FALSE)</f>
        <v>S.PIETRO</v>
      </c>
      <c r="J904" s="23" t="str">
        <f>VLOOKUP($A904,'[1]MAN PROG 2026'!$A$1:$AI$3379,10,FALSE)</f>
        <v>CENTRO GENETICA</v>
      </c>
      <c r="K904" s="23" t="str">
        <f>VLOOKUP($A904,'[1]MAN PROG 2026'!$A$1:$AI$3379,11,FALSE)</f>
        <v>CENTRO GENETICA</v>
      </c>
      <c r="L904" s="24" t="str">
        <f>VLOOKUP($A904,'[1]MAN PROG 2026'!$A$2:$AI$3379,12,FALSE)</f>
        <v>CENTRO GENETICA</v>
      </c>
      <c r="M904" s="24" t="str">
        <f>VLOOKUP($A904,'[1]MAN PROG 2026'!$A$2:$AI$3379,13,FALSE)</f>
        <v>SINGOLA</v>
      </c>
      <c r="N904" s="24">
        <f>VLOOKUP($A904,'[1]MAN PROG 2026'!$A$2:$AI$3379,14,FALSE)</f>
        <v>102242</v>
      </c>
      <c r="O904" s="24">
        <f>VLOOKUP($A904,'[1]MAN PROG 2026'!$A$2:$AI$3379,15,FALSE)</f>
        <v>0</v>
      </c>
      <c r="P904" s="25" t="str">
        <f>VLOOKUP($A904,'[1]MAN PROG 2026'!$A$2:$AI$3379,20,FALSE)</f>
        <v>NON PREVISTO</v>
      </c>
      <c r="Q904" s="8"/>
      <c r="R904" s="26"/>
      <c r="S904" s="8"/>
      <c r="T904" s="3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9" t="s">
        <v>32</v>
      </c>
      <c r="AH904" s="27"/>
      <c r="AI904" s="27"/>
      <c r="AJ904" s="27"/>
      <c r="AK904" s="27"/>
      <c r="AL904" s="27"/>
      <c r="AM904" s="11"/>
      <c r="AN904" s="28"/>
      <c r="AO904" s="28"/>
      <c r="AP904" s="29"/>
      <c r="AQ904" s="30"/>
      <c r="AR904" s="31"/>
      <c r="AS904" s="32"/>
      <c r="AT904" s="33"/>
      <c r="AU904" s="34"/>
      <c r="AV904" s="27"/>
      <c r="AW904" s="27"/>
      <c r="AX904" s="27"/>
      <c r="AY904" s="27"/>
    </row>
    <row r="905" spans="1:51" ht="24" customHeight="1" x14ac:dyDescent="0.3">
      <c r="A905" s="22">
        <v>102243</v>
      </c>
      <c r="B905" s="23" t="str">
        <f>VLOOKUP($A905,'[1]MAN PROG 2026'!$A$1:$AI$3379,2,FALSE)</f>
        <v>INCUBATORE</v>
      </c>
      <c r="C905" s="23" t="str">
        <f>VLOOKUP($A905,'[1]MAN PROG 2026'!$A$1:$AI$3379,3,FALSE)</f>
        <v>INTERCONTINENTAL SRL</v>
      </c>
      <c r="D905" s="23" t="str">
        <f>VLOOKUP($A905,'[1]MAN PROG 2026'!$A$1:$AI$3379,4,FALSE)</f>
        <v>DAS 73010</v>
      </c>
      <c r="E905" s="23" t="str">
        <f>VLOOKUP($A905,'[1]MAN PROG 2026'!$A$1:$AI$3379,5,FALSE)</f>
        <v>0100121/10</v>
      </c>
      <c r="F905" s="23" t="str">
        <f>VLOOKUP($A905,'[1]MAN PROG 2026'!$A$1:$AI$3379,6,FALSE)</f>
        <v>SINGOLA</v>
      </c>
      <c r="G905" s="23">
        <f>VLOOKUP($A905,'[1]MAN PROG 2026'!$A$1:$AI$3379,7,FALSE)</f>
        <v>102243</v>
      </c>
      <c r="H905" s="23">
        <f>VLOOKUP($A905,'[1]MAN PROG 2026'!$A$1:$AI$3379,8,FALSE)</f>
        <v>0</v>
      </c>
      <c r="I905" s="23" t="str">
        <f>VLOOKUP($A905,'[1]MAN PROG 2026'!$A$1:$AI$3379,9,FALSE)</f>
        <v>S.PIETRO</v>
      </c>
      <c r="J905" s="23" t="str">
        <f>VLOOKUP($A905,'[1]MAN PROG 2026'!$A$1:$AI$3379,10,FALSE)</f>
        <v>CENTRO GENETICA</v>
      </c>
      <c r="K905" s="23" t="str">
        <f>VLOOKUP($A905,'[1]MAN PROG 2026'!$A$1:$AI$3379,11,FALSE)</f>
        <v>CENTRO GENETICA</v>
      </c>
      <c r="L905" s="24" t="str">
        <f>VLOOKUP($A905,'[1]MAN PROG 2026'!$A$2:$AI$3379,12,FALSE)</f>
        <v>CENTRO GENETICA</v>
      </c>
      <c r="M905" s="24" t="str">
        <f>VLOOKUP($A905,'[1]MAN PROG 2026'!$A$2:$AI$3379,13,FALSE)</f>
        <v>SINGOLA</v>
      </c>
      <c r="N905" s="24" t="str">
        <f>VLOOKUP($A905,'[1]MAN PROG 2026'!$A$2:$AI$3379,14,FALSE)</f>
        <v>102243</v>
      </c>
      <c r="O905" s="24">
        <f>VLOOKUP($A905,'[1]MAN PROG 2026'!$A$2:$AI$3379,15,FALSE)</f>
        <v>0</v>
      </c>
      <c r="P905" s="25" t="str">
        <f>VLOOKUP($A905,'[1]MAN PROG 2026'!$A$2:$AI$3379,20,FALSE)</f>
        <v>NON PREVISTO</v>
      </c>
      <c r="Q905" s="8"/>
      <c r="R905" s="26"/>
      <c r="S905" s="8"/>
      <c r="T905" s="3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9" t="s">
        <v>32</v>
      </c>
      <c r="AH905" s="27"/>
      <c r="AI905" s="27"/>
      <c r="AJ905" s="27"/>
      <c r="AK905" s="27"/>
      <c r="AL905" s="27"/>
      <c r="AM905" s="11"/>
      <c r="AN905" s="28"/>
      <c r="AO905" s="28"/>
      <c r="AP905" s="29"/>
      <c r="AQ905" s="30"/>
      <c r="AR905" s="31"/>
      <c r="AS905" s="32"/>
      <c r="AT905" s="33"/>
      <c r="AU905" s="34"/>
      <c r="AV905" s="27"/>
      <c r="AW905" s="27"/>
      <c r="AX905" s="27"/>
      <c r="AY905" s="27"/>
    </row>
    <row r="906" spans="1:51" ht="24" customHeight="1" x14ac:dyDescent="0.3">
      <c r="A906" s="22">
        <v>102245</v>
      </c>
      <c r="B906" s="23" t="str">
        <f>VLOOKUP($A906,'[1]MAN PROG 2026'!$A$1:$AI$3379,2,FALSE)</f>
        <v>FONTE LUMINOSA PER ENDOSCOPIA</v>
      </c>
      <c r="C906" s="23" t="str">
        <f>VLOOKUP($A906,'[1]MAN PROG 2026'!$A$1:$AI$3379,3,FALSE)</f>
        <v>OLYMPUS OPTICAL CO LTD</v>
      </c>
      <c r="D906" s="23" t="str">
        <f>VLOOKUP($A906,'[1]MAN PROG 2026'!$A$1:$AI$3379,4,FALSE)</f>
        <v>CLV 180 EXERA II</v>
      </c>
      <c r="E906" s="23" t="str">
        <f>VLOOKUP($A906,'[1]MAN PROG 2026'!$A$1:$AI$3379,5,FALSE)</f>
        <v>7111453</v>
      </c>
      <c r="F906" s="23" t="str">
        <f>VLOOKUP($A906,'[1]MAN PROG 2026'!$A$1:$AI$3379,6,FALSE)</f>
        <v>COMPONENTE</v>
      </c>
      <c r="G906" s="23">
        <f>VLOOKUP($A906,'[1]MAN PROG 2026'!$A$1:$AI$3379,7,FALSE)</f>
        <v>102251</v>
      </c>
      <c r="H906" s="23" t="str">
        <f>VLOOKUP($A906,'[1]MAN PROG 2026'!$A$1:$AI$3379,8,FALSE)</f>
        <v>SYS 1 (102251)</v>
      </c>
      <c r="I906" s="23" t="str">
        <f>VLOOKUP($A906,'[1]MAN PROG 2026'!$A$1:$AI$3379,9,FALSE)</f>
        <v>S.PIETRO</v>
      </c>
      <c r="J906" s="23" t="str">
        <f>VLOOKUP($A906,'[1]MAN PROG 2026'!$A$1:$AI$3379,10,FALSE)</f>
        <v>AMB. ENDOSCOPIA L.P. 3°P</v>
      </c>
      <c r="K906" s="23" t="str">
        <f>VLOOKUP($A906,'[1]MAN PROG 2026'!$A$1:$AI$3379,11,FALSE)</f>
        <v>AMB. ENDOSCOPIA L.P. 3°P</v>
      </c>
      <c r="L906" s="24" t="str">
        <f>VLOOKUP($A906,'[1]MAN PROG 2026'!$A$2:$AI$3379,12,FALSE)</f>
        <v>AMB. ENDOSCOPIA L.P. 3°P</v>
      </c>
      <c r="M906" s="24" t="str">
        <f>VLOOKUP($A906,'[1]MAN PROG 2026'!$A$2:$AI$3379,13,FALSE)</f>
        <v>COMPONENTE</v>
      </c>
      <c r="N906" s="24" t="str">
        <f>VLOOKUP($A906,'[1]MAN PROG 2026'!$A$2:$AI$3379,14,FALSE)</f>
        <v>102251</v>
      </c>
      <c r="O906" s="24" t="str">
        <f>VLOOKUP($A906,'[1]MAN PROG 2026'!$A$2:$AI$3379,15,FALSE)</f>
        <v>SYS 1 (102251)</v>
      </c>
      <c r="P906" s="25" t="str">
        <f>VLOOKUP($A906,'[1]MAN PROG 2026'!$A$2:$AI$3379,20,FALSE)</f>
        <v>DA FARE</v>
      </c>
      <c r="Q906" s="9" t="str">
        <f t="shared" ref="Q906:Q907" si="33">RIGHT(A906,4)</f>
        <v>2245</v>
      </c>
      <c r="R906" s="26">
        <v>46245</v>
      </c>
      <c r="S906" s="8" t="s">
        <v>53</v>
      </c>
      <c r="T906" s="37"/>
      <c r="U906" s="27" t="s">
        <v>55</v>
      </c>
      <c r="V906" s="27" t="s">
        <v>56</v>
      </c>
      <c r="W906" s="27" t="s">
        <v>55</v>
      </c>
      <c r="X906" s="27" t="s">
        <v>55</v>
      </c>
      <c r="Y906" s="27" t="s">
        <v>55</v>
      </c>
      <c r="Z906" s="27" t="s">
        <v>55</v>
      </c>
      <c r="AA906" s="27" t="s">
        <v>55</v>
      </c>
      <c r="AB906" s="27" t="s">
        <v>57</v>
      </c>
      <c r="AC906" s="27" t="s">
        <v>67</v>
      </c>
      <c r="AD906" s="27" t="s">
        <v>109</v>
      </c>
      <c r="AE906" s="27" t="s">
        <v>68</v>
      </c>
      <c r="AF906" s="27" t="s">
        <v>537</v>
      </c>
      <c r="AG906" s="9" t="s">
        <v>32</v>
      </c>
      <c r="AH906" s="27" t="s">
        <v>70</v>
      </c>
      <c r="AI906" s="27" t="s">
        <v>70</v>
      </c>
      <c r="AJ906" s="27" t="s">
        <v>61</v>
      </c>
      <c r="AK906" s="27" t="s">
        <v>70</v>
      </c>
      <c r="AL906" s="27" t="s">
        <v>70</v>
      </c>
      <c r="AM906" s="11">
        <v>60.7</v>
      </c>
      <c r="AN906" s="28">
        <v>17.399999999999999</v>
      </c>
      <c r="AO906" s="28"/>
      <c r="AP906" s="29"/>
      <c r="AQ906" s="30"/>
      <c r="AR906" s="31"/>
      <c r="AS906" s="32"/>
      <c r="AT906" s="33"/>
      <c r="AU906" s="34"/>
      <c r="AV906" s="27" t="s">
        <v>62</v>
      </c>
      <c r="AW906" s="27">
        <v>5625031</v>
      </c>
      <c r="AX906" s="27" t="s">
        <v>63</v>
      </c>
      <c r="AY906" s="27"/>
    </row>
    <row r="907" spans="1:51" ht="24" customHeight="1" x14ac:dyDescent="0.3">
      <c r="A907" s="22">
        <v>102246</v>
      </c>
      <c r="B907" s="23" t="str">
        <f>VLOOKUP($A907,'[1]MAN PROG 2026'!$A$1:$AI$3379,2,FALSE)</f>
        <v>SISTEMA TELEVISIVO PER ENDOSCOPIA</v>
      </c>
      <c r="C907" s="23" t="str">
        <f>VLOOKUP($A907,'[1]MAN PROG 2026'!$A$1:$AI$3379,3,FALSE)</f>
        <v>OLYMPUS OPTICAL CO LTD</v>
      </c>
      <c r="D907" s="23" t="str">
        <f>VLOOKUP($A907,'[1]MAN PROG 2026'!$A$1:$AI$3379,4,FALSE)</f>
        <v>CV 180 EXERA II</v>
      </c>
      <c r="E907" s="23" t="str">
        <f>VLOOKUP($A907,'[1]MAN PROG 2026'!$A$1:$AI$3379,5,FALSE)</f>
        <v>7102806</v>
      </c>
      <c r="F907" s="23" t="str">
        <f>VLOOKUP($A907,'[1]MAN PROG 2026'!$A$1:$AI$3379,6,FALSE)</f>
        <v>COMPONENTE</v>
      </c>
      <c r="G907" s="23">
        <f>VLOOKUP($A907,'[1]MAN PROG 2026'!$A$1:$AI$3379,7,FALSE)</f>
        <v>102251</v>
      </c>
      <c r="H907" s="23" t="str">
        <f>VLOOKUP($A907,'[1]MAN PROG 2026'!$A$1:$AI$3379,8,FALSE)</f>
        <v>SYS 1 (102251)</v>
      </c>
      <c r="I907" s="23" t="str">
        <f>VLOOKUP($A907,'[1]MAN PROG 2026'!$A$1:$AI$3379,9,FALSE)</f>
        <v>S.PIETRO</v>
      </c>
      <c r="J907" s="23" t="str">
        <f>VLOOKUP($A907,'[1]MAN PROG 2026'!$A$1:$AI$3379,10,FALSE)</f>
        <v>AMB. ENDOSCOPIA L.P. 3°P</v>
      </c>
      <c r="K907" s="23" t="str">
        <f>VLOOKUP($A907,'[1]MAN PROG 2026'!$A$1:$AI$3379,11,FALSE)</f>
        <v>AMB. ENDOSCOPIA L.P. 3°P</v>
      </c>
      <c r="L907" s="24" t="str">
        <f>VLOOKUP($A907,'[1]MAN PROG 2026'!$A$2:$AI$3379,12,FALSE)</f>
        <v>AMB. ENDOSCOPIA L.P. 3°P</v>
      </c>
      <c r="M907" s="24" t="str">
        <f>VLOOKUP($A907,'[1]MAN PROG 2026'!$A$2:$AI$3379,13,FALSE)</f>
        <v>COMPONENTE</v>
      </c>
      <c r="N907" s="24" t="str">
        <f>VLOOKUP($A907,'[1]MAN PROG 2026'!$A$2:$AI$3379,14,FALSE)</f>
        <v>102251</v>
      </c>
      <c r="O907" s="24" t="str">
        <f>VLOOKUP($A907,'[1]MAN PROG 2026'!$A$2:$AI$3379,15,FALSE)</f>
        <v>SYS 1 (102251)</v>
      </c>
      <c r="P907" s="25" t="str">
        <f>VLOOKUP($A907,'[1]MAN PROG 2026'!$A$2:$AI$3379,20,FALSE)</f>
        <v>DA FARE</v>
      </c>
      <c r="Q907" s="9" t="str">
        <f t="shared" si="33"/>
        <v>2246</v>
      </c>
      <c r="R907" s="26">
        <v>46245</v>
      </c>
      <c r="S907" s="8" t="s">
        <v>53</v>
      </c>
      <c r="T907" s="37"/>
      <c r="U907" s="27" t="s">
        <v>55</v>
      </c>
      <c r="V907" s="27" t="s">
        <v>56</v>
      </c>
      <c r="W907" s="27" t="s">
        <v>55</v>
      </c>
      <c r="X907" s="27" t="s">
        <v>55</v>
      </c>
      <c r="Y907" s="27" t="s">
        <v>55</v>
      </c>
      <c r="Z907" s="27" t="s">
        <v>55</v>
      </c>
      <c r="AA907" s="27" t="s">
        <v>55</v>
      </c>
      <c r="AB907" s="27" t="s">
        <v>57</v>
      </c>
      <c r="AC907" s="27" t="s">
        <v>67</v>
      </c>
      <c r="AD907" s="27" t="s">
        <v>109</v>
      </c>
      <c r="AE907" s="27" t="s">
        <v>68</v>
      </c>
      <c r="AF907" s="27" t="s">
        <v>538</v>
      </c>
      <c r="AG907" s="9" t="s">
        <v>32</v>
      </c>
      <c r="AH907" s="81" t="s">
        <v>70</v>
      </c>
      <c r="AI907" s="27" t="s">
        <v>70</v>
      </c>
      <c r="AJ907" s="27" t="s">
        <v>61</v>
      </c>
      <c r="AK907" s="27" t="s">
        <v>70</v>
      </c>
      <c r="AL907" s="27" t="s">
        <v>70</v>
      </c>
      <c r="AM907" s="11">
        <v>61.2</v>
      </c>
      <c r="AN907" s="28">
        <v>9.1999999999999993</v>
      </c>
      <c r="AO907" s="28"/>
      <c r="AP907" s="29"/>
      <c r="AQ907" s="30"/>
      <c r="AR907" s="31"/>
      <c r="AS907" s="32"/>
      <c r="AT907" s="33"/>
      <c r="AU907" s="34"/>
      <c r="AV907" s="27" t="s">
        <v>62</v>
      </c>
      <c r="AW907" s="27">
        <v>5625031</v>
      </c>
      <c r="AX907" s="27" t="s">
        <v>63</v>
      </c>
      <c r="AY907" s="27"/>
    </row>
    <row r="908" spans="1:51" ht="24" customHeight="1" x14ac:dyDescent="0.3">
      <c r="A908" s="22">
        <v>102247</v>
      </c>
      <c r="B908" s="23" t="str">
        <f>VLOOKUP($A908,'[1]MAN PROG 2026'!$A$1:$AI$3379,2,FALSE)</f>
        <v>VIDEOPROCESSORE PER ECOENDOSCOPIA</v>
      </c>
      <c r="C908" s="23" t="str">
        <f>VLOOKUP($A908,'[1]MAN PROG 2026'!$A$1:$AI$3379,3,FALSE)</f>
        <v>OLYMPUS OPTICAL CO LTD</v>
      </c>
      <c r="D908" s="23" t="str">
        <f>VLOOKUP($A908,'[1]MAN PROG 2026'!$A$1:$AI$3379,4,FALSE)</f>
        <v>EU ME1</v>
      </c>
      <c r="E908" s="23" t="str">
        <f>VLOOKUP($A908,'[1]MAN PROG 2026'!$A$1:$AI$3379,5,FALSE)</f>
        <v>1121419</v>
      </c>
      <c r="F908" s="23" t="str">
        <f>VLOOKUP($A908,'[1]MAN PROG 2026'!$A$1:$AI$3379,6,FALSE)</f>
        <v>COMPONENTE</v>
      </c>
      <c r="G908" s="23">
        <f>VLOOKUP($A908,'[1]MAN PROG 2026'!$A$1:$AI$3379,7,FALSE)</f>
        <v>102247</v>
      </c>
      <c r="H908" s="23" t="str">
        <f>VLOOKUP($A908,'[1]MAN PROG 2026'!$A$1:$AI$3379,8,FALSE)</f>
        <v>OLY (102247)</v>
      </c>
      <c r="I908" s="23" t="str">
        <f>VLOOKUP($A908,'[1]MAN PROG 2026'!$A$1:$AI$3379,9,FALSE)</f>
        <v>S.PIETRO</v>
      </c>
      <c r="J908" s="23" t="str">
        <f>VLOOKUP($A908,'[1]MAN PROG 2026'!$A$1:$AI$3379,10,FALSE)</f>
        <v>AMB. ENDOSCOPIA L.P. 3°P</v>
      </c>
      <c r="K908" s="23" t="str">
        <f>VLOOKUP($A908,'[1]MAN PROG 2026'!$A$1:$AI$3379,11,FALSE)</f>
        <v>AMB. ENDOSCOPIA L.P. 3°P</v>
      </c>
      <c r="L908" s="24" t="str">
        <f>VLOOKUP($A908,'[1]MAN PROG 2026'!$A$2:$AI$3379,12,FALSE)</f>
        <v>NON TROVATO</v>
      </c>
      <c r="M908" s="24">
        <f>VLOOKUP($A908,'[1]MAN PROG 2026'!$A$2:$AI$3379,13,FALSE)</f>
        <v>0</v>
      </c>
      <c r="N908" s="24">
        <f>VLOOKUP($A908,'[1]MAN PROG 2026'!$A$2:$AI$3379,14,FALSE)</f>
        <v>0</v>
      </c>
      <c r="O908" s="24">
        <f>VLOOKUP($A908,'[1]MAN PROG 2026'!$A$2:$AI$3379,15,FALSE)</f>
        <v>0</v>
      </c>
      <c r="P908" s="25" t="str">
        <f>VLOOKUP($A908,'[1]MAN PROG 2026'!$A$2:$AI$3379,20,FALSE)</f>
        <v>DA FARE</v>
      </c>
      <c r="Q908" s="8"/>
      <c r="R908" s="26"/>
      <c r="S908" s="8"/>
      <c r="T908" s="3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9" t="s">
        <v>32</v>
      </c>
      <c r="AH908" s="27"/>
      <c r="AI908" s="27"/>
      <c r="AJ908" s="27"/>
      <c r="AK908" s="27"/>
      <c r="AL908" s="27"/>
      <c r="AM908" s="11"/>
      <c r="AN908" s="28"/>
      <c r="AO908" s="28"/>
      <c r="AP908" s="29"/>
      <c r="AQ908" s="30"/>
      <c r="AR908" s="31"/>
      <c r="AS908" s="32"/>
      <c r="AT908" s="33"/>
      <c r="AU908" s="34"/>
      <c r="AV908" s="27"/>
      <c r="AW908" s="27"/>
      <c r="AX908" s="27"/>
      <c r="AY908" s="27"/>
    </row>
    <row r="909" spans="1:51" ht="24" customHeight="1" x14ac:dyDescent="0.3">
      <c r="A909" s="22">
        <v>102248</v>
      </c>
      <c r="B909" s="23" t="str">
        <f>VLOOKUP($A909,'[1]MAN PROG 2026'!$A$1:$AI$3379,2,FALSE)</f>
        <v>POMPA PERISTALTICA</v>
      </c>
      <c r="C909" s="23" t="str">
        <f>VLOOKUP($A909,'[1]MAN PROG 2026'!$A$1:$AI$3379,3,FALSE)</f>
        <v>OLYMPUS OPTICAL CO LTD</v>
      </c>
      <c r="D909" s="23" t="str">
        <f>VLOOKUP($A909,'[1]MAN PROG 2026'!$A$1:$AI$3379,4,FALSE)</f>
        <v>OFP 2</v>
      </c>
      <c r="E909" s="23" t="str">
        <f>VLOOKUP($A909,'[1]MAN PROG 2026'!$A$1:$AI$3379,5,FALSE)</f>
        <v>21124753</v>
      </c>
      <c r="F909" s="23" t="str">
        <f>VLOOKUP($A909,'[1]MAN PROG 2026'!$A$1:$AI$3379,6,FALSE)</f>
        <v>COMPONENTE</v>
      </c>
      <c r="G909" s="23">
        <f>VLOOKUP($A909,'[1]MAN PROG 2026'!$A$1:$AI$3379,7,FALSE)</f>
        <v>102251</v>
      </c>
      <c r="H909" s="23" t="str">
        <f>VLOOKUP($A909,'[1]MAN PROG 2026'!$A$1:$AI$3379,8,FALSE)</f>
        <v>SYS 1 (102251)</v>
      </c>
      <c r="I909" s="23" t="str">
        <f>VLOOKUP($A909,'[1]MAN PROG 2026'!$A$1:$AI$3379,9,FALSE)</f>
        <v>S.PIETRO</v>
      </c>
      <c r="J909" s="23" t="str">
        <f>VLOOKUP($A909,'[1]MAN PROG 2026'!$A$1:$AI$3379,10,FALSE)</f>
        <v>AMB. ENDOSCOPIA L.P. 3°P</v>
      </c>
      <c r="K909" s="23" t="str">
        <f>VLOOKUP($A909,'[1]MAN PROG 2026'!$A$1:$AI$3379,11,FALSE)</f>
        <v>AMB. ENDOSCOPIA L.P. 3°P</v>
      </c>
      <c r="L909" s="24" t="str">
        <f>VLOOKUP($A909,'[1]MAN PROG 2026'!$A$2:$AI$3379,12,FALSE)</f>
        <v>AMB. ENDOSCOPIA L.P. 3°P</v>
      </c>
      <c r="M909" s="24" t="str">
        <f>VLOOKUP($A909,'[1]MAN PROG 2026'!$A$2:$AI$3379,13,FALSE)</f>
        <v>COMPONENTE</v>
      </c>
      <c r="N909" s="24" t="str">
        <f>VLOOKUP($A909,'[1]MAN PROG 2026'!$A$2:$AI$3379,14,FALSE)</f>
        <v>102251</v>
      </c>
      <c r="O909" s="24" t="str">
        <f>VLOOKUP($A909,'[1]MAN PROG 2026'!$A$2:$AI$3379,15,FALSE)</f>
        <v>SYS 1 (102251)</v>
      </c>
      <c r="P909" s="25" t="str">
        <f>VLOOKUP($A909,'[1]MAN PROG 2026'!$A$2:$AI$3379,20,FALSE)</f>
        <v>DA FARE</v>
      </c>
      <c r="Q909" s="9" t="str">
        <f t="shared" ref="Q909:Q911" si="34">RIGHT(A909,4)</f>
        <v>2248</v>
      </c>
      <c r="R909" s="26">
        <v>46245</v>
      </c>
      <c r="S909" s="8" t="s">
        <v>53</v>
      </c>
      <c r="T909" s="37"/>
      <c r="U909" s="27" t="s">
        <v>55</v>
      </c>
      <c r="V909" s="27" t="s">
        <v>56</v>
      </c>
      <c r="W909" s="27" t="s">
        <v>55</v>
      </c>
      <c r="X909" s="27" t="s">
        <v>55</v>
      </c>
      <c r="Y909" s="27" t="s">
        <v>55</v>
      </c>
      <c r="Z909" s="27" t="s">
        <v>55</v>
      </c>
      <c r="AA909" s="27" t="s">
        <v>55</v>
      </c>
      <c r="AB909" s="27" t="s">
        <v>57</v>
      </c>
      <c r="AC909" s="27" t="s">
        <v>73</v>
      </c>
      <c r="AD909" s="27" t="s">
        <v>109</v>
      </c>
      <c r="AE909" s="27" t="s">
        <v>68</v>
      </c>
      <c r="AF909" s="27" t="s">
        <v>539</v>
      </c>
      <c r="AG909" s="9" t="s">
        <v>32</v>
      </c>
      <c r="AH909" s="27" t="s">
        <v>70</v>
      </c>
      <c r="AI909" s="27" t="s">
        <v>70</v>
      </c>
      <c r="AJ909" s="27" t="s">
        <v>61</v>
      </c>
      <c r="AK909" s="27" t="s">
        <v>70</v>
      </c>
      <c r="AL909" s="27" t="s">
        <v>70</v>
      </c>
      <c r="AM909" s="11">
        <v>39.4</v>
      </c>
      <c r="AN909" s="28">
        <v>2.1</v>
      </c>
      <c r="AO909" s="28"/>
      <c r="AP909" s="29"/>
      <c r="AQ909" s="30"/>
      <c r="AR909" s="31"/>
      <c r="AS909" s="32"/>
      <c r="AT909" s="33"/>
      <c r="AU909" s="34"/>
      <c r="AV909" s="27" t="s">
        <v>62</v>
      </c>
      <c r="AW909" s="27">
        <v>5625031</v>
      </c>
      <c r="AX909" s="27" t="s">
        <v>63</v>
      </c>
      <c r="AY909" s="27"/>
    </row>
    <row r="910" spans="1:51" ht="24" customHeight="1" x14ac:dyDescent="0.3">
      <c r="A910" s="22">
        <v>102250</v>
      </c>
      <c r="B910" s="23" t="str">
        <f>VLOOKUP($A910,'[1]MAN PROG 2026'!$A$1:$AI$3379,2,FALSE)</f>
        <v>MONITOR TELEVISIVO PER BIOIMMAGINI</v>
      </c>
      <c r="C910" s="23" t="str">
        <f>VLOOKUP($A910,'[1]MAN PROG 2026'!$A$1:$AI$3379,3,FALSE)</f>
        <v>ADVAN INTERNATIONAL CORP</v>
      </c>
      <c r="D910" s="23" t="str">
        <f>VLOOKUP($A910,'[1]MAN PROG 2026'!$A$1:$AI$3379,4,FALSE)</f>
        <v>MONITOR PIATTO HD 21"</v>
      </c>
      <c r="E910" s="23" t="str">
        <f>VLOOKUP($A910,'[1]MAN PROG 2026'!$A$1:$AI$3379,5,FALSE)</f>
        <v>211BMP0017</v>
      </c>
      <c r="F910" s="23" t="str">
        <f>VLOOKUP($A910,'[1]MAN PROG 2026'!$A$1:$AI$3379,6,FALSE)</f>
        <v>COMPONENTE</v>
      </c>
      <c r="G910" s="23">
        <f>VLOOKUP($A910,'[1]MAN PROG 2026'!$A$1:$AI$3379,7,FALSE)</f>
        <v>102251</v>
      </c>
      <c r="H910" s="23" t="str">
        <f>VLOOKUP($A910,'[1]MAN PROG 2026'!$A$1:$AI$3379,8,FALSE)</f>
        <v>SYS 1 (102251)</v>
      </c>
      <c r="I910" s="23" t="str">
        <f>VLOOKUP($A910,'[1]MAN PROG 2026'!$A$1:$AI$3379,9,FALSE)</f>
        <v>S.PIETRO</v>
      </c>
      <c r="J910" s="23" t="str">
        <f>VLOOKUP($A910,'[1]MAN PROG 2026'!$A$1:$AI$3379,10,FALSE)</f>
        <v>AMB. ENDOSCOPIA L.P. 3°P</v>
      </c>
      <c r="K910" s="23" t="str">
        <f>VLOOKUP($A910,'[1]MAN PROG 2026'!$A$1:$AI$3379,11,FALSE)</f>
        <v>AMB. ENDOSCOPIA L.P. 3°P</v>
      </c>
      <c r="L910" s="24" t="str">
        <f>VLOOKUP($A910,'[1]MAN PROG 2026'!$A$2:$AI$3379,12,FALSE)</f>
        <v>AMB. ENDOSCOPIA L.P. 3°P</v>
      </c>
      <c r="M910" s="24" t="str">
        <f>VLOOKUP($A910,'[1]MAN PROG 2026'!$A$2:$AI$3379,13,FALSE)</f>
        <v>COMPONENTE</v>
      </c>
      <c r="N910" s="24" t="str">
        <f>VLOOKUP($A910,'[1]MAN PROG 2026'!$A$2:$AI$3379,14,FALSE)</f>
        <v>102251</v>
      </c>
      <c r="O910" s="24" t="str">
        <f>VLOOKUP($A910,'[1]MAN PROG 2026'!$A$2:$AI$3379,15,FALSE)</f>
        <v>SYS 1 (102251)</v>
      </c>
      <c r="P910" s="25" t="str">
        <f>VLOOKUP($A910,'[1]MAN PROG 2026'!$A$2:$AI$3379,20,FALSE)</f>
        <v>DA FARE</v>
      </c>
      <c r="Q910" s="9" t="str">
        <f t="shared" si="34"/>
        <v>2250</v>
      </c>
      <c r="R910" s="26">
        <v>46245</v>
      </c>
      <c r="S910" s="8" t="s">
        <v>53</v>
      </c>
      <c r="T910" s="37"/>
      <c r="U910" s="27" t="s">
        <v>55</v>
      </c>
      <c r="V910" s="27" t="s">
        <v>56</v>
      </c>
      <c r="W910" s="27" t="s">
        <v>55</v>
      </c>
      <c r="X910" s="27" t="s">
        <v>55</v>
      </c>
      <c r="Y910" s="27" t="s">
        <v>55</v>
      </c>
      <c r="Z910" s="27" t="s">
        <v>55</v>
      </c>
      <c r="AA910" s="27" t="s">
        <v>55</v>
      </c>
      <c r="AB910" s="27" t="s">
        <v>57</v>
      </c>
      <c r="AC910" s="27" t="s">
        <v>61</v>
      </c>
      <c r="AD910" s="27" t="s">
        <v>109</v>
      </c>
      <c r="AE910" s="27" t="s">
        <v>88</v>
      </c>
      <c r="AF910" s="27">
        <v>0.17499999999999999</v>
      </c>
      <c r="AG910" s="9" t="s">
        <v>32</v>
      </c>
      <c r="AH910" s="27" t="s">
        <v>70</v>
      </c>
      <c r="AI910" s="27" t="s">
        <v>70</v>
      </c>
      <c r="AJ910" s="27" t="s">
        <v>61</v>
      </c>
      <c r="AK910" s="27" t="s">
        <v>61</v>
      </c>
      <c r="AL910" s="27" t="s">
        <v>61</v>
      </c>
      <c r="AM910" s="11">
        <v>42.5</v>
      </c>
      <c r="AN910" s="28" t="s">
        <v>61</v>
      </c>
      <c r="AO910" s="28"/>
      <c r="AP910" s="29"/>
      <c r="AQ910" s="30"/>
      <c r="AR910" s="31"/>
      <c r="AS910" s="32"/>
      <c r="AT910" s="33"/>
      <c r="AU910" s="34"/>
      <c r="AV910" s="27" t="s">
        <v>62</v>
      </c>
      <c r="AW910" s="27">
        <v>5625031</v>
      </c>
      <c r="AX910" s="27" t="s">
        <v>63</v>
      </c>
      <c r="AY910" s="27"/>
    </row>
    <row r="911" spans="1:51" ht="24" customHeight="1" x14ac:dyDescent="0.3">
      <c r="A911" s="22">
        <v>102251</v>
      </c>
      <c r="B911" s="23" t="str">
        <f>VLOOKUP($A911,'[1]MAN PROG 2026'!$A$1:$AI$3379,2,FALSE)</f>
        <v>CARRELLO SERVITORE PER ENDOSCOPI</v>
      </c>
      <c r="C911" s="23" t="str">
        <f>VLOOKUP($A911,'[1]MAN PROG 2026'!$A$1:$AI$3379,3,FALSE)</f>
        <v>OLYMPUS OPTICAL CO LTD</v>
      </c>
      <c r="D911" s="23" t="str">
        <f>VLOOKUP($A911,'[1]MAN PROG 2026'!$A$1:$AI$3379,4,FALSE)</f>
        <v>WM NP1</v>
      </c>
      <c r="E911" s="23" t="str">
        <f>VLOOKUP($A911,'[1]MAN PROG 2026'!$A$1:$AI$3379,5,FALSE)</f>
        <v>21122796</v>
      </c>
      <c r="F911" s="23" t="str">
        <f>VLOOKUP($A911,'[1]MAN PROG 2026'!$A$1:$AI$3379,6,FALSE)</f>
        <v xml:space="preserve">PRINCIPALE </v>
      </c>
      <c r="G911" s="23">
        <f>VLOOKUP($A911,'[1]MAN PROG 2026'!$A$1:$AI$3379,7,FALSE)</f>
        <v>102251</v>
      </c>
      <c r="H911" s="23" t="str">
        <f>VLOOKUP($A911,'[1]MAN PROG 2026'!$A$1:$AI$3379,8,FALSE)</f>
        <v>SYS 1 (102251)</v>
      </c>
      <c r="I911" s="23" t="str">
        <f>VLOOKUP($A911,'[1]MAN PROG 2026'!$A$1:$AI$3379,9,FALSE)</f>
        <v>S.PIETRO</v>
      </c>
      <c r="J911" s="23" t="str">
        <f>VLOOKUP($A911,'[1]MAN PROG 2026'!$A$1:$AI$3379,10,FALSE)</f>
        <v>AMB. ENDOSCOPIA L.P. 3°P</v>
      </c>
      <c r="K911" s="23" t="str">
        <f>VLOOKUP($A911,'[1]MAN PROG 2026'!$A$1:$AI$3379,11,FALSE)</f>
        <v>AMB. ENDOSCOPIA L.P. 3°P</v>
      </c>
      <c r="L911" s="24" t="str">
        <f>VLOOKUP($A911,'[1]MAN PROG 2026'!$A$2:$AI$3379,12,FALSE)</f>
        <v>AMB. ENDOSCOPIA L.P. 3°P</v>
      </c>
      <c r="M911" s="24" t="str">
        <f>VLOOKUP($A911,'[1]MAN PROG 2026'!$A$2:$AI$3379,13,FALSE)</f>
        <v>PRINCIPALE</v>
      </c>
      <c r="N911" s="24" t="str">
        <f>VLOOKUP($A911,'[1]MAN PROG 2026'!$A$2:$AI$3379,14,FALSE)</f>
        <v>102251</v>
      </c>
      <c r="O911" s="24" t="str">
        <f>VLOOKUP($A911,'[1]MAN PROG 2026'!$A$2:$AI$3379,15,FALSE)</f>
        <v>SYS 1 (102251)</v>
      </c>
      <c r="P911" s="25" t="str">
        <f>VLOOKUP($A911,'[1]MAN PROG 2026'!$A$2:$AI$3379,20,FALSE)</f>
        <v>DA FARE</v>
      </c>
      <c r="Q911" s="9" t="str">
        <f t="shared" si="34"/>
        <v>2251</v>
      </c>
      <c r="R911" s="26">
        <v>46245</v>
      </c>
      <c r="S911" s="8" t="s">
        <v>53</v>
      </c>
      <c r="T911" s="37"/>
      <c r="U911" s="27" t="s">
        <v>55</v>
      </c>
      <c r="V911" s="27" t="s">
        <v>56</v>
      </c>
      <c r="W911" s="27" t="s">
        <v>55</v>
      </c>
      <c r="X911" s="27" t="s">
        <v>55</v>
      </c>
      <c r="Y911" s="27" t="s">
        <v>55</v>
      </c>
      <c r="Z911" s="27" t="s">
        <v>55</v>
      </c>
      <c r="AA911" s="27" t="s">
        <v>55</v>
      </c>
      <c r="AB911" s="27" t="s">
        <v>57</v>
      </c>
      <c r="AC911" s="27" t="s">
        <v>61</v>
      </c>
      <c r="AD911" s="27" t="s">
        <v>109</v>
      </c>
      <c r="AE911" s="27" t="s">
        <v>68</v>
      </c>
      <c r="AF911" s="27" t="s">
        <v>540</v>
      </c>
      <c r="AG911" s="9" t="s">
        <v>32</v>
      </c>
      <c r="AH911" s="27" t="s">
        <v>70</v>
      </c>
      <c r="AI911" s="27" t="s">
        <v>70</v>
      </c>
      <c r="AJ911" s="27" t="s">
        <v>70</v>
      </c>
      <c r="AK911" s="27" t="s">
        <v>61</v>
      </c>
      <c r="AL911" s="27" t="s">
        <v>61</v>
      </c>
      <c r="AM911" s="11">
        <v>194.5</v>
      </c>
      <c r="AN911" s="28" t="s">
        <v>61</v>
      </c>
      <c r="AO911" s="28"/>
      <c r="AP911" s="29"/>
      <c r="AQ911" s="30"/>
      <c r="AR911" s="31"/>
      <c r="AS911" s="32"/>
      <c r="AT911" s="33"/>
      <c r="AU911" s="34"/>
      <c r="AV911" s="27" t="s">
        <v>62</v>
      </c>
      <c r="AW911" s="27">
        <v>5625031</v>
      </c>
      <c r="AX911" s="27" t="s">
        <v>63</v>
      </c>
      <c r="AY911" s="27"/>
    </row>
    <row r="912" spans="1:51" ht="24" customHeight="1" x14ac:dyDescent="0.3">
      <c r="A912" s="22">
        <v>102252</v>
      </c>
      <c r="B912" s="23" t="str">
        <f>VLOOKUP($A912,'[1]MAN PROG 2026'!$A$1:$AI$3379,2,FALSE)</f>
        <v>VIDEOCOLONSCOPIO</v>
      </c>
      <c r="C912" s="23" t="str">
        <f>VLOOKUP($A912,'[1]MAN PROG 2026'!$A$1:$AI$3379,3,FALSE)</f>
        <v>OLYMPUS OPTICAL CO LTD</v>
      </c>
      <c r="D912" s="23" t="str">
        <f>VLOOKUP($A912,'[1]MAN PROG 2026'!$A$1:$AI$3379,4,FALSE)</f>
        <v>CF Q 165 I</v>
      </c>
      <c r="E912" s="23" t="str">
        <f>VLOOKUP($A912,'[1]MAN PROG 2026'!$A$1:$AI$3379,5,FALSE)</f>
        <v>2103194</v>
      </c>
      <c r="F912" s="23" t="str">
        <f>VLOOKUP($A912,'[1]MAN PROG 2026'!$A$1:$AI$3379,6,FALSE)</f>
        <v>COMPONENTE</v>
      </c>
      <c r="G912" s="23">
        <f>VLOOKUP($A912,'[1]MAN PROG 2026'!$A$1:$AI$3379,7,FALSE)</f>
        <v>102251</v>
      </c>
      <c r="H912" s="23" t="str">
        <f>VLOOKUP($A912,'[1]MAN PROG 2026'!$A$1:$AI$3379,8,FALSE)</f>
        <v>SYS 1 (102251)</v>
      </c>
      <c r="I912" s="23" t="str">
        <f>VLOOKUP($A912,'[1]MAN PROG 2026'!$A$1:$AI$3379,9,FALSE)</f>
        <v>S.PIETRO</v>
      </c>
      <c r="J912" s="23" t="str">
        <f>VLOOKUP($A912,'[1]MAN PROG 2026'!$A$1:$AI$3379,10,FALSE)</f>
        <v>AMB. ENDOSCOPIA L.P. 3°P</v>
      </c>
      <c r="K912" s="23" t="str">
        <f>VLOOKUP($A912,'[1]MAN PROG 2026'!$A$1:$AI$3379,11,FALSE)</f>
        <v>AMB. ENDOSCOPIA L.P. 3°P</v>
      </c>
      <c r="L912" s="24" t="str">
        <f>VLOOKUP($A912,'[1]MAN PROG 2026'!$A$2:$AI$3379,12,FALSE)</f>
        <v>AMB. ENDOSCOPIA L.P. 3°P</v>
      </c>
      <c r="M912" s="24" t="str">
        <f>VLOOKUP($A912,'[1]MAN PROG 2026'!$A$2:$AI$3379,13,FALSE)</f>
        <v>COMPONENTE</v>
      </c>
      <c r="N912" s="24">
        <f>VLOOKUP($A912,'[1]MAN PROG 2026'!$A$2:$AI$3379,14,FALSE)</f>
        <v>102251</v>
      </c>
      <c r="O912" s="24" t="str">
        <f>VLOOKUP($A912,'[1]MAN PROG 2026'!$A$2:$AI$3379,15,FALSE)</f>
        <v>SYS 1 (102251)</v>
      </c>
      <c r="P912" s="25" t="str">
        <f>VLOOKUP($A912,'[1]MAN PROG 2026'!$A$2:$AI$3379,20,FALSE)</f>
        <v>DA FARE</v>
      </c>
      <c r="Q912" s="8" t="s">
        <v>541</v>
      </c>
      <c r="R912" s="26">
        <v>46245</v>
      </c>
      <c r="S912" s="8" t="s">
        <v>53</v>
      </c>
      <c r="T912" s="37" t="s">
        <v>54</v>
      </c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9" t="s">
        <v>32</v>
      </c>
      <c r="AH912" s="27"/>
      <c r="AI912" s="27"/>
      <c r="AJ912" s="27"/>
      <c r="AK912" s="27"/>
      <c r="AL912" s="27"/>
      <c r="AM912" s="11"/>
      <c r="AN912" s="28"/>
      <c r="AO912" s="28"/>
      <c r="AP912" s="29"/>
      <c r="AQ912" s="30"/>
      <c r="AR912" s="31"/>
      <c r="AS912" s="32"/>
      <c r="AT912" s="33"/>
      <c r="AU912" s="34"/>
      <c r="AV912" s="27"/>
      <c r="AW912" s="27"/>
      <c r="AX912" s="27"/>
      <c r="AY912" s="27"/>
    </row>
    <row r="913" spans="1:51" ht="24" customHeight="1" x14ac:dyDescent="0.3">
      <c r="A913" s="22">
        <v>102253</v>
      </c>
      <c r="B913" s="23" t="str">
        <f>VLOOKUP($A913,'[1]MAN PROG 2026'!$A$1:$AI$3379,2,FALSE)</f>
        <v>VIDEOGASTROSCOPIO</v>
      </c>
      <c r="C913" s="23" t="str">
        <f>VLOOKUP($A913,'[1]MAN PROG 2026'!$A$1:$AI$3379,3,FALSE)</f>
        <v>OLYMPUS OPTICAL CO LTD</v>
      </c>
      <c r="D913" s="23" t="str">
        <f>VLOOKUP($A913,'[1]MAN PROG 2026'!$A$1:$AI$3379,4,FALSE)</f>
        <v>GIF H 180</v>
      </c>
      <c r="E913" s="23" t="str">
        <f>VLOOKUP($A913,'[1]MAN PROG 2026'!$A$1:$AI$3379,5,FALSE)</f>
        <v>2106090</v>
      </c>
      <c r="F913" s="23" t="str">
        <f>VLOOKUP($A913,'[1]MAN PROG 2026'!$A$1:$AI$3379,6,FALSE)</f>
        <v>COMPONENTE</v>
      </c>
      <c r="G913" s="23">
        <f>VLOOKUP($A913,'[1]MAN PROG 2026'!$A$1:$AI$3379,7,FALSE)</f>
        <v>102251</v>
      </c>
      <c r="H913" s="23" t="str">
        <f>VLOOKUP($A913,'[1]MAN PROG 2026'!$A$1:$AI$3379,8,FALSE)</f>
        <v>SYS 1 (102251)</v>
      </c>
      <c r="I913" s="23" t="str">
        <f>VLOOKUP($A913,'[1]MAN PROG 2026'!$A$1:$AI$3379,9,FALSE)</f>
        <v>S.PIETRO</v>
      </c>
      <c r="J913" s="23" t="str">
        <f>VLOOKUP($A913,'[1]MAN PROG 2026'!$A$1:$AI$3379,10,FALSE)</f>
        <v>AMB. ENDOSCOPIA L.P. 3°P</v>
      </c>
      <c r="K913" s="23" t="str">
        <f>VLOOKUP($A913,'[1]MAN PROG 2026'!$A$1:$AI$3379,11,FALSE)</f>
        <v>AMB. ENDOSCOPIA L.P. 3°P</v>
      </c>
      <c r="L913" s="24" t="str">
        <f>VLOOKUP($A913,'[1]MAN PROG 2026'!$A$2:$AI$3379,12,FALSE)</f>
        <v>AMB. ENDOSCOPIA L.P. 3°P</v>
      </c>
      <c r="M913" s="24" t="str">
        <f>VLOOKUP($A913,'[1]MAN PROG 2026'!$A$2:$AI$3379,13,FALSE)</f>
        <v>COMPONENTE</v>
      </c>
      <c r="N913" s="24">
        <f>VLOOKUP($A913,'[1]MAN PROG 2026'!$A$2:$AI$3379,14,FALSE)</f>
        <v>102251</v>
      </c>
      <c r="O913" s="24" t="str">
        <f>VLOOKUP($A913,'[1]MAN PROG 2026'!$A$2:$AI$3379,15,FALSE)</f>
        <v>SYS 1 (102251)</v>
      </c>
      <c r="P913" s="25" t="str">
        <f>VLOOKUP($A913,'[1]MAN PROG 2026'!$A$2:$AI$3379,20,FALSE)</f>
        <v>DA FARE</v>
      </c>
      <c r="Q913" s="8" t="s">
        <v>541</v>
      </c>
      <c r="R913" s="26">
        <v>46245</v>
      </c>
      <c r="S913" s="8" t="s">
        <v>53</v>
      </c>
      <c r="T913" s="37" t="s">
        <v>54</v>
      </c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9" t="s">
        <v>32</v>
      </c>
      <c r="AH913" s="27"/>
      <c r="AI913" s="27"/>
      <c r="AJ913" s="27"/>
      <c r="AK913" s="27"/>
      <c r="AL913" s="27"/>
      <c r="AM913" s="11"/>
      <c r="AN913" s="28"/>
      <c r="AO913" s="28"/>
      <c r="AP913" s="29"/>
      <c r="AQ913" s="30"/>
      <c r="AR913" s="31"/>
      <c r="AS913" s="32"/>
      <c r="AT913" s="33"/>
      <c r="AU913" s="34"/>
      <c r="AV913" s="27"/>
      <c r="AW913" s="27"/>
      <c r="AX913" s="27"/>
      <c r="AY913" s="27"/>
    </row>
    <row r="914" spans="1:51" ht="24" customHeight="1" x14ac:dyDescent="0.3">
      <c r="A914" s="22">
        <v>102254</v>
      </c>
      <c r="B914" s="23" t="str">
        <f>VLOOKUP($A914,'[1]MAN PROG 2026'!$A$1:$AI$3379,2,FALSE)</f>
        <v>ECOGASTROSCOPIO</v>
      </c>
      <c r="C914" s="23" t="str">
        <f>VLOOKUP($A914,'[1]MAN PROG 2026'!$A$1:$AI$3379,3,FALSE)</f>
        <v>OLYMPUS OPTICAL CO LTD</v>
      </c>
      <c r="D914" s="23" t="str">
        <f>VLOOKUP($A914,'[1]MAN PROG 2026'!$A$1:$AI$3379,4,FALSE)</f>
        <v>GF UCT 180</v>
      </c>
      <c r="E914" s="23" t="str">
        <f>VLOOKUP($A914,'[1]MAN PROG 2026'!$A$1:$AI$3379,5,FALSE)</f>
        <v>1110357</v>
      </c>
      <c r="F914" s="23" t="str">
        <f>VLOOKUP($A914,'[1]MAN PROG 2026'!$A$1:$AI$3379,6,FALSE)</f>
        <v>SINGOLA</v>
      </c>
      <c r="G914" s="23">
        <f>VLOOKUP($A914,'[1]MAN PROG 2026'!$A$1:$AI$3379,7,FALSE)</f>
        <v>102254</v>
      </c>
      <c r="H914" s="23">
        <f>VLOOKUP($A914,'[1]MAN PROG 2026'!$A$1:$AI$3379,8,FALSE)</f>
        <v>0</v>
      </c>
      <c r="I914" s="23" t="str">
        <f>VLOOKUP($A914,'[1]MAN PROG 2026'!$A$1:$AI$3379,9,FALSE)</f>
        <v>S.PIETRO</v>
      </c>
      <c r="J914" s="23" t="str">
        <f>VLOOKUP($A914,'[1]MAN PROG 2026'!$A$1:$AI$3379,10,FALSE)</f>
        <v>AMB. ENDOSCOPIA L.P. 3°P</v>
      </c>
      <c r="K914" s="23" t="str">
        <f>VLOOKUP($A914,'[1]MAN PROG 2026'!$A$1:$AI$3379,11,FALSE)</f>
        <v>AMB. ENDOSCOPIA L.P. 3°P</v>
      </c>
      <c r="L914" s="24" t="str">
        <f>VLOOKUP($A914,'[1]MAN PROG 2026'!$A$2:$AI$3379,12,FALSE)</f>
        <v>NON TROVATO</v>
      </c>
      <c r="M914" s="24">
        <f>VLOOKUP($A914,'[1]MAN PROG 2026'!$A$2:$AI$3379,13,FALSE)</f>
        <v>0</v>
      </c>
      <c r="N914" s="24">
        <f>VLOOKUP($A914,'[1]MAN PROG 2026'!$A$2:$AI$3379,14,FALSE)</f>
        <v>0</v>
      </c>
      <c r="O914" s="24">
        <f>VLOOKUP($A914,'[1]MAN PROG 2026'!$A$2:$AI$3379,15,FALSE)</f>
        <v>0</v>
      </c>
      <c r="P914" s="25" t="str">
        <f>VLOOKUP($A914,'[1]MAN PROG 2026'!$A$2:$AI$3379,20,FALSE)</f>
        <v>DA FARE</v>
      </c>
      <c r="Q914" s="8"/>
      <c r="R914" s="26"/>
      <c r="S914" s="8"/>
      <c r="T914" s="3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9" t="s">
        <v>32</v>
      </c>
      <c r="AH914" s="27"/>
      <c r="AI914" s="27"/>
      <c r="AJ914" s="27"/>
      <c r="AK914" s="27"/>
      <c r="AL914" s="27"/>
      <c r="AM914" s="11"/>
      <c r="AN914" s="28"/>
      <c r="AO914" s="28"/>
      <c r="AP914" s="29"/>
      <c r="AQ914" s="30"/>
      <c r="AR914" s="31"/>
      <c r="AS914" s="32"/>
      <c r="AT914" s="33"/>
      <c r="AU914" s="34"/>
      <c r="AV914" s="27"/>
      <c r="AW914" s="27"/>
      <c r="AX914" s="27"/>
      <c r="AY914" s="27"/>
    </row>
    <row r="915" spans="1:51" ht="24" customHeight="1" x14ac:dyDescent="0.3">
      <c r="A915" s="22">
        <v>102256</v>
      </c>
      <c r="B915" s="23" t="str">
        <f>VLOOKUP($A915,'[1]MAN PROG 2026'!$A$1:$AI$3379,2,FALSE)</f>
        <v>UNITA' DI CONTROLLO</v>
      </c>
      <c r="C915" s="23" t="str">
        <f>VLOOKUP($A915,'[1]MAN PROG 2026'!$A$1:$AI$3379,3,FALSE)</f>
        <v>OLYMPUS OPTICAL CO LTD</v>
      </c>
      <c r="D915" s="23" t="str">
        <f>VLOOKUP($A915,'[1]MAN PROG 2026'!$A$1:$AI$3379,4,FALSE)</f>
        <v>UNITA' MOTORE MAJ 935</v>
      </c>
      <c r="E915" s="23" t="str">
        <f>VLOOKUP($A915,'[1]MAN PROG 2026'!$A$1:$AI$3379,5,FALSE)</f>
        <v>1101992</v>
      </c>
      <c r="F915" s="23" t="str">
        <f>VLOOKUP($A915,'[1]MAN PROG 2026'!$A$1:$AI$3379,6,FALSE)</f>
        <v>PRINCIPALE</v>
      </c>
      <c r="G915" s="23">
        <f>VLOOKUP($A915,'[1]MAN PROG 2026'!$A$1:$AI$3379,7,FALSE)</f>
        <v>102246</v>
      </c>
      <c r="H915" s="23">
        <f>VLOOKUP($A915,'[1]MAN PROG 2026'!$A$1:$AI$3379,8,FALSE)</f>
        <v>0</v>
      </c>
      <c r="I915" s="23" t="str">
        <f>VLOOKUP($A915,'[1]MAN PROG 2026'!$A$1:$AI$3379,9,FALSE)</f>
        <v>S.PIETRO</v>
      </c>
      <c r="J915" s="23" t="str">
        <f>VLOOKUP($A915,'[1]MAN PROG 2026'!$A$1:$AI$3379,10,FALSE)</f>
        <v>AMB. ENDOSCOPIA L.P. 3°P</v>
      </c>
      <c r="K915" s="23" t="str">
        <f>VLOOKUP($A915,'[1]MAN PROG 2026'!$A$1:$AI$3379,11,FALSE)</f>
        <v>AMB. ENDOSCOPIA L.P. 3°P</v>
      </c>
      <c r="L915" s="24" t="str">
        <f>VLOOKUP($A915,'[1]MAN PROG 2026'!$A$2:$AI$3379,12,FALSE)</f>
        <v>NON TROVATO</v>
      </c>
      <c r="M915" s="24">
        <f>VLOOKUP($A915,'[1]MAN PROG 2026'!$A$2:$AI$3379,13,FALSE)</f>
        <v>0</v>
      </c>
      <c r="N915" s="24">
        <f>VLOOKUP($A915,'[1]MAN PROG 2026'!$A$2:$AI$3379,14,FALSE)</f>
        <v>0</v>
      </c>
      <c r="O915" s="24">
        <f>VLOOKUP($A915,'[1]MAN PROG 2026'!$A$2:$AI$3379,15,FALSE)</f>
        <v>0</v>
      </c>
      <c r="P915" s="25" t="str">
        <f>VLOOKUP($A915,'[1]MAN PROG 2026'!$A$2:$AI$3379,20,FALSE)</f>
        <v>DA FARE</v>
      </c>
      <c r="Q915" s="8"/>
      <c r="R915" s="26"/>
      <c r="S915" s="8"/>
      <c r="T915" s="3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9" t="s">
        <v>32</v>
      </c>
      <c r="AH915" s="27"/>
      <c r="AI915" s="27"/>
      <c r="AJ915" s="27"/>
      <c r="AK915" s="27"/>
      <c r="AL915" s="27"/>
      <c r="AM915" s="11"/>
      <c r="AN915" s="28"/>
      <c r="AO915" s="28"/>
      <c r="AP915" s="29"/>
      <c r="AQ915" s="30"/>
      <c r="AR915" s="31"/>
      <c r="AS915" s="32"/>
      <c r="AT915" s="33"/>
      <c r="AU915" s="34"/>
      <c r="AV915" s="27"/>
      <c r="AW915" s="27"/>
      <c r="AX915" s="27"/>
      <c r="AY915" s="27"/>
    </row>
    <row r="916" spans="1:51" ht="24" customHeight="1" x14ac:dyDescent="0.3">
      <c r="A916" s="22">
        <v>102257</v>
      </c>
      <c r="B916" s="23" t="str">
        <f>VLOOKUP($A916,'[1]MAN PROG 2026'!$A$1:$AI$3379,2,FALSE)</f>
        <v>BOBINA RISONANZA MAGNETICA</v>
      </c>
      <c r="C916" s="23" t="str">
        <f>VLOOKUP($A916,'[1]MAN PROG 2026'!$A$1:$AI$3379,3,FALSE)</f>
        <v>MEDTRONIC INC</v>
      </c>
      <c r="D916" s="23" t="str">
        <f>VLOOKUP($A916,'[1]MAN PROG 2026'!$A$1:$AI$3379,4,FALSE)</f>
        <v>BOBINA A FARFALLA</v>
      </c>
      <c r="E916" s="23" t="str">
        <f>VLOOKUP($A916,'[1]MAN PROG 2026'!$A$1:$AI$3379,5,FALSE)</f>
        <v>215</v>
      </c>
      <c r="F916" s="23" t="str">
        <f>VLOOKUP($A916,'[1]MAN PROG 2026'!$A$1:$AI$3379,6,FALSE)</f>
        <v>COMPONENTE</v>
      </c>
      <c r="G916" s="23">
        <f>VLOOKUP($A916,'[1]MAN PROG 2026'!$A$1:$AI$3379,7,FALSE)</f>
        <v>101982</v>
      </c>
      <c r="H916" s="23">
        <f>VLOOKUP($A916,'[1]MAN PROG 2026'!$A$1:$AI$3379,8,FALSE)</f>
        <v>0</v>
      </c>
      <c r="I916" s="23" t="str">
        <f>VLOOKUP($A916,'[1]MAN PROG 2026'!$A$1:$AI$3379,9,FALSE)</f>
        <v>S.PIETRO</v>
      </c>
      <c r="J916" s="23" t="str">
        <f>VLOOKUP($A916,'[1]MAN PROG 2026'!$A$1:$AI$3379,10,FALSE)</f>
        <v>AMB. NEUROLOGIA</v>
      </c>
      <c r="K916" s="23" t="str">
        <f>VLOOKUP($A916,'[1]MAN PROG 2026'!$A$1:$AI$3379,11,FALSE)</f>
        <v>AMB. NEUROLOGIA</v>
      </c>
      <c r="L916" s="24" t="str">
        <f>VLOOKUP($A916,'[1]MAN PROG 2026'!$A$2:$AI$3379,12,FALSE)</f>
        <v>NON TROVATO</v>
      </c>
      <c r="M916" s="24">
        <f>VLOOKUP($A916,'[1]MAN PROG 2026'!$A$2:$AI$3379,13,FALSE)</f>
        <v>0</v>
      </c>
      <c r="N916" s="24">
        <f>VLOOKUP($A916,'[1]MAN PROG 2026'!$A$2:$AI$3379,14,FALSE)</f>
        <v>0</v>
      </c>
      <c r="O916" s="24">
        <f>VLOOKUP($A916,'[1]MAN PROG 2026'!$A$2:$AI$3379,15,FALSE)</f>
        <v>0</v>
      </c>
      <c r="P916" s="25" t="str">
        <f>VLOOKUP($A916,'[1]MAN PROG 2026'!$A$2:$AI$3379,20,FALSE)</f>
        <v>DA FARE</v>
      </c>
      <c r="Q916" s="8"/>
      <c r="R916" s="26"/>
      <c r="S916" s="8"/>
      <c r="T916" s="3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9" t="s">
        <v>32</v>
      </c>
      <c r="AH916" s="27"/>
      <c r="AI916" s="27"/>
      <c r="AJ916" s="27"/>
      <c r="AK916" s="27"/>
      <c r="AL916" s="27"/>
      <c r="AM916" s="11"/>
      <c r="AN916" s="28"/>
      <c r="AO916" s="28"/>
      <c r="AP916" s="29"/>
      <c r="AQ916" s="30"/>
      <c r="AR916" s="31"/>
      <c r="AS916" s="32"/>
      <c r="AT916" s="33"/>
      <c r="AU916" s="34"/>
      <c r="AV916" s="27"/>
      <c r="AW916" s="27"/>
      <c r="AX916" s="27"/>
      <c r="AY916" s="27"/>
    </row>
    <row r="917" spans="1:51" ht="24" customHeight="1" x14ac:dyDescent="0.3">
      <c r="A917" s="22">
        <v>102261</v>
      </c>
      <c r="B917" s="23" t="str">
        <f>VLOOKUP($A917,'[1]MAN PROG 2026'!$A$1:$AI$3379,2,FALSE)</f>
        <v>TELECAMERA</v>
      </c>
      <c r="C917" s="23" t="str">
        <f>VLOOKUP($A917,'[1]MAN PROG 2026'!$A$1:$AI$3379,3,FALSE)</f>
        <v>JVC LTD</v>
      </c>
      <c r="D917" s="23" t="str">
        <f>VLOOKUP($A917,'[1]MAN PROG 2026'!$A$1:$AI$3379,4,FALSE)</f>
        <v>NR</v>
      </c>
      <c r="E917" s="23" t="str">
        <f>VLOOKUP($A917,'[1]MAN PROG 2026'!$A$1:$AI$3379,5,FALSE)</f>
        <v>Q22954</v>
      </c>
      <c r="F917" s="23">
        <f>VLOOKUP($A917,'[1]MAN PROG 2026'!$A$1:$AI$3379,6,FALSE)</f>
        <v>0</v>
      </c>
      <c r="G917" s="23">
        <f>VLOOKUP($A917,'[1]MAN PROG 2026'!$A$1:$AI$3379,7,FALSE)</f>
        <v>0</v>
      </c>
      <c r="H917" s="23">
        <f>VLOOKUP($A917,'[1]MAN PROG 2026'!$A$1:$AI$3379,8,FALSE)</f>
        <v>0</v>
      </c>
      <c r="I917" s="23" t="str">
        <f>VLOOKUP($A917,'[1]MAN PROG 2026'!$A$1:$AI$3379,9,FALSE)</f>
        <v>S.PIETRO</v>
      </c>
      <c r="J917" s="23" t="str">
        <f>VLOOKUP($A917,'[1]MAN PROG 2026'!$A$1:$AI$3379,10,FALSE)</f>
        <v>CENTRO GENETICA</v>
      </c>
      <c r="K917" s="23" t="str">
        <f>VLOOKUP($A917,'[1]MAN PROG 2026'!$A$1:$AI$3379,11,FALSE)</f>
        <v>CENTRO GENETICA</v>
      </c>
      <c r="L917" s="24" t="str">
        <f>VLOOKUP($A917,'[1]MAN PROG 2026'!$A$2:$AI$3379,12,FALSE)</f>
        <v>CENTRO GENETICA</v>
      </c>
      <c r="M917" s="24" t="str">
        <f>VLOOKUP($A917,'[1]MAN PROG 2026'!$A$2:$AI$3379,13,FALSE)</f>
        <v>SINGOLA</v>
      </c>
      <c r="N917" s="24" t="str">
        <f>VLOOKUP($A917,'[1]MAN PROG 2026'!$A$2:$AI$3379,14,FALSE)</f>
        <v>102261</v>
      </c>
      <c r="O917" s="24">
        <f>VLOOKUP($A917,'[1]MAN PROG 2026'!$A$2:$AI$3379,15,FALSE)</f>
        <v>0</v>
      </c>
      <c r="P917" s="25" t="str">
        <f>VLOOKUP($A917,'[1]MAN PROG 2026'!$A$2:$AI$3379,20,FALSE)</f>
        <v>NON PREVISTO</v>
      </c>
      <c r="Q917" s="8"/>
      <c r="R917" s="26"/>
      <c r="S917" s="8"/>
      <c r="T917" s="3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9" t="s">
        <v>32</v>
      </c>
      <c r="AH917" s="27"/>
      <c r="AI917" s="27"/>
      <c r="AJ917" s="27"/>
      <c r="AK917" s="27"/>
      <c r="AL917" s="27"/>
      <c r="AM917" s="11"/>
      <c r="AN917" s="28"/>
      <c r="AO917" s="28"/>
      <c r="AP917" s="29"/>
      <c r="AQ917" s="30"/>
      <c r="AR917" s="31"/>
      <c r="AS917" s="32"/>
      <c r="AT917" s="33"/>
      <c r="AU917" s="34"/>
      <c r="AV917" s="27"/>
      <c r="AW917" s="27"/>
      <c r="AX917" s="27"/>
      <c r="AY917" s="27"/>
    </row>
    <row r="918" spans="1:51" ht="24" customHeight="1" x14ac:dyDescent="0.3">
      <c r="A918" s="22">
        <v>102263</v>
      </c>
      <c r="B918" s="23" t="str">
        <f>VLOOKUP($A918,'[1]MAN PROG 2026'!$A$1:$AI$3379,2,FALSE)</f>
        <v>PULSOSSIMETRO</v>
      </c>
      <c r="C918" s="23" t="str">
        <f>VLOOKUP($A918,'[1]MAN PROG 2026'!$A$1:$AI$3379,3,FALSE)</f>
        <v>NELLCOR PURITAN BENNETT INC</v>
      </c>
      <c r="D918" s="23" t="str">
        <f>VLOOKUP($A918,'[1]MAN PROG 2026'!$A$1:$AI$3379,4,FALSE)</f>
        <v>N 600 X OXIMAX</v>
      </c>
      <c r="E918" s="23" t="str">
        <f>VLOOKUP($A918,'[1]MAN PROG 2026'!$A$1:$AI$3379,5,FALSE)</f>
        <v>G11817812</v>
      </c>
      <c r="F918" s="23" t="str">
        <f>VLOOKUP($A918,'[1]MAN PROG 2026'!$A$1:$AI$3379,6,FALSE)</f>
        <v>SINGOLA</v>
      </c>
      <c r="G918" s="23">
        <f>VLOOKUP($A918,'[1]MAN PROG 2026'!$A$1:$AI$3379,7,FALSE)</f>
        <v>102263</v>
      </c>
      <c r="H918" s="23">
        <f>VLOOKUP($A918,'[1]MAN PROG 2026'!$A$1:$AI$3379,8,FALSE)</f>
        <v>0</v>
      </c>
      <c r="I918" s="23" t="str">
        <f>VLOOKUP($A918,'[1]MAN PROG 2026'!$A$1:$AI$3379,9,FALSE)</f>
        <v>S.PIETRO</v>
      </c>
      <c r="J918" s="23" t="str">
        <f>VLOOKUP($A918,'[1]MAN PROG 2026'!$A$1:$AI$3379,10,FALSE)</f>
        <v>AMB. ENDOSCOPIA</v>
      </c>
      <c r="K918" s="23" t="str">
        <f>VLOOKUP($A918,'[1]MAN PROG 2026'!$A$1:$AI$3379,11,FALSE)</f>
        <v>AMB. ENDOSCOPIA L.P. 3°P</v>
      </c>
      <c r="L918" s="24" t="str">
        <f>VLOOKUP($A918,'[1]MAN PROG 2026'!$A$2:$AI$3379,12,FALSE)</f>
        <v>AMB. ENDOSCOPIA L.P. 3°P</v>
      </c>
      <c r="M918" s="24" t="str">
        <f>VLOOKUP($A918,'[1]MAN PROG 2026'!$A$2:$AI$3379,13,FALSE)</f>
        <v>SINGOLA</v>
      </c>
      <c r="N918" s="24" t="str">
        <f>VLOOKUP($A918,'[1]MAN PROG 2026'!$A$2:$AI$3379,14,FALSE)</f>
        <v>102263</v>
      </c>
      <c r="O918" s="24">
        <f>VLOOKUP($A918,'[1]MAN PROG 2026'!$A$2:$AI$3379,15,FALSE)</f>
        <v>0</v>
      </c>
      <c r="P918" s="25" t="str">
        <f>VLOOKUP($A918,'[1]MAN PROG 2026'!$A$2:$AI$3379,20,FALSE)</f>
        <v>DA FARE</v>
      </c>
      <c r="Q918" s="9" t="str">
        <f t="shared" ref="Q918:Q919" si="35">RIGHT(A918,4)</f>
        <v>2263</v>
      </c>
      <c r="R918" s="26">
        <v>46245</v>
      </c>
      <c r="S918" s="8" t="s">
        <v>53</v>
      </c>
      <c r="T918" s="37"/>
      <c r="U918" s="27" t="s">
        <v>55</v>
      </c>
      <c r="V918" s="27" t="s">
        <v>56</v>
      </c>
      <c r="W918" s="27" t="s">
        <v>55</v>
      </c>
      <c r="X918" s="27" t="s">
        <v>55</v>
      </c>
      <c r="Y918" s="27" t="s">
        <v>55</v>
      </c>
      <c r="Z918" s="27" t="s">
        <v>55</v>
      </c>
      <c r="AA918" s="27" t="s">
        <v>55</v>
      </c>
      <c r="AB918" s="27" t="s">
        <v>57</v>
      </c>
      <c r="AC918" s="27" t="s">
        <v>73</v>
      </c>
      <c r="AD918" s="27" t="s">
        <v>136</v>
      </c>
      <c r="AE918" s="27" t="s">
        <v>68</v>
      </c>
      <c r="AF918" s="27" t="s">
        <v>542</v>
      </c>
      <c r="AG918" s="9" t="s">
        <v>32</v>
      </c>
      <c r="AH918" s="27" t="s">
        <v>70</v>
      </c>
      <c r="AI918" s="27" t="s">
        <v>70</v>
      </c>
      <c r="AJ918" s="27" t="s">
        <v>61</v>
      </c>
      <c r="AK918" s="27" t="s">
        <v>70</v>
      </c>
      <c r="AL918" s="27" t="s">
        <v>70</v>
      </c>
      <c r="AM918" s="11">
        <v>33.5</v>
      </c>
      <c r="AN918" s="28">
        <v>1.1000000000000001</v>
      </c>
      <c r="AO918" s="28" t="s">
        <v>80</v>
      </c>
      <c r="AP918" s="29"/>
      <c r="AQ918" s="30"/>
      <c r="AR918" s="31"/>
      <c r="AS918" s="32"/>
      <c r="AT918" s="33"/>
      <c r="AU918" s="34"/>
      <c r="AV918" s="27" t="s">
        <v>62</v>
      </c>
      <c r="AW918" s="27">
        <v>5625031</v>
      </c>
      <c r="AX918" s="27" t="s">
        <v>63</v>
      </c>
      <c r="AY918" s="27"/>
    </row>
    <row r="919" spans="1:51" ht="24" customHeight="1" x14ac:dyDescent="0.3">
      <c r="A919" s="22">
        <v>102264</v>
      </c>
      <c r="B919" s="23" t="str">
        <f>VLOOKUP($A919,'[1]MAN PROG 2026'!$A$1:$AI$3379,2,FALSE)</f>
        <v>PULSOSSIMETRO</v>
      </c>
      <c r="C919" s="23" t="str">
        <f>VLOOKUP($A919,'[1]MAN PROG 2026'!$A$1:$AI$3379,3,FALSE)</f>
        <v>NELLCOR PURITAN BENNETT INC</v>
      </c>
      <c r="D919" s="23" t="str">
        <f>VLOOKUP($A919,'[1]MAN PROG 2026'!$A$1:$AI$3379,4,FALSE)</f>
        <v>N 600 X OXIMAX</v>
      </c>
      <c r="E919" s="23" t="str">
        <f>VLOOKUP($A919,'[1]MAN PROG 2026'!$A$1:$AI$3379,5,FALSE)</f>
        <v>G10801172</v>
      </c>
      <c r="F919" s="23" t="str">
        <f>VLOOKUP($A919,'[1]MAN PROG 2026'!$A$1:$AI$3379,6,FALSE)</f>
        <v>SINGOLA</v>
      </c>
      <c r="G919" s="23">
        <f>VLOOKUP($A919,'[1]MAN PROG 2026'!$A$1:$AI$3379,7,FALSE)</f>
        <v>102264</v>
      </c>
      <c r="H919" s="23">
        <f>VLOOKUP($A919,'[1]MAN PROG 2026'!$A$1:$AI$3379,8,FALSE)</f>
        <v>0</v>
      </c>
      <c r="I919" s="23" t="str">
        <f>VLOOKUP($A919,'[1]MAN PROG 2026'!$A$1:$AI$3379,9,FALSE)</f>
        <v>S.PIETRO</v>
      </c>
      <c r="J919" s="23" t="str">
        <f>VLOOKUP($A919,'[1]MAN PROG 2026'!$A$1:$AI$3379,10,FALSE)</f>
        <v>PREOSPEDALIZZAZIONE</v>
      </c>
      <c r="K919" s="23" t="str">
        <f>VLOOKUP($A919,'[1]MAN PROG 2026'!$A$1:$AI$3379,11,FALSE)</f>
        <v>PREOSPEDALIZZAZIONE</v>
      </c>
      <c r="L919" s="24" t="str">
        <f>VLOOKUP($A919,'[1]MAN PROG 2026'!$A$2:$AI$3379,12,FALSE)</f>
        <v>PREOSPEDALIZZAZIONE</v>
      </c>
      <c r="M919" s="24" t="str">
        <f>VLOOKUP($A919,'[1]MAN PROG 2026'!$A$2:$AI$3379,13,FALSE)</f>
        <v>SINGOLA</v>
      </c>
      <c r="N919" s="24" t="str">
        <f>VLOOKUP($A919,'[1]MAN PROG 2026'!$A$2:$AI$3379,14,FALSE)</f>
        <v>102264</v>
      </c>
      <c r="O919" s="24">
        <f>VLOOKUP($A919,'[1]MAN PROG 2026'!$A$2:$AI$3379,15,FALSE)</f>
        <v>0</v>
      </c>
      <c r="P919" s="25" t="str">
        <f>VLOOKUP($A919,'[1]MAN PROG 2026'!$A$2:$AI$3379,20,FALSE)</f>
        <v>DA FARE</v>
      </c>
      <c r="Q919" s="9" t="str">
        <f t="shared" si="35"/>
        <v>2264</v>
      </c>
      <c r="R919" s="26">
        <v>46245</v>
      </c>
      <c r="S919" s="8" t="s">
        <v>53</v>
      </c>
      <c r="T919" s="37"/>
      <c r="U919" s="27" t="s">
        <v>55</v>
      </c>
      <c r="V919" s="27" t="s">
        <v>56</v>
      </c>
      <c r="W919" s="27" t="s">
        <v>55</v>
      </c>
      <c r="X919" s="27" t="s">
        <v>55</v>
      </c>
      <c r="Y919" s="27" t="s">
        <v>55</v>
      </c>
      <c r="Z919" s="27" t="s">
        <v>55</v>
      </c>
      <c r="AA919" s="27" t="s">
        <v>55</v>
      </c>
      <c r="AB919" s="27" t="s">
        <v>57</v>
      </c>
      <c r="AC919" s="27" t="s">
        <v>73</v>
      </c>
      <c r="AD919" s="27" t="s">
        <v>136</v>
      </c>
      <c r="AE919" s="27" t="s">
        <v>68</v>
      </c>
      <c r="AF919" s="27" t="s">
        <v>543</v>
      </c>
      <c r="AG919" s="9" t="s">
        <v>32</v>
      </c>
      <c r="AH919" s="27" t="s">
        <v>70</v>
      </c>
      <c r="AI919" s="27" t="s">
        <v>70</v>
      </c>
      <c r="AJ919" s="27" t="s">
        <v>61</v>
      </c>
      <c r="AK919" s="27" t="s">
        <v>70</v>
      </c>
      <c r="AL919" s="27" t="s">
        <v>70</v>
      </c>
      <c r="AM919" s="11">
        <v>35.1</v>
      </c>
      <c r="AN919" s="28">
        <v>1.2</v>
      </c>
      <c r="AO919" s="28" t="s">
        <v>80</v>
      </c>
      <c r="AP919" s="29"/>
      <c r="AQ919" s="30"/>
      <c r="AR919" s="31"/>
      <c r="AS919" s="32"/>
      <c r="AT919" s="33"/>
      <c r="AU919" s="34"/>
      <c r="AV919" s="27" t="s">
        <v>62</v>
      </c>
      <c r="AW919" s="27">
        <v>5625031</v>
      </c>
      <c r="AX919" s="27" t="s">
        <v>63</v>
      </c>
      <c r="AY919" s="27"/>
    </row>
    <row r="920" spans="1:51" ht="24" customHeight="1" x14ac:dyDescent="0.3">
      <c r="A920" s="22">
        <v>102265</v>
      </c>
      <c r="B920" s="23" t="str">
        <f>VLOOKUP($A920,'[1]MAN PROG 2026'!$A$1:$AI$3379,2,FALSE)</f>
        <v>MONITOR</v>
      </c>
      <c r="C920" s="23" t="str">
        <f>VLOOKUP($A920,'[1]MAN PROG 2026'!$A$1:$AI$3379,3,FALSE)</f>
        <v>NELLCOR PURITAN BENNETT INC</v>
      </c>
      <c r="D920" s="23" t="str">
        <f>VLOOKUP($A920,'[1]MAN PROG 2026'!$A$1:$AI$3379,4,FALSE)</f>
        <v>N 5600</v>
      </c>
      <c r="E920" s="23" t="str">
        <f>VLOOKUP($A920,'[1]MAN PROG 2026'!$A$1:$AI$3379,5,FALSE)</f>
        <v>023210040021</v>
      </c>
      <c r="F920" s="23" t="str">
        <f>VLOOKUP($A920,'[1]MAN PROG 2026'!$A$1:$AI$3379,6,FALSE)</f>
        <v>SINGOLA</v>
      </c>
      <c r="G920" s="23">
        <f>VLOOKUP($A920,'[1]MAN PROG 2026'!$A$1:$AI$3379,7,FALSE)</f>
        <v>102265</v>
      </c>
      <c r="H920" s="23">
        <f>VLOOKUP($A920,'[1]MAN PROG 2026'!$A$1:$AI$3379,8,FALSE)</f>
        <v>0</v>
      </c>
      <c r="I920" s="23" t="str">
        <f>VLOOKUP($A920,'[1]MAN PROG 2026'!$A$1:$AI$3379,9,FALSE)</f>
        <v>S.PIETRO</v>
      </c>
      <c r="J920" s="23" t="str">
        <f>VLOOKUP($A920,'[1]MAN PROG 2026'!$A$1:$AI$3379,10,FALSE)</f>
        <v>SALA OPERATORIA PAMPURI</v>
      </c>
      <c r="K920" s="23" t="str">
        <f>VLOOKUP($A920,'[1]MAN PROG 2026'!$A$1:$AI$3379,11,FALSE)</f>
        <v>SALA OPERATORIA ORL</v>
      </c>
      <c r="L920" s="24" t="str">
        <f>VLOOKUP($A920,'[1]MAN PROG 2026'!$A$2:$AI$3379,12,FALSE)</f>
        <v>NON TROVATO</v>
      </c>
      <c r="M920" s="24">
        <f>VLOOKUP($A920,'[1]MAN PROG 2026'!$A$2:$AI$3379,13,FALSE)</f>
        <v>0</v>
      </c>
      <c r="N920" s="24">
        <f>VLOOKUP($A920,'[1]MAN PROG 2026'!$A$2:$AI$3379,14,FALSE)</f>
        <v>0</v>
      </c>
      <c r="O920" s="24">
        <f>VLOOKUP($A920,'[1]MAN PROG 2026'!$A$2:$AI$3379,15,FALSE)</f>
        <v>0</v>
      </c>
      <c r="P920" s="25" t="str">
        <f>VLOOKUP($A920,'[1]MAN PROG 2026'!$A$2:$AI$3379,20,FALSE)</f>
        <v>DA FARE</v>
      </c>
      <c r="Q920" s="8"/>
      <c r="R920" s="26"/>
      <c r="S920" s="8"/>
      <c r="T920" s="3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9" t="s">
        <v>32</v>
      </c>
      <c r="AH920" s="27"/>
      <c r="AI920" s="27"/>
      <c r="AJ920" s="27"/>
      <c r="AK920" s="27"/>
      <c r="AL920" s="27"/>
      <c r="AM920" s="11"/>
      <c r="AN920" s="28"/>
      <c r="AO920" s="28"/>
      <c r="AP920" s="29"/>
      <c r="AQ920" s="30"/>
      <c r="AR920" s="31"/>
      <c r="AS920" s="32"/>
      <c r="AT920" s="33"/>
      <c r="AU920" s="34"/>
      <c r="AV920" s="27"/>
      <c r="AW920" s="27"/>
      <c r="AX920" s="27"/>
      <c r="AY920" s="27"/>
    </row>
    <row r="921" spans="1:51" ht="24" customHeight="1" x14ac:dyDescent="0.3">
      <c r="A921" s="22">
        <v>102267</v>
      </c>
      <c r="B921" s="23" t="str">
        <f>VLOOKUP($A921,'[1]MAN PROG 2026'!$A$1:$AI$3379,2,FALSE)</f>
        <v>SISTEMA TELEVISIVO PER ENDOSCOPIA</v>
      </c>
      <c r="C921" s="23" t="str">
        <f>VLOOKUP($A921,'[1]MAN PROG 2026'!$A$1:$AI$3379,3,FALSE)</f>
        <v>STRYKER CORP</v>
      </c>
      <c r="D921" s="23" t="str">
        <f>VLOOKUP($A921,'[1]MAN PROG 2026'!$A$1:$AI$3379,4,FALSE)</f>
        <v>1288 HD</v>
      </c>
      <c r="E921" s="23" t="str">
        <f>VLOOKUP($A921,'[1]MAN PROG 2026'!$A$1:$AI$3379,5,FALSE)</f>
        <v>11K049894</v>
      </c>
      <c r="F921" s="23" t="str">
        <f>VLOOKUP($A921,'[1]MAN PROG 2026'!$A$1:$AI$3379,6,FALSE)</f>
        <v>COMPONENTE</v>
      </c>
      <c r="G921" s="23">
        <f>VLOOKUP($A921,'[1]MAN PROG 2026'!$A$1:$AI$3379,7,FALSE)</f>
        <v>100180</v>
      </c>
      <c r="H921" s="23">
        <f>VLOOKUP($A921,'[1]MAN PROG 2026'!$A$1:$AI$3379,8,FALSE)</f>
        <v>0</v>
      </c>
      <c r="I921" s="23" t="str">
        <f>VLOOKUP($A921,'[1]MAN PROG 2026'!$A$1:$AI$3379,9,FALSE)</f>
        <v>S.PIETRO</v>
      </c>
      <c r="J921" s="23" t="str">
        <f>VLOOKUP($A921,'[1]MAN PROG 2026'!$A$1:$AI$3379,10,FALSE)</f>
        <v>BLOCCO OPERATORIO</v>
      </c>
      <c r="K921" s="23" t="str">
        <f>VLOOKUP($A921,'[1]MAN PROG 2026'!$A$1:$AI$3379,11,FALSE)</f>
        <v>BLOCCO OPERATORIO</v>
      </c>
      <c r="L921" s="24" t="str">
        <f>VLOOKUP($A921,'[1]MAN PROG 2026'!$A$2:$AI$3379,12,FALSE)</f>
        <v>BLOCCO OPERATORIO MAGAZZINO</v>
      </c>
      <c r="M921" s="24" t="str">
        <f>VLOOKUP($A921,'[1]MAN PROG 2026'!$A$2:$AI$3379,13,FALSE)</f>
        <v>COMPONENTE</v>
      </c>
      <c r="N921" s="24" t="str">
        <f>VLOOKUP($A921,'[1]MAN PROG 2026'!$A$2:$AI$3379,14,FALSE)</f>
        <v>100180</v>
      </c>
      <c r="O921" s="24">
        <f>VLOOKUP($A921,'[1]MAN PROG 2026'!$A$2:$AI$3379,15,FALSE)</f>
        <v>0</v>
      </c>
      <c r="P921" s="25" t="str">
        <f>VLOOKUP($A921,'[1]MAN PROG 2026'!$A$2:$AI$3379,20,FALSE)</f>
        <v>DA FARE</v>
      </c>
      <c r="Q921" s="9" t="str">
        <f>RIGHT(A921,4)</f>
        <v>2267</v>
      </c>
      <c r="R921" s="26">
        <v>46259</v>
      </c>
      <c r="S921" s="8" t="s">
        <v>53</v>
      </c>
      <c r="T921" s="37"/>
      <c r="U921" s="27" t="s">
        <v>55</v>
      </c>
      <c r="V921" s="27" t="s">
        <v>56</v>
      </c>
      <c r="W921" s="27" t="s">
        <v>55</v>
      </c>
      <c r="X921" s="27" t="s">
        <v>55</v>
      </c>
      <c r="Y921" s="27" t="s">
        <v>55</v>
      </c>
      <c r="Z921" s="27" t="s">
        <v>55</v>
      </c>
      <c r="AA921" s="27" t="s">
        <v>55</v>
      </c>
      <c r="AB921" s="27" t="s">
        <v>57</v>
      </c>
      <c r="AC921" s="27" t="s">
        <v>67</v>
      </c>
      <c r="AD921" s="27" t="s">
        <v>93</v>
      </c>
      <c r="AE921" s="27" t="s">
        <v>68</v>
      </c>
      <c r="AF921" s="27" t="s">
        <v>544</v>
      </c>
      <c r="AG921" s="9" t="s">
        <v>32</v>
      </c>
      <c r="AH921" s="27" t="s">
        <v>70</v>
      </c>
      <c r="AI921" s="27" t="s">
        <v>70</v>
      </c>
      <c r="AJ921" s="27" t="s">
        <v>61</v>
      </c>
      <c r="AK921" s="27" t="s">
        <v>70</v>
      </c>
      <c r="AL921" s="27" t="s">
        <v>70</v>
      </c>
      <c r="AM921" s="11">
        <v>109.3</v>
      </c>
      <c r="AN921" s="40">
        <v>18.899999999999999</v>
      </c>
      <c r="AO921" s="28"/>
      <c r="AP921" s="29"/>
      <c r="AQ921" s="30"/>
      <c r="AR921" s="31"/>
      <c r="AS921" s="32"/>
      <c r="AT921" s="33"/>
      <c r="AU921" s="34"/>
      <c r="AV921" s="27" t="s">
        <v>62</v>
      </c>
      <c r="AW921" s="27">
        <v>5625031</v>
      </c>
      <c r="AX921" s="27" t="s">
        <v>63</v>
      </c>
      <c r="AY921" s="27"/>
    </row>
    <row r="922" spans="1:51" ht="24" customHeight="1" x14ac:dyDescent="0.3">
      <c r="A922" s="22">
        <v>102268</v>
      </c>
      <c r="B922" s="23" t="str">
        <f>VLOOKUP($A922,'[1]MAN PROG 2026'!$A$1:$AI$3379,2,FALSE)</f>
        <v>MONITOR TELEVISIVO PER BIOIMMAGINI</v>
      </c>
      <c r="C922" s="23" t="str">
        <f>VLOOKUP($A922,'[1]MAN PROG 2026'!$A$1:$AI$3379,3,FALSE)</f>
        <v>STRYKER CORP</v>
      </c>
      <c r="D922" s="23" t="str">
        <f>VLOOKUP($A922,'[1]MAN PROG 2026'!$A$1:$AI$3379,4,FALSE)</f>
        <v>VISION ELECT HDTV 26"</v>
      </c>
      <c r="E922" s="23" t="str">
        <f>VLOOKUP($A922,'[1]MAN PROG 2026'!$A$1:$AI$3379,5,FALSE)</f>
        <v>VEH261J0514</v>
      </c>
      <c r="F922" s="23" t="str">
        <f>VLOOKUP($A922,'[1]MAN PROG 2026'!$A$1:$AI$3379,6,FALSE)</f>
        <v>COMPONENTE</v>
      </c>
      <c r="G922" s="23">
        <f>VLOOKUP($A922,'[1]MAN PROG 2026'!$A$1:$AI$3379,7,FALSE)</f>
        <v>100180</v>
      </c>
      <c r="H922" s="23">
        <f>VLOOKUP($A922,'[1]MAN PROG 2026'!$A$1:$AI$3379,8,FALSE)</f>
        <v>0</v>
      </c>
      <c r="I922" s="23" t="str">
        <f>VLOOKUP($A922,'[1]MAN PROG 2026'!$A$1:$AI$3379,9,FALSE)</f>
        <v>S.PIETRO</v>
      </c>
      <c r="J922" s="23" t="str">
        <f>VLOOKUP($A922,'[1]MAN PROG 2026'!$A$1:$AI$3379,10,FALSE)</f>
        <v>BLOCCO OPERATORIO</v>
      </c>
      <c r="K922" s="23" t="str">
        <f>VLOOKUP($A922,'[1]MAN PROG 2026'!$A$1:$AI$3379,11,FALSE)</f>
        <v>AMB. ORL</v>
      </c>
      <c r="L922" s="24" t="str">
        <f>VLOOKUP($A922,'[1]MAN PROG 2026'!$A$2:$AI$3379,12,FALSE)</f>
        <v>AMB. ORL</v>
      </c>
      <c r="M922" s="24" t="str">
        <f>VLOOKUP($A922,'[1]MAN PROG 2026'!$A$2:$AI$3379,13,FALSE)</f>
        <v>COMPONENTE</v>
      </c>
      <c r="N922" s="24" t="str">
        <f>VLOOKUP($A922,'[1]MAN PROG 2026'!$A$2:$AI$3379,14,FALSE)</f>
        <v>100180</v>
      </c>
      <c r="O922" s="24">
        <f>VLOOKUP($A922,'[1]MAN PROG 2026'!$A$2:$AI$3379,15,FALSE)</f>
        <v>0</v>
      </c>
      <c r="P922" s="25" t="str">
        <f>VLOOKUP($A922,'[1]MAN PROG 2026'!$A$2:$AI$3379,20,FALSE)</f>
        <v>NON PREVISTO</v>
      </c>
      <c r="Q922" s="8"/>
      <c r="R922" s="26"/>
      <c r="S922" s="8"/>
      <c r="T922" s="3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9" t="s">
        <v>32</v>
      </c>
      <c r="AH922" s="27"/>
      <c r="AI922" s="27"/>
      <c r="AJ922" s="27"/>
      <c r="AK922" s="27"/>
      <c r="AL922" s="27"/>
      <c r="AM922" s="11"/>
      <c r="AN922" s="28"/>
      <c r="AO922" s="28"/>
      <c r="AP922" s="29"/>
      <c r="AQ922" s="30"/>
      <c r="AR922" s="31"/>
      <c r="AS922" s="32"/>
      <c r="AT922" s="33"/>
      <c r="AU922" s="34"/>
      <c r="AV922" s="27"/>
      <c r="AW922" s="27"/>
      <c r="AX922" s="27"/>
      <c r="AY922" s="27"/>
    </row>
    <row r="923" spans="1:51" ht="24" customHeight="1" x14ac:dyDescent="0.3">
      <c r="A923" s="22">
        <v>102269</v>
      </c>
      <c r="B923" s="23" t="str">
        <f>VLOOKUP($A923,'[1]MAN PROG 2026'!$A$1:$AI$3379,2,FALSE)</f>
        <v>TELECAMERA</v>
      </c>
      <c r="C923" s="23" t="str">
        <f>VLOOKUP($A923,'[1]MAN PROG 2026'!$A$1:$AI$3379,3,FALSE)</f>
        <v>STRYKER CORP</v>
      </c>
      <c r="D923" s="23" t="str">
        <f>VLOOKUP($A923,'[1]MAN PROG 2026'!$A$1:$AI$3379,4,FALSE)</f>
        <v>TESTINA 1288HD</v>
      </c>
      <c r="E923" s="23" t="str">
        <f>VLOOKUP($A923,'[1]MAN PROG 2026'!$A$1:$AI$3379,5,FALSE)</f>
        <v>12/009924</v>
      </c>
      <c r="F923" s="23" t="str">
        <f>VLOOKUP($A923,'[1]MAN PROG 2026'!$A$1:$AI$3379,6,FALSE)</f>
        <v>COMPONENTE</v>
      </c>
      <c r="G923" s="23">
        <f>VLOOKUP($A923,'[1]MAN PROG 2026'!$A$1:$AI$3379,7,FALSE)</f>
        <v>100180</v>
      </c>
      <c r="H923" s="23">
        <f>VLOOKUP($A923,'[1]MAN PROG 2026'!$A$1:$AI$3379,8,FALSE)</f>
        <v>0</v>
      </c>
      <c r="I923" s="23" t="str">
        <f>VLOOKUP($A923,'[1]MAN PROG 2026'!$A$1:$AI$3379,9,FALSE)</f>
        <v>S.PIETRO</v>
      </c>
      <c r="J923" s="23" t="str">
        <f>VLOOKUP($A923,'[1]MAN PROG 2026'!$A$1:$AI$3379,10,FALSE)</f>
        <v>BLOCCO OPERATORIO</v>
      </c>
      <c r="K923" s="23" t="str">
        <f>VLOOKUP($A923,'[1]MAN PROG 2026'!$A$1:$AI$3379,11,FALSE)</f>
        <v>BLOCCO OPERATORIO</v>
      </c>
      <c r="L923" s="24" t="str">
        <f>VLOOKUP($A923,'[1]MAN PROG 2026'!$A$2:$AI$3379,12,FALSE)</f>
        <v>AMB. ORL</v>
      </c>
      <c r="M923" s="24" t="str">
        <f>VLOOKUP($A923,'[1]MAN PROG 2026'!$A$2:$AI$3379,13,FALSE)</f>
        <v>COMPONENTE</v>
      </c>
      <c r="N923" s="24" t="str">
        <f>VLOOKUP($A923,'[1]MAN PROG 2026'!$A$2:$AI$3379,14,FALSE)</f>
        <v>100180</v>
      </c>
      <c r="O923" s="24">
        <f>VLOOKUP($A923,'[1]MAN PROG 2026'!$A$2:$AI$3379,15,FALSE)</f>
        <v>0</v>
      </c>
      <c r="P923" s="25" t="str">
        <f>VLOOKUP($A923,'[1]MAN PROG 2026'!$A$2:$AI$3379,20,FALSE)</f>
        <v>DA FARE</v>
      </c>
      <c r="Q923" s="9" t="str">
        <f>RIGHT(A923,4)</f>
        <v>2269</v>
      </c>
      <c r="R923" s="26">
        <v>46265</v>
      </c>
      <c r="S923" s="8" t="s">
        <v>53</v>
      </c>
      <c r="T923" s="37" t="s">
        <v>545</v>
      </c>
      <c r="U923" s="27" t="s">
        <v>55</v>
      </c>
      <c r="V923" s="27" t="s">
        <v>56</v>
      </c>
      <c r="W923" s="27" t="s">
        <v>55</v>
      </c>
      <c r="X923" s="27" t="s">
        <v>55</v>
      </c>
      <c r="Y923" s="27" t="s">
        <v>55</v>
      </c>
      <c r="Z923" s="27" t="s">
        <v>55</v>
      </c>
      <c r="AA923" s="27" t="s">
        <v>55</v>
      </c>
      <c r="AB923" s="27"/>
      <c r="AC923" s="27"/>
      <c r="AD923" s="27"/>
      <c r="AE923" s="27"/>
      <c r="AF923" s="27"/>
      <c r="AG923" s="9" t="s">
        <v>32</v>
      </c>
      <c r="AH923" s="27"/>
      <c r="AI923" s="27"/>
      <c r="AJ923" s="27"/>
      <c r="AK923" s="27"/>
      <c r="AL923" s="27"/>
      <c r="AM923" s="11"/>
      <c r="AN923" s="28"/>
      <c r="AO923" s="28"/>
      <c r="AP923" s="29"/>
      <c r="AQ923" s="30"/>
      <c r="AR923" s="31"/>
      <c r="AS923" s="32"/>
      <c r="AT923" s="33"/>
      <c r="AU923" s="34"/>
      <c r="AV923" s="27"/>
      <c r="AW923" s="27"/>
      <c r="AX923" s="27"/>
      <c r="AY923" s="27"/>
    </row>
    <row r="924" spans="1:51" ht="24" customHeight="1" x14ac:dyDescent="0.3">
      <c r="A924" s="22">
        <v>102270</v>
      </c>
      <c r="B924" s="23" t="str">
        <f>VLOOKUP($A924,'[1]MAN PROG 2026'!$A$1:$AI$3379,2,FALSE)</f>
        <v>PULSOSSIMETRO</v>
      </c>
      <c r="C924" s="23" t="str">
        <f>VLOOKUP($A924,'[1]MAN PROG 2026'!$A$1:$AI$3379,3,FALSE)</f>
        <v>NELLCOR PURITAN BENNETT INC</v>
      </c>
      <c r="D924" s="23" t="str">
        <f>VLOOKUP($A924,'[1]MAN PROG 2026'!$A$1:$AI$3379,4,FALSE)</f>
        <v>N 560 OXIMAX</v>
      </c>
      <c r="E924" s="23" t="str">
        <f>VLOOKUP($A924,'[1]MAN PROG 2026'!$A$1:$AI$3379,5,FALSE)</f>
        <v>011110020954</v>
      </c>
      <c r="F924" s="23" t="str">
        <f>VLOOKUP($A924,'[1]MAN PROG 2026'!$A$1:$AI$3379,6,FALSE)</f>
        <v>SINGOLA</v>
      </c>
      <c r="G924" s="23">
        <f>VLOOKUP($A924,'[1]MAN PROG 2026'!$A$1:$AI$3379,7,FALSE)</f>
        <v>102270</v>
      </c>
      <c r="H924" s="23">
        <f>VLOOKUP($A924,'[1]MAN PROG 2026'!$A$1:$AI$3379,8,FALSE)</f>
        <v>0</v>
      </c>
      <c r="I924" s="23" t="str">
        <f>VLOOKUP($A924,'[1]MAN PROG 2026'!$A$1:$AI$3379,9,FALSE)</f>
        <v>S.PIETRO</v>
      </c>
      <c r="J924" s="23" t="str">
        <f>VLOOKUP($A924,'[1]MAN PROG 2026'!$A$1:$AI$3379,10,FALSE)</f>
        <v>S. CAMILLO (MED. UOMINI)</v>
      </c>
      <c r="K924" s="23" t="str">
        <f>VLOOKUP($A924,'[1]MAN PROG 2026'!$A$1:$AI$3379,11,FALSE)</f>
        <v>S. VINCENZO</v>
      </c>
      <c r="L924" s="24" t="str">
        <f>VLOOKUP($A924,'[1]MAN PROG 2026'!$A$2:$AI$3379,12,FALSE)</f>
        <v>S. VINCENZO</v>
      </c>
      <c r="M924" s="24" t="str">
        <f>VLOOKUP($A924,'[1]MAN PROG 2026'!$A$2:$AI$3379,13,FALSE)</f>
        <v>SINGOLA</v>
      </c>
      <c r="N924" s="24">
        <f>VLOOKUP($A924,'[1]MAN PROG 2026'!$A$2:$AI$3379,14,FALSE)</f>
        <v>102270</v>
      </c>
      <c r="O924" s="24">
        <f>VLOOKUP($A924,'[1]MAN PROG 2026'!$A$2:$AI$3379,15,FALSE)</f>
        <v>0</v>
      </c>
      <c r="P924" s="25" t="str">
        <f>VLOOKUP($A924,'[1]MAN PROG 2026'!$A$2:$AI$3379,20,FALSE)</f>
        <v>DA FARE</v>
      </c>
      <c r="Q924" s="9">
        <v>2270</v>
      </c>
      <c r="R924" s="26">
        <v>46153</v>
      </c>
      <c r="S924" s="8" t="s">
        <v>53</v>
      </c>
      <c r="T924" s="37"/>
      <c r="U924" s="27" t="s">
        <v>55</v>
      </c>
      <c r="V924" s="27" t="s">
        <v>55</v>
      </c>
      <c r="W924" s="27" t="s">
        <v>55</v>
      </c>
      <c r="X924" s="27" t="s">
        <v>55</v>
      </c>
      <c r="Y924" s="27" t="s">
        <v>55</v>
      </c>
      <c r="Z924" s="27" t="s">
        <v>55</v>
      </c>
      <c r="AA924" s="27" t="s">
        <v>55</v>
      </c>
      <c r="AB924" s="27" t="s">
        <v>57</v>
      </c>
      <c r="AC924" s="27" t="s">
        <v>73</v>
      </c>
      <c r="AD924" s="27" t="s">
        <v>221</v>
      </c>
      <c r="AE924" s="27" t="s">
        <v>68</v>
      </c>
      <c r="AF924" s="27" t="s">
        <v>546</v>
      </c>
      <c r="AG924" s="9" t="s">
        <v>32</v>
      </c>
      <c r="AH924" s="27" t="s">
        <v>70</v>
      </c>
      <c r="AI924" s="27" t="s">
        <v>70</v>
      </c>
      <c r="AJ924" s="27" t="s">
        <v>61</v>
      </c>
      <c r="AK924" s="27" t="s">
        <v>70</v>
      </c>
      <c r="AL924" s="27" t="s">
        <v>70</v>
      </c>
      <c r="AM924" s="11">
        <v>12.4</v>
      </c>
      <c r="AN924" s="28">
        <v>2.5</v>
      </c>
      <c r="AO924" s="28" t="s">
        <v>80</v>
      </c>
      <c r="AP924" s="29"/>
      <c r="AQ924" s="30"/>
      <c r="AR924" s="31"/>
      <c r="AS924" s="32"/>
      <c r="AT924" s="33"/>
      <c r="AU924" s="34"/>
      <c r="AV924" s="27" t="s">
        <v>62</v>
      </c>
      <c r="AW924" s="27">
        <v>5625031</v>
      </c>
      <c r="AX924" s="27" t="s">
        <v>63</v>
      </c>
      <c r="AY924" s="27"/>
    </row>
    <row r="925" spans="1:51" ht="24" customHeight="1" x14ac:dyDescent="0.3">
      <c r="A925" s="22">
        <v>102271</v>
      </c>
      <c r="B925" s="23" t="str">
        <f>VLOOKUP($A925,'[1]MAN PROG 2026'!$A$1:$AI$3379,2,FALSE)</f>
        <v>PULSOSSIMETRO</v>
      </c>
      <c r="C925" s="23" t="str">
        <f>VLOOKUP($A925,'[1]MAN PROG 2026'!$A$1:$AI$3379,3,FALSE)</f>
        <v>NELLCOR PURITAN BENNETT INC</v>
      </c>
      <c r="D925" s="23" t="str">
        <f>VLOOKUP($A925,'[1]MAN PROG 2026'!$A$1:$AI$3379,4,FALSE)</f>
        <v>N 560 OXIMAX</v>
      </c>
      <c r="E925" s="23" t="str">
        <f>VLOOKUP($A925,'[1]MAN PROG 2026'!$A$1:$AI$3379,5,FALSE)</f>
        <v>011111050542</v>
      </c>
      <c r="F925" s="23" t="str">
        <f>VLOOKUP($A925,'[1]MAN PROG 2026'!$A$1:$AI$3379,6,FALSE)</f>
        <v>SINGOLA</v>
      </c>
      <c r="G925" s="23">
        <f>VLOOKUP($A925,'[1]MAN PROG 2026'!$A$1:$AI$3379,7,FALSE)</f>
        <v>102271</v>
      </c>
      <c r="H925" s="23">
        <f>VLOOKUP($A925,'[1]MAN PROG 2026'!$A$1:$AI$3379,8,FALSE)</f>
        <v>0</v>
      </c>
      <c r="I925" s="23" t="str">
        <f>VLOOKUP($A925,'[1]MAN PROG 2026'!$A$1:$AI$3379,9,FALSE)</f>
        <v>S.PIETRO</v>
      </c>
      <c r="J925" s="23" t="str">
        <f>VLOOKUP($A925,'[1]MAN PROG 2026'!$A$1:$AI$3379,10,FALSE)</f>
        <v>S. CAMILLO (MED. UOMINI)</v>
      </c>
      <c r="K925" s="23" t="str">
        <f>VLOOKUP($A925,'[1]MAN PROG 2026'!$A$1:$AI$3379,11,FALSE)</f>
        <v>S. G. ANTIDA</v>
      </c>
      <c r="L925" s="24" t="str">
        <f>VLOOKUP($A925,'[1]MAN PROG 2026'!$A$2:$AI$3379,12,FALSE)</f>
        <v>S. G. ANTIDA</v>
      </c>
      <c r="M925" s="24" t="str">
        <f>VLOOKUP($A925,'[1]MAN PROG 2026'!$A$2:$AI$3379,13,FALSE)</f>
        <v>SINGOLA</v>
      </c>
      <c r="N925" s="24" t="str">
        <f>VLOOKUP($A925,'[1]MAN PROG 2026'!$A$2:$AI$3379,14,FALSE)</f>
        <v>102271</v>
      </c>
      <c r="O925" s="24">
        <f>VLOOKUP($A925,'[1]MAN PROG 2026'!$A$2:$AI$3379,15,FALSE)</f>
        <v>0</v>
      </c>
      <c r="P925" s="25" t="str">
        <f>VLOOKUP($A925,'[1]MAN PROG 2026'!$A$2:$AI$3379,20,FALSE)</f>
        <v>DA FARE</v>
      </c>
      <c r="Q925" s="9">
        <v>2271</v>
      </c>
      <c r="R925" s="26">
        <v>46119</v>
      </c>
      <c r="S925" s="8" t="s">
        <v>53</v>
      </c>
      <c r="T925" s="37"/>
      <c r="U925" s="27" t="s">
        <v>55</v>
      </c>
      <c r="V925" s="27" t="s">
        <v>56</v>
      </c>
      <c r="W925" s="27" t="s">
        <v>55</v>
      </c>
      <c r="X925" s="27" t="s">
        <v>55</v>
      </c>
      <c r="Y925" s="27" t="s">
        <v>55</v>
      </c>
      <c r="Z925" s="27" t="s">
        <v>55</v>
      </c>
      <c r="AA925" s="27" t="s">
        <v>55</v>
      </c>
      <c r="AB925" s="27" t="s">
        <v>57</v>
      </c>
      <c r="AC925" s="27" t="s">
        <v>73</v>
      </c>
      <c r="AD925" s="27" t="s">
        <v>439</v>
      </c>
      <c r="AE925" s="27" t="s">
        <v>68</v>
      </c>
      <c r="AF925" s="27" t="s">
        <v>547</v>
      </c>
      <c r="AG925" s="9" t="s">
        <v>32</v>
      </c>
      <c r="AH925" s="27" t="s">
        <v>70</v>
      </c>
      <c r="AI925" s="27" t="s">
        <v>70</v>
      </c>
      <c r="AJ925" s="27" t="s">
        <v>61</v>
      </c>
      <c r="AK925" s="27" t="s">
        <v>70</v>
      </c>
      <c r="AL925" s="27" t="s">
        <v>70</v>
      </c>
      <c r="AM925" s="11">
        <v>23.5</v>
      </c>
      <c r="AN925" s="28">
        <v>13.1</v>
      </c>
      <c r="AO925" s="28" t="s">
        <v>80</v>
      </c>
      <c r="AP925" s="29"/>
      <c r="AQ925" s="30"/>
      <c r="AR925" s="31"/>
      <c r="AS925" s="32"/>
      <c r="AT925" s="33"/>
      <c r="AU925" s="34"/>
      <c r="AV925" s="27" t="s">
        <v>62</v>
      </c>
      <c r="AW925" s="27">
        <v>5625031</v>
      </c>
      <c r="AX925" s="27" t="s">
        <v>63</v>
      </c>
      <c r="AY925" s="27"/>
    </row>
    <row r="926" spans="1:51" ht="24" customHeight="1" x14ac:dyDescent="0.3">
      <c r="A926" s="22">
        <v>102274</v>
      </c>
      <c r="B926" s="23" t="str">
        <f>VLOOKUP($A926,'[1]MAN PROG 2026'!$A$1:$AI$3379,2,FALSE)</f>
        <v>ELETTROBISTURI</v>
      </c>
      <c r="C926" s="23" t="str">
        <f>VLOOKUP($A926,'[1]MAN PROG 2026'!$A$1:$AI$3379,3,FALSE)</f>
        <v>SUTTER CORP</v>
      </c>
      <c r="D926" s="23" t="str">
        <f>VLOOKUP($A926,'[1]MAN PROG 2026'!$A$1:$AI$3379,4,FALSE)</f>
        <v>CURIS RF BM 1700</v>
      </c>
      <c r="E926" s="23" t="str">
        <f>VLOOKUP($A926,'[1]MAN PROG 2026'!$A$1:$AI$3379,5,FALSE)</f>
        <v>BM1700020112059</v>
      </c>
      <c r="F926" s="23" t="str">
        <f>VLOOKUP($A926,'[1]MAN PROG 2026'!$A$1:$AI$3379,6,FALSE)</f>
        <v>PRINCIPALE</v>
      </c>
      <c r="G926" s="23">
        <f>VLOOKUP($A926,'[1]MAN PROG 2026'!$A$1:$AI$3379,7,FALSE)</f>
        <v>102274</v>
      </c>
      <c r="H926" s="23">
        <f>VLOOKUP($A926,'[1]MAN PROG 2026'!$A$1:$AI$3379,8,FALSE)</f>
        <v>0</v>
      </c>
      <c r="I926" s="23" t="str">
        <f>VLOOKUP($A926,'[1]MAN PROG 2026'!$A$1:$AI$3379,9,FALSE)</f>
        <v>S.PIETRO</v>
      </c>
      <c r="J926" s="23" t="str">
        <f>VLOOKUP($A926,'[1]MAN PROG 2026'!$A$1:$AI$3379,10,FALSE)</f>
        <v>BLOCCO OPERATORIO</v>
      </c>
      <c r="K926" s="23" t="str">
        <f>VLOOKUP($A926,'[1]MAN PROG 2026'!$A$1:$AI$3379,11,FALSE)</f>
        <v>BLOCCO OPERATORIO</v>
      </c>
      <c r="L926" s="24" t="str">
        <f>VLOOKUP($A926,'[1]MAN PROG 2026'!$A$2:$AI$3379,12,FALSE)</f>
        <v>BLOCCO OPERATORIO SALA 1</v>
      </c>
      <c r="M926" s="24" t="str">
        <f>VLOOKUP($A926,'[1]MAN PROG 2026'!$A$2:$AI$3379,13,FALSE)</f>
        <v>PRINCIPALE</v>
      </c>
      <c r="N926" s="24" t="str">
        <f>VLOOKUP($A926,'[1]MAN PROG 2026'!$A$2:$AI$3379,14,FALSE)</f>
        <v>102274</v>
      </c>
      <c r="O926" s="24">
        <f>VLOOKUP($A926,'[1]MAN PROG 2026'!$A$2:$AI$3379,15,FALSE)</f>
        <v>0</v>
      </c>
      <c r="P926" s="25" t="str">
        <f>VLOOKUP($A926,'[1]MAN PROG 2026'!$A$2:$AI$3379,20,FALSE)</f>
        <v>DA FARE</v>
      </c>
      <c r="Q926" s="9" t="str">
        <f>RIGHT(A926,4)</f>
        <v>2274</v>
      </c>
      <c r="R926" s="39">
        <v>46260</v>
      </c>
      <c r="S926" s="8" t="s">
        <v>53</v>
      </c>
      <c r="T926" s="37" t="s">
        <v>548</v>
      </c>
      <c r="U926" s="27" t="s">
        <v>55</v>
      </c>
      <c r="V926" s="27" t="s">
        <v>56</v>
      </c>
      <c r="W926" s="27" t="s">
        <v>55</v>
      </c>
      <c r="X926" s="27" t="s">
        <v>55</v>
      </c>
      <c r="Y926" s="27" t="s">
        <v>55</v>
      </c>
      <c r="Z926" s="27" t="s">
        <v>55</v>
      </c>
      <c r="AA926" s="27" t="s">
        <v>55</v>
      </c>
      <c r="AB926" s="27" t="s">
        <v>57</v>
      </c>
      <c r="AC926" s="27" t="s">
        <v>67</v>
      </c>
      <c r="AD926" s="27" t="s">
        <v>93</v>
      </c>
      <c r="AE926" s="27" t="s">
        <v>68</v>
      </c>
      <c r="AF926" s="27" t="s">
        <v>549</v>
      </c>
      <c r="AG926" s="9" t="s">
        <v>32</v>
      </c>
      <c r="AH926" s="27" t="s">
        <v>70</v>
      </c>
      <c r="AI926" s="27" t="s">
        <v>70</v>
      </c>
      <c r="AJ926" s="27" t="s">
        <v>61</v>
      </c>
      <c r="AK926" s="27" t="s">
        <v>70</v>
      </c>
      <c r="AL926" s="27" t="s">
        <v>70</v>
      </c>
      <c r="AM926" s="11">
        <v>96.2</v>
      </c>
      <c r="AN926" s="28">
        <v>29.7</v>
      </c>
      <c r="AO926" s="28" t="s">
        <v>85</v>
      </c>
      <c r="AP926" s="29"/>
      <c r="AQ926" s="30"/>
      <c r="AR926" s="31"/>
      <c r="AS926" s="32"/>
      <c r="AT926" s="33"/>
      <c r="AU926" s="34"/>
      <c r="AV926" s="27" t="s">
        <v>62</v>
      </c>
      <c r="AW926" s="27">
        <v>5625031</v>
      </c>
      <c r="AX926" s="27" t="s">
        <v>63</v>
      </c>
      <c r="AY926" s="27"/>
    </row>
    <row r="927" spans="1:51" ht="24" customHeight="1" x14ac:dyDescent="0.3">
      <c r="A927" s="22">
        <v>102275</v>
      </c>
      <c r="B927" s="23" t="str">
        <f>VLOOKUP($A927,'[1]MAN PROG 2026'!$A$1:$AI$3379,2,FALSE)</f>
        <v>AUTOCLAVE</v>
      </c>
      <c r="C927" s="23" t="str">
        <f>VLOOKUP($A927,'[1]MAN PROG 2026'!$A$1:$AI$3379,3,FALSE)</f>
        <v>MOCOM SRL</v>
      </c>
      <c r="D927" s="23" t="str">
        <f>VLOOKUP($A927,'[1]MAN PROG 2026'!$A$1:$AI$3379,4,FALSE)</f>
        <v>MILLENIUM B MICRO</v>
      </c>
      <c r="E927" s="23" t="str">
        <f>VLOOKUP($A927,'[1]MAN PROG 2026'!$A$1:$AI$3379,5,FALSE)</f>
        <v>10MM0027</v>
      </c>
      <c r="F927" s="23" t="str">
        <f>VLOOKUP($A927,'[1]MAN PROG 2026'!$A$1:$AI$3379,6,FALSE)</f>
        <v>SINGOLA</v>
      </c>
      <c r="G927" s="23">
        <f>VLOOKUP($A927,'[1]MAN PROG 2026'!$A$1:$AI$3379,7,FALSE)</f>
        <v>102275</v>
      </c>
      <c r="H927" s="23">
        <f>VLOOKUP($A927,'[1]MAN PROG 2026'!$A$1:$AI$3379,8,FALSE)</f>
        <v>0</v>
      </c>
      <c r="I927" s="23" t="str">
        <f>VLOOKUP($A927,'[1]MAN PROG 2026'!$A$1:$AI$3379,9,FALSE)</f>
        <v>S.PIETRO</v>
      </c>
      <c r="J927" s="23" t="str">
        <f>VLOOKUP($A927,'[1]MAN PROG 2026'!$A$1:$AI$3379,10,FALSE)</f>
        <v>ODONTOSTOMATOLOGIA</v>
      </c>
      <c r="K927" s="23" t="str">
        <f>VLOOKUP($A927,'[1]MAN PROG 2026'!$A$1:$AI$3379,11,FALSE)</f>
        <v>ODONTOSTOMATOLOGIA</v>
      </c>
      <c r="L927" s="24" t="str">
        <f>VLOOKUP($A927,'[1]MAN PROG 2026'!$A$2:$AI$3379,12,FALSE)</f>
        <v>NON TROVATO</v>
      </c>
      <c r="M927" s="24">
        <f>VLOOKUP($A927,'[1]MAN PROG 2026'!$A$2:$AI$3379,13,FALSE)</f>
        <v>0</v>
      </c>
      <c r="N927" s="24">
        <f>VLOOKUP($A927,'[1]MAN PROG 2026'!$A$2:$AI$3379,14,FALSE)</f>
        <v>0</v>
      </c>
      <c r="O927" s="24">
        <f>VLOOKUP($A927,'[1]MAN PROG 2026'!$A$2:$AI$3379,15,FALSE)</f>
        <v>0</v>
      </c>
      <c r="P927" s="25" t="str">
        <f>VLOOKUP($A927,'[1]MAN PROG 2026'!$A$2:$AI$3379,20,FALSE)</f>
        <v>NON PREVISTO</v>
      </c>
      <c r="Q927" s="8"/>
      <c r="R927" s="26"/>
      <c r="S927" s="8"/>
      <c r="T927" s="3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9" t="s">
        <v>32</v>
      </c>
      <c r="AH927" s="27"/>
      <c r="AI927" s="27"/>
      <c r="AJ927" s="27"/>
      <c r="AK927" s="27"/>
      <c r="AL927" s="27"/>
      <c r="AM927" s="11"/>
      <c r="AN927" s="28"/>
      <c r="AO927" s="28"/>
      <c r="AP927" s="29"/>
      <c r="AQ927" s="30"/>
      <c r="AR927" s="31"/>
      <c r="AS927" s="32"/>
      <c r="AT927" s="33"/>
      <c r="AU927" s="34"/>
      <c r="AV927" s="27"/>
      <c r="AW927" s="27"/>
      <c r="AX927" s="27"/>
      <c r="AY927" s="27"/>
    </row>
    <row r="928" spans="1:51" ht="24" customHeight="1" x14ac:dyDescent="0.3">
      <c r="A928" s="22">
        <v>102276</v>
      </c>
      <c r="B928" s="23" t="str">
        <f>VLOOKUP($A928,'[1]MAN PROG 2026'!$A$1:$AI$3379,2,FALSE)</f>
        <v>PEDALIERA PER ELETTROBISTURI</v>
      </c>
      <c r="C928" s="23" t="str">
        <f>VLOOKUP($A928,'[1]MAN PROG 2026'!$A$1:$AI$3379,3,FALSE)</f>
        <v>SUTTER CORP</v>
      </c>
      <c r="D928" s="23" t="str">
        <f>VLOOKUP($A928,'[1]MAN PROG 2026'!$A$1:$AI$3379,4,FALSE)</f>
        <v>NR</v>
      </c>
      <c r="E928" s="23" t="str">
        <f>VLOOKUP($A928,'[1]MAN PROG 2026'!$A$1:$AI$3379,5,FALSE)</f>
        <v>00418</v>
      </c>
      <c r="F928" s="23" t="str">
        <f>VLOOKUP($A928,'[1]MAN PROG 2026'!$A$1:$AI$3379,6,FALSE)</f>
        <v>COMPONENTE</v>
      </c>
      <c r="G928" s="23">
        <f>VLOOKUP($A928,'[1]MAN PROG 2026'!$A$1:$AI$3379,7,FALSE)</f>
        <v>102274</v>
      </c>
      <c r="H928" s="23">
        <f>VLOOKUP($A928,'[1]MAN PROG 2026'!$A$1:$AI$3379,8,FALSE)</f>
        <v>0</v>
      </c>
      <c r="I928" s="23" t="str">
        <f>VLOOKUP($A928,'[1]MAN PROG 2026'!$A$1:$AI$3379,9,FALSE)</f>
        <v>S.PIETRO</v>
      </c>
      <c r="J928" s="23" t="str">
        <f>VLOOKUP($A928,'[1]MAN PROG 2026'!$A$1:$AI$3379,10,FALSE)</f>
        <v>SALA OPERATORIA PAMPURI</v>
      </c>
      <c r="K928" s="23" t="str">
        <f>VLOOKUP($A928,'[1]MAN PROG 2026'!$A$1:$AI$3379,11,FALSE)</f>
        <v>BLOCCO OPERATORIO</v>
      </c>
      <c r="L928" s="24" t="str">
        <f>VLOOKUP($A928,'[1]MAN PROG 2026'!$A$2:$AI$3379,12,FALSE)</f>
        <v>BLOCCO OPERATORIO SALA 1</v>
      </c>
      <c r="M928" s="24" t="str">
        <f>VLOOKUP($A928,'[1]MAN PROG 2026'!$A$2:$AI$3379,13,FALSE)</f>
        <v>COMPONENTE</v>
      </c>
      <c r="N928" s="24" t="str">
        <f>VLOOKUP($A928,'[1]MAN PROG 2026'!$A$2:$AI$3379,14,FALSE)</f>
        <v>102274</v>
      </c>
      <c r="O928" s="24">
        <f>VLOOKUP($A928,'[1]MAN PROG 2026'!$A$2:$AI$3379,15,FALSE)</f>
        <v>0</v>
      </c>
      <c r="P928" s="25" t="str">
        <f>VLOOKUP($A928,'[1]MAN PROG 2026'!$A$2:$AI$3379,20,FALSE)</f>
        <v>DA FARE</v>
      </c>
      <c r="Q928" s="9" t="str">
        <f>RIGHT(A928,4)</f>
        <v>2276</v>
      </c>
      <c r="R928" s="39">
        <v>46260</v>
      </c>
      <c r="S928" s="8" t="s">
        <v>53</v>
      </c>
      <c r="T928" s="37" t="s">
        <v>530</v>
      </c>
      <c r="U928" s="27" t="s">
        <v>55</v>
      </c>
      <c r="V928" s="27" t="s">
        <v>56</v>
      </c>
      <c r="W928" s="27" t="s">
        <v>55</v>
      </c>
      <c r="X928" s="27" t="s">
        <v>55</v>
      </c>
      <c r="Y928" s="27" t="s">
        <v>55</v>
      </c>
      <c r="Z928" s="27" t="s">
        <v>55</v>
      </c>
      <c r="AA928" s="27" t="s">
        <v>55</v>
      </c>
      <c r="AB928" s="27"/>
      <c r="AC928" s="27"/>
      <c r="AD928" s="27"/>
      <c r="AE928" s="27"/>
      <c r="AF928" s="27"/>
      <c r="AG928" s="9" t="s">
        <v>32</v>
      </c>
      <c r="AH928" s="27"/>
      <c r="AI928" s="27"/>
      <c r="AJ928" s="27"/>
      <c r="AK928" s="27"/>
      <c r="AL928" s="27"/>
      <c r="AM928" s="11"/>
      <c r="AN928" s="28"/>
      <c r="AO928" s="28"/>
      <c r="AP928" s="29"/>
      <c r="AQ928" s="30"/>
      <c r="AR928" s="31"/>
      <c r="AS928" s="32"/>
      <c r="AT928" s="33"/>
      <c r="AU928" s="34"/>
      <c r="AV928" s="27"/>
      <c r="AW928" s="27"/>
      <c r="AX928" s="27"/>
      <c r="AY928" s="27"/>
    </row>
    <row r="929" spans="1:51" ht="24" customHeight="1" x14ac:dyDescent="0.3">
      <c r="A929" s="22">
        <v>102280</v>
      </c>
      <c r="B929" s="23" t="str">
        <f>VLOOKUP($A929,'[1]MAN PROG 2026'!$A$1:$AI$3379,2,FALSE)</f>
        <v>LAMPADA SCIALITICA</v>
      </c>
      <c r="C929" s="23" t="str">
        <f>VLOOKUP($A929,'[1]MAN PROG 2026'!$A$1:$AI$3379,3,FALSE)</f>
        <v>MARTIN MEDIZINTECHNIK GMBH</v>
      </c>
      <c r="D929" s="23" t="str">
        <f>VLOOKUP($A929,'[1]MAN PROG 2026'!$A$1:$AI$3379,4,FALSE)</f>
        <v>MARLED E3</v>
      </c>
      <c r="E929" s="23" t="str">
        <f>VLOOKUP($A929,'[1]MAN PROG 2026'!$A$1:$AI$3379,5,FALSE)</f>
        <v>000011W3770</v>
      </c>
      <c r="F929" s="23" t="str">
        <f>VLOOKUP($A929,'[1]MAN PROG 2026'!$A$1:$AI$3379,6,FALSE)</f>
        <v>SINGOLA</v>
      </c>
      <c r="G929" s="23">
        <f>VLOOKUP($A929,'[1]MAN PROG 2026'!$A$1:$AI$3379,7,FALSE)</f>
        <v>102280</v>
      </c>
      <c r="H929" s="23">
        <f>VLOOKUP($A929,'[1]MAN PROG 2026'!$A$1:$AI$3379,8,FALSE)</f>
        <v>0</v>
      </c>
      <c r="I929" s="23" t="str">
        <f>VLOOKUP($A929,'[1]MAN PROG 2026'!$A$1:$AI$3379,9,FALSE)</f>
        <v>S.PIETRO</v>
      </c>
      <c r="J929" s="23" t="str">
        <f>VLOOKUP($A929,'[1]MAN PROG 2026'!$A$1:$AI$3379,10,FALSE)</f>
        <v>PRONTO SOCCORSO</v>
      </c>
      <c r="K929" s="23" t="str">
        <f>VLOOKUP($A929,'[1]MAN PROG 2026'!$A$1:$AI$3379,11,FALSE)</f>
        <v>PRONTO SOCCORSO</v>
      </c>
      <c r="L929" s="24" t="str">
        <f>VLOOKUP($A929,'[1]MAN PROG 2026'!$A$2:$AI$3379,12,FALSE)</f>
        <v>NON TROVATO</v>
      </c>
      <c r="M929" s="24">
        <f>VLOOKUP($A929,'[1]MAN PROG 2026'!$A$2:$AI$3379,13,FALSE)</f>
        <v>0</v>
      </c>
      <c r="N929" s="24">
        <f>VLOOKUP($A929,'[1]MAN PROG 2026'!$A$2:$AI$3379,14,FALSE)</f>
        <v>0</v>
      </c>
      <c r="O929" s="24">
        <f>VLOOKUP($A929,'[1]MAN PROG 2026'!$A$2:$AI$3379,15,FALSE)</f>
        <v>0</v>
      </c>
      <c r="P929" s="25" t="str">
        <f>VLOOKUP($A929,'[1]MAN PROG 2026'!$A$2:$AI$3379,20,FALSE)</f>
        <v>DA FARE</v>
      </c>
      <c r="Q929" s="8"/>
      <c r="R929" s="26"/>
      <c r="S929" s="8"/>
      <c r="T929" s="3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9" t="s">
        <v>32</v>
      </c>
      <c r="AH929" s="27"/>
      <c r="AI929" s="27"/>
      <c r="AJ929" s="27"/>
      <c r="AK929" s="27"/>
      <c r="AL929" s="27"/>
      <c r="AM929" s="11"/>
      <c r="AN929" s="28"/>
      <c r="AO929" s="28"/>
      <c r="AP929" s="29"/>
      <c r="AQ929" s="30"/>
      <c r="AR929" s="31"/>
      <c r="AS929" s="32"/>
      <c r="AT929" s="33"/>
      <c r="AU929" s="34"/>
      <c r="AV929" s="27"/>
      <c r="AW929" s="27"/>
      <c r="AX929" s="27"/>
      <c r="AY929" s="27"/>
    </row>
    <row r="930" spans="1:51" ht="24" customHeight="1" x14ac:dyDescent="0.3">
      <c r="A930" s="22">
        <v>102281</v>
      </c>
      <c r="B930" s="23" t="str">
        <f>VLOOKUP($A930,'[1]MAN PROG 2026'!$A$1:$AI$3379,2,FALSE)</f>
        <v>OTOSCOPIO DIRETTO AMBULATORIALE</v>
      </c>
      <c r="C930" s="23" t="str">
        <f>VLOOKUP($A930,'[1]MAN PROG 2026'!$A$1:$AI$3379,3,FALSE)</f>
        <v>WELCH ALLYN INC</v>
      </c>
      <c r="D930" s="23" t="str">
        <f>VLOOKUP($A930,'[1]MAN PROG 2026'!$A$1:$AI$3379,4,FALSE)</f>
        <v>NR</v>
      </c>
      <c r="E930" s="23" t="str">
        <f>VLOOKUP($A930,'[1]MAN PROG 2026'!$A$1:$AI$3379,5,FALSE)</f>
        <v>NR</v>
      </c>
      <c r="F930" s="23" t="str">
        <f>VLOOKUP($A930,'[1]MAN PROG 2026'!$A$1:$AI$3379,6,FALSE)</f>
        <v>SINGOLA</v>
      </c>
      <c r="G930" s="23">
        <f>VLOOKUP($A930,'[1]MAN PROG 2026'!$A$1:$AI$3379,7,FALSE)</f>
        <v>102281</v>
      </c>
      <c r="H930" s="23">
        <f>VLOOKUP($A930,'[1]MAN PROG 2026'!$A$1:$AI$3379,8,FALSE)</f>
        <v>0</v>
      </c>
      <c r="I930" s="23" t="str">
        <f>VLOOKUP($A930,'[1]MAN PROG 2026'!$A$1:$AI$3379,9,FALSE)</f>
        <v>S.PIETRO</v>
      </c>
      <c r="J930" s="23" t="str">
        <f>VLOOKUP($A930,'[1]MAN PROG 2026'!$A$1:$AI$3379,10,FALSE)</f>
        <v>PRONTO SOCCORSO</v>
      </c>
      <c r="K930" s="23" t="str">
        <f>VLOOKUP($A930,'[1]MAN PROG 2026'!$A$1:$AI$3379,11,FALSE)</f>
        <v>PRONTO SOCCORSO</v>
      </c>
      <c r="L930" s="24" t="str">
        <f>VLOOKUP($A930,'[1]MAN PROG 2026'!$A$2:$AI$3379,12,FALSE)</f>
        <v>PRONTO SOCCORSO</v>
      </c>
      <c r="M930" s="24" t="str">
        <f>VLOOKUP($A930,'[1]MAN PROG 2026'!$A$2:$AI$3379,13,FALSE)</f>
        <v>SINGOLA</v>
      </c>
      <c r="N930" s="24">
        <f>VLOOKUP($A930,'[1]MAN PROG 2026'!$A$2:$AI$3379,14,FALSE)</f>
        <v>102281</v>
      </c>
      <c r="O930" s="24">
        <f>VLOOKUP($A930,'[1]MAN PROG 2026'!$A$2:$AI$3379,15,FALSE)</f>
        <v>0</v>
      </c>
      <c r="P930" s="25" t="str">
        <f>VLOOKUP($A930,'[1]MAN PROG 2026'!$A$2:$AI$3379,20,FALSE)</f>
        <v>DA FARE</v>
      </c>
      <c r="Q930" s="8" t="s">
        <v>550</v>
      </c>
      <c r="R930" s="26">
        <v>46262</v>
      </c>
      <c r="S930" s="8" t="s">
        <v>53</v>
      </c>
      <c r="T930" s="37"/>
      <c r="U930" s="27" t="s">
        <v>55</v>
      </c>
      <c r="V930" s="27" t="s">
        <v>56</v>
      </c>
      <c r="W930" s="27" t="s">
        <v>55</v>
      </c>
      <c r="X930" s="27" t="s">
        <v>55</v>
      </c>
      <c r="Y930" s="27" t="s">
        <v>55</v>
      </c>
      <c r="Z930" s="27" t="s">
        <v>55</v>
      </c>
      <c r="AA930" s="27" t="s">
        <v>55</v>
      </c>
      <c r="AB930" s="27" t="s">
        <v>57</v>
      </c>
      <c r="AC930" s="27" t="s">
        <v>58</v>
      </c>
      <c r="AD930" s="27" t="s">
        <v>173</v>
      </c>
      <c r="AE930" s="27" t="s">
        <v>68</v>
      </c>
      <c r="AF930" s="27" t="s">
        <v>551</v>
      </c>
      <c r="AG930" s="9" t="s">
        <v>32</v>
      </c>
      <c r="AH930" s="27" t="s">
        <v>70</v>
      </c>
      <c r="AI930" s="27" t="s">
        <v>70</v>
      </c>
      <c r="AJ930" s="27" t="s">
        <v>70</v>
      </c>
      <c r="AK930" s="27" t="s">
        <v>61</v>
      </c>
      <c r="AL930" s="27" t="s">
        <v>61</v>
      </c>
      <c r="AM930" s="11">
        <v>25.4</v>
      </c>
      <c r="AN930" s="28" t="s">
        <v>61</v>
      </c>
      <c r="AO930" s="28"/>
      <c r="AP930" s="29"/>
      <c r="AQ930" s="30"/>
      <c r="AR930" s="31"/>
      <c r="AS930" s="32"/>
      <c r="AT930" s="33"/>
      <c r="AU930" s="34"/>
      <c r="AV930" s="27" t="s">
        <v>62</v>
      </c>
      <c r="AW930" s="27">
        <v>5625031</v>
      </c>
      <c r="AX930" s="27" t="s">
        <v>63</v>
      </c>
      <c r="AY930" s="27"/>
    </row>
    <row r="931" spans="1:51" ht="24" customHeight="1" x14ac:dyDescent="0.3">
      <c r="A931" s="22">
        <v>102282</v>
      </c>
      <c r="B931" s="23" t="str">
        <f>VLOOKUP($A931,'[1]MAN PROG 2026'!$A$1:$AI$3379,2,FALSE)</f>
        <v>LAMPADA SCIALITICA</v>
      </c>
      <c r="C931" s="23" t="str">
        <f>VLOOKUP($A931,'[1]MAN PROG 2026'!$A$1:$AI$3379,3,FALSE)</f>
        <v>MARTIN MEDIZINTECHNIK GMBH</v>
      </c>
      <c r="D931" s="23" t="str">
        <f>VLOOKUP($A931,'[1]MAN PROG 2026'!$A$1:$AI$3379,4,FALSE)</f>
        <v>MARLED E3</v>
      </c>
      <c r="E931" s="23" t="str">
        <f>VLOOKUP($A931,'[1]MAN PROG 2026'!$A$1:$AI$3379,5,FALSE)</f>
        <v>000011W3768</v>
      </c>
      <c r="F931" s="23" t="str">
        <f>VLOOKUP($A931,'[1]MAN PROG 2026'!$A$1:$AI$3379,6,FALSE)</f>
        <v>SINGOLA</v>
      </c>
      <c r="G931" s="23">
        <f>VLOOKUP($A931,'[1]MAN PROG 2026'!$A$1:$AI$3379,7,FALSE)</f>
        <v>102282</v>
      </c>
      <c r="H931" s="23">
        <f>VLOOKUP($A931,'[1]MAN PROG 2026'!$A$1:$AI$3379,8,FALSE)</f>
        <v>0</v>
      </c>
      <c r="I931" s="23" t="str">
        <f>VLOOKUP($A931,'[1]MAN PROG 2026'!$A$1:$AI$3379,9,FALSE)</f>
        <v>S.PIETRO</v>
      </c>
      <c r="J931" s="23" t="str">
        <f>VLOOKUP($A931,'[1]MAN PROG 2026'!$A$1:$AI$3379,10,FALSE)</f>
        <v>PRONTO SOCCORSO</v>
      </c>
      <c r="K931" s="23" t="str">
        <f>VLOOKUP($A931,'[1]MAN PROG 2026'!$A$1:$AI$3379,11,FALSE)</f>
        <v>PRONTO SOCCORSO</v>
      </c>
      <c r="L931" s="24" t="str">
        <f>VLOOKUP($A931,'[1]MAN PROG 2026'!$A$2:$AI$3379,12,FALSE)</f>
        <v>PRONTO SOCCORSO</v>
      </c>
      <c r="M931" s="24" t="str">
        <f>VLOOKUP($A931,'[1]MAN PROG 2026'!$A$2:$AI$3379,13,FALSE)</f>
        <v>SINGOLA</v>
      </c>
      <c r="N931" s="24" t="str">
        <f>VLOOKUP($A931,'[1]MAN PROG 2026'!$A$2:$AI$3379,14,FALSE)</f>
        <v>102282</v>
      </c>
      <c r="O931" s="24">
        <f>VLOOKUP($A931,'[1]MAN PROG 2026'!$A$2:$AI$3379,15,FALSE)</f>
        <v>0</v>
      </c>
      <c r="P931" s="25" t="str">
        <f>VLOOKUP($A931,'[1]MAN PROG 2026'!$A$2:$AI$3379,20,FALSE)</f>
        <v>DA FARE</v>
      </c>
      <c r="Q931" s="9" t="str">
        <f t="shared" ref="Q931:Q932" si="36">RIGHT(A931,4)</f>
        <v>2282</v>
      </c>
      <c r="R931" s="26">
        <v>46262</v>
      </c>
      <c r="S931" s="8" t="s">
        <v>53</v>
      </c>
      <c r="T931" s="37"/>
      <c r="U931" s="27" t="s">
        <v>55</v>
      </c>
      <c r="V931" s="27" t="s">
        <v>56</v>
      </c>
      <c r="W931" s="27" t="s">
        <v>55</v>
      </c>
      <c r="X931" s="27" t="s">
        <v>55</v>
      </c>
      <c r="Y931" s="27" t="s">
        <v>55</v>
      </c>
      <c r="Z931" s="27" t="s">
        <v>55</v>
      </c>
      <c r="AA931" s="27" t="s">
        <v>55</v>
      </c>
      <c r="AB931" s="27" t="s">
        <v>57</v>
      </c>
      <c r="AC931" s="27" t="s">
        <v>58</v>
      </c>
      <c r="AD931" s="27" t="s">
        <v>393</v>
      </c>
      <c r="AE931" s="27" t="s">
        <v>60</v>
      </c>
      <c r="AF931" s="27">
        <v>0.128</v>
      </c>
      <c r="AG931" s="9" t="s">
        <v>32</v>
      </c>
      <c r="AH931" s="27" t="s">
        <v>61</v>
      </c>
      <c r="AI931" s="27" t="s">
        <v>61</v>
      </c>
      <c r="AJ931" s="27" t="s">
        <v>61</v>
      </c>
      <c r="AK931" s="27" t="s">
        <v>61</v>
      </c>
      <c r="AL931" s="27" t="s">
        <v>61</v>
      </c>
      <c r="AM931" s="11">
        <v>10.199999999999999</v>
      </c>
      <c r="AN931" s="28" t="s">
        <v>61</v>
      </c>
      <c r="AO931" s="28"/>
      <c r="AP931" s="29"/>
      <c r="AQ931" s="30"/>
      <c r="AR931" s="31"/>
      <c r="AS931" s="32"/>
      <c r="AT931" s="33"/>
      <c r="AU931" s="34"/>
      <c r="AV931" s="27" t="s">
        <v>62</v>
      </c>
      <c r="AW931" s="27">
        <v>5625031</v>
      </c>
      <c r="AX931" s="27" t="s">
        <v>63</v>
      </c>
      <c r="AY931" s="27"/>
    </row>
    <row r="932" spans="1:51" ht="24" customHeight="1" x14ac:dyDescent="0.3">
      <c r="A932" s="22">
        <v>102283</v>
      </c>
      <c r="B932" s="23" t="str">
        <f>VLOOKUP($A932,'[1]MAN PROG 2026'!$A$1:$AI$3379,2,FALSE)</f>
        <v>OTOSCOPIO DIRETTO AMBULATORIALE</v>
      </c>
      <c r="C932" s="23" t="str">
        <f>VLOOKUP($A932,'[1]MAN PROG 2026'!$A$1:$AI$3379,3,FALSE)</f>
        <v>WELCH ALLYN INC</v>
      </c>
      <c r="D932" s="23" t="str">
        <f>VLOOKUP($A932,'[1]MAN PROG 2026'!$A$1:$AI$3379,4,FALSE)</f>
        <v>NR</v>
      </c>
      <c r="E932" s="23" t="str">
        <f>VLOOKUP($A932,'[1]MAN PROG 2026'!$A$1:$AI$3379,5,FALSE)</f>
        <v>NR</v>
      </c>
      <c r="F932" s="23" t="str">
        <f>VLOOKUP($A932,'[1]MAN PROG 2026'!$A$1:$AI$3379,6,FALSE)</f>
        <v>SINGOLA</v>
      </c>
      <c r="G932" s="23">
        <f>VLOOKUP($A932,'[1]MAN PROG 2026'!$A$1:$AI$3379,7,FALSE)</f>
        <v>102283</v>
      </c>
      <c r="H932" s="23">
        <f>VLOOKUP($A932,'[1]MAN PROG 2026'!$A$1:$AI$3379,8,FALSE)</f>
        <v>0</v>
      </c>
      <c r="I932" s="23" t="str">
        <f>VLOOKUP($A932,'[1]MAN PROG 2026'!$A$1:$AI$3379,9,FALSE)</f>
        <v>S.PIETRO</v>
      </c>
      <c r="J932" s="23" t="str">
        <f>VLOOKUP($A932,'[1]MAN PROG 2026'!$A$1:$AI$3379,10,FALSE)</f>
        <v>PRONTO SOCCORSO</v>
      </c>
      <c r="K932" s="23" t="str">
        <f>VLOOKUP($A932,'[1]MAN PROG 2026'!$A$1:$AI$3379,11,FALSE)</f>
        <v>PRONTO SOCCORSO</v>
      </c>
      <c r="L932" s="24" t="str">
        <f>VLOOKUP($A932,'[1]MAN PROG 2026'!$A$2:$AI$3379,12,FALSE)</f>
        <v>PRONTO SOCCORSO</v>
      </c>
      <c r="M932" s="24" t="str">
        <f>VLOOKUP($A932,'[1]MAN PROG 2026'!$A$2:$AI$3379,13,FALSE)</f>
        <v>SINGOLA</v>
      </c>
      <c r="N932" s="24" t="str">
        <f>VLOOKUP($A932,'[1]MAN PROG 2026'!$A$2:$AI$3379,14,FALSE)</f>
        <v>102283</v>
      </c>
      <c r="O932" s="24">
        <f>VLOOKUP($A932,'[1]MAN PROG 2026'!$A$2:$AI$3379,15,FALSE)</f>
        <v>0</v>
      </c>
      <c r="P932" s="25" t="str">
        <f>VLOOKUP($A932,'[1]MAN PROG 2026'!$A$2:$AI$3379,20,FALSE)</f>
        <v>DA FARE</v>
      </c>
      <c r="Q932" s="9" t="str">
        <f t="shared" si="36"/>
        <v>2283</v>
      </c>
      <c r="R932" s="26">
        <v>46262</v>
      </c>
      <c r="S932" s="8" t="s">
        <v>53</v>
      </c>
      <c r="T932" s="37"/>
      <c r="U932" s="27" t="s">
        <v>55</v>
      </c>
      <c r="V932" s="27" t="s">
        <v>56</v>
      </c>
      <c r="W932" s="27" t="s">
        <v>55</v>
      </c>
      <c r="X932" s="27" t="s">
        <v>55</v>
      </c>
      <c r="Y932" s="27" t="s">
        <v>55</v>
      </c>
      <c r="Z932" s="27" t="s">
        <v>55</v>
      </c>
      <c r="AA932" s="27" t="s">
        <v>55</v>
      </c>
      <c r="AB932" s="27" t="s">
        <v>57</v>
      </c>
      <c r="AC932" s="27" t="s">
        <v>58</v>
      </c>
      <c r="AD932" s="27" t="s">
        <v>393</v>
      </c>
      <c r="AE932" s="27" t="s">
        <v>68</v>
      </c>
      <c r="AF932" s="27" t="s">
        <v>552</v>
      </c>
      <c r="AG932" s="9" t="s">
        <v>32</v>
      </c>
      <c r="AH932" s="27" t="s">
        <v>70</v>
      </c>
      <c r="AI932" s="27" t="s">
        <v>70</v>
      </c>
      <c r="AJ932" s="27" t="s">
        <v>70</v>
      </c>
      <c r="AK932" s="27" t="s">
        <v>61</v>
      </c>
      <c r="AL932" s="27" t="s">
        <v>61</v>
      </c>
      <c r="AM932" s="11">
        <v>19.600000000000001</v>
      </c>
      <c r="AN932" s="28" t="s">
        <v>61</v>
      </c>
      <c r="AO932" s="28"/>
      <c r="AP932" s="29"/>
      <c r="AQ932" s="30"/>
      <c r="AR932" s="31"/>
      <c r="AS932" s="32"/>
      <c r="AT932" s="33"/>
      <c r="AU932" s="34"/>
      <c r="AV932" s="27" t="s">
        <v>62</v>
      </c>
      <c r="AW932" s="27">
        <v>5625031</v>
      </c>
      <c r="AX932" s="27" t="s">
        <v>63</v>
      </c>
      <c r="AY932" s="27"/>
    </row>
    <row r="933" spans="1:51" ht="24" customHeight="1" x14ac:dyDescent="0.3">
      <c r="A933" s="22">
        <v>102284</v>
      </c>
      <c r="B933" s="23" t="str">
        <f>VLOOKUP($A933,'[1]MAN PROG 2026'!$A$1:$AI$3379,2,FALSE)</f>
        <v>LAMPADA SCIALITICA</v>
      </c>
      <c r="C933" s="23" t="str">
        <f>VLOOKUP($A933,'[1]MAN PROG 2026'!$A$1:$AI$3379,3,FALSE)</f>
        <v>MARTIN MEDIZINTECHNIK GMBH</v>
      </c>
      <c r="D933" s="23" t="str">
        <f>VLOOKUP($A933,'[1]MAN PROG 2026'!$A$1:$AI$3379,4,FALSE)</f>
        <v>MARLED E3</v>
      </c>
      <c r="E933" s="23" t="str">
        <f>VLOOKUP($A933,'[1]MAN PROG 2026'!$A$1:$AI$3379,5,FALSE)</f>
        <v>000011W3769</v>
      </c>
      <c r="F933" s="23" t="str">
        <f>VLOOKUP($A933,'[1]MAN PROG 2026'!$A$1:$AI$3379,6,FALSE)</f>
        <v>SINGOLA</v>
      </c>
      <c r="G933" s="23">
        <f>VLOOKUP($A933,'[1]MAN PROG 2026'!$A$1:$AI$3379,7,FALSE)</f>
        <v>102284</v>
      </c>
      <c r="H933" s="23">
        <f>VLOOKUP($A933,'[1]MAN PROG 2026'!$A$1:$AI$3379,8,FALSE)</f>
        <v>0</v>
      </c>
      <c r="I933" s="23" t="str">
        <f>VLOOKUP($A933,'[1]MAN PROG 2026'!$A$1:$AI$3379,9,FALSE)</f>
        <v>S.PIETRO</v>
      </c>
      <c r="J933" s="23" t="str">
        <f>VLOOKUP($A933,'[1]MAN PROG 2026'!$A$1:$AI$3379,10,FALSE)</f>
        <v>PRONTO SOCCORSO</v>
      </c>
      <c r="K933" s="23" t="str">
        <f>VLOOKUP($A933,'[1]MAN PROG 2026'!$A$1:$AI$3379,11,FALSE)</f>
        <v>PRONTO SOCCORSO</v>
      </c>
      <c r="L933" s="24" t="str">
        <f>VLOOKUP($A933,'[1]MAN PROG 2026'!$A$2:$AI$3379,12,FALSE)</f>
        <v>PRONTO SOCCORSO</v>
      </c>
      <c r="M933" s="24" t="str">
        <f>VLOOKUP($A933,'[1]MAN PROG 2026'!$A$2:$AI$3379,13,FALSE)</f>
        <v>SINGOLA</v>
      </c>
      <c r="N933" s="24">
        <f>VLOOKUP($A933,'[1]MAN PROG 2026'!$A$2:$AI$3379,14,FALSE)</f>
        <v>102284</v>
      </c>
      <c r="O933" s="24">
        <f>VLOOKUP($A933,'[1]MAN PROG 2026'!$A$2:$AI$3379,15,FALSE)</f>
        <v>0</v>
      </c>
      <c r="P933" s="25" t="str">
        <f>VLOOKUP($A933,'[1]MAN PROG 2026'!$A$2:$AI$3379,20,FALSE)</f>
        <v>DA FARE</v>
      </c>
      <c r="Q933" s="8" t="s">
        <v>553</v>
      </c>
      <c r="R933" s="26">
        <v>46262</v>
      </c>
      <c r="S933" s="8" t="s">
        <v>53</v>
      </c>
      <c r="T933" s="37"/>
      <c r="U933" s="27" t="s">
        <v>55</v>
      </c>
      <c r="V933" s="27" t="s">
        <v>56</v>
      </c>
      <c r="W933" s="27" t="s">
        <v>55</v>
      </c>
      <c r="X933" s="27" t="s">
        <v>55</v>
      </c>
      <c r="Y933" s="27" t="s">
        <v>55</v>
      </c>
      <c r="Z933" s="27" t="s">
        <v>55</v>
      </c>
      <c r="AA933" s="27" t="s">
        <v>55</v>
      </c>
      <c r="AB933" s="27" t="s">
        <v>57</v>
      </c>
      <c r="AC933" s="27" t="s">
        <v>58</v>
      </c>
      <c r="AD933" s="27" t="s">
        <v>104</v>
      </c>
      <c r="AE933" s="27" t="s">
        <v>88</v>
      </c>
      <c r="AF933" s="27">
        <v>0.188</v>
      </c>
      <c r="AG933" s="9" t="s">
        <v>32</v>
      </c>
      <c r="AH933" s="27" t="s">
        <v>70</v>
      </c>
      <c r="AI933" s="27" t="s">
        <v>70</v>
      </c>
      <c r="AJ933" s="27" t="s">
        <v>70</v>
      </c>
      <c r="AK933" s="27" t="s">
        <v>61</v>
      </c>
      <c r="AL933" s="27" t="s">
        <v>61</v>
      </c>
      <c r="AM933" s="11">
        <v>16.899999999999999</v>
      </c>
      <c r="AN933" s="28" t="s">
        <v>61</v>
      </c>
      <c r="AO933" s="28"/>
      <c r="AP933" s="29"/>
      <c r="AQ933" s="30"/>
      <c r="AR933" s="31"/>
      <c r="AS933" s="32"/>
      <c r="AT933" s="33"/>
      <c r="AU933" s="34"/>
      <c r="AV933" s="27" t="s">
        <v>62</v>
      </c>
      <c r="AW933" s="27">
        <v>5625031</v>
      </c>
      <c r="AX933" s="27" t="s">
        <v>63</v>
      </c>
      <c r="AY933" s="27"/>
    </row>
    <row r="934" spans="1:51" ht="24" customHeight="1" x14ac:dyDescent="0.3">
      <c r="A934" s="22">
        <v>102285</v>
      </c>
      <c r="B934" s="23" t="str">
        <f>VLOOKUP($A934,'[1]MAN PROG 2026'!$A$1:$AI$3379,2,FALSE)</f>
        <v>LAMPADA SCIALITICA</v>
      </c>
      <c r="C934" s="23" t="str">
        <f>VLOOKUP($A934,'[1]MAN PROG 2026'!$A$1:$AI$3379,3,FALSE)</f>
        <v>MARTIN MEDIZINTECHNIK GMBH</v>
      </c>
      <c r="D934" s="23" t="str">
        <f>VLOOKUP($A934,'[1]MAN PROG 2026'!$A$1:$AI$3379,4,FALSE)</f>
        <v>ML 301</v>
      </c>
      <c r="E934" s="23" t="str">
        <f>VLOOKUP($A934,'[1]MAN PROG 2026'!$A$1:$AI$3379,5,FALSE)</f>
        <v>05000653363</v>
      </c>
      <c r="F934" s="23" t="str">
        <f>VLOOKUP($A934,'[1]MAN PROG 2026'!$A$1:$AI$3379,6,FALSE)</f>
        <v>SINGOLA</v>
      </c>
      <c r="G934" s="23">
        <f>VLOOKUP($A934,'[1]MAN PROG 2026'!$A$1:$AI$3379,7,FALSE)</f>
        <v>102285</v>
      </c>
      <c r="H934" s="23">
        <f>VLOOKUP($A934,'[1]MAN PROG 2026'!$A$1:$AI$3379,8,FALSE)</f>
        <v>0</v>
      </c>
      <c r="I934" s="23" t="str">
        <f>VLOOKUP($A934,'[1]MAN PROG 2026'!$A$1:$AI$3379,9,FALSE)</f>
        <v>S.PIETRO</v>
      </c>
      <c r="J934" s="23" t="str">
        <f>VLOOKUP($A934,'[1]MAN PROG 2026'!$A$1:$AI$3379,10,FALSE)</f>
        <v>SALA OPERATORIA OCULISTICA</v>
      </c>
      <c r="K934" s="23" t="str">
        <f>VLOOKUP($A934,'[1]MAN PROG 2026'!$A$1:$AI$3379,11,FALSE)</f>
        <v>OSTETRICIA (B.MENNI)</v>
      </c>
      <c r="L934" s="24" t="str">
        <f>VLOOKUP($A934,'[1]MAN PROG 2026'!$A$2:$AI$3379,12,FALSE)</f>
        <v>OSTETRICIA (B.MENNI)</v>
      </c>
      <c r="M934" s="24" t="str">
        <f>VLOOKUP($A934,'[1]MAN PROG 2026'!$A$2:$AI$3379,13,FALSE)</f>
        <v>SINGOLA</v>
      </c>
      <c r="N934" s="24">
        <f>VLOOKUP($A934,'[1]MAN PROG 2026'!$A$2:$AI$3379,14,FALSE)</f>
        <v>102285</v>
      </c>
      <c r="O934" s="24">
        <f>VLOOKUP($A934,'[1]MAN PROG 2026'!$A$2:$AI$3379,15,FALSE)</f>
        <v>0</v>
      </c>
      <c r="P934" s="25" t="str">
        <f>VLOOKUP($A934,'[1]MAN PROG 2026'!$A$2:$AI$3379,20,FALSE)</f>
        <v>NON PREVISTO</v>
      </c>
      <c r="Q934" s="8"/>
      <c r="R934" s="26"/>
      <c r="S934" s="8"/>
      <c r="T934" s="3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9" t="s">
        <v>32</v>
      </c>
      <c r="AH934" s="27"/>
      <c r="AI934" s="27"/>
      <c r="AJ934" s="27"/>
      <c r="AK934" s="27"/>
      <c r="AL934" s="27"/>
      <c r="AM934" s="11"/>
      <c r="AN934" s="28"/>
      <c r="AO934" s="28"/>
      <c r="AP934" s="29"/>
      <c r="AQ934" s="30"/>
      <c r="AR934" s="31"/>
      <c r="AS934" s="32"/>
      <c r="AT934" s="33"/>
      <c r="AU934" s="34"/>
      <c r="AV934" s="27"/>
      <c r="AW934" s="27"/>
      <c r="AX934" s="27"/>
      <c r="AY934" s="27"/>
    </row>
    <row r="935" spans="1:51" ht="24" customHeight="1" x14ac:dyDescent="0.3">
      <c r="A935" s="22">
        <v>102289</v>
      </c>
      <c r="B935" s="23" t="str">
        <f>VLOOKUP($A935,'[1]MAN PROG 2026'!$A$1:$AI$3379,2,FALSE)</f>
        <v>CARDIOSTIMOLATORE ESTERNO</v>
      </c>
      <c r="C935" s="23" t="str">
        <f>VLOOKUP($A935,'[1]MAN PROG 2026'!$A$1:$AI$3379,3,FALSE)</f>
        <v>MEDTRONIC INC</v>
      </c>
      <c r="D935" s="23" t="str">
        <f>VLOOKUP($A935,'[1]MAN PROG 2026'!$A$1:$AI$3379,4,FALSE)</f>
        <v>5348</v>
      </c>
      <c r="E935" s="23" t="str">
        <f>VLOOKUP($A935,'[1]MAN PROG 2026'!$A$1:$AI$3379,5,FALSE)</f>
        <v>PEP104388R</v>
      </c>
      <c r="F935" s="23" t="str">
        <f>VLOOKUP($A935,'[1]MAN PROG 2026'!$A$1:$AI$3379,6,FALSE)</f>
        <v>SINGOLA</v>
      </c>
      <c r="G935" s="23">
        <f>VLOOKUP($A935,'[1]MAN PROG 2026'!$A$1:$AI$3379,7,FALSE)</f>
        <v>102289</v>
      </c>
      <c r="H935" s="23">
        <f>VLOOKUP($A935,'[1]MAN PROG 2026'!$A$1:$AI$3379,8,FALSE)</f>
        <v>0</v>
      </c>
      <c r="I935" s="23" t="str">
        <f>VLOOKUP($A935,'[1]MAN PROG 2026'!$A$1:$AI$3379,9,FALSE)</f>
        <v>S.PIETRO</v>
      </c>
      <c r="J935" s="23" t="str">
        <f>VLOOKUP($A935,'[1]MAN PROG 2026'!$A$1:$AI$3379,10,FALSE)</f>
        <v>UTIC</v>
      </c>
      <c r="K935" s="23" t="str">
        <f>VLOOKUP($A935,'[1]MAN PROG 2026'!$A$1:$AI$3379,11,FALSE)</f>
        <v>UTIC</v>
      </c>
      <c r="L935" s="24" t="str">
        <f>VLOOKUP($A935,'[1]MAN PROG 2026'!$A$2:$AI$3379,12,FALSE)</f>
        <v>NON TROVATO</v>
      </c>
      <c r="M935" s="24">
        <f>VLOOKUP($A935,'[1]MAN PROG 2026'!$A$2:$AI$3379,13,FALSE)</f>
        <v>0</v>
      </c>
      <c r="N935" s="24">
        <f>VLOOKUP($A935,'[1]MAN PROG 2026'!$A$2:$AI$3379,14,FALSE)</f>
        <v>0</v>
      </c>
      <c r="O935" s="24">
        <f>VLOOKUP($A935,'[1]MAN PROG 2026'!$A$2:$AI$3379,15,FALSE)</f>
        <v>0</v>
      </c>
      <c r="P935" s="25" t="str">
        <f>VLOOKUP($A935,'[1]MAN PROG 2026'!$A$2:$AI$3379,20,FALSE)</f>
        <v>DA FARE</v>
      </c>
      <c r="Q935" s="8"/>
      <c r="R935" s="26"/>
      <c r="S935" s="8"/>
      <c r="T935" s="3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9" t="s">
        <v>32</v>
      </c>
      <c r="AH935" s="27"/>
      <c r="AI935" s="27"/>
      <c r="AJ935" s="27"/>
      <c r="AK935" s="27"/>
      <c r="AL935" s="27"/>
      <c r="AM935" s="11"/>
      <c r="AN935" s="28"/>
      <c r="AO935" s="28"/>
      <c r="AP935" s="29"/>
      <c r="AQ935" s="30"/>
      <c r="AR935" s="31"/>
      <c r="AS935" s="32"/>
      <c r="AT935" s="33"/>
      <c r="AU935" s="34"/>
      <c r="AV935" s="27"/>
      <c r="AW935" s="27"/>
      <c r="AX935" s="27"/>
      <c r="AY935" s="27"/>
    </row>
    <row r="936" spans="1:51" ht="24" customHeight="1" x14ac:dyDescent="0.3">
      <c r="A936" s="22">
        <v>102290</v>
      </c>
      <c r="B936" s="23" t="str">
        <f>VLOOKUP($A936,'[1]MAN PROG 2026'!$A$1:$AI$3379,2,FALSE)</f>
        <v>VAPORIZZATORE</v>
      </c>
      <c r="C936" s="23" t="str">
        <f>VLOOKUP($A936,'[1]MAN PROG 2026'!$A$1:$AI$3379,3,FALSE)</f>
        <v>DRAEGER MEDICAL AG &amp; CO KG</v>
      </c>
      <c r="D936" s="23" t="str">
        <f>VLOOKUP($A936,'[1]MAN PROG 2026'!$A$1:$AI$3379,4,FALSE)</f>
        <v>D VAPOR</v>
      </c>
      <c r="E936" s="23" t="str">
        <f>VLOOKUP($A936,'[1]MAN PROG 2026'!$A$1:$AI$3379,5,FALSE)</f>
        <v>ASCJ-0744</v>
      </c>
      <c r="F936" s="23" t="str">
        <f>VLOOKUP($A936,'[1]MAN PROG 2026'!$A$1:$AI$3379,6,FALSE)</f>
        <v>SINGOLA</v>
      </c>
      <c r="G936" s="23">
        <f>VLOOKUP($A936,'[1]MAN PROG 2026'!$A$1:$AI$3379,7,FALSE)</f>
        <v>102290</v>
      </c>
      <c r="H936" s="23">
        <f>VLOOKUP($A936,'[1]MAN PROG 2026'!$A$1:$AI$3379,8,FALSE)</f>
        <v>0</v>
      </c>
      <c r="I936" s="23" t="str">
        <f>VLOOKUP($A936,'[1]MAN PROG 2026'!$A$1:$AI$3379,9,FALSE)</f>
        <v>S.PIETRO</v>
      </c>
      <c r="J936" s="23" t="str">
        <f>VLOOKUP($A936,'[1]MAN PROG 2026'!$A$1:$AI$3379,10,FALSE)</f>
        <v>BLOCCO OPERATORIO</v>
      </c>
      <c r="K936" s="23" t="str">
        <f>VLOOKUP($A936,'[1]MAN PROG 2026'!$A$1:$AI$3379,11,FALSE)</f>
        <v>SALE TRAVAGLIO NUOVE</v>
      </c>
      <c r="L936" s="24" t="str">
        <f>VLOOKUP($A936,'[1]MAN PROG 2026'!$A$2:$AI$3379,12,FALSE)</f>
        <v>NON TROVATO</v>
      </c>
      <c r="M936" s="24">
        <f>VLOOKUP($A936,'[1]MAN PROG 2026'!$A$2:$AI$3379,13,FALSE)</f>
        <v>0</v>
      </c>
      <c r="N936" s="24">
        <f>VLOOKUP($A936,'[1]MAN PROG 2026'!$A$2:$AI$3379,14,FALSE)</f>
        <v>0</v>
      </c>
      <c r="O936" s="24">
        <f>VLOOKUP($A936,'[1]MAN PROG 2026'!$A$2:$AI$3379,15,FALSE)</f>
        <v>0</v>
      </c>
      <c r="P936" s="25" t="str">
        <f>VLOOKUP($A936,'[1]MAN PROG 2026'!$A$2:$AI$3379,20,FALSE)</f>
        <v>DA FARE</v>
      </c>
      <c r="Q936" s="8"/>
      <c r="R936" s="26"/>
      <c r="S936" s="8"/>
      <c r="T936" s="3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9" t="s">
        <v>32</v>
      </c>
      <c r="AH936" s="27"/>
      <c r="AI936" s="27"/>
      <c r="AJ936" s="27"/>
      <c r="AK936" s="27"/>
      <c r="AL936" s="27"/>
      <c r="AM936" s="11"/>
      <c r="AN936" s="28"/>
      <c r="AO936" s="28"/>
      <c r="AP936" s="29"/>
      <c r="AQ936" s="30"/>
      <c r="AR936" s="31"/>
      <c r="AS936" s="32"/>
      <c r="AT936" s="33"/>
      <c r="AU936" s="34"/>
      <c r="AV936" s="27"/>
      <c r="AW936" s="27"/>
      <c r="AX936" s="27"/>
      <c r="AY936" s="27"/>
    </row>
    <row r="937" spans="1:51" ht="24" customHeight="1" x14ac:dyDescent="0.3">
      <c r="A937" s="22">
        <v>102300</v>
      </c>
      <c r="B937" s="23" t="str">
        <f>VLOOKUP($A937,'[1]MAN PROG 2026'!$A$1:$AI$3379,2,FALSE)</f>
        <v>FRIGORIFERO BIOLOGICO</v>
      </c>
      <c r="C937" s="23" t="str">
        <f>VLOOKUP($A937,'[1]MAN PROG 2026'!$A$1:$AI$3379,3,FALSE)</f>
        <v>CF DI CIRO FIOCCHETTI &amp; C SNC</v>
      </c>
      <c r="D937" s="23" t="str">
        <f>VLOOKUP($A937,'[1]MAN PROG 2026'!$A$1:$AI$3379,4,FALSE)</f>
        <v>MEDIKA 1500 2T LUX</v>
      </c>
      <c r="E937" s="23" t="str">
        <f>VLOOKUP($A937,'[1]MAN PROG 2026'!$A$1:$AI$3379,5,FALSE)</f>
        <v>41809</v>
      </c>
      <c r="F937" s="23" t="str">
        <f>VLOOKUP($A937,'[1]MAN PROG 2026'!$A$1:$AI$3379,6,FALSE)</f>
        <v>SINGOLA</v>
      </c>
      <c r="G937" s="23">
        <f>VLOOKUP($A937,'[1]MAN PROG 2026'!$A$1:$AI$3379,7,FALSE)</f>
        <v>102300</v>
      </c>
      <c r="H937" s="23">
        <f>VLOOKUP($A937,'[1]MAN PROG 2026'!$A$1:$AI$3379,8,FALSE)</f>
        <v>0</v>
      </c>
      <c r="I937" s="23" t="str">
        <f>VLOOKUP($A937,'[1]MAN PROG 2026'!$A$1:$AI$3379,9,FALSE)</f>
        <v>S.PIETRO</v>
      </c>
      <c r="J937" s="23" t="str">
        <f>VLOOKUP($A937,'[1]MAN PROG 2026'!$A$1:$AI$3379,10,FALSE)</f>
        <v>FARMACIA</v>
      </c>
      <c r="K937" s="23" t="str">
        <f>VLOOKUP($A937,'[1]MAN PROG 2026'!$A$1:$AI$3379,11,FALSE)</f>
        <v>FARMACIA</v>
      </c>
      <c r="L937" s="24" t="str">
        <f>VLOOKUP($A937,'[1]MAN PROG 2026'!$A$2:$AI$3379,12,FALSE)</f>
        <v>FARMACIA</v>
      </c>
      <c r="M937" s="24" t="str">
        <f>VLOOKUP($A937,'[1]MAN PROG 2026'!$A$2:$AI$3379,13,FALSE)</f>
        <v>SINGOLA</v>
      </c>
      <c r="N937" s="24">
        <f>VLOOKUP($A937,'[1]MAN PROG 2026'!$A$2:$AI$3379,14,FALSE)</f>
        <v>102300</v>
      </c>
      <c r="O937" s="24">
        <f>VLOOKUP($A937,'[1]MAN PROG 2026'!$A$2:$AI$3379,15,FALSE)</f>
        <v>0</v>
      </c>
      <c r="P937" s="25" t="str">
        <f>VLOOKUP($A937,'[1]MAN PROG 2026'!$A$2:$AI$3379,20,FALSE)</f>
        <v>DA FARE</v>
      </c>
      <c r="Q937" s="8" t="s">
        <v>554</v>
      </c>
      <c r="R937" s="26">
        <v>46261</v>
      </c>
      <c r="S937" s="8" t="s">
        <v>53</v>
      </c>
      <c r="T937" s="37"/>
      <c r="U937" s="27" t="s">
        <v>55</v>
      </c>
      <c r="V937" s="27" t="s">
        <v>56</v>
      </c>
      <c r="W937" s="27" t="s">
        <v>55</v>
      </c>
      <c r="X937" s="27" t="s">
        <v>55</v>
      </c>
      <c r="Y937" s="27" t="s">
        <v>55</v>
      </c>
      <c r="Z937" s="27" t="s">
        <v>55</v>
      </c>
      <c r="AA937" s="27" t="s">
        <v>55</v>
      </c>
      <c r="AB937" s="27" t="s">
        <v>57</v>
      </c>
      <c r="AC937" s="27" t="s">
        <v>61</v>
      </c>
      <c r="AD937" s="27" t="s">
        <v>136</v>
      </c>
      <c r="AE937" s="27" t="s">
        <v>88</v>
      </c>
      <c r="AF937" s="27">
        <v>0.27400000000000002</v>
      </c>
      <c r="AG937" s="9" t="s">
        <v>32</v>
      </c>
      <c r="AH937" s="27" t="s">
        <v>70</v>
      </c>
      <c r="AI937" s="27" t="s">
        <v>70</v>
      </c>
      <c r="AJ937" s="27" t="s">
        <v>61</v>
      </c>
      <c r="AK937" s="27" t="s">
        <v>61</v>
      </c>
      <c r="AL937" s="27" t="s">
        <v>61</v>
      </c>
      <c r="AM937" s="11">
        <v>18.600000000000001</v>
      </c>
      <c r="AN937" s="28" t="s">
        <v>61</v>
      </c>
      <c r="AO937" s="28"/>
      <c r="AP937" s="29"/>
      <c r="AQ937" s="30"/>
      <c r="AR937" s="31"/>
      <c r="AS937" s="32"/>
      <c r="AT937" s="33"/>
      <c r="AU937" s="34"/>
      <c r="AV937" s="27" t="s">
        <v>62</v>
      </c>
      <c r="AW937" s="27">
        <v>5625031</v>
      </c>
      <c r="AX937" s="27" t="s">
        <v>63</v>
      </c>
      <c r="AY937" s="27"/>
    </row>
    <row r="938" spans="1:51" ht="24" customHeight="1" x14ac:dyDescent="0.3">
      <c r="A938" s="22">
        <v>102301</v>
      </c>
      <c r="B938" s="23" t="str">
        <f>VLOOKUP($A938,'[1]MAN PROG 2026'!$A$1:$AI$3379,2,FALSE)</f>
        <v>IPO-IPERTERMIA, APPARECCHIO PER</v>
      </c>
      <c r="C938" s="23" t="str">
        <f>VLOOKUP($A938,'[1]MAN PROG 2026'!$A$1:$AI$3379,3,FALSE)</f>
        <v>KANMED AB</v>
      </c>
      <c r="D938" s="23" t="str">
        <f>VLOOKUP($A938,'[1]MAN PROG 2026'!$A$1:$AI$3379,4,FALSE)</f>
        <v>BABY WARMER 50 W</v>
      </c>
      <c r="E938" s="23" t="str">
        <f>VLOOKUP($A938,'[1]MAN PROG 2026'!$A$1:$AI$3379,5,FALSE)</f>
        <v>B9364/09</v>
      </c>
      <c r="F938" s="23" t="str">
        <f>VLOOKUP($A938,'[1]MAN PROG 2026'!$A$1:$AI$3379,6,FALSE)</f>
        <v>SINGOLA</v>
      </c>
      <c r="G938" s="23">
        <f>VLOOKUP($A938,'[1]MAN PROG 2026'!$A$1:$AI$3379,7,FALSE)</f>
        <v>102301</v>
      </c>
      <c r="H938" s="23">
        <f>VLOOKUP($A938,'[1]MAN PROG 2026'!$A$1:$AI$3379,8,FALSE)</f>
        <v>0</v>
      </c>
      <c r="I938" s="23" t="str">
        <f>VLOOKUP($A938,'[1]MAN PROG 2026'!$A$1:$AI$3379,9,FALSE)</f>
        <v>S.PIETRO</v>
      </c>
      <c r="J938" s="23" t="str">
        <f>VLOOKUP($A938,'[1]MAN PROG 2026'!$A$1:$AI$3379,10,FALSE)</f>
        <v>UTIN</v>
      </c>
      <c r="K938" s="23" t="str">
        <f>VLOOKUP($A938,'[1]MAN PROG 2026'!$A$1:$AI$3379,11,FALSE)</f>
        <v>UTIN</v>
      </c>
      <c r="L938" s="24" t="str">
        <f>VLOOKUP($A938,'[1]MAN PROG 2026'!$A$2:$AI$3379,12,FALSE)</f>
        <v>UTIN</v>
      </c>
      <c r="M938" s="24" t="str">
        <f>VLOOKUP($A938,'[1]MAN PROG 2026'!$A$2:$AI$3379,13,FALSE)</f>
        <v>SINGOLA</v>
      </c>
      <c r="N938" s="24">
        <f>VLOOKUP($A938,'[1]MAN PROG 2026'!$A$2:$AI$3379,14,FALSE)</f>
        <v>102301</v>
      </c>
      <c r="O938" s="24">
        <f>VLOOKUP($A938,'[1]MAN PROG 2026'!$A$2:$AI$3379,15,FALSE)</f>
        <v>0</v>
      </c>
      <c r="P938" s="25" t="str">
        <f>VLOOKUP($A938,'[1]MAN PROG 2026'!$A$2:$AI$3379,20,FALSE)</f>
        <v>DA FARE</v>
      </c>
      <c r="Q938" s="9">
        <v>2301</v>
      </c>
      <c r="R938" s="26">
        <v>46140</v>
      </c>
      <c r="S938" s="8" t="s">
        <v>53</v>
      </c>
      <c r="T938" s="37"/>
      <c r="U938" s="27" t="s">
        <v>55</v>
      </c>
      <c r="V938" s="27" t="s">
        <v>56</v>
      </c>
      <c r="W938" s="27" t="s">
        <v>55</v>
      </c>
      <c r="X938" s="27" t="s">
        <v>55</v>
      </c>
      <c r="Y938" s="27" t="s">
        <v>55</v>
      </c>
      <c r="Z938" s="27" t="s">
        <v>55</v>
      </c>
      <c r="AA938" s="27" t="s">
        <v>55</v>
      </c>
      <c r="AB938" s="27" t="s">
        <v>57</v>
      </c>
      <c r="AC938" s="27" t="s">
        <v>73</v>
      </c>
      <c r="AD938" s="27" t="s">
        <v>196</v>
      </c>
      <c r="AE938" s="27" t="s">
        <v>68</v>
      </c>
      <c r="AF938" s="27" t="s">
        <v>555</v>
      </c>
      <c r="AG938" s="9" t="s">
        <v>32</v>
      </c>
      <c r="AH938" s="27" t="s">
        <v>70</v>
      </c>
      <c r="AI938" s="27" t="s">
        <v>70</v>
      </c>
      <c r="AJ938" s="27" t="s">
        <v>61</v>
      </c>
      <c r="AK938" s="27" t="s">
        <v>70</v>
      </c>
      <c r="AL938" s="27" t="s">
        <v>70</v>
      </c>
      <c r="AM938" s="11">
        <v>61.2</v>
      </c>
      <c r="AN938" s="28">
        <v>6.8</v>
      </c>
      <c r="AO938" s="28" t="s">
        <v>230</v>
      </c>
      <c r="AP938" s="29"/>
      <c r="AQ938" s="30"/>
      <c r="AR938" s="31"/>
      <c r="AS938" s="32"/>
      <c r="AT938" s="33"/>
      <c r="AU938" s="34"/>
      <c r="AV938" s="27" t="s">
        <v>62</v>
      </c>
      <c r="AW938" s="27">
        <v>5625031</v>
      </c>
      <c r="AX938" s="27" t="s">
        <v>63</v>
      </c>
      <c r="AY938" s="27"/>
    </row>
    <row r="939" spans="1:51" ht="24" customHeight="1" x14ac:dyDescent="0.3">
      <c r="A939" s="22">
        <v>102302</v>
      </c>
      <c r="B939" s="23" t="str">
        <f>VLOOKUP($A939,'[1]MAN PROG 2026'!$A$1:$AI$3379,2,FALSE)</f>
        <v>SONDA ECOGRAFICA</v>
      </c>
      <c r="C939" s="23" t="str">
        <f>VLOOKUP($A939,'[1]MAN PROG 2026'!$A$1:$AI$3379,3,FALSE)</f>
        <v>TOSHIBA CORP MEDICAL SYSTEMS</v>
      </c>
      <c r="D939" s="23" t="str">
        <f>VLOOKUP($A939,'[1]MAN PROG 2026'!$A$1:$AI$3379,4,FALSE)</f>
        <v>PLT 704 SBT</v>
      </c>
      <c r="E939" s="23" t="str">
        <f>VLOOKUP($A939,'[1]MAN PROG 2026'!$A$1:$AI$3379,5,FALSE)</f>
        <v>PPB1234426</v>
      </c>
      <c r="F939" s="23" t="str">
        <f>VLOOKUP($A939,'[1]MAN PROG 2026'!$A$1:$AI$3379,6,FALSE)</f>
        <v>COMPONENTE</v>
      </c>
      <c r="G939" s="23">
        <f>VLOOKUP($A939,'[1]MAN PROG 2026'!$A$1:$AI$3379,7,FALSE)</f>
        <v>102150</v>
      </c>
      <c r="H939" s="23" t="str">
        <f>VLOOKUP($A939,'[1]MAN PROG 2026'!$A$1:$AI$3379,8,FALSE)</f>
        <v>ECO3 (102150)</v>
      </c>
      <c r="I939" s="23" t="str">
        <f>VLOOKUP($A939,'[1]MAN PROG 2026'!$A$1:$AI$3379,9,FALSE)</f>
        <v>S.PIETRO</v>
      </c>
      <c r="J939" s="23" t="str">
        <f>VLOOKUP($A939,'[1]MAN PROG 2026'!$A$1:$AI$3379,10,FALSE)</f>
        <v>RADIOLOGIA (SENOLOGIA)</v>
      </c>
      <c r="K939" s="23" t="str">
        <f>VLOOKUP($A939,'[1]MAN PROG 2026'!$A$1:$AI$3379,11,FALSE)</f>
        <v>RADIOLOGIA (SENOLOGIA)</v>
      </c>
      <c r="L939" s="24" t="str">
        <f>VLOOKUP($A939,'[1]MAN PROG 2026'!$A$2:$AI$3379,12,FALSE)</f>
        <v>RADIOLOGIA (SENOLOGIA)</v>
      </c>
      <c r="M939" s="24" t="str">
        <f>VLOOKUP($A939,'[1]MAN PROG 2026'!$A$2:$AI$3379,13,FALSE)</f>
        <v>COMPONENTE</v>
      </c>
      <c r="N939" s="24" t="str">
        <f>VLOOKUP($A939,'[1]MAN PROG 2026'!$A$2:$AI$3379,14,FALSE)</f>
        <v>102150</v>
      </c>
      <c r="O939" s="24" t="str">
        <f>VLOOKUP($A939,'[1]MAN PROG 2026'!$A$2:$AI$3379,15,FALSE)</f>
        <v>ECO3 (102150)</v>
      </c>
      <c r="P939" s="25" t="str">
        <f>VLOOKUP($A939,'[1]MAN PROG 2026'!$A$2:$AI$3379,20,FALSE)</f>
        <v>DA FARE</v>
      </c>
      <c r="Q939" s="8" t="s">
        <v>509</v>
      </c>
      <c r="R939" s="26">
        <v>46279</v>
      </c>
      <c r="S939" s="8" t="s">
        <v>53</v>
      </c>
      <c r="T939" s="37" t="s">
        <v>545</v>
      </c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9" t="s">
        <v>32</v>
      </c>
      <c r="AH939" s="27"/>
      <c r="AI939" s="27"/>
      <c r="AJ939" s="27"/>
      <c r="AK939" s="27"/>
      <c r="AL939" s="27"/>
      <c r="AM939" s="11"/>
      <c r="AN939" s="28"/>
      <c r="AO939" s="28"/>
      <c r="AP939" s="29"/>
      <c r="AQ939" s="30"/>
      <c r="AR939" s="31"/>
      <c r="AS939" s="32"/>
      <c r="AT939" s="33"/>
      <c r="AU939" s="34"/>
      <c r="AV939" s="27"/>
      <c r="AW939" s="27"/>
      <c r="AX939" s="27"/>
      <c r="AY939" s="27"/>
    </row>
    <row r="940" spans="1:51" ht="24" customHeight="1" x14ac:dyDescent="0.3">
      <c r="A940" s="22">
        <v>102303</v>
      </c>
      <c r="B940" s="23" t="str">
        <f>VLOOKUP($A940,'[1]MAN PROG 2026'!$A$1:$AI$3379,2,FALSE)</f>
        <v>SONDA ECOGRAFICA</v>
      </c>
      <c r="C940" s="23" t="str">
        <f>VLOOKUP($A940,'[1]MAN PROG 2026'!$A$1:$AI$3379,3,FALSE)</f>
        <v>TOSHIBA CORP MEDICAL SYSTEMS</v>
      </c>
      <c r="D940" s="23" t="str">
        <f>VLOOKUP($A940,'[1]MAN PROG 2026'!$A$1:$AI$3379,4,FALSE)</f>
        <v>PLT 805 AT</v>
      </c>
      <c r="E940" s="23" t="str">
        <f>VLOOKUP($A940,'[1]MAN PROG 2026'!$A$1:$AI$3379,5,FALSE)</f>
        <v>TDA1223309</v>
      </c>
      <c r="F940" s="23" t="str">
        <f>VLOOKUP($A940,'[1]MAN PROG 2026'!$A$1:$AI$3379,6,FALSE)</f>
        <v>COMPONENTE</v>
      </c>
      <c r="G940" s="23">
        <f>VLOOKUP($A940,'[1]MAN PROG 2026'!$A$1:$AI$3379,7,FALSE)</f>
        <v>102150</v>
      </c>
      <c r="H940" s="23" t="str">
        <f>VLOOKUP($A940,'[1]MAN PROG 2026'!$A$1:$AI$3379,8,FALSE)</f>
        <v>ECO3 (102150)</v>
      </c>
      <c r="I940" s="23" t="str">
        <f>VLOOKUP($A940,'[1]MAN PROG 2026'!$A$1:$AI$3379,9,FALSE)</f>
        <v>S.PIETRO</v>
      </c>
      <c r="J940" s="23" t="str">
        <f>VLOOKUP($A940,'[1]MAN PROG 2026'!$A$1:$AI$3379,10,FALSE)</f>
        <v>RADIOLOGIA (SENOLOGIA)</v>
      </c>
      <c r="K940" s="23" t="str">
        <f>VLOOKUP($A940,'[1]MAN PROG 2026'!$A$1:$AI$3379,11,FALSE)</f>
        <v>RADIOLOGIA (SENOLOGIA)</v>
      </c>
      <c r="L940" s="24" t="str">
        <f>VLOOKUP($A940,'[1]MAN PROG 2026'!$A$2:$AI$3379,12,FALSE)</f>
        <v>RADIOLOGIA (SENOLOGIA)</v>
      </c>
      <c r="M940" s="24" t="str">
        <f>VLOOKUP($A940,'[1]MAN PROG 2026'!$A$2:$AI$3379,13,FALSE)</f>
        <v>COMPONENTE</v>
      </c>
      <c r="N940" s="24" t="str">
        <f>VLOOKUP($A940,'[1]MAN PROG 2026'!$A$2:$AI$3379,14,FALSE)</f>
        <v>102150</v>
      </c>
      <c r="O940" s="24" t="str">
        <f>VLOOKUP($A940,'[1]MAN PROG 2026'!$A$2:$AI$3379,15,FALSE)</f>
        <v>ECO3 (102150)</v>
      </c>
      <c r="P940" s="25" t="str">
        <f>VLOOKUP($A940,'[1]MAN PROG 2026'!$A$2:$AI$3379,20,FALSE)</f>
        <v>DA FARE</v>
      </c>
      <c r="Q940" s="8" t="s">
        <v>509</v>
      </c>
      <c r="R940" s="26">
        <v>46279</v>
      </c>
      <c r="S940" s="8" t="s">
        <v>53</v>
      </c>
      <c r="T940" s="37" t="s">
        <v>545</v>
      </c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9" t="s">
        <v>32</v>
      </c>
      <c r="AH940" s="27"/>
      <c r="AI940" s="27"/>
      <c r="AJ940" s="27"/>
      <c r="AK940" s="27"/>
      <c r="AL940" s="27"/>
      <c r="AM940" s="11"/>
      <c r="AN940" s="28"/>
      <c r="AO940" s="28"/>
      <c r="AP940" s="29"/>
      <c r="AQ940" s="30"/>
      <c r="AR940" s="31"/>
      <c r="AS940" s="32"/>
      <c r="AT940" s="33"/>
      <c r="AU940" s="34"/>
      <c r="AV940" s="27"/>
      <c r="AW940" s="27"/>
      <c r="AX940" s="27"/>
      <c r="AY940" s="27"/>
    </row>
    <row r="941" spans="1:51" ht="24" customHeight="1" x14ac:dyDescent="0.3">
      <c r="A941" s="22">
        <v>102304</v>
      </c>
      <c r="B941" s="23" t="str">
        <f>VLOOKUP($A941,'[1]MAN PROG 2026'!$A$1:$AI$3379,2,FALSE)</f>
        <v>OTOSCOPIO DIRETTO AMBULATORIALE</v>
      </c>
      <c r="C941" s="23" t="str">
        <f>VLOOKUP($A941,'[1]MAN PROG 2026'!$A$1:$AI$3379,3,FALSE)</f>
        <v>WELCH ALLYN INC</v>
      </c>
      <c r="D941" s="23" t="str">
        <f>VLOOKUP($A941,'[1]MAN PROG 2026'!$A$1:$AI$3379,4,FALSE)</f>
        <v>NR</v>
      </c>
      <c r="E941" s="23">
        <f>VLOOKUP($A941,'[1]MAN PROG 2026'!$A$1:$AI$3379,5,FALSE)</f>
        <v>102304</v>
      </c>
      <c r="F941" s="23" t="str">
        <f>VLOOKUP($A941,'[1]MAN PROG 2026'!$A$1:$AI$3379,6,FALSE)</f>
        <v>SINGOLA</v>
      </c>
      <c r="G941" s="23">
        <f>VLOOKUP($A941,'[1]MAN PROG 2026'!$A$1:$AI$3379,7,FALSE)</f>
        <v>102304</v>
      </c>
      <c r="H941" s="23">
        <f>VLOOKUP($A941,'[1]MAN PROG 2026'!$A$1:$AI$3379,8,FALSE)</f>
        <v>0</v>
      </c>
      <c r="I941" s="23" t="str">
        <f>VLOOKUP($A941,'[1]MAN PROG 2026'!$A$1:$AI$3379,9,FALSE)</f>
        <v>S.PIETRO</v>
      </c>
      <c r="J941" s="23" t="str">
        <f>VLOOKUP($A941,'[1]MAN PROG 2026'!$A$1:$AI$3379,10,FALSE)</f>
        <v>PRONTO SOCCORSO</v>
      </c>
      <c r="K941" s="23" t="str">
        <f>VLOOKUP($A941,'[1]MAN PROG 2026'!$A$1:$AI$3379,11,FALSE)</f>
        <v>PRONTO SOCCORSO</v>
      </c>
      <c r="L941" s="24" t="str">
        <f>VLOOKUP($A941,'[1]MAN PROG 2026'!$A$2:$AI$3379,12,FALSE)</f>
        <v>PRONTO SOCCORSO</v>
      </c>
      <c r="M941" s="24" t="str">
        <f>VLOOKUP($A941,'[1]MAN PROG 2026'!$A$2:$AI$3379,13,FALSE)</f>
        <v>SINGOLA</v>
      </c>
      <c r="N941" s="24">
        <f>VLOOKUP($A941,'[1]MAN PROG 2026'!$A$2:$AI$3379,14,FALSE)</f>
        <v>102304</v>
      </c>
      <c r="O941" s="24">
        <f>VLOOKUP($A941,'[1]MAN PROG 2026'!$A$2:$AI$3379,15,FALSE)</f>
        <v>0</v>
      </c>
      <c r="P941" s="25" t="str">
        <f>VLOOKUP($A941,'[1]MAN PROG 2026'!$A$2:$AI$3379,20,FALSE)</f>
        <v>DA FARE</v>
      </c>
      <c r="Q941" s="8" t="s">
        <v>556</v>
      </c>
      <c r="R941" s="26">
        <v>46262</v>
      </c>
      <c r="S941" s="8" t="s">
        <v>53</v>
      </c>
      <c r="T941" s="37"/>
      <c r="U941" s="27" t="s">
        <v>55</v>
      </c>
      <c r="V941" s="27" t="s">
        <v>56</v>
      </c>
      <c r="W941" s="27" t="s">
        <v>55</v>
      </c>
      <c r="X941" s="27" t="s">
        <v>55</v>
      </c>
      <c r="Y941" s="27" t="s">
        <v>55</v>
      </c>
      <c r="Z941" s="27" t="s">
        <v>55</v>
      </c>
      <c r="AA941" s="27" t="s">
        <v>55</v>
      </c>
      <c r="AB941" s="27" t="s">
        <v>57</v>
      </c>
      <c r="AC941" s="27" t="s">
        <v>58</v>
      </c>
      <c r="AD941" s="27" t="s">
        <v>173</v>
      </c>
      <c r="AE941" s="27" t="s">
        <v>68</v>
      </c>
      <c r="AF941" s="27" t="s">
        <v>557</v>
      </c>
      <c r="AG941" s="9" t="s">
        <v>32</v>
      </c>
      <c r="AH941" s="27" t="s">
        <v>70</v>
      </c>
      <c r="AI941" s="27" t="s">
        <v>70</v>
      </c>
      <c r="AJ941" s="27" t="s">
        <v>70</v>
      </c>
      <c r="AK941" s="27" t="s">
        <v>61</v>
      </c>
      <c r="AL941" s="27" t="s">
        <v>61</v>
      </c>
      <c r="AM941" s="11">
        <v>15.4</v>
      </c>
      <c r="AN941" s="28" t="s">
        <v>61</v>
      </c>
      <c r="AO941" s="28"/>
      <c r="AP941" s="29"/>
      <c r="AQ941" s="30"/>
      <c r="AR941" s="31"/>
      <c r="AS941" s="32"/>
      <c r="AT941" s="33"/>
      <c r="AU941" s="34"/>
      <c r="AV941" s="27" t="s">
        <v>62</v>
      </c>
      <c r="AW941" s="27">
        <v>5625031</v>
      </c>
      <c r="AX941" s="27" t="s">
        <v>63</v>
      </c>
      <c r="AY941" s="27"/>
    </row>
    <row r="942" spans="1:51" ht="24" customHeight="1" x14ac:dyDescent="0.3">
      <c r="A942" s="22">
        <v>102306</v>
      </c>
      <c r="B942" s="23" t="str">
        <f>VLOOKUP($A942,'[1]MAN PROG 2026'!$A$1:$AI$3379,2,FALSE)</f>
        <v>CAPPA ASPIRANTE</v>
      </c>
      <c r="C942" s="23" t="str">
        <f>VLOOKUP($A942,'[1]MAN PROG 2026'!$A$1:$AI$3379,3,FALSE)</f>
        <v>ASAL SRL</v>
      </c>
      <c r="D942" s="23" t="str">
        <f>VLOOKUP($A942,'[1]MAN PROG 2026'!$A$1:$AI$3379,4,FALSE)</f>
        <v>CARBO 900</v>
      </c>
      <c r="E942" s="23" t="str">
        <f>VLOOKUP($A942,'[1]MAN PROG 2026'!$A$1:$AI$3379,5,FALSE)</f>
        <v>750</v>
      </c>
      <c r="F942" s="23" t="str">
        <f>VLOOKUP($A942,'[1]MAN PROG 2026'!$A$1:$AI$3379,6,FALSE)</f>
        <v>SINGOLA</v>
      </c>
      <c r="G942" s="23">
        <f>VLOOKUP($A942,'[1]MAN PROG 2026'!$A$1:$AI$3379,7,FALSE)</f>
        <v>102306</v>
      </c>
      <c r="H942" s="23">
        <f>VLOOKUP($A942,'[1]MAN PROG 2026'!$A$1:$AI$3379,8,FALSE)</f>
        <v>0</v>
      </c>
      <c r="I942" s="23" t="str">
        <f>VLOOKUP($A942,'[1]MAN PROG 2026'!$A$1:$AI$3379,9,FALSE)</f>
        <v>S.PIETRO</v>
      </c>
      <c r="J942" s="23" t="str">
        <f>VLOOKUP($A942,'[1]MAN PROG 2026'!$A$1:$AI$3379,10,FALSE)</f>
        <v>RADIOTERAPIA</v>
      </c>
      <c r="K942" s="23" t="str">
        <f>VLOOKUP($A942,'[1]MAN PROG 2026'!$A$1:$AI$3379,11,FALSE)</f>
        <v>RADIOTERAPIA</v>
      </c>
      <c r="L942" s="24" t="str">
        <f>VLOOKUP($A942,'[1]MAN PROG 2026'!$A$2:$AI$3379,12,FALSE)</f>
        <v>RADIOTERAPIA</v>
      </c>
      <c r="M942" s="24" t="str">
        <f>VLOOKUP($A942,'[1]MAN PROG 2026'!$A$2:$AI$3379,13,FALSE)</f>
        <v>SINGOLA</v>
      </c>
      <c r="N942" s="24" t="str">
        <f>VLOOKUP($A942,'[1]MAN PROG 2026'!$A$2:$AI$3379,14,FALSE)</f>
        <v>102306</v>
      </c>
      <c r="O942" s="24">
        <f>VLOOKUP($A942,'[1]MAN PROG 2026'!$A$2:$AI$3379,15,FALSE)</f>
        <v>0</v>
      </c>
      <c r="P942" s="25" t="str">
        <f>VLOOKUP($A942,'[1]MAN PROG 2026'!$A$2:$AI$3379,20,FALSE)</f>
        <v>NON PREVISTO</v>
      </c>
      <c r="Q942" s="8"/>
      <c r="R942" s="26"/>
      <c r="S942" s="8"/>
      <c r="T942" s="3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9" t="s">
        <v>32</v>
      </c>
      <c r="AH942" s="27"/>
      <c r="AI942" s="27"/>
      <c r="AJ942" s="27"/>
      <c r="AK942" s="27"/>
      <c r="AL942" s="27"/>
      <c r="AM942" s="11"/>
      <c r="AN942" s="28"/>
      <c r="AO942" s="28"/>
      <c r="AP942" s="29"/>
      <c r="AQ942" s="30"/>
      <c r="AR942" s="31"/>
      <c r="AS942" s="32"/>
      <c r="AT942" s="33"/>
      <c r="AU942" s="34"/>
      <c r="AV942" s="27"/>
      <c r="AW942" s="27"/>
      <c r="AX942" s="27"/>
      <c r="AY942" s="27"/>
    </row>
    <row r="943" spans="1:51" ht="24" customHeight="1" x14ac:dyDescent="0.3">
      <c r="A943" s="22">
        <v>102309</v>
      </c>
      <c r="B943" s="23" t="str">
        <f>VLOOKUP($A943,'[1]MAN PROG 2026'!$A$1:$AI$3379,2,FALSE)</f>
        <v>SONDA ECOGRAFICA</v>
      </c>
      <c r="C943" s="23" t="str">
        <f>VLOOKUP($A943,'[1]MAN PROG 2026'!$A$1:$AI$3379,3,FALSE)</f>
        <v>TOSHIBA CORP MEDICAL SYSTEMS</v>
      </c>
      <c r="D943" s="23" t="str">
        <f>VLOOKUP($A943,'[1]MAN PROG 2026'!$A$1:$AI$3379,4,FALSE)</f>
        <v>PVT 375 BT</v>
      </c>
      <c r="E943" s="23" t="str">
        <f>VLOOKUP($A943,'[1]MAN PROG 2026'!$A$1:$AI$3379,5,FALSE)</f>
        <v>FDA1225424</v>
      </c>
      <c r="F943" s="23" t="str">
        <f>VLOOKUP($A943,'[1]MAN PROG 2026'!$A$1:$AI$3379,6,FALSE)</f>
        <v>COMPONENTE</v>
      </c>
      <c r="G943" s="23">
        <f>VLOOKUP($A943,'[1]MAN PROG 2026'!$A$1:$AI$3379,7,FALSE)</f>
        <v>102150</v>
      </c>
      <c r="H943" s="23" t="str">
        <f>VLOOKUP($A943,'[1]MAN PROG 2026'!$A$1:$AI$3379,8,FALSE)</f>
        <v>ECO3 (102150)</v>
      </c>
      <c r="I943" s="23" t="str">
        <f>VLOOKUP($A943,'[1]MAN PROG 2026'!$A$1:$AI$3379,9,FALSE)</f>
        <v>S.PIETRO</v>
      </c>
      <c r="J943" s="23" t="str">
        <f>VLOOKUP($A943,'[1]MAN PROG 2026'!$A$1:$AI$3379,10,FALSE)</f>
        <v>RADIOLOGIA (SENOLOGIA)</v>
      </c>
      <c r="K943" s="23" t="str">
        <f>VLOOKUP($A943,'[1]MAN PROG 2026'!$A$1:$AI$3379,11,FALSE)</f>
        <v>RADIOLOGIA (SENOLOGIA)</v>
      </c>
      <c r="L943" s="24" t="str">
        <f>VLOOKUP($A943,'[1]MAN PROG 2026'!$A$2:$AI$3379,12,FALSE)</f>
        <v>RADIOLOGIA (SENOLOGIA)</v>
      </c>
      <c r="M943" s="24" t="str">
        <f>VLOOKUP($A943,'[1]MAN PROG 2026'!$A$2:$AI$3379,13,FALSE)</f>
        <v>COMPONENTE</v>
      </c>
      <c r="N943" s="24" t="str">
        <f>VLOOKUP($A943,'[1]MAN PROG 2026'!$A$2:$AI$3379,14,FALSE)</f>
        <v>102150</v>
      </c>
      <c r="O943" s="24" t="str">
        <f>VLOOKUP($A943,'[1]MAN PROG 2026'!$A$2:$AI$3379,15,FALSE)</f>
        <v>ECO3 (102150)</v>
      </c>
      <c r="P943" s="25" t="str">
        <f>VLOOKUP($A943,'[1]MAN PROG 2026'!$A$2:$AI$3379,20,FALSE)</f>
        <v>DA FARE</v>
      </c>
      <c r="Q943" s="8" t="s">
        <v>509</v>
      </c>
      <c r="R943" s="26">
        <v>46279</v>
      </c>
      <c r="S943" s="8" t="s">
        <v>53</v>
      </c>
      <c r="T943" s="37" t="s">
        <v>545</v>
      </c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9" t="s">
        <v>32</v>
      </c>
      <c r="AH943" s="27"/>
      <c r="AI943" s="27"/>
      <c r="AJ943" s="27"/>
      <c r="AK943" s="27"/>
      <c r="AL943" s="27"/>
      <c r="AM943" s="11"/>
      <c r="AN943" s="28"/>
      <c r="AO943" s="28"/>
      <c r="AP943" s="29"/>
      <c r="AQ943" s="30"/>
      <c r="AR943" s="31"/>
      <c r="AS943" s="32"/>
      <c r="AT943" s="33"/>
      <c r="AU943" s="34"/>
      <c r="AV943" s="27"/>
      <c r="AW943" s="27"/>
      <c r="AX943" s="27"/>
      <c r="AY943" s="27"/>
    </row>
    <row r="944" spans="1:51" ht="24" customHeight="1" x14ac:dyDescent="0.3">
      <c r="A944" s="22">
        <v>102314</v>
      </c>
      <c r="B944" s="23" t="str">
        <f>VLOOKUP($A944,'[1]MAN PROG 2026'!$A$1:$AI$3379,2,FALSE)</f>
        <v>CENTRIFUGA</v>
      </c>
      <c r="C944" s="23" t="str">
        <f>VLOOKUP($A944,'[1]MAN PROG 2026'!$A$1:$AI$3379,3,FALSE)</f>
        <v>INTERCONTINENTAL SRL</v>
      </c>
      <c r="D944" s="23" t="str">
        <f>VLOOKUP($A944,'[1]MAN PROG 2026'!$A$1:$AI$3379,4,FALSE)</f>
        <v>CENTRIC 322A</v>
      </c>
      <c r="E944" s="23" t="str">
        <f>VLOOKUP($A944,'[1]MAN PROG 2026'!$A$1:$AI$3379,5,FALSE)</f>
        <v>1/00067/07</v>
      </c>
      <c r="F944" s="23" t="str">
        <f>VLOOKUP($A944,'[1]MAN PROG 2026'!$A$1:$AI$3379,6,FALSE)</f>
        <v>SINGOLA</v>
      </c>
      <c r="G944" s="23">
        <f>VLOOKUP($A944,'[1]MAN PROG 2026'!$A$1:$AI$3379,7,FALSE)</f>
        <v>102314</v>
      </c>
      <c r="H944" s="23">
        <f>VLOOKUP($A944,'[1]MAN PROG 2026'!$A$1:$AI$3379,8,FALSE)</f>
        <v>0</v>
      </c>
      <c r="I944" s="23" t="str">
        <f>VLOOKUP($A944,'[1]MAN PROG 2026'!$A$1:$AI$3379,9,FALSE)</f>
        <v>S.PIETRO</v>
      </c>
      <c r="J944" s="23" t="str">
        <f>VLOOKUP($A944,'[1]MAN PROG 2026'!$A$1:$AI$3379,10,FALSE)</f>
        <v>ISTOPATOLOGIA</v>
      </c>
      <c r="K944" s="23" t="str">
        <f>VLOOKUP($A944,'[1]MAN PROG 2026'!$A$1:$AI$3379,11,FALSE)</f>
        <v>ISTOPATOLOGIA</v>
      </c>
      <c r="L944" s="24" t="str">
        <f>VLOOKUP($A944,'[1]MAN PROG 2026'!$A$2:$AI$3379,12,FALSE)</f>
        <v>ISTOPATOLOGIA</v>
      </c>
      <c r="M944" s="24" t="str">
        <f>VLOOKUP($A944,'[1]MAN PROG 2026'!$A$2:$AI$3379,13,FALSE)</f>
        <v>SINGOLA</v>
      </c>
      <c r="N944" s="24">
        <f>VLOOKUP($A944,'[1]MAN PROG 2026'!$A$2:$AI$3379,14,FALSE)</f>
        <v>102314</v>
      </c>
      <c r="O944" s="24">
        <f>VLOOKUP($A944,'[1]MAN PROG 2026'!$A$2:$AI$3379,15,FALSE)</f>
        <v>0</v>
      </c>
      <c r="P944" s="25" t="str">
        <f>VLOOKUP($A944,'[1]MAN PROG 2026'!$A$2:$AI$3379,20,FALSE)</f>
        <v>NON PREVISTO</v>
      </c>
      <c r="Q944" s="8"/>
      <c r="R944" s="26"/>
      <c r="S944" s="8"/>
      <c r="T944" s="3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9" t="s">
        <v>32</v>
      </c>
      <c r="AH944" s="27"/>
      <c r="AI944" s="27"/>
      <c r="AJ944" s="27"/>
      <c r="AK944" s="27"/>
      <c r="AL944" s="27"/>
      <c r="AM944" s="11"/>
      <c r="AN944" s="28"/>
      <c r="AO944" s="28"/>
      <c r="AP944" s="29"/>
      <c r="AQ944" s="30"/>
      <c r="AR944" s="31"/>
      <c r="AS944" s="32"/>
      <c r="AT944" s="33"/>
      <c r="AU944" s="34"/>
      <c r="AV944" s="27"/>
      <c r="AW944" s="27"/>
      <c r="AX944" s="27"/>
      <c r="AY944" s="27"/>
    </row>
    <row r="945" spans="1:51" ht="24" customHeight="1" x14ac:dyDescent="0.3">
      <c r="A945" s="22">
        <v>102315</v>
      </c>
      <c r="B945" s="23" t="str">
        <f>VLOOKUP($A945,'[1]MAN PROG 2026'!$A$1:$AI$3379,2,FALSE)</f>
        <v>IMPEDENZA CORPOREA, ANALIZZATORE DI</v>
      </c>
      <c r="C945" s="23" t="str">
        <f>VLOOKUP($A945,'[1]MAN PROG 2026'!$A$1:$AI$3379,3,FALSE)</f>
        <v>AKERN SRL</v>
      </c>
      <c r="D945" s="23" t="str">
        <f>VLOOKUP($A945,'[1]MAN PROG 2026'!$A$1:$AI$3379,4,FALSE)</f>
        <v>BIA 101</v>
      </c>
      <c r="E945" s="23" t="str">
        <f>VLOOKUP($A945,'[1]MAN PROG 2026'!$A$1:$AI$3379,5,FALSE)</f>
        <v>200506039</v>
      </c>
      <c r="F945" s="23" t="str">
        <f>VLOOKUP($A945,'[1]MAN PROG 2026'!$A$1:$AI$3379,6,FALSE)</f>
        <v>SINGOLA</v>
      </c>
      <c r="G945" s="23">
        <f>VLOOKUP($A945,'[1]MAN PROG 2026'!$A$1:$AI$3379,7,FALSE)</f>
        <v>102315</v>
      </c>
      <c r="H945" s="23">
        <f>VLOOKUP($A945,'[1]MAN PROG 2026'!$A$1:$AI$3379,8,FALSE)</f>
        <v>0</v>
      </c>
      <c r="I945" s="23" t="str">
        <f>VLOOKUP($A945,'[1]MAN PROG 2026'!$A$1:$AI$3379,9,FALSE)</f>
        <v>S.PIETRO</v>
      </c>
      <c r="J945" s="23" t="str">
        <f>VLOOKUP($A945,'[1]MAN PROG 2026'!$A$1:$AI$3379,10,FALSE)</f>
        <v>SERVIZIO DIETISTA</v>
      </c>
      <c r="K945" s="23" t="str">
        <f>VLOOKUP($A945,'[1]MAN PROG 2026'!$A$1:$AI$3379,11,FALSE)</f>
        <v>SERVIZIO DIETISTA</v>
      </c>
      <c r="L945" s="24" t="str">
        <f>VLOOKUP($A945,'[1]MAN PROG 2026'!$A$2:$AI$3379,12,FALSE)</f>
        <v>NON TROVATO</v>
      </c>
      <c r="M945" s="24">
        <f>VLOOKUP($A945,'[1]MAN PROG 2026'!$A$2:$AI$3379,13,FALSE)</f>
        <v>0</v>
      </c>
      <c r="N945" s="24">
        <f>VLOOKUP($A945,'[1]MAN PROG 2026'!$A$2:$AI$3379,14,FALSE)</f>
        <v>0</v>
      </c>
      <c r="O945" s="24">
        <f>VLOOKUP($A945,'[1]MAN PROG 2026'!$A$2:$AI$3379,15,FALSE)</f>
        <v>0</v>
      </c>
      <c r="P945" s="25" t="str">
        <f>VLOOKUP($A945,'[1]MAN PROG 2026'!$A$2:$AI$3379,20,FALSE)</f>
        <v>DA FARE</v>
      </c>
      <c r="Q945" s="8"/>
      <c r="R945" s="26"/>
      <c r="S945" s="8"/>
      <c r="T945" s="3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9" t="s">
        <v>32</v>
      </c>
      <c r="AH945" s="27"/>
      <c r="AI945" s="27"/>
      <c r="AJ945" s="27"/>
      <c r="AK945" s="27"/>
      <c r="AL945" s="27"/>
      <c r="AM945" s="11"/>
      <c r="AN945" s="28"/>
      <c r="AO945" s="28"/>
      <c r="AP945" s="29"/>
      <c r="AQ945" s="30"/>
      <c r="AR945" s="31"/>
      <c r="AS945" s="32"/>
      <c r="AT945" s="33"/>
      <c r="AU945" s="34"/>
      <c r="AV945" s="27"/>
      <c r="AW945" s="27"/>
      <c r="AX945" s="27"/>
      <c r="AY945" s="27"/>
    </row>
    <row r="946" spans="1:51" ht="24" customHeight="1" x14ac:dyDescent="0.3">
      <c r="A946" s="22">
        <v>102317</v>
      </c>
      <c r="B946" s="23" t="str">
        <f>VLOOKUP($A946,'[1]MAN PROG 2026'!$A$1:$AI$3379,2,FALSE)</f>
        <v>LAVATRICE PER ENDOSCOPI</v>
      </c>
      <c r="C946" s="23" t="str">
        <f>VLOOKUP($A946,'[1]MAN PROG 2026'!$A$1:$AI$3379,3,FALSE)</f>
        <v>OLYMPUS OPTICAL CO LTD</v>
      </c>
      <c r="D946" s="23" t="str">
        <f>VLOOKUP($A946,'[1]MAN PROG 2026'!$A$1:$AI$3379,4,FALSE)</f>
        <v>ETD 3 PLUS PAA</v>
      </c>
      <c r="E946" s="23" t="str">
        <f>VLOOKUP($A946,'[1]MAN PROG 2026'!$A$1:$AI$3379,5,FALSE)</f>
        <v>12131415</v>
      </c>
      <c r="F946" s="23" t="str">
        <f>VLOOKUP($A946,'[1]MAN PROG 2026'!$A$1:$AI$3379,6,FALSE)</f>
        <v>PRINCIPALE</v>
      </c>
      <c r="G946" s="23">
        <f>VLOOKUP($A946,'[1]MAN PROG 2026'!$A$1:$AI$3379,7,FALSE)</f>
        <v>102317</v>
      </c>
      <c r="H946" s="23">
        <f>VLOOKUP($A946,'[1]MAN PROG 2026'!$A$1:$AI$3379,8,FALSE)</f>
        <v>0</v>
      </c>
      <c r="I946" s="23" t="str">
        <f>VLOOKUP($A946,'[1]MAN PROG 2026'!$A$1:$AI$3379,9,FALSE)</f>
        <v>S.PIETRO</v>
      </c>
      <c r="J946" s="23" t="str">
        <f>VLOOKUP($A946,'[1]MAN PROG 2026'!$A$1:$AI$3379,10,FALSE)</f>
        <v>AMB. ENDOSCOPIA L.P. 3°P</v>
      </c>
      <c r="K946" s="23" t="str">
        <f>VLOOKUP($A946,'[1]MAN PROG 2026'!$A$1:$AI$3379,11,FALSE)</f>
        <v>AMB. ENDOSCOPIA L.P. 3°P</v>
      </c>
      <c r="L946" s="24" t="str">
        <f>VLOOKUP($A946,'[1]MAN PROG 2026'!$A$2:$AI$3379,12,FALSE)</f>
        <v>AMB. ENDOSCOPIA L.P. 3°P</v>
      </c>
      <c r="M946" s="24" t="str">
        <f>VLOOKUP($A946,'[1]MAN PROG 2026'!$A$2:$AI$3379,13,FALSE)</f>
        <v>SINGOLA</v>
      </c>
      <c r="N946" s="24" t="str">
        <f>VLOOKUP($A946,'[1]MAN PROG 2026'!$A$2:$AI$3379,14,FALSE)</f>
        <v>102317</v>
      </c>
      <c r="O946" s="24">
        <f>VLOOKUP($A946,'[1]MAN PROG 2026'!$A$2:$AI$3379,15,FALSE)</f>
        <v>0</v>
      </c>
      <c r="P946" s="25" t="str">
        <f>VLOOKUP($A946,'[1]MAN PROG 2026'!$A$2:$AI$3379,20,FALSE)</f>
        <v>DA FARE</v>
      </c>
      <c r="Q946" s="9" t="str">
        <f t="shared" ref="Q946:Q947" si="37">RIGHT(A946,4)</f>
        <v>2317</v>
      </c>
      <c r="R946" s="26">
        <v>46245</v>
      </c>
      <c r="S946" s="8" t="s">
        <v>53</v>
      </c>
      <c r="T946" s="37"/>
      <c r="U946" s="27" t="s">
        <v>55</v>
      </c>
      <c r="V946" s="27" t="s">
        <v>56</v>
      </c>
      <c r="W946" s="27" t="s">
        <v>55</v>
      </c>
      <c r="X946" s="27" t="s">
        <v>55</v>
      </c>
      <c r="Y946" s="27" t="s">
        <v>55</v>
      </c>
      <c r="Z946" s="27" t="s">
        <v>55</v>
      </c>
      <c r="AA946" s="27" t="s">
        <v>55</v>
      </c>
      <c r="AB946" s="27" t="s">
        <v>57</v>
      </c>
      <c r="AC946" s="27" t="s">
        <v>61</v>
      </c>
      <c r="AD946" s="27" t="s">
        <v>248</v>
      </c>
      <c r="AE946" s="27" t="s">
        <v>60</v>
      </c>
      <c r="AF946" s="27">
        <v>0.104</v>
      </c>
      <c r="AG946" s="9" t="s">
        <v>32</v>
      </c>
      <c r="AH946" s="27" t="s">
        <v>61</v>
      </c>
      <c r="AI946" s="27" t="s">
        <v>61</v>
      </c>
      <c r="AJ946" s="27" t="s">
        <v>61</v>
      </c>
      <c r="AK946" s="27" t="s">
        <v>61</v>
      </c>
      <c r="AL946" s="27" t="s">
        <v>61</v>
      </c>
      <c r="AM946" s="11">
        <v>18.8</v>
      </c>
      <c r="AN946" s="28" t="s">
        <v>61</v>
      </c>
      <c r="AO946" s="28"/>
      <c r="AP946" s="29"/>
      <c r="AQ946" s="30"/>
      <c r="AR946" s="31"/>
      <c r="AS946" s="32"/>
      <c r="AT946" s="33"/>
      <c r="AU946" s="34"/>
      <c r="AV946" s="27" t="s">
        <v>62</v>
      </c>
      <c r="AW946" s="27">
        <v>5625031</v>
      </c>
      <c r="AX946" s="27" t="s">
        <v>63</v>
      </c>
      <c r="AY946" s="27"/>
    </row>
    <row r="947" spans="1:51" ht="24" customHeight="1" x14ac:dyDescent="0.3">
      <c r="A947" s="22">
        <v>102318</v>
      </c>
      <c r="B947" s="23" t="str">
        <f>VLOOKUP($A947,'[1]MAN PROG 2026'!$A$1:$AI$3379,2,FALSE)</f>
        <v>STAMPANTE PER ETICHETTE</v>
      </c>
      <c r="C947" s="23" t="str">
        <f>VLOOKUP($A947,'[1]MAN PROG 2026'!$A$1:$AI$3379,3,FALSE)</f>
        <v>EPSON</v>
      </c>
      <c r="D947" s="23" t="str">
        <f>VLOOKUP($A947,'[1]MAN PROG 2026'!$A$1:$AI$3379,4,FALSE)</f>
        <v>TM U220 D</v>
      </c>
      <c r="E947" s="23" t="str">
        <f>VLOOKUP($A947,'[1]MAN PROG 2026'!$A$1:$AI$3379,5,FALSE)</f>
        <v>FDCF017552</v>
      </c>
      <c r="F947" s="23" t="str">
        <f>VLOOKUP($A947,'[1]MAN PROG 2026'!$A$1:$AI$3379,6,FALSE)</f>
        <v>COMPONENTE</v>
      </c>
      <c r="G947" s="23">
        <f>VLOOKUP($A947,'[1]MAN PROG 2026'!$A$1:$AI$3379,7,FALSE)</f>
        <v>102317</v>
      </c>
      <c r="H947" s="23">
        <f>VLOOKUP($A947,'[1]MAN PROG 2026'!$A$1:$AI$3379,8,FALSE)</f>
        <v>0</v>
      </c>
      <c r="I947" s="23" t="str">
        <f>VLOOKUP($A947,'[1]MAN PROG 2026'!$A$1:$AI$3379,9,FALSE)</f>
        <v>S.PIETRO</v>
      </c>
      <c r="J947" s="23" t="str">
        <f>VLOOKUP($A947,'[1]MAN PROG 2026'!$A$1:$AI$3379,10,FALSE)</f>
        <v>AMB. ENDOSCOPIA L.P. 3°P</v>
      </c>
      <c r="K947" s="23" t="str">
        <f>VLOOKUP($A947,'[1]MAN PROG 2026'!$A$1:$AI$3379,11,FALSE)</f>
        <v>AMB. ENDOSCOPIA L.P. 3°P</v>
      </c>
      <c r="L947" s="24" t="str">
        <f>VLOOKUP($A947,'[1]MAN PROG 2026'!$A$2:$AI$3379,12,FALSE)</f>
        <v>AMB. ENDOSCOPIA L.P. 3°P</v>
      </c>
      <c r="M947" s="24" t="str">
        <f>VLOOKUP($A947,'[1]MAN PROG 2026'!$A$2:$AI$3379,13,FALSE)</f>
        <v>COMPONENTE</v>
      </c>
      <c r="N947" s="24" t="str">
        <f>VLOOKUP($A947,'[1]MAN PROG 2026'!$A$2:$AI$3379,14,FALSE)</f>
        <v>102317</v>
      </c>
      <c r="O947" s="24">
        <f>VLOOKUP($A947,'[1]MAN PROG 2026'!$A$2:$AI$3379,15,FALSE)</f>
        <v>0</v>
      </c>
      <c r="P947" s="25" t="str">
        <f>VLOOKUP($A947,'[1]MAN PROG 2026'!$A$2:$AI$3379,20,FALSE)</f>
        <v>DA FARE</v>
      </c>
      <c r="Q947" s="9" t="str">
        <f t="shared" si="37"/>
        <v>2318</v>
      </c>
      <c r="R947" s="26">
        <v>46245</v>
      </c>
      <c r="S947" s="8" t="s">
        <v>53</v>
      </c>
      <c r="T947" s="37"/>
      <c r="U947" s="27" t="s">
        <v>55</v>
      </c>
      <c r="V947" s="27" t="s">
        <v>55</v>
      </c>
      <c r="W947" s="27" t="s">
        <v>55</v>
      </c>
      <c r="X947" s="27" t="s">
        <v>55</v>
      </c>
      <c r="Y947" s="27" t="s">
        <v>55</v>
      </c>
      <c r="Z947" s="27" t="s">
        <v>55</v>
      </c>
      <c r="AA947" s="27" t="s">
        <v>55</v>
      </c>
      <c r="AB947" s="27" t="s">
        <v>66</v>
      </c>
      <c r="AC947" s="27" t="s">
        <v>61</v>
      </c>
      <c r="AD947" s="27" t="s">
        <v>200</v>
      </c>
      <c r="AE947" s="67" t="s">
        <v>88</v>
      </c>
      <c r="AF947" s="27" t="s">
        <v>61</v>
      </c>
      <c r="AG947" s="9" t="s">
        <v>32</v>
      </c>
      <c r="AH947" s="27" t="s">
        <v>61</v>
      </c>
      <c r="AI947" s="27" t="s">
        <v>70</v>
      </c>
      <c r="AJ947" s="27" t="s">
        <v>61</v>
      </c>
      <c r="AK947" s="27" t="s">
        <v>61</v>
      </c>
      <c r="AL947" s="27" t="s">
        <v>61</v>
      </c>
      <c r="AM947" s="11">
        <v>8.5</v>
      </c>
      <c r="AN947" s="28" t="s">
        <v>61</v>
      </c>
      <c r="AO947" s="28"/>
      <c r="AP947" s="29"/>
      <c r="AQ947" s="30"/>
      <c r="AR947" s="31"/>
      <c r="AS947" s="32"/>
      <c r="AT947" s="33"/>
      <c r="AU947" s="34"/>
      <c r="AV947" s="27" t="s">
        <v>62</v>
      </c>
      <c r="AW947" s="27">
        <v>5625031</v>
      </c>
      <c r="AX947" s="27" t="s">
        <v>63</v>
      </c>
      <c r="AY947" s="27"/>
    </row>
    <row r="948" spans="1:51" ht="24" customHeight="1" x14ac:dyDescent="0.3">
      <c r="A948" s="22">
        <v>102323</v>
      </c>
      <c r="B948" s="23" t="str">
        <f>VLOOKUP($A948,'[1]MAN PROG 2026'!$A$1:$AI$3379,2,FALSE)</f>
        <v>PULSOSSIMETRO</v>
      </c>
      <c r="C948" s="23" t="str">
        <f>VLOOKUP($A948,'[1]MAN PROG 2026'!$A$1:$AI$3379,3,FALSE)</f>
        <v>NELLCOR PURITAN BENNETT INC</v>
      </c>
      <c r="D948" s="23" t="str">
        <f>VLOOKUP($A948,'[1]MAN PROG 2026'!$A$1:$AI$3379,4,FALSE)</f>
        <v>N 65 OXIMAX</v>
      </c>
      <c r="E948" s="23" t="str">
        <f>VLOOKUP($A948,'[1]MAN PROG 2026'!$A$1:$AI$3379,5,FALSE)</f>
        <v>P11802803</v>
      </c>
      <c r="F948" s="23" t="str">
        <f>VLOOKUP($A948,'[1]MAN PROG 2026'!$A$1:$AI$3379,6,FALSE)</f>
        <v>SINGOLA</v>
      </c>
      <c r="G948" s="23">
        <f>VLOOKUP($A948,'[1]MAN PROG 2026'!$A$1:$AI$3379,7,FALSE)</f>
        <v>102323</v>
      </c>
      <c r="H948" s="23">
        <f>VLOOKUP($A948,'[1]MAN PROG 2026'!$A$1:$AI$3379,8,FALSE)</f>
        <v>0</v>
      </c>
      <c r="I948" s="23" t="str">
        <f>VLOOKUP($A948,'[1]MAN PROG 2026'!$A$1:$AI$3379,9,FALSE)</f>
        <v>S.PIETRO</v>
      </c>
      <c r="J948" s="23" t="str">
        <f>VLOOKUP($A948,'[1]MAN PROG 2026'!$A$1:$AI$3379,10,FALSE)</f>
        <v>S. CAMILLO (MED. UOMINI)</v>
      </c>
      <c r="K948" s="23" t="str">
        <f>VLOOKUP($A948,'[1]MAN PROG 2026'!$A$1:$AI$3379,11,FALSE)</f>
        <v>S. CAMILLO (MED. UOMINI)</v>
      </c>
      <c r="L948" s="24" t="str">
        <f>VLOOKUP($A948,'[1]MAN PROG 2026'!$A$2:$AI$3379,12,FALSE)</f>
        <v>NON TROVATO</v>
      </c>
      <c r="M948" s="24">
        <f>VLOOKUP($A948,'[1]MAN PROG 2026'!$A$2:$AI$3379,13,FALSE)</f>
        <v>0</v>
      </c>
      <c r="N948" s="24">
        <f>VLOOKUP($A948,'[1]MAN PROG 2026'!$A$2:$AI$3379,14,FALSE)</f>
        <v>0</v>
      </c>
      <c r="O948" s="24">
        <f>VLOOKUP($A948,'[1]MAN PROG 2026'!$A$2:$AI$3379,15,FALSE)</f>
        <v>0</v>
      </c>
      <c r="P948" s="25" t="str">
        <f>VLOOKUP($A948,'[1]MAN PROG 2026'!$A$2:$AI$3379,20,FALSE)</f>
        <v>DA FARE</v>
      </c>
      <c r="Q948" s="8"/>
      <c r="R948" s="26"/>
      <c r="S948" s="8"/>
      <c r="T948" s="3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9" t="s">
        <v>32</v>
      </c>
      <c r="AH948" s="27"/>
      <c r="AI948" s="27"/>
      <c r="AJ948" s="27"/>
      <c r="AK948" s="27"/>
      <c r="AL948" s="27"/>
      <c r="AM948" s="11"/>
      <c r="AN948" s="28"/>
      <c r="AO948" s="28"/>
      <c r="AP948" s="29"/>
      <c r="AQ948" s="30"/>
      <c r="AR948" s="31"/>
      <c r="AS948" s="32"/>
      <c r="AT948" s="33"/>
      <c r="AU948" s="34"/>
      <c r="AV948" s="27"/>
      <c r="AW948" s="27"/>
      <c r="AX948" s="27"/>
      <c r="AY948" s="27"/>
    </row>
    <row r="949" spans="1:51" ht="24" customHeight="1" x14ac:dyDescent="0.3">
      <c r="A949" s="22">
        <v>102327</v>
      </c>
      <c r="B949" s="23" t="str">
        <f>VLOOKUP($A949,'[1]MAN PROG 2026'!$A$1:$AI$3379,2,FALSE)</f>
        <v>PERSONAL COMPUTER</v>
      </c>
      <c r="C949" s="23" t="str">
        <f>VLOOKUP($A949,'[1]MAN PROG 2026'!$A$1:$AI$3379,3,FALSE)</f>
        <v>NR</v>
      </c>
      <c r="D949" s="23" t="str">
        <f>VLOOKUP($A949,'[1]MAN PROG 2026'!$A$1:$AI$3379,4,FALSE)</f>
        <v>NR</v>
      </c>
      <c r="E949" s="23" t="str">
        <f>VLOOKUP($A949,'[1]MAN PROG 2026'!$A$1:$AI$3379,5,FALSE)</f>
        <v>NR</v>
      </c>
      <c r="F949" s="23">
        <f>VLOOKUP($A949,'[1]MAN PROG 2026'!$A$1:$AI$3379,6,FALSE)</f>
        <v>0</v>
      </c>
      <c r="G949" s="23">
        <f>VLOOKUP($A949,'[1]MAN PROG 2026'!$A$1:$AI$3379,7,FALSE)</f>
        <v>0</v>
      </c>
      <c r="H949" s="23">
        <f>VLOOKUP($A949,'[1]MAN PROG 2026'!$A$1:$AI$3379,8,FALSE)</f>
        <v>0</v>
      </c>
      <c r="I949" s="23" t="str">
        <f>VLOOKUP($A949,'[1]MAN PROG 2026'!$A$1:$AI$3379,9,FALSE)</f>
        <v>S.PIETRO</v>
      </c>
      <c r="J949" s="23" t="str">
        <f>VLOOKUP($A949,'[1]MAN PROG 2026'!$A$1:$AI$3379,10,FALSE)</f>
        <v>S. CARLO ELETTROSTIMOLAZIONE</v>
      </c>
      <c r="K949" s="23" t="str">
        <f>VLOOKUP($A949,'[1]MAN PROG 2026'!$A$1:$AI$3379,11,FALSE)</f>
        <v>S. CARLO ELETTROSTIMOLAZIONE</v>
      </c>
      <c r="L949" s="24" t="str">
        <f>VLOOKUP($A949,'[1]MAN PROG 2026'!$A$2:$AI$3379,12,FALSE)</f>
        <v>NON TROVATO</v>
      </c>
      <c r="M949" s="24">
        <f>VLOOKUP($A949,'[1]MAN PROG 2026'!$A$2:$AI$3379,13,FALSE)</f>
        <v>0</v>
      </c>
      <c r="N949" s="24">
        <f>VLOOKUP($A949,'[1]MAN PROG 2026'!$A$2:$AI$3379,14,FALSE)</f>
        <v>0</v>
      </c>
      <c r="O949" s="24">
        <f>VLOOKUP($A949,'[1]MAN PROG 2026'!$A$2:$AI$3379,15,FALSE)</f>
        <v>0</v>
      </c>
      <c r="P949" s="25" t="str">
        <f>VLOOKUP($A949,'[1]MAN PROG 2026'!$A$2:$AI$3379,20,FALSE)</f>
        <v>DA FARE</v>
      </c>
      <c r="Q949" s="8"/>
      <c r="R949" s="26"/>
      <c r="S949" s="8"/>
      <c r="T949" s="3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9" t="s">
        <v>32</v>
      </c>
      <c r="AH949" s="27"/>
      <c r="AI949" s="27"/>
      <c r="AJ949" s="27"/>
      <c r="AK949" s="27"/>
      <c r="AL949" s="27"/>
      <c r="AM949" s="11"/>
      <c r="AN949" s="28"/>
      <c r="AO949" s="28"/>
      <c r="AP949" s="29"/>
      <c r="AQ949" s="30"/>
      <c r="AR949" s="31"/>
      <c r="AS949" s="32"/>
      <c r="AT949" s="33"/>
      <c r="AU949" s="34"/>
      <c r="AV949" s="27"/>
      <c r="AW949" s="27"/>
      <c r="AX949" s="27"/>
      <c r="AY949" s="27"/>
    </row>
    <row r="950" spans="1:51" ht="24" customHeight="1" x14ac:dyDescent="0.3">
      <c r="A950" s="22">
        <v>102331</v>
      </c>
      <c r="B950" s="23" t="str">
        <f>VLOOKUP($A950,'[1]MAN PROG 2026'!$A$1:$AI$3379,2,FALSE)</f>
        <v>MICROSCOPIO OTTICO DA LABORATORIO</v>
      </c>
      <c r="C950" s="23" t="str">
        <f>VLOOKUP($A950,'[1]MAN PROG 2026'!$A$1:$AI$3379,3,FALSE)</f>
        <v>NIKON CORP</v>
      </c>
      <c r="D950" s="23" t="str">
        <f>VLOOKUP($A950,'[1]MAN PROG 2026'!$A$1:$AI$3379,4,FALSE)</f>
        <v>ECLIPSE E 200 POL</v>
      </c>
      <c r="E950" s="23" t="str">
        <f>VLOOKUP($A950,'[1]MAN PROG 2026'!$A$1:$AI$3379,5,FALSE)</f>
        <v>147122</v>
      </c>
      <c r="F950" s="23" t="str">
        <f>VLOOKUP($A950,'[1]MAN PROG 2026'!$A$1:$AI$3379,6,FALSE)</f>
        <v>SINGOLA</v>
      </c>
      <c r="G950" s="23">
        <f>VLOOKUP($A950,'[1]MAN PROG 2026'!$A$1:$AI$3379,7,FALSE)</f>
        <v>102331</v>
      </c>
      <c r="H950" s="23">
        <f>VLOOKUP($A950,'[1]MAN PROG 2026'!$A$1:$AI$3379,8,FALSE)</f>
        <v>0</v>
      </c>
      <c r="I950" s="23" t="str">
        <f>VLOOKUP($A950,'[1]MAN PROG 2026'!$A$1:$AI$3379,9,FALSE)</f>
        <v>S.PIETRO</v>
      </c>
      <c r="J950" s="23" t="str">
        <f>VLOOKUP($A950,'[1]MAN PROG 2026'!$A$1:$AI$3379,10,FALSE)</f>
        <v>LABORATORIO ANALISI</v>
      </c>
      <c r="K950" s="23" t="str">
        <f>VLOOKUP($A950,'[1]MAN PROG 2026'!$A$1:$AI$3379,11,FALSE)</f>
        <v>LABORATORIO ANALISI</v>
      </c>
      <c r="L950" s="24" t="str">
        <f>VLOOKUP($A950,'[1]MAN PROG 2026'!$A$2:$AI$3379,12,FALSE)</f>
        <v>LABORATORIO ANALISI</v>
      </c>
      <c r="M950" s="24" t="str">
        <f>VLOOKUP($A950,'[1]MAN PROG 2026'!$A$2:$AI$3379,13,FALSE)</f>
        <v>SINGOLA</v>
      </c>
      <c r="N950" s="24">
        <f>VLOOKUP($A950,'[1]MAN PROG 2026'!$A$2:$AI$3379,14,FALSE)</f>
        <v>102331</v>
      </c>
      <c r="O950" s="24">
        <f>VLOOKUP($A950,'[1]MAN PROG 2026'!$A$2:$AI$3379,15,FALSE)</f>
        <v>0</v>
      </c>
      <c r="P950" s="25" t="str">
        <f>VLOOKUP($A950,'[1]MAN PROG 2026'!$A$2:$AI$3379,20,FALSE)</f>
        <v>NON PREVISTO</v>
      </c>
      <c r="Q950" s="8"/>
      <c r="R950" s="26"/>
      <c r="S950" s="8"/>
      <c r="T950" s="3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9" t="s">
        <v>32</v>
      </c>
      <c r="AH950" s="27"/>
      <c r="AI950" s="27"/>
      <c r="AJ950" s="27"/>
      <c r="AK950" s="27"/>
      <c r="AL950" s="27"/>
      <c r="AM950" s="11"/>
      <c r="AN950" s="28"/>
      <c r="AO950" s="28"/>
      <c r="AP950" s="29"/>
      <c r="AQ950" s="30"/>
      <c r="AR950" s="31"/>
      <c r="AS950" s="32"/>
      <c r="AT950" s="33"/>
      <c r="AU950" s="34"/>
      <c r="AV950" s="27"/>
      <c r="AW950" s="27"/>
      <c r="AX950" s="27"/>
      <c r="AY950" s="27"/>
    </row>
    <row r="951" spans="1:51" ht="24" customHeight="1" x14ac:dyDescent="0.3">
      <c r="A951" s="22">
        <v>102337</v>
      </c>
      <c r="B951" s="23" t="str">
        <f>VLOOKUP($A951,'[1]MAN PROG 2026'!$A$1:$AI$3379,2,FALSE)</f>
        <v>COLORATORE AUTOMATICO DI TESSUTI</v>
      </c>
      <c r="C951" s="23" t="str">
        <f>VLOOKUP($A951,'[1]MAN PROG 2026'!$A$1:$AI$3379,3,FALSE)</f>
        <v>WESCOR INC</v>
      </c>
      <c r="D951" s="23" t="str">
        <f>VLOOKUP($A951,'[1]MAN PROG 2026'!$A$1:$AI$3379,4,FALSE)</f>
        <v>7320 AEROSPRAY</v>
      </c>
      <c r="E951" s="23" t="str">
        <f>VLOOKUP($A951,'[1]MAN PROG 2026'!$A$1:$AI$3379,5,FALSE)</f>
        <v>NR</v>
      </c>
      <c r="F951" s="23" t="str">
        <f>VLOOKUP($A951,'[1]MAN PROG 2026'!$A$1:$AI$3379,6,FALSE)</f>
        <v>SINGOLA</v>
      </c>
      <c r="G951" s="23">
        <f>VLOOKUP($A951,'[1]MAN PROG 2026'!$A$1:$AI$3379,7,FALSE)</f>
        <v>102337</v>
      </c>
      <c r="H951" s="23">
        <f>VLOOKUP($A951,'[1]MAN PROG 2026'!$A$1:$AI$3379,8,FALSE)</f>
        <v>0</v>
      </c>
      <c r="I951" s="23" t="str">
        <f>VLOOKUP($A951,'[1]MAN PROG 2026'!$A$1:$AI$3379,9,FALSE)</f>
        <v>S.PIETRO</v>
      </c>
      <c r="J951" s="23" t="str">
        <f>VLOOKUP($A951,'[1]MAN PROG 2026'!$A$1:$AI$3379,10,FALSE)</f>
        <v>LABORATORIO ANALISI</v>
      </c>
      <c r="K951" s="23" t="str">
        <f>VLOOKUP($A951,'[1]MAN PROG 2026'!$A$1:$AI$3379,11,FALSE)</f>
        <v>LABORATORIO ANALISI</v>
      </c>
      <c r="L951" s="24" t="str">
        <f>VLOOKUP($A951,'[1]MAN PROG 2026'!$A$2:$AI$3379,12,FALSE)</f>
        <v>LABORATORIO ANALISI</v>
      </c>
      <c r="M951" s="24" t="str">
        <f>VLOOKUP($A951,'[1]MAN PROG 2026'!$A$2:$AI$3379,13,FALSE)</f>
        <v>SINGOLA</v>
      </c>
      <c r="N951" s="24">
        <f>VLOOKUP($A951,'[1]MAN PROG 2026'!$A$2:$AI$3379,14,FALSE)</f>
        <v>102337</v>
      </c>
      <c r="O951" s="24">
        <f>VLOOKUP($A951,'[1]MAN PROG 2026'!$A$2:$AI$3379,15,FALSE)</f>
        <v>0</v>
      </c>
      <c r="P951" s="25" t="str">
        <f>VLOOKUP($A951,'[1]MAN PROG 2026'!$A$2:$AI$3379,20,FALSE)</f>
        <v>NON PREVISTO</v>
      </c>
      <c r="Q951" s="8"/>
      <c r="R951" s="26"/>
      <c r="S951" s="8"/>
      <c r="T951" s="3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9" t="s">
        <v>32</v>
      </c>
      <c r="AH951" s="27"/>
      <c r="AI951" s="27"/>
      <c r="AJ951" s="27"/>
      <c r="AK951" s="27"/>
      <c r="AL951" s="27"/>
      <c r="AM951" s="11"/>
      <c r="AN951" s="28"/>
      <c r="AO951" s="28"/>
      <c r="AP951" s="29"/>
      <c r="AQ951" s="30"/>
      <c r="AR951" s="31"/>
      <c r="AS951" s="32"/>
      <c r="AT951" s="33"/>
      <c r="AU951" s="34"/>
      <c r="AV951" s="27"/>
      <c r="AW951" s="27"/>
      <c r="AX951" s="27"/>
      <c r="AY951" s="27"/>
    </row>
    <row r="952" spans="1:51" ht="24" customHeight="1" x14ac:dyDescent="0.3">
      <c r="A952" s="22">
        <v>102346</v>
      </c>
      <c r="B952" s="23" t="str">
        <f>VLOOKUP($A952,'[1]MAN PROG 2026'!$A$1:$AI$3379,2,FALSE)</f>
        <v>NASO FARINGO/LARINGOSCOPIO</v>
      </c>
      <c r="C952" s="23" t="str">
        <f>VLOOKUP($A952,'[1]MAN PROG 2026'!$A$1:$AI$3379,3,FALSE)</f>
        <v>STORZ KARL GMBH &amp; CO KG</v>
      </c>
      <c r="D952" s="23" t="str">
        <f>VLOOKUP($A952,'[1]MAN PROG 2026'!$A$1:$AI$3379,4,FALSE)</f>
        <v>11001 RD1</v>
      </c>
      <c r="E952" s="23" t="str">
        <f>VLOOKUP($A952,'[1]MAN PROG 2026'!$A$1:$AI$3379,5,FALSE)</f>
        <v>2815888</v>
      </c>
      <c r="F952" s="23">
        <f>VLOOKUP($A952,'[1]MAN PROG 2026'!$A$1:$AI$3379,6,FALSE)</f>
        <v>0</v>
      </c>
      <c r="G952" s="23">
        <f>VLOOKUP($A952,'[1]MAN PROG 2026'!$A$1:$AI$3379,7,FALSE)</f>
        <v>0</v>
      </c>
      <c r="H952" s="23">
        <f>VLOOKUP($A952,'[1]MAN PROG 2026'!$A$1:$AI$3379,8,FALSE)</f>
        <v>0</v>
      </c>
      <c r="I952" s="23" t="str">
        <f>VLOOKUP($A952,'[1]MAN PROG 2026'!$A$1:$AI$3379,9,FALSE)</f>
        <v>S.PIETRO</v>
      </c>
      <c r="J952" s="23" t="str">
        <f>VLOOKUP($A952,'[1]MAN PROG 2026'!$A$1:$AI$3379,10,FALSE)</f>
        <v>RADIOTERAPIA</v>
      </c>
      <c r="K952" s="23" t="str">
        <f>VLOOKUP($A952,'[1]MAN PROG 2026'!$A$1:$AI$3379,11,FALSE)</f>
        <v>RADIOTERAPIA</v>
      </c>
      <c r="L952" s="24" t="str">
        <f>VLOOKUP($A952,'[1]MAN PROG 2026'!$A$2:$AI$3379,12,FALSE)</f>
        <v>NON TROVATO</v>
      </c>
      <c r="M952" s="24">
        <f>VLOOKUP($A952,'[1]MAN PROG 2026'!$A$2:$AI$3379,13,FALSE)</f>
        <v>0</v>
      </c>
      <c r="N952" s="24">
        <f>VLOOKUP($A952,'[1]MAN PROG 2026'!$A$2:$AI$3379,14,FALSE)</f>
        <v>0</v>
      </c>
      <c r="O952" s="24">
        <f>VLOOKUP($A952,'[1]MAN PROG 2026'!$A$2:$AI$3379,15,FALSE)</f>
        <v>0</v>
      </c>
      <c r="P952" s="25" t="str">
        <f>VLOOKUP($A952,'[1]MAN PROG 2026'!$A$2:$AI$3379,20,FALSE)</f>
        <v>DA FARE</v>
      </c>
      <c r="Q952" s="8"/>
      <c r="R952" s="26"/>
      <c r="S952" s="8"/>
      <c r="T952" s="3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9" t="s">
        <v>32</v>
      </c>
      <c r="AH952" s="27"/>
      <c r="AI952" s="27"/>
      <c r="AJ952" s="27"/>
      <c r="AK952" s="27"/>
      <c r="AL952" s="27"/>
      <c r="AM952" s="11"/>
      <c r="AN952" s="28"/>
      <c r="AO952" s="28"/>
      <c r="AP952" s="29"/>
      <c r="AQ952" s="30"/>
      <c r="AR952" s="31"/>
      <c r="AS952" s="32"/>
      <c r="AT952" s="33"/>
      <c r="AU952" s="34"/>
      <c r="AV952" s="27"/>
      <c r="AW952" s="27"/>
      <c r="AX952" s="27"/>
      <c r="AY952" s="27"/>
    </row>
    <row r="953" spans="1:51" ht="24" customHeight="1" x14ac:dyDescent="0.3">
      <c r="A953" s="22">
        <v>102350</v>
      </c>
      <c r="B953" s="23" t="str">
        <f>VLOOKUP($A953,'[1]MAN PROG 2026'!$A$1:$AI$3379,2,FALSE)</f>
        <v>FRIGORIFERO BIOLOGICO</v>
      </c>
      <c r="C953" s="23" t="str">
        <f>VLOOKUP($A953,'[1]MAN PROG 2026'!$A$1:$AI$3379,3,FALSE)</f>
        <v>CF DI CIRO FIOCCHETTI &amp; C SNC</v>
      </c>
      <c r="D953" s="23" t="str">
        <f>VLOOKUP($A953,'[1]MAN PROG 2026'!$A$1:$AI$3379,4,FALSE)</f>
        <v>MEDIKA 700 LUX</v>
      </c>
      <c r="E953" s="23" t="str">
        <f>VLOOKUP($A953,'[1]MAN PROG 2026'!$A$1:$AI$3379,5,FALSE)</f>
        <v>43890</v>
      </c>
      <c r="F953" s="23" t="str">
        <f>VLOOKUP($A953,'[1]MAN PROG 2026'!$A$1:$AI$3379,6,FALSE)</f>
        <v>SINGOLA</v>
      </c>
      <c r="G953" s="23">
        <f>VLOOKUP($A953,'[1]MAN PROG 2026'!$A$1:$AI$3379,7,FALSE)</f>
        <v>102350</v>
      </c>
      <c r="H953" s="23">
        <f>VLOOKUP($A953,'[1]MAN PROG 2026'!$A$1:$AI$3379,8,FALSE)</f>
        <v>0</v>
      </c>
      <c r="I953" s="23" t="str">
        <f>VLOOKUP($A953,'[1]MAN PROG 2026'!$A$1:$AI$3379,9,FALSE)</f>
        <v>S.PIETRO</v>
      </c>
      <c r="J953" s="23" t="str">
        <f>VLOOKUP($A953,'[1]MAN PROG 2026'!$A$1:$AI$3379,10,FALSE)</f>
        <v>LABORATORIO ANALISI</v>
      </c>
      <c r="K953" s="23" t="str">
        <f>VLOOKUP($A953,'[1]MAN PROG 2026'!$A$1:$AI$3379,11,FALSE)</f>
        <v>LABORATORIO ANALISI</v>
      </c>
      <c r="L953" s="24" t="str">
        <f>VLOOKUP($A953,'[1]MAN PROG 2026'!$A$2:$AI$3379,12,FALSE)</f>
        <v>LABORATORIO ANALISI</v>
      </c>
      <c r="M953" s="24" t="str">
        <f>VLOOKUP($A953,'[1]MAN PROG 2026'!$A$2:$AI$3379,13,FALSE)</f>
        <v>SINGOLA</v>
      </c>
      <c r="N953" s="24">
        <f>VLOOKUP($A953,'[1]MAN PROG 2026'!$A$2:$AI$3379,14,FALSE)</f>
        <v>102350</v>
      </c>
      <c r="O953" s="24">
        <f>VLOOKUP($A953,'[1]MAN PROG 2026'!$A$2:$AI$3379,15,FALSE)</f>
        <v>0</v>
      </c>
      <c r="P953" s="25" t="str">
        <f>VLOOKUP($A953,'[1]MAN PROG 2026'!$A$2:$AI$3379,20,FALSE)</f>
        <v>NON PREVISTO</v>
      </c>
      <c r="Q953" s="8"/>
      <c r="R953" s="26"/>
      <c r="S953" s="8"/>
      <c r="T953" s="3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9" t="s">
        <v>32</v>
      </c>
      <c r="AH953" s="27"/>
      <c r="AI953" s="27"/>
      <c r="AJ953" s="27"/>
      <c r="AK953" s="27"/>
      <c r="AL953" s="27"/>
      <c r="AM953" s="11"/>
      <c r="AN953" s="28"/>
      <c r="AO953" s="28"/>
      <c r="AP953" s="29"/>
      <c r="AQ953" s="30"/>
      <c r="AR953" s="31"/>
      <c r="AS953" s="32"/>
      <c r="AT953" s="33"/>
      <c r="AU953" s="34"/>
      <c r="AV953" s="27"/>
      <c r="AW953" s="27"/>
      <c r="AX953" s="27"/>
      <c r="AY953" s="27"/>
    </row>
    <row r="954" spans="1:51" ht="24" customHeight="1" x14ac:dyDescent="0.3">
      <c r="A954" s="22">
        <v>102351</v>
      </c>
      <c r="B954" s="23" t="str">
        <f>VLOOKUP($A954,'[1]MAN PROG 2026'!$A$1:$AI$3379,2,FALSE)</f>
        <v>FRIGORIFERO BIOLOGICO</v>
      </c>
      <c r="C954" s="23" t="str">
        <f>VLOOKUP($A954,'[1]MAN PROG 2026'!$A$1:$AI$3379,3,FALSE)</f>
        <v>CF DI CIRO FIOCCHETTI &amp; C SNC</v>
      </c>
      <c r="D954" s="23" t="str">
        <f>VLOOKUP($A954,'[1]MAN PROG 2026'!$A$1:$AI$3379,4,FALSE)</f>
        <v>MEDIKA 1500 LUX</v>
      </c>
      <c r="E954" s="23" t="str">
        <f>VLOOKUP($A954,'[1]MAN PROG 2026'!$A$1:$AI$3379,5,FALSE)</f>
        <v>43889</v>
      </c>
      <c r="F954" s="23" t="str">
        <f>VLOOKUP($A954,'[1]MAN PROG 2026'!$A$1:$AI$3379,6,FALSE)</f>
        <v>SINGOLA</v>
      </c>
      <c r="G954" s="23">
        <f>VLOOKUP($A954,'[1]MAN PROG 2026'!$A$1:$AI$3379,7,FALSE)</f>
        <v>102351</v>
      </c>
      <c r="H954" s="23">
        <f>VLOOKUP($A954,'[1]MAN PROG 2026'!$A$1:$AI$3379,8,FALSE)</f>
        <v>0</v>
      </c>
      <c r="I954" s="23" t="str">
        <f>VLOOKUP($A954,'[1]MAN PROG 2026'!$A$1:$AI$3379,9,FALSE)</f>
        <v>S.PIETRO</v>
      </c>
      <c r="J954" s="23" t="str">
        <f>VLOOKUP($A954,'[1]MAN PROG 2026'!$A$1:$AI$3379,10,FALSE)</f>
        <v>LABORATORIO ANALISI</v>
      </c>
      <c r="K954" s="23" t="str">
        <f>VLOOKUP($A954,'[1]MAN PROG 2026'!$A$1:$AI$3379,11,FALSE)</f>
        <v>LABORATORIO ANALISI</v>
      </c>
      <c r="L954" s="24" t="str">
        <f>VLOOKUP($A954,'[1]MAN PROG 2026'!$A$2:$AI$3379,12,FALSE)</f>
        <v>LABORATORIO ANALISI</v>
      </c>
      <c r="M954" s="24" t="str">
        <f>VLOOKUP($A954,'[1]MAN PROG 2026'!$A$2:$AI$3379,13,FALSE)</f>
        <v>SINGOLA</v>
      </c>
      <c r="N954" s="24">
        <f>VLOOKUP($A954,'[1]MAN PROG 2026'!$A$2:$AI$3379,14,FALSE)</f>
        <v>102351</v>
      </c>
      <c r="O954" s="24">
        <f>VLOOKUP($A954,'[1]MAN PROG 2026'!$A$2:$AI$3379,15,FALSE)</f>
        <v>0</v>
      </c>
      <c r="P954" s="25" t="str">
        <f>VLOOKUP($A954,'[1]MAN PROG 2026'!$A$2:$AI$3379,20,FALSE)</f>
        <v>NON PREVISTO</v>
      </c>
      <c r="Q954" s="8"/>
      <c r="R954" s="26"/>
      <c r="S954" s="8"/>
      <c r="T954" s="3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9" t="s">
        <v>32</v>
      </c>
      <c r="AH954" s="27"/>
      <c r="AI954" s="27"/>
      <c r="AJ954" s="27"/>
      <c r="AK954" s="27"/>
      <c r="AL954" s="27"/>
      <c r="AM954" s="11"/>
      <c r="AN954" s="28"/>
      <c r="AO954" s="28"/>
      <c r="AP954" s="29"/>
      <c r="AQ954" s="30"/>
      <c r="AR954" s="31"/>
      <c r="AS954" s="32"/>
      <c r="AT954" s="33"/>
      <c r="AU954" s="34"/>
      <c r="AV954" s="27"/>
      <c r="AW954" s="27"/>
      <c r="AX954" s="27"/>
      <c r="AY954" s="27"/>
    </row>
    <row r="955" spans="1:51" ht="24" customHeight="1" x14ac:dyDescent="0.3">
      <c r="A955" s="22">
        <v>102352</v>
      </c>
      <c r="B955" s="23" t="str">
        <f>VLOOKUP($A955,'[1]MAN PROG 2026'!$A$1:$AI$3379,2,FALSE)</f>
        <v>CAPPA ASPIRANTE</v>
      </c>
      <c r="C955" s="23" t="str">
        <f>VLOOKUP($A955,'[1]MAN PROG 2026'!$A$1:$AI$3379,3,FALSE)</f>
        <v>BLUEAIR SRL</v>
      </c>
      <c r="D955" s="23" t="str">
        <f>VLOOKUP($A955,'[1]MAN PROG 2026'!$A$1:$AI$3379,4,FALSE)</f>
        <v>BLUECARB 4</v>
      </c>
      <c r="E955" s="23" t="str">
        <f>VLOOKUP($A955,'[1]MAN PROG 2026'!$A$1:$AI$3379,5,FALSE)</f>
        <v>BC4001/002</v>
      </c>
      <c r="F955" s="23" t="str">
        <f>VLOOKUP($A955,'[1]MAN PROG 2026'!$A$1:$AI$3379,6,FALSE)</f>
        <v>SINGOLA</v>
      </c>
      <c r="G955" s="23">
        <f>VLOOKUP($A955,'[1]MAN PROG 2026'!$A$1:$AI$3379,7,FALSE)</f>
        <v>102352</v>
      </c>
      <c r="H955" s="23">
        <f>VLOOKUP($A955,'[1]MAN PROG 2026'!$A$1:$AI$3379,8,FALSE)</f>
        <v>0</v>
      </c>
      <c r="I955" s="23" t="str">
        <f>VLOOKUP($A955,'[1]MAN PROG 2026'!$A$1:$AI$3379,9,FALSE)</f>
        <v>S.PIETRO</v>
      </c>
      <c r="J955" s="23" t="str">
        <f>VLOOKUP($A955,'[1]MAN PROG 2026'!$A$1:$AI$3379,10,FALSE)</f>
        <v>LABORATORIO ANALISI</v>
      </c>
      <c r="K955" s="23" t="str">
        <f>VLOOKUP($A955,'[1]MAN PROG 2026'!$A$1:$AI$3379,11,FALSE)</f>
        <v>LABORATORIO ANALISI</v>
      </c>
      <c r="L955" s="24" t="str">
        <f>VLOOKUP($A955,'[1]MAN PROG 2026'!$A$2:$AI$3379,12,FALSE)</f>
        <v>LABORATORIO ANALISI</v>
      </c>
      <c r="M955" s="24" t="str">
        <f>VLOOKUP($A955,'[1]MAN PROG 2026'!$A$2:$AI$3379,13,FALSE)</f>
        <v>SINGOLA</v>
      </c>
      <c r="N955" s="24">
        <f>VLOOKUP($A955,'[1]MAN PROG 2026'!$A$2:$AI$3379,14,FALSE)</f>
        <v>102352</v>
      </c>
      <c r="O955" s="24">
        <f>VLOOKUP($A955,'[1]MAN PROG 2026'!$A$2:$AI$3379,15,FALSE)</f>
        <v>0</v>
      </c>
      <c r="P955" s="25" t="str">
        <f>VLOOKUP($A955,'[1]MAN PROG 2026'!$A$2:$AI$3379,20,FALSE)</f>
        <v>NON PREVISTO</v>
      </c>
      <c r="Q955" s="8"/>
      <c r="R955" s="26"/>
      <c r="S955" s="8"/>
      <c r="T955" s="3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9" t="s">
        <v>32</v>
      </c>
      <c r="AH955" s="27"/>
      <c r="AI955" s="27"/>
      <c r="AJ955" s="27"/>
      <c r="AK955" s="27"/>
      <c r="AL955" s="27"/>
      <c r="AM955" s="11"/>
      <c r="AN955" s="28"/>
      <c r="AO955" s="28"/>
      <c r="AP955" s="29"/>
      <c r="AQ955" s="30"/>
      <c r="AR955" s="31"/>
      <c r="AS955" s="32"/>
      <c r="AT955" s="33"/>
      <c r="AU955" s="34"/>
      <c r="AV955" s="27"/>
      <c r="AW955" s="27"/>
      <c r="AX955" s="27"/>
      <c r="AY955" s="27"/>
    </row>
    <row r="956" spans="1:51" ht="24" customHeight="1" x14ac:dyDescent="0.3">
      <c r="A956" s="22">
        <v>102353</v>
      </c>
      <c r="B956" s="23" t="str">
        <f>VLOOKUP($A956,'[1]MAN PROG 2026'!$A$1:$AI$3379,2,FALSE)</f>
        <v>PULSOSSIMETRO</v>
      </c>
      <c r="C956" s="23" t="str">
        <f>VLOOKUP($A956,'[1]MAN PROG 2026'!$A$1:$AI$3379,3,FALSE)</f>
        <v>NELLCOR PURITAN BENNETT INC</v>
      </c>
      <c r="D956" s="23" t="str">
        <f>VLOOKUP($A956,'[1]MAN PROG 2026'!$A$1:$AI$3379,4,FALSE)</f>
        <v>N 560 OXIMAX</v>
      </c>
      <c r="E956" s="23" t="str">
        <f>VLOOKUP($A956,'[1]MAN PROG 2026'!$A$1:$AI$3379,5,FALSE)</f>
        <v>011109061096</v>
      </c>
      <c r="F956" s="23" t="str">
        <f>VLOOKUP($A956,'[1]MAN PROG 2026'!$A$1:$AI$3379,6,FALSE)</f>
        <v>SINGOLA</v>
      </c>
      <c r="G956" s="23">
        <f>VLOOKUP($A956,'[1]MAN PROG 2026'!$A$1:$AI$3379,7,FALSE)</f>
        <v>102353</v>
      </c>
      <c r="H956" s="23">
        <f>VLOOKUP($A956,'[1]MAN PROG 2026'!$A$1:$AI$3379,8,FALSE)</f>
        <v>0</v>
      </c>
      <c r="I956" s="23" t="str">
        <f>VLOOKUP($A956,'[1]MAN PROG 2026'!$A$1:$AI$3379,9,FALSE)</f>
        <v>S.PIETRO</v>
      </c>
      <c r="J956" s="23" t="str">
        <f>VLOOKUP($A956,'[1]MAN PROG 2026'!$A$1:$AI$3379,10,FALSE)</f>
        <v>SALA PRELIEVI</v>
      </c>
      <c r="K956" s="23" t="str">
        <f>VLOOKUP($A956,'[1]MAN PROG 2026'!$A$1:$AI$3379,11,FALSE)</f>
        <v>SALA PRELIEVI</v>
      </c>
      <c r="L956" s="24" t="str">
        <f>VLOOKUP($A956,'[1]MAN PROG 2026'!$A$2:$AI$3379,12,FALSE)</f>
        <v>SALA PRELIEVI</v>
      </c>
      <c r="M956" s="24" t="str">
        <f>VLOOKUP($A956,'[1]MAN PROG 2026'!$A$2:$AI$3379,13,FALSE)</f>
        <v>SINGOLA</v>
      </c>
      <c r="N956" s="24" t="str">
        <f>VLOOKUP($A956,'[1]MAN PROG 2026'!$A$2:$AI$3379,14,FALSE)</f>
        <v>102353</v>
      </c>
      <c r="O956" s="24">
        <f>VLOOKUP($A956,'[1]MAN PROG 2026'!$A$2:$AI$3379,15,FALSE)</f>
        <v>0</v>
      </c>
      <c r="P956" s="25" t="str">
        <f>VLOOKUP($A956,'[1]MAN PROG 2026'!$A$2:$AI$3379,20,FALSE)</f>
        <v>DA FARE</v>
      </c>
      <c r="Q956" s="9">
        <v>2353</v>
      </c>
      <c r="R956" s="26">
        <v>46107</v>
      </c>
      <c r="S956" s="8" t="s">
        <v>53</v>
      </c>
      <c r="T956" s="37"/>
      <c r="U956" s="27" t="s">
        <v>55</v>
      </c>
      <c r="V956" s="27" t="s">
        <v>56</v>
      </c>
      <c r="W956" s="27" t="s">
        <v>55</v>
      </c>
      <c r="X956" s="27" t="s">
        <v>55</v>
      </c>
      <c r="Y956" s="27" t="s">
        <v>55</v>
      </c>
      <c r="Z956" s="27" t="s">
        <v>55</v>
      </c>
      <c r="AA956" s="27" t="s">
        <v>55</v>
      </c>
      <c r="AB956" s="27" t="s">
        <v>66</v>
      </c>
      <c r="AC956" s="27" t="s">
        <v>73</v>
      </c>
      <c r="AD956" s="27" t="s">
        <v>288</v>
      </c>
      <c r="AE956" s="27" t="s">
        <v>68</v>
      </c>
      <c r="AF956" s="27" t="s">
        <v>558</v>
      </c>
      <c r="AG956" s="9" t="s">
        <v>32</v>
      </c>
      <c r="AH956" s="27" t="s">
        <v>61</v>
      </c>
      <c r="AI956" s="27" t="s">
        <v>61</v>
      </c>
      <c r="AJ956" s="27" t="s">
        <v>61</v>
      </c>
      <c r="AK956" s="27" t="s">
        <v>70</v>
      </c>
      <c r="AL956" s="27" t="s">
        <v>70</v>
      </c>
      <c r="AM956" s="11">
        <v>407</v>
      </c>
      <c r="AN956" s="28">
        <v>4.5</v>
      </c>
      <c r="AO956" s="28" t="s">
        <v>80</v>
      </c>
      <c r="AP956" s="29"/>
      <c r="AQ956" s="30"/>
      <c r="AR956" s="31"/>
      <c r="AS956" s="32"/>
      <c r="AT956" s="33"/>
      <c r="AU956" s="34"/>
      <c r="AV956" s="27" t="s">
        <v>62</v>
      </c>
      <c r="AW956" s="27">
        <v>5625031</v>
      </c>
      <c r="AX956" s="27" t="s">
        <v>63</v>
      </c>
      <c r="AY956" s="27"/>
    </row>
    <row r="957" spans="1:51" ht="24" customHeight="1" x14ac:dyDescent="0.3">
      <c r="A957" s="22">
        <v>102355</v>
      </c>
      <c r="B957" s="23" t="str">
        <f>VLOOKUP($A957,'[1]MAN PROG 2026'!$A$1:$AI$3379,2,FALSE)</f>
        <v>AUTOCLAVE PER PICCOLI CARICHI</v>
      </c>
      <c r="C957" s="23" t="str">
        <f>VLOOKUP($A957,'[1]MAN PROG 2026'!$A$1:$AI$3379,3,FALSE)</f>
        <v>GETINGE INFECTION CONTROL AB</v>
      </c>
      <c r="D957" s="23" t="str">
        <f>VLOOKUP($A957,'[1]MAN PROG 2026'!$A$1:$AI$3379,4,FALSE)</f>
        <v>HS 22 K7</v>
      </c>
      <c r="E957" s="23" t="str">
        <f>VLOOKUP($A957,'[1]MAN PROG 2026'!$A$1:$AI$3379,5,FALSE)</f>
        <v>12138253</v>
      </c>
      <c r="F957" s="23" t="str">
        <f>VLOOKUP($A957,'[1]MAN PROG 2026'!$A$1:$AI$3379,6,FALSE)</f>
        <v>SINGOLA</v>
      </c>
      <c r="G957" s="23">
        <f>VLOOKUP($A957,'[1]MAN PROG 2026'!$A$1:$AI$3379,7,FALSE)</f>
        <v>102355</v>
      </c>
      <c r="H957" s="23">
        <f>VLOOKUP($A957,'[1]MAN PROG 2026'!$A$1:$AI$3379,8,FALSE)</f>
        <v>0</v>
      </c>
      <c r="I957" s="23" t="str">
        <f>VLOOKUP($A957,'[1]MAN PROG 2026'!$A$1:$AI$3379,9,FALSE)</f>
        <v>S.PIETRO</v>
      </c>
      <c r="J957" s="23" t="str">
        <f>VLOOKUP($A957,'[1]MAN PROG 2026'!$A$1:$AI$3379,10,FALSE)</f>
        <v>ODONTOSTOMATOLOGIA</v>
      </c>
      <c r="K957" s="23" t="str">
        <f>VLOOKUP($A957,'[1]MAN PROG 2026'!$A$1:$AI$3379,11,FALSE)</f>
        <v>ODONTOSTOMATOLOGIA</v>
      </c>
      <c r="L957" s="24" t="str">
        <f>VLOOKUP($A957,'[1]MAN PROG 2026'!$A$2:$AI$3379,12,FALSE)</f>
        <v>ODONTOSTOMATOLOGIA</v>
      </c>
      <c r="M957" s="24" t="str">
        <f>VLOOKUP($A957,'[1]MAN PROG 2026'!$A$2:$AI$3379,13,FALSE)</f>
        <v>SINGOLA</v>
      </c>
      <c r="N957" s="24" t="str">
        <f>VLOOKUP($A957,'[1]MAN PROG 2026'!$A$2:$AI$3379,14,FALSE)</f>
        <v>102355</v>
      </c>
      <c r="O957" s="24">
        <f>VLOOKUP($A957,'[1]MAN PROG 2026'!$A$2:$AI$3379,15,FALSE)</f>
        <v>0</v>
      </c>
      <c r="P957" s="25" t="str">
        <f>VLOOKUP($A957,'[1]MAN PROG 2026'!$A$2:$AI$3379,20,FALSE)</f>
        <v>NON PREVISTO</v>
      </c>
      <c r="Q957" s="8"/>
      <c r="R957" s="26"/>
      <c r="S957" s="8"/>
      <c r="T957" s="3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9" t="s">
        <v>32</v>
      </c>
      <c r="AH957" s="27"/>
      <c r="AI957" s="27"/>
      <c r="AJ957" s="27"/>
      <c r="AK957" s="27"/>
      <c r="AL957" s="27"/>
      <c r="AM957" s="11"/>
      <c r="AN957" s="28"/>
      <c r="AO957" s="28"/>
      <c r="AP957" s="29"/>
      <c r="AQ957" s="30"/>
      <c r="AR957" s="31"/>
      <c r="AS957" s="32"/>
      <c r="AT957" s="33"/>
      <c r="AU957" s="34"/>
      <c r="AV957" s="27"/>
      <c r="AW957" s="27"/>
      <c r="AX957" s="27"/>
      <c r="AY957" s="27"/>
    </row>
    <row r="958" spans="1:51" ht="24" customHeight="1" x14ac:dyDescent="0.3">
      <c r="A958" s="22">
        <v>102357</v>
      </c>
      <c r="B958" s="23" t="str">
        <f>VLOOKUP($A958,'[1]MAN PROG 2026'!$A$1:$AI$3379,2,FALSE)</f>
        <v>PULSOSSIMETRO</v>
      </c>
      <c r="C958" s="23" t="str">
        <f>VLOOKUP($A958,'[1]MAN PROG 2026'!$A$1:$AI$3379,3,FALSE)</f>
        <v>MASIMO CORP</v>
      </c>
      <c r="D958" s="23" t="str">
        <f>VLOOKUP($A958,'[1]MAN PROG 2026'!$A$1:$AI$3379,4,FALSE)</f>
        <v>RADICAL 7</v>
      </c>
      <c r="E958" s="23" t="str">
        <f>VLOOKUP($A958,'[1]MAN PROG 2026'!$A$1:$AI$3379,5,FALSE)</f>
        <v>190780/008636</v>
      </c>
      <c r="F958" s="23" t="str">
        <f>VLOOKUP($A958,'[1]MAN PROG 2026'!$A$1:$AI$3379,6,FALSE)</f>
        <v>SINGOLA</v>
      </c>
      <c r="G958" s="23">
        <f>VLOOKUP($A958,'[1]MAN PROG 2026'!$A$1:$AI$3379,7,FALSE)</f>
        <v>102357</v>
      </c>
      <c r="H958" s="23">
        <f>VLOOKUP($A958,'[1]MAN PROG 2026'!$A$1:$AI$3379,8,FALSE)</f>
        <v>0</v>
      </c>
      <c r="I958" s="23" t="str">
        <f>VLOOKUP($A958,'[1]MAN PROG 2026'!$A$1:$AI$3379,9,FALSE)</f>
        <v>S.PIETRO</v>
      </c>
      <c r="J958" s="23" t="str">
        <f>VLOOKUP($A958,'[1]MAN PROG 2026'!$A$1:$AI$3379,10,FALSE)</f>
        <v>S. R. PAMPURI (DAY HOSPITAL)</v>
      </c>
      <c r="K958" s="23" t="str">
        <f>VLOOKUP($A958,'[1]MAN PROG 2026'!$A$1:$AI$3379,11,FALSE)</f>
        <v>UTIN</v>
      </c>
      <c r="L958" s="24" t="str">
        <f>VLOOKUP($A958,'[1]MAN PROG 2026'!$A$2:$AI$3379,12,FALSE)</f>
        <v>UTIN</v>
      </c>
      <c r="M958" s="24" t="str">
        <f>VLOOKUP($A958,'[1]MAN PROG 2026'!$A$2:$AI$3379,13,FALSE)</f>
        <v>SINGOLA</v>
      </c>
      <c r="N958" s="24">
        <f>VLOOKUP($A958,'[1]MAN PROG 2026'!$A$2:$AI$3379,14,FALSE)</f>
        <v>102357</v>
      </c>
      <c r="O958" s="24">
        <f>VLOOKUP($A958,'[1]MAN PROG 2026'!$A$2:$AI$3379,15,FALSE)</f>
        <v>0</v>
      </c>
      <c r="P958" s="25" t="str">
        <f>VLOOKUP($A958,'[1]MAN PROG 2026'!$A$2:$AI$3379,20,FALSE)</f>
        <v>DA FARE</v>
      </c>
      <c r="Q958" s="9">
        <v>2357</v>
      </c>
      <c r="R958" s="26">
        <v>46140</v>
      </c>
      <c r="S958" s="8" t="s">
        <v>194</v>
      </c>
      <c r="T958" s="37" t="s">
        <v>559</v>
      </c>
      <c r="U958" s="27" t="s">
        <v>55</v>
      </c>
      <c r="V958" s="27" t="s">
        <v>56</v>
      </c>
      <c r="W958" s="27" t="s">
        <v>55</v>
      </c>
      <c r="X958" s="27" t="s">
        <v>55</v>
      </c>
      <c r="Y958" s="27" t="s">
        <v>55</v>
      </c>
      <c r="Z958" s="27" t="s">
        <v>55</v>
      </c>
      <c r="AA958" s="27" t="s">
        <v>55</v>
      </c>
      <c r="AB958" s="27" t="s">
        <v>57</v>
      </c>
      <c r="AC958" s="27" t="s">
        <v>73</v>
      </c>
      <c r="AD958" s="27" t="s">
        <v>196</v>
      </c>
      <c r="AE958" s="27" t="s">
        <v>68</v>
      </c>
      <c r="AF958" s="27" t="s">
        <v>560</v>
      </c>
      <c r="AG958" s="9" t="s">
        <v>32</v>
      </c>
      <c r="AH958" s="27" t="s">
        <v>70</v>
      </c>
      <c r="AI958" s="27" t="s">
        <v>70</v>
      </c>
      <c r="AJ958" s="27" t="s">
        <v>61</v>
      </c>
      <c r="AK958" s="27" t="s">
        <v>70</v>
      </c>
      <c r="AL958" s="27" t="s">
        <v>70</v>
      </c>
      <c r="AM958" s="11">
        <v>155.1</v>
      </c>
      <c r="AN958" s="28">
        <v>65.099999999999994</v>
      </c>
      <c r="AO958" s="28" t="s">
        <v>80</v>
      </c>
      <c r="AP958" s="29"/>
      <c r="AQ958" s="30"/>
      <c r="AR958" s="31"/>
      <c r="AS958" s="32"/>
      <c r="AT958" s="33"/>
      <c r="AU958" s="34"/>
      <c r="AV958" s="27" t="s">
        <v>62</v>
      </c>
      <c r="AW958" s="27">
        <v>5625031</v>
      </c>
      <c r="AX958" s="27" t="s">
        <v>63</v>
      </c>
      <c r="AY958" s="27"/>
    </row>
    <row r="959" spans="1:51" ht="24" customHeight="1" x14ac:dyDescent="0.3">
      <c r="A959" s="22">
        <v>102358</v>
      </c>
      <c r="B959" s="23" t="str">
        <f>VLOOKUP($A959,'[1]MAN PROG 2026'!$A$1:$AI$3379,2,FALSE)</f>
        <v>PULSOSSIMETRO</v>
      </c>
      <c r="C959" s="23" t="str">
        <f>VLOOKUP($A959,'[1]MAN PROG 2026'!$A$1:$AI$3379,3,FALSE)</f>
        <v>MASIMO CORP</v>
      </c>
      <c r="D959" s="23" t="str">
        <f>VLOOKUP($A959,'[1]MAN PROG 2026'!$A$1:$AI$3379,4,FALSE)</f>
        <v>RADICAL 7</v>
      </c>
      <c r="E959" s="23" t="str">
        <f>VLOOKUP($A959,'[1]MAN PROG 2026'!$A$1:$AI$3379,5,FALSE)</f>
        <v>191561/008574</v>
      </c>
      <c r="F959" s="23" t="str">
        <f>VLOOKUP($A959,'[1]MAN PROG 2026'!$A$1:$AI$3379,6,FALSE)</f>
        <v>SINGOLA</v>
      </c>
      <c r="G959" s="23">
        <f>VLOOKUP($A959,'[1]MAN PROG 2026'!$A$1:$AI$3379,7,FALSE)</f>
        <v>102358</v>
      </c>
      <c r="H959" s="23">
        <f>VLOOKUP($A959,'[1]MAN PROG 2026'!$A$1:$AI$3379,8,FALSE)</f>
        <v>0</v>
      </c>
      <c r="I959" s="23" t="str">
        <f>VLOOKUP($A959,'[1]MAN PROG 2026'!$A$1:$AI$3379,9,FALSE)</f>
        <v>S.PIETRO</v>
      </c>
      <c r="J959" s="23" t="str">
        <f>VLOOKUP($A959,'[1]MAN PROG 2026'!$A$1:$AI$3379,10,FALSE)</f>
        <v>UTIN</v>
      </c>
      <c r="K959" s="23" t="str">
        <f>VLOOKUP($A959,'[1]MAN PROG 2026'!$A$1:$AI$3379,11,FALSE)</f>
        <v>UTIN</v>
      </c>
      <c r="L959" s="24" t="str">
        <f>VLOOKUP($A959,'[1]MAN PROG 2026'!$A$2:$AI$3379,12,FALSE)</f>
        <v>NON TROVATO</v>
      </c>
      <c r="M959" s="24">
        <f>VLOOKUP($A959,'[1]MAN PROG 2026'!$A$2:$AI$3379,13,FALSE)</f>
        <v>0</v>
      </c>
      <c r="N959" s="24">
        <f>VLOOKUP($A959,'[1]MAN PROG 2026'!$A$2:$AI$3379,14,FALSE)</f>
        <v>0</v>
      </c>
      <c r="O959" s="24">
        <f>VLOOKUP($A959,'[1]MAN PROG 2026'!$A$2:$AI$3379,15,FALSE)</f>
        <v>0</v>
      </c>
      <c r="P959" s="25" t="str">
        <f>VLOOKUP($A959,'[1]MAN PROG 2026'!$A$2:$AI$3379,20,FALSE)</f>
        <v>DA FARE</v>
      </c>
      <c r="Q959" s="8"/>
      <c r="R959" s="26"/>
      <c r="S959" s="8"/>
      <c r="T959" s="3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9" t="s">
        <v>32</v>
      </c>
      <c r="AH959" s="27"/>
      <c r="AI959" s="27"/>
      <c r="AJ959" s="27"/>
      <c r="AK959" s="27"/>
      <c r="AL959" s="27"/>
      <c r="AM959" s="11"/>
      <c r="AN959" s="28"/>
      <c r="AO959" s="28"/>
      <c r="AP959" s="29"/>
      <c r="AQ959" s="30"/>
      <c r="AR959" s="31"/>
      <c r="AS959" s="32"/>
      <c r="AT959" s="33"/>
      <c r="AU959" s="34"/>
      <c r="AV959" s="27"/>
      <c r="AW959" s="27"/>
      <c r="AX959" s="27"/>
      <c r="AY959" s="27"/>
    </row>
    <row r="960" spans="1:51" ht="24" customHeight="1" x14ac:dyDescent="0.3">
      <c r="A960" s="22">
        <v>102359</v>
      </c>
      <c r="B960" s="23" t="str">
        <f>VLOOKUP($A960,'[1]MAN PROG 2026'!$A$1:$AI$3379,2,FALSE)</f>
        <v>CAPPA STERILE</v>
      </c>
      <c r="C960" s="23" t="str">
        <f>VLOOKUP($A960,'[1]MAN PROG 2026'!$A$1:$AI$3379,3,FALSE)</f>
        <v>DWYER INSTRUMENTS INC</v>
      </c>
      <c r="D960" s="23" t="str">
        <f>VLOOKUP($A960,'[1]MAN PROG 2026'!$A$1:$AI$3379,4,FALSE)</f>
        <v>CHIMICA MARK II</v>
      </c>
      <c r="E960" s="23" t="str">
        <f>VLOOKUP($A960,'[1]MAN PROG 2026'!$A$1:$AI$3379,5,FALSE)</f>
        <v>NR</v>
      </c>
      <c r="F960" s="23" t="str">
        <f>VLOOKUP($A960,'[1]MAN PROG 2026'!$A$1:$AI$3379,6,FALSE)</f>
        <v>SINGOLA</v>
      </c>
      <c r="G960" s="23">
        <f>VLOOKUP($A960,'[1]MAN PROG 2026'!$A$1:$AI$3379,7,FALSE)</f>
        <v>102359</v>
      </c>
      <c r="H960" s="23">
        <f>VLOOKUP($A960,'[1]MAN PROG 2026'!$A$1:$AI$3379,8,FALSE)</f>
        <v>0</v>
      </c>
      <c r="I960" s="23" t="str">
        <f>VLOOKUP($A960,'[1]MAN PROG 2026'!$A$1:$AI$3379,9,FALSE)</f>
        <v>S.PIETRO</v>
      </c>
      <c r="J960" s="23" t="str">
        <f>VLOOKUP($A960,'[1]MAN PROG 2026'!$A$1:$AI$3379,10,FALSE)</f>
        <v>CENTRO GENETICA</v>
      </c>
      <c r="K960" s="23" t="str">
        <f>VLOOKUP($A960,'[1]MAN PROG 2026'!$A$1:$AI$3379,11,FALSE)</f>
        <v>CENTRO GENETICA</v>
      </c>
      <c r="L960" s="24" t="str">
        <f>VLOOKUP($A960,'[1]MAN PROG 2026'!$A$2:$AI$3379,12,FALSE)</f>
        <v>CENTRO GENETICA</v>
      </c>
      <c r="M960" s="24" t="str">
        <f>VLOOKUP($A960,'[1]MAN PROG 2026'!$A$2:$AI$3379,13,FALSE)</f>
        <v>SINGOLA</v>
      </c>
      <c r="N960" s="24">
        <f>VLOOKUP($A960,'[1]MAN PROG 2026'!$A$2:$AI$3379,14,FALSE)</f>
        <v>102359</v>
      </c>
      <c r="O960" s="24">
        <f>VLOOKUP($A960,'[1]MAN PROG 2026'!$A$2:$AI$3379,15,FALSE)</f>
        <v>0</v>
      </c>
      <c r="P960" s="25" t="str">
        <f>VLOOKUP($A960,'[1]MAN PROG 2026'!$A$2:$AI$3379,20,FALSE)</f>
        <v>NON PREVISTO</v>
      </c>
      <c r="Q960" s="8"/>
      <c r="R960" s="26"/>
      <c r="S960" s="8"/>
      <c r="T960" s="3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9" t="s">
        <v>32</v>
      </c>
      <c r="AH960" s="27"/>
      <c r="AI960" s="27"/>
      <c r="AJ960" s="27"/>
      <c r="AK960" s="27"/>
      <c r="AL960" s="27"/>
      <c r="AM960" s="11"/>
      <c r="AN960" s="28"/>
      <c r="AO960" s="28"/>
      <c r="AP960" s="29"/>
      <c r="AQ960" s="30"/>
      <c r="AR960" s="31"/>
      <c r="AS960" s="32"/>
      <c r="AT960" s="33"/>
      <c r="AU960" s="34"/>
      <c r="AV960" s="27"/>
      <c r="AW960" s="27"/>
      <c r="AX960" s="27"/>
      <c r="AY960" s="27"/>
    </row>
    <row r="961" spans="1:51" ht="24" customHeight="1" x14ac:dyDescent="0.3">
      <c r="A961" s="22">
        <v>102362</v>
      </c>
      <c r="B961" s="23" t="str">
        <f>VLOOKUP($A961,'[1]MAN PROG 2026'!$A$1:$AI$3379,2,FALSE)</f>
        <v>TRAPANO ORTOPEDICO</v>
      </c>
      <c r="C961" s="23" t="str">
        <f>VLOOKUP($A961,'[1]MAN PROG 2026'!$A$1:$AI$3379,3,FALSE)</f>
        <v>SMITH &amp; NEPHEW PLC</v>
      </c>
      <c r="D961" s="23" t="str">
        <f>VLOOKUP($A961,'[1]MAN PROG 2026'!$A$1:$AI$3379,4,FALSE)</f>
        <v>NR</v>
      </c>
      <c r="E961" s="23" t="str">
        <f>VLOOKUP($A961,'[1]MAN PROG 2026'!$A$1:$AI$3379,5,FALSE)</f>
        <v>WA04489</v>
      </c>
      <c r="F961" s="23">
        <f>VLOOKUP($A961,'[1]MAN PROG 2026'!$A$1:$AI$3379,6,FALSE)</f>
        <v>0</v>
      </c>
      <c r="G961" s="23">
        <f>VLOOKUP($A961,'[1]MAN PROG 2026'!$A$1:$AI$3379,7,FALSE)</f>
        <v>0</v>
      </c>
      <c r="H961" s="23">
        <f>VLOOKUP($A961,'[1]MAN PROG 2026'!$A$1:$AI$3379,8,FALSE)</f>
        <v>0</v>
      </c>
      <c r="I961" s="23" t="str">
        <f>VLOOKUP($A961,'[1]MAN PROG 2026'!$A$1:$AI$3379,9,FALSE)</f>
        <v>S.PIETRO</v>
      </c>
      <c r="J961" s="23" t="str">
        <f>VLOOKUP($A961,'[1]MAN PROG 2026'!$A$1:$AI$3379,10,FALSE)</f>
        <v>BLOCCO OPERATORIO NUOVO/ORT.VASC.</v>
      </c>
      <c r="K961" s="23" t="str">
        <f>VLOOKUP($A961,'[1]MAN PROG 2026'!$A$1:$AI$3379,11,FALSE)</f>
        <v>BLOCCO OPERATORIO NUOVO/ORT.VASC.</v>
      </c>
      <c r="L961" s="24" t="str">
        <f>VLOOKUP($A961,'[1]MAN PROG 2026'!$A$2:$AI$3379,12,FALSE)</f>
        <v>NON TROVATO</v>
      </c>
      <c r="M961" s="24">
        <f>VLOOKUP($A961,'[1]MAN PROG 2026'!$A$2:$AI$3379,13,FALSE)</f>
        <v>0</v>
      </c>
      <c r="N961" s="24">
        <f>VLOOKUP($A961,'[1]MAN PROG 2026'!$A$2:$AI$3379,14,FALSE)</f>
        <v>0</v>
      </c>
      <c r="O961" s="24">
        <f>VLOOKUP($A961,'[1]MAN PROG 2026'!$A$2:$AI$3379,15,FALSE)</f>
        <v>0</v>
      </c>
      <c r="P961" s="25" t="str">
        <f>VLOOKUP($A961,'[1]MAN PROG 2026'!$A$2:$AI$3379,20,FALSE)</f>
        <v>DA FARE</v>
      </c>
      <c r="Q961" s="8"/>
      <c r="R961" s="26"/>
      <c r="S961" s="8"/>
      <c r="T961" s="3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9" t="s">
        <v>32</v>
      </c>
      <c r="AH961" s="27"/>
      <c r="AI961" s="27"/>
      <c r="AJ961" s="27"/>
      <c r="AK961" s="27"/>
      <c r="AL961" s="27"/>
      <c r="AM961" s="11"/>
      <c r="AN961" s="28"/>
      <c r="AO961" s="28"/>
      <c r="AP961" s="29"/>
      <c r="AQ961" s="30"/>
      <c r="AR961" s="31"/>
      <c r="AS961" s="32"/>
      <c r="AT961" s="33"/>
      <c r="AU961" s="34"/>
      <c r="AV961" s="27"/>
      <c r="AW961" s="27"/>
      <c r="AX961" s="27"/>
      <c r="AY961" s="27"/>
    </row>
    <row r="962" spans="1:51" ht="24" customHeight="1" x14ac:dyDescent="0.3">
      <c r="A962" s="22">
        <v>102363</v>
      </c>
      <c r="B962" s="23" t="str">
        <f>VLOOKUP($A962,'[1]MAN PROG 2026'!$A$1:$AI$3379,2,FALSE)</f>
        <v>PULSOSSIMETRO</v>
      </c>
      <c r="C962" s="23" t="str">
        <f>VLOOKUP($A962,'[1]MAN PROG 2026'!$A$1:$AI$3379,3,FALSE)</f>
        <v>NELLCOR PURITAN BENNETT INC</v>
      </c>
      <c r="D962" s="23" t="str">
        <f>VLOOKUP($A962,'[1]MAN PROG 2026'!$A$1:$AI$3379,4,FALSE)</f>
        <v>N 65 OXIMAX</v>
      </c>
      <c r="E962" s="23" t="str">
        <f>VLOOKUP($A962,'[1]MAN PROG 2026'!$A$1:$AI$3379,5,FALSE)</f>
        <v>P12824902</v>
      </c>
      <c r="F962" s="23" t="str">
        <f>VLOOKUP($A962,'[1]MAN PROG 2026'!$A$1:$AI$3379,6,FALSE)</f>
        <v>SINGOLA</v>
      </c>
      <c r="G962" s="23">
        <f>VLOOKUP($A962,'[1]MAN PROG 2026'!$A$1:$AI$3379,7,FALSE)</f>
        <v>102363</v>
      </c>
      <c r="H962" s="23">
        <f>VLOOKUP($A962,'[1]MAN PROG 2026'!$A$1:$AI$3379,8,FALSE)</f>
        <v>0</v>
      </c>
      <c r="I962" s="23" t="str">
        <f>VLOOKUP($A962,'[1]MAN PROG 2026'!$A$1:$AI$3379,9,FALSE)</f>
        <v>S.PIETRO</v>
      </c>
      <c r="J962" s="23" t="str">
        <f>VLOOKUP($A962,'[1]MAN PROG 2026'!$A$1:$AI$3379,10,FALSE)</f>
        <v>B. MENNI</v>
      </c>
      <c r="K962" s="23" t="str">
        <f>VLOOKUP($A962,'[1]MAN PROG 2026'!$A$1:$AI$3379,11,FALSE)</f>
        <v>OSTETRICIA (B.MENNI)</v>
      </c>
      <c r="L962" s="24" t="str">
        <f>VLOOKUP($A962,'[1]MAN PROG 2026'!$A$2:$AI$3379,12,FALSE)</f>
        <v>NON TROVATO</v>
      </c>
      <c r="M962" s="24">
        <f>VLOOKUP($A962,'[1]MAN PROG 2026'!$A$2:$AI$3379,13,FALSE)</f>
        <v>0</v>
      </c>
      <c r="N962" s="24">
        <f>VLOOKUP($A962,'[1]MAN PROG 2026'!$A$2:$AI$3379,14,FALSE)</f>
        <v>0</v>
      </c>
      <c r="O962" s="24">
        <f>VLOOKUP($A962,'[1]MAN PROG 2026'!$A$2:$AI$3379,15,FALSE)</f>
        <v>0</v>
      </c>
      <c r="P962" s="25" t="str">
        <f>VLOOKUP($A962,'[1]MAN PROG 2026'!$A$2:$AI$3379,20,FALSE)</f>
        <v>DA FARE</v>
      </c>
      <c r="Q962" s="8"/>
      <c r="R962" s="26"/>
      <c r="S962" s="8"/>
      <c r="T962" s="3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9" t="s">
        <v>32</v>
      </c>
      <c r="AH962" s="27"/>
      <c r="AI962" s="27"/>
      <c r="AJ962" s="27"/>
      <c r="AK962" s="27"/>
      <c r="AL962" s="27"/>
      <c r="AM962" s="11"/>
      <c r="AN962" s="28"/>
      <c r="AO962" s="28"/>
      <c r="AP962" s="29"/>
      <c r="AQ962" s="30"/>
      <c r="AR962" s="31"/>
      <c r="AS962" s="32"/>
      <c r="AT962" s="33"/>
      <c r="AU962" s="34"/>
      <c r="AV962" s="27"/>
      <c r="AW962" s="27"/>
      <c r="AX962" s="27"/>
      <c r="AY962" s="27"/>
    </row>
    <row r="963" spans="1:51" ht="24" customHeight="1" x14ac:dyDescent="0.3">
      <c r="A963" s="22">
        <v>102364</v>
      </c>
      <c r="B963" s="23" t="str">
        <f>VLOOKUP($A963,'[1]MAN PROG 2026'!$A$1:$AI$3379,2,FALSE)</f>
        <v>AUTOCLAVE PER PICCOLI CARICHI</v>
      </c>
      <c r="C963" s="23" t="str">
        <f>VLOOKUP($A963,'[1]MAN PROG 2026'!$A$1:$AI$3379,3,FALSE)</f>
        <v>GETINGE INFECTION CONTROL AB</v>
      </c>
      <c r="D963" s="23" t="str">
        <f>VLOOKUP($A963,'[1]MAN PROG 2026'!$A$1:$AI$3379,4,FALSE)</f>
        <v>HS 22 K7</v>
      </c>
      <c r="E963" s="23" t="str">
        <f>VLOOKUP($A963,'[1]MAN PROG 2026'!$A$1:$AI$3379,5,FALSE)</f>
        <v>12138248</v>
      </c>
      <c r="F963" s="23" t="str">
        <f>VLOOKUP($A963,'[1]MAN PROG 2026'!$A$1:$AI$3379,6,FALSE)</f>
        <v>SINGOLA</v>
      </c>
      <c r="G963" s="23">
        <f>VLOOKUP($A963,'[1]MAN PROG 2026'!$A$1:$AI$3379,7,FALSE)</f>
        <v>102364</v>
      </c>
      <c r="H963" s="23">
        <f>VLOOKUP($A963,'[1]MAN PROG 2026'!$A$1:$AI$3379,8,FALSE)</f>
        <v>0</v>
      </c>
      <c r="I963" s="23" t="str">
        <f>VLOOKUP($A963,'[1]MAN PROG 2026'!$A$1:$AI$3379,9,FALSE)</f>
        <v>S.PIETRO</v>
      </c>
      <c r="J963" s="23" t="str">
        <f>VLOOKUP($A963,'[1]MAN PROG 2026'!$A$1:$AI$3379,10,FALSE)</f>
        <v>ODONTOSTOMATOLOGIA</v>
      </c>
      <c r="K963" s="23" t="str">
        <f>VLOOKUP($A963,'[1]MAN PROG 2026'!$A$1:$AI$3379,11,FALSE)</f>
        <v>ODONTOSTOMATOLOGIA</v>
      </c>
      <c r="L963" s="24" t="str">
        <f>VLOOKUP($A963,'[1]MAN PROG 2026'!$A$2:$AI$3379,12,FALSE)</f>
        <v>ODONTOSTOMATOLOGIA</v>
      </c>
      <c r="M963" s="24" t="str">
        <f>VLOOKUP($A963,'[1]MAN PROG 2026'!$A$2:$AI$3379,13,FALSE)</f>
        <v>SINGOLA</v>
      </c>
      <c r="N963" s="24" t="str">
        <f>VLOOKUP($A963,'[1]MAN PROG 2026'!$A$2:$AI$3379,14,FALSE)</f>
        <v>102364</v>
      </c>
      <c r="O963" s="24">
        <f>VLOOKUP($A963,'[1]MAN PROG 2026'!$A$2:$AI$3379,15,FALSE)</f>
        <v>0</v>
      </c>
      <c r="P963" s="25" t="str">
        <f>VLOOKUP($A963,'[1]MAN PROG 2026'!$A$2:$AI$3379,20,FALSE)</f>
        <v>NON PREVISTO</v>
      </c>
      <c r="Q963" s="8"/>
      <c r="R963" s="26"/>
      <c r="S963" s="8"/>
      <c r="T963" s="3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9" t="s">
        <v>32</v>
      </c>
      <c r="AH963" s="27"/>
      <c r="AI963" s="27"/>
      <c r="AJ963" s="27"/>
      <c r="AK963" s="27"/>
      <c r="AL963" s="27"/>
      <c r="AM963" s="11"/>
      <c r="AN963" s="28"/>
      <c r="AO963" s="28"/>
      <c r="AP963" s="29"/>
      <c r="AQ963" s="30"/>
      <c r="AR963" s="31"/>
      <c r="AS963" s="32"/>
      <c r="AT963" s="33"/>
      <c r="AU963" s="34"/>
      <c r="AV963" s="27"/>
      <c r="AW963" s="27"/>
      <c r="AX963" s="27"/>
      <c r="AY963" s="27"/>
    </row>
    <row r="964" spans="1:51" ht="24" customHeight="1" x14ac:dyDescent="0.3">
      <c r="A964" s="22">
        <v>102365</v>
      </c>
      <c r="B964" s="23" t="str">
        <f>VLOOKUP($A964,'[1]MAN PROG 2026'!$A$1:$AI$3379,2,FALSE)</f>
        <v>MICROMANIPOLATORE</v>
      </c>
      <c r="C964" s="23" t="str">
        <f>VLOOKUP($A964,'[1]MAN PROG 2026'!$A$1:$AI$3379,3,FALSE)</f>
        <v>DEKA M.E.L.A. SRL GRUPPO EL EN</v>
      </c>
      <c r="D964" s="23" t="str">
        <f>VLOOKUP($A964,'[1]MAN PROG 2026'!$A$1:$AI$3379,4,FALSE)</f>
        <v>NR</v>
      </c>
      <c r="E964" s="23" t="str">
        <f>VLOOKUP($A964,'[1]MAN PROG 2026'!$A$1:$AI$3379,5,FALSE)</f>
        <v>KM 0A241</v>
      </c>
      <c r="F964" s="23" t="str">
        <f>VLOOKUP($A964,'[1]MAN PROG 2026'!$A$1:$AI$3379,6,FALSE)</f>
        <v>COMPONENTE</v>
      </c>
      <c r="G964" s="23">
        <f>VLOOKUP($A964,'[1]MAN PROG 2026'!$A$1:$AI$3379,7,FALSE)</f>
        <v>100981</v>
      </c>
      <c r="H964" s="23">
        <f>VLOOKUP($A964,'[1]MAN PROG 2026'!$A$1:$AI$3379,8,FALSE)</f>
        <v>0</v>
      </c>
      <c r="I964" s="23" t="str">
        <f>VLOOKUP($A964,'[1]MAN PROG 2026'!$A$1:$AI$3379,9,FALSE)</f>
        <v>S.PIETRO</v>
      </c>
      <c r="J964" s="23" t="str">
        <f>VLOOKUP($A964,'[1]MAN PROG 2026'!$A$1:$AI$3379,10,FALSE)</f>
        <v>AMB. GINECOLOGIA</v>
      </c>
      <c r="K964" s="23" t="str">
        <f>VLOOKUP($A964,'[1]MAN PROG 2026'!$A$1:$AI$3379,11,FALSE)</f>
        <v>AMB. GINECOLOGIA</v>
      </c>
      <c r="L964" s="24" t="str">
        <f>VLOOKUP($A964,'[1]MAN PROG 2026'!$A$2:$AI$3379,12,FALSE)</f>
        <v>NON TROVATO</v>
      </c>
      <c r="M964" s="24">
        <f>VLOOKUP($A964,'[1]MAN PROG 2026'!$A$2:$AI$3379,13,FALSE)</f>
        <v>0</v>
      </c>
      <c r="N964" s="24">
        <f>VLOOKUP($A964,'[1]MAN PROG 2026'!$A$2:$AI$3379,14,FALSE)</f>
        <v>0</v>
      </c>
      <c r="O964" s="24">
        <f>VLOOKUP($A964,'[1]MAN PROG 2026'!$A$2:$AI$3379,15,FALSE)</f>
        <v>0</v>
      </c>
      <c r="P964" s="25" t="str">
        <f>VLOOKUP($A964,'[1]MAN PROG 2026'!$A$2:$AI$3379,20,FALSE)</f>
        <v>DA FARE</v>
      </c>
      <c r="Q964" s="8"/>
      <c r="R964" s="26"/>
      <c r="S964" s="8"/>
      <c r="T964" s="3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9" t="s">
        <v>32</v>
      </c>
      <c r="AH964" s="27"/>
      <c r="AI964" s="27"/>
      <c r="AJ964" s="27"/>
      <c r="AK964" s="27"/>
      <c r="AL964" s="27"/>
      <c r="AM964" s="11"/>
      <c r="AN964" s="28"/>
      <c r="AO964" s="28"/>
      <c r="AP964" s="29"/>
      <c r="AQ964" s="30"/>
      <c r="AR964" s="31"/>
      <c r="AS964" s="32"/>
      <c r="AT964" s="33"/>
      <c r="AU964" s="34"/>
      <c r="AV964" s="27"/>
      <c r="AW964" s="27"/>
      <c r="AX964" s="27"/>
      <c r="AY964" s="27"/>
    </row>
    <row r="965" spans="1:51" ht="24" customHeight="1" x14ac:dyDescent="0.3">
      <c r="A965" s="22">
        <v>102367</v>
      </c>
      <c r="B965" s="23" t="str">
        <f>VLOOKUP($A965,'[1]MAN PROG 2026'!$A$1:$AI$3379,2,FALSE)</f>
        <v>POMPA DI INFUSIONE</v>
      </c>
      <c r="C965" s="23" t="str">
        <f>VLOOKUP($A965,'[1]MAN PROG 2026'!$A$1:$AI$3379,3,FALSE)</f>
        <v>B BRAUN GMBH</v>
      </c>
      <c r="D965" s="23" t="str">
        <f>VLOOKUP($A965,'[1]MAN PROG 2026'!$A$1:$AI$3379,4,FALSE)</f>
        <v>INFUSOMAT FMS</v>
      </c>
      <c r="E965" s="23" t="str">
        <f>VLOOKUP($A965,'[1]MAN PROG 2026'!$A$1:$AI$3379,5,FALSE)</f>
        <v>63984</v>
      </c>
      <c r="F965" s="23" t="str">
        <f>VLOOKUP($A965,'[1]MAN PROG 2026'!$A$1:$AI$3379,6,FALSE)</f>
        <v>SINGOLA</v>
      </c>
      <c r="G965" s="23">
        <f>VLOOKUP($A965,'[1]MAN PROG 2026'!$A$1:$AI$3379,7,FALSE)</f>
        <v>102367</v>
      </c>
      <c r="H965" s="23">
        <f>VLOOKUP($A965,'[1]MAN PROG 2026'!$A$1:$AI$3379,8,FALSE)</f>
        <v>0</v>
      </c>
      <c r="I965" s="23" t="str">
        <f>VLOOKUP($A965,'[1]MAN PROG 2026'!$A$1:$AI$3379,9,FALSE)</f>
        <v>S.PIETRO</v>
      </c>
      <c r="J965" s="23" t="str">
        <f>VLOOKUP($A965,'[1]MAN PROG 2026'!$A$1:$AI$3379,10,FALSE)</f>
        <v>S. G. ANTIDA</v>
      </c>
      <c r="K965" s="23" t="str">
        <f>VLOOKUP($A965,'[1]MAN PROG 2026'!$A$1:$AI$3379,11,FALSE)</f>
        <v>S. G. ANTIDA</v>
      </c>
      <c r="L965" s="24" t="str">
        <f>VLOOKUP($A965,'[1]MAN PROG 2026'!$A$2:$AI$3379,12,FALSE)</f>
        <v>NON TROVATO</v>
      </c>
      <c r="M965" s="24">
        <f>VLOOKUP($A965,'[1]MAN PROG 2026'!$A$2:$AI$3379,13,FALSE)</f>
        <v>0</v>
      </c>
      <c r="N965" s="24">
        <f>VLOOKUP($A965,'[1]MAN PROG 2026'!$A$2:$AI$3379,14,FALSE)</f>
        <v>0</v>
      </c>
      <c r="O965" s="24">
        <f>VLOOKUP($A965,'[1]MAN PROG 2026'!$A$2:$AI$3379,15,FALSE)</f>
        <v>0</v>
      </c>
      <c r="P965" s="25" t="str">
        <f>VLOOKUP($A965,'[1]MAN PROG 2026'!$A$2:$AI$3379,20,FALSE)</f>
        <v>DA FARE</v>
      </c>
      <c r="Q965" s="8"/>
      <c r="R965" s="26"/>
      <c r="S965" s="8"/>
      <c r="T965" s="3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9" t="s">
        <v>32</v>
      </c>
      <c r="AH965" s="27"/>
      <c r="AI965" s="27"/>
      <c r="AJ965" s="27"/>
      <c r="AK965" s="27"/>
      <c r="AL965" s="27"/>
      <c r="AM965" s="11"/>
      <c r="AN965" s="28"/>
      <c r="AO965" s="28"/>
      <c r="AP965" s="29"/>
      <c r="AQ965" s="30"/>
      <c r="AR965" s="31"/>
      <c r="AS965" s="32"/>
      <c r="AT965" s="33"/>
      <c r="AU965" s="34"/>
      <c r="AV965" s="27"/>
      <c r="AW965" s="27"/>
      <c r="AX965" s="27"/>
      <c r="AY965" s="27"/>
    </row>
    <row r="966" spans="1:51" ht="24" customHeight="1" x14ac:dyDescent="0.3">
      <c r="A966" s="22">
        <v>102368</v>
      </c>
      <c r="B966" s="23" t="str">
        <f>VLOOKUP($A966,'[1]MAN PROG 2026'!$A$1:$AI$3379,2,FALSE)</f>
        <v>OFTALMOSCOPIO</v>
      </c>
      <c r="C966" s="23" t="str">
        <f>VLOOKUP($A966,'[1]MAN PROG 2026'!$A$1:$AI$3379,3,FALSE)</f>
        <v>HEINE OPTOTECHNIK</v>
      </c>
      <c r="D966" s="23" t="str">
        <f>VLOOKUP($A966,'[1]MAN PROG 2026'!$A$1:$AI$3379,4,FALSE)</f>
        <v>EN 20 1</v>
      </c>
      <c r="E966" s="23" t="str">
        <f>VLOOKUP($A966,'[1]MAN PROG 2026'!$A$1:$AI$3379,5,FALSE)</f>
        <v>1/8212</v>
      </c>
      <c r="F966" s="23" t="str">
        <f>VLOOKUP($A966,'[1]MAN PROG 2026'!$A$1:$AI$3379,6,FALSE)</f>
        <v>SINGOLA</v>
      </c>
      <c r="G966" s="23">
        <f>VLOOKUP($A966,'[1]MAN PROG 2026'!$A$1:$AI$3379,7,FALSE)</f>
        <v>102368</v>
      </c>
      <c r="H966" s="23">
        <f>VLOOKUP($A966,'[1]MAN PROG 2026'!$A$1:$AI$3379,8,FALSE)</f>
        <v>0</v>
      </c>
      <c r="I966" s="23" t="str">
        <f>VLOOKUP($A966,'[1]MAN PROG 2026'!$A$1:$AI$3379,9,FALSE)</f>
        <v>S.PIETRO</v>
      </c>
      <c r="J966" s="23" t="str">
        <f>VLOOKUP($A966,'[1]MAN PROG 2026'!$A$1:$AI$3379,10,FALSE)</f>
        <v>AMB. OCULISTICA</v>
      </c>
      <c r="K966" s="23" t="str">
        <f>VLOOKUP($A966,'[1]MAN PROG 2026'!$A$1:$AI$3379,11,FALSE)</f>
        <v>AMB. OCULISTICA</v>
      </c>
      <c r="L966" s="24" t="str">
        <f>VLOOKUP($A966,'[1]MAN PROG 2026'!$A$2:$AI$3379,12,FALSE)</f>
        <v>AMB. OCULISTICA</v>
      </c>
      <c r="M966" s="24" t="str">
        <f>VLOOKUP($A966,'[1]MAN PROG 2026'!$A$2:$AI$3379,13,FALSE)</f>
        <v>SINGOLA</v>
      </c>
      <c r="N966" s="24" t="str">
        <f>VLOOKUP($A966,'[1]MAN PROG 2026'!$A$2:$AI$3379,14,FALSE)</f>
        <v>102368</v>
      </c>
      <c r="O966" s="24">
        <f>VLOOKUP($A966,'[1]MAN PROG 2026'!$A$2:$AI$3379,15,FALSE)</f>
        <v>0</v>
      </c>
      <c r="P966" s="25" t="str">
        <f>VLOOKUP($A966,'[1]MAN PROG 2026'!$A$2:$AI$3379,20,FALSE)</f>
        <v>DA FARE</v>
      </c>
      <c r="Q966" s="9" t="str">
        <f>RIGHT(A966,4)</f>
        <v>2368</v>
      </c>
      <c r="R966" s="26">
        <v>46265</v>
      </c>
      <c r="S966" s="8" t="s">
        <v>53</v>
      </c>
      <c r="T966" s="37"/>
      <c r="U966" s="27" t="s">
        <v>55</v>
      </c>
      <c r="V966" s="27" t="s">
        <v>56</v>
      </c>
      <c r="W966" s="27" t="s">
        <v>55</v>
      </c>
      <c r="X966" s="27" t="s">
        <v>55</v>
      </c>
      <c r="Y966" s="27" t="s">
        <v>55</v>
      </c>
      <c r="Z966" s="27" t="s">
        <v>55</v>
      </c>
      <c r="AA966" s="27" t="s">
        <v>55</v>
      </c>
      <c r="AB966" s="27" t="s">
        <v>66</v>
      </c>
      <c r="AC966" s="27" t="s">
        <v>58</v>
      </c>
      <c r="AD966" s="27" t="s">
        <v>362</v>
      </c>
      <c r="AE966" s="27" t="s">
        <v>88</v>
      </c>
      <c r="AF966" s="27" t="s">
        <v>61</v>
      </c>
      <c r="AG966" s="9" t="s">
        <v>32</v>
      </c>
      <c r="AH966" s="27" t="s">
        <v>61</v>
      </c>
      <c r="AI966" s="27" t="s">
        <v>70</v>
      </c>
      <c r="AJ966" s="27" t="s">
        <v>70</v>
      </c>
      <c r="AK966" s="27" t="s">
        <v>61</v>
      </c>
      <c r="AL966" s="27" t="s">
        <v>61</v>
      </c>
      <c r="AM966" s="11">
        <v>8.9</v>
      </c>
      <c r="AN966" s="28" t="s">
        <v>61</v>
      </c>
      <c r="AO966" s="28"/>
      <c r="AP966" s="29"/>
      <c r="AQ966" s="30"/>
      <c r="AR966" s="31"/>
      <c r="AS966" s="32"/>
      <c r="AT966" s="33"/>
      <c r="AU966" s="34"/>
      <c r="AV966" s="27" t="s">
        <v>62</v>
      </c>
      <c r="AW966" s="27">
        <v>5625031</v>
      </c>
      <c r="AX966" s="27" t="s">
        <v>63</v>
      </c>
      <c r="AY966" s="27"/>
    </row>
    <row r="967" spans="1:51" ht="24" customHeight="1" x14ac:dyDescent="0.3">
      <c r="A967" s="22">
        <v>102369</v>
      </c>
      <c r="B967" s="23" t="str">
        <f>VLOOKUP($A967,'[1]MAN PROG 2026'!$A$1:$AI$3379,2,FALSE)</f>
        <v>PULSOSSIMETRO</v>
      </c>
      <c r="C967" s="23" t="str">
        <f>VLOOKUP($A967,'[1]MAN PROG 2026'!$A$1:$AI$3379,3,FALSE)</f>
        <v>NELLCOR PURITAN BENNETT INC</v>
      </c>
      <c r="D967" s="23" t="str">
        <f>VLOOKUP($A967,'[1]MAN PROG 2026'!$A$1:$AI$3379,4,FALSE)</f>
        <v>N 65 OXIMAX</v>
      </c>
      <c r="E967" s="23" t="str">
        <f>VLOOKUP($A967,'[1]MAN PROG 2026'!$A$1:$AI$3379,5,FALSE)</f>
        <v>P12824740</v>
      </c>
      <c r="F967" s="23" t="str">
        <f>VLOOKUP($A967,'[1]MAN PROG 2026'!$A$1:$AI$3379,6,FALSE)</f>
        <v>SINGOLA</v>
      </c>
      <c r="G967" s="23">
        <f>VLOOKUP($A967,'[1]MAN PROG 2026'!$A$1:$AI$3379,7,FALSE)</f>
        <v>102369</v>
      </c>
      <c r="H967" s="23">
        <f>VLOOKUP($A967,'[1]MAN PROG 2026'!$A$1:$AI$3379,8,FALSE)</f>
        <v>0</v>
      </c>
      <c r="I967" s="23" t="str">
        <f>VLOOKUP($A967,'[1]MAN PROG 2026'!$A$1:$AI$3379,9,FALSE)</f>
        <v>S.PIETRO</v>
      </c>
      <c r="J967" s="23" t="str">
        <f>VLOOKUP($A967,'[1]MAN PROG 2026'!$A$1:$AI$3379,10,FALSE)</f>
        <v>S. G. GRANDE</v>
      </c>
      <c r="K967" s="23" t="str">
        <f>VLOOKUP($A967,'[1]MAN PROG 2026'!$A$1:$AI$3379,11,FALSE)</f>
        <v>S. G. GRANDE</v>
      </c>
      <c r="L967" s="24" t="str">
        <f>VLOOKUP($A967,'[1]MAN PROG 2026'!$A$2:$AI$3379,12,FALSE)</f>
        <v>NON TROVATO</v>
      </c>
      <c r="M967" s="24">
        <f>VLOOKUP($A967,'[1]MAN PROG 2026'!$A$2:$AI$3379,13,FALSE)</f>
        <v>0</v>
      </c>
      <c r="N967" s="24">
        <f>VLOOKUP($A967,'[1]MAN PROG 2026'!$A$2:$AI$3379,14,FALSE)</f>
        <v>0</v>
      </c>
      <c r="O967" s="24">
        <f>VLOOKUP($A967,'[1]MAN PROG 2026'!$A$2:$AI$3379,15,FALSE)</f>
        <v>0</v>
      </c>
      <c r="P967" s="25" t="str">
        <f>VLOOKUP($A967,'[1]MAN PROG 2026'!$A$2:$AI$3379,20,FALSE)</f>
        <v>DA FARE</v>
      </c>
      <c r="Q967" s="8"/>
      <c r="R967" s="26"/>
      <c r="S967" s="8"/>
      <c r="T967" s="3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9" t="s">
        <v>32</v>
      </c>
      <c r="AH967" s="27"/>
      <c r="AI967" s="27"/>
      <c r="AJ967" s="27"/>
      <c r="AK967" s="27"/>
      <c r="AL967" s="27"/>
      <c r="AM967" s="11"/>
      <c r="AN967" s="28"/>
      <c r="AO967" s="28"/>
      <c r="AP967" s="29"/>
      <c r="AQ967" s="30"/>
      <c r="AR967" s="31"/>
      <c r="AS967" s="32"/>
      <c r="AT967" s="33"/>
      <c r="AU967" s="34"/>
      <c r="AV967" s="27"/>
      <c r="AW967" s="27"/>
      <c r="AX967" s="27"/>
      <c r="AY967" s="27"/>
    </row>
    <row r="968" spans="1:51" ht="24" customHeight="1" x14ac:dyDescent="0.3">
      <c r="A968" s="22">
        <v>102374</v>
      </c>
      <c r="B968" s="23" t="str">
        <f>VLOOKUP($A968,'[1]MAN PROG 2026'!$A$1:$AI$3379,2,FALSE)</f>
        <v>DEFIBRILLATORE</v>
      </c>
      <c r="C968" s="23" t="str">
        <f>VLOOKUP($A968,'[1]MAN PROG 2026'!$A$1:$AI$3379,3,FALSE)</f>
        <v>SCHILLER AG</v>
      </c>
      <c r="D968" s="23" t="str">
        <f>VLOOKUP($A968,'[1]MAN PROG 2026'!$A$1:$AI$3379,4,FALSE)</f>
        <v>DEFIGARD 5000</v>
      </c>
      <c r="E968" s="23" t="str">
        <f>VLOOKUP($A968,'[1]MAN PROG 2026'!$A$1:$AI$3379,5,FALSE)</f>
        <v>101992006834</v>
      </c>
      <c r="F968" s="23" t="str">
        <f>VLOOKUP($A968,'[1]MAN PROG 2026'!$A$1:$AI$3379,6,FALSE)</f>
        <v>SINGOLA</v>
      </c>
      <c r="G968" s="23">
        <f>VLOOKUP($A968,'[1]MAN PROG 2026'!$A$1:$AI$3379,7,FALSE)</f>
        <v>102374</v>
      </c>
      <c r="H968" s="23">
        <f>VLOOKUP($A968,'[1]MAN PROG 2026'!$A$1:$AI$3379,8,FALSE)</f>
        <v>0</v>
      </c>
      <c r="I968" s="23" t="str">
        <f>VLOOKUP($A968,'[1]MAN PROG 2026'!$A$1:$AI$3379,9,FALSE)</f>
        <v>S.PIETRO</v>
      </c>
      <c r="J968" s="23" t="str">
        <f>VLOOKUP($A968,'[1]MAN PROG 2026'!$A$1:$AI$3379,10,FALSE)</f>
        <v>BLOCCO OPERATORIO</v>
      </c>
      <c r="K968" s="23" t="str">
        <f>VLOOKUP($A968,'[1]MAN PROG 2026'!$A$1:$AI$3379,11,FALSE)</f>
        <v>BLOCCO OPERATORIO NUOVO/ORT.VASC.</v>
      </c>
      <c r="L968" s="24" t="str">
        <f>VLOOKUP($A968,'[1]MAN PROG 2026'!$A$2:$AI$3379,12,FALSE)</f>
        <v>BLOCCO OPERATORIO SALA 1</v>
      </c>
      <c r="M968" s="24" t="str">
        <f>VLOOKUP($A968,'[1]MAN PROG 2026'!$A$2:$AI$3379,13,FALSE)</f>
        <v>SINGOLA</v>
      </c>
      <c r="N968" s="24" t="str">
        <f>VLOOKUP($A968,'[1]MAN PROG 2026'!$A$2:$AI$3379,14,FALSE)</f>
        <v>102374</v>
      </c>
      <c r="O968" s="24">
        <f>VLOOKUP($A968,'[1]MAN PROG 2026'!$A$2:$AI$3379,15,FALSE)</f>
        <v>0</v>
      </c>
      <c r="P968" s="25" t="str">
        <f>VLOOKUP($A968,'[1]MAN PROG 2026'!$A$2:$AI$3379,20,FALSE)</f>
        <v>DA FARE</v>
      </c>
      <c r="Q968" s="9" t="str">
        <f t="shared" ref="Q968:Q969" si="38">RIGHT(A968,4)</f>
        <v>2374</v>
      </c>
      <c r="R968" s="26">
        <v>46260</v>
      </c>
      <c r="S968" s="8" t="s">
        <v>53</v>
      </c>
      <c r="T968" s="37"/>
      <c r="U968" s="27" t="s">
        <v>55</v>
      </c>
      <c r="V968" s="27" t="s">
        <v>55</v>
      </c>
      <c r="W968" s="27" t="s">
        <v>55</v>
      </c>
      <c r="X968" s="27" t="s">
        <v>55</v>
      </c>
      <c r="Y968" s="27" t="s">
        <v>55</v>
      </c>
      <c r="Z968" s="27" t="s">
        <v>55</v>
      </c>
      <c r="AA968" s="27" t="s">
        <v>55</v>
      </c>
      <c r="AB968" s="27" t="s">
        <v>57</v>
      </c>
      <c r="AC968" s="27" t="s">
        <v>67</v>
      </c>
      <c r="AD968" s="27" t="s">
        <v>59</v>
      </c>
      <c r="AE968" s="27" t="s">
        <v>68</v>
      </c>
      <c r="AF968" s="27" t="s">
        <v>561</v>
      </c>
      <c r="AG968" s="9" t="s">
        <v>32</v>
      </c>
      <c r="AH968" s="27" t="s">
        <v>70</v>
      </c>
      <c r="AI968" s="27" t="s">
        <v>70</v>
      </c>
      <c r="AJ968" s="27" t="s">
        <v>61</v>
      </c>
      <c r="AK968" s="27" t="s">
        <v>70</v>
      </c>
      <c r="AL968" s="27" t="s">
        <v>70</v>
      </c>
      <c r="AM968" s="11" t="s">
        <v>562</v>
      </c>
      <c r="AN968" s="28">
        <v>16.2</v>
      </c>
      <c r="AO968" s="28" t="s">
        <v>71</v>
      </c>
      <c r="AP968" s="29">
        <v>41.5</v>
      </c>
      <c r="AQ968" s="30" t="s">
        <v>79</v>
      </c>
      <c r="AR968" s="31">
        <v>7.1</v>
      </c>
      <c r="AS968" s="32" t="s">
        <v>80</v>
      </c>
      <c r="AT968" s="33"/>
      <c r="AU968" s="34"/>
      <c r="AV968" s="27" t="s">
        <v>62</v>
      </c>
      <c r="AW968" s="27">
        <v>5625031</v>
      </c>
      <c r="AX968" s="27" t="s">
        <v>63</v>
      </c>
      <c r="AY968" s="27"/>
    </row>
    <row r="969" spans="1:51" ht="24" customHeight="1" x14ac:dyDescent="0.3">
      <c r="A969" s="22">
        <v>102375</v>
      </c>
      <c r="B969" s="23" t="str">
        <f>VLOOKUP($A969,'[1]MAN PROG 2026'!$A$1:$AI$3379,2,FALSE)</f>
        <v>DEFIBRILLATORE</v>
      </c>
      <c r="C969" s="23" t="str">
        <f>VLOOKUP($A969,'[1]MAN PROG 2026'!$A$1:$AI$3379,3,FALSE)</f>
        <v>SCHILLER AG</v>
      </c>
      <c r="D969" s="23" t="str">
        <f>VLOOKUP($A969,'[1]MAN PROG 2026'!$A$1:$AI$3379,4,FALSE)</f>
        <v>DEFIGARD 5000</v>
      </c>
      <c r="E969" s="23" t="str">
        <f>VLOOKUP($A969,'[1]MAN PROG 2026'!$A$1:$AI$3379,5,FALSE)</f>
        <v>101991006057</v>
      </c>
      <c r="F969" s="23" t="str">
        <f>VLOOKUP($A969,'[1]MAN PROG 2026'!$A$1:$AI$3379,6,FALSE)</f>
        <v>SINGOLA</v>
      </c>
      <c r="G969" s="23">
        <f>VLOOKUP($A969,'[1]MAN PROG 2026'!$A$1:$AI$3379,7,FALSE)</f>
        <v>102375</v>
      </c>
      <c r="H969" s="23">
        <f>VLOOKUP($A969,'[1]MAN PROG 2026'!$A$1:$AI$3379,8,FALSE)</f>
        <v>0</v>
      </c>
      <c r="I969" s="23" t="str">
        <f>VLOOKUP($A969,'[1]MAN PROG 2026'!$A$1:$AI$3379,9,FALSE)</f>
        <v>S.PIETRO</v>
      </c>
      <c r="J969" s="23" t="str">
        <f>VLOOKUP($A969,'[1]MAN PROG 2026'!$A$1:$AI$3379,10,FALSE)</f>
        <v>BLOCCO OPERATORIO</v>
      </c>
      <c r="K969" s="23" t="str">
        <f>VLOOKUP($A969,'[1]MAN PROG 2026'!$A$1:$AI$3379,11,FALSE)</f>
        <v>BLOCCO OPERATORIO</v>
      </c>
      <c r="L969" s="24" t="str">
        <f>VLOOKUP($A969,'[1]MAN PROG 2026'!$A$2:$AI$3379,12,FALSE)</f>
        <v>BLOCCO OPERATORIO SALA 3</v>
      </c>
      <c r="M969" s="24" t="str">
        <f>VLOOKUP($A969,'[1]MAN PROG 2026'!$A$2:$AI$3379,13,FALSE)</f>
        <v>SINGOLA</v>
      </c>
      <c r="N969" s="24" t="str">
        <f>VLOOKUP($A969,'[1]MAN PROG 2026'!$A$2:$AI$3379,14,FALSE)</f>
        <v>102375</v>
      </c>
      <c r="O969" s="24">
        <f>VLOOKUP($A969,'[1]MAN PROG 2026'!$A$2:$AI$3379,15,FALSE)</f>
        <v>0</v>
      </c>
      <c r="P969" s="25" t="str">
        <f>VLOOKUP($A969,'[1]MAN PROG 2026'!$A$2:$AI$3379,20,FALSE)</f>
        <v>DA FARE</v>
      </c>
      <c r="Q969" s="9" t="str">
        <f t="shared" si="38"/>
        <v>2375</v>
      </c>
      <c r="R969" s="26">
        <v>46259</v>
      </c>
      <c r="S969" s="8" t="s">
        <v>53</v>
      </c>
      <c r="T969" s="37"/>
      <c r="U969" s="27" t="s">
        <v>55</v>
      </c>
      <c r="V969" s="27" t="s">
        <v>55</v>
      </c>
      <c r="W969" s="27" t="s">
        <v>55</v>
      </c>
      <c r="X969" s="27" t="s">
        <v>55</v>
      </c>
      <c r="Y969" s="27" t="s">
        <v>55</v>
      </c>
      <c r="Z969" s="27" t="s">
        <v>55</v>
      </c>
      <c r="AA969" s="27" t="s">
        <v>55</v>
      </c>
      <c r="AB969" s="27" t="s">
        <v>57</v>
      </c>
      <c r="AC969" s="27" t="s">
        <v>67</v>
      </c>
      <c r="AD969" s="27" t="s">
        <v>59</v>
      </c>
      <c r="AE969" s="27" t="s">
        <v>68</v>
      </c>
      <c r="AF969" s="27" t="s">
        <v>563</v>
      </c>
      <c r="AG969" s="9" t="s">
        <v>32</v>
      </c>
      <c r="AH969" s="27" t="s">
        <v>70</v>
      </c>
      <c r="AI969" s="27" t="s">
        <v>70</v>
      </c>
      <c r="AJ969" s="27" t="s">
        <v>61</v>
      </c>
      <c r="AK969" s="27" t="s">
        <v>70</v>
      </c>
      <c r="AL969" s="27" t="s">
        <v>70</v>
      </c>
      <c r="AM969" s="11">
        <v>68.400000000000006</v>
      </c>
      <c r="AN969" s="28">
        <v>16.899999999999999</v>
      </c>
      <c r="AO969" s="28" t="s">
        <v>71</v>
      </c>
      <c r="AP969" s="29">
        <v>54.8</v>
      </c>
      <c r="AQ969" s="30" t="s">
        <v>79</v>
      </c>
      <c r="AR969" s="31">
        <v>7</v>
      </c>
      <c r="AS969" s="32" t="s">
        <v>80</v>
      </c>
      <c r="AT969" s="33"/>
      <c r="AU969" s="34"/>
      <c r="AV969" s="27" t="s">
        <v>62</v>
      </c>
      <c r="AW969" s="27">
        <v>5625031</v>
      </c>
      <c r="AX969" s="27" t="s">
        <v>63</v>
      </c>
      <c r="AY969" s="27"/>
    </row>
    <row r="970" spans="1:51" ht="24" customHeight="1" x14ac:dyDescent="0.3">
      <c r="A970" s="22">
        <v>102376</v>
      </c>
      <c r="B970" s="23" t="str">
        <f>VLOOKUP($A970,'[1]MAN PROG 2026'!$A$1:$AI$3379,2,FALSE)</f>
        <v>DEFIBRILLATORE</v>
      </c>
      <c r="C970" s="23" t="str">
        <f>VLOOKUP($A970,'[1]MAN PROG 2026'!$A$1:$AI$3379,3,FALSE)</f>
        <v>SCHILLER AG</v>
      </c>
      <c r="D970" s="23" t="str">
        <f>VLOOKUP($A970,'[1]MAN PROG 2026'!$A$1:$AI$3379,4,FALSE)</f>
        <v>DEFIGARD 5000</v>
      </c>
      <c r="E970" s="23" t="str">
        <f>VLOOKUP($A970,'[1]MAN PROG 2026'!$A$1:$AI$3379,5,FALSE)</f>
        <v>101992006833</v>
      </c>
      <c r="F970" s="23" t="str">
        <f>VLOOKUP($A970,'[1]MAN PROG 2026'!$A$1:$AI$3379,6,FALSE)</f>
        <v>SINGOLA</v>
      </c>
      <c r="G970" s="23">
        <f>VLOOKUP($A970,'[1]MAN PROG 2026'!$A$1:$AI$3379,7,FALSE)</f>
        <v>102376</v>
      </c>
      <c r="H970" s="23">
        <f>VLOOKUP($A970,'[1]MAN PROG 2026'!$A$1:$AI$3379,8,FALSE)</f>
        <v>0</v>
      </c>
      <c r="I970" s="23" t="str">
        <f>VLOOKUP($A970,'[1]MAN PROG 2026'!$A$1:$AI$3379,9,FALSE)</f>
        <v>S.PIETRO</v>
      </c>
      <c r="J970" s="23" t="str">
        <f>VLOOKUP($A970,'[1]MAN PROG 2026'!$A$1:$AI$3379,10,FALSE)</f>
        <v>BLOCCO OPERATORIO NUOVO/ORT.VASC.</v>
      </c>
      <c r="K970" s="23" t="str">
        <f>VLOOKUP($A970,'[1]MAN PROG 2026'!$A$1:$AI$3379,11,FALSE)</f>
        <v>BLOCCO OPERATORIO NUOVO/ORT.VASC.</v>
      </c>
      <c r="L970" s="24" t="str">
        <f>VLOOKUP($A970,'[1]MAN PROG 2026'!$A$2:$AI$3379,12,FALSE)</f>
        <v>BLOCCO OPERATORIO NUOVO/ORT.VASC.</v>
      </c>
      <c r="M970" s="24" t="str">
        <f>VLOOKUP($A970,'[1]MAN PROG 2026'!$A$2:$AI$3379,13,FALSE)</f>
        <v>SINGOLA</v>
      </c>
      <c r="N970" s="24" t="str">
        <f>VLOOKUP($A970,'[1]MAN PROG 2026'!$A$2:$AI$3379,14,FALSE)</f>
        <v>102376</v>
      </c>
      <c r="O970" s="24">
        <f>VLOOKUP($A970,'[1]MAN PROG 2026'!$A$2:$AI$3379,15,FALSE)</f>
        <v>0</v>
      </c>
      <c r="P970" s="25" t="str">
        <f>VLOOKUP($A970,'[1]MAN PROG 2026'!$A$2:$AI$3379,20,FALSE)</f>
        <v>DA FARE</v>
      </c>
      <c r="Q970" s="8" t="s">
        <v>564</v>
      </c>
      <c r="R970" s="26">
        <v>46276</v>
      </c>
      <c r="S970" s="8" t="s">
        <v>53</v>
      </c>
      <c r="T970" s="37"/>
      <c r="U970" s="27" t="s">
        <v>55</v>
      </c>
      <c r="V970" s="27" t="s">
        <v>56</v>
      </c>
      <c r="W970" s="27" t="s">
        <v>55</v>
      </c>
      <c r="X970" s="27" t="s">
        <v>55</v>
      </c>
      <c r="Y970" s="27" t="s">
        <v>55</v>
      </c>
      <c r="Z970" s="27" t="s">
        <v>55</v>
      </c>
      <c r="AA970" s="27" t="s">
        <v>55</v>
      </c>
      <c r="AB970" s="27" t="s">
        <v>57</v>
      </c>
      <c r="AC970" s="27" t="s">
        <v>67</v>
      </c>
      <c r="AD970" s="27" t="s">
        <v>96</v>
      </c>
      <c r="AE970" s="27" t="s">
        <v>68</v>
      </c>
      <c r="AF970" s="27" t="s">
        <v>565</v>
      </c>
      <c r="AG970" s="9" t="s">
        <v>32</v>
      </c>
      <c r="AH970" s="27" t="s">
        <v>70</v>
      </c>
      <c r="AI970" s="27" t="s">
        <v>70</v>
      </c>
      <c r="AJ970" s="27" t="s">
        <v>61</v>
      </c>
      <c r="AK970" s="27" t="s">
        <v>70</v>
      </c>
      <c r="AL970" s="27" t="s">
        <v>70</v>
      </c>
      <c r="AM970" s="11">
        <v>92.4</v>
      </c>
      <c r="AN970" s="28">
        <v>40.200000000000003</v>
      </c>
      <c r="AO970" s="28" t="s">
        <v>79</v>
      </c>
      <c r="AP970" s="29">
        <v>14.2</v>
      </c>
      <c r="AQ970" s="30" t="s">
        <v>71</v>
      </c>
      <c r="AR970" s="31"/>
      <c r="AS970" s="32"/>
      <c r="AT970" s="33"/>
      <c r="AU970" s="34"/>
      <c r="AV970" s="27" t="s">
        <v>62</v>
      </c>
      <c r="AW970" s="27">
        <v>5625031</v>
      </c>
      <c r="AX970" s="27" t="s">
        <v>63</v>
      </c>
      <c r="AY970" s="27"/>
    </row>
    <row r="971" spans="1:51" ht="24" customHeight="1" x14ac:dyDescent="0.3">
      <c r="A971" s="22">
        <v>102378</v>
      </c>
      <c r="B971" s="23" t="str">
        <f>VLOOKUP($A971,'[1]MAN PROG 2026'!$A$1:$AI$3379,2,FALSE)</f>
        <v>DEFIBRILLATORE</v>
      </c>
      <c r="C971" s="23" t="str">
        <f>VLOOKUP($A971,'[1]MAN PROG 2026'!$A$1:$AI$3379,3,FALSE)</f>
        <v>SCHILLER AG</v>
      </c>
      <c r="D971" s="23" t="str">
        <f>VLOOKUP($A971,'[1]MAN PROG 2026'!$A$1:$AI$3379,4,FALSE)</f>
        <v>DEFIGARD 5000</v>
      </c>
      <c r="E971" s="23" t="str">
        <f>VLOOKUP($A971,'[1]MAN PROG 2026'!$A$1:$AI$3379,5,FALSE)</f>
        <v>101992006832</v>
      </c>
      <c r="F971" s="23" t="str">
        <f>VLOOKUP($A971,'[1]MAN PROG 2026'!$A$1:$AI$3379,6,FALSE)</f>
        <v>SINGOLA</v>
      </c>
      <c r="G971" s="23">
        <f>VLOOKUP($A971,'[1]MAN PROG 2026'!$A$1:$AI$3379,7,FALSE)</f>
        <v>102378</v>
      </c>
      <c r="H971" s="23">
        <f>VLOOKUP($A971,'[1]MAN PROG 2026'!$A$1:$AI$3379,8,FALSE)</f>
        <v>0</v>
      </c>
      <c r="I971" s="23" t="str">
        <f>VLOOKUP($A971,'[1]MAN PROG 2026'!$A$1:$AI$3379,9,FALSE)</f>
        <v>S.PIETRO</v>
      </c>
      <c r="J971" s="23" t="str">
        <f>VLOOKUP($A971,'[1]MAN PROG 2026'!$A$1:$AI$3379,10,FALSE)</f>
        <v>RADIOLOGIA</v>
      </c>
      <c r="K971" s="23" t="str">
        <f>VLOOKUP($A971,'[1]MAN PROG 2026'!$A$1:$AI$3379,11,FALSE)</f>
        <v>RADIOLOGIA</v>
      </c>
      <c r="L971" s="24" t="str">
        <f>VLOOKUP($A971,'[1]MAN PROG 2026'!$A$2:$AI$3379,12,FALSE)</f>
        <v>RADIOLOGIA</v>
      </c>
      <c r="M971" s="24" t="str">
        <f>VLOOKUP($A971,'[1]MAN PROG 2026'!$A$2:$AI$3379,13,FALSE)</f>
        <v>SINGOLA</v>
      </c>
      <c r="N971" s="24">
        <f>VLOOKUP($A971,'[1]MAN PROG 2026'!$A$2:$AI$3379,14,FALSE)</f>
        <v>102378</v>
      </c>
      <c r="O971" s="24">
        <f>VLOOKUP($A971,'[1]MAN PROG 2026'!$A$2:$AI$3379,15,FALSE)</f>
        <v>0</v>
      </c>
      <c r="P971" s="25" t="str">
        <f>VLOOKUP($A971,'[1]MAN PROG 2026'!$A$2:$AI$3379,20,FALSE)</f>
        <v>DA FARE</v>
      </c>
      <c r="Q971" s="9">
        <v>2378</v>
      </c>
      <c r="R971" s="26">
        <v>46223</v>
      </c>
      <c r="S971" s="8" t="s">
        <v>53</v>
      </c>
      <c r="T971" s="37"/>
      <c r="U971" s="27" t="s">
        <v>55</v>
      </c>
      <c r="V971" s="27" t="s">
        <v>56</v>
      </c>
      <c r="W971" s="27" t="s">
        <v>55</v>
      </c>
      <c r="X971" s="27" t="s">
        <v>55</v>
      </c>
      <c r="Y971" s="27" t="s">
        <v>55</v>
      </c>
      <c r="Z971" s="27" t="s">
        <v>55</v>
      </c>
      <c r="AA971" s="27" t="s">
        <v>55</v>
      </c>
      <c r="AB971" s="27" t="s">
        <v>57</v>
      </c>
      <c r="AC971" s="27" t="s">
        <v>67</v>
      </c>
      <c r="AD971" s="27" t="s">
        <v>375</v>
      </c>
      <c r="AE971" s="27" t="s">
        <v>68</v>
      </c>
      <c r="AF971" s="27" t="s">
        <v>143</v>
      </c>
      <c r="AG971" s="9" t="s">
        <v>32</v>
      </c>
      <c r="AH971" s="27" t="s">
        <v>70</v>
      </c>
      <c r="AI971" s="27" t="s">
        <v>70</v>
      </c>
      <c r="AJ971" s="27" t="s">
        <v>61</v>
      </c>
      <c r="AK971" s="27" t="s">
        <v>70</v>
      </c>
      <c r="AL971" s="27" t="s">
        <v>70</v>
      </c>
      <c r="AM971" s="11">
        <v>74.5</v>
      </c>
      <c r="AN971" s="28">
        <v>10.199999999999999</v>
      </c>
      <c r="AO971" s="28" t="s">
        <v>71</v>
      </c>
      <c r="AP971" s="29">
        <v>39.200000000000003</v>
      </c>
      <c r="AQ971" s="30" t="s">
        <v>79</v>
      </c>
      <c r="AR971" s="31"/>
      <c r="AS971" s="32"/>
      <c r="AT971" s="33"/>
      <c r="AU971" s="34"/>
      <c r="AV971" s="27" t="s">
        <v>62</v>
      </c>
      <c r="AW971" s="27">
        <v>5625031</v>
      </c>
      <c r="AX971" s="27" t="s">
        <v>63</v>
      </c>
      <c r="AY971" s="27"/>
    </row>
    <row r="972" spans="1:51" ht="24" customHeight="1" x14ac:dyDescent="0.25">
      <c r="A972" s="22">
        <v>102379</v>
      </c>
      <c r="B972" s="23" t="str">
        <f>VLOOKUP($A972,'[1]MAN PROG 2026'!$A$1:$AI$3379,2,FALSE)</f>
        <v>PULSOSSIMETRO</v>
      </c>
      <c r="C972" s="23" t="str">
        <f>VLOOKUP($A972,'[1]MAN PROG 2026'!$A$1:$AI$3379,3,FALSE)</f>
        <v>MASIMO CORP</v>
      </c>
      <c r="D972" s="23" t="str">
        <f>VLOOKUP($A972,'[1]MAN PROG 2026'!$A$1:$AI$3379,4,FALSE)</f>
        <v>RADICAL 7</v>
      </c>
      <c r="E972" s="23" t="str">
        <f>VLOOKUP($A972,'[1]MAN PROG 2026'!$A$1:$AI$3379,5,FALSE)</f>
        <v>192503/008685</v>
      </c>
      <c r="F972" s="23" t="str">
        <f>VLOOKUP($A972,'[1]MAN PROG 2026'!$A$1:$AI$3379,6,FALSE)</f>
        <v>SINGOLA</v>
      </c>
      <c r="G972" s="23">
        <f>VLOOKUP($A972,'[1]MAN PROG 2026'!$A$1:$AI$3379,7,FALSE)</f>
        <v>102379</v>
      </c>
      <c r="H972" s="23">
        <f>VLOOKUP($A972,'[1]MAN PROG 2026'!$A$1:$AI$3379,8,FALSE)</f>
        <v>0</v>
      </c>
      <c r="I972" s="23" t="str">
        <f>VLOOKUP($A972,'[1]MAN PROG 2026'!$A$1:$AI$3379,9,FALSE)</f>
        <v>S.PIETRO</v>
      </c>
      <c r="J972" s="23" t="str">
        <f>VLOOKUP($A972,'[1]MAN PROG 2026'!$A$1:$AI$3379,10,FALSE)</f>
        <v>UTIN</v>
      </c>
      <c r="K972" s="23" t="str">
        <f>VLOOKUP($A972,'[1]MAN PROG 2026'!$A$1:$AI$3379,11,FALSE)</f>
        <v>UTIN</v>
      </c>
      <c r="L972" s="24" t="str">
        <f>VLOOKUP($A972,'[1]MAN PROG 2026'!$A$2:$AI$3379,12,FALSE)</f>
        <v>UTIN</v>
      </c>
      <c r="M972" s="24" t="str">
        <f>VLOOKUP($A972,'[1]MAN PROG 2026'!$A$2:$AI$3379,13,FALSE)</f>
        <v>SINGOLA</v>
      </c>
      <c r="N972" s="24">
        <f>VLOOKUP($A972,'[1]MAN PROG 2026'!$A$2:$AI$3379,14,FALSE)</f>
        <v>102379</v>
      </c>
      <c r="O972" s="24">
        <f>VLOOKUP($A972,'[1]MAN PROG 2026'!$A$2:$AI$3379,15,FALSE)</f>
        <v>0</v>
      </c>
      <c r="P972" s="25" t="str">
        <f>VLOOKUP($A972,'[1]MAN PROG 2026'!$A$2:$AI$3379,20,FALSE)</f>
        <v>DA FARE</v>
      </c>
      <c r="Q972" s="9">
        <v>2379</v>
      </c>
      <c r="R972" s="26">
        <v>46148</v>
      </c>
      <c r="S972" s="8" t="s">
        <v>194</v>
      </c>
      <c r="T972" s="82" t="s">
        <v>566</v>
      </c>
      <c r="U972" s="27" t="s">
        <v>55</v>
      </c>
      <c r="V972" s="27" t="s">
        <v>56</v>
      </c>
      <c r="W972" s="27" t="s">
        <v>55</v>
      </c>
      <c r="X972" s="27" t="s">
        <v>55</v>
      </c>
      <c r="Y972" s="27" t="s">
        <v>55</v>
      </c>
      <c r="Z972" s="27" t="s">
        <v>55</v>
      </c>
      <c r="AA972" s="27" t="s">
        <v>55</v>
      </c>
      <c r="AB972" s="27" t="s">
        <v>57</v>
      </c>
      <c r="AC972" s="27" t="s">
        <v>73</v>
      </c>
      <c r="AD972" s="27" t="s">
        <v>288</v>
      </c>
      <c r="AE972" s="27" t="s">
        <v>68</v>
      </c>
      <c r="AF972" s="27" t="s">
        <v>567</v>
      </c>
      <c r="AG972" s="9" t="s">
        <v>32</v>
      </c>
      <c r="AH972" s="27" t="s">
        <v>70</v>
      </c>
      <c r="AI972" s="27" t="s">
        <v>70</v>
      </c>
      <c r="AJ972" s="27" t="s">
        <v>61</v>
      </c>
      <c r="AK972" s="27" t="s">
        <v>70</v>
      </c>
      <c r="AL972" s="27" t="s">
        <v>70</v>
      </c>
      <c r="AM972" s="11">
        <v>40.200000000000003</v>
      </c>
      <c r="AN972" s="28">
        <v>7.2</v>
      </c>
      <c r="AO972" s="28" t="s">
        <v>80</v>
      </c>
      <c r="AP972" s="29"/>
      <c r="AQ972" s="30"/>
      <c r="AR972" s="31"/>
      <c r="AS972" s="32"/>
      <c r="AT972" s="33"/>
      <c r="AU972" s="34"/>
      <c r="AV972" s="27" t="s">
        <v>62</v>
      </c>
      <c r="AW972" s="27">
        <v>5625031</v>
      </c>
      <c r="AX972" s="27" t="s">
        <v>63</v>
      </c>
      <c r="AY972" s="27"/>
    </row>
    <row r="973" spans="1:51" ht="24" customHeight="1" x14ac:dyDescent="0.3">
      <c r="A973" s="22">
        <v>102381</v>
      </c>
      <c r="B973" s="23" t="str">
        <f>VLOOKUP($A973,'[1]MAN PROG 2026'!$A$1:$AI$3379,2,FALSE)</f>
        <v>SPIROMETRO A USO CLINICO DIAGNOSTICO</v>
      </c>
      <c r="C973" s="23" t="str">
        <f>VLOOKUP($A973,'[1]MAN PROG 2026'!$A$1:$AI$3379,3,FALSE)</f>
        <v>COSMED SRL</v>
      </c>
      <c r="D973" s="23" t="str">
        <f>VLOOKUP($A973,'[1]MAN PROG 2026'!$A$1:$AI$3379,4,FALSE)</f>
        <v>QUARK PFT ERGO</v>
      </c>
      <c r="E973" s="23" t="str">
        <f>VLOOKUP($A973,'[1]MAN PROG 2026'!$A$1:$AI$3379,5,FALSE)</f>
        <v>2012100515</v>
      </c>
      <c r="F973" s="23" t="str">
        <f>VLOOKUP($A973,'[1]MAN PROG 2026'!$A$1:$AI$3379,6,FALSE)</f>
        <v>PRINCIPALE</v>
      </c>
      <c r="G973" s="23">
        <f>VLOOKUP($A973,'[1]MAN PROG 2026'!$A$1:$AI$3379,7,FALSE)</f>
        <v>102381</v>
      </c>
      <c r="H973" s="23">
        <f>VLOOKUP($A973,'[1]MAN PROG 2026'!$A$1:$AI$3379,8,FALSE)</f>
        <v>0</v>
      </c>
      <c r="I973" s="23" t="str">
        <f>VLOOKUP($A973,'[1]MAN PROG 2026'!$A$1:$AI$3379,9,FALSE)</f>
        <v>S.PIETRO</v>
      </c>
      <c r="J973" s="23" t="str">
        <f>VLOOKUP($A973,'[1]MAN PROG 2026'!$A$1:$AI$3379,10,FALSE)</f>
        <v>AMB. PNEUMOLOGIA</v>
      </c>
      <c r="K973" s="23" t="str">
        <f>VLOOKUP($A973,'[1]MAN PROG 2026'!$A$1:$AI$3379,11,FALSE)</f>
        <v>AMB. PNEUMOLOGIA</v>
      </c>
      <c r="L973" s="24" t="str">
        <f>VLOOKUP($A973,'[1]MAN PROG 2026'!$A$2:$AI$3379,12,FALSE)</f>
        <v>AMB. PNEUMOLOGIA</v>
      </c>
      <c r="M973" s="24" t="str">
        <f>VLOOKUP($A973,'[1]MAN PROG 2026'!$A$2:$AI$3379,13,FALSE)</f>
        <v>PRINCIPALE</v>
      </c>
      <c r="N973" s="24" t="str">
        <f>VLOOKUP($A973,'[1]MAN PROG 2026'!$A$2:$AI$3379,14,FALSE)</f>
        <v>102381</v>
      </c>
      <c r="O973" s="24">
        <f>VLOOKUP($A973,'[1]MAN PROG 2026'!$A$2:$AI$3379,15,FALSE)</f>
        <v>0</v>
      </c>
      <c r="P973" s="25" t="str">
        <f>VLOOKUP($A973,'[1]MAN PROG 2026'!$A$2:$AI$3379,20,FALSE)</f>
        <v>DA FARE</v>
      </c>
      <c r="Q973" s="9" t="str">
        <f t="shared" ref="Q973:Q977" si="39">RIGHT(A973,4)</f>
        <v>2381</v>
      </c>
      <c r="R973" s="26">
        <v>46231</v>
      </c>
      <c r="S973" s="8" t="s">
        <v>53</v>
      </c>
      <c r="T973" s="37"/>
      <c r="U973" s="27" t="s">
        <v>55</v>
      </c>
      <c r="V973" s="27" t="s">
        <v>56</v>
      </c>
      <c r="W973" s="27" t="s">
        <v>55</v>
      </c>
      <c r="X973" s="27" t="s">
        <v>55</v>
      </c>
      <c r="Y973" s="27" t="s">
        <v>55</v>
      </c>
      <c r="Z973" s="27" t="s">
        <v>55</v>
      </c>
      <c r="AA973" s="27" t="s">
        <v>55</v>
      </c>
      <c r="AB973" s="27" t="s">
        <v>57</v>
      </c>
      <c r="AC973" s="27" t="s">
        <v>73</v>
      </c>
      <c r="AD973" s="27" t="s">
        <v>136</v>
      </c>
      <c r="AE973" s="27" t="s">
        <v>68</v>
      </c>
      <c r="AF973" s="27" t="s">
        <v>568</v>
      </c>
      <c r="AG973" s="9" t="s">
        <v>32</v>
      </c>
      <c r="AH973" s="27" t="s">
        <v>70</v>
      </c>
      <c r="AI973" s="27" t="s">
        <v>70</v>
      </c>
      <c r="AJ973" s="27" t="s">
        <v>61</v>
      </c>
      <c r="AK973" s="27" t="s">
        <v>70</v>
      </c>
      <c r="AL973" s="27" t="s">
        <v>70</v>
      </c>
      <c r="AM973" s="11">
        <v>68.400000000000006</v>
      </c>
      <c r="AN973" s="28">
        <v>4.0999999999999996</v>
      </c>
      <c r="AO973" s="28" t="s">
        <v>76</v>
      </c>
      <c r="AP973" s="29"/>
      <c r="AQ973" s="30"/>
      <c r="AR973" s="31"/>
      <c r="AS973" s="32"/>
      <c r="AT973" s="33"/>
      <c r="AU973" s="34"/>
      <c r="AV973" s="27" t="s">
        <v>62</v>
      </c>
      <c r="AW973" s="27">
        <v>5625031</v>
      </c>
      <c r="AX973" s="27" t="s">
        <v>63</v>
      </c>
      <c r="AY973" s="27"/>
    </row>
    <row r="974" spans="1:51" ht="24" customHeight="1" x14ac:dyDescent="0.3">
      <c r="A974" s="22">
        <v>102382</v>
      </c>
      <c r="B974" s="23" t="str">
        <f>VLOOKUP($A974,'[1]MAN PROG 2026'!$A$1:$AI$3379,2,FALSE)</f>
        <v>MONITOR PER PERSONAL COMPUTER</v>
      </c>
      <c r="C974" s="23" t="str">
        <f>VLOOKUP($A974,'[1]MAN PROG 2026'!$A$1:$AI$3379,3,FALSE)</f>
        <v>DELL COMPUTER CORP</v>
      </c>
      <c r="D974" s="23" t="str">
        <f>VLOOKUP($A974,'[1]MAN PROG 2026'!$A$1:$AI$3379,4,FALSE)</f>
        <v>LCD 22"</v>
      </c>
      <c r="E974" s="23" t="str">
        <f>VLOOKUP($A974,'[1]MAN PROG 2026'!$A$1:$AI$3379,5,FALSE)</f>
        <v>742611CR225J</v>
      </c>
      <c r="F974" s="23" t="str">
        <f>VLOOKUP($A974,'[1]MAN PROG 2026'!$A$1:$AI$3379,6,FALSE)</f>
        <v>COMPONENTE</v>
      </c>
      <c r="G974" s="23">
        <f>VLOOKUP($A974,'[1]MAN PROG 2026'!$A$1:$AI$3379,7,FALSE)</f>
        <v>102381</v>
      </c>
      <c r="H974" s="23">
        <f>VLOOKUP($A974,'[1]MAN PROG 2026'!$A$1:$AI$3379,8,FALSE)</f>
        <v>0</v>
      </c>
      <c r="I974" s="23" t="str">
        <f>VLOOKUP($A974,'[1]MAN PROG 2026'!$A$1:$AI$3379,9,FALSE)</f>
        <v>S.PIETRO</v>
      </c>
      <c r="J974" s="23" t="str">
        <f>VLOOKUP($A974,'[1]MAN PROG 2026'!$A$1:$AI$3379,10,FALSE)</f>
        <v>AMB. PNEUMOLOGIA</v>
      </c>
      <c r="K974" s="23" t="str">
        <f>VLOOKUP($A974,'[1]MAN PROG 2026'!$A$1:$AI$3379,11,FALSE)</f>
        <v>AMB. PNEUMOLOGIA</v>
      </c>
      <c r="L974" s="24" t="str">
        <f>VLOOKUP($A974,'[1]MAN PROG 2026'!$A$2:$AI$3379,12,FALSE)</f>
        <v>AMB. PNEUMOLOGIA</v>
      </c>
      <c r="M974" s="24" t="str">
        <f>VLOOKUP($A974,'[1]MAN PROG 2026'!$A$2:$AI$3379,13,FALSE)</f>
        <v>COMPONENTE</v>
      </c>
      <c r="N974" s="24" t="str">
        <f>VLOOKUP($A974,'[1]MAN PROG 2026'!$A$2:$AI$3379,14,FALSE)</f>
        <v>102381</v>
      </c>
      <c r="O974" s="24">
        <f>VLOOKUP($A974,'[1]MAN PROG 2026'!$A$2:$AI$3379,15,FALSE)</f>
        <v>0</v>
      </c>
      <c r="P974" s="25" t="str">
        <f>VLOOKUP($A974,'[1]MAN PROG 2026'!$A$2:$AI$3379,20,FALSE)</f>
        <v>DA FARE</v>
      </c>
      <c r="Q974" s="9" t="str">
        <f t="shared" si="39"/>
        <v>2382</v>
      </c>
      <c r="R974" s="26">
        <v>46231</v>
      </c>
      <c r="S974" s="8" t="s">
        <v>53</v>
      </c>
      <c r="T974" s="37"/>
      <c r="U974" s="27" t="s">
        <v>55</v>
      </c>
      <c r="V974" s="27" t="s">
        <v>56</v>
      </c>
      <c r="W974" s="27" t="s">
        <v>55</v>
      </c>
      <c r="X974" s="27" t="s">
        <v>55</v>
      </c>
      <c r="Y974" s="27" t="s">
        <v>55</v>
      </c>
      <c r="Z974" s="27" t="s">
        <v>55</v>
      </c>
      <c r="AA974" s="27" t="s">
        <v>55</v>
      </c>
      <c r="AB974" s="27" t="s">
        <v>57</v>
      </c>
      <c r="AC974" s="27" t="s">
        <v>61</v>
      </c>
      <c r="AD974" s="27" t="s">
        <v>136</v>
      </c>
      <c r="AE974" s="27" t="s">
        <v>68</v>
      </c>
      <c r="AF974" s="27" t="s">
        <v>569</v>
      </c>
      <c r="AG974" s="9" t="s">
        <v>32</v>
      </c>
      <c r="AH974" s="27" t="s">
        <v>70</v>
      </c>
      <c r="AI974" s="27" t="s">
        <v>70</v>
      </c>
      <c r="AJ974" s="27" t="s">
        <v>61</v>
      </c>
      <c r="AK974" s="27" t="s">
        <v>61</v>
      </c>
      <c r="AL974" s="27" t="s">
        <v>61</v>
      </c>
      <c r="AM974" s="11">
        <v>38.5</v>
      </c>
      <c r="AN974" s="28" t="s">
        <v>61</v>
      </c>
      <c r="AO974" s="28"/>
      <c r="AP974" s="29"/>
      <c r="AQ974" s="30"/>
      <c r="AR974" s="31"/>
      <c r="AS974" s="32"/>
      <c r="AT974" s="33"/>
      <c r="AU974" s="34"/>
      <c r="AV974" s="27" t="s">
        <v>62</v>
      </c>
      <c r="AW974" s="27">
        <v>5625031</v>
      </c>
      <c r="AX974" s="27" t="s">
        <v>63</v>
      </c>
      <c r="AY974" s="27"/>
    </row>
    <row r="975" spans="1:51" ht="24" customHeight="1" x14ac:dyDescent="0.3">
      <c r="A975" s="22">
        <v>102383</v>
      </c>
      <c r="B975" s="23" t="str">
        <f>VLOOKUP($A975,'[1]MAN PROG 2026'!$A$1:$AI$3379,2,FALSE)</f>
        <v>PERSONAL COMPUTER</v>
      </c>
      <c r="C975" s="23" t="str">
        <f>VLOOKUP($A975,'[1]MAN PROG 2026'!$A$1:$AI$3379,3,FALSE)</f>
        <v>DELL COMPUTER CORP</v>
      </c>
      <c r="D975" s="23" t="str">
        <f>VLOOKUP($A975,'[1]MAN PROG 2026'!$A$1:$AI$3379,4,FALSE)</f>
        <v>NR</v>
      </c>
      <c r="E975" s="23" t="str">
        <f>VLOOKUP($A975,'[1]MAN PROG 2026'!$A$1:$AI$3379,5,FALSE)</f>
        <v>75B5H5J</v>
      </c>
      <c r="F975" s="23" t="str">
        <f>VLOOKUP($A975,'[1]MAN PROG 2026'!$A$1:$AI$3379,6,FALSE)</f>
        <v>COMPONENTE</v>
      </c>
      <c r="G975" s="23">
        <f>VLOOKUP($A975,'[1]MAN PROG 2026'!$A$1:$AI$3379,7,FALSE)</f>
        <v>102381</v>
      </c>
      <c r="H975" s="23">
        <f>VLOOKUP($A975,'[1]MAN PROG 2026'!$A$1:$AI$3379,8,FALSE)</f>
        <v>0</v>
      </c>
      <c r="I975" s="23" t="str">
        <f>VLOOKUP($A975,'[1]MAN PROG 2026'!$A$1:$AI$3379,9,FALSE)</f>
        <v>S.PIETRO</v>
      </c>
      <c r="J975" s="23" t="str">
        <f>VLOOKUP($A975,'[1]MAN PROG 2026'!$A$1:$AI$3379,10,FALSE)</f>
        <v>AMB. PNEUMOLOGIA</v>
      </c>
      <c r="K975" s="23" t="str">
        <f>VLOOKUP($A975,'[1]MAN PROG 2026'!$A$1:$AI$3379,11,FALSE)</f>
        <v>AMB. PNEUMOLOGIA</v>
      </c>
      <c r="L975" s="24" t="str">
        <f>VLOOKUP($A975,'[1]MAN PROG 2026'!$A$2:$AI$3379,12,FALSE)</f>
        <v>AMB. PNEUMOLOGIA</v>
      </c>
      <c r="M975" s="24" t="str">
        <f>VLOOKUP($A975,'[1]MAN PROG 2026'!$A$2:$AI$3379,13,FALSE)</f>
        <v>COMPONENTE</v>
      </c>
      <c r="N975" s="24" t="str">
        <f>VLOOKUP($A975,'[1]MAN PROG 2026'!$A$2:$AI$3379,14,FALSE)</f>
        <v>102381</v>
      </c>
      <c r="O975" s="24">
        <f>VLOOKUP($A975,'[1]MAN PROG 2026'!$A$2:$AI$3379,15,FALSE)</f>
        <v>0</v>
      </c>
      <c r="P975" s="25" t="str">
        <f>VLOOKUP($A975,'[1]MAN PROG 2026'!$A$2:$AI$3379,20,FALSE)</f>
        <v>DA FARE</v>
      </c>
      <c r="Q975" s="9" t="str">
        <f t="shared" si="39"/>
        <v>2383</v>
      </c>
      <c r="R975" s="26">
        <v>46231</v>
      </c>
      <c r="S975" s="8" t="s">
        <v>53</v>
      </c>
      <c r="T975" s="37"/>
      <c r="U975" s="27" t="s">
        <v>55</v>
      </c>
      <c r="V975" s="27" t="s">
        <v>56</v>
      </c>
      <c r="W975" s="27" t="s">
        <v>55</v>
      </c>
      <c r="X975" s="27" t="s">
        <v>55</v>
      </c>
      <c r="Y975" s="27" t="s">
        <v>55</v>
      </c>
      <c r="Z975" s="27" t="s">
        <v>55</v>
      </c>
      <c r="AA975" s="27" t="s">
        <v>55</v>
      </c>
      <c r="AB975" s="27" t="s">
        <v>57</v>
      </c>
      <c r="AC975" s="27" t="s">
        <v>61</v>
      </c>
      <c r="AD975" s="27" t="s">
        <v>136</v>
      </c>
      <c r="AE975" s="27" t="s">
        <v>68</v>
      </c>
      <c r="AF975" s="27" t="s">
        <v>570</v>
      </c>
      <c r="AG975" s="9" t="s">
        <v>32</v>
      </c>
      <c r="AH975" s="27" t="s">
        <v>70</v>
      </c>
      <c r="AI975" s="27" t="s">
        <v>70</v>
      </c>
      <c r="AJ975" s="27" t="s">
        <v>61</v>
      </c>
      <c r="AK975" s="27" t="s">
        <v>61</v>
      </c>
      <c r="AL975" s="27" t="s">
        <v>61</v>
      </c>
      <c r="AM975" s="11">
        <v>69.900000000000006</v>
      </c>
      <c r="AN975" s="28" t="s">
        <v>61</v>
      </c>
      <c r="AO975" s="28"/>
      <c r="AP975" s="29"/>
      <c r="AQ975" s="30"/>
      <c r="AR975" s="31"/>
      <c r="AS975" s="32"/>
      <c r="AT975" s="33"/>
      <c r="AU975" s="34"/>
      <c r="AV975" s="27" t="s">
        <v>62</v>
      </c>
      <c r="AW975" s="27">
        <v>5625031</v>
      </c>
      <c r="AX975" s="27" t="s">
        <v>63</v>
      </c>
      <c r="AY975" s="27"/>
    </row>
    <row r="976" spans="1:51" ht="24" customHeight="1" x14ac:dyDescent="0.3">
      <c r="A976" s="22">
        <v>102384</v>
      </c>
      <c r="B976" s="23" t="str">
        <f>VLOOKUP($A976,'[1]MAN PROG 2026'!$A$1:$AI$3379,2,FALSE)</f>
        <v>STAMPANTE PER PC</v>
      </c>
      <c r="C976" s="23" t="str">
        <f>VLOOKUP($A976,'[1]MAN PROG 2026'!$A$1:$AI$3379,3,FALSE)</f>
        <v>BROTHER</v>
      </c>
      <c r="D976" s="23" t="str">
        <f>VLOOKUP($A976,'[1]MAN PROG 2026'!$A$1:$AI$3379,4,FALSE)</f>
        <v>HL 4140 CN</v>
      </c>
      <c r="E976" s="23" t="str">
        <f>VLOOKUP($A976,'[1]MAN PROG 2026'!$A$1:$AI$3379,5,FALSE)</f>
        <v>L1J223300</v>
      </c>
      <c r="F976" s="23" t="str">
        <f>VLOOKUP($A976,'[1]MAN PROG 2026'!$A$1:$AI$3379,6,FALSE)</f>
        <v>COMPONENTE</v>
      </c>
      <c r="G976" s="23">
        <f>VLOOKUP($A976,'[1]MAN PROG 2026'!$A$1:$AI$3379,7,FALSE)</f>
        <v>102381</v>
      </c>
      <c r="H976" s="23">
        <f>VLOOKUP($A976,'[1]MAN PROG 2026'!$A$1:$AI$3379,8,FALSE)</f>
        <v>0</v>
      </c>
      <c r="I976" s="23" t="str">
        <f>VLOOKUP($A976,'[1]MAN PROG 2026'!$A$1:$AI$3379,9,FALSE)</f>
        <v>S.PIETRO</v>
      </c>
      <c r="J976" s="23" t="str">
        <f>VLOOKUP($A976,'[1]MAN PROG 2026'!$A$1:$AI$3379,10,FALSE)</f>
        <v>AMB. PNEUMOLOGIA</v>
      </c>
      <c r="K976" s="23" t="str">
        <f>VLOOKUP($A976,'[1]MAN PROG 2026'!$A$1:$AI$3379,11,FALSE)</f>
        <v>AMB. PNEUMOLOGIA</v>
      </c>
      <c r="L976" s="24" t="str">
        <f>VLOOKUP($A976,'[1]MAN PROG 2026'!$A$2:$AI$3379,12,FALSE)</f>
        <v>AMB. PNEUMOLOGIA</v>
      </c>
      <c r="M976" s="24" t="str">
        <f>VLOOKUP($A976,'[1]MAN PROG 2026'!$A$2:$AI$3379,13,FALSE)</f>
        <v>COMPONENTE</v>
      </c>
      <c r="N976" s="24" t="str">
        <f>VLOOKUP($A976,'[1]MAN PROG 2026'!$A$2:$AI$3379,14,FALSE)</f>
        <v>102381</v>
      </c>
      <c r="O976" s="24">
        <f>VLOOKUP($A976,'[1]MAN PROG 2026'!$A$2:$AI$3379,15,FALSE)</f>
        <v>0</v>
      </c>
      <c r="P976" s="25" t="str">
        <f>VLOOKUP($A976,'[1]MAN PROG 2026'!$A$2:$AI$3379,20,FALSE)</f>
        <v>DA FARE</v>
      </c>
      <c r="Q976" s="9" t="str">
        <f t="shared" si="39"/>
        <v>2384</v>
      </c>
      <c r="R976" s="26">
        <v>46231</v>
      </c>
      <c r="S976" s="8" t="s">
        <v>53</v>
      </c>
      <c r="T976" s="37"/>
      <c r="U976" s="27" t="s">
        <v>55</v>
      </c>
      <c r="V976" s="27" t="s">
        <v>56</v>
      </c>
      <c r="W976" s="27" t="s">
        <v>55</v>
      </c>
      <c r="X976" s="27" t="s">
        <v>55</v>
      </c>
      <c r="Y976" s="27" t="s">
        <v>55</v>
      </c>
      <c r="Z976" s="27" t="s">
        <v>55</v>
      </c>
      <c r="AA976" s="27" t="s">
        <v>55</v>
      </c>
      <c r="AB976" s="27" t="s">
        <v>57</v>
      </c>
      <c r="AC976" s="27" t="s">
        <v>61</v>
      </c>
      <c r="AD976" s="27" t="s">
        <v>136</v>
      </c>
      <c r="AE976" s="27" t="s">
        <v>68</v>
      </c>
      <c r="AF976" s="27" t="s">
        <v>571</v>
      </c>
      <c r="AG976" s="9" t="s">
        <v>32</v>
      </c>
      <c r="AH976" s="27" t="s">
        <v>70</v>
      </c>
      <c r="AI976" s="27" t="s">
        <v>70</v>
      </c>
      <c r="AJ976" s="27" t="s">
        <v>61</v>
      </c>
      <c r="AK976" s="27" t="s">
        <v>61</v>
      </c>
      <c r="AL976" s="27" t="s">
        <v>61</v>
      </c>
      <c r="AM976" s="11">
        <v>46.6</v>
      </c>
      <c r="AN976" s="28" t="s">
        <v>61</v>
      </c>
      <c r="AO976" s="28"/>
      <c r="AP976" s="29"/>
      <c r="AQ976" s="30"/>
      <c r="AR976" s="31"/>
      <c r="AS976" s="32"/>
      <c r="AT976" s="33"/>
      <c r="AU976" s="34"/>
      <c r="AV976" s="27" t="s">
        <v>62</v>
      </c>
      <c r="AW976" s="27">
        <v>5625031</v>
      </c>
      <c r="AX976" s="27" t="s">
        <v>63</v>
      </c>
      <c r="AY976" s="27"/>
    </row>
    <row r="977" spans="1:51" ht="24" customHeight="1" x14ac:dyDescent="0.3">
      <c r="A977" s="22">
        <v>102385</v>
      </c>
      <c r="B977" s="23" t="str">
        <f>VLOOKUP($A977,'[1]MAN PROG 2026'!$A$1:$AI$3379,2,FALSE)</f>
        <v>CARRELLO ELETTRIFICATO</v>
      </c>
      <c r="C977" s="23" t="str">
        <f>VLOOKUP($A977,'[1]MAN PROG 2026'!$A$1:$AI$3379,3,FALSE)</f>
        <v>NR</v>
      </c>
      <c r="D977" s="23" t="str">
        <f>VLOOKUP($A977,'[1]MAN PROG 2026'!$A$1:$AI$3379,4,FALSE)</f>
        <v>NR</v>
      </c>
      <c r="E977" s="23" t="str">
        <f>VLOOKUP($A977,'[1]MAN PROG 2026'!$A$1:$AI$3379,5,FALSE)</f>
        <v>2012110441</v>
      </c>
      <c r="F977" s="23" t="str">
        <f>VLOOKUP($A977,'[1]MAN PROG 2026'!$A$1:$AI$3379,6,FALSE)</f>
        <v>COMPONENTE</v>
      </c>
      <c r="G977" s="23">
        <f>VLOOKUP($A977,'[1]MAN PROG 2026'!$A$1:$AI$3379,7,FALSE)</f>
        <v>102381</v>
      </c>
      <c r="H977" s="23">
        <f>VLOOKUP($A977,'[1]MAN PROG 2026'!$A$1:$AI$3379,8,FALSE)</f>
        <v>0</v>
      </c>
      <c r="I977" s="23" t="str">
        <f>VLOOKUP($A977,'[1]MAN PROG 2026'!$A$1:$AI$3379,9,FALSE)</f>
        <v>S.PIETRO</v>
      </c>
      <c r="J977" s="23" t="str">
        <f>VLOOKUP($A977,'[1]MAN PROG 2026'!$A$1:$AI$3379,10,FALSE)</f>
        <v>AMB. PNEUMOLOGIA</v>
      </c>
      <c r="K977" s="23" t="str">
        <f>VLOOKUP($A977,'[1]MAN PROG 2026'!$A$1:$AI$3379,11,FALSE)</f>
        <v>AMB. PNEUMOLOGIA</v>
      </c>
      <c r="L977" s="24" t="str">
        <f>VLOOKUP($A977,'[1]MAN PROG 2026'!$A$2:$AI$3379,12,FALSE)</f>
        <v>AMB. PNEUMOLOGIA</v>
      </c>
      <c r="M977" s="24" t="str">
        <f>VLOOKUP($A977,'[1]MAN PROG 2026'!$A$2:$AI$3379,13,FALSE)</f>
        <v>PRINCIPALE</v>
      </c>
      <c r="N977" s="24" t="str">
        <f>VLOOKUP($A977,'[1]MAN PROG 2026'!$A$2:$AI$3379,14,FALSE)</f>
        <v>102381</v>
      </c>
      <c r="O977" s="24">
        <f>VLOOKUP($A977,'[1]MAN PROG 2026'!$A$2:$AI$3379,15,FALSE)</f>
        <v>0</v>
      </c>
      <c r="P977" s="25" t="str">
        <f>VLOOKUP($A977,'[1]MAN PROG 2026'!$A$2:$AI$3379,20,FALSE)</f>
        <v>DA FARE</v>
      </c>
      <c r="Q977" s="9" t="str">
        <f t="shared" si="39"/>
        <v>2385</v>
      </c>
      <c r="R977" s="26">
        <v>46231</v>
      </c>
      <c r="S977" s="8" t="s">
        <v>53</v>
      </c>
      <c r="T977" s="37"/>
      <c r="U977" s="27" t="s">
        <v>55</v>
      </c>
      <c r="V977" s="27" t="s">
        <v>56</v>
      </c>
      <c r="W977" s="27" t="s">
        <v>55</v>
      </c>
      <c r="X977" s="27" t="s">
        <v>55</v>
      </c>
      <c r="Y977" s="27" t="s">
        <v>55</v>
      </c>
      <c r="Z977" s="27" t="s">
        <v>55</v>
      </c>
      <c r="AA977" s="27" t="s">
        <v>55</v>
      </c>
      <c r="AB977" s="27" t="s">
        <v>57</v>
      </c>
      <c r="AC977" s="27" t="s">
        <v>61</v>
      </c>
      <c r="AD977" s="27" t="s">
        <v>136</v>
      </c>
      <c r="AE977" s="27" t="s">
        <v>68</v>
      </c>
      <c r="AF977" s="27" t="s">
        <v>572</v>
      </c>
      <c r="AG977" s="9" t="s">
        <v>32</v>
      </c>
      <c r="AH977" s="27" t="s">
        <v>70</v>
      </c>
      <c r="AI977" s="27" t="s">
        <v>70</v>
      </c>
      <c r="AJ977" s="27" t="s">
        <v>61</v>
      </c>
      <c r="AK977" s="27" t="s">
        <v>61</v>
      </c>
      <c r="AL977" s="27" t="s">
        <v>61</v>
      </c>
      <c r="AM977" s="11">
        <v>172.4</v>
      </c>
      <c r="AN977" s="28" t="s">
        <v>61</v>
      </c>
      <c r="AO977" s="28"/>
      <c r="AP977" s="29"/>
      <c r="AQ977" s="30"/>
      <c r="AR977" s="31"/>
      <c r="AS977" s="32"/>
      <c r="AT977" s="33"/>
      <c r="AU977" s="34"/>
      <c r="AV977" s="27" t="s">
        <v>62</v>
      </c>
      <c r="AW977" s="27">
        <v>5625031</v>
      </c>
      <c r="AX977" s="27" t="s">
        <v>63</v>
      </c>
      <c r="AY977" s="27"/>
    </row>
    <row r="978" spans="1:51" ht="24" customHeight="1" x14ac:dyDescent="0.3">
      <c r="A978" s="22">
        <v>102388</v>
      </c>
      <c r="B978" s="23" t="str">
        <f>VLOOKUP($A978,'[1]MAN PROG 2026'!$A$1:$AI$3379,2,FALSE)</f>
        <v>ECOTOMOGRAFO PORTATILE</v>
      </c>
      <c r="C978" s="23" t="str">
        <f>VLOOKUP($A978,'[1]MAN PROG 2026'!$A$1:$AI$3379,3,FALSE)</f>
        <v>ESAOTE SPA</v>
      </c>
      <c r="D978" s="23" t="str">
        <f>VLOOKUP($A978,'[1]MAN PROG 2026'!$A$1:$AI$3379,4,FALSE)</f>
        <v>MYLAB 30 GOLG CARDIOVASCULAR</v>
      </c>
      <c r="E978" s="23" t="str">
        <f>VLOOKUP($A978,'[1]MAN PROG 2026'!$A$1:$AI$3379,5,FALSE)</f>
        <v>05929</v>
      </c>
      <c r="F978" s="23" t="str">
        <f>VLOOKUP($A978,'[1]MAN PROG 2026'!$A$1:$AI$3379,6,FALSE)</f>
        <v>PRINCIPALE</v>
      </c>
      <c r="G978" s="23">
        <f>VLOOKUP($A978,'[1]MAN PROG 2026'!$A$1:$AI$3379,7,FALSE)</f>
        <v>102388</v>
      </c>
      <c r="H978" s="23" t="str">
        <f>VLOOKUP($A978,'[1]MAN PROG 2026'!$A$1:$AI$3379,8,FALSE)</f>
        <v>ECO8 (102388)</v>
      </c>
      <c r="I978" s="23" t="str">
        <f>VLOOKUP($A978,'[1]MAN PROG 2026'!$A$1:$AI$3379,9,FALSE)</f>
        <v>S.PIETRO</v>
      </c>
      <c r="J978" s="23" t="str">
        <f>VLOOKUP($A978,'[1]MAN PROG 2026'!$A$1:$AI$3379,10,FALSE)</f>
        <v>BLOCCO OPERATORIO NUOVO/ORT.VASC.</v>
      </c>
      <c r="K978" s="23" t="str">
        <f>VLOOKUP($A978,'[1]MAN PROG 2026'!$A$1:$AI$3379,11,FALSE)</f>
        <v>S. G. GRANDE</v>
      </c>
      <c r="L978" s="24" t="str">
        <f>VLOOKUP($A978,'[1]MAN PROG 2026'!$A$2:$AI$3379,12,FALSE)</f>
        <v>NON TROVATO</v>
      </c>
      <c r="M978" s="24">
        <f>VLOOKUP($A978,'[1]MAN PROG 2026'!$A$2:$AI$3379,13,FALSE)</f>
        <v>0</v>
      </c>
      <c r="N978" s="24">
        <f>VLOOKUP($A978,'[1]MAN PROG 2026'!$A$2:$AI$3379,14,FALSE)</f>
        <v>0</v>
      </c>
      <c r="O978" s="24">
        <f>VLOOKUP($A978,'[1]MAN PROG 2026'!$A$2:$AI$3379,15,FALSE)</f>
        <v>0</v>
      </c>
      <c r="P978" s="25" t="str">
        <f>VLOOKUP($A978,'[1]MAN PROG 2026'!$A$2:$AI$3379,20,FALSE)</f>
        <v>DA FARE</v>
      </c>
      <c r="Q978" s="8" t="s">
        <v>573</v>
      </c>
      <c r="R978" s="26"/>
      <c r="S978" s="8" t="s">
        <v>574</v>
      </c>
      <c r="T978" s="37" t="s">
        <v>575</v>
      </c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9" t="s">
        <v>32</v>
      </c>
      <c r="AH978" s="27"/>
      <c r="AI978" s="27"/>
      <c r="AJ978" s="27"/>
      <c r="AK978" s="27"/>
      <c r="AL978" s="27"/>
      <c r="AM978" s="11"/>
      <c r="AN978" s="28"/>
      <c r="AO978" s="28"/>
      <c r="AP978" s="29"/>
      <c r="AQ978" s="30"/>
      <c r="AR978" s="31"/>
      <c r="AS978" s="32"/>
      <c r="AT978" s="33"/>
      <c r="AU978" s="34"/>
      <c r="AV978" s="27"/>
      <c r="AW978" s="27"/>
      <c r="AX978" s="27"/>
      <c r="AY978" s="27"/>
    </row>
    <row r="979" spans="1:51" ht="24" customHeight="1" x14ac:dyDescent="0.3">
      <c r="A979" s="22">
        <v>102389</v>
      </c>
      <c r="B979" s="23" t="str">
        <f>VLOOKUP($A979,'[1]MAN PROG 2026'!$A$1:$AI$3379,2,FALSE)</f>
        <v>SONDA ECOGRAFICA</v>
      </c>
      <c r="C979" s="23" t="str">
        <f>VLOOKUP($A979,'[1]MAN PROG 2026'!$A$1:$AI$3379,3,FALSE)</f>
        <v>ESAOTE SPA</v>
      </c>
      <c r="D979" s="23" t="str">
        <f>VLOOKUP($A979,'[1]MAN PROG 2026'!$A$1:$AI$3379,4,FALSE)</f>
        <v>CA 430 E</v>
      </c>
      <c r="E979" s="23" t="str">
        <f>VLOOKUP($A979,'[1]MAN PROG 2026'!$A$1:$AI$3379,5,FALSE)</f>
        <v>03473</v>
      </c>
      <c r="F979" s="23" t="str">
        <f>VLOOKUP($A979,'[1]MAN PROG 2026'!$A$1:$AI$3379,6,FALSE)</f>
        <v>COMPONENTE</v>
      </c>
      <c r="G979" s="23">
        <f>VLOOKUP($A979,'[1]MAN PROG 2026'!$A$1:$AI$3379,7,FALSE)</f>
        <v>102388</v>
      </c>
      <c r="H979" s="23" t="str">
        <f>VLOOKUP($A979,'[1]MAN PROG 2026'!$A$1:$AI$3379,8,FALSE)</f>
        <v>ECO8 (102388)</v>
      </c>
      <c r="I979" s="23" t="str">
        <f>VLOOKUP($A979,'[1]MAN PROG 2026'!$A$1:$AI$3379,9,FALSE)</f>
        <v>S.PIETRO</v>
      </c>
      <c r="J979" s="23" t="str">
        <f>VLOOKUP($A979,'[1]MAN PROG 2026'!$A$1:$AI$3379,10,FALSE)</f>
        <v>BLOCCO OPERATORIO NUOVO/ORT.VASC.</v>
      </c>
      <c r="K979" s="23" t="str">
        <f>VLOOKUP($A979,'[1]MAN PROG 2026'!$A$1:$AI$3379,11,FALSE)</f>
        <v>S. G. GRANDE</v>
      </c>
      <c r="L979" s="24" t="str">
        <f>VLOOKUP($A979,'[1]MAN PROG 2026'!$A$2:$AI$3379,12,FALSE)</f>
        <v>NON TROVATO</v>
      </c>
      <c r="M979" s="24">
        <f>VLOOKUP($A979,'[1]MAN PROG 2026'!$A$2:$AI$3379,13,FALSE)</f>
        <v>0</v>
      </c>
      <c r="N979" s="24">
        <f>VLOOKUP($A979,'[1]MAN PROG 2026'!$A$2:$AI$3379,14,FALSE)</f>
        <v>0</v>
      </c>
      <c r="O979" s="24">
        <f>VLOOKUP($A979,'[1]MAN PROG 2026'!$A$2:$AI$3379,15,FALSE)</f>
        <v>0</v>
      </c>
      <c r="P979" s="25" t="str">
        <f>VLOOKUP($A979,'[1]MAN PROG 2026'!$A$2:$AI$3379,20,FALSE)</f>
        <v>DA FARE</v>
      </c>
      <c r="Q979" s="8"/>
      <c r="R979" s="26"/>
      <c r="S979" s="8"/>
      <c r="T979" s="3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9" t="s">
        <v>32</v>
      </c>
      <c r="AH979" s="27"/>
      <c r="AI979" s="27"/>
      <c r="AJ979" s="27"/>
      <c r="AK979" s="27"/>
      <c r="AL979" s="27"/>
      <c r="AM979" s="11"/>
      <c r="AN979" s="28"/>
      <c r="AO979" s="28"/>
      <c r="AP979" s="29"/>
      <c r="AQ979" s="30"/>
      <c r="AR979" s="31"/>
      <c r="AS979" s="32"/>
      <c r="AT979" s="33"/>
      <c r="AU979" s="34"/>
      <c r="AV979" s="27"/>
      <c r="AW979" s="27"/>
      <c r="AX979" s="27"/>
      <c r="AY979" s="27"/>
    </row>
    <row r="980" spans="1:51" ht="24" customHeight="1" x14ac:dyDescent="0.3">
      <c r="A980" s="22">
        <v>102390</v>
      </c>
      <c r="B980" s="23" t="str">
        <f>VLOOKUP($A980,'[1]MAN PROG 2026'!$A$1:$AI$3379,2,FALSE)</f>
        <v>SONDA ECOGRAFICA</v>
      </c>
      <c r="C980" s="23" t="str">
        <f>VLOOKUP($A980,'[1]MAN PROG 2026'!$A$1:$AI$3379,3,FALSE)</f>
        <v>ESAOTE SPA</v>
      </c>
      <c r="D980" s="23" t="str">
        <f>VLOOKUP($A980,'[1]MAN PROG 2026'!$A$1:$AI$3379,4,FALSE)</f>
        <v>LA 523 E</v>
      </c>
      <c r="E980" s="23" t="str">
        <f>VLOOKUP($A980,'[1]MAN PROG 2026'!$A$1:$AI$3379,5,FALSE)</f>
        <v>32169</v>
      </c>
      <c r="F980" s="23" t="str">
        <f>VLOOKUP($A980,'[1]MAN PROG 2026'!$A$1:$AI$3379,6,FALSE)</f>
        <v>COMPONENTE</v>
      </c>
      <c r="G980" s="23">
        <f>VLOOKUP($A980,'[1]MAN PROG 2026'!$A$1:$AI$3379,7,FALSE)</f>
        <v>102388</v>
      </c>
      <c r="H980" s="23" t="str">
        <f>VLOOKUP($A980,'[1]MAN PROG 2026'!$A$1:$AI$3379,8,FALSE)</f>
        <v>ECO8 (102388)</v>
      </c>
      <c r="I980" s="23" t="str">
        <f>VLOOKUP($A980,'[1]MAN PROG 2026'!$A$1:$AI$3379,9,FALSE)</f>
        <v>S.PIETRO</v>
      </c>
      <c r="J980" s="23" t="str">
        <f>VLOOKUP($A980,'[1]MAN PROG 2026'!$A$1:$AI$3379,10,FALSE)</f>
        <v>BLOCCO OPERATORIO NUOVO/ORT.VASC.</v>
      </c>
      <c r="K980" s="23" t="str">
        <f>VLOOKUP($A980,'[1]MAN PROG 2026'!$A$1:$AI$3379,11,FALSE)</f>
        <v>S. G. GRANDE</v>
      </c>
      <c r="L980" s="24" t="str">
        <f>VLOOKUP($A980,'[1]MAN PROG 2026'!$A$2:$AI$3379,12,FALSE)</f>
        <v>NON TROVATO</v>
      </c>
      <c r="M980" s="24">
        <f>VLOOKUP($A980,'[1]MAN PROG 2026'!$A$2:$AI$3379,13,FALSE)</f>
        <v>0</v>
      </c>
      <c r="N980" s="24">
        <f>VLOOKUP($A980,'[1]MAN PROG 2026'!$A$2:$AI$3379,14,FALSE)</f>
        <v>0</v>
      </c>
      <c r="O980" s="24">
        <f>VLOOKUP($A980,'[1]MAN PROG 2026'!$A$2:$AI$3379,15,FALSE)</f>
        <v>0</v>
      </c>
      <c r="P980" s="25" t="str">
        <f>VLOOKUP($A980,'[1]MAN PROG 2026'!$A$2:$AI$3379,20,FALSE)</f>
        <v>DA FARE</v>
      </c>
      <c r="Q980" s="8"/>
      <c r="R980" s="26"/>
      <c r="S980" s="8"/>
      <c r="T980" s="3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9" t="s">
        <v>32</v>
      </c>
      <c r="AH980" s="27"/>
      <c r="AI980" s="27"/>
      <c r="AJ980" s="27"/>
      <c r="AK980" s="27"/>
      <c r="AL980" s="27"/>
      <c r="AM980" s="11"/>
      <c r="AN980" s="28"/>
      <c r="AO980" s="28"/>
      <c r="AP980" s="29"/>
      <c r="AQ980" s="30"/>
      <c r="AR980" s="31"/>
      <c r="AS980" s="32"/>
      <c r="AT980" s="33"/>
      <c r="AU980" s="34"/>
      <c r="AV980" s="27"/>
      <c r="AW980" s="27"/>
      <c r="AX980" s="27"/>
      <c r="AY980" s="27"/>
    </row>
    <row r="981" spans="1:51" ht="24" customHeight="1" x14ac:dyDescent="0.3">
      <c r="A981" s="22">
        <v>102391</v>
      </c>
      <c r="B981" s="23" t="str">
        <f>VLOOKUP($A981,'[1]MAN PROG 2026'!$A$1:$AI$3379,2,FALSE)</f>
        <v>CARRELLO ELETTRIFICATO</v>
      </c>
      <c r="C981" s="23" t="str">
        <f>VLOOKUP($A981,'[1]MAN PROG 2026'!$A$1:$AI$3379,3,FALSE)</f>
        <v>ESAOTE SPA</v>
      </c>
      <c r="D981" s="23" t="str">
        <f>VLOOKUP($A981,'[1]MAN PROG 2026'!$A$1:$AI$3379,4,FALSE)</f>
        <v>NR</v>
      </c>
      <c r="E981" s="23" t="str">
        <f>VLOOKUP($A981,'[1]MAN PROG 2026'!$A$1:$AI$3379,5,FALSE)</f>
        <v>106399</v>
      </c>
      <c r="F981" s="23" t="str">
        <f>VLOOKUP($A981,'[1]MAN PROG 2026'!$A$1:$AI$3379,6,FALSE)</f>
        <v>COMPONENTE</v>
      </c>
      <c r="G981" s="23">
        <f>VLOOKUP($A981,'[1]MAN PROG 2026'!$A$1:$AI$3379,7,FALSE)</f>
        <v>102388</v>
      </c>
      <c r="H981" s="23">
        <f>VLOOKUP($A981,'[1]MAN PROG 2026'!$A$1:$AI$3379,8,FALSE)</f>
        <v>0</v>
      </c>
      <c r="I981" s="23" t="str">
        <f>VLOOKUP($A981,'[1]MAN PROG 2026'!$A$1:$AI$3379,9,FALSE)</f>
        <v>S.PIETRO</v>
      </c>
      <c r="J981" s="23" t="str">
        <f>VLOOKUP($A981,'[1]MAN PROG 2026'!$A$1:$AI$3379,10,FALSE)</f>
        <v>BLOCCO OPERATORIO NUOVO/ORT.VASC.</v>
      </c>
      <c r="K981" s="23" t="str">
        <f>VLOOKUP($A981,'[1]MAN PROG 2026'!$A$1:$AI$3379,11,FALSE)</f>
        <v>S. G. GRANDE</v>
      </c>
      <c r="L981" s="24" t="str">
        <f>VLOOKUP($A981,'[1]MAN PROG 2026'!$A$2:$AI$3379,12,FALSE)</f>
        <v>NON TROVATO</v>
      </c>
      <c r="M981" s="24">
        <f>VLOOKUP($A981,'[1]MAN PROG 2026'!$A$2:$AI$3379,13,FALSE)</f>
        <v>0</v>
      </c>
      <c r="N981" s="24">
        <f>VLOOKUP($A981,'[1]MAN PROG 2026'!$A$2:$AI$3379,14,FALSE)</f>
        <v>0</v>
      </c>
      <c r="O981" s="24">
        <f>VLOOKUP($A981,'[1]MAN PROG 2026'!$A$2:$AI$3379,15,FALSE)</f>
        <v>0</v>
      </c>
      <c r="P981" s="25" t="str">
        <f>VLOOKUP($A981,'[1]MAN PROG 2026'!$A$2:$AI$3379,20,FALSE)</f>
        <v>DA FARE</v>
      </c>
      <c r="Q981" s="8" t="s">
        <v>576</v>
      </c>
      <c r="R981" s="26">
        <v>46289</v>
      </c>
      <c r="S981" s="8" t="s">
        <v>574</v>
      </c>
      <c r="T981" s="37" t="s">
        <v>577</v>
      </c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9" t="s">
        <v>32</v>
      </c>
      <c r="AH981" s="27"/>
      <c r="AI981" s="27"/>
      <c r="AJ981" s="27"/>
      <c r="AK981" s="27"/>
      <c r="AL981" s="27"/>
      <c r="AM981" s="11"/>
      <c r="AN981" s="28"/>
      <c r="AO981" s="28"/>
      <c r="AP981" s="29"/>
      <c r="AQ981" s="30"/>
      <c r="AR981" s="31"/>
      <c r="AS981" s="32"/>
      <c r="AT981" s="33"/>
      <c r="AU981" s="34"/>
      <c r="AV981" s="27"/>
      <c r="AW981" s="27"/>
      <c r="AX981" s="27"/>
      <c r="AY981" s="27"/>
    </row>
    <row r="982" spans="1:51" ht="24" customHeight="1" x14ac:dyDescent="0.3">
      <c r="A982" s="22">
        <v>102395</v>
      </c>
      <c r="B982" s="23" t="str">
        <f>VLOOKUP($A982,'[1]MAN PROG 2026'!$A$1:$AI$3379,2,FALSE)</f>
        <v>DEFIBRILLATORE</v>
      </c>
      <c r="C982" s="23" t="str">
        <f>VLOOKUP($A982,'[1]MAN PROG 2026'!$A$1:$AI$3379,3,FALSE)</f>
        <v>SCHILLER AG</v>
      </c>
      <c r="D982" s="23" t="str">
        <f>VLOOKUP($A982,'[1]MAN PROG 2026'!$A$1:$AI$3379,4,FALSE)</f>
        <v>DEFIGARD 5000</v>
      </c>
      <c r="E982" s="23" t="str">
        <f>VLOOKUP($A982,'[1]MAN PROG 2026'!$A$1:$AI$3379,5,FALSE)</f>
        <v>101992007036</v>
      </c>
      <c r="F982" s="23" t="str">
        <f>VLOOKUP($A982,'[1]MAN PROG 2026'!$A$1:$AI$3379,6,FALSE)</f>
        <v>SINGOLA</v>
      </c>
      <c r="G982" s="23">
        <f>VLOOKUP($A982,'[1]MAN PROG 2026'!$A$1:$AI$3379,7,FALSE)</f>
        <v>102395</v>
      </c>
      <c r="H982" s="23">
        <f>VLOOKUP($A982,'[1]MAN PROG 2026'!$A$1:$AI$3379,8,FALSE)</f>
        <v>0</v>
      </c>
      <c r="I982" s="23" t="str">
        <f>VLOOKUP($A982,'[1]MAN PROG 2026'!$A$1:$AI$3379,9,FALSE)</f>
        <v>S.PIETRO</v>
      </c>
      <c r="J982" s="23" t="str">
        <f>VLOOKUP($A982,'[1]MAN PROG 2026'!$A$1:$AI$3379,10,FALSE)</f>
        <v>FISIOKINESITERAPIA</v>
      </c>
      <c r="K982" s="23" t="str">
        <f>VLOOKUP($A982,'[1]MAN PROG 2026'!$A$1:$AI$3379,11,FALSE)</f>
        <v>FISIOKINESITERAPIA</v>
      </c>
      <c r="L982" s="24" t="str">
        <f>VLOOKUP($A982,'[1]MAN PROG 2026'!$A$2:$AI$3379,12,FALSE)</f>
        <v>FISIOKINESITERAPIA</v>
      </c>
      <c r="M982" s="24" t="str">
        <f>VLOOKUP($A982,'[1]MAN PROG 2026'!$A$2:$AI$3379,13,FALSE)</f>
        <v>SINGOLA</v>
      </c>
      <c r="N982" s="24">
        <f>VLOOKUP($A982,'[1]MAN PROG 2026'!$A$2:$AI$3379,14,FALSE)</f>
        <v>102395</v>
      </c>
      <c r="O982" s="24">
        <f>VLOOKUP($A982,'[1]MAN PROG 2026'!$A$2:$AI$3379,15,FALSE)</f>
        <v>0</v>
      </c>
      <c r="P982" s="25" t="str">
        <f>VLOOKUP($A982,'[1]MAN PROG 2026'!$A$2:$AI$3379,20,FALSE)</f>
        <v>DA FARE</v>
      </c>
      <c r="Q982" s="9">
        <v>2395</v>
      </c>
      <c r="R982" s="26">
        <v>46218</v>
      </c>
      <c r="S982" s="8" t="s">
        <v>53</v>
      </c>
      <c r="T982" s="37"/>
      <c r="U982" s="27" t="s">
        <v>55</v>
      </c>
      <c r="V982" s="27" t="s">
        <v>55</v>
      </c>
      <c r="W982" s="27" t="s">
        <v>55</v>
      </c>
      <c r="X982" s="27" t="s">
        <v>55</v>
      </c>
      <c r="Y982" s="27" t="s">
        <v>55</v>
      </c>
      <c r="Z982" s="27" t="s">
        <v>55</v>
      </c>
      <c r="AA982" s="27" t="s">
        <v>55</v>
      </c>
      <c r="AB982" s="27" t="s">
        <v>57</v>
      </c>
      <c r="AC982" s="27" t="s">
        <v>67</v>
      </c>
      <c r="AD982" s="27" t="s">
        <v>578</v>
      </c>
      <c r="AE982" s="27" t="s">
        <v>68</v>
      </c>
      <c r="AF982" s="27" t="s">
        <v>579</v>
      </c>
      <c r="AG982" s="9" t="s">
        <v>32</v>
      </c>
      <c r="AH982" s="27" t="s">
        <v>70</v>
      </c>
      <c r="AI982" s="27" t="s">
        <v>70</v>
      </c>
      <c r="AJ982" s="27" t="s">
        <v>61</v>
      </c>
      <c r="AK982" s="27" t="s">
        <v>70</v>
      </c>
      <c r="AL982" s="27" t="s">
        <v>70</v>
      </c>
      <c r="AM982" s="11">
        <v>59.4</v>
      </c>
      <c r="AN982" s="28">
        <v>12.1</v>
      </c>
      <c r="AO982" s="28" t="s">
        <v>71</v>
      </c>
      <c r="AP982" s="29">
        <v>58.4</v>
      </c>
      <c r="AQ982" s="30" t="s">
        <v>79</v>
      </c>
      <c r="AR982" s="31"/>
      <c r="AS982" s="32"/>
      <c r="AT982" s="33"/>
      <c r="AU982" s="34"/>
      <c r="AV982" s="27" t="s">
        <v>62</v>
      </c>
      <c r="AW982" s="27">
        <v>5625031</v>
      </c>
      <c r="AX982" s="27" t="s">
        <v>63</v>
      </c>
      <c r="AY982" s="27"/>
    </row>
    <row r="983" spans="1:51" ht="24" customHeight="1" x14ac:dyDescent="0.3">
      <c r="A983" s="22">
        <v>102400</v>
      </c>
      <c r="B983" s="23" t="str">
        <f>VLOOKUP($A983,'[1]MAN PROG 2026'!$A$1:$AI$3379,2,FALSE)</f>
        <v>FRIGORIFERO BIOLOGICO</v>
      </c>
      <c r="C983" s="23" t="str">
        <f>VLOOKUP($A983,'[1]MAN PROG 2026'!$A$1:$AI$3379,3,FALSE)</f>
        <v>CF DI CIRO FIOCCHETTI &amp; C SNC</v>
      </c>
      <c r="D983" s="23" t="str">
        <f>VLOOKUP($A983,'[1]MAN PROG 2026'!$A$1:$AI$3379,4,FALSE)</f>
        <v>MEDIKA 140 ECT-F TOUCH (MED0142B1TV1094)</v>
      </c>
      <c r="E983" s="23" t="str">
        <f>VLOOKUP($A983,'[1]MAN PROG 2026'!$A$1:$AI$3379,5,FALSE)</f>
        <v>45914</v>
      </c>
      <c r="F983" s="23" t="str">
        <f>VLOOKUP($A983,'[1]MAN PROG 2026'!$A$1:$AI$3379,6,FALSE)</f>
        <v>SINGOLA</v>
      </c>
      <c r="G983" s="23">
        <f>VLOOKUP($A983,'[1]MAN PROG 2026'!$A$1:$AI$3379,7,FALSE)</f>
        <v>102400</v>
      </c>
      <c r="H983" s="23">
        <f>VLOOKUP($A983,'[1]MAN PROG 2026'!$A$1:$AI$3379,8,FALSE)</f>
        <v>0</v>
      </c>
      <c r="I983" s="23" t="str">
        <f>VLOOKUP($A983,'[1]MAN PROG 2026'!$A$1:$AI$3379,9,FALSE)</f>
        <v>S.PIETRO</v>
      </c>
      <c r="J983" s="23" t="str">
        <f>VLOOKUP($A983,'[1]MAN PROG 2026'!$A$1:$AI$3379,10,FALSE)</f>
        <v>UTIN</v>
      </c>
      <c r="K983" s="23" t="str">
        <f>VLOOKUP($A983,'[1]MAN PROG 2026'!$A$1:$AI$3379,11,FALSE)</f>
        <v>UTIN</v>
      </c>
      <c r="L983" s="24" t="str">
        <f>VLOOKUP($A983,'[1]MAN PROG 2026'!$A$2:$AI$3379,12,FALSE)</f>
        <v>UTIN</v>
      </c>
      <c r="M983" s="24" t="str">
        <f>VLOOKUP($A983,'[1]MAN PROG 2026'!$A$2:$AI$3379,13,FALSE)</f>
        <v>SINGOLA</v>
      </c>
      <c r="N983" s="24">
        <f>VLOOKUP($A983,'[1]MAN PROG 2026'!$A$2:$AI$3379,14,FALSE)</f>
        <v>102400</v>
      </c>
      <c r="O983" s="24">
        <f>VLOOKUP($A983,'[1]MAN PROG 2026'!$A$2:$AI$3379,15,FALSE)</f>
        <v>0</v>
      </c>
      <c r="P983" s="25" t="str">
        <f>VLOOKUP($A983,'[1]MAN PROG 2026'!$A$2:$AI$3379,20,FALSE)</f>
        <v>DA FARE</v>
      </c>
      <c r="Q983" s="9">
        <v>2400</v>
      </c>
      <c r="R983" s="26">
        <v>46148</v>
      </c>
      <c r="S983" s="8" t="s">
        <v>53</v>
      </c>
      <c r="T983" s="37"/>
      <c r="U983" s="27" t="s">
        <v>55</v>
      </c>
      <c r="V983" s="27" t="s">
        <v>56</v>
      </c>
      <c r="W983" s="27" t="s">
        <v>55</v>
      </c>
      <c r="X983" s="27" t="s">
        <v>55</v>
      </c>
      <c r="Y983" s="27" t="s">
        <v>55</v>
      </c>
      <c r="Z983" s="27" t="s">
        <v>55</v>
      </c>
      <c r="AA983" s="27" t="s">
        <v>55</v>
      </c>
      <c r="AB983" s="27" t="s">
        <v>57</v>
      </c>
      <c r="AC983" s="27" t="s">
        <v>61</v>
      </c>
      <c r="AD983" s="27" t="s">
        <v>288</v>
      </c>
      <c r="AE983" s="27" t="s">
        <v>88</v>
      </c>
      <c r="AF983" s="27">
        <v>0.22500000000000001</v>
      </c>
      <c r="AG983" s="9" t="s">
        <v>32</v>
      </c>
      <c r="AH983" s="27" t="s">
        <v>70</v>
      </c>
      <c r="AI983" s="27" t="s">
        <v>70</v>
      </c>
      <c r="AJ983" s="27" t="s">
        <v>70</v>
      </c>
      <c r="AK983" s="27" t="s">
        <v>61</v>
      </c>
      <c r="AL983" s="27" t="s">
        <v>61</v>
      </c>
      <c r="AM983" s="11">
        <v>65.2</v>
      </c>
      <c r="AN983" s="28" t="s">
        <v>61</v>
      </c>
      <c r="AO983" s="28"/>
      <c r="AP983" s="29"/>
      <c r="AQ983" s="30"/>
      <c r="AR983" s="31"/>
      <c r="AS983" s="32"/>
      <c r="AT983" s="33"/>
      <c r="AU983" s="34"/>
      <c r="AV983" s="27" t="s">
        <v>62</v>
      </c>
      <c r="AW983" s="27">
        <v>5625031</v>
      </c>
      <c r="AX983" s="27" t="s">
        <v>63</v>
      </c>
      <c r="AY983" s="27"/>
    </row>
    <row r="984" spans="1:51" ht="24" customHeight="1" x14ac:dyDescent="0.3">
      <c r="A984" s="22">
        <v>102401</v>
      </c>
      <c r="B984" s="23" t="str">
        <f>VLOOKUP($A984,'[1]MAN PROG 2026'!$A$1:$AI$3379,2,FALSE)</f>
        <v>FRIGORIFERO BIOLOGICO</v>
      </c>
      <c r="C984" s="23" t="str">
        <f>VLOOKUP($A984,'[1]MAN PROG 2026'!$A$1:$AI$3379,3,FALSE)</f>
        <v>CF DI CIRO FIOCCHETTI &amp; C SNC</v>
      </c>
      <c r="D984" s="23" t="str">
        <f>VLOOKUP($A984,'[1]MAN PROG 2026'!$A$1:$AI$3379,4,FALSE)</f>
        <v>MEDIKA 140 ECT-F TOUCH (MED0142B1TV1094)</v>
      </c>
      <c r="E984" s="23" t="str">
        <f>VLOOKUP($A984,'[1]MAN PROG 2026'!$A$1:$AI$3379,5,FALSE)</f>
        <v>45915</v>
      </c>
      <c r="F984" s="23" t="str">
        <f>VLOOKUP($A984,'[1]MAN PROG 2026'!$A$1:$AI$3379,6,FALSE)</f>
        <v>SINGOLA</v>
      </c>
      <c r="G984" s="23">
        <f>VLOOKUP($A984,'[1]MAN PROG 2026'!$A$1:$AI$3379,7,FALSE)</f>
        <v>102401</v>
      </c>
      <c r="H984" s="23">
        <f>VLOOKUP($A984,'[1]MAN PROG 2026'!$A$1:$AI$3379,8,FALSE)</f>
        <v>0</v>
      </c>
      <c r="I984" s="23" t="str">
        <f>VLOOKUP($A984,'[1]MAN PROG 2026'!$A$1:$AI$3379,9,FALSE)</f>
        <v>S.PIETRO</v>
      </c>
      <c r="J984" s="23" t="str">
        <f>VLOOKUP($A984,'[1]MAN PROG 2026'!$A$1:$AI$3379,10,FALSE)</f>
        <v>UTIN</v>
      </c>
      <c r="K984" s="23" t="str">
        <f>VLOOKUP($A984,'[1]MAN PROG 2026'!$A$1:$AI$3379,11,FALSE)</f>
        <v>UTIN</v>
      </c>
      <c r="L984" s="24" t="str">
        <f>VLOOKUP($A984,'[1]MAN PROG 2026'!$A$2:$AI$3379,12,FALSE)</f>
        <v>UTIN</v>
      </c>
      <c r="M984" s="24" t="str">
        <f>VLOOKUP($A984,'[1]MAN PROG 2026'!$A$2:$AI$3379,13,FALSE)</f>
        <v>SINGOLA</v>
      </c>
      <c r="N984" s="24" t="str">
        <f>VLOOKUP($A984,'[1]MAN PROG 2026'!$A$2:$AI$3379,14,FALSE)</f>
        <v>102401</v>
      </c>
      <c r="O984" s="24">
        <f>VLOOKUP($A984,'[1]MAN PROG 2026'!$A$2:$AI$3379,15,FALSE)</f>
        <v>0</v>
      </c>
      <c r="P984" s="25" t="str">
        <f>VLOOKUP($A984,'[1]MAN PROG 2026'!$A$2:$AI$3379,20,FALSE)</f>
        <v>DA FARE</v>
      </c>
      <c r="Q984" s="9">
        <v>2401</v>
      </c>
      <c r="R984" s="26">
        <v>46113</v>
      </c>
      <c r="S984" s="8" t="s">
        <v>53</v>
      </c>
      <c r="T984" s="37"/>
      <c r="U984" s="27" t="s">
        <v>55</v>
      </c>
      <c r="V984" s="27" t="s">
        <v>56</v>
      </c>
      <c r="W984" s="27" t="s">
        <v>55</v>
      </c>
      <c r="X984" s="27" t="s">
        <v>55</v>
      </c>
      <c r="Y984" s="27" t="s">
        <v>55</v>
      </c>
      <c r="Z984" s="27" t="s">
        <v>55</v>
      </c>
      <c r="AA984" s="27" t="s">
        <v>55</v>
      </c>
      <c r="AB984" s="27" t="s">
        <v>57</v>
      </c>
      <c r="AC984" s="27" t="s">
        <v>58</v>
      </c>
      <c r="AD984" s="27" t="s">
        <v>74</v>
      </c>
      <c r="AE984" s="27" t="s">
        <v>88</v>
      </c>
      <c r="AF984" s="27">
        <v>0.15</v>
      </c>
      <c r="AG984" s="9" t="s">
        <v>32</v>
      </c>
      <c r="AH984" s="27" t="s">
        <v>70</v>
      </c>
      <c r="AI984" s="27" t="s">
        <v>70</v>
      </c>
      <c r="AJ984" s="27" t="s">
        <v>70</v>
      </c>
      <c r="AK984" s="27" t="s">
        <v>61</v>
      </c>
      <c r="AL984" s="27" t="s">
        <v>61</v>
      </c>
      <c r="AM984" s="11">
        <v>432.1</v>
      </c>
      <c r="AN984" s="28" t="s">
        <v>61</v>
      </c>
      <c r="AO984" s="28"/>
      <c r="AP984" s="29"/>
      <c r="AQ984" s="30"/>
      <c r="AR984" s="31"/>
      <c r="AS984" s="32"/>
      <c r="AT984" s="33"/>
      <c r="AU984" s="34"/>
      <c r="AV984" s="27" t="s">
        <v>62</v>
      </c>
      <c r="AW984" s="27">
        <v>5625031</v>
      </c>
      <c r="AX984" s="27" t="s">
        <v>63</v>
      </c>
      <c r="AY984" s="27"/>
    </row>
    <row r="985" spans="1:51" ht="24" customHeight="1" x14ac:dyDescent="0.3">
      <c r="A985" s="22">
        <v>102402</v>
      </c>
      <c r="B985" s="23" t="str">
        <f>VLOOKUP($A985,'[1]MAN PROG 2026'!$A$1:$AI$3379,2,FALSE)</f>
        <v>FRIGORIFERO BIOLOGICO</v>
      </c>
      <c r="C985" s="23" t="str">
        <f>VLOOKUP($A985,'[1]MAN PROG 2026'!$A$1:$AI$3379,3,FALSE)</f>
        <v>CF DI CIRO FIOCCHETTI &amp; C SNC</v>
      </c>
      <c r="D985" s="23" t="str">
        <f>VLOOKUP($A985,'[1]MAN PROG 2026'!$A$1:$AI$3379,4,FALSE)</f>
        <v>MEDIKA 140 ECT-F TOUCH (MED0142B1TV1094)</v>
      </c>
      <c r="E985" s="23" t="str">
        <f>VLOOKUP($A985,'[1]MAN PROG 2026'!$A$1:$AI$3379,5,FALSE)</f>
        <v>45916</v>
      </c>
      <c r="F985" s="23" t="str">
        <f>VLOOKUP($A985,'[1]MAN PROG 2026'!$A$1:$AI$3379,6,FALSE)</f>
        <v>SINGOLA</v>
      </c>
      <c r="G985" s="23">
        <f>VLOOKUP($A985,'[1]MAN PROG 2026'!$A$1:$AI$3379,7,FALSE)</f>
        <v>102402</v>
      </c>
      <c r="H985" s="23">
        <f>VLOOKUP($A985,'[1]MAN PROG 2026'!$A$1:$AI$3379,8,FALSE)</f>
        <v>0</v>
      </c>
      <c r="I985" s="23" t="str">
        <f>VLOOKUP($A985,'[1]MAN PROG 2026'!$A$1:$AI$3379,9,FALSE)</f>
        <v>S.PIETRO</v>
      </c>
      <c r="J985" s="23" t="str">
        <f>VLOOKUP($A985,'[1]MAN PROG 2026'!$A$1:$AI$3379,10,FALSE)</f>
        <v>EMODINAMICA</v>
      </c>
      <c r="K985" s="23" t="str">
        <f>VLOOKUP($A985,'[1]MAN PROG 2026'!$A$1:$AI$3379,11,FALSE)</f>
        <v>S. CATERINA SOLVENTI</v>
      </c>
      <c r="L985" s="24" t="str">
        <f>VLOOKUP($A985,'[1]MAN PROG 2026'!$A$2:$AI$3379,12,FALSE)</f>
        <v>S. CATERINA SOLVENTI</v>
      </c>
      <c r="M985" s="24" t="str">
        <f>VLOOKUP($A985,'[1]MAN PROG 2026'!$A$2:$AI$3379,13,FALSE)</f>
        <v>SINGOLA</v>
      </c>
      <c r="N985" s="24" t="str">
        <f>VLOOKUP($A985,'[1]MAN PROG 2026'!$A$2:$AI$3379,14,FALSE)</f>
        <v>102402</v>
      </c>
      <c r="O985" s="24">
        <f>VLOOKUP($A985,'[1]MAN PROG 2026'!$A$2:$AI$3379,15,FALSE)</f>
        <v>0</v>
      </c>
      <c r="P985" s="25" t="str">
        <f>VLOOKUP($A985,'[1]MAN PROG 2026'!$A$2:$AI$3379,20,FALSE)</f>
        <v>DA FARE</v>
      </c>
      <c r="Q985" s="9">
        <v>2402</v>
      </c>
      <c r="R985" s="26">
        <v>46108</v>
      </c>
      <c r="S985" s="8" t="s">
        <v>574</v>
      </c>
      <c r="T985" s="37" t="s">
        <v>580</v>
      </c>
      <c r="U985" s="27" t="s">
        <v>55</v>
      </c>
      <c r="V985" s="27" t="s">
        <v>56</v>
      </c>
      <c r="W985" s="27" t="s">
        <v>55</v>
      </c>
      <c r="X985" s="27" t="s">
        <v>581</v>
      </c>
      <c r="Y985" s="27" t="s">
        <v>55</v>
      </c>
      <c r="Z985" s="27" t="s">
        <v>55</v>
      </c>
      <c r="AA985" s="27" t="s">
        <v>581</v>
      </c>
      <c r="AB985" s="27"/>
      <c r="AC985" s="27"/>
      <c r="AD985" s="27"/>
      <c r="AE985" s="27"/>
      <c r="AF985" s="27"/>
      <c r="AG985" s="9" t="s">
        <v>32</v>
      </c>
      <c r="AH985" s="27"/>
      <c r="AI985" s="27"/>
      <c r="AJ985" s="27"/>
      <c r="AK985" s="27"/>
      <c r="AL985" s="27"/>
      <c r="AM985" s="11"/>
      <c r="AN985" s="28"/>
      <c r="AO985" s="28"/>
      <c r="AP985" s="29"/>
      <c r="AQ985" s="30"/>
      <c r="AR985" s="31"/>
      <c r="AS985" s="32"/>
      <c r="AT985" s="33"/>
      <c r="AU985" s="34"/>
      <c r="AV985" s="27" t="s">
        <v>62</v>
      </c>
      <c r="AW985" s="27">
        <v>5625031</v>
      </c>
      <c r="AX985" s="27" t="s">
        <v>63</v>
      </c>
      <c r="AY985" s="27"/>
    </row>
    <row r="986" spans="1:51" ht="24" customHeight="1" x14ac:dyDescent="0.3">
      <c r="A986" s="22">
        <v>102403</v>
      </c>
      <c r="B986" s="23" t="str">
        <f>VLOOKUP($A986,'[1]MAN PROG 2026'!$A$1:$AI$3379,2,FALSE)</f>
        <v>LETTO ELETTROCOMANDATO PER TERAPIA INTENSIVA O RIANIMAZIONE</v>
      </c>
      <c r="C986" s="23" t="str">
        <f>VLOOKUP($A986,'[1]MAN PROG 2026'!$A$1:$AI$3379,3,FALSE)</f>
        <v>KARISMEDICA SPA</v>
      </c>
      <c r="D986" s="23" t="str">
        <f>VLOOKUP($A986,'[1]MAN PROG 2026'!$A$1:$AI$3379,4,FALSE)</f>
        <v>727 RT050</v>
      </c>
      <c r="E986" s="23" t="str">
        <f>VLOOKUP($A986,'[1]MAN PROG 2026'!$A$1:$AI$3379,5,FALSE)</f>
        <v>10046790</v>
      </c>
      <c r="F986" s="23" t="str">
        <f>VLOOKUP($A986,'[1]MAN PROG 2026'!$A$1:$AI$3379,6,FALSE)</f>
        <v>SINGOLA</v>
      </c>
      <c r="G986" s="23">
        <f>VLOOKUP($A986,'[1]MAN PROG 2026'!$A$1:$AI$3379,7,FALSE)</f>
        <v>102403</v>
      </c>
      <c r="H986" s="23">
        <f>VLOOKUP($A986,'[1]MAN PROG 2026'!$A$1:$AI$3379,8,FALSE)</f>
        <v>0</v>
      </c>
      <c r="I986" s="23" t="str">
        <f>VLOOKUP($A986,'[1]MAN PROG 2026'!$A$1:$AI$3379,9,FALSE)</f>
        <v>S.PIETRO</v>
      </c>
      <c r="J986" s="23" t="str">
        <f>VLOOKUP($A986,'[1]MAN PROG 2026'!$A$1:$AI$3379,10,FALSE)</f>
        <v>RIANIMAZIONE</v>
      </c>
      <c r="K986" s="23" t="str">
        <f>VLOOKUP($A986,'[1]MAN PROG 2026'!$A$1:$AI$3379,11,FALSE)</f>
        <v>RIANIMAZIONE</v>
      </c>
      <c r="L986" s="24" t="str">
        <f>VLOOKUP($A986,'[1]MAN PROG 2026'!$A$2:$AI$3379,12,FALSE)</f>
        <v>RIANIMAZIONE</v>
      </c>
      <c r="M986" s="24" t="str">
        <f>VLOOKUP($A986,'[1]MAN PROG 2026'!$A$2:$AI$3379,13,FALSE)</f>
        <v>SINGOLA</v>
      </c>
      <c r="N986" s="24">
        <f>VLOOKUP($A986,'[1]MAN PROG 2026'!$A$2:$AI$3379,14,FALSE)</f>
        <v>102403</v>
      </c>
      <c r="O986" s="24">
        <f>VLOOKUP($A986,'[1]MAN PROG 2026'!$A$2:$AI$3379,15,FALSE)</f>
        <v>0</v>
      </c>
      <c r="P986" s="25" t="str">
        <f>VLOOKUP($A986,'[1]MAN PROG 2026'!$A$2:$AI$3379,20,FALSE)</f>
        <v>DA FARE</v>
      </c>
      <c r="Q986" s="9">
        <v>2403</v>
      </c>
      <c r="R986" s="26">
        <v>46198</v>
      </c>
      <c r="S986" s="8" t="s">
        <v>53</v>
      </c>
      <c r="T986" s="37"/>
      <c r="U986" s="27" t="s">
        <v>55</v>
      </c>
      <c r="V986" s="27" t="s">
        <v>56</v>
      </c>
      <c r="W986" s="27" t="s">
        <v>55</v>
      </c>
      <c r="X986" s="27" t="s">
        <v>55</v>
      </c>
      <c r="Y986" s="27" t="s">
        <v>55</v>
      </c>
      <c r="Z986" s="27" t="s">
        <v>55</v>
      </c>
      <c r="AA986" s="27" t="s">
        <v>55</v>
      </c>
      <c r="AB986" s="27" t="s">
        <v>57</v>
      </c>
      <c r="AC986" s="27" t="s">
        <v>61</v>
      </c>
      <c r="AD986" s="27" t="s">
        <v>188</v>
      </c>
      <c r="AE986" s="27" t="s">
        <v>88</v>
      </c>
      <c r="AF986" s="27">
        <v>0.13500000000000001</v>
      </c>
      <c r="AG986" s="9" t="s">
        <v>32</v>
      </c>
      <c r="AH986" s="27" t="s">
        <v>70</v>
      </c>
      <c r="AI986" s="27" t="s">
        <v>70</v>
      </c>
      <c r="AJ986" s="27" t="s">
        <v>70</v>
      </c>
      <c r="AK986" s="27" t="s">
        <v>61</v>
      </c>
      <c r="AL986" s="27" t="s">
        <v>61</v>
      </c>
      <c r="AM986" s="11">
        <v>27.2</v>
      </c>
      <c r="AN986" s="28" t="s">
        <v>61</v>
      </c>
      <c r="AO986" s="28"/>
      <c r="AP986" s="29"/>
      <c r="AQ986" s="30"/>
      <c r="AR986" s="31"/>
      <c r="AS986" s="32"/>
      <c r="AT986" s="33"/>
      <c r="AU986" s="34"/>
      <c r="AV986" s="27" t="s">
        <v>62</v>
      </c>
      <c r="AW986" s="27">
        <v>5625031</v>
      </c>
      <c r="AX986" s="27" t="s">
        <v>63</v>
      </c>
      <c r="AY986" s="27"/>
    </row>
    <row r="987" spans="1:51" ht="24" customHeight="1" x14ac:dyDescent="0.3">
      <c r="A987" s="22">
        <v>102404</v>
      </c>
      <c r="B987" s="23" t="str">
        <f>VLOOKUP($A987,'[1]MAN PROG 2026'!$A$1:$AI$3379,2,FALSE)</f>
        <v>LETTO ELETTROCOMANDATO PER TERAPIA INTENSIVA O RIANIMAZIONE</v>
      </c>
      <c r="C987" s="23" t="str">
        <f>VLOOKUP($A987,'[1]MAN PROG 2026'!$A$1:$AI$3379,3,FALSE)</f>
        <v>KARISMEDICA SPA</v>
      </c>
      <c r="D987" s="23" t="str">
        <f>VLOOKUP($A987,'[1]MAN PROG 2026'!$A$1:$AI$3379,4,FALSE)</f>
        <v>727 RT050</v>
      </c>
      <c r="E987" s="23" t="str">
        <f>VLOOKUP($A987,'[1]MAN PROG 2026'!$A$1:$AI$3379,5,FALSE)</f>
        <v>10046791</v>
      </c>
      <c r="F987" s="23" t="str">
        <f>VLOOKUP($A987,'[1]MAN PROG 2026'!$A$1:$AI$3379,6,FALSE)</f>
        <v>SINGOLA</v>
      </c>
      <c r="G987" s="23">
        <f>VLOOKUP($A987,'[1]MAN PROG 2026'!$A$1:$AI$3379,7,FALSE)</f>
        <v>102404</v>
      </c>
      <c r="H987" s="23">
        <f>VLOOKUP($A987,'[1]MAN PROG 2026'!$A$1:$AI$3379,8,FALSE)</f>
        <v>0</v>
      </c>
      <c r="I987" s="23" t="str">
        <f>VLOOKUP($A987,'[1]MAN PROG 2026'!$A$1:$AI$3379,9,FALSE)</f>
        <v>S.PIETRO</v>
      </c>
      <c r="J987" s="23" t="str">
        <f>VLOOKUP($A987,'[1]MAN PROG 2026'!$A$1:$AI$3379,10,FALSE)</f>
        <v>RIANIMAZIONE</v>
      </c>
      <c r="K987" s="23" t="str">
        <f>VLOOKUP($A987,'[1]MAN PROG 2026'!$A$1:$AI$3379,11,FALSE)</f>
        <v>RIANIMAZIONE</v>
      </c>
      <c r="L987" s="24" t="str">
        <f>VLOOKUP($A987,'[1]MAN PROG 2026'!$A$2:$AI$3379,12,FALSE)</f>
        <v>RIANIMAZIONE</v>
      </c>
      <c r="M987" s="24" t="str">
        <f>VLOOKUP($A987,'[1]MAN PROG 2026'!$A$2:$AI$3379,13,FALSE)</f>
        <v>SINGOLA</v>
      </c>
      <c r="N987" s="24">
        <f>VLOOKUP($A987,'[1]MAN PROG 2026'!$A$2:$AI$3379,14,FALSE)</f>
        <v>102404</v>
      </c>
      <c r="O987" s="24">
        <f>VLOOKUP($A987,'[1]MAN PROG 2026'!$A$2:$AI$3379,15,FALSE)</f>
        <v>0</v>
      </c>
      <c r="P987" s="25" t="str">
        <f>VLOOKUP($A987,'[1]MAN PROG 2026'!$A$2:$AI$3379,20,FALSE)</f>
        <v>DA FARE</v>
      </c>
      <c r="Q987" s="9">
        <v>2404</v>
      </c>
      <c r="R987" s="26">
        <v>46210</v>
      </c>
      <c r="S987" s="8" t="s">
        <v>103</v>
      </c>
      <c r="T987" s="37"/>
      <c r="U987" s="27" t="s">
        <v>55</v>
      </c>
      <c r="V987" s="27" t="s">
        <v>56</v>
      </c>
      <c r="W987" s="27" t="s">
        <v>55</v>
      </c>
      <c r="X987" s="27" t="s">
        <v>55</v>
      </c>
      <c r="Y987" s="27" t="s">
        <v>55</v>
      </c>
      <c r="Z987" s="27" t="s">
        <v>55</v>
      </c>
      <c r="AA987" s="27" t="s">
        <v>55</v>
      </c>
      <c r="AB987" s="27" t="s">
        <v>57</v>
      </c>
      <c r="AC987" s="27" t="s">
        <v>61</v>
      </c>
      <c r="AD987" s="27" t="s">
        <v>173</v>
      </c>
      <c r="AE987" s="27" t="s">
        <v>88</v>
      </c>
      <c r="AF987" s="27">
        <v>0.11799999999999999</v>
      </c>
      <c r="AG987" s="9" t="s">
        <v>32</v>
      </c>
      <c r="AH987" s="27" t="s">
        <v>70</v>
      </c>
      <c r="AI987" s="27" t="s">
        <v>70</v>
      </c>
      <c r="AJ987" s="27" t="s">
        <v>61</v>
      </c>
      <c r="AK987" s="27" t="s">
        <v>61</v>
      </c>
      <c r="AL987" s="27" t="s">
        <v>61</v>
      </c>
      <c r="AM987" s="11">
        <v>32.5</v>
      </c>
      <c r="AN987" s="28" t="s">
        <v>61</v>
      </c>
      <c r="AO987" s="28"/>
      <c r="AP987" s="29"/>
      <c r="AQ987" s="30"/>
      <c r="AR987" s="31"/>
      <c r="AS987" s="32"/>
      <c r="AT987" s="33"/>
      <c r="AU987" s="34"/>
      <c r="AV987" s="27" t="s">
        <v>62</v>
      </c>
      <c r="AW987" s="27">
        <v>5625031</v>
      </c>
      <c r="AX987" s="27" t="s">
        <v>63</v>
      </c>
      <c r="AY987" s="27"/>
    </row>
    <row r="988" spans="1:51" ht="24" customHeight="1" x14ac:dyDescent="0.3">
      <c r="A988" s="22">
        <v>102405</v>
      </c>
      <c r="B988" s="23" t="str">
        <f>VLOOKUP($A988,'[1]MAN PROG 2026'!$A$1:$AI$3379,2,FALSE)</f>
        <v>LETTO ELETTROCOMANDATO PER TERAPIA INTENSIVA O RIANIMAZIONE</v>
      </c>
      <c r="C988" s="23" t="str">
        <f>VLOOKUP($A988,'[1]MAN PROG 2026'!$A$1:$AI$3379,3,FALSE)</f>
        <v>KARISMEDICA SPA</v>
      </c>
      <c r="D988" s="23" t="str">
        <f>VLOOKUP($A988,'[1]MAN PROG 2026'!$A$1:$AI$3379,4,FALSE)</f>
        <v>727 RT050</v>
      </c>
      <c r="E988" s="23">
        <f>VLOOKUP($A988,'[1]MAN PROG 2026'!$A$1:$AI$3379,5,FALSE)</f>
        <v>10046787</v>
      </c>
      <c r="F988" s="23" t="str">
        <f>VLOOKUP($A988,'[1]MAN PROG 2026'!$A$1:$AI$3379,6,FALSE)</f>
        <v>SINGOLA</v>
      </c>
      <c r="G988" s="23">
        <f>VLOOKUP($A988,'[1]MAN PROG 2026'!$A$1:$AI$3379,7,FALSE)</f>
        <v>102405</v>
      </c>
      <c r="H988" s="23">
        <f>VLOOKUP($A988,'[1]MAN PROG 2026'!$A$1:$AI$3379,8,FALSE)</f>
        <v>0</v>
      </c>
      <c r="I988" s="23" t="str">
        <f>VLOOKUP($A988,'[1]MAN PROG 2026'!$A$1:$AI$3379,9,FALSE)</f>
        <v>S.PIETRO</v>
      </c>
      <c r="J988" s="23" t="str">
        <f>VLOOKUP($A988,'[1]MAN PROG 2026'!$A$1:$AI$3379,10,FALSE)</f>
        <v>RIANIMAZIONE</v>
      </c>
      <c r="K988" s="23" t="str">
        <f>VLOOKUP($A988,'[1]MAN PROG 2026'!$A$1:$AI$3379,11,FALSE)</f>
        <v>RIANIMAZIONE</v>
      </c>
      <c r="L988" s="24" t="str">
        <f>VLOOKUP($A988,'[1]MAN PROG 2026'!$A$2:$AI$3379,12,FALSE)</f>
        <v>RIANIMAZIONE</v>
      </c>
      <c r="M988" s="24" t="str">
        <f>VLOOKUP($A988,'[1]MAN PROG 2026'!$A$2:$AI$3379,13,FALSE)</f>
        <v>SINGOLA</v>
      </c>
      <c r="N988" s="24">
        <f>VLOOKUP($A988,'[1]MAN PROG 2026'!$A$2:$AI$3379,14,FALSE)</f>
        <v>102405</v>
      </c>
      <c r="O988" s="24">
        <f>VLOOKUP($A988,'[1]MAN PROG 2026'!$A$2:$AI$3379,15,FALSE)</f>
        <v>0</v>
      </c>
      <c r="P988" s="25" t="str">
        <f>VLOOKUP($A988,'[1]MAN PROG 2026'!$A$2:$AI$3379,20,FALSE)</f>
        <v>DA FARE</v>
      </c>
      <c r="Q988" s="9">
        <v>2405</v>
      </c>
      <c r="R988" s="26">
        <v>46210</v>
      </c>
      <c r="S988" s="8" t="s">
        <v>103</v>
      </c>
      <c r="T988" s="37"/>
      <c r="U988" s="27" t="s">
        <v>55</v>
      </c>
      <c r="V988" s="27" t="s">
        <v>56</v>
      </c>
      <c r="W988" s="27" t="s">
        <v>55</v>
      </c>
      <c r="X988" s="27" t="s">
        <v>55</v>
      </c>
      <c r="Y988" s="27" t="s">
        <v>55</v>
      </c>
      <c r="Z988" s="27" t="s">
        <v>55</v>
      </c>
      <c r="AA988" s="27" t="s">
        <v>55</v>
      </c>
      <c r="AB988" s="27" t="s">
        <v>57</v>
      </c>
      <c r="AC988" s="27" t="s">
        <v>61</v>
      </c>
      <c r="AD988" s="27" t="s">
        <v>173</v>
      </c>
      <c r="AE988" s="27" t="s">
        <v>88</v>
      </c>
      <c r="AF988" s="27">
        <v>0.125</v>
      </c>
      <c r="AG988" s="9" t="s">
        <v>32</v>
      </c>
      <c r="AH988" s="27" t="s">
        <v>70</v>
      </c>
      <c r="AI988" s="27" t="s">
        <v>70</v>
      </c>
      <c r="AJ988" s="27" t="s">
        <v>61</v>
      </c>
      <c r="AK988" s="27" t="s">
        <v>61</v>
      </c>
      <c r="AL988" s="27" t="s">
        <v>61</v>
      </c>
      <c r="AM988" s="11">
        <v>33.5</v>
      </c>
      <c r="AN988" s="28" t="s">
        <v>61</v>
      </c>
      <c r="AO988" s="28"/>
      <c r="AP988" s="29"/>
      <c r="AQ988" s="30"/>
      <c r="AR988" s="31"/>
      <c r="AS988" s="32"/>
      <c r="AT988" s="33"/>
      <c r="AU988" s="34"/>
      <c r="AV988" s="27" t="s">
        <v>62</v>
      </c>
      <c r="AW988" s="27">
        <v>5625031</v>
      </c>
      <c r="AX988" s="27" t="s">
        <v>63</v>
      </c>
      <c r="AY988" s="27"/>
    </row>
    <row r="989" spans="1:51" ht="24" customHeight="1" x14ac:dyDescent="0.3">
      <c r="A989" s="22">
        <v>102406</v>
      </c>
      <c r="B989" s="23" t="str">
        <f>VLOOKUP($A989,'[1]MAN PROG 2026'!$A$1:$AI$3379,2,FALSE)</f>
        <v>LETTO ELETTROCOMANDATO PER TERAPIA INTENSIVA O RIANIMAZIONE</v>
      </c>
      <c r="C989" s="23" t="str">
        <f>VLOOKUP($A989,'[1]MAN PROG 2026'!$A$1:$AI$3379,3,FALSE)</f>
        <v>KARISMEDICA SPA</v>
      </c>
      <c r="D989" s="23" t="str">
        <f>VLOOKUP($A989,'[1]MAN PROG 2026'!$A$1:$AI$3379,4,FALSE)</f>
        <v>727 RT050</v>
      </c>
      <c r="E989" s="23" t="str">
        <f>VLOOKUP($A989,'[1]MAN PROG 2026'!$A$1:$AI$3379,5,FALSE)</f>
        <v>10046788</v>
      </c>
      <c r="F989" s="23" t="str">
        <f>VLOOKUP($A989,'[1]MAN PROG 2026'!$A$1:$AI$3379,6,FALSE)</f>
        <v>SINGOLA</v>
      </c>
      <c r="G989" s="23">
        <f>VLOOKUP($A989,'[1]MAN PROG 2026'!$A$1:$AI$3379,7,FALSE)</f>
        <v>102406</v>
      </c>
      <c r="H989" s="23">
        <f>VLOOKUP($A989,'[1]MAN PROG 2026'!$A$1:$AI$3379,8,FALSE)</f>
        <v>0</v>
      </c>
      <c r="I989" s="23" t="str">
        <f>VLOOKUP($A989,'[1]MAN PROG 2026'!$A$1:$AI$3379,9,FALSE)</f>
        <v>S.PIETRO</v>
      </c>
      <c r="J989" s="23" t="str">
        <f>VLOOKUP($A989,'[1]MAN PROG 2026'!$A$1:$AI$3379,10,FALSE)</f>
        <v>RIANIMAZIONE</v>
      </c>
      <c r="K989" s="23" t="str">
        <f>VLOOKUP($A989,'[1]MAN PROG 2026'!$A$1:$AI$3379,11,FALSE)</f>
        <v>RIANIMAZIONE</v>
      </c>
      <c r="L989" s="24" t="str">
        <f>VLOOKUP($A989,'[1]MAN PROG 2026'!$A$2:$AI$3379,12,FALSE)</f>
        <v>RIANIMAZIONE</v>
      </c>
      <c r="M989" s="24" t="str">
        <f>VLOOKUP($A989,'[1]MAN PROG 2026'!$A$2:$AI$3379,13,FALSE)</f>
        <v>SINGOLA</v>
      </c>
      <c r="N989" s="24">
        <f>VLOOKUP($A989,'[1]MAN PROG 2026'!$A$2:$AI$3379,14,FALSE)</f>
        <v>102406</v>
      </c>
      <c r="O989" s="24">
        <f>VLOOKUP($A989,'[1]MAN PROG 2026'!$A$2:$AI$3379,15,FALSE)</f>
        <v>0</v>
      </c>
      <c r="P989" s="25" t="str">
        <f>VLOOKUP($A989,'[1]MAN PROG 2026'!$A$2:$AI$3379,20,FALSE)</f>
        <v>DA FARE</v>
      </c>
      <c r="Q989" s="9">
        <v>2406</v>
      </c>
      <c r="R989" s="26">
        <v>46210</v>
      </c>
      <c r="S989" s="8" t="s">
        <v>103</v>
      </c>
      <c r="T989" s="37"/>
      <c r="U989" s="27" t="s">
        <v>55</v>
      </c>
      <c r="V989" s="27" t="s">
        <v>56</v>
      </c>
      <c r="W989" s="27" t="s">
        <v>55</v>
      </c>
      <c r="X989" s="27" t="s">
        <v>55</v>
      </c>
      <c r="Y989" s="27" t="s">
        <v>55</v>
      </c>
      <c r="Z989" s="27" t="s">
        <v>55</v>
      </c>
      <c r="AA989" s="27" t="s">
        <v>55</v>
      </c>
      <c r="AB989" s="27" t="s">
        <v>57</v>
      </c>
      <c r="AC989" s="27" t="s">
        <v>61</v>
      </c>
      <c r="AD989" s="27" t="s">
        <v>173</v>
      </c>
      <c r="AE989" s="27" t="s">
        <v>88</v>
      </c>
      <c r="AF989" s="27">
        <v>0.128</v>
      </c>
      <c r="AG989" s="9" t="s">
        <v>32</v>
      </c>
      <c r="AH989" s="27" t="s">
        <v>70</v>
      </c>
      <c r="AI989" s="27" t="s">
        <v>70</v>
      </c>
      <c r="AJ989" s="27" t="s">
        <v>61</v>
      </c>
      <c r="AK989" s="27" t="s">
        <v>61</v>
      </c>
      <c r="AL989" s="27" t="s">
        <v>61</v>
      </c>
      <c r="AM989" s="11">
        <v>36.4</v>
      </c>
      <c r="AN989" s="28" t="s">
        <v>61</v>
      </c>
      <c r="AO989" s="28"/>
      <c r="AP989" s="29"/>
      <c r="AQ989" s="30"/>
      <c r="AR989" s="31"/>
      <c r="AS989" s="32"/>
      <c r="AT989" s="33"/>
      <c r="AU989" s="34"/>
      <c r="AV989" s="27" t="s">
        <v>62</v>
      </c>
      <c r="AW989" s="27">
        <v>5625031</v>
      </c>
      <c r="AX989" s="27" t="s">
        <v>63</v>
      </c>
      <c r="AY989" s="27"/>
    </row>
    <row r="990" spans="1:51" ht="24" customHeight="1" x14ac:dyDescent="0.3">
      <c r="A990" s="22">
        <v>102407</v>
      </c>
      <c r="B990" s="23" t="str">
        <f>VLOOKUP($A990,'[1]MAN PROG 2026'!$A$1:$AI$3379,2,FALSE)</f>
        <v>LETTO ELETTROCOMANDATO PER TERAPIA INTENSIVA O RIANIMAZIONE</v>
      </c>
      <c r="C990" s="23" t="str">
        <f>VLOOKUP($A990,'[1]MAN PROG 2026'!$A$1:$AI$3379,3,FALSE)</f>
        <v>KARISMEDICA SPA</v>
      </c>
      <c r="D990" s="23" t="str">
        <f>VLOOKUP($A990,'[1]MAN PROG 2026'!$A$1:$AI$3379,4,FALSE)</f>
        <v>727 RT050</v>
      </c>
      <c r="E990" s="23" t="str">
        <f>VLOOKUP($A990,'[1]MAN PROG 2026'!$A$1:$AI$3379,5,FALSE)</f>
        <v>10046789</v>
      </c>
      <c r="F990" s="23" t="str">
        <f>VLOOKUP($A990,'[1]MAN PROG 2026'!$A$1:$AI$3379,6,FALSE)</f>
        <v>SINGOLA</v>
      </c>
      <c r="G990" s="23">
        <f>VLOOKUP($A990,'[1]MAN PROG 2026'!$A$1:$AI$3379,7,FALSE)</f>
        <v>102407</v>
      </c>
      <c r="H990" s="23">
        <f>VLOOKUP($A990,'[1]MAN PROG 2026'!$A$1:$AI$3379,8,FALSE)</f>
        <v>0</v>
      </c>
      <c r="I990" s="23" t="str">
        <f>VLOOKUP($A990,'[1]MAN PROG 2026'!$A$1:$AI$3379,9,FALSE)</f>
        <v>S.PIETRO</v>
      </c>
      <c r="J990" s="23" t="str">
        <f>VLOOKUP($A990,'[1]MAN PROG 2026'!$A$1:$AI$3379,10,FALSE)</f>
        <v>RIANIMAZIONE</v>
      </c>
      <c r="K990" s="23" t="str">
        <f>VLOOKUP($A990,'[1]MAN PROG 2026'!$A$1:$AI$3379,11,FALSE)</f>
        <v>RIANIMAZIONE</v>
      </c>
      <c r="L990" s="24" t="str">
        <f>VLOOKUP($A990,'[1]MAN PROG 2026'!$A$2:$AI$3379,12,FALSE)</f>
        <v>NON TROVATO</v>
      </c>
      <c r="M990" s="24">
        <f>VLOOKUP($A990,'[1]MAN PROG 2026'!$A$2:$AI$3379,13,FALSE)</f>
        <v>0</v>
      </c>
      <c r="N990" s="24">
        <f>VLOOKUP($A990,'[1]MAN PROG 2026'!$A$2:$AI$3379,14,FALSE)</f>
        <v>0</v>
      </c>
      <c r="O990" s="24">
        <f>VLOOKUP($A990,'[1]MAN PROG 2026'!$A$2:$AI$3379,15,FALSE)</f>
        <v>0</v>
      </c>
      <c r="P990" s="25" t="str">
        <f>VLOOKUP($A990,'[1]MAN PROG 2026'!$A$2:$AI$3379,20,FALSE)</f>
        <v>DA FARE</v>
      </c>
      <c r="Q990" s="8"/>
      <c r="R990" s="26"/>
      <c r="S990" s="8"/>
      <c r="T990" s="3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9" t="s">
        <v>32</v>
      </c>
      <c r="AH990" s="27"/>
      <c r="AI990" s="27"/>
      <c r="AJ990" s="27"/>
      <c r="AK990" s="27"/>
      <c r="AL990" s="27"/>
      <c r="AM990" s="11"/>
      <c r="AN990" s="28"/>
      <c r="AO990" s="28"/>
      <c r="AP990" s="29"/>
      <c r="AQ990" s="30"/>
      <c r="AR990" s="31"/>
      <c r="AS990" s="32"/>
      <c r="AT990" s="33"/>
      <c r="AU990" s="34"/>
      <c r="AV990" s="27"/>
      <c r="AW990" s="27"/>
      <c r="AX990" s="27"/>
      <c r="AY990" s="27"/>
    </row>
    <row r="991" spans="1:51" ht="24" customHeight="1" x14ac:dyDescent="0.3">
      <c r="A991" s="22">
        <v>102408</v>
      </c>
      <c r="B991" s="23" t="str">
        <f>VLOOKUP($A991,'[1]MAN PROG 2026'!$A$1:$AI$3379,2,FALSE)</f>
        <v>LETTO ELETTROCOMANDATO PER TERAPIA INTENSIVA O RIANIMAZIONE</v>
      </c>
      <c r="C991" s="23" t="str">
        <f>VLOOKUP($A991,'[1]MAN PROG 2026'!$A$1:$AI$3379,3,FALSE)</f>
        <v>KARISMEDICA SPA</v>
      </c>
      <c r="D991" s="23" t="str">
        <f>VLOOKUP($A991,'[1]MAN PROG 2026'!$A$1:$AI$3379,4,FALSE)</f>
        <v>727 RT050</v>
      </c>
      <c r="E991" s="23" t="str">
        <f>VLOOKUP($A991,'[1]MAN PROG 2026'!$A$1:$AI$3379,5,FALSE)</f>
        <v>10046786</v>
      </c>
      <c r="F991" s="23" t="str">
        <f>VLOOKUP($A991,'[1]MAN PROG 2026'!$A$1:$AI$3379,6,FALSE)</f>
        <v>SINGOLA</v>
      </c>
      <c r="G991" s="23">
        <f>VLOOKUP($A991,'[1]MAN PROG 2026'!$A$1:$AI$3379,7,FALSE)</f>
        <v>102408</v>
      </c>
      <c r="H991" s="23">
        <f>VLOOKUP($A991,'[1]MAN PROG 2026'!$A$1:$AI$3379,8,FALSE)</f>
        <v>0</v>
      </c>
      <c r="I991" s="23" t="str">
        <f>VLOOKUP($A991,'[1]MAN PROG 2026'!$A$1:$AI$3379,9,FALSE)</f>
        <v>S.PIETRO</v>
      </c>
      <c r="J991" s="23" t="str">
        <f>VLOOKUP($A991,'[1]MAN PROG 2026'!$A$1:$AI$3379,10,FALSE)</f>
        <v>RIANIMAZIONE</v>
      </c>
      <c r="K991" s="23" t="str">
        <f>VLOOKUP($A991,'[1]MAN PROG 2026'!$A$1:$AI$3379,11,FALSE)</f>
        <v>RIANIMAZIONE</v>
      </c>
      <c r="L991" s="24" t="str">
        <f>VLOOKUP($A991,'[1]MAN PROG 2026'!$A$2:$AI$3379,12,FALSE)</f>
        <v>RIANIMAZIONE</v>
      </c>
      <c r="M991" s="24" t="str">
        <f>VLOOKUP($A991,'[1]MAN PROG 2026'!$A$2:$AI$3379,13,FALSE)</f>
        <v>SINGOLA</v>
      </c>
      <c r="N991" s="24">
        <f>VLOOKUP($A991,'[1]MAN PROG 2026'!$A$2:$AI$3379,14,FALSE)</f>
        <v>102408</v>
      </c>
      <c r="O991" s="24">
        <f>VLOOKUP($A991,'[1]MAN PROG 2026'!$A$2:$AI$3379,15,FALSE)</f>
        <v>0</v>
      </c>
      <c r="P991" s="25" t="str">
        <f>VLOOKUP($A991,'[1]MAN PROG 2026'!$A$2:$AI$3379,20,FALSE)</f>
        <v>DA FARE</v>
      </c>
      <c r="Q991" s="9">
        <v>2408</v>
      </c>
      <c r="R991" s="26">
        <v>46210</v>
      </c>
      <c r="S991" s="8" t="s">
        <v>103</v>
      </c>
      <c r="T991" s="37"/>
      <c r="U991" s="27" t="s">
        <v>55</v>
      </c>
      <c r="V991" s="27" t="s">
        <v>56</v>
      </c>
      <c r="W991" s="27" t="s">
        <v>55</v>
      </c>
      <c r="X991" s="27" t="s">
        <v>55</v>
      </c>
      <c r="Y991" s="27" t="s">
        <v>55</v>
      </c>
      <c r="Z991" s="27" t="s">
        <v>55</v>
      </c>
      <c r="AA991" s="27" t="s">
        <v>55</v>
      </c>
      <c r="AB991" s="27" t="s">
        <v>57</v>
      </c>
      <c r="AC991" s="27" t="s">
        <v>61</v>
      </c>
      <c r="AD991" s="27" t="s">
        <v>173</v>
      </c>
      <c r="AE991" s="27" t="s">
        <v>88</v>
      </c>
      <c r="AF991" s="27">
        <v>0.123</v>
      </c>
      <c r="AG991" s="9" t="s">
        <v>32</v>
      </c>
      <c r="AH991" s="27" t="s">
        <v>70</v>
      </c>
      <c r="AI991" s="27" t="s">
        <v>70</v>
      </c>
      <c r="AJ991" s="27" t="s">
        <v>61</v>
      </c>
      <c r="AK991" s="27" t="s">
        <v>61</v>
      </c>
      <c r="AL991" s="27" t="s">
        <v>61</v>
      </c>
      <c r="AM991" s="11">
        <v>34.5</v>
      </c>
      <c r="AN991" s="28" t="s">
        <v>61</v>
      </c>
      <c r="AO991" s="28"/>
      <c r="AP991" s="29"/>
      <c r="AQ991" s="30"/>
      <c r="AR991" s="31"/>
      <c r="AS991" s="32"/>
      <c r="AT991" s="33"/>
      <c r="AU991" s="34"/>
      <c r="AV991" s="27" t="s">
        <v>62</v>
      </c>
      <c r="AW991" s="27">
        <v>5625031</v>
      </c>
      <c r="AX991" s="27" t="s">
        <v>63</v>
      </c>
      <c r="AY991" s="27"/>
    </row>
    <row r="992" spans="1:51" ht="24" customHeight="1" x14ac:dyDescent="0.3">
      <c r="A992" s="22">
        <v>102409</v>
      </c>
      <c r="B992" s="23" t="str">
        <f>VLOOKUP($A992,'[1]MAN PROG 2026'!$A$1:$AI$3379,2,FALSE)</f>
        <v>LETTO ELETTROCOMANDATO PER TERAPIA INTENSIVA O RIANIMAZIONE</v>
      </c>
      <c r="C992" s="23" t="str">
        <f>VLOOKUP($A992,'[1]MAN PROG 2026'!$A$1:$AI$3379,3,FALSE)</f>
        <v>KARISMEDICA SPA</v>
      </c>
      <c r="D992" s="23" t="str">
        <f>VLOOKUP($A992,'[1]MAN PROG 2026'!$A$1:$AI$3379,4,FALSE)</f>
        <v>727 RT050</v>
      </c>
      <c r="E992" s="23" t="str">
        <f>VLOOKUP($A992,'[1]MAN PROG 2026'!$A$1:$AI$3379,5,FALSE)</f>
        <v>10046784</v>
      </c>
      <c r="F992" s="23" t="str">
        <f>VLOOKUP($A992,'[1]MAN PROG 2026'!$A$1:$AI$3379,6,FALSE)</f>
        <v>SINGOLA</v>
      </c>
      <c r="G992" s="23">
        <f>VLOOKUP($A992,'[1]MAN PROG 2026'!$A$1:$AI$3379,7,FALSE)</f>
        <v>102409</v>
      </c>
      <c r="H992" s="23">
        <f>VLOOKUP($A992,'[1]MAN PROG 2026'!$A$1:$AI$3379,8,FALSE)</f>
        <v>0</v>
      </c>
      <c r="I992" s="23" t="str">
        <f>VLOOKUP($A992,'[1]MAN PROG 2026'!$A$1:$AI$3379,9,FALSE)</f>
        <v>S.PIETRO</v>
      </c>
      <c r="J992" s="23" t="str">
        <f>VLOOKUP($A992,'[1]MAN PROG 2026'!$A$1:$AI$3379,10,FALSE)</f>
        <v>RIANIMAZIONE</v>
      </c>
      <c r="K992" s="23" t="str">
        <f>VLOOKUP($A992,'[1]MAN PROG 2026'!$A$1:$AI$3379,11,FALSE)</f>
        <v>RIANIMAZIONE</v>
      </c>
      <c r="L992" s="24" t="str">
        <f>VLOOKUP($A992,'[1]MAN PROG 2026'!$A$2:$AI$3379,12,FALSE)</f>
        <v>RIANIMAZIONE</v>
      </c>
      <c r="M992" s="24" t="str">
        <f>VLOOKUP($A992,'[1]MAN PROG 2026'!$A$2:$AI$3379,13,FALSE)</f>
        <v>SINGOLA</v>
      </c>
      <c r="N992" s="24">
        <f>VLOOKUP($A992,'[1]MAN PROG 2026'!$A$2:$AI$3379,14,FALSE)</f>
        <v>102409</v>
      </c>
      <c r="O992" s="24">
        <f>VLOOKUP($A992,'[1]MAN PROG 2026'!$A$2:$AI$3379,15,FALSE)</f>
        <v>0</v>
      </c>
      <c r="P992" s="25" t="str">
        <f>VLOOKUP($A992,'[1]MAN PROG 2026'!$A$2:$AI$3379,20,FALSE)</f>
        <v>DA FARE</v>
      </c>
      <c r="Q992" s="9">
        <v>2409</v>
      </c>
      <c r="R992" s="26">
        <v>46210</v>
      </c>
      <c r="S992" s="8" t="s">
        <v>103</v>
      </c>
      <c r="T992" s="37"/>
      <c r="U992" s="27" t="s">
        <v>55</v>
      </c>
      <c r="V992" s="27" t="s">
        <v>56</v>
      </c>
      <c r="W992" s="27" t="s">
        <v>55</v>
      </c>
      <c r="X992" s="27" t="s">
        <v>55</v>
      </c>
      <c r="Y992" s="27" t="s">
        <v>55</v>
      </c>
      <c r="Z992" s="27" t="s">
        <v>55</v>
      </c>
      <c r="AA992" s="27" t="s">
        <v>55</v>
      </c>
      <c r="AB992" s="27" t="s">
        <v>57</v>
      </c>
      <c r="AC992" s="27" t="s">
        <v>61</v>
      </c>
      <c r="AD992" s="27" t="s">
        <v>173</v>
      </c>
      <c r="AE992" s="27" t="s">
        <v>88</v>
      </c>
      <c r="AF992" s="27">
        <v>0.124</v>
      </c>
      <c r="AG992" s="9" t="s">
        <v>32</v>
      </c>
      <c r="AH992" s="27" t="s">
        <v>70</v>
      </c>
      <c r="AI992" s="27" t="s">
        <v>70</v>
      </c>
      <c r="AJ992" s="27" t="s">
        <v>61</v>
      </c>
      <c r="AK992" s="27" t="s">
        <v>61</v>
      </c>
      <c r="AL992" s="27" t="s">
        <v>61</v>
      </c>
      <c r="AM992" s="11">
        <v>32.4</v>
      </c>
      <c r="AN992" s="28" t="s">
        <v>61</v>
      </c>
      <c r="AO992" s="28"/>
      <c r="AP992" s="29"/>
      <c r="AQ992" s="30"/>
      <c r="AR992" s="31"/>
      <c r="AS992" s="32"/>
      <c r="AT992" s="33"/>
      <c r="AU992" s="34"/>
      <c r="AV992" s="27" t="s">
        <v>62</v>
      </c>
      <c r="AW992" s="27">
        <v>5625031</v>
      </c>
      <c r="AX992" s="27" t="s">
        <v>63</v>
      </c>
      <c r="AY992" s="27"/>
    </row>
    <row r="993" spans="1:51" ht="24" customHeight="1" x14ac:dyDescent="0.3">
      <c r="A993" s="22">
        <v>102410</v>
      </c>
      <c r="B993" s="23" t="str">
        <f>VLOOKUP($A993,'[1]MAN PROG 2026'!$A$1:$AI$3379,2,FALSE)</f>
        <v>LETTO ELETTROCOMANDATO PER TERAPIA INTENSIVA O RIANIMAZIONE</v>
      </c>
      <c r="C993" s="23" t="str">
        <f>VLOOKUP($A993,'[1]MAN PROG 2026'!$A$1:$AI$3379,3,FALSE)</f>
        <v>KARISMEDICA SPA</v>
      </c>
      <c r="D993" s="23" t="str">
        <f>VLOOKUP($A993,'[1]MAN PROG 2026'!$A$1:$AI$3379,4,FALSE)</f>
        <v>727 RT050</v>
      </c>
      <c r="E993" s="23" t="str">
        <f>VLOOKUP($A993,'[1]MAN PROG 2026'!$A$1:$AI$3379,5,FALSE)</f>
        <v>10046785</v>
      </c>
      <c r="F993" s="23" t="str">
        <f>VLOOKUP($A993,'[1]MAN PROG 2026'!$A$1:$AI$3379,6,FALSE)</f>
        <v>SINGOLA</v>
      </c>
      <c r="G993" s="23">
        <f>VLOOKUP($A993,'[1]MAN PROG 2026'!$A$1:$AI$3379,7,FALSE)</f>
        <v>102410</v>
      </c>
      <c r="H993" s="23">
        <f>VLOOKUP($A993,'[1]MAN PROG 2026'!$A$1:$AI$3379,8,FALSE)</f>
        <v>0</v>
      </c>
      <c r="I993" s="23" t="str">
        <f>VLOOKUP($A993,'[1]MAN PROG 2026'!$A$1:$AI$3379,9,FALSE)</f>
        <v>S.PIETRO</v>
      </c>
      <c r="J993" s="23" t="str">
        <f>VLOOKUP($A993,'[1]MAN PROG 2026'!$A$1:$AI$3379,10,FALSE)</f>
        <v>RIANIMAZIONE</v>
      </c>
      <c r="K993" s="23" t="str">
        <f>VLOOKUP($A993,'[1]MAN PROG 2026'!$A$1:$AI$3379,11,FALSE)</f>
        <v>RIANIMAZIONE</v>
      </c>
      <c r="L993" s="24" t="str">
        <f>VLOOKUP($A993,'[1]MAN PROG 2026'!$A$2:$AI$3379,12,FALSE)</f>
        <v>RIANIMAZIONE</v>
      </c>
      <c r="M993" s="24" t="str">
        <f>VLOOKUP($A993,'[1]MAN PROG 2026'!$A$2:$AI$3379,13,FALSE)</f>
        <v>SINGOLA</v>
      </c>
      <c r="N993" s="24">
        <f>VLOOKUP($A993,'[1]MAN PROG 2026'!$A$2:$AI$3379,14,FALSE)</f>
        <v>102410</v>
      </c>
      <c r="O993" s="24">
        <f>VLOOKUP($A993,'[1]MAN PROG 2026'!$A$2:$AI$3379,15,FALSE)</f>
        <v>0</v>
      </c>
      <c r="P993" s="25" t="str">
        <f>VLOOKUP($A993,'[1]MAN PROG 2026'!$A$2:$AI$3379,20,FALSE)</f>
        <v>DA FARE</v>
      </c>
      <c r="Q993" s="9">
        <v>2410</v>
      </c>
      <c r="R993" s="26">
        <v>46198</v>
      </c>
      <c r="S993" s="8" t="s">
        <v>53</v>
      </c>
      <c r="T993" s="37"/>
      <c r="U993" s="27" t="s">
        <v>55</v>
      </c>
      <c r="V993" s="27" t="s">
        <v>56</v>
      </c>
      <c r="W993" s="27" t="s">
        <v>55</v>
      </c>
      <c r="X993" s="27" t="s">
        <v>55</v>
      </c>
      <c r="Y993" s="27" t="s">
        <v>55</v>
      </c>
      <c r="Z993" s="27" t="s">
        <v>55</v>
      </c>
      <c r="AA993" s="27" t="s">
        <v>55</v>
      </c>
      <c r="AB993" s="27" t="s">
        <v>57</v>
      </c>
      <c r="AC993" s="27" t="s">
        <v>61</v>
      </c>
      <c r="AD993" s="27" t="s">
        <v>188</v>
      </c>
      <c r="AE993" s="27" t="s">
        <v>88</v>
      </c>
      <c r="AF993" s="27">
        <v>0.14099999999999999</v>
      </c>
      <c r="AG993" s="9" t="s">
        <v>32</v>
      </c>
      <c r="AH993" s="27" t="s">
        <v>70</v>
      </c>
      <c r="AI993" s="27" t="s">
        <v>70</v>
      </c>
      <c r="AJ993" s="27" t="s">
        <v>70</v>
      </c>
      <c r="AK993" s="27" t="s">
        <v>61</v>
      </c>
      <c r="AL993" s="27" t="s">
        <v>61</v>
      </c>
      <c r="AM993" s="11">
        <v>28.4</v>
      </c>
      <c r="AN993" s="28" t="s">
        <v>61</v>
      </c>
      <c r="AO993" s="28"/>
      <c r="AP993" s="29"/>
      <c r="AQ993" s="30"/>
      <c r="AR993" s="31"/>
      <c r="AS993" s="32"/>
      <c r="AT993" s="33"/>
      <c r="AU993" s="34"/>
      <c r="AV993" s="27" t="s">
        <v>62</v>
      </c>
      <c r="AW993" s="27">
        <v>5625031</v>
      </c>
      <c r="AX993" s="27" t="s">
        <v>63</v>
      </c>
      <c r="AY993" s="27"/>
    </row>
    <row r="994" spans="1:51" ht="24" customHeight="1" x14ac:dyDescent="0.3">
      <c r="A994" s="22">
        <v>102413</v>
      </c>
      <c r="B994" s="23" t="str">
        <f>VLOOKUP($A994,'[1]MAN PROG 2026'!$A$1:$AI$3379,2,FALSE)</f>
        <v>FLUORANGIOGRAFO</v>
      </c>
      <c r="C994" s="23" t="str">
        <f>VLOOKUP($A994,'[1]MAN PROG 2026'!$A$1:$AI$3379,3,FALSE)</f>
        <v>ZEISS CARL</v>
      </c>
      <c r="D994" s="23" t="str">
        <f>VLOOKUP($A994,'[1]MAN PROG 2026'!$A$1:$AI$3379,4,FALSE)</f>
        <v>VISUCAM 500</v>
      </c>
      <c r="E994" s="23" t="str">
        <f>VLOOKUP($A994,'[1]MAN PROG 2026'!$A$1:$AI$3379,5,FALSE)</f>
        <v>1100608</v>
      </c>
      <c r="F994" s="23" t="str">
        <f>VLOOKUP($A994,'[1]MAN PROG 2026'!$A$1:$AI$3379,6,FALSE)</f>
        <v>COMPONENTE</v>
      </c>
      <c r="G994" s="23">
        <f>VLOOKUP($A994,'[1]MAN PROG 2026'!$A$1:$AI$3379,7,FALSE)</f>
        <v>102415</v>
      </c>
      <c r="H994" s="23">
        <f>VLOOKUP($A994,'[1]MAN PROG 2026'!$A$1:$AI$3379,8,FALSE)</f>
        <v>0</v>
      </c>
      <c r="I994" s="23" t="str">
        <f>VLOOKUP($A994,'[1]MAN PROG 2026'!$A$1:$AI$3379,9,FALSE)</f>
        <v>S.PIETRO</v>
      </c>
      <c r="J994" s="23" t="str">
        <f>VLOOKUP($A994,'[1]MAN PROG 2026'!$A$1:$AI$3379,10,FALSE)</f>
        <v>AMB. OCULISTICA</v>
      </c>
      <c r="K994" s="23" t="str">
        <f>VLOOKUP($A994,'[1]MAN PROG 2026'!$A$1:$AI$3379,11,FALSE)</f>
        <v>AMB. OCULISTICA</v>
      </c>
      <c r="L994" s="24" t="str">
        <f>VLOOKUP($A994,'[1]MAN PROG 2026'!$A$2:$AI$3379,12,FALSE)</f>
        <v>AMB. OCULISTICA</v>
      </c>
      <c r="M994" s="24" t="str">
        <f>VLOOKUP($A994,'[1]MAN PROG 2026'!$A$2:$AI$3379,13,FALSE)</f>
        <v>COMPONENTE</v>
      </c>
      <c r="N994" s="24" t="str">
        <f>VLOOKUP($A994,'[1]MAN PROG 2026'!$A$2:$AI$3379,14,FALSE)</f>
        <v>102415</v>
      </c>
      <c r="O994" s="24">
        <f>VLOOKUP($A994,'[1]MAN PROG 2026'!$A$2:$AI$3379,15,FALSE)</f>
        <v>0</v>
      </c>
      <c r="P994" s="25" t="str">
        <f>VLOOKUP($A994,'[1]MAN PROG 2026'!$A$2:$AI$3379,20,FALSE)</f>
        <v>DA FARE</v>
      </c>
      <c r="Q994" s="9" t="str">
        <f t="shared" ref="Q994:Q996" si="40">RIGHT(A994,4)</f>
        <v>2413</v>
      </c>
      <c r="R994" s="26">
        <v>46265</v>
      </c>
      <c r="S994" s="8" t="s">
        <v>53</v>
      </c>
      <c r="T994" s="37"/>
      <c r="U994" s="27" t="s">
        <v>55</v>
      </c>
      <c r="V994" s="27" t="s">
        <v>56</v>
      </c>
      <c r="W994" s="27" t="s">
        <v>55</v>
      </c>
      <c r="X994" s="27" t="s">
        <v>55</v>
      </c>
      <c r="Y994" s="27" t="s">
        <v>55</v>
      </c>
      <c r="Z994" s="27" t="s">
        <v>55</v>
      </c>
      <c r="AA994" s="27" t="s">
        <v>55</v>
      </c>
      <c r="AB994" s="27" t="s">
        <v>57</v>
      </c>
      <c r="AC994" s="27" t="s">
        <v>61</v>
      </c>
      <c r="AD994" s="27" t="s">
        <v>582</v>
      </c>
      <c r="AE994" s="27" t="s">
        <v>68</v>
      </c>
      <c r="AF994" s="27" t="s">
        <v>583</v>
      </c>
      <c r="AG994" s="9" t="s">
        <v>32</v>
      </c>
      <c r="AH994" s="27" t="s">
        <v>70</v>
      </c>
      <c r="AI994" s="27" t="s">
        <v>70</v>
      </c>
      <c r="AJ994" s="27" t="s">
        <v>70</v>
      </c>
      <c r="AK994" s="27" t="s">
        <v>61</v>
      </c>
      <c r="AL994" s="27" t="s">
        <v>61</v>
      </c>
      <c r="AM994" s="11">
        <v>58.9</v>
      </c>
      <c r="AN994" s="28" t="s">
        <v>61</v>
      </c>
      <c r="AO994" s="28"/>
      <c r="AP994" s="29"/>
      <c r="AQ994" s="30"/>
      <c r="AR994" s="31"/>
      <c r="AS994" s="32"/>
      <c r="AT994" s="33"/>
      <c r="AU994" s="34"/>
      <c r="AV994" s="27" t="s">
        <v>62</v>
      </c>
      <c r="AW994" s="27">
        <v>5625031</v>
      </c>
      <c r="AX994" s="27" t="s">
        <v>63</v>
      </c>
      <c r="AY994" s="27"/>
    </row>
    <row r="995" spans="1:51" ht="24" customHeight="1" x14ac:dyDescent="0.3">
      <c r="A995" s="22">
        <v>102414</v>
      </c>
      <c r="B995" s="23" t="str">
        <f>VLOOKUP($A995,'[1]MAN PROG 2026'!$A$1:$AI$3379,2,FALSE)</f>
        <v>MONITOR PER PERSONAL COMPUTER</v>
      </c>
      <c r="C995" s="23" t="str">
        <f>VLOOKUP($A995,'[1]MAN PROG 2026'!$A$1:$AI$3379,3,FALSE)</f>
        <v>HEWLETT PACKARD CO</v>
      </c>
      <c r="D995" s="23" t="str">
        <f>VLOOKUP($A995,'[1]MAN PROG 2026'!$A$1:$AI$3379,4,FALSE)</f>
        <v>LA 1951 G</v>
      </c>
      <c r="E995" s="23" t="str">
        <f>VLOOKUP($A995,'[1]MAN PROG 2026'!$A$1:$AI$3379,5,FALSE)</f>
        <v>CNK2193ZR</v>
      </c>
      <c r="F995" s="23" t="str">
        <f>VLOOKUP($A995,'[1]MAN PROG 2026'!$A$1:$AI$3379,6,FALSE)</f>
        <v>COMPONENTE</v>
      </c>
      <c r="G995" s="23">
        <f>VLOOKUP($A995,'[1]MAN PROG 2026'!$A$1:$AI$3379,7,FALSE)</f>
        <v>102415</v>
      </c>
      <c r="H995" s="23">
        <f>VLOOKUP($A995,'[1]MAN PROG 2026'!$A$1:$AI$3379,8,FALSE)</f>
        <v>0</v>
      </c>
      <c r="I995" s="23" t="str">
        <f>VLOOKUP($A995,'[1]MAN PROG 2026'!$A$1:$AI$3379,9,FALSE)</f>
        <v>S.PIETRO</v>
      </c>
      <c r="J995" s="23" t="str">
        <f>VLOOKUP($A995,'[1]MAN PROG 2026'!$A$1:$AI$3379,10,FALSE)</f>
        <v>AMB. OCULISTICA</v>
      </c>
      <c r="K995" s="23" t="str">
        <f>VLOOKUP($A995,'[1]MAN PROG 2026'!$A$1:$AI$3379,11,FALSE)</f>
        <v>AMB. OCULISTICA</v>
      </c>
      <c r="L995" s="24" t="str">
        <f>VLOOKUP($A995,'[1]MAN PROG 2026'!$A$2:$AI$3379,12,FALSE)</f>
        <v>AMB. OCULISTICA</v>
      </c>
      <c r="M995" s="24" t="str">
        <f>VLOOKUP($A995,'[1]MAN PROG 2026'!$A$2:$AI$3379,13,FALSE)</f>
        <v>COMPONENTE</v>
      </c>
      <c r="N995" s="24" t="str">
        <f>VLOOKUP($A995,'[1]MAN PROG 2026'!$A$2:$AI$3379,14,FALSE)</f>
        <v>102415</v>
      </c>
      <c r="O995" s="24">
        <f>VLOOKUP($A995,'[1]MAN PROG 2026'!$A$2:$AI$3379,15,FALSE)</f>
        <v>0</v>
      </c>
      <c r="P995" s="25" t="str">
        <f>VLOOKUP($A995,'[1]MAN PROG 2026'!$A$2:$AI$3379,20,FALSE)</f>
        <v>DA FARE</v>
      </c>
      <c r="Q995" s="9" t="str">
        <f t="shared" si="40"/>
        <v>2414</v>
      </c>
      <c r="R995" s="26">
        <v>46265</v>
      </c>
      <c r="S995" s="8" t="s">
        <v>53</v>
      </c>
      <c r="T995" s="37"/>
      <c r="U995" s="27" t="s">
        <v>55</v>
      </c>
      <c r="V995" s="27" t="s">
        <v>56</v>
      </c>
      <c r="W995" s="27" t="s">
        <v>55</v>
      </c>
      <c r="X995" s="27" t="s">
        <v>55</v>
      </c>
      <c r="Y995" s="27" t="s">
        <v>55</v>
      </c>
      <c r="Z995" s="27" t="s">
        <v>55</v>
      </c>
      <c r="AA995" s="27" t="s">
        <v>55</v>
      </c>
      <c r="AB995" s="27" t="s">
        <v>57</v>
      </c>
      <c r="AC995" s="27" t="s">
        <v>58</v>
      </c>
      <c r="AD995" s="27" t="s">
        <v>584</v>
      </c>
      <c r="AE995" s="27" t="s">
        <v>68</v>
      </c>
      <c r="AF995" s="27" t="s">
        <v>585</v>
      </c>
      <c r="AG995" s="9" t="s">
        <v>32</v>
      </c>
      <c r="AH995" s="27" t="s">
        <v>70</v>
      </c>
      <c r="AI995" s="27" t="s">
        <v>70</v>
      </c>
      <c r="AJ995" s="27" t="s">
        <v>70</v>
      </c>
      <c r="AK995" s="27" t="s">
        <v>61</v>
      </c>
      <c r="AL995" s="27" t="s">
        <v>61</v>
      </c>
      <c r="AM995" s="11">
        <v>35.4</v>
      </c>
      <c r="AN995" s="28" t="s">
        <v>61</v>
      </c>
      <c r="AO995" s="28"/>
      <c r="AP995" s="29"/>
      <c r="AQ995" s="30"/>
      <c r="AR995" s="31"/>
      <c r="AS995" s="32"/>
      <c r="AT995" s="33"/>
      <c r="AU995" s="34"/>
      <c r="AV995" s="27" t="s">
        <v>62</v>
      </c>
      <c r="AW995" s="27">
        <v>5625031</v>
      </c>
      <c r="AX995" s="27" t="s">
        <v>63</v>
      </c>
      <c r="AY995" s="27"/>
    </row>
    <row r="996" spans="1:51" ht="24" customHeight="1" x14ac:dyDescent="0.3">
      <c r="A996" s="22">
        <v>102415</v>
      </c>
      <c r="B996" s="23" t="str">
        <f>VLOOKUP($A996,'[1]MAN PROG 2026'!$A$1:$AI$3379,2,FALSE)</f>
        <v>TAVOLI PORTA-STRUMENTI OFTALMOLOGICI</v>
      </c>
      <c r="C996" s="23" t="str">
        <f>VLOOKUP($A996,'[1]MAN PROG 2026'!$A$1:$AI$3379,3,FALSE)</f>
        <v>ZEISS CARL</v>
      </c>
      <c r="D996" s="23" t="str">
        <f>VLOOKUP($A996,'[1]MAN PROG 2026'!$A$1:$AI$3379,4,FALSE)</f>
        <v>POWER TABLE</v>
      </c>
      <c r="E996" s="23" t="str">
        <f>VLOOKUP($A996,'[1]MAN PROG 2026'!$A$1:$AI$3379,5,FALSE)</f>
        <v>2003484</v>
      </c>
      <c r="F996" s="23" t="str">
        <f>VLOOKUP($A996,'[1]MAN PROG 2026'!$A$1:$AI$3379,6,FALSE)</f>
        <v>PRINCIPALE</v>
      </c>
      <c r="G996" s="23">
        <f>VLOOKUP($A996,'[1]MAN PROG 2026'!$A$1:$AI$3379,7,FALSE)</f>
        <v>102415</v>
      </c>
      <c r="H996" s="23">
        <f>VLOOKUP($A996,'[1]MAN PROG 2026'!$A$1:$AI$3379,8,FALSE)</f>
        <v>0</v>
      </c>
      <c r="I996" s="23" t="str">
        <f>VLOOKUP($A996,'[1]MAN PROG 2026'!$A$1:$AI$3379,9,FALSE)</f>
        <v>S.PIETRO</v>
      </c>
      <c r="J996" s="23" t="str">
        <f>VLOOKUP($A996,'[1]MAN PROG 2026'!$A$1:$AI$3379,10,FALSE)</f>
        <v>AMB. OCULISTICA</v>
      </c>
      <c r="K996" s="23" t="str">
        <f>VLOOKUP($A996,'[1]MAN PROG 2026'!$A$1:$AI$3379,11,FALSE)</f>
        <v>AMB. OCULISTICA</v>
      </c>
      <c r="L996" s="24" t="str">
        <f>VLOOKUP($A996,'[1]MAN PROG 2026'!$A$2:$AI$3379,12,FALSE)</f>
        <v>AMB. OCULISTICA</v>
      </c>
      <c r="M996" s="24" t="str">
        <f>VLOOKUP($A996,'[1]MAN PROG 2026'!$A$2:$AI$3379,13,FALSE)</f>
        <v>PRINCIPALE</v>
      </c>
      <c r="N996" s="24" t="str">
        <f>VLOOKUP($A996,'[1]MAN PROG 2026'!$A$2:$AI$3379,14,FALSE)</f>
        <v>102415</v>
      </c>
      <c r="O996" s="24">
        <f>VLOOKUP($A996,'[1]MAN PROG 2026'!$A$2:$AI$3379,15,FALSE)</f>
        <v>0</v>
      </c>
      <c r="P996" s="25" t="str">
        <f>VLOOKUP($A996,'[1]MAN PROG 2026'!$A$2:$AI$3379,20,FALSE)</f>
        <v>DA FARE</v>
      </c>
      <c r="Q996" s="9" t="str">
        <f t="shared" si="40"/>
        <v>2415</v>
      </c>
      <c r="R996" s="26">
        <v>46265</v>
      </c>
      <c r="S996" s="8" t="s">
        <v>53</v>
      </c>
      <c r="T996" s="37"/>
      <c r="U996" s="27" t="s">
        <v>55</v>
      </c>
      <c r="V996" s="27" t="s">
        <v>56</v>
      </c>
      <c r="W996" s="27" t="s">
        <v>55</v>
      </c>
      <c r="X996" s="27" t="s">
        <v>55</v>
      </c>
      <c r="Y996" s="27" t="s">
        <v>55</v>
      </c>
      <c r="Z996" s="27" t="s">
        <v>55</v>
      </c>
      <c r="AA996" s="27" t="s">
        <v>55</v>
      </c>
      <c r="AB996" s="27" t="s">
        <v>57</v>
      </c>
      <c r="AC996" s="27" t="s">
        <v>58</v>
      </c>
      <c r="AD996" s="27" t="s">
        <v>104</v>
      </c>
      <c r="AE996" s="27" t="s">
        <v>68</v>
      </c>
      <c r="AF996" s="27" t="s">
        <v>586</v>
      </c>
      <c r="AG996" s="9" t="s">
        <v>32</v>
      </c>
      <c r="AH996" s="27" t="s">
        <v>70</v>
      </c>
      <c r="AI996" s="27" t="s">
        <v>70</v>
      </c>
      <c r="AJ996" s="27" t="s">
        <v>70</v>
      </c>
      <c r="AK996" s="27" t="s">
        <v>61</v>
      </c>
      <c r="AL996" s="27" t="s">
        <v>61</v>
      </c>
      <c r="AM996" s="11">
        <v>187.7</v>
      </c>
      <c r="AN996" s="28" t="s">
        <v>61</v>
      </c>
      <c r="AO996" s="28"/>
      <c r="AP996" s="29"/>
      <c r="AQ996" s="30"/>
      <c r="AR996" s="31"/>
      <c r="AS996" s="32"/>
      <c r="AT996" s="33"/>
      <c r="AU996" s="34"/>
      <c r="AV996" s="27" t="s">
        <v>62</v>
      </c>
      <c r="AW996" s="27">
        <v>5625031</v>
      </c>
      <c r="AX996" s="27" t="s">
        <v>63</v>
      </c>
      <c r="AY996" s="27"/>
    </row>
    <row r="997" spans="1:51" ht="24" customHeight="1" x14ac:dyDescent="0.3">
      <c r="A997" s="22">
        <v>102418</v>
      </c>
      <c r="B997" s="23" t="str">
        <f>VLOOKUP($A997,'[1]MAN PROG 2026'!$A$1:$AI$3379,2,FALSE)</f>
        <v>LETTO PER RIANIMAZIONE NEONATALE</v>
      </c>
      <c r="C997" s="23" t="str">
        <f>VLOOKUP($A997,'[1]MAN PROG 2026'!$A$1:$AI$3379,3,FALSE)</f>
        <v>DRAEGER MEDICAL AG &amp; CO KG</v>
      </c>
      <c r="D997" s="23" t="str">
        <f>VLOOKUP($A997,'[1]MAN PROG 2026'!$A$1:$AI$3379,4,FALSE)</f>
        <v>BABYTHERM 8004</v>
      </c>
      <c r="E997" s="23" t="str">
        <f>VLOOKUP($A997,'[1]MAN PROG 2026'!$A$1:$AI$3379,5,FALSE)</f>
        <v>ASED-0029</v>
      </c>
      <c r="F997" s="23" t="str">
        <f>VLOOKUP($A997,'[1]MAN PROG 2026'!$A$1:$AI$3379,6,FALSE)</f>
        <v>SINGOLA</v>
      </c>
      <c r="G997" s="23">
        <f>VLOOKUP($A997,'[1]MAN PROG 2026'!$A$1:$AI$3379,7,FALSE)</f>
        <v>102418</v>
      </c>
      <c r="H997" s="23">
        <f>VLOOKUP($A997,'[1]MAN PROG 2026'!$A$1:$AI$3379,8,FALSE)</f>
        <v>0</v>
      </c>
      <c r="I997" s="23" t="str">
        <f>VLOOKUP($A997,'[1]MAN PROG 2026'!$A$1:$AI$3379,9,FALSE)</f>
        <v>S.PIETRO</v>
      </c>
      <c r="J997" s="23" t="str">
        <f>VLOOKUP($A997,'[1]MAN PROG 2026'!$A$1:$AI$3379,10,FALSE)</f>
        <v>UTIN</v>
      </c>
      <c r="K997" s="23" t="str">
        <f>VLOOKUP($A997,'[1]MAN PROG 2026'!$A$1:$AI$3379,11,FALSE)</f>
        <v>UTIN</v>
      </c>
      <c r="L997" s="24" t="str">
        <f>VLOOKUP($A997,'[1]MAN PROG 2026'!$A$2:$AI$3379,12,FALSE)</f>
        <v>UTIN</v>
      </c>
      <c r="M997" s="24" t="str">
        <f>VLOOKUP($A997,'[1]MAN PROG 2026'!$A$2:$AI$3379,13,FALSE)</f>
        <v>SINGOLA</v>
      </c>
      <c r="N997" s="24" t="str">
        <f>VLOOKUP($A997,'[1]MAN PROG 2026'!$A$2:$AI$3379,14,FALSE)</f>
        <v>102418</v>
      </c>
      <c r="O997" s="24">
        <f>VLOOKUP($A997,'[1]MAN PROG 2026'!$A$2:$AI$3379,15,FALSE)</f>
        <v>0</v>
      </c>
      <c r="P997" s="25" t="str">
        <f>VLOOKUP($A997,'[1]MAN PROG 2026'!$A$2:$AI$3379,20,FALSE)</f>
        <v>DA FARE</v>
      </c>
      <c r="Q997" s="9">
        <v>2418</v>
      </c>
      <c r="R997" s="26">
        <v>46142</v>
      </c>
      <c r="S997" s="8" t="s">
        <v>53</v>
      </c>
      <c r="T997" s="37"/>
      <c r="U997" s="27" t="s">
        <v>55</v>
      </c>
      <c r="V997" s="27" t="s">
        <v>56</v>
      </c>
      <c r="W997" s="27" t="s">
        <v>55</v>
      </c>
      <c r="X997" s="27" t="s">
        <v>55</v>
      </c>
      <c r="Y997" s="27" t="s">
        <v>55</v>
      </c>
      <c r="Z997" s="27" t="s">
        <v>55</v>
      </c>
      <c r="AA997" s="27" t="s">
        <v>55</v>
      </c>
      <c r="AB997" s="27" t="s">
        <v>57</v>
      </c>
      <c r="AC997" s="27" t="s">
        <v>73</v>
      </c>
      <c r="AD997" s="27" t="s">
        <v>196</v>
      </c>
      <c r="AE997" s="27" t="s">
        <v>68</v>
      </c>
      <c r="AF997" s="27" t="s">
        <v>587</v>
      </c>
      <c r="AG997" s="9" t="s">
        <v>32</v>
      </c>
      <c r="AH997" s="27" t="s">
        <v>70</v>
      </c>
      <c r="AI997" s="27" t="s">
        <v>70</v>
      </c>
      <c r="AJ997" s="27" t="s">
        <v>61</v>
      </c>
      <c r="AK997" s="27" t="s">
        <v>70</v>
      </c>
      <c r="AL997" s="27" t="s">
        <v>70</v>
      </c>
      <c r="AM997" s="11">
        <v>22.5</v>
      </c>
      <c r="AN997" s="28">
        <v>13.5</v>
      </c>
      <c r="AO997" s="28" t="s">
        <v>230</v>
      </c>
      <c r="AP997" s="29"/>
      <c r="AQ997" s="30"/>
      <c r="AR997" s="31"/>
      <c r="AS997" s="32"/>
      <c r="AT997" s="33"/>
      <c r="AU997" s="34"/>
      <c r="AV997" s="27" t="s">
        <v>62</v>
      </c>
      <c r="AW997" s="27">
        <v>5625031</v>
      </c>
      <c r="AX997" s="27" t="s">
        <v>63</v>
      </c>
      <c r="AY997" s="27"/>
    </row>
    <row r="998" spans="1:51" ht="24" customHeight="1" x14ac:dyDescent="0.3">
      <c r="A998" s="22">
        <v>102419</v>
      </c>
      <c r="B998" s="23" t="str">
        <f>VLOOKUP($A998,'[1]MAN PROG 2026'!$A$1:$AI$3379,2,FALSE)</f>
        <v>BILANCIA TECNICA</v>
      </c>
      <c r="C998" s="23" t="str">
        <f>VLOOKUP($A998,'[1]MAN PROG 2026'!$A$1:$AI$3379,3,FALSE)</f>
        <v>KERN &amp; SOHN GMBH GOTTLIEB</v>
      </c>
      <c r="D998" s="23" t="str">
        <f>VLOOKUP($A998,'[1]MAN PROG 2026'!$A$1:$AI$3379,4,FALSE)</f>
        <v>440 49N</v>
      </c>
      <c r="E998" s="23" t="str">
        <f>VLOOKUP($A998,'[1]MAN PROG 2026'!$A$1:$AI$3379,5,FALSE)</f>
        <v>WC0652572</v>
      </c>
      <c r="F998" s="23" t="str">
        <f>VLOOKUP($A998,'[1]MAN PROG 2026'!$A$1:$AI$3379,6,FALSE)</f>
        <v>SINGOLA</v>
      </c>
      <c r="G998" s="23">
        <f>VLOOKUP($A998,'[1]MAN PROG 2026'!$A$1:$AI$3379,7,FALSE)</f>
        <v>102419</v>
      </c>
      <c r="H998" s="23">
        <f>VLOOKUP($A998,'[1]MAN PROG 2026'!$A$1:$AI$3379,8,FALSE)</f>
        <v>0</v>
      </c>
      <c r="I998" s="23" t="str">
        <f>VLOOKUP($A998,'[1]MAN PROG 2026'!$A$1:$AI$3379,9,FALSE)</f>
        <v>S.PIETRO</v>
      </c>
      <c r="J998" s="23" t="str">
        <f>VLOOKUP($A998,'[1]MAN PROG 2026'!$A$1:$AI$3379,10,FALSE)</f>
        <v>PREOSPEDALIZZAZIONE</v>
      </c>
      <c r="K998" s="23" t="str">
        <f>VLOOKUP($A998,'[1]MAN PROG 2026'!$A$1:$AI$3379,11,FALSE)</f>
        <v>PREOSPEDALIZZAZIONE</v>
      </c>
      <c r="L998" s="24" t="str">
        <f>VLOOKUP($A998,'[1]MAN PROG 2026'!$A$2:$AI$3379,12,FALSE)</f>
        <v>NON TROVATO</v>
      </c>
      <c r="M998" s="24">
        <f>VLOOKUP($A998,'[1]MAN PROG 2026'!$A$2:$AI$3379,13,FALSE)</f>
        <v>0</v>
      </c>
      <c r="N998" s="24">
        <f>VLOOKUP($A998,'[1]MAN PROG 2026'!$A$2:$AI$3379,14,FALSE)</f>
        <v>0</v>
      </c>
      <c r="O998" s="24">
        <f>VLOOKUP($A998,'[1]MAN PROG 2026'!$A$2:$AI$3379,15,FALSE)</f>
        <v>0</v>
      </c>
      <c r="P998" s="25" t="str">
        <f>VLOOKUP($A998,'[1]MAN PROG 2026'!$A$2:$AI$3379,20,FALSE)</f>
        <v>NON PREVISTO</v>
      </c>
      <c r="Q998" s="8"/>
      <c r="R998" s="26"/>
      <c r="S998" s="8"/>
      <c r="T998" s="3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9" t="s">
        <v>32</v>
      </c>
      <c r="AH998" s="27"/>
      <c r="AI998" s="27"/>
      <c r="AJ998" s="27"/>
      <c r="AK998" s="27"/>
      <c r="AL998" s="27"/>
      <c r="AM998" s="11"/>
      <c r="AN998" s="28"/>
      <c r="AO998" s="28"/>
      <c r="AP998" s="29"/>
      <c r="AQ998" s="30"/>
      <c r="AR998" s="31"/>
      <c r="AS998" s="32"/>
      <c r="AT998" s="33"/>
      <c r="AU998" s="34"/>
      <c r="AV998" s="27"/>
      <c r="AW998" s="27"/>
      <c r="AX998" s="27"/>
      <c r="AY998" s="27"/>
    </row>
    <row r="999" spans="1:51" ht="24" customHeight="1" x14ac:dyDescent="0.3">
      <c r="A999" s="22">
        <v>102420</v>
      </c>
      <c r="B999" s="23" t="str">
        <f>VLOOKUP($A999,'[1]MAN PROG 2026'!$A$1:$AI$3379,2,FALSE)</f>
        <v>VIDEODUODENOSCOPIO</v>
      </c>
      <c r="C999" s="23" t="str">
        <f>VLOOKUP($A999,'[1]MAN PROG 2026'!$A$1:$AI$3379,3,FALSE)</f>
        <v>OLYMPUS OPTICAL CO LTD</v>
      </c>
      <c r="D999" s="23" t="str">
        <f>VLOOKUP($A999,'[1]MAN PROG 2026'!$A$1:$AI$3379,4,FALSE)</f>
        <v>TJF 160 VR</v>
      </c>
      <c r="E999" s="23" t="str">
        <f>VLOOKUP($A999,'[1]MAN PROG 2026'!$A$1:$AI$3379,5,FALSE)</f>
        <v>2500599</v>
      </c>
      <c r="F999" s="23" t="str">
        <f>VLOOKUP($A999,'[1]MAN PROG 2026'!$A$1:$AI$3379,6,FALSE)</f>
        <v>SINGOLA</v>
      </c>
      <c r="G999" s="23">
        <f>VLOOKUP($A999,'[1]MAN PROG 2026'!$A$1:$AI$3379,7,FALSE)</f>
        <v>102524</v>
      </c>
      <c r="H999" s="23" t="str">
        <f>VLOOKUP($A999,'[1]MAN PROG 2026'!$A$1:$AI$3379,8,FALSE)</f>
        <v>SYS 4 (102527)</v>
      </c>
      <c r="I999" s="23" t="str">
        <f>VLOOKUP($A999,'[1]MAN PROG 2026'!$A$1:$AI$3379,9,FALSE)</f>
        <v>S.PIETRO</v>
      </c>
      <c r="J999" s="23" t="str">
        <f>VLOOKUP($A999,'[1]MAN PROG 2026'!$A$1:$AI$3379,10,FALSE)</f>
        <v>BLOCCO OPERATORIO</v>
      </c>
      <c r="K999" s="23" t="str">
        <f>VLOOKUP($A999,'[1]MAN PROG 2026'!$A$1:$AI$3379,11,FALSE)</f>
        <v>BLOCCO OPERATORIO</v>
      </c>
      <c r="L999" s="24" t="str">
        <f>VLOOKUP($A999,'[1]MAN PROG 2026'!$A$2:$AI$3379,12,FALSE)</f>
        <v>NON TROVATO</v>
      </c>
      <c r="M999" s="24">
        <f>VLOOKUP($A999,'[1]MAN PROG 2026'!$A$2:$AI$3379,13,FALSE)</f>
        <v>0</v>
      </c>
      <c r="N999" s="24">
        <f>VLOOKUP($A999,'[1]MAN PROG 2026'!$A$2:$AI$3379,14,FALSE)</f>
        <v>0</v>
      </c>
      <c r="O999" s="24">
        <f>VLOOKUP($A999,'[1]MAN PROG 2026'!$A$2:$AI$3379,15,FALSE)</f>
        <v>0</v>
      </c>
      <c r="P999" s="25" t="str">
        <f>VLOOKUP($A999,'[1]MAN PROG 2026'!$A$2:$AI$3379,20,FALSE)</f>
        <v>DA FARE</v>
      </c>
      <c r="Q999" s="8"/>
      <c r="R999" s="26"/>
      <c r="S999" s="8"/>
      <c r="T999" s="3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  <c r="AG999" s="9" t="s">
        <v>32</v>
      </c>
      <c r="AH999" s="27"/>
      <c r="AI999" s="27"/>
      <c r="AJ999" s="27"/>
      <c r="AK999" s="27"/>
      <c r="AL999" s="27"/>
      <c r="AM999" s="11"/>
      <c r="AN999" s="28"/>
      <c r="AO999" s="28"/>
      <c r="AP999" s="29"/>
      <c r="AQ999" s="30"/>
      <c r="AR999" s="31"/>
      <c r="AS999" s="32"/>
      <c r="AT999" s="33"/>
      <c r="AU999" s="34"/>
      <c r="AV999" s="27"/>
      <c r="AW999" s="27"/>
      <c r="AX999" s="27"/>
      <c r="AY999" s="27"/>
    </row>
    <row r="1000" spans="1:51" ht="24" customHeight="1" x14ac:dyDescent="0.3">
      <c r="A1000" s="22">
        <v>102421</v>
      </c>
      <c r="B1000" s="23" t="str">
        <f>VLOOKUP($A1000,'[1]MAN PROG 2026'!$A$1:$AI$3379,2,FALSE)</f>
        <v>FOTOCOAGULATORE LASER</v>
      </c>
      <c r="C1000" s="23" t="str">
        <f>VLOOKUP($A1000,'[1]MAN PROG 2026'!$A$1:$AI$3379,3,FALSE)</f>
        <v>MERIDIAN AG</v>
      </c>
      <c r="D1000" s="23" t="str">
        <f>VLOOKUP($A1000,'[1]MAN PROG 2026'!$A$1:$AI$3379,4,FALSE)</f>
        <v>MERILAS 532 ALPHA</v>
      </c>
      <c r="E1000" s="23" t="str">
        <f>VLOOKUP($A1000,'[1]MAN PROG 2026'!$A$1:$AI$3379,5,FALSE)</f>
        <v>MGA 130366</v>
      </c>
      <c r="F1000" s="23" t="str">
        <f>VLOOKUP($A1000,'[1]MAN PROG 2026'!$A$1:$AI$3379,6,FALSE)</f>
        <v>PRINCIPALE</v>
      </c>
      <c r="G1000" s="23">
        <f>VLOOKUP($A1000,'[1]MAN PROG 2026'!$A$1:$AI$3379,7,FALSE)</f>
        <v>102421</v>
      </c>
      <c r="H1000" s="23">
        <f>VLOOKUP($A1000,'[1]MAN PROG 2026'!$A$1:$AI$3379,8,FALSE)</f>
        <v>0</v>
      </c>
      <c r="I1000" s="23" t="str">
        <f>VLOOKUP($A1000,'[1]MAN PROG 2026'!$A$1:$AI$3379,9,FALSE)</f>
        <v>S.PIETRO</v>
      </c>
      <c r="J1000" s="23" t="str">
        <f>VLOOKUP($A1000,'[1]MAN PROG 2026'!$A$1:$AI$3379,10,FALSE)</f>
        <v>AMB. OCULISTICA</v>
      </c>
      <c r="K1000" s="23" t="str">
        <f>VLOOKUP($A1000,'[1]MAN PROG 2026'!$A$1:$AI$3379,11,FALSE)</f>
        <v>AMB. OCULISTICA</v>
      </c>
      <c r="L1000" s="24" t="str">
        <f>VLOOKUP($A1000,'[1]MAN PROG 2026'!$A$2:$AI$3379,12,FALSE)</f>
        <v>AMB. OCULISTICA</v>
      </c>
      <c r="M1000" s="24" t="str">
        <f>VLOOKUP($A1000,'[1]MAN PROG 2026'!$A$2:$AI$3379,13,FALSE)</f>
        <v>PRINCIPALE</v>
      </c>
      <c r="N1000" s="24" t="str">
        <f>VLOOKUP($A1000,'[1]MAN PROG 2026'!$A$2:$AI$3379,14,FALSE)</f>
        <v>102421</v>
      </c>
      <c r="O1000" s="24">
        <f>VLOOKUP($A1000,'[1]MAN PROG 2026'!$A$2:$AI$3379,15,FALSE)</f>
        <v>0</v>
      </c>
      <c r="P1000" s="25" t="str">
        <f>VLOOKUP($A1000,'[1]MAN PROG 2026'!$A$2:$AI$3379,20,FALSE)</f>
        <v>DA FARE</v>
      </c>
      <c r="Q1000" s="9" t="str">
        <f t="shared" ref="Q1000:Q1004" si="41">RIGHT(A1000,4)</f>
        <v>2421</v>
      </c>
      <c r="R1000" s="26">
        <v>46265</v>
      </c>
      <c r="S1000" s="8" t="s">
        <v>53</v>
      </c>
      <c r="T1000" s="37"/>
      <c r="U1000" s="27" t="s">
        <v>55</v>
      </c>
      <c r="V1000" s="27" t="s">
        <v>56</v>
      </c>
      <c r="W1000" s="27" t="s">
        <v>55</v>
      </c>
      <c r="X1000" s="27" t="s">
        <v>55</v>
      </c>
      <c r="Y1000" s="27" t="s">
        <v>55</v>
      </c>
      <c r="Z1000" s="27" t="s">
        <v>55</v>
      </c>
      <c r="AA1000" s="27" t="s">
        <v>55</v>
      </c>
      <c r="AB1000" s="27" t="s">
        <v>57</v>
      </c>
      <c r="AC1000" s="27" t="s">
        <v>58</v>
      </c>
      <c r="AD1000" s="27" t="s">
        <v>466</v>
      </c>
      <c r="AE1000" s="27" t="s">
        <v>68</v>
      </c>
      <c r="AF1000" s="27" t="s">
        <v>588</v>
      </c>
      <c r="AG1000" s="9" t="s">
        <v>32</v>
      </c>
      <c r="AH1000" s="27" t="s">
        <v>70</v>
      </c>
      <c r="AI1000" s="27" t="s">
        <v>70</v>
      </c>
      <c r="AJ1000" s="27" t="s">
        <v>70</v>
      </c>
      <c r="AK1000" s="27" t="s">
        <v>61</v>
      </c>
      <c r="AL1000" s="27" t="s">
        <v>61</v>
      </c>
      <c r="AM1000" s="11">
        <v>68.400000000000006</v>
      </c>
      <c r="AN1000" s="28" t="s">
        <v>61</v>
      </c>
      <c r="AO1000" s="28"/>
      <c r="AP1000" s="29"/>
      <c r="AQ1000" s="30"/>
      <c r="AR1000" s="31"/>
      <c r="AS1000" s="32"/>
      <c r="AT1000" s="33"/>
      <c r="AU1000" s="34"/>
      <c r="AV1000" s="27" t="s">
        <v>62</v>
      </c>
      <c r="AW1000" s="27">
        <v>5625031</v>
      </c>
      <c r="AX1000" s="27" t="s">
        <v>63</v>
      </c>
      <c r="AY1000" s="27"/>
    </row>
    <row r="1001" spans="1:51" ht="24" customHeight="1" x14ac:dyDescent="0.3">
      <c r="A1001" s="22">
        <v>102422</v>
      </c>
      <c r="B1001" s="23" t="str">
        <f>VLOOKUP($A1001,'[1]MAN PROG 2026'!$A$1:$AI$3379,2,FALSE)</f>
        <v>MICROMANIPOLATORE</v>
      </c>
      <c r="C1001" s="23" t="str">
        <f>VLOOKUP($A1001,'[1]MAN PROG 2026'!$A$1:$AI$3379,3,FALSE)</f>
        <v>MERIDIAN AG</v>
      </c>
      <c r="D1001" s="23" t="str">
        <f>VLOOKUP($A1001,'[1]MAN PROG 2026'!$A$1:$AI$3379,4,FALSE)</f>
        <v>MMAMRJ</v>
      </c>
      <c r="E1001" s="23" t="str">
        <f>VLOOKUP($A1001,'[1]MAN PROG 2026'!$A$1:$AI$3379,5,FALSE)</f>
        <v>0164</v>
      </c>
      <c r="F1001" s="23" t="str">
        <f>VLOOKUP($A1001,'[1]MAN PROG 2026'!$A$1:$AI$3379,6,FALSE)</f>
        <v>COMPONENTE</v>
      </c>
      <c r="G1001" s="23">
        <f>VLOOKUP($A1001,'[1]MAN PROG 2026'!$A$1:$AI$3379,7,FALSE)</f>
        <v>102421</v>
      </c>
      <c r="H1001" s="23">
        <f>VLOOKUP($A1001,'[1]MAN PROG 2026'!$A$1:$AI$3379,8,FALSE)</f>
        <v>0</v>
      </c>
      <c r="I1001" s="23" t="str">
        <f>VLOOKUP($A1001,'[1]MAN PROG 2026'!$A$1:$AI$3379,9,FALSE)</f>
        <v>S.PIETRO</v>
      </c>
      <c r="J1001" s="23" t="str">
        <f>VLOOKUP($A1001,'[1]MAN PROG 2026'!$A$1:$AI$3379,10,FALSE)</f>
        <v>AMB. OCULISTICA</v>
      </c>
      <c r="K1001" s="23" t="str">
        <f>VLOOKUP($A1001,'[1]MAN PROG 2026'!$A$1:$AI$3379,11,FALSE)</f>
        <v>AMB. OCULISTICA</v>
      </c>
      <c r="L1001" s="24" t="str">
        <f>VLOOKUP($A1001,'[1]MAN PROG 2026'!$A$2:$AI$3379,12,FALSE)</f>
        <v>AMB. OCULISTICA</v>
      </c>
      <c r="M1001" s="24" t="str">
        <f>VLOOKUP($A1001,'[1]MAN PROG 2026'!$A$2:$AI$3379,13,FALSE)</f>
        <v>COMPONENTE</v>
      </c>
      <c r="N1001" s="24" t="str">
        <f>VLOOKUP($A1001,'[1]MAN PROG 2026'!$A$2:$AI$3379,14,FALSE)</f>
        <v>102421</v>
      </c>
      <c r="O1001" s="24">
        <f>VLOOKUP($A1001,'[1]MAN PROG 2026'!$A$2:$AI$3379,15,FALSE)</f>
        <v>0</v>
      </c>
      <c r="P1001" s="25" t="str">
        <f>VLOOKUP($A1001,'[1]MAN PROG 2026'!$A$2:$AI$3379,20,FALSE)</f>
        <v>DA FARE</v>
      </c>
      <c r="Q1001" s="9">
        <v>2421</v>
      </c>
      <c r="R1001" s="26">
        <v>46265</v>
      </c>
      <c r="S1001" s="8" t="s">
        <v>53</v>
      </c>
      <c r="T1001" s="37" t="s">
        <v>157</v>
      </c>
      <c r="U1001" s="27" t="s">
        <v>55</v>
      </c>
      <c r="V1001" s="27" t="s">
        <v>56</v>
      </c>
      <c r="W1001" s="27" t="s">
        <v>55</v>
      </c>
      <c r="X1001" s="27" t="s">
        <v>55</v>
      </c>
      <c r="Y1001" s="27" t="s">
        <v>55</v>
      </c>
      <c r="Z1001" s="27" t="s">
        <v>55</v>
      </c>
      <c r="AA1001" s="27" t="s">
        <v>55</v>
      </c>
      <c r="AB1001" s="27"/>
      <c r="AC1001" s="27"/>
      <c r="AD1001" s="27"/>
      <c r="AE1001" s="27"/>
      <c r="AF1001" s="27"/>
      <c r="AG1001" s="9" t="s">
        <v>32</v>
      </c>
      <c r="AH1001" s="27"/>
      <c r="AI1001" s="27"/>
      <c r="AJ1001" s="27"/>
      <c r="AK1001" s="27"/>
      <c r="AL1001" s="27"/>
      <c r="AM1001" s="11"/>
      <c r="AN1001" s="28"/>
      <c r="AO1001" s="28"/>
      <c r="AP1001" s="29"/>
      <c r="AQ1001" s="30"/>
      <c r="AR1001" s="31"/>
      <c r="AS1001" s="32"/>
      <c r="AT1001" s="33"/>
      <c r="AU1001" s="34"/>
      <c r="AV1001" s="27" t="s">
        <v>62</v>
      </c>
      <c r="AW1001" s="27">
        <v>5625031</v>
      </c>
      <c r="AX1001" s="27" t="s">
        <v>63</v>
      </c>
      <c r="AY1001" s="27"/>
    </row>
    <row r="1002" spans="1:51" ht="24" customHeight="1" x14ac:dyDescent="0.3">
      <c r="A1002" s="22">
        <v>102423</v>
      </c>
      <c r="B1002" s="23" t="str">
        <f>VLOOKUP($A1002,'[1]MAN PROG 2026'!$A$1:$AI$3379,2,FALSE)</f>
        <v>OFTALMOSCOPIO</v>
      </c>
      <c r="C1002" s="23" t="str">
        <f>VLOOKUP($A1002,'[1]MAN PROG 2026'!$A$1:$AI$3379,3,FALSE)</f>
        <v>HEINE OPTOTECHNIK</v>
      </c>
      <c r="D1002" s="23" t="str">
        <f>VLOOKUP($A1002,'[1]MAN PROG 2026'!$A$1:$AI$3379,4,FALSE)</f>
        <v>OMEGA 500</v>
      </c>
      <c r="E1002" s="23" t="str">
        <f>VLOOKUP($A1002,'[1]MAN PROG 2026'!$A$1:$AI$3379,5,FALSE)</f>
        <v>0097</v>
      </c>
      <c r="F1002" s="23" t="str">
        <f>VLOOKUP($A1002,'[1]MAN PROG 2026'!$A$1:$AI$3379,6,FALSE)</f>
        <v>COMPONENTE</v>
      </c>
      <c r="G1002" s="23">
        <f>VLOOKUP($A1002,'[1]MAN PROG 2026'!$A$1:$AI$3379,7,FALSE)</f>
        <v>102421</v>
      </c>
      <c r="H1002" s="23">
        <f>VLOOKUP($A1002,'[1]MAN PROG 2026'!$A$1:$AI$3379,8,FALSE)</f>
        <v>0</v>
      </c>
      <c r="I1002" s="23" t="str">
        <f>VLOOKUP($A1002,'[1]MAN PROG 2026'!$A$1:$AI$3379,9,FALSE)</f>
        <v>S.PIETRO</v>
      </c>
      <c r="J1002" s="23" t="str">
        <f>VLOOKUP($A1002,'[1]MAN PROG 2026'!$A$1:$AI$3379,10,FALSE)</f>
        <v>AMB. OCULISTICA</v>
      </c>
      <c r="K1002" s="23" t="str">
        <f>VLOOKUP($A1002,'[1]MAN PROG 2026'!$A$1:$AI$3379,11,FALSE)</f>
        <v>AMB. OCULISTICA</v>
      </c>
      <c r="L1002" s="24" t="str">
        <f>VLOOKUP($A1002,'[1]MAN PROG 2026'!$A$2:$AI$3379,12,FALSE)</f>
        <v>AMB. OCULISTICA</v>
      </c>
      <c r="M1002" s="24" t="str">
        <f>VLOOKUP($A1002,'[1]MAN PROG 2026'!$A$2:$AI$3379,13,FALSE)</f>
        <v>COMPONENTE</v>
      </c>
      <c r="N1002" s="24" t="str">
        <f>VLOOKUP($A1002,'[1]MAN PROG 2026'!$A$2:$AI$3379,14,FALSE)</f>
        <v>102421</v>
      </c>
      <c r="O1002" s="24">
        <f>VLOOKUP($A1002,'[1]MAN PROG 2026'!$A$2:$AI$3379,15,FALSE)</f>
        <v>0</v>
      </c>
      <c r="P1002" s="25" t="str">
        <f>VLOOKUP($A1002,'[1]MAN PROG 2026'!$A$2:$AI$3379,20,FALSE)</f>
        <v>DA FARE</v>
      </c>
      <c r="Q1002" s="9" t="str">
        <f t="shared" si="41"/>
        <v>2423</v>
      </c>
      <c r="R1002" s="26">
        <v>46265</v>
      </c>
      <c r="S1002" s="8" t="s">
        <v>53</v>
      </c>
      <c r="T1002" s="37"/>
      <c r="U1002" s="27" t="s">
        <v>55</v>
      </c>
      <c r="V1002" s="27" t="s">
        <v>56</v>
      </c>
      <c r="W1002" s="27" t="s">
        <v>55</v>
      </c>
      <c r="X1002" s="27" t="s">
        <v>55</v>
      </c>
      <c r="Y1002" s="27" t="s">
        <v>55</v>
      </c>
      <c r="Z1002" s="27" t="s">
        <v>55</v>
      </c>
      <c r="AA1002" s="27" t="s">
        <v>55</v>
      </c>
      <c r="AB1002" s="27" t="s">
        <v>66</v>
      </c>
      <c r="AC1002" s="27" t="s">
        <v>58</v>
      </c>
      <c r="AD1002" s="27" t="s">
        <v>362</v>
      </c>
      <c r="AE1002" s="27" t="s">
        <v>88</v>
      </c>
      <c r="AF1002" s="27" t="s">
        <v>61</v>
      </c>
      <c r="AG1002" s="9" t="s">
        <v>32</v>
      </c>
      <c r="AH1002" s="27" t="s">
        <v>61</v>
      </c>
      <c r="AI1002" s="27" t="s">
        <v>70</v>
      </c>
      <c r="AJ1002" s="27" t="s">
        <v>70</v>
      </c>
      <c r="AK1002" s="27" t="s">
        <v>61</v>
      </c>
      <c r="AL1002" s="27" t="s">
        <v>61</v>
      </c>
      <c r="AM1002" s="11">
        <v>8.6</v>
      </c>
      <c r="AN1002" s="28" t="s">
        <v>61</v>
      </c>
      <c r="AO1002" s="28"/>
      <c r="AP1002" s="29"/>
      <c r="AQ1002" s="30"/>
      <c r="AR1002" s="31"/>
      <c r="AS1002" s="32"/>
      <c r="AT1002" s="33"/>
      <c r="AU1002" s="34"/>
      <c r="AV1002" s="27" t="s">
        <v>62</v>
      </c>
      <c r="AW1002" s="27">
        <v>5625031</v>
      </c>
      <c r="AX1002" s="27" t="s">
        <v>63</v>
      </c>
      <c r="AY1002" s="27"/>
    </row>
    <row r="1003" spans="1:51" ht="24" customHeight="1" x14ac:dyDescent="0.3">
      <c r="A1003" s="22">
        <v>102424</v>
      </c>
      <c r="B1003" s="23" t="str">
        <f>VLOOKUP($A1003,'[1]MAN PROG 2026'!$A$1:$AI$3379,2,FALSE)</f>
        <v>ALIMENTATORE</v>
      </c>
      <c r="C1003" s="23" t="str">
        <f>VLOOKUP($A1003,'[1]MAN PROG 2026'!$A$1:$AI$3379,3,FALSE)</f>
        <v>HEINE OPTOTECHNIK</v>
      </c>
      <c r="D1003" s="23" t="str">
        <f>VLOOKUP($A1003,'[1]MAN PROG 2026'!$A$1:$AI$3379,4,FALSE)</f>
        <v>ALTHEN</v>
      </c>
      <c r="E1003" s="23" t="str">
        <f>VLOOKUP($A1003,'[1]MAN PROG 2026'!$A$1:$AI$3379,5,FALSE)</f>
        <v>1080002719</v>
      </c>
      <c r="F1003" s="23" t="str">
        <f>VLOOKUP($A1003,'[1]MAN PROG 2026'!$A$1:$AI$3379,6,FALSE)</f>
        <v>COMPONENTE</v>
      </c>
      <c r="G1003" s="23">
        <f>VLOOKUP($A1003,'[1]MAN PROG 2026'!$A$1:$AI$3379,7,FALSE)</f>
        <v>102423</v>
      </c>
      <c r="H1003" s="23">
        <f>VLOOKUP($A1003,'[1]MAN PROG 2026'!$A$1:$AI$3379,8,FALSE)</f>
        <v>0</v>
      </c>
      <c r="I1003" s="23" t="str">
        <f>VLOOKUP($A1003,'[1]MAN PROG 2026'!$A$1:$AI$3379,9,FALSE)</f>
        <v>S.PIETRO</v>
      </c>
      <c r="J1003" s="23" t="str">
        <f>VLOOKUP($A1003,'[1]MAN PROG 2026'!$A$1:$AI$3379,10,FALSE)</f>
        <v>AMB. OCULISTICA</v>
      </c>
      <c r="K1003" s="23" t="str">
        <f>VLOOKUP($A1003,'[1]MAN PROG 2026'!$A$1:$AI$3379,11,FALSE)</f>
        <v>AMB. OCULISTICA</v>
      </c>
      <c r="L1003" s="24" t="str">
        <f>VLOOKUP($A1003,'[1]MAN PROG 2026'!$A$2:$AI$3379,12,FALSE)</f>
        <v>AMB. OCULISTICA</v>
      </c>
      <c r="M1003" s="24" t="str">
        <f>VLOOKUP($A1003,'[1]MAN PROG 2026'!$A$2:$AI$3379,13,FALSE)</f>
        <v>COMPONENTE</v>
      </c>
      <c r="N1003" s="24" t="str">
        <f>VLOOKUP($A1003,'[1]MAN PROG 2026'!$A$2:$AI$3379,14,FALSE)</f>
        <v>102423</v>
      </c>
      <c r="O1003" s="24">
        <f>VLOOKUP($A1003,'[1]MAN PROG 2026'!$A$2:$AI$3379,15,FALSE)</f>
        <v>0</v>
      </c>
      <c r="P1003" s="25" t="str">
        <f>VLOOKUP($A1003,'[1]MAN PROG 2026'!$A$2:$AI$3379,20,FALSE)</f>
        <v>DA FARE</v>
      </c>
      <c r="Q1003" s="9" t="str">
        <f t="shared" si="41"/>
        <v>2424</v>
      </c>
      <c r="R1003" s="26">
        <v>46265</v>
      </c>
      <c r="S1003" s="8" t="s">
        <v>53</v>
      </c>
      <c r="T1003" s="37"/>
      <c r="U1003" s="27" t="s">
        <v>55</v>
      </c>
      <c r="V1003" s="27" t="s">
        <v>56</v>
      </c>
      <c r="W1003" s="27" t="s">
        <v>55</v>
      </c>
      <c r="X1003" s="27" t="s">
        <v>55</v>
      </c>
      <c r="Y1003" s="27" t="s">
        <v>55</v>
      </c>
      <c r="Z1003" s="27" t="s">
        <v>55</v>
      </c>
      <c r="AA1003" s="27" t="s">
        <v>55</v>
      </c>
      <c r="AB1003" s="27" t="s">
        <v>66</v>
      </c>
      <c r="AC1003" s="27" t="s">
        <v>61</v>
      </c>
      <c r="AD1003" s="27" t="s">
        <v>477</v>
      </c>
      <c r="AE1003" s="27" t="s">
        <v>88</v>
      </c>
      <c r="AF1003" s="27" t="s">
        <v>61</v>
      </c>
      <c r="AG1003" s="9" t="s">
        <v>32</v>
      </c>
      <c r="AH1003" s="27" t="s">
        <v>61</v>
      </c>
      <c r="AI1003" s="27" t="s">
        <v>70</v>
      </c>
      <c r="AJ1003" s="27" t="s">
        <v>70</v>
      </c>
      <c r="AK1003" s="27" t="s">
        <v>61</v>
      </c>
      <c r="AL1003" s="27" t="s">
        <v>61</v>
      </c>
      <c r="AM1003" s="11">
        <v>6.8</v>
      </c>
      <c r="AN1003" s="28" t="s">
        <v>61</v>
      </c>
      <c r="AO1003" s="28"/>
      <c r="AP1003" s="29"/>
      <c r="AQ1003" s="30"/>
      <c r="AR1003" s="31"/>
      <c r="AS1003" s="32"/>
      <c r="AT1003" s="33"/>
      <c r="AU1003" s="34"/>
      <c r="AV1003" s="27" t="s">
        <v>62</v>
      </c>
      <c r="AW1003" s="27">
        <v>5625031</v>
      </c>
      <c r="AX1003" s="27" t="s">
        <v>63</v>
      </c>
      <c r="AY1003" s="27"/>
    </row>
    <row r="1004" spans="1:51" ht="24" customHeight="1" x14ac:dyDescent="0.3">
      <c r="A1004" s="22">
        <v>102425</v>
      </c>
      <c r="B1004" s="23" t="str">
        <f>VLOOKUP($A1004,'[1]MAN PROG 2026'!$A$1:$AI$3379,2,FALSE)</f>
        <v>PEDALE</v>
      </c>
      <c r="C1004" s="23" t="str">
        <f>VLOOKUP($A1004,'[1]MAN PROG 2026'!$A$1:$AI$3379,3,FALSE)</f>
        <v>MERIDIAN AG</v>
      </c>
      <c r="D1004" s="23" t="str">
        <f>VLOOKUP($A1004,'[1]MAN PROG 2026'!$A$1:$AI$3379,4,FALSE)</f>
        <v>MKFS 1PW-MED</v>
      </c>
      <c r="E1004" s="23" t="str">
        <f>VLOOKUP($A1004,'[1]MAN PROG 2026'!$A$1:$AI$3379,5,FALSE)</f>
        <v>33231904</v>
      </c>
      <c r="F1004" s="23" t="str">
        <f>VLOOKUP($A1004,'[1]MAN PROG 2026'!$A$1:$AI$3379,6,FALSE)</f>
        <v>COMPONENTE</v>
      </c>
      <c r="G1004" s="23">
        <f>VLOOKUP($A1004,'[1]MAN PROG 2026'!$A$1:$AI$3379,7,FALSE)</f>
        <v>102421</v>
      </c>
      <c r="H1004" s="23">
        <f>VLOOKUP($A1004,'[1]MAN PROG 2026'!$A$1:$AI$3379,8,FALSE)</f>
        <v>0</v>
      </c>
      <c r="I1004" s="23" t="str">
        <f>VLOOKUP($A1004,'[1]MAN PROG 2026'!$A$1:$AI$3379,9,FALSE)</f>
        <v>S.PIETRO</v>
      </c>
      <c r="J1004" s="23" t="str">
        <f>VLOOKUP($A1004,'[1]MAN PROG 2026'!$A$1:$AI$3379,10,FALSE)</f>
        <v>AMB. OCULISTICA</v>
      </c>
      <c r="K1004" s="23" t="str">
        <f>VLOOKUP($A1004,'[1]MAN PROG 2026'!$A$1:$AI$3379,11,FALSE)</f>
        <v>AMB. OCULISTICA</v>
      </c>
      <c r="L1004" s="24" t="str">
        <f>VLOOKUP($A1004,'[1]MAN PROG 2026'!$A$2:$AI$3379,12,FALSE)</f>
        <v>AMB. OCULISTICA</v>
      </c>
      <c r="M1004" s="24" t="str">
        <f>VLOOKUP($A1004,'[1]MAN PROG 2026'!$A$2:$AI$3379,13,FALSE)</f>
        <v>COMPONENTE</v>
      </c>
      <c r="N1004" s="24" t="str">
        <f>VLOOKUP($A1004,'[1]MAN PROG 2026'!$A$2:$AI$3379,14,FALSE)</f>
        <v>102421</v>
      </c>
      <c r="O1004" s="24">
        <f>VLOOKUP($A1004,'[1]MAN PROG 2026'!$A$2:$AI$3379,15,FALSE)</f>
        <v>0</v>
      </c>
      <c r="P1004" s="25" t="str">
        <f>VLOOKUP($A1004,'[1]MAN PROG 2026'!$A$2:$AI$3379,20,FALSE)</f>
        <v>DA FARE</v>
      </c>
      <c r="Q1004" s="9" t="str">
        <f t="shared" si="41"/>
        <v>2425</v>
      </c>
      <c r="R1004" s="26">
        <v>46265</v>
      </c>
      <c r="S1004" s="8" t="s">
        <v>53</v>
      </c>
      <c r="T1004" s="37" t="s">
        <v>545</v>
      </c>
      <c r="U1004" s="27" t="s">
        <v>55</v>
      </c>
      <c r="V1004" s="27" t="s">
        <v>56</v>
      </c>
      <c r="W1004" s="27" t="s">
        <v>55</v>
      </c>
      <c r="X1004" s="27" t="s">
        <v>55</v>
      </c>
      <c r="Y1004" s="27" t="s">
        <v>55</v>
      </c>
      <c r="Z1004" s="27" t="s">
        <v>55</v>
      </c>
      <c r="AA1004" s="27" t="s">
        <v>55</v>
      </c>
      <c r="AB1004" s="27"/>
      <c r="AC1004" s="27"/>
      <c r="AD1004" s="27"/>
      <c r="AE1004" s="27"/>
      <c r="AF1004" s="27"/>
      <c r="AG1004" s="9" t="s">
        <v>32</v>
      </c>
      <c r="AH1004" s="27"/>
      <c r="AI1004" s="27"/>
      <c r="AJ1004" s="27"/>
      <c r="AK1004" s="27"/>
      <c r="AL1004" s="27"/>
      <c r="AM1004" s="11"/>
      <c r="AN1004" s="28"/>
      <c r="AO1004" s="28"/>
      <c r="AP1004" s="29"/>
      <c r="AQ1004" s="30"/>
      <c r="AR1004" s="31"/>
      <c r="AS1004" s="32"/>
      <c r="AT1004" s="33"/>
      <c r="AU1004" s="34"/>
      <c r="AV1004" s="27" t="s">
        <v>62</v>
      </c>
      <c r="AW1004" s="27">
        <v>5625031</v>
      </c>
      <c r="AX1004" s="27" t="s">
        <v>63</v>
      </c>
      <c r="AY1004" s="27"/>
    </row>
    <row r="1005" spans="1:51" ht="24" customHeight="1" x14ac:dyDescent="0.3">
      <c r="A1005" s="22">
        <v>102426</v>
      </c>
      <c r="B1005" s="23" t="str">
        <f>VLOOKUP($A1005,'[1]MAN PROG 2026'!$A$1:$AI$3379,2,FALSE)</f>
        <v>FRIGORIFERO BIOLOGICO</v>
      </c>
      <c r="C1005" s="23" t="str">
        <f>VLOOKUP($A1005,'[1]MAN PROG 2026'!$A$1:$AI$3379,3,FALSE)</f>
        <v>CF DI CIRO FIOCCHETTI &amp; C SNC</v>
      </c>
      <c r="D1005" s="23" t="str">
        <f>VLOOKUP($A1005,'[1]MAN PROG 2026'!$A$1:$AI$3379,4,FALSE)</f>
        <v>MEDIKA 140 ECT-F TOUCH (MED0142B1TV1094)</v>
      </c>
      <c r="E1005" s="23" t="str">
        <f>VLOOKUP($A1005,'[1]MAN PROG 2026'!$A$1:$AI$3379,5,FALSE)</f>
        <v>46962</v>
      </c>
      <c r="F1005" s="23" t="str">
        <f>VLOOKUP($A1005,'[1]MAN PROG 2026'!$A$1:$AI$3379,6,FALSE)</f>
        <v>SINGOLA</v>
      </c>
      <c r="G1005" s="23">
        <f>VLOOKUP($A1005,'[1]MAN PROG 2026'!$A$1:$AI$3379,7,FALSE)</f>
        <v>102426</v>
      </c>
      <c r="H1005" s="23">
        <f>VLOOKUP($A1005,'[1]MAN PROG 2026'!$A$1:$AI$3379,8,FALSE)</f>
        <v>0</v>
      </c>
      <c r="I1005" s="23" t="str">
        <f>VLOOKUP($A1005,'[1]MAN PROG 2026'!$A$1:$AI$3379,9,FALSE)</f>
        <v>S.PIETRO</v>
      </c>
      <c r="J1005" s="23" t="str">
        <f>VLOOKUP($A1005,'[1]MAN PROG 2026'!$A$1:$AI$3379,10,FALSE)</f>
        <v>PRONTO SOCCORSO</v>
      </c>
      <c r="K1005" s="23" t="str">
        <f>VLOOKUP($A1005,'[1]MAN PROG 2026'!$A$1:$AI$3379,11,FALSE)</f>
        <v>AMB. DERMATOLOGIA</v>
      </c>
      <c r="L1005" s="24" t="str">
        <f>VLOOKUP($A1005,'[1]MAN PROG 2026'!$A$2:$AI$3379,12,FALSE)</f>
        <v>AMB. DERMATOLOGIA</v>
      </c>
      <c r="M1005" s="24" t="str">
        <f>VLOOKUP($A1005,'[1]MAN PROG 2026'!$A$2:$AI$3379,13,FALSE)</f>
        <v>SINGOLA</v>
      </c>
      <c r="N1005" s="24" t="str">
        <f>VLOOKUP($A1005,'[1]MAN PROG 2026'!$A$2:$AI$3379,14,FALSE)</f>
        <v>102426</v>
      </c>
      <c r="O1005" s="24">
        <f>VLOOKUP($A1005,'[1]MAN PROG 2026'!$A$2:$AI$3379,15,FALSE)</f>
        <v>0</v>
      </c>
      <c r="P1005" s="25" t="str">
        <f>VLOOKUP($A1005,'[1]MAN PROG 2026'!$A$2:$AI$3379,20,FALSE)</f>
        <v>NON PREVISTO</v>
      </c>
      <c r="Q1005" s="8"/>
      <c r="R1005" s="26"/>
      <c r="S1005" s="8"/>
      <c r="T1005" s="37"/>
      <c r="U1005" s="27"/>
      <c r="V1005" s="27"/>
      <c r="W1005" s="27"/>
      <c r="X1005" s="27"/>
      <c r="Y1005" s="27"/>
      <c r="Z1005" s="27"/>
      <c r="AA1005" s="27"/>
      <c r="AB1005" s="27"/>
      <c r="AC1005" s="27"/>
      <c r="AD1005" s="27"/>
      <c r="AE1005" s="27"/>
      <c r="AF1005" s="27"/>
      <c r="AG1005" s="9" t="s">
        <v>32</v>
      </c>
      <c r="AH1005" s="27"/>
      <c r="AI1005" s="27"/>
      <c r="AJ1005" s="27"/>
      <c r="AK1005" s="27"/>
      <c r="AL1005" s="27"/>
      <c r="AM1005" s="11"/>
      <c r="AN1005" s="28"/>
      <c r="AO1005" s="28"/>
      <c r="AP1005" s="29"/>
      <c r="AQ1005" s="30"/>
      <c r="AR1005" s="31"/>
      <c r="AS1005" s="32"/>
      <c r="AT1005" s="33"/>
      <c r="AU1005" s="34"/>
      <c r="AV1005" s="27"/>
      <c r="AW1005" s="27"/>
      <c r="AX1005" s="27"/>
      <c r="AY1005" s="27"/>
    </row>
    <row r="1006" spans="1:51" ht="24" customHeight="1" x14ac:dyDescent="0.3">
      <c r="A1006" s="22">
        <v>102427</v>
      </c>
      <c r="B1006" s="23" t="str">
        <f>VLOOKUP($A1006,'[1]MAN PROG 2026'!$A$1:$AI$3379,2,FALSE)</f>
        <v>FRIGORIFERO BIOLOGICO</v>
      </c>
      <c r="C1006" s="23" t="str">
        <f>VLOOKUP($A1006,'[1]MAN PROG 2026'!$A$1:$AI$3379,3,FALSE)</f>
        <v>CF DI CIRO FIOCCHETTI &amp; C SNC</v>
      </c>
      <c r="D1006" s="23" t="str">
        <f>VLOOKUP($A1006,'[1]MAN PROG 2026'!$A$1:$AI$3379,4,FALSE)</f>
        <v>MEDIKA 140 ECT-F TOUCH (MED0142B1TV1094)</v>
      </c>
      <c r="E1006" s="23" t="str">
        <f>VLOOKUP($A1006,'[1]MAN PROG 2026'!$A$1:$AI$3379,5,FALSE)</f>
        <v>46961</v>
      </c>
      <c r="F1006" s="23" t="str">
        <f>VLOOKUP($A1006,'[1]MAN PROG 2026'!$A$1:$AI$3379,6,FALSE)</f>
        <v>SINGOLA</v>
      </c>
      <c r="G1006" s="23">
        <f>VLOOKUP($A1006,'[1]MAN PROG 2026'!$A$1:$AI$3379,7,FALSE)</f>
        <v>102427</v>
      </c>
      <c r="H1006" s="23">
        <f>VLOOKUP($A1006,'[1]MAN PROG 2026'!$A$1:$AI$3379,8,FALSE)</f>
        <v>0</v>
      </c>
      <c r="I1006" s="23" t="str">
        <f>VLOOKUP($A1006,'[1]MAN PROG 2026'!$A$1:$AI$3379,9,FALSE)</f>
        <v>S.PIETRO</v>
      </c>
      <c r="J1006" s="23" t="str">
        <f>VLOOKUP($A1006,'[1]MAN PROG 2026'!$A$1:$AI$3379,10,FALSE)</f>
        <v>FARMACIA</v>
      </c>
      <c r="K1006" s="23" t="str">
        <f>VLOOKUP($A1006,'[1]MAN PROG 2026'!$A$1:$AI$3379,11,FALSE)</f>
        <v>FARMACIA</v>
      </c>
      <c r="L1006" s="24" t="str">
        <f>VLOOKUP($A1006,'[1]MAN PROG 2026'!$A$2:$AI$3379,12,FALSE)</f>
        <v>FARMACIA</v>
      </c>
      <c r="M1006" s="24" t="str">
        <f>VLOOKUP($A1006,'[1]MAN PROG 2026'!$A$2:$AI$3379,13,FALSE)</f>
        <v>SINGOLA</v>
      </c>
      <c r="N1006" s="24">
        <f>VLOOKUP($A1006,'[1]MAN PROG 2026'!$A$2:$AI$3379,14,FALSE)</f>
        <v>102427</v>
      </c>
      <c r="O1006" s="24">
        <f>VLOOKUP($A1006,'[1]MAN PROG 2026'!$A$2:$AI$3379,15,FALSE)</f>
        <v>0</v>
      </c>
      <c r="P1006" s="25" t="str">
        <f>VLOOKUP($A1006,'[1]MAN PROG 2026'!$A$2:$AI$3379,20,FALSE)</f>
        <v>DA FARE</v>
      </c>
      <c r="Q1006" s="8" t="s">
        <v>589</v>
      </c>
      <c r="R1006" s="26">
        <v>46261</v>
      </c>
      <c r="S1006" s="8" t="s">
        <v>53</v>
      </c>
      <c r="T1006" s="37"/>
      <c r="U1006" s="27" t="s">
        <v>55</v>
      </c>
      <c r="V1006" s="27" t="s">
        <v>56</v>
      </c>
      <c r="W1006" s="27" t="s">
        <v>55</v>
      </c>
      <c r="X1006" s="27" t="s">
        <v>55</v>
      </c>
      <c r="Y1006" s="27" t="s">
        <v>55</v>
      </c>
      <c r="Z1006" s="27" t="s">
        <v>55</v>
      </c>
      <c r="AA1006" s="27" t="s">
        <v>55</v>
      </c>
      <c r="AB1006" s="27" t="s">
        <v>57</v>
      </c>
      <c r="AC1006" s="27" t="s">
        <v>61</v>
      </c>
      <c r="AD1006" s="27" t="s">
        <v>136</v>
      </c>
      <c r="AE1006" s="27" t="s">
        <v>88</v>
      </c>
      <c r="AF1006" s="27">
        <v>0.28399999999999997</v>
      </c>
      <c r="AG1006" s="9" t="s">
        <v>32</v>
      </c>
      <c r="AH1006" s="27" t="s">
        <v>70</v>
      </c>
      <c r="AI1006" s="27" t="s">
        <v>70</v>
      </c>
      <c r="AJ1006" s="27" t="s">
        <v>61</v>
      </c>
      <c r="AK1006" s="27" t="s">
        <v>61</v>
      </c>
      <c r="AL1006" s="27" t="s">
        <v>61</v>
      </c>
      <c r="AM1006" s="11">
        <v>66.599999999999994</v>
      </c>
      <c r="AN1006" s="28" t="s">
        <v>61</v>
      </c>
      <c r="AO1006" s="28"/>
      <c r="AP1006" s="29"/>
      <c r="AQ1006" s="30"/>
      <c r="AR1006" s="31"/>
      <c r="AS1006" s="32"/>
      <c r="AT1006" s="33"/>
      <c r="AU1006" s="34"/>
      <c r="AV1006" s="27" t="s">
        <v>62</v>
      </c>
      <c r="AW1006" s="27">
        <v>5625031</v>
      </c>
      <c r="AX1006" s="27" t="s">
        <v>63</v>
      </c>
      <c r="AY1006" s="27"/>
    </row>
    <row r="1007" spans="1:51" ht="24" customHeight="1" x14ac:dyDescent="0.3">
      <c r="A1007" s="22">
        <v>102428</v>
      </c>
      <c r="B1007" s="23" t="str">
        <f>VLOOKUP($A1007,'[1]MAN PROG 2026'!$A$1:$AI$3379,2,FALSE)</f>
        <v>FRIGORIFERO BIOLOGICO</v>
      </c>
      <c r="C1007" s="23" t="str">
        <f>VLOOKUP($A1007,'[1]MAN PROG 2026'!$A$1:$AI$3379,3,FALSE)</f>
        <v>CF DI CIRO FIOCCHETTI &amp; C SNC</v>
      </c>
      <c r="D1007" s="23" t="str">
        <f>VLOOKUP($A1007,'[1]MAN PROG 2026'!$A$1:$AI$3379,4,FALSE)</f>
        <v>MEDIKA 140 ECT-F TOUCH (MED0142B1TV1094)</v>
      </c>
      <c r="E1007" s="23" t="str">
        <f>VLOOKUP($A1007,'[1]MAN PROG 2026'!$A$1:$AI$3379,5,FALSE)</f>
        <v>46960</v>
      </c>
      <c r="F1007" s="23" t="str">
        <f>VLOOKUP($A1007,'[1]MAN PROG 2026'!$A$1:$AI$3379,6,FALSE)</f>
        <v>SINGOLA</v>
      </c>
      <c r="G1007" s="23">
        <f>VLOOKUP($A1007,'[1]MAN PROG 2026'!$A$1:$AI$3379,7,FALSE)</f>
        <v>102428</v>
      </c>
      <c r="H1007" s="23">
        <f>VLOOKUP($A1007,'[1]MAN PROG 2026'!$A$1:$AI$3379,8,FALSE)</f>
        <v>0</v>
      </c>
      <c r="I1007" s="23" t="str">
        <f>VLOOKUP($A1007,'[1]MAN PROG 2026'!$A$1:$AI$3379,9,FALSE)</f>
        <v>S.PIETRO</v>
      </c>
      <c r="J1007" s="23" t="str">
        <f>VLOOKUP($A1007,'[1]MAN PROG 2026'!$A$1:$AI$3379,10,FALSE)</f>
        <v>BLOCCO OPERATORIO</v>
      </c>
      <c r="K1007" s="23" t="str">
        <f>VLOOKUP($A1007,'[1]MAN PROG 2026'!$A$1:$AI$3379,11,FALSE)</f>
        <v>BLOCCO OPERATORIO</v>
      </c>
      <c r="L1007" s="24" t="str">
        <f>VLOOKUP($A1007,'[1]MAN PROG 2026'!$A$2:$AI$3379,12,FALSE)</f>
        <v>BLOCCO OPERATORIO SALA PREPARAZIONE</v>
      </c>
      <c r="M1007" s="24" t="str">
        <f>VLOOKUP($A1007,'[1]MAN PROG 2026'!$A$2:$AI$3379,13,FALSE)</f>
        <v>SINGOLA</v>
      </c>
      <c r="N1007" s="24" t="str">
        <f>VLOOKUP($A1007,'[1]MAN PROG 2026'!$A$2:$AI$3379,14,FALSE)</f>
        <v>102428</v>
      </c>
      <c r="O1007" s="24">
        <f>VLOOKUP($A1007,'[1]MAN PROG 2026'!$A$2:$AI$3379,15,FALSE)</f>
        <v>0</v>
      </c>
      <c r="P1007" s="25" t="str">
        <f>VLOOKUP($A1007,'[1]MAN PROG 2026'!$A$2:$AI$3379,20,FALSE)</f>
        <v>DA FARE</v>
      </c>
      <c r="Q1007" s="9" t="str">
        <f>RIGHT(A1007,4)</f>
        <v>2428</v>
      </c>
      <c r="R1007" s="26">
        <v>46260</v>
      </c>
      <c r="S1007" s="8" t="s">
        <v>53</v>
      </c>
      <c r="T1007" s="37"/>
      <c r="U1007" s="27" t="s">
        <v>55</v>
      </c>
      <c r="V1007" s="27" t="s">
        <v>56</v>
      </c>
      <c r="W1007" s="27" t="s">
        <v>55</v>
      </c>
      <c r="X1007" s="27" t="s">
        <v>55</v>
      </c>
      <c r="Y1007" s="27" t="s">
        <v>55</v>
      </c>
      <c r="Z1007" s="27" t="s">
        <v>55</v>
      </c>
      <c r="AA1007" s="27" t="s">
        <v>55</v>
      </c>
      <c r="AB1007" s="27" t="s">
        <v>57</v>
      </c>
      <c r="AC1007" s="27" t="s">
        <v>58</v>
      </c>
      <c r="AD1007" s="27" t="s">
        <v>59</v>
      </c>
      <c r="AE1007" s="27" t="s">
        <v>88</v>
      </c>
      <c r="AF1007" s="27">
        <v>0.21</v>
      </c>
      <c r="AG1007" s="9" t="s">
        <v>32</v>
      </c>
      <c r="AH1007" s="27" t="s">
        <v>70</v>
      </c>
      <c r="AI1007" s="27" t="s">
        <v>70</v>
      </c>
      <c r="AJ1007" s="27" t="s">
        <v>70</v>
      </c>
      <c r="AK1007" s="27" t="s">
        <v>61</v>
      </c>
      <c r="AL1007" s="27" t="s">
        <v>61</v>
      </c>
      <c r="AM1007" s="11">
        <v>68.400000000000006</v>
      </c>
      <c r="AN1007" s="28" t="s">
        <v>61</v>
      </c>
      <c r="AO1007" s="28"/>
      <c r="AP1007" s="29"/>
      <c r="AQ1007" s="30"/>
      <c r="AR1007" s="31"/>
      <c r="AS1007" s="32"/>
      <c r="AT1007" s="33"/>
      <c r="AU1007" s="34"/>
      <c r="AV1007" s="27" t="s">
        <v>62</v>
      </c>
      <c r="AW1007" s="27">
        <v>5625031</v>
      </c>
      <c r="AX1007" s="27" t="s">
        <v>63</v>
      </c>
      <c r="AY1007" s="27"/>
    </row>
    <row r="1008" spans="1:51" ht="24" customHeight="1" x14ac:dyDescent="0.3">
      <c r="A1008" s="22">
        <v>102429</v>
      </c>
      <c r="B1008" s="23" t="str">
        <f>VLOOKUP($A1008,'[1]MAN PROG 2026'!$A$1:$AI$3379,2,FALSE)</f>
        <v>PULSOSSIMETRO</v>
      </c>
      <c r="C1008" s="23" t="str">
        <f>VLOOKUP($A1008,'[1]MAN PROG 2026'!$A$1:$AI$3379,3,FALSE)</f>
        <v>NELLCOR PURITAN BENNETT INC</v>
      </c>
      <c r="D1008" s="23" t="str">
        <f>VLOOKUP($A1008,'[1]MAN PROG 2026'!$A$1:$AI$3379,4,FALSE)</f>
        <v>N 65 OXIMAX</v>
      </c>
      <c r="E1008" s="23" t="str">
        <f>VLOOKUP($A1008,'[1]MAN PROG 2026'!$A$1:$AI$3379,5,FALSE)</f>
        <v>P12823528</v>
      </c>
      <c r="F1008" s="23" t="str">
        <f>VLOOKUP($A1008,'[1]MAN PROG 2026'!$A$1:$AI$3379,6,FALSE)</f>
        <v>SINGOLA</v>
      </c>
      <c r="G1008" s="23">
        <f>VLOOKUP($A1008,'[1]MAN PROG 2026'!$A$1:$AI$3379,7,FALSE)</f>
        <v>102429</v>
      </c>
      <c r="H1008" s="23">
        <f>VLOOKUP($A1008,'[1]MAN PROG 2026'!$A$1:$AI$3379,8,FALSE)</f>
        <v>0</v>
      </c>
      <c r="I1008" s="23" t="str">
        <f>VLOOKUP($A1008,'[1]MAN PROG 2026'!$A$1:$AI$3379,9,FALSE)</f>
        <v>S.PIETRO</v>
      </c>
      <c r="J1008" s="23" t="str">
        <f>VLOOKUP($A1008,'[1]MAN PROG 2026'!$A$1:$AI$3379,10,FALSE)</f>
        <v>S. G. ANTIDA</v>
      </c>
      <c r="K1008" s="23" t="str">
        <f>VLOOKUP($A1008,'[1]MAN PROG 2026'!$A$1:$AI$3379,11,FALSE)</f>
        <v>S. CARLO SOLVENTI</v>
      </c>
      <c r="L1008" s="24" t="str">
        <f>VLOOKUP($A1008,'[1]MAN PROG 2026'!$A$2:$AI$3379,12,FALSE)</f>
        <v>NON TROVATO</v>
      </c>
      <c r="M1008" s="24">
        <f>VLOOKUP($A1008,'[1]MAN PROG 2026'!$A$2:$AI$3379,13,FALSE)</f>
        <v>0</v>
      </c>
      <c r="N1008" s="24">
        <f>VLOOKUP($A1008,'[1]MAN PROG 2026'!$A$2:$AI$3379,14,FALSE)</f>
        <v>0</v>
      </c>
      <c r="O1008" s="24">
        <f>VLOOKUP($A1008,'[1]MAN PROG 2026'!$A$2:$AI$3379,15,FALSE)</f>
        <v>0</v>
      </c>
      <c r="P1008" s="25" t="str">
        <f>VLOOKUP($A1008,'[1]MAN PROG 2026'!$A$2:$AI$3379,20,FALSE)</f>
        <v>DA FARE</v>
      </c>
      <c r="Q1008" s="8"/>
      <c r="R1008" s="26"/>
      <c r="S1008" s="8"/>
      <c r="T1008" s="37"/>
      <c r="U1008" s="27"/>
      <c r="V1008" s="27"/>
      <c r="W1008" s="27"/>
      <c r="X1008" s="27"/>
      <c r="Y1008" s="27"/>
      <c r="Z1008" s="27"/>
      <c r="AA1008" s="27"/>
      <c r="AB1008" s="27"/>
      <c r="AC1008" s="27"/>
      <c r="AD1008" s="27"/>
      <c r="AE1008" s="27"/>
      <c r="AF1008" s="27"/>
      <c r="AG1008" s="9" t="s">
        <v>32</v>
      </c>
      <c r="AH1008" s="27"/>
      <c r="AI1008" s="27"/>
      <c r="AJ1008" s="27"/>
      <c r="AK1008" s="27"/>
      <c r="AL1008" s="27"/>
      <c r="AM1008" s="11"/>
      <c r="AN1008" s="28"/>
      <c r="AO1008" s="28"/>
      <c r="AP1008" s="29"/>
      <c r="AQ1008" s="30"/>
      <c r="AR1008" s="31"/>
      <c r="AS1008" s="32"/>
      <c r="AT1008" s="33"/>
      <c r="AU1008" s="34"/>
      <c r="AV1008" s="27"/>
      <c r="AW1008" s="27"/>
      <c r="AX1008" s="27"/>
      <c r="AY1008" s="27"/>
    </row>
    <row r="1009" spans="1:51" ht="24" customHeight="1" x14ac:dyDescent="0.3">
      <c r="A1009" s="22">
        <v>102430</v>
      </c>
      <c r="B1009" s="23" t="str">
        <f>VLOOKUP($A1009,'[1]MAN PROG 2026'!$A$1:$AI$3379,2,FALSE)</f>
        <v>POLTRONA PER TERAPIA</v>
      </c>
      <c r="C1009" s="23" t="str">
        <f>VLOOKUP($A1009,'[1]MAN PROG 2026'!$A$1:$AI$3379,3,FALSE)</f>
        <v>GARDHEN BILANCE SRL</v>
      </c>
      <c r="D1009" s="23" t="str">
        <f>VLOOKUP($A1009,'[1]MAN PROG 2026'!$A$1:$AI$3379,4,FALSE)</f>
        <v>NR</v>
      </c>
      <c r="E1009" s="23" t="str">
        <f>VLOOKUP($A1009,'[1]MAN PROG 2026'!$A$1:$AI$3379,5,FALSE)</f>
        <v>13DP0499</v>
      </c>
      <c r="F1009" s="23" t="str">
        <f>VLOOKUP($A1009,'[1]MAN PROG 2026'!$A$1:$AI$3379,6,FALSE)</f>
        <v>SINGOLA</v>
      </c>
      <c r="G1009" s="23">
        <f>VLOOKUP($A1009,'[1]MAN PROG 2026'!$A$1:$AI$3379,7,FALSE)</f>
        <v>102430</v>
      </c>
      <c r="H1009" s="23">
        <f>VLOOKUP($A1009,'[1]MAN PROG 2026'!$A$1:$AI$3379,8,FALSE)</f>
        <v>0</v>
      </c>
      <c r="I1009" s="23" t="str">
        <f>VLOOKUP($A1009,'[1]MAN PROG 2026'!$A$1:$AI$3379,9,FALSE)</f>
        <v>S.PIETRO</v>
      </c>
      <c r="J1009" s="23" t="str">
        <f>VLOOKUP($A1009,'[1]MAN PROG 2026'!$A$1:$AI$3379,10,FALSE)</f>
        <v>D.H. ONCOLOGIA</v>
      </c>
      <c r="K1009" s="23" t="str">
        <f>VLOOKUP($A1009,'[1]MAN PROG 2026'!$A$1:$AI$3379,11,FALSE)</f>
        <v>D.H. ONCOLOGIA</v>
      </c>
      <c r="L1009" s="24" t="str">
        <f>VLOOKUP($A1009,'[1]MAN PROG 2026'!$A$2:$AI$3379,12,FALSE)</f>
        <v>D.H. ONCOLOGIA</v>
      </c>
      <c r="M1009" s="24" t="str">
        <f>VLOOKUP($A1009,'[1]MAN PROG 2026'!$A$2:$AI$3379,13,FALSE)</f>
        <v>SINGOLA</v>
      </c>
      <c r="N1009" s="24">
        <f>VLOOKUP($A1009,'[1]MAN PROG 2026'!$A$2:$AI$3379,14,FALSE)</f>
        <v>102430</v>
      </c>
      <c r="O1009" s="24">
        <f>VLOOKUP($A1009,'[1]MAN PROG 2026'!$A$2:$AI$3379,15,FALSE)</f>
        <v>0</v>
      </c>
      <c r="P1009" s="25" t="str">
        <f>VLOOKUP($A1009,'[1]MAN PROG 2026'!$A$2:$AI$3379,20,FALSE)</f>
        <v>NON PREVISTO</v>
      </c>
      <c r="Q1009" s="8"/>
      <c r="R1009" s="26"/>
      <c r="S1009" s="8"/>
      <c r="T1009" s="37"/>
      <c r="U1009" s="27"/>
      <c r="V1009" s="27"/>
      <c r="W1009" s="27"/>
      <c r="X1009" s="27"/>
      <c r="Y1009" s="27"/>
      <c r="Z1009" s="27"/>
      <c r="AA1009" s="27"/>
      <c r="AB1009" s="27"/>
      <c r="AC1009" s="27"/>
      <c r="AD1009" s="27"/>
      <c r="AE1009" s="27"/>
      <c r="AF1009" s="27"/>
      <c r="AG1009" s="9" t="s">
        <v>32</v>
      </c>
      <c r="AH1009" s="27"/>
      <c r="AI1009" s="27"/>
      <c r="AJ1009" s="27"/>
      <c r="AK1009" s="27"/>
      <c r="AL1009" s="27"/>
      <c r="AM1009" s="11"/>
      <c r="AN1009" s="28"/>
      <c r="AO1009" s="28"/>
      <c r="AP1009" s="29"/>
      <c r="AQ1009" s="30"/>
      <c r="AR1009" s="31"/>
      <c r="AS1009" s="32"/>
      <c r="AT1009" s="33"/>
      <c r="AU1009" s="34"/>
      <c r="AV1009" s="27"/>
      <c r="AW1009" s="27"/>
      <c r="AX1009" s="27"/>
      <c r="AY1009" s="27"/>
    </row>
    <row r="1010" spans="1:51" ht="24" customHeight="1" x14ac:dyDescent="0.3">
      <c r="A1010" s="22">
        <v>102432</v>
      </c>
      <c r="B1010" s="23" t="str">
        <f>VLOOKUP($A1010,'[1]MAN PROG 2026'!$A$1:$AI$3379,2,FALSE)</f>
        <v>PULSOSSIMETRO</v>
      </c>
      <c r="C1010" s="23" t="str">
        <f>VLOOKUP($A1010,'[1]MAN PROG 2026'!$A$1:$AI$3379,3,FALSE)</f>
        <v>NELLCOR PURITAN BENNETT INC</v>
      </c>
      <c r="D1010" s="23" t="str">
        <f>VLOOKUP($A1010,'[1]MAN PROG 2026'!$A$1:$AI$3379,4,FALSE)</f>
        <v>N 65 OXIMAX</v>
      </c>
      <c r="E1010" s="23" t="str">
        <f>VLOOKUP($A1010,'[1]MAN PROG 2026'!$A$1:$AI$3379,5,FALSE)</f>
        <v>P12823412</v>
      </c>
      <c r="F1010" s="23" t="str">
        <f>VLOOKUP($A1010,'[1]MAN PROG 2026'!$A$1:$AI$3379,6,FALSE)</f>
        <v>SINGOLA</v>
      </c>
      <c r="G1010" s="23">
        <f>VLOOKUP($A1010,'[1]MAN PROG 2026'!$A$1:$AI$3379,7,FALSE)</f>
        <v>102432</v>
      </c>
      <c r="H1010" s="23">
        <f>VLOOKUP($A1010,'[1]MAN PROG 2026'!$A$1:$AI$3379,8,FALSE)</f>
        <v>0</v>
      </c>
      <c r="I1010" s="23" t="str">
        <f>VLOOKUP($A1010,'[1]MAN PROG 2026'!$A$1:$AI$3379,9,FALSE)</f>
        <v>S.PIETRO</v>
      </c>
      <c r="J1010" s="23" t="str">
        <f>VLOOKUP($A1010,'[1]MAN PROG 2026'!$A$1:$AI$3379,10,FALSE)</f>
        <v>S. G. ANTIDA</v>
      </c>
      <c r="K1010" s="23" t="str">
        <f>VLOOKUP($A1010,'[1]MAN PROG 2026'!$A$1:$AI$3379,11,FALSE)</f>
        <v>S. G. ANTIDA</v>
      </c>
      <c r="L1010" s="24" t="str">
        <f>VLOOKUP($A1010,'[1]MAN PROG 2026'!$A$2:$AI$3379,12,FALSE)</f>
        <v>NON TROVATO</v>
      </c>
      <c r="M1010" s="24">
        <f>VLOOKUP($A1010,'[1]MAN PROG 2026'!$A$2:$AI$3379,13,FALSE)</f>
        <v>0</v>
      </c>
      <c r="N1010" s="24">
        <f>VLOOKUP($A1010,'[1]MAN PROG 2026'!$A$2:$AI$3379,14,FALSE)</f>
        <v>0</v>
      </c>
      <c r="O1010" s="24">
        <f>VLOOKUP($A1010,'[1]MAN PROG 2026'!$A$2:$AI$3379,15,FALSE)</f>
        <v>0</v>
      </c>
      <c r="P1010" s="25" t="str">
        <f>VLOOKUP($A1010,'[1]MAN PROG 2026'!$A$2:$AI$3379,20,FALSE)</f>
        <v>DA FARE</v>
      </c>
      <c r="Q1010" s="8"/>
      <c r="R1010" s="26"/>
      <c r="S1010" s="8"/>
      <c r="T1010" s="37"/>
      <c r="U1010" s="27"/>
      <c r="V1010" s="27"/>
      <c r="W1010" s="27"/>
      <c r="X1010" s="27"/>
      <c r="Y1010" s="27"/>
      <c r="Z1010" s="27"/>
      <c r="AA1010" s="27"/>
      <c r="AB1010" s="27"/>
      <c r="AC1010" s="27"/>
      <c r="AD1010" s="27"/>
      <c r="AE1010" s="27"/>
      <c r="AF1010" s="27"/>
      <c r="AG1010" s="9" t="s">
        <v>32</v>
      </c>
      <c r="AH1010" s="27"/>
      <c r="AI1010" s="27"/>
      <c r="AJ1010" s="27"/>
      <c r="AK1010" s="27"/>
      <c r="AL1010" s="27"/>
      <c r="AM1010" s="11"/>
      <c r="AN1010" s="28"/>
      <c r="AO1010" s="28"/>
      <c r="AP1010" s="29"/>
      <c r="AQ1010" s="30"/>
      <c r="AR1010" s="31"/>
      <c r="AS1010" s="32"/>
      <c r="AT1010" s="33"/>
      <c r="AU1010" s="34"/>
      <c r="AV1010" s="27"/>
      <c r="AW1010" s="27"/>
      <c r="AX1010" s="27"/>
      <c r="AY1010" s="27"/>
    </row>
    <row r="1011" spans="1:51" ht="24" customHeight="1" x14ac:dyDescent="0.3">
      <c r="A1011" s="22">
        <v>102433</v>
      </c>
      <c r="B1011" s="23" t="str">
        <f>VLOOKUP($A1011,'[1]MAN PROG 2026'!$A$1:$AI$3379,2,FALSE)</f>
        <v>INCUBATORE AD ANIDRIDE CARBONICA</v>
      </c>
      <c r="C1011" s="23" t="str">
        <f>VLOOKUP($A1011,'[1]MAN PROG 2026'!$A$1:$AI$3379,3,FALSE)</f>
        <v>EUROCLONE LTD</v>
      </c>
      <c r="D1011" s="23" t="str">
        <f>VLOOKUP($A1011,'[1]MAN PROG 2026'!$A$1:$AI$3379,4,FALSE)</f>
        <v>S@FEGROW 188 (CO20010)</v>
      </c>
      <c r="E1011" s="23" t="str">
        <f>VLOOKUP($A1011,'[1]MAN PROG 2026'!$A$1:$AI$3379,5,FALSE)</f>
        <v>M6820</v>
      </c>
      <c r="F1011" s="23" t="str">
        <f>VLOOKUP($A1011,'[1]MAN PROG 2026'!$A$1:$AI$3379,6,FALSE)</f>
        <v>SINGOLA</v>
      </c>
      <c r="G1011" s="23">
        <f>VLOOKUP($A1011,'[1]MAN PROG 2026'!$A$1:$AI$3379,7,FALSE)</f>
        <v>102433</v>
      </c>
      <c r="H1011" s="23">
        <f>VLOOKUP($A1011,'[1]MAN PROG 2026'!$A$1:$AI$3379,8,FALSE)</f>
        <v>0</v>
      </c>
      <c r="I1011" s="23" t="str">
        <f>VLOOKUP($A1011,'[1]MAN PROG 2026'!$A$1:$AI$3379,9,FALSE)</f>
        <v>S.PIETRO</v>
      </c>
      <c r="J1011" s="23" t="str">
        <f>VLOOKUP($A1011,'[1]MAN PROG 2026'!$A$1:$AI$3379,10,FALSE)</f>
        <v>CENTRO GENETICA</v>
      </c>
      <c r="K1011" s="23" t="str">
        <f>VLOOKUP($A1011,'[1]MAN PROG 2026'!$A$1:$AI$3379,11,FALSE)</f>
        <v>CENTRO GENETICA</v>
      </c>
      <c r="L1011" s="24" t="str">
        <f>VLOOKUP($A1011,'[1]MAN PROG 2026'!$A$2:$AI$3379,12,FALSE)</f>
        <v>CENTRO GENETICA</v>
      </c>
      <c r="M1011" s="24" t="str">
        <f>VLOOKUP($A1011,'[1]MAN PROG 2026'!$A$2:$AI$3379,13,FALSE)</f>
        <v>SINGOLA</v>
      </c>
      <c r="N1011" s="24">
        <f>VLOOKUP($A1011,'[1]MAN PROG 2026'!$A$2:$AI$3379,14,FALSE)</f>
        <v>102433</v>
      </c>
      <c r="O1011" s="24">
        <f>VLOOKUP($A1011,'[1]MAN PROG 2026'!$A$2:$AI$3379,15,FALSE)</f>
        <v>0</v>
      </c>
      <c r="P1011" s="25" t="str">
        <f>VLOOKUP($A1011,'[1]MAN PROG 2026'!$A$2:$AI$3379,20,FALSE)</f>
        <v>NON PREVISTO</v>
      </c>
      <c r="Q1011" s="8"/>
      <c r="R1011" s="26"/>
      <c r="S1011" s="8"/>
      <c r="T1011" s="37"/>
      <c r="U1011" s="27"/>
      <c r="V1011" s="27"/>
      <c r="W1011" s="27"/>
      <c r="X1011" s="27"/>
      <c r="Y1011" s="27"/>
      <c r="Z1011" s="27"/>
      <c r="AA1011" s="27"/>
      <c r="AB1011" s="27"/>
      <c r="AC1011" s="27"/>
      <c r="AD1011" s="27"/>
      <c r="AE1011" s="27"/>
      <c r="AF1011" s="27"/>
      <c r="AG1011" s="9" t="s">
        <v>32</v>
      </c>
      <c r="AH1011" s="27"/>
      <c r="AI1011" s="27"/>
      <c r="AJ1011" s="27"/>
      <c r="AK1011" s="27"/>
      <c r="AL1011" s="27"/>
      <c r="AM1011" s="11"/>
      <c r="AN1011" s="28"/>
      <c r="AO1011" s="28"/>
      <c r="AP1011" s="29"/>
      <c r="AQ1011" s="30"/>
      <c r="AR1011" s="31"/>
      <c r="AS1011" s="32"/>
      <c r="AT1011" s="33"/>
      <c r="AU1011" s="34"/>
      <c r="AV1011" s="27"/>
      <c r="AW1011" s="27"/>
      <c r="AX1011" s="27"/>
      <c r="AY1011" s="27"/>
    </row>
    <row r="1012" spans="1:51" ht="24" customHeight="1" x14ac:dyDescent="0.3">
      <c r="A1012" s="22">
        <v>102434</v>
      </c>
      <c r="B1012" s="23" t="str">
        <f>VLOOKUP($A1012,'[1]MAN PROG 2026'!$A$1:$AI$3379,2,FALSE)</f>
        <v>CONGELATORE DA LABORATORIO</v>
      </c>
      <c r="C1012" s="23" t="str">
        <f>VLOOKUP($A1012,'[1]MAN PROG 2026'!$A$1:$AI$3379,3,FALSE)</f>
        <v>KW APPARECCHI SCIENTIFICI SRL</v>
      </c>
      <c r="D1012" s="23" t="str">
        <f>VLOOKUP($A1012,'[1]MAN PROG 2026'!$A$1:$AI$3379,4,FALSE)</f>
        <v>K 60 PL</v>
      </c>
      <c r="E1012" s="23" t="str">
        <f>VLOOKUP($A1012,'[1]MAN PROG 2026'!$A$1:$AI$3379,5,FALSE)</f>
        <v>74498</v>
      </c>
      <c r="F1012" s="23" t="str">
        <f>VLOOKUP($A1012,'[1]MAN PROG 2026'!$A$1:$AI$3379,6,FALSE)</f>
        <v>SINGOLA</v>
      </c>
      <c r="G1012" s="23">
        <f>VLOOKUP($A1012,'[1]MAN PROG 2026'!$A$1:$AI$3379,7,FALSE)</f>
        <v>102434</v>
      </c>
      <c r="H1012" s="23">
        <f>VLOOKUP($A1012,'[1]MAN PROG 2026'!$A$1:$AI$3379,8,FALSE)</f>
        <v>0</v>
      </c>
      <c r="I1012" s="23" t="str">
        <f>VLOOKUP($A1012,'[1]MAN PROG 2026'!$A$1:$AI$3379,9,FALSE)</f>
        <v>S.PIETRO</v>
      </c>
      <c r="J1012" s="23" t="str">
        <f>VLOOKUP($A1012,'[1]MAN PROG 2026'!$A$1:$AI$3379,10,FALSE)</f>
        <v>SALA CONGELATORI E FRIGOEMOTECA</v>
      </c>
      <c r="K1012" s="23" t="str">
        <f>VLOOKUP($A1012,'[1]MAN PROG 2026'!$A$1:$AI$3379,11,FALSE)</f>
        <v>SALA CONGELATORI E FRIGOEMOTECA</v>
      </c>
      <c r="L1012" s="24" t="str">
        <f>VLOOKUP($A1012,'[1]MAN PROG 2026'!$A$2:$AI$3379,12,FALSE)</f>
        <v>SALA CONGELATORI E FRIGOEMOTECA</v>
      </c>
      <c r="M1012" s="24" t="str">
        <f>VLOOKUP($A1012,'[1]MAN PROG 2026'!$A$2:$AI$3379,13,FALSE)</f>
        <v>SINGOLA</v>
      </c>
      <c r="N1012" s="24">
        <f>VLOOKUP($A1012,'[1]MAN PROG 2026'!$A$2:$AI$3379,14,FALSE)</f>
        <v>102434</v>
      </c>
      <c r="O1012" s="24">
        <f>VLOOKUP($A1012,'[1]MAN PROG 2026'!$A$2:$AI$3379,15,FALSE)</f>
        <v>0</v>
      </c>
      <c r="P1012" s="25" t="str">
        <f>VLOOKUP($A1012,'[1]MAN PROG 2026'!$A$2:$AI$3379,20,FALSE)</f>
        <v>DA FARE</v>
      </c>
      <c r="Q1012" s="9">
        <v>2434</v>
      </c>
      <c r="R1012" s="26">
        <v>46188</v>
      </c>
      <c r="S1012" s="8" t="s">
        <v>53</v>
      </c>
      <c r="T1012" s="37"/>
      <c r="U1012" s="27" t="s">
        <v>55</v>
      </c>
      <c r="V1012" s="27" t="s">
        <v>55</v>
      </c>
      <c r="W1012" s="27" t="s">
        <v>55</v>
      </c>
      <c r="X1012" s="27" t="s">
        <v>55</v>
      </c>
      <c r="Y1012" s="27" t="s">
        <v>55</v>
      </c>
      <c r="Z1012" s="27" t="s">
        <v>55</v>
      </c>
      <c r="AA1012" s="27" t="s">
        <v>55</v>
      </c>
      <c r="AB1012" s="27" t="s">
        <v>57</v>
      </c>
      <c r="AC1012" s="27" t="s">
        <v>61</v>
      </c>
      <c r="AD1012" s="27" t="s">
        <v>221</v>
      </c>
      <c r="AE1012" s="27" t="s">
        <v>88</v>
      </c>
      <c r="AF1012" s="27">
        <v>0.22500000000000001</v>
      </c>
      <c r="AG1012" s="9" t="s">
        <v>32</v>
      </c>
      <c r="AH1012" s="27" t="s">
        <v>70</v>
      </c>
      <c r="AI1012" s="27" t="s">
        <v>70</v>
      </c>
      <c r="AJ1012" s="27" t="s">
        <v>61</v>
      </c>
      <c r="AK1012" s="27" t="s">
        <v>61</v>
      </c>
      <c r="AL1012" s="27" t="s">
        <v>61</v>
      </c>
      <c r="AM1012" s="11">
        <v>155.80000000000001</v>
      </c>
      <c r="AN1012" s="28" t="s">
        <v>61</v>
      </c>
      <c r="AO1012" s="28"/>
      <c r="AP1012" s="29"/>
      <c r="AQ1012" s="30"/>
      <c r="AR1012" s="31"/>
      <c r="AS1012" s="32"/>
      <c r="AT1012" s="33"/>
      <c r="AU1012" s="34"/>
      <c r="AV1012" s="27" t="s">
        <v>62</v>
      </c>
      <c r="AW1012" s="27">
        <v>5625031</v>
      </c>
      <c r="AX1012" s="27" t="s">
        <v>63</v>
      </c>
      <c r="AY1012" s="27"/>
    </row>
    <row r="1013" spans="1:51" ht="24" customHeight="1" x14ac:dyDescent="0.3">
      <c r="A1013" s="22">
        <v>102435</v>
      </c>
      <c r="B1013" s="23" t="str">
        <f>VLOOKUP($A1013,'[1]MAN PROG 2026'!$A$1:$AI$3379,2,FALSE)</f>
        <v>CONGELATORE DA LABORATORIO</v>
      </c>
      <c r="C1013" s="23" t="str">
        <f>VLOOKUP($A1013,'[1]MAN PROG 2026'!$A$1:$AI$3379,3,FALSE)</f>
        <v>KW APPARECCHI SCIENTIFICI SRL</v>
      </c>
      <c r="D1013" s="23" t="str">
        <f>VLOOKUP($A1013,'[1]MAN PROG 2026'!$A$1:$AI$3379,4,FALSE)</f>
        <v>K 60 PL</v>
      </c>
      <c r="E1013" s="23" t="str">
        <f>VLOOKUP($A1013,'[1]MAN PROG 2026'!$A$1:$AI$3379,5,FALSE)</f>
        <v>74499</v>
      </c>
      <c r="F1013" s="23" t="str">
        <f>VLOOKUP($A1013,'[1]MAN PROG 2026'!$A$1:$AI$3379,6,FALSE)</f>
        <v>SINGOLA</v>
      </c>
      <c r="G1013" s="23">
        <f>VLOOKUP($A1013,'[1]MAN PROG 2026'!$A$1:$AI$3379,7,FALSE)</f>
        <v>102435</v>
      </c>
      <c r="H1013" s="23">
        <f>VLOOKUP($A1013,'[1]MAN PROG 2026'!$A$1:$AI$3379,8,FALSE)</f>
        <v>0</v>
      </c>
      <c r="I1013" s="23" t="str">
        <f>VLOOKUP($A1013,'[1]MAN PROG 2026'!$A$1:$AI$3379,9,FALSE)</f>
        <v>S.PIETRO</v>
      </c>
      <c r="J1013" s="23" t="str">
        <f>VLOOKUP($A1013,'[1]MAN PROG 2026'!$A$1:$AI$3379,10,FALSE)</f>
        <v>FARMACIA</v>
      </c>
      <c r="K1013" s="23" t="str">
        <f>VLOOKUP($A1013,'[1]MAN PROG 2026'!$A$1:$AI$3379,11,FALSE)</f>
        <v>FARMACIA</v>
      </c>
      <c r="L1013" s="24" t="str">
        <f>VLOOKUP($A1013,'[1]MAN PROG 2026'!$A$2:$AI$3379,12,FALSE)</f>
        <v>NON TROVATO</v>
      </c>
      <c r="M1013" s="24">
        <f>VLOOKUP($A1013,'[1]MAN PROG 2026'!$A$2:$AI$3379,13,FALSE)</f>
        <v>0</v>
      </c>
      <c r="N1013" s="24">
        <f>VLOOKUP($A1013,'[1]MAN PROG 2026'!$A$2:$AI$3379,14,FALSE)</f>
        <v>0</v>
      </c>
      <c r="O1013" s="24">
        <f>VLOOKUP($A1013,'[1]MAN PROG 2026'!$A$2:$AI$3379,15,FALSE)</f>
        <v>0</v>
      </c>
      <c r="P1013" s="25" t="str">
        <f>VLOOKUP($A1013,'[1]MAN PROG 2026'!$A$2:$AI$3379,20,FALSE)</f>
        <v>DA FARE</v>
      </c>
      <c r="Q1013" s="8"/>
      <c r="R1013" s="26"/>
      <c r="S1013" s="8"/>
      <c r="T1013" s="37"/>
      <c r="U1013" s="27"/>
      <c r="V1013" s="27"/>
      <c r="W1013" s="27"/>
      <c r="X1013" s="27"/>
      <c r="Y1013" s="27"/>
      <c r="Z1013" s="27"/>
      <c r="AA1013" s="27"/>
      <c r="AB1013" s="27"/>
      <c r="AC1013" s="27"/>
      <c r="AD1013" s="27"/>
      <c r="AE1013" s="27"/>
      <c r="AF1013" s="27"/>
      <c r="AG1013" s="9" t="s">
        <v>32</v>
      </c>
      <c r="AH1013" s="27"/>
      <c r="AI1013" s="27"/>
      <c r="AJ1013" s="27"/>
      <c r="AK1013" s="27"/>
      <c r="AL1013" s="27"/>
      <c r="AM1013" s="11"/>
      <c r="AN1013" s="28"/>
      <c r="AO1013" s="28"/>
      <c r="AP1013" s="29"/>
      <c r="AQ1013" s="30"/>
      <c r="AR1013" s="31"/>
      <c r="AS1013" s="32"/>
      <c r="AT1013" s="33"/>
      <c r="AU1013" s="34"/>
      <c r="AV1013" s="27"/>
      <c r="AW1013" s="27"/>
      <c r="AX1013" s="27"/>
      <c r="AY1013" s="27"/>
    </row>
    <row r="1014" spans="1:51" ht="24" customHeight="1" x14ac:dyDescent="0.3">
      <c r="A1014" s="22">
        <v>102436</v>
      </c>
      <c r="B1014" s="23" t="str">
        <f>VLOOKUP($A1014,'[1]MAN PROG 2026'!$A$1:$AI$3379,2,FALSE)</f>
        <v>RIVELATORE BATTITO CARDIACO FETALE</v>
      </c>
      <c r="C1014" s="23" t="str">
        <f>VLOOKUP($A1014,'[1]MAN PROG 2026'!$A$1:$AI$3379,3,FALSE)</f>
        <v>CONTEC MEDICAL INC</v>
      </c>
      <c r="D1014" s="23" t="str">
        <f>VLOOKUP($A1014,'[1]MAN PROG 2026'!$A$1:$AI$3379,4,FALSE)</f>
        <v>SONOLINE B</v>
      </c>
      <c r="E1014" s="23" t="str">
        <f>VLOOKUP($A1014,'[1]MAN PROG 2026'!$A$1:$AI$3379,5,FALSE)</f>
        <v>11AD055558</v>
      </c>
      <c r="F1014" s="23" t="str">
        <f>VLOOKUP($A1014,'[1]MAN PROG 2026'!$A$1:$AI$3379,6,FALSE)</f>
        <v>SINGOLA</v>
      </c>
      <c r="G1014" s="23">
        <f>VLOOKUP($A1014,'[1]MAN PROG 2026'!$A$1:$AI$3379,7,FALSE)</f>
        <v>102436</v>
      </c>
      <c r="H1014" s="23">
        <f>VLOOKUP($A1014,'[1]MAN PROG 2026'!$A$1:$AI$3379,8,FALSE)</f>
        <v>0</v>
      </c>
      <c r="I1014" s="23" t="str">
        <f>VLOOKUP($A1014,'[1]MAN PROG 2026'!$A$1:$AI$3379,9,FALSE)</f>
        <v>S.PIETRO</v>
      </c>
      <c r="J1014" s="23" t="str">
        <f>VLOOKUP($A1014,'[1]MAN PROG 2026'!$A$1:$AI$3379,10,FALSE)</f>
        <v>SALA PARTO</v>
      </c>
      <c r="K1014" s="23" t="str">
        <f>VLOOKUP($A1014,'[1]MAN PROG 2026'!$A$1:$AI$3379,11,FALSE)</f>
        <v>SALA PARTO</v>
      </c>
      <c r="L1014" s="24" t="str">
        <f>VLOOKUP($A1014,'[1]MAN PROG 2026'!$A$2:$AI$3379,12,FALSE)</f>
        <v>NON TROVATO</v>
      </c>
      <c r="M1014" s="24">
        <f>VLOOKUP($A1014,'[1]MAN PROG 2026'!$A$2:$AI$3379,13,FALSE)</f>
        <v>0</v>
      </c>
      <c r="N1014" s="24">
        <f>VLOOKUP($A1014,'[1]MAN PROG 2026'!$A$2:$AI$3379,14,FALSE)</f>
        <v>0</v>
      </c>
      <c r="O1014" s="24">
        <f>VLOOKUP($A1014,'[1]MAN PROG 2026'!$A$2:$AI$3379,15,FALSE)</f>
        <v>0</v>
      </c>
      <c r="P1014" s="25" t="str">
        <f>VLOOKUP($A1014,'[1]MAN PROG 2026'!$A$2:$AI$3379,20,FALSE)</f>
        <v>DA FARE</v>
      </c>
      <c r="Q1014" s="8"/>
      <c r="R1014" s="26"/>
      <c r="S1014" s="8"/>
      <c r="T1014" s="37"/>
      <c r="U1014" s="27"/>
      <c r="V1014" s="27"/>
      <c r="W1014" s="27"/>
      <c r="X1014" s="27"/>
      <c r="Y1014" s="27"/>
      <c r="Z1014" s="27"/>
      <c r="AA1014" s="27"/>
      <c r="AB1014" s="27"/>
      <c r="AC1014" s="27"/>
      <c r="AD1014" s="27"/>
      <c r="AE1014" s="27"/>
      <c r="AF1014" s="27"/>
      <c r="AG1014" s="9" t="s">
        <v>32</v>
      </c>
      <c r="AH1014" s="27"/>
      <c r="AI1014" s="27"/>
      <c r="AJ1014" s="27"/>
      <c r="AK1014" s="27"/>
      <c r="AL1014" s="27"/>
      <c r="AM1014" s="11"/>
      <c r="AN1014" s="28"/>
      <c r="AO1014" s="28"/>
      <c r="AP1014" s="29"/>
      <c r="AQ1014" s="30"/>
      <c r="AR1014" s="31"/>
      <c r="AS1014" s="32"/>
      <c r="AT1014" s="33"/>
      <c r="AU1014" s="34"/>
      <c r="AV1014" s="27"/>
      <c r="AW1014" s="27"/>
      <c r="AX1014" s="27"/>
      <c r="AY1014" s="27"/>
    </row>
    <row r="1015" spans="1:51" ht="24" customHeight="1" x14ac:dyDescent="0.3">
      <c r="A1015" s="22">
        <v>102437</v>
      </c>
      <c r="B1015" s="23" t="str">
        <f>VLOOKUP($A1015,'[1]MAN PROG 2026'!$A$1:$AI$3379,2,FALSE)</f>
        <v>PULSOSSIMETRO</v>
      </c>
      <c r="C1015" s="23" t="str">
        <f>VLOOKUP($A1015,'[1]MAN PROG 2026'!$A$1:$AI$3379,3,FALSE)</f>
        <v>NELLCOR PURITAN BENNETT INC</v>
      </c>
      <c r="D1015" s="23" t="str">
        <f>VLOOKUP($A1015,'[1]MAN PROG 2026'!$A$1:$AI$3379,4,FALSE)</f>
        <v>N 65 OXIMAX</v>
      </c>
      <c r="E1015" s="23" t="str">
        <f>VLOOKUP($A1015,'[1]MAN PROG 2026'!$A$1:$AI$3379,5,FALSE)</f>
        <v>P12823014</v>
      </c>
      <c r="F1015" s="23" t="str">
        <f>VLOOKUP($A1015,'[1]MAN PROG 2026'!$A$1:$AI$3379,6,FALSE)</f>
        <v>SINGOLA</v>
      </c>
      <c r="G1015" s="23">
        <f>VLOOKUP($A1015,'[1]MAN PROG 2026'!$A$1:$AI$3379,7,FALSE)</f>
        <v>102437</v>
      </c>
      <c r="H1015" s="23">
        <f>VLOOKUP($A1015,'[1]MAN PROG 2026'!$A$1:$AI$3379,8,FALSE)</f>
        <v>0</v>
      </c>
      <c r="I1015" s="23" t="str">
        <f>VLOOKUP($A1015,'[1]MAN PROG 2026'!$A$1:$AI$3379,9,FALSE)</f>
        <v>S.PIETRO</v>
      </c>
      <c r="J1015" s="23" t="str">
        <f>VLOOKUP($A1015,'[1]MAN PROG 2026'!$A$1:$AI$3379,10,FALSE)</f>
        <v>S. RAFFAELE</v>
      </c>
      <c r="K1015" s="23" t="str">
        <f>VLOOKUP($A1015,'[1]MAN PROG 2026'!$A$1:$AI$3379,11,FALSE)</f>
        <v>S. RAFFAELE</v>
      </c>
      <c r="L1015" s="24" t="str">
        <f>VLOOKUP($A1015,'[1]MAN PROG 2026'!$A$2:$AI$3379,12,FALSE)</f>
        <v>S. RAFFAELE</v>
      </c>
      <c r="M1015" s="24" t="str">
        <f>VLOOKUP($A1015,'[1]MAN PROG 2026'!$A$2:$AI$3379,13,FALSE)</f>
        <v>SINGOLA</v>
      </c>
      <c r="N1015" s="24">
        <f>VLOOKUP($A1015,'[1]MAN PROG 2026'!$A$2:$AI$3379,14,FALSE)</f>
        <v>102437</v>
      </c>
      <c r="O1015" s="24">
        <f>VLOOKUP($A1015,'[1]MAN PROG 2026'!$A$2:$AI$3379,15,FALSE)</f>
        <v>0</v>
      </c>
      <c r="P1015" s="25" t="str">
        <f>VLOOKUP($A1015,'[1]MAN PROG 2026'!$A$2:$AI$3379,20,FALSE)</f>
        <v>DA FARE</v>
      </c>
      <c r="Q1015" s="9">
        <v>2437</v>
      </c>
      <c r="R1015" s="26">
        <v>46212</v>
      </c>
      <c r="S1015" s="8" t="s">
        <v>53</v>
      </c>
      <c r="T1015" s="37"/>
      <c r="U1015" s="27" t="s">
        <v>55</v>
      </c>
      <c r="V1015" s="27" t="s">
        <v>56</v>
      </c>
      <c r="W1015" s="27" t="s">
        <v>55</v>
      </c>
      <c r="X1015" s="27" t="s">
        <v>55</v>
      </c>
      <c r="Y1015" s="27" t="s">
        <v>55</v>
      </c>
      <c r="Z1015" s="27" t="s">
        <v>55</v>
      </c>
      <c r="AA1015" s="27" t="s">
        <v>55</v>
      </c>
      <c r="AB1015" s="27" t="s">
        <v>160</v>
      </c>
      <c r="AC1015" s="27" t="s">
        <v>73</v>
      </c>
      <c r="AD1015" s="27" t="s">
        <v>61</v>
      </c>
      <c r="AE1015" s="27" t="s">
        <v>124</v>
      </c>
      <c r="AF1015" s="27" t="s">
        <v>61</v>
      </c>
      <c r="AG1015" s="9" t="s">
        <v>32</v>
      </c>
      <c r="AH1015" s="27" t="s">
        <v>61</v>
      </c>
      <c r="AI1015" s="27" t="s">
        <v>61</v>
      </c>
      <c r="AJ1015" s="27" t="s">
        <v>61</v>
      </c>
      <c r="AK1015" s="27" t="s">
        <v>61</v>
      </c>
      <c r="AL1015" s="27" t="s">
        <v>61</v>
      </c>
      <c r="AM1015" s="11" t="s">
        <v>61</v>
      </c>
      <c r="AN1015" s="28" t="s">
        <v>590</v>
      </c>
      <c r="AO1015" s="28" t="s">
        <v>80</v>
      </c>
      <c r="AP1015" s="29"/>
      <c r="AQ1015" s="30"/>
      <c r="AR1015" s="31"/>
      <c r="AS1015" s="32"/>
      <c r="AT1015" s="33"/>
      <c r="AU1015" s="34"/>
      <c r="AV1015" s="27" t="s">
        <v>62</v>
      </c>
      <c r="AW1015" s="27">
        <v>5625031</v>
      </c>
      <c r="AX1015" s="27" t="s">
        <v>63</v>
      </c>
      <c r="AY1015" s="27"/>
    </row>
    <row r="1016" spans="1:51" ht="24" customHeight="1" x14ac:dyDescent="0.3">
      <c r="A1016" s="22">
        <v>102439</v>
      </c>
      <c r="B1016" s="23" t="str">
        <f>VLOOKUP($A1016,'[1]MAN PROG 2026'!$A$1:$AI$3379,2,FALSE)</f>
        <v>PULSOSSIMETRO</v>
      </c>
      <c r="C1016" s="23" t="str">
        <f>VLOOKUP($A1016,'[1]MAN PROG 2026'!$A$1:$AI$3379,3,FALSE)</f>
        <v>NELLCOR PURITAN BENNETT INC</v>
      </c>
      <c r="D1016" s="23" t="str">
        <f>VLOOKUP($A1016,'[1]MAN PROG 2026'!$A$1:$AI$3379,4,FALSE)</f>
        <v>N 65 OXIMAX</v>
      </c>
      <c r="E1016" s="23" t="str">
        <f>VLOOKUP($A1016,'[1]MAN PROG 2026'!$A$1:$AI$3379,5,FALSE)</f>
        <v>MBB1200094</v>
      </c>
      <c r="F1016" s="23" t="str">
        <f>VLOOKUP($A1016,'[1]MAN PROG 2026'!$A$1:$AI$3379,6,FALSE)</f>
        <v>SINGOLA</v>
      </c>
      <c r="G1016" s="23">
        <f>VLOOKUP($A1016,'[1]MAN PROG 2026'!$A$1:$AI$3379,7,FALSE)</f>
        <v>102439</v>
      </c>
      <c r="H1016" s="23">
        <f>VLOOKUP($A1016,'[1]MAN PROG 2026'!$A$1:$AI$3379,8,FALSE)</f>
        <v>0</v>
      </c>
      <c r="I1016" s="23" t="str">
        <f>VLOOKUP($A1016,'[1]MAN PROG 2026'!$A$1:$AI$3379,9,FALSE)</f>
        <v>S.PIETRO</v>
      </c>
      <c r="J1016" s="23" t="str">
        <f>VLOOKUP($A1016,'[1]MAN PROG 2026'!$A$1:$AI$3379,10,FALSE)</f>
        <v>AMB. OCULISTICA</v>
      </c>
      <c r="K1016" s="23" t="str">
        <f>VLOOKUP($A1016,'[1]MAN PROG 2026'!$A$1:$AI$3379,11,FALSE)</f>
        <v>AMB. ORTOPEDIA</v>
      </c>
      <c r="L1016" s="24" t="str">
        <f>VLOOKUP($A1016,'[1]MAN PROG 2026'!$A$2:$AI$3379,12,FALSE)</f>
        <v>AMB. ORTOPEDIA</v>
      </c>
      <c r="M1016" s="24" t="str">
        <f>VLOOKUP($A1016,'[1]MAN PROG 2026'!$A$2:$AI$3379,13,FALSE)</f>
        <v>SINGOLA</v>
      </c>
      <c r="N1016" s="24" t="str">
        <f>VLOOKUP($A1016,'[1]MAN PROG 2026'!$A$2:$AI$3379,14,FALSE)</f>
        <v>102439</v>
      </c>
      <c r="O1016" s="24">
        <f>VLOOKUP($A1016,'[1]MAN PROG 2026'!$A$2:$AI$3379,15,FALSE)</f>
        <v>0</v>
      </c>
      <c r="P1016" s="25" t="str">
        <f>VLOOKUP($A1016,'[1]MAN PROG 2026'!$A$2:$AI$3379,20,FALSE)</f>
        <v>DA FARE</v>
      </c>
      <c r="Q1016" s="9" t="str">
        <f>RIGHT(A1016,4)</f>
        <v>2439</v>
      </c>
      <c r="R1016" s="26">
        <v>46265</v>
      </c>
      <c r="S1016" s="8" t="s">
        <v>53</v>
      </c>
      <c r="T1016" s="37"/>
      <c r="U1016" s="27" t="s">
        <v>55</v>
      </c>
      <c r="V1016" s="27" t="s">
        <v>56</v>
      </c>
      <c r="W1016" s="27" t="s">
        <v>55</v>
      </c>
      <c r="X1016" s="27" t="s">
        <v>55</v>
      </c>
      <c r="Y1016" s="27" t="s">
        <v>55</v>
      </c>
      <c r="Z1016" s="27" t="s">
        <v>55</v>
      </c>
      <c r="AA1016" s="27" t="s">
        <v>55</v>
      </c>
      <c r="AB1016" s="27" t="s">
        <v>57</v>
      </c>
      <c r="AC1016" s="27" t="s">
        <v>73</v>
      </c>
      <c r="AD1016" s="27" t="s">
        <v>221</v>
      </c>
      <c r="AE1016" s="27" t="s">
        <v>68</v>
      </c>
      <c r="AF1016" s="27" t="s">
        <v>591</v>
      </c>
      <c r="AG1016" s="9" t="s">
        <v>32</v>
      </c>
      <c r="AH1016" s="27" t="s">
        <v>70</v>
      </c>
      <c r="AI1016" s="27" t="s">
        <v>70</v>
      </c>
      <c r="AJ1016" s="27" t="s">
        <v>61</v>
      </c>
      <c r="AK1016" s="27" t="s">
        <v>70</v>
      </c>
      <c r="AL1016" s="27" t="s">
        <v>70</v>
      </c>
      <c r="AM1016" s="11">
        <v>35.4</v>
      </c>
      <c r="AN1016" s="28">
        <v>3.2</v>
      </c>
      <c r="AO1016" s="28" t="s">
        <v>80</v>
      </c>
      <c r="AP1016" s="29"/>
      <c r="AQ1016" s="30"/>
      <c r="AR1016" s="31"/>
      <c r="AS1016" s="32"/>
      <c r="AT1016" s="33"/>
      <c r="AU1016" s="34"/>
      <c r="AV1016" s="27" t="s">
        <v>62</v>
      </c>
      <c r="AW1016" s="27">
        <v>5625031</v>
      </c>
      <c r="AX1016" s="27" t="s">
        <v>63</v>
      </c>
      <c r="AY1016" s="27"/>
    </row>
    <row r="1017" spans="1:51" ht="24" customHeight="1" x14ac:dyDescent="0.3">
      <c r="A1017" s="22">
        <v>102440</v>
      </c>
      <c r="B1017" s="23" t="str">
        <f>VLOOKUP($A1017,'[1]MAN PROG 2026'!$A$1:$AI$3379,2,FALSE)</f>
        <v>PULSOSSIMETRO</v>
      </c>
      <c r="C1017" s="23" t="str">
        <f>VLOOKUP($A1017,'[1]MAN PROG 2026'!$A$1:$AI$3379,3,FALSE)</f>
        <v>NELLCOR PURITAN BENNETT INC</v>
      </c>
      <c r="D1017" s="23" t="str">
        <f>VLOOKUP($A1017,'[1]MAN PROG 2026'!$A$1:$AI$3379,4,FALSE)</f>
        <v>N 65 OXIMAX</v>
      </c>
      <c r="E1017" s="23" t="str">
        <f>VLOOKUP($A1017,'[1]MAN PROG 2026'!$A$1:$AI$3379,5,FALSE)</f>
        <v>P12822751</v>
      </c>
      <c r="F1017" s="23" t="str">
        <f>VLOOKUP($A1017,'[1]MAN PROG 2026'!$A$1:$AI$3379,6,FALSE)</f>
        <v>SINGOLA</v>
      </c>
      <c r="G1017" s="23">
        <f>VLOOKUP($A1017,'[1]MAN PROG 2026'!$A$1:$AI$3379,7,FALSE)</f>
        <v>102440</v>
      </c>
      <c r="H1017" s="23">
        <f>VLOOKUP($A1017,'[1]MAN PROG 2026'!$A$1:$AI$3379,8,FALSE)</f>
        <v>0</v>
      </c>
      <c r="I1017" s="23" t="str">
        <f>VLOOKUP($A1017,'[1]MAN PROG 2026'!$A$1:$AI$3379,9,FALSE)</f>
        <v>S.PIETRO</v>
      </c>
      <c r="J1017" s="23" t="str">
        <f>VLOOKUP($A1017,'[1]MAN PROG 2026'!$A$1:$AI$3379,10,FALSE)</f>
        <v>S. CAMILLO (MED. UOMINI)</v>
      </c>
      <c r="K1017" s="23" t="str">
        <f>VLOOKUP($A1017,'[1]MAN PROG 2026'!$A$1:$AI$3379,11,FALSE)</f>
        <v>UTIC</v>
      </c>
      <c r="L1017" s="24" t="str">
        <f>VLOOKUP($A1017,'[1]MAN PROG 2026'!$A$2:$AI$3379,12,FALSE)</f>
        <v>UTIC</v>
      </c>
      <c r="M1017" s="24" t="str">
        <f>VLOOKUP($A1017,'[1]MAN PROG 2026'!$A$2:$AI$3379,13,FALSE)</f>
        <v>SINGOLA</v>
      </c>
      <c r="N1017" s="24" t="str">
        <f>VLOOKUP($A1017,'[1]MAN PROG 2026'!$A$2:$AI$3379,14,FALSE)</f>
        <v>102440</v>
      </c>
      <c r="O1017" s="24">
        <f>VLOOKUP($A1017,'[1]MAN PROG 2026'!$A$2:$AI$3379,15,FALSE)</f>
        <v>0</v>
      </c>
      <c r="P1017" s="25" t="str">
        <f>VLOOKUP($A1017,'[1]MAN PROG 2026'!$A$2:$AI$3379,20,FALSE)</f>
        <v>DA FARE</v>
      </c>
      <c r="Q1017" s="9" t="str">
        <f>RIGHT(A1017,4)</f>
        <v>2440</v>
      </c>
      <c r="R1017" s="26">
        <v>46233</v>
      </c>
      <c r="S1017" s="8" t="s">
        <v>53</v>
      </c>
      <c r="T1017" s="37"/>
      <c r="U1017" s="27" t="s">
        <v>55</v>
      </c>
      <c r="V1017" s="27" t="s">
        <v>56</v>
      </c>
      <c r="W1017" s="27" t="s">
        <v>55</v>
      </c>
      <c r="X1017" s="27" t="s">
        <v>55</v>
      </c>
      <c r="Y1017" s="27" t="s">
        <v>55</v>
      </c>
      <c r="Z1017" s="27" t="s">
        <v>55</v>
      </c>
      <c r="AA1017" s="27" t="s">
        <v>55</v>
      </c>
      <c r="AB1017" s="27" t="s">
        <v>160</v>
      </c>
      <c r="AC1017" s="27" t="s">
        <v>73</v>
      </c>
      <c r="AD1017" s="27" t="s">
        <v>112</v>
      </c>
      <c r="AE1017" s="27" t="s">
        <v>124</v>
      </c>
      <c r="AF1017" s="27" t="s">
        <v>61</v>
      </c>
      <c r="AG1017" s="9" t="s">
        <v>32</v>
      </c>
      <c r="AH1017" s="27" t="s">
        <v>61</v>
      </c>
      <c r="AI1017" s="27" t="s">
        <v>61</v>
      </c>
      <c r="AJ1017" s="27" t="s">
        <v>61</v>
      </c>
      <c r="AK1017" s="27" t="s">
        <v>61</v>
      </c>
      <c r="AL1017" s="27" t="s">
        <v>61</v>
      </c>
      <c r="AM1017" s="9" t="s">
        <v>61</v>
      </c>
      <c r="AN1017" s="28" t="s">
        <v>592</v>
      </c>
      <c r="AO1017" s="28" t="s">
        <v>80</v>
      </c>
      <c r="AP1017" s="29"/>
      <c r="AQ1017" s="30"/>
      <c r="AR1017" s="31"/>
      <c r="AS1017" s="32"/>
      <c r="AT1017" s="33"/>
      <c r="AU1017" s="34"/>
      <c r="AV1017" s="27" t="s">
        <v>62</v>
      </c>
      <c r="AW1017" s="27">
        <v>5625031</v>
      </c>
      <c r="AX1017" s="27" t="s">
        <v>63</v>
      </c>
      <c r="AY1017" s="27"/>
    </row>
    <row r="1018" spans="1:51" ht="24" customHeight="1" x14ac:dyDescent="0.3">
      <c r="A1018" s="22">
        <v>102441</v>
      </c>
      <c r="B1018" s="23" t="str">
        <f>VLOOKUP($A1018,'[1]MAN PROG 2026'!$A$1:$AI$3379,2,FALSE)</f>
        <v>SALDATORE DI SACCHE</v>
      </c>
      <c r="C1018" s="23" t="str">
        <f>VLOOKUP($A1018,'[1]MAN PROG 2026'!$A$1:$AI$3379,3,FALSE)</f>
        <v>DELCON SRL</v>
      </c>
      <c r="D1018" s="23" t="str">
        <f>VLOOKUP($A1018,'[1]MAN PROG 2026'!$A$1:$AI$3379,4,FALSE)</f>
        <v>HEMOWELD T</v>
      </c>
      <c r="E1018" s="23">
        <f>VLOOKUP($A1018,'[1]MAN PROG 2026'!$A$1:$AI$3379,5,FALSE)</f>
        <v>31113210</v>
      </c>
      <c r="F1018" s="23" t="str">
        <f>VLOOKUP($A1018,'[1]MAN PROG 2026'!$A$1:$AI$3379,6,FALSE)</f>
        <v>SINGOLA</v>
      </c>
      <c r="G1018" s="23">
        <f>VLOOKUP($A1018,'[1]MAN PROG 2026'!$A$1:$AI$3379,7,FALSE)</f>
        <v>102441</v>
      </c>
      <c r="H1018" s="23">
        <f>VLOOKUP($A1018,'[1]MAN PROG 2026'!$A$1:$AI$3379,8,FALSE)</f>
        <v>0</v>
      </c>
      <c r="I1018" s="23" t="str">
        <f>VLOOKUP($A1018,'[1]MAN PROG 2026'!$A$1:$AI$3379,9,FALSE)</f>
        <v>S.PIETRO</v>
      </c>
      <c r="J1018" s="23" t="str">
        <f>VLOOKUP($A1018,'[1]MAN PROG 2026'!$A$1:$AI$3379,10,FALSE)</f>
        <v>PREOSPEDALIZZAZIONE</v>
      </c>
      <c r="K1018" s="23" t="str">
        <f>VLOOKUP($A1018,'[1]MAN PROG 2026'!$A$1:$AI$3379,11,FALSE)</f>
        <v>PREOSPEDALIZZAZIONE</v>
      </c>
      <c r="L1018" s="24" t="str">
        <f>VLOOKUP($A1018,'[1]MAN PROG 2026'!$A$2:$AI$3379,12,FALSE)</f>
        <v>NON TROVATO</v>
      </c>
      <c r="M1018" s="24">
        <f>VLOOKUP($A1018,'[1]MAN PROG 2026'!$A$2:$AI$3379,13,FALSE)</f>
        <v>0</v>
      </c>
      <c r="N1018" s="24">
        <f>VLOOKUP($A1018,'[1]MAN PROG 2026'!$A$2:$AI$3379,14,FALSE)</f>
        <v>0</v>
      </c>
      <c r="O1018" s="24">
        <f>VLOOKUP($A1018,'[1]MAN PROG 2026'!$A$2:$AI$3379,15,FALSE)</f>
        <v>0</v>
      </c>
      <c r="P1018" s="25" t="str">
        <f>VLOOKUP($A1018,'[1]MAN PROG 2026'!$A$2:$AI$3379,20,FALSE)</f>
        <v>NON PREVISTO</v>
      </c>
      <c r="Q1018" s="8"/>
      <c r="R1018" s="26"/>
      <c r="S1018" s="8"/>
      <c r="T1018" s="37"/>
      <c r="U1018" s="27"/>
      <c r="V1018" s="27"/>
      <c r="W1018" s="27"/>
      <c r="X1018" s="27"/>
      <c r="Y1018" s="27"/>
      <c r="Z1018" s="27"/>
      <c r="AA1018" s="27"/>
      <c r="AB1018" s="27"/>
      <c r="AC1018" s="27"/>
      <c r="AD1018" s="27"/>
      <c r="AE1018" s="27"/>
      <c r="AF1018" s="27"/>
      <c r="AG1018" s="9" t="s">
        <v>32</v>
      </c>
      <c r="AH1018" s="27"/>
      <c r="AI1018" s="27"/>
      <c r="AJ1018" s="27"/>
      <c r="AK1018" s="27"/>
      <c r="AL1018" s="27"/>
      <c r="AM1018" s="11"/>
      <c r="AN1018" s="28"/>
      <c r="AO1018" s="28"/>
      <c r="AP1018" s="29"/>
      <c r="AQ1018" s="30"/>
      <c r="AR1018" s="31"/>
      <c r="AS1018" s="32"/>
      <c r="AT1018" s="33"/>
      <c r="AU1018" s="34"/>
      <c r="AV1018" s="27"/>
      <c r="AW1018" s="27"/>
      <c r="AX1018" s="27"/>
      <c r="AY1018" s="27"/>
    </row>
    <row r="1019" spans="1:51" ht="24" customHeight="1" x14ac:dyDescent="0.3">
      <c r="A1019" s="22">
        <v>102442</v>
      </c>
      <c r="B1019" s="23" t="str">
        <f>VLOOKUP($A1019,'[1]MAN PROG 2026'!$A$1:$AI$3379,2,FALSE)</f>
        <v>PULSOSSIMETRO</v>
      </c>
      <c r="C1019" s="23" t="str">
        <f>VLOOKUP($A1019,'[1]MAN PROG 2026'!$A$1:$AI$3379,3,FALSE)</f>
        <v>NELLCOR PURITAN BENNETT INC</v>
      </c>
      <c r="D1019" s="23" t="str">
        <f>VLOOKUP($A1019,'[1]MAN PROG 2026'!$A$1:$AI$3379,4,FALSE)</f>
        <v>N 600 X OXIMAX</v>
      </c>
      <c r="E1019" s="23" t="str">
        <f>VLOOKUP($A1019,'[1]MAN PROG 2026'!$A$1:$AI$3379,5,FALSE)</f>
        <v>G12805716</v>
      </c>
      <c r="F1019" s="23" t="str">
        <f>VLOOKUP($A1019,'[1]MAN PROG 2026'!$A$1:$AI$3379,6,FALSE)</f>
        <v>SINGOLA</v>
      </c>
      <c r="G1019" s="23">
        <f>VLOOKUP($A1019,'[1]MAN PROG 2026'!$A$1:$AI$3379,7,FALSE)</f>
        <v>102442</v>
      </c>
      <c r="H1019" s="23">
        <f>VLOOKUP($A1019,'[1]MAN PROG 2026'!$A$1:$AI$3379,8,FALSE)</f>
        <v>0</v>
      </c>
      <c r="I1019" s="23" t="str">
        <f>VLOOKUP($A1019,'[1]MAN PROG 2026'!$A$1:$AI$3379,9,FALSE)</f>
        <v>S.PIETRO</v>
      </c>
      <c r="J1019" s="23" t="str">
        <f>VLOOKUP($A1019,'[1]MAN PROG 2026'!$A$1:$AI$3379,10,FALSE)</f>
        <v>AMB. ENDOSCOPIA L.P. 3°P</v>
      </c>
      <c r="K1019" s="23" t="str">
        <f>VLOOKUP($A1019,'[1]MAN PROG 2026'!$A$1:$AI$3379,11,FALSE)</f>
        <v>AMB. ENDOSCOPIA L.P. 3°P</v>
      </c>
      <c r="L1019" s="24" t="str">
        <f>VLOOKUP($A1019,'[1]MAN PROG 2026'!$A$2:$AI$3379,12,FALSE)</f>
        <v>AMB. ENDOSCOPIA L.P. 3°P</v>
      </c>
      <c r="M1019" s="24" t="str">
        <f>VLOOKUP($A1019,'[1]MAN PROG 2026'!$A$2:$AI$3379,13,FALSE)</f>
        <v>SINGOLA</v>
      </c>
      <c r="N1019" s="24" t="str">
        <f>VLOOKUP($A1019,'[1]MAN PROG 2026'!$A$2:$AI$3379,14,FALSE)</f>
        <v>102442</v>
      </c>
      <c r="O1019" s="24">
        <f>VLOOKUP($A1019,'[1]MAN PROG 2026'!$A$2:$AI$3379,15,FALSE)</f>
        <v>0</v>
      </c>
      <c r="P1019" s="25" t="str">
        <f>VLOOKUP($A1019,'[1]MAN PROG 2026'!$A$2:$AI$3379,20,FALSE)</f>
        <v>DA FARE</v>
      </c>
      <c r="Q1019" s="9" t="str">
        <f>RIGHT(A1019,4)</f>
        <v>2442</v>
      </c>
      <c r="R1019" s="26">
        <v>46245</v>
      </c>
      <c r="S1019" s="8" t="s">
        <v>53</v>
      </c>
      <c r="T1019" s="37"/>
      <c r="U1019" s="27" t="s">
        <v>55</v>
      </c>
      <c r="V1019" s="27" t="s">
        <v>56</v>
      </c>
      <c r="W1019" s="27" t="s">
        <v>55</v>
      </c>
      <c r="X1019" s="27" t="s">
        <v>55</v>
      </c>
      <c r="Y1019" s="27" t="s">
        <v>55</v>
      </c>
      <c r="Z1019" s="27" t="s">
        <v>55</v>
      </c>
      <c r="AA1019" s="27" t="s">
        <v>55</v>
      </c>
      <c r="AB1019" s="27" t="s">
        <v>57</v>
      </c>
      <c r="AC1019" s="27" t="s">
        <v>73</v>
      </c>
      <c r="AD1019" s="27" t="s">
        <v>136</v>
      </c>
      <c r="AE1019" s="27" t="s">
        <v>68</v>
      </c>
      <c r="AF1019" s="27" t="s">
        <v>593</v>
      </c>
      <c r="AG1019" s="9" t="s">
        <v>32</v>
      </c>
      <c r="AH1019" s="27" t="s">
        <v>70</v>
      </c>
      <c r="AI1019" s="27" t="s">
        <v>70</v>
      </c>
      <c r="AJ1019" s="27" t="s">
        <v>61</v>
      </c>
      <c r="AK1019" s="27" t="s">
        <v>70</v>
      </c>
      <c r="AL1019" s="27" t="s">
        <v>70</v>
      </c>
      <c r="AM1019" s="11">
        <v>36.799999999999997</v>
      </c>
      <c r="AN1019" s="28">
        <v>1.4</v>
      </c>
      <c r="AO1019" s="28" t="s">
        <v>80</v>
      </c>
      <c r="AP1019" s="29"/>
      <c r="AQ1019" s="30"/>
      <c r="AR1019" s="31"/>
      <c r="AS1019" s="32"/>
      <c r="AT1019" s="33"/>
      <c r="AU1019" s="34"/>
      <c r="AV1019" s="27" t="s">
        <v>62</v>
      </c>
      <c r="AW1019" s="27">
        <v>5625031</v>
      </c>
      <c r="AX1019" s="27" t="s">
        <v>63</v>
      </c>
      <c r="AY1019" s="27"/>
    </row>
    <row r="1020" spans="1:51" ht="24" customHeight="1" x14ac:dyDescent="0.3">
      <c r="A1020" s="22">
        <v>102444</v>
      </c>
      <c r="B1020" s="23" t="str">
        <f>VLOOKUP($A1020,'[1]MAN PROG 2026'!$A$1:$AI$3379,2,FALSE)</f>
        <v>POMPA A SIRINGA</v>
      </c>
      <c r="C1020" s="23" t="str">
        <f>VLOOKUP($A1020,'[1]MAN PROG 2026'!$A$1:$AI$3379,3,FALSE)</f>
        <v>FRESENIUS VIAL SA</v>
      </c>
      <c r="D1020" s="23" t="str">
        <f>VLOOKUP($A1020,'[1]MAN PROG 2026'!$A$1:$AI$3379,4,FALSE)</f>
        <v>PILOTE ENTERAL</v>
      </c>
      <c r="E1020" s="23" t="str">
        <f>VLOOKUP($A1020,'[1]MAN PROG 2026'!$A$1:$AI$3379,5,FALSE)</f>
        <v>21781453</v>
      </c>
      <c r="F1020" s="23" t="str">
        <f>VLOOKUP($A1020,'[1]MAN PROG 2026'!$A$1:$AI$3379,6,FALSE)</f>
        <v>SINGOLA</v>
      </c>
      <c r="G1020" s="23">
        <f>VLOOKUP($A1020,'[1]MAN PROG 2026'!$A$1:$AI$3379,7,FALSE)</f>
        <v>102444</v>
      </c>
      <c r="H1020" s="23">
        <f>VLOOKUP($A1020,'[1]MAN PROG 2026'!$A$1:$AI$3379,8,FALSE)</f>
        <v>0</v>
      </c>
      <c r="I1020" s="23" t="str">
        <f>VLOOKUP($A1020,'[1]MAN PROG 2026'!$A$1:$AI$3379,9,FALSE)</f>
        <v>S.PIETRO</v>
      </c>
      <c r="J1020" s="23" t="str">
        <f>VLOOKUP($A1020,'[1]MAN PROG 2026'!$A$1:$AI$3379,10,FALSE)</f>
        <v>UTIN</v>
      </c>
      <c r="K1020" s="23" t="str">
        <f>VLOOKUP($A1020,'[1]MAN PROG 2026'!$A$1:$AI$3379,11,FALSE)</f>
        <v>UTIN</v>
      </c>
      <c r="L1020" s="24" t="str">
        <f>VLOOKUP($A1020,'[1]MAN PROG 2026'!$A$2:$AI$3379,12,FALSE)</f>
        <v>UTIN</v>
      </c>
      <c r="M1020" s="24" t="str">
        <f>VLOOKUP($A1020,'[1]MAN PROG 2026'!$A$2:$AI$3379,13,FALSE)</f>
        <v>SINGOLA</v>
      </c>
      <c r="N1020" s="24">
        <f>VLOOKUP($A1020,'[1]MAN PROG 2026'!$A$2:$AI$3379,14,FALSE)</f>
        <v>102444</v>
      </c>
      <c r="O1020" s="24">
        <f>VLOOKUP($A1020,'[1]MAN PROG 2026'!$A$2:$AI$3379,15,FALSE)</f>
        <v>0</v>
      </c>
      <c r="P1020" s="25" t="str">
        <f>VLOOKUP($A1020,'[1]MAN PROG 2026'!$A$2:$AI$3379,20,FALSE)</f>
        <v>DA FARE</v>
      </c>
      <c r="Q1020" s="9">
        <v>2444</v>
      </c>
      <c r="R1020" s="26">
        <v>46122</v>
      </c>
      <c r="S1020" s="8" t="s">
        <v>194</v>
      </c>
      <c r="T1020" s="37" t="s">
        <v>594</v>
      </c>
      <c r="U1020" s="27" t="s">
        <v>55</v>
      </c>
      <c r="V1020" s="27" t="s">
        <v>56</v>
      </c>
      <c r="W1020" s="27" t="s">
        <v>55</v>
      </c>
      <c r="X1020" s="27" t="s">
        <v>55</v>
      </c>
      <c r="Y1020" s="27" t="s">
        <v>55</v>
      </c>
      <c r="Z1020" s="27" t="s">
        <v>55</v>
      </c>
      <c r="AA1020" s="27" t="s">
        <v>55</v>
      </c>
      <c r="AB1020" s="27" t="s">
        <v>66</v>
      </c>
      <c r="AC1020" s="27" t="s">
        <v>67</v>
      </c>
      <c r="AD1020" s="27" t="s">
        <v>196</v>
      </c>
      <c r="AE1020" s="27" t="s">
        <v>68</v>
      </c>
      <c r="AF1020" s="27" t="s">
        <v>595</v>
      </c>
      <c r="AG1020" s="9" t="s">
        <v>32</v>
      </c>
      <c r="AH1020" s="27" t="s">
        <v>61</v>
      </c>
      <c r="AI1020" s="27" t="s">
        <v>70</v>
      </c>
      <c r="AJ1020" s="27" t="s">
        <v>61</v>
      </c>
      <c r="AK1020" s="27" t="s">
        <v>61</v>
      </c>
      <c r="AL1020" s="27" t="s">
        <v>70</v>
      </c>
      <c r="AM1020" s="11">
        <v>35.1</v>
      </c>
      <c r="AN1020" s="28">
        <v>2.1</v>
      </c>
      <c r="AO1020" s="28" t="s">
        <v>82</v>
      </c>
      <c r="AP1020" s="29"/>
      <c r="AQ1020" s="30"/>
      <c r="AR1020" s="31"/>
      <c r="AS1020" s="32"/>
      <c r="AT1020" s="33"/>
      <c r="AU1020" s="34"/>
      <c r="AV1020" s="27" t="s">
        <v>62</v>
      </c>
      <c r="AW1020" s="27">
        <v>5625031</v>
      </c>
      <c r="AX1020" s="27" t="s">
        <v>63</v>
      </c>
      <c r="AY1020" s="27"/>
    </row>
    <row r="1021" spans="1:51" ht="24" customHeight="1" x14ac:dyDescent="0.3">
      <c r="A1021" s="22">
        <v>102445</v>
      </c>
      <c r="B1021" s="23" t="str">
        <f>VLOOKUP($A1021,'[1]MAN PROG 2026'!$A$1:$AI$3379,2,FALSE)</f>
        <v>POMPA A SIRINGA</v>
      </c>
      <c r="C1021" s="23" t="str">
        <f>VLOOKUP($A1021,'[1]MAN PROG 2026'!$A$1:$AI$3379,3,FALSE)</f>
        <v>FRESENIUS VIAL SA</v>
      </c>
      <c r="D1021" s="23" t="str">
        <f>VLOOKUP($A1021,'[1]MAN PROG 2026'!$A$1:$AI$3379,4,FALSE)</f>
        <v>PILOTE ENTERAL</v>
      </c>
      <c r="E1021" s="23" t="str">
        <f>VLOOKUP($A1021,'[1]MAN PROG 2026'!$A$1:$AI$3379,5,FALSE)</f>
        <v>21781456</v>
      </c>
      <c r="F1021" s="23" t="str">
        <f>VLOOKUP($A1021,'[1]MAN PROG 2026'!$A$1:$AI$3379,6,FALSE)</f>
        <v>SINGOLA</v>
      </c>
      <c r="G1021" s="23">
        <f>VLOOKUP($A1021,'[1]MAN PROG 2026'!$A$1:$AI$3379,7,FALSE)</f>
        <v>102445</v>
      </c>
      <c r="H1021" s="23">
        <f>VLOOKUP($A1021,'[1]MAN PROG 2026'!$A$1:$AI$3379,8,FALSE)</f>
        <v>0</v>
      </c>
      <c r="I1021" s="23" t="str">
        <f>VLOOKUP($A1021,'[1]MAN PROG 2026'!$A$1:$AI$3379,9,FALSE)</f>
        <v>S.PIETRO</v>
      </c>
      <c r="J1021" s="23" t="str">
        <f>VLOOKUP($A1021,'[1]MAN PROG 2026'!$A$1:$AI$3379,10,FALSE)</f>
        <v>UTIN</v>
      </c>
      <c r="K1021" s="23" t="str">
        <f>VLOOKUP($A1021,'[1]MAN PROG 2026'!$A$1:$AI$3379,11,FALSE)</f>
        <v>UTIN</v>
      </c>
      <c r="L1021" s="24" t="str">
        <f>VLOOKUP($A1021,'[1]MAN PROG 2026'!$A$2:$AI$3379,12,FALSE)</f>
        <v>NON TROVATO</v>
      </c>
      <c r="M1021" s="24">
        <f>VLOOKUP($A1021,'[1]MAN PROG 2026'!$A$2:$AI$3379,13,FALSE)</f>
        <v>0</v>
      </c>
      <c r="N1021" s="24">
        <f>VLOOKUP($A1021,'[1]MAN PROG 2026'!$A$2:$AI$3379,14,FALSE)</f>
        <v>0</v>
      </c>
      <c r="O1021" s="24">
        <f>VLOOKUP($A1021,'[1]MAN PROG 2026'!$A$2:$AI$3379,15,FALSE)</f>
        <v>0</v>
      </c>
      <c r="P1021" s="25" t="str">
        <f>VLOOKUP($A1021,'[1]MAN PROG 2026'!$A$2:$AI$3379,20,FALSE)</f>
        <v>DA FARE</v>
      </c>
      <c r="Q1021" s="8"/>
      <c r="R1021" s="26"/>
      <c r="S1021" s="8"/>
      <c r="T1021" s="37"/>
      <c r="U1021" s="27"/>
      <c r="V1021" s="27"/>
      <c r="W1021" s="27"/>
      <c r="X1021" s="27"/>
      <c r="Y1021" s="27"/>
      <c r="Z1021" s="27"/>
      <c r="AA1021" s="27"/>
      <c r="AB1021" s="27"/>
      <c r="AC1021" s="27"/>
      <c r="AD1021" s="27"/>
      <c r="AE1021" s="27"/>
      <c r="AF1021" s="27"/>
      <c r="AG1021" s="9" t="s">
        <v>32</v>
      </c>
      <c r="AH1021" s="27"/>
      <c r="AI1021" s="27"/>
      <c r="AJ1021" s="27"/>
      <c r="AK1021" s="27"/>
      <c r="AL1021" s="27"/>
      <c r="AM1021" s="11"/>
      <c r="AN1021" s="28"/>
      <c r="AO1021" s="28"/>
      <c r="AP1021" s="29"/>
      <c r="AQ1021" s="30"/>
      <c r="AR1021" s="31"/>
      <c r="AS1021" s="32"/>
      <c r="AT1021" s="33"/>
      <c r="AU1021" s="34"/>
      <c r="AV1021" s="27"/>
      <c r="AW1021" s="27"/>
      <c r="AX1021" s="27"/>
      <c r="AY1021" s="27"/>
    </row>
    <row r="1022" spans="1:51" ht="24" customHeight="1" x14ac:dyDescent="0.3">
      <c r="A1022" s="22">
        <v>102448</v>
      </c>
      <c r="B1022" s="23" t="str">
        <f>VLOOKUP($A1022,'[1]MAN PROG 2026'!$A$1:$AI$3379,2,FALSE)</f>
        <v>POLTRONA PER TERAPIA</v>
      </c>
      <c r="C1022" s="23" t="str">
        <f>VLOOKUP($A1022,'[1]MAN PROG 2026'!$A$1:$AI$3379,3,FALSE)</f>
        <v>GIVAS SRL</v>
      </c>
      <c r="D1022" s="23" t="str">
        <f>VLOOKUP($A1022,'[1]MAN PROG 2026'!$A$1:$AI$3379,4,FALSE)</f>
        <v>AP 4096</v>
      </c>
      <c r="E1022" s="23" t="str">
        <f>VLOOKUP($A1022,'[1]MAN PROG 2026'!$A$1:$AI$3379,5,FALSE)</f>
        <v>001135636</v>
      </c>
      <c r="F1022" s="23" t="str">
        <f>VLOOKUP($A1022,'[1]MAN PROG 2026'!$A$1:$AI$3379,6,FALSE)</f>
        <v>SINGOLA</v>
      </c>
      <c r="G1022" s="23">
        <f>VLOOKUP($A1022,'[1]MAN PROG 2026'!$A$1:$AI$3379,7,FALSE)</f>
        <v>102448</v>
      </c>
      <c r="H1022" s="23">
        <f>VLOOKUP($A1022,'[1]MAN PROG 2026'!$A$1:$AI$3379,8,FALSE)</f>
        <v>0</v>
      </c>
      <c r="I1022" s="23" t="str">
        <f>VLOOKUP($A1022,'[1]MAN PROG 2026'!$A$1:$AI$3379,9,FALSE)</f>
        <v>S.PIETRO</v>
      </c>
      <c r="J1022" s="23" t="str">
        <f>VLOOKUP($A1022,'[1]MAN PROG 2026'!$A$1:$AI$3379,10,FALSE)</f>
        <v>S. R. PAMPURI (DAY HOSPITAL)</v>
      </c>
      <c r="K1022" s="23" t="str">
        <f>VLOOKUP($A1022,'[1]MAN PROG 2026'!$A$1:$AI$3379,11,FALSE)</f>
        <v>S. R. PAMPURI (DAY HOSPITAL)</v>
      </c>
      <c r="L1022" s="24" t="str">
        <f>VLOOKUP($A1022,'[1]MAN PROG 2026'!$A$2:$AI$3379,12,FALSE)</f>
        <v>S. R. PAMPURI (DAY HOSPITAL)</v>
      </c>
      <c r="M1022" s="24" t="str">
        <f>VLOOKUP($A1022,'[1]MAN PROG 2026'!$A$2:$AI$3379,13,FALSE)</f>
        <v>SINGOLA</v>
      </c>
      <c r="N1022" s="24" t="str">
        <f>VLOOKUP($A1022,'[1]MAN PROG 2026'!$A$2:$AI$3379,14,FALSE)</f>
        <v>102448</v>
      </c>
      <c r="O1022" s="24">
        <f>VLOOKUP($A1022,'[1]MAN PROG 2026'!$A$2:$AI$3379,15,FALSE)</f>
        <v>0</v>
      </c>
      <c r="P1022" s="25" t="str">
        <f>VLOOKUP($A1022,'[1]MAN PROG 2026'!$A$2:$AI$3379,20,FALSE)</f>
        <v>DA FARE</v>
      </c>
      <c r="Q1022" s="9">
        <v>2448</v>
      </c>
      <c r="R1022" s="26">
        <v>46227</v>
      </c>
      <c r="S1022" s="8" t="s">
        <v>53</v>
      </c>
      <c r="T1022" s="37"/>
      <c r="U1022" s="27" t="s">
        <v>55</v>
      </c>
      <c r="V1022" s="27" t="s">
        <v>56</v>
      </c>
      <c r="W1022" s="27" t="s">
        <v>55</v>
      </c>
      <c r="X1022" s="27" t="s">
        <v>55</v>
      </c>
      <c r="Y1022" s="27" t="s">
        <v>55</v>
      </c>
      <c r="Z1022" s="27" t="s">
        <v>55</v>
      </c>
      <c r="AA1022" s="27" t="s">
        <v>55</v>
      </c>
      <c r="AB1022" s="27" t="s">
        <v>66</v>
      </c>
      <c r="AC1022" s="27" t="s">
        <v>58</v>
      </c>
      <c r="AD1022" s="27" t="s">
        <v>330</v>
      </c>
      <c r="AE1022" s="27" t="s">
        <v>88</v>
      </c>
      <c r="AF1022" s="27" t="s">
        <v>61</v>
      </c>
      <c r="AG1022" s="9" t="s">
        <v>32</v>
      </c>
      <c r="AH1022" s="27" t="s">
        <v>61</v>
      </c>
      <c r="AI1022" s="27" t="s">
        <v>70</v>
      </c>
      <c r="AJ1022" s="27" t="s">
        <v>70</v>
      </c>
      <c r="AK1022" s="27" t="s">
        <v>61</v>
      </c>
      <c r="AL1022" s="27" t="s">
        <v>61</v>
      </c>
      <c r="AM1022" s="11">
        <v>14.2</v>
      </c>
      <c r="AN1022" s="28" t="s">
        <v>61</v>
      </c>
      <c r="AO1022" s="28"/>
      <c r="AP1022" s="29"/>
      <c r="AQ1022" s="30"/>
      <c r="AR1022" s="31"/>
      <c r="AS1022" s="32"/>
      <c r="AT1022" s="33"/>
      <c r="AU1022" s="34"/>
      <c r="AV1022" s="27" t="s">
        <v>62</v>
      </c>
      <c r="AW1022" s="27">
        <v>5625031</v>
      </c>
      <c r="AX1022" s="27" t="s">
        <v>63</v>
      </c>
      <c r="AY1022" s="27"/>
    </row>
    <row r="1023" spans="1:51" ht="24" customHeight="1" x14ac:dyDescent="0.3">
      <c r="A1023" s="22">
        <v>102449</v>
      </c>
      <c r="B1023" s="23" t="str">
        <f>VLOOKUP($A1023,'[1]MAN PROG 2026'!$A$1:$AI$3379,2,FALSE)</f>
        <v>POLTRONA PER TERAPIA</v>
      </c>
      <c r="C1023" s="23" t="str">
        <f>VLOOKUP($A1023,'[1]MAN PROG 2026'!$A$1:$AI$3379,3,FALSE)</f>
        <v>GIVAS SRL</v>
      </c>
      <c r="D1023" s="23" t="str">
        <f>VLOOKUP($A1023,'[1]MAN PROG 2026'!$A$1:$AI$3379,4,FALSE)</f>
        <v>AP 4096</v>
      </c>
      <c r="E1023" s="23" t="str">
        <f>VLOOKUP($A1023,'[1]MAN PROG 2026'!$A$1:$AI$3379,5,FALSE)</f>
        <v>001135633</v>
      </c>
      <c r="F1023" s="23" t="str">
        <f>VLOOKUP($A1023,'[1]MAN PROG 2026'!$A$1:$AI$3379,6,FALSE)</f>
        <v>SINGOLA</v>
      </c>
      <c r="G1023" s="23">
        <f>VLOOKUP($A1023,'[1]MAN PROG 2026'!$A$1:$AI$3379,7,FALSE)</f>
        <v>102449</v>
      </c>
      <c r="H1023" s="23">
        <f>VLOOKUP($A1023,'[1]MAN PROG 2026'!$A$1:$AI$3379,8,FALSE)</f>
        <v>0</v>
      </c>
      <c r="I1023" s="23" t="str">
        <f>VLOOKUP($A1023,'[1]MAN PROG 2026'!$A$1:$AI$3379,9,FALSE)</f>
        <v>S.PIETRO</v>
      </c>
      <c r="J1023" s="23" t="str">
        <f>VLOOKUP($A1023,'[1]MAN PROG 2026'!$A$1:$AI$3379,10,FALSE)</f>
        <v>S. R. PAMPURI (DAY HOSPITAL)</v>
      </c>
      <c r="K1023" s="23" t="str">
        <f>VLOOKUP($A1023,'[1]MAN PROG 2026'!$A$1:$AI$3379,11,FALSE)</f>
        <v>S. R. PAMPURI (DAY HOSPITAL)</v>
      </c>
      <c r="L1023" s="24" t="str">
        <f>VLOOKUP($A1023,'[1]MAN PROG 2026'!$A$2:$AI$3379,12,FALSE)</f>
        <v>S. R. PAMPURI (DAY HOSPITAL)</v>
      </c>
      <c r="M1023" s="24" t="str">
        <f>VLOOKUP($A1023,'[1]MAN PROG 2026'!$A$2:$AI$3379,13,FALSE)</f>
        <v>SINGOLA</v>
      </c>
      <c r="N1023" s="24" t="str">
        <f>VLOOKUP($A1023,'[1]MAN PROG 2026'!$A$2:$AI$3379,14,FALSE)</f>
        <v>102449</v>
      </c>
      <c r="O1023" s="24">
        <f>VLOOKUP($A1023,'[1]MAN PROG 2026'!$A$2:$AI$3379,15,FALSE)</f>
        <v>0</v>
      </c>
      <c r="P1023" s="25" t="str">
        <f>VLOOKUP($A1023,'[1]MAN PROG 2026'!$A$2:$AI$3379,20,FALSE)</f>
        <v>DA FARE</v>
      </c>
      <c r="Q1023" s="9">
        <v>2449</v>
      </c>
      <c r="R1023" s="26">
        <v>46227</v>
      </c>
      <c r="S1023" s="8" t="s">
        <v>53</v>
      </c>
      <c r="T1023" s="37"/>
      <c r="U1023" s="27" t="s">
        <v>55</v>
      </c>
      <c r="V1023" s="27" t="s">
        <v>56</v>
      </c>
      <c r="W1023" s="27" t="s">
        <v>55</v>
      </c>
      <c r="X1023" s="27" t="s">
        <v>55</v>
      </c>
      <c r="Y1023" s="27" t="s">
        <v>55</v>
      </c>
      <c r="Z1023" s="27" t="s">
        <v>55</v>
      </c>
      <c r="AA1023" s="27" t="s">
        <v>55</v>
      </c>
      <c r="AB1023" s="27" t="s">
        <v>66</v>
      </c>
      <c r="AC1023" s="27" t="s">
        <v>58</v>
      </c>
      <c r="AD1023" s="27" t="s">
        <v>330</v>
      </c>
      <c r="AE1023" s="27" t="s">
        <v>88</v>
      </c>
      <c r="AF1023" s="27" t="s">
        <v>61</v>
      </c>
      <c r="AG1023" s="9" t="s">
        <v>32</v>
      </c>
      <c r="AH1023" s="27" t="s">
        <v>61</v>
      </c>
      <c r="AI1023" s="27" t="s">
        <v>70</v>
      </c>
      <c r="AJ1023" s="27" t="s">
        <v>70</v>
      </c>
      <c r="AK1023" s="27" t="s">
        <v>61</v>
      </c>
      <c r="AL1023" s="27" t="s">
        <v>61</v>
      </c>
      <c r="AM1023" s="11">
        <v>10.1</v>
      </c>
      <c r="AN1023" s="28" t="s">
        <v>61</v>
      </c>
      <c r="AO1023" s="28"/>
      <c r="AP1023" s="29"/>
      <c r="AQ1023" s="30"/>
      <c r="AR1023" s="31"/>
      <c r="AS1023" s="32"/>
      <c r="AT1023" s="33"/>
      <c r="AU1023" s="34"/>
      <c r="AV1023" s="27" t="s">
        <v>62</v>
      </c>
      <c r="AW1023" s="27">
        <v>5625031</v>
      </c>
      <c r="AX1023" s="27" t="s">
        <v>63</v>
      </c>
      <c r="AY1023" s="27"/>
    </row>
    <row r="1024" spans="1:51" ht="24" customHeight="1" x14ac:dyDescent="0.3">
      <c r="A1024" s="22">
        <v>102450</v>
      </c>
      <c r="B1024" s="23" t="str">
        <f>VLOOKUP($A1024,'[1]MAN PROG 2026'!$A$1:$AI$3379,2,FALSE)</f>
        <v>POLTRONA PER TERAPIA</v>
      </c>
      <c r="C1024" s="23" t="str">
        <f>VLOOKUP($A1024,'[1]MAN PROG 2026'!$A$1:$AI$3379,3,FALSE)</f>
        <v>GIVAS SRL</v>
      </c>
      <c r="D1024" s="23" t="str">
        <f>VLOOKUP($A1024,'[1]MAN PROG 2026'!$A$1:$AI$3379,4,FALSE)</f>
        <v>AP 4096</v>
      </c>
      <c r="E1024" s="23" t="str">
        <f>VLOOKUP($A1024,'[1]MAN PROG 2026'!$A$1:$AI$3379,5,FALSE)</f>
        <v>001135631</v>
      </c>
      <c r="F1024" s="23" t="str">
        <f>VLOOKUP($A1024,'[1]MAN PROG 2026'!$A$1:$AI$3379,6,FALSE)</f>
        <v>SINGOLA</v>
      </c>
      <c r="G1024" s="23">
        <f>VLOOKUP($A1024,'[1]MAN PROG 2026'!$A$1:$AI$3379,7,FALSE)</f>
        <v>102450</v>
      </c>
      <c r="H1024" s="23">
        <f>VLOOKUP($A1024,'[1]MAN PROG 2026'!$A$1:$AI$3379,8,FALSE)</f>
        <v>0</v>
      </c>
      <c r="I1024" s="23" t="str">
        <f>VLOOKUP($A1024,'[1]MAN PROG 2026'!$A$1:$AI$3379,9,FALSE)</f>
        <v>S.PIETRO</v>
      </c>
      <c r="J1024" s="23" t="str">
        <f>VLOOKUP($A1024,'[1]MAN PROG 2026'!$A$1:$AI$3379,10,FALSE)</f>
        <v>S. R. PAMPURI (DAY HOSPITAL)</v>
      </c>
      <c r="K1024" s="23" t="str">
        <f>VLOOKUP($A1024,'[1]MAN PROG 2026'!$A$1:$AI$3379,11,FALSE)</f>
        <v>S. R. PAMPURI (DAY HOSPITAL)</v>
      </c>
      <c r="L1024" s="24" t="str">
        <f>VLOOKUP($A1024,'[1]MAN PROG 2026'!$A$2:$AI$3379,12,FALSE)</f>
        <v>S. R. PAMPURI (DAY HOSPITAL)</v>
      </c>
      <c r="M1024" s="24" t="str">
        <f>VLOOKUP($A1024,'[1]MAN PROG 2026'!$A$2:$AI$3379,13,FALSE)</f>
        <v>SINGOLA</v>
      </c>
      <c r="N1024" s="24" t="str">
        <f>VLOOKUP($A1024,'[1]MAN PROG 2026'!$A$2:$AI$3379,14,FALSE)</f>
        <v>102450</v>
      </c>
      <c r="O1024" s="24">
        <f>VLOOKUP($A1024,'[1]MAN PROG 2026'!$A$2:$AI$3379,15,FALSE)</f>
        <v>0</v>
      </c>
      <c r="P1024" s="25" t="str">
        <f>VLOOKUP($A1024,'[1]MAN PROG 2026'!$A$2:$AI$3379,20,FALSE)</f>
        <v>DA FARE</v>
      </c>
      <c r="Q1024" s="9">
        <v>2450</v>
      </c>
      <c r="R1024" s="26">
        <v>46227</v>
      </c>
      <c r="S1024" s="8" t="s">
        <v>53</v>
      </c>
      <c r="T1024" s="37"/>
      <c r="U1024" s="27" t="s">
        <v>55</v>
      </c>
      <c r="V1024" s="27" t="s">
        <v>56</v>
      </c>
      <c r="W1024" s="27" t="s">
        <v>55</v>
      </c>
      <c r="X1024" s="27" t="s">
        <v>55</v>
      </c>
      <c r="Y1024" s="27" t="s">
        <v>55</v>
      </c>
      <c r="Z1024" s="27" t="s">
        <v>55</v>
      </c>
      <c r="AA1024" s="27" t="s">
        <v>55</v>
      </c>
      <c r="AB1024" s="27" t="s">
        <v>66</v>
      </c>
      <c r="AC1024" s="27" t="s">
        <v>58</v>
      </c>
      <c r="AD1024" s="27" t="s">
        <v>330</v>
      </c>
      <c r="AE1024" s="27" t="s">
        <v>88</v>
      </c>
      <c r="AF1024" s="27" t="s">
        <v>61</v>
      </c>
      <c r="AG1024" s="9" t="s">
        <v>32</v>
      </c>
      <c r="AH1024" s="27" t="s">
        <v>61</v>
      </c>
      <c r="AI1024" s="27" t="s">
        <v>70</v>
      </c>
      <c r="AJ1024" s="27" t="s">
        <v>70</v>
      </c>
      <c r="AK1024" s="27" t="s">
        <v>61</v>
      </c>
      <c r="AL1024" s="27" t="s">
        <v>61</v>
      </c>
      <c r="AM1024" s="11">
        <v>8.8000000000000007</v>
      </c>
      <c r="AN1024" s="28" t="s">
        <v>61</v>
      </c>
      <c r="AO1024" s="28"/>
      <c r="AP1024" s="29"/>
      <c r="AQ1024" s="30"/>
      <c r="AR1024" s="31"/>
      <c r="AS1024" s="32"/>
      <c r="AT1024" s="33"/>
      <c r="AU1024" s="34"/>
      <c r="AV1024" s="27" t="s">
        <v>62</v>
      </c>
      <c r="AW1024" s="27">
        <v>5625031</v>
      </c>
      <c r="AX1024" s="27" t="s">
        <v>63</v>
      </c>
      <c r="AY1024" s="27"/>
    </row>
    <row r="1025" spans="1:51" ht="24" customHeight="1" x14ac:dyDescent="0.3">
      <c r="A1025" s="22">
        <v>102451</v>
      </c>
      <c r="B1025" s="23" t="str">
        <f>VLOOKUP($A1025,'[1]MAN PROG 2026'!$A$1:$AI$3379,2,FALSE)</f>
        <v>POLTRONA PER TERAPIA</v>
      </c>
      <c r="C1025" s="23" t="str">
        <f>VLOOKUP($A1025,'[1]MAN PROG 2026'!$A$1:$AI$3379,3,FALSE)</f>
        <v>GIVAS SRL</v>
      </c>
      <c r="D1025" s="23" t="str">
        <f>VLOOKUP($A1025,'[1]MAN PROG 2026'!$A$1:$AI$3379,4,FALSE)</f>
        <v>AP 4096</v>
      </c>
      <c r="E1025" s="23" t="str">
        <f>VLOOKUP($A1025,'[1]MAN PROG 2026'!$A$1:$AI$3379,5,FALSE)</f>
        <v>001135632</v>
      </c>
      <c r="F1025" s="23" t="str">
        <f>VLOOKUP($A1025,'[1]MAN PROG 2026'!$A$1:$AI$3379,6,FALSE)</f>
        <v>SINGOLA</v>
      </c>
      <c r="G1025" s="23">
        <f>VLOOKUP($A1025,'[1]MAN PROG 2026'!$A$1:$AI$3379,7,FALSE)</f>
        <v>102451</v>
      </c>
      <c r="H1025" s="23">
        <f>VLOOKUP($A1025,'[1]MAN PROG 2026'!$A$1:$AI$3379,8,FALSE)</f>
        <v>0</v>
      </c>
      <c r="I1025" s="23" t="str">
        <f>VLOOKUP($A1025,'[1]MAN PROG 2026'!$A$1:$AI$3379,9,FALSE)</f>
        <v>S.PIETRO</v>
      </c>
      <c r="J1025" s="23" t="str">
        <f>VLOOKUP($A1025,'[1]MAN PROG 2026'!$A$1:$AI$3379,10,FALSE)</f>
        <v>S. R. PAMPURI (DAY HOSPITAL)</v>
      </c>
      <c r="K1025" s="23" t="str">
        <f>VLOOKUP($A1025,'[1]MAN PROG 2026'!$A$1:$AI$3379,11,FALSE)</f>
        <v>S. R. PAMPURI (DAY HOSPITAL)</v>
      </c>
      <c r="L1025" s="24" t="str">
        <f>VLOOKUP($A1025,'[1]MAN PROG 2026'!$A$2:$AI$3379,12,FALSE)</f>
        <v>S. R. PAMPURI (DAY HOSPITAL)</v>
      </c>
      <c r="M1025" s="24" t="str">
        <f>VLOOKUP($A1025,'[1]MAN PROG 2026'!$A$2:$AI$3379,13,FALSE)</f>
        <v>SINGOLA</v>
      </c>
      <c r="N1025" s="24" t="str">
        <f>VLOOKUP($A1025,'[1]MAN PROG 2026'!$A$2:$AI$3379,14,FALSE)</f>
        <v>102451</v>
      </c>
      <c r="O1025" s="24">
        <f>VLOOKUP($A1025,'[1]MAN PROG 2026'!$A$2:$AI$3379,15,FALSE)</f>
        <v>0</v>
      </c>
      <c r="P1025" s="25" t="str">
        <f>VLOOKUP($A1025,'[1]MAN PROG 2026'!$A$2:$AI$3379,20,FALSE)</f>
        <v>DA FARE</v>
      </c>
      <c r="Q1025" s="9">
        <v>2451</v>
      </c>
      <c r="R1025" s="26">
        <v>46227</v>
      </c>
      <c r="S1025" s="8" t="s">
        <v>53</v>
      </c>
      <c r="T1025" s="37"/>
      <c r="U1025" s="27" t="s">
        <v>55</v>
      </c>
      <c r="V1025" s="27" t="s">
        <v>56</v>
      </c>
      <c r="W1025" s="27" t="s">
        <v>55</v>
      </c>
      <c r="X1025" s="27" t="s">
        <v>55</v>
      </c>
      <c r="Y1025" s="27" t="s">
        <v>55</v>
      </c>
      <c r="Z1025" s="27" t="s">
        <v>55</v>
      </c>
      <c r="AA1025" s="27" t="s">
        <v>55</v>
      </c>
      <c r="AB1025" s="27" t="s">
        <v>66</v>
      </c>
      <c r="AC1025" s="27" t="s">
        <v>58</v>
      </c>
      <c r="AD1025" s="27" t="s">
        <v>330</v>
      </c>
      <c r="AE1025" s="27" t="s">
        <v>88</v>
      </c>
      <c r="AF1025" s="27" t="s">
        <v>61</v>
      </c>
      <c r="AG1025" s="9" t="s">
        <v>32</v>
      </c>
      <c r="AH1025" s="27" t="s">
        <v>61</v>
      </c>
      <c r="AI1025" s="27" t="s">
        <v>70</v>
      </c>
      <c r="AJ1025" s="27" t="s">
        <v>70</v>
      </c>
      <c r="AK1025" s="27" t="s">
        <v>61</v>
      </c>
      <c r="AL1025" s="27" t="s">
        <v>61</v>
      </c>
      <c r="AM1025" s="11">
        <v>7.8</v>
      </c>
      <c r="AN1025" s="28" t="s">
        <v>61</v>
      </c>
      <c r="AO1025" s="28"/>
      <c r="AP1025" s="29"/>
      <c r="AQ1025" s="30"/>
      <c r="AR1025" s="31"/>
      <c r="AS1025" s="32"/>
      <c r="AT1025" s="33"/>
      <c r="AU1025" s="34"/>
      <c r="AV1025" s="27" t="s">
        <v>62</v>
      </c>
      <c r="AW1025" s="27">
        <v>5625031</v>
      </c>
      <c r="AX1025" s="27" t="s">
        <v>63</v>
      </c>
      <c r="AY1025" s="27"/>
    </row>
    <row r="1026" spans="1:51" ht="24" customHeight="1" x14ac:dyDescent="0.3">
      <c r="A1026" s="22">
        <v>102452</v>
      </c>
      <c r="B1026" s="23" t="str">
        <f>VLOOKUP($A1026,'[1]MAN PROG 2026'!$A$1:$AI$3379,2,FALSE)</f>
        <v>POLTRONA PER TERAPIA</v>
      </c>
      <c r="C1026" s="23" t="str">
        <f>VLOOKUP($A1026,'[1]MAN PROG 2026'!$A$1:$AI$3379,3,FALSE)</f>
        <v>GIVAS SRL</v>
      </c>
      <c r="D1026" s="23" t="str">
        <f>VLOOKUP($A1026,'[1]MAN PROG 2026'!$A$1:$AI$3379,4,FALSE)</f>
        <v>AP 4096</v>
      </c>
      <c r="E1026" s="23" t="str">
        <f>VLOOKUP($A1026,'[1]MAN PROG 2026'!$A$1:$AI$3379,5,FALSE)</f>
        <v>001135634</v>
      </c>
      <c r="F1026" s="23" t="str">
        <f>VLOOKUP($A1026,'[1]MAN PROG 2026'!$A$1:$AI$3379,6,FALSE)</f>
        <v>SINGOLA</v>
      </c>
      <c r="G1026" s="23">
        <f>VLOOKUP($A1026,'[1]MAN PROG 2026'!$A$1:$AI$3379,7,FALSE)</f>
        <v>102452</v>
      </c>
      <c r="H1026" s="23">
        <f>VLOOKUP($A1026,'[1]MAN PROG 2026'!$A$1:$AI$3379,8,FALSE)</f>
        <v>0</v>
      </c>
      <c r="I1026" s="23" t="str">
        <f>VLOOKUP($A1026,'[1]MAN PROG 2026'!$A$1:$AI$3379,9,FALSE)</f>
        <v>S.PIETRO</v>
      </c>
      <c r="J1026" s="23" t="str">
        <f>VLOOKUP($A1026,'[1]MAN PROG 2026'!$A$1:$AI$3379,10,FALSE)</f>
        <v>S. R. PAMPURI (DAY HOSPITAL)</v>
      </c>
      <c r="K1026" s="23" t="str">
        <f>VLOOKUP($A1026,'[1]MAN PROG 2026'!$A$1:$AI$3379,11,FALSE)</f>
        <v>S. R. PAMPURI (DAY HOSPITAL)</v>
      </c>
      <c r="L1026" s="24" t="str">
        <f>VLOOKUP($A1026,'[1]MAN PROG 2026'!$A$2:$AI$3379,12,FALSE)</f>
        <v>S. R. PAMPURI (DAY HOSPITAL)</v>
      </c>
      <c r="M1026" s="24" t="str">
        <f>VLOOKUP($A1026,'[1]MAN PROG 2026'!$A$2:$AI$3379,13,FALSE)</f>
        <v>SINGOLA</v>
      </c>
      <c r="N1026" s="24" t="str">
        <f>VLOOKUP($A1026,'[1]MAN PROG 2026'!$A$2:$AI$3379,14,FALSE)</f>
        <v>102452</v>
      </c>
      <c r="O1026" s="24">
        <f>VLOOKUP($A1026,'[1]MAN PROG 2026'!$A$2:$AI$3379,15,FALSE)</f>
        <v>0</v>
      </c>
      <c r="P1026" s="25" t="str">
        <f>VLOOKUP($A1026,'[1]MAN PROG 2026'!$A$2:$AI$3379,20,FALSE)</f>
        <v>DA FARE</v>
      </c>
      <c r="Q1026" s="9">
        <v>2452</v>
      </c>
      <c r="R1026" s="26">
        <v>46227</v>
      </c>
      <c r="S1026" s="8" t="s">
        <v>53</v>
      </c>
      <c r="T1026" s="37"/>
      <c r="U1026" s="27" t="s">
        <v>55</v>
      </c>
      <c r="V1026" s="27" t="s">
        <v>56</v>
      </c>
      <c r="W1026" s="27" t="s">
        <v>55</v>
      </c>
      <c r="X1026" s="27" t="s">
        <v>55</v>
      </c>
      <c r="Y1026" s="27" t="s">
        <v>55</v>
      </c>
      <c r="Z1026" s="27" t="s">
        <v>55</v>
      </c>
      <c r="AA1026" s="27" t="s">
        <v>55</v>
      </c>
      <c r="AB1026" s="27" t="s">
        <v>66</v>
      </c>
      <c r="AC1026" s="27" t="s">
        <v>58</v>
      </c>
      <c r="AD1026" s="27" t="s">
        <v>330</v>
      </c>
      <c r="AE1026" s="27" t="s">
        <v>88</v>
      </c>
      <c r="AF1026" s="27" t="s">
        <v>61</v>
      </c>
      <c r="AG1026" s="9" t="s">
        <v>32</v>
      </c>
      <c r="AH1026" s="27" t="s">
        <v>61</v>
      </c>
      <c r="AI1026" s="27" t="s">
        <v>70</v>
      </c>
      <c r="AJ1026" s="27" t="s">
        <v>70</v>
      </c>
      <c r="AK1026" s="27" t="s">
        <v>61</v>
      </c>
      <c r="AL1026" s="27" t="s">
        <v>61</v>
      </c>
      <c r="AM1026" s="11">
        <v>9.6999999999999993</v>
      </c>
      <c r="AN1026" s="28" t="s">
        <v>61</v>
      </c>
      <c r="AO1026" s="28"/>
      <c r="AP1026" s="29"/>
      <c r="AQ1026" s="30"/>
      <c r="AR1026" s="31"/>
      <c r="AS1026" s="32"/>
      <c r="AT1026" s="33"/>
      <c r="AU1026" s="34"/>
      <c r="AV1026" s="27" t="s">
        <v>62</v>
      </c>
      <c r="AW1026" s="27">
        <v>5625031</v>
      </c>
      <c r="AX1026" s="27" t="s">
        <v>63</v>
      </c>
      <c r="AY1026" s="27"/>
    </row>
    <row r="1027" spans="1:51" ht="24" customHeight="1" x14ac:dyDescent="0.3">
      <c r="A1027" s="22">
        <v>102453</v>
      </c>
      <c r="B1027" s="23" t="str">
        <f>VLOOKUP($A1027,'[1]MAN PROG 2026'!$A$1:$AI$3379,2,FALSE)</f>
        <v>POLTRONA PER TERAPIA</v>
      </c>
      <c r="C1027" s="23" t="str">
        <f>VLOOKUP($A1027,'[1]MAN PROG 2026'!$A$1:$AI$3379,3,FALSE)</f>
        <v>GIVAS SRL</v>
      </c>
      <c r="D1027" s="23" t="str">
        <f>VLOOKUP($A1027,'[1]MAN PROG 2026'!$A$1:$AI$3379,4,FALSE)</f>
        <v>AP 4096</v>
      </c>
      <c r="E1027" s="23" t="str">
        <f>VLOOKUP($A1027,'[1]MAN PROG 2026'!$A$1:$AI$3379,5,FALSE)</f>
        <v>001135635</v>
      </c>
      <c r="F1027" s="23" t="str">
        <f>VLOOKUP($A1027,'[1]MAN PROG 2026'!$A$1:$AI$3379,6,FALSE)</f>
        <v>SINGOLA</v>
      </c>
      <c r="G1027" s="23">
        <f>VLOOKUP($A1027,'[1]MAN PROG 2026'!$A$1:$AI$3379,7,FALSE)</f>
        <v>102453</v>
      </c>
      <c r="H1027" s="23">
        <f>VLOOKUP($A1027,'[1]MAN PROG 2026'!$A$1:$AI$3379,8,FALSE)</f>
        <v>0</v>
      </c>
      <c r="I1027" s="23" t="str">
        <f>VLOOKUP($A1027,'[1]MAN PROG 2026'!$A$1:$AI$3379,9,FALSE)</f>
        <v>S.PIETRO</v>
      </c>
      <c r="J1027" s="23" t="str">
        <f>VLOOKUP($A1027,'[1]MAN PROG 2026'!$A$1:$AI$3379,10,FALSE)</f>
        <v>S. R. PAMPURI (DAY HOSPITAL)</v>
      </c>
      <c r="K1027" s="23" t="str">
        <f>VLOOKUP($A1027,'[1]MAN PROG 2026'!$A$1:$AI$3379,11,FALSE)</f>
        <v>S. R. PAMPURI (DAY HOSPITAL)</v>
      </c>
      <c r="L1027" s="24" t="str">
        <f>VLOOKUP($A1027,'[1]MAN PROG 2026'!$A$2:$AI$3379,12,FALSE)</f>
        <v>S. R. PAMPURI (DAY HOSPITAL)</v>
      </c>
      <c r="M1027" s="24" t="str">
        <f>VLOOKUP($A1027,'[1]MAN PROG 2026'!$A$2:$AI$3379,13,FALSE)</f>
        <v>SINGOLA</v>
      </c>
      <c r="N1027" s="24" t="str">
        <f>VLOOKUP($A1027,'[1]MAN PROG 2026'!$A$2:$AI$3379,14,FALSE)</f>
        <v>102453</v>
      </c>
      <c r="O1027" s="24">
        <f>VLOOKUP($A1027,'[1]MAN PROG 2026'!$A$2:$AI$3379,15,FALSE)</f>
        <v>0</v>
      </c>
      <c r="P1027" s="25" t="str">
        <f>VLOOKUP($A1027,'[1]MAN PROG 2026'!$A$2:$AI$3379,20,FALSE)</f>
        <v>DA FARE</v>
      </c>
      <c r="Q1027" s="9">
        <v>2453</v>
      </c>
      <c r="R1027" s="26">
        <v>46227</v>
      </c>
      <c r="S1027" s="8" t="s">
        <v>53</v>
      </c>
      <c r="T1027" s="37"/>
      <c r="U1027" s="27" t="s">
        <v>55</v>
      </c>
      <c r="V1027" s="27" t="s">
        <v>56</v>
      </c>
      <c r="W1027" s="27" t="s">
        <v>55</v>
      </c>
      <c r="X1027" s="27" t="s">
        <v>55</v>
      </c>
      <c r="Y1027" s="27" t="s">
        <v>55</v>
      </c>
      <c r="Z1027" s="27" t="s">
        <v>55</v>
      </c>
      <c r="AA1027" s="27" t="s">
        <v>55</v>
      </c>
      <c r="AB1027" s="27" t="s">
        <v>66</v>
      </c>
      <c r="AC1027" s="27" t="s">
        <v>58</v>
      </c>
      <c r="AD1027" s="27" t="s">
        <v>330</v>
      </c>
      <c r="AE1027" s="27" t="s">
        <v>88</v>
      </c>
      <c r="AF1027" s="27" t="s">
        <v>61</v>
      </c>
      <c r="AG1027" s="9" t="s">
        <v>32</v>
      </c>
      <c r="AH1027" s="27" t="s">
        <v>61</v>
      </c>
      <c r="AI1027" s="27" t="s">
        <v>70</v>
      </c>
      <c r="AJ1027" s="27" t="s">
        <v>70</v>
      </c>
      <c r="AK1027" s="27" t="s">
        <v>61</v>
      </c>
      <c r="AL1027" s="27" t="s">
        <v>61</v>
      </c>
      <c r="AM1027" s="11">
        <v>9.9</v>
      </c>
      <c r="AN1027" s="28" t="s">
        <v>61</v>
      </c>
      <c r="AO1027" s="28"/>
      <c r="AP1027" s="29"/>
      <c r="AQ1027" s="30"/>
      <c r="AR1027" s="31"/>
      <c r="AS1027" s="32"/>
      <c r="AT1027" s="33"/>
      <c r="AU1027" s="34"/>
      <c r="AV1027" s="27" t="s">
        <v>62</v>
      </c>
      <c r="AW1027" s="27">
        <v>5625031</v>
      </c>
      <c r="AX1027" s="27" t="s">
        <v>63</v>
      </c>
      <c r="AY1027" s="27"/>
    </row>
    <row r="1028" spans="1:51" ht="24" customHeight="1" x14ac:dyDescent="0.3">
      <c r="A1028" s="22">
        <v>102454</v>
      </c>
      <c r="B1028" s="23" t="str">
        <f>VLOOKUP($A1028,'[1]MAN PROG 2026'!$A$1:$AI$3379,2,FALSE)</f>
        <v>ECOTOMOGRAFO</v>
      </c>
      <c r="C1028" s="23" t="str">
        <f>VLOOKUP($A1028,'[1]MAN PROG 2026'!$A$1:$AI$3379,3,FALSE)</f>
        <v>ESAOTE SPA</v>
      </c>
      <c r="D1028" s="23" t="str">
        <f>VLOOKUP($A1028,'[1]MAN PROG 2026'!$A$1:$AI$3379,4,FALSE)</f>
        <v>MYLAB CLASS C</v>
      </c>
      <c r="E1028" s="23" t="str">
        <f>VLOOKUP($A1028,'[1]MAN PROG 2026'!$A$1:$AI$3379,5,FALSE)</f>
        <v>3141</v>
      </c>
      <c r="F1028" s="23" t="str">
        <f>VLOOKUP($A1028,'[1]MAN PROG 2026'!$A$1:$AI$3379,6,FALSE)</f>
        <v>PRINCIPALE</v>
      </c>
      <c r="G1028" s="23">
        <f>VLOOKUP($A1028,'[1]MAN PROG 2026'!$A$1:$AI$3379,7,FALSE)</f>
        <v>102454</v>
      </c>
      <c r="H1028" s="23" t="str">
        <f>VLOOKUP($A1028,'[1]MAN PROG 2026'!$A$1:$AI$3379,8,FALSE)</f>
        <v>ECO9 (102454)</v>
      </c>
      <c r="I1028" s="23" t="str">
        <f>VLOOKUP($A1028,'[1]MAN PROG 2026'!$A$1:$AI$3379,9,FALSE)</f>
        <v>S.PIETRO</v>
      </c>
      <c r="J1028" s="23" t="str">
        <f>VLOOKUP($A1028,'[1]MAN PROG 2026'!$A$1:$AI$3379,10,FALSE)</f>
        <v>RADIOLOGIA (MAMMOGRAFIA)</v>
      </c>
      <c r="K1028" s="23" t="str">
        <f>VLOOKUP($A1028,'[1]MAN PROG 2026'!$A$1:$AI$3379,11,FALSE)</f>
        <v>RADIOLOGIA (MAMMOGRAFIA)</v>
      </c>
      <c r="L1028" s="24" t="str">
        <f>VLOOKUP($A1028,'[1]MAN PROG 2026'!$A$2:$AI$3379,12,FALSE)</f>
        <v>RADIOLOGIA</v>
      </c>
      <c r="M1028" s="24" t="str">
        <f>VLOOKUP($A1028,'[1]MAN PROG 2026'!$A$2:$AI$3379,13,FALSE)</f>
        <v>PRINCIPALE</v>
      </c>
      <c r="N1028" s="24">
        <f>VLOOKUP($A1028,'[1]MAN PROG 2026'!$A$2:$AI$3379,14,FALSE)</f>
        <v>102454</v>
      </c>
      <c r="O1028" s="24" t="str">
        <f>VLOOKUP($A1028,'[1]MAN PROG 2026'!$A$2:$AI$3379,15,FALSE)</f>
        <v>ECO9 (102454)</v>
      </c>
      <c r="P1028" s="25" t="str">
        <f>VLOOKUP($A1028,'[1]MAN PROG 2026'!$A$2:$AI$3379,20,FALSE)</f>
        <v>DA FARE</v>
      </c>
      <c r="Q1028" s="9">
        <v>2454</v>
      </c>
      <c r="R1028" s="26">
        <v>46223</v>
      </c>
      <c r="S1028" s="8" t="s">
        <v>53</v>
      </c>
      <c r="T1028" s="37"/>
      <c r="U1028" s="27" t="s">
        <v>55</v>
      </c>
      <c r="V1028" s="27" t="s">
        <v>56</v>
      </c>
      <c r="W1028" s="27" t="s">
        <v>55</v>
      </c>
      <c r="X1028" s="27" t="s">
        <v>55</v>
      </c>
      <c r="Y1028" s="27" t="s">
        <v>55</v>
      </c>
      <c r="Z1028" s="27" t="s">
        <v>55</v>
      </c>
      <c r="AA1028" s="27" t="s">
        <v>55</v>
      </c>
      <c r="AB1028" s="27" t="s">
        <v>57</v>
      </c>
      <c r="AC1028" s="27" t="s">
        <v>73</v>
      </c>
      <c r="AD1028" s="27"/>
      <c r="AE1028" s="27" t="s">
        <v>68</v>
      </c>
      <c r="AF1028" s="27" t="s">
        <v>596</v>
      </c>
      <c r="AG1028" s="9" t="s">
        <v>32</v>
      </c>
      <c r="AH1028" s="27" t="s">
        <v>70</v>
      </c>
      <c r="AI1028" s="27" t="s">
        <v>70</v>
      </c>
      <c r="AJ1028" s="27" t="s">
        <v>61</v>
      </c>
      <c r="AK1028" s="27" t="s">
        <v>70</v>
      </c>
      <c r="AL1028" s="27" t="s">
        <v>70</v>
      </c>
      <c r="AM1028" s="11">
        <v>100.1</v>
      </c>
      <c r="AN1028" s="28"/>
      <c r="AO1028" s="28"/>
      <c r="AP1028" s="29"/>
      <c r="AQ1028" s="30"/>
      <c r="AR1028" s="31"/>
      <c r="AS1028" s="32"/>
      <c r="AT1028" s="33"/>
      <c r="AU1028" s="34"/>
      <c r="AV1028" s="27" t="s">
        <v>62</v>
      </c>
      <c r="AW1028" s="27">
        <v>5625031</v>
      </c>
      <c r="AX1028" s="27" t="s">
        <v>63</v>
      </c>
      <c r="AY1028" s="27"/>
    </row>
    <row r="1029" spans="1:51" ht="24" customHeight="1" x14ac:dyDescent="0.3">
      <c r="A1029" s="22">
        <v>102456</v>
      </c>
      <c r="B1029" s="23" t="str">
        <f>VLOOKUP($A1029,'[1]MAN PROG 2026'!$A$1:$AI$3379,2,FALSE)</f>
        <v>SONDA ECOGRAFICA</v>
      </c>
      <c r="C1029" s="23" t="str">
        <f>VLOOKUP($A1029,'[1]MAN PROG 2026'!$A$1:$AI$3379,3,FALSE)</f>
        <v>ESAOTE SPA</v>
      </c>
      <c r="D1029" s="23" t="str">
        <f>VLOOKUP($A1029,'[1]MAN PROG 2026'!$A$1:$AI$3379,4,FALSE)</f>
        <v>CA 541 (121010900)</v>
      </c>
      <c r="E1029" s="23" t="str">
        <f>VLOOKUP($A1029,'[1]MAN PROG 2026'!$A$1:$AI$3379,5,FALSE)</f>
        <v>03803</v>
      </c>
      <c r="F1029" s="23" t="str">
        <f>VLOOKUP($A1029,'[1]MAN PROG 2026'!$A$1:$AI$3379,6,FALSE)</f>
        <v>COMPONENTE</v>
      </c>
      <c r="G1029" s="23">
        <f>VLOOKUP($A1029,'[1]MAN PROG 2026'!$A$1:$AI$3379,7,FALSE)</f>
        <v>102454</v>
      </c>
      <c r="H1029" s="23" t="str">
        <f>VLOOKUP($A1029,'[1]MAN PROG 2026'!$A$1:$AI$3379,8,FALSE)</f>
        <v>ECO9 (102454)</v>
      </c>
      <c r="I1029" s="23" t="str">
        <f>VLOOKUP($A1029,'[1]MAN PROG 2026'!$A$1:$AI$3379,9,FALSE)</f>
        <v>S.PIETRO</v>
      </c>
      <c r="J1029" s="23" t="str">
        <f>VLOOKUP($A1029,'[1]MAN PROG 2026'!$A$1:$AI$3379,10,FALSE)</f>
        <v>RADIOLOGIA (MAMMOGRAFIA)</v>
      </c>
      <c r="K1029" s="23" t="str">
        <f>VLOOKUP($A1029,'[1]MAN PROG 2026'!$A$1:$AI$3379,11,FALSE)</f>
        <v>RADIOLOGIA (MAMMOGRAFIA)</v>
      </c>
      <c r="L1029" s="24" t="str">
        <f>VLOOKUP($A1029,'[1]MAN PROG 2026'!$A$2:$AI$3379,12,FALSE)</f>
        <v>RADIOLOGIA</v>
      </c>
      <c r="M1029" s="24" t="str">
        <f>VLOOKUP($A1029,'[1]MAN PROG 2026'!$A$2:$AI$3379,13,FALSE)</f>
        <v>COMPONENTE</v>
      </c>
      <c r="N1029" s="24">
        <f>VLOOKUP($A1029,'[1]MAN PROG 2026'!$A$2:$AI$3379,14,FALSE)</f>
        <v>102454</v>
      </c>
      <c r="O1029" s="24" t="str">
        <f>VLOOKUP($A1029,'[1]MAN PROG 2026'!$A$2:$AI$3379,15,FALSE)</f>
        <v>ECO9 (102454)</v>
      </c>
      <c r="P1029" s="25" t="str">
        <f>VLOOKUP($A1029,'[1]MAN PROG 2026'!$A$2:$AI$3379,20,FALSE)</f>
        <v>DA FARE</v>
      </c>
      <c r="Q1029" s="9">
        <v>2454</v>
      </c>
      <c r="R1029" s="26">
        <v>46223</v>
      </c>
      <c r="S1029" s="8" t="s">
        <v>53</v>
      </c>
      <c r="T1029" s="37" t="s">
        <v>597</v>
      </c>
      <c r="U1029" s="27"/>
      <c r="V1029" s="27"/>
      <c r="W1029" s="27"/>
      <c r="X1029" s="27"/>
      <c r="Y1029" s="27"/>
      <c r="Z1029" s="27"/>
      <c r="AA1029" s="27"/>
      <c r="AB1029" s="27"/>
      <c r="AC1029" s="27"/>
      <c r="AD1029" s="27"/>
      <c r="AE1029" s="27"/>
      <c r="AF1029" s="27"/>
      <c r="AG1029" s="9" t="s">
        <v>32</v>
      </c>
      <c r="AH1029" s="27"/>
      <c r="AI1029" s="27"/>
      <c r="AJ1029" s="27"/>
      <c r="AK1029" s="27"/>
      <c r="AL1029" s="27"/>
      <c r="AM1029" s="11"/>
      <c r="AN1029" s="28"/>
      <c r="AO1029" s="28"/>
      <c r="AP1029" s="29"/>
      <c r="AQ1029" s="30"/>
      <c r="AR1029" s="31"/>
      <c r="AS1029" s="32"/>
      <c r="AT1029" s="33"/>
      <c r="AU1029" s="34"/>
      <c r="AV1029" s="27"/>
      <c r="AW1029" s="27"/>
      <c r="AX1029" s="27"/>
      <c r="AY1029" s="27"/>
    </row>
    <row r="1030" spans="1:51" ht="24" customHeight="1" x14ac:dyDescent="0.3">
      <c r="A1030" s="22">
        <v>102458</v>
      </c>
      <c r="B1030" s="23" t="str">
        <f>VLOOKUP($A1030,'[1]MAN PROG 2026'!$A$1:$AI$3379,2,FALSE)</f>
        <v>FOTOTERAPIA PEDIATRICA, APPARECCHIO PER</v>
      </c>
      <c r="C1030" s="23" t="str">
        <f>VLOOKUP($A1030,'[1]MAN PROG 2026'!$A$1:$AI$3379,3,FALSE)</f>
        <v>GINEVRI SRL</v>
      </c>
      <c r="D1030" s="23" t="str">
        <f>VLOOKUP($A1030,'[1]MAN PROG 2026'!$A$1:$AI$3379,4,FALSE)</f>
        <v>MIZAR</v>
      </c>
      <c r="E1030" s="23" t="str">
        <f>VLOOKUP($A1030,'[1]MAN PROG 2026'!$A$1:$AI$3379,5,FALSE)</f>
        <v>029/13</v>
      </c>
      <c r="F1030" s="23" t="str">
        <f>VLOOKUP($A1030,'[1]MAN PROG 2026'!$A$1:$AI$3379,6,FALSE)</f>
        <v>SINGOLA</v>
      </c>
      <c r="G1030" s="23">
        <f>VLOOKUP($A1030,'[1]MAN PROG 2026'!$A$1:$AI$3379,7,FALSE)</f>
        <v>102458</v>
      </c>
      <c r="H1030" s="23">
        <f>VLOOKUP($A1030,'[1]MAN PROG 2026'!$A$1:$AI$3379,8,FALSE)</f>
        <v>0</v>
      </c>
      <c r="I1030" s="23" t="str">
        <f>VLOOKUP($A1030,'[1]MAN PROG 2026'!$A$1:$AI$3379,9,FALSE)</f>
        <v>S.PIETRO</v>
      </c>
      <c r="J1030" s="23" t="str">
        <f>VLOOKUP($A1030,'[1]MAN PROG 2026'!$A$1:$AI$3379,10,FALSE)</f>
        <v>UTIN</v>
      </c>
      <c r="K1030" s="23" t="str">
        <f>VLOOKUP($A1030,'[1]MAN PROG 2026'!$A$1:$AI$3379,11,FALSE)</f>
        <v>UTIN</v>
      </c>
      <c r="L1030" s="24" t="str">
        <f>VLOOKUP($A1030,'[1]MAN PROG 2026'!$A$2:$AI$3379,12,FALSE)</f>
        <v>UTIN</v>
      </c>
      <c r="M1030" s="24" t="str">
        <f>VLOOKUP($A1030,'[1]MAN PROG 2026'!$A$2:$AI$3379,13,FALSE)</f>
        <v>SINGOLA</v>
      </c>
      <c r="N1030" s="24">
        <f>VLOOKUP($A1030,'[1]MAN PROG 2026'!$A$2:$AI$3379,14,FALSE)</f>
        <v>102458</v>
      </c>
      <c r="O1030" s="24">
        <f>VLOOKUP($A1030,'[1]MAN PROG 2026'!$A$2:$AI$3379,15,FALSE)</f>
        <v>0</v>
      </c>
      <c r="P1030" s="25" t="str">
        <f>VLOOKUP($A1030,'[1]MAN PROG 2026'!$A$2:$AI$3379,20,FALSE)</f>
        <v>DA FARE</v>
      </c>
      <c r="Q1030" s="9">
        <v>2458</v>
      </c>
      <c r="R1030" s="26">
        <v>46149</v>
      </c>
      <c r="S1030" s="8" t="s">
        <v>53</v>
      </c>
      <c r="T1030" s="37"/>
      <c r="U1030" s="27" t="s">
        <v>55</v>
      </c>
      <c r="V1030" s="27" t="s">
        <v>56</v>
      </c>
      <c r="W1030" s="27" t="s">
        <v>55</v>
      </c>
      <c r="X1030" s="27" t="s">
        <v>55</v>
      </c>
      <c r="Y1030" s="27" t="s">
        <v>55</v>
      </c>
      <c r="Z1030" s="27" t="s">
        <v>55</v>
      </c>
      <c r="AA1030" s="27" t="s">
        <v>55</v>
      </c>
      <c r="AB1030" s="27" t="s">
        <v>57</v>
      </c>
      <c r="AC1030" s="27" t="s">
        <v>58</v>
      </c>
      <c r="AD1030" s="27" t="s">
        <v>196</v>
      </c>
      <c r="AE1030" s="27" t="s">
        <v>88</v>
      </c>
      <c r="AF1030" s="27">
        <v>0.188</v>
      </c>
      <c r="AG1030" s="9" t="s">
        <v>32</v>
      </c>
      <c r="AH1030" s="27" t="s">
        <v>70</v>
      </c>
      <c r="AI1030" s="27" t="s">
        <v>70</v>
      </c>
      <c r="AJ1030" s="27" t="s">
        <v>70</v>
      </c>
      <c r="AK1030" s="27" t="s">
        <v>61</v>
      </c>
      <c r="AL1030" s="27" t="s">
        <v>61</v>
      </c>
      <c r="AM1030" s="11">
        <v>225.2</v>
      </c>
      <c r="AN1030" s="28" t="s">
        <v>61</v>
      </c>
      <c r="AO1030" s="28"/>
      <c r="AP1030" s="29"/>
      <c r="AQ1030" s="30"/>
      <c r="AR1030" s="31"/>
      <c r="AS1030" s="32"/>
      <c r="AT1030" s="33"/>
      <c r="AU1030" s="34"/>
      <c r="AV1030" s="27" t="s">
        <v>62</v>
      </c>
      <c r="AW1030" s="27">
        <v>5625031</v>
      </c>
      <c r="AX1030" s="27" t="s">
        <v>63</v>
      </c>
      <c r="AY1030" s="27"/>
    </row>
    <row r="1031" spans="1:51" ht="24" customHeight="1" x14ac:dyDescent="0.3">
      <c r="A1031" s="22">
        <v>102460</v>
      </c>
      <c r="B1031" s="23" t="str">
        <f>VLOOKUP($A1031,'[1]MAN PROG 2026'!$A$1:$AI$3379,2,FALSE)</f>
        <v>CISTOSCOPIO FLESSIBILE</v>
      </c>
      <c r="C1031" s="23" t="str">
        <f>VLOOKUP($A1031,'[1]MAN PROG 2026'!$A$1:$AI$3379,3,FALSE)</f>
        <v>OLYMPUS OPTICAL CO LTD</v>
      </c>
      <c r="D1031" s="23" t="str">
        <f>VLOOKUP($A1031,'[1]MAN PROG 2026'!$A$1:$AI$3379,4,FALSE)</f>
        <v>CYF 5</v>
      </c>
      <c r="E1031" s="23" t="str">
        <f>VLOOKUP($A1031,'[1]MAN PROG 2026'!$A$1:$AI$3379,5,FALSE)</f>
        <v>W358863</v>
      </c>
      <c r="F1031" s="23" t="str">
        <f>VLOOKUP($A1031,'[1]MAN PROG 2026'!$A$1:$AI$3379,6,FALSE)</f>
        <v>SINGOLA</v>
      </c>
      <c r="G1031" s="23">
        <f>VLOOKUP($A1031,'[1]MAN PROG 2026'!$A$1:$AI$3379,7,FALSE)</f>
        <v>102460</v>
      </c>
      <c r="H1031" s="23">
        <f>VLOOKUP($A1031,'[1]MAN PROG 2026'!$A$1:$AI$3379,8,FALSE)</f>
        <v>0</v>
      </c>
      <c r="I1031" s="23" t="str">
        <f>VLOOKUP($A1031,'[1]MAN PROG 2026'!$A$1:$AI$3379,9,FALSE)</f>
        <v>S.PIETRO</v>
      </c>
      <c r="J1031" s="23" t="str">
        <f>VLOOKUP($A1031,'[1]MAN PROG 2026'!$A$1:$AI$3379,10,FALSE)</f>
        <v>AMB. UROLOGIA</v>
      </c>
      <c r="K1031" s="23" t="str">
        <f>VLOOKUP($A1031,'[1]MAN PROG 2026'!$A$1:$AI$3379,11,FALSE)</f>
        <v>AMB. UROLOGIA</v>
      </c>
      <c r="L1031" s="24" t="str">
        <f>VLOOKUP($A1031,'[1]MAN PROG 2026'!$A$2:$AI$3379,12,FALSE)</f>
        <v>AMB. UROLOGIA</v>
      </c>
      <c r="M1031" s="24" t="str">
        <f>VLOOKUP($A1031,'[1]MAN PROG 2026'!$A$2:$AI$3379,13,FALSE)</f>
        <v>SINGOLA</v>
      </c>
      <c r="N1031" s="24">
        <f>VLOOKUP($A1031,'[1]MAN PROG 2026'!$A$2:$AI$3379,14,FALSE)</f>
        <v>102460</v>
      </c>
      <c r="O1031" s="24">
        <f>VLOOKUP($A1031,'[1]MAN PROG 2026'!$A$2:$AI$3379,15,FALSE)</f>
        <v>0</v>
      </c>
      <c r="P1031" s="25" t="str">
        <f>VLOOKUP($A1031,'[1]MAN PROG 2026'!$A$2:$AI$3379,20,FALSE)</f>
        <v>NON PREVISTO</v>
      </c>
      <c r="Q1031" s="8"/>
      <c r="R1031" s="26"/>
      <c r="S1031" s="8"/>
      <c r="T1031" s="37"/>
      <c r="U1031" s="27"/>
      <c r="V1031" s="27"/>
      <c r="W1031" s="27"/>
      <c r="X1031" s="27"/>
      <c r="Y1031" s="27"/>
      <c r="Z1031" s="27"/>
      <c r="AA1031" s="27"/>
      <c r="AB1031" s="27"/>
      <c r="AC1031" s="27"/>
      <c r="AD1031" s="27"/>
      <c r="AE1031" s="27"/>
      <c r="AF1031" s="27"/>
      <c r="AG1031" s="9" t="s">
        <v>32</v>
      </c>
      <c r="AH1031" s="27"/>
      <c r="AI1031" s="27"/>
      <c r="AJ1031" s="27"/>
      <c r="AK1031" s="27"/>
      <c r="AL1031" s="27"/>
      <c r="AM1031" s="11"/>
      <c r="AN1031" s="28"/>
      <c r="AO1031" s="28"/>
      <c r="AP1031" s="29"/>
      <c r="AQ1031" s="30"/>
      <c r="AR1031" s="31"/>
      <c r="AS1031" s="32"/>
      <c r="AT1031" s="33"/>
      <c r="AU1031" s="34"/>
      <c r="AV1031" s="27"/>
      <c r="AW1031" s="27"/>
      <c r="AX1031" s="27"/>
      <c r="AY1031" s="27"/>
    </row>
    <row r="1032" spans="1:51" ht="24" customHeight="1" x14ac:dyDescent="0.3">
      <c r="A1032" s="22">
        <v>102462</v>
      </c>
      <c r="B1032" s="23" t="str">
        <f>VLOOKUP($A1032,'[1]MAN PROG 2026'!$A$1:$AI$3379,2,FALSE)</f>
        <v>ELETTROBISTURI</v>
      </c>
      <c r="C1032" s="23" t="str">
        <f>VLOOKUP($A1032,'[1]MAN PROG 2026'!$A$1:$AI$3379,3,FALSE)</f>
        <v>VALLEYLAB INC</v>
      </c>
      <c r="D1032" s="23" t="str">
        <f>VLOOKUP($A1032,'[1]MAN PROG 2026'!$A$1:$AI$3379,4,FALSE)</f>
        <v>FORCE TRIAD</v>
      </c>
      <c r="E1032" s="23" t="str">
        <f>VLOOKUP($A1032,'[1]MAN PROG 2026'!$A$1:$AI$3379,5,FALSE)</f>
        <v>T3J37858EX</v>
      </c>
      <c r="F1032" s="23" t="str">
        <f>VLOOKUP($A1032,'[1]MAN PROG 2026'!$A$1:$AI$3379,6,FALSE)</f>
        <v>SINGOLA</v>
      </c>
      <c r="G1032" s="23">
        <f>VLOOKUP($A1032,'[1]MAN PROG 2026'!$A$1:$AI$3379,7,FALSE)</f>
        <v>102462</v>
      </c>
      <c r="H1032" s="23">
        <f>VLOOKUP($A1032,'[1]MAN PROG 2026'!$A$1:$AI$3379,8,FALSE)</f>
        <v>0</v>
      </c>
      <c r="I1032" s="23" t="str">
        <f>VLOOKUP($A1032,'[1]MAN PROG 2026'!$A$1:$AI$3379,9,FALSE)</f>
        <v>S.PIETRO</v>
      </c>
      <c r="J1032" s="23" t="str">
        <f>VLOOKUP($A1032,'[1]MAN PROG 2026'!$A$1:$AI$3379,10,FALSE)</f>
        <v>BLOCCO OPERATORIO</v>
      </c>
      <c r="K1032" s="23" t="str">
        <f>VLOOKUP($A1032,'[1]MAN PROG 2026'!$A$1:$AI$3379,11,FALSE)</f>
        <v>BLOCCO OPERATORIO</v>
      </c>
      <c r="L1032" s="24" t="str">
        <f>VLOOKUP($A1032,'[1]MAN PROG 2026'!$A$2:$AI$3379,12,FALSE)</f>
        <v>BLOCCO OPERATORIO SALA 3</v>
      </c>
      <c r="M1032" s="24" t="str">
        <f>VLOOKUP($A1032,'[1]MAN PROG 2026'!$A$2:$AI$3379,13,FALSE)</f>
        <v>SINGOLA</v>
      </c>
      <c r="N1032" s="24" t="str">
        <f>VLOOKUP($A1032,'[1]MAN PROG 2026'!$A$2:$AI$3379,14,FALSE)</f>
        <v>102462</v>
      </c>
      <c r="O1032" s="24">
        <f>VLOOKUP($A1032,'[1]MAN PROG 2026'!$A$2:$AI$3379,15,FALSE)</f>
        <v>0</v>
      </c>
      <c r="P1032" s="25" t="str">
        <f>VLOOKUP($A1032,'[1]MAN PROG 2026'!$A$2:$AI$3379,20,FALSE)</f>
        <v>DA FARE</v>
      </c>
      <c r="Q1032" s="9" t="str">
        <f>RIGHT(A1032,4)</f>
        <v>2462</v>
      </c>
      <c r="R1032" s="26">
        <v>46259</v>
      </c>
      <c r="S1032" s="8" t="s">
        <v>53</v>
      </c>
      <c r="T1032" s="37"/>
      <c r="U1032" s="27" t="s">
        <v>55</v>
      </c>
      <c r="V1032" s="27" t="s">
        <v>56</v>
      </c>
      <c r="W1032" s="27" t="s">
        <v>55</v>
      </c>
      <c r="X1032" s="27" t="s">
        <v>55</v>
      </c>
      <c r="Y1032" s="27" t="s">
        <v>55</v>
      </c>
      <c r="Z1032" s="27" t="s">
        <v>55</v>
      </c>
      <c r="AA1032" s="27" t="s">
        <v>55</v>
      </c>
      <c r="AB1032" s="27" t="s">
        <v>57</v>
      </c>
      <c r="AC1032" s="27" t="s">
        <v>67</v>
      </c>
      <c r="AD1032" s="27" t="s">
        <v>59</v>
      </c>
      <c r="AE1032" s="27" t="s">
        <v>68</v>
      </c>
      <c r="AF1032" s="27" t="s">
        <v>598</v>
      </c>
      <c r="AG1032" s="9" t="s">
        <v>32</v>
      </c>
      <c r="AH1032" s="27" t="s">
        <v>70</v>
      </c>
      <c r="AI1032" s="27" t="s">
        <v>70</v>
      </c>
      <c r="AJ1032" s="27" t="s">
        <v>61</v>
      </c>
      <c r="AK1032" s="27" t="s">
        <v>70</v>
      </c>
      <c r="AL1032" s="27" t="s">
        <v>70</v>
      </c>
      <c r="AM1032" s="11">
        <v>131.9</v>
      </c>
      <c r="AN1032" s="28">
        <v>33.700000000000003</v>
      </c>
      <c r="AO1032" s="28" t="s">
        <v>85</v>
      </c>
      <c r="AP1032" s="29"/>
      <c r="AQ1032" s="30"/>
      <c r="AR1032" s="31"/>
      <c r="AS1032" s="32"/>
      <c r="AT1032" s="33"/>
      <c r="AU1032" s="34"/>
      <c r="AV1032" s="27" t="s">
        <v>62</v>
      </c>
      <c r="AW1032" s="27">
        <v>5625031</v>
      </c>
      <c r="AX1032" s="27" t="s">
        <v>63</v>
      </c>
      <c r="AY1032" s="27"/>
    </row>
    <row r="1033" spans="1:51" ht="24" customHeight="1" x14ac:dyDescent="0.3">
      <c r="A1033" s="22">
        <v>102463</v>
      </c>
      <c r="B1033" s="23" t="str">
        <f>VLOOKUP($A1033,'[1]MAN PROG 2026'!$A$1:$AI$3379,2,FALSE)</f>
        <v>LAMPADA A FESSURA</v>
      </c>
      <c r="C1033" s="23" t="str">
        <f>VLOOKUP($A1033,'[1]MAN PROG 2026'!$A$1:$AI$3379,3,FALSE)</f>
        <v>SHIN NIPPON COMMERCE INC</v>
      </c>
      <c r="D1033" s="23" t="str">
        <f>VLOOKUP($A1033,'[1]MAN PROG 2026'!$A$1:$AI$3379,4,FALSE)</f>
        <v>SL 500</v>
      </c>
      <c r="E1033" s="23" t="str">
        <f>VLOOKUP($A1033,'[1]MAN PROG 2026'!$A$1:$AI$3379,5,FALSE)</f>
        <v>2011-0359</v>
      </c>
      <c r="F1033" s="23" t="str">
        <f>VLOOKUP($A1033,'[1]MAN PROG 2026'!$A$1:$AI$3379,6,FALSE)</f>
        <v>COMPONENTE</v>
      </c>
      <c r="G1033" s="23">
        <f>VLOOKUP($A1033,'[1]MAN PROG 2026'!$A$1:$AI$3379,7,FALSE)</f>
        <v>102464</v>
      </c>
      <c r="H1033" s="23">
        <f>VLOOKUP($A1033,'[1]MAN PROG 2026'!$A$1:$AI$3379,8,FALSE)</f>
        <v>0</v>
      </c>
      <c r="I1033" s="23" t="str">
        <f>VLOOKUP($A1033,'[1]MAN PROG 2026'!$A$1:$AI$3379,9,FALSE)</f>
        <v>S.PIETRO</v>
      </c>
      <c r="J1033" s="23" t="str">
        <f>VLOOKUP($A1033,'[1]MAN PROG 2026'!$A$1:$AI$3379,10,FALSE)</f>
        <v>AMB. OCULISTICA</v>
      </c>
      <c r="K1033" s="23" t="str">
        <f>VLOOKUP($A1033,'[1]MAN PROG 2026'!$A$1:$AI$3379,11,FALSE)</f>
        <v>AMB. OCULISTICA</v>
      </c>
      <c r="L1033" s="24" t="str">
        <f>VLOOKUP($A1033,'[1]MAN PROG 2026'!$A$2:$AI$3379,12,FALSE)</f>
        <v>AMB. OCULISTICA</v>
      </c>
      <c r="M1033" s="24" t="str">
        <f>VLOOKUP($A1033,'[1]MAN PROG 2026'!$A$2:$AI$3379,13,FALSE)</f>
        <v>COMPONENTE</v>
      </c>
      <c r="N1033" s="24" t="str">
        <f>VLOOKUP($A1033,'[1]MAN PROG 2026'!$A$2:$AI$3379,14,FALSE)</f>
        <v>102464</v>
      </c>
      <c r="O1033" s="24">
        <f>VLOOKUP($A1033,'[1]MAN PROG 2026'!$A$2:$AI$3379,15,FALSE)</f>
        <v>0</v>
      </c>
      <c r="P1033" s="25" t="str">
        <f>VLOOKUP($A1033,'[1]MAN PROG 2026'!$A$2:$AI$3379,20,FALSE)</f>
        <v>DA FARE</v>
      </c>
      <c r="Q1033" s="9" t="str">
        <f t="shared" ref="Q1033:Q1034" si="42">RIGHT(A1033,4)</f>
        <v>2463</v>
      </c>
      <c r="R1033" s="26">
        <v>46265</v>
      </c>
      <c r="S1033" s="8" t="s">
        <v>53</v>
      </c>
      <c r="T1033" s="37"/>
      <c r="U1033" s="27" t="s">
        <v>55</v>
      </c>
      <c r="V1033" s="27" t="s">
        <v>56</v>
      </c>
      <c r="W1033" s="27" t="s">
        <v>55</v>
      </c>
      <c r="X1033" s="27" t="s">
        <v>55</v>
      </c>
      <c r="Y1033" s="27" t="s">
        <v>55</v>
      </c>
      <c r="Z1033" s="27" t="s">
        <v>55</v>
      </c>
      <c r="AA1033" s="27" t="s">
        <v>55</v>
      </c>
      <c r="AB1033" s="27" t="s">
        <v>66</v>
      </c>
      <c r="AC1033" s="27" t="s">
        <v>58</v>
      </c>
      <c r="AD1033" s="27" t="s">
        <v>469</v>
      </c>
      <c r="AE1033" s="27" t="s">
        <v>88</v>
      </c>
      <c r="AF1033" s="27" t="s">
        <v>61</v>
      </c>
      <c r="AG1033" s="9" t="s">
        <v>32</v>
      </c>
      <c r="AH1033" s="27" t="s">
        <v>61</v>
      </c>
      <c r="AI1033" s="27" t="s">
        <v>70</v>
      </c>
      <c r="AJ1033" s="27" t="s">
        <v>70</v>
      </c>
      <c r="AK1033" s="27" t="s">
        <v>61</v>
      </c>
      <c r="AL1033" s="27" t="s">
        <v>61</v>
      </c>
      <c r="AM1033" s="11">
        <v>136.4</v>
      </c>
      <c r="AN1033" s="28" t="s">
        <v>61</v>
      </c>
      <c r="AO1033" s="28"/>
      <c r="AP1033" s="29"/>
      <c r="AQ1033" s="30"/>
      <c r="AR1033" s="31"/>
      <c r="AS1033" s="32"/>
      <c r="AT1033" s="33"/>
      <c r="AU1033" s="34"/>
      <c r="AV1033" s="27" t="s">
        <v>62</v>
      </c>
      <c r="AW1033" s="27">
        <v>5625031</v>
      </c>
      <c r="AX1033" s="27" t="s">
        <v>63</v>
      </c>
      <c r="AY1033" s="27"/>
    </row>
    <row r="1034" spans="1:51" ht="24" customHeight="1" x14ac:dyDescent="0.3">
      <c r="A1034" s="22">
        <v>102464</v>
      </c>
      <c r="B1034" s="23" t="str">
        <f>VLOOKUP($A1034,'[1]MAN PROG 2026'!$A$1:$AI$3379,2,FALSE)</f>
        <v>TAVOLI PORTA-STRUMENTI OFTALMOLOGICI</v>
      </c>
      <c r="C1034" s="23" t="str">
        <f>VLOOKUP($A1034,'[1]MAN PROG 2026'!$A$1:$AI$3379,3,FALSE)</f>
        <v>MDT J.ZYCH A.BUDYN SP.J</v>
      </c>
      <c r="D1034" s="23" t="str">
        <f>VLOOKUP($A1034,'[1]MAN PROG 2026'!$A$1:$AI$3379,4,FALSE)</f>
        <v>MD 3</v>
      </c>
      <c r="E1034" s="23" t="str">
        <f>VLOOKUP($A1034,'[1]MAN PROG 2026'!$A$1:$AI$3379,5,FALSE)</f>
        <v>11066</v>
      </c>
      <c r="F1034" s="23" t="str">
        <f>VLOOKUP($A1034,'[1]MAN PROG 2026'!$A$1:$AI$3379,6,FALSE)</f>
        <v>PRINCIPALE</v>
      </c>
      <c r="G1034" s="23">
        <f>VLOOKUP($A1034,'[1]MAN PROG 2026'!$A$1:$AI$3379,7,FALSE)</f>
        <v>102464</v>
      </c>
      <c r="H1034" s="23">
        <f>VLOOKUP($A1034,'[1]MAN PROG 2026'!$A$1:$AI$3379,8,FALSE)</f>
        <v>0</v>
      </c>
      <c r="I1034" s="23" t="str">
        <f>VLOOKUP($A1034,'[1]MAN PROG 2026'!$A$1:$AI$3379,9,FALSE)</f>
        <v>S.PIETRO</v>
      </c>
      <c r="J1034" s="23" t="str">
        <f>VLOOKUP($A1034,'[1]MAN PROG 2026'!$A$1:$AI$3379,10,FALSE)</f>
        <v>AMB. OCULISTICA</v>
      </c>
      <c r="K1034" s="23" t="str">
        <f>VLOOKUP($A1034,'[1]MAN PROG 2026'!$A$1:$AI$3379,11,FALSE)</f>
        <v>AMB. OCULISTICA</v>
      </c>
      <c r="L1034" s="24" t="str">
        <f>VLOOKUP($A1034,'[1]MAN PROG 2026'!$A$2:$AI$3379,12,FALSE)</f>
        <v>AMB. OCULISTICA</v>
      </c>
      <c r="M1034" s="24" t="str">
        <f>VLOOKUP($A1034,'[1]MAN PROG 2026'!$A$2:$AI$3379,13,FALSE)</f>
        <v>PRINCIPALE</v>
      </c>
      <c r="N1034" s="24" t="str">
        <f>VLOOKUP($A1034,'[1]MAN PROG 2026'!$A$2:$AI$3379,14,FALSE)</f>
        <v>102464</v>
      </c>
      <c r="O1034" s="24">
        <f>VLOOKUP($A1034,'[1]MAN PROG 2026'!$A$2:$AI$3379,15,FALSE)</f>
        <v>0</v>
      </c>
      <c r="P1034" s="25" t="str">
        <f>VLOOKUP($A1034,'[1]MAN PROG 2026'!$A$2:$AI$3379,20,FALSE)</f>
        <v>DA FARE</v>
      </c>
      <c r="Q1034" s="9" t="str">
        <f t="shared" si="42"/>
        <v>2464</v>
      </c>
      <c r="R1034" s="26">
        <v>46265</v>
      </c>
      <c r="S1034" s="8" t="s">
        <v>53</v>
      </c>
      <c r="T1034" s="37"/>
      <c r="U1034" s="27" t="s">
        <v>55</v>
      </c>
      <c r="V1034" s="27" t="s">
        <v>56</v>
      </c>
      <c r="W1034" s="27" t="s">
        <v>55</v>
      </c>
      <c r="X1034" s="27" t="s">
        <v>55</v>
      </c>
      <c r="Y1034" s="27" t="s">
        <v>55</v>
      </c>
      <c r="Z1034" s="27" t="s">
        <v>55</v>
      </c>
      <c r="AA1034" s="27" t="s">
        <v>55</v>
      </c>
      <c r="AB1034" s="27" t="s">
        <v>57</v>
      </c>
      <c r="AC1034" s="27" t="s">
        <v>58</v>
      </c>
      <c r="AD1034" s="27" t="s">
        <v>104</v>
      </c>
      <c r="AE1034" s="27" t="s">
        <v>68</v>
      </c>
      <c r="AF1034" s="27" t="s">
        <v>599</v>
      </c>
      <c r="AG1034" s="9" t="s">
        <v>32</v>
      </c>
      <c r="AH1034" s="27" t="s">
        <v>70</v>
      </c>
      <c r="AI1034" s="27" t="s">
        <v>70</v>
      </c>
      <c r="AJ1034" s="27" t="s">
        <v>70</v>
      </c>
      <c r="AK1034" s="27" t="s">
        <v>61</v>
      </c>
      <c r="AL1034" s="27" t="s">
        <v>61</v>
      </c>
      <c r="AM1034" s="11">
        <v>136.4</v>
      </c>
      <c r="AN1034" s="28" t="s">
        <v>61</v>
      </c>
      <c r="AO1034" s="28"/>
      <c r="AP1034" s="29"/>
      <c r="AQ1034" s="30"/>
      <c r="AR1034" s="31"/>
      <c r="AS1034" s="32"/>
      <c r="AT1034" s="33"/>
      <c r="AU1034" s="34"/>
      <c r="AV1034" s="27" t="s">
        <v>62</v>
      </c>
      <c r="AW1034" s="27">
        <v>5625031</v>
      </c>
      <c r="AX1034" s="27" t="s">
        <v>63</v>
      </c>
      <c r="AY1034" s="27"/>
    </row>
    <row r="1035" spans="1:51" ht="24" customHeight="1" x14ac:dyDescent="0.3">
      <c r="A1035" s="22">
        <v>102467</v>
      </c>
      <c r="B1035" s="23" t="str">
        <f>VLOOKUP($A1035,'[1]MAN PROG 2026'!$A$1:$AI$3379,2,FALSE)</f>
        <v>BISTURI AD ULTRASUONI</v>
      </c>
      <c r="C1035" s="23" t="str">
        <f>VLOOKUP($A1035,'[1]MAN PROG 2026'!$A$1:$AI$3379,3,FALSE)</f>
        <v>OLYMPUS OPTICAL CO LTD</v>
      </c>
      <c r="D1035" s="23" t="str">
        <f>VLOOKUP($A1035,'[1]MAN PROG 2026'!$A$1:$AI$3379,4,FALSE)</f>
        <v>G2 SONOSURG</v>
      </c>
      <c r="E1035" s="23" t="str">
        <f>VLOOKUP($A1035,'[1]MAN PROG 2026'!$A$1:$AI$3379,5,FALSE)</f>
        <v>9327893</v>
      </c>
      <c r="F1035" s="23" t="str">
        <f>VLOOKUP($A1035,'[1]MAN PROG 2026'!$A$1:$AI$3379,6,FALSE)</f>
        <v>SINGOLA</v>
      </c>
      <c r="G1035" s="23">
        <f>VLOOKUP($A1035,'[1]MAN PROG 2026'!$A$1:$AI$3379,7,FALSE)</f>
        <v>102467</v>
      </c>
      <c r="H1035" s="23">
        <f>VLOOKUP($A1035,'[1]MAN PROG 2026'!$A$1:$AI$3379,8,FALSE)</f>
        <v>0</v>
      </c>
      <c r="I1035" s="23" t="str">
        <f>VLOOKUP($A1035,'[1]MAN PROG 2026'!$A$1:$AI$3379,9,FALSE)</f>
        <v>S.PIETRO</v>
      </c>
      <c r="J1035" s="23" t="str">
        <f>VLOOKUP($A1035,'[1]MAN PROG 2026'!$A$1:$AI$3379,10,FALSE)</f>
        <v>BLOCCO OPERATORIO</v>
      </c>
      <c r="K1035" s="23" t="str">
        <f>VLOOKUP($A1035,'[1]MAN PROG 2026'!$A$1:$AI$3379,11,FALSE)</f>
        <v>BLOCCO OPERATORIO</v>
      </c>
      <c r="L1035" s="24" t="str">
        <f>VLOOKUP($A1035,'[1]MAN PROG 2026'!$A$2:$AI$3379,12,FALSE)</f>
        <v>NON TROVATO</v>
      </c>
      <c r="M1035" s="24">
        <f>VLOOKUP($A1035,'[1]MAN PROG 2026'!$A$2:$AI$3379,13,FALSE)</f>
        <v>0</v>
      </c>
      <c r="N1035" s="24">
        <f>VLOOKUP($A1035,'[1]MAN PROG 2026'!$A$2:$AI$3379,14,FALSE)</f>
        <v>0</v>
      </c>
      <c r="O1035" s="24">
        <f>VLOOKUP($A1035,'[1]MAN PROG 2026'!$A$2:$AI$3379,15,FALSE)</f>
        <v>0</v>
      </c>
      <c r="P1035" s="25" t="str">
        <f>VLOOKUP($A1035,'[1]MAN PROG 2026'!$A$2:$AI$3379,20,FALSE)</f>
        <v>DA FARE</v>
      </c>
      <c r="Q1035" s="8"/>
      <c r="R1035" s="26"/>
      <c r="S1035" s="8"/>
      <c r="T1035" s="37"/>
      <c r="U1035" s="27"/>
      <c r="V1035" s="27"/>
      <c r="W1035" s="27"/>
      <c r="X1035" s="27"/>
      <c r="Y1035" s="27"/>
      <c r="Z1035" s="27"/>
      <c r="AA1035" s="27"/>
      <c r="AB1035" s="27"/>
      <c r="AC1035" s="27"/>
      <c r="AD1035" s="27"/>
      <c r="AE1035" s="27"/>
      <c r="AF1035" s="27"/>
      <c r="AG1035" s="9" t="s">
        <v>32</v>
      </c>
      <c r="AH1035" s="27"/>
      <c r="AI1035" s="27"/>
      <c r="AJ1035" s="27"/>
      <c r="AK1035" s="27"/>
      <c r="AL1035" s="27"/>
      <c r="AM1035" s="11"/>
      <c r="AN1035" s="28"/>
      <c r="AO1035" s="28"/>
      <c r="AP1035" s="29"/>
      <c r="AQ1035" s="30"/>
      <c r="AR1035" s="31"/>
      <c r="AS1035" s="32"/>
      <c r="AT1035" s="33"/>
      <c r="AU1035" s="34"/>
      <c r="AV1035" s="27"/>
      <c r="AW1035" s="27"/>
      <c r="AX1035" s="27"/>
      <c r="AY1035" s="27"/>
    </row>
    <row r="1036" spans="1:51" ht="24" customHeight="1" x14ac:dyDescent="0.3">
      <c r="A1036" s="22">
        <v>102468</v>
      </c>
      <c r="B1036" s="23" t="str">
        <f>VLOOKUP($A1036,'[1]MAN PROG 2026'!$A$1:$AI$3379,2,FALSE)</f>
        <v>EMISSIONI OTOACUSTICHE, APPARECCHIO PER</v>
      </c>
      <c r="C1036" s="23" t="str">
        <f>VLOOKUP($A1036,'[1]MAN PROG 2026'!$A$1:$AI$3379,3,FALSE)</f>
        <v>GN OTOMETRICS AS</v>
      </c>
      <c r="D1036" s="23" t="str">
        <f>VLOOKUP($A1036,'[1]MAN PROG 2026'!$A$1:$AI$3379,4,FALSE)</f>
        <v>ACCUSCREEN</v>
      </c>
      <c r="E1036" s="23" t="str">
        <f>VLOOKUP($A1036,'[1]MAN PROG 2026'!$A$1:$AI$3379,5,FALSE)</f>
        <v>641000</v>
      </c>
      <c r="F1036" s="23" t="str">
        <f>VLOOKUP($A1036,'[1]MAN PROG 2026'!$A$1:$AI$3379,6,FALSE)</f>
        <v>PRINCIPALE</v>
      </c>
      <c r="G1036" s="23">
        <f>VLOOKUP($A1036,'[1]MAN PROG 2026'!$A$1:$AI$3379,7,FALSE)</f>
        <v>102468</v>
      </c>
      <c r="H1036" s="23">
        <f>VLOOKUP($A1036,'[1]MAN PROG 2026'!$A$1:$AI$3379,8,FALSE)</f>
        <v>0</v>
      </c>
      <c r="I1036" s="23" t="str">
        <f>VLOOKUP($A1036,'[1]MAN PROG 2026'!$A$1:$AI$3379,9,FALSE)</f>
        <v>S.PIETRO</v>
      </c>
      <c r="J1036" s="23" t="str">
        <f>VLOOKUP($A1036,'[1]MAN PROG 2026'!$A$1:$AI$3379,10,FALSE)</f>
        <v>UTIN</v>
      </c>
      <c r="K1036" s="23" t="str">
        <f>VLOOKUP($A1036,'[1]MAN PROG 2026'!$A$1:$AI$3379,11,FALSE)</f>
        <v>UTIN</v>
      </c>
      <c r="L1036" s="24" t="str">
        <f>VLOOKUP($A1036,'[1]MAN PROG 2026'!$A$2:$AI$3379,12,FALSE)</f>
        <v>UTIN</v>
      </c>
      <c r="M1036" s="24" t="str">
        <f>VLOOKUP($A1036,'[1]MAN PROG 2026'!$A$2:$AI$3379,13,FALSE)</f>
        <v>PRINCIPALE</v>
      </c>
      <c r="N1036" s="24">
        <f>VLOOKUP($A1036,'[1]MAN PROG 2026'!$A$2:$AI$3379,14,FALSE)</f>
        <v>102468</v>
      </c>
      <c r="O1036" s="24">
        <f>VLOOKUP($A1036,'[1]MAN PROG 2026'!$A$2:$AI$3379,15,FALSE)</f>
        <v>0</v>
      </c>
      <c r="P1036" s="25" t="str">
        <f>VLOOKUP($A1036,'[1]MAN PROG 2026'!$A$2:$AI$3379,20,FALSE)</f>
        <v>DA FARE</v>
      </c>
      <c r="Q1036" s="9">
        <v>2468</v>
      </c>
      <c r="R1036" s="26">
        <v>46149</v>
      </c>
      <c r="S1036" s="8" t="s">
        <v>53</v>
      </c>
      <c r="T1036" s="37"/>
      <c r="U1036" s="27" t="s">
        <v>55</v>
      </c>
      <c r="V1036" s="27" t="s">
        <v>56</v>
      </c>
      <c r="W1036" s="27" t="s">
        <v>55</v>
      </c>
      <c r="X1036" s="27" t="s">
        <v>55</v>
      </c>
      <c r="Y1036" s="27" t="s">
        <v>55</v>
      </c>
      <c r="Z1036" s="27" t="s">
        <v>55</v>
      </c>
      <c r="AA1036" s="27" t="s">
        <v>55</v>
      </c>
      <c r="AB1036" s="27" t="s">
        <v>160</v>
      </c>
      <c r="AC1036" s="27" t="s">
        <v>73</v>
      </c>
      <c r="AD1036" s="27" t="s">
        <v>61</v>
      </c>
      <c r="AE1036" s="27" t="s">
        <v>124</v>
      </c>
      <c r="AF1036" s="27" t="s">
        <v>61</v>
      </c>
      <c r="AG1036" s="9" t="s">
        <v>32</v>
      </c>
      <c r="AH1036" s="27" t="s">
        <v>61</v>
      </c>
      <c r="AI1036" s="27" t="s">
        <v>61</v>
      </c>
      <c r="AJ1036" s="27" t="s">
        <v>61</v>
      </c>
      <c r="AK1036" s="27" t="s">
        <v>61</v>
      </c>
      <c r="AL1036" s="27" t="s">
        <v>61</v>
      </c>
      <c r="AM1036" s="11" t="s">
        <v>61</v>
      </c>
      <c r="AN1036" s="28">
        <v>1.2</v>
      </c>
      <c r="AO1036" s="28"/>
      <c r="AP1036" s="29"/>
      <c r="AQ1036" s="30"/>
      <c r="AR1036" s="31"/>
      <c r="AS1036" s="32"/>
      <c r="AT1036" s="33"/>
      <c r="AU1036" s="34"/>
      <c r="AV1036" s="27" t="s">
        <v>62</v>
      </c>
      <c r="AW1036" s="27">
        <v>5625031</v>
      </c>
      <c r="AX1036" s="27" t="s">
        <v>63</v>
      </c>
      <c r="AY1036" s="27"/>
    </row>
    <row r="1037" spans="1:51" ht="24" customHeight="1" x14ac:dyDescent="0.3">
      <c r="A1037" s="22">
        <v>102469</v>
      </c>
      <c r="B1037" s="23" t="str">
        <f>VLOOKUP($A1037,'[1]MAN PROG 2026'!$A$1:$AI$3379,2,FALSE)</f>
        <v>DOCKING STATION</v>
      </c>
      <c r="C1037" s="23" t="str">
        <f>VLOOKUP($A1037,'[1]MAN PROG 2026'!$A$1:$AI$3379,3,FALSE)</f>
        <v>GN OTOMETRICS AS</v>
      </c>
      <c r="D1037" s="23" t="str">
        <f>VLOOKUP($A1037,'[1]MAN PROG 2026'!$A$1:$AI$3379,4,FALSE)</f>
        <v>ACCUSCREEN</v>
      </c>
      <c r="E1037" s="23" t="str">
        <f>VLOOKUP($A1037,'[1]MAN PROG 2026'!$A$1:$AI$3379,5,FALSE)</f>
        <v>8-69-41000</v>
      </c>
      <c r="F1037" s="23" t="str">
        <f>VLOOKUP($A1037,'[1]MAN PROG 2026'!$A$1:$AI$3379,6,FALSE)</f>
        <v>COMPONENTE</v>
      </c>
      <c r="G1037" s="23">
        <f>VLOOKUP($A1037,'[1]MAN PROG 2026'!$A$1:$AI$3379,7,FALSE)</f>
        <v>102468</v>
      </c>
      <c r="H1037" s="23">
        <f>VLOOKUP($A1037,'[1]MAN PROG 2026'!$A$1:$AI$3379,8,FALSE)</f>
        <v>0</v>
      </c>
      <c r="I1037" s="23" t="str">
        <f>VLOOKUP($A1037,'[1]MAN PROG 2026'!$A$1:$AI$3379,9,FALSE)</f>
        <v>S.PIETRO</v>
      </c>
      <c r="J1037" s="23" t="str">
        <f>VLOOKUP($A1037,'[1]MAN PROG 2026'!$A$1:$AI$3379,10,FALSE)</f>
        <v>UTIN</v>
      </c>
      <c r="K1037" s="23" t="str">
        <f>VLOOKUP($A1037,'[1]MAN PROG 2026'!$A$1:$AI$3379,11,FALSE)</f>
        <v>UTIN</v>
      </c>
      <c r="L1037" s="24" t="str">
        <f>VLOOKUP($A1037,'[1]MAN PROG 2026'!$A$2:$AI$3379,12,FALSE)</f>
        <v>UTIN</v>
      </c>
      <c r="M1037" s="24" t="str">
        <f>VLOOKUP($A1037,'[1]MAN PROG 2026'!$A$2:$AI$3379,13,FALSE)</f>
        <v>COMPONENTE</v>
      </c>
      <c r="N1037" s="24">
        <f>VLOOKUP($A1037,'[1]MAN PROG 2026'!$A$2:$AI$3379,14,FALSE)</f>
        <v>102468</v>
      </c>
      <c r="O1037" s="24">
        <f>VLOOKUP($A1037,'[1]MAN PROG 2026'!$A$2:$AI$3379,15,FALSE)</f>
        <v>0</v>
      </c>
      <c r="P1037" s="25" t="str">
        <f>VLOOKUP($A1037,'[1]MAN PROG 2026'!$A$2:$AI$3379,20,FALSE)</f>
        <v>DA FARE</v>
      </c>
      <c r="Q1037" s="9">
        <v>2469</v>
      </c>
      <c r="R1037" s="26">
        <v>46149</v>
      </c>
      <c r="S1037" s="8" t="s">
        <v>53</v>
      </c>
      <c r="T1037" s="37"/>
      <c r="U1037" s="27" t="s">
        <v>55</v>
      </c>
      <c r="V1037" s="27" t="s">
        <v>56</v>
      </c>
      <c r="W1037" s="27" t="s">
        <v>55</v>
      </c>
      <c r="X1037" s="27" t="s">
        <v>55</v>
      </c>
      <c r="Y1037" s="27" t="s">
        <v>55</v>
      </c>
      <c r="Z1037" s="27" t="s">
        <v>55</v>
      </c>
      <c r="AA1037" s="27" t="s">
        <v>55</v>
      </c>
      <c r="AB1037" s="27" t="s">
        <v>66</v>
      </c>
      <c r="AC1037" s="27" t="s">
        <v>58</v>
      </c>
      <c r="AD1037" s="27" t="s">
        <v>196</v>
      </c>
      <c r="AE1037" s="27" t="s">
        <v>88</v>
      </c>
      <c r="AF1037" s="27" t="s">
        <v>61</v>
      </c>
      <c r="AG1037" s="9" t="s">
        <v>32</v>
      </c>
      <c r="AH1037" s="27" t="s">
        <v>61</v>
      </c>
      <c r="AI1037" s="27" t="s">
        <v>70</v>
      </c>
      <c r="AJ1037" s="27" t="s">
        <v>70</v>
      </c>
      <c r="AK1037" s="27" t="s">
        <v>61</v>
      </c>
      <c r="AL1037" s="27" t="s">
        <v>61</v>
      </c>
      <c r="AM1037" s="11">
        <v>3.5</v>
      </c>
      <c r="AN1037" s="28" t="s">
        <v>61</v>
      </c>
      <c r="AO1037" s="28"/>
      <c r="AP1037" s="29"/>
      <c r="AQ1037" s="30"/>
      <c r="AR1037" s="31"/>
      <c r="AS1037" s="32"/>
      <c r="AT1037" s="33"/>
      <c r="AU1037" s="34"/>
      <c r="AV1037" s="27" t="s">
        <v>62</v>
      </c>
      <c r="AW1037" s="27">
        <v>5625031</v>
      </c>
      <c r="AX1037" s="27" t="s">
        <v>63</v>
      </c>
      <c r="AY1037" s="27"/>
    </row>
    <row r="1038" spans="1:51" ht="24" customHeight="1" x14ac:dyDescent="0.3">
      <c r="A1038" s="22">
        <v>102471</v>
      </c>
      <c r="B1038" s="23" t="str">
        <f>VLOOKUP($A1038,'[1]MAN PROG 2026'!$A$1:$AI$3379,2,FALSE)</f>
        <v>FRIGORIFERO BIOLOGICO</v>
      </c>
      <c r="C1038" s="23" t="str">
        <f>VLOOKUP($A1038,'[1]MAN PROG 2026'!$A$1:$AI$3379,3,FALSE)</f>
        <v>CF DI CIRO FIOCCHETTI &amp; C SNC</v>
      </c>
      <c r="D1038" s="23" t="str">
        <f>VLOOKUP($A1038,'[1]MAN PROG 2026'!$A$1:$AI$3379,4,FALSE)</f>
        <v>MEDIKA 140 ECT-F TOUCH (MED0142B1TV1094)</v>
      </c>
      <c r="E1038" s="23" t="str">
        <f>VLOOKUP($A1038,'[1]MAN PROG 2026'!$A$1:$AI$3379,5,FALSE)</f>
        <v>49298</v>
      </c>
      <c r="F1038" s="23" t="str">
        <f>VLOOKUP($A1038,'[1]MAN PROG 2026'!$A$1:$AI$3379,6,FALSE)</f>
        <v>SINGOLA</v>
      </c>
      <c r="G1038" s="23">
        <f>VLOOKUP($A1038,'[1]MAN PROG 2026'!$A$1:$AI$3379,7,FALSE)</f>
        <v>102471</v>
      </c>
      <c r="H1038" s="23">
        <f>VLOOKUP($A1038,'[1]MAN PROG 2026'!$A$1:$AI$3379,8,FALSE)</f>
        <v>0</v>
      </c>
      <c r="I1038" s="23" t="str">
        <f>VLOOKUP($A1038,'[1]MAN PROG 2026'!$A$1:$AI$3379,9,FALSE)</f>
        <v>S.PIETRO</v>
      </c>
      <c r="J1038" s="23" t="str">
        <f>VLOOKUP($A1038,'[1]MAN PROG 2026'!$A$1:$AI$3379,10,FALSE)</f>
        <v>AMB. OCULISTICA</v>
      </c>
      <c r="K1038" s="23" t="str">
        <f>VLOOKUP($A1038,'[1]MAN PROG 2026'!$A$1:$AI$3379,11,FALSE)</f>
        <v>AMB. OCULISTICA</v>
      </c>
      <c r="L1038" s="24" t="str">
        <f>VLOOKUP($A1038,'[1]MAN PROG 2026'!$A$2:$AI$3379,12,FALSE)</f>
        <v>AMB. OCULISTICA</v>
      </c>
      <c r="M1038" s="24" t="str">
        <f>VLOOKUP($A1038,'[1]MAN PROG 2026'!$A$2:$AI$3379,13,FALSE)</f>
        <v>SINGOLA</v>
      </c>
      <c r="N1038" s="24" t="str">
        <f>VLOOKUP($A1038,'[1]MAN PROG 2026'!$A$2:$AI$3379,14,FALSE)</f>
        <v>102741</v>
      </c>
      <c r="O1038" s="24">
        <f>VLOOKUP($A1038,'[1]MAN PROG 2026'!$A$2:$AI$3379,15,FALSE)</f>
        <v>0</v>
      </c>
      <c r="P1038" s="25" t="str">
        <f>VLOOKUP($A1038,'[1]MAN PROG 2026'!$A$2:$AI$3379,20,FALSE)</f>
        <v>DA FARE</v>
      </c>
      <c r="Q1038" s="9" t="str">
        <f>RIGHT(A1038,4)</f>
        <v>2471</v>
      </c>
      <c r="R1038" s="26">
        <v>46265</v>
      </c>
      <c r="S1038" s="8" t="s">
        <v>53</v>
      </c>
      <c r="T1038" s="37"/>
      <c r="U1038" s="27" t="s">
        <v>55</v>
      </c>
      <c r="V1038" s="27" t="s">
        <v>56</v>
      </c>
      <c r="W1038" s="27" t="s">
        <v>55</v>
      </c>
      <c r="X1038" s="27" t="s">
        <v>55</v>
      </c>
      <c r="Y1038" s="27" t="s">
        <v>55</v>
      </c>
      <c r="Z1038" s="27" t="s">
        <v>55</v>
      </c>
      <c r="AA1038" s="27" t="s">
        <v>55</v>
      </c>
      <c r="AB1038" s="27" t="s">
        <v>57</v>
      </c>
      <c r="AC1038" s="27" t="s">
        <v>61</v>
      </c>
      <c r="AD1038" s="27" t="s">
        <v>248</v>
      </c>
      <c r="AE1038" s="27" t="s">
        <v>88</v>
      </c>
      <c r="AF1038" s="27">
        <v>0.217</v>
      </c>
      <c r="AG1038" s="9" t="s">
        <v>32</v>
      </c>
      <c r="AH1038" s="27" t="s">
        <v>70</v>
      </c>
      <c r="AI1038" s="27" t="s">
        <v>70</v>
      </c>
      <c r="AJ1038" s="27" t="s">
        <v>70</v>
      </c>
      <c r="AK1038" s="27" t="s">
        <v>61</v>
      </c>
      <c r="AL1038" s="27" t="s">
        <v>61</v>
      </c>
      <c r="AM1038" s="11">
        <v>72.8</v>
      </c>
      <c r="AN1038" s="28" t="s">
        <v>61</v>
      </c>
      <c r="AO1038" s="28"/>
      <c r="AP1038" s="29"/>
      <c r="AQ1038" s="30"/>
      <c r="AR1038" s="31"/>
      <c r="AS1038" s="32"/>
      <c r="AT1038" s="33"/>
      <c r="AU1038" s="34"/>
      <c r="AV1038" s="27" t="s">
        <v>62</v>
      </c>
      <c r="AW1038" s="27">
        <v>5625031</v>
      </c>
      <c r="AX1038" s="27" t="s">
        <v>63</v>
      </c>
      <c r="AY1038" s="27"/>
    </row>
    <row r="1039" spans="1:51" ht="24" customHeight="1" x14ac:dyDescent="0.3">
      <c r="A1039" s="22">
        <v>102477</v>
      </c>
      <c r="B1039" s="23" t="str">
        <f>VLOOKUP($A1039,'[1]MAN PROG 2026'!$A$1:$AI$3379,2,FALSE)</f>
        <v>FRIGORIFERO BIOLOGICO</v>
      </c>
      <c r="C1039" s="23" t="str">
        <f>VLOOKUP($A1039,'[1]MAN PROG 2026'!$A$1:$AI$3379,3,FALSE)</f>
        <v>CF DI CIRO FIOCCHETTI &amp; C SNC</v>
      </c>
      <c r="D1039" s="23" t="str">
        <f>VLOOKUP($A1039,'[1]MAN PROG 2026'!$A$1:$AI$3379,4,FALSE)</f>
        <v>MEDIKA 140 ECT-F TOUCH (MED0142B1TV1094)</v>
      </c>
      <c r="E1039" s="23" t="str">
        <f>VLOOKUP($A1039,'[1]MAN PROG 2026'!$A$1:$AI$3379,5,FALSE)</f>
        <v>49296</v>
      </c>
      <c r="F1039" s="23" t="str">
        <f>VLOOKUP($A1039,'[1]MAN PROG 2026'!$A$1:$AI$3379,6,FALSE)</f>
        <v>SINGOLA</v>
      </c>
      <c r="G1039" s="23">
        <f>VLOOKUP($A1039,'[1]MAN PROG 2026'!$A$1:$AI$3379,7,FALSE)</f>
        <v>102477</v>
      </c>
      <c r="H1039" s="23">
        <f>VLOOKUP($A1039,'[1]MAN PROG 2026'!$A$1:$AI$3379,8,FALSE)</f>
        <v>0</v>
      </c>
      <c r="I1039" s="23" t="str">
        <f>VLOOKUP($A1039,'[1]MAN PROG 2026'!$A$1:$AI$3379,9,FALSE)</f>
        <v>S.PIETRO</v>
      </c>
      <c r="J1039" s="23" t="str">
        <f>VLOOKUP($A1039,'[1]MAN PROG 2026'!$A$1:$AI$3379,10,FALSE)</f>
        <v>S. G. ANTIDA</v>
      </c>
      <c r="K1039" s="23" t="str">
        <f>VLOOKUP($A1039,'[1]MAN PROG 2026'!$A$1:$AI$3379,11,FALSE)</f>
        <v>S. G. ANTIDA</v>
      </c>
      <c r="L1039" s="24" t="str">
        <f>VLOOKUP($A1039,'[1]MAN PROG 2026'!$A$2:$AI$3379,12,FALSE)</f>
        <v>S. G. ANTIDA</v>
      </c>
      <c r="M1039" s="24" t="str">
        <f>VLOOKUP($A1039,'[1]MAN PROG 2026'!$A$2:$AI$3379,13,FALSE)</f>
        <v>SINGOLA</v>
      </c>
      <c r="N1039" s="24" t="str">
        <f>VLOOKUP($A1039,'[1]MAN PROG 2026'!$A$2:$AI$3379,14,FALSE)</f>
        <v>102477</v>
      </c>
      <c r="O1039" s="24">
        <f>VLOOKUP($A1039,'[1]MAN PROG 2026'!$A$2:$AI$3379,15,FALSE)</f>
        <v>0</v>
      </c>
      <c r="P1039" s="25" t="str">
        <f>VLOOKUP($A1039,'[1]MAN PROG 2026'!$A$2:$AI$3379,20,FALSE)</f>
        <v>DA FARE</v>
      </c>
      <c r="Q1039" s="9">
        <v>2477</v>
      </c>
      <c r="R1039" s="26">
        <v>46119</v>
      </c>
      <c r="S1039" s="8" t="s">
        <v>194</v>
      </c>
      <c r="T1039" s="37" t="s">
        <v>600</v>
      </c>
      <c r="U1039" s="27" t="s">
        <v>55</v>
      </c>
      <c r="V1039" s="27" t="s">
        <v>56</v>
      </c>
      <c r="W1039" s="27" t="s">
        <v>55</v>
      </c>
      <c r="X1039" s="27" t="s">
        <v>55</v>
      </c>
      <c r="Y1039" s="27" t="s">
        <v>55</v>
      </c>
      <c r="Z1039" s="27" t="s">
        <v>55</v>
      </c>
      <c r="AA1039" s="27" t="s">
        <v>55</v>
      </c>
      <c r="AB1039" s="27" t="s">
        <v>57</v>
      </c>
      <c r="AC1039" s="27" t="s">
        <v>58</v>
      </c>
      <c r="AD1039" s="27" t="s">
        <v>439</v>
      </c>
      <c r="AE1039" s="27" t="s">
        <v>88</v>
      </c>
      <c r="AF1039" s="27">
        <v>0.20399999999999999</v>
      </c>
      <c r="AG1039" s="9" t="s">
        <v>32</v>
      </c>
      <c r="AH1039" s="27" t="s">
        <v>70</v>
      </c>
      <c r="AI1039" s="27" t="s">
        <v>70</v>
      </c>
      <c r="AJ1039" s="27" t="s">
        <v>70</v>
      </c>
      <c r="AK1039" s="27" t="s">
        <v>61</v>
      </c>
      <c r="AL1039" s="27" t="s">
        <v>61</v>
      </c>
      <c r="AM1039" s="11">
        <v>474</v>
      </c>
      <c r="AN1039" s="28" t="s">
        <v>61</v>
      </c>
      <c r="AO1039" s="28"/>
      <c r="AP1039" s="29"/>
      <c r="AQ1039" s="30"/>
      <c r="AR1039" s="31"/>
      <c r="AS1039" s="32"/>
      <c r="AT1039" s="33"/>
      <c r="AU1039" s="34"/>
      <c r="AV1039" s="27" t="s">
        <v>62</v>
      </c>
      <c r="AW1039" s="27">
        <v>5625031</v>
      </c>
      <c r="AX1039" s="27" t="s">
        <v>63</v>
      </c>
      <c r="AY1039" s="27"/>
    </row>
    <row r="1040" spans="1:51" ht="24" customHeight="1" x14ac:dyDescent="0.3">
      <c r="A1040" s="22">
        <v>102478</v>
      </c>
      <c r="B1040" s="23" t="str">
        <f>VLOOKUP($A1040,'[1]MAN PROG 2026'!$A$1:$AI$3379,2,FALSE)</f>
        <v>FRIGORIFERO BIOLOGICO</v>
      </c>
      <c r="C1040" s="23" t="str">
        <f>VLOOKUP($A1040,'[1]MAN PROG 2026'!$A$1:$AI$3379,3,FALSE)</f>
        <v>CF DI CIRO FIOCCHETTI &amp; C SNC</v>
      </c>
      <c r="D1040" s="23" t="str">
        <f>VLOOKUP($A1040,'[1]MAN PROG 2026'!$A$1:$AI$3379,4,FALSE)</f>
        <v>MEDIKA 140 ECT-F TOUCH (MED0142B1TV1094)</v>
      </c>
      <c r="E1040" s="23" t="str">
        <f>VLOOKUP($A1040,'[1]MAN PROG 2026'!$A$1:$AI$3379,5,FALSE)</f>
        <v>49297</v>
      </c>
      <c r="F1040" s="23" t="str">
        <f>VLOOKUP($A1040,'[1]MAN PROG 2026'!$A$1:$AI$3379,6,FALSE)</f>
        <v>SINGOLA</v>
      </c>
      <c r="G1040" s="23">
        <f>VLOOKUP($A1040,'[1]MAN PROG 2026'!$A$1:$AI$3379,7,FALSE)</f>
        <v>102478</v>
      </c>
      <c r="H1040" s="23">
        <f>VLOOKUP($A1040,'[1]MAN PROG 2026'!$A$1:$AI$3379,8,FALSE)</f>
        <v>0</v>
      </c>
      <c r="I1040" s="23" t="str">
        <f>VLOOKUP($A1040,'[1]MAN PROG 2026'!$A$1:$AI$3379,9,FALSE)</f>
        <v>S.PIETRO</v>
      </c>
      <c r="J1040" s="23" t="str">
        <f>VLOOKUP($A1040,'[1]MAN PROG 2026'!$A$1:$AI$3379,10,FALSE)</f>
        <v>UTIC</v>
      </c>
      <c r="K1040" s="23" t="str">
        <f>VLOOKUP($A1040,'[1]MAN PROG 2026'!$A$1:$AI$3379,11,FALSE)</f>
        <v>UTIC</v>
      </c>
      <c r="L1040" s="24" t="str">
        <f>VLOOKUP($A1040,'[1]MAN PROG 2026'!$A$2:$AI$3379,12,FALSE)</f>
        <v>UTIC</v>
      </c>
      <c r="M1040" s="24" t="str">
        <f>VLOOKUP($A1040,'[1]MAN PROG 2026'!$A$2:$AI$3379,13,FALSE)</f>
        <v>SINGOLA</v>
      </c>
      <c r="N1040" s="24" t="str">
        <f>VLOOKUP($A1040,'[1]MAN PROG 2026'!$A$2:$AI$3379,14,FALSE)</f>
        <v>102478</v>
      </c>
      <c r="O1040" s="24">
        <f>VLOOKUP($A1040,'[1]MAN PROG 2026'!$A$2:$AI$3379,15,FALSE)</f>
        <v>0</v>
      </c>
      <c r="P1040" s="25" t="str">
        <f>VLOOKUP($A1040,'[1]MAN PROG 2026'!$A$2:$AI$3379,20,FALSE)</f>
        <v>DA FARE</v>
      </c>
      <c r="Q1040" s="9" t="str">
        <f>RIGHT(A1040,4)</f>
        <v>2478</v>
      </c>
      <c r="R1040" s="26">
        <v>46233</v>
      </c>
      <c r="S1040" s="8" t="s">
        <v>53</v>
      </c>
      <c r="T1040" s="37"/>
      <c r="U1040" s="27" t="s">
        <v>55</v>
      </c>
      <c r="V1040" s="27" t="s">
        <v>56</v>
      </c>
      <c r="W1040" s="27" t="s">
        <v>55</v>
      </c>
      <c r="X1040" s="27" t="s">
        <v>55</v>
      </c>
      <c r="Y1040" s="27" t="s">
        <v>55</v>
      </c>
      <c r="Z1040" s="27" t="s">
        <v>55</v>
      </c>
      <c r="AA1040" s="27" t="s">
        <v>55</v>
      </c>
      <c r="AB1040" s="27" t="s">
        <v>57</v>
      </c>
      <c r="AC1040" s="27" t="s">
        <v>61</v>
      </c>
      <c r="AD1040" s="27" t="s">
        <v>112</v>
      </c>
      <c r="AE1040" s="27" t="s">
        <v>88</v>
      </c>
      <c r="AF1040" s="27">
        <v>0.16600000000000001</v>
      </c>
      <c r="AG1040" s="9" t="s">
        <v>32</v>
      </c>
      <c r="AH1040" s="27" t="s">
        <v>70</v>
      </c>
      <c r="AI1040" s="27" t="s">
        <v>70</v>
      </c>
      <c r="AJ1040" s="27" t="s">
        <v>61</v>
      </c>
      <c r="AK1040" s="27" t="s">
        <v>61</v>
      </c>
      <c r="AL1040" s="27" t="s">
        <v>61</v>
      </c>
      <c r="AM1040" s="11">
        <v>148.9</v>
      </c>
      <c r="AN1040" s="28" t="s">
        <v>61</v>
      </c>
      <c r="AO1040" s="28"/>
      <c r="AP1040" s="29"/>
      <c r="AQ1040" s="30"/>
      <c r="AR1040" s="31"/>
      <c r="AS1040" s="32"/>
      <c r="AT1040" s="33"/>
      <c r="AU1040" s="34"/>
      <c r="AV1040" s="27" t="s">
        <v>62</v>
      </c>
      <c r="AW1040" s="27">
        <v>5625031</v>
      </c>
      <c r="AX1040" s="27" t="s">
        <v>63</v>
      </c>
      <c r="AY1040" s="27"/>
    </row>
    <row r="1041" spans="1:51" ht="24" customHeight="1" x14ac:dyDescent="0.3">
      <c r="A1041" s="22">
        <v>102479</v>
      </c>
      <c r="B1041" s="23" t="str">
        <f>VLOOKUP($A1041,'[1]MAN PROG 2026'!$A$1:$AI$3379,2,FALSE)</f>
        <v>FRIGORIFERO BIOLOGICO</v>
      </c>
      <c r="C1041" s="23" t="str">
        <f>VLOOKUP($A1041,'[1]MAN PROG 2026'!$A$1:$AI$3379,3,FALSE)</f>
        <v>CF DI CIRO FIOCCHETTI &amp; C SNC</v>
      </c>
      <c r="D1041" s="23" t="str">
        <f>VLOOKUP($A1041,'[1]MAN PROG 2026'!$A$1:$AI$3379,4,FALSE)</f>
        <v>MEDIKA 280 2T ECT-F TOUCH</v>
      </c>
      <c r="E1041" s="23" t="str">
        <f>VLOOKUP($A1041,'[1]MAN PROG 2026'!$A$1:$AI$3379,5,FALSE)</f>
        <v>49299</v>
      </c>
      <c r="F1041" s="23" t="str">
        <f>VLOOKUP($A1041,'[1]MAN PROG 2026'!$A$1:$AI$3379,6,FALSE)</f>
        <v>SINGOLA</v>
      </c>
      <c r="G1041" s="23">
        <f>VLOOKUP($A1041,'[1]MAN PROG 2026'!$A$1:$AI$3379,7,FALSE)</f>
        <v>102479</v>
      </c>
      <c r="H1041" s="23">
        <f>VLOOKUP($A1041,'[1]MAN PROG 2026'!$A$1:$AI$3379,8,FALSE)</f>
        <v>0</v>
      </c>
      <c r="I1041" s="23" t="str">
        <f>VLOOKUP($A1041,'[1]MAN PROG 2026'!$A$1:$AI$3379,9,FALSE)</f>
        <v>S.PIETRO</v>
      </c>
      <c r="J1041" s="23" t="str">
        <f>VLOOKUP($A1041,'[1]MAN PROG 2026'!$A$1:$AI$3379,10,FALSE)</f>
        <v>SALA TRAVAGLIO</v>
      </c>
      <c r="K1041" s="23" t="str">
        <f>VLOOKUP($A1041,'[1]MAN PROG 2026'!$A$1:$AI$3379,11,FALSE)</f>
        <v>SALA TRAVAGLIO</v>
      </c>
      <c r="L1041" s="24" t="str">
        <f>VLOOKUP($A1041,'[1]MAN PROG 2026'!$A$2:$AI$3379,12,FALSE)</f>
        <v>SALA TRAVAGLIO</v>
      </c>
      <c r="M1041" s="24" t="str">
        <f>VLOOKUP($A1041,'[1]MAN PROG 2026'!$A$2:$AI$3379,13,FALSE)</f>
        <v>SINGOLA</v>
      </c>
      <c r="N1041" s="24" t="str">
        <f>VLOOKUP($A1041,'[1]MAN PROG 2026'!$A$2:$AI$3379,14,FALSE)</f>
        <v>102479</v>
      </c>
      <c r="O1041" s="24">
        <f>VLOOKUP($A1041,'[1]MAN PROG 2026'!$A$2:$AI$3379,15,FALSE)</f>
        <v>0</v>
      </c>
      <c r="P1041" s="25" t="str">
        <f>VLOOKUP($A1041,'[1]MAN PROG 2026'!$A$2:$AI$3379,20,FALSE)</f>
        <v>DA FARE</v>
      </c>
      <c r="Q1041" s="8" t="s">
        <v>601</v>
      </c>
      <c r="R1041" s="26">
        <v>46248</v>
      </c>
      <c r="S1041" s="8" t="s">
        <v>53</v>
      </c>
      <c r="T1041" s="37"/>
      <c r="U1041" s="27" t="s">
        <v>55</v>
      </c>
      <c r="V1041" s="27" t="s">
        <v>56</v>
      </c>
      <c r="W1041" s="27" t="s">
        <v>55</v>
      </c>
      <c r="X1041" s="27" t="s">
        <v>55</v>
      </c>
      <c r="Y1041" s="27" t="s">
        <v>55</v>
      </c>
      <c r="Z1041" s="27" t="s">
        <v>55</v>
      </c>
      <c r="AA1041" s="27" t="s">
        <v>55</v>
      </c>
      <c r="AB1041" s="27" t="s">
        <v>57</v>
      </c>
      <c r="AC1041" s="27" t="s">
        <v>61</v>
      </c>
      <c r="AD1041" s="27" t="s">
        <v>163</v>
      </c>
      <c r="AE1041" s="27" t="s">
        <v>88</v>
      </c>
      <c r="AF1041" s="27">
        <v>0.17899999999999999</v>
      </c>
      <c r="AG1041" s="9" t="s">
        <v>32</v>
      </c>
      <c r="AH1041" s="27" t="s">
        <v>70</v>
      </c>
      <c r="AI1041" s="27" t="s">
        <v>70</v>
      </c>
      <c r="AJ1041" s="27" t="s">
        <v>61</v>
      </c>
      <c r="AK1041" s="27" t="s">
        <v>61</v>
      </c>
      <c r="AL1041" s="27" t="s">
        <v>61</v>
      </c>
      <c r="AM1041" s="11">
        <v>79.400000000000006</v>
      </c>
      <c r="AN1041" s="28" t="s">
        <v>61</v>
      </c>
      <c r="AO1041" s="28"/>
      <c r="AP1041" s="29"/>
      <c r="AQ1041" s="30"/>
      <c r="AR1041" s="31"/>
      <c r="AS1041" s="32"/>
      <c r="AT1041" s="33"/>
      <c r="AU1041" s="34"/>
      <c r="AV1041" s="27" t="s">
        <v>62</v>
      </c>
      <c r="AW1041" s="27">
        <v>5625031</v>
      </c>
      <c r="AX1041" s="27" t="s">
        <v>63</v>
      </c>
      <c r="AY1041" s="27"/>
    </row>
    <row r="1042" spans="1:51" ht="24" customHeight="1" x14ac:dyDescent="0.3">
      <c r="A1042" s="22">
        <v>102486</v>
      </c>
      <c r="B1042" s="23" t="str">
        <f>VLOOKUP($A1042,'[1]MAN PROG 2026'!$A$1:$AI$3379,2,FALSE)</f>
        <v>SALDATORE DI SACCHE</v>
      </c>
      <c r="C1042" s="23" t="str">
        <f>VLOOKUP($A1042,'[1]MAN PROG 2026'!$A$1:$AI$3379,3,FALSE)</f>
        <v>FRESENIUS KABI AG</v>
      </c>
      <c r="D1042" s="23" t="str">
        <f>VLOOKUP($A1042,'[1]MAN PROG 2026'!$A$1:$AI$3379,4,FALSE)</f>
        <v>COMPOSEAL MOBILEA</v>
      </c>
      <c r="E1042" s="23" t="str">
        <f>VLOOKUP($A1042,'[1]MAN PROG 2026'!$A$1:$AI$3379,5,FALSE)</f>
        <v>1NMA2746</v>
      </c>
      <c r="F1042" s="23" t="str">
        <f>VLOOKUP($A1042,'[1]MAN PROG 2026'!$A$1:$AI$3379,6,FALSE)</f>
        <v>SINGOLA</v>
      </c>
      <c r="G1042" s="23">
        <f>VLOOKUP($A1042,'[1]MAN PROG 2026'!$A$1:$AI$3379,7,FALSE)</f>
        <v>102486</v>
      </c>
      <c r="H1042" s="23">
        <f>VLOOKUP($A1042,'[1]MAN PROG 2026'!$A$1:$AI$3379,8,FALSE)</f>
        <v>0</v>
      </c>
      <c r="I1042" s="23" t="str">
        <f>VLOOKUP($A1042,'[1]MAN PROG 2026'!$A$1:$AI$3379,9,FALSE)</f>
        <v>S.PIETRO</v>
      </c>
      <c r="J1042" s="23" t="str">
        <f>VLOOKUP($A1042,'[1]MAN PROG 2026'!$A$1:$AI$3379,10,FALSE)</f>
        <v>CENTRO TRASFUSIONALE: SETTORE DONATORI</v>
      </c>
      <c r="K1042" s="23" t="str">
        <f>VLOOKUP($A1042,'[1]MAN PROG 2026'!$A$1:$AI$3379,11,FALSE)</f>
        <v>CENTRO TRASFUSIONALE: SETTORE DONATORI</v>
      </c>
      <c r="L1042" s="24" t="str">
        <f>VLOOKUP($A1042,'[1]MAN PROG 2026'!$A$2:$AI$3379,12,FALSE)</f>
        <v>CENTRO TRASFUSIONALE: SETTORE DONATORI</v>
      </c>
      <c r="M1042" s="24" t="str">
        <f>VLOOKUP($A1042,'[1]MAN PROG 2026'!$A$2:$AI$3379,13,FALSE)</f>
        <v>SINGOLA</v>
      </c>
      <c r="N1042" s="24">
        <f>VLOOKUP($A1042,'[1]MAN PROG 2026'!$A$2:$AI$3379,14,FALSE)</f>
        <v>102486</v>
      </c>
      <c r="O1042" s="24">
        <f>VLOOKUP($A1042,'[1]MAN PROG 2026'!$A$2:$AI$3379,15,FALSE)</f>
        <v>0</v>
      </c>
      <c r="P1042" s="25" t="str">
        <f>VLOOKUP($A1042,'[1]MAN PROG 2026'!$A$2:$AI$3379,20,FALSE)</f>
        <v>DA FARE</v>
      </c>
      <c r="Q1042" s="9">
        <v>2486</v>
      </c>
      <c r="R1042" s="26">
        <v>46188</v>
      </c>
      <c r="S1042" s="8" t="s">
        <v>53</v>
      </c>
      <c r="T1042" s="37"/>
      <c r="U1042" s="27" t="s">
        <v>55</v>
      </c>
      <c r="V1042" s="27" t="s">
        <v>55</v>
      </c>
      <c r="W1042" s="27" t="s">
        <v>55</v>
      </c>
      <c r="X1042" s="27" t="s">
        <v>55</v>
      </c>
      <c r="Y1042" s="27" t="s">
        <v>55</v>
      </c>
      <c r="Z1042" s="27" t="s">
        <v>55</v>
      </c>
      <c r="AA1042" s="27" t="s">
        <v>55</v>
      </c>
      <c r="AB1042" s="27" t="s">
        <v>160</v>
      </c>
      <c r="AC1042" s="27" t="s">
        <v>61</v>
      </c>
      <c r="AD1042" s="27" t="s">
        <v>200</v>
      </c>
      <c r="AE1042" s="67" t="s">
        <v>124</v>
      </c>
      <c r="AF1042" s="27" t="s">
        <v>61</v>
      </c>
      <c r="AG1042" s="9" t="s">
        <v>32</v>
      </c>
      <c r="AH1042" s="27" t="s">
        <v>61</v>
      </c>
      <c r="AI1042" s="27" t="s">
        <v>61</v>
      </c>
      <c r="AJ1042" s="27" t="s">
        <v>61</v>
      </c>
      <c r="AK1042" s="27" t="s">
        <v>61</v>
      </c>
      <c r="AL1042" s="27" t="s">
        <v>61</v>
      </c>
      <c r="AM1042" s="9" t="s">
        <v>61</v>
      </c>
      <c r="AN1042" s="28" t="s">
        <v>61</v>
      </c>
      <c r="AO1042" s="28"/>
      <c r="AP1042" s="29"/>
      <c r="AQ1042" s="30"/>
      <c r="AR1042" s="31"/>
      <c r="AS1042" s="32"/>
      <c r="AT1042" s="33"/>
      <c r="AU1042" s="34"/>
      <c r="AV1042" s="27" t="s">
        <v>62</v>
      </c>
      <c r="AW1042" s="27">
        <v>5625031</v>
      </c>
      <c r="AX1042" s="27" t="s">
        <v>63</v>
      </c>
      <c r="AY1042" s="27"/>
    </row>
    <row r="1043" spans="1:51" ht="24" customHeight="1" x14ac:dyDescent="0.3">
      <c r="A1043" s="22">
        <v>102488</v>
      </c>
      <c r="B1043" s="23" t="str">
        <f>VLOOKUP($A1043,'[1]MAN PROG 2026'!$A$1:$AI$3379,2,FALSE)</f>
        <v>CENTRIFUGA</v>
      </c>
      <c r="C1043" s="23" t="str">
        <f>VLOOKUP($A1043,'[1]MAN PROG 2026'!$A$1:$AI$3379,3,FALSE)</f>
        <v>THERMO FISHER SCIENTIFIC</v>
      </c>
      <c r="D1043" s="23" t="str">
        <f>VLOOKUP($A1043,'[1]MAN PROG 2026'!$A$1:$AI$3379,4,FALSE)</f>
        <v>MEGAFUGE16 75004230</v>
      </c>
      <c r="E1043" s="23" t="str">
        <f>VLOOKUP($A1043,'[1]MAN PROG 2026'!$A$1:$AI$3379,5,FALSE)</f>
        <v>41617424</v>
      </c>
      <c r="F1043" s="23" t="str">
        <f>VLOOKUP($A1043,'[1]MAN PROG 2026'!$A$1:$AI$3379,6,FALSE)</f>
        <v>SINGOLA</v>
      </c>
      <c r="G1043" s="23">
        <f>VLOOKUP($A1043,'[1]MAN PROG 2026'!$A$1:$AI$3379,7,FALSE)</f>
        <v>102488</v>
      </c>
      <c r="H1043" s="23">
        <f>VLOOKUP($A1043,'[1]MAN PROG 2026'!$A$1:$AI$3379,8,FALSE)</f>
        <v>0</v>
      </c>
      <c r="I1043" s="23" t="str">
        <f>VLOOKUP($A1043,'[1]MAN PROG 2026'!$A$1:$AI$3379,9,FALSE)</f>
        <v>S.PIETRO</v>
      </c>
      <c r="J1043" s="23" t="str">
        <f>VLOOKUP($A1043,'[1]MAN PROG 2026'!$A$1:$AI$3379,10,FALSE)</f>
        <v>LABORATORIO ANALISI</v>
      </c>
      <c r="K1043" s="23" t="str">
        <f>VLOOKUP($A1043,'[1]MAN PROG 2026'!$A$1:$AI$3379,11,FALSE)</f>
        <v>LABORATORIO ANALISI</v>
      </c>
      <c r="L1043" s="24" t="str">
        <f>VLOOKUP($A1043,'[1]MAN PROG 2026'!$A$2:$AI$3379,12,FALSE)</f>
        <v>LABORATORIO ANALISI</v>
      </c>
      <c r="M1043" s="24" t="str">
        <f>VLOOKUP($A1043,'[1]MAN PROG 2026'!$A$2:$AI$3379,13,FALSE)</f>
        <v>SINGOLA</v>
      </c>
      <c r="N1043" s="24">
        <f>VLOOKUP($A1043,'[1]MAN PROG 2026'!$A$2:$AI$3379,14,FALSE)</f>
        <v>102488</v>
      </c>
      <c r="O1043" s="24">
        <f>VLOOKUP($A1043,'[1]MAN PROG 2026'!$A$2:$AI$3379,15,FALSE)</f>
        <v>0</v>
      </c>
      <c r="P1043" s="25" t="str">
        <f>VLOOKUP($A1043,'[1]MAN PROG 2026'!$A$2:$AI$3379,20,FALSE)</f>
        <v>NON PREVISTO</v>
      </c>
      <c r="Q1043" s="8"/>
      <c r="R1043" s="26"/>
      <c r="S1043" s="8"/>
      <c r="T1043" s="37"/>
      <c r="U1043" s="27"/>
      <c r="V1043" s="27"/>
      <c r="W1043" s="27"/>
      <c r="X1043" s="27"/>
      <c r="Y1043" s="27"/>
      <c r="Z1043" s="27"/>
      <c r="AA1043" s="27"/>
      <c r="AB1043" s="27"/>
      <c r="AC1043" s="27"/>
      <c r="AD1043" s="27"/>
      <c r="AE1043" s="27"/>
      <c r="AF1043" s="27"/>
      <c r="AG1043" s="9" t="s">
        <v>32</v>
      </c>
      <c r="AH1043" s="27"/>
      <c r="AI1043" s="27"/>
      <c r="AJ1043" s="27"/>
      <c r="AK1043" s="27"/>
      <c r="AL1043" s="27"/>
      <c r="AM1043" s="11"/>
      <c r="AN1043" s="28"/>
      <c r="AO1043" s="28"/>
      <c r="AP1043" s="29"/>
      <c r="AQ1043" s="30"/>
      <c r="AR1043" s="31"/>
      <c r="AS1043" s="32"/>
      <c r="AT1043" s="33"/>
      <c r="AU1043" s="34"/>
      <c r="AV1043" s="27"/>
      <c r="AW1043" s="27"/>
      <c r="AX1043" s="27"/>
      <c r="AY1043" s="27"/>
    </row>
    <row r="1044" spans="1:51" ht="24" customHeight="1" x14ac:dyDescent="0.3">
      <c r="A1044" s="22">
        <v>102489</v>
      </c>
      <c r="B1044" s="23" t="str">
        <f>VLOOKUP($A1044,'[1]MAN PROG 2026'!$A$1:$AI$3379,2,FALSE)</f>
        <v>CENTRIFUGA</v>
      </c>
      <c r="C1044" s="23" t="str">
        <f>VLOOKUP($A1044,'[1]MAN PROG 2026'!$A$1:$AI$3379,3,FALSE)</f>
        <v>THERMO FISHER SCIENTIFIC</v>
      </c>
      <c r="D1044" s="23" t="str">
        <f>VLOOKUP($A1044,'[1]MAN PROG 2026'!$A$1:$AI$3379,4,FALSE)</f>
        <v>MEGAFUGE16 75004230</v>
      </c>
      <c r="E1044" s="23" t="str">
        <f>VLOOKUP($A1044,'[1]MAN PROG 2026'!$A$1:$AI$3379,5,FALSE)</f>
        <v>41617423</v>
      </c>
      <c r="F1044" s="23" t="str">
        <f>VLOOKUP($A1044,'[1]MAN PROG 2026'!$A$1:$AI$3379,6,FALSE)</f>
        <v>SINGOLA</v>
      </c>
      <c r="G1044" s="23">
        <f>VLOOKUP($A1044,'[1]MAN PROG 2026'!$A$1:$AI$3379,7,FALSE)</f>
        <v>102489</v>
      </c>
      <c r="H1044" s="23">
        <f>VLOOKUP($A1044,'[1]MAN PROG 2026'!$A$1:$AI$3379,8,FALSE)</f>
        <v>0</v>
      </c>
      <c r="I1044" s="23" t="str">
        <f>VLOOKUP($A1044,'[1]MAN PROG 2026'!$A$1:$AI$3379,9,FALSE)</f>
        <v>S.PIETRO</v>
      </c>
      <c r="J1044" s="23" t="str">
        <f>VLOOKUP($A1044,'[1]MAN PROG 2026'!$A$1:$AI$3379,10,FALSE)</f>
        <v>LABORATORIO ANALISI</v>
      </c>
      <c r="K1044" s="23" t="str">
        <f>VLOOKUP($A1044,'[1]MAN PROG 2026'!$A$1:$AI$3379,11,FALSE)</f>
        <v>LABORATORIO ANALISI</v>
      </c>
      <c r="L1044" s="24" t="str">
        <f>VLOOKUP($A1044,'[1]MAN PROG 2026'!$A$2:$AI$3379,12,FALSE)</f>
        <v>LABORATORIO ANALISI</v>
      </c>
      <c r="M1044" s="24" t="str">
        <f>VLOOKUP($A1044,'[1]MAN PROG 2026'!$A$2:$AI$3379,13,FALSE)</f>
        <v>SINGOLA</v>
      </c>
      <c r="N1044" s="24">
        <f>VLOOKUP($A1044,'[1]MAN PROG 2026'!$A$2:$AI$3379,14,FALSE)</f>
        <v>102489</v>
      </c>
      <c r="O1044" s="24">
        <f>VLOOKUP($A1044,'[1]MAN PROG 2026'!$A$2:$AI$3379,15,FALSE)</f>
        <v>0</v>
      </c>
      <c r="P1044" s="25" t="str">
        <f>VLOOKUP($A1044,'[1]MAN PROG 2026'!$A$2:$AI$3379,20,FALSE)</f>
        <v>NON PREVISTO</v>
      </c>
      <c r="Q1044" s="8"/>
      <c r="R1044" s="26"/>
      <c r="S1044" s="8"/>
      <c r="T1044" s="37"/>
      <c r="U1044" s="27"/>
      <c r="V1044" s="27"/>
      <c r="W1044" s="27"/>
      <c r="X1044" s="27"/>
      <c r="Y1044" s="27"/>
      <c r="Z1044" s="27"/>
      <c r="AA1044" s="27"/>
      <c r="AB1044" s="27"/>
      <c r="AC1044" s="27"/>
      <c r="AD1044" s="27"/>
      <c r="AE1044" s="27"/>
      <c r="AF1044" s="27"/>
      <c r="AG1044" s="9" t="s">
        <v>32</v>
      </c>
      <c r="AH1044" s="27"/>
      <c r="AI1044" s="27"/>
      <c r="AJ1044" s="27"/>
      <c r="AK1044" s="27"/>
      <c r="AL1044" s="27"/>
      <c r="AM1044" s="11"/>
      <c r="AN1044" s="28"/>
      <c r="AO1044" s="28"/>
      <c r="AP1044" s="29"/>
      <c r="AQ1044" s="30"/>
      <c r="AR1044" s="31"/>
      <c r="AS1044" s="32"/>
      <c r="AT1044" s="33"/>
      <c r="AU1044" s="34"/>
      <c r="AV1044" s="27"/>
      <c r="AW1044" s="27"/>
      <c r="AX1044" s="27"/>
      <c r="AY1044" s="27"/>
    </row>
    <row r="1045" spans="1:51" ht="24" customHeight="1" x14ac:dyDescent="0.3">
      <c r="A1045" s="22">
        <v>102490</v>
      </c>
      <c r="B1045" s="23" t="str">
        <f>VLOOKUP($A1045,'[1]MAN PROG 2026'!$A$1:$AI$3379,2,FALSE)</f>
        <v>TRANSILLUMINATORE</v>
      </c>
      <c r="C1045" s="23" t="str">
        <f>VLOOKUP($A1045,'[1]MAN PROG 2026'!$A$1:$AI$3379,3,FALSE)</f>
        <v>PAM SNC DI PASIAN &amp; C</v>
      </c>
      <c r="D1045" s="23" t="str">
        <f>VLOOKUP($A1045,'[1]MAN PROG 2026'!$A$1:$AI$3379,4,FALSE)</f>
        <v>F 350</v>
      </c>
      <c r="E1045" s="23" t="str">
        <f>VLOOKUP($A1045,'[1]MAN PROG 2026'!$A$1:$AI$3379,5,FALSE)</f>
        <v>598</v>
      </c>
      <c r="F1045" s="23" t="str">
        <f>VLOOKUP($A1045,'[1]MAN PROG 2026'!$A$1:$AI$3379,6,FALSE)</f>
        <v>SINGOLA</v>
      </c>
      <c r="G1045" s="23">
        <f>VLOOKUP($A1045,'[1]MAN PROG 2026'!$A$1:$AI$3379,7,FALSE)</f>
        <v>102490</v>
      </c>
      <c r="H1045" s="23">
        <f>VLOOKUP($A1045,'[1]MAN PROG 2026'!$A$1:$AI$3379,8,FALSE)</f>
        <v>0</v>
      </c>
      <c r="I1045" s="23" t="str">
        <f>VLOOKUP($A1045,'[1]MAN PROG 2026'!$A$1:$AI$3379,9,FALSE)</f>
        <v>S.PIETRO</v>
      </c>
      <c r="J1045" s="23" t="str">
        <f>VLOOKUP($A1045,'[1]MAN PROG 2026'!$A$1:$AI$3379,10,FALSE)</f>
        <v>CENTRO TRASFUSIONALE: EMOCOMPONENTI</v>
      </c>
      <c r="K1045" s="23" t="str">
        <f>VLOOKUP($A1045,'[1]MAN PROG 2026'!$A$1:$AI$3379,11,FALSE)</f>
        <v>CENTRO TRASFUSIONALE: EMOCOMPONENTI</v>
      </c>
      <c r="L1045" s="24" t="str">
        <f>VLOOKUP($A1045,'[1]MAN PROG 2026'!$A$2:$AI$3379,12,FALSE)</f>
        <v>NON TROVATO</v>
      </c>
      <c r="M1045" s="24">
        <f>VLOOKUP($A1045,'[1]MAN PROG 2026'!$A$2:$AI$3379,13,FALSE)</f>
        <v>0</v>
      </c>
      <c r="N1045" s="24">
        <f>VLOOKUP($A1045,'[1]MAN PROG 2026'!$A$2:$AI$3379,14,FALSE)</f>
        <v>0</v>
      </c>
      <c r="O1045" s="24">
        <f>VLOOKUP($A1045,'[1]MAN PROG 2026'!$A$2:$AI$3379,15,FALSE)</f>
        <v>0</v>
      </c>
      <c r="P1045" s="25" t="str">
        <f>VLOOKUP($A1045,'[1]MAN PROG 2026'!$A$2:$AI$3379,20,FALSE)</f>
        <v>DA FARE</v>
      </c>
      <c r="Q1045" s="8"/>
      <c r="R1045" s="26"/>
      <c r="S1045" s="8"/>
      <c r="T1045" s="37"/>
      <c r="U1045" s="27"/>
      <c r="V1045" s="27"/>
      <c r="W1045" s="27"/>
      <c r="X1045" s="27"/>
      <c r="Y1045" s="27"/>
      <c r="Z1045" s="27"/>
      <c r="AA1045" s="27"/>
      <c r="AB1045" s="27"/>
      <c r="AC1045" s="27"/>
      <c r="AD1045" s="27"/>
      <c r="AE1045" s="27"/>
      <c r="AF1045" s="27"/>
      <c r="AG1045" s="9" t="s">
        <v>32</v>
      </c>
      <c r="AH1045" s="27"/>
      <c r="AI1045" s="27"/>
      <c r="AJ1045" s="27"/>
      <c r="AK1045" s="27"/>
      <c r="AL1045" s="27"/>
      <c r="AM1045" s="11"/>
      <c r="AN1045" s="28"/>
      <c r="AO1045" s="28"/>
      <c r="AP1045" s="29"/>
      <c r="AQ1045" s="30"/>
      <c r="AR1045" s="31"/>
      <c r="AS1045" s="32"/>
      <c r="AT1045" s="33"/>
      <c r="AU1045" s="34"/>
      <c r="AV1045" s="27"/>
      <c r="AW1045" s="27"/>
      <c r="AX1045" s="27"/>
      <c r="AY1045" s="27"/>
    </row>
    <row r="1046" spans="1:51" ht="24" customHeight="1" x14ac:dyDescent="0.3">
      <c r="A1046" s="22">
        <v>102491</v>
      </c>
      <c r="B1046" s="23" t="str">
        <f>VLOOKUP($A1046,'[1]MAN PROG 2026'!$A$1:$AI$3379,2,FALSE)</f>
        <v>POLTRONA PER TERAPIA</v>
      </c>
      <c r="C1046" s="23" t="str">
        <f>VLOOKUP($A1046,'[1]MAN PROG 2026'!$A$1:$AI$3379,3,FALSE)</f>
        <v>GIVAS SRL</v>
      </c>
      <c r="D1046" s="23" t="str">
        <f>VLOOKUP($A1046,'[1]MAN PROG 2026'!$A$1:$AI$3379,4,FALSE)</f>
        <v>AP 4095</v>
      </c>
      <c r="E1046" s="23" t="str">
        <f>VLOOKUP($A1046,'[1]MAN PROG 2026'!$A$1:$AI$3379,5,FALSE)</f>
        <v>00114342</v>
      </c>
      <c r="F1046" s="23" t="str">
        <f>VLOOKUP($A1046,'[1]MAN PROG 2026'!$A$1:$AI$3379,6,FALSE)</f>
        <v>SINGOLA</v>
      </c>
      <c r="G1046" s="23">
        <f>VLOOKUP($A1046,'[1]MAN PROG 2026'!$A$1:$AI$3379,7,FALSE)</f>
        <v>102491</v>
      </c>
      <c r="H1046" s="23">
        <f>VLOOKUP($A1046,'[1]MAN PROG 2026'!$A$1:$AI$3379,8,FALSE)</f>
        <v>0</v>
      </c>
      <c r="I1046" s="23" t="str">
        <f>VLOOKUP($A1046,'[1]MAN PROG 2026'!$A$1:$AI$3379,9,FALSE)</f>
        <v>S.PIETRO</v>
      </c>
      <c r="J1046" s="23" t="str">
        <f>VLOOKUP($A1046,'[1]MAN PROG 2026'!$A$1:$AI$3379,10,FALSE)</f>
        <v>CENTRO TRASFUSIONALE: SETTORE DONATORI</v>
      </c>
      <c r="K1046" s="23" t="str">
        <f>VLOOKUP($A1046,'[1]MAN PROG 2026'!$A$1:$AI$3379,11,FALSE)</f>
        <v>CENTRO TRASFUSIONALE: SETTORE DONATORI</v>
      </c>
      <c r="L1046" s="24" t="str">
        <f>VLOOKUP($A1046,'[1]MAN PROG 2026'!$A$2:$AI$3379,12,FALSE)</f>
        <v>CENTRO TRASFUSIONALE: SETTORE DONATORI</v>
      </c>
      <c r="M1046" s="24" t="str">
        <f>VLOOKUP($A1046,'[1]MAN PROG 2026'!$A$2:$AI$3379,13,FALSE)</f>
        <v>SINGOLA</v>
      </c>
      <c r="N1046" s="24">
        <f>VLOOKUP($A1046,'[1]MAN PROG 2026'!$A$2:$AI$3379,14,FALSE)</f>
        <v>102491</v>
      </c>
      <c r="O1046" s="24">
        <f>VLOOKUP($A1046,'[1]MAN PROG 2026'!$A$2:$AI$3379,15,FALSE)</f>
        <v>0</v>
      </c>
      <c r="P1046" s="25" t="str">
        <f>VLOOKUP($A1046,'[1]MAN PROG 2026'!$A$2:$AI$3379,20,FALSE)</f>
        <v>DA FARE</v>
      </c>
      <c r="Q1046" s="9">
        <v>2491</v>
      </c>
      <c r="R1046" s="26">
        <v>46188</v>
      </c>
      <c r="S1046" s="8" t="s">
        <v>53</v>
      </c>
      <c r="T1046" s="37"/>
      <c r="U1046" s="27" t="s">
        <v>55</v>
      </c>
      <c r="V1046" s="27" t="s">
        <v>55</v>
      </c>
      <c r="W1046" s="27" t="s">
        <v>55</v>
      </c>
      <c r="X1046" s="27" t="s">
        <v>55</v>
      </c>
      <c r="Y1046" s="27" t="s">
        <v>55</v>
      </c>
      <c r="Z1046" s="27" t="s">
        <v>55</v>
      </c>
      <c r="AA1046" s="27" t="s">
        <v>55</v>
      </c>
      <c r="AB1046" s="27" t="s">
        <v>66</v>
      </c>
      <c r="AC1046" s="27" t="s">
        <v>61</v>
      </c>
      <c r="AD1046" s="27" t="s">
        <v>200</v>
      </c>
      <c r="AE1046" s="67" t="s">
        <v>88</v>
      </c>
      <c r="AF1046" s="27" t="s">
        <v>61</v>
      </c>
      <c r="AG1046" s="9" t="s">
        <v>32</v>
      </c>
      <c r="AH1046" s="27" t="s">
        <v>61</v>
      </c>
      <c r="AI1046" s="27" t="s">
        <v>70</v>
      </c>
      <c r="AJ1046" s="27" t="s">
        <v>61</v>
      </c>
      <c r="AK1046" s="27" t="s">
        <v>61</v>
      </c>
      <c r="AL1046" s="27" t="s">
        <v>61</v>
      </c>
      <c r="AM1046" s="11">
        <v>2.9</v>
      </c>
      <c r="AN1046" s="28" t="s">
        <v>61</v>
      </c>
      <c r="AO1046" s="28"/>
      <c r="AP1046" s="29"/>
      <c r="AQ1046" s="30"/>
      <c r="AR1046" s="31"/>
      <c r="AS1046" s="32"/>
      <c r="AT1046" s="33"/>
      <c r="AU1046" s="34"/>
      <c r="AV1046" s="27" t="s">
        <v>62</v>
      </c>
      <c r="AW1046" s="27">
        <v>5625031</v>
      </c>
      <c r="AX1046" s="27" t="s">
        <v>63</v>
      </c>
      <c r="AY1046" s="27"/>
    </row>
    <row r="1047" spans="1:51" ht="24" customHeight="1" x14ac:dyDescent="0.3">
      <c r="A1047" s="22">
        <v>102494</v>
      </c>
      <c r="B1047" s="23" t="str">
        <f>VLOOKUP($A1047,'[1]MAN PROG 2026'!$A$1:$AI$3379,2,FALSE)</f>
        <v>AUTOCLAVE</v>
      </c>
      <c r="C1047" s="23" t="str">
        <f>VLOOKUP($A1047,'[1]MAN PROG 2026'!$A$1:$AI$3379,3,FALSE)</f>
        <v>STERIS SURGICAL TECHNOLOGIES</v>
      </c>
      <c r="D1047" s="23" t="str">
        <f>VLOOKUP($A1047,'[1]MAN PROG 2026'!$A$1:$AI$3379,4,FALSE)</f>
        <v>AMSCO V PRO 1</v>
      </c>
      <c r="E1047" s="23" t="str">
        <f>VLOOKUP($A1047,'[1]MAN PROG 2026'!$A$1:$AI$3379,5,FALSE)</f>
        <v>0301314-17</v>
      </c>
      <c r="F1047" s="23" t="str">
        <f>VLOOKUP($A1047,'[1]MAN PROG 2026'!$A$1:$AI$3379,6,FALSE)</f>
        <v>SINGOLA</v>
      </c>
      <c r="G1047" s="23">
        <f>VLOOKUP($A1047,'[1]MAN PROG 2026'!$A$1:$AI$3379,7,FALSE)</f>
        <v>102494</v>
      </c>
      <c r="H1047" s="23">
        <f>VLOOKUP($A1047,'[1]MAN PROG 2026'!$A$1:$AI$3379,8,FALSE)</f>
        <v>0</v>
      </c>
      <c r="I1047" s="23" t="str">
        <f>VLOOKUP($A1047,'[1]MAN PROG 2026'!$A$1:$AI$3379,9,FALSE)</f>
        <v>S.PIETRO</v>
      </c>
      <c r="J1047" s="23" t="str">
        <f>VLOOKUP($A1047,'[1]MAN PROG 2026'!$A$1:$AI$3379,10,FALSE)</f>
        <v>CENTRALE DI STERILIZZAZIONE</v>
      </c>
      <c r="K1047" s="23" t="str">
        <f>VLOOKUP($A1047,'[1]MAN PROG 2026'!$A$1:$AI$3379,11,FALSE)</f>
        <v>CENTRALE DI STERILIZZAZIONE</v>
      </c>
      <c r="L1047" s="24" t="str">
        <f>VLOOKUP($A1047,'[1]MAN PROG 2026'!$A$2:$AI$3379,12,FALSE)</f>
        <v>CENTRALE DI STERILIZZAZIONE</v>
      </c>
      <c r="M1047" s="24" t="str">
        <f>VLOOKUP($A1047,'[1]MAN PROG 2026'!$A$2:$AI$3379,13,FALSE)</f>
        <v>SINGOLA</v>
      </c>
      <c r="N1047" s="24" t="str">
        <f>VLOOKUP($A1047,'[1]MAN PROG 2026'!$A$2:$AI$3379,14,FALSE)</f>
        <v>102494</v>
      </c>
      <c r="O1047" s="24">
        <f>VLOOKUP($A1047,'[1]MAN PROG 2026'!$A$2:$AI$3379,15,FALSE)</f>
        <v>0</v>
      </c>
      <c r="P1047" s="25" t="str">
        <f>VLOOKUP($A1047,'[1]MAN PROG 2026'!$A$2:$AI$3379,20,FALSE)</f>
        <v>NON PREVISTO</v>
      </c>
      <c r="Q1047" s="8"/>
      <c r="R1047" s="26"/>
      <c r="S1047" s="8"/>
      <c r="T1047" s="37"/>
      <c r="U1047" s="27"/>
      <c r="V1047" s="27"/>
      <c r="W1047" s="27"/>
      <c r="X1047" s="27"/>
      <c r="Y1047" s="27"/>
      <c r="Z1047" s="27"/>
      <c r="AA1047" s="27"/>
      <c r="AB1047" s="27"/>
      <c r="AC1047" s="27"/>
      <c r="AD1047" s="27"/>
      <c r="AE1047" s="27"/>
      <c r="AF1047" s="27"/>
      <c r="AG1047" s="9" t="s">
        <v>32</v>
      </c>
      <c r="AH1047" s="27"/>
      <c r="AI1047" s="27"/>
      <c r="AJ1047" s="27"/>
      <c r="AK1047" s="27"/>
      <c r="AL1047" s="27"/>
      <c r="AM1047" s="11"/>
      <c r="AN1047" s="28"/>
      <c r="AO1047" s="28"/>
      <c r="AP1047" s="29"/>
      <c r="AQ1047" s="30"/>
      <c r="AR1047" s="31"/>
      <c r="AS1047" s="32"/>
      <c r="AT1047" s="33"/>
      <c r="AU1047" s="34"/>
      <c r="AV1047" s="27"/>
      <c r="AW1047" s="27"/>
      <c r="AX1047" s="27"/>
      <c r="AY1047" s="27"/>
    </row>
    <row r="1048" spans="1:51" ht="24" customHeight="1" x14ac:dyDescent="0.3">
      <c r="A1048" s="22">
        <v>102496</v>
      </c>
      <c r="B1048" s="23" t="str">
        <f>VLOOKUP($A1048,'[1]MAN PROG 2026'!$A$1:$AI$3379,2,FALSE)</f>
        <v>TOMOGRAFO A RISONANZA MAGNETICA</v>
      </c>
      <c r="C1048" s="23" t="str">
        <f>VLOOKUP($A1048,'[1]MAN PROG 2026'!$A$1:$AI$3379,3,FALSE)</f>
        <v>TOSHIBA CORP MEDICAL SYSTEMS</v>
      </c>
      <c r="D1048" s="23" t="str">
        <f>VLOOKUP($A1048,'[1]MAN PROG 2026'!$A$1:$AI$3379,4,FALSE)</f>
        <v>VANTAGE TITAN W M POWER</v>
      </c>
      <c r="E1048" s="23" t="str">
        <f>VLOOKUP($A1048,'[1]MAN PROG 2026'!$A$1:$AI$3379,5,FALSE)</f>
        <v>F4B13X2053</v>
      </c>
      <c r="F1048" s="23" t="str">
        <f>VLOOKUP($A1048,'[1]MAN PROG 2026'!$A$1:$AI$3379,6,FALSE)</f>
        <v>PRINCIPALE</v>
      </c>
      <c r="G1048" s="23">
        <f>VLOOKUP($A1048,'[1]MAN PROG 2026'!$A$1:$AI$3379,7,FALSE)</f>
        <v>102496</v>
      </c>
      <c r="H1048" s="23">
        <f>VLOOKUP($A1048,'[1]MAN PROG 2026'!$A$1:$AI$3379,8,FALSE)</f>
        <v>0</v>
      </c>
      <c r="I1048" s="23" t="str">
        <f>VLOOKUP($A1048,'[1]MAN PROG 2026'!$A$1:$AI$3379,9,FALSE)</f>
        <v>S.PIETRO</v>
      </c>
      <c r="J1048" s="23" t="str">
        <f>VLOOKUP($A1048,'[1]MAN PROG 2026'!$A$1:$AI$3379,10,FALSE)</f>
        <v>RADIOLOGIA</v>
      </c>
      <c r="K1048" s="23" t="str">
        <f>VLOOKUP($A1048,'[1]MAN PROG 2026'!$A$1:$AI$3379,11,FALSE)</f>
        <v>RADIOLOGIA</v>
      </c>
      <c r="L1048" s="24" t="str">
        <f>VLOOKUP($A1048,'[1]MAN PROG 2026'!$A$2:$AI$3379,12,FALSE)</f>
        <v>RADIOLOGIA</v>
      </c>
      <c r="M1048" s="24" t="str">
        <f>VLOOKUP($A1048,'[1]MAN PROG 2026'!$A$2:$AI$3379,13,FALSE)</f>
        <v>PRINCIPALE</v>
      </c>
      <c r="N1048" s="24">
        <f>VLOOKUP($A1048,'[1]MAN PROG 2026'!$A$2:$AI$3379,14,FALSE)</f>
        <v>102496</v>
      </c>
      <c r="O1048" s="24">
        <f>VLOOKUP($A1048,'[1]MAN PROG 2026'!$A$2:$AI$3379,15,FALSE)</f>
        <v>0</v>
      </c>
      <c r="P1048" s="25" t="str">
        <f>VLOOKUP($A1048,'[1]MAN PROG 2026'!$A$2:$AI$3379,20,FALSE)</f>
        <v>NON PREVISTO</v>
      </c>
      <c r="Q1048" s="8"/>
      <c r="R1048" s="26"/>
      <c r="S1048" s="8"/>
      <c r="T1048" s="37"/>
      <c r="U1048" s="27"/>
      <c r="V1048" s="27"/>
      <c r="W1048" s="27"/>
      <c r="X1048" s="27"/>
      <c r="Y1048" s="27"/>
      <c r="Z1048" s="27"/>
      <c r="AA1048" s="27"/>
      <c r="AB1048" s="27"/>
      <c r="AC1048" s="27"/>
      <c r="AD1048" s="27"/>
      <c r="AE1048" s="27"/>
      <c r="AF1048" s="27"/>
      <c r="AG1048" s="9" t="s">
        <v>32</v>
      </c>
      <c r="AH1048" s="27"/>
      <c r="AI1048" s="27"/>
      <c r="AJ1048" s="27"/>
      <c r="AK1048" s="27"/>
      <c r="AL1048" s="27"/>
      <c r="AM1048" s="11"/>
      <c r="AN1048" s="28"/>
      <c r="AO1048" s="28"/>
      <c r="AP1048" s="29"/>
      <c r="AQ1048" s="30"/>
      <c r="AR1048" s="31"/>
      <c r="AS1048" s="32"/>
      <c r="AT1048" s="33"/>
      <c r="AU1048" s="34"/>
      <c r="AV1048" s="27"/>
      <c r="AW1048" s="27"/>
      <c r="AX1048" s="27"/>
      <c r="AY1048" s="27"/>
    </row>
    <row r="1049" spans="1:51" ht="24" customHeight="1" x14ac:dyDescent="0.3">
      <c r="A1049" s="22">
        <v>102498</v>
      </c>
      <c r="B1049" s="23" t="str">
        <f>VLOOKUP($A1049,'[1]MAN PROG 2026'!$A$1:$AI$3379,2,FALSE)</f>
        <v>CONSOLLE DI COMANDO PER TAVOLO PER PAZIENTE</v>
      </c>
      <c r="C1049" s="23" t="str">
        <f>VLOOKUP($A1049,'[1]MAN PROG 2026'!$A$1:$AI$3379,3,FALSE)</f>
        <v>TOSHIBA CORP MEDICAL SYSTEMS</v>
      </c>
      <c r="D1049" s="23" t="str">
        <f>VLOOKUP($A1049,'[1]MAN PROG 2026'!$A$1:$AI$3379,4,FALSE)</f>
        <v>CTPTOS</v>
      </c>
      <c r="E1049" s="23" t="str">
        <f>VLOOKUP($A1049,'[1]MAN PROG 2026'!$A$1:$AI$3379,5,FALSE)</f>
        <v>A33434</v>
      </c>
      <c r="F1049" s="23" t="str">
        <f>VLOOKUP($A1049,'[1]MAN PROG 2026'!$A$1:$AI$3379,6,FALSE)</f>
        <v>COMPONENTE</v>
      </c>
      <c r="G1049" s="23">
        <f>VLOOKUP($A1049,'[1]MAN PROG 2026'!$A$1:$AI$3379,7,FALSE)</f>
        <v>102496</v>
      </c>
      <c r="H1049" s="23">
        <f>VLOOKUP($A1049,'[1]MAN PROG 2026'!$A$1:$AI$3379,8,FALSE)</f>
        <v>0</v>
      </c>
      <c r="I1049" s="23" t="str">
        <f>VLOOKUP($A1049,'[1]MAN PROG 2026'!$A$1:$AI$3379,9,FALSE)</f>
        <v>S.PIETRO</v>
      </c>
      <c r="J1049" s="23" t="str">
        <f>VLOOKUP($A1049,'[1]MAN PROG 2026'!$A$1:$AI$3379,10,FALSE)</f>
        <v>RADIOLOGIA</v>
      </c>
      <c r="K1049" s="23" t="str">
        <f>VLOOKUP($A1049,'[1]MAN PROG 2026'!$A$1:$AI$3379,11,FALSE)</f>
        <v>RADIOLOGIA</v>
      </c>
      <c r="L1049" s="24" t="str">
        <f>VLOOKUP($A1049,'[1]MAN PROG 2026'!$A$2:$AI$3379,12,FALSE)</f>
        <v>RADIOLOGIA</v>
      </c>
      <c r="M1049" s="24" t="str">
        <f>VLOOKUP($A1049,'[1]MAN PROG 2026'!$A$2:$AI$3379,13,FALSE)</f>
        <v>COMPONENTE</v>
      </c>
      <c r="N1049" s="24">
        <f>VLOOKUP($A1049,'[1]MAN PROG 2026'!$A$2:$AI$3379,14,FALSE)</f>
        <v>102496</v>
      </c>
      <c r="O1049" s="24">
        <f>VLOOKUP($A1049,'[1]MAN PROG 2026'!$A$2:$AI$3379,15,FALSE)</f>
        <v>0</v>
      </c>
      <c r="P1049" s="25" t="str">
        <f>VLOOKUP($A1049,'[1]MAN PROG 2026'!$A$2:$AI$3379,20,FALSE)</f>
        <v>NON PREVISTO</v>
      </c>
      <c r="Q1049" s="8"/>
      <c r="R1049" s="26"/>
      <c r="S1049" s="8"/>
      <c r="T1049" s="37"/>
      <c r="U1049" s="27"/>
      <c r="V1049" s="27"/>
      <c r="W1049" s="27"/>
      <c r="X1049" s="27"/>
      <c r="Y1049" s="27"/>
      <c r="Z1049" s="27"/>
      <c r="AA1049" s="27"/>
      <c r="AB1049" s="27"/>
      <c r="AC1049" s="27"/>
      <c r="AD1049" s="27"/>
      <c r="AE1049" s="27"/>
      <c r="AF1049" s="27"/>
      <c r="AG1049" s="9" t="s">
        <v>32</v>
      </c>
      <c r="AH1049" s="27"/>
      <c r="AI1049" s="27"/>
      <c r="AJ1049" s="27"/>
      <c r="AK1049" s="27"/>
      <c r="AL1049" s="27"/>
      <c r="AM1049" s="11"/>
      <c r="AN1049" s="28"/>
      <c r="AO1049" s="28"/>
      <c r="AP1049" s="29"/>
      <c r="AQ1049" s="30"/>
      <c r="AR1049" s="31"/>
      <c r="AS1049" s="32"/>
      <c r="AT1049" s="33"/>
      <c r="AU1049" s="34"/>
      <c r="AV1049" s="27"/>
      <c r="AW1049" s="27"/>
      <c r="AX1049" s="27"/>
      <c r="AY1049" s="27"/>
    </row>
    <row r="1050" spans="1:51" ht="24" customHeight="1" x14ac:dyDescent="0.3">
      <c r="A1050" s="22">
        <v>102499</v>
      </c>
      <c r="B1050" s="23" t="str">
        <f>VLOOKUP($A1050,'[1]MAN PROG 2026'!$A$1:$AI$3379,2,FALSE)</f>
        <v>MONITOR TELEVISIVO PER BIOIMMAGINI</v>
      </c>
      <c r="C1050" s="23" t="str">
        <f>VLOOKUP($A1050,'[1]MAN PROG 2026'!$A$1:$AI$3379,3,FALSE)</f>
        <v>TOSHIBA CORP MEDICAL SYSTEMS</v>
      </c>
      <c r="D1050" s="23" t="str">
        <f>VLOOKUP($A1050,'[1]MAN PROG 2026'!$A$1:$AI$3379,4,FALSE)</f>
        <v>MTVTOS</v>
      </c>
      <c r="E1050" s="23">
        <f>VLOOKUP($A1050,'[1]MAN PROG 2026'!$A$1:$AI$3379,5,FALSE)</f>
        <v>120515001</v>
      </c>
      <c r="F1050" s="23" t="str">
        <f>VLOOKUP($A1050,'[1]MAN PROG 2026'!$A$1:$AI$3379,6,FALSE)</f>
        <v>COMPONENTE</v>
      </c>
      <c r="G1050" s="23">
        <f>VLOOKUP($A1050,'[1]MAN PROG 2026'!$A$1:$AI$3379,7,FALSE)</f>
        <v>102496</v>
      </c>
      <c r="H1050" s="23">
        <f>VLOOKUP($A1050,'[1]MAN PROG 2026'!$A$1:$AI$3379,8,FALSE)</f>
        <v>0</v>
      </c>
      <c r="I1050" s="23" t="str">
        <f>VLOOKUP($A1050,'[1]MAN PROG 2026'!$A$1:$AI$3379,9,FALSE)</f>
        <v>S.PIETRO</v>
      </c>
      <c r="J1050" s="23" t="str">
        <f>VLOOKUP($A1050,'[1]MAN PROG 2026'!$A$1:$AI$3379,10,FALSE)</f>
        <v>RADIOLOGIA</v>
      </c>
      <c r="K1050" s="23" t="str">
        <f>VLOOKUP($A1050,'[1]MAN PROG 2026'!$A$1:$AI$3379,11,FALSE)</f>
        <v>RADIOLOGIA</v>
      </c>
      <c r="L1050" s="24" t="str">
        <f>VLOOKUP($A1050,'[1]MAN PROG 2026'!$A$2:$AI$3379,12,FALSE)</f>
        <v>RADIOLOGIA</v>
      </c>
      <c r="M1050" s="24" t="str">
        <f>VLOOKUP($A1050,'[1]MAN PROG 2026'!$A$2:$AI$3379,13,FALSE)</f>
        <v>COMPONENTE</v>
      </c>
      <c r="N1050" s="24">
        <f>VLOOKUP($A1050,'[1]MAN PROG 2026'!$A$2:$AI$3379,14,FALSE)</f>
        <v>102496</v>
      </c>
      <c r="O1050" s="24">
        <f>VLOOKUP($A1050,'[1]MAN PROG 2026'!$A$2:$AI$3379,15,FALSE)</f>
        <v>0</v>
      </c>
      <c r="P1050" s="25" t="str">
        <f>VLOOKUP($A1050,'[1]MAN PROG 2026'!$A$2:$AI$3379,20,FALSE)</f>
        <v>NON PREVISTO</v>
      </c>
      <c r="Q1050" s="8"/>
      <c r="R1050" s="26"/>
      <c r="S1050" s="8"/>
      <c r="T1050" s="37"/>
      <c r="U1050" s="27"/>
      <c r="V1050" s="27"/>
      <c r="W1050" s="27"/>
      <c r="X1050" s="27"/>
      <c r="Y1050" s="27"/>
      <c r="Z1050" s="27"/>
      <c r="AA1050" s="27"/>
      <c r="AB1050" s="27"/>
      <c r="AC1050" s="27"/>
      <c r="AD1050" s="27"/>
      <c r="AE1050" s="27"/>
      <c r="AF1050" s="27"/>
      <c r="AG1050" s="9" t="s">
        <v>32</v>
      </c>
      <c r="AH1050" s="27"/>
      <c r="AI1050" s="27"/>
      <c r="AJ1050" s="27"/>
      <c r="AK1050" s="27"/>
      <c r="AL1050" s="27"/>
      <c r="AM1050" s="11"/>
      <c r="AN1050" s="28"/>
      <c r="AO1050" s="28"/>
      <c r="AP1050" s="29"/>
      <c r="AQ1050" s="30"/>
      <c r="AR1050" s="31"/>
      <c r="AS1050" s="32"/>
      <c r="AT1050" s="33"/>
      <c r="AU1050" s="34"/>
      <c r="AV1050" s="27"/>
      <c r="AW1050" s="27"/>
      <c r="AX1050" s="27"/>
      <c r="AY1050" s="27"/>
    </row>
    <row r="1051" spans="1:51" ht="24" customHeight="1" x14ac:dyDescent="0.3">
      <c r="A1051" s="22">
        <v>102500</v>
      </c>
      <c r="B1051" s="23" t="str">
        <f>VLOOKUP($A1051,'[1]MAN PROG 2026'!$A$1:$AI$3379,2,FALSE)</f>
        <v>MONITOR</v>
      </c>
      <c r="C1051" s="23" t="str">
        <f>VLOOKUP($A1051,'[1]MAN PROG 2026'!$A$1:$AI$3379,3,FALSE)</f>
        <v>TOSHIBA CORP MEDICAL SYSTEMS</v>
      </c>
      <c r="D1051" s="23" t="str">
        <f>VLOOKUP($A1051,'[1]MAN PROG 2026'!$A$1:$AI$3379,4,FALSE)</f>
        <v>MONTOS</v>
      </c>
      <c r="E1051" s="23" t="str">
        <f>VLOOKUP($A1051,'[1]MAN PROG 2026'!$A$1:$AI$3379,5,FALSE)</f>
        <v>L511D00406</v>
      </c>
      <c r="F1051" s="23" t="str">
        <f>VLOOKUP($A1051,'[1]MAN PROG 2026'!$A$1:$AI$3379,6,FALSE)</f>
        <v>COMPONENTE</v>
      </c>
      <c r="G1051" s="23">
        <f>VLOOKUP($A1051,'[1]MAN PROG 2026'!$A$1:$AI$3379,7,FALSE)</f>
        <v>102496</v>
      </c>
      <c r="H1051" s="23">
        <f>VLOOKUP($A1051,'[1]MAN PROG 2026'!$A$1:$AI$3379,8,FALSE)</f>
        <v>0</v>
      </c>
      <c r="I1051" s="23" t="str">
        <f>VLOOKUP($A1051,'[1]MAN PROG 2026'!$A$1:$AI$3379,9,FALSE)</f>
        <v>S.PIETRO</v>
      </c>
      <c r="J1051" s="23" t="str">
        <f>VLOOKUP($A1051,'[1]MAN PROG 2026'!$A$1:$AI$3379,10,FALSE)</f>
        <v>RADIOLOGIA</v>
      </c>
      <c r="K1051" s="23" t="str">
        <f>VLOOKUP($A1051,'[1]MAN PROG 2026'!$A$1:$AI$3379,11,FALSE)</f>
        <v>RADIOLOGIA</v>
      </c>
      <c r="L1051" s="24" t="str">
        <f>VLOOKUP($A1051,'[1]MAN PROG 2026'!$A$2:$AI$3379,12,FALSE)</f>
        <v>RADIOLOGIA</v>
      </c>
      <c r="M1051" s="24" t="str">
        <f>VLOOKUP($A1051,'[1]MAN PROG 2026'!$A$2:$AI$3379,13,FALSE)</f>
        <v>COMPONENTE</v>
      </c>
      <c r="N1051" s="24">
        <f>VLOOKUP($A1051,'[1]MAN PROG 2026'!$A$2:$AI$3379,14,FALSE)</f>
        <v>102496</v>
      </c>
      <c r="O1051" s="24">
        <f>VLOOKUP($A1051,'[1]MAN PROG 2026'!$A$2:$AI$3379,15,FALSE)</f>
        <v>0</v>
      </c>
      <c r="P1051" s="25" t="str">
        <f>VLOOKUP($A1051,'[1]MAN PROG 2026'!$A$2:$AI$3379,20,FALSE)</f>
        <v>NON PREVISTO</v>
      </c>
      <c r="Q1051" s="8"/>
      <c r="R1051" s="26"/>
      <c r="S1051" s="8"/>
      <c r="T1051" s="37"/>
      <c r="U1051" s="27"/>
      <c r="V1051" s="27"/>
      <c r="W1051" s="27"/>
      <c r="X1051" s="27"/>
      <c r="Y1051" s="27"/>
      <c r="Z1051" s="27"/>
      <c r="AA1051" s="27"/>
      <c r="AB1051" s="27"/>
      <c r="AC1051" s="27"/>
      <c r="AD1051" s="27"/>
      <c r="AE1051" s="27"/>
      <c r="AF1051" s="27"/>
      <c r="AG1051" s="9" t="s">
        <v>32</v>
      </c>
      <c r="AH1051" s="27"/>
      <c r="AI1051" s="27"/>
      <c r="AJ1051" s="27"/>
      <c r="AK1051" s="27"/>
      <c r="AL1051" s="27"/>
      <c r="AM1051" s="11"/>
      <c r="AN1051" s="28"/>
      <c r="AO1051" s="28"/>
      <c r="AP1051" s="29"/>
      <c r="AQ1051" s="30"/>
      <c r="AR1051" s="31"/>
      <c r="AS1051" s="32"/>
      <c r="AT1051" s="33"/>
      <c r="AU1051" s="34"/>
      <c r="AV1051" s="27"/>
      <c r="AW1051" s="27"/>
      <c r="AX1051" s="27"/>
      <c r="AY1051" s="27"/>
    </row>
    <row r="1052" spans="1:51" ht="24" customHeight="1" x14ac:dyDescent="0.3">
      <c r="A1052" s="22">
        <v>102501</v>
      </c>
      <c r="B1052" s="23" t="str">
        <f>VLOOKUP($A1052,'[1]MAN PROG 2026'!$A$1:$AI$3379,2,FALSE)</f>
        <v>MONITOR PER PERSONAL COMPUTER</v>
      </c>
      <c r="C1052" s="23" t="str">
        <f>VLOOKUP($A1052,'[1]MAN PROG 2026'!$A$1:$AI$3379,3,FALSE)</f>
        <v>TOSHIBA CORP MEDICAL SYSTEMS</v>
      </c>
      <c r="D1052" s="23" t="str">
        <f>VLOOKUP($A1052,'[1]MAN PROG 2026'!$A$1:$AI$3379,4,FALSE)</f>
        <v>MP1TOS</v>
      </c>
      <c r="E1052" s="23" t="str">
        <f>VLOOKUP($A1052,'[1]MAN PROG 2026'!$A$1:$AI$3379,5,FALSE)</f>
        <v>L511D00410</v>
      </c>
      <c r="F1052" s="23" t="str">
        <f>VLOOKUP($A1052,'[1]MAN PROG 2026'!$A$1:$AI$3379,6,FALSE)</f>
        <v>COMPONENTE</v>
      </c>
      <c r="G1052" s="23">
        <f>VLOOKUP($A1052,'[1]MAN PROG 2026'!$A$1:$AI$3379,7,FALSE)</f>
        <v>102496</v>
      </c>
      <c r="H1052" s="23">
        <f>VLOOKUP($A1052,'[1]MAN PROG 2026'!$A$1:$AI$3379,8,FALSE)</f>
        <v>0</v>
      </c>
      <c r="I1052" s="23" t="str">
        <f>VLOOKUP($A1052,'[1]MAN PROG 2026'!$A$1:$AI$3379,9,FALSE)</f>
        <v>S.PIETRO</v>
      </c>
      <c r="J1052" s="23" t="str">
        <f>VLOOKUP($A1052,'[1]MAN PROG 2026'!$A$1:$AI$3379,10,FALSE)</f>
        <v>RADIOLOGIA</v>
      </c>
      <c r="K1052" s="23" t="str">
        <f>VLOOKUP($A1052,'[1]MAN PROG 2026'!$A$1:$AI$3379,11,FALSE)</f>
        <v>RADIOLOGIA</v>
      </c>
      <c r="L1052" s="24" t="str">
        <f>VLOOKUP($A1052,'[1]MAN PROG 2026'!$A$2:$AI$3379,12,FALSE)</f>
        <v>RADIOLOGIA</v>
      </c>
      <c r="M1052" s="24" t="str">
        <f>VLOOKUP($A1052,'[1]MAN PROG 2026'!$A$2:$AI$3379,13,FALSE)</f>
        <v>COMPONENTE</v>
      </c>
      <c r="N1052" s="24">
        <f>VLOOKUP($A1052,'[1]MAN PROG 2026'!$A$2:$AI$3379,14,FALSE)</f>
        <v>102496</v>
      </c>
      <c r="O1052" s="24">
        <f>VLOOKUP($A1052,'[1]MAN PROG 2026'!$A$2:$AI$3379,15,FALSE)</f>
        <v>0</v>
      </c>
      <c r="P1052" s="25" t="str">
        <f>VLOOKUP($A1052,'[1]MAN PROG 2026'!$A$2:$AI$3379,20,FALSE)</f>
        <v>NON PREVISTO</v>
      </c>
      <c r="Q1052" s="8"/>
      <c r="R1052" s="26"/>
      <c r="S1052" s="8"/>
      <c r="T1052" s="37"/>
      <c r="U1052" s="27"/>
      <c r="V1052" s="27"/>
      <c r="W1052" s="27"/>
      <c r="X1052" s="27"/>
      <c r="Y1052" s="27"/>
      <c r="Z1052" s="27"/>
      <c r="AA1052" s="27"/>
      <c r="AB1052" s="27"/>
      <c r="AC1052" s="27"/>
      <c r="AD1052" s="27"/>
      <c r="AE1052" s="27"/>
      <c r="AF1052" s="27"/>
      <c r="AG1052" s="9" t="s">
        <v>32</v>
      </c>
      <c r="AH1052" s="27"/>
      <c r="AI1052" s="27"/>
      <c r="AJ1052" s="27"/>
      <c r="AK1052" s="27"/>
      <c r="AL1052" s="27"/>
      <c r="AM1052" s="11"/>
      <c r="AN1052" s="28"/>
      <c r="AO1052" s="28"/>
      <c r="AP1052" s="29"/>
      <c r="AQ1052" s="30"/>
      <c r="AR1052" s="31"/>
      <c r="AS1052" s="32"/>
      <c r="AT1052" s="33"/>
      <c r="AU1052" s="34"/>
      <c r="AV1052" s="27"/>
      <c r="AW1052" s="27"/>
      <c r="AX1052" s="27"/>
      <c r="AY1052" s="27"/>
    </row>
    <row r="1053" spans="1:51" ht="24" customHeight="1" x14ac:dyDescent="0.3">
      <c r="A1053" s="22">
        <v>102502</v>
      </c>
      <c r="B1053" s="23" t="str">
        <f>VLOOKUP($A1053,'[1]MAN PROG 2026'!$A$1:$AI$3379,2,FALSE)</f>
        <v>BOBINA RISONANZA MAGNETICA</v>
      </c>
      <c r="C1053" s="23" t="str">
        <f>VLOOKUP($A1053,'[1]MAN PROG 2026'!$A$1:$AI$3379,3,FALSE)</f>
        <v>TOSHIBA CORP MEDICAL SYSTEMS</v>
      </c>
      <c r="D1053" s="23" t="str">
        <f>VLOOKUP($A1053,'[1]MAN PROG 2026'!$A$1:$AI$3379,4,FALSE)</f>
        <v>ATLAS SPEEDER SPINE COIL (MJAS-147A/E1)</v>
      </c>
      <c r="E1053" s="23" t="str">
        <f>VLOOKUP($A1053,'[1]MAN PROG 2026'!$A$1:$AI$3379,5,FALSE)</f>
        <v>E1C1262687</v>
      </c>
      <c r="F1053" s="23" t="str">
        <f>VLOOKUP($A1053,'[1]MAN PROG 2026'!$A$1:$AI$3379,6,FALSE)</f>
        <v>COMPONENTE</v>
      </c>
      <c r="G1053" s="23">
        <f>VLOOKUP($A1053,'[1]MAN PROG 2026'!$A$1:$AI$3379,7,FALSE)</f>
        <v>102496</v>
      </c>
      <c r="H1053" s="23">
        <f>VLOOKUP($A1053,'[1]MAN PROG 2026'!$A$1:$AI$3379,8,FALSE)</f>
        <v>0</v>
      </c>
      <c r="I1053" s="23" t="str">
        <f>VLOOKUP($A1053,'[1]MAN PROG 2026'!$A$1:$AI$3379,9,FALSE)</f>
        <v>S.PIETRO</v>
      </c>
      <c r="J1053" s="23" t="str">
        <f>VLOOKUP($A1053,'[1]MAN PROG 2026'!$A$1:$AI$3379,10,FALSE)</f>
        <v>RADIOLOGIA</v>
      </c>
      <c r="K1053" s="23" t="str">
        <f>VLOOKUP($A1053,'[1]MAN PROG 2026'!$A$1:$AI$3379,11,FALSE)</f>
        <v>RADIOLOGIA</v>
      </c>
      <c r="L1053" s="24" t="str">
        <f>VLOOKUP($A1053,'[1]MAN PROG 2026'!$A$2:$AI$3379,12,FALSE)</f>
        <v>RADIOLOGIA</v>
      </c>
      <c r="M1053" s="24" t="str">
        <f>VLOOKUP($A1053,'[1]MAN PROG 2026'!$A$2:$AI$3379,13,FALSE)</f>
        <v>COMPONENTE</v>
      </c>
      <c r="N1053" s="24">
        <f>VLOOKUP($A1053,'[1]MAN PROG 2026'!$A$2:$AI$3379,14,FALSE)</f>
        <v>102496</v>
      </c>
      <c r="O1053" s="24">
        <f>VLOOKUP($A1053,'[1]MAN PROG 2026'!$A$2:$AI$3379,15,FALSE)</f>
        <v>0</v>
      </c>
      <c r="P1053" s="25" t="str">
        <f>VLOOKUP($A1053,'[1]MAN PROG 2026'!$A$2:$AI$3379,20,FALSE)</f>
        <v>NON PREVISTO</v>
      </c>
      <c r="Q1053" s="8"/>
      <c r="R1053" s="26"/>
      <c r="S1053" s="8"/>
      <c r="T1053" s="37"/>
      <c r="U1053" s="27"/>
      <c r="V1053" s="27"/>
      <c r="W1053" s="27"/>
      <c r="X1053" s="27"/>
      <c r="Y1053" s="27"/>
      <c r="Z1053" s="27"/>
      <c r="AA1053" s="27"/>
      <c r="AB1053" s="27"/>
      <c r="AC1053" s="27"/>
      <c r="AD1053" s="27"/>
      <c r="AE1053" s="27"/>
      <c r="AF1053" s="27"/>
      <c r="AG1053" s="9" t="s">
        <v>32</v>
      </c>
      <c r="AH1053" s="27"/>
      <c r="AI1053" s="27"/>
      <c r="AJ1053" s="27"/>
      <c r="AK1053" s="27"/>
      <c r="AL1053" s="27"/>
      <c r="AM1053" s="11"/>
      <c r="AN1053" s="28"/>
      <c r="AO1053" s="28"/>
      <c r="AP1053" s="29"/>
      <c r="AQ1053" s="30"/>
      <c r="AR1053" s="31"/>
      <c r="AS1053" s="32"/>
      <c r="AT1053" s="33"/>
      <c r="AU1053" s="34"/>
      <c r="AV1053" s="27"/>
      <c r="AW1053" s="27"/>
      <c r="AX1053" s="27"/>
      <c r="AY1053" s="27"/>
    </row>
    <row r="1054" spans="1:51" ht="24" customHeight="1" x14ac:dyDescent="0.3">
      <c r="A1054" s="22">
        <v>102503</v>
      </c>
      <c r="B1054" s="23" t="str">
        <f>VLOOKUP($A1054,'[1]MAN PROG 2026'!$A$1:$AI$3379,2,FALSE)</f>
        <v>BOBINA RISONANZA MAGNETICA</v>
      </c>
      <c r="C1054" s="23" t="str">
        <f>VLOOKUP($A1054,'[1]MAN PROG 2026'!$A$1:$AI$3379,3,FALSE)</f>
        <v>TOSHIBA CORP MEDICAL SYSTEMS</v>
      </c>
      <c r="D1054" s="23" t="str">
        <f>VLOOKUP($A1054,'[1]MAN PROG 2026'!$A$1:$AI$3379,4,FALSE)</f>
        <v>BREAST SPEEDER COIL (800334)</v>
      </c>
      <c r="E1054" s="23" t="str">
        <f>VLOOKUP($A1054,'[1]MAN PROG 2026'!$A$1:$AI$3379,5,FALSE)</f>
        <v>36797</v>
      </c>
      <c r="F1054" s="23" t="str">
        <f>VLOOKUP($A1054,'[1]MAN PROG 2026'!$A$1:$AI$3379,6,FALSE)</f>
        <v>COMPONENTE</v>
      </c>
      <c r="G1054" s="23">
        <f>VLOOKUP($A1054,'[1]MAN PROG 2026'!$A$1:$AI$3379,7,FALSE)</f>
        <v>102496</v>
      </c>
      <c r="H1054" s="23">
        <f>VLOOKUP($A1054,'[1]MAN PROG 2026'!$A$1:$AI$3379,8,FALSE)</f>
        <v>0</v>
      </c>
      <c r="I1054" s="23" t="str">
        <f>VLOOKUP($A1054,'[1]MAN PROG 2026'!$A$1:$AI$3379,9,FALSE)</f>
        <v>S.PIETRO</v>
      </c>
      <c r="J1054" s="23" t="str">
        <f>VLOOKUP($A1054,'[1]MAN PROG 2026'!$A$1:$AI$3379,10,FALSE)</f>
        <v>RADIOLOGIA</v>
      </c>
      <c r="K1054" s="23" t="str">
        <f>VLOOKUP($A1054,'[1]MAN PROG 2026'!$A$1:$AI$3379,11,FALSE)</f>
        <v>RADIOLOGIA</v>
      </c>
      <c r="L1054" s="24" t="str">
        <f>VLOOKUP($A1054,'[1]MAN PROG 2026'!$A$2:$AI$3379,12,FALSE)</f>
        <v>RADIOLOGIA</v>
      </c>
      <c r="M1054" s="24" t="str">
        <f>VLOOKUP($A1054,'[1]MAN PROG 2026'!$A$2:$AI$3379,13,FALSE)</f>
        <v>COMPONENTE</v>
      </c>
      <c r="N1054" s="24">
        <f>VLOOKUP($A1054,'[1]MAN PROG 2026'!$A$2:$AI$3379,14,FALSE)</f>
        <v>102496</v>
      </c>
      <c r="O1054" s="24">
        <f>VLOOKUP($A1054,'[1]MAN PROG 2026'!$A$2:$AI$3379,15,FALSE)</f>
        <v>0</v>
      </c>
      <c r="P1054" s="25" t="str">
        <f>VLOOKUP($A1054,'[1]MAN PROG 2026'!$A$2:$AI$3379,20,FALSE)</f>
        <v>NON PREVISTO</v>
      </c>
      <c r="Q1054" s="8"/>
      <c r="R1054" s="26"/>
      <c r="S1054" s="8"/>
      <c r="T1054" s="37"/>
      <c r="U1054" s="27"/>
      <c r="V1054" s="27"/>
      <c r="W1054" s="27"/>
      <c r="X1054" s="27"/>
      <c r="Y1054" s="27"/>
      <c r="Z1054" s="27"/>
      <c r="AA1054" s="27"/>
      <c r="AB1054" s="27"/>
      <c r="AC1054" s="27"/>
      <c r="AD1054" s="27"/>
      <c r="AE1054" s="27"/>
      <c r="AF1054" s="27"/>
      <c r="AG1054" s="9" t="s">
        <v>32</v>
      </c>
      <c r="AH1054" s="27"/>
      <c r="AI1054" s="27"/>
      <c r="AJ1054" s="27"/>
      <c r="AK1054" s="27"/>
      <c r="AL1054" s="27"/>
      <c r="AM1054" s="11"/>
      <c r="AN1054" s="28"/>
      <c r="AO1054" s="28"/>
      <c r="AP1054" s="29"/>
      <c r="AQ1054" s="30"/>
      <c r="AR1054" s="31"/>
      <c r="AS1054" s="32"/>
      <c r="AT1054" s="33"/>
      <c r="AU1054" s="34"/>
      <c r="AV1054" s="27"/>
      <c r="AW1054" s="27"/>
      <c r="AX1054" s="27"/>
      <c r="AY1054" s="27"/>
    </row>
    <row r="1055" spans="1:51" ht="24" customHeight="1" x14ac:dyDescent="0.3">
      <c r="A1055" s="22">
        <v>102504</v>
      </c>
      <c r="B1055" s="23" t="str">
        <f>VLOOKUP($A1055,'[1]MAN PROG 2026'!$A$1:$AI$3379,2,FALSE)</f>
        <v>BOBINA RISONANZA MAGNETICA</v>
      </c>
      <c r="C1055" s="23" t="str">
        <f>VLOOKUP($A1055,'[1]MAN PROG 2026'!$A$1:$AI$3379,3,FALSE)</f>
        <v>TOSHIBA CORP MEDICAL SYSTEMS</v>
      </c>
      <c r="D1055" s="23" t="str">
        <f>VLOOKUP($A1055,'[1]MAN PROG 2026'!$A$1:$AI$3379,4,FALSE)</f>
        <v>QD KNEE/FOOT COIL (MJQJ-167A/S1)</v>
      </c>
      <c r="E1055" s="23" t="str">
        <f>VLOOKUP($A1055,'[1]MAN PROG 2026'!$A$1:$AI$3379,5,FALSE)</f>
        <v>S1B1412266</v>
      </c>
      <c r="F1055" s="23" t="str">
        <f>VLOOKUP($A1055,'[1]MAN PROG 2026'!$A$1:$AI$3379,6,FALSE)</f>
        <v>COMPONENTE</v>
      </c>
      <c r="G1055" s="23">
        <f>VLOOKUP($A1055,'[1]MAN PROG 2026'!$A$1:$AI$3379,7,FALSE)</f>
        <v>102496</v>
      </c>
      <c r="H1055" s="23">
        <f>VLOOKUP($A1055,'[1]MAN PROG 2026'!$A$1:$AI$3379,8,FALSE)</f>
        <v>0</v>
      </c>
      <c r="I1055" s="23" t="str">
        <f>VLOOKUP($A1055,'[1]MAN PROG 2026'!$A$1:$AI$3379,9,FALSE)</f>
        <v>S.PIETRO</v>
      </c>
      <c r="J1055" s="23" t="str">
        <f>VLOOKUP($A1055,'[1]MAN PROG 2026'!$A$1:$AI$3379,10,FALSE)</f>
        <v>RADIOLOGIA</v>
      </c>
      <c r="K1055" s="23" t="str">
        <f>VLOOKUP($A1055,'[1]MAN PROG 2026'!$A$1:$AI$3379,11,FALSE)</f>
        <v>RADIOLOGIA</v>
      </c>
      <c r="L1055" s="24" t="str">
        <f>VLOOKUP($A1055,'[1]MAN PROG 2026'!$A$2:$AI$3379,12,FALSE)</f>
        <v>RADIOLOGIA</v>
      </c>
      <c r="M1055" s="24" t="str">
        <f>VLOOKUP($A1055,'[1]MAN PROG 2026'!$A$2:$AI$3379,13,FALSE)</f>
        <v>COMPONENTE</v>
      </c>
      <c r="N1055" s="24">
        <f>VLOOKUP($A1055,'[1]MAN PROG 2026'!$A$2:$AI$3379,14,FALSE)</f>
        <v>102496</v>
      </c>
      <c r="O1055" s="24">
        <f>VLOOKUP($A1055,'[1]MAN PROG 2026'!$A$2:$AI$3379,15,FALSE)</f>
        <v>0</v>
      </c>
      <c r="P1055" s="25" t="str">
        <f>VLOOKUP($A1055,'[1]MAN PROG 2026'!$A$2:$AI$3379,20,FALSE)</f>
        <v>NON PREVISTO</v>
      </c>
      <c r="Q1055" s="8"/>
      <c r="R1055" s="26"/>
      <c r="S1055" s="8"/>
      <c r="T1055" s="37"/>
      <c r="U1055" s="27"/>
      <c r="V1055" s="27"/>
      <c r="W1055" s="27"/>
      <c r="X1055" s="27"/>
      <c r="Y1055" s="27"/>
      <c r="Z1055" s="27"/>
      <c r="AA1055" s="27"/>
      <c r="AB1055" s="27"/>
      <c r="AC1055" s="27"/>
      <c r="AD1055" s="27"/>
      <c r="AE1055" s="27"/>
      <c r="AF1055" s="27"/>
      <c r="AG1055" s="9" t="s">
        <v>32</v>
      </c>
      <c r="AH1055" s="27"/>
      <c r="AI1055" s="27"/>
      <c r="AJ1055" s="27"/>
      <c r="AK1055" s="27"/>
      <c r="AL1055" s="27"/>
      <c r="AM1055" s="11"/>
      <c r="AN1055" s="28"/>
      <c r="AO1055" s="28"/>
      <c r="AP1055" s="29"/>
      <c r="AQ1055" s="30"/>
      <c r="AR1055" s="31"/>
      <c r="AS1055" s="32"/>
      <c r="AT1055" s="33"/>
      <c r="AU1055" s="34"/>
      <c r="AV1055" s="27"/>
      <c r="AW1055" s="27"/>
      <c r="AX1055" s="27"/>
      <c r="AY1055" s="27"/>
    </row>
    <row r="1056" spans="1:51" ht="24" customHeight="1" x14ac:dyDescent="0.3">
      <c r="A1056" s="22">
        <v>102505</v>
      </c>
      <c r="B1056" s="23" t="str">
        <f>VLOOKUP($A1056,'[1]MAN PROG 2026'!$A$1:$AI$3379,2,FALSE)</f>
        <v>BOBINA RISONANZA MAGNETICA</v>
      </c>
      <c r="C1056" s="23" t="str">
        <f>VLOOKUP($A1056,'[1]MAN PROG 2026'!$A$1:$AI$3379,3,FALSE)</f>
        <v>TOSHIBA CORP MEDICAL SYSTEMS</v>
      </c>
      <c r="D1056" s="23" t="str">
        <f>VLOOKUP($A1056,'[1]MAN PROG 2026'!$A$1:$AI$3379,4,FALSE)</f>
        <v>ATLAS SPDR HEAD/CERV COIL (MJAH-137A/E2)</v>
      </c>
      <c r="E1056" s="23" t="str">
        <f>VLOOKUP($A1056,'[1]MAN PROG 2026'!$A$1:$AI$3379,5,FALSE)</f>
        <v>E2C1412266</v>
      </c>
      <c r="F1056" s="23" t="str">
        <f>VLOOKUP($A1056,'[1]MAN PROG 2026'!$A$1:$AI$3379,6,FALSE)</f>
        <v>COMPONENTE</v>
      </c>
      <c r="G1056" s="23">
        <f>VLOOKUP($A1056,'[1]MAN PROG 2026'!$A$1:$AI$3379,7,FALSE)</f>
        <v>102496</v>
      </c>
      <c r="H1056" s="23">
        <f>VLOOKUP($A1056,'[1]MAN PROG 2026'!$A$1:$AI$3379,8,FALSE)</f>
        <v>0</v>
      </c>
      <c r="I1056" s="23" t="str">
        <f>VLOOKUP($A1056,'[1]MAN PROG 2026'!$A$1:$AI$3379,9,FALSE)</f>
        <v>S.PIETRO</v>
      </c>
      <c r="J1056" s="23" t="str">
        <f>VLOOKUP($A1056,'[1]MAN PROG 2026'!$A$1:$AI$3379,10,FALSE)</f>
        <v>RADIOLOGIA</v>
      </c>
      <c r="K1056" s="23" t="str">
        <f>VLOOKUP($A1056,'[1]MAN PROG 2026'!$A$1:$AI$3379,11,FALSE)</f>
        <v>RADIOLOGIA</v>
      </c>
      <c r="L1056" s="24" t="str">
        <f>VLOOKUP($A1056,'[1]MAN PROG 2026'!$A$2:$AI$3379,12,FALSE)</f>
        <v>RADIOLOGIA</v>
      </c>
      <c r="M1056" s="24" t="str">
        <f>VLOOKUP($A1056,'[1]MAN PROG 2026'!$A$2:$AI$3379,13,FALSE)</f>
        <v>COMPONENTE</v>
      </c>
      <c r="N1056" s="24">
        <f>VLOOKUP($A1056,'[1]MAN PROG 2026'!$A$2:$AI$3379,14,FALSE)</f>
        <v>102496</v>
      </c>
      <c r="O1056" s="24">
        <f>VLOOKUP($A1056,'[1]MAN PROG 2026'!$A$2:$AI$3379,15,FALSE)</f>
        <v>0</v>
      </c>
      <c r="P1056" s="25" t="str">
        <f>VLOOKUP($A1056,'[1]MAN PROG 2026'!$A$2:$AI$3379,20,FALSE)</f>
        <v>NON PREVISTO</v>
      </c>
      <c r="Q1056" s="8"/>
      <c r="R1056" s="26"/>
      <c r="S1056" s="8"/>
      <c r="T1056" s="37"/>
      <c r="U1056" s="27"/>
      <c r="V1056" s="27"/>
      <c r="W1056" s="27"/>
      <c r="X1056" s="27"/>
      <c r="Y1056" s="27"/>
      <c r="Z1056" s="27"/>
      <c r="AA1056" s="27"/>
      <c r="AB1056" s="27"/>
      <c r="AC1056" s="27"/>
      <c r="AD1056" s="27"/>
      <c r="AE1056" s="27"/>
      <c r="AF1056" s="27"/>
      <c r="AG1056" s="9" t="s">
        <v>32</v>
      </c>
      <c r="AH1056" s="27"/>
      <c r="AI1056" s="27"/>
      <c r="AJ1056" s="27"/>
      <c r="AK1056" s="27"/>
      <c r="AL1056" s="27"/>
      <c r="AM1056" s="11"/>
      <c r="AN1056" s="28"/>
      <c r="AO1056" s="28"/>
      <c r="AP1056" s="29"/>
      <c r="AQ1056" s="30"/>
      <c r="AR1056" s="31"/>
      <c r="AS1056" s="32"/>
      <c r="AT1056" s="33"/>
      <c r="AU1056" s="34"/>
      <c r="AV1056" s="27"/>
      <c r="AW1056" s="27"/>
      <c r="AX1056" s="27"/>
      <c r="AY1056" s="27"/>
    </row>
    <row r="1057" spans="1:51" ht="24" customHeight="1" x14ac:dyDescent="0.3">
      <c r="A1057" s="22">
        <v>102506</v>
      </c>
      <c r="B1057" s="23" t="str">
        <f>VLOOKUP($A1057,'[1]MAN PROG 2026'!$A$1:$AI$3379,2,FALSE)</f>
        <v>BOBINA RISONANZA MAGNETICA</v>
      </c>
      <c r="C1057" s="23" t="str">
        <f>VLOOKUP($A1057,'[1]MAN PROG 2026'!$A$1:$AI$3379,3,FALSE)</f>
        <v>TOSHIBA CORP MEDICAL SYSTEMS</v>
      </c>
      <c r="D1057" s="23" t="str">
        <f>VLOOKUP($A1057,'[1]MAN PROG 2026'!$A$1:$AI$3379,4,FALSE)</f>
        <v>16CH FLEX SPEEDER COIL MEDIUM (MJAJ-217A/S1)</v>
      </c>
      <c r="E1057" s="23" t="str">
        <f>VLOOKUP($A1057,'[1]MAN PROG 2026'!$A$1:$AI$3379,5,FALSE)</f>
        <v>S1C1422092</v>
      </c>
      <c r="F1057" s="23" t="str">
        <f>VLOOKUP($A1057,'[1]MAN PROG 2026'!$A$1:$AI$3379,6,FALSE)</f>
        <v>COMPONENTE</v>
      </c>
      <c r="G1057" s="23">
        <f>VLOOKUP($A1057,'[1]MAN PROG 2026'!$A$1:$AI$3379,7,FALSE)</f>
        <v>102496</v>
      </c>
      <c r="H1057" s="23">
        <f>VLOOKUP($A1057,'[1]MAN PROG 2026'!$A$1:$AI$3379,8,FALSE)</f>
        <v>0</v>
      </c>
      <c r="I1057" s="23" t="str">
        <f>VLOOKUP($A1057,'[1]MAN PROG 2026'!$A$1:$AI$3379,9,FALSE)</f>
        <v>S.PIETRO</v>
      </c>
      <c r="J1057" s="23" t="str">
        <f>VLOOKUP($A1057,'[1]MAN PROG 2026'!$A$1:$AI$3379,10,FALSE)</f>
        <v>RADIOLOGIA</v>
      </c>
      <c r="K1057" s="23" t="str">
        <f>VLOOKUP($A1057,'[1]MAN PROG 2026'!$A$1:$AI$3379,11,FALSE)</f>
        <v>RADIOLOGIA</v>
      </c>
      <c r="L1057" s="24" t="str">
        <f>VLOOKUP($A1057,'[1]MAN PROG 2026'!$A$2:$AI$3379,12,FALSE)</f>
        <v>RADIOLOGIA</v>
      </c>
      <c r="M1057" s="24" t="str">
        <f>VLOOKUP($A1057,'[1]MAN PROG 2026'!$A$2:$AI$3379,13,FALSE)</f>
        <v>COMPONENTE</v>
      </c>
      <c r="N1057" s="24">
        <f>VLOOKUP($A1057,'[1]MAN PROG 2026'!$A$2:$AI$3379,14,FALSE)</f>
        <v>102496</v>
      </c>
      <c r="O1057" s="24">
        <f>VLOOKUP($A1057,'[1]MAN PROG 2026'!$A$2:$AI$3379,15,FALSE)</f>
        <v>0</v>
      </c>
      <c r="P1057" s="25" t="str">
        <f>VLOOKUP($A1057,'[1]MAN PROG 2026'!$A$2:$AI$3379,20,FALSE)</f>
        <v>NON PREVISTO</v>
      </c>
      <c r="Q1057" s="8"/>
      <c r="R1057" s="26"/>
      <c r="S1057" s="8"/>
      <c r="T1057" s="37"/>
      <c r="U1057" s="27"/>
      <c r="V1057" s="27"/>
      <c r="W1057" s="27"/>
      <c r="X1057" s="27"/>
      <c r="Y1057" s="27"/>
      <c r="Z1057" s="27"/>
      <c r="AA1057" s="27"/>
      <c r="AB1057" s="27"/>
      <c r="AC1057" s="27"/>
      <c r="AD1057" s="27"/>
      <c r="AE1057" s="27"/>
      <c r="AF1057" s="27"/>
      <c r="AG1057" s="9" t="s">
        <v>32</v>
      </c>
      <c r="AH1057" s="27"/>
      <c r="AI1057" s="27"/>
      <c r="AJ1057" s="27"/>
      <c r="AK1057" s="27"/>
      <c r="AL1057" s="27"/>
      <c r="AM1057" s="11"/>
      <c r="AN1057" s="28"/>
      <c r="AO1057" s="28"/>
      <c r="AP1057" s="29"/>
      <c r="AQ1057" s="30"/>
      <c r="AR1057" s="31"/>
      <c r="AS1057" s="32"/>
      <c r="AT1057" s="33"/>
      <c r="AU1057" s="34"/>
      <c r="AV1057" s="27"/>
      <c r="AW1057" s="27"/>
      <c r="AX1057" s="27"/>
      <c r="AY1057" s="27"/>
    </row>
    <row r="1058" spans="1:51" ht="24" customHeight="1" x14ac:dyDescent="0.3">
      <c r="A1058" s="22">
        <v>102507</v>
      </c>
      <c r="B1058" s="23" t="str">
        <f>VLOOKUP($A1058,'[1]MAN PROG 2026'!$A$1:$AI$3379,2,FALSE)</f>
        <v>BOBINA RISONANZA MAGNETICA</v>
      </c>
      <c r="C1058" s="23" t="str">
        <f>VLOOKUP($A1058,'[1]MAN PROG 2026'!$A$1:$AI$3379,3,FALSE)</f>
        <v>TOSHIBA CORP MEDICAL SYSTEMS</v>
      </c>
      <c r="D1058" s="23" t="str">
        <f>VLOOKUP($A1058,'[1]MAN PROG 2026'!$A$1:$AI$3379,4,FALSE)</f>
        <v>ATLAS SPEEDER BODY COIL (MJAB-167A/P1)</v>
      </c>
      <c r="E1058" s="23" t="str">
        <f>VLOOKUP($A1058,'[1]MAN PROG 2026'!$A$1:$AI$3379,5,FALSE)</f>
        <v>P1B126413</v>
      </c>
      <c r="F1058" s="23" t="str">
        <f>VLOOKUP($A1058,'[1]MAN PROG 2026'!$A$1:$AI$3379,6,FALSE)</f>
        <v>COMPONENTE</v>
      </c>
      <c r="G1058" s="23">
        <f>VLOOKUP($A1058,'[1]MAN PROG 2026'!$A$1:$AI$3379,7,FALSE)</f>
        <v>102496</v>
      </c>
      <c r="H1058" s="23">
        <f>VLOOKUP($A1058,'[1]MAN PROG 2026'!$A$1:$AI$3379,8,FALSE)</f>
        <v>0</v>
      </c>
      <c r="I1058" s="23" t="str">
        <f>VLOOKUP($A1058,'[1]MAN PROG 2026'!$A$1:$AI$3379,9,FALSE)</f>
        <v>S.PIETRO</v>
      </c>
      <c r="J1058" s="23" t="str">
        <f>VLOOKUP($A1058,'[1]MAN PROG 2026'!$A$1:$AI$3379,10,FALSE)</f>
        <v>RADIOLOGIA</v>
      </c>
      <c r="K1058" s="23" t="str">
        <f>VLOOKUP($A1058,'[1]MAN PROG 2026'!$A$1:$AI$3379,11,FALSE)</f>
        <v>RADIOLOGIA</v>
      </c>
      <c r="L1058" s="24" t="str">
        <f>VLOOKUP($A1058,'[1]MAN PROG 2026'!$A$2:$AI$3379,12,FALSE)</f>
        <v>RADIOLOGIA</v>
      </c>
      <c r="M1058" s="24" t="str">
        <f>VLOOKUP($A1058,'[1]MAN PROG 2026'!$A$2:$AI$3379,13,FALSE)</f>
        <v>COMPONENTE</v>
      </c>
      <c r="N1058" s="24">
        <f>VLOOKUP($A1058,'[1]MAN PROG 2026'!$A$2:$AI$3379,14,FALSE)</f>
        <v>102496</v>
      </c>
      <c r="O1058" s="24">
        <f>VLOOKUP($A1058,'[1]MAN PROG 2026'!$A$2:$AI$3379,15,FALSE)</f>
        <v>0</v>
      </c>
      <c r="P1058" s="25" t="str">
        <f>VLOOKUP($A1058,'[1]MAN PROG 2026'!$A$2:$AI$3379,20,FALSE)</f>
        <v>NON PREVISTO</v>
      </c>
      <c r="Q1058" s="8"/>
      <c r="R1058" s="26"/>
      <c r="S1058" s="8"/>
      <c r="T1058" s="37"/>
      <c r="U1058" s="27"/>
      <c r="V1058" s="27"/>
      <c r="W1058" s="27"/>
      <c r="X1058" s="27"/>
      <c r="Y1058" s="27"/>
      <c r="Z1058" s="27"/>
      <c r="AA1058" s="27"/>
      <c r="AB1058" s="27"/>
      <c r="AC1058" s="27"/>
      <c r="AD1058" s="27"/>
      <c r="AE1058" s="27"/>
      <c r="AF1058" s="27"/>
      <c r="AG1058" s="9" t="s">
        <v>32</v>
      </c>
      <c r="AH1058" s="27"/>
      <c r="AI1058" s="27"/>
      <c r="AJ1058" s="27"/>
      <c r="AK1058" s="27"/>
      <c r="AL1058" s="27"/>
      <c r="AM1058" s="11"/>
      <c r="AN1058" s="28"/>
      <c r="AO1058" s="28"/>
      <c r="AP1058" s="29"/>
      <c r="AQ1058" s="30"/>
      <c r="AR1058" s="31"/>
      <c r="AS1058" s="32"/>
      <c r="AT1058" s="33"/>
      <c r="AU1058" s="34"/>
      <c r="AV1058" s="27"/>
      <c r="AW1058" s="27"/>
      <c r="AX1058" s="27"/>
      <c r="AY1058" s="27"/>
    </row>
    <row r="1059" spans="1:51" ht="24" customHeight="1" x14ac:dyDescent="0.3">
      <c r="A1059" s="22">
        <v>102509</v>
      </c>
      <c r="B1059" s="23" t="str">
        <f>VLOOKUP($A1059,'[1]MAN PROG 2026'!$A$1:$AI$3379,2,FALSE)</f>
        <v>SISTEMA ANTIDECUBITO</v>
      </c>
      <c r="C1059" s="23" t="str">
        <f>VLOOKUP($A1059,'[1]MAN PROG 2026'!$A$1:$AI$3379,3,FALSE)</f>
        <v>ARJO HOSPITAL EQUIPMENT AB</v>
      </c>
      <c r="D1059" s="23" t="str">
        <f>VLOOKUP($A1059,'[1]MAN PROG 2026'!$A$1:$AI$3379,4,FALSE)</f>
        <v>ALPHA ACTIVE 4</v>
      </c>
      <c r="E1059" s="23" t="str">
        <f>VLOOKUP($A1059,'[1]MAN PROG 2026'!$A$1:$AI$3379,5,FALSE)</f>
        <v>648410113</v>
      </c>
      <c r="F1059" s="23" t="str">
        <f>VLOOKUP($A1059,'[1]MAN PROG 2026'!$A$1:$AI$3379,6,FALSE)</f>
        <v>SINGOLA</v>
      </c>
      <c r="G1059" s="23">
        <f>VLOOKUP($A1059,'[1]MAN PROG 2026'!$A$1:$AI$3379,7,FALSE)</f>
        <v>102509</v>
      </c>
      <c r="H1059" s="23">
        <f>VLOOKUP($A1059,'[1]MAN PROG 2026'!$A$1:$AI$3379,8,FALSE)</f>
        <v>0</v>
      </c>
      <c r="I1059" s="23" t="str">
        <f>VLOOKUP($A1059,'[1]MAN PROG 2026'!$A$1:$AI$3379,9,FALSE)</f>
        <v>S.PIETRO</v>
      </c>
      <c r="J1059" s="23" t="str">
        <f>VLOOKUP($A1059,'[1]MAN PROG 2026'!$A$1:$AI$3379,10,FALSE)</f>
        <v>RIANIMAZIONE</v>
      </c>
      <c r="K1059" s="23" t="str">
        <f>VLOOKUP($A1059,'[1]MAN PROG 2026'!$A$1:$AI$3379,11,FALSE)</f>
        <v>RIANIMAZIONE</v>
      </c>
      <c r="L1059" s="24" t="str">
        <f>VLOOKUP($A1059,'[1]MAN PROG 2026'!$A$2:$AI$3379,12,FALSE)</f>
        <v>RIANIMAZIONE</v>
      </c>
      <c r="M1059" s="24" t="str">
        <f>VLOOKUP($A1059,'[1]MAN PROG 2026'!$A$2:$AI$3379,13,FALSE)</f>
        <v>SINGOLA</v>
      </c>
      <c r="N1059" s="24">
        <f>VLOOKUP($A1059,'[1]MAN PROG 2026'!$A$2:$AI$3379,14,FALSE)</f>
        <v>102509</v>
      </c>
      <c r="O1059" s="24">
        <f>VLOOKUP($A1059,'[1]MAN PROG 2026'!$A$2:$AI$3379,15,FALSE)</f>
        <v>0</v>
      </c>
      <c r="P1059" s="25" t="str">
        <f>VLOOKUP($A1059,'[1]MAN PROG 2026'!$A$2:$AI$3379,20,FALSE)</f>
        <v>DA FARE</v>
      </c>
      <c r="Q1059" s="9">
        <v>2509</v>
      </c>
      <c r="R1059" s="26">
        <v>46210</v>
      </c>
      <c r="S1059" s="8" t="s">
        <v>103</v>
      </c>
      <c r="T1059" s="37"/>
      <c r="U1059" s="27" t="s">
        <v>55</v>
      </c>
      <c r="V1059" s="27" t="s">
        <v>56</v>
      </c>
      <c r="W1059" s="27" t="s">
        <v>55</v>
      </c>
      <c r="X1059" s="27" t="s">
        <v>55</v>
      </c>
      <c r="Y1059" s="27" t="s">
        <v>55</v>
      </c>
      <c r="Z1059" s="27" t="s">
        <v>55</v>
      </c>
      <c r="AA1059" s="27" t="s">
        <v>55</v>
      </c>
      <c r="AB1059" s="27" t="s">
        <v>66</v>
      </c>
      <c r="AC1059" s="27" t="s">
        <v>73</v>
      </c>
      <c r="AD1059" s="27" t="s">
        <v>173</v>
      </c>
      <c r="AE1059" s="27" t="s">
        <v>88</v>
      </c>
      <c r="AF1059" s="27" t="s">
        <v>61</v>
      </c>
      <c r="AG1059" s="9" t="s">
        <v>32</v>
      </c>
      <c r="AH1059" s="27" t="s">
        <v>61</v>
      </c>
      <c r="AI1059" s="27" t="s">
        <v>70</v>
      </c>
      <c r="AJ1059" s="27" t="s">
        <v>61</v>
      </c>
      <c r="AK1059" s="27" t="s">
        <v>61</v>
      </c>
      <c r="AL1059" s="27" t="s">
        <v>70</v>
      </c>
      <c r="AM1059" s="11">
        <v>5</v>
      </c>
      <c r="AN1059" s="28">
        <v>1.1000000000000001</v>
      </c>
      <c r="AO1059" s="28" t="s">
        <v>230</v>
      </c>
      <c r="AP1059" s="29"/>
      <c r="AQ1059" s="30"/>
      <c r="AR1059" s="31"/>
      <c r="AS1059" s="32"/>
      <c r="AT1059" s="33"/>
      <c r="AU1059" s="34"/>
      <c r="AV1059" s="27" t="s">
        <v>62</v>
      </c>
      <c r="AW1059" s="27">
        <v>5625031</v>
      </c>
      <c r="AX1059" s="27" t="s">
        <v>63</v>
      </c>
      <c r="AY1059" s="27"/>
    </row>
    <row r="1060" spans="1:51" ht="24" customHeight="1" x14ac:dyDescent="0.3">
      <c r="A1060" s="22">
        <v>102510</v>
      </c>
      <c r="B1060" s="23" t="str">
        <f>VLOOKUP($A1060,'[1]MAN PROG 2026'!$A$1:$AI$3379,2,FALSE)</f>
        <v>SISTEMA ANTIDECUBITO</v>
      </c>
      <c r="C1060" s="23" t="str">
        <f>VLOOKUP($A1060,'[1]MAN PROG 2026'!$A$1:$AI$3379,3,FALSE)</f>
        <v>ARJO HOSPITAL EQUIPMENT AB</v>
      </c>
      <c r="D1060" s="23" t="str">
        <f>VLOOKUP($A1060,'[1]MAN PROG 2026'!$A$1:$AI$3379,4,FALSE)</f>
        <v>ALPHA ACTIVE 4</v>
      </c>
      <c r="E1060" s="23" t="str">
        <f>VLOOKUP($A1060,'[1]MAN PROG 2026'!$A$1:$AI$3379,5,FALSE)</f>
        <v>648410112</v>
      </c>
      <c r="F1060" s="23" t="str">
        <f>VLOOKUP($A1060,'[1]MAN PROG 2026'!$A$1:$AI$3379,6,FALSE)</f>
        <v>SINGOLA</v>
      </c>
      <c r="G1060" s="23">
        <f>VLOOKUP($A1060,'[1]MAN PROG 2026'!$A$1:$AI$3379,7,FALSE)</f>
        <v>102510</v>
      </c>
      <c r="H1060" s="23">
        <f>VLOOKUP($A1060,'[1]MAN PROG 2026'!$A$1:$AI$3379,8,FALSE)</f>
        <v>0</v>
      </c>
      <c r="I1060" s="23" t="str">
        <f>VLOOKUP($A1060,'[1]MAN PROG 2026'!$A$1:$AI$3379,9,FALSE)</f>
        <v>S.PIETRO</v>
      </c>
      <c r="J1060" s="23" t="str">
        <f>VLOOKUP($A1060,'[1]MAN PROG 2026'!$A$1:$AI$3379,10,FALSE)</f>
        <v>RIANIMAZIONE</v>
      </c>
      <c r="K1060" s="23" t="str">
        <f>VLOOKUP($A1060,'[1]MAN PROG 2026'!$A$1:$AI$3379,11,FALSE)</f>
        <v>RIANIMAZIONE</v>
      </c>
      <c r="L1060" s="24" t="str">
        <f>VLOOKUP($A1060,'[1]MAN PROG 2026'!$A$2:$AI$3379,12,FALSE)</f>
        <v>RIANIMAZIONE</v>
      </c>
      <c r="M1060" s="24" t="str">
        <f>VLOOKUP($A1060,'[1]MAN PROG 2026'!$A$2:$AI$3379,13,FALSE)</f>
        <v>SINGOLA</v>
      </c>
      <c r="N1060" s="24">
        <f>VLOOKUP($A1060,'[1]MAN PROG 2026'!$A$2:$AI$3379,14,FALSE)</f>
        <v>102510</v>
      </c>
      <c r="O1060" s="24">
        <f>VLOOKUP($A1060,'[1]MAN PROG 2026'!$A$2:$AI$3379,15,FALSE)</f>
        <v>0</v>
      </c>
      <c r="P1060" s="25" t="str">
        <f>VLOOKUP($A1060,'[1]MAN PROG 2026'!$A$2:$AI$3379,20,FALSE)</f>
        <v>DA FARE</v>
      </c>
      <c r="Q1060" s="9">
        <v>2510</v>
      </c>
      <c r="R1060" s="26">
        <v>46210</v>
      </c>
      <c r="S1060" s="8" t="s">
        <v>103</v>
      </c>
      <c r="T1060" s="37"/>
      <c r="U1060" s="27" t="s">
        <v>55</v>
      </c>
      <c r="V1060" s="27" t="s">
        <v>56</v>
      </c>
      <c r="W1060" s="27" t="s">
        <v>55</v>
      </c>
      <c r="X1060" s="27" t="s">
        <v>55</v>
      </c>
      <c r="Y1060" s="27" t="s">
        <v>55</v>
      </c>
      <c r="Z1060" s="27" t="s">
        <v>55</v>
      </c>
      <c r="AA1060" s="27" t="s">
        <v>55</v>
      </c>
      <c r="AB1060" s="27" t="s">
        <v>66</v>
      </c>
      <c r="AC1060" s="27" t="s">
        <v>73</v>
      </c>
      <c r="AD1060" s="27" t="s">
        <v>173</v>
      </c>
      <c r="AE1060" s="27" t="s">
        <v>88</v>
      </c>
      <c r="AF1060" s="27" t="s">
        <v>61</v>
      </c>
      <c r="AG1060" s="9" t="s">
        <v>32</v>
      </c>
      <c r="AH1060" s="27" t="s">
        <v>61</v>
      </c>
      <c r="AI1060" s="27" t="s">
        <v>70</v>
      </c>
      <c r="AJ1060" s="27" t="s">
        <v>61</v>
      </c>
      <c r="AK1060" s="27" t="s">
        <v>61</v>
      </c>
      <c r="AL1060" s="27" t="s">
        <v>70</v>
      </c>
      <c r="AM1060" s="11">
        <v>5.4</v>
      </c>
      <c r="AN1060" s="28">
        <v>1.4</v>
      </c>
      <c r="AO1060" s="28" t="s">
        <v>230</v>
      </c>
      <c r="AP1060" s="29"/>
      <c r="AQ1060" s="30"/>
      <c r="AR1060" s="31"/>
      <c r="AS1060" s="32"/>
      <c r="AT1060" s="33"/>
      <c r="AU1060" s="34"/>
      <c r="AV1060" s="27" t="s">
        <v>62</v>
      </c>
      <c r="AW1060" s="27">
        <v>5625031</v>
      </c>
      <c r="AX1060" s="27" t="s">
        <v>63</v>
      </c>
      <c r="AY1060" s="27"/>
    </row>
    <row r="1061" spans="1:51" ht="24" customHeight="1" x14ac:dyDescent="0.3">
      <c r="A1061" s="22">
        <v>102511</v>
      </c>
      <c r="B1061" s="23" t="str">
        <f>VLOOKUP($A1061,'[1]MAN PROG 2026'!$A$1:$AI$3379,2,FALSE)</f>
        <v>SISTEMA ANTIDECUBITO</v>
      </c>
      <c r="C1061" s="23" t="str">
        <f>VLOOKUP($A1061,'[1]MAN PROG 2026'!$A$1:$AI$3379,3,FALSE)</f>
        <v>ARJO HOSPITAL EQUIPMENT AB</v>
      </c>
      <c r="D1061" s="23" t="str">
        <f>VLOOKUP($A1061,'[1]MAN PROG 2026'!$A$1:$AI$3379,4,FALSE)</f>
        <v>ALPHA ACTIVE 4</v>
      </c>
      <c r="E1061" s="23" t="str">
        <f>VLOOKUP($A1061,'[1]MAN PROG 2026'!$A$1:$AI$3379,5,FALSE)</f>
        <v>648410111</v>
      </c>
      <c r="F1061" s="23" t="str">
        <f>VLOOKUP($A1061,'[1]MAN PROG 2026'!$A$1:$AI$3379,6,FALSE)</f>
        <v>SINGOLA</v>
      </c>
      <c r="G1061" s="23">
        <f>VLOOKUP($A1061,'[1]MAN PROG 2026'!$A$1:$AI$3379,7,FALSE)</f>
        <v>102511</v>
      </c>
      <c r="H1061" s="23">
        <f>VLOOKUP($A1061,'[1]MAN PROG 2026'!$A$1:$AI$3379,8,FALSE)</f>
        <v>0</v>
      </c>
      <c r="I1061" s="23" t="str">
        <f>VLOOKUP($A1061,'[1]MAN PROG 2026'!$A$1:$AI$3379,9,FALSE)</f>
        <v>S.PIETRO</v>
      </c>
      <c r="J1061" s="23" t="str">
        <f>VLOOKUP($A1061,'[1]MAN PROG 2026'!$A$1:$AI$3379,10,FALSE)</f>
        <v>RIANIMAZIONE</v>
      </c>
      <c r="K1061" s="23" t="str">
        <f>VLOOKUP($A1061,'[1]MAN PROG 2026'!$A$1:$AI$3379,11,FALSE)</f>
        <v>RIANIMAZIONE</v>
      </c>
      <c r="L1061" s="24" t="str">
        <f>VLOOKUP($A1061,'[1]MAN PROG 2026'!$A$2:$AI$3379,12,FALSE)</f>
        <v>RIANIMAZIONE</v>
      </c>
      <c r="M1061" s="24" t="str">
        <f>VLOOKUP($A1061,'[1]MAN PROG 2026'!$A$2:$AI$3379,13,FALSE)</f>
        <v>SINGOLA</v>
      </c>
      <c r="N1061" s="24">
        <f>VLOOKUP($A1061,'[1]MAN PROG 2026'!$A$2:$AI$3379,14,FALSE)</f>
        <v>102511</v>
      </c>
      <c r="O1061" s="24">
        <f>VLOOKUP($A1061,'[1]MAN PROG 2026'!$A$2:$AI$3379,15,FALSE)</f>
        <v>0</v>
      </c>
      <c r="P1061" s="25" t="str">
        <f>VLOOKUP($A1061,'[1]MAN PROG 2026'!$A$2:$AI$3379,20,FALSE)</f>
        <v>DA FARE</v>
      </c>
      <c r="Q1061" s="9">
        <v>2511</v>
      </c>
      <c r="R1061" s="26">
        <v>46197</v>
      </c>
      <c r="S1061" s="8" t="s">
        <v>53</v>
      </c>
      <c r="T1061" s="37"/>
      <c r="U1061" s="27" t="s">
        <v>55</v>
      </c>
      <c r="V1061" s="27" t="s">
        <v>56</v>
      </c>
      <c r="W1061" s="27" t="s">
        <v>55</v>
      </c>
      <c r="X1061" s="27" t="s">
        <v>55</v>
      </c>
      <c r="Y1061" s="27" t="s">
        <v>55</v>
      </c>
      <c r="Z1061" s="27" t="s">
        <v>55</v>
      </c>
      <c r="AA1061" s="27" t="s">
        <v>55</v>
      </c>
      <c r="AB1061" s="27" t="s">
        <v>66</v>
      </c>
      <c r="AC1061" s="27" t="s">
        <v>73</v>
      </c>
      <c r="AD1061" s="27" t="s">
        <v>362</v>
      </c>
      <c r="AE1061" s="27" t="s">
        <v>88</v>
      </c>
      <c r="AF1061" s="27" t="s">
        <v>61</v>
      </c>
      <c r="AG1061" s="9" t="s">
        <v>32</v>
      </c>
      <c r="AH1061" s="27" t="s">
        <v>61</v>
      </c>
      <c r="AI1061" s="27" t="s">
        <v>70</v>
      </c>
      <c r="AJ1061" s="27" t="s">
        <v>61</v>
      </c>
      <c r="AK1061" s="27" t="s">
        <v>61</v>
      </c>
      <c r="AL1061" s="27" t="s">
        <v>70</v>
      </c>
      <c r="AM1061" s="11">
        <v>5.4</v>
      </c>
      <c r="AN1061" s="28">
        <v>1.2</v>
      </c>
      <c r="AO1061" s="28" t="s">
        <v>230</v>
      </c>
      <c r="AP1061" s="29"/>
      <c r="AQ1061" s="30"/>
      <c r="AR1061" s="31"/>
      <c r="AS1061" s="32"/>
      <c r="AT1061" s="33"/>
      <c r="AU1061" s="34"/>
      <c r="AV1061" s="27" t="s">
        <v>62</v>
      </c>
      <c r="AW1061" s="27">
        <v>5625031</v>
      </c>
      <c r="AX1061" s="27" t="s">
        <v>63</v>
      </c>
      <c r="AY1061" s="27"/>
    </row>
    <row r="1062" spans="1:51" ht="24" customHeight="1" x14ac:dyDescent="0.3">
      <c r="A1062" s="22">
        <v>102512</v>
      </c>
      <c r="B1062" s="23" t="str">
        <f>VLOOKUP($A1062,'[1]MAN PROG 2026'!$A$1:$AI$3379,2,FALSE)</f>
        <v>SISTEMA ANTIDECUBITO</v>
      </c>
      <c r="C1062" s="23" t="str">
        <f>VLOOKUP($A1062,'[1]MAN PROG 2026'!$A$1:$AI$3379,3,FALSE)</f>
        <v>ARJO HOSPITAL EQUIPMENT AB</v>
      </c>
      <c r="D1062" s="23" t="str">
        <f>VLOOKUP($A1062,'[1]MAN PROG 2026'!$A$1:$AI$3379,4,FALSE)</f>
        <v>ALPHA ACTIVE 4</v>
      </c>
      <c r="E1062" s="23" t="str">
        <f>VLOOKUP($A1062,'[1]MAN PROG 2026'!$A$1:$AI$3379,5,FALSE)</f>
        <v>648410110</v>
      </c>
      <c r="F1062" s="23" t="str">
        <f>VLOOKUP($A1062,'[1]MAN PROG 2026'!$A$1:$AI$3379,6,FALSE)</f>
        <v>SINGOLA</v>
      </c>
      <c r="G1062" s="23">
        <f>VLOOKUP($A1062,'[1]MAN PROG 2026'!$A$1:$AI$3379,7,FALSE)</f>
        <v>102512</v>
      </c>
      <c r="H1062" s="23">
        <f>VLOOKUP($A1062,'[1]MAN PROG 2026'!$A$1:$AI$3379,8,FALSE)</f>
        <v>0</v>
      </c>
      <c r="I1062" s="23" t="str">
        <f>VLOOKUP($A1062,'[1]MAN PROG 2026'!$A$1:$AI$3379,9,FALSE)</f>
        <v>S.PIETRO</v>
      </c>
      <c r="J1062" s="23" t="str">
        <f>VLOOKUP($A1062,'[1]MAN PROG 2026'!$A$1:$AI$3379,10,FALSE)</f>
        <v>RIANIMAZIONE</v>
      </c>
      <c r="K1062" s="23" t="str">
        <f>VLOOKUP($A1062,'[1]MAN PROG 2026'!$A$1:$AI$3379,11,FALSE)</f>
        <v>RIANIMAZIONE</v>
      </c>
      <c r="L1062" s="24" t="str">
        <f>VLOOKUP($A1062,'[1]MAN PROG 2026'!$A$2:$AI$3379,12,FALSE)</f>
        <v>RIANIMAZIONE</v>
      </c>
      <c r="M1062" s="24" t="str">
        <f>VLOOKUP($A1062,'[1]MAN PROG 2026'!$A$2:$AI$3379,13,FALSE)</f>
        <v>SINGOLA</v>
      </c>
      <c r="N1062" s="24">
        <f>VLOOKUP($A1062,'[1]MAN PROG 2026'!$A$2:$AI$3379,14,FALSE)</f>
        <v>102512</v>
      </c>
      <c r="O1062" s="24">
        <f>VLOOKUP($A1062,'[1]MAN PROG 2026'!$A$2:$AI$3379,15,FALSE)</f>
        <v>0</v>
      </c>
      <c r="P1062" s="25" t="str">
        <f>VLOOKUP($A1062,'[1]MAN PROG 2026'!$A$2:$AI$3379,20,FALSE)</f>
        <v>DA FARE</v>
      </c>
      <c r="Q1062" s="9">
        <v>2512</v>
      </c>
      <c r="R1062" s="26">
        <v>46198</v>
      </c>
      <c r="S1062" s="8" t="s">
        <v>53</v>
      </c>
      <c r="T1062" s="37"/>
      <c r="U1062" s="27" t="s">
        <v>55</v>
      </c>
      <c r="V1062" s="27" t="s">
        <v>56</v>
      </c>
      <c r="W1062" s="27" t="s">
        <v>55</v>
      </c>
      <c r="X1062" s="27" t="s">
        <v>55</v>
      </c>
      <c r="Y1062" s="27" t="s">
        <v>55</v>
      </c>
      <c r="Z1062" s="27" t="s">
        <v>55</v>
      </c>
      <c r="AA1062" s="27" t="s">
        <v>55</v>
      </c>
      <c r="AB1062" s="27" t="s">
        <v>66</v>
      </c>
      <c r="AC1062" s="27" t="s">
        <v>73</v>
      </c>
      <c r="AD1062" s="27" t="s">
        <v>188</v>
      </c>
      <c r="AE1062" s="27" t="s">
        <v>88</v>
      </c>
      <c r="AF1062" s="27" t="s">
        <v>61</v>
      </c>
      <c r="AG1062" s="9" t="s">
        <v>32</v>
      </c>
      <c r="AH1062" s="83" t="s">
        <v>61</v>
      </c>
      <c r="AI1062" s="83" t="s">
        <v>70</v>
      </c>
      <c r="AJ1062" s="83" t="s">
        <v>61</v>
      </c>
      <c r="AK1062" s="83" t="s">
        <v>61</v>
      </c>
      <c r="AL1062" s="83" t="s">
        <v>70</v>
      </c>
      <c r="AM1062" s="43">
        <v>5.8</v>
      </c>
      <c r="AN1062" s="28">
        <v>1.1000000000000001</v>
      </c>
      <c r="AO1062" s="28" t="s">
        <v>230</v>
      </c>
      <c r="AP1062" s="29"/>
      <c r="AQ1062" s="30"/>
      <c r="AR1062" s="31"/>
      <c r="AS1062" s="32"/>
      <c r="AT1062" s="33"/>
      <c r="AU1062" s="34"/>
      <c r="AV1062" s="27" t="s">
        <v>62</v>
      </c>
      <c r="AW1062" s="27">
        <v>5625031</v>
      </c>
      <c r="AX1062" s="27" t="s">
        <v>63</v>
      </c>
      <c r="AY1062" s="27"/>
    </row>
    <row r="1063" spans="1:51" ht="24" customHeight="1" x14ac:dyDescent="0.3">
      <c r="A1063" s="22">
        <v>102513</v>
      </c>
      <c r="B1063" s="23" t="str">
        <f>VLOOKUP($A1063,'[1]MAN PROG 2026'!$A$1:$AI$3379,2,FALSE)</f>
        <v>SISTEMA ANTIDECUBITO</v>
      </c>
      <c r="C1063" s="23" t="str">
        <f>VLOOKUP($A1063,'[1]MAN PROG 2026'!$A$1:$AI$3379,3,FALSE)</f>
        <v>ARJO HOSPITAL EQUIPMENT AB</v>
      </c>
      <c r="D1063" s="23" t="str">
        <f>VLOOKUP($A1063,'[1]MAN PROG 2026'!$A$1:$AI$3379,4,FALSE)</f>
        <v>ALPHA ACTIVE 4</v>
      </c>
      <c r="E1063" s="23" t="str">
        <f>VLOOKUP($A1063,'[1]MAN PROG 2026'!$A$1:$AI$3379,5,FALSE)</f>
        <v>648410183</v>
      </c>
      <c r="F1063" s="23" t="str">
        <f>VLOOKUP($A1063,'[1]MAN PROG 2026'!$A$1:$AI$3379,6,FALSE)</f>
        <v>SINGOLA</v>
      </c>
      <c r="G1063" s="23">
        <f>VLOOKUP($A1063,'[1]MAN PROG 2026'!$A$1:$AI$3379,7,FALSE)</f>
        <v>102513</v>
      </c>
      <c r="H1063" s="23">
        <f>VLOOKUP($A1063,'[1]MAN PROG 2026'!$A$1:$AI$3379,8,FALSE)</f>
        <v>0</v>
      </c>
      <c r="I1063" s="23" t="str">
        <f>VLOOKUP($A1063,'[1]MAN PROG 2026'!$A$1:$AI$3379,9,FALSE)</f>
        <v>S.PIETRO</v>
      </c>
      <c r="J1063" s="23" t="str">
        <f>VLOOKUP($A1063,'[1]MAN PROG 2026'!$A$1:$AI$3379,10,FALSE)</f>
        <v>RIANIMAZIONE</v>
      </c>
      <c r="K1063" s="23" t="str">
        <f>VLOOKUP($A1063,'[1]MAN PROG 2026'!$A$1:$AI$3379,11,FALSE)</f>
        <v>RIANIMAZIONE</v>
      </c>
      <c r="L1063" s="24" t="str">
        <f>VLOOKUP($A1063,'[1]MAN PROG 2026'!$A$2:$AI$3379,12,FALSE)</f>
        <v>RIANIMAZIONE</v>
      </c>
      <c r="M1063" s="24" t="str">
        <f>VLOOKUP($A1063,'[1]MAN PROG 2026'!$A$2:$AI$3379,13,FALSE)</f>
        <v>SINGOLA</v>
      </c>
      <c r="N1063" s="24">
        <f>VLOOKUP($A1063,'[1]MAN PROG 2026'!$A$2:$AI$3379,14,FALSE)</f>
        <v>102513</v>
      </c>
      <c r="O1063" s="24">
        <f>VLOOKUP($A1063,'[1]MAN PROG 2026'!$A$2:$AI$3379,15,FALSE)</f>
        <v>0</v>
      </c>
      <c r="P1063" s="25" t="str">
        <f>VLOOKUP($A1063,'[1]MAN PROG 2026'!$A$2:$AI$3379,20,FALSE)</f>
        <v>DA FARE</v>
      </c>
      <c r="Q1063" s="9">
        <v>2513</v>
      </c>
      <c r="R1063" s="26">
        <v>46210</v>
      </c>
      <c r="S1063" s="8" t="s">
        <v>103</v>
      </c>
      <c r="T1063" s="37"/>
      <c r="U1063" s="27" t="s">
        <v>55</v>
      </c>
      <c r="V1063" s="27" t="s">
        <v>56</v>
      </c>
      <c r="W1063" s="27" t="s">
        <v>55</v>
      </c>
      <c r="X1063" s="27" t="s">
        <v>55</v>
      </c>
      <c r="Y1063" s="27" t="s">
        <v>55</v>
      </c>
      <c r="Z1063" s="27" t="s">
        <v>55</v>
      </c>
      <c r="AA1063" s="27" t="s">
        <v>55</v>
      </c>
      <c r="AB1063" s="27" t="s">
        <v>66</v>
      </c>
      <c r="AC1063" s="27" t="s">
        <v>73</v>
      </c>
      <c r="AD1063" s="27" t="s">
        <v>173</v>
      </c>
      <c r="AE1063" s="27" t="s">
        <v>88</v>
      </c>
      <c r="AF1063" s="27" t="s">
        <v>61</v>
      </c>
      <c r="AG1063" s="9" t="s">
        <v>32</v>
      </c>
      <c r="AH1063" s="27" t="s">
        <v>61</v>
      </c>
      <c r="AI1063" s="27" t="s">
        <v>70</v>
      </c>
      <c r="AJ1063" s="27" t="s">
        <v>61</v>
      </c>
      <c r="AK1063" s="27" t="s">
        <v>61</v>
      </c>
      <c r="AL1063" s="27" t="s">
        <v>70</v>
      </c>
      <c r="AM1063" s="11">
        <v>5.2</v>
      </c>
      <c r="AN1063" s="28">
        <v>1.3</v>
      </c>
      <c r="AO1063" s="28" t="s">
        <v>230</v>
      </c>
      <c r="AP1063" s="29"/>
      <c r="AQ1063" s="30"/>
      <c r="AR1063" s="31"/>
      <c r="AS1063" s="32"/>
      <c r="AT1063" s="33"/>
      <c r="AU1063" s="34"/>
      <c r="AV1063" s="27" t="s">
        <v>62</v>
      </c>
      <c r="AW1063" s="27">
        <v>5625031</v>
      </c>
      <c r="AX1063" s="27" t="s">
        <v>63</v>
      </c>
      <c r="AY1063" s="27"/>
    </row>
    <row r="1064" spans="1:51" ht="24" customHeight="1" x14ac:dyDescent="0.3">
      <c r="A1064" s="22">
        <v>102514</v>
      </c>
      <c r="B1064" s="23" t="str">
        <f>VLOOKUP($A1064,'[1]MAN PROG 2026'!$A$1:$AI$3379,2,FALSE)</f>
        <v>SISTEMA ANTIDECUBITO</v>
      </c>
      <c r="C1064" s="23" t="str">
        <f>VLOOKUP($A1064,'[1]MAN PROG 2026'!$A$1:$AI$3379,3,FALSE)</f>
        <v>ARJO HOSPITAL EQUIPMENT AB</v>
      </c>
      <c r="D1064" s="23" t="str">
        <f>VLOOKUP($A1064,'[1]MAN PROG 2026'!$A$1:$AI$3379,4,FALSE)</f>
        <v>ALPHA ACTIVE 4</v>
      </c>
      <c r="E1064" s="23" t="str">
        <f>VLOOKUP($A1064,'[1]MAN PROG 2026'!$A$1:$AI$3379,5,FALSE)</f>
        <v>948410184</v>
      </c>
      <c r="F1064" s="23" t="str">
        <f>VLOOKUP($A1064,'[1]MAN PROG 2026'!$A$1:$AI$3379,6,FALSE)</f>
        <v>SINGOLA</v>
      </c>
      <c r="G1064" s="23">
        <f>VLOOKUP($A1064,'[1]MAN PROG 2026'!$A$1:$AI$3379,7,FALSE)</f>
        <v>102514</v>
      </c>
      <c r="H1064" s="23">
        <f>VLOOKUP($A1064,'[1]MAN PROG 2026'!$A$1:$AI$3379,8,FALSE)</f>
        <v>0</v>
      </c>
      <c r="I1064" s="23" t="str">
        <f>VLOOKUP($A1064,'[1]MAN PROG 2026'!$A$1:$AI$3379,9,FALSE)</f>
        <v>S.PIETRO</v>
      </c>
      <c r="J1064" s="23" t="str">
        <f>VLOOKUP($A1064,'[1]MAN PROG 2026'!$A$1:$AI$3379,10,FALSE)</f>
        <v>RIANIMAZIONE</v>
      </c>
      <c r="K1064" s="23" t="str">
        <f>VLOOKUP($A1064,'[1]MAN PROG 2026'!$A$1:$AI$3379,11,FALSE)</f>
        <v>RIANIMAZIONE</v>
      </c>
      <c r="L1064" s="24" t="str">
        <f>VLOOKUP($A1064,'[1]MAN PROG 2026'!$A$2:$AI$3379,12,FALSE)</f>
        <v>RIANIMAZIONE</v>
      </c>
      <c r="M1064" s="24" t="str">
        <f>VLOOKUP($A1064,'[1]MAN PROG 2026'!$A$2:$AI$3379,13,FALSE)</f>
        <v>SINGOLA</v>
      </c>
      <c r="N1064" s="24">
        <f>VLOOKUP($A1064,'[1]MAN PROG 2026'!$A$2:$AI$3379,14,FALSE)</f>
        <v>102514</v>
      </c>
      <c r="O1064" s="24">
        <f>VLOOKUP($A1064,'[1]MAN PROG 2026'!$A$2:$AI$3379,15,FALSE)</f>
        <v>0</v>
      </c>
      <c r="P1064" s="25" t="str">
        <f>VLOOKUP($A1064,'[1]MAN PROG 2026'!$A$2:$AI$3379,20,FALSE)</f>
        <v>DA FARE</v>
      </c>
      <c r="Q1064" s="9">
        <v>2514</v>
      </c>
      <c r="R1064" s="26">
        <v>46210</v>
      </c>
      <c r="S1064" s="8" t="s">
        <v>103</v>
      </c>
      <c r="T1064" s="37"/>
      <c r="U1064" s="27" t="s">
        <v>55</v>
      </c>
      <c r="V1064" s="27" t="s">
        <v>56</v>
      </c>
      <c r="W1064" s="27" t="s">
        <v>55</v>
      </c>
      <c r="X1064" s="27" t="s">
        <v>55</v>
      </c>
      <c r="Y1064" s="27" t="s">
        <v>55</v>
      </c>
      <c r="Z1064" s="27" t="s">
        <v>55</v>
      </c>
      <c r="AA1064" s="27" t="s">
        <v>55</v>
      </c>
      <c r="AB1064" s="27" t="s">
        <v>66</v>
      </c>
      <c r="AC1064" s="27" t="s">
        <v>73</v>
      </c>
      <c r="AD1064" s="27" t="s">
        <v>173</v>
      </c>
      <c r="AE1064" s="27" t="s">
        <v>88</v>
      </c>
      <c r="AF1064" s="27" t="s">
        <v>61</v>
      </c>
      <c r="AG1064" s="9" t="s">
        <v>32</v>
      </c>
      <c r="AH1064" s="27" t="s">
        <v>61</v>
      </c>
      <c r="AI1064" s="27" t="s">
        <v>70</v>
      </c>
      <c r="AJ1064" s="27" t="s">
        <v>61</v>
      </c>
      <c r="AK1064" s="27" t="s">
        <v>61</v>
      </c>
      <c r="AL1064" s="27" t="s">
        <v>70</v>
      </c>
      <c r="AM1064" s="11">
        <v>4.9000000000000004</v>
      </c>
      <c r="AN1064" s="28">
        <v>1.5</v>
      </c>
      <c r="AO1064" s="28" t="s">
        <v>230</v>
      </c>
      <c r="AP1064" s="29"/>
      <c r="AQ1064" s="30"/>
      <c r="AR1064" s="31"/>
      <c r="AS1064" s="32"/>
      <c r="AT1064" s="33"/>
      <c r="AU1064" s="34"/>
      <c r="AV1064" s="27" t="s">
        <v>62</v>
      </c>
      <c r="AW1064" s="27">
        <v>5625031</v>
      </c>
      <c r="AX1064" s="27" t="s">
        <v>63</v>
      </c>
      <c r="AY1064" s="27"/>
    </row>
    <row r="1065" spans="1:51" ht="24" customHeight="1" x14ac:dyDescent="0.3">
      <c r="A1065" s="22">
        <v>102515</v>
      </c>
      <c r="B1065" s="23" t="str">
        <f>VLOOKUP($A1065,'[1]MAN PROG 2026'!$A$1:$AI$3379,2,FALSE)</f>
        <v>SISTEMA ANTIDECUBITO</v>
      </c>
      <c r="C1065" s="23" t="str">
        <f>VLOOKUP($A1065,'[1]MAN PROG 2026'!$A$1:$AI$3379,3,FALSE)</f>
        <v>ARJO HOSPITAL EQUIPMENT AB</v>
      </c>
      <c r="D1065" s="23" t="str">
        <f>VLOOKUP($A1065,'[1]MAN PROG 2026'!$A$1:$AI$3379,4,FALSE)</f>
        <v>ALPHA ACTIVE 4</v>
      </c>
      <c r="E1065" s="23" t="str">
        <f>VLOOKUP($A1065,'[1]MAN PROG 2026'!$A$1:$AI$3379,5,FALSE)</f>
        <v>648410185</v>
      </c>
      <c r="F1065" s="23" t="str">
        <f>VLOOKUP($A1065,'[1]MAN PROG 2026'!$A$1:$AI$3379,6,FALSE)</f>
        <v>SINGOLA</v>
      </c>
      <c r="G1065" s="23">
        <f>VLOOKUP($A1065,'[1]MAN PROG 2026'!$A$1:$AI$3379,7,FALSE)</f>
        <v>102515</v>
      </c>
      <c r="H1065" s="23">
        <f>VLOOKUP($A1065,'[1]MAN PROG 2026'!$A$1:$AI$3379,8,FALSE)</f>
        <v>0</v>
      </c>
      <c r="I1065" s="23" t="str">
        <f>VLOOKUP($A1065,'[1]MAN PROG 2026'!$A$1:$AI$3379,9,FALSE)</f>
        <v>S.PIETRO</v>
      </c>
      <c r="J1065" s="23" t="str">
        <f>VLOOKUP($A1065,'[1]MAN PROG 2026'!$A$1:$AI$3379,10,FALSE)</f>
        <v>RIANIMAZIONE</v>
      </c>
      <c r="K1065" s="23" t="str">
        <f>VLOOKUP($A1065,'[1]MAN PROG 2026'!$A$1:$AI$3379,11,FALSE)</f>
        <v>RIANIMAZIONE</v>
      </c>
      <c r="L1065" s="24" t="str">
        <f>VLOOKUP($A1065,'[1]MAN PROG 2026'!$A$2:$AI$3379,12,FALSE)</f>
        <v>RIANIMAZIONE</v>
      </c>
      <c r="M1065" s="24" t="str">
        <f>VLOOKUP($A1065,'[1]MAN PROG 2026'!$A$2:$AI$3379,13,FALSE)</f>
        <v>SINGOLA</v>
      </c>
      <c r="N1065" s="24">
        <f>VLOOKUP($A1065,'[1]MAN PROG 2026'!$A$2:$AI$3379,14,FALSE)</f>
        <v>102515</v>
      </c>
      <c r="O1065" s="24">
        <f>VLOOKUP($A1065,'[1]MAN PROG 2026'!$A$2:$AI$3379,15,FALSE)</f>
        <v>0</v>
      </c>
      <c r="P1065" s="25" t="str">
        <f>VLOOKUP($A1065,'[1]MAN PROG 2026'!$A$2:$AI$3379,20,FALSE)</f>
        <v>DA FARE</v>
      </c>
      <c r="Q1065" s="9">
        <v>2515</v>
      </c>
      <c r="R1065" s="26">
        <v>46210</v>
      </c>
      <c r="S1065" s="8" t="s">
        <v>103</v>
      </c>
      <c r="T1065" s="37"/>
      <c r="U1065" s="27" t="s">
        <v>55</v>
      </c>
      <c r="V1065" s="27" t="s">
        <v>56</v>
      </c>
      <c r="W1065" s="27" t="s">
        <v>55</v>
      </c>
      <c r="X1065" s="27" t="s">
        <v>55</v>
      </c>
      <c r="Y1065" s="27" t="s">
        <v>55</v>
      </c>
      <c r="Z1065" s="27" t="s">
        <v>55</v>
      </c>
      <c r="AA1065" s="27" t="s">
        <v>55</v>
      </c>
      <c r="AB1065" s="27" t="s">
        <v>66</v>
      </c>
      <c r="AC1065" s="27" t="s">
        <v>73</v>
      </c>
      <c r="AD1065" s="27" t="s">
        <v>173</v>
      </c>
      <c r="AE1065" s="27" t="s">
        <v>88</v>
      </c>
      <c r="AF1065" s="27" t="s">
        <v>61</v>
      </c>
      <c r="AG1065" s="9" t="s">
        <v>32</v>
      </c>
      <c r="AH1065" s="27" t="s">
        <v>61</v>
      </c>
      <c r="AI1065" s="27" t="s">
        <v>70</v>
      </c>
      <c r="AJ1065" s="27" t="s">
        <v>61</v>
      </c>
      <c r="AK1065" s="27" t="s">
        <v>61</v>
      </c>
      <c r="AL1065" s="27" t="s">
        <v>70</v>
      </c>
      <c r="AM1065" s="11">
        <v>5.5</v>
      </c>
      <c r="AN1065" s="28">
        <v>1.4</v>
      </c>
      <c r="AO1065" s="28" t="s">
        <v>230</v>
      </c>
      <c r="AP1065" s="29"/>
      <c r="AQ1065" s="30"/>
      <c r="AR1065" s="31"/>
      <c r="AS1065" s="32"/>
      <c r="AT1065" s="33"/>
      <c r="AU1065" s="34"/>
      <c r="AV1065" s="27" t="s">
        <v>62</v>
      </c>
      <c r="AW1065" s="27">
        <v>5625031</v>
      </c>
      <c r="AX1065" s="27" t="s">
        <v>63</v>
      </c>
      <c r="AY1065" s="27"/>
    </row>
    <row r="1066" spans="1:51" ht="24" customHeight="1" x14ac:dyDescent="0.3">
      <c r="A1066" s="22">
        <v>102517</v>
      </c>
      <c r="B1066" s="23" t="str">
        <f>VLOOKUP($A1066,'[1]MAN PROG 2026'!$A$1:$AI$3379,2,FALSE)</f>
        <v>LETTO PER DEGENZA ELETTRIFICATO</v>
      </c>
      <c r="C1066" s="23" t="str">
        <f>VLOOKUP($A1066,'[1]MAN PROG 2026'!$A$1:$AI$3379,3,FALSE)</f>
        <v>HUNTLEIGH HEALTHCARE</v>
      </c>
      <c r="D1066" s="23" t="str">
        <f>VLOOKUP($A1066,'[1]MAN PROG 2026'!$A$1:$AI$3379,4,FALSE)</f>
        <v>ENTERPRISE 8000</v>
      </c>
      <c r="E1066" s="23">
        <f>VLOOKUP($A1066,'[1]MAN PROG 2026'!$A$1:$AI$3379,5,FALSE)</f>
        <v>102517</v>
      </c>
      <c r="F1066" s="23" t="str">
        <f>VLOOKUP($A1066,'[1]MAN PROG 2026'!$A$1:$AI$3379,6,FALSE)</f>
        <v>SINGOLA</v>
      </c>
      <c r="G1066" s="23">
        <f>VLOOKUP($A1066,'[1]MAN PROG 2026'!$A$1:$AI$3379,7,FALSE)</f>
        <v>102517</v>
      </c>
      <c r="H1066" s="23">
        <f>VLOOKUP($A1066,'[1]MAN PROG 2026'!$A$1:$AI$3379,8,FALSE)</f>
        <v>0</v>
      </c>
      <c r="I1066" s="23" t="str">
        <f>VLOOKUP($A1066,'[1]MAN PROG 2026'!$A$1:$AI$3379,9,FALSE)</f>
        <v>S.PIETRO</v>
      </c>
      <c r="J1066" s="23" t="str">
        <f>VLOOKUP($A1066,'[1]MAN PROG 2026'!$A$1:$AI$3379,10,FALSE)</f>
        <v>S. RAFFAELE</v>
      </c>
      <c r="K1066" s="23" t="str">
        <f>VLOOKUP($A1066,'[1]MAN PROG 2026'!$A$1:$AI$3379,11,FALSE)</f>
        <v>S. RAFFAELE</v>
      </c>
      <c r="L1066" s="24" t="str">
        <f>VLOOKUP($A1066,'[1]MAN PROG 2026'!$A$2:$AI$3379,12,FALSE)</f>
        <v>S. RAFFAELE</v>
      </c>
      <c r="M1066" s="24" t="str">
        <f>VLOOKUP($A1066,'[1]MAN PROG 2026'!$A$2:$AI$3379,13,FALSE)</f>
        <v>SINGOLA</v>
      </c>
      <c r="N1066" s="24">
        <f>VLOOKUP($A1066,'[1]MAN PROG 2026'!$A$2:$AI$3379,14,FALSE)</f>
        <v>102517</v>
      </c>
      <c r="O1066" s="24">
        <f>VLOOKUP($A1066,'[1]MAN PROG 2026'!$A$2:$AI$3379,15,FALSE)</f>
        <v>0</v>
      </c>
      <c r="P1066" s="25" t="str">
        <f>VLOOKUP($A1066,'[1]MAN PROG 2026'!$A$2:$AI$3379,20,FALSE)</f>
        <v>DA FARE</v>
      </c>
      <c r="Q1066" s="9">
        <v>2517</v>
      </c>
      <c r="R1066" s="26">
        <v>46213</v>
      </c>
      <c r="S1066" s="8" t="s">
        <v>53</v>
      </c>
      <c r="T1066" s="37"/>
      <c r="U1066" s="27" t="s">
        <v>55</v>
      </c>
      <c r="V1066" s="27" t="s">
        <v>56</v>
      </c>
      <c r="W1066" s="27" t="s">
        <v>55</v>
      </c>
      <c r="X1066" s="27" t="s">
        <v>55</v>
      </c>
      <c r="Y1066" s="27" t="s">
        <v>55</v>
      </c>
      <c r="Z1066" s="27" t="s">
        <v>55</v>
      </c>
      <c r="AA1066" s="27" t="s">
        <v>55</v>
      </c>
      <c r="AB1066" s="27" t="s">
        <v>57</v>
      </c>
      <c r="AC1066" s="27" t="s">
        <v>58</v>
      </c>
      <c r="AD1066" s="27" t="s">
        <v>196</v>
      </c>
      <c r="AE1066" s="27" t="s">
        <v>88</v>
      </c>
      <c r="AF1066" s="27">
        <v>0.218</v>
      </c>
      <c r="AG1066" s="9" t="s">
        <v>32</v>
      </c>
      <c r="AH1066" s="27" t="s">
        <v>70</v>
      </c>
      <c r="AI1066" s="27" t="s">
        <v>70</v>
      </c>
      <c r="AJ1066" s="27" t="s">
        <v>70</v>
      </c>
      <c r="AK1066" s="27" t="s">
        <v>61</v>
      </c>
      <c r="AL1066" s="27" t="s">
        <v>61</v>
      </c>
      <c r="AM1066" s="11">
        <v>51.4</v>
      </c>
      <c r="AN1066" s="28">
        <v>0.2</v>
      </c>
      <c r="AO1066" s="28" t="s">
        <v>204</v>
      </c>
      <c r="AP1066" s="29"/>
      <c r="AQ1066" s="30"/>
      <c r="AR1066" s="31"/>
      <c r="AS1066" s="32"/>
      <c r="AT1066" s="33"/>
      <c r="AU1066" s="34"/>
      <c r="AV1066" s="27" t="s">
        <v>62</v>
      </c>
      <c r="AW1066" s="27">
        <v>5625031</v>
      </c>
      <c r="AX1066" s="27" t="s">
        <v>63</v>
      </c>
      <c r="AY1066" s="27"/>
    </row>
    <row r="1067" spans="1:51" ht="24" customHeight="1" x14ac:dyDescent="0.3">
      <c r="A1067" s="22">
        <v>102518</v>
      </c>
      <c r="B1067" s="23" t="str">
        <f>VLOOKUP($A1067,'[1]MAN PROG 2026'!$A$1:$AI$3379,2,FALSE)</f>
        <v>LETTO PER DEGENZA ELETTRIFICATO</v>
      </c>
      <c r="C1067" s="23" t="str">
        <f>VLOOKUP($A1067,'[1]MAN PROG 2026'!$A$1:$AI$3379,3,FALSE)</f>
        <v>HUNTLEIGH HEALTHCARE</v>
      </c>
      <c r="D1067" s="23" t="str">
        <f>VLOOKUP($A1067,'[1]MAN PROG 2026'!$A$1:$AI$3379,4,FALSE)</f>
        <v>ENTERPRISE 8000</v>
      </c>
      <c r="E1067" s="23">
        <f>VLOOKUP($A1067,'[1]MAN PROG 2026'!$A$1:$AI$3379,5,FALSE)</f>
        <v>102518</v>
      </c>
      <c r="F1067" s="23" t="str">
        <f>VLOOKUP($A1067,'[1]MAN PROG 2026'!$A$1:$AI$3379,6,FALSE)</f>
        <v>SINGOLA</v>
      </c>
      <c r="G1067" s="23">
        <f>VLOOKUP($A1067,'[1]MAN PROG 2026'!$A$1:$AI$3379,7,FALSE)</f>
        <v>102518</v>
      </c>
      <c r="H1067" s="23">
        <f>VLOOKUP($A1067,'[1]MAN PROG 2026'!$A$1:$AI$3379,8,FALSE)</f>
        <v>0</v>
      </c>
      <c r="I1067" s="23" t="str">
        <f>VLOOKUP($A1067,'[1]MAN PROG 2026'!$A$1:$AI$3379,9,FALSE)</f>
        <v>S.PIETRO</v>
      </c>
      <c r="J1067" s="23" t="str">
        <f>VLOOKUP($A1067,'[1]MAN PROG 2026'!$A$1:$AI$3379,10,FALSE)</f>
        <v>S. G. ANTIDA</v>
      </c>
      <c r="K1067" s="23" t="str">
        <f>VLOOKUP($A1067,'[1]MAN PROG 2026'!$A$1:$AI$3379,11,FALSE)</f>
        <v>S. RAFFAELE</v>
      </c>
      <c r="L1067" s="24" t="str">
        <f>VLOOKUP($A1067,'[1]MAN PROG 2026'!$A$2:$AI$3379,12,FALSE)</f>
        <v>S. RAFFAELE</v>
      </c>
      <c r="M1067" s="24" t="str">
        <f>VLOOKUP($A1067,'[1]MAN PROG 2026'!$A$2:$AI$3379,13,FALSE)</f>
        <v>SINGOLA</v>
      </c>
      <c r="N1067" s="24">
        <f>VLOOKUP($A1067,'[1]MAN PROG 2026'!$A$2:$AI$3379,14,FALSE)</f>
        <v>102518</v>
      </c>
      <c r="O1067" s="24">
        <f>VLOOKUP($A1067,'[1]MAN PROG 2026'!$A$2:$AI$3379,15,FALSE)</f>
        <v>0</v>
      </c>
      <c r="P1067" s="25" t="str">
        <f>VLOOKUP($A1067,'[1]MAN PROG 2026'!$A$2:$AI$3379,20,FALSE)</f>
        <v>DA FARE</v>
      </c>
      <c r="Q1067" s="9">
        <v>2518</v>
      </c>
      <c r="R1067" s="26">
        <v>46213</v>
      </c>
      <c r="S1067" s="8" t="s">
        <v>53</v>
      </c>
      <c r="T1067" s="37"/>
      <c r="U1067" s="27" t="s">
        <v>55</v>
      </c>
      <c r="V1067" s="27" t="s">
        <v>56</v>
      </c>
      <c r="W1067" s="27" t="s">
        <v>55</v>
      </c>
      <c r="X1067" s="27" t="s">
        <v>55</v>
      </c>
      <c r="Y1067" s="27" t="s">
        <v>55</v>
      </c>
      <c r="Z1067" s="27" t="s">
        <v>55</v>
      </c>
      <c r="AA1067" s="27" t="s">
        <v>55</v>
      </c>
      <c r="AB1067" s="27" t="s">
        <v>57</v>
      </c>
      <c r="AC1067" s="27" t="s">
        <v>58</v>
      </c>
      <c r="AD1067" s="27" t="s">
        <v>196</v>
      </c>
      <c r="AE1067" s="27" t="s">
        <v>88</v>
      </c>
      <c r="AF1067" s="27">
        <v>0.221</v>
      </c>
      <c r="AG1067" s="9" t="s">
        <v>32</v>
      </c>
      <c r="AH1067" s="27" t="s">
        <v>70</v>
      </c>
      <c r="AI1067" s="27" t="s">
        <v>70</v>
      </c>
      <c r="AJ1067" s="27" t="s">
        <v>70</v>
      </c>
      <c r="AK1067" s="27" t="s">
        <v>61</v>
      </c>
      <c r="AL1067" s="27" t="s">
        <v>61</v>
      </c>
      <c r="AM1067" s="11">
        <v>55.2</v>
      </c>
      <c r="AN1067" s="28">
        <v>0.1</v>
      </c>
      <c r="AO1067" s="28" t="s">
        <v>204</v>
      </c>
      <c r="AP1067" s="29"/>
      <c r="AQ1067" s="30"/>
      <c r="AR1067" s="31"/>
      <c r="AS1067" s="32"/>
      <c r="AT1067" s="33"/>
      <c r="AU1067" s="34"/>
      <c r="AV1067" s="27" t="s">
        <v>62</v>
      </c>
      <c r="AW1067" s="27">
        <v>5625031</v>
      </c>
      <c r="AX1067" s="27" t="s">
        <v>63</v>
      </c>
      <c r="AY1067" s="27"/>
    </row>
    <row r="1068" spans="1:51" ht="24" customHeight="1" x14ac:dyDescent="0.3">
      <c r="A1068" s="22">
        <v>102519</v>
      </c>
      <c r="B1068" s="23" t="str">
        <f>VLOOKUP($A1068,'[1]MAN PROG 2026'!$A$1:$AI$3379,2,FALSE)</f>
        <v>LETTO PER DEGENZA ELETTRIFICATO</v>
      </c>
      <c r="C1068" s="23" t="str">
        <f>VLOOKUP($A1068,'[1]MAN PROG 2026'!$A$1:$AI$3379,3,FALSE)</f>
        <v>HUNTLEIGH HEALTHCARE</v>
      </c>
      <c r="D1068" s="23" t="str">
        <f>VLOOKUP($A1068,'[1]MAN PROG 2026'!$A$1:$AI$3379,4,FALSE)</f>
        <v>ENTERPRISE 8000</v>
      </c>
      <c r="E1068" s="23">
        <f>VLOOKUP($A1068,'[1]MAN PROG 2026'!$A$1:$AI$3379,5,FALSE)</f>
        <v>102519</v>
      </c>
      <c r="F1068" s="23" t="str">
        <f>VLOOKUP($A1068,'[1]MAN PROG 2026'!$A$1:$AI$3379,6,FALSE)</f>
        <v>SINGOLA</v>
      </c>
      <c r="G1068" s="23">
        <f>VLOOKUP($A1068,'[1]MAN PROG 2026'!$A$1:$AI$3379,7,FALSE)</f>
        <v>102519</v>
      </c>
      <c r="H1068" s="23">
        <f>VLOOKUP($A1068,'[1]MAN PROG 2026'!$A$1:$AI$3379,8,FALSE)</f>
        <v>0</v>
      </c>
      <c r="I1068" s="23" t="str">
        <f>VLOOKUP($A1068,'[1]MAN PROG 2026'!$A$1:$AI$3379,9,FALSE)</f>
        <v>S.PIETRO</v>
      </c>
      <c r="J1068" s="23" t="str">
        <f>VLOOKUP($A1068,'[1]MAN PROG 2026'!$A$1:$AI$3379,10,FALSE)</f>
        <v>S. RAFFAELE</v>
      </c>
      <c r="K1068" s="23" t="str">
        <f>VLOOKUP($A1068,'[1]MAN PROG 2026'!$A$1:$AI$3379,11,FALSE)</f>
        <v>S. G. ANTIDA</v>
      </c>
      <c r="L1068" s="24" t="str">
        <f>VLOOKUP($A1068,'[1]MAN PROG 2026'!$A$2:$AI$3379,12,FALSE)</f>
        <v>S. G. ANTIDA</v>
      </c>
      <c r="M1068" s="24" t="str">
        <f>VLOOKUP($A1068,'[1]MAN PROG 2026'!$A$2:$AI$3379,13,FALSE)</f>
        <v>SINGOLA</v>
      </c>
      <c r="N1068" s="24">
        <f>VLOOKUP($A1068,'[1]MAN PROG 2026'!$A$2:$AI$3379,14,FALSE)</f>
        <v>102519</v>
      </c>
      <c r="O1068" s="24">
        <f>VLOOKUP($A1068,'[1]MAN PROG 2026'!$A$2:$AI$3379,15,FALSE)</f>
        <v>0</v>
      </c>
      <c r="P1068" s="25" t="str">
        <f>VLOOKUP($A1068,'[1]MAN PROG 2026'!$A$2:$AI$3379,20,FALSE)</f>
        <v>DA FARE</v>
      </c>
      <c r="Q1068" s="9">
        <v>2519</v>
      </c>
      <c r="R1068" s="26">
        <v>46119</v>
      </c>
      <c r="S1068" s="8" t="s">
        <v>602</v>
      </c>
      <c r="T1068" s="37"/>
      <c r="U1068" s="27" t="s">
        <v>55</v>
      </c>
      <c r="V1068" s="27" t="s">
        <v>56</v>
      </c>
      <c r="W1068" s="27" t="s">
        <v>55</v>
      </c>
      <c r="X1068" s="27" t="s">
        <v>55</v>
      </c>
      <c r="Y1068" s="27" t="s">
        <v>55</v>
      </c>
      <c r="Z1068" s="27" t="s">
        <v>55</v>
      </c>
      <c r="AA1068" s="27" t="s">
        <v>55</v>
      </c>
      <c r="AB1068" s="27" t="s">
        <v>57</v>
      </c>
      <c r="AC1068" s="27" t="s">
        <v>58</v>
      </c>
      <c r="AD1068" s="27" t="s">
        <v>196</v>
      </c>
      <c r="AE1068" s="27" t="s">
        <v>88</v>
      </c>
      <c r="AF1068" s="27">
        <v>0.218</v>
      </c>
      <c r="AG1068" s="9" t="s">
        <v>32</v>
      </c>
      <c r="AH1068" s="27" t="s">
        <v>70</v>
      </c>
      <c r="AI1068" s="27" t="s">
        <v>70</v>
      </c>
      <c r="AJ1068" s="27" t="s">
        <v>70</v>
      </c>
      <c r="AK1068" s="27" t="s">
        <v>61</v>
      </c>
      <c r="AL1068" s="27" t="s">
        <v>61</v>
      </c>
      <c r="AM1068" s="11">
        <v>64.5</v>
      </c>
      <c r="AN1068" s="28">
        <v>0</v>
      </c>
      <c r="AO1068" s="28" t="s">
        <v>204</v>
      </c>
      <c r="AP1068" s="29"/>
      <c r="AQ1068" s="30"/>
      <c r="AR1068" s="31"/>
      <c r="AS1068" s="32"/>
      <c r="AT1068" s="33"/>
      <c r="AU1068" s="34"/>
      <c r="AV1068" s="27" t="s">
        <v>62</v>
      </c>
      <c r="AW1068" s="27">
        <v>5625031</v>
      </c>
      <c r="AX1068" s="27" t="s">
        <v>63</v>
      </c>
      <c r="AY1068" s="27"/>
    </row>
    <row r="1069" spans="1:51" ht="24" customHeight="1" x14ac:dyDescent="0.3">
      <c r="A1069" s="22">
        <v>102520</v>
      </c>
      <c r="B1069" s="23" t="str">
        <f>VLOOKUP($A1069,'[1]MAN PROG 2026'!$A$1:$AI$3379,2,FALSE)</f>
        <v>LETTO PER DEGENZA ELETTRIFICATO</v>
      </c>
      <c r="C1069" s="23" t="str">
        <f>VLOOKUP($A1069,'[1]MAN PROG 2026'!$A$1:$AI$3379,3,FALSE)</f>
        <v>HUNTLEIGH HEALTHCARE</v>
      </c>
      <c r="D1069" s="23" t="str">
        <f>VLOOKUP($A1069,'[1]MAN PROG 2026'!$A$1:$AI$3379,4,FALSE)</f>
        <v>ENTERPRISE 8000</v>
      </c>
      <c r="E1069" s="23">
        <f>VLOOKUP($A1069,'[1]MAN PROG 2026'!$A$1:$AI$3379,5,FALSE)</f>
        <v>102520</v>
      </c>
      <c r="F1069" s="23" t="str">
        <f>VLOOKUP($A1069,'[1]MAN PROG 2026'!$A$1:$AI$3379,6,FALSE)</f>
        <v>SINGOLA</v>
      </c>
      <c r="G1069" s="23">
        <f>VLOOKUP($A1069,'[1]MAN PROG 2026'!$A$1:$AI$3379,7,FALSE)</f>
        <v>102520</v>
      </c>
      <c r="H1069" s="23">
        <f>VLOOKUP($A1069,'[1]MAN PROG 2026'!$A$1:$AI$3379,8,FALSE)</f>
        <v>0</v>
      </c>
      <c r="I1069" s="23" t="str">
        <f>VLOOKUP($A1069,'[1]MAN PROG 2026'!$A$1:$AI$3379,9,FALSE)</f>
        <v>S.PIETRO</v>
      </c>
      <c r="J1069" s="23" t="str">
        <f>VLOOKUP($A1069,'[1]MAN PROG 2026'!$A$1:$AI$3379,10,FALSE)</f>
        <v>S. RAFFAELE</v>
      </c>
      <c r="K1069" s="23" t="str">
        <f>VLOOKUP($A1069,'[1]MAN PROG 2026'!$A$1:$AI$3379,11,FALSE)</f>
        <v>S. RAFFAELE</v>
      </c>
      <c r="L1069" s="24" t="str">
        <f>VLOOKUP($A1069,'[1]MAN PROG 2026'!$A$2:$AI$3379,12,FALSE)</f>
        <v>S. RAFFAELE</v>
      </c>
      <c r="M1069" s="24" t="str">
        <f>VLOOKUP($A1069,'[1]MAN PROG 2026'!$A$2:$AI$3379,13,FALSE)</f>
        <v>SINGOLA</v>
      </c>
      <c r="N1069" s="24">
        <f>VLOOKUP($A1069,'[1]MAN PROG 2026'!$A$2:$AI$3379,14,FALSE)</f>
        <v>102520</v>
      </c>
      <c r="O1069" s="24">
        <f>VLOOKUP($A1069,'[1]MAN PROG 2026'!$A$2:$AI$3379,15,FALSE)</f>
        <v>0</v>
      </c>
      <c r="P1069" s="25" t="str">
        <f>VLOOKUP($A1069,'[1]MAN PROG 2026'!$A$2:$AI$3379,20,FALSE)</f>
        <v>DA FARE</v>
      </c>
      <c r="Q1069" s="9">
        <v>2520</v>
      </c>
      <c r="R1069" s="26">
        <v>46212</v>
      </c>
      <c r="S1069" s="8" t="s">
        <v>53</v>
      </c>
      <c r="T1069" s="37"/>
      <c r="U1069" s="27" t="s">
        <v>55</v>
      </c>
      <c r="V1069" s="27" t="s">
        <v>56</v>
      </c>
      <c r="W1069" s="27" t="s">
        <v>55</v>
      </c>
      <c r="X1069" s="27" t="s">
        <v>55</v>
      </c>
      <c r="Y1069" s="27" t="s">
        <v>55</v>
      </c>
      <c r="Z1069" s="27" t="s">
        <v>55</v>
      </c>
      <c r="AA1069" s="27" t="s">
        <v>55</v>
      </c>
      <c r="AB1069" s="27" t="s">
        <v>57</v>
      </c>
      <c r="AC1069" s="27" t="s">
        <v>58</v>
      </c>
      <c r="AD1069" s="27" t="s">
        <v>196</v>
      </c>
      <c r="AE1069" s="27" t="s">
        <v>88</v>
      </c>
      <c r="AF1069" s="27">
        <v>0.22500000000000001</v>
      </c>
      <c r="AG1069" s="9" t="s">
        <v>32</v>
      </c>
      <c r="AH1069" s="27" t="s">
        <v>70</v>
      </c>
      <c r="AI1069" s="27" t="s">
        <v>70</v>
      </c>
      <c r="AJ1069" s="27" t="s">
        <v>70</v>
      </c>
      <c r="AK1069" s="27" t="s">
        <v>61</v>
      </c>
      <c r="AL1069" s="27" t="s">
        <v>61</v>
      </c>
      <c r="AM1069" s="11">
        <v>54.9</v>
      </c>
      <c r="AN1069" s="28">
        <v>0.1</v>
      </c>
      <c r="AO1069" s="28" t="s">
        <v>204</v>
      </c>
      <c r="AP1069" s="29"/>
      <c r="AQ1069" s="30"/>
      <c r="AR1069" s="31"/>
      <c r="AS1069" s="32"/>
      <c r="AT1069" s="33"/>
      <c r="AU1069" s="34"/>
      <c r="AV1069" s="27" t="s">
        <v>62</v>
      </c>
      <c r="AW1069" s="27">
        <v>5625031</v>
      </c>
      <c r="AX1069" s="27" t="s">
        <v>63</v>
      </c>
      <c r="AY1069" s="27"/>
    </row>
    <row r="1070" spans="1:51" ht="24" customHeight="1" x14ac:dyDescent="0.3">
      <c r="A1070" s="22">
        <v>102521</v>
      </c>
      <c r="B1070" s="23" t="str">
        <f>VLOOKUP($A1070,'[1]MAN PROG 2026'!$A$1:$AI$3379,2,FALSE)</f>
        <v>BOBINA RISONANZA MAGNETICA</v>
      </c>
      <c r="C1070" s="23" t="str">
        <f>VLOOKUP($A1070,'[1]MAN PROG 2026'!$A$1:$AI$3379,3,FALSE)</f>
        <v>TOSHIBA CORP MEDICAL SYSTEMS</v>
      </c>
      <c r="D1070" s="23" t="str">
        <f>VLOOKUP($A1070,'[1]MAN PROG 2026'!$A$1:$AI$3379,4,FALSE)</f>
        <v>QD HEAD COIL (MJQH-147A/J1)</v>
      </c>
      <c r="E1070" s="23" t="str">
        <f>VLOOKUP($A1070,'[1]MAN PROG 2026'!$A$1:$AI$3379,5,FALSE)</f>
        <v>J1B1442035</v>
      </c>
      <c r="F1070" s="23" t="str">
        <f>VLOOKUP($A1070,'[1]MAN PROG 2026'!$A$1:$AI$3379,6,FALSE)</f>
        <v>COMPONENTE</v>
      </c>
      <c r="G1070" s="23">
        <f>VLOOKUP($A1070,'[1]MAN PROG 2026'!$A$1:$AI$3379,7,FALSE)</f>
        <v>102496</v>
      </c>
      <c r="H1070" s="23">
        <f>VLOOKUP($A1070,'[1]MAN PROG 2026'!$A$1:$AI$3379,8,FALSE)</f>
        <v>0</v>
      </c>
      <c r="I1070" s="23" t="str">
        <f>VLOOKUP($A1070,'[1]MAN PROG 2026'!$A$1:$AI$3379,9,FALSE)</f>
        <v>S.PIETRO</v>
      </c>
      <c r="J1070" s="23" t="str">
        <f>VLOOKUP($A1070,'[1]MAN PROG 2026'!$A$1:$AI$3379,10,FALSE)</f>
        <v>RADIOLOGIA</v>
      </c>
      <c r="K1070" s="23" t="str">
        <f>VLOOKUP($A1070,'[1]MAN PROG 2026'!$A$1:$AI$3379,11,FALSE)</f>
        <v>RADIOLOGIA</v>
      </c>
      <c r="L1070" s="24" t="str">
        <f>VLOOKUP($A1070,'[1]MAN PROG 2026'!$A$2:$AI$3379,12,FALSE)</f>
        <v>RADIOLOGIA</v>
      </c>
      <c r="M1070" s="24" t="str">
        <f>VLOOKUP($A1070,'[1]MAN PROG 2026'!$A$2:$AI$3379,13,FALSE)</f>
        <v>COMPONENTE</v>
      </c>
      <c r="N1070" s="24">
        <f>VLOOKUP($A1070,'[1]MAN PROG 2026'!$A$2:$AI$3379,14,FALSE)</f>
        <v>102496</v>
      </c>
      <c r="O1070" s="24">
        <f>VLOOKUP($A1070,'[1]MAN PROG 2026'!$A$2:$AI$3379,15,FALSE)</f>
        <v>0</v>
      </c>
      <c r="P1070" s="25" t="str">
        <f>VLOOKUP($A1070,'[1]MAN PROG 2026'!$A$2:$AI$3379,20,FALSE)</f>
        <v>NON PREVISTO</v>
      </c>
      <c r="Q1070" s="8"/>
      <c r="R1070" s="26"/>
      <c r="S1070" s="8"/>
      <c r="T1070" s="37"/>
      <c r="U1070" s="27"/>
      <c r="V1070" s="27"/>
      <c r="W1070" s="27"/>
      <c r="X1070" s="27"/>
      <c r="Y1070" s="27"/>
      <c r="Z1070" s="27"/>
      <c r="AA1070" s="27"/>
      <c r="AB1070" s="27"/>
      <c r="AC1070" s="27"/>
      <c r="AD1070" s="27"/>
      <c r="AE1070" s="27"/>
      <c r="AF1070" s="27"/>
      <c r="AG1070" s="9" t="s">
        <v>32</v>
      </c>
      <c r="AH1070" s="27"/>
      <c r="AI1070" s="27"/>
      <c r="AJ1070" s="27"/>
      <c r="AK1070" s="27"/>
      <c r="AL1070" s="27"/>
      <c r="AM1070" s="11"/>
      <c r="AN1070" s="28"/>
      <c r="AO1070" s="28"/>
      <c r="AP1070" s="29"/>
      <c r="AQ1070" s="30"/>
      <c r="AR1070" s="31"/>
      <c r="AS1070" s="32"/>
      <c r="AT1070" s="33"/>
      <c r="AU1070" s="34"/>
      <c r="AV1070" s="27"/>
      <c r="AW1070" s="27"/>
      <c r="AX1070" s="27"/>
      <c r="AY1070" s="27"/>
    </row>
    <row r="1071" spans="1:51" ht="24" customHeight="1" x14ac:dyDescent="0.3">
      <c r="A1071" s="22">
        <v>102522</v>
      </c>
      <c r="B1071" s="23" t="str">
        <f>VLOOKUP($A1071,'[1]MAN PROG 2026'!$A$1:$AI$3379,2,FALSE)</f>
        <v>VAPORIZZATORE</v>
      </c>
      <c r="C1071" s="23" t="str">
        <f>VLOOKUP($A1071,'[1]MAN PROG 2026'!$A$1:$AI$3379,3,FALSE)</f>
        <v>DRAEGER MEDICAL AG &amp; CO KG</v>
      </c>
      <c r="D1071" s="23" t="str">
        <f>VLOOKUP($A1071,'[1]MAN PROG 2026'!$A$1:$AI$3379,4,FALSE)</f>
        <v>D VAPOR</v>
      </c>
      <c r="E1071" s="23" t="str">
        <f>VLOOKUP($A1071,'[1]MAN PROG 2026'!$A$1:$AI$3379,5,FALSE)</f>
        <v>ASEC0009</v>
      </c>
      <c r="F1071" s="23" t="str">
        <f>VLOOKUP($A1071,'[1]MAN PROG 2026'!$A$1:$AI$3379,6,FALSE)</f>
        <v>COMPONENTE</v>
      </c>
      <c r="G1071" s="23">
        <f>VLOOKUP($A1071,'[1]MAN PROG 2026'!$A$1:$AI$3379,7,FALSE)</f>
        <v>100158</v>
      </c>
      <c r="H1071" s="23">
        <f>VLOOKUP($A1071,'[1]MAN PROG 2026'!$A$1:$AI$3379,8,FALSE)</f>
        <v>0</v>
      </c>
      <c r="I1071" s="23" t="str">
        <f>VLOOKUP($A1071,'[1]MAN PROG 2026'!$A$1:$AI$3379,9,FALSE)</f>
        <v>S.PIETRO</v>
      </c>
      <c r="J1071" s="23" t="str">
        <f>VLOOKUP($A1071,'[1]MAN PROG 2026'!$A$1:$AI$3379,10,FALSE)</f>
        <v>BLOCCO OPERATORIO</v>
      </c>
      <c r="K1071" s="23" t="str">
        <f>VLOOKUP($A1071,'[1]MAN PROG 2026'!$A$1:$AI$3379,11,FALSE)</f>
        <v>BLOCCO OPERATORIO</v>
      </c>
      <c r="L1071" s="24" t="str">
        <f>VLOOKUP($A1071,'[1]MAN PROG 2026'!$A$2:$AI$3379,12,FALSE)</f>
        <v>BLOCCO OPERATORIO SALA 2</v>
      </c>
      <c r="M1071" s="24" t="str">
        <f>VLOOKUP($A1071,'[1]MAN PROG 2026'!$A$2:$AI$3379,13,FALSE)</f>
        <v>COMPONENTE</v>
      </c>
      <c r="N1071" s="24" t="str">
        <f>VLOOKUP($A1071,'[1]MAN PROG 2026'!$A$2:$AI$3379,14,FALSE)</f>
        <v>100138</v>
      </c>
      <c r="O1071" s="24">
        <f>VLOOKUP($A1071,'[1]MAN PROG 2026'!$A$2:$AI$3379,15,FALSE)</f>
        <v>0</v>
      </c>
      <c r="P1071" s="25" t="str">
        <f>VLOOKUP($A1071,'[1]MAN PROG 2026'!$A$2:$AI$3379,20,FALSE)</f>
        <v>DA FARE</v>
      </c>
      <c r="Q1071" s="9" t="str">
        <f>RIGHT(A1071,4)</f>
        <v>2522</v>
      </c>
      <c r="R1071" s="26">
        <v>46259</v>
      </c>
      <c r="S1071" s="8" t="s">
        <v>53</v>
      </c>
      <c r="T1071" s="37" t="s">
        <v>177</v>
      </c>
      <c r="U1071" s="27" t="s">
        <v>55</v>
      </c>
      <c r="V1071" s="27" t="s">
        <v>56</v>
      </c>
      <c r="W1071" s="27" t="s">
        <v>55</v>
      </c>
      <c r="X1071" s="27" t="s">
        <v>55</v>
      </c>
      <c r="Y1071" s="27" t="s">
        <v>55</v>
      </c>
      <c r="Z1071" s="27" t="s">
        <v>55</v>
      </c>
      <c r="AA1071" s="27" t="s">
        <v>55</v>
      </c>
      <c r="AB1071" s="27"/>
      <c r="AC1071" s="27"/>
      <c r="AD1071" s="27"/>
      <c r="AE1071" s="27"/>
      <c r="AF1071" s="27"/>
      <c r="AG1071" s="9" t="s">
        <v>32</v>
      </c>
      <c r="AH1071" s="27"/>
      <c r="AI1071" s="27"/>
      <c r="AJ1071" s="27"/>
      <c r="AK1071" s="27"/>
      <c r="AL1071" s="27"/>
      <c r="AM1071" s="11"/>
      <c r="AN1071" s="28"/>
      <c r="AO1071" s="28"/>
      <c r="AP1071" s="29"/>
      <c r="AQ1071" s="30"/>
      <c r="AR1071" s="31"/>
      <c r="AS1071" s="32"/>
      <c r="AT1071" s="33"/>
      <c r="AU1071" s="34"/>
      <c r="AV1071" s="27"/>
      <c r="AW1071" s="27"/>
      <c r="AX1071" s="27"/>
      <c r="AY1071" s="27"/>
    </row>
    <row r="1072" spans="1:51" ht="24" customHeight="1" x14ac:dyDescent="0.3">
      <c r="A1072" s="22">
        <v>102524</v>
      </c>
      <c r="B1072" s="23" t="str">
        <f>VLOOKUP($A1072,'[1]MAN PROG 2026'!$A$1:$AI$3379,2,FALSE)</f>
        <v>SISTEMA TELEVISIVO PER ENDOSCOPIA</v>
      </c>
      <c r="C1072" s="23" t="str">
        <f>VLOOKUP($A1072,'[1]MAN PROG 2026'!$A$1:$AI$3379,3,FALSE)</f>
        <v>OLYMPUS OPTICAL CO LTD</v>
      </c>
      <c r="D1072" s="23" t="str">
        <f>VLOOKUP($A1072,'[1]MAN PROG 2026'!$A$1:$AI$3379,4,FALSE)</f>
        <v>CV 190 EXERA</v>
      </c>
      <c r="E1072" s="23" t="str">
        <f>VLOOKUP($A1072,'[1]MAN PROG 2026'!$A$1:$AI$3379,5,FALSE)</f>
        <v>7403658</v>
      </c>
      <c r="F1072" s="23" t="str">
        <f>VLOOKUP($A1072,'[1]MAN PROG 2026'!$A$1:$AI$3379,6,FALSE)</f>
        <v>COMPONENTE</v>
      </c>
      <c r="G1072" s="23">
        <f>VLOOKUP($A1072,'[1]MAN PROG 2026'!$A$1:$AI$3379,7,FALSE)</f>
        <v>102527</v>
      </c>
      <c r="H1072" s="23" t="str">
        <f>VLOOKUP($A1072,'[1]MAN PROG 2026'!$A$1:$AI$3379,8,FALSE)</f>
        <v>SYS 4 (102527)</v>
      </c>
      <c r="I1072" s="23" t="str">
        <f>VLOOKUP($A1072,'[1]MAN PROG 2026'!$A$1:$AI$3379,9,FALSE)</f>
        <v>S.PIETRO</v>
      </c>
      <c r="J1072" s="23" t="str">
        <f>VLOOKUP($A1072,'[1]MAN PROG 2026'!$A$1:$AI$3379,10,FALSE)</f>
        <v>BLOCCO OPERATORIO</v>
      </c>
      <c r="K1072" s="23" t="str">
        <f>VLOOKUP($A1072,'[1]MAN PROG 2026'!$A$1:$AI$3379,11,FALSE)</f>
        <v>BLOCCO OPERATORIO</v>
      </c>
      <c r="L1072" s="24" t="str">
        <f>VLOOKUP($A1072,'[1]MAN PROG 2026'!$A$2:$AI$3379,12,FALSE)</f>
        <v>BLOCCO OPERATORIO MAGAZZINO</v>
      </c>
      <c r="M1072" s="24" t="str">
        <f>VLOOKUP($A1072,'[1]MAN PROG 2026'!$A$2:$AI$3379,13,FALSE)</f>
        <v>COMPONENTE</v>
      </c>
      <c r="N1072" s="24" t="str">
        <f>VLOOKUP($A1072,'[1]MAN PROG 2026'!$A$2:$AI$3379,14,FALSE)</f>
        <v>102527</v>
      </c>
      <c r="O1072" s="24" t="str">
        <f>VLOOKUP($A1072,'[1]MAN PROG 2026'!$A$2:$AI$3379,15,FALSE)</f>
        <v>SYS 4 (102527)</v>
      </c>
      <c r="P1072" s="25" t="str">
        <f>VLOOKUP($A1072,'[1]MAN PROG 2026'!$A$2:$AI$3379,20,FALSE)</f>
        <v>DA FARE</v>
      </c>
      <c r="Q1072" s="9" t="str">
        <f t="shared" ref="Q1072:Q1074" si="43">RIGHT(A1072,4)</f>
        <v>2524</v>
      </c>
      <c r="R1072" s="26">
        <v>46259</v>
      </c>
      <c r="S1072" s="8" t="s">
        <v>53</v>
      </c>
      <c r="T1072" s="37"/>
      <c r="U1072" s="27" t="s">
        <v>55</v>
      </c>
      <c r="V1072" s="27" t="s">
        <v>56</v>
      </c>
      <c r="W1072" s="27" t="s">
        <v>55</v>
      </c>
      <c r="X1072" s="27" t="s">
        <v>55</v>
      </c>
      <c r="Y1072" s="27" t="s">
        <v>55</v>
      </c>
      <c r="Z1072" s="27" t="s">
        <v>55</v>
      </c>
      <c r="AA1072" s="27" t="s">
        <v>55</v>
      </c>
      <c r="AB1072" s="27" t="s">
        <v>57</v>
      </c>
      <c r="AC1072" s="27" t="s">
        <v>73</v>
      </c>
      <c r="AD1072" s="27" t="s">
        <v>93</v>
      </c>
      <c r="AE1072" s="27" t="s">
        <v>68</v>
      </c>
      <c r="AF1072" s="27" t="s">
        <v>603</v>
      </c>
      <c r="AG1072" s="9" t="s">
        <v>32</v>
      </c>
      <c r="AH1072" s="27" t="s">
        <v>70</v>
      </c>
      <c r="AI1072" s="27" t="s">
        <v>70</v>
      </c>
      <c r="AJ1072" s="27" t="s">
        <v>61</v>
      </c>
      <c r="AK1072" s="27" t="s">
        <v>70</v>
      </c>
      <c r="AL1072" s="27" t="s">
        <v>70</v>
      </c>
      <c r="AM1072" s="11">
        <v>89.1</v>
      </c>
      <c r="AN1072" s="40">
        <v>16.2</v>
      </c>
      <c r="AO1072" s="28"/>
      <c r="AP1072" s="29"/>
      <c r="AQ1072" s="30"/>
      <c r="AR1072" s="31"/>
      <c r="AS1072" s="32"/>
      <c r="AT1072" s="33"/>
      <c r="AU1072" s="34"/>
      <c r="AV1072" s="27" t="s">
        <v>62</v>
      </c>
      <c r="AW1072" s="27">
        <v>5625031</v>
      </c>
      <c r="AX1072" s="27" t="s">
        <v>63</v>
      </c>
      <c r="AY1072" s="27"/>
    </row>
    <row r="1073" spans="1:51" ht="24" customHeight="1" x14ac:dyDescent="0.3">
      <c r="A1073" s="22">
        <v>102525</v>
      </c>
      <c r="B1073" s="23" t="str">
        <f>VLOOKUP($A1073,'[1]MAN PROG 2026'!$A$1:$AI$3379,2,FALSE)</f>
        <v>FONTE LUMINOSA PER ENDOSCOPIA</v>
      </c>
      <c r="C1073" s="23" t="str">
        <f>VLOOKUP($A1073,'[1]MAN PROG 2026'!$A$1:$AI$3379,3,FALSE)</f>
        <v>OLYMPUS OPTICAL CO LTD</v>
      </c>
      <c r="D1073" s="23" t="str">
        <f>VLOOKUP($A1073,'[1]MAN PROG 2026'!$A$1:$AI$3379,4,FALSE)</f>
        <v>CLV 190 EXERA III</v>
      </c>
      <c r="E1073" s="23" t="str">
        <f>VLOOKUP($A1073,'[1]MAN PROG 2026'!$A$1:$AI$3379,5,FALSE)</f>
        <v>7452792</v>
      </c>
      <c r="F1073" s="23" t="str">
        <f>VLOOKUP($A1073,'[1]MAN PROG 2026'!$A$1:$AI$3379,6,FALSE)</f>
        <v>COMPONENTE</v>
      </c>
      <c r="G1073" s="23">
        <f>VLOOKUP($A1073,'[1]MAN PROG 2026'!$A$1:$AI$3379,7,FALSE)</f>
        <v>102527</v>
      </c>
      <c r="H1073" s="23" t="str">
        <f>VLOOKUP($A1073,'[1]MAN PROG 2026'!$A$1:$AI$3379,8,FALSE)</f>
        <v>SYS 4 (102527)</v>
      </c>
      <c r="I1073" s="23" t="str">
        <f>VLOOKUP($A1073,'[1]MAN PROG 2026'!$A$1:$AI$3379,9,FALSE)</f>
        <v>S.PIETRO</v>
      </c>
      <c r="J1073" s="23" t="str">
        <f>VLOOKUP($A1073,'[1]MAN PROG 2026'!$A$1:$AI$3379,10,FALSE)</f>
        <v>BLOCCO OPERATORIO</v>
      </c>
      <c r="K1073" s="23" t="str">
        <f>VLOOKUP($A1073,'[1]MAN PROG 2026'!$A$1:$AI$3379,11,FALSE)</f>
        <v>BLOCCO OPERATORIO</v>
      </c>
      <c r="L1073" s="24" t="str">
        <f>VLOOKUP($A1073,'[1]MAN PROG 2026'!$A$2:$AI$3379,12,FALSE)</f>
        <v>BLOCCO OPERATORIO MAGAZZINO</v>
      </c>
      <c r="M1073" s="24" t="str">
        <f>VLOOKUP($A1073,'[1]MAN PROG 2026'!$A$2:$AI$3379,13,FALSE)</f>
        <v>COMPONENTE</v>
      </c>
      <c r="N1073" s="24" t="str">
        <f>VLOOKUP($A1073,'[1]MAN PROG 2026'!$A$2:$AI$3379,14,FALSE)</f>
        <v>102527</v>
      </c>
      <c r="O1073" s="24" t="str">
        <f>VLOOKUP($A1073,'[1]MAN PROG 2026'!$A$2:$AI$3379,15,FALSE)</f>
        <v>SYS 4 (102527)</v>
      </c>
      <c r="P1073" s="25" t="str">
        <f>VLOOKUP($A1073,'[1]MAN PROG 2026'!$A$2:$AI$3379,20,FALSE)</f>
        <v>DA FARE</v>
      </c>
      <c r="Q1073" s="9" t="str">
        <f t="shared" si="43"/>
        <v>2525</v>
      </c>
      <c r="R1073" s="26">
        <v>46259</v>
      </c>
      <c r="S1073" s="8" t="s">
        <v>53</v>
      </c>
      <c r="T1073" s="37"/>
      <c r="U1073" s="27" t="s">
        <v>55</v>
      </c>
      <c r="V1073" s="27" t="s">
        <v>56</v>
      </c>
      <c r="W1073" s="27" t="s">
        <v>55</v>
      </c>
      <c r="X1073" s="27" t="s">
        <v>55</v>
      </c>
      <c r="Y1073" s="27" t="s">
        <v>55</v>
      </c>
      <c r="Z1073" s="27" t="s">
        <v>55</v>
      </c>
      <c r="AA1073" s="27" t="s">
        <v>55</v>
      </c>
      <c r="AB1073" s="27" t="s">
        <v>57</v>
      </c>
      <c r="AC1073" s="27" t="s">
        <v>73</v>
      </c>
      <c r="AD1073" s="27" t="s">
        <v>59</v>
      </c>
      <c r="AE1073" s="27" t="s">
        <v>68</v>
      </c>
      <c r="AF1073" s="27" t="s">
        <v>604</v>
      </c>
      <c r="AG1073" s="9" t="s">
        <v>32</v>
      </c>
      <c r="AH1073" s="27" t="s">
        <v>70</v>
      </c>
      <c r="AI1073" s="27" t="s">
        <v>70</v>
      </c>
      <c r="AJ1073" s="27" t="s">
        <v>61</v>
      </c>
      <c r="AK1073" s="27" t="s">
        <v>70</v>
      </c>
      <c r="AL1073" s="27" t="s">
        <v>70</v>
      </c>
      <c r="AM1073" s="11">
        <v>82.8</v>
      </c>
      <c r="AN1073" s="28">
        <v>13.1</v>
      </c>
      <c r="AO1073" s="28" t="s">
        <v>116</v>
      </c>
      <c r="AP1073" s="29"/>
      <c r="AQ1073" s="30"/>
      <c r="AR1073" s="31"/>
      <c r="AS1073" s="32"/>
      <c r="AT1073" s="33"/>
      <c r="AU1073" s="34"/>
      <c r="AV1073" s="27" t="s">
        <v>62</v>
      </c>
      <c r="AW1073" s="27">
        <v>5625031</v>
      </c>
      <c r="AX1073" s="27" t="s">
        <v>63</v>
      </c>
      <c r="AY1073" s="27"/>
    </row>
    <row r="1074" spans="1:51" ht="24" customHeight="1" x14ac:dyDescent="0.3">
      <c r="A1074" s="22">
        <v>102526</v>
      </c>
      <c r="B1074" s="23" t="str">
        <f>VLOOKUP($A1074,'[1]MAN PROG 2026'!$A$1:$AI$3379,2,FALSE)</f>
        <v>MONITOR TELEVISIVO PER BIOIMMAGINI</v>
      </c>
      <c r="C1074" s="23" t="str">
        <f>VLOOKUP($A1074,'[1]MAN PROG 2026'!$A$1:$AI$3379,3,FALSE)</f>
        <v>OLYMPUS OPTICAL CO LTD</v>
      </c>
      <c r="D1074" s="23" t="str">
        <f>VLOOKUP($A1074,'[1]MAN PROG 2026'!$A$1:$AI$3379,4,FALSE)</f>
        <v>OEV 261H</v>
      </c>
      <c r="E1074" s="23" t="str">
        <f>VLOOKUP($A1074,'[1]MAN PROG 2026'!$A$1:$AI$3379,5,FALSE)</f>
        <v>7459909</v>
      </c>
      <c r="F1074" s="23" t="str">
        <f>VLOOKUP($A1074,'[1]MAN PROG 2026'!$A$1:$AI$3379,6,FALSE)</f>
        <v>COMPONENTE</v>
      </c>
      <c r="G1074" s="23">
        <f>VLOOKUP($A1074,'[1]MAN PROG 2026'!$A$1:$AI$3379,7,FALSE)</f>
        <v>102527</v>
      </c>
      <c r="H1074" s="23" t="str">
        <f>VLOOKUP($A1074,'[1]MAN PROG 2026'!$A$1:$AI$3379,8,FALSE)</f>
        <v>SYS 4 (102527)</v>
      </c>
      <c r="I1074" s="23" t="str">
        <f>VLOOKUP($A1074,'[1]MAN PROG 2026'!$A$1:$AI$3379,9,FALSE)</f>
        <v>S.PIETRO</v>
      </c>
      <c r="J1074" s="23" t="str">
        <f>VLOOKUP($A1074,'[1]MAN PROG 2026'!$A$1:$AI$3379,10,FALSE)</f>
        <v>BLOCCO OPERATORIO</v>
      </c>
      <c r="K1074" s="23" t="str">
        <f>VLOOKUP($A1074,'[1]MAN PROG 2026'!$A$1:$AI$3379,11,FALSE)</f>
        <v>BLOCCO OPERATORIO</v>
      </c>
      <c r="L1074" s="24" t="str">
        <f>VLOOKUP($A1074,'[1]MAN PROG 2026'!$A$2:$AI$3379,12,FALSE)</f>
        <v>BLOCCO OPERATORIO MAGAZZINO</v>
      </c>
      <c r="M1074" s="24" t="str">
        <f>VLOOKUP($A1074,'[1]MAN PROG 2026'!$A$2:$AI$3379,13,FALSE)</f>
        <v>COMPONENTE</v>
      </c>
      <c r="N1074" s="24" t="str">
        <f>VLOOKUP($A1074,'[1]MAN PROG 2026'!$A$2:$AI$3379,14,FALSE)</f>
        <v>102527</v>
      </c>
      <c r="O1074" s="24" t="str">
        <f>VLOOKUP($A1074,'[1]MAN PROG 2026'!$A$2:$AI$3379,15,FALSE)</f>
        <v>SYS 4 (102527)</v>
      </c>
      <c r="P1074" s="25" t="str">
        <f>VLOOKUP($A1074,'[1]MAN PROG 2026'!$A$2:$AI$3379,20,FALSE)</f>
        <v>DA FARE</v>
      </c>
      <c r="Q1074" s="9" t="str">
        <f t="shared" si="43"/>
        <v>2526</v>
      </c>
      <c r="R1074" s="26">
        <v>46259</v>
      </c>
      <c r="S1074" s="8" t="s">
        <v>53</v>
      </c>
      <c r="T1074" s="37"/>
      <c r="U1074" s="27" t="s">
        <v>55</v>
      </c>
      <c r="V1074" s="27" t="s">
        <v>56</v>
      </c>
      <c r="W1074" s="27" t="s">
        <v>55</v>
      </c>
      <c r="X1074" s="27" t="s">
        <v>55</v>
      </c>
      <c r="Y1074" s="27" t="s">
        <v>55</v>
      </c>
      <c r="Z1074" s="27" t="s">
        <v>55</v>
      </c>
      <c r="AA1074" s="27" t="s">
        <v>55</v>
      </c>
      <c r="AB1074" s="27" t="s">
        <v>66</v>
      </c>
      <c r="AC1074" s="27" t="s">
        <v>58</v>
      </c>
      <c r="AD1074" s="27" t="s">
        <v>93</v>
      </c>
      <c r="AE1074" s="27" t="s">
        <v>88</v>
      </c>
      <c r="AF1074" s="27" t="s">
        <v>61</v>
      </c>
      <c r="AG1074" s="9" t="s">
        <v>32</v>
      </c>
      <c r="AH1074" s="27" t="s">
        <v>61</v>
      </c>
      <c r="AI1074" s="27" t="s">
        <v>70</v>
      </c>
      <c r="AJ1074" s="27" t="s">
        <v>70</v>
      </c>
      <c r="AK1074" s="27" t="s">
        <v>61</v>
      </c>
      <c r="AL1074" s="27" t="s">
        <v>61</v>
      </c>
      <c r="AM1074" s="11">
        <v>27.3</v>
      </c>
      <c r="AN1074" s="28" t="s">
        <v>61</v>
      </c>
      <c r="AO1074" s="28"/>
      <c r="AP1074" s="29"/>
      <c r="AQ1074" s="30"/>
      <c r="AR1074" s="31"/>
      <c r="AS1074" s="32"/>
      <c r="AT1074" s="33"/>
      <c r="AU1074" s="34"/>
      <c r="AV1074" s="27" t="s">
        <v>62</v>
      </c>
      <c r="AW1074" s="27">
        <v>5625031</v>
      </c>
      <c r="AX1074" s="27" t="s">
        <v>63</v>
      </c>
      <c r="AY1074" s="27"/>
    </row>
    <row r="1075" spans="1:51" ht="24" customHeight="1" x14ac:dyDescent="0.3">
      <c r="A1075" s="22">
        <v>102527</v>
      </c>
      <c r="B1075" s="23" t="str">
        <f>VLOOKUP($A1075,'[1]MAN PROG 2026'!$A$1:$AI$3379,2,FALSE)</f>
        <v>CARRELLO SERVITORE PER ENDOSCOPI</v>
      </c>
      <c r="C1075" s="23" t="str">
        <f>VLOOKUP($A1075,'[1]MAN PROG 2026'!$A$1:$AI$3379,3,FALSE)</f>
        <v>OLYMPUS OPTICAL CO LTD</v>
      </c>
      <c r="D1075" s="23" t="str">
        <f>VLOOKUP($A1075,'[1]MAN PROG 2026'!$A$1:$AI$3379,4,FALSE)</f>
        <v>NR</v>
      </c>
      <c r="E1075" s="23" t="str">
        <f>VLOOKUP($A1075,'[1]MAN PROG 2026'!$A$1:$AI$3379,5,FALSE)</f>
        <v>21408067</v>
      </c>
      <c r="F1075" s="23" t="str">
        <f>VLOOKUP($A1075,'[1]MAN PROG 2026'!$A$1:$AI$3379,6,FALSE)</f>
        <v xml:space="preserve">PRINCIPALE </v>
      </c>
      <c r="G1075" s="23">
        <f>VLOOKUP($A1075,'[1]MAN PROG 2026'!$A$1:$AI$3379,7,FALSE)</f>
        <v>102527</v>
      </c>
      <c r="H1075" s="23" t="str">
        <f>VLOOKUP($A1075,'[1]MAN PROG 2026'!$A$1:$AI$3379,8,FALSE)</f>
        <v>SYS 4 (102527)</v>
      </c>
      <c r="I1075" s="23" t="str">
        <f>VLOOKUP($A1075,'[1]MAN PROG 2026'!$A$1:$AI$3379,9,FALSE)</f>
        <v>S.PIETRO</v>
      </c>
      <c r="J1075" s="23" t="str">
        <f>VLOOKUP($A1075,'[1]MAN PROG 2026'!$A$1:$AI$3379,10,FALSE)</f>
        <v>BLOCCO OPERATORIO</v>
      </c>
      <c r="K1075" s="23" t="str">
        <f>VLOOKUP($A1075,'[1]MAN PROG 2026'!$A$1:$AI$3379,11,FALSE)</f>
        <v>BLOCCO OPERATORIO</v>
      </c>
      <c r="L1075" s="24" t="str">
        <f>VLOOKUP($A1075,'[1]MAN PROG 2026'!$A$2:$AI$3379,12,FALSE)</f>
        <v>BLOCCO OPERATORIO MAGAZZINO</v>
      </c>
      <c r="M1075" s="24" t="str">
        <f>VLOOKUP($A1075,'[1]MAN PROG 2026'!$A$2:$AI$3379,13,FALSE)</f>
        <v>PRINCIPALE</v>
      </c>
      <c r="N1075" s="24" t="str">
        <f>VLOOKUP($A1075,'[1]MAN PROG 2026'!$A$2:$AI$3379,14,FALSE)</f>
        <v>102527</v>
      </c>
      <c r="O1075" s="24" t="str">
        <f>VLOOKUP($A1075,'[1]MAN PROG 2026'!$A$2:$AI$3379,15,FALSE)</f>
        <v>SYS 4 (102527)</v>
      </c>
      <c r="P1075" s="25" t="str">
        <f>VLOOKUP($A1075,'[1]MAN PROG 2026'!$A$2:$AI$3379,20,FALSE)</f>
        <v>DA FARE</v>
      </c>
      <c r="Q1075" s="8" t="s">
        <v>605</v>
      </c>
      <c r="R1075" s="26">
        <v>46259</v>
      </c>
      <c r="S1075" s="8" t="s">
        <v>53</v>
      </c>
      <c r="T1075" s="37"/>
      <c r="U1075" s="27" t="s">
        <v>55</v>
      </c>
      <c r="V1075" s="27" t="s">
        <v>56</v>
      </c>
      <c r="W1075" s="27" t="s">
        <v>55</v>
      </c>
      <c r="X1075" s="27" t="s">
        <v>55</v>
      </c>
      <c r="Y1075" s="27" t="s">
        <v>55</v>
      </c>
      <c r="Z1075" s="27" t="s">
        <v>55</v>
      </c>
      <c r="AA1075" s="27" t="s">
        <v>55</v>
      </c>
      <c r="AB1075" s="27" t="s">
        <v>57</v>
      </c>
      <c r="AC1075" s="27" t="s">
        <v>61</v>
      </c>
      <c r="AD1075" s="27" t="s">
        <v>93</v>
      </c>
      <c r="AE1075" s="27" t="s">
        <v>68</v>
      </c>
      <c r="AF1075" s="27" t="s">
        <v>606</v>
      </c>
      <c r="AG1075" s="9" t="s">
        <v>32</v>
      </c>
      <c r="AH1075" s="27" t="s">
        <v>70</v>
      </c>
      <c r="AI1075" s="27" t="s">
        <v>70</v>
      </c>
      <c r="AJ1075" s="27" t="s">
        <v>70</v>
      </c>
      <c r="AK1075" s="27" t="s">
        <v>61</v>
      </c>
      <c r="AL1075" s="27" t="s">
        <v>61</v>
      </c>
      <c r="AM1075" s="11">
        <v>103.8</v>
      </c>
      <c r="AN1075" s="28" t="s">
        <v>61</v>
      </c>
      <c r="AO1075" s="28"/>
      <c r="AP1075" s="29"/>
      <c r="AQ1075" s="30"/>
      <c r="AR1075" s="31"/>
      <c r="AS1075" s="32"/>
      <c r="AT1075" s="33"/>
      <c r="AU1075" s="34"/>
      <c r="AV1075" s="27" t="s">
        <v>62</v>
      </c>
      <c r="AW1075" s="27">
        <v>5625031</v>
      </c>
      <c r="AX1075" s="27" t="s">
        <v>63</v>
      </c>
      <c r="AY1075" s="27"/>
    </row>
    <row r="1076" spans="1:51" ht="24" customHeight="1" x14ac:dyDescent="0.3">
      <c r="A1076" s="22">
        <v>102528</v>
      </c>
      <c r="B1076" s="23" t="str">
        <f>VLOOKUP($A1076,'[1]MAN PROG 2026'!$A$1:$AI$3379,2,FALSE)</f>
        <v>VIDEOCOLONSCOPIO</v>
      </c>
      <c r="C1076" s="23" t="str">
        <f>VLOOKUP($A1076,'[1]MAN PROG 2026'!$A$1:$AI$3379,3,FALSE)</f>
        <v>OLYMPUS OPTICAL CO LTD</v>
      </c>
      <c r="D1076" s="23" t="str">
        <f>VLOOKUP($A1076,'[1]MAN PROG 2026'!$A$1:$AI$3379,4,FALSE)</f>
        <v>CF Q 165 L</v>
      </c>
      <c r="E1076" s="23" t="str">
        <f>VLOOKUP($A1076,'[1]MAN PROG 2026'!$A$1:$AI$3379,5,FALSE)</f>
        <v>2404904</v>
      </c>
      <c r="F1076" s="23" t="str">
        <f>VLOOKUP($A1076,'[1]MAN PROG 2026'!$A$1:$AI$3379,6,FALSE)</f>
        <v>COMPONENTE</v>
      </c>
      <c r="G1076" s="23">
        <f>VLOOKUP($A1076,'[1]MAN PROG 2026'!$A$1:$AI$3379,7,FALSE)</f>
        <v>102524</v>
      </c>
      <c r="H1076" s="23" t="str">
        <f>VLOOKUP($A1076,'[1]MAN PROG 2026'!$A$1:$AI$3379,8,FALSE)</f>
        <v>SYS 4 (102527)</v>
      </c>
      <c r="I1076" s="23" t="str">
        <f>VLOOKUP($A1076,'[1]MAN PROG 2026'!$A$1:$AI$3379,9,FALSE)</f>
        <v>S.PIETRO</v>
      </c>
      <c r="J1076" s="23" t="str">
        <f>VLOOKUP($A1076,'[1]MAN PROG 2026'!$A$1:$AI$3379,10,FALSE)</f>
        <v>BLOCCO OPERATORIO</v>
      </c>
      <c r="K1076" s="23" t="str">
        <f>VLOOKUP($A1076,'[1]MAN PROG 2026'!$A$1:$AI$3379,11,FALSE)</f>
        <v>AMB. ENDOSCOPIA L.P. 3°P</v>
      </c>
      <c r="L1076" s="24" t="str">
        <f>VLOOKUP($A1076,'[1]MAN PROG 2026'!$A$2:$AI$3379,12,FALSE)</f>
        <v>AMB. ENDOSCOPIA L.P. 3°P</v>
      </c>
      <c r="M1076" s="24" t="str">
        <f>VLOOKUP($A1076,'[1]MAN PROG 2026'!$A$2:$AI$3379,13,FALSE)</f>
        <v>COMPONENTE</v>
      </c>
      <c r="N1076" s="24">
        <f>VLOOKUP($A1076,'[1]MAN PROG 2026'!$A$2:$AI$3379,14,FALSE)</f>
        <v>102524</v>
      </c>
      <c r="O1076" s="24" t="str">
        <f>VLOOKUP($A1076,'[1]MAN PROG 2026'!$A$2:$AI$3379,15,FALSE)</f>
        <v>SYS 4 (102527)</v>
      </c>
      <c r="P1076" s="25" t="str">
        <f>VLOOKUP($A1076,'[1]MAN PROG 2026'!$A$2:$AI$3379,20,FALSE)</f>
        <v>NON PREVISTO</v>
      </c>
      <c r="Q1076" s="8"/>
      <c r="R1076" s="26"/>
      <c r="S1076" s="8"/>
      <c r="T1076" s="37"/>
      <c r="U1076" s="27"/>
      <c r="V1076" s="27"/>
      <c r="W1076" s="27"/>
      <c r="X1076" s="27"/>
      <c r="Y1076" s="27"/>
      <c r="Z1076" s="27"/>
      <c r="AA1076" s="27"/>
      <c r="AB1076" s="27"/>
      <c r="AC1076" s="27"/>
      <c r="AD1076" s="27"/>
      <c r="AE1076" s="27"/>
      <c r="AF1076" s="27"/>
      <c r="AG1076" s="9" t="s">
        <v>32</v>
      </c>
      <c r="AH1076" s="27"/>
      <c r="AI1076" s="27"/>
      <c r="AJ1076" s="27"/>
      <c r="AK1076" s="27"/>
      <c r="AL1076" s="27"/>
      <c r="AM1076" s="11"/>
      <c r="AN1076" s="28"/>
      <c r="AO1076" s="28"/>
      <c r="AP1076" s="29"/>
      <c r="AQ1076" s="30"/>
      <c r="AR1076" s="31"/>
      <c r="AS1076" s="32"/>
      <c r="AT1076" s="33"/>
      <c r="AU1076" s="34"/>
      <c r="AV1076" s="27"/>
      <c r="AW1076" s="27"/>
      <c r="AX1076" s="27"/>
      <c r="AY1076" s="27"/>
    </row>
    <row r="1077" spans="1:51" ht="24" customHeight="1" x14ac:dyDescent="0.3">
      <c r="A1077" s="22">
        <v>102529</v>
      </c>
      <c r="B1077" s="23" t="str">
        <f>VLOOKUP($A1077,'[1]MAN PROG 2026'!$A$1:$AI$3379,2,FALSE)</f>
        <v>VIDEOGASTROSCOPIO</v>
      </c>
      <c r="C1077" s="23" t="str">
        <f>VLOOKUP($A1077,'[1]MAN PROG 2026'!$A$1:$AI$3379,3,FALSE)</f>
        <v>OLYMPUS OPTICAL CO LTD</v>
      </c>
      <c r="D1077" s="23" t="str">
        <f>VLOOKUP($A1077,'[1]MAN PROG 2026'!$A$1:$AI$3379,4,FALSE)</f>
        <v>GIF Q 165</v>
      </c>
      <c r="E1077" s="23" t="str">
        <f>VLOOKUP($A1077,'[1]MAN PROG 2026'!$A$1:$AI$3379,5,FALSE)</f>
        <v>2418790</v>
      </c>
      <c r="F1077" s="23" t="str">
        <f>VLOOKUP($A1077,'[1]MAN PROG 2026'!$A$1:$AI$3379,6,FALSE)</f>
        <v>COMPONENTE</v>
      </c>
      <c r="G1077" s="23">
        <f>VLOOKUP($A1077,'[1]MAN PROG 2026'!$A$1:$AI$3379,7,FALSE)</f>
        <v>102524</v>
      </c>
      <c r="H1077" s="23" t="str">
        <f>VLOOKUP($A1077,'[1]MAN PROG 2026'!$A$1:$AI$3379,8,FALSE)</f>
        <v>SYS 4 (102527)</v>
      </c>
      <c r="I1077" s="23" t="str">
        <f>VLOOKUP($A1077,'[1]MAN PROG 2026'!$A$1:$AI$3379,9,FALSE)</f>
        <v>S.PIETRO</v>
      </c>
      <c r="J1077" s="23" t="str">
        <f>VLOOKUP($A1077,'[1]MAN PROG 2026'!$A$1:$AI$3379,10,FALSE)</f>
        <v>BLOCCO OPERATORIO</v>
      </c>
      <c r="K1077" s="23" t="str">
        <f>VLOOKUP($A1077,'[1]MAN PROG 2026'!$A$1:$AI$3379,11,FALSE)</f>
        <v>AMB. ENDOSCOPIA L.P. 3°P</v>
      </c>
      <c r="L1077" s="24" t="str">
        <f>VLOOKUP($A1077,'[1]MAN PROG 2026'!$A$2:$AI$3379,12,FALSE)</f>
        <v>AMB. ENDOSCOPIA L.P. 3°P</v>
      </c>
      <c r="M1077" s="24" t="str">
        <f>VLOOKUP($A1077,'[1]MAN PROG 2026'!$A$2:$AI$3379,13,FALSE)</f>
        <v>COMPONENTE</v>
      </c>
      <c r="N1077" s="24">
        <f>VLOOKUP($A1077,'[1]MAN PROG 2026'!$A$2:$AI$3379,14,FALSE)</f>
        <v>102524</v>
      </c>
      <c r="O1077" s="24" t="str">
        <f>VLOOKUP($A1077,'[1]MAN PROG 2026'!$A$2:$AI$3379,15,FALSE)</f>
        <v>SYS 4 (102527)</v>
      </c>
      <c r="P1077" s="25" t="str">
        <f>VLOOKUP($A1077,'[1]MAN PROG 2026'!$A$2:$AI$3379,20,FALSE)</f>
        <v>NON PREVISTO</v>
      </c>
      <c r="Q1077" s="8"/>
      <c r="R1077" s="26"/>
      <c r="S1077" s="8"/>
      <c r="T1077" s="37"/>
      <c r="U1077" s="27"/>
      <c r="V1077" s="27"/>
      <c r="W1077" s="27"/>
      <c r="X1077" s="27"/>
      <c r="Y1077" s="27"/>
      <c r="Z1077" s="27"/>
      <c r="AA1077" s="27"/>
      <c r="AB1077" s="27"/>
      <c r="AC1077" s="27"/>
      <c r="AD1077" s="27"/>
      <c r="AE1077" s="27"/>
      <c r="AF1077" s="27"/>
      <c r="AG1077" s="9" t="s">
        <v>32</v>
      </c>
      <c r="AH1077" s="27"/>
      <c r="AI1077" s="27"/>
      <c r="AJ1077" s="27"/>
      <c r="AK1077" s="27"/>
      <c r="AL1077" s="27"/>
      <c r="AM1077" s="11"/>
      <c r="AN1077" s="28"/>
      <c r="AO1077" s="28"/>
      <c r="AP1077" s="29"/>
      <c r="AQ1077" s="30"/>
      <c r="AR1077" s="31"/>
      <c r="AS1077" s="32"/>
      <c r="AT1077" s="33"/>
      <c r="AU1077" s="34"/>
      <c r="AV1077" s="27"/>
      <c r="AW1077" s="27"/>
      <c r="AX1077" s="27"/>
      <c r="AY1077" s="27"/>
    </row>
    <row r="1078" spans="1:51" ht="24" customHeight="1" x14ac:dyDescent="0.3">
      <c r="A1078" s="22">
        <v>102530</v>
      </c>
      <c r="B1078" s="23" t="str">
        <f>VLOOKUP($A1078,'[1]MAN PROG 2026'!$A$1:$AI$3379,2,FALSE)</f>
        <v>LAVATRICE PER ENDOSCOPI</v>
      </c>
      <c r="C1078" s="23" t="str">
        <f>VLOOKUP($A1078,'[1]MAN PROG 2026'!$A$1:$AI$3379,3,FALSE)</f>
        <v>OLYMPUS OPTICAL CO LTD</v>
      </c>
      <c r="D1078" s="23" t="str">
        <f>VLOOKUP($A1078,'[1]MAN PROG 2026'!$A$1:$AI$3379,4,FALSE)</f>
        <v>MINI ETD 2 PLUS PAA</v>
      </c>
      <c r="E1078" s="23" t="str">
        <f>VLOOKUP($A1078,'[1]MAN PROG 2026'!$A$1:$AI$3379,5,FALSE)</f>
        <v>14842771</v>
      </c>
      <c r="F1078" s="23" t="str">
        <f>VLOOKUP($A1078,'[1]MAN PROG 2026'!$A$1:$AI$3379,6,FALSE)</f>
        <v>PRINCIPALE</v>
      </c>
      <c r="G1078" s="23">
        <f>VLOOKUP($A1078,'[1]MAN PROG 2026'!$A$1:$AI$3379,7,FALSE)</f>
        <v>102530</v>
      </c>
      <c r="H1078" s="23">
        <f>VLOOKUP($A1078,'[1]MAN PROG 2026'!$A$1:$AI$3379,8,FALSE)</f>
        <v>0</v>
      </c>
      <c r="I1078" s="23" t="str">
        <f>VLOOKUP($A1078,'[1]MAN PROG 2026'!$A$1:$AI$3379,9,FALSE)</f>
        <v>S.PIETRO</v>
      </c>
      <c r="J1078" s="23" t="str">
        <f>VLOOKUP($A1078,'[1]MAN PROG 2026'!$A$1:$AI$3379,10,FALSE)</f>
        <v>AMB. UROLOGIA</v>
      </c>
      <c r="K1078" s="23" t="str">
        <f>VLOOKUP($A1078,'[1]MAN PROG 2026'!$A$1:$AI$3379,11,FALSE)</f>
        <v>AMB. UROLOGIA</v>
      </c>
      <c r="L1078" s="24" t="str">
        <f>VLOOKUP($A1078,'[1]MAN PROG 2026'!$A$2:$AI$3379,12,FALSE)</f>
        <v>AMB. UROLOGIA</v>
      </c>
      <c r="M1078" s="24" t="str">
        <f>VLOOKUP($A1078,'[1]MAN PROG 2026'!$A$2:$AI$3379,13,FALSE)</f>
        <v>PRINCIPALE</v>
      </c>
      <c r="N1078" s="24">
        <f>VLOOKUP($A1078,'[1]MAN PROG 2026'!$A$2:$AI$3379,14,FALSE)</f>
        <v>102530</v>
      </c>
      <c r="O1078" s="24">
        <f>VLOOKUP($A1078,'[1]MAN PROG 2026'!$A$2:$AI$3379,15,FALSE)</f>
        <v>0</v>
      </c>
      <c r="P1078" s="25" t="str">
        <f>VLOOKUP($A1078,'[1]MAN PROG 2026'!$A$2:$AI$3379,20,FALSE)</f>
        <v>NON PREVISTO</v>
      </c>
      <c r="Q1078" s="8"/>
      <c r="R1078" s="26"/>
      <c r="S1078" s="8"/>
      <c r="T1078" s="37"/>
      <c r="U1078" s="27"/>
      <c r="V1078" s="27"/>
      <c r="W1078" s="27"/>
      <c r="X1078" s="27"/>
      <c r="Y1078" s="27"/>
      <c r="Z1078" s="27"/>
      <c r="AA1078" s="27"/>
      <c r="AB1078" s="27"/>
      <c r="AC1078" s="27"/>
      <c r="AD1078" s="27"/>
      <c r="AE1078" s="27"/>
      <c r="AF1078" s="27"/>
      <c r="AG1078" s="9" t="s">
        <v>32</v>
      </c>
      <c r="AH1078" s="27"/>
      <c r="AI1078" s="27"/>
      <c r="AJ1078" s="27"/>
      <c r="AK1078" s="27"/>
      <c r="AL1078" s="27"/>
      <c r="AM1078" s="11"/>
      <c r="AN1078" s="28"/>
      <c r="AO1078" s="28"/>
      <c r="AP1078" s="29"/>
      <c r="AQ1078" s="30"/>
      <c r="AR1078" s="31"/>
      <c r="AS1078" s="32"/>
      <c r="AT1078" s="33"/>
      <c r="AU1078" s="34"/>
      <c r="AV1078" s="27"/>
      <c r="AW1078" s="27"/>
      <c r="AX1078" s="27"/>
      <c r="AY1078" s="27"/>
    </row>
    <row r="1079" spans="1:51" ht="24" customHeight="1" x14ac:dyDescent="0.3">
      <c r="A1079" s="22">
        <v>102531</v>
      </c>
      <c r="B1079" s="23" t="str">
        <f>VLOOKUP($A1079,'[1]MAN PROG 2026'!$A$1:$AI$3379,2,FALSE)</f>
        <v>STAMPANTE PER ETICHETTE</v>
      </c>
      <c r="C1079" s="23" t="str">
        <f>VLOOKUP($A1079,'[1]MAN PROG 2026'!$A$1:$AI$3379,3,FALSE)</f>
        <v>EPSON</v>
      </c>
      <c r="D1079" s="23" t="str">
        <f>VLOOKUP($A1079,'[1]MAN PROG 2026'!$A$1:$AI$3379,4,FALSE)</f>
        <v>TM U220 D</v>
      </c>
      <c r="E1079" s="23" t="str">
        <f>VLOOKUP($A1079,'[1]MAN PROG 2026'!$A$1:$AI$3379,5,FALSE)</f>
        <v>FJTF220593</v>
      </c>
      <c r="F1079" s="23" t="str">
        <f>VLOOKUP($A1079,'[1]MAN PROG 2026'!$A$1:$AI$3379,6,FALSE)</f>
        <v>COMPONENTE</v>
      </c>
      <c r="G1079" s="23">
        <f>VLOOKUP($A1079,'[1]MAN PROG 2026'!$A$1:$AI$3379,7,FALSE)</f>
        <v>102530</v>
      </c>
      <c r="H1079" s="23">
        <f>VLOOKUP($A1079,'[1]MAN PROG 2026'!$A$1:$AI$3379,8,FALSE)</f>
        <v>0</v>
      </c>
      <c r="I1079" s="23" t="str">
        <f>VLOOKUP($A1079,'[1]MAN PROG 2026'!$A$1:$AI$3379,9,FALSE)</f>
        <v>S.PIETRO</v>
      </c>
      <c r="J1079" s="23" t="str">
        <f>VLOOKUP($A1079,'[1]MAN PROG 2026'!$A$1:$AI$3379,10,FALSE)</f>
        <v>AMB. UROLOGIA</v>
      </c>
      <c r="K1079" s="23" t="str">
        <f>VLOOKUP($A1079,'[1]MAN PROG 2026'!$A$1:$AI$3379,11,FALSE)</f>
        <v>AMB. UROLOGIA</v>
      </c>
      <c r="L1079" s="24" t="str">
        <f>VLOOKUP($A1079,'[1]MAN PROG 2026'!$A$2:$AI$3379,12,FALSE)</f>
        <v>AMB. UROLOGIA</v>
      </c>
      <c r="M1079" s="24" t="str">
        <f>VLOOKUP($A1079,'[1]MAN PROG 2026'!$A$2:$AI$3379,13,FALSE)</f>
        <v>COMPONENTE</v>
      </c>
      <c r="N1079" s="24">
        <f>VLOOKUP($A1079,'[1]MAN PROG 2026'!$A$2:$AI$3379,14,FALSE)</f>
        <v>102530</v>
      </c>
      <c r="O1079" s="24">
        <f>VLOOKUP($A1079,'[1]MAN PROG 2026'!$A$2:$AI$3379,15,FALSE)</f>
        <v>0</v>
      </c>
      <c r="P1079" s="25" t="str">
        <f>VLOOKUP($A1079,'[1]MAN PROG 2026'!$A$2:$AI$3379,20,FALSE)</f>
        <v>NON PREVISTO</v>
      </c>
      <c r="Q1079" s="8"/>
      <c r="R1079" s="26"/>
      <c r="S1079" s="8"/>
      <c r="T1079" s="37"/>
      <c r="U1079" s="27"/>
      <c r="V1079" s="27"/>
      <c r="W1079" s="27"/>
      <c r="X1079" s="27"/>
      <c r="Y1079" s="27"/>
      <c r="Z1079" s="27"/>
      <c r="AA1079" s="27"/>
      <c r="AB1079" s="27"/>
      <c r="AC1079" s="27"/>
      <c r="AD1079" s="27"/>
      <c r="AE1079" s="27"/>
      <c r="AF1079" s="27"/>
      <c r="AG1079" s="9" t="s">
        <v>32</v>
      </c>
      <c r="AH1079" s="27"/>
      <c r="AI1079" s="27"/>
      <c r="AJ1079" s="27"/>
      <c r="AK1079" s="27"/>
      <c r="AL1079" s="27"/>
      <c r="AM1079" s="11"/>
      <c r="AN1079" s="28"/>
      <c r="AO1079" s="28"/>
      <c r="AP1079" s="29"/>
      <c r="AQ1079" s="30"/>
      <c r="AR1079" s="31"/>
      <c r="AS1079" s="32"/>
      <c r="AT1079" s="33"/>
      <c r="AU1079" s="34"/>
      <c r="AV1079" s="27"/>
      <c r="AW1079" s="27"/>
      <c r="AX1079" s="27"/>
      <c r="AY1079" s="27"/>
    </row>
    <row r="1080" spans="1:51" ht="24" customHeight="1" x14ac:dyDescent="0.3">
      <c r="A1080" s="22">
        <v>102532</v>
      </c>
      <c r="B1080" s="23" t="str">
        <f>VLOOKUP($A1080,'[1]MAN PROG 2026'!$A$1:$AI$3379,2,FALSE)</f>
        <v>MONITOR</v>
      </c>
      <c r="C1080" s="23" t="str">
        <f>VLOOKUP($A1080,'[1]MAN PROG 2026'!$A$1:$AI$3379,3,FALSE)</f>
        <v>FUKUDA DENSHI CO LTD</v>
      </c>
      <c r="D1080" s="23" t="str">
        <f>VLOOKUP($A1080,'[1]MAN PROG 2026'!$A$1:$AI$3379,4,FALSE)</f>
        <v>DS 7100</v>
      </c>
      <c r="E1080" s="23">
        <f>VLOOKUP($A1080,'[1]MAN PROG 2026'!$A$1:$AI$3379,5,FALSE)</f>
        <v>50000022</v>
      </c>
      <c r="F1080" s="23" t="str">
        <f>VLOOKUP($A1080,'[1]MAN PROG 2026'!$A$1:$AI$3379,6,FALSE)</f>
        <v>SINGOLA</v>
      </c>
      <c r="G1080" s="23">
        <f>VLOOKUP($A1080,'[1]MAN PROG 2026'!$A$1:$AI$3379,7,FALSE)</f>
        <v>102532</v>
      </c>
      <c r="H1080" s="23">
        <f>VLOOKUP($A1080,'[1]MAN PROG 2026'!$A$1:$AI$3379,8,FALSE)</f>
        <v>0</v>
      </c>
      <c r="I1080" s="23" t="str">
        <f>VLOOKUP($A1080,'[1]MAN PROG 2026'!$A$1:$AI$3379,9,FALSE)</f>
        <v>S.PIETRO</v>
      </c>
      <c r="J1080" s="23" t="str">
        <f>VLOOKUP($A1080,'[1]MAN PROG 2026'!$A$1:$AI$3379,10,FALSE)</f>
        <v>RIANIMAZIONE</v>
      </c>
      <c r="K1080" s="23" t="str">
        <f>VLOOKUP($A1080,'[1]MAN PROG 2026'!$A$1:$AI$3379,11,FALSE)</f>
        <v>RIANIMAZIONE</v>
      </c>
      <c r="L1080" s="24" t="str">
        <f>VLOOKUP($A1080,'[1]MAN PROG 2026'!$A$2:$AI$3379,12,FALSE)</f>
        <v>NON TROVATO</v>
      </c>
      <c r="M1080" s="24">
        <f>VLOOKUP($A1080,'[1]MAN PROG 2026'!$A$2:$AI$3379,13,FALSE)</f>
        <v>0</v>
      </c>
      <c r="N1080" s="24">
        <f>VLOOKUP($A1080,'[1]MAN PROG 2026'!$A$2:$AI$3379,14,FALSE)</f>
        <v>0</v>
      </c>
      <c r="O1080" s="24">
        <f>VLOOKUP($A1080,'[1]MAN PROG 2026'!$A$2:$AI$3379,15,FALSE)</f>
        <v>0</v>
      </c>
      <c r="P1080" s="25" t="str">
        <f>VLOOKUP($A1080,'[1]MAN PROG 2026'!$A$2:$AI$3379,20,FALSE)</f>
        <v>DA FARE</v>
      </c>
      <c r="Q1080" s="8"/>
      <c r="R1080" s="26"/>
      <c r="S1080" s="8"/>
      <c r="T1080" s="37"/>
      <c r="U1080" s="27"/>
      <c r="V1080" s="27"/>
      <c r="W1080" s="27"/>
      <c r="X1080" s="27"/>
      <c r="Y1080" s="27"/>
      <c r="Z1080" s="27"/>
      <c r="AA1080" s="27"/>
      <c r="AB1080" s="27"/>
      <c r="AC1080" s="27"/>
      <c r="AD1080" s="27"/>
      <c r="AE1080" s="27"/>
      <c r="AF1080" s="27"/>
      <c r="AG1080" s="9" t="s">
        <v>32</v>
      </c>
      <c r="AH1080" s="27"/>
      <c r="AI1080" s="27"/>
      <c r="AJ1080" s="27"/>
      <c r="AK1080" s="27"/>
      <c r="AL1080" s="27"/>
      <c r="AM1080" s="11"/>
      <c r="AN1080" s="28"/>
      <c r="AO1080" s="28"/>
      <c r="AP1080" s="29"/>
      <c r="AQ1080" s="30"/>
      <c r="AR1080" s="31"/>
      <c r="AS1080" s="32"/>
      <c r="AT1080" s="33"/>
      <c r="AU1080" s="34"/>
      <c r="AV1080" s="27"/>
      <c r="AW1080" s="27"/>
      <c r="AX1080" s="27"/>
      <c r="AY1080" s="27"/>
    </row>
    <row r="1081" spans="1:51" ht="24" customHeight="1" x14ac:dyDescent="0.3">
      <c r="A1081" s="22">
        <v>102535</v>
      </c>
      <c r="B1081" s="23" t="str">
        <f>VLOOKUP($A1081,'[1]MAN PROG 2026'!$A$1:$AI$3379,2,FALSE)</f>
        <v>UMIDIFICATORE</v>
      </c>
      <c r="C1081" s="23" t="str">
        <f>VLOOKUP($A1081,'[1]MAN PROG 2026'!$A$1:$AI$3379,3,FALSE)</f>
        <v>FISHER &amp; PAYKEL HEALTHCARE</v>
      </c>
      <c r="D1081" s="23" t="str">
        <f>VLOOKUP($A1081,'[1]MAN PROG 2026'!$A$1:$AI$3379,4,FALSE)</f>
        <v>MR 850 ALV</v>
      </c>
      <c r="E1081" s="23" t="str">
        <f>VLOOKUP($A1081,'[1]MAN PROG 2026'!$A$1:$AI$3379,5,FALSE)</f>
        <v>140212206192</v>
      </c>
      <c r="F1081" s="23" t="str">
        <f>VLOOKUP($A1081,'[1]MAN PROG 2026'!$A$1:$AI$3379,6,FALSE)</f>
        <v>SINGOLA</v>
      </c>
      <c r="G1081" s="23">
        <f>VLOOKUP($A1081,'[1]MAN PROG 2026'!$A$1:$AI$3379,7,FALSE)</f>
        <v>102535</v>
      </c>
      <c r="H1081" s="23">
        <f>VLOOKUP($A1081,'[1]MAN PROG 2026'!$A$1:$AI$3379,8,FALSE)</f>
        <v>0</v>
      </c>
      <c r="I1081" s="23" t="str">
        <f>VLOOKUP($A1081,'[1]MAN PROG 2026'!$A$1:$AI$3379,9,FALSE)</f>
        <v>S.PIETRO</v>
      </c>
      <c r="J1081" s="23" t="str">
        <f>VLOOKUP($A1081,'[1]MAN PROG 2026'!$A$1:$AI$3379,10,FALSE)</f>
        <v>UTIN</v>
      </c>
      <c r="K1081" s="23" t="str">
        <f>VLOOKUP($A1081,'[1]MAN PROG 2026'!$A$1:$AI$3379,11,FALSE)</f>
        <v>UTIN</v>
      </c>
      <c r="L1081" s="24" t="str">
        <f>VLOOKUP($A1081,'[1]MAN PROG 2026'!$A$2:$AI$3379,12,FALSE)</f>
        <v>UTIN</v>
      </c>
      <c r="M1081" s="24" t="str">
        <f>VLOOKUP($A1081,'[1]MAN PROG 2026'!$A$2:$AI$3379,13,FALSE)</f>
        <v>SINGOLA</v>
      </c>
      <c r="N1081" s="24" t="str">
        <f>VLOOKUP($A1081,'[1]MAN PROG 2026'!$A$2:$AI$3379,14,FALSE)</f>
        <v>102535</v>
      </c>
      <c r="O1081" s="24">
        <f>VLOOKUP($A1081,'[1]MAN PROG 2026'!$A$2:$AI$3379,15,FALSE)</f>
        <v>0</v>
      </c>
      <c r="P1081" s="25" t="str">
        <f>VLOOKUP($A1081,'[1]MAN PROG 2026'!$A$2:$AI$3379,20,FALSE)</f>
        <v>DA FARE</v>
      </c>
      <c r="Q1081" s="9">
        <v>2535</v>
      </c>
      <c r="R1081" s="26">
        <v>46126</v>
      </c>
      <c r="S1081" s="8" t="s">
        <v>53</v>
      </c>
      <c r="T1081" s="37"/>
      <c r="U1081" s="27" t="s">
        <v>55</v>
      </c>
      <c r="V1081" s="27" t="s">
        <v>56</v>
      </c>
      <c r="W1081" s="27" t="s">
        <v>55</v>
      </c>
      <c r="X1081" s="27" t="s">
        <v>55</v>
      </c>
      <c r="Y1081" s="27" t="s">
        <v>55</v>
      </c>
      <c r="Z1081" s="27" t="s">
        <v>55</v>
      </c>
      <c r="AA1081" s="27" t="s">
        <v>55</v>
      </c>
      <c r="AB1081" s="27" t="s">
        <v>66</v>
      </c>
      <c r="AC1081" s="27" t="s">
        <v>73</v>
      </c>
      <c r="AD1081" s="27" t="s">
        <v>196</v>
      </c>
      <c r="AE1081" s="27" t="s">
        <v>68</v>
      </c>
      <c r="AF1081" s="27" t="s">
        <v>607</v>
      </c>
      <c r="AG1081" s="9" t="s">
        <v>32</v>
      </c>
      <c r="AH1081" s="27" t="s">
        <v>61</v>
      </c>
      <c r="AI1081" s="27" t="s">
        <v>70</v>
      </c>
      <c r="AJ1081" s="27" t="s">
        <v>61</v>
      </c>
      <c r="AK1081" s="27" t="s">
        <v>61</v>
      </c>
      <c r="AL1081" s="27" t="s">
        <v>70</v>
      </c>
      <c r="AM1081" s="11">
        <v>9.1999999999999993</v>
      </c>
      <c r="AN1081" s="28">
        <v>1.9</v>
      </c>
      <c r="AO1081" s="28" t="s">
        <v>76</v>
      </c>
      <c r="AP1081" s="29"/>
      <c r="AQ1081" s="30"/>
      <c r="AR1081" s="31"/>
      <c r="AS1081" s="32"/>
      <c r="AT1081" s="33"/>
      <c r="AU1081" s="34"/>
      <c r="AV1081" s="27" t="s">
        <v>62</v>
      </c>
      <c r="AW1081" s="27">
        <v>5625031</v>
      </c>
      <c r="AX1081" s="27" t="s">
        <v>63</v>
      </c>
      <c r="AY1081" s="27"/>
    </row>
    <row r="1082" spans="1:51" ht="24" customHeight="1" x14ac:dyDescent="0.3">
      <c r="A1082" s="22">
        <v>102537</v>
      </c>
      <c r="B1082" s="23" t="str">
        <f>VLOOKUP($A1082,'[1]MAN PROG 2026'!$A$1:$AI$3379,2,FALSE)</f>
        <v>UMIDIFICATORE</v>
      </c>
      <c r="C1082" s="23" t="str">
        <f>VLOOKUP($A1082,'[1]MAN PROG 2026'!$A$1:$AI$3379,3,FALSE)</f>
        <v>FISHER &amp; PAYKEL HEALTHCARE</v>
      </c>
      <c r="D1082" s="23" t="str">
        <f>VLOOKUP($A1082,'[1]MAN PROG 2026'!$A$1:$AI$3379,4,FALSE)</f>
        <v>MR 850 ALV</v>
      </c>
      <c r="E1082" s="23" t="str">
        <f>VLOOKUP($A1082,'[1]MAN PROG 2026'!$A$1:$AI$3379,5,FALSE)</f>
        <v>140212206168</v>
      </c>
      <c r="F1082" s="23" t="str">
        <f>VLOOKUP($A1082,'[1]MAN PROG 2026'!$A$1:$AI$3379,6,FALSE)</f>
        <v>SINGOLA</v>
      </c>
      <c r="G1082" s="23">
        <f>VLOOKUP($A1082,'[1]MAN PROG 2026'!$A$1:$AI$3379,7,FALSE)</f>
        <v>102537</v>
      </c>
      <c r="H1082" s="23">
        <f>VLOOKUP($A1082,'[1]MAN PROG 2026'!$A$1:$AI$3379,8,FALSE)</f>
        <v>0</v>
      </c>
      <c r="I1082" s="23" t="str">
        <f>VLOOKUP($A1082,'[1]MAN PROG 2026'!$A$1:$AI$3379,9,FALSE)</f>
        <v>S.PIETRO</v>
      </c>
      <c r="J1082" s="23" t="str">
        <f>VLOOKUP($A1082,'[1]MAN PROG 2026'!$A$1:$AI$3379,10,FALSE)</f>
        <v>UTIN</v>
      </c>
      <c r="K1082" s="23" t="str">
        <f>VLOOKUP($A1082,'[1]MAN PROG 2026'!$A$1:$AI$3379,11,FALSE)</f>
        <v>UTIN</v>
      </c>
      <c r="L1082" s="24" t="str">
        <f>VLOOKUP($A1082,'[1]MAN PROG 2026'!$A$2:$AI$3379,12,FALSE)</f>
        <v>NON TROVATO</v>
      </c>
      <c r="M1082" s="24">
        <f>VLOOKUP($A1082,'[1]MAN PROG 2026'!$A$2:$AI$3379,13,FALSE)</f>
        <v>0</v>
      </c>
      <c r="N1082" s="24">
        <f>VLOOKUP($A1082,'[1]MAN PROG 2026'!$A$2:$AI$3379,14,FALSE)</f>
        <v>0</v>
      </c>
      <c r="O1082" s="24">
        <f>VLOOKUP($A1082,'[1]MAN PROG 2026'!$A$2:$AI$3379,15,FALSE)</f>
        <v>0</v>
      </c>
      <c r="P1082" s="25" t="str">
        <f>VLOOKUP($A1082,'[1]MAN PROG 2026'!$A$2:$AI$3379,20,FALSE)</f>
        <v>DA FARE</v>
      </c>
      <c r="Q1082" s="8"/>
      <c r="R1082" s="26"/>
      <c r="S1082" s="8"/>
      <c r="T1082" s="37"/>
      <c r="U1082" s="27"/>
      <c r="V1082" s="27"/>
      <c r="W1082" s="27"/>
      <c r="X1082" s="27"/>
      <c r="Y1082" s="27"/>
      <c r="Z1082" s="27"/>
      <c r="AA1082" s="27"/>
      <c r="AB1082" s="27"/>
      <c r="AC1082" s="27"/>
      <c r="AD1082" s="27"/>
      <c r="AE1082" s="27"/>
      <c r="AF1082" s="27"/>
      <c r="AG1082" s="9" t="s">
        <v>32</v>
      </c>
      <c r="AH1082" s="27"/>
      <c r="AI1082" s="27"/>
      <c r="AJ1082" s="27"/>
      <c r="AK1082" s="27"/>
      <c r="AL1082" s="27"/>
      <c r="AM1082" s="11"/>
      <c r="AN1082" s="28"/>
      <c r="AO1082" s="28"/>
      <c r="AP1082" s="29"/>
      <c r="AQ1082" s="30"/>
      <c r="AR1082" s="31"/>
      <c r="AS1082" s="32"/>
      <c r="AT1082" s="33"/>
      <c r="AU1082" s="34"/>
      <c r="AV1082" s="27"/>
      <c r="AW1082" s="27"/>
      <c r="AX1082" s="27"/>
      <c r="AY1082" s="27"/>
    </row>
    <row r="1083" spans="1:51" ht="24" customHeight="1" x14ac:dyDescent="0.3">
      <c r="A1083" s="22">
        <v>102539</v>
      </c>
      <c r="B1083" s="23" t="str">
        <f>VLOOKUP($A1083,'[1]MAN PROG 2026'!$A$1:$AI$3379,2,FALSE)</f>
        <v>UMIDIFICATORE</v>
      </c>
      <c r="C1083" s="23" t="str">
        <f>VLOOKUP($A1083,'[1]MAN PROG 2026'!$A$1:$AI$3379,3,FALSE)</f>
        <v>FISHER &amp; PAYKEL HEALTHCARE</v>
      </c>
      <c r="D1083" s="23" t="str">
        <f>VLOOKUP($A1083,'[1]MAN PROG 2026'!$A$1:$AI$3379,4,FALSE)</f>
        <v>MR 850 ALV</v>
      </c>
      <c r="E1083" s="23" t="str">
        <f>VLOOKUP($A1083,'[1]MAN PROG 2026'!$A$1:$AI$3379,5,FALSE)</f>
        <v>140212206169</v>
      </c>
      <c r="F1083" s="23" t="str">
        <f>VLOOKUP($A1083,'[1]MAN PROG 2026'!$A$1:$AI$3379,6,FALSE)</f>
        <v>SINGOLA</v>
      </c>
      <c r="G1083" s="23">
        <f>VLOOKUP($A1083,'[1]MAN PROG 2026'!$A$1:$AI$3379,7,FALSE)</f>
        <v>102539</v>
      </c>
      <c r="H1083" s="23">
        <f>VLOOKUP($A1083,'[1]MAN PROG 2026'!$A$1:$AI$3379,8,FALSE)</f>
        <v>0</v>
      </c>
      <c r="I1083" s="23" t="str">
        <f>VLOOKUP($A1083,'[1]MAN PROG 2026'!$A$1:$AI$3379,9,FALSE)</f>
        <v>S.PIETRO</v>
      </c>
      <c r="J1083" s="23" t="str">
        <f>VLOOKUP($A1083,'[1]MAN PROG 2026'!$A$1:$AI$3379,10,FALSE)</f>
        <v>UTIN</v>
      </c>
      <c r="K1083" s="23" t="str">
        <f>VLOOKUP($A1083,'[1]MAN PROG 2026'!$A$1:$AI$3379,11,FALSE)</f>
        <v>UTIN</v>
      </c>
      <c r="L1083" s="24" t="str">
        <f>VLOOKUP($A1083,'[1]MAN PROG 2026'!$A$2:$AI$3379,12,FALSE)</f>
        <v>UTIN</v>
      </c>
      <c r="M1083" s="24" t="str">
        <f>VLOOKUP($A1083,'[1]MAN PROG 2026'!$A$2:$AI$3379,13,FALSE)</f>
        <v>SINGOLA</v>
      </c>
      <c r="N1083" s="24">
        <f>VLOOKUP($A1083,'[1]MAN PROG 2026'!$A$2:$AI$3379,14,FALSE)</f>
        <v>102539</v>
      </c>
      <c r="O1083" s="24">
        <f>VLOOKUP($A1083,'[1]MAN PROG 2026'!$A$2:$AI$3379,15,FALSE)</f>
        <v>0</v>
      </c>
      <c r="P1083" s="25" t="str">
        <f>VLOOKUP($A1083,'[1]MAN PROG 2026'!$A$2:$AI$3379,20,FALSE)</f>
        <v>DA FARE</v>
      </c>
      <c r="Q1083" s="9">
        <v>2539</v>
      </c>
      <c r="R1083" s="26">
        <v>46120</v>
      </c>
      <c r="S1083" s="8" t="s">
        <v>53</v>
      </c>
      <c r="T1083" s="37"/>
      <c r="U1083" s="27" t="s">
        <v>55</v>
      </c>
      <c r="V1083" s="27" t="s">
        <v>56</v>
      </c>
      <c r="W1083" s="27" t="s">
        <v>55</v>
      </c>
      <c r="X1083" s="27" t="s">
        <v>55</v>
      </c>
      <c r="Y1083" s="27" t="s">
        <v>55</v>
      </c>
      <c r="Z1083" s="27" t="s">
        <v>55</v>
      </c>
      <c r="AA1083" s="27" t="s">
        <v>55</v>
      </c>
      <c r="AB1083" s="27" t="s">
        <v>57</v>
      </c>
      <c r="AC1083" s="27" t="s">
        <v>73</v>
      </c>
      <c r="AD1083" s="27" t="s">
        <v>74</v>
      </c>
      <c r="AE1083" s="27" t="s">
        <v>88</v>
      </c>
      <c r="AF1083" s="27">
        <v>0.185</v>
      </c>
      <c r="AG1083" s="9" t="s">
        <v>32</v>
      </c>
      <c r="AH1083" s="27" t="s">
        <v>70</v>
      </c>
      <c r="AI1083" s="27" t="s">
        <v>70</v>
      </c>
      <c r="AJ1083" s="27" t="s">
        <v>61</v>
      </c>
      <c r="AK1083" s="27" t="s">
        <v>70</v>
      </c>
      <c r="AL1083" s="27" t="s">
        <v>70</v>
      </c>
      <c r="AM1083" s="11">
        <v>175.1</v>
      </c>
      <c r="AN1083" s="28">
        <v>6.9</v>
      </c>
      <c r="AO1083" s="28" t="s">
        <v>76</v>
      </c>
      <c r="AP1083" s="29"/>
      <c r="AQ1083" s="30"/>
      <c r="AR1083" s="31"/>
      <c r="AS1083" s="32"/>
      <c r="AT1083" s="33"/>
      <c r="AU1083" s="34"/>
      <c r="AV1083" s="27" t="s">
        <v>62</v>
      </c>
      <c r="AW1083" s="27">
        <v>5625031</v>
      </c>
      <c r="AX1083" s="27" t="s">
        <v>63</v>
      </c>
      <c r="AY1083" s="27"/>
    </row>
    <row r="1084" spans="1:51" ht="24" customHeight="1" x14ac:dyDescent="0.3">
      <c r="A1084" s="22">
        <v>102540</v>
      </c>
      <c r="B1084" s="23" t="str">
        <f>VLOOKUP($A1084,'[1]MAN PROG 2026'!$A$1:$AI$3379,2,FALSE)</f>
        <v>UMIDIFICATORE</v>
      </c>
      <c r="C1084" s="23" t="str">
        <f>VLOOKUP($A1084,'[1]MAN PROG 2026'!$A$1:$AI$3379,3,FALSE)</f>
        <v>FISHER &amp; PAYKEL HEALTHCARE</v>
      </c>
      <c r="D1084" s="23" t="str">
        <f>VLOOKUP($A1084,'[1]MAN PROG 2026'!$A$1:$AI$3379,4,FALSE)</f>
        <v>MR 850 ALV</v>
      </c>
      <c r="E1084" s="23" t="str">
        <f>VLOOKUP($A1084,'[1]MAN PROG 2026'!$A$1:$AI$3379,5,FALSE)</f>
        <v>140212206197</v>
      </c>
      <c r="F1084" s="23" t="str">
        <f>VLOOKUP($A1084,'[1]MAN PROG 2026'!$A$1:$AI$3379,6,FALSE)</f>
        <v>SINGOLA</v>
      </c>
      <c r="G1084" s="23">
        <f>VLOOKUP($A1084,'[1]MAN PROG 2026'!$A$1:$AI$3379,7,FALSE)</f>
        <v>102540</v>
      </c>
      <c r="H1084" s="23">
        <f>VLOOKUP($A1084,'[1]MAN PROG 2026'!$A$1:$AI$3379,8,FALSE)</f>
        <v>0</v>
      </c>
      <c r="I1084" s="23" t="str">
        <f>VLOOKUP($A1084,'[1]MAN PROG 2026'!$A$1:$AI$3379,9,FALSE)</f>
        <v>S.PIETRO</v>
      </c>
      <c r="J1084" s="23" t="str">
        <f>VLOOKUP($A1084,'[1]MAN PROG 2026'!$A$1:$AI$3379,10,FALSE)</f>
        <v>UTIN</v>
      </c>
      <c r="K1084" s="23" t="str">
        <f>VLOOKUP($A1084,'[1]MAN PROG 2026'!$A$1:$AI$3379,11,FALSE)</f>
        <v>UTIN</v>
      </c>
      <c r="L1084" s="24" t="str">
        <f>VLOOKUP($A1084,'[1]MAN PROG 2026'!$A$2:$AI$3379,12,FALSE)</f>
        <v>UTIN</v>
      </c>
      <c r="M1084" s="24" t="str">
        <f>VLOOKUP($A1084,'[1]MAN PROG 2026'!$A$2:$AI$3379,13,FALSE)</f>
        <v>SINGOLA</v>
      </c>
      <c r="N1084" s="24">
        <f>VLOOKUP($A1084,'[1]MAN PROG 2026'!$A$2:$AI$3379,14,FALSE)</f>
        <v>102540</v>
      </c>
      <c r="O1084" s="24">
        <f>VLOOKUP($A1084,'[1]MAN PROG 2026'!$A$2:$AI$3379,15,FALSE)</f>
        <v>0</v>
      </c>
      <c r="P1084" s="25" t="str">
        <f>VLOOKUP($A1084,'[1]MAN PROG 2026'!$A$2:$AI$3379,20,FALSE)</f>
        <v>DA FARE</v>
      </c>
      <c r="Q1084" s="9">
        <v>2540</v>
      </c>
      <c r="R1084" s="26">
        <v>46120</v>
      </c>
      <c r="S1084" s="8" t="s">
        <v>53</v>
      </c>
      <c r="T1084" s="37"/>
      <c r="U1084" s="27" t="s">
        <v>55</v>
      </c>
      <c r="V1084" s="27" t="s">
        <v>56</v>
      </c>
      <c r="W1084" s="27" t="s">
        <v>55</v>
      </c>
      <c r="X1084" s="27" t="s">
        <v>55</v>
      </c>
      <c r="Y1084" s="27" t="s">
        <v>55</v>
      </c>
      <c r="Z1084" s="27" t="s">
        <v>55</v>
      </c>
      <c r="AA1084" s="27" t="s">
        <v>55</v>
      </c>
      <c r="AB1084" s="27" t="s">
        <v>57</v>
      </c>
      <c r="AC1084" s="27" t="s">
        <v>73</v>
      </c>
      <c r="AD1084" s="27" t="s">
        <v>74</v>
      </c>
      <c r="AE1084" s="27" t="s">
        <v>88</v>
      </c>
      <c r="AF1084" s="27">
        <v>0.17699999999999999</v>
      </c>
      <c r="AG1084" s="9" t="s">
        <v>32</v>
      </c>
      <c r="AH1084" s="27" t="s">
        <v>70</v>
      </c>
      <c r="AI1084" s="27" t="s">
        <v>70</v>
      </c>
      <c r="AJ1084" s="27" t="s">
        <v>61</v>
      </c>
      <c r="AK1084" s="27" t="s">
        <v>70</v>
      </c>
      <c r="AL1084" s="27" t="s">
        <v>70</v>
      </c>
      <c r="AM1084" s="11">
        <v>190.2</v>
      </c>
      <c r="AN1084" s="28">
        <v>4.8</v>
      </c>
      <c r="AO1084" s="28" t="s">
        <v>76</v>
      </c>
      <c r="AP1084" s="29"/>
      <c r="AQ1084" s="30"/>
      <c r="AR1084" s="31"/>
      <c r="AS1084" s="32"/>
      <c r="AT1084" s="33"/>
      <c r="AU1084" s="34"/>
      <c r="AV1084" s="27" t="s">
        <v>62</v>
      </c>
      <c r="AW1084" s="27">
        <v>5625031</v>
      </c>
      <c r="AX1084" s="27" t="s">
        <v>63</v>
      </c>
      <c r="AY1084" s="27"/>
    </row>
    <row r="1085" spans="1:51" ht="24" customHeight="1" x14ac:dyDescent="0.3">
      <c r="A1085" s="22">
        <v>102542</v>
      </c>
      <c r="B1085" s="23" t="str">
        <f>VLOOKUP($A1085,'[1]MAN PROG 2026'!$A$1:$AI$3379,2,FALSE)</f>
        <v>BILANCIA PRELIEVI</v>
      </c>
      <c r="C1085" s="23" t="str">
        <f>VLOOKUP($A1085,'[1]MAN PROG 2026'!$A$1:$AI$3379,3,FALSE)</f>
        <v>VASINI DI VASINI CARLO BILANCE SRL</v>
      </c>
      <c r="D1085" s="23" t="str">
        <f>VLOOKUP($A1085,'[1]MAN PROG 2026'!$A$1:$AI$3379,4,FALSE)</f>
        <v>E051P B TC RF</v>
      </c>
      <c r="E1085" s="23">
        <f>VLOOKUP($A1085,'[1]MAN PROG 2026'!$A$1:$AI$3379,5,FALSE)</f>
        <v>1155</v>
      </c>
      <c r="F1085" s="23" t="str">
        <f>VLOOKUP($A1085,'[1]MAN PROG 2026'!$A$1:$AI$3379,6,FALSE)</f>
        <v>SINGOLA</v>
      </c>
      <c r="G1085" s="23">
        <f>VLOOKUP($A1085,'[1]MAN PROG 2026'!$A$1:$AI$3379,7,FALSE)</f>
        <v>102542</v>
      </c>
      <c r="H1085" s="23">
        <f>VLOOKUP($A1085,'[1]MAN PROG 2026'!$A$1:$AI$3379,8,FALSE)</f>
        <v>0</v>
      </c>
      <c r="I1085" s="23" t="str">
        <f>VLOOKUP($A1085,'[1]MAN PROG 2026'!$A$1:$AI$3379,9,FALSE)</f>
        <v>S.PIETRO</v>
      </c>
      <c r="J1085" s="23" t="str">
        <f>VLOOKUP($A1085,'[1]MAN PROG 2026'!$A$1:$AI$3379,10,FALSE)</f>
        <v>CENTRO TRASFUSIONALE: SETTORE DONATORI</v>
      </c>
      <c r="K1085" s="23" t="str">
        <f>VLOOKUP($A1085,'[1]MAN PROG 2026'!$A$1:$AI$3379,11,FALSE)</f>
        <v>CENTRO TRASFUSIONALE: SETTORE DONATORI</v>
      </c>
      <c r="L1085" s="24" t="str">
        <f>VLOOKUP($A1085,'[1]MAN PROG 2026'!$A$2:$AI$3379,12,FALSE)</f>
        <v>CENTRO TRASFUSIONALE: SETTORE DONATORI</v>
      </c>
      <c r="M1085" s="24" t="str">
        <f>VLOOKUP($A1085,'[1]MAN PROG 2026'!$A$2:$AI$3379,13,FALSE)</f>
        <v>PRINCIPALE</v>
      </c>
      <c r="N1085" s="24">
        <f>VLOOKUP($A1085,'[1]MAN PROG 2026'!$A$2:$AI$3379,14,FALSE)</f>
        <v>102542</v>
      </c>
      <c r="O1085" s="24">
        <f>VLOOKUP($A1085,'[1]MAN PROG 2026'!$A$2:$AI$3379,15,FALSE)</f>
        <v>0</v>
      </c>
      <c r="P1085" s="25" t="str">
        <f>VLOOKUP($A1085,'[1]MAN PROG 2026'!$A$2:$AI$3379,20,FALSE)</f>
        <v>DA FARE</v>
      </c>
      <c r="Q1085" s="9">
        <v>2542</v>
      </c>
      <c r="R1085" s="26">
        <v>46188</v>
      </c>
      <c r="S1085" s="8" t="s">
        <v>53</v>
      </c>
      <c r="T1085" s="37" t="s">
        <v>608</v>
      </c>
      <c r="U1085" s="27" t="s">
        <v>55</v>
      </c>
      <c r="V1085" s="27" t="s">
        <v>55</v>
      </c>
      <c r="W1085" s="27" t="s">
        <v>55</v>
      </c>
      <c r="X1085" s="27" t="s">
        <v>55</v>
      </c>
      <c r="Y1085" s="27" t="s">
        <v>55</v>
      </c>
      <c r="Z1085" s="27" t="s">
        <v>55</v>
      </c>
      <c r="AA1085" s="27" t="s">
        <v>55</v>
      </c>
      <c r="AB1085" s="27" t="s">
        <v>66</v>
      </c>
      <c r="AC1085" s="27" t="s">
        <v>61</v>
      </c>
      <c r="AD1085" s="27" t="s">
        <v>200</v>
      </c>
      <c r="AE1085" s="67" t="s">
        <v>68</v>
      </c>
      <c r="AF1085" s="27" t="s">
        <v>61</v>
      </c>
      <c r="AG1085" s="9" t="s">
        <v>32</v>
      </c>
      <c r="AH1085" s="27" t="s">
        <v>61</v>
      </c>
      <c r="AI1085" s="27" t="s">
        <v>70</v>
      </c>
      <c r="AJ1085" s="27" t="s">
        <v>61</v>
      </c>
      <c r="AK1085" s="27" t="s">
        <v>61</v>
      </c>
      <c r="AL1085" s="27" t="s">
        <v>61</v>
      </c>
      <c r="AM1085" s="11">
        <v>62.3</v>
      </c>
      <c r="AN1085" s="28" t="s">
        <v>61</v>
      </c>
      <c r="AO1085" s="28"/>
      <c r="AP1085" s="29"/>
      <c r="AQ1085" s="30"/>
      <c r="AR1085" s="31"/>
      <c r="AS1085" s="32"/>
      <c r="AT1085" s="33"/>
      <c r="AU1085" s="34"/>
      <c r="AV1085" s="27" t="s">
        <v>62</v>
      </c>
      <c r="AW1085" s="27">
        <v>5625031</v>
      </c>
      <c r="AX1085" s="27" t="s">
        <v>63</v>
      </c>
      <c r="AY1085" s="27"/>
    </row>
    <row r="1086" spans="1:51" ht="24" customHeight="1" x14ac:dyDescent="0.3">
      <c r="A1086" s="22">
        <v>102543</v>
      </c>
      <c r="B1086" s="23" t="str">
        <f>VLOOKUP($A1086,'[1]MAN PROG 2026'!$A$1:$AI$3379,2,FALSE)</f>
        <v>BILANCIA PRELIEVI</v>
      </c>
      <c r="C1086" s="23" t="str">
        <f>VLOOKUP($A1086,'[1]MAN PROG 2026'!$A$1:$AI$3379,3,FALSE)</f>
        <v>VASINI DI VASINI CARLO BILANCE SRL</v>
      </c>
      <c r="D1086" s="23" t="str">
        <f>VLOOKUP($A1086,'[1]MAN PROG 2026'!$A$1:$AI$3379,4,FALSE)</f>
        <v>E051P B TC R</v>
      </c>
      <c r="E1086" s="23">
        <f>VLOOKUP($A1086,'[1]MAN PROG 2026'!$A$1:$AI$3379,5,FALSE)</f>
        <v>1156</v>
      </c>
      <c r="F1086" s="23" t="str">
        <f>VLOOKUP($A1086,'[1]MAN PROG 2026'!$A$1:$AI$3379,6,FALSE)</f>
        <v>SINGOLA</v>
      </c>
      <c r="G1086" s="23">
        <f>VLOOKUP($A1086,'[1]MAN PROG 2026'!$A$1:$AI$3379,7,FALSE)</f>
        <v>102543</v>
      </c>
      <c r="H1086" s="23">
        <f>VLOOKUP($A1086,'[1]MAN PROG 2026'!$A$1:$AI$3379,8,FALSE)</f>
        <v>0</v>
      </c>
      <c r="I1086" s="23" t="str">
        <f>VLOOKUP($A1086,'[1]MAN PROG 2026'!$A$1:$AI$3379,9,FALSE)</f>
        <v>S.PIETRO</v>
      </c>
      <c r="J1086" s="23" t="str">
        <f>VLOOKUP($A1086,'[1]MAN PROG 2026'!$A$1:$AI$3379,10,FALSE)</f>
        <v>CENTRO TRASFUSIONALE: SETTORE DONATORI</v>
      </c>
      <c r="K1086" s="23" t="str">
        <f>VLOOKUP($A1086,'[1]MAN PROG 2026'!$A$1:$AI$3379,11,FALSE)</f>
        <v>CENTRO TRASFUSIONALE: SETTORE DONATORI</v>
      </c>
      <c r="L1086" s="24" t="str">
        <f>VLOOKUP($A1086,'[1]MAN PROG 2026'!$A$2:$AI$3379,12,FALSE)</f>
        <v>CENTRO TRASFUSIONALE: SETTORE DONATORI</v>
      </c>
      <c r="M1086" s="24" t="str">
        <f>VLOOKUP($A1086,'[1]MAN PROG 2026'!$A$2:$AI$3379,13,FALSE)</f>
        <v>PRINCIPALE</v>
      </c>
      <c r="N1086" s="24">
        <f>VLOOKUP($A1086,'[1]MAN PROG 2026'!$A$2:$AI$3379,14,FALSE)</f>
        <v>102543</v>
      </c>
      <c r="O1086" s="24">
        <f>VLOOKUP($A1086,'[1]MAN PROG 2026'!$A$2:$AI$3379,15,FALSE)</f>
        <v>0</v>
      </c>
      <c r="P1086" s="25" t="str">
        <f>VLOOKUP($A1086,'[1]MAN PROG 2026'!$A$2:$AI$3379,20,FALSE)</f>
        <v>DA FARE</v>
      </c>
      <c r="Q1086" s="9">
        <v>2543</v>
      </c>
      <c r="R1086" s="26">
        <v>46188</v>
      </c>
      <c r="S1086" s="8" t="s">
        <v>53</v>
      </c>
      <c r="T1086" s="37" t="s">
        <v>609</v>
      </c>
      <c r="U1086" s="27" t="s">
        <v>55</v>
      </c>
      <c r="V1086" s="27" t="s">
        <v>55</v>
      </c>
      <c r="W1086" s="27" t="s">
        <v>55</v>
      </c>
      <c r="X1086" s="27" t="s">
        <v>55</v>
      </c>
      <c r="Y1086" s="27" t="s">
        <v>55</v>
      </c>
      <c r="Z1086" s="27" t="s">
        <v>55</v>
      </c>
      <c r="AA1086" s="27" t="s">
        <v>55</v>
      </c>
      <c r="AB1086" s="27" t="s">
        <v>66</v>
      </c>
      <c r="AC1086" s="27" t="s">
        <v>61</v>
      </c>
      <c r="AD1086" s="27" t="s">
        <v>200</v>
      </c>
      <c r="AE1086" s="67" t="s">
        <v>68</v>
      </c>
      <c r="AF1086" s="27" t="s">
        <v>61</v>
      </c>
      <c r="AG1086" s="9" t="s">
        <v>32</v>
      </c>
      <c r="AH1086" s="27" t="s">
        <v>61</v>
      </c>
      <c r="AI1086" s="27" t="s">
        <v>70</v>
      </c>
      <c r="AJ1086" s="27" t="s">
        <v>61</v>
      </c>
      <c r="AK1086" s="27" t="s">
        <v>61</v>
      </c>
      <c r="AL1086" s="27" t="s">
        <v>61</v>
      </c>
      <c r="AM1086" s="11">
        <v>67.5</v>
      </c>
      <c r="AN1086" s="28" t="s">
        <v>61</v>
      </c>
      <c r="AO1086" s="28"/>
      <c r="AP1086" s="29"/>
      <c r="AQ1086" s="30"/>
      <c r="AR1086" s="31"/>
      <c r="AS1086" s="32"/>
      <c r="AT1086" s="33"/>
      <c r="AU1086" s="34"/>
      <c r="AV1086" s="27" t="s">
        <v>62</v>
      </c>
      <c r="AW1086" s="27">
        <v>5625031</v>
      </c>
      <c r="AX1086" s="27" t="s">
        <v>63</v>
      </c>
      <c r="AY1086" s="27"/>
    </row>
    <row r="1087" spans="1:51" ht="24" customHeight="1" x14ac:dyDescent="0.3">
      <c r="A1087" s="22">
        <v>102544</v>
      </c>
      <c r="B1087" s="23" t="str">
        <f>VLOOKUP($A1087,'[1]MAN PROG 2026'!$A$1:$AI$3379,2,FALSE)</f>
        <v>BILANCIA PRELIEVI</v>
      </c>
      <c r="C1087" s="23" t="str">
        <f>VLOOKUP($A1087,'[1]MAN PROG 2026'!$A$1:$AI$3379,3,FALSE)</f>
        <v>VASINI DI VASINI CARLO BILANCE SRL</v>
      </c>
      <c r="D1087" s="23" t="str">
        <f>VLOOKUP($A1087,'[1]MAN PROG 2026'!$A$1:$AI$3379,4,FALSE)</f>
        <v>E051P B TC R</v>
      </c>
      <c r="E1087" s="23">
        <f>VLOOKUP($A1087,'[1]MAN PROG 2026'!$A$1:$AI$3379,5,FALSE)</f>
        <v>1157</v>
      </c>
      <c r="F1087" s="23" t="str">
        <f>VLOOKUP($A1087,'[1]MAN PROG 2026'!$A$1:$AI$3379,6,FALSE)</f>
        <v>SINGOLA</v>
      </c>
      <c r="G1087" s="23">
        <f>VLOOKUP($A1087,'[1]MAN PROG 2026'!$A$1:$AI$3379,7,FALSE)</f>
        <v>102544</v>
      </c>
      <c r="H1087" s="23">
        <f>VLOOKUP($A1087,'[1]MAN PROG 2026'!$A$1:$AI$3379,8,FALSE)</f>
        <v>0</v>
      </c>
      <c r="I1087" s="23" t="str">
        <f>VLOOKUP($A1087,'[1]MAN PROG 2026'!$A$1:$AI$3379,9,FALSE)</f>
        <v>S.PIETRO</v>
      </c>
      <c r="J1087" s="23" t="str">
        <f>VLOOKUP($A1087,'[1]MAN PROG 2026'!$A$1:$AI$3379,10,FALSE)</f>
        <v>CENTRO TRASFUSIONALE: SETTORE DONATORI</v>
      </c>
      <c r="K1087" s="23" t="str">
        <f>VLOOKUP($A1087,'[1]MAN PROG 2026'!$A$1:$AI$3379,11,FALSE)</f>
        <v>CENTRO TRASFUSIONALE: SETTORE DONATORI</v>
      </c>
      <c r="L1087" s="24" t="str">
        <f>VLOOKUP($A1087,'[1]MAN PROG 2026'!$A$2:$AI$3379,12,FALSE)</f>
        <v>CENTRO TRASFUSIONALE: SETTORE DONATORI</v>
      </c>
      <c r="M1087" s="24" t="str">
        <f>VLOOKUP($A1087,'[1]MAN PROG 2026'!$A$2:$AI$3379,13,FALSE)</f>
        <v>PRINCIPALE</v>
      </c>
      <c r="N1087" s="24" t="str">
        <f>VLOOKUP($A1087,'[1]MAN PROG 2026'!$A$2:$AI$3379,14,FALSE)</f>
        <v>102544</v>
      </c>
      <c r="O1087" s="24">
        <f>VLOOKUP($A1087,'[1]MAN PROG 2026'!$A$2:$AI$3379,15,FALSE)</f>
        <v>0</v>
      </c>
      <c r="P1087" s="25" t="str">
        <f>VLOOKUP($A1087,'[1]MAN PROG 2026'!$A$2:$AI$3379,20,FALSE)</f>
        <v>DA FARE</v>
      </c>
      <c r="Q1087" s="9">
        <v>2544</v>
      </c>
      <c r="R1087" s="26">
        <v>46188</v>
      </c>
      <c r="S1087" s="8" t="s">
        <v>53</v>
      </c>
      <c r="T1087" s="37" t="s">
        <v>610</v>
      </c>
      <c r="U1087" s="27" t="s">
        <v>55</v>
      </c>
      <c r="V1087" s="27" t="s">
        <v>55</v>
      </c>
      <c r="W1087" s="27" t="s">
        <v>55</v>
      </c>
      <c r="X1087" s="27" t="s">
        <v>55</v>
      </c>
      <c r="Y1087" s="27" t="s">
        <v>55</v>
      </c>
      <c r="Z1087" s="27" t="s">
        <v>55</v>
      </c>
      <c r="AA1087" s="27" t="s">
        <v>55</v>
      </c>
      <c r="AB1087" s="27" t="s">
        <v>66</v>
      </c>
      <c r="AC1087" s="27" t="s">
        <v>61</v>
      </c>
      <c r="AD1087" s="27" t="s">
        <v>200</v>
      </c>
      <c r="AE1087" s="67" t="s">
        <v>68</v>
      </c>
      <c r="AF1087" s="27" t="s">
        <v>61</v>
      </c>
      <c r="AG1087" s="9" t="s">
        <v>32</v>
      </c>
      <c r="AH1087" s="27" t="s">
        <v>61</v>
      </c>
      <c r="AI1087" s="27" t="s">
        <v>70</v>
      </c>
      <c r="AJ1087" s="27" t="s">
        <v>61</v>
      </c>
      <c r="AK1087" s="27" t="s">
        <v>61</v>
      </c>
      <c r="AL1087" s="27" t="s">
        <v>61</v>
      </c>
      <c r="AM1087" s="11">
        <v>69.5</v>
      </c>
      <c r="AN1087" s="28" t="s">
        <v>61</v>
      </c>
      <c r="AO1087" s="28"/>
      <c r="AP1087" s="29"/>
      <c r="AQ1087" s="30"/>
      <c r="AR1087" s="31"/>
      <c r="AS1087" s="32"/>
      <c r="AT1087" s="33"/>
      <c r="AU1087" s="34"/>
      <c r="AV1087" s="27" t="s">
        <v>62</v>
      </c>
      <c r="AW1087" s="27">
        <v>5625031</v>
      </c>
      <c r="AX1087" s="27" t="s">
        <v>63</v>
      </c>
      <c r="AY1087" s="27"/>
    </row>
    <row r="1088" spans="1:51" ht="24" customHeight="1" x14ac:dyDescent="0.3">
      <c r="A1088" s="22">
        <v>102545</v>
      </c>
      <c r="B1088" s="23" t="str">
        <f>VLOOKUP($A1088,'[1]MAN PROG 2026'!$A$1:$AI$3379,2,FALSE)</f>
        <v>BILANCIA PRELIEVI</v>
      </c>
      <c r="C1088" s="23" t="str">
        <f>VLOOKUP($A1088,'[1]MAN PROG 2026'!$A$1:$AI$3379,3,FALSE)</f>
        <v>VASINI DI VASINI CARLO BILANCE SRL</v>
      </c>
      <c r="D1088" s="23" t="str">
        <f>VLOOKUP($A1088,'[1]MAN PROG 2026'!$A$1:$AI$3379,4,FALSE)</f>
        <v>E051P B TC RF</v>
      </c>
      <c r="E1088" s="23">
        <f>VLOOKUP($A1088,'[1]MAN PROG 2026'!$A$1:$AI$3379,5,FALSE)</f>
        <v>1158</v>
      </c>
      <c r="F1088" s="23" t="str">
        <f>VLOOKUP($A1088,'[1]MAN PROG 2026'!$A$1:$AI$3379,6,FALSE)</f>
        <v>SINGOLA</v>
      </c>
      <c r="G1088" s="23">
        <f>VLOOKUP($A1088,'[1]MAN PROG 2026'!$A$1:$AI$3379,7,FALSE)</f>
        <v>102545</v>
      </c>
      <c r="H1088" s="23">
        <f>VLOOKUP($A1088,'[1]MAN PROG 2026'!$A$1:$AI$3379,8,FALSE)</f>
        <v>0</v>
      </c>
      <c r="I1088" s="23" t="str">
        <f>VLOOKUP($A1088,'[1]MAN PROG 2026'!$A$1:$AI$3379,9,FALSE)</f>
        <v>S.PIETRO</v>
      </c>
      <c r="J1088" s="23" t="str">
        <f>VLOOKUP($A1088,'[1]MAN PROG 2026'!$A$1:$AI$3379,10,FALSE)</f>
        <v>CENTRO TRASFUSIONALE: SETTORE DONATORI</v>
      </c>
      <c r="K1088" s="23" t="str">
        <f>VLOOKUP($A1088,'[1]MAN PROG 2026'!$A$1:$AI$3379,11,FALSE)</f>
        <v>CENTRO TRASFUSIONALE: SETTORE DONATORI</v>
      </c>
      <c r="L1088" s="24" t="str">
        <f>VLOOKUP($A1088,'[1]MAN PROG 2026'!$A$2:$AI$3379,12,FALSE)</f>
        <v>CENTRO TRASFUSIONALE: SETTORE DONATORI</v>
      </c>
      <c r="M1088" s="24" t="str">
        <f>VLOOKUP($A1088,'[1]MAN PROG 2026'!$A$2:$AI$3379,13,FALSE)</f>
        <v>PRINCIPALE</v>
      </c>
      <c r="N1088" s="24">
        <f>VLOOKUP($A1088,'[1]MAN PROG 2026'!$A$2:$AI$3379,14,FALSE)</f>
        <v>102545</v>
      </c>
      <c r="O1088" s="24">
        <f>VLOOKUP($A1088,'[1]MAN PROG 2026'!$A$2:$AI$3379,15,FALSE)</f>
        <v>0</v>
      </c>
      <c r="P1088" s="25" t="str">
        <f>VLOOKUP($A1088,'[1]MAN PROG 2026'!$A$2:$AI$3379,20,FALSE)</f>
        <v>DA FARE</v>
      </c>
      <c r="Q1088" s="9">
        <v>2545</v>
      </c>
      <c r="R1088" s="26">
        <v>46188</v>
      </c>
      <c r="S1088" s="8" t="s">
        <v>53</v>
      </c>
      <c r="T1088" s="37" t="s">
        <v>611</v>
      </c>
      <c r="U1088" s="27" t="s">
        <v>55</v>
      </c>
      <c r="V1088" s="27" t="s">
        <v>55</v>
      </c>
      <c r="W1088" s="27" t="s">
        <v>55</v>
      </c>
      <c r="X1088" s="27" t="s">
        <v>55</v>
      </c>
      <c r="Y1088" s="27" t="s">
        <v>55</v>
      </c>
      <c r="Z1088" s="27" t="s">
        <v>55</v>
      </c>
      <c r="AA1088" s="27" t="s">
        <v>55</v>
      </c>
      <c r="AB1088" s="27" t="s">
        <v>66</v>
      </c>
      <c r="AC1088" s="27" t="s">
        <v>61</v>
      </c>
      <c r="AD1088" s="27" t="s">
        <v>200</v>
      </c>
      <c r="AE1088" s="67" t="s">
        <v>68</v>
      </c>
      <c r="AF1088" s="27" t="s">
        <v>61</v>
      </c>
      <c r="AG1088" s="9" t="s">
        <v>32</v>
      </c>
      <c r="AH1088" s="27" t="s">
        <v>61</v>
      </c>
      <c r="AI1088" s="27" t="s">
        <v>70</v>
      </c>
      <c r="AJ1088" s="27" t="s">
        <v>61</v>
      </c>
      <c r="AK1088" s="27" t="s">
        <v>61</v>
      </c>
      <c r="AL1088" s="27" t="s">
        <v>61</v>
      </c>
      <c r="AM1088" s="11">
        <v>71.2</v>
      </c>
      <c r="AN1088" s="28" t="s">
        <v>61</v>
      </c>
      <c r="AO1088" s="28"/>
      <c r="AP1088" s="29"/>
      <c r="AQ1088" s="30"/>
      <c r="AR1088" s="31"/>
      <c r="AS1088" s="32"/>
      <c r="AT1088" s="33"/>
      <c r="AU1088" s="34"/>
      <c r="AV1088" s="27" t="s">
        <v>62</v>
      </c>
      <c r="AW1088" s="27">
        <v>5625031</v>
      </c>
      <c r="AX1088" s="27" t="s">
        <v>63</v>
      </c>
      <c r="AY1088" s="27"/>
    </row>
    <row r="1089" spans="1:51" ht="24" customHeight="1" x14ac:dyDescent="0.3">
      <c r="A1089" s="22">
        <v>102546</v>
      </c>
      <c r="B1089" s="23" t="str">
        <f>VLOOKUP($A1089,'[1]MAN PROG 2026'!$A$1:$AI$3379,2,FALSE)</f>
        <v>BILANCIA PRELIEVI</v>
      </c>
      <c r="C1089" s="23" t="str">
        <f>VLOOKUP($A1089,'[1]MAN PROG 2026'!$A$1:$AI$3379,3,FALSE)</f>
        <v>VASINI DI VASINI CARLO BILANCE SRL</v>
      </c>
      <c r="D1089" s="23" t="str">
        <f>VLOOKUP($A1089,'[1]MAN PROG 2026'!$A$1:$AI$3379,4,FALSE)</f>
        <v>E051P B TC RF</v>
      </c>
      <c r="E1089" s="23">
        <f>VLOOKUP($A1089,'[1]MAN PROG 2026'!$A$1:$AI$3379,5,FALSE)</f>
        <v>1159</v>
      </c>
      <c r="F1089" s="23" t="str">
        <f>VLOOKUP($A1089,'[1]MAN PROG 2026'!$A$1:$AI$3379,6,FALSE)</f>
        <v>SINGOLA</v>
      </c>
      <c r="G1089" s="23">
        <f>VLOOKUP($A1089,'[1]MAN PROG 2026'!$A$1:$AI$3379,7,FALSE)</f>
        <v>102546</v>
      </c>
      <c r="H1089" s="23">
        <f>VLOOKUP($A1089,'[1]MAN PROG 2026'!$A$1:$AI$3379,8,FALSE)</f>
        <v>0</v>
      </c>
      <c r="I1089" s="23" t="str">
        <f>VLOOKUP($A1089,'[1]MAN PROG 2026'!$A$1:$AI$3379,9,FALSE)</f>
        <v>S.PIETRO</v>
      </c>
      <c r="J1089" s="23" t="str">
        <f>VLOOKUP($A1089,'[1]MAN PROG 2026'!$A$1:$AI$3379,10,FALSE)</f>
        <v>CENTRO TRASFUSIONALE: SETTORE DONATORI</v>
      </c>
      <c r="K1089" s="23" t="str">
        <f>VLOOKUP($A1089,'[1]MAN PROG 2026'!$A$1:$AI$3379,11,FALSE)</f>
        <v>CENTRO TRASFUSIONALE: SETTORE DONATORI</v>
      </c>
      <c r="L1089" s="24" t="str">
        <f>VLOOKUP($A1089,'[1]MAN PROG 2026'!$A$2:$AI$3379,12,FALSE)</f>
        <v>CENTRO TRASFUSIONALE: SETTORE DONATORI</v>
      </c>
      <c r="M1089" s="24" t="str">
        <f>VLOOKUP($A1089,'[1]MAN PROG 2026'!$A$2:$AI$3379,13,FALSE)</f>
        <v>PRINCIPALE</v>
      </c>
      <c r="N1089" s="24">
        <f>VLOOKUP($A1089,'[1]MAN PROG 2026'!$A$2:$AI$3379,14,FALSE)</f>
        <v>102546</v>
      </c>
      <c r="O1089" s="24">
        <f>VLOOKUP($A1089,'[1]MAN PROG 2026'!$A$2:$AI$3379,15,FALSE)</f>
        <v>0</v>
      </c>
      <c r="P1089" s="25" t="str">
        <f>VLOOKUP($A1089,'[1]MAN PROG 2026'!$A$2:$AI$3379,20,FALSE)</f>
        <v>DA FARE</v>
      </c>
      <c r="Q1089" s="9">
        <v>2546</v>
      </c>
      <c r="R1089" s="26">
        <v>46188</v>
      </c>
      <c r="S1089" s="8" t="s">
        <v>53</v>
      </c>
      <c r="T1089" s="37" t="s">
        <v>612</v>
      </c>
      <c r="U1089" s="27" t="s">
        <v>55</v>
      </c>
      <c r="V1089" s="27" t="s">
        <v>55</v>
      </c>
      <c r="W1089" s="27" t="s">
        <v>55</v>
      </c>
      <c r="X1089" s="27" t="s">
        <v>55</v>
      </c>
      <c r="Y1089" s="27" t="s">
        <v>55</v>
      </c>
      <c r="Z1089" s="27" t="s">
        <v>55</v>
      </c>
      <c r="AA1089" s="27" t="s">
        <v>55</v>
      </c>
      <c r="AB1089" s="27" t="s">
        <v>66</v>
      </c>
      <c r="AC1089" s="27" t="s">
        <v>61</v>
      </c>
      <c r="AD1089" s="27" t="s">
        <v>200</v>
      </c>
      <c r="AE1089" s="67" t="s">
        <v>68</v>
      </c>
      <c r="AF1089" s="27" t="s">
        <v>61</v>
      </c>
      <c r="AG1089" s="9" t="s">
        <v>32</v>
      </c>
      <c r="AH1089" s="27" t="s">
        <v>61</v>
      </c>
      <c r="AI1089" s="27" t="s">
        <v>70</v>
      </c>
      <c r="AJ1089" s="27" t="s">
        <v>61</v>
      </c>
      <c r="AK1089" s="27" t="s">
        <v>61</v>
      </c>
      <c r="AL1089" s="27" t="s">
        <v>61</v>
      </c>
      <c r="AM1089" s="11">
        <v>70.2</v>
      </c>
      <c r="AN1089" s="28" t="s">
        <v>61</v>
      </c>
      <c r="AO1089" s="28"/>
      <c r="AP1089" s="29"/>
      <c r="AQ1089" s="30"/>
      <c r="AR1089" s="31"/>
      <c r="AS1089" s="32"/>
      <c r="AT1089" s="33"/>
      <c r="AU1089" s="34"/>
      <c r="AV1089" s="27" t="s">
        <v>62</v>
      </c>
      <c r="AW1089" s="27">
        <v>5625031</v>
      </c>
      <c r="AX1089" s="27" t="s">
        <v>63</v>
      </c>
      <c r="AY1089" s="27"/>
    </row>
    <row r="1090" spans="1:51" ht="24" customHeight="1" x14ac:dyDescent="0.3">
      <c r="A1090" s="22">
        <v>102547</v>
      </c>
      <c r="B1090" s="23" t="str">
        <f>VLOOKUP($A1090,'[1]MAN PROG 2026'!$A$1:$AI$3379,2,FALSE)</f>
        <v>LETTORE CODICE A BARRE</v>
      </c>
      <c r="C1090" s="23" t="str">
        <f>VLOOKUP($A1090,'[1]MAN PROG 2026'!$A$1:$AI$3379,3,FALSE)</f>
        <v>VASINI DI VASINI CARLO BILANCE SRL</v>
      </c>
      <c r="D1090" s="23" t="str">
        <f>VLOOKUP($A1090,'[1]MAN PROG 2026'!$A$1:$AI$3379,4,FALSE)</f>
        <v>TD 1100</v>
      </c>
      <c r="E1090" s="23" t="str">
        <f>VLOOKUP($A1090,'[1]MAN PROG 2026'!$A$1:$AI$3379,5,FALSE)</f>
        <v>G13H39979</v>
      </c>
      <c r="F1090" s="23" t="str">
        <f>VLOOKUP($A1090,'[1]MAN PROG 2026'!$A$1:$AI$3379,6,FALSE)</f>
        <v>COMPONENTE</v>
      </c>
      <c r="G1090" s="23">
        <f>VLOOKUP($A1090,'[1]MAN PROG 2026'!$A$1:$AI$3379,7,FALSE)</f>
        <v>102543</v>
      </c>
      <c r="H1090" s="23">
        <f>VLOOKUP($A1090,'[1]MAN PROG 2026'!$A$1:$AI$3379,8,FALSE)</f>
        <v>0</v>
      </c>
      <c r="I1090" s="23" t="str">
        <f>VLOOKUP($A1090,'[1]MAN PROG 2026'!$A$1:$AI$3379,9,FALSE)</f>
        <v>S.PIETRO</v>
      </c>
      <c r="J1090" s="23" t="str">
        <f>VLOOKUP($A1090,'[1]MAN PROG 2026'!$A$1:$AI$3379,10,FALSE)</f>
        <v>CENTRO TRASFUSIONALE: SETTORE DONATORI</v>
      </c>
      <c r="K1090" s="23" t="str">
        <f>VLOOKUP($A1090,'[1]MAN PROG 2026'!$A$1:$AI$3379,11,FALSE)</f>
        <v>CENTRO TRASFUSIONALE: SETTORE DONATORI</v>
      </c>
      <c r="L1090" s="24" t="str">
        <f>VLOOKUP($A1090,'[1]MAN PROG 2026'!$A$2:$AI$3379,12,FALSE)</f>
        <v>CENTRO TRASFUSIONALE: SETTORE DONATORI</v>
      </c>
      <c r="M1090" s="24" t="str">
        <f>VLOOKUP($A1090,'[1]MAN PROG 2026'!$A$2:$AI$3379,13,FALSE)</f>
        <v>COMPONENTE</v>
      </c>
      <c r="N1090" s="24" t="str">
        <f>VLOOKUP($A1090,'[1]MAN PROG 2026'!$A$2:$AI$3379,14,FALSE)</f>
        <v>102543</v>
      </c>
      <c r="O1090" s="24">
        <f>VLOOKUP($A1090,'[1]MAN PROG 2026'!$A$2:$AI$3379,15,FALSE)</f>
        <v>0</v>
      </c>
      <c r="P1090" s="25" t="str">
        <f>VLOOKUP($A1090,'[1]MAN PROG 2026'!$A$2:$AI$3379,20,FALSE)</f>
        <v>DA FARE</v>
      </c>
      <c r="Q1090" s="9">
        <v>2545</v>
      </c>
      <c r="R1090" s="26">
        <v>46188</v>
      </c>
      <c r="S1090" s="8" t="s">
        <v>53</v>
      </c>
      <c r="T1090" s="37" t="s">
        <v>613</v>
      </c>
      <c r="U1090" s="27" t="s">
        <v>55</v>
      </c>
      <c r="V1090" s="27" t="s">
        <v>55</v>
      </c>
      <c r="W1090" s="27" t="s">
        <v>55</v>
      </c>
      <c r="X1090" s="27" t="s">
        <v>55</v>
      </c>
      <c r="Y1090" s="27" t="s">
        <v>55</v>
      </c>
      <c r="Z1090" s="27" t="s">
        <v>55</v>
      </c>
      <c r="AA1090" s="27" t="s">
        <v>55</v>
      </c>
      <c r="AB1090" s="27"/>
      <c r="AC1090" s="27"/>
      <c r="AD1090" s="27" t="s">
        <v>200</v>
      </c>
      <c r="AE1090" s="67"/>
      <c r="AF1090" s="27"/>
      <c r="AG1090" s="9" t="s">
        <v>32</v>
      </c>
      <c r="AH1090" s="27"/>
      <c r="AI1090" s="27"/>
      <c r="AJ1090" s="27"/>
      <c r="AK1090" s="27"/>
      <c r="AL1090" s="27"/>
      <c r="AM1090" s="11"/>
      <c r="AN1090" s="28"/>
      <c r="AO1090" s="28"/>
      <c r="AP1090" s="29"/>
      <c r="AQ1090" s="30"/>
      <c r="AR1090" s="31"/>
      <c r="AS1090" s="32"/>
      <c r="AT1090" s="33"/>
      <c r="AU1090" s="34"/>
      <c r="AV1090" s="27" t="s">
        <v>62</v>
      </c>
      <c r="AW1090" s="27">
        <v>5625031</v>
      </c>
      <c r="AX1090" s="27" t="s">
        <v>63</v>
      </c>
      <c r="AY1090" s="27"/>
    </row>
    <row r="1091" spans="1:51" ht="24" customHeight="1" x14ac:dyDescent="0.3">
      <c r="A1091" s="22">
        <v>102548</v>
      </c>
      <c r="B1091" s="23" t="str">
        <f>VLOOKUP($A1091,'[1]MAN PROG 2026'!$A$1:$AI$3379,2,FALSE)</f>
        <v>LETTORE CODICE A BARRE</v>
      </c>
      <c r="C1091" s="23" t="str">
        <f>VLOOKUP($A1091,'[1]MAN PROG 2026'!$A$1:$AI$3379,3,FALSE)</f>
        <v>VASINI DI VASINI CARLO BILANCE SRL</v>
      </c>
      <c r="D1091" s="23" t="str">
        <f>VLOOKUP($A1091,'[1]MAN PROG 2026'!$A$1:$AI$3379,4,FALSE)</f>
        <v>TD 1100</v>
      </c>
      <c r="E1091" s="23" t="str">
        <f>VLOOKUP($A1091,'[1]MAN PROG 2026'!$A$1:$AI$3379,5,FALSE)</f>
        <v>G13H39996</v>
      </c>
      <c r="F1091" s="23" t="str">
        <f>VLOOKUP($A1091,'[1]MAN PROG 2026'!$A$1:$AI$3379,6,FALSE)</f>
        <v>COMPONENTE</v>
      </c>
      <c r="G1091" s="23">
        <f>VLOOKUP($A1091,'[1]MAN PROG 2026'!$A$1:$AI$3379,7,FALSE)</f>
        <v>102544</v>
      </c>
      <c r="H1091" s="23">
        <f>VLOOKUP($A1091,'[1]MAN PROG 2026'!$A$1:$AI$3379,8,FALSE)</f>
        <v>0</v>
      </c>
      <c r="I1091" s="23" t="str">
        <f>VLOOKUP($A1091,'[1]MAN PROG 2026'!$A$1:$AI$3379,9,FALSE)</f>
        <v>S.PIETRO</v>
      </c>
      <c r="J1091" s="23" t="str">
        <f>VLOOKUP($A1091,'[1]MAN PROG 2026'!$A$1:$AI$3379,10,FALSE)</f>
        <v>CENTRO TRASFUSIONALE: SETTORE DONATORI</v>
      </c>
      <c r="K1091" s="23" t="str">
        <f>VLOOKUP($A1091,'[1]MAN PROG 2026'!$A$1:$AI$3379,11,FALSE)</f>
        <v>CENTRO TRASFUSIONALE: SETTORE DONATORI</v>
      </c>
      <c r="L1091" s="24" t="str">
        <f>VLOOKUP($A1091,'[1]MAN PROG 2026'!$A$2:$AI$3379,12,FALSE)</f>
        <v>CENTRO TRASFUSIONALE: SETTORE DONATORI</v>
      </c>
      <c r="M1091" s="24" t="str">
        <f>VLOOKUP($A1091,'[1]MAN PROG 2026'!$A$2:$AI$3379,13,FALSE)</f>
        <v>COMPONENTE</v>
      </c>
      <c r="N1091" s="24" t="str">
        <f>VLOOKUP($A1091,'[1]MAN PROG 2026'!$A$2:$AI$3379,14,FALSE)</f>
        <v>102544</v>
      </c>
      <c r="O1091" s="24">
        <f>VLOOKUP($A1091,'[1]MAN PROG 2026'!$A$2:$AI$3379,15,FALSE)</f>
        <v>0</v>
      </c>
      <c r="P1091" s="25" t="str">
        <f>VLOOKUP($A1091,'[1]MAN PROG 2026'!$A$2:$AI$3379,20,FALSE)</f>
        <v>DA FARE</v>
      </c>
      <c r="Q1091" s="9">
        <v>2544</v>
      </c>
      <c r="R1091" s="26">
        <v>46188</v>
      </c>
      <c r="S1091" s="8" t="s">
        <v>53</v>
      </c>
      <c r="T1091" s="37" t="s">
        <v>614</v>
      </c>
      <c r="U1091" s="27" t="s">
        <v>55</v>
      </c>
      <c r="V1091" s="27" t="s">
        <v>55</v>
      </c>
      <c r="W1091" s="27" t="s">
        <v>55</v>
      </c>
      <c r="X1091" s="27" t="s">
        <v>55</v>
      </c>
      <c r="Y1091" s="27" t="s">
        <v>55</v>
      </c>
      <c r="Z1091" s="27" t="s">
        <v>55</v>
      </c>
      <c r="AA1091" s="27" t="s">
        <v>55</v>
      </c>
      <c r="AB1091" s="27"/>
      <c r="AC1091" s="27"/>
      <c r="AD1091" s="27" t="s">
        <v>200</v>
      </c>
      <c r="AE1091" s="67"/>
      <c r="AF1091" s="27"/>
      <c r="AG1091" s="9" t="s">
        <v>32</v>
      </c>
      <c r="AH1091" s="27"/>
      <c r="AI1091" s="27"/>
      <c r="AJ1091" s="27"/>
      <c r="AK1091" s="27"/>
      <c r="AL1091" s="27"/>
      <c r="AM1091" s="11"/>
      <c r="AN1091" s="28"/>
      <c r="AO1091" s="28"/>
      <c r="AP1091" s="29"/>
      <c r="AQ1091" s="30"/>
      <c r="AR1091" s="31"/>
      <c r="AS1091" s="32"/>
      <c r="AT1091" s="33"/>
      <c r="AU1091" s="34"/>
      <c r="AV1091" s="27" t="s">
        <v>62</v>
      </c>
      <c r="AW1091" s="27">
        <v>5625031</v>
      </c>
      <c r="AX1091" s="27" t="s">
        <v>63</v>
      </c>
      <c r="AY1091" s="27"/>
    </row>
    <row r="1092" spans="1:51" ht="24" customHeight="1" x14ac:dyDescent="0.3">
      <c r="A1092" s="22">
        <v>102549</v>
      </c>
      <c r="B1092" s="23" t="str">
        <f>VLOOKUP($A1092,'[1]MAN PROG 2026'!$A$1:$AI$3379,2,FALSE)</f>
        <v>LETTORE CODICE A BARRE</v>
      </c>
      <c r="C1092" s="23" t="str">
        <f>VLOOKUP($A1092,'[1]MAN PROG 2026'!$A$1:$AI$3379,3,FALSE)</f>
        <v>VASINI DI VASINI CARLO BILANCE SRL</v>
      </c>
      <c r="D1092" s="23" t="str">
        <f>VLOOKUP($A1092,'[1]MAN PROG 2026'!$A$1:$AI$3379,4,FALSE)</f>
        <v>TD 1100</v>
      </c>
      <c r="E1092" s="23" t="str">
        <f>VLOOKUP($A1092,'[1]MAN PROG 2026'!$A$1:$AI$3379,5,FALSE)</f>
        <v>G13H49648</v>
      </c>
      <c r="F1092" s="23" t="str">
        <f>VLOOKUP($A1092,'[1]MAN PROG 2026'!$A$1:$AI$3379,6,FALSE)</f>
        <v>COMPONENTE</v>
      </c>
      <c r="G1092" s="23">
        <f>VLOOKUP($A1092,'[1]MAN PROG 2026'!$A$1:$AI$3379,7,FALSE)</f>
        <v>102545</v>
      </c>
      <c r="H1092" s="23">
        <f>VLOOKUP($A1092,'[1]MAN PROG 2026'!$A$1:$AI$3379,8,FALSE)</f>
        <v>0</v>
      </c>
      <c r="I1092" s="23" t="str">
        <f>VLOOKUP($A1092,'[1]MAN PROG 2026'!$A$1:$AI$3379,9,FALSE)</f>
        <v>S.PIETRO</v>
      </c>
      <c r="J1092" s="23" t="str">
        <f>VLOOKUP($A1092,'[1]MAN PROG 2026'!$A$1:$AI$3379,10,FALSE)</f>
        <v>CENTRO TRASFUSIONALE: SETTORE DONATORI</v>
      </c>
      <c r="K1092" s="23" t="str">
        <f>VLOOKUP($A1092,'[1]MAN PROG 2026'!$A$1:$AI$3379,11,FALSE)</f>
        <v>CENTRO TRASFUSIONALE: SETTORE DONATORI</v>
      </c>
      <c r="L1092" s="24" t="str">
        <f>VLOOKUP($A1092,'[1]MAN PROG 2026'!$A$2:$AI$3379,12,FALSE)</f>
        <v>CENTRO TRASFUSIONALE: SETTORE DONATORI</v>
      </c>
      <c r="M1092" s="24" t="str">
        <f>VLOOKUP($A1092,'[1]MAN PROG 2026'!$A$2:$AI$3379,13,FALSE)</f>
        <v>COMPONENTE</v>
      </c>
      <c r="N1092" s="24">
        <f>VLOOKUP($A1092,'[1]MAN PROG 2026'!$A$2:$AI$3379,14,FALSE)</f>
        <v>102545</v>
      </c>
      <c r="O1092" s="24">
        <f>VLOOKUP($A1092,'[1]MAN PROG 2026'!$A$2:$AI$3379,15,FALSE)</f>
        <v>0</v>
      </c>
      <c r="P1092" s="25" t="str">
        <f>VLOOKUP($A1092,'[1]MAN PROG 2026'!$A$2:$AI$3379,20,FALSE)</f>
        <v>DA FARE</v>
      </c>
      <c r="Q1092" s="9">
        <v>2545</v>
      </c>
      <c r="R1092" s="26">
        <v>46188</v>
      </c>
      <c r="S1092" s="8" t="s">
        <v>53</v>
      </c>
      <c r="T1092" s="37" t="s">
        <v>615</v>
      </c>
      <c r="U1092" s="27" t="s">
        <v>55</v>
      </c>
      <c r="V1092" s="27" t="s">
        <v>55</v>
      </c>
      <c r="W1092" s="27" t="s">
        <v>55</v>
      </c>
      <c r="X1092" s="27" t="s">
        <v>55</v>
      </c>
      <c r="Y1092" s="27" t="s">
        <v>55</v>
      </c>
      <c r="Z1092" s="27" t="s">
        <v>55</v>
      </c>
      <c r="AA1092" s="27" t="s">
        <v>55</v>
      </c>
      <c r="AB1092" s="27"/>
      <c r="AC1092" s="27"/>
      <c r="AD1092" s="27" t="s">
        <v>200</v>
      </c>
      <c r="AE1092" s="67"/>
      <c r="AF1092" s="27"/>
      <c r="AG1092" s="9" t="s">
        <v>32</v>
      </c>
      <c r="AH1092" s="27"/>
      <c r="AI1092" s="27"/>
      <c r="AJ1092" s="27"/>
      <c r="AK1092" s="27"/>
      <c r="AL1092" s="27"/>
      <c r="AM1092" s="11"/>
      <c r="AN1092" s="28"/>
      <c r="AO1092" s="28"/>
      <c r="AP1092" s="29"/>
      <c r="AQ1092" s="30"/>
      <c r="AR1092" s="31"/>
      <c r="AS1092" s="32"/>
      <c r="AT1092" s="33"/>
      <c r="AU1092" s="34"/>
      <c r="AV1092" s="27" t="s">
        <v>62</v>
      </c>
      <c r="AW1092" s="27">
        <v>5625031</v>
      </c>
      <c r="AX1092" s="27" t="s">
        <v>63</v>
      </c>
      <c r="AY1092" s="27"/>
    </row>
    <row r="1093" spans="1:51" ht="24" customHeight="1" x14ac:dyDescent="0.3">
      <c r="A1093" s="22">
        <v>102550</v>
      </c>
      <c r="B1093" s="23" t="str">
        <f>VLOOKUP($A1093,'[1]MAN PROG 2026'!$A$1:$AI$3379,2,FALSE)</f>
        <v>LETTORE CODICE A BARRE</v>
      </c>
      <c r="C1093" s="23" t="str">
        <f>VLOOKUP($A1093,'[1]MAN PROG 2026'!$A$1:$AI$3379,3,FALSE)</f>
        <v>VASINI DI VASINI CARLO BILANCE SRL</v>
      </c>
      <c r="D1093" s="23" t="str">
        <f>VLOOKUP($A1093,'[1]MAN PROG 2026'!$A$1:$AI$3379,4,FALSE)</f>
        <v>TD 1100</v>
      </c>
      <c r="E1093" s="23" t="str">
        <f>VLOOKUP($A1093,'[1]MAN PROG 2026'!$A$1:$AI$3379,5,FALSE)</f>
        <v>G13H39961</v>
      </c>
      <c r="F1093" s="23" t="str">
        <f>VLOOKUP($A1093,'[1]MAN PROG 2026'!$A$1:$AI$3379,6,FALSE)</f>
        <v>COMPONENTE</v>
      </c>
      <c r="G1093" s="23">
        <f>VLOOKUP($A1093,'[1]MAN PROG 2026'!$A$1:$AI$3379,7,FALSE)</f>
        <v>102542</v>
      </c>
      <c r="H1093" s="23">
        <f>VLOOKUP($A1093,'[1]MAN PROG 2026'!$A$1:$AI$3379,8,FALSE)</f>
        <v>0</v>
      </c>
      <c r="I1093" s="23" t="str">
        <f>VLOOKUP($A1093,'[1]MAN PROG 2026'!$A$1:$AI$3379,9,FALSE)</f>
        <v>S.PIETRO</v>
      </c>
      <c r="J1093" s="23" t="str">
        <f>VLOOKUP($A1093,'[1]MAN PROG 2026'!$A$1:$AI$3379,10,FALSE)</f>
        <v>CENTRO TRASFUSIONALE: SETTORE DONATORI</v>
      </c>
      <c r="K1093" s="23" t="str">
        <f>VLOOKUP($A1093,'[1]MAN PROG 2026'!$A$1:$AI$3379,11,FALSE)</f>
        <v>CENTRO TRASFUSIONALE: SETTORE DONATORI</v>
      </c>
      <c r="L1093" s="24" t="str">
        <f>VLOOKUP($A1093,'[1]MAN PROG 2026'!$A$2:$AI$3379,12,FALSE)</f>
        <v>CENTRO TRASFUSIONALE: SETTORE DONATORI</v>
      </c>
      <c r="M1093" s="24" t="str">
        <f>VLOOKUP($A1093,'[1]MAN PROG 2026'!$A$2:$AI$3379,13,FALSE)</f>
        <v>COMPONENTE</v>
      </c>
      <c r="N1093" s="24">
        <f>VLOOKUP($A1093,'[1]MAN PROG 2026'!$A$2:$AI$3379,14,FALSE)</f>
        <v>102542</v>
      </c>
      <c r="O1093" s="24">
        <f>VLOOKUP($A1093,'[1]MAN PROG 2026'!$A$2:$AI$3379,15,FALSE)</f>
        <v>0</v>
      </c>
      <c r="P1093" s="25" t="str">
        <f>VLOOKUP($A1093,'[1]MAN PROG 2026'!$A$2:$AI$3379,20,FALSE)</f>
        <v>DA FARE</v>
      </c>
      <c r="Q1093" s="9">
        <v>2542</v>
      </c>
      <c r="R1093" s="26">
        <v>46188</v>
      </c>
      <c r="S1093" s="8" t="s">
        <v>53</v>
      </c>
      <c r="T1093" s="37" t="s">
        <v>616</v>
      </c>
      <c r="U1093" s="27" t="s">
        <v>55</v>
      </c>
      <c r="V1093" s="27" t="s">
        <v>55</v>
      </c>
      <c r="W1093" s="27" t="s">
        <v>55</v>
      </c>
      <c r="X1093" s="27" t="s">
        <v>55</v>
      </c>
      <c r="Y1093" s="27" t="s">
        <v>55</v>
      </c>
      <c r="Z1093" s="27" t="s">
        <v>55</v>
      </c>
      <c r="AA1093" s="27" t="s">
        <v>55</v>
      </c>
      <c r="AB1093" s="27"/>
      <c r="AC1093" s="27"/>
      <c r="AD1093" s="27" t="s">
        <v>200</v>
      </c>
      <c r="AE1093" s="67"/>
      <c r="AF1093" s="27"/>
      <c r="AG1093" s="9" t="s">
        <v>32</v>
      </c>
      <c r="AH1093" s="27"/>
      <c r="AI1093" s="27"/>
      <c r="AJ1093" s="27"/>
      <c r="AK1093" s="27"/>
      <c r="AL1093" s="27"/>
      <c r="AM1093" s="11"/>
      <c r="AN1093" s="28"/>
      <c r="AO1093" s="28"/>
      <c r="AP1093" s="29"/>
      <c r="AQ1093" s="30"/>
      <c r="AR1093" s="31"/>
      <c r="AS1093" s="32"/>
      <c r="AT1093" s="33"/>
      <c r="AU1093" s="34"/>
      <c r="AV1093" s="27" t="s">
        <v>62</v>
      </c>
      <c r="AW1093" s="27">
        <v>5625031</v>
      </c>
      <c r="AX1093" s="27" t="s">
        <v>63</v>
      </c>
      <c r="AY1093" s="27"/>
    </row>
    <row r="1094" spans="1:51" ht="24" customHeight="1" x14ac:dyDescent="0.3">
      <c r="A1094" s="22">
        <v>102551</v>
      </c>
      <c r="B1094" s="23" t="str">
        <f>VLOOKUP($A1094,'[1]MAN PROG 2026'!$A$1:$AI$3379,2,FALSE)</f>
        <v>LETTORE CODICE A BARRE</v>
      </c>
      <c r="C1094" s="23" t="str">
        <f>VLOOKUP($A1094,'[1]MAN PROG 2026'!$A$1:$AI$3379,3,FALSE)</f>
        <v>VASINI DI VASINI CARLO BILANCE SRL</v>
      </c>
      <c r="D1094" s="23" t="str">
        <f>VLOOKUP($A1094,'[1]MAN PROG 2026'!$A$1:$AI$3379,4,FALSE)</f>
        <v>TD 1100</v>
      </c>
      <c r="E1094" s="23" t="str">
        <f>VLOOKUP($A1094,'[1]MAN PROG 2026'!$A$1:$AI$3379,5,FALSE)</f>
        <v>G13I05417</v>
      </c>
      <c r="F1094" s="23" t="str">
        <f>VLOOKUP($A1094,'[1]MAN PROG 2026'!$A$1:$AI$3379,6,FALSE)</f>
        <v>COMPONENTE</v>
      </c>
      <c r="G1094" s="23">
        <f>VLOOKUP($A1094,'[1]MAN PROG 2026'!$A$1:$AI$3379,7,FALSE)</f>
        <v>102546</v>
      </c>
      <c r="H1094" s="23">
        <f>VLOOKUP($A1094,'[1]MAN PROG 2026'!$A$1:$AI$3379,8,FALSE)</f>
        <v>0</v>
      </c>
      <c r="I1094" s="23" t="str">
        <f>VLOOKUP($A1094,'[1]MAN PROG 2026'!$A$1:$AI$3379,9,FALSE)</f>
        <v>S.PIETRO</v>
      </c>
      <c r="J1094" s="23" t="str">
        <f>VLOOKUP($A1094,'[1]MAN PROG 2026'!$A$1:$AI$3379,10,FALSE)</f>
        <v>CENTRO TRASFUSIONALE: SETTORE DONATORI</v>
      </c>
      <c r="K1094" s="23" t="str">
        <f>VLOOKUP($A1094,'[1]MAN PROG 2026'!$A$1:$AI$3379,11,FALSE)</f>
        <v>CENTRO TRASFUSIONALE: SETTORE DONATORI</v>
      </c>
      <c r="L1094" s="24" t="str">
        <f>VLOOKUP($A1094,'[1]MAN PROG 2026'!$A$2:$AI$3379,12,FALSE)</f>
        <v>CENTRO TRASFUSIONALE: SETTORE DONATORI</v>
      </c>
      <c r="M1094" s="24" t="str">
        <f>VLOOKUP($A1094,'[1]MAN PROG 2026'!$A$2:$AI$3379,13,FALSE)</f>
        <v>COMPONENTE</v>
      </c>
      <c r="N1094" s="24">
        <f>VLOOKUP($A1094,'[1]MAN PROG 2026'!$A$2:$AI$3379,14,FALSE)</f>
        <v>102546</v>
      </c>
      <c r="O1094" s="24">
        <f>VLOOKUP($A1094,'[1]MAN PROG 2026'!$A$2:$AI$3379,15,FALSE)</f>
        <v>0</v>
      </c>
      <c r="P1094" s="25" t="str">
        <f>VLOOKUP($A1094,'[1]MAN PROG 2026'!$A$2:$AI$3379,20,FALSE)</f>
        <v>DA FARE</v>
      </c>
      <c r="Q1094" s="9">
        <v>2546</v>
      </c>
      <c r="R1094" s="26">
        <v>46188</v>
      </c>
      <c r="S1094" s="8" t="s">
        <v>53</v>
      </c>
      <c r="T1094" s="37" t="s">
        <v>617</v>
      </c>
      <c r="U1094" s="27" t="s">
        <v>55</v>
      </c>
      <c r="V1094" s="27" t="s">
        <v>55</v>
      </c>
      <c r="W1094" s="27" t="s">
        <v>55</v>
      </c>
      <c r="X1094" s="27" t="s">
        <v>55</v>
      </c>
      <c r="Y1094" s="27" t="s">
        <v>55</v>
      </c>
      <c r="Z1094" s="27" t="s">
        <v>55</v>
      </c>
      <c r="AA1094" s="27" t="s">
        <v>55</v>
      </c>
      <c r="AB1094" s="27"/>
      <c r="AC1094" s="27"/>
      <c r="AD1094" s="27" t="s">
        <v>200</v>
      </c>
      <c r="AE1094" s="67"/>
      <c r="AF1094" s="27"/>
      <c r="AG1094" s="9" t="s">
        <v>32</v>
      </c>
      <c r="AH1094" s="27"/>
      <c r="AI1094" s="27"/>
      <c r="AJ1094" s="27"/>
      <c r="AK1094" s="27"/>
      <c r="AL1094" s="27"/>
      <c r="AM1094" s="11"/>
      <c r="AN1094" s="28"/>
      <c r="AO1094" s="28"/>
      <c r="AP1094" s="29"/>
      <c r="AQ1094" s="30"/>
      <c r="AR1094" s="31"/>
      <c r="AS1094" s="32"/>
      <c r="AT1094" s="33"/>
      <c r="AU1094" s="34"/>
      <c r="AV1094" s="27" t="s">
        <v>62</v>
      </c>
      <c r="AW1094" s="27">
        <v>5625031</v>
      </c>
      <c r="AX1094" s="27" t="s">
        <v>63</v>
      </c>
      <c r="AY1094" s="27"/>
    </row>
    <row r="1095" spans="1:51" ht="24" customHeight="1" x14ac:dyDescent="0.3">
      <c r="A1095" s="22">
        <v>102556</v>
      </c>
      <c r="B1095" s="23" t="str">
        <f>VLOOKUP($A1095,'[1]MAN PROG 2026'!$A$1:$AI$3379,2,FALSE)</f>
        <v>PULSOSSIMETRO</v>
      </c>
      <c r="C1095" s="23" t="str">
        <f>VLOOKUP($A1095,'[1]MAN PROG 2026'!$A$1:$AI$3379,3,FALSE)</f>
        <v>NELLCOR PURITAN BENNETT INC</v>
      </c>
      <c r="D1095" s="23" t="str">
        <f>VLOOKUP($A1095,'[1]MAN PROG 2026'!$A$1:$AI$3379,4,FALSE)</f>
        <v>PM 10 N</v>
      </c>
      <c r="E1095" s="23" t="str">
        <f>VLOOKUP($A1095,'[1]MAN PROG 2026'!$A$1:$AI$3379,5,FALSE)</f>
        <v>MBP000503</v>
      </c>
      <c r="F1095" s="23" t="str">
        <f>VLOOKUP($A1095,'[1]MAN PROG 2026'!$A$1:$AI$3379,6,FALSE)</f>
        <v>SINGOLA</v>
      </c>
      <c r="G1095" s="23">
        <f>VLOOKUP($A1095,'[1]MAN PROG 2026'!$A$1:$AI$3379,7,FALSE)</f>
        <v>102556</v>
      </c>
      <c r="H1095" s="23">
        <f>VLOOKUP($A1095,'[1]MAN PROG 2026'!$A$1:$AI$3379,8,FALSE)</f>
        <v>0</v>
      </c>
      <c r="I1095" s="23" t="str">
        <f>VLOOKUP($A1095,'[1]MAN PROG 2026'!$A$1:$AI$3379,9,FALSE)</f>
        <v>S.PIETRO</v>
      </c>
      <c r="J1095" s="23" t="str">
        <f>VLOOKUP($A1095,'[1]MAN PROG 2026'!$A$1:$AI$3379,10,FALSE)</f>
        <v>S. G. ANTIDA</v>
      </c>
      <c r="K1095" s="23" t="str">
        <f>VLOOKUP($A1095,'[1]MAN PROG 2026'!$A$1:$AI$3379,11,FALSE)</f>
        <v>S. VINCENZO</v>
      </c>
      <c r="L1095" s="24" t="str">
        <f>VLOOKUP($A1095,'[1]MAN PROG 2026'!$A$2:$AI$3379,12,FALSE)</f>
        <v>S. VINCENZO</v>
      </c>
      <c r="M1095" s="24" t="str">
        <f>VLOOKUP($A1095,'[1]MAN PROG 2026'!$A$2:$AI$3379,13,FALSE)</f>
        <v>SINGOLA</v>
      </c>
      <c r="N1095" s="24">
        <f>VLOOKUP($A1095,'[1]MAN PROG 2026'!$A$2:$AI$3379,14,FALSE)</f>
        <v>102556</v>
      </c>
      <c r="O1095" s="24">
        <f>VLOOKUP($A1095,'[1]MAN PROG 2026'!$A$2:$AI$3379,15,FALSE)</f>
        <v>0</v>
      </c>
      <c r="P1095" s="25" t="str">
        <f>VLOOKUP($A1095,'[1]MAN PROG 2026'!$A$2:$AI$3379,20,FALSE)</f>
        <v>NON PREVISTO</v>
      </c>
      <c r="Q1095" s="8"/>
      <c r="R1095" s="26"/>
      <c r="S1095" s="8"/>
      <c r="T1095" s="37"/>
      <c r="U1095" s="27"/>
      <c r="V1095" s="27"/>
      <c r="W1095" s="27"/>
      <c r="X1095" s="27"/>
      <c r="Y1095" s="27"/>
      <c r="Z1095" s="27"/>
      <c r="AA1095" s="27"/>
      <c r="AB1095" s="27"/>
      <c r="AC1095" s="27"/>
      <c r="AD1095" s="27"/>
      <c r="AE1095" s="27"/>
      <c r="AF1095" s="27"/>
      <c r="AG1095" s="9" t="s">
        <v>32</v>
      </c>
      <c r="AH1095" s="27"/>
      <c r="AI1095" s="27"/>
      <c r="AJ1095" s="27"/>
      <c r="AK1095" s="27"/>
      <c r="AL1095" s="27"/>
      <c r="AM1095" s="11"/>
      <c r="AN1095" s="28"/>
      <c r="AO1095" s="28"/>
      <c r="AP1095" s="29"/>
      <c r="AQ1095" s="30"/>
      <c r="AR1095" s="31"/>
      <c r="AS1095" s="32"/>
      <c r="AT1095" s="33"/>
      <c r="AU1095" s="34"/>
      <c r="AV1095" s="27"/>
      <c r="AW1095" s="27"/>
      <c r="AX1095" s="27"/>
      <c r="AY1095" s="27"/>
    </row>
    <row r="1096" spans="1:51" ht="24" customHeight="1" x14ac:dyDescent="0.3">
      <c r="A1096" s="22">
        <v>102557</v>
      </c>
      <c r="B1096" s="23" t="str">
        <f>VLOOKUP($A1096,'[1]MAN PROG 2026'!$A$1:$AI$3379,2,FALSE)</f>
        <v>PORTATILE PER RADIOGRAFIA, APPARECCHIO</v>
      </c>
      <c r="C1096" s="23" t="str">
        <f>VLOOKUP($A1096,'[1]MAN PROG 2026'!$A$1:$AI$3379,3,FALSE)</f>
        <v>ITALRAY SRL</v>
      </c>
      <c r="D1096" s="23" t="str">
        <f>VLOOKUP($A1096,'[1]MAN PROG 2026'!$A$1:$AI$3379,4,FALSE)</f>
        <v>CORSIX R32</v>
      </c>
      <c r="E1096" s="23" t="str">
        <f>VLOOKUP($A1096,'[1]MAN PROG 2026'!$A$1:$AI$3379,5,FALSE)</f>
        <v>0808001400002</v>
      </c>
      <c r="F1096" s="23" t="str">
        <f>VLOOKUP($A1096,'[1]MAN PROG 2026'!$A$1:$AI$3379,6,FALSE)</f>
        <v>SINGOLA</v>
      </c>
      <c r="G1096" s="23">
        <f>VLOOKUP($A1096,'[1]MAN PROG 2026'!$A$1:$AI$3379,7,FALSE)</f>
        <v>102557</v>
      </c>
      <c r="H1096" s="23">
        <f>VLOOKUP($A1096,'[1]MAN PROG 2026'!$A$1:$AI$3379,8,FALSE)</f>
        <v>0</v>
      </c>
      <c r="I1096" s="23" t="str">
        <f>VLOOKUP($A1096,'[1]MAN PROG 2026'!$A$1:$AI$3379,9,FALSE)</f>
        <v>S.PIETRO</v>
      </c>
      <c r="J1096" s="23" t="str">
        <f>VLOOKUP($A1096,'[1]MAN PROG 2026'!$A$1:$AI$3379,10,FALSE)</f>
        <v>RADIOLOGIA</v>
      </c>
      <c r="K1096" s="23" t="str">
        <f>VLOOKUP($A1096,'[1]MAN PROG 2026'!$A$1:$AI$3379,11,FALSE)</f>
        <v>RADIOLOGIA</v>
      </c>
      <c r="L1096" s="24" t="str">
        <f>VLOOKUP($A1096,'[1]MAN PROG 2026'!$A$2:$AI$3379,12,FALSE)</f>
        <v>RADIOLOGIA</v>
      </c>
      <c r="M1096" s="24" t="str">
        <f>VLOOKUP($A1096,'[1]MAN PROG 2026'!$A$2:$AI$3379,13,FALSE)</f>
        <v>SINGOLA</v>
      </c>
      <c r="N1096" s="24">
        <f>VLOOKUP($A1096,'[1]MAN PROG 2026'!$A$2:$AI$3379,14,FALSE)</f>
        <v>102557</v>
      </c>
      <c r="O1096" s="24">
        <f>VLOOKUP($A1096,'[1]MAN PROG 2026'!$A$2:$AI$3379,15,FALSE)</f>
        <v>0</v>
      </c>
      <c r="P1096" s="25" t="str">
        <f>VLOOKUP($A1096,'[1]MAN PROG 2026'!$A$2:$AI$3379,20,FALSE)</f>
        <v>DA FARE</v>
      </c>
      <c r="Q1096" s="9">
        <v>2557</v>
      </c>
      <c r="R1096" s="26">
        <v>46223</v>
      </c>
      <c r="S1096" s="8" t="s">
        <v>53</v>
      </c>
      <c r="T1096" s="37"/>
      <c r="U1096" s="27" t="s">
        <v>55</v>
      </c>
      <c r="V1096" s="27" t="s">
        <v>56</v>
      </c>
      <c r="W1096" s="27" t="s">
        <v>55</v>
      </c>
      <c r="X1096" s="27" t="s">
        <v>55</v>
      </c>
      <c r="Y1096" s="27" t="s">
        <v>55</v>
      </c>
      <c r="Z1096" s="27" t="s">
        <v>55</v>
      </c>
      <c r="AA1096" s="27" t="s">
        <v>55</v>
      </c>
      <c r="AB1096" s="27" t="s">
        <v>57</v>
      </c>
      <c r="AC1096" s="27" t="s">
        <v>58</v>
      </c>
      <c r="AD1096" s="27" t="s">
        <v>375</v>
      </c>
      <c r="AE1096" s="27" t="s">
        <v>88</v>
      </c>
      <c r="AF1096" s="27">
        <v>0.19800000000000001</v>
      </c>
      <c r="AG1096" s="9" t="s">
        <v>32</v>
      </c>
      <c r="AH1096" s="27" t="s">
        <v>70</v>
      </c>
      <c r="AI1096" s="27" t="s">
        <v>70</v>
      </c>
      <c r="AJ1096" s="27" t="s">
        <v>70</v>
      </c>
      <c r="AK1096" s="27" t="s">
        <v>61</v>
      </c>
      <c r="AL1096" s="27" t="s">
        <v>61</v>
      </c>
      <c r="AM1096" s="11">
        <v>85.4</v>
      </c>
      <c r="AN1096" s="28">
        <v>1.2</v>
      </c>
      <c r="AO1096" s="28"/>
      <c r="AP1096" s="29"/>
      <c r="AQ1096" s="30"/>
      <c r="AR1096" s="31"/>
      <c r="AS1096" s="32"/>
      <c r="AT1096" s="33"/>
      <c r="AU1096" s="34"/>
      <c r="AV1096" s="27" t="s">
        <v>62</v>
      </c>
      <c r="AW1096" s="27">
        <v>5625031</v>
      </c>
      <c r="AX1096" s="27" t="s">
        <v>63</v>
      </c>
      <c r="AY1096" s="27"/>
    </row>
    <row r="1097" spans="1:51" ht="24" customHeight="1" x14ac:dyDescent="0.3">
      <c r="A1097" s="84">
        <v>102558</v>
      </c>
      <c r="B1097" s="23" t="str">
        <f>VLOOKUP($A1097,'[1]MAN PROG 2026'!$A$1:$AI$3379,2,FALSE)</f>
        <v>DEFIBRILLATORE</v>
      </c>
      <c r="C1097" s="23" t="str">
        <f>VLOOKUP($A1097,'[1]MAN PROG 2026'!$A$1:$AI$3379,3,FALSE)</f>
        <v>SCHILLER AG</v>
      </c>
      <c r="D1097" s="23" t="str">
        <f>VLOOKUP($A1097,'[1]MAN PROG 2026'!$A$1:$AI$3379,4,FALSE)</f>
        <v>DEFIGARD 5000</v>
      </c>
      <c r="E1097" s="23" t="str">
        <f>VLOOKUP($A1097,'[1]MAN PROG 2026'!$A$1:$AI$3379,5,FALSE)</f>
        <v>101994100448</v>
      </c>
      <c r="F1097" s="23" t="str">
        <f>VLOOKUP($A1097,'[1]MAN PROG 2026'!$A$1:$AI$3379,6,FALSE)</f>
        <v>SINGOLA</v>
      </c>
      <c r="G1097" s="23">
        <f>VLOOKUP($A1097,'[1]MAN PROG 2026'!$A$1:$AI$3379,7,FALSE)</f>
        <v>102558</v>
      </c>
      <c r="H1097" s="23">
        <f>VLOOKUP($A1097,'[1]MAN PROG 2026'!$A$1:$AI$3379,8,FALSE)</f>
        <v>0</v>
      </c>
      <c r="I1097" s="23" t="str">
        <f>VLOOKUP($A1097,'[1]MAN PROG 2026'!$A$1:$AI$3379,9,FALSE)</f>
        <v>S.PIETRO</v>
      </c>
      <c r="J1097" s="23" t="str">
        <f>VLOOKUP($A1097,'[1]MAN PROG 2026'!$A$1:$AI$3379,10,FALSE)</f>
        <v>PRONTO SOCCORSO</v>
      </c>
      <c r="K1097" s="23" t="str">
        <f>VLOOKUP($A1097,'[1]MAN PROG 2026'!$A$1:$AI$3379,11,FALSE)</f>
        <v>AMB. ORTOPEDIA</v>
      </c>
      <c r="L1097" s="24" t="str">
        <f>VLOOKUP($A1097,'[1]MAN PROG 2026'!$A$2:$AI$3379,12,FALSE)</f>
        <v>AMB. ORTOPEDIA</v>
      </c>
      <c r="M1097" s="24" t="str">
        <f>VLOOKUP($A1097,'[1]MAN PROG 2026'!$A$2:$AI$3379,13,FALSE)</f>
        <v>SINGOLA</v>
      </c>
      <c r="N1097" s="24" t="str">
        <f>VLOOKUP($A1097,'[1]MAN PROG 2026'!$A$2:$AI$3379,14,FALSE)</f>
        <v>102558</v>
      </c>
      <c r="O1097" s="24">
        <f>VLOOKUP($A1097,'[1]MAN PROG 2026'!$A$2:$AI$3379,15,FALSE)</f>
        <v>0</v>
      </c>
      <c r="P1097" s="25" t="str">
        <f>VLOOKUP($A1097,'[1]MAN PROG 2026'!$A$2:$AI$3379,20,FALSE)</f>
        <v>DA FARE</v>
      </c>
      <c r="Q1097" s="9" t="str">
        <f>RIGHT(A1097,4)</f>
        <v>2558</v>
      </c>
      <c r="R1097" s="26">
        <v>46265</v>
      </c>
      <c r="S1097" s="8" t="s">
        <v>194</v>
      </c>
      <c r="T1097" s="37" t="s">
        <v>618</v>
      </c>
      <c r="U1097" s="27" t="s">
        <v>55</v>
      </c>
      <c r="V1097" s="27" t="s">
        <v>56</v>
      </c>
      <c r="W1097" s="27" t="s">
        <v>55</v>
      </c>
      <c r="X1097" s="27" t="s">
        <v>55</v>
      </c>
      <c r="Y1097" s="27" t="s">
        <v>55</v>
      </c>
      <c r="Z1097" s="27" t="s">
        <v>55</v>
      </c>
      <c r="AA1097" s="27" t="s">
        <v>55</v>
      </c>
      <c r="AB1097" s="27" t="s">
        <v>57</v>
      </c>
      <c r="AC1097" s="27" t="s">
        <v>67</v>
      </c>
      <c r="AD1097" s="27"/>
      <c r="AE1097" s="27"/>
      <c r="AF1097" s="27"/>
      <c r="AG1097" s="9" t="s">
        <v>32</v>
      </c>
      <c r="AH1097" s="27" t="s">
        <v>70</v>
      </c>
      <c r="AI1097" s="27" t="s">
        <v>70</v>
      </c>
      <c r="AJ1097" s="27" t="s">
        <v>61</v>
      </c>
      <c r="AK1097" s="27" t="s">
        <v>70</v>
      </c>
      <c r="AL1097" s="27" t="s">
        <v>70</v>
      </c>
      <c r="AM1097" s="11">
        <v>76.2</v>
      </c>
      <c r="AN1097" s="28">
        <v>13.4</v>
      </c>
      <c r="AO1097" s="28" t="s">
        <v>71</v>
      </c>
      <c r="AP1097" s="29">
        <v>55.1</v>
      </c>
      <c r="AQ1097" s="30" t="s">
        <v>79</v>
      </c>
      <c r="AR1097" s="31"/>
      <c r="AS1097" s="32"/>
      <c r="AT1097" s="33"/>
      <c r="AU1097" s="34"/>
      <c r="AV1097" s="27" t="s">
        <v>62</v>
      </c>
      <c r="AW1097" s="27">
        <v>5625031</v>
      </c>
      <c r="AX1097" s="27" t="s">
        <v>63</v>
      </c>
      <c r="AY1097" s="27"/>
    </row>
    <row r="1098" spans="1:51" ht="24" customHeight="1" x14ac:dyDescent="0.3">
      <c r="A1098" s="22">
        <v>102559</v>
      </c>
      <c r="B1098" s="23" t="str">
        <f>VLOOKUP($A1098,'[1]MAN PROG 2026'!$A$1:$AI$3379,2,FALSE)</f>
        <v>DEFIBRILLATORE</v>
      </c>
      <c r="C1098" s="23" t="str">
        <f>VLOOKUP($A1098,'[1]MAN PROG 2026'!$A$1:$AI$3379,3,FALSE)</f>
        <v>SCHILLER AG</v>
      </c>
      <c r="D1098" s="23" t="str">
        <f>VLOOKUP($A1098,'[1]MAN PROG 2026'!$A$1:$AI$3379,4,FALSE)</f>
        <v>DEFIGARD 5000</v>
      </c>
      <c r="E1098" s="23" t="str">
        <f>VLOOKUP($A1098,'[1]MAN PROG 2026'!$A$1:$AI$3379,5,FALSE)</f>
        <v>101994100449</v>
      </c>
      <c r="F1098" s="23" t="str">
        <f>VLOOKUP($A1098,'[1]MAN PROG 2026'!$A$1:$AI$3379,6,FALSE)</f>
        <v>SINGOLA</v>
      </c>
      <c r="G1098" s="23">
        <f>VLOOKUP($A1098,'[1]MAN PROG 2026'!$A$1:$AI$3379,7,FALSE)</f>
        <v>102559</v>
      </c>
      <c r="H1098" s="23">
        <f>VLOOKUP($A1098,'[1]MAN PROG 2026'!$A$1:$AI$3379,8,FALSE)</f>
        <v>0</v>
      </c>
      <c r="I1098" s="23" t="str">
        <f>VLOOKUP($A1098,'[1]MAN PROG 2026'!$A$1:$AI$3379,9,FALSE)</f>
        <v>S.PIETRO</v>
      </c>
      <c r="J1098" s="23" t="str">
        <f>VLOOKUP($A1098,'[1]MAN PROG 2026'!$A$1:$AI$3379,10,FALSE)</f>
        <v>RADIOTERAPIA</v>
      </c>
      <c r="K1098" s="23" t="str">
        <f>VLOOKUP($A1098,'[1]MAN PROG 2026'!$A$1:$AI$3379,11,FALSE)</f>
        <v>RADIOTERAPIA</v>
      </c>
      <c r="L1098" s="24" t="str">
        <f>VLOOKUP($A1098,'[1]MAN PROG 2026'!$A$2:$AI$3379,12,FALSE)</f>
        <v>RADIOTERAPIA</v>
      </c>
      <c r="M1098" s="24" t="str">
        <f>VLOOKUP($A1098,'[1]MAN PROG 2026'!$A$2:$AI$3379,13,FALSE)</f>
        <v>SINGOLA</v>
      </c>
      <c r="N1098" s="24" t="str">
        <f>VLOOKUP($A1098,'[1]MAN PROG 2026'!$A$2:$AI$3379,14,FALSE)</f>
        <v>102559</v>
      </c>
      <c r="O1098" s="24">
        <f>VLOOKUP($A1098,'[1]MAN PROG 2026'!$A$2:$AI$3379,15,FALSE)</f>
        <v>0</v>
      </c>
      <c r="P1098" s="25" t="str">
        <f>VLOOKUP($A1098,'[1]MAN PROG 2026'!$A$2:$AI$3379,20,FALSE)</f>
        <v>DA FARE</v>
      </c>
      <c r="Q1098" s="8" t="s">
        <v>619</v>
      </c>
      <c r="R1098" s="26">
        <v>46273</v>
      </c>
      <c r="S1098" s="8" t="s">
        <v>53</v>
      </c>
      <c r="T1098" s="37"/>
      <c r="U1098" s="27" t="s">
        <v>55</v>
      </c>
      <c r="V1098" s="27" t="s">
        <v>55</v>
      </c>
      <c r="W1098" s="27" t="s">
        <v>55</v>
      </c>
      <c r="X1098" s="27" t="s">
        <v>55</v>
      </c>
      <c r="Y1098" s="27" t="s">
        <v>55</v>
      </c>
      <c r="Z1098" s="27" t="s">
        <v>55</v>
      </c>
      <c r="AA1098" s="27" t="s">
        <v>55</v>
      </c>
      <c r="AB1098" s="27" t="s">
        <v>57</v>
      </c>
      <c r="AC1098" s="27" t="s">
        <v>67</v>
      </c>
      <c r="AD1098" s="27"/>
      <c r="AE1098" s="27" t="s">
        <v>68</v>
      </c>
      <c r="AF1098" s="27" t="s">
        <v>620</v>
      </c>
      <c r="AG1098" s="9" t="s">
        <v>32</v>
      </c>
      <c r="AH1098" s="27" t="s">
        <v>70</v>
      </c>
      <c r="AI1098" s="27" t="s">
        <v>70</v>
      </c>
      <c r="AJ1098" s="27" t="s">
        <v>61</v>
      </c>
      <c r="AK1098" s="27" t="s">
        <v>70</v>
      </c>
      <c r="AL1098" s="27" t="s">
        <v>70</v>
      </c>
      <c r="AM1098" s="11">
        <v>85.5</v>
      </c>
      <c r="AN1098" s="28">
        <v>51.8</v>
      </c>
      <c r="AO1098" s="28" t="s">
        <v>79</v>
      </c>
      <c r="AP1098" s="29">
        <v>11.7</v>
      </c>
      <c r="AQ1098" s="30" t="s">
        <v>71</v>
      </c>
      <c r="AR1098" s="31"/>
      <c r="AS1098" s="32"/>
      <c r="AT1098" s="33"/>
      <c r="AU1098" s="34"/>
      <c r="AV1098" s="27" t="s">
        <v>62</v>
      </c>
      <c r="AW1098" s="27">
        <v>5625031</v>
      </c>
      <c r="AX1098" s="27" t="s">
        <v>63</v>
      </c>
      <c r="AY1098" s="27"/>
    </row>
    <row r="1099" spans="1:51" ht="24" customHeight="1" x14ac:dyDescent="0.3">
      <c r="A1099" s="22">
        <v>102560</v>
      </c>
      <c r="B1099" s="23" t="str">
        <f>VLOOKUP($A1099,'[1]MAN PROG 2026'!$A$1:$AI$3379,2,FALSE)</f>
        <v>DEFIBRILLATORE</v>
      </c>
      <c r="C1099" s="23" t="str">
        <f>VLOOKUP($A1099,'[1]MAN PROG 2026'!$A$1:$AI$3379,3,FALSE)</f>
        <v>SCHILLER AG</v>
      </c>
      <c r="D1099" s="23" t="str">
        <f>VLOOKUP($A1099,'[1]MAN PROG 2026'!$A$1:$AI$3379,4,FALSE)</f>
        <v>DEFIGARD 5000</v>
      </c>
      <c r="E1099" s="23" t="str">
        <f>VLOOKUP($A1099,'[1]MAN PROG 2026'!$A$1:$AI$3379,5,FALSE)</f>
        <v>101994100450</v>
      </c>
      <c r="F1099" s="23" t="str">
        <f>VLOOKUP($A1099,'[1]MAN PROG 2026'!$A$1:$AI$3379,6,FALSE)</f>
        <v>SINGOLA</v>
      </c>
      <c r="G1099" s="23">
        <f>VLOOKUP($A1099,'[1]MAN PROG 2026'!$A$1:$AI$3379,7,FALSE)</f>
        <v>102560</v>
      </c>
      <c r="H1099" s="23">
        <f>VLOOKUP($A1099,'[1]MAN PROG 2026'!$A$1:$AI$3379,8,FALSE)</f>
        <v>0</v>
      </c>
      <c r="I1099" s="23" t="str">
        <f>VLOOKUP($A1099,'[1]MAN PROG 2026'!$A$1:$AI$3379,9,FALSE)</f>
        <v>S.PIETRO</v>
      </c>
      <c r="J1099" s="23" t="str">
        <f>VLOOKUP($A1099,'[1]MAN PROG 2026'!$A$1:$AI$3379,10,FALSE)</f>
        <v>AMB. CHIRURGIA VASCOLARE</v>
      </c>
      <c r="K1099" s="23" t="str">
        <f>VLOOKUP($A1099,'[1]MAN PROG 2026'!$A$1:$AI$3379,11,FALSE)</f>
        <v>SALA PARTO</v>
      </c>
      <c r="L1099" s="24" t="str">
        <f>VLOOKUP($A1099,'[1]MAN PROG 2026'!$A$2:$AI$3379,12,FALSE)</f>
        <v>NON TROVATO</v>
      </c>
      <c r="M1099" s="24">
        <f>VLOOKUP($A1099,'[1]MAN PROG 2026'!$A$2:$AI$3379,13,FALSE)</f>
        <v>0</v>
      </c>
      <c r="N1099" s="24">
        <f>VLOOKUP($A1099,'[1]MAN PROG 2026'!$A$2:$AI$3379,14,FALSE)</f>
        <v>0</v>
      </c>
      <c r="O1099" s="24">
        <f>VLOOKUP($A1099,'[1]MAN PROG 2026'!$A$2:$AI$3379,15,FALSE)</f>
        <v>0</v>
      </c>
      <c r="P1099" s="25" t="str">
        <f>VLOOKUP($A1099,'[1]MAN PROG 2026'!$A$2:$AI$3379,20,FALSE)</f>
        <v>DA FARE</v>
      </c>
      <c r="Q1099" s="8"/>
      <c r="R1099" s="26"/>
      <c r="S1099" s="8"/>
      <c r="T1099" s="37"/>
      <c r="U1099" s="27"/>
      <c r="V1099" s="27"/>
      <c r="W1099" s="27"/>
      <c r="X1099" s="27"/>
      <c r="Y1099" s="27"/>
      <c r="Z1099" s="27"/>
      <c r="AA1099" s="27"/>
      <c r="AB1099" s="27"/>
      <c r="AC1099" s="27"/>
      <c r="AD1099" s="27"/>
      <c r="AE1099" s="27"/>
      <c r="AF1099" s="27"/>
      <c r="AG1099" s="9" t="s">
        <v>32</v>
      </c>
      <c r="AH1099" s="27"/>
      <c r="AI1099" s="27"/>
      <c r="AJ1099" s="27"/>
      <c r="AK1099" s="27"/>
      <c r="AL1099" s="27"/>
      <c r="AM1099" s="11"/>
      <c r="AN1099" s="28"/>
      <c r="AO1099" s="28"/>
      <c r="AP1099" s="29"/>
      <c r="AQ1099" s="30"/>
      <c r="AR1099" s="31"/>
      <c r="AS1099" s="32"/>
      <c r="AT1099" s="33"/>
      <c r="AU1099" s="34"/>
      <c r="AV1099" s="27"/>
      <c r="AW1099" s="27"/>
      <c r="AX1099" s="27"/>
      <c r="AY1099" s="27"/>
    </row>
    <row r="1100" spans="1:51" ht="24" customHeight="1" x14ac:dyDescent="0.3">
      <c r="A1100" s="22">
        <v>102561</v>
      </c>
      <c r="B1100" s="23" t="str">
        <f>VLOOKUP($A1100,'[1]MAN PROG 2026'!$A$1:$AI$3379,2,FALSE)</f>
        <v>DEFIBRILLATORE</v>
      </c>
      <c r="C1100" s="23" t="str">
        <f>VLOOKUP($A1100,'[1]MAN PROG 2026'!$A$1:$AI$3379,3,FALSE)</f>
        <v>SCHILLER AG</v>
      </c>
      <c r="D1100" s="23" t="str">
        <f>VLOOKUP($A1100,'[1]MAN PROG 2026'!$A$1:$AI$3379,4,FALSE)</f>
        <v>DEFIGARD 5000</v>
      </c>
      <c r="E1100" s="23" t="str">
        <f>VLOOKUP($A1100,'[1]MAN PROG 2026'!$A$1:$AI$3379,5,FALSE)</f>
        <v>101994100447</v>
      </c>
      <c r="F1100" s="23" t="str">
        <f>VLOOKUP($A1100,'[1]MAN PROG 2026'!$A$1:$AI$3379,6,FALSE)</f>
        <v>SINGOLA</v>
      </c>
      <c r="G1100" s="23">
        <f>VLOOKUP($A1100,'[1]MAN PROG 2026'!$A$1:$AI$3379,7,FALSE)</f>
        <v>102561</v>
      </c>
      <c r="H1100" s="23">
        <f>VLOOKUP($A1100,'[1]MAN PROG 2026'!$A$1:$AI$3379,8,FALSE)</f>
        <v>0</v>
      </c>
      <c r="I1100" s="23" t="str">
        <f>VLOOKUP($A1100,'[1]MAN PROG 2026'!$A$1:$AI$3379,9,FALSE)</f>
        <v>S.PIETRO</v>
      </c>
      <c r="J1100" s="23" t="str">
        <f>VLOOKUP($A1100,'[1]MAN PROG 2026'!$A$1:$AI$3379,10,FALSE)</f>
        <v>SALA OPERATORIA PAMPURI</v>
      </c>
      <c r="K1100" s="23" t="str">
        <f>VLOOKUP($A1100,'[1]MAN PROG 2026'!$A$1:$AI$3379,11,FALSE)</f>
        <v>SALA OP. PAMPURI</v>
      </c>
      <c r="L1100" s="24" t="str">
        <f>VLOOKUP($A1100,'[1]MAN PROG 2026'!$A$2:$AI$3379,12,FALSE)</f>
        <v>SALA OP. PAMPURI</v>
      </c>
      <c r="M1100" s="24" t="str">
        <f>VLOOKUP($A1100,'[1]MAN PROG 2026'!$A$2:$AI$3379,13,FALSE)</f>
        <v>SINGOLA</v>
      </c>
      <c r="N1100" s="24" t="str">
        <f>VLOOKUP($A1100,'[1]MAN PROG 2026'!$A$2:$AI$3379,14,FALSE)</f>
        <v>102561</v>
      </c>
      <c r="O1100" s="24">
        <f>VLOOKUP($A1100,'[1]MAN PROG 2026'!$A$2:$AI$3379,15,FALSE)</f>
        <v>0</v>
      </c>
      <c r="P1100" s="25" t="str">
        <f>VLOOKUP($A1100,'[1]MAN PROG 2026'!$A$2:$AI$3379,20,FALSE)</f>
        <v>DA FARE</v>
      </c>
      <c r="Q1100" s="9">
        <v>2561</v>
      </c>
      <c r="R1100" s="26">
        <v>46227</v>
      </c>
      <c r="S1100" s="8" t="s">
        <v>53</v>
      </c>
      <c r="T1100" s="37"/>
      <c r="U1100" s="27" t="s">
        <v>55</v>
      </c>
      <c r="V1100" s="27" t="s">
        <v>56</v>
      </c>
      <c r="W1100" s="27" t="s">
        <v>55</v>
      </c>
      <c r="X1100" s="27" t="s">
        <v>55</v>
      </c>
      <c r="Y1100" s="27" t="s">
        <v>55</v>
      </c>
      <c r="Z1100" s="27" t="s">
        <v>55</v>
      </c>
      <c r="AA1100" s="27" t="s">
        <v>55</v>
      </c>
      <c r="AB1100" s="27" t="s">
        <v>57</v>
      </c>
      <c r="AC1100" s="27" t="s">
        <v>67</v>
      </c>
      <c r="AD1100" s="27" t="s">
        <v>330</v>
      </c>
      <c r="AE1100" s="27" t="s">
        <v>68</v>
      </c>
      <c r="AF1100" s="27" t="s">
        <v>621</v>
      </c>
      <c r="AG1100" s="9" t="s">
        <v>32</v>
      </c>
      <c r="AH1100" s="27" t="s">
        <v>70</v>
      </c>
      <c r="AI1100" s="27" t="s">
        <v>70</v>
      </c>
      <c r="AJ1100" s="27" t="s">
        <v>61</v>
      </c>
      <c r="AK1100" s="27" t="s">
        <v>70</v>
      </c>
      <c r="AL1100" s="27" t="s">
        <v>70</v>
      </c>
      <c r="AM1100" s="11">
        <v>70.8</v>
      </c>
      <c r="AN1100" s="28">
        <v>14.1</v>
      </c>
      <c r="AO1100" s="28" t="s">
        <v>71</v>
      </c>
      <c r="AP1100" s="29">
        <v>40.799999999999997</v>
      </c>
      <c r="AQ1100" s="30" t="s">
        <v>79</v>
      </c>
      <c r="AR1100" s="31"/>
      <c r="AS1100" s="32"/>
      <c r="AT1100" s="33"/>
      <c r="AU1100" s="34"/>
      <c r="AV1100" s="27" t="s">
        <v>62</v>
      </c>
      <c r="AW1100" s="27">
        <v>5625031</v>
      </c>
      <c r="AX1100" s="27" t="s">
        <v>63</v>
      </c>
      <c r="AY1100" s="27"/>
    </row>
    <row r="1101" spans="1:51" ht="24" customHeight="1" x14ac:dyDescent="0.3">
      <c r="A1101" s="22">
        <v>102562</v>
      </c>
      <c r="B1101" s="23" t="str">
        <f>VLOOKUP($A1101,'[1]MAN PROG 2026'!$A$1:$AI$3379,2,FALSE)</f>
        <v>PULSOSSIMETRO</v>
      </c>
      <c r="C1101" s="23" t="str">
        <f>VLOOKUP($A1101,'[1]MAN PROG 2026'!$A$1:$AI$3379,3,FALSE)</f>
        <v>NELLCOR PURITAN BENNETT INC</v>
      </c>
      <c r="D1101" s="23" t="str">
        <f>VLOOKUP($A1101,'[1]MAN PROG 2026'!$A$1:$AI$3379,4,FALSE)</f>
        <v>N 600 OXIMAX</v>
      </c>
      <c r="E1101" s="23" t="str">
        <f>VLOOKUP($A1101,'[1]MAN PROG 2026'!$A$1:$AI$3379,5,FALSE)</f>
        <v>G11815738</v>
      </c>
      <c r="F1101" s="23" t="str">
        <f>VLOOKUP($A1101,'[1]MAN PROG 2026'!$A$1:$AI$3379,6,FALSE)</f>
        <v>SINGOLA</v>
      </c>
      <c r="G1101" s="23">
        <f>VLOOKUP($A1101,'[1]MAN PROG 2026'!$A$1:$AI$3379,7,FALSE)</f>
        <v>102562</v>
      </c>
      <c r="H1101" s="23">
        <f>VLOOKUP($A1101,'[1]MAN PROG 2026'!$A$1:$AI$3379,8,FALSE)</f>
        <v>0</v>
      </c>
      <c r="I1101" s="23" t="str">
        <f>VLOOKUP($A1101,'[1]MAN PROG 2026'!$A$1:$AI$3379,9,FALSE)</f>
        <v>S.PIETRO</v>
      </c>
      <c r="J1101" s="23" t="str">
        <f>VLOOKUP($A1101,'[1]MAN PROG 2026'!$A$1:$AI$3379,10,FALSE)</f>
        <v>AMB. CHIRURGIA VASCOLARE</v>
      </c>
      <c r="K1101" s="23" t="str">
        <f>VLOOKUP($A1101,'[1]MAN PROG 2026'!$A$1:$AI$3379,11,FALSE)</f>
        <v>D.H. ONCOLOGIA</v>
      </c>
      <c r="L1101" s="24" t="str">
        <f>VLOOKUP($A1101,'[1]MAN PROG 2026'!$A$2:$AI$3379,12,FALSE)</f>
        <v>D.H. ONCOLOGIA</v>
      </c>
      <c r="M1101" s="24" t="str">
        <f>VLOOKUP($A1101,'[1]MAN PROG 2026'!$A$2:$AI$3379,13,FALSE)</f>
        <v>SINGOLA</v>
      </c>
      <c r="N1101" s="24">
        <f>VLOOKUP($A1101,'[1]MAN PROG 2026'!$A$2:$AI$3379,14,FALSE)</f>
        <v>102562</v>
      </c>
      <c r="O1101" s="24">
        <f>VLOOKUP($A1101,'[1]MAN PROG 2026'!$A$2:$AI$3379,15,FALSE)</f>
        <v>0</v>
      </c>
      <c r="P1101" s="25" t="str">
        <f>VLOOKUP($A1101,'[1]MAN PROG 2026'!$A$2:$AI$3379,20,FALSE)</f>
        <v>NON PREVISTO</v>
      </c>
      <c r="Q1101" s="8"/>
      <c r="R1101" s="26"/>
      <c r="S1101" s="8"/>
      <c r="T1101" s="37"/>
      <c r="U1101" s="27"/>
      <c r="V1101" s="27"/>
      <c r="W1101" s="27"/>
      <c r="X1101" s="27"/>
      <c r="Y1101" s="27"/>
      <c r="Z1101" s="27"/>
      <c r="AA1101" s="27"/>
      <c r="AB1101" s="27"/>
      <c r="AC1101" s="27"/>
      <c r="AD1101" s="27"/>
      <c r="AE1101" s="27"/>
      <c r="AF1101" s="27"/>
      <c r="AG1101" s="9" t="s">
        <v>32</v>
      </c>
      <c r="AH1101" s="27"/>
      <c r="AI1101" s="27"/>
      <c r="AJ1101" s="27"/>
      <c r="AK1101" s="27"/>
      <c r="AL1101" s="27"/>
      <c r="AM1101" s="11"/>
      <c r="AN1101" s="28"/>
      <c r="AO1101" s="28"/>
      <c r="AP1101" s="29"/>
      <c r="AQ1101" s="30"/>
      <c r="AR1101" s="31"/>
      <c r="AS1101" s="32"/>
      <c r="AT1101" s="33"/>
      <c r="AU1101" s="34"/>
      <c r="AV1101" s="27"/>
      <c r="AW1101" s="27"/>
      <c r="AX1101" s="27"/>
      <c r="AY1101" s="27"/>
    </row>
    <row r="1102" spans="1:51" ht="24" customHeight="1" x14ac:dyDescent="0.3">
      <c r="A1102" s="22">
        <v>102563</v>
      </c>
      <c r="B1102" s="23" t="str">
        <f>VLOOKUP($A1102,'[1]MAN PROG 2026'!$A$1:$AI$3379,2,FALSE)</f>
        <v>PULSOSSIMETRO</v>
      </c>
      <c r="C1102" s="23" t="str">
        <f>VLOOKUP($A1102,'[1]MAN PROG 2026'!$A$1:$AI$3379,3,FALSE)</f>
        <v>NELLCOR PURITAN BENNETT INC</v>
      </c>
      <c r="D1102" s="23" t="str">
        <f>VLOOKUP($A1102,'[1]MAN PROG 2026'!$A$1:$AI$3379,4,FALSE)</f>
        <v>N 600 X OXIMAX</v>
      </c>
      <c r="E1102" s="23" t="str">
        <f>VLOOKUP($A1102,'[1]MAN PROG 2026'!$A$1:$AI$3379,5,FALSE)</f>
        <v>G12806021</v>
      </c>
      <c r="F1102" s="23" t="str">
        <f>VLOOKUP($A1102,'[1]MAN PROG 2026'!$A$1:$AI$3379,6,FALSE)</f>
        <v>SINGOLA</v>
      </c>
      <c r="G1102" s="23">
        <f>VLOOKUP($A1102,'[1]MAN PROG 2026'!$A$1:$AI$3379,7,FALSE)</f>
        <v>102563</v>
      </c>
      <c r="H1102" s="23">
        <f>VLOOKUP($A1102,'[1]MAN PROG 2026'!$A$1:$AI$3379,8,FALSE)</f>
        <v>0</v>
      </c>
      <c r="I1102" s="23" t="str">
        <f>VLOOKUP($A1102,'[1]MAN PROG 2026'!$A$1:$AI$3379,9,FALSE)</f>
        <v>S.PIETRO</v>
      </c>
      <c r="J1102" s="23" t="str">
        <f>VLOOKUP($A1102,'[1]MAN PROG 2026'!$A$1:$AI$3379,10,FALSE)</f>
        <v>AMB. CARDIOLOGIA</v>
      </c>
      <c r="K1102" s="23" t="str">
        <f>VLOOKUP($A1102,'[1]MAN PROG 2026'!$A$1:$AI$3379,11,FALSE)</f>
        <v>AMB. CARDIOLOGIA</v>
      </c>
      <c r="L1102" s="24" t="str">
        <f>VLOOKUP($A1102,'[1]MAN PROG 2026'!$A$2:$AI$3379,12,FALSE)</f>
        <v>NON TROVATO</v>
      </c>
      <c r="M1102" s="24">
        <f>VLOOKUP($A1102,'[1]MAN PROG 2026'!$A$2:$AI$3379,13,FALSE)</f>
        <v>0</v>
      </c>
      <c r="N1102" s="24">
        <f>VLOOKUP($A1102,'[1]MAN PROG 2026'!$A$2:$AI$3379,14,FALSE)</f>
        <v>0</v>
      </c>
      <c r="O1102" s="24">
        <f>VLOOKUP($A1102,'[1]MAN PROG 2026'!$A$2:$AI$3379,15,FALSE)</f>
        <v>0</v>
      </c>
      <c r="P1102" s="25" t="str">
        <f>VLOOKUP($A1102,'[1]MAN PROG 2026'!$A$2:$AI$3379,20,FALSE)</f>
        <v>DA FARE</v>
      </c>
      <c r="Q1102" s="8"/>
      <c r="R1102" s="26"/>
      <c r="S1102" s="8"/>
      <c r="T1102" s="37"/>
      <c r="U1102" s="27"/>
      <c r="V1102" s="27"/>
      <c r="W1102" s="27"/>
      <c r="X1102" s="27"/>
      <c r="Y1102" s="27"/>
      <c r="Z1102" s="27"/>
      <c r="AA1102" s="27"/>
      <c r="AB1102" s="27"/>
      <c r="AC1102" s="27"/>
      <c r="AD1102" s="27"/>
      <c r="AE1102" s="27"/>
      <c r="AF1102" s="27"/>
      <c r="AG1102" s="9" t="s">
        <v>32</v>
      </c>
      <c r="AH1102" s="27"/>
      <c r="AI1102" s="27"/>
      <c r="AJ1102" s="27"/>
      <c r="AK1102" s="27"/>
      <c r="AL1102" s="27"/>
      <c r="AM1102" s="11"/>
      <c r="AN1102" s="28"/>
      <c r="AO1102" s="28"/>
      <c r="AP1102" s="29"/>
      <c r="AQ1102" s="30"/>
      <c r="AR1102" s="31"/>
      <c r="AS1102" s="32"/>
      <c r="AT1102" s="33"/>
      <c r="AU1102" s="34"/>
      <c r="AV1102" s="27"/>
      <c r="AW1102" s="27"/>
      <c r="AX1102" s="27"/>
      <c r="AY1102" s="27"/>
    </row>
    <row r="1103" spans="1:51" ht="24" customHeight="1" x14ac:dyDescent="0.3">
      <c r="A1103" s="22">
        <v>102564</v>
      </c>
      <c r="B1103" s="23" t="str">
        <f>VLOOKUP($A1103,'[1]MAN PROG 2026'!$A$1:$AI$3379,2,FALSE)</f>
        <v>UNITA' DI CONTROLLO</v>
      </c>
      <c r="C1103" s="23" t="str">
        <f>VLOOKUP($A1103,'[1]MAN PROG 2026'!$A$1:$AI$3379,3,FALSE)</f>
        <v>NR</v>
      </c>
      <c r="D1103" s="23" t="str">
        <f>VLOOKUP($A1103,'[1]MAN PROG 2026'!$A$1:$AI$3379,4,FALSE)</f>
        <v>NR</v>
      </c>
      <c r="E1103" s="23" t="str">
        <f>VLOOKUP($A1103,'[1]MAN PROG 2026'!$A$1:$AI$3379,5,FALSE)</f>
        <v>00371/OEM__76310</v>
      </c>
      <c r="F1103" s="23" t="str">
        <f>VLOOKUP($A1103,'[1]MAN PROG 2026'!$A$1:$AI$3379,6,FALSE)</f>
        <v>COMPONENTE</v>
      </c>
      <c r="G1103" s="23">
        <f>VLOOKUP($A1103,'[1]MAN PROG 2026'!$A$1:$AI$3379,7,FALSE)</f>
        <v>101774</v>
      </c>
      <c r="H1103" s="23">
        <f>VLOOKUP($A1103,'[1]MAN PROG 2026'!$A$1:$AI$3379,8,FALSE)</f>
        <v>0</v>
      </c>
      <c r="I1103" s="23" t="str">
        <f>VLOOKUP($A1103,'[1]MAN PROG 2026'!$A$1:$AI$3379,9,FALSE)</f>
        <v>S.PIETRO</v>
      </c>
      <c r="J1103" s="23" t="str">
        <f>VLOOKUP($A1103,'[1]MAN PROG 2026'!$A$1:$AI$3379,10,FALSE)</f>
        <v>RADIOLOGIA</v>
      </c>
      <c r="K1103" s="23" t="str">
        <f>VLOOKUP($A1103,'[1]MAN PROG 2026'!$A$1:$AI$3379,11,FALSE)</f>
        <v>RADIOLOGIA</v>
      </c>
      <c r="L1103" s="24" t="str">
        <f>VLOOKUP($A1103,'[1]MAN PROG 2026'!$A$2:$AI$3379,12,FALSE)</f>
        <v>NON TROVATO</v>
      </c>
      <c r="M1103" s="24">
        <f>VLOOKUP($A1103,'[1]MAN PROG 2026'!$A$2:$AI$3379,13,FALSE)</f>
        <v>0</v>
      </c>
      <c r="N1103" s="24">
        <f>VLOOKUP($A1103,'[1]MAN PROG 2026'!$A$2:$AI$3379,14,FALSE)</f>
        <v>0</v>
      </c>
      <c r="O1103" s="24">
        <f>VLOOKUP($A1103,'[1]MAN PROG 2026'!$A$2:$AI$3379,15,FALSE)</f>
        <v>0</v>
      </c>
      <c r="P1103" s="25" t="str">
        <f>VLOOKUP($A1103,'[1]MAN PROG 2026'!$A$2:$AI$3379,20,FALSE)</f>
        <v>DA FARE</v>
      </c>
      <c r="Q1103" s="8"/>
      <c r="R1103" s="26"/>
      <c r="S1103" s="8"/>
      <c r="T1103" s="37"/>
      <c r="U1103" s="27"/>
      <c r="V1103" s="27"/>
      <c r="W1103" s="27"/>
      <c r="X1103" s="27"/>
      <c r="Y1103" s="27"/>
      <c r="Z1103" s="27"/>
      <c r="AA1103" s="27"/>
      <c r="AB1103" s="27"/>
      <c r="AC1103" s="27"/>
      <c r="AD1103" s="27"/>
      <c r="AE1103" s="27"/>
      <c r="AF1103" s="27"/>
      <c r="AG1103" s="9" t="s">
        <v>32</v>
      </c>
      <c r="AH1103" s="27"/>
      <c r="AI1103" s="27"/>
      <c r="AJ1103" s="27"/>
      <c r="AK1103" s="27"/>
      <c r="AL1103" s="27"/>
      <c r="AM1103" s="11"/>
      <c r="AN1103" s="28"/>
      <c r="AO1103" s="28"/>
      <c r="AP1103" s="29"/>
      <c r="AQ1103" s="30"/>
      <c r="AR1103" s="31"/>
      <c r="AS1103" s="32"/>
      <c r="AT1103" s="33"/>
      <c r="AU1103" s="34"/>
      <c r="AV1103" s="27"/>
      <c r="AW1103" s="27"/>
      <c r="AX1103" s="27"/>
      <c r="AY1103" s="27"/>
    </row>
    <row r="1104" spans="1:51" ht="24" customHeight="1" x14ac:dyDescent="0.3">
      <c r="A1104" s="22">
        <v>102565</v>
      </c>
      <c r="B1104" s="23" t="str">
        <f>VLOOKUP($A1104,'[1]MAN PROG 2026'!$A$1:$AI$3379,2,FALSE)</f>
        <v>LETTO PER DEGENZA ELETTRIFICATO</v>
      </c>
      <c r="C1104" s="23" t="str">
        <f>VLOOKUP($A1104,'[1]MAN PROG 2026'!$A$1:$AI$3379,3,FALSE)</f>
        <v>GUANGDONG FOSHAN SHUNDE MEDICAL TECNO.EQUIP.FACTORY</v>
      </c>
      <c r="D1104" s="23" t="str">
        <f>VLOOKUP($A1104,'[1]MAN PROG 2026'!$A$1:$AI$3379,4,FALSE)</f>
        <v>DR C539 LTD007/DRB5SM</v>
      </c>
      <c r="E1104" s="23">
        <f>VLOOKUP($A1104,'[1]MAN PROG 2026'!$A$1:$AI$3379,5,FALSE)</f>
        <v>102565</v>
      </c>
      <c r="F1104" s="23" t="str">
        <f>VLOOKUP($A1104,'[1]MAN PROG 2026'!$A$1:$AI$3379,6,FALSE)</f>
        <v>SINGOLA</v>
      </c>
      <c r="G1104" s="23">
        <f>VLOOKUP($A1104,'[1]MAN PROG 2026'!$A$1:$AI$3379,7,FALSE)</f>
        <v>102565</v>
      </c>
      <c r="H1104" s="23">
        <f>VLOOKUP($A1104,'[1]MAN PROG 2026'!$A$1:$AI$3379,8,FALSE)</f>
        <v>0</v>
      </c>
      <c r="I1104" s="23" t="str">
        <f>VLOOKUP($A1104,'[1]MAN PROG 2026'!$A$1:$AI$3379,9,FALSE)</f>
        <v>S.PIETRO</v>
      </c>
      <c r="J1104" s="23" t="str">
        <f>VLOOKUP($A1104,'[1]MAN PROG 2026'!$A$1:$AI$3379,10,FALSE)</f>
        <v>S. GIUSEPPE</v>
      </c>
      <c r="K1104" s="23" t="str">
        <f>VLOOKUP($A1104,'[1]MAN PROG 2026'!$A$1:$AI$3379,11,FALSE)</f>
        <v>S. GIUSEPPE</v>
      </c>
      <c r="L1104" s="24" t="str">
        <f>VLOOKUP($A1104,'[1]MAN PROG 2026'!$A$2:$AI$3379,12,FALSE)</f>
        <v>S. GIUSEPPE</v>
      </c>
      <c r="M1104" s="24" t="str">
        <f>VLOOKUP($A1104,'[1]MAN PROG 2026'!$A$2:$AI$3379,13,FALSE)</f>
        <v>SINGOLA</v>
      </c>
      <c r="N1104" s="24" t="str">
        <f>VLOOKUP($A1104,'[1]MAN PROG 2026'!$A$2:$AI$3379,14,FALSE)</f>
        <v>102565</v>
      </c>
      <c r="O1104" s="24">
        <f>VLOOKUP($A1104,'[1]MAN PROG 2026'!$A$2:$AI$3379,15,FALSE)</f>
        <v>0</v>
      </c>
      <c r="P1104" s="25" t="str">
        <f>VLOOKUP($A1104,'[1]MAN PROG 2026'!$A$2:$AI$3379,20,FALSE)</f>
        <v>DA FARE</v>
      </c>
      <c r="Q1104" s="9" t="str">
        <f>RIGHT(A1104,4)</f>
        <v>2565</v>
      </c>
      <c r="R1104" s="26">
        <v>46244</v>
      </c>
      <c r="S1104" s="8" t="s">
        <v>53</v>
      </c>
      <c r="T1104" s="37"/>
      <c r="U1104" s="27" t="s">
        <v>55</v>
      </c>
      <c r="V1104" s="27" t="s">
        <v>56</v>
      </c>
      <c r="W1104" s="27" t="s">
        <v>55</v>
      </c>
      <c r="X1104" s="27" t="s">
        <v>55</v>
      </c>
      <c r="Y1104" s="27" t="s">
        <v>55</v>
      </c>
      <c r="Z1104" s="27" t="s">
        <v>55</v>
      </c>
      <c r="AA1104" s="27" t="s">
        <v>55</v>
      </c>
      <c r="AB1104" s="27" t="s">
        <v>66</v>
      </c>
      <c r="AC1104" s="27" t="s">
        <v>58</v>
      </c>
      <c r="AD1104" s="27" t="s">
        <v>224</v>
      </c>
      <c r="AE1104" s="27" t="s">
        <v>88</v>
      </c>
      <c r="AF1104" s="27" t="s">
        <v>61</v>
      </c>
      <c r="AG1104" s="9" t="s">
        <v>32</v>
      </c>
      <c r="AH1104" s="27" t="s">
        <v>61</v>
      </c>
      <c r="AI1104" s="27" t="s">
        <v>70</v>
      </c>
      <c r="AJ1104" s="27" t="s">
        <v>70</v>
      </c>
      <c r="AK1104" s="27" t="s">
        <v>61</v>
      </c>
      <c r="AL1104" s="27" t="s">
        <v>61</v>
      </c>
      <c r="AM1104" s="11">
        <v>21.4</v>
      </c>
      <c r="AN1104" s="28">
        <v>1.1000000000000001</v>
      </c>
      <c r="AO1104" s="28" t="s">
        <v>204</v>
      </c>
      <c r="AP1104" s="29"/>
      <c r="AQ1104" s="30"/>
      <c r="AR1104" s="31"/>
      <c r="AS1104" s="32"/>
      <c r="AT1104" s="33"/>
      <c r="AU1104" s="34"/>
      <c r="AV1104" s="27" t="s">
        <v>62</v>
      </c>
      <c r="AW1104" s="27">
        <v>5625031</v>
      </c>
      <c r="AX1104" s="27" t="s">
        <v>63</v>
      </c>
      <c r="AY1104" s="27"/>
    </row>
    <row r="1105" spans="1:51" ht="24" customHeight="1" x14ac:dyDescent="0.3">
      <c r="A1105" s="22">
        <v>102566</v>
      </c>
      <c r="B1105" s="23" t="str">
        <f>VLOOKUP($A1105,'[1]MAN PROG 2026'!$A$1:$AI$3379,2,FALSE)</f>
        <v>LETTO PER DEGENZA ELETTRIFICATO</v>
      </c>
      <c r="C1105" s="23" t="str">
        <f>VLOOKUP($A1105,'[1]MAN PROG 2026'!$A$1:$AI$3379,3,FALSE)</f>
        <v>GUANGDONG FOSHAN SHUNDE MEDICAL TECNO.EQUIP.FACTORY</v>
      </c>
      <c r="D1105" s="23" t="str">
        <f>VLOOKUP($A1105,'[1]MAN PROG 2026'!$A$1:$AI$3379,4,FALSE)</f>
        <v>DR C539 LTD007/DRB5SM</v>
      </c>
      <c r="E1105" s="23">
        <f>VLOOKUP($A1105,'[1]MAN PROG 2026'!$A$1:$AI$3379,5,FALSE)</f>
        <v>102566</v>
      </c>
      <c r="F1105" s="23" t="str">
        <f>VLOOKUP($A1105,'[1]MAN PROG 2026'!$A$1:$AI$3379,6,FALSE)</f>
        <v>SINGOLA</v>
      </c>
      <c r="G1105" s="23">
        <f>VLOOKUP($A1105,'[1]MAN PROG 2026'!$A$1:$AI$3379,7,FALSE)</f>
        <v>102566</v>
      </c>
      <c r="H1105" s="23">
        <f>VLOOKUP($A1105,'[1]MAN PROG 2026'!$A$1:$AI$3379,8,FALSE)</f>
        <v>0</v>
      </c>
      <c r="I1105" s="23" t="str">
        <f>VLOOKUP($A1105,'[1]MAN PROG 2026'!$A$1:$AI$3379,9,FALSE)</f>
        <v>S.PIETRO</v>
      </c>
      <c r="J1105" s="23" t="str">
        <f>VLOOKUP($A1105,'[1]MAN PROG 2026'!$A$1:$AI$3379,10,FALSE)</f>
        <v>S. GIUSEPPE</v>
      </c>
      <c r="K1105" s="23" t="str">
        <f>VLOOKUP($A1105,'[1]MAN PROG 2026'!$A$1:$AI$3379,11,FALSE)</f>
        <v>S. GIUSEPPE</v>
      </c>
      <c r="L1105" s="24" t="str">
        <f>VLOOKUP($A1105,'[1]MAN PROG 2026'!$A$2:$AI$3379,12,FALSE)</f>
        <v>S. GIUSEPPE</v>
      </c>
      <c r="M1105" s="24" t="str">
        <f>VLOOKUP($A1105,'[1]MAN PROG 2026'!$A$2:$AI$3379,13,FALSE)</f>
        <v>SINGOLA</v>
      </c>
      <c r="N1105" s="24" t="str">
        <f>VLOOKUP($A1105,'[1]MAN PROG 2026'!$A$2:$AI$3379,14,FALSE)</f>
        <v>102566</v>
      </c>
      <c r="O1105" s="24">
        <f>VLOOKUP($A1105,'[1]MAN PROG 2026'!$A$2:$AI$3379,15,FALSE)</f>
        <v>0</v>
      </c>
      <c r="P1105" s="25" t="str">
        <f>VLOOKUP($A1105,'[1]MAN PROG 2026'!$A$2:$AI$3379,20,FALSE)</f>
        <v>DA FARE</v>
      </c>
      <c r="Q1105" s="9" t="str">
        <f>RIGHT(A1105,4)</f>
        <v>2566</v>
      </c>
      <c r="R1105" s="26">
        <v>46244</v>
      </c>
      <c r="S1105" s="8" t="s">
        <v>53</v>
      </c>
      <c r="T1105" s="37"/>
      <c r="U1105" s="27" t="s">
        <v>55</v>
      </c>
      <c r="V1105" s="27" t="s">
        <v>56</v>
      </c>
      <c r="W1105" s="27" t="s">
        <v>55</v>
      </c>
      <c r="X1105" s="27" t="s">
        <v>55</v>
      </c>
      <c r="Y1105" s="27" t="s">
        <v>55</v>
      </c>
      <c r="Z1105" s="27" t="s">
        <v>55</v>
      </c>
      <c r="AA1105" s="27" t="s">
        <v>55</v>
      </c>
      <c r="AB1105" s="27" t="s">
        <v>66</v>
      </c>
      <c r="AC1105" s="27" t="s">
        <v>58</v>
      </c>
      <c r="AD1105" s="27" t="s">
        <v>224</v>
      </c>
      <c r="AE1105" s="27" t="s">
        <v>88</v>
      </c>
      <c r="AF1105" s="27" t="s">
        <v>61</v>
      </c>
      <c r="AG1105" s="9" t="s">
        <v>32</v>
      </c>
      <c r="AH1105" s="27" t="s">
        <v>61</v>
      </c>
      <c r="AI1105" s="27" t="s">
        <v>70</v>
      </c>
      <c r="AJ1105" s="27" t="s">
        <v>70</v>
      </c>
      <c r="AK1105" s="27" t="s">
        <v>61</v>
      </c>
      <c r="AL1105" s="27" t="s">
        <v>61</v>
      </c>
      <c r="AM1105" s="11">
        <v>22.2</v>
      </c>
      <c r="AN1105" s="28">
        <v>1.2</v>
      </c>
      <c r="AO1105" s="28" t="s">
        <v>204</v>
      </c>
      <c r="AP1105" s="29"/>
      <c r="AQ1105" s="30"/>
      <c r="AR1105" s="31"/>
      <c r="AS1105" s="32"/>
      <c r="AT1105" s="33"/>
      <c r="AU1105" s="34"/>
      <c r="AV1105" s="27" t="s">
        <v>62</v>
      </c>
      <c r="AW1105" s="27">
        <v>5625031</v>
      </c>
      <c r="AX1105" s="27" t="s">
        <v>63</v>
      </c>
      <c r="AY1105" s="27"/>
    </row>
    <row r="1106" spans="1:51" ht="24" customHeight="1" x14ac:dyDescent="0.3">
      <c r="A1106" s="22">
        <v>102567</v>
      </c>
      <c r="B1106" s="23" t="str">
        <f>VLOOKUP($A1106,'[1]MAN PROG 2026'!$A$1:$AI$3379,2,FALSE)</f>
        <v>LETTO PER DEGENZA ELETTRIFICATO</v>
      </c>
      <c r="C1106" s="23" t="str">
        <f>VLOOKUP($A1106,'[1]MAN PROG 2026'!$A$1:$AI$3379,3,FALSE)</f>
        <v>GUANGDONG FOSHAN SHUNDE MEDICAL TECNO.EQUIP.FACTORY</v>
      </c>
      <c r="D1106" s="23" t="str">
        <f>VLOOKUP($A1106,'[1]MAN PROG 2026'!$A$1:$AI$3379,4,FALSE)</f>
        <v>DR C539 LTD007/DRB5SM</v>
      </c>
      <c r="E1106" s="23">
        <f>VLOOKUP($A1106,'[1]MAN PROG 2026'!$A$1:$AI$3379,5,FALSE)</f>
        <v>102567</v>
      </c>
      <c r="F1106" s="23" t="str">
        <f>VLOOKUP($A1106,'[1]MAN PROG 2026'!$A$1:$AI$3379,6,FALSE)</f>
        <v>SINGOLA</v>
      </c>
      <c r="G1106" s="23">
        <f>VLOOKUP($A1106,'[1]MAN PROG 2026'!$A$1:$AI$3379,7,FALSE)</f>
        <v>102567</v>
      </c>
      <c r="H1106" s="23">
        <f>VLOOKUP($A1106,'[1]MAN PROG 2026'!$A$1:$AI$3379,8,FALSE)</f>
        <v>0</v>
      </c>
      <c r="I1106" s="23" t="str">
        <f>VLOOKUP($A1106,'[1]MAN PROG 2026'!$A$1:$AI$3379,9,FALSE)</f>
        <v>S.PIETRO</v>
      </c>
      <c r="J1106" s="23" t="str">
        <f>VLOOKUP($A1106,'[1]MAN PROG 2026'!$A$1:$AI$3379,10,FALSE)</f>
        <v>S. GIUSEPPE</v>
      </c>
      <c r="K1106" s="23" t="str">
        <f>VLOOKUP($A1106,'[1]MAN PROG 2026'!$A$1:$AI$3379,11,FALSE)</f>
        <v>S. G. GRANDE</v>
      </c>
      <c r="L1106" s="24" t="str">
        <f>VLOOKUP($A1106,'[1]MAN PROG 2026'!$A$2:$AI$3379,12,FALSE)</f>
        <v>RIANIMAZIONE - NUOVA VERTICALE</v>
      </c>
      <c r="M1106" s="24" t="str">
        <f>VLOOKUP($A1106,'[1]MAN PROG 2026'!$A$2:$AI$3379,13,FALSE)</f>
        <v>SINGOLA</v>
      </c>
      <c r="N1106" s="24" t="str">
        <f>VLOOKUP($A1106,'[1]MAN PROG 2026'!$A$2:$AI$3379,14,FALSE)</f>
        <v>102567</v>
      </c>
      <c r="O1106" s="24">
        <f>VLOOKUP($A1106,'[1]MAN PROG 2026'!$A$2:$AI$3379,15,FALSE)</f>
        <v>0</v>
      </c>
      <c r="P1106" s="25" t="str">
        <f>VLOOKUP($A1106,'[1]MAN PROG 2026'!$A$2:$AI$3379,20,FALSE)</f>
        <v>DA FARE</v>
      </c>
      <c r="Q1106" s="9" t="str">
        <f t="shared" ref="Q1106:Q1107" si="44">RIGHT(A1106,4)</f>
        <v>2567</v>
      </c>
      <c r="R1106" s="26">
        <v>46253</v>
      </c>
      <c r="S1106" s="8" t="s">
        <v>53</v>
      </c>
      <c r="T1106" s="37"/>
      <c r="U1106" s="27" t="s">
        <v>55</v>
      </c>
      <c r="V1106" s="27" t="s">
        <v>56</v>
      </c>
      <c r="W1106" s="27" t="s">
        <v>55</v>
      </c>
      <c r="X1106" s="27" t="s">
        <v>55</v>
      </c>
      <c r="Y1106" s="27" t="s">
        <v>55</v>
      </c>
      <c r="Z1106" s="27" t="s">
        <v>55</v>
      </c>
      <c r="AA1106" s="27" t="s">
        <v>55</v>
      </c>
      <c r="AB1106" s="27" t="s">
        <v>66</v>
      </c>
      <c r="AC1106" s="27" t="s">
        <v>58</v>
      </c>
      <c r="AD1106" s="27" t="s">
        <v>109</v>
      </c>
      <c r="AE1106" s="27" t="s">
        <v>88</v>
      </c>
      <c r="AF1106" s="27" t="s">
        <v>61</v>
      </c>
      <c r="AG1106" s="9" t="s">
        <v>32</v>
      </c>
      <c r="AH1106" s="27" t="s">
        <v>61</v>
      </c>
      <c r="AI1106" s="27" t="s">
        <v>70</v>
      </c>
      <c r="AJ1106" s="27" t="s">
        <v>70</v>
      </c>
      <c r="AK1106" s="27" t="s">
        <v>61</v>
      </c>
      <c r="AL1106" s="27" t="s">
        <v>61</v>
      </c>
      <c r="AM1106" s="11">
        <v>28.4</v>
      </c>
      <c r="AN1106" s="28" t="s">
        <v>61</v>
      </c>
      <c r="AO1106" s="28"/>
      <c r="AP1106" s="29"/>
      <c r="AQ1106" s="30"/>
      <c r="AR1106" s="31"/>
      <c r="AS1106" s="32"/>
      <c r="AT1106" s="33"/>
      <c r="AU1106" s="34"/>
      <c r="AV1106" s="27" t="s">
        <v>62</v>
      </c>
      <c r="AW1106" s="27">
        <v>5625031</v>
      </c>
      <c r="AX1106" s="27" t="s">
        <v>63</v>
      </c>
      <c r="AY1106" s="27"/>
    </row>
    <row r="1107" spans="1:51" ht="24" customHeight="1" x14ac:dyDescent="0.3">
      <c r="A1107" s="22">
        <v>102568</v>
      </c>
      <c r="B1107" s="23" t="str">
        <f>VLOOKUP($A1107,'[1]MAN PROG 2026'!$A$1:$AI$3379,2,FALSE)</f>
        <v>LETTO PER DEGENZA ELETTRIFICATO</v>
      </c>
      <c r="C1107" s="23" t="str">
        <f>VLOOKUP($A1107,'[1]MAN PROG 2026'!$A$1:$AI$3379,3,FALSE)</f>
        <v>GUANGDONG FOSHAN SHUNDE MEDICAL TECNO.EQUIP.FACTORY</v>
      </c>
      <c r="D1107" s="23" t="str">
        <f>VLOOKUP($A1107,'[1]MAN PROG 2026'!$A$1:$AI$3379,4,FALSE)</f>
        <v>DR C539 LTD007/DRB5SM</v>
      </c>
      <c r="E1107" s="23">
        <f>VLOOKUP($A1107,'[1]MAN PROG 2026'!$A$1:$AI$3379,5,FALSE)</f>
        <v>102568</v>
      </c>
      <c r="F1107" s="23" t="str">
        <f>VLOOKUP($A1107,'[1]MAN PROG 2026'!$A$1:$AI$3379,6,FALSE)</f>
        <v>SINGOLA</v>
      </c>
      <c r="G1107" s="23">
        <f>VLOOKUP($A1107,'[1]MAN PROG 2026'!$A$1:$AI$3379,7,FALSE)</f>
        <v>102568</v>
      </c>
      <c r="H1107" s="23">
        <f>VLOOKUP($A1107,'[1]MAN PROG 2026'!$A$1:$AI$3379,8,FALSE)</f>
        <v>0</v>
      </c>
      <c r="I1107" s="23" t="str">
        <f>VLOOKUP($A1107,'[1]MAN PROG 2026'!$A$1:$AI$3379,9,FALSE)</f>
        <v>S.PIETRO</v>
      </c>
      <c r="J1107" s="23" t="str">
        <f>VLOOKUP($A1107,'[1]MAN PROG 2026'!$A$1:$AI$3379,10,FALSE)</f>
        <v>S. GIUSEPPE</v>
      </c>
      <c r="K1107" s="23" t="str">
        <f>VLOOKUP($A1107,'[1]MAN PROG 2026'!$A$1:$AI$3379,11,FALSE)</f>
        <v>S. G. GRANDE</v>
      </c>
      <c r="L1107" s="24" t="str">
        <f>VLOOKUP($A1107,'[1]MAN PROG 2026'!$A$2:$AI$3379,12,FALSE)</f>
        <v>RIANIMAZIONE - NUOVA VERTICALE</v>
      </c>
      <c r="M1107" s="24" t="str">
        <f>VLOOKUP($A1107,'[1]MAN PROG 2026'!$A$2:$AI$3379,13,FALSE)</f>
        <v>SINGOLA</v>
      </c>
      <c r="N1107" s="24" t="str">
        <f>VLOOKUP($A1107,'[1]MAN PROG 2026'!$A$2:$AI$3379,14,FALSE)</f>
        <v>102568</v>
      </c>
      <c r="O1107" s="24">
        <f>VLOOKUP($A1107,'[1]MAN PROG 2026'!$A$2:$AI$3379,15,FALSE)</f>
        <v>0</v>
      </c>
      <c r="P1107" s="25" t="str">
        <f>VLOOKUP($A1107,'[1]MAN PROG 2026'!$A$2:$AI$3379,20,FALSE)</f>
        <v>DA FARE</v>
      </c>
      <c r="Q1107" s="9" t="str">
        <f t="shared" si="44"/>
        <v>2568</v>
      </c>
      <c r="R1107" s="26">
        <v>46253</v>
      </c>
      <c r="S1107" s="8" t="s">
        <v>53</v>
      </c>
      <c r="T1107" s="37"/>
      <c r="U1107" s="27" t="s">
        <v>55</v>
      </c>
      <c r="V1107" s="27" t="s">
        <v>56</v>
      </c>
      <c r="W1107" s="27" t="s">
        <v>55</v>
      </c>
      <c r="X1107" s="27" t="s">
        <v>55</v>
      </c>
      <c r="Y1107" s="27" t="s">
        <v>55</v>
      </c>
      <c r="Z1107" s="27" t="s">
        <v>55</v>
      </c>
      <c r="AA1107" s="27" t="s">
        <v>55</v>
      </c>
      <c r="AB1107" s="27" t="s">
        <v>66</v>
      </c>
      <c r="AC1107" s="27" t="s">
        <v>58</v>
      </c>
      <c r="AD1107" s="27" t="s">
        <v>109</v>
      </c>
      <c r="AE1107" s="27" t="s">
        <v>88</v>
      </c>
      <c r="AF1107" s="27" t="s">
        <v>61</v>
      </c>
      <c r="AG1107" s="9" t="s">
        <v>32</v>
      </c>
      <c r="AH1107" s="27" t="s">
        <v>61</v>
      </c>
      <c r="AI1107" s="27" t="s">
        <v>70</v>
      </c>
      <c r="AJ1107" s="27" t="s">
        <v>70</v>
      </c>
      <c r="AK1107" s="27" t="s">
        <v>61</v>
      </c>
      <c r="AL1107" s="27" t="s">
        <v>61</v>
      </c>
      <c r="AM1107" s="11">
        <v>27.5</v>
      </c>
      <c r="AN1107" s="28" t="s">
        <v>61</v>
      </c>
      <c r="AO1107" s="28"/>
      <c r="AP1107" s="29"/>
      <c r="AQ1107" s="30"/>
      <c r="AR1107" s="31"/>
      <c r="AS1107" s="32"/>
      <c r="AT1107" s="33"/>
      <c r="AU1107" s="34"/>
      <c r="AV1107" s="27" t="s">
        <v>62</v>
      </c>
      <c r="AW1107" s="27">
        <v>5625031</v>
      </c>
      <c r="AX1107" s="27" t="s">
        <v>63</v>
      </c>
      <c r="AY1107" s="27"/>
    </row>
    <row r="1108" spans="1:51" ht="24" customHeight="1" x14ac:dyDescent="0.3">
      <c r="A1108" s="22">
        <v>102569</v>
      </c>
      <c r="B1108" s="23" t="str">
        <f>VLOOKUP($A1108,'[1]MAN PROG 2026'!$A$1:$AI$3379,2,FALSE)</f>
        <v>LETTO PER DEGENZA ELETTRIFICATO</v>
      </c>
      <c r="C1108" s="23" t="str">
        <f>VLOOKUP($A1108,'[1]MAN PROG 2026'!$A$1:$AI$3379,3,FALSE)</f>
        <v>GUANGDONG FOSHAN SHUNDE MEDICAL TECNO.EQUIP.FACTORY</v>
      </c>
      <c r="D1108" s="23" t="str">
        <f>VLOOKUP($A1108,'[1]MAN PROG 2026'!$A$1:$AI$3379,4,FALSE)</f>
        <v>DR C539 LTD007/DRB5SM</v>
      </c>
      <c r="E1108" s="23">
        <f>VLOOKUP($A1108,'[1]MAN PROG 2026'!$A$1:$AI$3379,5,FALSE)</f>
        <v>102569</v>
      </c>
      <c r="F1108" s="23" t="str">
        <f>VLOOKUP($A1108,'[1]MAN PROG 2026'!$A$1:$AI$3379,6,FALSE)</f>
        <v>SINGOLA</v>
      </c>
      <c r="G1108" s="23">
        <f>VLOOKUP($A1108,'[1]MAN PROG 2026'!$A$1:$AI$3379,7,FALSE)</f>
        <v>102569</v>
      </c>
      <c r="H1108" s="23">
        <f>VLOOKUP($A1108,'[1]MAN PROG 2026'!$A$1:$AI$3379,8,FALSE)</f>
        <v>0</v>
      </c>
      <c r="I1108" s="23" t="str">
        <f>VLOOKUP($A1108,'[1]MAN PROG 2026'!$A$1:$AI$3379,9,FALSE)</f>
        <v>S.PIETRO</v>
      </c>
      <c r="J1108" s="23" t="str">
        <f>VLOOKUP($A1108,'[1]MAN PROG 2026'!$A$1:$AI$3379,10,FALSE)</f>
        <v>S. GIUSEPPE</v>
      </c>
      <c r="K1108" s="23" t="str">
        <f>VLOOKUP($A1108,'[1]MAN PROG 2026'!$A$1:$AI$3379,11,FALSE)</f>
        <v>S. GIUSEPPE</v>
      </c>
      <c r="L1108" s="24" t="str">
        <f>VLOOKUP($A1108,'[1]MAN PROG 2026'!$A$2:$AI$3379,12,FALSE)</f>
        <v>S. G. ANTIDA</v>
      </c>
      <c r="M1108" s="24" t="str">
        <f>VLOOKUP($A1108,'[1]MAN PROG 2026'!$A$2:$AI$3379,13,FALSE)</f>
        <v>SINGOLA</v>
      </c>
      <c r="N1108" s="24">
        <f>VLOOKUP($A1108,'[1]MAN PROG 2026'!$A$2:$AI$3379,14,FALSE)</f>
        <v>102569</v>
      </c>
      <c r="O1108" s="24">
        <f>VLOOKUP($A1108,'[1]MAN PROG 2026'!$A$2:$AI$3379,15,FALSE)</f>
        <v>0</v>
      </c>
      <c r="P1108" s="25" t="str">
        <f>VLOOKUP($A1108,'[1]MAN PROG 2026'!$A$2:$AI$3379,20,FALSE)</f>
        <v>DA FARE</v>
      </c>
      <c r="Q1108" s="9">
        <v>2569</v>
      </c>
      <c r="R1108" s="26">
        <v>46119</v>
      </c>
      <c r="S1108" s="8" t="s">
        <v>602</v>
      </c>
      <c r="T1108" s="37"/>
      <c r="U1108" s="27" t="s">
        <v>55</v>
      </c>
      <c r="V1108" s="27" t="s">
        <v>56</v>
      </c>
      <c r="W1108" s="27" t="s">
        <v>55</v>
      </c>
      <c r="X1108" s="27" t="s">
        <v>55</v>
      </c>
      <c r="Y1108" s="27" t="s">
        <v>55</v>
      </c>
      <c r="Z1108" s="27" t="s">
        <v>55</v>
      </c>
      <c r="AA1108" s="27" t="s">
        <v>55</v>
      </c>
      <c r="AB1108" s="27" t="s">
        <v>66</v>
      </c>
      <c r="AC1108" s="27" t="s">
        <v>58</v>
      </c>
      <c r="AD1108" s="27" t="s">
        <v>196</v>
      </c>
      <c r="AE1108" s="27" t="s">
        <v>88</v>
      </c>
      <c r="AF1108" s="27" t="s">
        <v>61</v>
      </c>
      <c r="AG1108" s="9" t="s">
        <v>32</v>
      </c>
      <c r="AH1108" s="27" t="s">
        <v>61</v>
      </c>
      <c r="AI1108" s="27" t="s">
        <v>70</v>
      </c>
      <c r="AJ1108" s="27" t="s">
        <v>70</v>
      </c>
      <c r="AK1108" s="27" t="s">
        <v>61</v>
      </c>
      <c r="AL1108" s="27" t="s">
        <v>61</v>
      </c>
      <c r="AM1108" s="11">
        <v>15.5</v>
      </c>
      <c r="AN1108" s="28">
        <v>0.2</v>
      </c>
      <c r="AO1108" s="28" t="s">
        <v>204</v>
      </c>
      <c r="AP1108" s="29"/>
      <c r="AQ1108" s="30"/>
      <c r="AR1108" s="31"/>
      <c r="AS1108" s="32"/>
      <c r="AT1108" s="33"/>
      <c r="AU1108" s="34"/>
      <c r="AV1108" s="27" t="s">
        <v>62</v>
      </c>
      <c r="AW1108" s="27">
        <v>5625031</v>
      </c>
      <c r="AX1108" s="27" t="s">
        <v>63</v>
      </c>
      <c r="AY1108" s="27"/>
    </row>
    <row r="1109" spans="1:51" ht="24" customHeight="1" x14ac:dyDescent="0.3">
      <c r="A1109" s="22">
        <v>102570</v>
      </c>
      <c r="B1109" s="23" t="str">
        <f>VLOOKUP($A1109,'[1]MAN PROG 2026'!$A$1:$AI$3379,2,FALSE)</f>
        <v>LETTO PER DEGENZA ELETTRIFICATO</v>
      </c>
      <c r="C1109" s="23" t="str">
        <f>VLOOKUP($A1109,'[1]MAN PROG 2026'!$A$1:$AI$3379,3,FALSE)</f>
        <v>GUANGDONG FOSHAN SHUNDE MEDICAL TECNO.EQUIP.FACTORY</v>
      </c>
      <c r="D1109" s="23" t="str">
        <f>VLOOKUP($A1109,'[1]MAN PROG 2026'!$A$1:$AI$3379,4,FALSE)</f>
        <v>DR C539 LTD007/DRB5SM</v>
      </c>
      <c r="E1109" s="23">
        <f>VLOOKUP($A1109,'[1]MAN PROG 2026'!$A$1:$AI$3379,5,FALSE)</f>
        <v>102570</v>
      </c>
      <c r="F1109" s="23" t="str">
        <f>VLOOKUP($A1109,'[1]MAN PROG 2026'!$A$1:$AI$3379,6,FALSE)</f>
        <v>SINGOLA</v>
      </c>
      <c r="G1109" s="23">
        <f>VLOOKUP($A1109,'[1]MAN PROG 2026'!$A$1:$AI$3379,7,FALSE)</f>
        <v>102570</v>
      </c>
      <c r="H1109" s="23">
        <f>VLOOKUP($A1109,'[1]MAN PROG 2026'!$A$1:$AI$3379,8,FALSE)</f>
        <v>0</v>
      </c>
      <c r="I1109" s="23" t="str">
        <f>VLOOKUP($A1109,'[1]MAN PROG 2026'!$A$1:$AI$3379,9,FALSE)</f>
        <v>S.PIETRO</v>
      </c>
      <c r="J1109" s="23" t="str">
        <f>VLOOKUP($A1109,'[1]MAN PROG 2026'!$A$1:$AI$3379,10,FALSE)</f>
        <v>S. GIUSEPPE</v>
      </c>
      <c r="K1109" s="23" t="str">
        <f>VLOOKUP($A1109,'[1]MAN PROG 2026'!$A$1:$AI$3379,11,FALSE)</f>
        <v>S. GIUSEPPE</v>
      </c>
      <c r="L1109" s="24" t="str">
        <f>VLOOKUP($A1109,'[1]MAN PROG 2026'!$A$2:$AI$3379,12,FALSE)</f>
        <v>S. GIUSEPPE</v>
      </c>
      <c r="M1109" s="24" t="str">
        <f>VLOOKUP($A1109,'[1]MAN PROG 2026'!$A$2:$AI$3379,13,FALSE)</f>
        <v>SINGOLA</v>
      </c>
      <c r="N1109" s="24" t="str">
        <f>VLOOKUP($A1109,'[1]MAN PROG 2026'!$A$2:$AI$3379,14,FALSE)</f>
        <v>102570</v>
      </c>
      <c r="O1109" s="24">
        <f>VLOOKUP($A1109,'[1]MAN PROG 2026'!$A$2:$AI$3379,15,FALSE)</f>
        <v>0</v>
      </c>
      <c r="P1109" s="25" t="str">
        <f>VLOOKUP($A1109,'[1]MAN PROG 2026'!$A$2:$AI$3379,20,FALSE)</f>
        <v>DA FARE</v>
      </c>
      <c r="Q1109" s="9" t="str">
        <f>RIGHT(A1109,4)</f>
        <v>2570</v>
      </c>
      <c r="R1109" s="26">
        <v>46244</v>
      </c>
      <c r="S1109" s="8" t="s">
        <v>53</v>
      </c>
      <c r="T1109" s="37"/>
      <c r="U1109" s="27" t="s">
        <v>55</v>
      </c>
      <c r="V1109" s="27" t="s">
        <v>56</v>
      </c>
      <c r="W1109" s="27" t="s">
        <v>55</v>
      </c>
      <c r="X1109" s="27" t="s">
        <v>55</v>
      </c>
      <c r="Y1109" s="27" t="s">
        <v>55</v>
      </c>
      <c r="Z1109" s="27" t="s">
        <v>55</v>
      </c>
      <c r="AA1109" s="27" t="s">
        <v>55</v>
      </c>
      <c r="AB1109" s="27" t="s">
        <v>66</v>
      </c>
      <c r="AC1109" s="27" t="s">
        <v>58</v>
      </c>
      <c r="AD1109" s="27" t="s">
        <v>224</v>
      </c>
      <c r="AE1109" s="27" t="s">
        <v>88</v>
      </c>
      <c r="AF1109" s="27" t="s">
        <v>61</v>
      </c>
      <c r="AG1109" s="9" t="s">
        <v>32</v>
      </c>
      <c r="AH1109" s="27" t="s">
        <v>61</v>
      </c>
      <c r="AI1109" s="27" t="s">
        <v>70</v>
      </c>
      <c r="AJ1109" s="27" t="s">
        <v>70</v>
      </c>
      <c r="AK1109" s="27" t="s">
        <v>61</v>
      </c>
      <c r="AL1109" s="27" t="s">
        <v>61</v>
      </c>
      <c r="AM1109" s="11">
        <v>20.2</v>
      </c>
      <c r="AN1109" s="28">
        <v>1.1000000000000001</v>
      </c>
      <c r="AO1109" s="28" t="s">
        <v>204</v>
      </c>
      <c r="AP1109" s="29"/>
      <c r="AQ1109" s="30"/>
      <c r="AR1109" s="31"/>
      <c r="AS1109" s="32"/>
      <c r="AT1109" s="33"/>
      <c r="AU1109" s="34"/>
      <c r="AV1109" s="27" t="s">
        <v>62</v>
      </c>
      <c r="AW1109" s="27">
        <v>5625031</v>
      </c>
      <c r="AX1109" s="27" t="s">
        <v>63</v>
      </c>
      <c r="AY1109" s="27"/>
    </row>
    <row r="1110" spans="1:51" ht="24" customHeight="1" x14ac:dyDescent="0.3">
      <c r="A1110" s="22">
        <v>102571</v>
      </c>
      <c r="B1110" s="23" t="str">
        <f>VLOOKUP($A1110,'[1]MAN PROG 2026'!$A$1:$AI$3379,2,FALSE)</f>
        <v>LETTO PER DEGENZA ELETTRIFICATO</v>
      </c>
      <c r="C1110" s="23" t="str">
        <f>VLOOKUP($A1110,'[1]MAN PROG 2026'!$A$1:$AI$3379,3,FALSE)</f>
        <v>GUANGDONG FOSHAN SHUNDE MEDICAL TECNO.EQUIP.FACTORY</v>
      </c>
      <c r="D1110" s="23" t="str">
        <f>VLOOKUP($A1110,'[1]MAN PROG 2026'!$A$1:$AI$3379,4,FALSE)</f>
        <v>DR C539 LTD007/DRB5SM</v>
      </c>
      <c r="E1110" s="23">
        <f>VLOOKUP($A1110,'[1]MAN PROG 2026'!$A$1:$AI$3379,5,FALSE)</f>
        <v>102571</v>
      </c>
      <c r="F1110" s="23" t="str">
        <f>VLOOKUP($A1110,'[1]MAN PROG 2026'!$A$1:$AI$3379,6,FALSE)</f>
        <v>SINGOLA</v>
      </c>
      <c r="G1110" s="23">
        <f>VLOOKUP($A1110,'[1]MAN PROG 2026'!$A$1:$AI$3379,7,FALSE)</f>
        <v>102571</v>
      </c>
      <c r="H1110" s="23">
        <f>VLOOKUP($A1110,'[1]MAN PROG 2026'!$A$1:$AI$3379,8,FALSE)</f>
        <v>0</v>
      </c>
      <c r="I1110" s="23" t="str">
        <f>VLOOKUP($A1110,'[1]MAN PROG 2026'!$A$1:$AI$3379,9,FALSE)</f>
        <v>S.PIETRO</v>
      </c>
      <c r="J1110" s="23" t="str">
        <f>VLOOKUP($A1110,'[1]MAN PROG 2026'!$A$1:$AI$3379,10,FALSE)</f>
        <v>S. G. ANTIDA</v>
      </c>
      <c r="K1110" s="23" t="str">
        <f>VLOOKUP($A1110,'[1]MAN PROG 2026'!$A$1:$AI$3379,11,FALSE)</f>
        <v>S. G. ANTIDA</v>
      </c>
      <c r="L1110" s="24" t="str">
        <f>VLOOKUP($A1110,'[1]MAN PROG 2026'!$A$2:$AI$3379,12,FALSE)</f>
        <v>S. G. ANTIDA</v>
      </c>
      <c r="M1110" s="24" t="str">
        <f>VLOOKUP($A1110,'[1]MAN PROG 2026'!$A$2:$AI$3379,13,FALSE)</f>
        <v>SINGOLA</v>
      </c>
      <c r="N1110" s="24" t="str">
        <f>VLOOKUP($A1110,'[1]MAN PROG 2026'!$A$2:$AI$3379,14,FALSE)</f>
        <v>102571</v>
      </c>
      <c r="O1110" s="24">
        <f>VLOOKUP($A1110,'[1]MAN PROG 2026'!$A$2:$AI$3379,15,FALSE)</f>
        <v>0</v>
      </c>
      <c r="P1110" s="25" t="str">
        <f>VLOOKUP($A1110,'[1]MAN PROG 2026'!$A$2:$AI$3379,20,FALSE)</f>
        <v>DA FARE</v>
      </c>
      <c r="Q1110" s="9">
        <v>2571</v>
      </c>
      <c r="R1110" s="26">
        <v>46119</v>
      </c>
      <c r="S1110" s="8" t="s">
        <v>602</v>
      </c>
      <c r="T1110" s="37"/>
      <c r="U1110" s="27" t="s">
        <v>55</v>
      </c>
      <c r="V1110" s="27" t="s">
        <v>56</v>
      </c>
      <c r="W1110" s="27" t="s">
        <v>55</v>
      </c>
      <c r="X1110" s="27" t="s">
        <v>55</v>
      </c>
      <c r="Y1110" s="27" t="s">
        <v>55</v>
      </c>
      <c r="Z1110" s="27" t="s">
        <v>55</v>
      </c>
      <c r="AA1110" s="27" t="s">
        <v>55</v>
      </c>
      <c r="AB1110" s="27" t="s">
        <v>66</v>
      </c>
      <c r="AC1110" s="27" t="s">
        <v>58</v>
      </c>
      <c r="AD1110" s="27" t="s">
        <v>196</v>
      </c>
      <c r="AE1110" s="27" t="s">
        <v>88</v>
      </c>
      <c r="AF1110" s="27" t="s">
        <v>61</v>
      </c>
      <c r="AG1110" s="9" t="s">
        <v>32</v>
      </c>
      <c r="AH1110" s="27" t="s">
        <v>61</v>
      </c>
      <c r="AI1110" s="27" t="s">
        <v>70</v>
      </c>
      <c r="AJ1110" s="27" t="s">
        <v>70</v>
      </c>
      <c r="AK1110" s="27" t="s">
        <v>61</v>
      </c>
      <c r="AL1110" s="27" t="s">
        <v>61</v>
      </c>
      <c r="AM1110" s="11">
        <v>18.399999999999999</v>
      </c>
      <c r="AN1110" s="28">
        <v>0.1</v>
      </c>
      <c r="AO1110" s="28" t="s">
        <v>204</v>
      </c>
      <c r="AP1110" s="29"/>
      <c r="AQ1110" s="30"/>
      <c r="AR1110" s="31"/>
      <c r="AS1110" s="32"/>
      <c r="AT1110" s="33"/>
      <c r="AU1110" s="34"/>
      <c r="AV1110" s="27" t="s">
        <v>62</v>
      </c>
      <c r="AW1110" s="27">
        <v>5625031</v>
      </c>
      <c r="AX1110" s="27" t="s">
        <v>63</v>
      </c>
      <c r="AY1110" s="27"/>
    </row>
    <row r="1111" spans="1:51" ht="24" customHeight="1" x14ac:dyDescent="0.3">
      <c r="A1111" s="22">
        <v>102572</v>
      </c>
      <c r="B1111" s="23" t="str">
        <f>VLOOKUP($A1111,'[1]MAN PROG 2026'!$A$1:$AI$3379,2,FALSE)</f>
        <v>LETTO PER DEGENZA ELETTRIFICATO</v>
      </c>
      <c r="C1111" s="23" t="str">
        <f>VLOOKUP($A1111,'[1]MAN PROG 2026'!$A$1:$AI$3379,3,FALSE)</f>
        <v>GUANGDONG FOSHAN SHUNDE MEDICAL TECNO.EQUIP.FACTORY</v>
      </c>
      <c r="D1111" s="23" t="str">
        <f>VLOOKUP($A1111,'[1]MAN PROG 2026'!$A$1:$AI$3379,4,FALSE)</f>
        <v>DR C539 LTD007/DRB5SM</v>
      </c>
      <c r="E1111" s="23">
        <f>VLOOKUP($A1111,'[1]MAN PROG 2026'!$A$1:$AI$3379,5,FALSE)</f>
        <v>102572</v>
      </c>
      <c r="F1111" s="23" t="str">
        <f>VLOOKUP($A1111,'[1]MAN PROG 2026'!$A$1:$AI$3379,6,FALSE)</f>
        <v>SINGOLA</v>
      </c>
      <c r="G1111" s="23">
        <f>VLOOKUP($A1111,'[1]MAN PROG 2026'!$A$1:$AI$3379,7,FALSE)</f>
        <v>102572</v>
      </c>
      <c r="H1111" s="23">
        <f>VLOOKUP($A1111,'[1]MAN PROG 2026'!$A$1:$AI$3379,8,FALSE)</f>
        <v>0</v>
      </c>
      <c r="I1111" s="23" t="str">
        <f>VLOOKUP($A1111,'[1]MAN PROG 2026'!$A$1:$AI$3379,9,FALSE)</f>
        <v>S.PIETRO</v>
      </c>
      <c r="J1111" s="23" t="str">
        <f>VLOOKUP($A1111,'[1]MAN PROG 2026'!$A$1:$AI$3379,10,FALSE)</f>
        <v>S. G. ANTIDA</v>
      </c>
      <c r="K1111" s="23" t="str">
        <f>VLOOKUP($A1111,'[1]MAN PROG 2026'!$A$1:$AI$3379,11,FALSE)</f>
        <v>S. G. GRANDE</v>
      </c>
      <c r="L1111" s="24" t="str">
        <f>VLOOKUP($A1111,'[1]MAN PROG 2026'!$A$2:$AI$3379,12,FALSE)</f>
        <v>NON TROVATO</v>
      </c>
      <c r="M1111" s="24">
        <f>VLOOKUP($A1111,'[1]MAN PROG 2026'!$A$2:$AI$3379,13,FALSE)</f>
        <v>0</v>
      </c>
      <c r="N1111" s="24">
        <f>VLOOKUP($A1111,'[1]MAN PROG 2026'!$A$2:$AI$3379,14,FALSE)</f>
        <v>0</v>
      </c>
      <c r="O1111" s="24">
        <f>VLOOKUP($A1111,'[1]MAN PROG 2026'!$A$2:$AI$3379,15,FALSE)</f>
        <v>0</v>
      </c>
      <c r="P1111" s="25" t="str">
        <f>VLOOKUP($A1111,'[1]MAN PROG 2026'!$A$2:$AI$3379,20,FALSE)</f>
        <v>DA FARE</v>
      </c>
      <c r="Q1111" s="8"/>
      <c r="R1111" s="26"/>
      <c r="S1111" s="8"/>
      <c r="T1111" s="37"/>
      <c r="U1111" s="27"/>
      <c r="V1111" s="27"/>
      <c r="W1111" s="27"/>
      <c r="X1111" s="27"/>
      <c r="Y1111" s="27"/>
      <c r="Z1111" s="27"/>
      <c r="AA1111" s="27"/>
      <c r="AB1111" s="27"/>
      <c r="AC1111" s="27"/>
      <c r="AD1111" s="27"/>
      <c r="AE1111" s="27"/>
      <c r="AF1111" s="27"/>
      <c r="AG1111" s="9" t="s">
        <v>32</v>
      </c>
      <c r="AH1111" s="27"/>
      <c r="AI1111" s="27"/>
      <c r="AJ1111" s="27"/>
      <c r="AK1111" s="27"/>
      <c r="AL1111" s="27"/>
      <c r="AM1111" s="11"/>
      <c r="AN1111" s="28"/>
      <c r="AO1111" s="28"/>
      <c r="AP1111" s="29"/>
      <c r="AQ1111" s="30"/>
      <c r="AR1111" s="31"/>
      <c r="AS1111" s="32"/>
      <c r="AT1111" s="33"/>
      <c r="AU1111" s="34"/>
      <c r="AV1111" s="27"/>
      <c r="AW1111" s="27"/>
      <c r="AX1111" s="27"/>
      <c r="AY1111" s="27"/>
    </row>
    <row r="1112" spans="1:51" ht="24" customHeight="1" x14ac:dyDescent="0.3">
      <c r="A1112" s="22">
        <v>102573</v>
      </c>
      <c r="B1112" s="23" t="str">
        <f>VLOOKUP($A1112,'[1]MAN PROG 2026'!$A$1:$AI$3379,2,FALSE)</f>
        <v>LETTO PER DEGENZA ELETTRIFICATO</v>
      </c>
      <c r="C1112" s="23" t="str">
        <f>VLOOKUP($A1112,'[1]MAN PROG 2026'!$A$1:$AI$3379,3,FALSE)</f>
        <v>GUANGDONG FOSHAN SHUNDE MEDICAL TECNO.EQUIP.FACTORY</v>
      </c>
      <c r="D1112" s="23" t="str">
        <f>VLOOKUP($A1112,'[1]MAN PROG 2026'!$A$1:$AI$3379,4,FALSE)</f>
        <v>DR C539 LTD007/DRB5SM</v>
      </c>
      <c r="E1112" s="23">
        <f>VLOOKUP($A1112,'[1]MAN PROG 2026'!$A$1:$AI$3379,5,FALSE)</f>
        <v>102573</v>
      </c>
      <c r="F1112" s="23" t="str">
        <f>VLOOKUP($A1112,'[1]MAN PROG 2026'!$A$1:$AI$3379,6,FALSE)</f>
        <v>SINGOLA</v>
      </c>
      <c r="G1112" s="23">
        <f>VLOOKUP($A1112,'[1]MAN PROG 2026'!$A$1:$AI$3379,7,FALSE)</f>
        <v>102573</v>
      </c>
      <c r="H1112" s="23">
        <f>VLOOKUP($A1112,'[1]MAN PROG 2026'!$A$1:$AI$3379,8,FALSE)</f>
        <v>0</v>
      </c>
      <c r="I1112" s="23" t="str">
        <f>VLOOKUP($A1112,'[1]MAN PROG 2026'!$A$1:$AI$3379,9,FALSE)</f>
        <v>S.PIETRO</v>
      </c>
      <c r="J1112" s="23" t="str">
        <f>VLOOKUP($A1112,'[1]MAN PROG 2026'!$A$1:$AI$3379,10,FALSE)</f>
        <v>S. GIUSEPPE</v>
      </c>
      <c r="K1112" s="23" t="str">
        <f>VLOOKUP($A1112,'[1]MAN PROG 2026'!$A$1:$AI$3379,11,FALSE)</f>
        <v>S. CATERINA SOLVENTI</v>
      </c>
      <c r="L1112" s="24" t="str">
        <f>VLOOKUP($A1112,'[1]MAN PROG 2026'!$A$2:$AI$3379,12,FALSE)</f>
        <v>S. CATERINA SOLVENTI</v>
      </c>
      <c r="M1112" s="24" t="str">
        <f>VLOOKUP($A1112,'[1]MAN PROG 2026'!$A$2:$AI$3379,13,FALSE)</f>
        <v>SINGOLA</v>
      </c>
      <c r="N1112" s="24" t="str">
        <f>VLOOKUP($A1112,'[1]MAN PROG 2026'!$A$2:$AI$3379,14,FALSE)</f>
        <v>102573</v>
      </c>
      <c r="O1112" s="24">
        <f>VLOOKUP($A1112,'[1]MAN PROG 2026'!$A$2:$AI$3379,15,FALSE)</f>
        <v>0</v>
      </c>
      <c r="P1112" s="25" t="str">
        <f>VLOOKUP($A1112,'[1]MAN PROG 2026'!$A$2:$AI$3379,20,FALSE)</f>
        <v>DA FARE</v>
      </c>
      <c r="Q1112" s="9">
        <v>2573</v>
      </c>
      <c r="R1112" s="26">
        <v>46111</v>
      </c>
      <c r="S1112" s="8" t="s">
        <v>53</v>
      </c>
      <c r="T1112" s="37"/>
      <c r="U1112" s="27" t="s">
        <v>55</v>
      </c>
      <c r="V1112" s="27" t="s">
        <v>56</v>
      </c>
      <c r="W1112" s="27" t="s">
        <v>55</v>
      </c>
      <c r="X1112" s="27" t="s">
        <v>55</v>
      </c>
      <c r="Y1112" s="27" t="s">
        <v>55</v>
      </c>
      <c r="Z1112" s="27" t="s">
        <v>55</v>
      </c>
      <c r="AA1112" s="27" t="s">
        <v>55</v>
      </c>
      <c r="AB1112" s="27" t="s">
        <v>66</v>
      </c>
      <c r="AC1112" s="27" t="s">
        <v>58</v>
      </c>
      <c r="AD1112" s="27" t="s">
        <v>622</v>
      </c>
      <c r="AE1112" s="27" t="s">
        <v>88</v>
      </c>
      <c r="AF1112" s="27" t="s">
        <v>61</v>
      </c>
      <c r="AG1112" s="9" t="s">
        <v>32</v>
      </c>
      <c r="AH1112" s="27" t="s">
        <v>61</v>
      </c>
      <c r="AI1112" s="27" t="s">
        <v>70</v>
      </c>
      <c r="AJ1112" s="27" t="s">
        <v>70</v>
      </c>
      <c r="AK1112" s="27" t="s">
        <v>61</v>
      </c>
      <c r="AL1112" s="27" t="s">
        <v>61</v>
      </c>
      <c r="AM1112" s="11">
        <v>15.8</v>
      </c>
      <c r="AN1112" s="28">
        <v>0.1</v>
      </c>
      <c r="AO1112" s="28" t="s">
        <v>204</v>
      </c>
      <c r="AP1112" s="29"/>
      <c r="AQ1112" s="30"/>
      <c r="AR1112" s="31"/>
      <c r="AS1112" s="32"/>
      <c r="AT1112" s="33"/>
      <c r="AU1112" s="34"/>
      <c r="AV1112" s="27" t="s">
        <v>62</v>
      </c>
      <c r="AW1112" s="27">
        <v>5625031</v>
      </c>
      <c r="AX1112" s="27" t="s">
        <v>63</v>
      </c>
      <c r="AY1112" s="27"/>
    </row>
    <row r="1113" spans="1:51" ht="24" customHeight="1" x14ac:dyDescent="0.3">
      <c r="A1113" s="22">
        <v>102574</v>
      </c>
      <c r="B1113" s="23" t="str">
        <f>VLOOKUP($A1113,'[1]MAN PROG 2026'!$A$1:$AI$3379,2,FALSE)</f>
        <v>LETTO PER DEGENZA ELETTRIFICATO</v>
      </c>
      <c r="C1113" s="23" t="str">
        <f>VLOOKUP($A1113,'[1]MAN PROG 2026'!$A$1:$AI$3379,3,FALSE)</f>
        <v>GUANGDONG FOSHAN SHUNDE MEDICAL TECNO.EQUIP.FACTORY</v>
      </c>
      <c r="D1113" s="23" t="str">
        <f>VLOOKUP($A1113,'[1]MAN PROG 2026'!$A$1:$AI$3379,4,FALSE)</f>
        <v>DR C539 LTD007/DRB5SM</v>
      </c>
      <c r="E1113" s="23">
        <f>VLOOKUP($A1113,'[1]MAN PROG 2026'!$A$1:$AI$3379,5,FALSE)</f>
        <v>102574</v>
      </c>
      <c r="F1113" s="23" t="str">
        <f>VLOOKUP($A1113,'[1]MAN PROG 2026'!$A$1:$AI$3379,6,FALSE)</f>
        <v>SINGOLA</v>
      </c>
      <c r="G1113" s="23">
        <f>VLOOKUP($A1113,'[1]MAN PROG 2026'!$A$1:$AI$3379,7,FALSE)</f>
        <v>102574</v>
      </c>
      <c r="H1113" s="23">
        <f>VLOOKUP($A1113,'[1]MAN PROG 2026'!$A$1:$AI$3379,8,FALSE)</f>
        <v>0</v>
      </c>
      <c r="I1113" s="23" t="str">
        <f>VLOOKUP($A1113,'[1]MAN PROG 2026'!$A$1:$AI$3379,9,FALSE)</f>
        <v>S.PIETRO</v>
      </c>
      <c r="J1113" s="23" t="str">
        <f>VLOOKUP($A1113,'[1]MAN PROG 2026'!$A$1:$AI$3379,10,FALSE)</f>
        <v>S. GIUSEPPE</v>
      </c>
      <c r="K1113" s="23" t="str">
        <f>VLOOKUP($A1113,'[1]MAN PROG 2026'!$A$1:$AI$3379,11,FALSE)</f>
        <v>S. GIUSEPPE</v>
      </c>
      <c r="L1113" s="24" t="str">
        <f>VLOOKUP($A1113,'[1]MAN PROG 2026'!$A$2:$AI$3379,12,FALSE)</f>
        <v>S. GIUSEPPE</v>
      </c>
      <c r="M1113" s="24" t="str">
        <f>VLOOKUP($A1113,'[1]MAN PROG 2026'!$A$2:$AI$3379,13,FALSE)</f>
        <v>SINGOLA</v>
      </c>
      <c r="N1113" s="24" t="str">
        <f>VLOOKUP($A1113,'[1]MAN PROG 2026'!$A$2:$AI$3379,14,FALSE)</f>
        <v>102574</v>
      </c>
      <c r="O1113" s="24">
        <f>VLOOKUP($A1113,'[1]MAN PROG 2026'!$A$2:$AI$3379,15,FALSE)</f>
        <v>0</v>
      </c>
      <c r="P1113" s="25" t="str">
        <f>VLOOKUP($A1113,'[1]MAN PROG 2026'!$A$2:$AI$3379,20,FALSE)</f>
        <v>DA FARE</v>
      </c>
      <c r="Q1113" s="9" t="str">
        <f t="shared" ref="Q1113:Q1114" si="45">RIGHT(A1113,4)</f>
        <v>2574</v>
      </c>
      <c r="R1113" s="26">
        <v>46244</v>
      </c>
      <c r="S1113" s="8" t="s">
        <v>53</v>
      </c>
      <c r="T1113" s="37"/>
      <c r="U1113" s="27" t="s">
        <v>55</v>
      </c>
      <c r="V1113" s="27" t="s">
        <v>56</v>
      </c>
      <c r="W1113" s="27" t="s">
        <v>55</v>
      </c>
      <c r="X1113" s="27" t="s">
        <v>55</v>
      </c>
      <c r="Y1113" s="27" t="s">
        <v>55</v>
      </c>
      <c r="Z1113" s="27" t="s">
        <v>55</v>
      </c>
      <c r="AA1113" s="27" t="s">
        <v>55</v>
      </c>
      <c r="AB1113" s="27" t="s">
        <v>66</v>
      </c>
      <c r="AC1113" s="27" t="s">
        <v>58</v>
      </c>
      <c r="AD1113" s="27" t="s">
        <v>224</v>
      </c>
      <c r="AE1113" s="27" t="s">
        <v>88</v>
      </c>
      <c r="AF1113" s="27" t="s">
        <v>61</v>
      </c>
      <c r="AG1113" s="9" t="s">
        <v>32</v>
      </c>
      <c r="AH1113" s="27" t="s">
        <v>61</v>
      </c>
      <c r="AI1113" s="27" t="s">
        <v>70</v>
      </c>
      <c r="AJ1113" s="27" t="s">
        <v>70</v>
      </c>
      <c r="AK1113" s="27" t="s">
        <v>61</v>
      </c>
      <c r="AL1113" s="27" t="s">
        <v>61</v>
      </c>
      <c r="AM1113" s="11">
        <v>21.4</v>
      </c>
      <c r="AN1113" s="28">
        <v>1.1000000000000001</v>
      </c>
      <c r="AO1113" s="28" t="s">
        <v>204</v>
      </c>
      <c r="AP1113" s="29"/>
      <c r="AQ1113" s="30"/>
      <c r="AR1113" s="31"/>
      <c r="AS1113" s="32"/>
      <c r="AT1113" s="33"/>
      <c r="AU1113" s="34"/>
      <c r="AV1113" s="27" t="s">
        <v>62</v>
      </c>
      <c r="AW1113" s="27">
        <v>5625031</v>
      </c>
      <c r="AX1113" s="27" t="s">
        <v>63</v>
      </c>
      <c r="AY1113" s="27"/>
    </row>
    <row r="1114" spans="1:51" ht="24" customHeight="1" x14ac:dyDescent="0.3">
      <c r="A1114" s="22">
        <v>102575</v>
      </c>
      <c r="B1114" s="23" t="str">
        <f>VLOOKUP($A1114,'[1]MAN PROG 2026'!$A$1:$AI$3379,2,FALSE)</f>
        <v>LETTO PER DEGENZA ELETTRIFICATO</v>
      </c>
      <c r="C1114" s="23" t="str">
        <f>VLOOKUP($A1114,'[1]MAN PROG 2026'!$A$1:$AI$3379,3,FALSE)</f>
        <v>GUANGDONG FOSHAN SHUNDE MEDICAL TECNO.EQUIP.FACTORY</v>
      </c>
      <c r="D1114" s="23" t="str">
        <f>VLOOKUP($A1114,'[1]MAN PROG 2026'!$A$1:$AI$3379,4,FALSE)</f>
        <v>DR C539 LTD007/DRB5SM</v>
      </c>
      <c r="E1114" s="23">
        <f>VLOOKUP($A1114,'[1]MAN PROG 2026'!$A$1:$AI$3379,5,FALSE)</f>
        <v>102575</v>
      </c>
      <c r="F1114" s="23" t="str">
        <f>VLOOKUP($A1114,'[1]MAN PROG 2026'!$A$1:$AI$3379,6,FALSE)</f>
        <v>SINGOLA</v>
      </c>
      <c r="G1114" s="23">
        <f>VLOOKUP($A1114,'[1]MAN PROG 2026'!$A$1:$AI$3379,7,FALSE)</f>
        <v>102575</v>
      </c>
      <c r="H1114" s="23">
        <f>VLOOKUP($A1114,'[1]MAN PROG 2026'!$A$1:$AI$3379,8,FALSE)</f>
        <v>0</v>
      </c>
      <c r="I1114" s="23" t="str">
        <f>VLOOKUP($A1114,'[1]MAN PROG 2026'!$A$1:$AI$3379,9,FALSE)</f>
        <v>S.PIETRO</v>
      </c>
      <c r="J1114" s="23" t="str">
        <f>VLOOKUP($A1114,'[1]MAN PROG 2026'!$A$1:$AI$3379,10,FALSE)</f>
        <v>S. GIUSEPPE</v>
      </c>
      <c r="K1114" s="23" t="str">
        <f>VLOOKUP($A1114,'[1]MAN PROG 2026'!$A$1:$AI$3379,11,FALSE)</f>
        <v>S. GIUSEPPE</v>
      </c>
      <c r="L1114" s="24" t="str">
        <f>VLOOKUP($A1114,'[1]MAN PROG 2026'!$A$2:$AI$3379,12,FALSE)</f>
        <v>S. GIUSEPPE</v>
      </c>
      <c r="M1114" s="24" t="str">
        <f>VLOOKUP($A1114,'[1]MAN PROG 2026'!$A$2:$AI$3379,13,FALSE)</f>
        <v>SINGOLA</v>
      </c>
      <c r="N1114" s="24" t="str">
        <f>VLOOKUP($A1114,'[1]MAN PROG 2026'!$A$2:$AI$3379,14,FALSE)</f>
        <v>102575</v>
      </c>
      <c r="O1114" s="24">
        <f>VLOOKUP($A1114,'[1]MAN PROG 2026'!$A$2:$AI$3379,15,FALSE)</f>
        <v>0</v>
      </c>
      <c r="P1114" s="25" t="str">
        <f>VLOOKUP($A1114,'[1]MAN PROG 2026'!$A$2:$AI$3379,20,FALSE)</f>
        <v>DA FARE</v>
      </c>
      <c r="Q1114" s="9" t="str">
        <f t="shared" si="45"/>
        <v>2575</v>
      </c>
      <c r="R1114" s="26">
        <v>46244</v>
      </c>
      <c r="S1114" s="8" t="s">
        <v>53</v>
      </c>
      <c r="T1114" s="37"/>
      <c r="U1114" s="27" t="s">
        <v>55</v>
      </c>
      <c r="V1114" s="27" t="s">
        <v>56</v>
      </c>
      <c r="W1114" s="27" t="s">
        <v>55</v>
      </c>
      <c r="X1114" s="27" t="s">
        <v>55</v>
      </c>
      <c r="Y1114" s="27" t="s">
        <v>55</v>
      </c>
      <c r="Z1114" s="27" t="s">
        <v>55</v>
      </c>
      <c r="AA1114" s="27" t="s">
        <v>55</v>
      </c>
      <c r="AB1114" s="27" t="s">
        <v>66</v>
      </c>
      <c r="AC1114" s="27" t="s">
        <v>58</v>
      </c>
      <c r="AD1114" s="27" t="s">
        <v>224</v>
      </c>
      <c r="AE1114" s="27" t="s">
        <v>88</v>
      </c>
      <c r="AF1114" s="27" t="s">
        <v>61</v>
      </c>
      <c r="AG1114" s="9" t="s">
        <v>32</v>
      </c>
      <c r="AH1114" s="27" t="s">
        <v>61</v>
      </c>
      <c r="AI1114" s="27" t="s">
        <v>70</v>
      </c>
      <c r="AJ1114" s="27" t="s">
        <v>70</v>
      </c>
      <c r="AK1114" s="27" t="s">
        <v>61</v>
      </c>
      <c r="AL1114" s="27" t="s">
        <v>61</v>
      </c>
      <c r="AM1114" s="11">
        <v>23.2</v>
      </c>
      <c r="AN1114" s="28">
        <v>1.1000000000000001</v>
      </c>
      <c r="AO1114" s="28" t="s">
        <v>204</v>
      </c>
      <c r="AP1114" s="29"/>
      <c r="AQ1114" s="30"/>
      <c r="AR1114" s="31"/>
      <c r="AS1114" s="32"/>
      <c r="AT1114" s="33"/>
      <c r="AU1114" s="34"/>
      <c r="AV1114" s="27" t="s">
        <v>62</v>
      </c>
      <c r="AW1114" s="27">
        <v>5625031</v>
      </c>
      <c r="AX1114" s="27" t="s">
        <v>63</v>
      </c>
      <c r="AY1114" s="27"/>
    </row>
    <row r="1115" spans="1:51" ht="24" customHeight="1" x14ac:dyDescent="0.3">
      <c r="A1115" s="22">
        <v>102576</v>
      </c>
      <c r="B1115" s="23" t="str">
        <f>VLOOKUP($A1115,'[1]MAN PROG 2026'!$A$1:$AI$3379,2,FALSE)</f>
        <v>LETTO PER DEGENZA ELETTRIFICATO</v>
      </c>
      <c r="C1115" s="23" t="str">
        <f>VLOOKUP($A1115,'[1]MAN PROG 2026'!$A$1:$AI$3379,3,FALSE)</f>
        <v>GUANGDONG FOSHAN SHUNDE MEDICAL TECNO.EQUIP.FACTORY</v>
      </c>
      <c r="D1115" s="23" t="str">
        <f>VLOOKUP($A1115,'[1]MAN PROG 2026'!$A$1:$AI$3379,4,FALSE)</f>
        <v>DR C539 LTD007/DRB5SM</v>
      </c>
      <c r="E1115" s="23">
        <f>VLOOKUP($A1115,'[1]MAN PROG 2026'!$A$1:$AI$3379,5,FALSE)</f>
        <v>102576</v>
      </c>
      <c r="F1115" s="23" t="str">
        <f>VLOOKUP($A1115,'[1]MAN PROG 2026'!$A$1:$AI$3379,6,FALSE)</f>
        <v>SINGOLA</v>
      </c>
      <c r="G1115" s="23">
        <f>VLOOKUP($A1115,'[1]MAN PROG 2026'!$A$1:$AI$3379,7,FALSE)</f>
        <v>102576</v>
      </c>
      <c r="H1115" s="23">
        <f>VLOOKUP($A1115,'[1]MAN PROG 2026'!$A$1:$AI$3379,8,FALSE)</f>
        <v>0</v>
      </c>
      <c r="I1115" s="23" t="str">
        <f>VLOOKUP($A1115,'[1]MAN PROG 2026'!$A$1:$AI$3379,9,FALSE)</f>
        <v>S.PIETRO</v>
      </c>
      <c r="J1115" s="23" t="str">
        <f>VLOOKUP($A1115,'[1]MAN PROG 2026'!$A$1:$AI$3379,10,FALSE)</f>
        <v>S. GIUSEPPE</v>
      </c>
      <c r="K1115" s="23" t="str">
        <f>VLOOKUP($A1115,'[1]MAN PROG 2026'!$A$1:$AI$3379,11,FALSE)</f>
        <v>S. VINCENZO</v>
      </c>
      <c r="L1115" s="24" t="str">
        <f>VLOOKUP($A1115,'[1]MAN PROG 2026'!$A$2:$AI$3379,12,FALSE)</f>
        <v>NON TROVATO</v>
      </c>
      <c r="M1115" s="24">
        <f>VLOOKUP($A1115,'[1]MAN PROG 2026'!$A$2:$AI$3379,13,FALSE)</f>
        <v>0</v>
      </c>
      <c r="N1115" s="24">
        <f>VLOOKUP($A1115,'[1]MAN PROG 2026'!$A$2:$AI$3379,14,FALSE)</f>
        <v>0</v>
      </c>
      <c r="O1115" s="24">
        <f>VLOOKUP($A1115,'[1]MAN PROG 2026'!$A$2:$AI$3379,15,FALSE)</f>
        <v>0</v>
      </c>
      <c r="P1115" s="25" t="str">
        <f>VLOOKUP($A1115,'[1]MAN PROG 2026'!$A$2:$AI$3379,20,FALSE)</f>
        <v>DA FARE</v>
      </c>
      <c r="Q1115" s="8"/>
      <c r="R1115" s="26"/>
      <c r="S1115" s="8"/>
      <c r="T1115" s="37"/>
      <c r="U1115" s="27"/>
      <c r="V1115" s="27"/>
      <c r="W1115" s="27"/>
      <c r="X1115" s="27"/>
      <c r="Y1115" s="27"/>
      <c r="Z1115" s="27"/>
      <c r="AA1115" s="27"/>
      <c r="AB1115" s="27"/>
      <c r="AC1115" s="27"/>
      <c r="AD1115" s="27"/>
      <c r="AE1115" s="27"/>
      <c r="AF1115" s="27"/>
      <c r="AG1115" s="9" t="s">
        <v>32</v>
      </c>
      <c r="AH1115" s="27"/>
      <c r="AI1115" s="27"/>
      <c r="AJ1115" s="27"/>
      <c r="AK1115" s="27"/>
      <c r="AL1115" s="27"/>
      <c r="AM1115" s="11"/>
      <c r="AN1115" s="28"/>
      <c r="AO1115" s="28"/>
      <c r="AP1115" s="29"/>
      <c r="AQ1115" s="30"/>
      <c r="AR1115" s="31"/>
      <c r="AS1115" s="32"/>
      <c r="AT1115" s="33"/>
      <c r="AU1115" s="34"/>
      <c r="AV1115" s="27"/>
      <c r="AW1115" s="27"/>
      <c r="AX1115" s="27"/>
      <c r="AY1115" s="27"/>
    </row>
    <row r="1116" spans="1:51" ht="24" customHeight="1" x14ac:dyDescent="0.3">
      <c r="A1116" s="22">
        <v>102577</v>
      </c>
      <c r="B1116" s="23" t="str">
        <f>VLOOKUP($A1116,'[1]MAN PROG 2026'!$A$1:$AI$3379,2,FALSE)</f>
        <v>LETTO PER DEGENZA ELETTRIFICATO</v>
      </c>
      <c r="C1116" s="23" t="str">
        <f>VLOOKUP($A1116,'[1]MAN PROG 2026'!$A$1:$AI$3379,3,FALSE)</f>
        <v>GUANGDONG FOSHAN SHUNDE MEDICAL TECNO.EQUIP.FACTORY</v>
      </c>
      <c r="D1116" s="23" t="str">
        <f>VLOOKUP($A1116,'[1]MAN PROG 2026'!$A$1:$AI$3379,4,FALSE)</f>
        <v>DR C539 LTD007/DRB5SM</v>
      </c>
      <c r="E1116" s="23">
        <f>VLOOKUP($A1116,'[1]MAN PROG 2026'!$A$1:$AI$3379,5,FALSE)</f>
        <v>102577</v>
      </c>
      <c r="F1116" s="23" t="str">
        <f>VLOOKUP($A1116,'[1]MAN PROG 2026'!$A$1:$AI$3379,6,FALSE)</f>
        <v>SINGOLA</v>
      </c>
      <c r="G1116" s="23">
        <f>VLOOKUP($A1116,'[1]MAN PROG 2026'!$A$1:$AI$3379,7,FALSE)</f>
        <v>102577</v>
      </c>
      <c r="H1116" s="23">
        <f>VLOOKUP($A1116,'[1]MAN PROG 2026'!$A$1:$AI$3379,8,FALSE)</f>
        <v>0</v>
      </c>
      <c r="I1116" s="23" t="str">
        <f>VLOOKUP($A1116,'[1]MAN PROG 2026'!$A$1:$AI$3379,9,FALSE)</f>
        <v>S.PIETRO</v>
      </c>
      <c r="J1116" s="23" t="str">
        <f>VLOOKUP($A1116,'[1]MAN PROG 2026'!$A$1:$AI$3379,10,FALSE)</f>
        <v>S. GIUSEPPE</v>
      </c>
      <c r="K1116" s="23" t="str">
        <f>VLOOKUP($A1116,'[1]MAN PROG 2026'!$A$1:$AI$3379,11,FALSE)</f>
        <v>S. GIUSEPPE</v>
      </c>
      <c r="L1116" s="24" t="str">
        <f>VLOOKUP($A1116,'[1]MAN PROG 2026'!$A$2:$AI$3379,12,FALSE)</f>
        <v>S. GIUSEPPE</v>
      </c>
      <c r="M1116" s="24" t="str">
        <f>VLOOKUP($A1116,'[1]MAN PROG 2026'!$A$2:$AI$3379,13,FALSE)</f>
        <v>SINGOLA</v>
      </c>
      <c r="N1116" s="24" t="str">
        <f>VLOOKUP($A1116,'[1]MAN PROG 2026'!$A$2:$AI$3379,14,FALSE)</f>
        <v>102577</v>
      </c>
      <c r="O1116" s="24">
        <f>VLOOKUP($A1116,'[1]MAN PROG 2026'!$A$2:$AI$3379,15,FALSE)</f>
        <v>0</v>
      </c>
      <c r="P1116" s="25" t="str">
        <f>VLOOKUP($A1116,'[1]MAN PROG 2026'!$A$2:$AI$3379,20,FALSE)</f>
        <v>DA FARE</v>
      </c>
      <c r="Q1116" s="9" t="str">
        <f t="shared" ref="Q1116:Q1117" si="46">RIGHT(A1116,4)</f>
        <v>2577</v>
      </c>
      <c r="R1116" s="26">
        <v>46244</v>
      </c>
      <c r="S1116" s="8" t="s">
        <v>53</v>
      </c>
      <c r="T1116" s="37"/>
      <c r="U1116" s="27" t="s">
        <v>55</v>
      </c>
      <c r="V1116" s="27" t="s">
        <v>56</v>
      </c>
      <c r="W1116" s="27" t="s">
        <v>55</v>
      </c>
      <c r="X1116" s="27" t="s">
        <v>55</v>
      </c>
      <c r="Y1116" s="27" t="s">
        <v>55</v>
      </c>
      <c r="Z1116" s="27" t="s">
        <v>55</v>
      </c>
      <c r="AA1116" s="27" t="s">
        <v>55</v>
      </c>
      <c r="AB1116" s="27" t="s">
        <v>66</v>
      </c>
      <c r="AC1116" s="27" t="s">
        <v>58</v>
      </c>
      <c r="AD1116" s="27" t="s">
        <v>224</v>
      </c>
      <c r="AE1116" s="27" t="s">
        <v>88</v>
      </c>
      <c r="AF1116" s="27" t="s">
        <v>61</v>
      </c>
      <c r="AG1116" s="9" t="s">
        <v>32</v>
      </c>
      <c r="AH1116" s="27" t="s">
        <v>61</v>
      </c>
      <c r="AI1116" s="27" t="s">
        <v>70</v>
      </c>
      <c r="AJ1116" s="27" t="s">
        <v>70</v>
      </c>
      <c r="AK1116" s="27" t="s">
        <v>61</v>
      </c>
      <c r="AL1116" s="27" t="s">
        <v>61</v>
      </c>
      <c r="AM1116" s="11">
        <v>20.8</v>
      </c>
      <c r="AN1116" s="28">
        <v>1.1000000000000001</v>
      </c>
      <c r="AO1116" s="28" t="s">
        <v>204</v>
      </c>
      <c r="AP1116" s="29"/>
      <c r="AQ1116" s="30"/>
      <c r="AR1116" s="31"/>
      <c r="AS1116" s="32"/>
      <c r="AT1116" s="33"/>
      <c r="AU1116" s="34"/>
      <c r="AV1116" s="27" t="s">
        <v>62</v>
      </c>
      <c r="AW1116" s="27">
        <v>5625031</v>
      </c>
      <c r="AX1116" s="27" t="s">
        <v>63</v>
      </c>
      <c r="AY1116" s="27"/>
    </row>
    <row r="1117" spans="1:51" ht="24" customHeight="1" x14ac:dyDescent="0.3">
      <c r="A1117" s="22">
        <v>102578</v>
      </c>
      <c r="B1117" s="23" t="str">
        <f>VLOOKUP($A1117,'[1]MAN PROG 2026'!$A$1:$AI$3379,2,FALSE)</f>
        <v>LETTO PER DEGENZA ELETTRIFICATO</v>
      </c>
      <c r="C1117" s="23" t="str">
        <f>VLOOKUP($A1117,'[1]MAN PROG 2026'!$A$1:$AI$3379,3,FALSE)</f>
        <v>GUANGDONG FOSHAN SHUNDE MEDICAL TECNO.EQUIP.FACTORY</v>
      </c>
      <c r="D1117" s="23" t="str">
        <f>VLOOKUP($A1117,'[1]MAN PROG 2026'!$A$1:$AI$3379,4,FALSE)</f>
        <v>DR C539 LTD007/DRB5SM</v>
      </c>
      <c r="E1117" s="23">
        <f>VLOOKUP($A1117,'[1]MAN PROG 2026'!$A$1:$AI$3379,5,FALSE)</f>
        <v>102578</v>
      </c>
      <c r="F1117" s="23" t="str">
        <f>VLOOKUP($A1117,'[1]MAN PROG 2026'!$A$1:$AI$3379,6,FALSE)</f>
        <v>SINGOLA</v>
      </c>
      <c r="G1117" s="23">
        <f>VLOOKUP($A1117,'[1]MAN PROG 2026'!$A$1:$AI$3379,7,FALSE)</f>
        <v>102578</v>
      </c>
      <c r="H1117" s="23">
        <f>VLOOKUP($A1117,'[1]MAN PROG 2026'!$A$1:$AI$3379,8,FALSE)</f>
        <v>0</v>
      </c>
      <c r="I1117" s="23" t="str">
        <f>VLOOKUP($A1117,'[1]MAN PROG 2026'!$A$1:$AI$3379,9,FALSE)</f>
        <v>S.PIETRO</v>
      </c>
      <c r="J1117" s="23" t="str">
        <f>VLOOKUP($A1117,'[1]MAN PROG 2026'!$A$1:$AI$3379,10,FALSE)</f>
        <v>S. GIUSEPPE</v>
      </c>
      <c r="K1117" s="23" t="str">
        <f>VLOOKUP($A1117,'[1]MAN PROG 2026'!$A$1:$AI$3379,11,FALSE)</f>
        <v>S. GIUSEPPE</v>
      </c>
      <c r="L1117" s="24" t="str">
        <f>VLOOKUP($A1117,'[1]MAN PROG 2026'!$A$2:$AI$3379,12,FALSE)</f>
        <v>S. GIUSEPPE</v>
      </c>
      <c r="M1117" s="24" t="str">
        <f>VLOOKUP($A1117,'[1]MAN PROG 2026'!$A$2:$AI$3379,13,FALSE)</f>
        <v>SINGOLA</v>
      </c>
      <c r="N1117" s="24" t="str">
        <f>VLOOKUP($A1117,'[1]MAN PROG 2026'!$A$2:$AI$3379,14,FALSE)</f>
        <v>102578</v>
      </c>
      <c r="O1117" s="24">
        <f>VLOOKUP($A1117,'[1]MAN PROG 2026'!$A$2:$AI$3379,15,FALSE)</f>
        <v>0</v>
      </c>
      <c r="P1117" s="25" t="str">
        <f>VLOOKUP($A1117,'[1]MAN PROG 2026'!$A$2:$AI$3379,20,FALSE)</f>
        <v>DA FARE</v>
      </c>
      <c r="Q1117" s="9" t="str">
        <f t="shared" si="46"/>
        <v>2578</v>
      </c>
      <c r="R1117" s="26">
        <v>46244</v>
      </c>
      <c r="S1117" s="8" t="s">
        <v>53</v>
      </c>
      <c r="T1117" s="37"/>
      <c r="U1117" s="27" t="s">
        <v>55</v>
      </c>
      <c r="V1117" s="27" t="s">
        <v>56</v>
      </c>
      <c r="W1117" s="27" t="s">
        <v>55</v>
      </c>
      <c r="X1117" s="27" t="s">
        <v>55</v>
      </c>
      <c r="Y1117" s="27" t="s">
        <v>55</v>
      </c>
      <c r="Z1117" s="27" t="s">
        <v>55</v>
      </c>
      <c r="AA1117" s="27" t="s">
        <v>55</v>
      </c>
      <c r="AB1117" s="27" t="s">
        <v>66</v>
      </c>
      <c r="AC1117" s="27" t="s">
        <v>58</v>
      </c>
      <c r="AD1117" s="27" t="s">
        <v>224</v>
      </c>
      <c r="AE1117" s="27" t="s">
        <v>88</v>
      </c>
      <c r="AF1117" s="27" t="s">
        <v>61</v>
      </c>
      <c r="AG1117" s="9" t="s">
        <v>32</v>
      </c>
      <c r="AH1117" s="27" t="s">
        <v>61</v>
      </c>
      <c r="AI1117" s="27" t="s">
        <v>70</v>
      </c>
      <c r="AJ1117" s="27" t="s">
        <v>70</v>
      </c>
      <c r="AK1117" s="27" t="s">
        <v>61</v>
      </c>
      <c r="AL1117" s="27" t="s">
        <v>61</v>
      </c>
      <c r="AM1117" s="11">
        <v>19.899999999999999</v>
      </c>
      <c r="AN1117" s="28">
        <v>1.1000000000000001</v>
      </c>
      <c r="AO1117" s="28" t="s">
        <v>204</v>
      </c>
      <c r="AP1117" s="29"/>
      <c r="AQ1117" s="30"/>
      <c r="AR1117" s="31"/>
      <c r="AS1117" s="32"/>
      <c r="AT1117" s="33"/>
      <c r="AU1117" s="34"/>
      <c r="AV1117" s="27" t="s">
        <v>62</v>
      </c>
      <c r="AW1117" s="27">
        <v>5625031</v>
      </c>
      <c r="AX1117" s="27" t="s">
        <v>63</v>
      </c>
      <c r="AY1117" s="27"/>
    </row>
    <row r="1118" spans="1:51" ht="24" customHeight="1" x14ac:dyDescent="0.3">
      <c r="A1118" s="22">
        <v>102579</v>
      </c>
      <c r="B1118" s="23" t="str">
        <f>VLOOKUP($A1118,'[1]MAN PROG 2026'!$A$1:$AI$3379,2,FALSE)</f>
        <v>LETTO PER DEGENZA ELETTRIFICATO</v>
      </c>
      <c r="C1118" s="23" t="str">
        <f>VLOOKUP($A1118,'[1]MAN PROG 2026'!$A$1:$AI$3379,3,FALSE)</f>
        <v>GUANGDONG FOSHAN SHUNDE MEDICAL TECNO.EQUIP.FACTORY</v>
      </c>
      <c r="D1118" s="23" t="str">
        <f>VLOOKUP($A1118,'[1]MAN PROG 2026'!$A$1:$AI$3379,4,FALSE)</f>
        <v>DR C539 LTD007/DRB5SM</v>
      </c>
      <c r="E1118" s="23">
        <f>VLOOKUP($A1118,'[1]MAN PROG 2026'!$A$1:$AI$3379,5,FALSE)</f>
        <v>102579</v>
      </c>
      <c r="F1118" s="23" t="str">
        <f>VLOOKUP($A1118,'[1]MAN PROG 2026'!$A$1:$AI$3379,6,FALSE)</f>
        <v>SINGOLA</v>
      </c>
      <c r="G1118" s="23">
        <f>VLOOKUP($A1118,'[1]MAN PROG 2026'!$A$1:$AI$3379,7,FALSE)</f>
        <v>102579</v>
      </c>
      <c r="H1118" s="23">
        <f>VLOOKUP($A1118,'[1]MAN PROG 2026'!$A$1:$AI$3379,8,FALSE)</f>
        <v>0</v>
      </c>
      <c r="I1118" s="23" t="str">
        <f>VLOOKUP($A1118,'[1]MAN PROG 2026'!$A$1:$AI$3379,9,FALSE)</f>
        <v>S.PIETRO</v>
      </c>
      <c r="J1118" s="23" t="str">
        <f>VLOOKUP($A1118,'[1]MAN PROG 2026'!$A$1:$AI$3379,10,FALSE)</f>
        <v>S. GIUSEPPE</v>
      </c>
      <c r="K1118" s="23" t="str">
        <f>VLOOKUP($A1118,'[1]MAN PROG 2026'!$A$1:$AI$3379,11,FALSE)</f>
        <v>S. G. GRANDE</v>
      </c>
      <c r="L1118" s="24" t="str">
        <f>VLOOKUP($A1118,'[1]MAN PROG 2026'!$A$2:$AI$3379,12,FALSE)</f>
        <v>NON TROVATO</v>
      </c>
      <c r="M1118" s="24">
        <f>VLOOKUP($A1118,'[1]MAN PROG 2026'!$A$2:$AI$3379,13,FALSE)</f>
        <v>0</v>
      </c>
      <c r="N1118" s="24">
        <f>VLOOKUP($A1118,'[1]MAN PROG 2026'!$A$2:$AI$3379,14,FALSE)</f>
        <v>0</v>
      </c>
      <c r="O1118" s="24">
        <f>VLOOKUP($A1118,'[1]MAN PROG 2026'!$A$2:$AI$3379,15,FALSE)</f>
        <v>0</v>
      </c>
      <c r="P1118" s="25" t="str">
        <f>VLOOKUP($A1118,'[1]MAN PROG 2026'!$A$2:$AI$3379,20,FALSE)</f>
        <v>DA FARE</v>
      </c>
      <c r="Q1118" s="8"/>
      <c r="R1118" s="26"/>
      <c r="S1118" s="8"/>
      <c r="T1118" s="37"/>
      <c r="U1118" s="27"/>
      <c r="V1118" s="27"/>
      <c r="W1118" s="27"/>
      <c r="X1118" s="27"/>
      <c r="Y1118" s="27"/>
      <c r="Z1118" s="27"/>
      <c r="AA1118" s="27"/>
      <c r="AB1118" s="27"/>
      <c r="AC1118" s="27"/>
      <c r="AD1118" s="27"/>
      <c r="AE1118" s="27"/>
      <c r="AF1118" s="27"/>
      <c r="AG1118" s="9" t="s">
        <v>32</v>
      </c>
      <c r="AH1118" s="27"/>
      <c r="AI1118" s="27"/>
      <c r="AJ1118" s="27"/>
      <c r="AK1118" s="27"/>
      <c r="AL1118" s="27"/>
      <c r="AM1118" s="11"/>
      <c r="AN1118" s="28"/>
      <c r="AO1118" s="28"/>
      <c r="AP1118" s="29"/>
      <c r="AQ1118" s="30"/>
      <c r="AR1118" s="31"/>
      <c r="AS1118" s="32"/>
      <c r="AT1118" s="33"/>
      <c r="AU1118" s="34"/>
      <c r="AV1118" s="27"/>
      <c r="AW1118" s="27"/>
      <c r="AX1118" s="27"/>
      <c r="AY1118" s="27"/>
    </row>
    <row r="1119" spans="1:51" ht="24" customHeight="1" x14ac:dyDescent="0.3">
      <c r="A1119" s="22">
        <v>102580</v>
      </c>
      <c r="B1119" s="23" t="str">
        <f>VLOOKUP($A1119,'[1]MAN PROG 2026'!$A$1:$AI$3379,2,FALSE)</f>
        <v>LETTO PER DEGENZA ELETTRIFICATO</v>
      </c>
      <c r="C1119" s="23" t="str">
        <f>VLOOKUP($A1119,'[1]MAN PROG 2026'!$A$1:$AI$3379,3,FALSE)</f>
        <v>GUANGDONG FOSHAN SHUNDE MEDICAL TECNO.EQUIP.FACTORY</v>
      </c>
      <c r="D1119" s="23" t="str">
        <f>VLOOKUP($A1119,'[1]MAN PROG 2026'!$A$1:$AI$3379,4,FALSE)</f>
        <v>DR C539 LTD007/DRB5SM</v>
      </c>
      <c r="E1119" s="23">
        <f>VLOOKUP($A1119,'[1]MAN PROG 2026'!$A$1:$AI$3379,5,FALSE)</f>
        <v>102580</v>
      </c>
      <c r="F1119" s="23" t="str">
        <f>VLOOKUP($A1119,'[1]MAN PROG 2026'!$A$1:$AI$3379,6,FALSE)</f>
        <v>SINGOLA</v>
      </c>
      <c r="G1119" s="23">
        <f>VLOOKUP($A1119,'[1]MAN PROG 2026'!$A$1:$AI$3379,7,FALSE)</f>
        <v>102580</v>
      </c>
      <c r="H1119" s="23">
        <f>VLOOKUP($A1119,'[1]MAN PROG 2026'!$A$1:$AI$3379,8,FALSE)</f>
        <v>0</v>
      </c>
      <c r="I1119" s="23" t="str">
        <f>VLOOKUP($A1119,'[1]MAN PROG 2026'!$A$1:$AI$3379,9,FALSE)</f>
        <v>S.PIETRO</v>
      </c>
      <c r="J1119" s="23" t="str">
        <f>VLOOKUP($A1119,'[1]MAN PROG 2026'!$A$1:$AI$3379,10,FALSE)</f>
        <v>S. GIUSEPPE</v>
      </c>
      <c r="K1119" s="23" t="str">
        <f>VLOOKUP($A1119,'[1]MAN PROG 2026'!$A$1:$AI$3379,11,FALSE)</f>
        <v>S. GIUSEPPE</v>
      </c>
      <c r="L1119" s="24" t="str">
        <f>VLOOKUP($A1119,'[1]MAN PROG 2026'!$A$2:$AI$3379,12,FALSE)</f>
        <v>S. GIUSEPPE</v>
      </c>
      <c r="M1119" s="24" t="str">
        <f>VLOOKUP($A1119,'[1]MAN PROG 2026'!$A$2:$AI$3379,13,FALSE)</f>
        <v>SINGOLA</v>
      </c>
      <c r="N1119" s="24" t="str">
        <f>VLOOKUP($A1119,'[1]MAN PROG 2026'!$A$2:$AI$3379,14,FALSE)</f>
        <v>102580</v>
      </c>
      <c r="O1119" s="24">
        <f>VLOOKUP($A1119,'[1]MAN PROG 2026'!$A$2:$AI$3379,15,FALSE)</f>
        <v>0</v>
      </c>
      <c r="P1119" s="25" t="str">
        <f>VLOOKUP($A1119,'[1]MAN PROG 2026'!$A$2:$AI$3379,20,FALSE)</f>
        <v>DA FARE</v>
      </c>
      <c r="Q1119" s="9" t="str">
        <f t="shared" ref="Q1119:Q1120" si="47">RIGHT(A1119,4)</f>
        <v>2580</v>
      </c>
      <c r="R1119" s="26">
        <v>46244</v>
      </c>
      <c r="S1119" s="8" t="s">
        <v>53</v>
      </c>
      <c r="T1119" s="37"/>
      <c r="U1119" s="27" t="s">
        <v>55</v>
      </c>
      <c r="V1119" s="27" t="s">
        <v>56</v>
      </c>
      <c r="W1119" s="27" t="s">
        <v>55</v>
      </c>
      <c r="X1119" s="27" t="s">
        <v>55</v>
      </c>
      <c r="Y1119" s="27" t="s">
        <v>55</v>
      </c>
      <c r="Z1119" s="27" t="s">
        <v>55</v>
      </c>
      <c r="AA1119" s="27" t="s">
        <v>55</v>
      </c>
      <c r="AB1119" s="27" t="s">
        <v>66</v>
      </c>
      <c r="AC1119" s="27" t="s">
        <v>58</v>
      </c>
      <c r="AD1119" s="27" t="s">
        <v>224</v>
      </c>
      <c r="AE1119" s="27" t="s">
        <v>88</v>
      </c>
      <c r="AF1119" s="27" t="s">
        <v>61</v>
      </c>
      <c r="AG1119" s="9" t="s">
        <v>32</v>
      </c>
      <c r="AH1119" s="27" t="s">
        <v>61</v>
      </c>
      <c r="AI1119" s="27" t="s">
        <v>70</v>
      </c>
      <c r="AJ1119" s="27" t="s">
        <v>70</v>
      </c>
      <c r="AK1119" s="27" t="s">
        <v>61</v>
      </c>
      <c r="AL1119" s="27" t="s">
        <v>61</v>
      </c>
      <c r="AM1119" s="11">
        <v>21.1</v>
      </c>
      <c r="AN1119" s="28">
        <v>1.1000000000000001</v>
      </c>
      <c r="AO1119" s="28" t="s">
        <v>204</v>
      </c>
      <c r="AP1119" s="29"/>
      <c r="AQ1119" s="30"/>
      <c r="AR1119" s="31"/>
      <c r="AS1119" s="32"/>
      <c r="AT1119" s="33"/>
      <c r="AU1119" s="34"/>
      <c r="AV1119" s="27" t="s">
        <v>62</v>
      </c>
      <c r="AW1119" s="27">
        <v>5625031</v>
      </c>
      <c r="AX1119" s="27" t="s">
        <v>63</v>
      </c>
      <c r="AY1119" s="27"/>
    </row>
    <row r="1120" spans="1:51" ht="24" customHeight="1" x14ac:dyDescent="0.3">
      <c r="A1120" s="22">
        <v>102581</v>
      </c>
      <c r="B1120" s="23" t="str">
        <f>VLOOKUP($A1120,'[1]MAN PROG 2026'!$A$1:$AI$3379,2,FALSE)</f>
        <v>LETTO PER DEGENZA ELETTRIFICATO</v>
      </c>
      <c r="C1120" s="23" t="str">
        <f>VLOOKUP($A1120,'[1]MAN PROG 2026'!$A$1:$AI$3379,3,FALSE)</f>
        <v>GUANGDONG FOSHAN SHUNDE MEDICAL TECNO.EQUIP.FACTORY</v>
      </c>
      <c r="D1120" s="23" t="str">
        <f>VLOOKUP($A1120,'[1]MAN PROG 2026'!$A$1:$AI$3379,4,FALSE)</f>
        <v>DR C539 LTD007/DRB5SM</v>
      </c>
      <c r="E1120" s="23">
        <f>VLOOKUP($A1120,'[1]MAN PROG 2026'!$A$1:$AI$3379,5,FALSE)</f>
        <v>102581</v>
      </c>
      <c r="F1120" s="23" t="str">
        <f>VLOOKUP($A1120,'[1]MAN PROG 2026'!$A$1:$AI$3379,6,FALSE)</f>
        <v>SINGOLA</v>
      </c>
      <c r="G1120" s="23">
        <f>VLOOKUP($A1120,'[1]MAN PROG 2026'!$A$1:$AI$3379,7,FALSE)</f>
        <v>102581</v>
      </c>
      <c r="H1120" s="23">
        <f>VLOOKUP($A1120,'[1]MAN PROG 2026'!$A$1:$AI$3379,8,FALSE)</f>
        <v>0</v>
      </c>
      <c r="I1120" s="23" t="str">
        <f>VLOOKUP($A1120,'[1]MAN PROG 2026'!$A$1:$AI$3379,9,FALSE)</f>
        <v>S.PIETRO</v>
      </c>
      <c r="J1120" s="23" t="str">
        <f>VLOOKUP($A1120,'[1]MAN PROG 2026'!$A$1:$AI$3379,10,FALSE)</f>
        <v>S. GIUSEPPE</v>
      </c>
      <c r="K1120" s="23" t="str">
        <f>VLOOKUP($A1120,'[1]MAN PROG 2026'!$A$1:$AI$3379,11,FALSE)</f>
        <v>S. GIUSEPPE</v>
      </c>
      <c r="L1120" s="24" t="str">
        <f>VLOOKUP($A1120,'[1]MAN PROG 2026'!$A$2:$AI$3379,12,FALSE)</f>
        <v>S. GIUSEPPE</v>
      </c>
      <c r="M1120" s="24" t="str">
        <f>VLOOKUP($A1120,'[1]MAN PROG 2026'!$A$2:$AI$3379,13,FALSE)</f>
        <v>SINGOLA</v>
      </c>
      <c r="N1120" s="24" t="str">
        <f>VLOOKUP($A1120,'[1]MAN PROG 2026'!$A$2:$AI$3379,14,FALSE)</f>
        <v>102581</v>
      </c>
      <c r="O1120" s="24">
        <f>VLOOKUP($A1120,'[1]MAN PROG 2026'!$A$2:$AI$3379,15,FALSE)</f>
        <v>0</v>
      </c>
      <c r="P1120" s="25" t="str">
        <f>VLOOKUP($A1120,'[1]MAN PROG 2026'!$A$2:$AI$3379,20,FALSE)</f>
        <v>DA FARE</v>
      </c>
      <c r="Q1120" s="9" t="str">
        <f t="shared" si="47"/>
        <v>2581</v>
      </c>
      <c r="R1120" s="26">
        <v>46244</v>
      </c>
      <c r="S1120" s="8" t="s">
        <v>53</v>
      </c>
      <c r="T1120" s="37"/>
      <c r="U1120" s="27" t="s">
        <v>55</v>
      </c>
      <c r="V1120" s="27" t="s">
        <v>56</v>
      </c>
      <c r="W1120" s="27" t="s">
        <v>55</v>
      </c>
      <c r="X1120" s="27" t="s">
        <v>55</v>
      </c>
      <c r="Y1120" s="27" t="s">
        <v>55</v>
      </c>
      <c r="Z1120" s="27" t="s">
        <v>55</v>
      </c>
      <c r="AA1120" s="27" t="s">
        <v>55</v>
      </c>
      <c r="AB1120" s="27" t="s">
        <v>66</v>
      </c>
      <c r="AC1120" s="27" t="s">
        <v>58</v>
      </c>
      <c r="AD1120" s="27" t="s">
        <v>224</v>
      </c>
      <c r="AE1120" s="27" t="s">
        <v>88</v>
      </c>
      <c r="AF1120" s="27" t="s">
        <v>61</v>
      </c>
      <c r="AG1120" s="9" t="s">
        <v>32</v>
      </c>
      <c r="AH1120" s="27" t="s">
        <v>61</v>
      </c>
      <c r="AI1120" s="27" t="s">
        <v>70</v>
      </c>
      <c r="AJ1120" s="27" t="s">
        <v>70</v>
      </c>
      <c r="AK1120" s="27" t="s">
        <v>61</v>
      </c>
      <c r="AL1120" s="27" t="s">
        <v>61</v>
      </c>
      <c r="AM1120" s="11">
        <v>20.5</v>
      </c>
      <c r="AN1120" s="28">
        <v>1.1000000000000001</v>
      </c>
      <c r="AO1120" s="28" t="s">
        <v>204</v>
      </c>
      <c r="AP1120" s="29"/>
      <c r="AQ1120" s="30"/>
      <c r="AR1120" s="31"/>
      <c r="AS1120" s="32"/>
      <c r="AT1120" s="33"/>
      <c r="AU1120" s="34"/>
      <c r="AV1120" s="27" t="s">
        <v>62</v>
      </c>
      <c r="AW1120" s="27">
        <v>5625031</v>
      </c>
      <c r="AX1120" s="27" t="s">
        <v>63</v>
      </c>
      <c r="AY1120" s="27"/>
    </row>
    <row r="1121" spans="1:51" ht="24" customHeight="1" x14ac:dyDescent="0.3">
      <c r="A1121" s="22">
        <v>102582</v>
      </c>
      <c r="B1121" s="23" t="str">
        <f>VLOOKUP($A1121,'[1]MAN PROG 2026'!$A$1:$AI$3379,2,FALSE)</f>
        <v>LETTO PER DEGENZA ELETTRIFICATO</v>
      </c>
      <c r="C1121" s="23" t="str">
        <f>VLOOKUP($A1121,'[1]MAN PROG 2026'!$A$1:$AI$3379,3,FALSE)</f>
        <v>GUANGDONG FOSHAN SHUNDE MEDICAL TECNO.EQUIP.FACTORY</v>
      </c>
      <c r="D1121" s="23" t="str">
        <f>VLOOKUP($A1121,'[1]MAN PROG 2026'!$A$1:$AI$3379,4,FALSE)</f>
        <v>DR C539 LTD007/DRB5SM</v>
      </c>
      <c r="E1121" s="23">
        <f>VLOOKUP($A1121,'[1]MAN PROG 2026'!$A$1:$AI$3379,5,FALSE)</f>
        <v>102582</v>
      </c>
      <c r="F1121" s="23" t="str">
        <f>VLOOKUP($A1121,'[1]MAN PROG 2026'!$A$1:$AI$3379,6,FALSE)</f>
        <v>SINGOLA</v>
      </c>
      <c r="G1121" s="23">
        <f>VLOOKUP($A1121,'[1]MAN PROG 2026'!$A$1:$AI$3379,7,FALSE)</f>
        <v>102582</v>
      </c>
      <c r="H1121" s="23">
        <f>VLOOKUP($A1121,'[1]MAN PROG 2026'!$A$1:$AI$3379,8,FALSE)</f>
        <v>0</v>
      </c>
      <c r="I1121" s="23" t="str">
        <f>VLOOKUP($A1121,'[1]MAN PROG 2026'!$A$1:$AI$3379,9,FALSE)</f>
        <v>S.PIETRO</v>
      </c>
      <c r="J1121" s="23" t="str">
        <f>VLOOKUP($A1121,'[1]MAN PROG 2026'!$A$1:$AI$3379,10,FALSE)</f>
        <v>S. GIUSEPPE</v>
      </c>
      <c r="K1121" s="23" t="str">
        <f>VLOOKUP($A1121,'[1]MAN PROG 2026'!$A$1:$AI$3379,11,FALSE)</f>
        <v>S. GIUSEPPE</v>
      </c>
      <c r="L1121" s="24" t="str">
        <f>VLOOKUP($A1121,'[1]MAN PROG 2026'!$A$2:$AI$3379,12,FALSE)</f>
        <v>NON TROVATO</v>
      </c>
      <c r="M1121" s="24">
        <f>VLOOKUP($A1121,'[1]MAN PROG 2026'!$A$2:$AI$3379,13,FALSE)</f>
        <v>0</v>
      </c>
      <c r="N1121" s="24">
        <f>VLOOKUP($A1121,'[1]MAN PROG 2026'!$A$2:$AI$3379,14,FALSE)</f>
        <v>0</v>
      </c>
      <c r="O1121" s="24">
        <f>VLOOKUP($A1121,'[1]MAN PROG 2026'!$A$2:$AI$3379,15,FALSE)</f>
        <v>0</v>
      </c>
      <c r="P1121" s="25" t="str">
        <f>VLOOKUP($A1121,'[1]MAN PROG 2026'!$A$2:$AI$3379,20,FALSE)</f>
        <v>DA FARE</v>
      </c>
      <c r="Q1121" s="8"/>
      <c r="R1121" s="26"/>
      <c r="S1121" s="8"/>
      <c r="T1121" s="37"/>
      <c r="U1121" s="27"/>
      <c r="V1121" s="27"/>
      <c r="W1121" s="27"/>
      <c r="X1121" s="27"/>
      <c r="Y1121" s="27"/>
      <c r="Z1121" s="27"/>
      <c r="AA1121" s="27"/>
      <c r="AB1121" s="27"/>
      <c r="AC1121" s="27"/>
      <c r="AD1121" s="27"/>
      <c r="AE1121" s="27"/>
      <c r="AF1121" s="27"/>
      <c r="AG1121" s="9" t="s">
        <v>32</v>
      </c>
      <c r="AH1121" s="27"/>
      <c r="AI1121" s="27"/>
      <c r="AJ1121" s="27"/>
      <c r="AK1121" s="27"/>
      <c r="AL1121" s="27"/>
      <c r="AM1121" s="11"/>
      <c r="AN1121" s="28"/>
      <c r="AO1121" s="28"/>
      <c r="AP1121" s="29"/>
      <c r="AQ1121" s="30"/>
      <c r="AR1121" s="31"/>
      <c r="AS1121" s="32"/>
      <c r="AT1121" s="33"/>
      <c r="AU1121" s="34"/>
      <c r="AV1121" s="27"/>
      <c r="AW1121" s="27"/>
      <c r="AX1121" s="27"/>
      <c r="AY1121" s="27"/>
    </row>
    <row r="1122" spans="1:51" ht="24" customHeight="1" x14ac:dyDescent="0.3">
      <c r="A1122" s="22">
        <v>102583</v>
      </c>
      <c r="B1122" s="23" t="str">
        <f>VLOOKUP($A1122,'[1]MAN PROG 2026'!$A$1:$AI$3379,2,FALSE)</f>
        <v>LETTO PER DEGENZA ELETTRIFICATO</v>
      </c>
      <c r="C1122" s="23" t="str">
        <f>VLOOKUP($A1122,'[1]MAN PROG 2026'!$A$1:$AI$3379,3,FALSE)</f>
        <v>GUANGDONG FOSHAN SHUNDE MEDICAL TECNO.EQUIP.FACTORY</v>
      </c>
      <c r="D1122" s="23" t="str">
        <f>VLOOKUP($A1122,'[1]MAN PROG 2026'!$A$1:$AI$3379,4,FALSE)</f>
        <v>DR C539 LTD007/DRB5SM</v>
      </c>
      <c r="E1122" s="23">
        <f>VLOOKUP($A1122,'[1]MAN PROG 2026'!$A$1:$AI$3379,5,FALSE)</f>
        <v>102583</v>
      </c>
      <c r="F1122" s="23" t="str">
        <f>VLOOKUP($A1122,'[1]MAN PROG 2026'!$A$1:$AI$3379,6,FALSE)</f>
        <v>SINGOLA</v>
      </c>
      <c r="G1122" s="23">
        <f>VLOOKUP($A1122,'[1]MAN PROG 2026'!$A$1:$AI$3379,7,FALSE)</f>
        <v>102583</v>
      </c>
      <c r="H1122" s="23">
        <f>VLOOKUP($A1122,'[1]MAN PROG 2026'!$A$1:$AI$3379,8,FALSE)</f>
        <v>0</v>
      </c>
      <c r="I1122" s="23" t="str">
        <f>VLOOKUP($A1122,'[1]MAN PROG 2026'!$A$1:$AI$3379,9,FALSE)</f>
        <v>S.PIETRO</v>
      </c>
      <c r="J1122" s="23" t="str">
        <f>VLOOKUP($A1122,'[1]MAN PROG 2026'!$A$1:$AI$3379,10,FALSE)</f>
        <v>S. GIUSEPPE</v>
      </c>
      <c r="K1122" s="23" t="str">
        <f>VLOOKUP($A1122,'[1]MAN PROG 2026'!$A$1:$AI$3379,11,FALSE)</f>
        <v>S. GIUSEPPE</v>
      </c>
      <c r="L1122" s="24" t="str">
        <f>VLOOKUP($A1122,'[1]MAN PROG 2026'!$A$2:$AI$3379,12,FALSE)</f>
        <v>S. GIUSEPPE</v>
      </c>
      <c r="M1122" s="24" t="str">
        <f>VLOOKUP($A1122,'[1]MAN PROG 2026'!$A$2:$AI$3379,13,FALSE)</f>
        <v>SINGOLA</v>
      </c>
      <c r="N1122" s="24" t="str">
        <f>VLOOKUP($A1122,'[1]MAN PROG 2026'!$A$2:$AI$3379,14,FALSE)</f>
        <v>102583</v>
      </c>
      <c r="O1122" s="24">
        <f>VLOOKUP($A1122,'[1]MAN PROG 2026'!$A$2:$AI$3379,15,FALSE)</f>
        <v>0</v>
      </c>
      <c r="P1122" s="25" t="str">
        <f>VLOOKUP($A1122,'[1]MAN PROG 2026'!$A$2:$AI$3379,20,FALSE)</f>
        <v>DA FARE</v>
      </c>
      <c r="Q1122" s="9" t="str">
        <f t="shared" ref="Q1122:Q1123" si="48">RIGHT(A1122,4)</f>
        <v>2583</v>
      </c>
      <c r="R1122" s="26">
        <v>46244</v>
      </c>
      <c r="S1122" s="8" t="s">
        <v>53</v>
      </c>
      <c r="T1122" s="37"/>
      <c r="U1122" s="27" t="s">
        <v>55</v>
      </c>
      <c r="V1122" s="27" t="s">
        <v>56</v>
      </c>
      <c r="W1122" s="27" t="s">
        <v>55</v>
      </c>
      <c r="X1122" s="27" t="s">
        <v>55</v>
      </c>
      <c r="Y1122" s="27" t="s">
        <v>55</v>
      </c>
      <c r="Z1122" s="27" t="s">
        <v>55</v>
      </c>
      <c r="AA1122" s="27" t="s">
        <v>55</v>
      </c>
      <c r="AB1122" s="27" t="s">
        <v>66</v>
      </c>
      <c r="AC1122" s="27" t="s">
        <v>58</v>
      </c>
      <c r="AD1122" s="27" t="s">
        <v>224</v>
      </c>
      <c r="AE1122" s="27" t="s">
        <v>88</v>
      </c>
      <c r="AF1122" s="27" t="s">
        <v>61</v>
      </c>
      <c r="AG1122" s="9" t="s">
        <v>32</v>
      </c>
      <c r="AH1122" s="27" t="s">
        <v>61</v>
      </c>
      <c r="AI1122" s="27" t="s">
        <v>70</v>
      </c>
      <c r="AJ1122" s="27" t="s">
        <v>70</v>
      </c>
      <c r="AK1122" s="27" t="s">
        <v>61</v>
      </c>
      <c r="AL1122" s="27" t="s">
        <v>61</v>
      </c>
      <c r="AM1122" s="11">
        <v>21.2</v>
      </c>
      <c r="AN1122" s="28">
        <v>1.1000000000000001</v>
      </c>
      <c r="AO1122" s="28" t="s">
        <v>204</v>
      </c>
      <c r="AP1122" s="29"/>
      <c r="AQ1122" s="30"/>
      <c r="AR1122" s="31"/>
      <c r="AS1122" s="32"/>
      <c r="AT1122" s="33"/>
      <c r="AU1122" s="34"/>
      <c r="AV1122" s="27" t="s">
        <v>62</v>
      </c>
      <c r="AW1122" s="27">
        <v>5625031</v>
      </c>
      <c r="AX1122" s="27" t="s">
        <v>63</v>
      </c>
      <c r="AY1122" s="27"/>
    </row>
    <row r="1123" spans="1:51" ht="24" customHeight="1" x14ac:dyDescent="0.3">
      <c r="A1123" s="22">
        <v>102584</v>
      </c>
      <c r="B1123" s="23" t="str">
        <f>VLOOKUP($A1123,'[1]MAN PROG 2026'!$A$1:$AI$3379,2,FALSE)</f>
        <v>LETTO PER DEGENZA ELETTRIFICATO</v>
      </c>
      <c r="C1123" s="23" t="str">
        <f>VLOOKUP($A1123,'[1]MAN PROG 2026'!$A$1:$AI$3379,3,FALSE)</f>
        <v>GUANGDONG FOSHAN SHUNDE MEDICAL TECNO.EQUIP.FACTORY</v>
      </c>
      <c r="D1123" s="23" t="str">
        <f>VLOOKUP($A1123,'[1]MAN PROG 2026'!$A$1:$AI$3379,4,FALSE)</f>
        <v>DR C539 LTD007/DRB5SM</v>
      </c>
      <c r="E1123" s="23">
        <f>VLOOKUP($A1123,'[1]MAN PROG 2026'!$A$1:$AI$3379,5,FALSE)</f>
        <v>102584</v>
      </c>
      <c r="F1123" s="23" t="str">
        <f>VLOOKUP($A1123,'[1]MAN PROG 2026'!$A$1:$AI$3379,6,FALSE)</f>
        <v>SINGOLA</v>
      </c>
      <c r="G1123" s="23">
        <f>VLOOKUP($A1123,'[1]MAN PROG 2026'!$A$1:$AI$3379,7,FALSE)</f>
        <v>102584</v>
      </c>
      <c r="H1123" s="23">
        <f>VLOOKUP($A1123,'[1]MAN PROG 2026'!$A$1:$AI$3379,8,FALSE)</f>
        <v>0</v>
      </c>
      <c r="I1123" s="23" t="str">
        <f>VLOOKUP($A1123,'[1]MAN PROG 2026'!$A$1:$AI$3379,9,FALSE)</f>
        <v>S.PIETRO</v>
      </c>
      <c r="J1123" s="23" t="str">
        <f>VLOOKUP($A1123,'[1]MAN PROG 2026'!$A$1:$AI$3379,10,FALSE)</f>
        <v>S. GIUSEPPE</v>
      </c>
      <c r="K1123" s="23" t="str">
        <f>VLOOKUP($A1123,'[1]MAN PROG 2026'!$A$1:$AI$3379,11,FALSE)</f>
        <v>S. GIUSEPPE</v>
      </c>
      <c r="L1123" s="24" t="str">
        <f>VLOOKUP($A1123,'[1]MAN PROG 2026'!$A$2:$AI$3379,12,FALSE)</f>
        <v>S. GIUSEPPE</v>
      </c>
      <c r="M1123" s="24" t="str">
        <f>VLOOKUP($A1123,'[1]MAN PROG 2026'!$A$2:$AI$3379,13,FALSE)</f>
        <v>SINGOLA</v>
      </c>
      <c r="N1123" s="24" t="str">
        <f>VLOOKUP($A1123,'[1]MAN PROG 2026'!$A$2:$AI$3379,14,FALSE)</f>
        <v>102584</v>
      </c>
      <c r="O1123" s="24">
        <f>VLOOKUP($A1123,'[1]MAN PROG 2026'!$A$2:$AI$3379,15,FALSE)</f>
        <v>0</v>
      </c>
      <c r="P1123" s="25" t="str">
        <f>VLOOKUP($A1123,'[1]MAN PROG 2026'!$A$2:$AI$3379,20,FALSE)</f>
        <v>DA FARE</v>
      </c>
      <c r="Q1123" s="9" t="str">
        <f t="shared" si="48"/>
        <v>2584</v>
      </c>
      <c r="R1123" s="26">
        <v>46244</v>
      </c>
      <c r="S1123" s="8" t="s">
        <v>53</v>
      </c>
      <c r="T1123" s="37"/>
      <c r="U1123" s="27" t="s">
        <v>55</v>
      </c>
      <c r="V1123" s="27" t="s">
        <v>56</v>
      </c>
      <c r="W1123" s="27" t="s">
        <v>55</v>
      </c>
      <c r="X1123" s="27" t="s">
        <v>55</v>
      </c>
      <c r="Y1123" s="27" t="s">
        <v>55</v>
      </c>
      <c r="Z1123" s="27" t="s">
        <v>55</v>
      </c>
      <c r="AA1123" s="27" t="s">
        <v>55</v>
      </c>
      <c r="AB1123" s="27" t="s">
        <v>66</v>
      </c>
      <c r="AC1123" s="27" t="s">
        <v>58</v>
      </c>
      <c r="AD1123" s="27" t="s">
        <v>224</v>
      </c>
      <c r="AE1123" s="27" t="s">
        <v>88</v>
      </c>
      <c r="AF1123" s="27" t="s">
        <v>61</v>
      </c>
      <c r="AG1123" s="9" t="s">
        <v>32</v>
      </c>
      <c r="AH1123" s="27" t="s">
        <v>61</v>
      </c>
      <c r="AI1123" s="27" t="s">
        <v>70</v>
      </c>
      <c r="AJ1123" s="27" t="s">
        <v>70</v>
      </c>
      <c r="AK1123" s="27" t="s">
        <v>61</v>
      </c>
      <c r="AL1123" s="27" t="s">
        <v>61</v>
      </c>
      <c r="AM1123" s="11">
        <v>22.2</v>
      </c>
      <c r="AN1123" s="28">
        <v>1.1000000000000001</v>
      </c>
      <c r="AO1123" s="28" t="s">
        <v>204</v>
      </c>
      <c r="AP1123" s="29"/>
      <c r="AQ1123" s="30"/>
      <c r="AR1123" s="31"/>
      <c r="AS1123" s="32"/>
      <c r="AT1123" s="33"/>
      <c r="AU1123" s="34"/>
      <c r="AV1123" s="27" t="s">
        <v>62</v>
      </c>
      <c r="AW1123" s="27">
        <v>5625031</v>
      </c>
      <c r="AX1123" s="27" t="s">
        <v>63</v>
      </c>
      <c r="AY1123" s="27"/>
    </row>
    <row r="1124" spans="1:51" ht="24" customHeight="1" x14ac:dyDescent="0.3">
      <c r="A1124" s="22">
        <v>102585</v>
      </c>
      <c r="B1124" s="23" t="str">
        <f>VLOOKUP($A1124,'[1]MAN PROG 2026'!$A$1:$AI$3379,2,FALSE)</f>
        <v>LETTO PER DEGENZA ELETTRIFICATO</v>
      </c>
      <c r="C1124" s="23" t="str">
        <f>VLOOKUP($A1124,'[1]MAN PROG 2026'!$A$1:$AI$3379,3,FALSE)</f>
        <v>GUANGDONG FOSHAN SHUNDE MEDICAL TECNO.EQUIP.FACTORY</v>
      </c>
      <c r="D1124" s="23" t="str">
        <f>VLOOKUP($A1124,'[1]MAN PROG 2026'!$A$1:$AI$3379,4,FALSE)</f>
        <v>DR C539 LTD007/DRB5SM</v>
      </c>
      <c r="E1124" s="23">
        <f>VLOOKUP($A1124,'[1]MAN PROG 2026'!$A$1:$AI$3379,5,FALSE)</f>
        <v>102585</v>
      </c>
      <c r="F1124" s="23" t="str">
        <f>VLOOKUP($A1124,'[1]MAN PROG 2026'!$A$1:$AI$3379,6,FALSE)</f>
        <v>SINGOLA</v>
      </c>
      <c r="G1124" s="23">
        <f>VLOOKUP($A1124,'[1]MAN PROG 2026'!$A$1:$AI$3379,7,FALSE)</f>
        <v>102585</v>
      </c>
      <c r="H1124" s="23">
        <f>VLOOKUP($A1124,'[1]MAN PROG 2026'!$A$1:$AI$3379,8,FALSE)</f>
        <v>0</v>
      </c>
      <c r="I1124" s="23" t="str">
        <f>VLOOKUP($A1124,'[1]MAN PROG 2026'!$A$1:$AI$3379,9,FALSE)</f>
        <v>S.PIETRO</v>
      </c>
      <c r="J1124" s="23" t="str">
        <f>VLOOKUP($A1124,'[1]MAN PROG 2026'!$A$1:$AI$3379,10,FALSE)</f>
        <v>S. GIUSEPPE</v>
      </c>
      <c r="K1124" s="23" t="str">
        <f>VLOOKUP($A1124,'[1]MAN PROG 2026'!$A$1:$AI$3379,11,FALSE)</f>
        <v>S. G. GRANDE</v>
      </c>
      <c r="L1124" s="24" t="str">
        <f>VLOOKUP($A1124,'[1]MAN PROG 2026'!$A$2:$AI$3379,12,FALSE)</f>
        <v>NON TROVATO</v>
      </c>
      <c r="M1124" s="24">
        <f>VLOOKUP($A1124,'[1]MAN PROG 2026'!$A$2:$AI$3379,13,FALSE)</f>
        <v>0</v>
      </c>
      <c r="N1124" s="24">
        <f>VLOOKUP($A1124,'[1]MAN PROG 2026'!$A$2:$AI$3379,14,FALSE)</f>
        <v>0</v>
      </c>
      <c r="O1124" s="24">
        <f>VLOOKUP($A1124,'[1]MAN PROG 2026'!$A$2:$AI$3379,15,FALSE)</f>
        <v>0</v>
      </c>
      <c r="P1124" s="25" t="str">
        <f>VLOOKUP($A1124,'[1]MAN PROG 2026'!$A$2:$AI$3379,20,FALSE)</f>
        <v>DA FARE</v>
      </c>
      <c r="Q1124" s="8"/>
      <c r="R1124" s="26"/>
      <c r="S1124" s="8"/>
      <c r="T1124" s="37"/>
      <c r="U1124" s="27"/>
      <c r="V1124" s="27"/>
      <c r="W1124" s="27"/>
      <c r="X1124" s="27"/>
      <c r="Y1124" s="27"/>
      <c r="Z1124" s="27"/>
      <c r="AA1124" s="27"/>
      <c r="AB1124" s="27"/>
      <c r="AC1124" s="27"/>
      <c r="AD1124" s="27"/>
      <c r="AE1124" s="27"/>
      <c r="AF1124" s="27"/>
      <c r="AG1124" s="9" t="s">
        <v>32</v>
      </c>
      <c r="AH1124" s="27"/>
      <c r="AI1124" s="27"/>
      <c r="AJ1124" s="27"/>
      <c r="AK1124" s="27"/>
      <c r="AL1124" s="27"/>
      <c r="AM1124" s="11"/>
      <c r="AN1124" s="28"/>
      <c r="AO1124" s="28"/>
      <c r="AP1124" s="29"/>
      <c r="AQ1124" s="30"/>
      <c r="AR1124" s="31"/>
      <c r="AS1124" s="32"/>
      <c r="AT1124" s="33"/>
      <c r="AU1124" s="34"/>
      <c r="AV1124" s="27"/>
      <c r="AW1124" s="27"/>
      <c r="AX1124" s="27"/>
      <c r="AY1124" s="27"/>
    </row>
    <row r="1125" spans="1:51" ht="24" customHeight="1" x14ac:dyDescent="0.3">
      <c r="A1125" s="22">
        <v>102586</v>
      </c>
      <c r="B1125" s="23" t="str">
        <f>VLOOKUP($A1125,'[1]MAN PROG 2026'!$A$1:$AI$3379,2,FALSE)</f>
        <v>LETTO PER DEGENZA ELETTRIFICATO</v>
      </c>
      <c r="C1125" s="23" t="str">
        <f>VLOOKUP($A1125,'[1]MAN PROG 2026'!$A$1:$AI$3379,3,FALSE)</f>
        <v>GUANGDONG FOSHAN SHUNDE MEDICAL TECNO.EQUIP.FACTORY</v>
      </c>
      <c r="D1125" s="23" t="str">
        <f>VLOOKUP($A1125,'[1]MAN PROG 2026'!$A$1:$AI$3379,4,FALSE)</f>
        <v>DR C539 LTD007/DRB5SM</v>
      </c>
      <c r="E1125" s="23">
        <f>VLOOKUP($A1125,'[1]MAN PROG 2026'!$A$1:$AI$3379,5,FALSE)</f>
        <v>102586</v>
      </c>
      <c r="F1125" s="23" t="str">
        <f>VLOOKUP($A1125,'[1]MAN PROG 2026'!$A$1:$AI$3379,6,FALSE)</f>
        <v>SINGOLA</v>
      </c>
      <c r="G1125" s="23">
        <f>VLOOKUP($A1125,'[1]MAN PROG 2026'!$A$1:$AI$3379,7,FALSE)</f>
        <v>102586</v>
      </c>
      <c r="H1125" s="23">
        <f>VLOOKUP($A1125,'[1]MAN PROG 2026'!$A$1:$AI$3379,8,FALSE)</f>
        <v>0</v>
      </c>
      <c r="I1125" s="23" t="str">
        <f>VLOOKUP($A1125,'[1]MAN PROG 2026'!$A$1:$AI$3379,9,FALSE)</f>
        <v>S.PIETRO</v>
      </c>
      <c r="J1125" s="23" t="str">
        <f>VLOOKUP($A1125,'[1]MAN PROG 2026'!$A$1:$AI$3379,10,FALSE)</f>
        <v>S. GIUSEPPE</v>
      </c>
      <c r="K1125" s="23" t="str">
        <f>VLOOKUP($A1125,'[1]MAN PROG 2026'!$A$1:$AI$3379,11,FALSE)</f>
        <v>S. GIUSEPPE</v>
      </c>
      <c r="L1125" s="24" t="str">
        <f>VLOOKUP($A1125,'[1]MAN PROG 2026'!$A$2:$AI$3379,12,FALSE)</f>
        <v>S. GIUSEPPE</v>
      </c>
      <c r="M1125" s="24" t="str">
        <f>VLOOKUP($A1125,'[1]MAN PROG 2026'!$A$2:$AI$3379,13,FALSE)</f>
        <v>SINGOLA</v>
      </c>
      <c r="N1125" s="24" t="str">
        <f>VLOOKUP($A1125,'[1]MAN PROG 2026'!$A$2:$AI$3379,14,FALSE)</f>
        <v>102586</v>
      </c>
      <c r="O1125" s="24">
        <f>VLOOKUP($A1125,'[1]MAN PROG 2026'!$A$2:$AI$3379,15,FALSE)</f>
        <v>0</v>
      </c>
      <c r="P1125" s="25" t="str">
        <f>VLOOKUP($A1125,'[1]MAN PROG 2026'!$A$2:$AI$3379,20,FALSE)</f>
        <v>DA FARE</v>
      </c>
      <c r="Q1125" s="9" t="str">
        <f t="shared" ref="Q1125:Q1131" si="49">RIGHT(A1125,4)</f>
        <v>2586</v>
      </c>
      <c r="R1125" s="26">
        <v>46244</v>
      </c>
      <c r="S1125" s="8" t="s">
        <v>53</v>
      </c>
      <c r="T1125" s="37"/>
      <c r="U1125" s="27" t="s">
        <v>55</v>
      </c>
      <c r="V1125" s="27" t="s">
        <v>56</v>
      </c>
      <c r="W1125" s="27" t="s">
        <v>55</v>
      </c>
      <c r="X1125" s="27" t="s">
        <v>55</v>
      </c>
      <c r="Y1125" s="27" t="s">
        <v>55</v>
      </c>
      <c r="Z1125" s="27" t="s">
        <v>55</v>
      </c>
      <c r="AA1125" s="27" t="s">
        <v>55</v>
      </c>
      <c r="AB1125" s="27" t="s">
        <v>66</v>
      </c>
      <c r="AC1125" s="27" t="s">
        <v>58</v>
      </c>
      <c r="AD1125" s="27" t="s">
        <v>224</v>
      </c>
      <c r="AE1125" s="27" t="s">
        <v>88</v>
      </c>
      <c r="AF1125" s="27" t="s">
        <v>61</v>
      </c>
      <c r="AG1125" s="9" t="s">
        <v>32</v>
      </c>
      <c r="AH1125" s="27" t="s">
        <v>61</v>
      </c>
      <c r="AI1125" s="27" t="s">
        <v>70</v>
      </c>
      <c r="AJ1125" s="27" t="s">
        <v>70</v>
      </c>
      <c r="AK1125" s="27" t="s">
        <v>61</v>
      </c>
      <c r="AL1125" s="27" t="s">
        <v>61</v>
      </c>
      <c r="AM1125" s="11">
        <v>19.8</v>
      </c>
      <c r="AN1125" s="28">
        <v>1.1000000000000001</v>
      </c>
      <c r="AO1125" s="28" t="s">
        <v>204</v>
      </c>
      <c r="AP1125" s="29"/>
      <c r="AQ1125" s="30"/>
      <c r="AR1125" s="31"/>
      <c r="AS1125" s="32"/>
      <c r="AT1125" s="33"/>
      <c r="AU1125" s="34"/>
      <c r="AV1125" s="27" t="s">
        <v>62</v>
      </c>
      <c r="AW1125" s="27">
        <v>5625031</v>
      </c>
      <c r="AX1125" s="27" t="s">
        <v>63</v>
      </c>
      <c r="AY1125" s="27"/>
    </row>
    <row r="1126" spans="1:51" ht="24" customHeight="1" x14ac:dyDescent="0.3">
      <c r="A1126" s="22">
        <v>102587</v>
      </c>
      <c r="B1126" s="23" t="str">
        <f>VLOOKUP($A1126,'[1]MAN PROG 2026'!$A$1:$AI$3379,2,FALSE)</f>
        <v>LETTO PER DEGENZA ELETTRIFICATO</v>
      </c>
      <c r="C1126" s="23" t="str">
        <f>VLOOKUP($A1126,'[1]MAN PROG 2026'!$A$1:$AI$3379,3,FALSE)</f>
        <v>GUANGDONG FOSHAN SHUNDE MEDICAL TECNO.EQUIP.FACTORY</v>
      </c>
      <c r="D1126" s="23" t="str">
        <f>VLOOKUP($A1126,'[1]MAN PROG 2026'!$A$1:$AI$3379,4,FALSE)</f>
        <v>DR C539 LTD007/DRB5SM</v>
      </c>
      <c r="E1126" s="23">
        <f>VLOOKUP($A1126,'[1]MAN PROG 2026'!$A$1:$AI$3379,5,FALSE)</f>
        <v>102587</v>
      </c>
      <c r="F1126" s="23" t="str">
        <f>VLOOKUP($A1126,'[1]MAN PROG 2026'!$A$1:$AI$3379,6,FALSE)</f>
        <v>SINGOLA</v>
      </c>
      <c r="G1126" s="23">
        <f>VLOOKUP($A1126,'[1]MAN PROG 2026'!$A$1:$AI$3379,7,FALSE)</f>
        <v>102587</v>
      </c>
      <c r="H1126" s="23">
        <f>VLOOKUP($A1126,'[1]MAN PROG 2026'!$A$1:$AI$3379,8,FALSE)</f>
        <v>0</v>
      </c>
      <c r="I1126" s="23" t="str">
        <f>VLOOKUP($A1126,'[1]MAN PROG 2026'!$A$1:$AI$3379,9,FALSE)</f>
        <v>S.PIETRO</v>
      </c>
      <c r="J1126" s="23" t="str">
        <f>VLOOKUP($A1126,'[1]MAN PROG 2026'!$A$1:$AI$3379,10,FALSE)</f>
        <v>S. GIUSEPPE</v>
      </c>
      <c r="K1126" s="23" t="str">
        <f>VLOOKUP($A1126,'[1]MAN PROG 2026'!$A$1:$AI$3379,11,FALSE)</f>
        <v>S. GIUSEPPE</v>
      </c>
      <c r="L1126" s="24" t="str">
        <f>VLOOKUP($A1126,'[1]MAN PROG 2026'!$A$2:$AI$3379,12,FALSE)</f>
        <v>S. GIUSEPPE</v>
      </c>
      <c r="M1126" s="24" t="str">
        <f>VLOOKUP($A1126,'[1]MAN PROG 2026'!$A$2:$AI$3379,13,FALSE)</f>
        <v>SINGOLA</v>
      </c>
      <c r="N1126" s="24" t="str">
        <f>VLOOKUP($A1126,'[1]MAN PROG 2026'!$A$2:$AI$3379,14,FALSE)</f>
        <v>102587</v>
      </c>
      <c r="O1126" s="24">
        <f>VLOOKUP($A1126,'[1]MAN PROG 2026'!$A$2:$AI$3379,15,FALSE)</f>
        <v>0</v>
      </c>
      <c r="P1126" s="25" t="str">
        <f>VLOOKUP($A1126,'[1]MAN PROG 2026'!$A$2:$AI$3379,20,FALSE)</f>
        <v>DA FARE</v>
      </c>
      <c r="Q1126" s="9" t="str">
        <f t="shared" si="49"/>
        <v>2587</v>
      </c>
      <c r="R1126" s="26">
        <v>46244</v>
      </c>
      <c r="S1126" s="8" t="s">
        <v>53</v>
      </c>
      <c r="T1126" s="37"/>
      <c r="U1126" s="27" t="s">
        <v>55</v>
      </c>
      <c r="V1126" s="27" t="s">
        <v>56</v>
      </c>
      <c r="W1126" s="27" t="s">
        <v>55</v>
      </c>
      <c r="X1126" s="27" t="s">
        <v>55</v>
      </c>
      <c r="Y1126" s="27" t="s">
        <v>55</v>
      </c>
      <c r="Z1126" s="27" t="s">
        <v>55</v>
      </c>
      <c r="AA1126" s="27" t="s">
        <v>55</v>
      </c>
      <c r="AB1126" s="27" t="s">
        <v>66</v>
      </c>
      <c r="AC1126" s="27" t="s">
        <v>58</v>
      </c>
      <c r="AD1126" s="27" t="s">
        <v>224</v>
      </c>
      <c r="AE1126" s="27" t="s">
        <v>88</v>
      </c>
      <c r="AF1126" s="27" t="s">
        <v>61</v>
      </c>
      <c r="AG1126" s="9" t="s">
        <v>32</v>
      </c>
      <c r="AH1126" s="27" t="s">
        <v>61</v>
      </c>
      <c r="AI1126" s="27" t="s">
        <v>70</v>
      </c>
      <c r="AJ1126" s="27" t="s">
        <v>70</v>
      </c>
      <c r="AK1126" s="27" t="s">
        <v>61</v>
      </c>
      <c r="AL1126" s="27" t="s">
        <v>61</v>
      </c>
      <c r="AM1126" s="11">
        <v>20.9</v>
      </c>
      <c r="AN1126" s="28">
        <v>1.1000000000000001</v>
      </c>
      <c r="AO1126" s="28" t="s">
        <v>204</v>
      </c>
      <c r="AP1126" s="29"/>
      <c r="AQ1126" s="30"/>
      <c r="AR1126" s="31"/>
      <c r="AS1126" s="32"/>
      <c r="AT1126" s="33"/>
      <c r="AU1126" s="34"/>
      <c r="AV1126" s="27" t="s">
        <v>62</v>
      </c>
      <c r="AW1126" s="27">
        <v>5625031</v>
      </c>
      <c r="AX1126" s="27" t="s">
        <v>63</v>
      </c>
      <c r="AY1126" s="27"/>
    </row>
    <row r="1127" spans="1:51" ht="24" customHeight="1" x14ac:dyDescent="0.3">
      <c r="A1127" s="22">
        <v>102588</v>
      </c>
      <c r="B1127" s="23" t="str">
        <f>VLOOKUP($A1127,'[1]MAN PROG 2026'!$A$1:$AI$3379,2,FALSE)</f>
        <v>LETTO PER DEGENZA ELETTRIFICATO</v>
      </c>
      <c r="C1127" s="23" t="str">
        <f>VLOOKUP($A1127,'[1]MAN PROG 2026'!$A$1:$AI$3379,3,FALSE)</f>
        <v>GUANGDONG FOSHAN SHUNDE MEDICAL TECNO.EQUIP.FACTORY</v>
      </c>
      <c r="D1127" s="23" t="str">
        <f>VLOOKUP($A1127,'[1]MAN PROG 2026'!$A$1:$AI$3379,4,FALSE)</f>
        <v>DR C539 LTD007/DRB5SM</v>
      </c>
      <c r="E1127" s="23">
        <f>VLOOKUP($A1127,'[1]MAN PROG 2026'!$A$1:$AI$3379,5,FALSE)</f>
        <v>102588</v>
      </c>
      <c r="F1127" s="23" t="str">
        <f>VLOOKUP($A1127,'[1]MAN PROG 2026'!$A$1:$AI$3379,6,FALSE)</f>
        <v>SINGOLA</v>
      </c>
      <c r="G1127" s="23">
        <f>VLOOKUP($A1127,'[1]MAN PROG 2026'!$A$1:$AI$3379,7,FALSE)</f>
        <v>102588</v>
      </c>
      <c r="H1127" s="23">
        <f>VLOOKUP($A1127,'[1]MAN PROG 2026'!$A$1:$AI$3379,8,FALSE)</f>
        <v>0</v>
      </c>
      <c r="I1127" s="23" t="str">
        <f>VLOOKUP($A1127,'[1]MAN PROG 2026'!$A$1:$AI$3379,9,FALSE)</f>
        <v>S.PIETRO</v>
      </c>
      <c r="J1127" s="23" t="str">
        <f>VLOOKUP($A1127,'[1]MAN PROG 2026'!$A$1:$AI$3379,10,FALSE)</f>
        <v>S. VINCENZO</v>
      </c>
      <c r="K1127" s="23" t="str">
        <f>VLOOKUP($A1127,'[1]MAN PROG 2026'!$A$1:$AI$3379,11,FALSE)</f>
        <v>S. GIUSEPPE</v>
      </c>
      <c r="L1127" s="24" t="str">
        <f>VLOOKUP($A1127,'[1]MAN PROG 2026'!$A$2:$AI$3379,12,FALSE)</f>
        <v>S. GIUSEPPE</v>
      </c>
      <c r="M1127" s="24" t="str">
        <f>VLOOKUP($A1127,'[1]MAN PROG 2026'!$A$2:$AI$3379,13,FALSE)</f>
        <v>SINGOLA</v>
      </c>
      <c r="N1127" s="24" t="str">
        <f>VLOOKUP($A1127,'[1]MAN PROG 2026'!$A$2:$AI$3379,14,FALSE)</f>
        <v>102588</v>
      </c>
      <c r="O1127" s="24">
        <f>VLOOKUP($A1127,'[1]MAN PROG 2026'!$A$2:$AI$3379,15,FALSE)</f>
        <v>0</v>
      </c>
      <c r="P1127" s="25" t="str">
        <f>VLOOKUP($A1127,'[1]MAN PROG 2026'!$A$2:$AI$3379,20,FALSE)</f>
        <v>DA FARE</v>
      </c>
      <c r="Q1127" s="9" t="str">
        <f t="shared" si="49"/>
        <v>2588</v>
      </c>
      <c r="R1127" s="26">
        <v>46244</v>
      </c>
      <c r="S1127" s="8" t="s">
        <v>53</v>
      </c>
      <c r="T1127" s="37"/>
      <c r="U1127" s="27" t="s">
        <v>55</v>
      </c>
      <c r="V1127" s="27" t="s">
        <v>56</v>
      </c>
      <c r="W1127" s="27" t="s">
        <v>55</v>
      </c>
      <c r="X1127" s="27" t="s">
        <v>55</v>
      </c>
      <c r="Y1127" s="27" t="s">
        <v>55</v>
      </c>
      <c r="Z1127" s="27" t="s">
        <v>55</v>
      </c>
      <c r="AA1127" s="27" t="s">
        <v>55</v>
      </c>
      <c r="AB1127" s="27" t="s">
        <v>66</v>
      </c>
      <c r="AC1127" s="27" t="s">
        <v>58</v>
      </c>
      <c r="AD1127" s="27" t="s">
        <v>224</v>
      </c>
      <c r="AE1127" s="27" t="s">
        <v>88</v>
      </c>
      <c r="AF1127" s="27" t="s">
        <v>61</v>
      </c>
      <c r="AG1127" s="9" t="s">
        <v>32</v>
      </c>
      <c r="AH1127" s="27" t="s">
        <v>61</v>
      </c>
      <c r="AI1127" s="27" t="s">
        <v>70</v>
      </c>
      <c r="AJ1127" s="27" t="s">
        <v>70</v>
      </c>
      <c r="AK1127" s="27" t="s">
        <v>61</v>
      </c>
      <c r="AL1127" s="27" t="s">
        <v>61</v>
      </c>
      <c r="AM1127" s="11">
        <v>20.2</v>
      </c>
      <c r="AN1127" s="28">
        <v>1.1000000000000001</v>
      </c>
      <c r="AO1127" s="28" t="s">
        <v>204</v>
      </c>
      <c r="AP1127" s="29"/>
      <c r="AQ1127" s="30"/>
      <c r="AR1127" s="31"/>
      <c r="AS1127" s="32"/>
      <c r="AT1127" s="33"/>
      <c r="AU1127" s="34"/>
      <c r="AV1127" s="27" t="s">
        <v>62</v>
      </c>
      <c r="AW1127" s="27">
        <v>5625031</v>
      </c>
      <c r="AX1127" s="27" t="s">
        <v>63</v>
      </c>
      <c r="AY1127" s="27"/>
    </row>
    <row r="1128" spans="1:51" ht="24" customHeight="1" x14ac:dyDescent="0.3">
      <c r="A1128" s="22">
        <v>102589</v>
      </c>
      <c r="B1128" s="23" t="str">
        <f>VLOOKUP($A1128,'[1]MAN PROG 2026'!$A$1:$AI$3379,2,FALSE)</f>
        <v>LETTO PER DEGENZA ELETTRIFICATO</v>
      </c>
      <c r="C1128" s="23" t="str">
        <f>VLOOKUP($A1128,'[1]MAN PROG 2026'!$A$1:$AI$3379,3,FALSE)</f>
        <v>GUANGDONG FOSHAN SHUNDE MEDICAL TECNO.EQUIP.FACTORY</v>
      </c>
      <c r="D1128" s="23" t="str">
        <f>VLOOKUP($A1128,'[1]MAN PROG 2026'!$A$1:$AI$3379,4,FALSE)</f>
        <v>DR C539 LTD007/DRB5SM</v>
      </c>
      <c r="E1128" s="23">
        <f>VLOOKUP($A1128,'[1]MAN PROG 2026'!$A$1:$AI$3379,5,FALSE)</f>
        <v>102589</v>
      </c>
      <c r="F1128" s="23" t="str">
        <f>VLOOKUP($A1128,'[1]MAN PROG 2026'!$A$1:$AI$3379,6,FALSE)</f>
        <v>SINGOLA</v>
      </c>
      <c r="G1128" s="23">
        <f>VLOOKUP($A1128,'[1]MAN PROG 2026'!$A$1:$AI$3379,7,FALSE)</f>
        <v>102589</v>
      </c>
      <c r="H1128" s="23">
        <f>VLOOKUP($A1128,'[1]MAN PROG 2026'!$A$1:$AI$3379,8,FALSE)</f>
        <v>0</v>
      </c>
      <c r="I1128" s="23" t="str">
        <f>VLOOKUP($A1128,'[1]MAN PROG 2026'!$A$1:$AI$3379,9,FALSE)</f>
        <v>S.PIETRO</v>
      </c>
      <c r="J1128" s="23" t="str">
        <f>VLOOKUP($A1128,'[1]MAN PROG 2026'!$A$1:$AI$3379,10,FALSE)</f>
        <v>S. GIUSEPPE</v>
      </c>
      <c r="K1128" s="23" t="str">
        <f>VLOOKUP($A1128,'[1]MAN PROG 2026'!$A$1:$AI$3379,11,FALSE)</f>
        <v>S. GIUSEPPE</v>
      </c>
      <c r="L1128" s="24" t="str">
        <f>VLOOKUP($A1128,'[1]MAN PROG 2026'!$A$2:$AI$3379,12,FALSE)</f>
        <v>NON TROVATO</v>
      </c>
      <c r="M1128" s="24">
        <f>VLOOKUP($A1128,'[1]MAN PROG 2026'!$A$2:$AI$3379,13,FALSE)</f>
        <v>0</v>
      </c>
      <c r="N1128" s="24">
        <f>VLOOKUP($A1128,'[1]MAN PROG 2026'!$A$2:$AI$3379,14,FALSE)</f>
        <v>0</v>
      </c>
      <c r="O1128" s="24">
        <f>VLOOKUP($A1128,'[1]MAN PROG 2026'!$A$2:$AI$3379,15,FALSE)</f>
        <v>0</v>
      </c>
      <c r="P1128" s="25" t="str">
        <f>VLOOKUP($A1128,'[1]MAN PROG 2026'!$A$2:$AI$3379,20,FALSE)</f>
        <v>DA FARE</v>
      </c>
      <c r="Q1128" s="8"/>
      <c r="R1128" s="26"/>
      <c r="S1128" s="8"/>
      <c r="T1128" s="37"/>
      <c r="U1128" s="27"/>
      <c r="V1128" s="27"/>
      <c r="W1128" s="27"/>
      <c r="X1128" s="27"/>
      <c r="Y1128" s="27"/>
      <c r="Z1128" s="27"/>
      <c r="AA1128" s="27"/>
      <c r="AB1128" s="27"/>
      <c r="AC1128" s="27"/>
      <c r="AD1128" s="27"/>
      <c r="AE1128" s="27"/>
      <c r="AF1128" s="27"/>
      <c r="AG1128" s="9" t="s">
        <v>32</v>
      </c>
      <c r="AH1128" s="27"/>
      <c r="AI1128" s="27"/>
      <c r="AJ1128" s="27"/>
      <c r="AK1128" s="27"/>
      <c r="AL1128" s="27"/>
      <c r="AM1128" s="11"/>
      <c r="AN1128" s="28"/>
      <c r="AO1128" s="28"/>
      <c r="AP1128" s="29"/>
      <c r="AQ1128" s="30"/>
      <c r="AR1128" s="31"/>
      <c r="AS1128" s="32"/>
      <c r="AT1128" s="33"/>
      <c r="AU1128" s="34"/>
      <c r="AV1128" s="27"/>
      <c r="AW1128" s="27"/>
      <c r="AX1128" s="27"/>
      <c r="AY1128" s="27"/>
    </row>
    <row r="1129" spans="1:51" ht="24" customHeight="1" x14ac:dyDescent="0.3">
      <c r="A1129" s="22">
        <v>102590</v>
      </c>
      <c r="B1129" s="23" t="str">
        <f>VLOOKUP($A1129,'[1]MAN PROG 2026'!$A$1:$AI$3379,2,FALSE)</f>
        <v>LETTO PER DEGENZA ELETTRIFICATO</v>
      </c>
      <c r="C1129" s="23" t="str">
        <f>VLOOKUP($A1129,'[1]MAN PROG 2026'!$A$1:$AI$3379,3,FALSE)</f>
        <v>GUANGDONG FOSHAN SHUNDE MEDICAL TECNO.EQUIP.FACTORY</v>
      </c>
      <c r="D1129" s="23" t="str">
        <f>VLOOKUP($A1129,'[1]MAN PROG 2026'!$A$1:$AI$3379,4,FALSE)</f>
        <v>DR C539 LTD007/DRB5SM</v>
      </c>
      <c r="E1129" s="23">
        <f>VLOOKUP($A1129,'[1]MAN PROG 2026'!$A$1:$AI$3379,5,FALSE)</f>
        <v>102590</v>
      </c>
      <c r="F1129" s="23" t="str">
        <f>VLOOKUP($A1129,'[1]MAN PROG 2026'!$A$1:$AI$3379,6,FALSE)</f>
        <v>SINGOLA</v>
      </c>
      <c r="G1129" s="23">
        <f>VLOOKUP($A1129,'[1]MAN PROG 2026'!$A$1:$AI$3379,7,FALSE)</f>
        <v>102590</v>
      </c>
      <c r="H1129" s="23">
        <f>VLOOKUP($A1129,'[1]MAN PROG 2026'!$A$1:$AI$3379,8,FALSE)</f>
        <v>0</v>
      </c>
      <c r="I1129" s="23" t="str">
        <f>VLOOKUP($A1129,'[1]MAN PROG 2026'!$A$1:$AI$3379,9,FALSE)</f>
        <v>S.PIETRO</v>
      </c>
      <c r="J1129" s="23" t="str">
        <f>VLOOKUP($A1129,'[1]MAN PROG 2026'!$A$1:$AI$3379,10,FALSE)</f>
        <v>S. GIUSEPPE</v>
      </c>
      <c r="K1129" s="23" t="str">
        <f>VLOOKUP($A1129,'[1]MAN PROG 2026'!$A$1:$AI$3379,11,FALSE)</f>
        <v>S. GIUSEPPE</v>
      </c>
      <c r="L1129" s="24" t="str">
        <f>VLOOKUP($A1129,'[1]MAN PROG 2026'!$A$2:$AI$3379,12,FALSE)</f>
        <v>S. GIUSEPPE</v>
      </c>
      <c r="M1129" s="24" t="str">
        <f>VLOOKUP($A1129,'[1]MAN PROG 2026'!$A$2:$AI$3379,13,FALSE)</f>
        <v>SINGOLA</v>
      </c>
      <c r="N1129" s="24" t="str">
        <f>VLOOKUP($A1129,'[1]MAN PROG 2026'!$A$2:$AI$3379,14,FALSE)</f>
        <v>102590</v>
      </c>
      <c r="O1129" s="24">
        <f>VLOOKUP($A1129,'[1]MAN PROG 2026'!$A$2:$AI$3379,15,FALSE)</f>
        <v>0</v>
      </c>
      <c r="P1129" s="25" t="str">
        <f>VLOOKUP($A1129,'[1]MAN PROG 2026'!$A$2:$AI$3379,20,FALSE)</f>
        <v>DA FARE</v>
      </c>
      <c r="Q1129" s="9" t="str">
        <f t="shared" si="49"/>
        <v>2590</v>
      </c>
      <c r="R1129" s="26">
        <v>46244</v>
      </c>
      <c r="S1129" s="8" t="s">
        <v>53</v>
      </c>
      <c r="T1129" s="37"/>
      <c r="U1129" s="27" t="s">
        <v>55</v>
      </c>
      <c r="V1129" s="27" t="s">
        <v>56</v>
      </c>
      <c r="W1129" s="27" t="s">
        <v>55</v>
      </c>
      <c r="X1129" s="27" t="s">
        <v>55</v>
      </c>
      <c r="Y1129" s="27" t="s">
        <v>55</v>
      </c>
      <c r="Z1129" s="27" t="s">
        <v>55</v>
      </c>
      <c r="AA1129" s="27" t="s">
        <v>55</v>
      </c>
      <c r="AB1129" s="27" t="s">
        <v>66</v>
      </c>
      <c r="AC1129" s="27" t="s">
        <v>58</v>
      </c>
      <c r="AD1129" s="27" t="s">
        <v>224</v>
      </c>
      <c r="AE1129" s="27" t="s">
        <v>88</v>
      </c>
      <c r="AF1129" s="27" t="s">
        <v>61</v>
      </c>
      <c r="AG1129" s="9" t="s">
        <v>32</v>
      </c>
      <c r="AH1129" s="27" t="s">
        <v>61</v>
      </c>
      <c r="AI1129" s="27" t="s">
        <v>70</v>
      </c>
      <c r="AJ1129" s="27" t="s">
        <v>70</v>
      </c>
      <c r="AK1129" s="27" t="s">
        <v>61</v>
      </c>
      <c r="AL1129" s="27" t="s">
        <v>61</v>
      </c>
      <c r="AM1129" s="11">
        <v>21.2</v>
      </c>
      <c r="AN1129" s="28">
        <v>1.1000000000000001</v>
      </c>
      <c r="AO1129" s="28" t="s">
        <v>204</v>
      </c>
      <c r="AP1129" s="29"/>
      <c r="AQ1129" s="30"/>
      <c r="AR1129" s="31"/>
      <c r="AS1129" s="32"/>
      <c r="AT1129" s="33"/>
      <c r="AU1129" s="34"/>
      <c r="AV1129" s="27" t="s">
        <v>62</v>
      </c>
      <c r="AW1129" s="27">
        <v>5625031</v>
      </c>
      <c r="AX1129" s="27" t="s">
        <v>63</v>
      </c>
      <c r="AY1129" s="27"/>
    </row>
    <row r="1130" spans="1:51" ht="24" customHeight="1" x14ac:dyDescent="0.3">
      <c r="A1130" s="22">
        <v>102591</v>
      </c>
      <c r="B1130" s="23" t="str">
        <f>VLOOKUP($A1130,'[1]MAN PROG 2026'!$A$1:$AI$3379,2,FALSE)</f>
        <v>LETTO PER DEGENZA ELETTRIFICATO</v>
      </c>
      <c r="C1130" s="23" t="str">
        <f>VLOOKUP($A1130,'[1]MAN PROG 2026'!$A$1:$AI$3379,3,FALSE)</f>
        <v>GUANGDONG FOSHAN SHUNDE MEDICAL TECNO.EQUIP.FACTORY</v>
      </c>
      <c r="D1130" s="23" t="str">
        <f>VLOOKUP($A1130,'[1]MAN PROG 2026'!$A$1:$AI$3379,4,FALSE)</f>
        <v>DR C539 LTD007/DRB5SM</v>
      </c>
      <c r="E1130" s="23">
        <f>VLOOKUP($A1130,'[1]MAN PROG 2026'!$A$1:$AI$3379,5,FALSE)</f>
        <v>102591</v>
      </c>
      <c r="F1130" s="23" t="str">
        <f>VLOOKUP($A1130,'[1]MAN PROG 2026'!$A$1:$AI$3379,6,FALSE)</f>
        <v>SINGOLA</v>
      </c>
      <c r="G1130" s="23">
        <f>VLOOKUP($A1130,'[1]MAN PROG 2026'!$A$1:$AI$3379,7,FALSE)</f>
        <v>102591</v>
      </c>
      <c r="H1130" s="23">
        <f>VLOOKUP($A1130,'[1]MAN PROG 2026'!$A$1:$AI$3379,8,FALSE)</f>
        <v>0</v>
      </c>
      <c r="I1130" s="23" t="str">
        <f>VLOOKUP($A1130,'[1]MAN PROG 2026'!$A$1:$AI$3379,9,FALSE)</f>
        <v>S.PIETRO</v>
      </c>
      <c r="J1130" s="23" t="str">
        <f>VLOOKUP($A1130,'[1]MAN PROG 2026'!$A$1:$AI$3379,10,FALSE)</f>
        <v>S. G. ANTIDA</v>
      </c>
      <c r="K1130" s="23" t="str">
        <f>VLOOKUP($A1130,'[1]MAN PROG 2026'!$A$1:$AI$3379,11,FALSE)</f>
        <v>S. GIUSEPPE</v>
      </c>
      <c r="L1130" s="24" t="str">
        <f>VLOOKUP($A1130,'[1]MAN PROG 2026'!$A$2:$AI$3379,12,FALSE)</f>
        <v>S. GIUSEPPE</v>
      </c>
      <c r="M1130" s="24" t="str">
        <f>VLOOKUP($A1130,'[1]MAN PROG 2026'!$A$2:$AI$3379,13,FALSE)</f>
        <v>SINGOLA</v>
      </c>
      <c r="N1130" s="24" t="str">
        <f>VLOOKUP($A1130,'[1]MAN PROG 2026'!$A$2:$AI$3379,14,FALSE)</f>
        <v>102591</v>
      </c>
      <c r="O1130" s="24">
        <f>VLOOKUP($A1130,'[1]MAN PROG 2026'!$A$2:$AI$3379,15,FALSE)</f>
        <v>0</v>
      </c>
      <c r="P1130" s="25" t="str">
        <f>VLOOKUP($A1130,'[1]MAN PROG 2026'!$A$2:$AI$3379,20,FALSE)</f>
        <v>DA FARE</v>
      </c>
      <c r="Q1130" s="9" t="str">
        <f t="shared" si="49"/>
        <v>2591</v>
      </c>
      <c r="R1130" s="26">
        <v>46244</v>
      </c>
      <c r="S1130" s="8" t="s">
        <v>53</v>
      </c>
      <c r="T1130" s="37"/>
      <c r="U1130" s="27" t="s">
        <v>55</v>
      </c>
      <c r="V1130" s="27" t="s">
        <v>56</v>
      </c>
      <c r="W1130" s="27" t="s">
        <v>55</v>
      </c>
      <c r="X1130" s="27" t="s">
        <v>55</v>
      </c>
      <c r="Y1130" s="27" t="s">
        <v>55</v>
      </c>
      <c r="Z1130" s="27" t="s">
        <v>55</v>
      </c>
      <c r="AA1130" s="27" t="s">
        <v>55</v>
      </c>
      <c r="AB1130" s="27" t="s">
        <v>66</v>
      </c>
      <c r="AC1130" s="27" t="s">
        <v>58</v>
      </c>
      <c r="AD1130" s="27" t="s">
        <v>224</v>
      </c>
      <c r="AE1130" s="27" t="s">
        <v>88</v>
      </c>
      <c r="AF1130" s="27" t="s">
        <v>61</v>
      </c>
      <c r="AG1130" s="9" t="s">
        <v>32</v>
      </c>
      <c r="AH1130" s="27" t="s">
        <v>61</v>
      </c>
      <c r="AI1130" s="27" t="s">
        <v>70</v>
      </c>
      <c r="AJ1130" s="27" t="s">
        <v>70</v>
      </c>
      <c r="AK1130" s="27" t="s">
        <v>61</v>
      </c>
      <c r="AL1130" s="27" t="s">
        <v>61</v>
      </c>
      <c r="AM1130" s="11">
        <v>21</v>
      </c>
      <c r="AN1130" s="28">
        <v>1.1000000000000001</v>
      </c>
      <c r="AO1130" s="28" t="s">
        <v>204</v>
      </c>
      <c r="AP1130" s="29"/>
      <c r="AQ1130" s="30"/>
      <c r="AR1130" s="31"/>
      <c r="AS1130" s="32"/>
      <c r="AT1130" s="33"/>
      <c r="AU1130" s="34"/>
      <c r="AV1130" s="27" t="s">
        <v>62</v>
      </c>
      <c r="AW1130" s="27">
        <v>5625031</v>
      </c>
      <c r="AX1130" s="27" t="s">
        <v>63</v>
      </c>
      <c r="AY1130" s="27"/>
    </row>
    <row r="1131" spans="1:51" ht="24" customHeight="1" x14ac:dyDescent="0.3">
      <c r="A1131" s="22">
        <v>102592</v>
      </c>
      <c r="B1131" s="23" t="str">
        <f>VLOOKUP($A1131,'[1]MAN PROG 2026'!$A$1:$AI$3379,2,FALSE)</f>
        <v>LETTO PER DEGENZA ELETTRIFICATO</v>
      </c>
      <c r="C1131" s="23" t="str">
        <f>VLOOKUP($A1131,'[1]MAN PROG 2026'!$A$1:$AI$3379,3,FALSE)</f>
        <v>GUANGDONG FOSHAN SHUNDE MEDICAL TECNO.EQUIP.FACTORY</v>
      </c>
      <c r="D1131" s="23" t="str">
        <f>VLOOKUP($A1131,'[1]MAN PROG 2026'!$A$1:$AI$3379,4,FALSE)</f>
        <v>DR C539 LTD007/DRB5SM</v>
      </c>
      <c r="E1131" s="23">
        <f>VLOOKUP($A1131,'[1]MAN PROG 2026'!$A$1:$AI$3379,5,FALSE)</f>
        <v>102592</v>
      </c>
      <c r="F1131" s="23" t="str">
        <f>VLOOKUP($A1131,'[1]MAN PROG 2026'!$A$1:$AI$3379,6,FALSE)</f>
        <v>SINGOLA</v>
      </c>
      <c r="G1131" s="23">
        <f>VLOOKUP($A1131,'[1]MAN PROG 2026'!$A$1:$AI$3379,7,FALSE)</f>
        <v>102592</v>
      </c>
      <c r="H1131" s="23">
        <f>VLOOKUP($A1131,'[1]MAN PROG 2026'!$A$1:$AI$3379,8,FALSE)</f>
        <v>0</v>
      </c>
      <c r="I1131" s="23" t="str">
        <f>VLOOKUP($A1131,'[1]MAN PROG 2026'!$A$1:$AI$3379,9,FALSE)</f>
        <v>S.PIETRO</v>
      </c>
      <c r="J1131" s="23" t="str">
        <f>VLOOKUP($A1131,'[1]MAN PROG 2026'!$A$1:$AI$3379,10,FALSE)</f>
        <v>S. GIUSEPPE</v>
      </c>
      <c r="K1131" s="23" t="str">
        <f>VLOOKUP($A1131,'[1]MAN PROG 2026'!$A$1:$AI$3379,11,FALSE)</f>
        <v>S. GIUSEPPE</v>
      </c>
      <c r="L1131" s="24" t="str">
        <f>VLOOKUP($A1131,'[1]MAN PROG 2026'!$A$2:$AI$3379,12,FALSE)</f>
        <v>S. GIUSEPPE</v>
      </c>
      <c r="M1131" s="24" t="str">
        <f>VLOOKUP($A1131,'[1]MAN PROG 2026'!$A$2:$AI$3379,13,FALSE)</f>
        <v>SINGOLA</v>
      </c>
      <c r="N1131" s="24" t="str">
        <f>VLOOKUP($A1131,'[1]MAN PROG 2026'!$A$2:$AI$3379,14,FALSE)</f>
        <v>102592</v>
      </c>
      <c r="O1131" s="24">
        <f>VLOOKUP($A1131,'[1]MAN PROG 2026'!$A$2:$AI$3379,15,FALSE)</f>
        <v>0</v>
      </c>
      <c r="P1131" s="25" t="str">
        <f>VLOOKUP($A1131,'[1]MAN PROG 2026'!$A$2:$AI$3379,20,FALSE)</f>
        <v>DA FARE</v>
      </c>
      <c r="Q1131" s="9" t="str">
        <f t="shared" si="49"/>
        <v>2592</v>
      </c>
      <c r="R1131" s="26">
        <v>46244</v>
      </c>
      <c r="S1131" s="8" t="s">
        <v>53</v>
      </c>
      <c r="T1131" s="37"/>
      <c r="U1131" s="27" t="s">
        <v>55</v>
      </c>
      <c r="V1131" s="27" t="s">
        <v>56</v>
      </c>
      <c r="W1131" s="27" t="s">
        <v>55</v>
      </c>
      <c r="X1131" s="27" t="s">
        <v>55</v>
      </c>
      <c r="Y1131" s="27" t="s">
        <v>55</v>
      </c>
      <c r="Z1131" s="27" t="s">
        <v>55</v>
      </c>
      <c r="AA1131" s="27" t="s">
        <v>55</v>
      </c>
      <c r="AB1131" s="27" t="s">
        <v>66</v>
      </c>
      <c r="AC1131" s="27" t="s">
        <v>58</v>
      </c>
      <c r="AD1131" s="27" t="s">
        <v>224</v>
      </c>
      <c r="AE1131" s="27" t="s">
        <v>88</v>
      </c>
      <c r="AF1131" s="27" t="s">
        <v>61</v>
      </c>
      <c r="AG1131" s="9" t="s">
        <v>32</v>
      </c>
      <c r="AH1131" s="27" t="s">
        <v>61</v>
      </c>
      <c r="AI1131" s="27" t="s">
        <v>70</v>
      </c>
      <c r="AJ1131" s="27" t="s">
        <v>70</v>
      </c>
      <c r="AK1131" s="27" t="s">
        <v>61</v>
      </c>
      <c r="AL1131" s="27" t="s">
        <v>61</v>
      </c>
      <c r="AM1131" s="11">
        <v>19.899999999999999</v>
      </c>
      <c r="AN1131" s="28">
        <v>1.1000000000000001</v>
      </c>
      <c r="AO1131" s="28" t="s">
        <v>204</v>
      </c>
      <c r="AP1131" s="29"/>
      <c r="AQ1131" s="30"/>
      <c r="AR1131" s="31"/>
      <c r="AS1131" s="32"/>
      <c r="AT1131" s="33"/>
      <c r="AU1131" s="34"/>
      <c r="AV1131" s="27" t="s">
        <v>62</v>
      </c>
      <c r="AW1131" s="27">
        <v>5625031</v>
      </c>
      <c r="AX1131" s="27" t="s">
        <v>63</v>
      </c>
      <c r="AY1131" s="27"/>
    </row>
    <row r="1132" spans="1:51" ht="24" customHeight="1" x14ac:dyDescent="0.3">
      <c r="A1132" s="22">
        <v>102593</v>
      </c>
      <c r="B1132" s="23" t="str">
        <f>VLOOKUP($A1132,'[1]MAN PROG 2026'!$A$1:$AI$3379,2,FALSE)</f>
        <v>LETTO PER DEGENZA ELETTRIFICATO</v>
      </c>
      <c r="C1132" s="23" t="str">
        <f>VLOOKUP($A1132,'[1]MAN PROG 2026'!$A$1:$AI$3379,3,FALSE)</f>
        <v>GUANGDONG FOSHAN SHUNDE MEDICAL TECNO.EQUIP.FACTORY</v>
      </c>
      <c r="D1132" s="23" t="str">
        <f>VLOOKUP($A1132,'[1]MAN PROG 2026'!$A$1:$AI$3379,4,FALSE)</f>
        <v>DR C539 LTD007/DRB5SM</v>
      </c>
      <c r="E1132" s="23">
        <f>VLOOKUP($A1132,'[1]MAN PROG 2026'!$A$1:$AI$3379,5,FALSE)</f>
        <v>102593</v>
      </c>
      <c r="F1132" s="23" t="str">
        <f>VLOOKUP($A1132,'[1]MAN PROG 2026'!$A$1:$AI$3379,6,FALSE)</f>
        <v>SINGOLA</v>
      </c>
      <c r="G1132" s="23">
        <f>VLOOKUP($A1132,'[1]MAN PROG 2026'!$A$1:$AI$3379,7,FALSE)</f>
        <v>102593</v>
      </c>
      <c r="H1132" s="23">
        <f>VLOOKUP($A1132,'[1]MAN PROG 2026'!$A$1:$AI$3379,8,FALSE)</f>
        <v>0</v>
      </c>
      <c r="I1132" s="23" t="str">
        <f>VLOOKUP($A1132,'[1]MAN PROG 2026'!$A$1:$AI$3379,9,FALSE)</f>
        <v>S.PIETRO</v>
      </c>
      <c r="J1132" s="23" t="str">
        <f>VLOOKUP($A1132,'[1]MAN PROG 2026'!$A$1:$AI$3379,10,FALSE)</f>
        <v>S. G. ANTIDA</v>
      </c>
      <c r="K1132" s="23" t="str">
        <f>VLOOKUP($A1132,'[1]MAN PROG 2026'!$A$1:$AI$3379,11,FALSE)</f>
        <v>S. G. ANTIDA</v>
      </c>
      <c r="L1132" s="24" t="str">
        <f>VLOOKUP($A1132,'[1]MAN PROG 2026'!$A$2:$AI$3379,12,FALSE)</f>
        <v>S. G. ANTIDA</v>
      </c>
      <c r="M1132" s="24" t="str">
        <f>VLOOKUP($A1132,'[1]MAN PROG 2026'!$A$2:$AI$3379,13,FALSE)</f>
        <v>SINGOLA</v>
      </c>
      <c r="N1132" s="24">
        <f>VLOOKUP($A1132,'[1]MAN PROG 2026'!$A$2:$AI$3379,14,FALSE)</f>
        <v>102593</v>
      </c>
      <c r="O1132" s="24">
        <f>VLOOKUP($A1132,'[1]MAN PROG 2026'!$A$2:$AI$3379,15,FALSE)</f>
        <v>0</v>
      </c>
      <c r="P1132" s="25" t="str">
        <f>VLOOKUP($A1132,'[1]MAN PROG 2026'!$A$2:$AI$3379,20,FALSE)</f>
        <v>DA FARE</v>
      </c>
      <c r="Q1132" s="9">
        <v>2593</v>
      </c>
      <c r="R1132" s="26">
        <v>46119</v>
      </c>
      <c r="S1132" s="8" t="s">
        <v>602</v>
      </c>
      <c r="T1132" s="37"/>
      <c r="U1132" s="27" t="s">
        <v>55</v>
      </c>
      <c r="V1132" s="27" t="s">
        <v>56</v>
      </c>
      <c r="W1132" s="27" t="s">
        <v>55</v>
      </c>
      <c r="X1132" s="27" t="s">
        <v>55</v>
      </c>
      <c r="Y1132" s="27" t="s">
        <v>55</v>
      </c>
      <c r="Z1132" s="27" t="s">
        <v>55</v>
      </c>
      <c r="AA1132" s="27" t="s">
        <v>55</v>
      </c>
      <c r="AB1132" s="27" t="s">
        <v>66</v>
      </c>
      <c r="AC1132" s="27" t="s">
        <v>58</v>
      </c>
      <c r="AD1132" s="27" t="s">
        <v>196</v>
      </c>
      <c r="AE1132" s="27" t="s">
        <v>88</v>
      </c>
      <c r="AF1132" s="27" t="s">
        <v>61</v>
      </c>
      <c r="AG1132" s="9" t="s">
        <v>32</v>
      </c>
      <c r="AH1132" s="27" t="s">
        <v>61</v>
      </c>
      <c r="AI1132" s="27" t="s">
        <v>70</v>
      </c>
      <c r="AJ1132" s="27" t="s">
        <v>70</v>
      </c>
      <c r="AK1132" s="27" t="s">
        <v>61</v>
      </c>
      <c r="AL1132" s="27" t="s">
        <v>61</v>
      </c>
      <c r="AM1132" s="11">
        <v>12.4</v>
      </c>
      <c r="AN1132" s="28">
        <v>0.2</v>
      </c>
      <c r="AO1132" s="28" t="s">
        <v>204</v>
      </c>
      <c r="AP1132" s="29"/>
      <c r="AQ1132" s="30"/>
      <c r="AR1132" s="31"/>
      <c r="AS1132" s="32"/>
      <c r="AT1132" s="33"/>
      <c r="AU1132" s="34"/>
      <c r="AV1132" s="27" t="s">
        <v>62</v>
      </c>
      <c r="AW1132" s="27">
        <v>5625031</v>
      </c>
      <c r="AX1132" s="27" t="s">
        <v>63</v>
      </c>
      <c r="AY1132" s="27"/>
    </row>
    <row r="1133" spans="1:51" ht="24" customHeight="1" x14ac:dyDescent="0.3">
      <c r="A1133" s="22">
        <v>102594</v>
      </c>
      <c r="B1133" s="23" t="str">
        <f>VLOOKUP($A1133,'[1]MAN PROG 2026'!$A$1:$AI$3379,2,FALSE)</f>
        <v>LETTO PER DEGENZA ELETTRIFICATO</v>
      </c>
      <c r="C1133" s="23" t="str">
        <f>VLOOKUP($A1133,'[1]MAN PROG 2026'!$A$1:$AI$3379,3,FALSE)</f>
        <v>GUANGDONG FOSHAN SHUNDE MEDICAL TECNO.EQUIP.FACTORY</v>
      </c>
      <c r="D1133" s="23" t="str">
        <f>VLOOKUP($A1133,'[1]MAN PROG 2026'!$A$1:$AI$3379,4,FALSE)</f>
        <v>DR C539 LTD007/DRB5SM</v>
      </c>
      <c r="E1133" s="23">
        <f>VLOOKUP($A1133,'[1]MAN PROG 2026'!$A$1:$AI$3379,5,FALSE)</f>
        <v>102594</v>
      </c>
      <c r="F1133" s="23" t="str">
        <f>VLOOKUP($A1133,'[1]MAN PROG 2026'!$A$1:$AI$3379,6,FALSE)</f>
        <v>SINGOLA</v>
      </c>
      <c r="G1133" s="23">
        <f>VLOOKUP($A1133,'[1]MAN PROG 2026'!$A$1:$AI$3379,7,FALSE)</f>
        <v>102594</v>
      </c>
      <c r="H1133" s="23">
        <f>VLOOKUP($A1133,'[1]MAN PROG 2026'!$A$1:$AI$3379,8,FALSE)</f>
        <v>0</v>
      </c>
      <c r="I1133" s="23" t="str">
        <f>VLOOKUP($A1133,'[1]MAN PROG 2026'!$A$1:$AI$3379,9,FALSE)</f>
        <v>S.PIETRO</v>
      </c>
      <c r="J1133" s="23" t="str">
        <f>VLOOKUP($A1133,'[1]MAN PROG 2026'!$A$1:$AI$3379,10,FALSE)</f>
        <v>S. GIUSEPPE</v>
      </c>
      <c r="K1133" s="23" t="str">
        <f>VLOOKUP($A1133,'[1]MAN PROG 2026'!$A$1:$AI$3379,11,FALSE)</f>
        <v>S. GIUSEPPE</v>
      </c>
      <c r="L1133" s="24" t="str">
        <f>VLOOKUP($A1133,'[1]MAN PROG 2026'!$A$2:$AI$3379,12,FALSE)</f>
        <v>S. G. ANTIDA</v>
      </c>
      <c r="M1133" s="24" t="str">
        <f>VLOOKUP($A1133,'[1]MAN PROG 2026'!$A$2:$AI$3379,13,FALSE)</f>
        <v>SINGOLA</v>
      </c>
      <c r="N1133" s="24">
        <f>VLOOKUP($A1133,'[1]MAN PROG 2026'!$A$2:$AI$3379,14,FALSE)</f>
        <v>102594</v>
      </c>
      <c r="O1133" s="24">
        <f>VLOOKUP($A1133,'[1]MAN PROG 2026'!$A$2:$AI$3379,15,FALSE)</f>
        <v>0</v>
      </c>
      <c r="P1133" s="25" t="str">
        <f>VLOOKUP($A1133,'[1]MAN PROG 2026'!$A$2:$AI$3379,20,FALSE)</f>
        <v>DA FARE</v>
      </c>
      <c r="Q1133" s="9">
        <v>2594</v>
      </c>
      <c r="R1133" s="26">
        <v>46119</v>
      </c>
      <c r="S1133" s="8" t="s">
        <v>602</v>
      </c>
      <c r="T1133" s="37"/>
      <c r="U1133" s="27" t="s">
        <v>55</v>
      </c>
      <c r="V1133" s="27" t="s">
        <v>56</v>
      </c>
      <c r="W1133" s="27" t="s">
        <v>55</v>
      </c>
      <c r="X1133" s="27" t="s">
        <v>55</v>
      </c>
      <c r="Y1133" s="27" t="s">
        <v>55</v>
      </c>
      <c r="Z1133" s="27" t="s">
        <v>55</v>
      </c>
      <c r="AA1133" s="27" t="s">
        <v>55</v>
      </c>
      <c r="AB1133" s="27" t="s">
        <v>66</v>
      </c>
      <c r="AC1133" s="27" t="s">
        <v>58</v>
      </c>
      <c r="AD1133" s="27" t="s">
        <v>196</v>
      </c>
      <c r="AE1133" s="27" t="s">
        <v>88</v>
      </c>
      <c r="AF1133" s="27" t="s">
        <v>61</v>
      </c>
      <c r="AG1133" s="9" t="s">
        <v>32</v>
      </c>
      <c r="AH1133" s="27" t="s">
        <v>61</v>
      </c>
      <c r="AI1133" s="27" t="s">
        <v>70</v>
      </c>
      <c r="AJ1133" s="27" t="s">
        <v>70</v>
      </c>
      <c r="AK1133" s="27" t="s">
        <v>61</v>
      </c>
      <c r="AL1133" s="27" t="s">
        <v>61</v>
      </c>
      <c r="AM1133" s="11">
        <v>16.5</v>
      </c>
      <c r="AN1133" s="28">
        <v>0.4</v>
      </c>
      <c r="AO1133" s="28" t="s">
        <v>204</v>
      </c>
      <c r="AP1133" s="29"/>
      <c r="AQ1133" s="30"/>
      <c r="AR1133" s="31"/>
      <c r="AS1133" s="32"/>
      <c r="AT1133" s="33"/>
      <c r="AU1133" s="34"/>
      <c r="AV1133" s="27" t="s">
        <v>62</v>
      </c>
      <c r="AW1133" s="27">
        <v>5625031</v>
      </c>
      <c r="AX1133" s="27" t="s">
        <v>63</v>
      </c>
      <c r="AY1133" s="27"/>
    </row>
    <row r="1134" spans="1:51" ht="24" customHeight="1" x14ac:dyDescent="0.3">
      <c r="A1134" s="22">
        <v>102595</v>
      </c>
      <c r="B1134" s="23" t="str">
        <f>VLOOKUP($A1134,'[1]MAN PROG 2026'!$A$1:$AI$3379,2,FALSE)</f>
        <v>LETTO PER DEGENZA ELETTRIFICATO</v>
      </c>
      <c r="C1134" s="23" t="str">
        <f>VLOOKUP($A1134,'[1]MAN PROG 2026'!$A$1:$AI$3379,3,FALSE)</f>
        <v>GUANGDONG FOSHAN SHUNDE MEDICAL TECNO.EQUIP.FACTORY</v>
      </c>
      <c r="D1134" s="23" t="str">
        <f>VLOOKUP($A1134,'[1]MAN PROG 2026'!$A$1:$AI$3379,4,FALSE)</f>
        <v>DR C539 LTD007/DRB5SM</v>
      </c>
      <c r="E1134" s="23">
        <f>VLOOKUP($A1134,'[1]MAN PROG 2026'!$A$1:$AI$3379,5,FALSE)</f>
        <v>102595</v>
      </c>
      <c r="F1134" s="23" t="str">
        <f>VLOOKUP($A1134,'[1]MAN PROG 2026'!$A$1:$AI$3379,6,FALSE)</f>
        <v>SINGOLA</v>
      </c>
      <c r="G1134" s="23">
        <f>VLOOKUP($A1134,'[1]MAN PROG 2026'!$A$1:$AI$3379,7,FALSE)</f>
        <v>102595</v>
      </c>
      <c r="H1134" s="23">
        <f>VLOOKUP($A1134,'[1]MAN PROG 2026'!$A$1:$AI$3379,8,FALSE)</f>
        <v>0</v>
      </c>
      <c r="I1134" s="23" t="str">
        <f>VLOOKUP($A1134,'[1]MAN PROG 2026'!$A$1:$AI$3379,9,FALSE)</f>
        <v>S.PIETRO</v>
      </c>
      <c r="J1134" s="23" t="str">
        <f>VLOOKUP($A1134,'[1]MAN PROG 2026'!$A$1:$AI$3379,10,FALSE)</f>
        <v>S. GIUSEPPE</v>
      </c>
      <c r="K1134" s="23" t="str">
        <f>VLOOKUP($A1134,'[1]MAN PROG 2026'!$A$1:$AI$3379,11,FALSE)</f>
        <v>S. GIUSEPPE</v>
      </c>
      <c r="L1134" s="24" t="str">
        <f>VLOOKUP($A1134,'[1]MAN PROG 2026'!$A$2:$AI$3379,12,FALSE)</f>
        <v>S. GIUSEPPE</v>
      </c>
      <c r="M1134" s="24" t="str">
        <f>VLOOKUP($A1134,'[1]MAN PROG 2026'!$A$2:$AI$3379,13,FALSE)</f>
        <v>SINGOLA</v>
      </c>
      <c r="N1134" s="24" t="str">
        <f>VLOOKUP($A1134,'[1]MAN PROG 2026'!$A$2:$AI$3379,14,FALSE)</f>
        <v>102595</v>
      </c>
      <c r="O1134" s="24">
        <f>VLOOKUP($A1134,'[1]MAN PROG 2026'!$A$2:$AI$3379,15,FALSE)</f>
        <v>0</v>
      </c>
      <c r="P1134" s="25" t="str">
        <f>VLOOKUP($A1134,'[1]MAN PROG 2026'!$A$2:$AI$3379,20,FALSE)</f>
        <v>DA FARE</v>
      </c>
      <c r="Q1134" s="9" t="str">
        <f t="shared" ref="Q1134" si="50">RIGHT(A1134,4)</f>
        <v>2595</v>
      </c>
      <c r="R1134" s="26">
        <v>46244</v>
      </c>
      <c r="S1134" s="8" t="s">
        <v>53</v>
      </c>
      <c r="T1134" s="37"/>
      <c r="U1134" s="27" t="s">
        <v>55</v>
      </c>
      <c r="V1134" s="27" t="s">
        <v>56</v>
      </c>
      <c r="W1134" s="27" t="s">
        <v>55</v>
      </c>
      <c r="X1134" s="27" t="s">
        <v>55</v>
      </c>
      <c r="Y1134" s="27" t="s">
        <v>55</v>
      </c>
      <c r="Z1134" s="27" t="s">
        <v>55</v>
      </c>
      <c r="AA1134" s="27" t="s">
        <v>55</v>
      </c>
      <c r="AB1134" s="27" t="s">
        <v>66</v>
      </c>
      <c r="AC1134" s="27" t="s">
        <v>58</v>
      </c>
      <c r="AD1134" s="27" t="s">
        <v>224</v>
      </c>
      <c r="AE1134" s="27" t="s">
        <v>88</v>
      </c>
      <c r="AF1134" s="27" t="s">
        <v>61</v>
      </c>
      <c r="AG1134" s="9" t="s">
        <v>32</v>
      </c>
      <c r="AH1134" s="27" t="s">
        <v>61</v>
      </c>
      <c r="AI1134" s="27" t="s">
        <v>70</v>
      </c>
      <c r="AJ1134" s="27" t="s">
        <v>70</v>
      </c>
      <c r="AK1134" s="27" t="s">
        <v>61</v>
      </c>
      <c r="AL1134" s="27" t="s">
        <v>61</v>
      </c>
      <c r="AM1134" s="11">
        <v>20.8</v>
      </c>
      <c r="AN1134" s="28">
        <v>1.1000000000000001</v>
      </c>
      <c r="AO1134" s="28" t="s">
        <v>204</v>
      </c>
      <c r="AP1134" s="29"/>
      <c r="AQ1134" s="30"/>
      <c r="AR1134" s="31"/>
      <c r="AS1134" s="32"/>
      <c r="AT1134" s="33"/>
      <c r="AU1134" s="34"/>
      <c r="AV1134" s="27" t="s">
        <v>62</v>
      </c>
      <c r="AW1134" s="27">
        <v>5625031</v>
      </c>
      <c r="AX1134" s="27" t="s">
        <v>63</v>
      </c>
      <c r="AY1134" s="27"/>
    </row>
    <row r="1135" spans="1:51" ht="24" customHeight="1" x14ac:dyDescent="0.3">
      <c r="A1135" s="22">
        <v>102596</v>
      </c>
      <c r="B1135" s="23" t="str">
        <f>VLOOKUP($A1135,'[1]MAN PROG 2026'!$A$1:$AI$3379,2,FALSE)</f>
        <v>LETTO PER DEGENZA ELETTRIFICATO</v>
      </c>
      <c r="C1135" s="23" t="str">
        <f>VLOOKUP($A1135,'[1]MAN PROG 2026'!$A$1:$AI$3379,3,FALSE)</f>
        <v>GUANGDONG FOSHAN SHUNDE MEDICAL TECNO.EQUIP.FACTORY</v>
      </c>
      <c r="D1135" s="23" t="str">
        <f>VLOOKUP($A1135,'[1]MAN PROG 2026'!$A$1:$AI$3379,4,FALSE)</f>
        <v>DR 858 LTD005/DRB8</v>
      </c>
      <c r="E1135" s="23" t="str">
        <f>VLOOKUP($A1135,'[1]MAN PROG 2026'!$A$1:$AI$3379,5,FALSE)</f>
        <v>NR</v>
      </c>
      <c r="F1135" s="23" t="str">
        <f>VLOOKUP($A1135,'[1]MAN PROG 2026'!$A$1:$AI$3379,6,FALSE)</f>
        <v>SINGOLA</v>
      </c>
      <c r="G1135" s="23">
        <f>VLOOKUP($A1135,'[1]MAN PROG 2026'!$A$1:$AI$3379,7,FALSE)</f>
        <v>102596</v>
      </c>
      <c r="H1135" s="23">
        <f>VLOOKUP($A1135,'[1]MAN PROG 2026'!$A$1:$AI$3379,8,FALSE)</f>
        <v>0</v>
      </c>
      <c r="I1135" s="23" t="str">
        <f>VLOOKUP($A1135,'[1]MAN PROG 2026'!$A$1:$AI$3379,9,FALSE)</f>
        <v>S.PIETRO</v>
      </c>
      <c r="J1135" s="23" t="str">
        <f>VLOOKUP($A1135,'[1]MAN PROG 2026'!$A$1:$AI$3379,10,FALSE)</f>
        <v>S. G. ANTIDA</v>
      </c>
      <c r="K1135" s="23" t="str">
        <f>VLOOKUP($A1135,'[1]MAN PROG 2026'!$A$1:$AI$3379,11,FALSE)</f>
        <v>S. G. ANTIDA</v>
      </c>
      <c r="L1135" s="24" t="str">
        <f>VLOOKUP($A1135,'[1]MAN PROG 2026'!$A$2:$AI$3379,12,FALSE)</f>
        <v>S. G. ANTIDA</v>
      </c>
      <c r="M1135" s="24" t="str">
        <f>VLOOKUP($A1135,'[1]MAN PROG 2026'!$A$2:$AI$3379,13,FALSE)</f>
        <v>SINGOLA</v>
      </c>
      <c r="N1135" s="24">
        <f>VLOOKUP($A1135,'[1]MAN PROG 2026'!$A$2:$AI$3379,14,FALSE)</f>
        <v>102596</v>
      </c>
      <c r="O1135" s="24">
        <f>VLOOKUP($A1135,'[1]MAN PROG 2026'!$A$2:$AI$3379,15,FALSE)</f>
        <v>0</v>
      </c>
      <c r="P1135" s="25" t="str">
        <f>VLOOKUP($A1135,'[1]MAN PROG 2026'!$A$2:$AI$3379,20,FALSE)</f>
        <v>DA FARE</v>
      </c>
      <c r="Q1135" s="9">
        <v>2596</v>
      </c>
      <c r="R1135" s="26">
        <v>46119</v>
      </c>
      <c r="S1135" s="8" t="s">
        <v>602</v>
      </c>
      <c r="T1135" s="37"/>
      <c r="U1135" s="27" t="s">
        <v>55</v>
      </c>
      <c r="V1135" s="27" t="s">
        <v>56</v>
      </c>
      <c r="W1135" s="27" t="s">
        <v>55</v>
      </c>
      <c r="X1135" s="27" t="s">
        <v>55</v>
      </c>
      <c r="Y1135" s="27" t="s">
        <v>55</v>
      </c>
      <c r="Z1135" s="27" t="s">
        <v>55</v>
      </c>
      <c r="AA1135" s="27" t="s">
        <v>55</v>
      </c>
      <c r="AB1135" s="27" t="s">
        <v>66</v>
      </c>
      <c r="AC1135" s="27" t="s">
        <v>58</v>
      </c>
      <c r="AD1135" s="27" t="s">
        <v>196</v>
      </c>
      <c r="AE1135" s="27" t="s">
        <v>88</v>
      </c>
      <c r="AF1135" s="27" t="s">
        <v>61</v>
      </c>
      <c r="AG1135" s="9" t="s">
        <v>32</v>
      </c>
      <c r="AH1135" s="27" t="s">
        <v>61</v>
      </c>
      <c r="AI1135" s="27" t="s">
        <v>70</v>
      </c>
      <c r="AJ1135" s="27" t="s">
        <v>70</v>
      </c>
      <c r="AK1135" s="27" t="s">
        <v>61</v>
      </c>
      <c r="AL1135" s="27" t="s">
        <v>61</v>
      </c>
      <c r="AM1135" s="11">
        <v>19.100000000000001</v>
      </c>
      <c r="AN1135" s="28">
        <v>0.1</v>
      </c>
      <c r="AO1135" s="28" t="s">
        <v>204</v>
      </c>
      <c r="AP1135" s="29"/>
      <c r="AQ1135" s="30"/>
      <c r="AR1135" s="31"/>
      <c r="AS1135" s="32"/>
      <c r="AT1135" s="33"/>
      <c r="AU1135" s="34"/>
      <c r="AV1135" s="27" t="s">
        <v>62</v>
      </c>
      <c r="AW1135" s="27">
        <v>5625031</v>
      </c>
      <c r="AX1135" s="27" t="s">
        <v>63</v>
      </c>
      <c r="AY1135" s="27"/>
    </row>
    <row r="1136" spans="1:51" ht="24" customHeight="1" x14ac:dyDescent="0.3">
      <c r="A1136" s="22">
        <v>102597</v>
      </c>
      <c r="B1136" s="23" t="str">
        <f>VLOOKUP($A1136,'[1]MAN PROG 2026'!$A$1:$AI$3379,2,FALSE)</f>
        <v>LETTO PER DEGENZA ELETTRIFICATO</v>
      </c>
      <c r="C1136" s="23" t="str">
        <f>VLOOKUP($A1136,'[1]MAN PROG 2026'!$A$1:$AI$3379,3,FALSE)</f>
        <v>GUANGDONG FOSHAN SHUNDE MEDICAL TECNO.EQUIP.FACTORY</v>
      </c>
      <c r="D1136" s="23" t="str">
        <f>VLOOKUP($A1136,'[1]MAN PROG 2026'!$A$1:$AI$3379,4,FALSE)</f>
        <v>DR C539 LTD007/DRB5SM</v>
      </c>
      <c r="E1136" s="23">
        <f>VLOOKUP($A1136,'[1]MAN PROG 2026'!$A$1:$AI$3379,5,FALSE)</f>
        <v>102597</v>
      </c>
      <c r="F1136" s="23" t="str">
        <f>VLOOKUP($A1136,'[1]MAN PROG 2026'!$A$1:$AI$3379,6,FALSE)</f>
        <v>SINGOLA</v>
      </c>
      <c r="G1136" s="23">
        <f>VLOOKUP($A1136,'[1]MAN PROG 2026'!$A$1:$AI$3379,7,FALSE)</f>
        <v>102597</v>
      </c>
      <c r="H1136" s="23">
        <f>VLOOKUP($A1136,'[1]MAN PROG 2026'!$A$1:$AI$3379,8,FALSE)</f>
        <v>0</v>
      </c>
      <c r="I1136" s="23" t="str">
        <f>VLOOKUP($A1136,'[1]MAN PROG 2026'!$A$1:$AI$3379,9,FALSE)</f>
        <v>S.PIETRO</v>
      </c>
      <c r="J1136" s="23" t="str">
        <f>VLOOKUP($A1136,'[1]MAN PROG 2026'!$A$1:$AI$3379,10,FALSE)</f>
        <v>S. CATERINA SOLVENTI</v>
      </c>
      <c r="K1136" s="23" t="str">
        <f>VLOOKUP($A1136,'[1]MAN PROG 2026'!$A$1:$AI$3379,11,FALSE)</f>
        <v>S. CATERINA SOLVENTI</v>
      </c>
      <c r="L1136" s="24" t="str">
        <f>VLOOKUP($A1136,'[1]MAN PROG 2026'!$A$2:$AI$3379,12,FALSE)</f>
        <v>S. CATERINA SOLVENTI</v>
      </c>
      <c r="M1136" s="24" t="str">
        <f>VLOOKUP($A1136,'[1]MAN PROG 2026'!$A$2:$AI$3379,13,FALSE)</f>
        <v>SINGOLA</v>
      </c>
      <c r="N1136" s="24" t="str">
        <f>VLOOKUP($A1136,'[1]MAN PROG 2026'!$A$2:$AI$3379,14,FALSE)</f>
        <v>102597</v>
      </c>
      <c r="O1136" s="24">
        <f>VLOOKUP($A1136,'[1]MAN PROG 2026'!$A$2:$AI$3379,15,FALSE)</f>
        <v>0</v>
      </c>
      <c r="P1136" s="25" t="str">
        <f>VLOOKUP($A1136,'[1]MAN PROG 2026'!$A$2:$AI$3379,20,FALSE)</f>
        <v>DA FARE</v>
      </c>
      <c r="Q1136" s="9">
        <v>2597</v>
      </c>
      <c r="R1136" s="26">
        <v>46111</v>
      </c>
      <c r="S1136" s="8" t="s">
        <v>53</v>
      </c>
      <c r="T1136" s="37"/>
      <c r="U1136" s="27" t="s">
        <v>55</v>
      </c>
      <c r="V1136" s="27" t="s">
        <v>56</v>
      </c>
      <c r="W1136" s="27" t="s">
        <v>55</v>
      </c>
      <c r="X1136" s="27" t="s">
        <v>55</v>
      </c>
      <c r="Y1136" s="27" t="s">
        <v>55</v>
      </c>
      <c r="Z1136" s="27" t="s">
        <v>55</v>
      </c>
      <c r="AA1136" s="27" t="s">
        <v>55</v>
      </c>
      <c r="AB1136" s="27" t="s">
        <v>66</v>
      </c>
      <c r="AC1136" s="27" t="s">
        <v>58</v>
      </c>
      <c r="AD1136" s="27" t="s">
        <v>622</v>
      </c>
      <c r="AE1136" s="27" t="s">
        <v>88</v>
      </c>
      <c r="AF1136" s="27" t="s">
        <v>61</v>
      </c>
      <c r="AG1136" s="9" t="s">
        <v>32</v>
      </c>
      <c r="AH1136" s="27" t="s">
        <v>61</v>
      </c>
      <c r="AI1136" s="27" t="s">
        <v>70</v>
      </c>
      <c r="AJ1136" s="27" t="s">
        <v>70</v>
      </c>
      <c r="AK1136" s="27" t="s">
        <v>61</v>
      </c>
      <c r="AL1136" s="27" t="s">
        <v>61</v>
      </c>
      <c r="AM1136" s="11">
        <v>16.100000000000001</v>
      </c>
      <c r="AN1136" s="28">
        <v>0</v>
      </c>
      <c r="AO1136" s="28" t="s">
        <v>204</v>
      </c>
      <c r="AP1136" s="29"/>
      <c r="AQ1136" s="30"/>
      <c r="AR1136" s="31"/>
      <c r="AS1136" s="32"/>
      <c r="AT1136" s="33"/>
      <c r="AU1136" s="34"/>
      <c r="AV1136" s="27" t="s">
        <v>62</v>
      </c>
      <c r="AW1136" s="27">
        <v>5625031</v>
      </c>
      <c r="AX1136" s="27" t="s">
        <v>63</v>
      </c>
      <c r="AY1136" s="27"/>
    </row>
    <row r="1137" spans="1:51" ht="24" customHeight="1" x14ac:dyDescent="0.3">
      <c r="A1137" s="22">
        <v>102598</v>
      </c>
      <c r="B1137" s="23" t="str">
        <f>VLOOKUP($A1137,'[1]MAN PROG 2026'!$A$1:$AI$3379,2,FALSE)</f>
        <v>LETTO PER DEGENZA ELETTRIFICATO</v>
      </c>
      <c r="C1137" s="23" t="str">
        <f>VLOOKUP($A1137,'[1]MAN PROG 2026'!$A$1:$AI$3379,3,FALSE)</f>
        <v>GUANGDONG FOSHAN SHUNDE MEDICAL TECNO.EQUIP.FACTORY</v>
      </c>
      <c r="D1137" s="23" t="str">
        <f>VLOOKUP($A1137,'[1]MAN PROG 2026'!$A$1:$AI$3379,4,FALSE)</f>
        <v>DR C539 LTD007/DRB5SM</v>
      </c>
      <c r="E1137" s="23">
        <f>VLOOKUP($A1137,'[1]MAN PROG 2026'!$A$1:$AI$3379,5,FALSE)</f>
        <v>102598</v>
      </c>
      <c r="F1137" s="23" t="str">
        <f>VLOOKUP($A1137,'[1]MAN PROG 2026'!$A$1:$AI$3379,6,FALSE)</f>
        <v>SINGOLA</v>
      </c>
      <c r="G1137" s="23">
        <f>VLOOKUP($A1137,'[1]MAN PROG 2026'!$A$1:$AI$3379,7,FALSE)</f>
        <v>102598</v>
      </c>
      <c r="H1137" s="23">
        <f>VLOOKUP($A1137,'[1]MAN PROG 2026'!$A$1:$AI$3379,8,FALSE)</f>
        <v>0</v>
      </c>
      <c r="I1137" s="23" t="str">
        <f>VLOOKUP($A1137,'[1]MAN PROG 2026'!$A$1:$AI$3379,9,FALSE)</f>
        <v>S.PIETRO</v>
      </c>
      <c r="J1137" s="23" t="str">
        <f>VLOOKUP($A1137,'[1]MAN PROG 2026'!$A$1:$AI$3379,10,FALSE)</f>
        <v>S. CATERINA SOLVENTI</v>
      </c>
      <c r="K1137" s="23" t="str">
        <f>VLOOKUP($A1137,'[1]MAN PROG 2026'!$A$1:$AI$3379,11,FALSE)</f>
        <v>S. CATERINA SOLVENTI</v>
      </c>
      <c r="L1137" s="24" t="str">
        <f>VLOOKUP($A1137,'[1]MAN PROG 2026'!$A$2:$AI$3379,12,FALSE)</f>
        <v>S. CATERINA SOLVENTI</v>
      </c>
      <c r="M1137" s="24" t="str">
        <f>VLOOKUP($A1137,'[1]MAN PROG 2026'!$A$2:$AI$3379,13,FALSE)</f>
        <v>SINGOLA</v>
      </c>
      <c r="N1137" s="24" t="str">
        <f>VLOOKUP($A1137,'[1]MAN PROG 2026'!$A$2:$AI$3379,14,FALSE)</f>
        <v>102598</v>
      </c>
      <c r="O1137" s="24">
        <f>VLOOKUP($A1137,'[1]MAN PROG 2026'!$A$2:$AI$3379,15,FALSE)</f>
        <v>0</v>
      </c>
      <c r="P1137" s="25" t="str">
        <f>VLOOKUP($A1137,'[1]MAN PROG 2026'!$A$2:$AI$3379,20,FALSE)</f>
        <v>DA FARE</v>
      </c>
      <c r="Q1137" s="9">
        <v>2598</v>
      </c>
      <c r="R1137" s="26">
        <v>46111</v>
      </c>
      <c r="S1137" s="8" t="s">
        <v>53</v>
      </c>
      <c r="T1137" s="37"/>
      <c r="U1137" s="27" t="s">
        <v>55</v>
      </c>
      <c r="V1137" s="27" t="s">
        <v>56</v>
      </c>
      <c r="W1137" s="27" t="s">
        <v>55</v>
      </c>
      <c r="X1137" s="27" t="s">
        <v>55</v>
      </c>
      <c r="Y1137" s="27" t="s">
        <v>55</v>
      </c>
      <c r="Z1137" s="27" t="s">
        <v>55</v>
      </c>
      <c r="AA1137" s="27" t="s">
        <v>55</v>
      </c>
      <c r="AB1137" s="27" t="s">
        <v>66</v>
      </c>
      <c r="AC1137" s="27" t="s">
        <v>58</v>
      </c>
      <c r="AD1137" s="27" t="s">
        <v>622</v>
      </c>
      <c r="AE1137" s="27" t="s">
        <v>88</v>
      </c>
      <c r="AF1137" s="27" t="s">
        <v>61</v>
      </c>
      <c r="AG1137" s="9" t="s">
        <v>32</v>
      </c>
      <c r="AH1137" s="27" t="s">
        <v>61</v>
      </c>
      <c r="AI1137" s="27" t="s">
        <v>70</v>
      </c>
      <c r="AJ1137" s="27" t="s">
        <v>70</v>
      </c>
      <c r="AK1137" s="27" t="s">
        <v>61</v>
      </c>
      <c r="AL1137" s="27" t="s">
        <v>61</v>
      </c>
      <c r="AM1137" s="11">
        <v>15.4</v>
      </c>
      <c r="AN1137" s="28">
        <v>0.1</v>
      </c>
      <c r="AO1137" s="28" t="s">
        <v>204</v>
      </c>
      <c r="AP1137" s="29"/>
      <c r="AQ1137" s="30"/>
      <c r="AR1137" s="31"/>
      <c r="AS1137" s="32"/>
      <c r="AT1137" s="33"/>
      <c r="AU1137" s="34"/>
      <c r="AV1137" s="27" t="s">
        <v>62</v>
      </c>
      <c r="AW1137" s="27">
        <v>5625031</v>
      </c>
      <c r="AX1137" s="27" t="s">
        <v>63</v>
      </c>
      <c r="AY1137" s="27"/>
    </row>
    <row r="1138" spans="1:51" ht="24" customHeight="1" x14ac:dyDescent="0.3">
      <c r="A1138" s="22">
        <v>102599</v>
      </c>
      <c r="B1138" s="23" t="str">
        <f>VLOOKUP($A1138,'[1]MAN PROG 2026'!$A$1:$AI$3379,2,FALSE)</f>
        <v>LETTO PER DEGENZA ELETTRIFICATO</v>
      </c>
      <c r="C1138" s="23" t="str">
        <f>VLOOKUP($A1138,'[1]MAN PROG 2026'!$A$1:$AI$3379,3,FALSE)</f>
        <v>GUANGDONG FOSHAN SHUNDE MEDICAL TECNO.EQUIP.FACTORY</v>
      </c>
      <c r="D1138" s="23" t="str">
        <f>VLOOKUP($A1138,'[1]MAN PROG 2026'!$A$1:$AI$3379,4,FALSE)</f>
        <v>DR C539 LTD007/DRB5SM</v>
      </c>
      <c r="E1138" s="23">
        <f>VLOOKUP($A1138,'[1]MAN PROG 2026'!$A$1:$AI$3379,5,FALSE)</f>
        <v>102599</v>
      </c>
      <c r="F1138" s="23" t="str">
        <f>VLOOKUP($A1138,'[1]MAN PROG 2026'!$A$1:$AI$3379,6,FALSE)</f>
        <v>SINGOLA</v>
      </c>
      <c r="G1138" s="23">
        <f>VLOOKUP($A1138,'[1]MAN PROG 2026'!$A$1:$AI$3379,7,FALSE)</f>
        <v>102599</v>
      </c>
      <c r="H1138" s="23">
        <f>VLOOKUP($A1138,'[1]MAN PROG 2026'!$A$1:$AI$3379,8,FALSE)</f>
        <v>0</v>
      </c>
      <c r="I1138" s="23" t="str">
        <f>VLOOKUP($A1138,'[1]MAN PROG 2026'!$A$1:$AI$3379,9,FALSE)</f>
        <v>S.PIETRO</v>
      </c>
      <c r="J1138" s="23" t="str">
        <f>VLOOKUP($A1138,'[1]MAN PROG 2026'!$A$1:$AI$3379,10,FALSE)</f>
        <v>S. CATERINA SOLVENTI</v>
      </c>
      <c r="K1138" s="23" t="str">
        <f>VLOOKUP($A1138,'[1]MAN PROG 2026'!$A$1:$AI$3379,11,FALSE)</f>
        <v>S. CATERINA SOLVENTI</v>
      </c>
      <c r="L1138" s="24" t="str">
        <f>VLOOKUP($A1138,'[1]MAN PROG 2026'!$A$2:$AI$3379,12,FALSE)</f>
        <v>S. CATERINA SOLVENTI</v>
      </c>
      <c r="M1138" s="24" t="str">
        <f>VLOOKUP($A1138,'[1]MAN PROG 2026'!$A$2:$AI$3379,13,FALSE)</f>
        <v>SINGOLA</v>
      </c>
      <c r="N1138" s="24" t="str">
        <f>VLOOKUP($A1138,'[1]MAN PROG 2026'!$A$2:$AI$3379,14,FALSE)</f>
        <v>102599</v>
      </c>
      <c r="O1138" s="24">
        <f>VLOOKUP($A1138,'[1]MAN PROG 2026'!$A$2:$AI$3379,15,FALSE)</f>
        <v>0</v>
      </c>
      <c r="P1138" s="25" t="str">
        <f>VLOOKUP($A1138,'[1]MAN PROG 2026'!$A$2:$AI$3379,20,FALSE)</f>
        <v>DA FARE</v>
      </c>
      <c r="Q1138" s="9">
        <v>2599</v>
      </c>
      <c r="R1138" s="26">
        <v>46111</v>
      </c>
      <c r="S1138" s="8" t="s">
        <v>53</v>
      </c>
      <c r="T1138" s="37"/>
      <c r="U1138" s="27" t="s">
        <v>55</v>
      </c>
      <c r="V1138" s="27" t="s">
        <v>56</v>
      </c>
      <c r="W1138" s="27" t="s">
        <v>55</v>
      </c>
      <c r="X1138" s="27" t="s">
        <v>55</v>
      </c>
      <c r="Y1138" s="27" t="s">
        <v>55</v>
      </c>
      <c r="Z1138" s="27" t="s">
        <v>55</v>
      </c>
      <c r="AA1138" s="27" t="s">
        <v>55</v>
      </c>
      <c r="AB1138" s="27" t="s">
        <v>66</v>
      </c>
      <c r="AC1138" s="27" t="s">
        <v>58</v>
      </c>
      <c r="AD1138" s="27" t="s">
        <v>622</v>
      </c>
      <c r="AE1138" s="27" t="s">
        <v>88</v>
      </c>
      <c r="AF1138" s="27" t="s">
        <v>61</v>
      </c>
      <c r="AG1138" s="9" t="s">
        <v>32</v>
      </c>
      <c r="AH1138" s="27" t="s">
        <v>61</v>
      </c>
      <c r="AI1138" s="27" t="s">
        <v>70</v>
      </c>
      <c r="AJ1138" s="27" t="s">
        <v>70</v>
      </c>
      <c r="AK1138" s="27" t="s">
        <v>61</v>
      </c>
      <c r="AL1138" s="27" t="s">
        <v>61</v>
      </c>
      <c r="AM1138" s="11">
        <v>15.5</v>
      </c>
      <c r="AN1138" s="28">
        <v>0.1</v>
      </c>
      <c r="AO1138" s="28" t="s">
        <v>204</v>
      </c>
      <c r="AP1138" s="29"/>
      <c r="AQ1138" s="30"/>
      <c r="AR1138" s="31"/>
      <c r="AS1138" s="32"/>
      <c r="AT1138" s="33"/>
      <c r="AU1138" s="34"/>
      <c r="AV1138" s="27" t="s">
        <v>62</v>
      </c>
      <c r="AW1138" s="27">
        <v>5625031</v>
      </c>
      <c r="AX1138" s="27" t="s">
        <v>63</v>
      </c>
      <c r="AY1138" s="27"/>
    </row>
    <row r="1139" spans="1:51" ht="24" customHeight="1" x14ac:dyDescent="0.3">
      <c r="A1139" s="22">
        <v>102600</v>
      </c>
      <c r="B1139" s="23" t="str">
        <f>VLOOKUP($A1139,'[1]MAN PROG 2026'!$A$1:$AI$3379,2,FALSE)</f>
        <v>LETTO PER DEGENZA ELETTRIFICATO</v>
      </c>
      <c r="C1139" s="23" t="str">
        <f>VLOOKUP($A1139,'[1]MAN PROG 2026'!$A$1:$AI$3379,3,FALSE)</f>
        <v>GUANGDONG FOSHAN SHUNDE MEDICAL TECNO.EQUIP.FACTORY</v>
      </c>
      <c r="D1139" s="23" t="str">
        <f>VLOOKUP($A1139,'[1]MAN PROG 2026'!$A$1:$AI$3379,4,FALSE)</f>
        <v>DR C539 LTD007/DRB5SM</v>
      </c>
      <c r="E1139" s="23">
        <f>VLOOKUP($A1139,'[1]MAN PROG 2026'!$A$1:$AI$3379,5,FALSE)</f>
        <v>102600</v>
      </c>
      <c r="F1139" s="23" t="str">
        <f>VLOOKUP($A1139,'[1]MAN PROG 2026'!$A$1:$AI$3379,6,FALSE)</f>
        <v>SINGOLA</v>
      </c>
      <c r="G1139" s="23">
        <f>VLOOKUP($A1139,'[1]MAN PROG 2026'!$A$1:$AI$3379,7,FALSE)</f>
        <v>102600</v>
      </c>
      <c r="H1139" s="23">
        <f>VLOOKUP($A1139,'[1]MAN PROG 2026'!$A$1:$AI$3379,8,FALSE)</f>
        <v>0</v>
      </c>
      <c r="I1139" s="23" t="str">
        <f>VLOOKUP($A1139,'[1]MAN PROG 2026'!$A$1:$AI$3379,9,FALSE)</f>
        <v>S.PIETRO</v>
      </c>
      <c r="J1139" s="23" t="str">
        <f>VLOOKUP($A1139,'[1]MAN PROG 2026'!$A$1:$AI$3379,10,FALSE)</f>
        <v>S. CATERINA SOLVENTI</v>
      </c>
      <c r="K1139" s="23" t="str">
        <f>VLOOKUP($A1139,'[1]MAN PROG 2026'!$A$1:$AI$3379,11,FALSE)</f>
        <v>S. CATERINA SOLVENTI</v>
      </c>
      <c r="L1139" s="24" t="str">
        <f>VLOOKUP($A1139,'[1]MAN PROG 2026'!$A$2:$AI$3379,12,FALSE)</f>
        <v>S. CATERINA SOLVENTI</v>
      </c>
      <c r="M1139" s="24" t="str">
        <f>VLOOKUP($A1139,'[1]MAN PROG 2026'!$A$2:$AI$3379,13,FALSE)</f>
        <v>SINGOLA</v>
      </c>
      <c r="N1139" s="24" t="str">
        <f>VLOOKUP($A1139,'[1]MAN PROG 2026'!$A$2:$AI$3379,14,FALSE)</f>
        <v>102600</v>
      </c>
      <c r="O1139" s="24">
        <f>VLOOKUP($A1139,'[1]MAN PROG 2026'!$A$2:$AI$3379,15,FALSE)</f>
        <v>0</v>
      </c>
      <c r="P1139" s="25" t="str">
        <f>VLOOKUP($A1139,'[1]MAN PROG 2026'!$A$2:$AI$3379,20,FALSE)</f>
        <v>DA FARE</v>
      </c>
      <c r="Q1139" s="9">
        <v>2600</v>
      </c>
      <c r="R1139" s="26">
        <v>46111</v>
      </c>
      <c r="S1139" s="8" t="s">
        <v>53</v>
      </c>
      <c r="T1139" s="37"/>
      <c r="U1139" s="27" t="s">
        <v>55</v>
      </c>
      <c r="V1139" s="27" t="s">
        <v>56</v>
      </c>
      <c r="W1139" s="27" t="s">
        <v>55</v>
      </c>
      <c r="X1139" s="27" t="s">
        <v>55</v>
      </c>
      <c r="Y1139" s="27" t="s">
        <v>55</v>
      </c>
      <c r="Z1139" s="27" t="s">
        <v>55</v>
      </c>
      <c r="AA1139" s="27" t="s">
        <v>55</v>
      </c>
      <c r="AB1139" s="27" t="s">
        <v>66</v>
      </c>
      <c r="AC1139" s="27" t="s">
        <v>58</v>
      </c>
      <c r="AD1139" s="27" t="s">
        <v>622</v>
      </c>
      <c r="AE1139" s="27" t="s">
        <v>88</v>
      </c>
      <c r="AF1139" s="27" t="s">
        <v>61</v>
      </c>
      <c r="AG1139" s="9" t="s">
        <v>32</v>
      </c>
      <c r="AH1139" s="27" t="s">
        <v>61</v>
      </c>
      <c r="AI1139" s="27" t="s">
        <v>70</v>
      </c>
      <c r="AJ1139" s="27" t="s">
        <v>70</v>
      </c>
      <c r="AK1139" s="27" t="s">
        <v>61</v>
      </c>
      <c r="AL1139" s="27" t="s">
        <v>61</v>
      </c>
      <c r="AM1139" s="11">
        <v>15.2</v>
      </c>
      <c r="AN1139" s="28">
        <v>0.2</v>
      </c>
      <c r="AO1139" s="28" t="s">
        <v>204</v>
      </c>
      <c r="AP1139" s="29"/>
      <c r="AQ1139" s="30"/>
      <c r="AR1139" s="31"/>
      <c r="AS1139" s="32"/>
      <c r="AT1139" s="33"/>
      <c r="AU1139" s="34"/>
      <c r="AV1139" s="27" t="s">
        <v>62</v>
      </c>
      <c r="AW1139" s="27">
        <v>5625031</v>
      </c>
      <c r="AX1139" s="27" t="s">
        <v>63</v>
      </c>
      <c r="AY1139" s="27"/>
    </row>
    <row r="1140" spans="1:51" ht="24" customHeight="1" x14ac:dyDescent="0.3">
      <c r="A1140" s="22">
        <v>102601</v>
      </c>
      <c r="B1140" s="23" t="str">
        <f>VLOOKUP($A1140,'[1]MAN PROG 2026'!$A$1:$AI$3379,2,FALSE)</f>
        <v>LETTO PER DEGENZA ELETTRIFICATO</v>
      </c>
      <c r="C1140" s="23" t="str">
        <f>VLOOKUP($A1140,'[1]MAN PROG 2026'!$A$1:$AI$3379,3,FALSE)</f>
        <v>GUANGDONG FOSHAN SHUNDE MEDICAL TECNO.EQUIP.FACTORY</v>
      </c>
      <c r="D1140" s="23" t="str">
        <f>VLOOKUP($A1140,'[1]MAN PROG 2026'!$A$1:$AI$3379,4,FALSE)</f>
        <v>DR C539 LTD007/DRB5SM</v>
      </c>
      <c r="E1140" s="23">
        <f>VLOOKUP($A1140,'[1]MAN PROG 2026'!$A$1:$AI$3379,5,FALSE)</f>
        <v>102601</v>
      </c>
      <c r="F1140" s="23" t="str">
        <f>VLOOKUP($A1140,'[1]MAN PROG 2026'!$A$1:$AI$3379,6,FALSE)</f>
        <v>SINGOLA</v>
      </c>
      <c r="G1140" s="23">
        <f>VLOOKUP($A1140,'[1]MAN PROG 2026'!$A$1:$AI$3379,7,FALSE)</f>
        <v>102601</v>
      </c>
      <c r="H1140" s="23">
        <f>VLOOKUP($A1140,'[1]MAN PROG 2026'!$A$1:$AI$3379,8,FALSE)</f>
        <v>0</v>
      </c>
      <c r="I1140" s="23" t="str">
        <f>VLOOKUP($A1140,'[1]MAN PROG 2026'!$A$1:$AI$3379,9,FALSE)</f>
        <v>S.PIETRO</v>
      </c>
      <c r="J1140" s="23" t="str">
        <f>VLOOKUP($A1140,'[1]MAN PROG 2026'!$A$1:$AI$3379,10,FALSE)</f>
        <v>S. CATERINA SOLVENTI</v>
      </c>
      <c r="K1140" s="23" t="str">
        <f>VLOOKUP($A1140,'[1]MAN PROG 2026'!$A$1:$AI$3379,11,FALSE)</f>
        <v>S. CATERINA SOLVENTI</v>
      </c>
      <c r="L1140" s="24" t="str">
        <f>VLOOKUP($A1140,'[1]MAN PROG 2026'!$A$2:$AI$3379,12,FALSE)</f>
        <v>S. CATERINA SOLVENTI</v>
      </c>
      <c r="M1140" s="24" t="str">
        <f>VLOOKUP($A1140,'[1]MAN PROG 2026'!$A$2:$AI$3379,13,FALSE)</f>
        <v>SINGOLA</v>
      </c>
      <c r="N1140" s="24" t="str">
        <f>VLOOKUP($A1140,'[1]MAN PROG 2026'!$A$2:$AI$3379,14,FALSE)</f>
        <v>102601</v>
      </c>
      <c r="O1140" s="24">
        <f>VLOOKUP($A1140,'[1]MAN PROG 2026'!$A$2:$AI$3379,15,FALSE)</f>
        <v>0</v>
      </c>
      <c r="P1140" s="25" t="str">
        <f>VLOOKUP($A1140,'[1]MAN PROG 2026'!$A$2:$AI$3379,20,FALSE)</f>
        <v>DA FARE</v>
      </c>
      <c r="Q1140" s="9">
        <v>2601</v>
      </c>
      <c r="R1140" s="26">
        <v>46111</v>
      </c>
      <c r="S1140" s="8" t="s">
        <v>53</v>
      </c>
      <c r="T1140" s="37"/>
      <c r="U1140" s="27" t="s">
        <v>55</v>
      </c>
      <c r="V1140" s="27" t="s">
        <v>56</v>
      </c>
      <c r="W1140" s="27" t="s">
        <v>55</v>
      </c>
      <c r="X1140" s="27" t="s">
        <v>55</v>
      </c>
      <c r="Y1140" s="27" t="s">
        <v>55</v>
      </c>
      <c r="Z1140" s="27" t="s">
        <v>55</v>
      </c>
      <c r="AA1140" s="27" t="s">
        <v>55</v>
      </c>
      <c r="AB1140" s="27" t="s">
        <v>66</v>
      </c>
      <c r="AC1140" s="27" t="s">
        <v>58</v>
      </c>
      <c r="AD1140" s="27" t="s">
        <v>622</v>
      </c>
      <c r="AE1140" s="27" t="s">
        <v>88</v>
      </c>
      <c r="AF1140" s="27" t="s">
        <v>61</v>
      </c>
      <c r="AG1140" s="9" t="s">
        <v>32</v>
      </c>
      <c r="AH1140" s="27" t="s">
        <v>61</v>
      </c>
      <c r="AI1140" s="27" t="s">
        <v>70</v>
      </c>
      <c r="AJ1140" s="27" t="s">
        <v>70</v>
      </c>
      <c r="AK1140" s="27" t="s">
        <v>61</v>
      </c>
      <c r="AL1140" s="27" t="s">
        <v>61</v>
      </c>
      <c r="AM1140" s="11">
        <v>14.3</v>
      </c>
      <c r="AN1140" s="28">
        <v>0.2</v>
      </c>
      <c r="AO1140" s="28" t="s">
        <v>204</v>
      </c>
      <c r="AP1140" s="29"/>
      <c r="AQ1140" s="30"/>
      <c r="AR1140" s="31"/>
      <c r="AS1140" s="32"/>
      <c r="AT1140" s="33"/>
      <c r="AU1140" s="34"/>
      <c r="AV1140" s="27" t="s">
        <v>62</v>
      </c>
      <c r="AW1140" s="27">
        <v>5625031</v>
      </c>
      <c r="AX1140" s="27" t="s">
        <v>63</v>
      </c>
      <c r="AY1140" s="27"/>
    </row>
    <row r="1141" spans="1:51" ht="24" customHeight="1" x14ac:dyDescent="0.3">
      <c r="A1141" s="22">
        <v>102602</v>
      </c>
      <c r="B1141" s="23" t="str">
        <f>VLOOKUP($A1141,'[1]MAN PROG 2026'!$A$1:$AI$3379,2,FALSE)</f>
        <v>LETTO PER DEGENZA ELETTRIFICATO</v>
      </c>
      <c r="C1141" s="23" t="str">
        <f>VLOOKUP($A1141,'[1]MAN PROG 2026'!$A$1:$AI$3379,3,FALSE)</f>
        <v>GUANGDONG FOSHAN SHUNDE MEDICAL TECNO.EQUIP.FACTORY</v>
      </c>
      <c r="D1141" s="23" t="str">
        <f>VLOOKUP($A1141,'[1]MAN PROG 2026'!$A$1:$AI$3379,4,FALSE)</f>
        <v>DR C539 LTD007/DRB5SM</v>
      </c>
      <c r="E1141" s="23">
        <f>VLOOKUP($A1141,'[1]MAN PROG 2026'!$A$1:$AI$3379,5,FALSE)</f>
        <v>102602</v>
      </c>
      <c r="F1141" s="23" t="str">
        <f>VLOOKUP($A1141,'[1]MAN PROG 2026'!$A$1:$AI$3379,6,FALSE)</f>
        <v>SINGOLA</v>
      </c>
      <c r="G1141" s="23">
        <f>VLOOKUP($A1141,'[1]MAN PROG 2026'!$A$1:$AI$3379,7,FALSE)</f>
        <v>102602</v>
      </c>
      <c r="H1141" s="23">
        <f>VLOOKUP($A1141,'[1]MAN PROG 2026'!$A$1:$AI$3379,8,FALSE)</f>
        <v>0</v>
      </c>
      <c r="I1141" s="23" t="str">
        <f>VLOOKUP($A1141,'[1]MAN PROG 2026'!$A$1:$AI$3379,9,FALSE)</f>
        <v>S.PIETRO</v>
      </c>
      <c r="J1141" s="23" t="str">
        <f>VLOOKUP($A1141,'[1]MAN PROG 2026'!$A$1:$AI$3379,10,FALSE)</f>
        <v>S. CATERINA SOLVENTI</v>
      </c>
      <c r="K1141" s="23" t="str">
        <f>VLOOKUP($A1141,'[1]MAN PROG 2026'!$A$1:$AI$3379,11,FALSE)</f>
        <v>S. CATERINA SOLVENTI</v>
      </c>
      <c r="L1141" s="24" t="str">
        <f>VLOOKUP($A1141,'[1]MAN PROG 2026'!$A$2:$AI$3379,12,FALSE)</f>
        <v>S. CATERINA SOLVENTI</v>
      </c>
      <c r="M1141" s="24" t="str">
        <f>VLOOKUP($A1141,'[1]MAN PROG 2026'!$A$2:$AI$3379,13,FALSE)</f>
        <v>SINGOLA</v>
      </c>
      <c r="N1141" s="24" t="str">
        <f>VLOOKUP($A1141,'[1]MAN PROG 2026'!$A$2:$AI$3379,14,FALSE)</f>
        <v>102602</v>
      </c>
      <c r="O1141" s="24">
        <f>VLOOKUP($A1141,'[1]MAN PROG 2026'!$A$2:$AI$3379,15,FALSE)</f>
        <v>0</v>
      </c>
      <c r="P1141" s="25" t="str">
        <f>VLOOKUP($A1141,'[1]MAN PROG 2026'!$A$2:$AI$3379,20,FALSE)</f>
        <v>DA FARE</v>
      </c>
      <c r="Q1141" s="9">
        <v>2602</v>
      </c>
      <c r="R1141" s="26">
        <v>46111</v>
      </c>
      <c r="S1141" s="8" t="s">
        <v>53</v>
      </c>
      <c r="T1141" s="37"/>
      <c r="U1141" s="27" t="s">
        <v>55</v>
      </c>
      <c r="V1141" s="27" t="s">
        <v>56</v>
      </c>
      <c r="W1141" s="27" t="s">
        <v>55</v>
      </c>
      <c r="X1141" s="27" t="s">
        <v>55</v>
      </c>
      <c r="Y1141" s="27" t="s">
        <v>55</v>
      </c>
      <c r="Z1141" s="27" t="s">
        <v>55</v>
      </c>
      <c r="AA1141" s="27" t="s">
        <v>55</v>
      </c>
      <c r="AB1141" s="27" t="s">
        <v>66</v>
      </c>
      <c r="AC1141" s="27" t="s">
        <v>58</v>
      </c>
      <c r="AD1141" s="27" t="s">
        <v>622</v>
      </c>
      <c r="AE1141" s="27" t="s">
        <v>88</v>
      </c>
      <c r="AF1141" s="27" t="s">
        <v>61</v>
      </c>
      <c r="AG1141" s="9" t="s">
        <v>32</v>
      </c>
      <c r="AH1141" s="27" t="s">
        <v>61</v>
      </c>
      <c r="AI1141" s="27" t="s">
        <v>70</v>
      </c>
      <c r="AJ1141" s="27" t="s">
        <v>70</v>
      </c>
      <c r="AK1141" s="27" t="s">
        <v>61</v>
      </c>
      <c r="AL1141" s="27" t="s">
        <v>61</v>
      </c>
      <c r="AM1141" s="11">
        <v>16.2</v>
      </c>
      <c r="AN1141" s="28">
        <v>0.1</v>
      </c>
      <c r="AO1141" s="28" t="s">
        <v>204</v>
      </c>
      <c r="AP1141" s="29"/>
      <c r="AQ1141" s="30"/>
      <c r="AR1141" s="31"/>
      <c r="AS1141" s="32"/>
      <c r="AT1141" s="33"/>
      <c r="AU1141" s="34"/>
      <c r="AV1141" s="27" t="s">
        <v>62</v>
      </c>
      <c r="AW1141" s="27">
        <v>5625031</v>
      </c>
      <c r="AX1141" s="27" t="s">
        <v>63</v>
      </c>
      <c r="AY1141" s="27"/>
    </row>
    <row r="1142" spans="1:51" ht="24" customHeight="1" x14ac:dyDescent="0.3">
      <c r="A1142" s="22">
        <v>102603</v>
      </c>
      <c r="B1142" s="23" t="str">
        <f>VLOOKUP($A1142,'[1]MAN PROG 2026'!$A$1:$AI$3379,2,FALSE)</f>
        <v>LETTO PER DEGENZA ELETTRIFICATO</v>
      </c>
      <c r="C1142" s="23" t="str">
        <f>VLOOKUP($A1142,'[1]MAN PROG 2026'!$A$1:$AI$3379,3,FALSE)</f>
        <v>GUANGDONG FOSHAN SHUNDE MEDICAL TECNO.EQUIP.FACTORY</v>
      </c>
      <c r="D1142" s="23" t="str">
        <f>VLOOKUP($A1142,'[1]MAN PROG 2026'!$A$1:$AI$3379,4,FALSE)</f>
        <v>DR C539 LTD007/DRB5SM</v>
      </c>
      <c r="E1142" s="23">
        <f>VLOOKUP($A1142,'[1]MAN PROG 2026'!$A$1:$AI$3379,5,FALSE)</f>
        <v>102603</v>
      </c>
      <c r="F1142" s="23" t="str">
        <f>VLOOKUP($A1142,'[1]MAN PROG 2026'!$A$1:$AI$3379,6,FALSE)</f>
        <v>SINGOLA</v>
      </c>
      <c r="G1142" s="23">
        <f>VLOOKUP($A1142,'[1]MAN PROG 2026'!$A$1:$AI$3379,7,FALSE)</f>
        <v>102603</v>
      </c>
      <c r="H1142" s="23">
        <f>VLOOKUP($A1142,'[1]MAN PROG 2026'!$A$1:$AI$3379,8,FALSE)</f>
        <v>0</v>
      </c>
      <c r="I1142" s="23" t="str">
        <f>VLOOKUP($A1142,'[1]MAN PROG 2026'!$A$1:$AI$3379,9,FALSE)</f>
        <v>S.PIETRO</v>
      </c>
      <c r="J1142" s="23" t="str">
        <f>VLOOKUP($A1142,'[1]MAN PROG 2026'!$A$1:$AI$3379,10,FALSE)</f>
        <v>S. CATERINA SOLVENTI</v>
      </c>
      <c r="K1142" s="23" t="str">
        <f>VLOOKUP($A1142,'[1]MAN PROG 2026'!$A$1:$AI$3379,11,FALSE)</f>
        <v>S. CATERINA SOLVENTI</v>
      </c>
      <c r="L1142" s="24" t="str">
        <f>VLOOKUP($A1142,'[1]MAN PROG 2026'!$A$2:$AI$3379,12,FALSE)</f>
        <v>S. CATERINA SOLVENTI</v>
      </c>
      <c r="M1142" s="24" t="str">
        <f>VLOOKUP($A1142,'[1]MAN PROG 2026'!$A$2:$AI$3379,13,FALSE)</f>
        <v>SINGOLA</v>
      </c>
      <c r="N1142" s="24" t="str">
        <f>VLOOKUP($A1142,'[1]MAN PROG 2026'!$A$2:$AI$3379,14,FALSE)</f>
        <v>102603</v>
      </c>
      <c r="O1142" s="24">
        <f>VLOOKUP($A1142,'[1]MAN PROG 2026'!$A$2:$AI$3379,15,FALSE)</f>
        <v>0</v>
      </c>
      <c r="P1142" s="25" t="str">
        <f>VLOOKUP($A1142,'[1]MAN PROG 2026'!$A$2:$AI$3379,20,FALSE)</f>
        <v>DA FARE</v>
      </c>
      <c r="Q1142" s="9">
        <v>2603</v>
      </c>
      <c r="R1142" s="26">
        <v>46111</v>
      </c>
      <c r="S1142" s="8" t="s">
        <v>53</v>
      </c>
      <c r="T1142" s="37"/>
      <c r="U1142" s="27" t="s">
        <v>55</v>
      </c>
      <c r="V1142" s="27" t="s">
        <v>56</v>
      </c>
      <c r="W1142" s="27" t="s">
        <v>55</v>
      </c>
      <c r="X1142" s="27" t="s">
        <v>55</v>
      </c>
      <c r="Y1142" s="27" t="s">
        <v>55</v>
      </c>
      <c r="Z1142" s="27" t="s">
        <v>55</v>
      </c>
      <c r="AA1142" s="27" t="s">
        <v>55</v>
      </c>
      <c r="AB1142" s="27" t="s">
        <v>66</v>
      </c>
      <c r="AC1142" s="27" t="s">
        <v>58</v>
      </c>
      <c r="AD1142" s="27" t="s">
        <v>622</v>
      </c>
      <c r="AE1142" s="27" t="s">
        <v>88</v>
      </c>
      <c r="AF1142" s="27" t="s">
        <v>61</v>
      </c>
      <c r="AG1142" s="9" t="s">
        <v>32</v>
      </c>
      <c r="AH1142" s="27" t="s">
        <v>61</v>
      </c>
      <c r="AI1142" s="27" t="s">
        <v>70</v>
      </c>
      <c r="AJ1142" s="27" t="s">
        <v>70</v>
      </c>
      <c r="AK1142" s="27" t="s">
        <v>61</v>
      </c>
      <c r="AL1142" s="27" t="s">
        <v>61</v>
      </c>
      <c r="AM1142" s="11">
        <v>15.5</v>
      </c>
      <c r="AN1142" s="28">
        <v>0.1</v>
      </c>
      <c r="AO1142" s="28" t="s">
        <v>204</v>
      </c>
      <c r="AP1142" s="29"/>
      <c r="AQ1142" s="30"/>
      <c r="AR1142" s="31"/>
      <c r="AS1142" s="32"/>
      <c r="AT1142" s="33"/>
      <c r="AU1142" s="34"/>
      <c r="AV1142" s="27" t="s">
        <v>62</v>
      </c>
      <c r="AW1142" s="27">
        <v>5625031</v>
      </c>
      <c r="AX1142" s="27" t="s">
        <v>63</v>
      </c>
      <c r="AY1142" s="27"/>
    </row>
    <row r="1143" spans="1:51" ht="24" customHeight="1" x14ac:dyDescent="0.3">
      <c r="A1143" s="22">
        <v>102604</v>
      </c>
      <c r="B1143" s="23" t="str">
        <f>VLOOKUP($A1143,'[1]MAN PROG 2026'!$A$1:$AI$3379,2,FALSE)</f>
        <v>LETTO PER DEGENZA ELETTRIFICATO</v>
      </c>
      <c r="C1143" s="23" t="str">
        <f>VLOOKUP($A1143,'[1]MAN PROG 2026'!$A$1:$AI$3379,3,FALSE)</f>
        <v>GUANGDONG FOSHAN SHUNDE MEDICAL TECNO.EQUIP.FACTORY</v>
      </c>
      <c r="D1143" s="23" t="str">
        <f>VLOOKUP($A1143,'[1]MAN PROG 2026'!$A$1:$AI$3379,4,FALSE)</f>
        <v>DR C539 LTD007/DRB5SM</v>
      </c>
      <c r="E1143" s="23">
        <f>VLOOKUP($A1143,'[1]MAN PROG 2026'!$A$1:$AI$3379,5,FALSE)</f>
        <v>102604</v>
      </c>
      <c r="F1143" s="23" t="str">
        <f>VLOOKUP($A1143,'[1]MAN PROG 2026'!$A$1:$AI$3379,6,FALSE)</f>
        <v>SINGOLA</v>
      </c>
      <c r="G1143" s="23">
        <f>VLOOKUP($A1143,'[1]MAN PROG 2026'!$A$1:$AI$3379,7,FALSE)</f>
        <v>102604</v>
      </c>
      <c r="H1143" s="23">
        <f>VLOOKUP($A1143,'[1]MAN PROG 2026'!$A$1:$AI$3379,8,FALSE)</f>
        <v>0</v>
      </c>
      <c r="I1143" s="23" t="str">
        <f>VLOOKUP($A1143,'[1]MAN PROG 2026'!$A$1:$AI$3379,9,FALSE)</f>
        <v>S.PIETRO</v>
      </c>
      <c r="J1143" s="23" t="str">
        <f>VLOOKUP($A1143,'[1]MAN PROG 2026'!$A$1:$AI$3379,10,FALSE)</f>
        <v>S. CATERINA SOLVENTI</v>
      </c>
      <c r="K1143" s="23" t="str">
        <f>VLOOKUP($A1143,'[1]MAN PROG 2026'!$A$1:$AI$3379,11,FALSE)</f>
        <v>S. CATERINA SOLVENTI</v>
      </c>
      <c r="L1143" s="24" t="str">
        <f>VLOOKUP($A1143,'[1]MAN PROG 2026'!$A$2:$AI$3379,12,FALSE)</f>
        <v>S. CATERINA SOLVENTI</v>
      </c>
      <c r="M1143" s="24" t="str">
        <f>VLOOKUP($A1143,'[1]MAN PROG 2026'!$A$2:$AI$3379,13,FALSE)</f>
        <v>SINGOLA</v>
      </c>
      <c r="N1143" s="24" t="str">
        <f>VLOOKUP($A1143,'[1]MAN PROG 2026'!$A$2:$AI$3379,14,FALSE)</f>
        <v>102604</v>
      </c>
      <c r="O1143" s="24">
        <f>VLOOKUP($A1143,'[1]MAN PROG 2026'!$A$2:$AI$3379,15,FALSE)</f>
        <v>0</v>
      </c>
      <c r="P1143" s="25" t="str">
        <f>VLOOKUP($A1143,'[1]MAN PROG 2026'!$A$2:$AI$3379,20,FALSE)</f>
        <v>DA FARE</v>
      </c>
      <c r="Q1143" s="9">
        <v>2604</v>
      </c>
      <c r="R1143" s="26">
        <v>46111</v>
      </c>
      <c r="S1143" s="8" t="s">
        <v>53</v>
      </c>
      <c r="T1143" s="37"/>
      <c r="U1143" s="27" t="s">
        <v>55</v>
      </c>
      <c r="V1143" s="27" t="s">
        <v>56</v>
      </c>
      <c r="W1143" s="27" t="s">
        <v>55</v>
      </c>
      <c r="X1143" s="27" t="s">
        <v>55</v>
      </c>
      <c r="Y1143" s="27" t="s">
        <v>55</v>
      </c>
      <c r="Z1143" s="27" t="s">
        <v>55</v>
      </c>
      <c r="AA1143" s="27" t="s">
        <v>55</v>
      </c>
      <c r="AB1143" s="27" t="s">
        <v>66</v>
      </c>
      <c r="AC1143" s="27" t="s">
        <v>58</v>
      </c>
      <c r="AD1143" s="27" t="s">
        <v>622</v>
      </c>
      <c r="AE1143" s="27" t="s">
        <v>88</v>
      </c>
      <c r="AF1143" s="27" t="s">
        <v>61</v>
      </c>
      <c r="AG1143" s="9" t="s">
        <v>32</v>
      </c>
      <c r="AH1143" s="27" t="s">
        <v>61</v>
      </c>
      <c r="AI1143" s="27" t="s">
        <v>70</v>
      </c>
      <c r="AJ1143" s="27" t="s">
        <v>70</v>
      </c>
      <c r="AK1143" s="27" t="s">
        <v>61</v>
      </c>
      <c r="AL1143" s="27" t="s">
        <v>61</v>
      </c>
      <c r="AM1143" s="11">
        <v>14.3</v>
      </c>
      <c r="AN1143" s="28">
        <v>0</v>
      </c>
      <c r="AO1143" s="28" t="s">
        <v>204</v>
      </c>
      <c r="AP1143" s="29"/>
      <c r="AQ1143" s="30"/>
      <c r="AR1143" s="31"/>
      <c r="AS1143" s="32"/>
      <c r="AT1143" s="33"/>
      <c r="AU1143" s="34"/>
      <c r="AV1143" s="27" t="s">
        <v>62</v>
      </c>
      <c r="AW1143" s="27">
        <v>5625031</v>
      </c>
      <c r="AX1143" s="27" t="s">
        <v>63</v>
      </c>
      <c r="AY1143" s="27"/>
    </row>
    <row r="1144" spans="1:51" ht="24" customHeight="1" x14ac:dyDescent="0.3">
      <c r="A1144" s="22">
        <v>102606</v>
      </c>
      <c r="B1144" s="23" t="str">
        <f>VLOOKUP($A1144,'[1]MAN PROG 2026'!$A$1:$AI$3379,2,FALSE)</f>
        <v>MONITOR TELEVISIVO PER BIOIMMAGINI</v>
      </c>
      <c r="C1144" s="23" t="str">
        <f>VLOOKUP($A1144,'[1]MAN PROG 2026'!$A$1:$AI$3379,3,FALSE)</f>
        <v>AMBU INTERNATIONAL AS</v>
      </c>
      <c r="D1144" s="23" t="str">
        <f>VLOOKUP($A1144,'[1]MAN PROG 2026'!$A$1:$AI$3379,4,FALSE)</f>
        <v>AVIEW</v>
      </c>
      <c r="E1144" s="23" t="str">
        <f>VLOOKUP($A1144,'[1]MAN PROG 2026'!$A$1:$AI$3379,5,FALSE)</f>
        <v>AM14100151</v>
      </c>
      <c r="F1144" s="23">
        <f>VLOOKUP($A1144,'[1]MAN PROG 2026'!$A$1:$AI$3379,6,FALSE)</f>
        <v>0</v>
      </c>
      <c r="G1144" s="23">
        <f>VLOOKUP($A1144,'[1]MAN PROG 2026'!$A$1:$AI$3379,7,FALSE)</f>
        <v>0</v>
      </c>
      <c r="H1144" s="23">
        <f>VLOOKUP($A1144,'[1]MAN PROG 2026'!$A$1:$AI$3379,8,FALSE)</f>
        <v>0</v>
      </c>
      <c r="I1144" s="23" t="str">
        <f>VLOOKUP($A1144,'[1]MAN PROG 2026'!$A$1:$AI$3379,9,FALSE)</f>
        <v>S.PIETRO</v>
      </c>
      <c r="J1144" s="23" t="str">
        <f>VLOOKUP($A1144,'[1]MAN PROG 2026'!$A$1:$AI$3379,10,FALSE)</f>
        <v>BLOCCO OPERATORIO</v>
      </c>
      <c r="K1144" s="23" t="str">
        <f>VLOOKUP($A1144,'[1]MAN PROG 2026'!$A$1:$AI$3379,11,FALSE)</f>
        <v>BLOCCO OPERATORIO</v>
      </c>
      <c r="L1144" s="24" t="str">
        <f>VLOOKUP($A1144,'[1]MAN PROG 2026'!$A$2:$AI$3379,12,FALSE)</f>
        <v>NON TROVATO</v>
      </c>
      <c r="M1144" s="24">
        <f>VLOOKUP($A1144,'[1]MAN PROG 2026'!$A$2:$AI$3379,13,FALSE)</f>
        <v>0</v>
      </c>
      <c r="N1144" s="24">
        <f>VLOOKUP($A1144,'[1]MAN PROG 2026'!$A$2:$AI$3379,14,FALSE)</f>
        <v>0</v>
      </c>
      <c r="O1144" s="24">
        <f>VLOOKUP($A1144,'[1]MAN PROG 2026'!$A$2:$AI$3379,15,FALSE)</f>
        <v>0</v>
      </c>
      <c r="P1144" s="25" t="str">
        <f>VLOOKUP($A1144,'[1]MAN PROG 2026'!$A$2:$AI$3379,20,FALSE)</f>
        <v>DA FARE</v>
      </c>
      <c r="Q1144" s="8"/>
      <c r="R1144" s="26"/>
      <c r="S1144" s="8"/>
      <c r="T1144" s="37"/>
      <c r="U1144" s="27"/>
      <c r="V1144" s="27"/>
      <c r="W1144" s="27"/>
      <c r="X1144" s="27"/>
      <c r="Y1144" s="27"/>
      <c r="Z1144" s="27"/>
      <c r="AA1144" s="27"/>
      <c r="AB1144" s="27"/>
      <c r="AC1144" s="27"/>
      <c r="AD1144" s="27"/>
      <c r="AE1144" s="27"/>
      <c r="AF1144" s="27"/>
      <c r="AG1144" s="9" t="s">
        <v>32</v>
      </c>
      <c r="AH1144" s="27"/>
      <c r="AI1144" s="27"/>
      <c r="AJ1144" s="27"/>
      <c r="AK1144" s="27"/>
      <c r="AL1144" s="27"/>
      <c r="AM1144" s="11"/>
      <c r="AN1144" s="28"/>
      <c r="AO1144" s="28"/>
      <c r="AP1144" s="29"/>
      <c r="AQ1144" s="30"/>
      <c r="AR1144" s="31"/>
      <c r="AS1144" s="32"/>
      <c r="AT1144" s="33"/>
      <c r="AU1144" s="34"/>
      <c r="AV1144" s="27"/>
      <c r="AW1144" s="27"/>
      <c r="AX1144" s="27"/>
      <c r="AY1144" s="27"/>
    </row>
    <row r="1145" spans="1:51" ht="24" customHeight="1" x14ac:dyDescent="0.3">
      <c r="A1145" s="22">
        <v>102608</v>
      </c>
      <c r="B1145" s="23" t="str">
        <f>VLOOKUP($A1145,'[1]MAN PROG 2026'!$A$1:$AI$3379,2,FALSE)</f>
        <v>DOCKING STATION</v>
      </c>
      <c r="C1145" s="23" t="str">
        <f>VLOOKUP($A1145,'[1]MAN PROG 2026'!$A$1:$AI$3379,3,FALSE)</f>
        <v>BEAC BIOMEDICAL</v>
      </c>
      <c r="D1145" s="23" t="str">
        <f>VLOOKUP($A1145,'[1]MAN PROG 2026'!$A$1:$AI$3379,4,FALSE)</f>
        <v>NR</v>
      </c>
      <c r="E1145" s="23" t="str">
        <f>VLOOKUP($A1145,'[1]MAN PROG 2026'!$A$1:$AI$3379,5,FALSE)</f>
        <v>101214-27</v>
      </c>
      <c r="F1145" s="23" t="str">
        <f>VLOOKUP($A1145,'[1]MAN PROG 2026'!$A$1:$AI$3379,6,FALSE)</f>
        <v>COMPONENTE</v>
      </c>
      <c r="G1145" s="23">
        <f>VLOOKUP($A1145,'[1]MAN PROG 2026'!$A$1:$AI$3379,7,FALSE)</f>
        <v>102609</v>
      </c>
      <c r="H1145" s="23">
        <f>VLOOKUP($A1145,'[1]MAN PROG 2026'!$A$1:$AI$3379,8,FALSE)</f>
        <v>0</v>
      </c>
      <c r="I1145" s="23" t="str">
        <f>VLOOKUP($A1145,'[1]MAN PROG 2026'!$A$1:$AI$3379,9,FALSE)</f>
        <v>S.PIETRO</v>
      </c>
      <c r="J1145" s="23" t="str">
        <f>VLOOKUP($A1145,'[1]MAN PROG 2026'!$A$1:$AI$3379,10,FALSE)</f>
        <v>AMB. CHIRURGIA G.</v>
      </c>
      <c r="K1145" s="23" t="str">
        <f>VLOOKUP($A1145,'[1]MAN PROG 2026'!$A$1:$AI$3379,11,FALSE)</f>
        <v>AMB. CHIRURGIA G.</v>
      </c>
      <c r="L1145" s="24" t="str">
        <f>VLOOKUP($A1145,'[1]MAN PROG 2026'!$A$2:$AI$3379,12,FALSE)</f>
        <v>NON TROVATO</v>
      </c>
      <c r="M1145" s="24">
        <f>VLOOKUP($A1145,'[1]MAN PROG 2026'!$A$2:$AI$3379,13,FALSE)</f>
        <v>0</v>
      </c>
      <c r="N1145" s="24">
        <f>VLOOKUP($A1145,'[1]MAN PROG 2026'!$A$2:$AI$3379,14,FALSE)</f>
        <v>0</v>
      </c>
      <c r="O1145" s="24">
        <f>VLOOKUP($A1145,'[1]MAN PROG 2026'!$A$2:$AI$3379,15,FALSE)</f>
        <v>0</v>
      </c>
      <c r="P1145" s="25" t="str">
        <f>VLOOKUP($A1145,'[1]MAN PROG 2026'!$A$2:$AI$3379,20,FALSE)</f>
        <v>DA FARE</v>
      </c>
      <c r="Q1145" s="8"/>
      <c r="R1145" s="26"/>
      <c r="S1145" s="8"/>
      <c r="T1145" s="37"/>
      <c r="U1145" s="27"/>
      <c r="V1145" s="27"/>
      <c r="W1145" s="27"/>
      <c r="X1145" s="27"/>
      <c r="Y1145" s="27"/>
      <c r="Z1145" s="27"/>
      <c r="AA1145" s="27"/>
      <c r="AB1145" s="27"/>
      <c r="AC1145" s="27"/>
      <c r="AD1145" s="27"/>
      <c r="AE1145" s="27"/>
      <c r="AF1145" s="27"/>
      <c r="AG1145" s="9" t="s">
        <v>32</v>
      </c>
      <c r="AH1145" s="27"/>
      <c r="AI1145" s="27"/>
      <c r="AJ1145" s="27"/>
      <c r="AK1145" s="27"/>
      <c r="AL1145" s="27"/>
      <c r="AM1145" s="11"/>
      <c r="AN1145" s="28"/>
      <c r="AO1145" s="28"/>
      <c r="AP1145" s="29"/>
      <c r="AQ1145" s="30"/>
      <c r="AR1145" s="31"/>
      <c r="AS1145" s="32"/>
      <c r="AT1145" s="33"/>
      <c r="AU1145" s="34"/>
      <c r="AV1145" s="27"/>
      <c r="AW1145" s="27"/>
      <c r="AX1145" s="27"/>
      <c r="AY1145" s="27"/>
    </row>
    <row r="1146" spans="1:51" ht="24" customHeight="1" x14ac:dyDescent="0.3">
      <c r="A1146" s="22">
        <v>102609</v>
      </c>
      <c r="B1146" s="23" t="str">
        <f>VLOOKUP($A1146,'[1]MAN PROG 2026'!$A$1:$AI$3379,2,FALSE)</f>
        <v>BIO-FEEDBACK, APPARECCHIATURA PER</v>
      </c>
      <c r="C1146" s="23" t="str">
        <f>VLOOKUP($A1146,'[1]MAN PROG 2026'!$A$1:$AI$3379,3,FALSE)</f>
        <v>BEAC BIOMEDICAL</v>
      </c>
      <c r="D1146" s="23" t="str">
        <f>VLOOKUP($A1146,'[1]MAN PROG 2026'!$A$1:$AI$3379,4,FALSE)</f>
        <v>PELVY TUTOR</v>
      </c>
      <c r="E1146" s="23" t="str">
        <f>VLOOKUP($A1146,'[1]MAN PROG 2026'!$A$1:$AI$3379,5,FALSE)</f>
        <v>101214-27</v>
      </c>
      <c r="F1146" s="23">
        <f>VLOOKUP($A1146,'[1]MAN PROG 2026'!$A$1:$AI$3379,6,FALSE)</f>
        <v>0</v>
      </c>
      <c r="G1146" s="23">
        <f>VLOOKUP($A1146,'[1]MAN PROG 2026'!$A$1:$AI$3379,7,FALSE)</f>
        <v>0</v>
      </c>
      <c r="H1146" s="23">
        <f>VLOOKUP($A1146,'[1]MAN PROG 2026'!$A$1:$AI$3379,8,FALSE)</f>
        <v>0</v>
      </c>
      <c r="I1146" s="23" t="str">
        <f>VLOOKUP($A1146,'[1]MAN PROG 2026'!$A$1:$AI$3379,9,FALSE)</f>
        <v>S.PIETRO</v>
      </c>
      <c r="J1146" s="23" t="str">
        <f>VLOOKUP($A1146,'[1]MAN PROG 2026'!$A$1:$AI$3379,10,FALSE)</f>
        <v>AMB. CHIRURGIA G.</v>
      </c>
      <c r="K1146" s="23" t="str">
        <f>VLOOKUP($A1146,'[1]MAN PROG 2026'!$A$1:$AI$3379,11,FALSE)</f>
        <v>AMB. ENDOSCOPIA</v>
      </c>
      <c r="L1146" s="24" t="str">
        <f>VLOOKUP($A1146,'[1]MAN PROG 2026'!$A$2:$AI$3379,12,FALSE)</f>
        <v>NON TROVATO</v>
      </c>
      <c r="M1146" s="24">
        <f>VLOOKUP($A1146,'[1]MAN PROG 2026'!$A$2:$AI$3379,13,FALSE)</f>
        <v>0</v>
      </c>
      <c r="N1146" s="24">
        <f>VLOOKUP($A1146,'[1]MAN PROG 2026'!$A$2:$AI$3379,14,FALSE)</f>
        <v>0</v>
      </c>
      <c r="O1146" s="24">
        <f>VLOOKUP($A1146,'[1]MAN PROG 2026'!$A$2:$AI$3379,15,FALSE)</f>
        <v>0</v>
      </c>
      <c r="P1146" s="25" t="str">
        <f>VLOOKUP($A1146,'[1]MAN PROG 2026'!$A$2:$AI$3379,20,FALSE)</f>
        <v>DA FARE</v>
      </c>
      <c r="Q1146" s="8"/>
      <c r="R1146" s="26"/>
      <c r="S1146" s="8"/>
      <c r="T1146" s="37"/>
      <c r="U1146" s="27"/>
      <c r="V1146" s="27"/>
      <c r="W1146" s="27"/>
      <c r="X1146" s="27"/>
      <c r="Y1146" s="27"/>
      <c r="Z1146" s="27"/>
      <c r="AA1146" s="27"/>
      <c r="AB1146" s="27"/>
      <c r="AC1146" s="27"/>
      <c r="AD1146" s="27"/>
      <c r="AE1146" s="27"/>
      <c r="AF1146" s="27"/>
      <c r="AG1146" s="9" t="s">
        <v>32</v>
      </c>
      <c r="AH1146" s="27"/>
      <c r="AI1146" s="27"/>
      <c r="AJ1146" s="27"/>
      <c r="AK1146" s="27"/>
      <c r="AL1146" s="27"/>
      <c r="AM1146" s="11"/>
      <c r="AN1146" s="28"/>
      <c r="AO1146" s="28"/>
      <c r="AP1146" s="29"/>
      <c r="AQ1146" s="30"/>
      <c r="AR1146" s="31"/>
      <c r="AS1146" s="32"/>
      <c r="AT1146" s="33"/>
      <c r="AU1146" s="34"/>
      <c r="AV1146" s="27"/>
      <c r="AW1146" s="27"/>
      <c r="AX1146" s="27"/>
      <c r="AY1146" s="27"/>
    </row>
    <row r="1147" spans="1:51" ht="24" customHeight="1" x14ac:dyDescent="0.3">
      <c r="A1147" s="22">
        <v>102610</v>
      </c>
      <c r="B1147" s="23" t="str">
        <f>VLOOKUP($A1147,'[1]MAN PROG 2026'!$A$1:$AI$3379,2,FALSE)</f>
        <v>INCUBATRICE NEONATALE</v>
      </c>
      <c r="C1147" s="23" t="str">
        <f>VLOOKUP($A1147,'[1]MAN PROG 2026'!$A$1:$AI$3379,3,FALSE)</f>
        <v>DRAEGER MEDICAL AG &amp; CO KG</v>
      </c>
      <c r="D1147" s="23" t="str">
        <f>VLOOKUP($A1147,'[1]MAN PROG 2026'!$A$1:$AI$3379,4,FALSE)</f>
        <v>ISOLETTE 8000</v>
      </c>
      <c r="E1147" s="23" t="str">
        <f>VLOOKUP($A1147,'[1]MAN PROG 2026'!$A$1:$AI$3379,5,FALSE)</f>
        <v>AM04556</v>
      </c>
      <c r="F1147" s="23" t="str">
        <f>VLOOKUP($A1147,'[1]MAN PROG 2026'!$A$1:$AI$3379,6,FALSE)</f>
        <v>SINGOLA</v>
      </c>
      <c r="G1147" s="23">
        <f>VLOOKUP($A1147,'[1]MAN PROG 2026'!$A$1:$AI$3379,7,FALSE)</f>
        <v>102610</v>
      </c>
      <c r="H1147" s="23">
        <f>VLOOKUP($A1147,'[1]MAN PROG 2026'!$A$1:$AI$3379,8,FALSE)</f>
        <v>0</v>
      </c>
      <c r="I1147" s="23" t="str">
        <f>VLOOKUP($A1147,'[1]MAN PROG 2026'!$A$1:$AI$3379,9,FALSE)</f>
        <v>S.PIETRO</v>
      </c>
      <c r="J1147" s="23" t="str">
        <f>VLOOKUP($A1147,'[1]MAN PROG 2026'!$A$1:$AI$3379,10,FALSE)</f>
        <v>UTIN</v>
      </c>
      <c r="K1147" s="23" t="str">
        <f>VLOOKUP($A1147,'[1]MAN PROG 2026'!$A$1:$AI$3379,11,FALSE)</f>
        <v>UTIN</v>
      </c>
      <c r="L1147" s="24" t="str">
        <f>VLOOKUP($A1147,'[1]MAN PROG 2026'!$A$2:$AI$3379,12,FALSE)</f>
        <v>UTIN</v>
      </c>
      <c r="M1147" s="24" t="str">
        <f>VLOOKUP($A1147,'[1]MAN PROG 2026'!$A$2:$AI$3379,13,FALSE)</f>
        <v>SINGOLA</v>
      </c>
      <c r="N1147" s="24">
        <f>VLOOKUP($A1147,'[1]MAN PROG 2026'!$A$2:$AI$3379,14,FALSE)</f>
        <v>102610</v>
      </c>
      <c r="O1147" s="24">
        <f>VLOOKUP($A1147,'[1]MAN PROG 2026'!$A$2:$AI$3379,15,FALSE)</f>
        <v>0</v>
      </c>
      <c r="P1147" s="25" t="str">
        <f>VLOOKUP($A1147,'[1]MAN PROG 2026'!$A$2:$AI$3379,20,FALSE)</f>
        <v>DA FARE</v>
      </c>
      <c r="Q1147" s="9">
        <v>2610</v>
      </c>
      <c r="R1147" s="26">
        <v>46149</v>
      </c>
      <c r="S1147" s="8" t="s">
        <v>53</v>
      </c>
      <c r="T1147" s="37"/>
      <c r="U1147" s="27" t="s">
        <v>55</v>
      </c>
      <c r="V1147" s="27" t="s">
        <v>56</v>
      </c>
      <c r="W1147" s="27" t="s">
        <v>55</v>
      </c>
      <c r="X1147" s="27" t="s">
        <v>55</v>
      </c>
      <c r="Y1147" s="27" t="s">
        <v>55</v>
      </c>
      <c r="Z1147" s="27" t="s">
        <v>55</v>
      </c>
      <c r="AA1147" s="27" t="s">
        <v>55</v>
      </c>
      <c r="AB1147" s="27" t="s">
        <v>57</v>
      </c>
      <c r="AC1147" s="27" t="s">
        <v>73</v>
      </c>
      <c r="AD1147" s="27" t="s">
        <v>196</v>
      </c>
      <c r="AE1147" s="27" t="s">
        <v>68</v>
      </c>
      <c r="AF1147" s="27" t="s">
        <v>623</v>
      </c>
      <c r="AG1147" s="9" t="s">
        <v>32</v>
      </c>
      <c r="AH1147" s="27" t="s">
        <v>70</v>
      </c>
      <c r="AI1147" s="27" t="s">
        <v>70</v>
      </c>
      <c r="AJ1147" s="27" t="s">
        <v>61</v>
      </c>
      <c r="AK1147" s="27" t="s">
        <v>70</v>
      </c>
      <c r="AL1147" s="27" t="s">
        <v>70</v>
      </c>
      <c r="AM1147" s="11">
        <v>165.2</v>
      </c>
      <c r="AN1147" s="28">
        <v>3.1</v>
      </c>
      <c r="AO1147" s="28" t="s">
        <v>80</v>
      </c>
      <c r="AP1147" s="29"/>
      <c r="AQ1147" s="30"/>
      <c r="AR1147" s="31"/>
      <c r="AS1147" s="32"/>
      <c r="AT1147" s="33"/>
      <c r="AU1147" s="34"/>
      <c r="AV1147" s="27" t="s">
        <v>62</v>
      </c>
      <c r="AW1147" s="27">
        <v>5625031</v>
      </c>
      <c r="AX1147" s="27" t="s">
        <v>63</v>
      </c>
      <c r="AY1147" s="27"/>
    </row>
    <row r="1148" spans="1:51" ht="24" customHeight="1" x14ac:dyDescent="0.3">
      <c r="A1148" s="22">
        <v>102611</v>
      </c>
      <c r="B1148" s="23" t="str">
        <f>VLOOKUP($A1148,'[1]MAN PROG 2026'!$A$1:$AI$3379,2,FALSE)</f>
        <v>INCUBATRICE NEONATALE</v>
      </c>
      <c r="C1148" s="23" t="str">
        <f>VLOOKUP($A1148,'[1]MAN PROG 2026'!$A$1:$AI$3379,3,FALSE)</f>
        <v>DRAEGER MEDICAL AG &amp; CO KG</v>
      </c>
      <c r="D1148" s="23" t="str">
        <f>VLOOKUP($A1148,'[1]MAN PROG 2026'!$A$1:$AI$3379,4,FALSE)</f>
        <v>ISOLETTE 8000</v>
      </c>
      <c r="E1148" s="23" t="str">
        <f>VLOOKUP($A1148,'[1]MAN PROG 2026'!$A$1:$AI$3379,5,FALSE)</f>
        <v>AM04557</v>
      </c>
      <c r="F1148" s="23" t="str">
        <f>VLOOKUP($A1148,'[1]MAN PROG 2026'!$A$1:$AI$3379,6,FALSE)</f>
        <v>SINGOLA</v>
      </c>
      <c r="G1148" s="23">
        <f>VLOOKUP($A1148,'[1]MAN PROG 2026'!$A$1:$AI$3379,7,FALSE)</f>
        <v>102611</v>
      </c>
      <c r="H1148" s="23">
        <f>VLOOKUP($A1148,'[1]MAN PROG 2026'!$A$1:$AI$3379,8,FALSE)</f>
        <v>0</v>
      </c>
      <c r="I1148" s="23" t="str">
        <f>VLOOKUP($A1148,'[1]MAN PROG 2026'!$A$1:$AI$3379,9,FALSE)</f>
        <v>S.PIETRO</v>
      </c>
      <c r="J1148" s="23" t="str">
        <f>VLOOKUP($A1148,'[1]MAN PROG 2026'!$A$1:$AI$3379,10,FALSE)</f>
        <v>UTIN</v>
      </c>
      <c r="K1148" s="23" t="str">
        <f>VLOOKUP($A1148,'[1]MAN PROG 2026'!$A$1:$AI$3379,11,FALSE)</f>
        <v>UTIN</v>
      </c>
      <c r="L1148" s="24" t="str">
        <f>VLOOKUP($A1148,'[1]MAN PROG 2026'!$A$2:$AI$3379,12,FALSE)</f>
        <v>UTIN</v>
      </c>
      <c r="M1148" s="24" t="str">
        <f>VLOOKUP($A1148,'[1]MAN PROG 2026'!$A$2:$AI$3379,13,FALSE)</f>
        <v>SINGOLA</v>
      </c>
      <c r="N1148" s="24">
        <f>VLOOKUP($A1148,'[1]MAN PROG 2026'!$A$2:$AI$3379,14,FALSE)</f>
        <v>102611</v>
      </c>
      <c r="O1148" s="24">
        <f>VLOOKUP($A1148,'[1]MAN PROG 2026'!$A$2:$AI$3379,15,FALSE)</f>
        <v>0</v>
      </c>
      <c r="P1148" s="25" t="str">
        <f>VLOOKUP($A1148,'[1]MAN PROG 2026'!$A$2:$AI$3379,20,FALSE)</f>
        <v>DA FARE</v>
      </c>
      <c r="Q1148" s="9">
        <v>2611</v>
      </c>
      <c r="R1148" s="26">
        <v>46149</v>
      </c>
      <c r="S1148" s="8" t="s">
        <v>53</v>
      </c>
      <c r="T1148" s="37"/>
      <c r="U1148" s="27" t="s">
        <v>55</v>
      </c>
      <c r="V1148" s="27" t="s">
        <v>56</v>
      </c>
      <c r="W1148" s="27" t="s">
        <v>55</v>
      </c>
      <c r="X1148" s="27" t="s">
        <v>55</v>
      </c>
      <c r="Y1148" s="27" t="s">
        <v>55</v>
      </c>
      <c r="Z1148" s="27" t="s">
        <v>55</v>
      </c>
      <c r="AA1148" s="27" t="s">
        <v>55</v>
      </c>
      <c r="AB1148" s="27" t="s">
        <v>57</v>
      </c>
      <c r="AC1148" s="27" t="s">
        <v>73</v>
      </c>
      <c r="AD1148" s="27" t="s">
        <v>196</v>
      </c>
      <c r="AE1148" s="27" t="s">
        <v>68</v>
      </c>
      <c r="AF1148" s="27" t="s">
        <v>624</v>
      </c>
      <c r="AG1148" s="9" t="s">
        <v>32</v>
      </c>
      <c r="AH1148" s="27" t="s">
        <v>70</v>
      </c>
      <c r="AI1148" s="27" t="s">
        <v>70</v>
      </c>
      <c r="AJ1148" s="27" t="s">
        <v>61</v>
      </c>
      <c r="AK1148" s="27" t="s">
        <v>70</v>
      </c>
      <c r="AL1148" s="27" t="s">
        <v>70</v>
      </c>
      <c r="AM1148" s="11">
        <v>165.2</v>
      </c>
      <c r="AN1148" s="28">
        <v>4.0999999999999996</v>
      </c>
      <c r="AO1148" s="28" t="s">
        <v>80</v>
      </c>
      <c r="AP1148" s="29"/>
      <c r="AQ1148" s="30"/>
      <c r="AR1148" s="31"/>
      <c r="AS1148" s="32"/>
      <c r="AT1148" s="33"/>
      <c r="AU1148" s="34"/>
      <c r="AV1148" s="27" t="s">
        <v>62</v>
      </c>
      <c r="AW1148" s="27">
        <v>5625031</v>
      </c>
      <c r="AX1148" s="27" t="s">
        <v>63</v>
      </c>
      <c r="AY1148" s="27"/>
    </row>
    <row r="1149" spans="1:51" ht="24" customHeight="1" x14ac:dyDescent="0.3">
      <c r="A1149" s="22">
        <v>102612</v>
      </c>
      <c r="B1149" s="23" t="str">
        <f>VLOOKUP($A1149,'[1]MAN PROG 2026'!$A$1:$AI$3379,2,FALSE)</f>
        <v>INCUBATRICE NEONATALE</v>
      </c>
      <c r="C1149" s="23" t="str">
        <f>VLOOKUP($A1149,'[1]MAN PROG 2026'!$A$1:$AI$3379,3,FALSE)</f>
        <v>DRAEGER MEDICAL AG &amp; CO KG</v>
      </c>
      <c r="D1149" s="23" t="str">
        <f>VLOOKUP($A1149,'[1]MAN PROG 2026'!$A$1:$AI$3379,4,FALSE)</f>
        <v>ISOLETTE 8000</v>
      </c>
      <c r="E1149" s="23" t="str">
        <f>VLOOKUP($A1149,'[1]MAN PROG 2026'!$A$1:$AI$3379,5,FALSE)</f>
        <v>AM04559</v>
      </c>
      <c r="F1149" s="23" t="str">
        <f>VLOOKUP($A1149,'[1]MAN PROG 2026'!$A$1:$AI$3379,6,FALSE)</f>
        <v>SINGOLA</v>
      </c>
      <c r="G1149" s="23">
        <f>VLOOKUP($A1149,'[1]MAN PROG 2026'!$A$1:$AI$3379,7,FALSE)</f>
        <v>102612</v>
      </c>
      <c r="H1149" s="23">
        <f>VLOOKUP($A1149,'[1]MAN PROG 2026'!$A$1:$AI$3379,8,FALSE)</f>
        <v>0</v>
      </c>
      <c r="I1149" s="23" t="str">
        <f>VLOOKUP($A1149,'[1]MAN PROG 2026'!$A$1:$AI$3379,9,FALSE)</f>
        <v>S.PIETRO</v>
      </c>
      <c r="J1149" s="23" t="str">
        <f>VLOOKUP($A1149,'[1]MAN PROG 2026'!$A$1:$AI$3379,10,FALSE)</f>
        <v>UTIN</v>
      </c>
      <c r="K1149" s="23" t="str">
        <f>VLOOKUP($A1149,'[1]MAN PROG 2026'!$A$1:$AI$3379,11,FALSE)</f>
        <v>UTIN</v>
      </c>
      <c r="L1149" s="24" t="str">
        <f>VLOOKUP($A1149,'[1]MAN PROG 2026'!$A$2:$AI$3379,12,FALSE)</f>
        <v>UTIN</v>
      </c>
      <c r="M1149" s="24" t="str">
        <f>VLOOKUP($A1149,'[1]MAN PROG 2026'!$A$2:$AI$3379,13,FALSE)</f>
        <v>SINGOLA</v>
      </c>
      <c r="N1149" s="24">
        <f>VLOOKUP($A1149,'[1]MAN PROG 2026'!$A$2:$AI$3379,14,FALSE)</f>
        <v>102613</v>
      </c>
      <c r="O1149" s="24">
        <f>VLOOKUP($A1149,'[1]MAN PROG 2026'!$A$2:$AI$3379,15,FALSE)</f>
        <v>0</v>
      </c>
      <c r="P1149" s="25" t="str">
        <f>VLOOKUP($A1149,'[1]MAN PROG 2026'!$A$2:$AI$3379,20,FALSE)</f>
        <v>DA FARE</v>
      </c>
      <c r="Q1149" s="9">
        <v>2612</v>
      </c>
      <c r="R1149" s="26">
        <v>46146</v>
      </c>
      <c r="S1149" s="8" t="s">
        <v>53</v>
      </c>
      <c r="T1149" s="37"/>
      <c r="U1149" s="27" t="s">
        <v>55</v>
      </c>
      <c r="V1149" s="27" t="s">
        <v>56</v>
      </c>
      <c r="W1149" s="27" t="s">
        <v>55</v>
      </c>
      <c r="X1149" s="27" t="s">
        <v>55</v>
      </c>
      <c r="Y1149" s="27" t="s">
        <v>55</v>
      </c>
      <c r="Z1149" s="27" t="s">
        <v>55</v>
      </c>
      <c r="AA1149" s="27" t="s">
        <v>55</v>
      </c>
      <c r="AB1149" s="27" t="s">
        <v>57</v>
      </c>
      <c r="AC1149" s="27" t="s">
        <v>73</v>
      </c>
      <c r="AD1149" s="27" t="s">
        <v>196</v>
      </c>
      <c r="AE1149" s="27" t="s">
        <v>68</v>
      </c>
      <c r="AF1149" s="27" t="s">
        <v>625</v>
      </c>
      <c r="AG1149" s="9" t="s">
        <v>32</v>
      </c>
      <c r="AH1149" s="27" t="s">
        <v>70</v>
      </c>
      <c r="AI1149" s="27" t="s">
        <v>70</v>
      </c>
      <c r="AJ1149" s="27" t="s">
        <v>61</v>
      </c>
      <c r="AK1149" s="27" t="s">
        <v>70</v>
      </c>
      <c r="AL1149" s="27" t="s">
        <v>70</v>
      </c>
      <c r="AM1149" s="11">
        <v>167.5</v>
      </c>
      <c r="AN1149" s="28" t="s">
        <v>61</v>
      </c>
      <c r="AO1149" s="28"/>
      <c r="AP1149" s="29"/>
      <c r="AQ1149" s="30"/>
      <c r="AR1149" s="31"/>
      <c r="AS1149" s="32"/>
      <c r="AT1149" s="33"/>
      <c r="AU1149" s="34"/>
      <c r="AV1149" s="27" t="s">
        <v>62</v>
      </c>
      <c r="AW1149" s="27">
        <v>5625031</v>
      </c>
      <c r="AX1149" s="27" t="s">
        <v>63</v>
      </c>
      <c r="AY1149" s="27"/>
    </row>
    <row r="1150" spans="1:51" ht="24" customHeight="1" x14ac:dyDescent="0.3">
      <c r="A1150" s="22">
        <v>102613</v>
      </c>
      <c r="B1150" s="23" t="str">
        <f>VLOOKUP($A1150,'[1]MAN PROG 2026'!$A$1:$AI$3379,2,FALSE)</f>
        <v>INCUBATRICE NEONATALE</v>
      </c>
      <c r="C1150" s="23" t="str">
        <f>VLOOKUP($A1150,'[1]MAN PROG 2026'!$A$1:$AI$3379,3,FALSE)</f>
        <v>DRAEGER MEDICAL AG &amp; CO KG</v>
      </c>
      <c r="D1150" s="23" t="str">
        <f>VLOOKUP($A1150,'[1]MAN PROG 2026'!$A$1:$AI$3379,4,FALSE)</f>
        <v>ISOLETTE 8000</v>
      </c>
      <c r="E1150" s="23" t="str">
        <f>VLOOKUP($A1150,'[1]MAN PROG 2026'!$A$1:$AI$3379,5,FALSE)</f>
        <v>AM04558</v>
      </c>
      <c r="F1150" s="23" t="str">
        <f>VLOOKUP($A1150,'[1]MAN PROG 2026'!$A$1:$AI$3379,6,FALSE)</f>
        <v>SINGOLA</v>
      </c>
      <c r="G1150" s="23">
        <f>VLOOKUP($A1150,'[1]MAN PROG 2026'!$A$1:$AI$3379,7,FALSE)</f>
        <v>102613</v>
      </c>
      <c r="H1150" s="23">
        <f>VLOOKUP($A1150,'[1]MAN PROG 2026'!$A$1:$AI$3379,8,FALSE)</f>
        <v>0</v>
      </c>
      <c r="I1150" s="23" t="str">
        <f>VLOOKUP($A1150,'[1]MAN PROG 2026'!$A$1:$AI$3379,9,FALSE)</f>
        <v>S.PIETRO</v>
      </c>
      <c r="J1150" s="23" t="str">
        <f>VLOOKUP($A1150,'[1]MAN PROG 2026'!$A$1:$AI$3379,10,FALSE)</f>
        <v>UTIN</v>
      </c>
      <c r="K1150" s="23" t="str">
        <f>VLOOKUP($A1150,'[1]MAN PROG 2026'!$A$1:$AI$3379,11,FALSE)</f>
        <v>UTIN</v>
      </c>
      <c r="L1150" s="24" t="str">
        <f>VLOOKUP($A1150,'[1]MAN PROG 2026'!$A$2:$AI$3379,12,FALSE)</f>
        <v>UTIN</v>
      </c>
      <c r="M1150" s="24" t="str">
        <f>VLOOKUP($A1150,'[1]MAN PROG 2026'!$A$2:$AI$3379,13,FALSE)</f>
        <v>SINGOLA</v>
      </c>
      <c r="N1150" s="24">
        <f>VLOOKUP($A1150,'[1]MAN PROG 2026'!$A$2:$AI$3379,14,FALSE)</f>
        <v>102613</v>
      </c>
      <c r="O1150" s="24">
        <f>VLOOKUP($A1150,'[1]MAN PROG 2026'!$A$2:$AI$3379,15,FALSE)</f>
        <v>0</v>
      </c>
      <c r="P1150" s="25" t="str">
        <f>VLOOKUP($A1150,'[1]MAN PROG 2026'!$A$2:$AI$3379,20,FALSE)</f>
        <v>DA FARE</v>
      </c>
      <c r="Q1150" s="9">
        <v>2613</v>
      </c>
      <c r="R1150" s="26">
        <v>46146</v>
      </c>
      <c r="S1150" s="8" t="s">
        <v>53</v>
      </c>
      <c r="T1150" s="37"/>
      <c r="U1150" s="27" t="s">
        <v>55</v>
      </c>
      <c r="V1150" s="27" t="s">
        <v>56</v>
      </c>
      <c r="W1150" s="27" t="s">
        <v>55</v>
      </c>
      <c r="X1150" s="27" t="s">
        <v>55</v>
      </c>
      <c r="Y1150" s="27" t="s">
        <v>55</v>
      </c>
      <c r="Z1150" s="27" t="s">
        <v>55</v>
      </c>
      <c r="AA1150" s="27" t="s">
        <v>55</v>
      </c>
      <c r="AB1150" s="27" t="s">
        <v>57</v>
      </c>
      <c r="AC1150" s="27" t="s">
        <v>73</v>
      </c>
      <c r="AD1150" s="27" t="s">
        <v>196</v>
      </c>
      <c r="AE1150" s="27" t="s">
        <v>68</v>
      </c>
      <c r="AF1150" s="27" t="s">
        <v>626</v>
      </c>
      <c r="AG1150" s="9" t="s">
        <v>32</v>
      </c>
      <c r="AH1150" s="27" t="s">
        <v>70</v>
      </c>
      <c r="AI1150" s="27" t="s">
        <v>70</v>
      </c>
      <c r="AJ1150" s="27" t="s">
        <v>61</v>
      </c>
      <c r="AK1150" s="27" t="s">
        <v>70</v>
      </c>
      <c r="AL1150" s="27" t="s">
        <v>70</v>
      </c>
      <c r="AM1150" s="11">
        <v>166.3</v>
      </c>
      <c r="AN1150" s="28" t="s">
        <v>61</v>
      </c>
      <c r="AO1150" s="28"/>
      <c r="AP1150" s="29"/>
      <c r="AQ1150" s="30"/>
      <c r="AR1150" s="31"/>
      <c r="AS1150" s="32"/>
      <c r="AT1150" s="33"/>
      <c r="AU1150" s="34"/>
      <c r="AV1150" s="27" t="s">
        <v>62</v>
      </c>
      <c r="AW1150" s="27">
        <v>5625031</v>
      </c>
      <c r="AX1150" s="27" t="s">
        <v>63</v>
      </c>
      <c r="AY1150" s="27"/>
    </row>
    <row r="1151" spans="1:51" ht="24" customHeight="1" x14ac:dyDescent="0.3">
      <c r="A1151" s="22">
        <v>102620</v>
      </c>
      <c r="B1151" s="23" t="str">
        <f>VLOOKUP($A1151,'[1]MAN PROG 2026'!$A$1:$AI$3379,2,FALSE)</f>
        <v>FRIGORIFERO BIOLOGICO</v>
      </c>
      <c r="C1151" s="23" t="str">
        <f>VLOOKUP($A1151,'[1]MAN PROG 2026'!$A$1:$AI$3379,3,FALSE)</f>
        <v>CF DI CIRO FIOCCHETTI &amp; C SNC</v>
      </c>
      <c r="D1151" s="23" t="str">
        <f>VLOOKUP($A1151,'[1]MAN PROG 2026'!$A$1:$AI$3379,4,FALSE)</f>
        <v>MEDIKA 1500 TN V</v>
      </c>
      <c r="E1151" s="23" t="str">
        <f>VLOOKUP($A1151,'[1]MAN PROG 2026'!$A$1:$AI$3379,5,FALSE)</f>
        <v>51919</v>
      </c>
      <c r="F1151" s="23" t="str">
        <f>VLOOKUP($A1151,'[1]MAN PROG 2026'!$A$1:$AI$3379,6,FALSE)</f>
        <v>SINGOLA</v>
      </c>
      <c r="G1151" s="23">
        <f>VLOOKUP($A1151,'[1]MAN PROG 2026'!$A$1:$AI$3379,7,FALSE)</f>
        <v>102620</v>
      </c>
      <c r="H1151" s="23">
        <f>VLOOKUP($A1151,'[1]MAN PROG 2026'!$A$1:$AI$3379,8,FALSE)</f>
        <v>0</v>
      </c>
      <c r="I1151" s="23" t="str">
        <f>VLOOKUP($A1151,'[1]MAN PROG 2026'!$A$1:$AI$3379,9,FALSE)</f>
        <v>S.PIETRO</v>
      </c>
      <c r="J1151" s="23" t="str">
        <f>VLOOKUP($A1151,'[1]MAN PROG 2026'!$A$1:$AI$3379,10,FALSE)</f>
        <v>LABORATORIO ANALISI</v>
      </c>
      <c r="K1151" s="23" t="str">
        <f>VLOOKUP($A1151,'[1]MAN PROG 2026'!$A$1:$AI$3379,11,FALSE)</f>
        <v>LABORATORIO ANALISI</v>
      </c>
      <c r="L1151" s="24" t="str">
        <f>VLOOKUP($A1151,'[1]MAN PROG 2026'!$A$2:$AI$3379,12,FALSE)</f>
        <v>LABORATORIO ANALISI</v>
      </c>
      <c r="M1151" s="24" t="str">
        <f>VLOOKUP($A1151,'[1]MAN PROG 2026'!$A$2:$AI$3379,13,FALSE)</f>
        <v>SINGOLA</v>
      </c>
      <c r="N1151" s="24">
        <f>VLOOKUP($A1151,'[1]MAN PROG 2026'!$A$2:$AI$3379,14,FALSE)</f>
        <v>102620</v>
      </c>
      <c r="O1151" s="24">
        <f>VLOOKUP($A1151,'[1]MAN PROG 2026'!$A$2:$AI$3379,15,FALSE)</f>
        <v>0</v>
      </c>
      <c r="P1151" s="25" t="str">
        <f>VLOOKUP($A1151,'[1]MAN PROG 2026'!$A$2:$AI$3379,20,FALSE)</f>
        <v>NON PREVISTO</v>
      </c>
      <c r="Q1151" s="8"/>
      <c r="R1151" s="26"/>
      <c r="S1151" s="8"/>
      <c r="T1151" s="37"/>
      <c r="U1151" s="27"/>
      <c r="V1151" s="27"/>
      <c r="W1151" s="27"/>
      <c r="X1151" s="27"/>
      <c r="Y1151" s="27"/>
      <c r="Z1151" s="27"/>
      <c r="AA1151" s="27"/>
      <c r="AB1151" s="27"/>
      <c r="AC1151" s="27"/>
      <c r="AD1151" s="27"/>
      <c r="AE1151" s="27"/>
      <c r="AF1151" s="27"/>
      <c r="AG1151" s="9" t="s">
        <v>32</v>
      </c>
      <c r="AH1151" s="27"/>
      <c r="AI1151" s="27"/>
      <c r="AJ1151" s="27"/>
      <c r="AK1151" s="27"/>
      <c r="AL1151" s="27"/>
      <c r="AM1151" s="11"/>
      <c r="AN1151" s="28"/>
      <c r="AO1151" s="28"/>
      <c r="AP1151" s="29"/>
      <c r="AQ1151" s="30"/>
      <c r="AR1151" s="31"/>
      <c r="AS1151" s="32"/>
      <c r="AT1151" s="33"/>
      <c r="AU1151" s="34"/>
      <c r="AV1151" s="27"/>
      <c r="AW1151" s="27"/>
      <c r="AX1151" s="27"/>
      <c r="AY1151" s="27"/>
    </row>
    <row r="1152" spans="1:51" ht="24" customHeight="1" x14ac:dyDescent="0.3">
      <c r="A1152" s="22">
        <v>102621</v>
      </c>
      <c r="B1152" s="23" t="str">
        <f>VLOOKUP($A1152,'[1]MAN PROG 2026'!$A$1:$AI$3379,2,FALSE)</f>
        <v>FRIGORIFERO BIOLOGICO</v>
      </c>
      <c r="C1152" s="23" t="str">
        <f>VLOOKUP($A1152,'[1]MAN PROG 2026'!$A$1:$AI$3379,3,FALSE)</f>
        <v>CF DI CIRO FIOCCHETTI &amp; C SNC</v>
      </c>
      <c r="D1152" s="23" t="str">
        <f>VLOOKUP($A1152,'[1]MAN PROG 2026'!$A$1:$AI$3379,4,FALSE)</f>
        <v>MEDIKA 140 ECT-F TOUCH (MED0142B1TV1094)</v>
      </c>
      <c r="E1152" s="23" t="str">
        <f>VLOOKUP($A1152,'[1]MAN PROG 2026'!$A$1:$AI$3379,5,FALSE)</f>
        <v>52035</v>
      </c>
      <c r="F1152" s="23" t="str">
        <f>VLOOKUP($A1152,'[1]MAN PROG 2026'!$A$1:$AI$3379,6,FALSE)</f>
        <v>SINGOLA</v>
      </c>
      <c r="G1152" s="23">
        <f>VLOOKUP($A1152,'[1]MAN PROG 2026'!$A$1:$AI$3379,7,FALSE)</f>
        <v>102621</v>
      </c>
      <c r="H1152" s="23">
        <f>VLOOKUP($A1152,'[1]MAN PROG 2026'!$A$1:$AI$3379,8,FALSE)</f>
        <v>0</v>
      </c>
      <c r="I1152" s="23" t="str">
        <f>VLOOKUP($A1152,'[1]MAN PROG 2026'!$A$1:$AI$3379,9,FALSE)</f>
        <v>S.PIETRO</v>
      </c>
      <c r="J1152" s="23" t="str">
        <f>VLOOKUP($A1152,'[1]MAN PROG 2026'!$A$1:$AI$3379,10,FALSE)</f>
        <v>S. G. GRANDE</v>
      </c>
      <c r="K1152" s="23" t="str">
        <f>VLOOKUP($A1152,'[1]MAN PROG 2026'!$A$1:$AI$3379,11,FALSE)</f>
        <v>S. CARLO SOLVENTI</v>
      </c>
      <c r="L1152" s="24" t="str">
        <f>VLOOKUP($A1152,'[1]MAN PROG 2026'!$A$2:$AI$3379,12,FALSE)</f>
        <v>S. CARLO SOLVENTI</v>
      </c>
      <c r="M1152" s="24" t="str">
        <f>VLOOKUP($A1152,'[1]MAN PROG 2026'!$A$2:$AI$3379,13,FALSE)</f>
        <v>SINGOLA</v>
      </c>
      <c r="N1152" s="24" t="str">
        <f>VLOOKUP($A1152,'[1]MAN PROG 2026'!$A$2:$AI$3379,14,FALSE)</f>
        <v>102261</v>
      </c>
      <c r="O1152" s="24">
        <f>VLOOKUP($A1152,'[1]MAN PROG 2026'!$A$2:$AI$3379,15,FALSE)</f>
        <v>0</v>
      </c>
      <c r="P1152" s="25" t="str">
        <f>VLOOKUP($A1152,'[1]MAN PROG 2026'!$A$2:$AI$3379,20,FALSE)</f>
        <v>NON PREVISTO</v>
      </c>
      <c r="Q1152" s="8"/>
      <c r="R1152" s="26"/>
      <c r="S1152" s="8"/>
      <c r="T1152" s="37"/>
      <c r="U1152" s="27"/>
      <c r="V1152" s="27"/>
      <c r="W1152" s="27"/>
      <c r="X1152" s="27"/>
      <c r="Y1152" s="27"/>
      <c r="Z1152" s="27"/>
      <c r="AA1152" s="27"/>
      <c r="AB1152" s="27"/>
      <c r="AC1152" s="27"/>
      <c r="AD1152" s="27"/>
      <c r="AE1152" s="27"/>
      <c r="AF1152" s="27"/>
      <c r="AG1152" s="9" t="s">
        <v>32</v>
      </c>
      <c r="AH1152" s="27"/>
      <c r="AI1152" s="27"/>
      <c r="AJ1152" s="27"/>
      <c r="AK1152" s="27"/>
      <c r="AL1152" s="27"/>
      <c r="AM1152" s="11"/>
      <c r="AN1152" s="28"/>
      <c r="AO1152" s="28"/>
      <c r="AP1152" s="29"/>
      <c r="AQ1152" s="30"/>
      <c r="AR1152" s="31"/>
      <c r="AS1152" s="32"/>
      <c r="AT1152" s="33"/>
      <c r="AU1152" s="34"/>
      <c r="AV1152" s="27"/>
      <c r="AW1152" s="27"/>
      <c r="AX1152" s="27"/>
      <c r="AY1152" s="27"/>
    </row>
    <row r="1153" spans="1:51" ht="24" customHeight="1" x14ac:dyDescent="0.3">
      <c r="A1153" s="22">
        <v>102622</v>
      </c>
      <c r="B1153" s="23" t="str">
        <f>VLOOKUP($A1153,'[1]MAN PROG 2026'!$A$1:$AI$3379,2,FALSE)</f>
        <v>FRIGORIFERO BIOLOGICO</v>
      </c>
      <c r="C1153" s="23" t="str">
        <f>VLOOKUP($A1153,'[1]MAN PROG 2026'!$A$1:$AI$3379,3,FALSE)</f>
        <v>CF DI CIRO FIOCCHETTI &amp; C SNC</v>
      </c>
      <c r="D1153" s="23" t="str">
        <f>VLOOKUP($A1153,'[1]MAN PROG 2026'!$A$1:$AI$3379,4,FALSE)</f>
        <v>MEDIKA 140 ECT-F TOUCH (MED0142B1TV1094)</v>
      </c>
      <c r="E1153" s="23" t="str">
        <f>VLOOKUP($A1153,'[1]MAN PROG 2026'!$A$1:$AI$3379,5,FALSE)</f>
        <v>52033</v>
      </c>
      <c r="F1153" s="23" t="str">
        <f>VLOOKUP($A1153,'[1]MAN PROG 2026'!$A$1:$AI$3379,6,FALSE)</f>
        <v>SINGOLA</v>
      </c>
      <c r="G1153" s="23">
        <f>VLOOKUP($A1153,'[1]MAN PROG 2026'!$A$1:$AI$3379,7,FALSE)</f>
        <v>102622</v>
      </c>
      <c r="H1153" s="23">
        <f>VLOOKUP($A1153,'[1]MAN PROG 2026'!$A$1:$AI$3379,8,FALSE)</f>
        <v>0</v>
      </c>
      <c r="I1153" s="23" t="str">
        <f>VLOOKUP($A1153,'[1]MAN PROG 2026'!$A$1:$AI$3379,9,FALSE)</f>
        <v>S.PIETRO</v>
      </c>
      <c r="J1153" s="23" t="str">
        <f>VLOOKUP($A1153,'[1]MAN PROG 2026'!$A$1:$AI$3379,10,FALSE)</f>
        <v>AMB. CARDIOLOGIA</v>
      </c>
      <c r="K1153" s="23" t="str">
        <f>VLOOKUP($A1153,'[1]MAN PROG 2026'!$A$1:$AI$3379,11,FALSE)</f>
        <v>AMB. CARDIOLOGIA</v>
      </c>
      <c r="L1153" s="24" t="str">
        <f>VLOOKUP($A1153,'[1]MAN PROG 2026'!$A$2:$AI$3379,12,FALSE)</f>
        <v>AMB. CARDIOLOGIA</v>
      </c>
      <c r="M1153" s="24" t="str">
        <f>VLOOKUP($A1153,'[1]MAN PROG 2026'!$A$2:$AI$3379,13,FALSE)</f>
        <v>SINGOLA</v>
      </c>
      <c r="N1153" s="24" t="str">
        <f>VLOOKUP($A1153,'[1]MAN PROG 2026'!$A$2:$AI$3379,14,FALSE)</f>
        <v>102622</v>
      </c>
      <c r="O1153" s="24">
        <f>VLOOKUP($A1153,'[1]MAN PROG 2026'!$A$2:$AI$3379,15,FALSE)</f>
        <v>0</v>
      </c>
      <c r="P1153" s="25" t="str">
        <f>VLOOKUP($A1153,'[1]MAN PROG 2026'!$A$2:$AI$3379,20,FALSE)</f>
        <v>DA FARE</v>
      </c>
      <c r="Q1153" s="9" t="str">
        <f>RIGHT(A1153,4)</f>
        <v>2622</v>
      </c>
      <c r="R1153" s="26">
        <v>46267</v>
      </c>
      <c r="S1153" s="8" t="s">
        <v>53</v>
      </c>
      <c r="T1153" s="37"/>
      <c r="U1153" s="27" t="s">
        <v>55</v>
      </c>
      <c r="V1153" s="27" t="s">
        <v>56</v>
      </c>
      <c r="W1153" s="27" t="s">
        <v>55</v>
      </c>
      <c r="X1153" s="27" t="s">
        <v>55</v>
      </c>
      <c r="Y1153" s="27" t="s">
        <v>55</v>
      </c>
      <c r="Z1153" s="27" t="s">
        <v>55</v>
      </c>
      <c r="AA1153" s="27" t="s">
        <v>55</v>
      </c>
      <c r="AB1153" s="27" t="s">
        <v>57</v>
      </c>
      <c r="AC1153" s="27" t="s">
        <v>61</v>
      </c>
      <c r="AD1153" s="27" t="s">
        <v>422</v>
      </c>
      <c r="AE1153" s="27" t="s">
        <v>88</v>
      </c>
      <c r="AF1153" s="27">
        <v>0.189</v>
      </c>
      <c r="AG1153" s="9" t="s">
        <v>32</v>
      </c>
      <c r="AH1153" s="27" t="s">
        <v>70</v>
      </c>
      <c r="AI1153" s="27" t="s">
        <v>70</v>
      </c>
      <c r="AJ1153" s="27" t="s">
        <v>61</v>
      </c>
      <c r="AK1153" s="27" t="s">
        <v>61</v>
      </c>
      <c r="AL1153" s="27" t="s">
        <v>61</v>
      </c>
      <c r="AM1153" s="11">
        <v>68.2</v>
      </c>
      <c r="AN1153" s="28" t="s">
        <v>61</v>
      </c>
      <c r="AO1153" s="28"/>
      <c r="AP1153" s="29"/>
      <c r="AQ1153" s="30"/>
      <c r="AR1153" s="31"/>
      <c r="AS1153" s="32"/>
      <c r="AT1153" s="33"/>
      <c r="AU1153" s="34"/>
      <c r="AV1153" s="27" t="s">
        <v>62</v>
      </c>
      <c r="AW1153" s="27">
        <v>5625031</v>
      </c>
      <c r="AX1153" s="27" t="s">
        <v>63</v>
      </c>
      <c r="AY1153" s="27"/>
    </row>
    <row r="1154" spans="1:51" ht="24" customHeight="1" x14ac:dyDescent="0.3">
      <c r="A1154" s="22">
        <v>102623</v>
      </c>
      <c r="B1154" s="23" t="str">
        <f>VLOOKUP($A1154,'[1]MAN PROG 2026'!$A$1:$AI$3379,2,FALSE)</f>
        <v>FRIGORIFERO BIOLOGICO</v>
      </c>
      <c r="C1154" s="23" t="str">
        <f>VLOOKUP($A1154,'[1]MAN PROG 2026'!$A$1:$AI$3379,3,FALSE)</f>
        <v>CF DI CIRO FIOCCHETTI &amp; C SNC</v>
      </c>
      <c r="D1154" s="23" t="str">
        <f>VLOOKUP($A1154,'[1]MAN PROG 2026'!$A$1:$AI$3379,4,FALSE)</f>
        <v>MEDIKA 140 ECT-F TOUCH (MED0142B1TV1094)</v>
      </c>
      <c r="E1154" s="23" t="str">
        <f>VLOOKUP($A1154,'[1]MAN PROG 2026'!$A$1:$AI$3379,5,FALSE)</f>
        <v>52034</v>
      </c>
      <c r="F1154" s="23" t="str">
        <f>VLOOKUP($A1154,'[1]MAN PROG 2026'!$A$1:$AI$3379,6,FALSE)</f>
        <v>SINGOLA</v>
      </c>
      <c r="G1154" s="23">
        <f>VLOOKUP($A1154,'[1]MAN PROG 2026'!$A$1:$AI$3379,7,FALSE)</f>
        <v>102623</v>
      </c>
      <c r="H1154" s="23">
        <f>VLOOKUP($A1154,'[1]MAN PROG 2026'!$A$1:$AI$3379,8,FALSE)</f>
        <v>0</v>
      </c>
      <c r="I1154" s="23" t="str">
        <f>VLOOKUP($A1154,'[1]MAN PROG 2026'!$A$1:$AI$3379,9,FALSE)</f>
        <v>S.PIETRO</v>
      </c>
      <c r="J1154" s="23" t="str">
        <f>VLOOKUP($A1154,'[1]MAN PROG 2026'!$A$1:$AI$3379,10,FALSE)</f>
        <v>AMB. UROLOGIA</v>
      </c>
      <c r="K1154" s="23" t="str">
        <f>VLOOKUP($A1154,'[1]MAN PROG 2026'!$A$1:$AI$3379,11,FALSE)</f>
        <v>AMB. UROLOGIA</v>
      </c>
      <c r="L1154" s="24" t="str">
        <f>VLOOKUP($A1154,'[1]MAN PROG 2026'!$A$2:$AI$3379,12,FALSE)</f>
        <v>AMB. UROLOGIA</v>
      </c>
      <c r="M1154" s="24" t="str">
        <f>VLOOKUP($A1154,'[1]MAN PROG 2026'!$A$2:$AI$3379,13,FALSE)</f>
        <v>SINGOLA</v>
      </c>
      <c r="N1154" s="24">
        <f>VLOOKUP($A1154,'[1]MAN PROG 2026'!$A$2:$AI$3379,14,FALSE)</f>
        <v>102623</v>
      </c>
      <c r="O1154" s="24">
        <f>VLOOKUP($A1154,'[1]MAN PROG 2026'!$A$2:$AI$3379,15,FALSE)</f>
        <v>0</v>
      </c>
      <c r="P1154" s="25" t="str">
        <f>VLOOKUP($A1154,'[1]MAN PROG 2026'!$A$2:$AI$3379,20,FALSE)</f>
        <v>NON PREVISTO</v>
      </c>
      <c r="Q1154" s="8"/>
      <c r="R1154" s="26"/>
      <c r="S1154" s="8"/>
      <c r="T1154" s="37"/>
      <c r="U1154" s="27"/>
      <c r="V1154" s="27"/>
      <c r="W1154" s="27"/>
      <c r="X1154" s="27"/>
      <c r="Y1154" s="27"/>
      <c r="Z1154" s="27"/>
      <c r="AA1154" s="27"/>
      <c r="AB1154" s="27"/>
      <c r="AC1154" s="27"/>
      <c r="AD1154" s="27"/>
      <c r="AE1154" s="27"/>
      <c r="AF1154" s="27"/>
      <c r="AG1154" s="9" t="s">
        <v>32</v>
      </c>
      <c r="AH1154" s="27"/>
      <c r="AI1154" s="27"/>
      <c r="AJ1154" s="27"/>
      <c r="AK1154" s="27"/>
      <c r="AL1154" s="27"/>
      <c r="AM1154" s="11"/>
      <c r="AN1154" s="28"/>
      <c r="AO1154" s="28"/>
      <c r="AP1154" s="29"/>
      <c r="AQ1154" s="30"/>
      <c r="AR1154" s="31"/>
      <c r="AS1154" s="32"/>
      <c r="AT1154" s="33"/>
      <c r="AU1154" s="34"/>
      <c r="AV1154" s="27"/>
      <c r="AW1154" s="27"/>
      <c r="AX1154" s="27"/>
      <c r="AY1154" s="27"/>
    </row>
    <row r="1155" spans="1:51" ht="24" customHeight="1" x14ac:dyDescent="0.3">
      <c r="A1155" s="22">
        <v>102624</v>
      </c>
      <c r="B1155" s="23" t="str">
        <f>VLOOKUP($A1155,'[1]MAN PROG 2026'!$A$1:$AI$3379,2,FALSE)</f>
        <v>LETTO PER DEGENZA ELETTRIFICATO</v>
      </c>
      <c r="C1155" s="23" t="str">
        <f>VLOOKUP($A1155,'[1]MAN PROG 2026'!$A$1:$AI$3379,3,FALSE)</f>
        <v>GUANGDONG FOSHAN SHUNDE MEDICAL TECNO.EQUIP.FACTORY</v>
      </c>
      <c r="D1155" s="23" t="str">
        <f>VLOOKUP($A1155,'[1]MAN PROG 2026'!$A$1:$AI$3379,4,FALSE)</f>
        <v>DR C539 LTD007/DRB5SM</v>
      </c>
      <c r="E1155" s="23">
        <f>VLOOKUP($A1155,'[1]MAN PROG 2026'!$A$1:$AI$3379,5,FALSE)</f>
        <v>102624</v>
      </c>
      <c r="F1155" s="23" t="str">
        <f>VLOOKUP($A1155,'[1]MAN PROG 2026'!$A$1:$AI$3379,6,FALSE)</f>
        <v>SINGOLA</v>
      </c>
      <c r="G1155" s="23">
        <f>VLOOKUP($A1155,'[1]MAN PROG 2026'!$A$1:$AI$3379,7,FALSE)</f>
        <v>102624</v>
      </c>
      <c r="H1155" s="23">
        <f>VLOOKUP($A1155,'[1]MAN PROG 2026'!$A$1:$AI$3379,8,FALSE)</f>
        <v>0</v>
      </c>
      <c r="I1155" s="23" t="str">
        <f>VLOOKUP($A1155,'[1]MAN PROG 2026'!$A$1:$AI$3379,9,FALSE)</f>
        <v>S.PIETRO</v>
      </c>
      <c r="J1155" s="23" t="str">
        <f>VLOOKUP($A1155,'[1]MAN PROG 2026'!$A$1:$AI$3379,10,FALSE)</f>
        <v>S. CATERINA SOLVENTI</v>
      </c>
      <c r="K1155" s="23" t="str">
        <f>VLOOKUP($A1155,'[1]MAN PROG 2026'!$A$1:$AI$3379,11,FALSE)</f>
        <v>S. G. ANTIDA</v>
      </c>
      <c r="L1155" s="24" t="str">
        <f>VLOOKUP($A1155,'[1]MAN PROG 2026'!$A$2:$AI$3379,12,FALSE)</f>
        <v>S. G. ANTIDA</v>
      </c>
      <c r="M1155" s="24" t="str">
        <f>VLOOKUP($A1155,'[1]MAN PROG 2026'!$A$2:$AI$3379,13,FALSE)</f>
        <v>SINGOLA</v>
      </c>
      <c r="N1155" s="24">
        <f>VLOOKUP($A1155,'[1]MAN PROG 2026'!$A$2:$AI$3379,14,FALSE)</f>
        <v>102624</v>
      </c>
      <c r="O1155" s="24">
        <f>VLOOKUP($A1155,'[1]MAN PROG 2026'!$A$2:$AI$3379,15,FALSE)</f>
        <v>0</v>
      </c>
      <c r="P1155" s="25" t="str">
        <f>VLOOKUP($A1155,'[1]MAN PROG 2026'!$A$2:$AI$3379,20,FALSE)</f>
        <v>NON PREVISTO</v>
      </c>
      <c r="Q1155" s="8"/>
      <c r="R1155" s="26"/>
      <c r="S1155" s="8"/>
      <c r="T1155" s="37"/>
      <c r="U1155" s="27"/>
      <c r="V1155" s="27"/>
      <c r="W1155" s="27"/>
      <c r="X1155" s="27"/>
      <c r="Y1155" s="27"/>
      <c r="Z1155" s="27"/>
      <c r="AA1155" s="27"/>
      <c r="AB1155" s="27"/>
      <c r="AC1155" s="27"/>
      <c r="AD1155" s="27"/>
      <c r="AE1155" s="27"/>
      <c r="AF1155" s="27"/>
      <c r="AG1155" s="9" t="s">
        <v>32</v>
      </c>
      <c r="AH1155" s="27"/>
      <c r="AI1155" s="27"/>
      <c r="AJ1155" s="27"/>
      <c r="AK1155" s="27"/>
      <c r="AL1155" s="27"/>
      <c r="AM1155" s="11"/>
      <c r="AN1155" s="28"/>
      <c r="AO1155" s="28"/>
      <c r="AP1155" s="29"/>
      <c r="AQ1155" s="30"/>
      <c r="AR1155" s="31"/>
      <c r="AS1155" s="32"/>
      <c r="AT1155" s="33"/>
      <c r="AU1155" s="34"/>
      <c r="AV1155" s="27"/>
      <c r="AW1155" s="27"/>
      <c r="AX1155" s="27"/>
      <c r="AY1155" s="27"/>
    </row>
    <row r="1156" spans="1:51" ht="24" customHeight="1" x14ac:dyDescent="0.3">
      <c r="A1156" s="22">
        <v>102625</v>
      </c>
      <c r="B1156" s="23" t="str">
        <f>VLOOKUP($A1156,'[1]MAN PROG 2026'!$A$1:$AI$3379,2,FALSE)</f>
        <v>LETTO PER DEGENZA ELETTRIFICATO</v>
      </c>
      <c r="C1156" s="23" t="str">
        <f>VLOOKUP($A1156,'[1]MAN PROG 2026'!$A$1:$AI$3379,3,FALSE)</f>
        <v>GUANGDONG FOSHAN SHUNDE MEDICAL TECNO.EQUIP.FACTORY</v>
      </c>
      <c r="D1156" s="23" t="str">
        <f>VLOOKUP($A1156,'[1]MAN PROG 2026'!$A$1:$AI$3379,4,FALSE)</f>
        <v>DR C539 LTD007/DRB5SM</v>
      </c>
      <c r="E1156" s="23">
        <f>VLOOKUP($A1156,'[1]MAN PROG 2026'!$A$1:$AI$3379,5,FALSE)</f>
        <v>102625</v>
      </c>
      <c r="F1156" s="23" t="str">
        <f>VLOOKUP($A1156,'[1]MAN PROG 2026'!$A$1:$AI$3379,6,FALSE)</f>
        <v>SINGOLA</v>
      </c>
      <c r="G1156" s="23">
        <f>VLOOKUP($A1156,'[1]MAN PROG 2026'!$A$1:$AI$3379,7,FALSE)</f>
        <v>102625</v>
      </c>
      <c r="H1156" s="23">
        <f>VLOOKUP($A1156,'[1]MAN PROG 2026'!$A$1:$AI$3379,8,FALSE)</f>
        <v>0</v>
      </c>
      <c r="I1156" s="23" t="str">
        <f>VLOOKUP($A1156,'[1]MAN PROG 2026'!$A$1:$AI$3379,9,FALSE)</f>
        <v>S.PIETRO</v>
      </c>
      <c r="J1156" s="23" t="str">
        <f>VLOOKUP($A1156,'[1]MAN PROG 2026'!$A$1:$AI$3379,10,FALSE)</f>
        <v>S. CATERINA SOLVENTI</v>
      </c>
      <c r="K1156" s="23" t="str">
        <f>VLOOKUP($A1156,'[1]MAN PROG 2026'!$A$1:$AI$3379,11,FALSE)</f>
        <v>S. CATERINA SOLVENTI</v>
      </c>
      <c r="L1156" s="24" t="str">
        <f>VLOOKUP($A1156,'[1]MAN PROG 2026'!$A$2:$AI$3379,12,FALSE)</f>
        <v>S. CATERINA SOLVENTI</v>
      </c>
      <c r="M1156" s="24" t="str">
        <f>VLOOKUP($A1156,'[1]MAN PROG 2026'!$A$2:$AI$3379,13,FALSE)</f>
        <v>SINGOLA</v>
      </c>
      <c r="N1156" s="24" t="str">
        <f>VLOOKUP($A1156,'[1]MAN PROG 2026'!$A$2:$AI$3379,14,FALSE)</f>
        <v>102625</v>
      </c>
      <c r="O1156" s="24">
        <f>VLOOKUP($A1156,'[1]MAN PROG 2026'!$A$2:$AI$3379,15,FALSE)</f>
        <v>0</v>
      </c>
      <c r="P1156" s="25" t="str">
        <f>VLOOKUP($A1156,'[1]MAN PROG 2026'!$A$2:$AI$3379,20,FALSE)</f>
        <v>DA FARE</v>
      </c>
      <c r="Q1156" s="9">
        <v>2625</v>
      </c>
      <c r="R1156" s="26">
        <v>46111</v>
      </c>
      <c r="S1156" s="8" t="s">
        <v>53</v>
      </c>
      <c r="T1156" s="37"/>
      <c r="U1156" s="27" t="s">
        <v>55</v>
      </c>
      <c r="V1156" s="27" t="s">
        <v>56</v>
      </c>
      <c r="W1156" s="27" t="s">
        <v>55</v>
      </c>
      <c r="X1156" s="27" t="s">
        <v>55</v>
      </c>
      <c r="Y1156" s="27" t="s">
        <v>55</v>
      </c>
      <c r="Z1156" s="27" t="s">
        <v>55</v>
      </c>
      <c r="AA1156" s="27" t="s">
        <v>55</v>
      </c>
      <c r="AB1156" s="27" t="s">
        <v>66</v>
      </c>
      <c r="AC1156" s="27" t="s">
        <v>58</v>
      </c>
      <c r="AD1156" s="27" t="s">
        <v>622</v>
      </c>
      <c r="AE1156" s="27" t="s">
        <v>88</v>
      </c>
      <c r="AF1156" s="27" t="s">
        <v>61</v>
      </c>
      <c r="AG1156" s="9" t="s">
        <v>32</v>
      </c>
      <c r="AH1156" s="27" t="s">
        <v>61</v>
      </c>
      <c r="AI1156" s="27" t="s">
        <v>70</v>
      </c>
      <c r="AJ1156" s="27" t="s">
        <v>70</v>
      </c>
      <c r="AK1156" s="27" t="s">
        <v>61</v>
      </c>
      <c r="AL1156" s="27" t="s">
        <v>61</v>
      </c>
      <c r="AM1156" s="11">
        <v>18.2</v>
      </c>
      <c r="AN1156" s="28">
        <v>0.1</v>
      </c>
      <c r="AO1156" s="28" t="s">
        <v>204</v>
      </c>
      <c r="AP1156" s="29"/>
      <c r="AQ1156" s="30"/>
      <c r="AR1156" s="31"/>
      <c r="AS1156" s="32"/>
      <c r="AT1156" s="33"/>
      <c r="AU1156" s="34"/>
      <c r="AV1156" s="27" t="s">
        <v>62</v>
      </c>
      <c r="AW1156" s="27">
        <v>5625031</v>
      </c>
      <c r="AX1156" s="27" t="s">
        <v>63</v>
      </c>
      <c r="AY1156" s="27"/>
    </row>
    <row r="1157" spans="1:51" ht="24" customHeight="1" x14ac:dyDescent="0.3">
      <c r="A1157" s="22">
        <v>102626</v>
      </c>
      <c r="B1157" s="23" t="str">
        <f>VLOOKUP($A1157,'[1]MAN PROG 2026'!$A$1:$AI$3379,2,FALSE)</f>
        <v>LETTO PER DEGENZA ELETTRIFICATO</v>
      </c>
      <c r="C1157" s="23" t="str">
        <f>VLOOKUP($A1157,'[1]MAN PROG 2026'!$A$1:$AI$3379,3,FALSE)</f>
        <v>GUANGDONG FOSHAN SHUNDE MEDICAL TECNO.EQUIP.FACTORY</v>
      </c>
      <c r="D1157" s="23" t="str">
        <f>VLOOKUP($A1157,'[1]MAN PROG 2026'!$A$1:$AI$3379,4,FALSE)</f>
        <v>DR C539 LTD007/DRB5SM</v>
      </c>
      <c r="E1157" s="23">
        <f>VLOOKUP($A1157,'[1]MAN PROG 2026'!$A$1:$AI$3379,5,FALSE)</f>
        <v>102626</v>
      </c>
      <c r="F1157" s="23" t="str">
        <f>VLOOKUP($A1157,'[1]MAN PROG 2026'!$A$1:$AI$3379,6,FALSE)</f>
        <v>SINGOLA</v>
      </c>
      <c r="G1157" s="23">
        <f>VLOOKUP($A1157,'[1]MAN PROG 2026'!$A$1:$AI$3379,7,FALSE)</f>
        <v>102626</v>
      </c>
      <c r="H1157" s="23">
        <f>VLOOKUP($A1157,'[1]MAN PROG 2026'!$A$1:$AI$3379,8,FALSE)</f>
        <v>0</v>
      </c>
      <c r="I1157" s="23" t="str">
        <f>VLOOKUP($A1157,'[1]MAN PROG 2026'!$A$1:$AI$3379,9,FALSE)</f>
        <v>S.PIETRO</v>
      </c>
      <c r="J1157" s="23" t="str">
        <f>VLOOKUP($A1157,'[1]MAN PROG 2026'!$A$1:$AI$3379,10,FALSE)</f>
        <v>S. CATERINA SOLVENTI</v>
      </c>
      <c r="K1157" s="23" t="str">
        <f>VLOOKUP($A1157,'[1]MAN PROG 2026'!$A$1:$AI$3379,11,FALSE)</f>
        <v>S. CATERINA SOLVENTI</v>
      </c>
      <c r="L1157" s="24" t="str">
        <f>VLOOKUP($A1157,'[1]MAN PROG 2026'!$A$2:$AI$3379,12,FALSE)</f>
        <v>S. CATERINA SOLVENTI</v>
      </c>
      <c r="M1157" s="24" t="str">
        <f>VLOOKUP($A1157,'[1]MAN PROG 2026'!$A$2:$AI$3379,13,FALSE)</f>
        <v>SINGOLA</v>
      </c>
      <c r="N1157" s="24" t="str">
        <f>VLOOKUP($A1157,'[1]MAN PROG 2026'!$A$2:$AI$3379,14,FALSE)</f>
        <v>102626</v>
      </c>
      <c r="O1157" s="24">
        <f>VLOOKUP($A1157,'[1]MAN PROG 2026'!$A$2:$AI$3379,15,FALSE)</f>
        <v>0</v>
      </c>
      <c r="P1157" s="25" t="str">
        <f>VLOOKUP($A1157,'[1]MAN PROG 2026'!$A$2:$AI$3379,20,FALSE)</f>
        <v>DA FARE</v>
      </c>
      <c r="Q1157" s="9">
        <v>2626</v>
      </c>
      <c r="R1157" s="26">
        <v>46111</v>
      </c>
      <c r="S1157" s="8" t="s">
        <v>53</v>
      </c>
      <c r="T1157" s="37"/>
      <c r="U1157" s="27" t="s">
        <v>55</v>
      </c>
      <c r="V1157" s="27" t="s">
        <v>56</v>
      </c>
      <c r="W1157" s="27" t="s">
        <v>55</v>
      </c>
      <c r="X1157" s="27" t="s">
        <v>55</v>
      </c>
      <c r="Y1157" s="27" t="s">
        <v>55</v>
      </c>
      <c r="Z1157" s="27" t="s">
        <v>55</v>
      </c>
      <c r="AA1157" s="27" t="s">
        <v>55</v>
      </c>
      <c r="AB1157" s="27" t="s">
        <v>66</v>
      </c>
      <c r="AC1157" s="27" t="s">
        <v>58</v>
      </c>
      <c r="AD1157" s="27" t="s">
        <v>622</v>
      </c>
      <c r="AE1157" s="27" t="s">
        <v>88</v>
      </c>
      <c r="AF1157" s="27" t="s">
        <v>61</v>
      </c>
      <c r="AG1157" s="9" t="s">
        <v>32</v>
      </c>
      <c r="AH1157" s="27" t="s">
        <v>61</v>
      </c>
      <c r="AI1157" s="27" t="s">
        <v>70</v>
      </c>
      <c r="AJ1157" s="27" t="s">
        <v>70</v>
      </c>
      <c r="AK1157" s="27" t="s">
        <v>61</v>
      </c>
      <c r="AL1157" s="27" t="s">
        <v>61</v>
      </c>
      <c r="AM1157" s="11">
        <v>16.5</v>
      </c>
      <c r="AN1157" s="28">
        <v>0.2</v>
      </c>
      <c r="AO1157" s="28" t="s">
        <v>204</v>
      </c>
      <c r="AP1157" s="29"/>
      <c r="AQ1157" s="30"/>
      <c r="AR1157" s="31"/>
      <c r="AS1157" s="32"/>
      <c r="AT1157" s="33"/>
      <c r="AU1157" s="34"/>
      <c r="AV1157" s="27" t="s">
        <v>62</v>
      </c>
      <c r="AW1157" s="27">
        <v>5625031</v>
      </c>
      <c r="AX1157" s="27" t="s">
        <v>63</v>
      </c>
      <c r="AY1157" s="27"/>
    </row>
    <row r="1158" spans="1:51" ht="24" customHeight="1" x14ac:dyDescent="0.3">
      <c r="A1158" s="22">
        <v>102627</v>
      </c>
      <c r="B1158" s="23" t="str">
        <f>VLOOKUP($A1158,'[1]MAN PROG 2026'!$A$1:$AI$3379,2,FALSE)</f>
        <v>LETTO PER DEGENZA ELETTRIFICATO</v>
      </c>
      <c r="C1158" s="23" t="str">
        <f>VLOOKUP($A1158,'[1]MAN PROG 2026'!$A$1:$AI$3379,3,FALSE)</f>
        <v>GUANGDONG FOSHAN SHUNDE MEDICAL TECNO.EQUIP.FACTORY</v>
      </c>
      <c r="D1158" s="23" t="str">
        <f>VLOOKUP($A1158,'[1]MAN PROG 2026'!$A$1:$AI$3379,4,FALSE)</f>
        <v>DR C539 LTD007/DRB5SM</v>
      </c>
      <c r="E1158" s="23">
        <f>VLOOKUP($A1158,'[1]MAN PROG 2026'!$A$1:$AI$3379,5,FALSE)</f>
        <v>102627</v>
      </c>
      <c r="F1158" s="23" t="str">
        <f>VLOOKUP($A1158,'[1]MAN PROG 2026'!$A$1:$AI$3379,6,FALSE)</f>
        <v>SINGOLA</v>
      </c>
      <c r="G1158" s="23">
        <f>VLOOKUP($A1158,'[1]MAN PROG 2026'!$A$1:$AI$3379,7,FALSE)</f>
        <v>102627</v>
      </c>
      <c r="H1158" s="23">
        <f>VLOOKUP($A1158,'[1]MAN PROG 2026'!$A$1:$AI$3379,8,FALSE)</f>
        <v>0</v>
      </c>
      <c r="I1158" s="23" t="str">
        <f>VLOOKUP($A1158,'[1]MAN PROG 2026'!$A$1:$AI$3379,9,FALSE)</f>
        <v>S.PIETRO</v>
      </c>
      <c r="J1158" s="23" t="str">
        <f>VLOOKUP($A1158,'[1]MAN PROG 2026'!$A$1:$AI$3379,10,FALSE)</f>
        <v>S. CATERINA SOLVENTI</v>
      </c>
      <c r="K1158" s="23" t="str">
        <f>VLOOKUP($A1158,'[1]MAN PROG 2026'!$A$1:$AI$3379,11,FALSE)</f>
        <v>S. CATERINA SOLVENTI</v>
      </c>
      <c r="L1158" s="24" t="str">
        <f>VLOOKUP($A1158,'[1]MAN PROG 2026'!$A$2:$AI$3379,12,FALSE)</f>
        <v>S. CATERINA SOLVENTI</v>
      </c>
      <c r="M1158" s="24" t="str">
        <f>VLOOKUP($A1158,'[1]MAN PROG 2026'!$A$2:$AI$3379,13,FALSE)</f>
        <v>SINGOLA</v>
      </c>
      <c r="N1158" s="24" t="str">
        <f>VLOOKUP($A1158,'[1]MAN PROG 2026'!$A$2:$AI$3379,14,FALSE)</f>
        <v>102627</v>
      </c>
      <c r="O1158" s="24">
        <f>VLOOKUP($A1158,'[1]MAN PROG 2026'!$A$2:$AI$3379,15,FALSE)</f>
        <v>0</v>
      </c>
      <c r="P1158" s="25" t="str">
        <f>VLOOKUP($A1158,'[1]MAN PROG 2026'!$A$2:$AI$3379,20,FALSE)</f>
        <v>DA FARE</v>
      </c>
      <c r="Q1158" s="9">
        <v>2627</v>
      </c>
      <c r="R1158" s="26">
        <v>46111</v>
      </c>
      <c r="S1158" s="8" t="s">
        <v>53</v>
      </c>
      <c r="T1158" s="37"/>
      <c r="U1158" s="27" t="s">
        <v>55</v>
      </c>
      <c r="V1158" s="27" t="s">
        <v>56</v>
      </c>
      <c r="W1158" s="27" t="s">
        <v>55</v>
      </c>
      <c r="X1158" s="27" t="s">
        <v>55</v>
      </c>
      <c r="Y1158" s="27" t="s">
        <v>55</v>
      </c>
      <c r="Z1158" s="27" t="s">
        <v>55</v>
      </c>
      <c r="AA1158" s="27" t="s">
        <v>55</v>
      </c>
      <c r="AB1158" s="27" t="s">
        <v>66</v>
      </c>
      <c r="AC1158" s="27" t="s">
        <v>58</v>
      </c>
      <c r="AD1158" s="27" t="s">
        <v>622</v>
      </c>
      <c r="AE1158" s="27" t="s">
        <v>88</v>
      </c>
      <c r="AF1158" s="27" t="s">
        <v>61</v>
      </c>
      <c r="AG1158" s="9" t="s">
        <v>32</v>
      </c>
      <c r="AH1158" s="27" t="s">
        <v>61</v>
      </c>
      <c r="AI1158" s="27" t="s">
        <v>70</v>
      </c>
      <c r="AJ1158" s="27" t="s">
        <v>70</v>
      </c>
      <c r="AK1158" s="27" t="s">
        <v>61</v>
      </c>
      <c r="AL1158" s="27" t="s">
        <v>61</v>
      </c>
      <c r="AM1158" s="11">
        <v>17.100000000000001</v>
      </c>
      <c r="AN1158" s="28">
        <v>0.1</v>
      </c>
      <c r="AO1158" s="28" t="s">
        <v>204</v>
      </c>
      <c r="AP1158" s="29"/>
      <c r="AQ1158" s="30"/>
      <c r="AR1158" s="31"/>
      <c r="AS1158" s="32"/>
      <c r="AT1158" s="33"/>
      <c r="AU1158" s="34"/>
      <c r="AV1158" s="27" t="s">
        <v>62</v>
      </c>
      <c r="AW1158" s="27">
        <v>5625031</v>
      </c>
      <c r="AX1158" s="27" t="s">
        <v>63</v>
      </c>
      <c r="AY1158" s="27"/>
    </row>
    <row r="1159" spans="1:51" ht="24" customHeight="1" x14ac:dyDescent="0.3">
      <c r="A1159" s="22">
        <v>102628</v>
      </c>
      <c r="B1159" s="23" t="str">
        <f>VLOOKUP($A1159,'[1]MAN PROG 2026'!$A$1:$AI$3379,2,FALSE)</f>
        <v>LETTO PER DEGENZA ELETTRIFICATO</v>
      </c>
      <c r="C1159" s="23" t="str">
        <f>VLOOKUP($A1159,'[1]MAN PROG 2026'!$A$1:$AI$3379,3,FALSE)</f>
        <v>GUANGDONG FOSHAN SHUNDE MEDICAL TECNO.EQUIP.FACTORY</v>
      </c>
      <c r="D1159" s="23" t="str">
        <f>VLOOKUP($A1159,'[1]MAN PROG 2026'!$A$1:$AI$3379,4,FALSE)</f>
        <v>DR C539 LTD007/DRB5SM</v>
      </c>
      <c r="E1159" s="23">
        <f>VLOOKUP($A1159,'[1]MAN PROG 2026'!$A$1:$AI$3379,5,FALSE)</f>
        <v>102628</v>
      </c>
      <c r="F1159" s="23" t="str">
        <f>VLOOKUP($A1159,'[1]MAN PROG 2026'!$A$1:$AI$3379,6,FALSE)</f>
        <v>SINGOLA</v>
      </c>
      <c r="G1159" s="23">
        <f>VLOOKUP($A1159,'[1]MAN PROG 2026'!$A$1:$AI$3379,7,FALSE)</f>
        <v>102628</v>
      </c>
      <c r="H1159" s="23">
        <f>VLOOKUP($A1159,'[1]MAN PROG 2026'!$A$1:$AI$3379,8,FALSE)</f>
        <v>0</v>
      </c>
      <c r="I1159" s="23" t="str">
        <f>VLOOKUP($A1159,'[1]MAN PROG 2026'!$A$1:$AI$3379,9,FALSE)</f>
        <v>S.PIETRO</v>
      </c>
      <c r="J1159" s="23" t="str">
        <f>VLOOKUP($A1159,'[1]MAN PROG 2026'!$A$1:$AI$3379,10,FALSE)</f>
        <v>S. CATERINA SOLVENTI</v>
      </c>
      <c r="K1159" s="23" t="str">
        <f>VLOOKUP($A1159,'[1]MAN PROG 2026'!$A$1:$AI$3379,11,FALSE)</f>
        <v>S. CATERINA SOLVENTI</v>
      </c>
      <c r="L1159" s="24" t="str">
        <f>VLOOKUP($A1159,'[1]MAN PROG 2026'!$A$2:$AI$3379,12,FALSE)</f>
        <v>S. CATERINA SOLVENTI</v>
      </c>
      <c r="M1159" s="24" t="str">
        <f>VLOOKUP($A1159,'[1]MAN PROG 2026'!$A$2:$AI$3379,13,FALSE)</f>
        <v>SINGOLA</v>
      </c>
      <c r="N1159" s="24" t="str">
        <f>VLOOKUP($A1159,'[1]MAN PROG 2026'!$A$2:$AI$3379,14,FALSE)</f>
        <v>102628</v>
      </c>
      <c r="O1159" s="24">
        <f>VLOOKUP($A1159,'[1]MAN PROG 2026'!$A$2:$AI$3379,15,FALSE)</f>
        <v>0</v>
      </c>
      <c r="P1159" s="25" t="str">
        <f>VLOOKUP($A1159,'[1]MAN PROG 2026'!$A$2:$AI$3379,20,FALSE)</f>
        <v>DA FARE</v>
      </c>
      <c r="Q1159" s="9">
        <v>2628</v>
      </c>
      <c r="R1159" s="26">
        <v>46111</v>
      </c>
      <c r="S1159" s="8" t="s">
        <v>53</v>
      </c>
      <c r="T1159" s="37"/>
      <c r="U1159" s="27" t="s">
        <v>55</v>
      </c>
      <c r="V1159" s="27" t="s">
        <v>56</v>
      </c>
      <c r="W1159" s="27" t="s">
        <v>55</v>
      </c>
      <c r="X1159" s="27" t="s">
        <v>55</v>
      </c>
      <c r="Y1159" s="27" t="s">
        <v>55</v>
      </c>
      <c r="Z1159" s="27" t="s">
        <v>55</v>
      </c>
      <c r="AA1159" s="27" t="s">
        <v>55</v>
      </c>
      <c r="AB1159" s="27" t="s">
        <v>66</v>
      </c>
      <c r="AC1159" s="27" t="s">
        <v>58</v>
      </c>
      <c r="AD1159" s="27" t="s">
        <v>622</v>
      </c>
      <c r="AE1159" s="27" t="s">
        <v>88</v>
      </c>
      <c r="AF1159" s="27" t="s">
        <v>61</v>
      </c>
      <c r="AG1159" s="9" t="s">
        <v>32</v>
      </c>
      <c r="AH1159" s="27" t="s">
        <v>61</v>
      </c>
      <c r="AI1159" s="27" t="s">
        <v>70</v>
      </c>
      <c r="AJ1159" s="27" t="s">
        <v>70</v>
      </c>
      <c r="AK1159" s="27" t="s">
        <v>61</v>
      </c>
      <c r="AL1159" s="27" t="s">
        <v>61</v>
      </c>
      <c r="AM1159" s="11">
        <v>16.8</v>
      </c>
      <c r="AN1159" s="28">
        <v>0.1</v>
      </c>
      <c r="AO1159" s="28" t="s">
        <v>204</v>
      </c>
      <c r="AP1159" s="29"/>
      <c r="AQ1159" s="30"/>
      <c r="AR1159" s="31"/>
      <c r="AS1159" s="32"/>
      <c r="AT1159" s="33"/>
      <c r="AU1159" s="34"/>
      <c r="AV1159" s="27" t="s">
        <v>62</v>
      </c>
      <c r="AW1159" s="27">
        <v>5625031</v>
      </c>
      <c r="AX1159" s="27" t="s">
        <v>63</v>
      </c>
      <c r="AY1159" s="27"/>
    </row>
    <row r="1160" spans="1:51" ht="24" customHeight="1" x14ac:dyDescent="0.3">
      <c r="A1160" s="22">
        <v>102629</v>
      </c>
      <c r="B1160" s="23" t="str">
        <f>VLOOKUP($A1160,'[1]MAN PROG 2026'!$A$1:$AI$3379,2,FALSE)</f>
        <v>LETTO PER DEGENZA ELETTRIFICATO</v>
      </c>
      <c r="C1160" s="23" t="str">
        <f>VLOOKUP($A1160,'[1]MAN PROG 2026'!$A$1:$AI$3379,3,FALSE)</f>
        <v>GUANGDONG FOSHAN SHUNDE MEDICAL TECNO.EQUIP.FACTORY</v>
      </c>
      <c r="D1160" s="23" t="str">
        <f>VLOOKUP($A1160,'[1]MAN PROG 2026'!$A$1:$AI$3379,4,FALSE)</f>
        <v>DR C539 LTD007/DRB5SM</v>
      </c>
      <c r="E1160" s="23">
        <f>VLOOKUP($A1160,'[1]MAN PROG 2026'!$A$1:$AI$3379,5,FALSE)</f>
        <v>102629</v>
      </c>
      <c r="F1160" s="23" t="str">
        <f>VLOOKUP($A1160,'[1]MAN PROG 2026'!$A$1:$AI$3379,6,FALSE)</f>
        <v>SINGOLA</v>
      </c>
      <c r="G1160" s="23">
        <f>VLOOKUP($A1160,'[1]MAN PROG 2026'!$A$1:$AI$3379,7,FALSE)</f>
        <v>102629</v>
      </c>
      <c r="H1160" s="23">
        <f>VLOOKUP($A1160,'[1]MAN PROG 2026'!$A$1:$AI$3379,8,FALSE)</f>
        <v>0</v>
      </c>
      <c r="I1160" s="23" t="str">
        <f>VLOOKUP($A1160,'[1]MAN PROG 2026'!$A$1:$AI$3379,9,FALSE)</f>
        <v>S.PIETRO</v>
      </c>
      <c r="J1160" s="23" t="str">
        <f>VLOOKUP($A1160,'[1]MAN PROG 2026'!$A$1:$AI$3379,10,FALSE)</f>
        <v>S. CATERINA SOLVENTI</v>
      </c>
      <c r="K1160" s="23" t="str">
        <f>VLOOKUP($A1160,'[1]MAN PROG 2026'!$A$1:$AI$3379,11,FALSE)</f>
        <v>S. CATERINA SOLVENTI</v>
      </c>
      <c r="L1160" s="24" t="str">
        <f>VLOOKUP($A1160,'[1]MAN PROG 2026'!$A$2:$AI$3379,12,FALSE)</f>
        <v>S. CATERINA SOLVENTI</v>
      </c>
      <c r="M1160" s="24" t="str">
        <f>VLOOKUP($A1160,'[1]MAN PROG 2026'!$A$2:$AI$3379,13,FALSE)</f>
        <v>SINGOLA</v>
      </c>
      <c r="N1160" s="24">
        <f>VLOOKUP($A1160,'[1]MAN PROG 2026'!$A$2:$AI$3379,14,FALSE)</f>
        <v>102629</v>
      </c>
      <c r="O1160" s="24">
        <f>VLOOKUP($A1160,'[1]MAN PROG 2026'!$A$2:$AI$3379,15,FALSE)</f>
        <v>0</v>
      </c>
      <c r="P1160" s="25" t="str">
        <f>VLOOKUP($A1160,'[1]MAN PROG 2026'!$A$2:$AI$3379,20,FALSE)</f>
        <v>DA FARE</v>
      </c>
      <c r="Q1160" s="9">
        <v>2629</v>
      </c>
      <c r="R1160" s="26">
        <v>46111</v>
      </c>
      <c r="S1160" s="8" t="s">
        <v>53</v>
      </c>
      <c r="T1160" s="37"/>
      <c r="U1160" s="27" t="s">
        <v>55</v>
      </c>
      <c r="V1160" s="27" t="s">
        <v>56</v>
      </c>
      <c r="W1160" s="27" t="s">
        <v>55</v>
      </c>
      <c r="X1160" s="27" t="s">
        <v>55</v>
      </c>
      <c r="Y1160" s="27" t="s">
        <v>55</v>
      </c>
      <c r="Z1160" s="27" t="s">
        <v>55</v>
      </c>
      <c r="AA1160" s="27" t="s">
        <v>55</v>
      </c>
      <c r="AB1160" s="27" t="s">
        <v>66</v>
      </c>
      <c r="AC1160" s="27" t="s">
        <v>58</v>
      </c>
      <c r="AD1160" s="27" t="s">
        <v>622</v>
      </c>
      <c r="AE1160" s="27" t="s">
        <v>88</v>
      </c>
      <c r="AF1160" s="27" t="s">
        <v>61</v>
      </c>
      <c r="AG1160" s="9" t="s">
        <v>32</v>
      </c>
      <c r="AH1160" s="27" t="s">
        <v>61</v>
      </c>
      <c r="AI1160" s="27" t="s">
        <v>70</v>
      </c>
      <c r="AJ1160" s="27" t="s">
        <v>70</v>
      </c>
      <c r="AK1160" s="27" t="s">
        <v>61</v>
      </c>
      <c r="AL1160" s="27" t="s">
        <v>61</v>
      </c>
      <c r="AM1160" s="11">
        <v>15.4</v>
      </c>
      <c r="AN1160" s="28">
        <v>0.1</v>
      </c>
      <c r="AO1160" s="28" t="s">
        <v>204</v>
      </c>
      <c r="AP1160" s="29"/>
      <c r="AQ1160" s="30"/>
      <c r="AR1160" s="31"/>
      <c r="AS1160" s="32"/>
      <c r="AT1160" s="33"/>
      <c r="AU1160" s="34"/>
      <c r="AV1160" s="27" t="s">
        <v>62</v>
      </c>
      <c r="AW1160" s="27">
        <v>5625031</v>
      </c>
      <c r="AX1160" s="27" t="s">
        <v>63</v>
      </c>
      <c r="AY1160" s="27"/>
    </row>
    <row r="1161" spans="1:51" ht="24" customHeight="1" x14ac:dyDescent="0.3">
      <c r="A1161" s="22">
        <v>102630</v>
      </c>
      <c r="B1161" s="23" t="str">
        <f>VLOOKUP($A1161,'[1]MAN PROG 2026'!$A$1:$AI$3379,2,FALSE)</f>
        <v>LETTO PER DEGENZA ELETTRIFICATO</v>
      </c>
      <c r="C1161" s="23" t="str">
        <f>VLOOKUP($A1161,'[1]MAN PROG 2026'!$A$1:$AI$3379,3,FALSE)</f>
        <v>GUANGDONG FOSHAN SHUNDE MEDICAL TECNO.EQUIP.FACTORY</v>
      </c>
      <c r="D1161" s="23" t="str">
        <f>VLOOKUP($A1161,'[1]MAN PROG 2026'!$A$1:$AI$3379,4,FALSE)</f>
        <v>DR C539 LTD007/DRB5SM</v>
      </c>
      <c r="E1161" s="23">
        <f>VLOOKUP($A1161,'[1]MAN PROG 2026'!$A$1:$AI$3379,5,FALSE)</f>
        <v>102630</v>
      </c>
      <c r="F1161" s="23" t="str">
        <f>VLOOKUP($A1161,'[1]MAN PROG 2026'!$A$1:$AI$3379,6,FALSE)</f>
        <v>SINGOLA</v>
      </c>
      <c r="G1161" s="23">
        <f>VLOOKUP($A1161,'[1]MAN PROG 2026'!$A$1:$AI$3379,7,FALSE)</f>
        <v>102630</v>
      </c>
      <c r="H1161" s="23">
        <f>VLOOKUP($A1161,'[1]MAN PROG 2026'!$A$1:$AI$3379,8,FALSE)</f>
        <v>0</v>
      </c>
      <c r="I1161" s="23" t="str">
        <f>VLOOKUP($A1161,'[1]MAN PROG 2026'!$A$1:$AI$3379,9,FALSE)</f>
        <v>S.PIETRO</v>
      </c>
      <c r="J1161" s="23" t="str">
        <f>VLOOKUP($A1161,'[1]MAN PROG 2026'!$A$1:$AI$3379,10,FALSE)</f>
        <v>S. CATERINA SOLVENTI</v>
      </c>
      <c r="K1161" s="23" t="str">
        <f>VLOOKUP($A1161,'[1]MAN PROG 2026'!$A$1:$AI$3379,11,FALSE)</f>
        <v>S. CATERINA SOLVENTI</v>
      </c>
      <c r="L1161" s="24" t="str">
        <f>VLOOKUP($A1161,'[1]MAN PROG 2026'!$A$2:$AI$3379,12,FALSE)</f>
        <v>S. CATERINA SOLVENTI</v>
      </c>
      <c r="M1161" s="24" t="str">
        <f>VLOOKUP($A1161,'[1]MAN PROG 2026'!$A$2:$AI$3379,13,FALSE)</f>
        <v>SINGOLA</v>
      </c>
      <c r="N1161" s="24">
        <f>VLOOKUP($A1161,'[1]MAN PROG 2026'!$A$2:$AI$3379,14,FALSE)</f>
        <v>102630</v>
      </c>
      <c r="O1161" s="24">
        <f>VLOOKUP($A1161,'[1]MAN PROG 2026'!$A$2:$AI$3379,15,FALSE)</f>
        <v>0</v>
      </c>
      <c r="P1161" s="25" t="str">
        <f>VLOOKUP($A1161,'[1]MAN PROG 2026'!$A$2:$AI$3379,20,FALSE)</f>
        <v>DA FARE</v>
      </c>
      <c r="Q1161" s="9">
        <v>2630</v>
      </c>
      <c r="R1161" s="26">
        <v>46111</v>
      </c>
      <c r="S1161" s="8" t="s">
        <v>53</v>
      </c>
      <c r="T1161" s="37"/>
      <c r="U1161" s="27" t="s">
        <v>55</v>
      </c>
      <c r="V1161" s="27" t="s">
        <v>56</v>
      </c>
      <c r="W1161" s="27" t="s">
        <v>55</v>
      </c>
      <c r="X1161" s="27" t="s">
        <v>55</v>
      </c>
      <c r="Y1161" s="27" t="s">
        <v>55</v>
      </c>
      <c r="Z1161" s="27" t="s">
        <v>55</v>
      </c>
      <c r="AA1161" s="27" t="s">
        <v>55</v>
      </c>
      <c r="AB1161" s="27" t="s">
        <v>66</v>
      </c>
      <c r="AC1161" s="27" t="s">
        <v>58</v>
      </c>
      <c r="AD1161" s="27" t="s">
        <v>622</v>
      </c>
      <c r="AE1161" s="27" t="s">
        <v>88</v>
      </c>
      <c r="AF1161" s="27" t="s">
        <v>61</v>
      </c>
      <c r="AG1161" s="9" t="s">
        <v>32</v>
      </c>
      <c r="AH1161" s="27" t="s">
        <v>61</v>
      </c>
      <c r="AI1161" s="27" t="s">
        <v>70</v>
      </c>
      <c r="AJ1161" s="27" t="s">
        <v>70</v>
      </c>
      <c r="AK1161" s="27" t="s">
        <v>61</v>
      </c>
      <c r="AL1161" s="27" t="s">
        <v>61</v>
      </c>
      <c r="AM1161" s="11">
        <v>18.399999999999999</v>
      </c>
      <c r="AN1161" s="28">
        <v>0.2</v>
      </c>
      <c r="AO1161" s="28" t="s">
        <v>204</v>
      </c>
      <c r="AP1161" s="29"/>
      <c r="AQ1161" s="30"/>
      <c r="AR1161" s="31"/>
      <c r="AS1161" s="32"/>
      <c r="AT1161" s="33"/>
      <c r="AU1161" s="34"/>
      <c r="AV1161" s="27" t="s">
        <v>62</v>
      </c>
      <c r="AW1161" s="27">
        <v>5625031</v>
      </c>
      <c r="AX1161" s="27" t="s">
        <v>63</v>
      </c>
      <c r="AY1161" s="27"/>
    </row>
    <row r="1162" spans="1:51" ht="24" customHeight="1" x14ac:dyDescent="0.3">
      <c r="A1162" s="22">
        <v>102631</v>
      </c>
      <c r="B1162" s="23" t="str">
        <f>VLOOKUP($A1162,'[1]MAN PROG 2026'!$A$1:$AI$3379,2,FALSE)</f>
        <v>LETTO PER DEGENZA ELETTRIFICATO</v>
      </c>
      <c r="C1162" s="23" t="str">
        <f>VLOOKUP($A1162,'[1]MAN PROG 2026'!$A$1:$AI$3379,3,FALSE)</f>
        <v>GUANGDONG FOSHAN SHUNDE MEDICAL TECNO.EQUIP.FACTORY</v>
      </c>
      <c r="D1162" s="23" t="str">
        <f>VLOOKUP($A1162,'[1]MAN PROG 2026'!$A$1:$AI$3379,4,FALSE)</f>
        <v>DR C539 LTD007/DRB5SM</v>
      </c>
      <c r="E1162" s="23">
        <f>VLOOKUP($A1162,'[1]MAN PROG 2026'!$A$1:$AI$3379,5,FALSE)</f>
        <v>102631</v>
      </c>
      <c r="F1162" s="23" t="str">
        <f>VLOOKUP($A1162,'[1]MAN PROG 2026'!$A$1:$AI$3379,6,FALSE)</f>
        <v>SINGOLA</v>
      </c>
      <c r="G1162" s="23">
        <f>VLOOKUP($A1162,'[1]MAN PROG 2026'!$A$1:$AI$3379,7,FALSE)</f>
        <v>102631</v>
      </c>
      <c r="H1162" s="23">
        <f>VLOOKUP($A1162,'[1]MAN PROG 2026'!$A$1:$AI$3379,8,FALSE)</f>
        <v>0</v>
      </c>
      <c r="I1162" s="23" t="str">
        <f>VLOOKUP($A1162,'[1]MAN PROG 2026'!$A$1:$AI$3379,9,FALSE)</f>
        <v>S.PIETRO</v>
      </c>
      <c r="J1162" s="23" t="str">
        <f>VLOOKUP($A1162,'[1]MAN PROG 2026'!$A$1:$AI$3379,10,FALSE)</f>
        <v>S. CATERINA SOLVENTI</v>
      </c>
      <c r="K1162" s="23" t="str">
        <f>VLOOKUP($A1162,'[1]MAN PROG 2026'!$A$1:$AI$3379,11,FALSE)</f>
        <v>S. CATERINA SOLVENTI</v>
      </c>
      <c r="L1162" s="24" t="str">
        <f>VLOOKUP($A1162,'[1]MAN PROG 2026'!$A$2:$AI$3379,12,FALSE)</f>
        <v>NON TROVATO</v>
      </c>
      <c r="M1162" s="24">
        <f>VLOOKUP($A1162,'[1]MAN PROG 2026'!$A$2:$AI$3379,13,FALSE)</f>
        <v>0</v>
      </c>
      <c r="N1162" s="24">
        <f>VLOOKUP($A1162,'[1]MAN PROG 2026'!$A$2:$AI$3379,14,FALSE)</f>
        <v>0</v>
      </c>
      <c r="O1162" s="24">
        <f>VLOOKUP($A1162,'[1]MAN PROG 2026'!$A$2:$AI$3379,15,FALSE)</f>
        <v>0</v>
      </c>
      <c r="P1162" s="25" t="str">
        <f>VLOOKUP($A1162,'[1]MAN PROG 2026'!$A$2:$AI$3379,20,FALSE)</f>
        <v>DA FARE</v>
      </c>
      <c r="Q1162" s="8"/>
      <c r="R1162" s="26"/>
      <c r="S1162" s="8"/>
      <c r="T1162" s="37"/>
      <c r="U1162" s="27"/>
      <c r="V1162" s="27"/>
      <c r="W1162" s="27"/>
      <c r="X1162" s="27"/>
      <c r="Y1162" s="27"/>
      <c r="Z1162" s="27"/>
      <c r="AA1162" s="27"/>
      <c r="AB1162" s="27"/>
      <c r="AC1162" s="27"/>
      <c r="AD1162" s="27"/>
      <c r="AE1162" s="27"/>
      <c r="AF1162" s="27"/>
      <c r="AG1162" s="9" t="s">
        <v>32</v>
      </c>
      <c r="AH1162" s="27"/>
      <c r="AI1162" s="27"/>
      <c r="AJ1162" s="27"/>
      <c r="AK1162" s="27"/>
      <c r="AL1162" s="27"/>
      <c r="AM1162" s="11"/>
      <c r="AN1162" s="28"/>
      <c r="AO1162" s="28"/>
      <c r="AP1162" s="29"/>
      <c r="AQ1162" s="30"/>
      <c r="AR1162" s="31"/>
      <c r="AS1162" s="32"/>
      <c r="AT1162" s="33"/>
      <c r="AU1162" s="34"/>
      <c r="AV1162" s="27"/>
      <c r="AW1162" s="27"/>
      <c r="AX1162" s="27"/>
      <c r="AY1162" s="27"/>
    </row>
    <row r="1163" spans="1:51" ht="24" customHeight="1" x14ac:dyDescent="0.3">
      <c r="A1163" s="22">
        <v>102632</v>
      </c>
      <c r="B1163" s="23" t="str">
        <f>VLOOKUP($A1163,'[1]MAN PROG 2026'!$A$1:$AI$3379,2,FALSE)</f>
        <v>LETTO PER DEGENZA ELETTRIFICATO</v>
      </c>
      <c r="C1163" s="23" t="str">
        <f>VLOOKUP($A1163,'[1]MAN PROG 2026'!$A$1:$AI$3379,3,FALSE)</f>
        <v>GUANGDONG FOSHAN SHUNDE MEDICAL TECNO.EQUIP.FACTORY</v>
      </c>
      <c r="D1163" s="23" t="str">
        <f>VLOOKUP($A1163,'[1]MAN PROG 2026'!$A$1:$AI$3379,4,FALSE)</f>
        <v>DR C539 LTD007/DRB5SM</v>
      </c>
      <c r="E1163" s="23">
        <f>VLOOKUP($A1163,'[1]MAN PROG 2026'!$A$1:$AI$3379,5,FALSE)</f>
        <v>102632</v>
      </c>
      <c r="F1163" s="23" t="str">
        <f>VLOOKUP($A1163,'[1]MAN PROG 2026'!$A$1:$AI$3379,6,FALSE)</f>
        <v>SINGOLA</v>
      </c>
      <c r="G1163" s="23">
        <f>VLOOKUP($A1163,'[1]MAN PROG 2026'!$A$1:$AI$3379,7,FALSE)</f>
        <v>102632</v>
      </c>
      <c r="H1163" s="23">
        <f>VLOOKUP($A1163,'[1]MAN PROG 2026'!$A$1:$AI$3379,8,FALSE)</f>
        <v>0</v>
      </c>
      <c r="I1163" s="23" t="str">
        <f>VLOOKUP($A1163,'[1]MAN PROG 2026'!$A$1:$AI$3379,9,FALSE)</f>
        <v>S.PIETRO</v>
      </c>
      <c r="J1163" s="23" t="str">
        <f>VLOOKUP($A1163,'[1]MAN PROG 2026'!$A$1:$AI$3379,10,FALSE)</f>
        <v>S. CATERINA SOLVENTI</v>
      </c>
      <c r="K1163" s="23" t="str">
        <f>VLOOKUP($A1163,'[1]MAN PROG 2026'!$A$1:$AI$3379,11,FALSE)</f>
        <v>S. CATERINA SOLVENTI</v>
      </c>
      <c r="L1163" s="24" t="str">
        <f>VLOOKUP($A1163,'[1]MAN PROG 2026'!$A$2:$AI$3379,12,FALSE)</f>
        <v>NON TROVATO</v>
      </c>
      <c r="M1163" s="24">
        <f>VLOOKUP($A1163,'[1]MAN PROG 2026'!$A$2:$AI$3379,13,FALSE)</f>
        <v>0</v>
      </c>
      <c r="N1163" s="24">
        <f>VLOOKUP($A1163,'[1]MAN PROG 2026'!$A$2:$AI$3379,14,FALSE)</f>
        <v>0</v>
      </c>
      <c r="O1163" s="24">
        <f>VLOOKUP($A1163,'[1]MAN PROG 2026'!$A$2:$AI$3379,15,FALSE)</f>
        <v>0</v>
      </c>
      <c r="P1163" s="25" t="str">
        <f>VLOOKUP($A1163,'[1]MAN PROG 2026'!$A$2:$AI$3379,20,FALSE)</f>
        <v>DA FARE</v>
      </c>
      <c r="Q1163" s="8"/>
      <c r="R1163" s="26"/>
      <c r="S1163" s="8"/>
      <c r="T1163" s="37"/>
      <c r="U1163" s="27"/>
      <c r="V1163" s="27"/>
      <c r="W1163" s="27"/>
      <c r="X1163" s="27"/>
      <c r="Y1163" s="27"/>
      <c r="Z1163" s="27"/>
      <c r="AA1163" s="27"/>
      <c r="AB1163" s="27"/>
      <c r="AC1163" s="27"/>
      <c r="AD1163" s="27"/>
      <c r="AE1163" s="27"/>
      <c r="AF1163" s="27"/>
      <c r="AG1163" s="9" t="s">
        <v>32</v>
      </c>
      <c r="AH1163" s="27"/>
      <c r="AI1163" s="27"/>
      <c r="AJ1163" s="27"/>
      <c r="AK1163" s="27"/>
      <c r="AL1163" s="27"/>
      <c r="AM1163" s="11"/>
      <c r="AN1163" s="28"/>
      <c r="AO1163" s="28"/>
      <c r="AP1163" s="29"/>
      <c r="AQ1163" s="30"/>
      <c r="AR1163" s="31"/>
      <c r="AS1163" s="32"/>
      <c r="AT1163" s="33"/>
      <c r="AU1163" s="34"/>
      <c r="AV1163" s="27"/>
      <c r="AW1163" s="27"/>
      <c r="AX1163" s="27"/>
      <c r="AY1163" s="27"/>
    </row>
    <row r="1164" spans="1:51" ht="24" customHeight="1" x14ac:dyDescent="0.3">
      <c r="A1164" s="22">
        <v>102633</v>
      </c>
      <c r="B1164" s="23" t="str">
        <f>VLOOKUP($A1164,'[1]MAN PROG 2026'!$A$1:$AI$3379,2,FALSE)</f>
        <v>LETTO PER DEGENZA ELETTRIFICATO</v>
      </c>
      <c r="C1164" s="23" t="str">
        <f>VLOOKUP($A1164,'[1]MAN PROG 2026'!$A$1:$AI$3379,3,FALSE)</f>
        <v>GUANGDONG FOSHAN SHUNDE MEDICAL TECNO.EQUIP.FACTORY</v>
      </c>
      <c r="D1164" s="23" t="str">
        <f>VLOOKUP($A1164,'[1]MAN PROG 2026'!$A$1:$AI$3379,4,FALSE)</f>
        <v>DR C539 LTD007/DRB5SM</v>
      </c>
      <c r="E1164" s="23">
        <f>VLOOKUP($A1164,'[1]MAN PROG 2026'!$A$1:$AI$3379,5,FALSE)</f>
        <v>102633</v>
      </c>
      <c r="F1164" s="23" t="str">
        <f>VLOOKUP($A1164,'[1]MAN PROG 2026'!$A$1:$AI$3379,6,FALSE)</f>
        <v>SINGOLA</v>
      </c>
      <c r="G1164" s="23">
        <f>VLOOKUP($A1164,'[1]MAN PROG 2026'!$A$1:$AI$3379,7,FALSE)</f>
        <v>102633</v>
      </c>
      <c r="H1164" s="23">
        <f>VLOOKUP($A1164,'[1]MAN PROG 2026'!$A$1:$AI$3379,8,FALSE)</f>
        <v>0</v>
      </c>
      <c r="I1164" s="23" t="str">
        <f>VLOOKUP($A1164,'[1]MAN PROG 2026'!$A$1:$AI$3379,9,FALSE)</f>
        <v>S.PIETRO</v>
      </c>
      <c r="J1164" s="23" t="str">
        <f>VLOOKUP($A1164,'[1]MAN PROG 2026'!$A$1:$AI$3379,10,FALSE)</f>
        <v>S. CATERINA SOLVENTI</v>
      </c>
      <c r="K1164" s="23" t="str">
        <f>VLOOKUP($A1164,'[1]MAN PROG 2026'!$A$1:$AI$3379,11,FALSE)</f>
        <v>S. CATERINA SOLVENTI</v>
      </c>
      <c r="L1164" s="24" t="str">
        <f>VLOOKUP($A1164,'[1]MAN PROG 2026'!$A$2:$AI$3379,12,FALSE)</f>
        <v>NON TROVATO</v>
      </c>
      <c r="M1164" s="24">
        <f>VLOOKUP($A1164,'[1]MAN PROG 2026'!$A$2:$AI$3379,13,FALSE)</f>
        <v>0</v>
      </c>
      <c r="N1164" s="24">
        <f>VLOOKUP($A1164,'[1]MAN PROG 2026'!$A$2:$AI$3379,14,FALSE)</f>
        <v>0</v>
      </c>
      <c r="O1164" s="24">
        <f>VLOOKUP($A1164,'[1]MAN PROG 2026'!$A$2:$AI$3379,15,FALSE)</f>
        <v>0</v>
      </c>
      <c r="P1164" s="25" t="str">
        <f>VLOOKUP($A1164,'[1]MAN PROG 2026'!$A$2:$AI$3379,20,FALSE)</f>
        <v>DA FARE</v>
      </c>
      <c r="Q1164" s="8"/>
      <c r="R1164" s="26"/>
      <c r="S1164" s="8"/>
      <c r="T1164" s="37"/>
      <c r="U1164" s="27"/>
      <c r="V1164" s="27"/>
      <c r="W1164" s="27"/>
      <c r="X1164" s="27"/>
      <c r="Y1164" s="27"/>
      <c r="Z1164" s="27"/>
      <c r="AA1164" s="27"/>
      <c r="AB1164" s="27"/>
      <c r="AC1164" s="27"/>
      <c r="AD1164" s="27"/>
      <c r="AE1164" s="27"/>
      <c r="AF1164" s="27"/>
      <c r="AG1164" s="9" t="s">
        <v>32</v>
      </c>
      <c r="AH1164" s="27"/>
      <c r="AI1164" s="27"/>
      <c r="AJ1164" s="27"/>
      <c r="AK1164" s="27"/>
      <c r="AL1164" s="27"/>
      <c r="AM1164" s="11"/>
      <c r="AN1164" s="28"/>
      <c r="AO1164" s="28"/>
      <c r="AP1164" s="29"/>
      <c r="AQ1164" s="30"/>
      <c r="AR1164" s="31"/>
      <c r="AS1164" s="32"/>
      <c r="AT1164" s="33"/>
      <c r="AU1164" s="34"/>
      <c r="AV1164" s="27"/>
      <c r="AW1164" s="27"/>
      <c r="AX1164" s="27"/>
      <c r="AY1164" s="27"/>
    </row>
    <row r="1165" spans="1:51" ht="24" customHeight="1" x14ac:dyDescent="0.3">
      <c r="A1165" s="22">
        <v>102639</v>
      </c>
      <c r="B1165" s="23" t="str">
        <f>VLOOKUP($A1165,'[1]MAN PROG 2026'!$A$1:$AI$3379,2,FALSE)</f>
        <v>LETTORE HOLTER MULTIDISCIPLINARE</v>
      </c>
      <c r="C1165" s="23" t="str">
        <f>VLOOKUP($A1165,'[1]MAN PROG 2026'!$A$1:$AI$3379,3,FALSE)</f>
        <v>EB NEURO SPA</v>
      </c>
      <c r="D1165" s="23" t="str">
        <f>VLOOKUP($A1165,'[1]MAN PROG 2026'!$A$1:$AI$3379,4,FALSE)</f>
        <v>GALILEO NET STAZIONE DI LETTURA HOLTER</v>
      </c>
      <c r="E1165" s="23" t="str">
        <f>VLOOKUP($A1165,'[1]MAN PROG 2026'!$A$1:$AI$3379,5,FALSE)</f>
        <v>3WMLWZ1</v>
      </c>
      <c r="F1165" s="23" t="str">
        <f>VLOOKUP($A1165,'[1]MAN PROG 2026'!$A$1:$AI$3379,6,FALSE)</f>
        <v>SINGOLA</v>
      </c>
      <c r="G1165" s="23">
        <f>VLOOKUP($A1165,'[1]MAN PROG 2026'!$A$1:$AI$3379,7,FALSE)</f>
        <v>102639</v>
      </c>
      <c r="H1165" s="23">
        <f>VLOOKUP($A1165,'[1]MAN PROG 2026'!$A$1:$AI$3379,8,FALSE)</f>
        <v>0</v>
      </c>
      <c r="I1165" s="23" t="str">
        <f>VLOOKUP($A1165,'[1]MAN PROG 2026'!$A$1:$AI$3379,9,FALSE)</f>
        <v>S.PIETRO</v>
      </c>
      <c r="J1165" s="23" t="str">
        <f>VLOOKUP($A1165,'[1]MAN PROG 2026'!$A$1:$AI$3379,10,FALSE)</f>
        <v>AMB. NEUROLOGIA</v>
      </c>
      <c r="K1165" s="23" t="str">
        <f>VLOOKUP($A1165,'[1]MAN PROG 2026'!$A$1:$AI$3379,11,FALSE)</f>
        <v>AMB. NEUROLOGIA</v>
      </c>
      <c r="L1165" s="24" t="str">
        <f>VLOOKUP($A1165,'[1]MAN PROG 2026'!$A$2:$AI$3379,12,FALSE)</f>
        <v>NON TROVATO</v>
      </c>
      <c r="M1165" s="24">
        <f>VLOOKUP($A1165,'[1]MAN PROG 2026'!$A$2:$AI$3379,13,FALSE)</f>
        <v>0</v>
      </c>
      <c r="N1165" s="24">
        <f>VLOOKUP($A1165,'[1]MAN PROG 2026'!$A$2:$AI$3379,14,FALSE)</f>
        <v>0</v>
      </c>
      <c r="O1165" s="24">
        <f>VLOOKUP($A1165,'[1]MAN PROG 2026'!$A$2:$AI$3379,15,FALSE)</f>
        <v>0</v>
      </c>
      <c r="P1165" s="25" t="str">
        <f>VLOOKUP($A1165,'[1]MAN PROG 2026'!$A$2:$AI$3379,20,FALSE)</f>
        <v>DA FARE</v>
      </c>
      <c r="Q1165" s="8"/>
      <c r="R1165" s="26"/>
      <c r="S1165" s="8"/>
      <c r="T1165" s="37"/>
      <c r="U1165" s="27"/>
      <c r="V1165" s="27"/>
      <c r="W1165" s="27"/>
      <c r="X1165" s="27"/>
      <c r="Y1165" s="27"/>
      <c r="Z1165" s="27"/>
      <c r="AA1165" s="27"/>
      <c r="AB1165" s="27"/>
      <c r="AC1165" s="27"/>
      <c r="AD1165" s="27"/>
      <c r="AE1165" s="27"/>
      <c r="AF1165" s="27"/>
      <c r="AG1165" s="9" t="s">
        <v>32</v>
      </c>
      <c r="AH1165" s="27"/>
      <c r="AI1165" s="27"/>
      <c r="AJ1165" s="27"/>
      <c r="AK1165" s="27"/>
      <c r="AL1165" s="27"/>
      <c r="AM1165" s="11"/>
      <c r="AN1165" s="28"/>
      <c r="AO1165" s="28"/>
      <c r="AP1165" s="29"/>
      <c r="AQ1165" s="30"/>
      <c r="AR1165" s="31"/>
      <c r="AS1165" s="32"/>
      <c r="AT1165" s="33"/>
      <c r="AU1165" s="34"/>
      <c r="AV1165" s="27"/>
      <c r="AW1165" s="27"/>
      <c r="AX1165" s="27"/>
      <c r="AY1165" s="27"/>
    </row>
    <row r="1166" spans="1:51" ht="24" customHeight="1" x14ac:dyDescent="0.3">
      <c r="A1166" s="22">
        <v>102640</v>
      </c>
      <c r="B1166" s="23" t="str">
        <f>VLOOKUP($A1166,'[1]MAN PROG 2026'!$A$1:$AI$3379,2,FALSE)</f>
        <v>REGISTRATORE HOLTER EEG</v>
      </c>
      <c r="C1166" s="23" t="str">
        <f>VLOOKUP($A1166,'[1]MAN PROG 2026'!$A$1:$AI$3379,3,FALSE)</f>
        <v>EB NEURO SPA</v>
      </c>
      <c r="D1166" s="23" t="str">
        <f>VLOOKUP($A1166,'[1]MAN PROG 2026'!$A$1:$AI$3379,4,FALSE)</f>
        <v>HOLTER EEG BE MICRO</v>
      </c>
      <c r="E1166" s="23" t="str">
        <f>VLOOKUP($A1166,'[1]MAN PROG 2026'!$A$1:$AI$3379,5,FALSE)</f>
        <v>00275</v>
      </c>
      <c r="F1166" s="23" t="str">
        <f>VLOOKUP($A1166,'[1]MAN PROG 2026'!$A$1:$AI$3379,6,FALSE)</f>
        <v>SINGOLA</v>
      </c>
      <c r="G1166" s="23">
        <f>VLOOKUP($A1166,'[1]MAN PROG 2026'!$A$1:$AI$3379,7,FALSE)</f>
        <v>102640</v>
      </c>
      <c r="H1166" s="23">
        <f>VLOOKUP($A1166,'[1]MAN PROG 2026'!$A$1:$AI$3379,8,FALSE)</f>
        <v>0</v>
      </c>
      <c r="I1166" s="23" t="str">
        <f>VLOOKUP($A1166,'[1]MAN PROG 2026'!$A$1:$AI$3379,9,FALSE)</f>
        <v>S.PIETRO</v>
      </c>
      <c r="J1166" s="23" t="str">
        <f>VLOOKUP($A1166,'[1]MAN PROG 2026'!$A$1:$AI$3379,10,FALSE)</f>
        <v>AMB. NEUROLOGIA</v>
      </c>
      <c r="K1166" s="23" t="str">
        <f>VLOOKUP($A1166,'[1]MAN PROG 2026'!$A$1:$AI$3379,11,FALSE)</f>
        <v>AMB. NEUROLOGIA</v>
      </c>
      <c r="L1166" s="24" t="str">
        <f>VLOOKUP($A1166,'[1]MAN PROG 2026'!$A$2:$AI$3379,12,FALSE)</f>
        <v>NON TROVATO</v>
      </c>
      <c r="M1166" s="24">
        <f>VLOOKUP($A1166,'[1]MAN PROG 2026'!$A$2:$AI$3379,13,FALSE)</f>
        <v>0</v>
      </c>
      <c r="N1166" s="24">
        <f>VLOOKUP($A1166,'[1]MAN PROG 2026'!$A$2:$AI$3379,14,FALSE)</f>
        <v>0</v>
      </c>
      <c r="O1166" s="24">
        <f>VLOOKUP($A1166,'[1]MAN PROG 2026'!$A$2:$AI$3379,15,FALSE)</f>
        <v>0</v>
      </c>
      <c r="P1166" s="25" t="str">
        <f>VLOOKUP($A1166,'[1]MAN PROG 2026'!$A$2:$AI$3379,20,FALSE)</f>
        <v>DA FARE</v>
      </c>
      <c r="Q1166" s="8"/>
      <c r="R1166" s="26"/>
      <c r="S1166" s="8"/>
      <c r="T1166" s="37"/>
      <c r="U1166" s="27"/>
      <c r="V1166" s="27"/>
      <c r="W1166" s="27"/>
      <c r="X1166" s="27"/>
      <c r="Y1166" s="27"/>
      <c r="Z1166" s="27"/>
      <c r="AA1166" s="27"/>
      <c r="AB1166" s="27"/>
      <c r="AC1166" s="27"/>
      <c r="AD1166" s="27"/>
      <c r="AE1166" s="27"/>
      <c r="AF1166" s="27"/>
      <c r="AG1166" s="9" t="s">
        <v>32</v>
      </c>
      <c r="AH1166" s="27"/>
      <c r="AI1166" s="27"/>
      <c r="AJ1166" s="27"/>
      <c r="AK1166" s="27"/>
      <c r="AL1166" s="27"/>
      <c r="AM1166" s="11"/>
      <c r="AN1166" s="28"/>
      <c r="AO1166" s="28"/>
      <c r="AP1166" s="29"/>
      <c r="AQ1166" s="30"/>
      <c r="AR1166" s="31"/>
      <c r="AS1166" s="32"/>
      <c r="AT1166" s="33"/>
      <c r="AU1166" s="34"/>
      <c r="AV1166" s="27"/>
      <c r="AW1166" s="27"/>
      <c r="AX1166" s="27"/>
      <c r="AY1166" s="27"/>
    </row>
    <row r="1167" spans="1:51" ht="24" customHeight="1" x14ac:dyDescent="0.3">
      <c r="A1167" s="22">
        <v>102641</v>
      </c>
      <c r="B1167" s="23" t="str">
        <f>VLOOKUP($A1167,'[1]MAN PROG 2026'!$A$1:$AI$3379,2,FALSE)</f>
        <v>REGISTRATORE HOLTER EEG</v>
      </c>
      <c r="C1167" s="23" t="str">
        <f>VLOOKUP($A1167,'[1]MAN PROG 2026'!$A$1:$AI$3379,3,FALSE)</f>
        <v>EB NEURO SPA</v>
      </c>
      <c r="D1167" s="23" t="str">
        <f>VLOOKUP($A1167,'[1]MAN PROG 2026'!$A$1:$AI$3379,4,FALSE)</f>
        <v>HOLTER EEG BE MICRO</v>
      </c>
      <c r="E1167" s="23" t="str">
        <f>VLOOKUP($A1167,'[1]MAN PROG 2026'!$A$1:$AI$3379,5,FALSE)</f>
        <v>00276</v>
      </c>
      <c r="F1167" s="23" t="str">
        <f>VLOOKUP($A1167,'[1]MAN PROG 2026'!$A$1:$AI$3379,6,FALSE)</f>
        <v>SINGOLA</v>
      </c>
      <c r="G1167" s="23">
        <f>VLOOKUP($A1167,'[1]MAN PROG 2026'!$A$1:$AI$3379,7,FALSE)</f>
        <v>102641</v>
      </c>
      <c r="H1167" s="23">
        <f>VLOOKUP($A1167,'[1]MAN PROG 2026'!$A$1:$AI$3379,8,FALSE)</f>
        <v>0</v>
      </c>
      <c r="I1167" s="23" t="str">
        <f>VLOOKUP($A1167,'[1]MAN PROG 2026'!$A$1:$AI$3379,9,FALSE)</f>
        <v>S.PIETRO</v>
      </c>
      <c r="J1167" s="23" t="str">
        <f>VLOOKUP($A1167,'[1]MAN PROG 2026'!$A$1:$AI$3379,10,FALSE)</f>
        <v>AMB. NEUROLOGIA</v>
      </c>
      <c r="K1167" s="23" t="str">
        <f>VLOOKUP($A1167,'[1]MAN PROG 2026'!$A$1:$AI$3379,11,FALSE)</f>
        <v>AMB. NEUROLOGIA</v>
      </c>
      <c r="L1167" s="24" t="str">
        <f>VLOOKUP($A1167,'[1]MAN PROG 2026'!$A$2:$AI$3379,12,FALSE)</f>
        <v>NON TROVATO</v>
      </c>
      <c r="M1167" s="24">
        <f>VLOOKUP($A1167,'[1]MAN PROG 2026'!$A$2:$AI$3379,13,FALSE)</f>
        <v>0</v>
      </c>
      <c r="N1167" s="24">
        <f>VLOOKUP($A1167,'[1]MAN PROG 2026'!$A$2:$AI$3379,14,FALSE)</f>
        <v>0</v>
      </c>
      <c r="O1167" s="24">
        <f>VLOOKUP($A1167,'[1]MAN PROG 2026'!$A$2:$AI$3379,15,FALSE)</f>
        <v>0</v>
      </c>
      <c r="P1167" s="25" t="str">
        <f>VLOOKUP($A1167,'[1]MAN PROG 2026'!$A$2:$AI$3379,20,FALSE)</f>
        <v>DA FARE</v>
      </c>
      <c r="Q1167" s="8"/>
      <c r="R1167" s="26"/>
      <c r="S1167" s="8"/>
      <c r="T1167" s="37"/>
      <c r="U1167" s="27"/>
      <c r="V1167" s="27"/>
      <c r="W1167" s="27"/>
      <c r="X1167" s="27"/>
      <c r="Y1167" s="27"/>
      <c r="Z1167" s="27"/>
      <c r="AA1167" s="27"/>
      <c r="AB1167" s="27"/>
      <c r="AC1167" s="27"/>
      <c r="AD1167" s="27"/>
      <c r="AE1167" s="27"/>
      <c r="AF1167" s="27"/>
      <c r="AG1167" s="9" t="s">
        <v>32</v>
      </c>
      <c r="AH1167" s="27"/>
      <c r="AI1167" s="27"/>
      <c r="AJ1167" s="27"/>
      <c r="AK1167" s="27"/>
      <c r="AL1167" s="27"/>
      <c r="AM1167" s="11"/>
      <c r="AN1167" s="28"/>
      <c r="AO1167" s="28"/>
      <c r="AP1167" s="29"/>
      <c r="AQ1167" s="30"/>
      <c r="AR1167" s="31"/>
      <c r="AS1167" s="32"/>
      <c r="AT1167" s="33"/>
      <c r="AU1167" s="34"/>
      <c r="AV1167" s="27"/>
      <c r="AW1167" s="27"/>
      <c r="AX1167" s="27"/>
      <c r="AY1167" s="27"/>
    </row>
    <row r="1168" spans="1:51" ht="24" customHeight="1" x14ac:dyDescent="0.3">
      <c r="A1168" s="22">
        <v>102642</v>
      </c>
      <c r="B1168" s="23" t="str">
        <f>VLOOKUP($A1168,'[1]MAN PROG 2026'!$A$1:$AI$3379,2,FALSE)</f>
        <v>MONITOR TELEVISIVO PER BIOIMMAGINI</v>
      </c>
      <c r="C1168" s="23" t="str">
        <f>VLOOKUP($A1168,'[1]MAN PROG 2026'!$A$1:$AI$3379,3,FALSE)</f>
        <v>STRYKER CORP</v>
      </c>
      <c r="D1168" s="23" t="str">
        <f>VLOOKUP($A1168,'[1]MAN PROG 2026'!$A$1:$AI$3379,4,FALSE)</f>
        <v>VISIONPRO 26 LED</v>
      </c>
      <c r="E1168" s="23" t="str">
        <f>VLOOKUP($A1168,'[1]MAN PROG 2026'!$A$1:$AI$3379,5,FALSE)</f>
        <v>VPD26H0811</v>
      </c>
      <c r="F1168" s="23" t="str">
        <f>VLOOKUP($A1168,'[1]MAN PROG 2026'!$A$1:$AI$3379,6,FALSE)</f>
        <v>COMPONENTE</v>
      </c>
      <c r="G1168" s="23">
        <f>VLOOKUP($A1168,'[1]MAN PROG 2026'!$A$1:$AI$3379,7,FALSE)</f>
        <v>100076</v>
      </c>
      <c r="H1168" s="23" t="str">
        <f>VLOOKUP($A1168,'[1]MAN PROG 2026'!$A$1:$AI$3379,8,FALSE)</f>
        <v>SYS 3 (100076)</v>
      </c>
      <c r="I1168" s="23" t="str">
        <f>VLOOKUP($A1168,'[1]MAN PROG 2026'!$A$1:$AI$3379,9,FALSE)</f>
        <v>S.PIETRO</v>
      </c>
      <c r="J1168" s="23" t="str">
        <f>VLOOKUP($A1168,'[1]MAN PROG 2026'!$A$1:$AI$3379,10,FALSE)</f>
        <v>AMB. ENDOSCOPIA</v>
      </c>
      <c r="K1168" s="23" t="str">
        <f>VLOOKUP($A1168,'[1]MAN PROG 2026'!$A$1:$AI$3379,11,FALSE)</f>
        <v>AMB. ENDOSCOPIA</v>
      </c>
      <c r="L1168" s="24" t="str">
        <f>VLOOKUP($A1168,'[1]MAN PROG 2026'!$A$2:$AI$3379,12,FALSE)</f>
        <v>AMB. ENDOSCOPIA</v>
      </c>
      <c r="M1168" s="24" t="str">
        <f>VLOOKUP($A1168,'[1]MAN PROG 2026'!$A$2:$AI$3379,13,FALSE)</f>
        <v>COMPONENTE</v>
      </c>
      <c r="N1168" s="24" t="str">
        <f>VLOOKUP($A1168,'[1]MAN PROG 2026'!$A$2:$AI$3379,14,FALSE)</f>
        <v>100076</v>
      </c>
      <c r="O1168" s="24" t="str">
        <f>VLOOKUP($A1168,'[1]MAN PROG 2026'!$A$2:$AI$3379,15,FALSE)</f>
        <v>SYS 3 (100076)</v>
      </c>
      <c r="P1168" s="25" t="str">
        <f>VLOOKUP($A1168,'[1]MAN PROG 2026'!$A$2:$AI$3379,20,FALSE)</f>
        <v>DA FARE</v>
      </c>
      <c r="Q1168" s="9" t="str">
        <f>RIGHT(A1168,4)</f>
        <v>2642</v>
      </c>
      <c r="R1168" s="26">
        <v>46266</v>
      </c>
      <c r="S1168" s="8" t="s">
        <v>53</v>
      </c>
      <c r="T1168" s="37" t="s">
        <v>177</v>
      </c>
      <c r="U1168" s="27"/>
      <c r="V1168" s="27"/>
      <c r="W1168" s="27"/>
      <c r="X1168" s="27"/>
      <c r="Y1168" s="27"/>
      <c r="Z1168" s="27"/>
      <c r="AA1168" s="27"/>
      <c r="AB1168" s="27"/>
      <c r="AC1168" s="27"/>
      <c r="AD1168" s="27"/>
      <c r="AE1168" s="27"/>
      <c r="AF1168" s="9"/>
      <c r="AG1168" s="9" t="s">
        <v>32</v>
      </c>
      <c r="AH1168" s="27"/>
      <c r="AI1168" s="27"/>
      <c r="AJ1168" s="27"/>
      <c r="AK1168" s="27"/>
      <c r="AL1168" s="27"/>
      <c r="AM1168" s="11"/>
      <c r="AN1168" s="28"/>
      <c r="AO1168" s="28"/>
      <c r="AP1168" s="29"/>
      <c r="AQ1168" s="30"/>
      <c r="AR1168" s="31"/>
      <c r="AS1168" s="32"/>
      <c r="AT1168" s="33"/>
      <c r="AU1168" s="34"/>
      <c r="AV1168" s="27"/>
      <c r="AW1168" s="27"/>
      <c r="AX1168" s="27"/>
      <c r="AY1168" s="27"/>
    </row>
    <row r="1169" spans="1:51" ht="24" customHeight="1" x14ac:dyDescent="0.3">
      <c r="A1169" s="22">
        <v>102643</v>
      </c>
      <c r="B1169" s="23" t="str">
        <f>VLOOKUP($A1169,'[1]MAN PROG 2026'!$A$1:$AI$3379,2,FALSE)</f>
        <v>ANALIZZATORE SPETTRALE DOPPLER</v>
      </c>
      <c r="C1169" s="23" t="str">
        <f>VLOOKUP($A1169,'[1]MAN PROG 2026'!$A$1:$AI$3379,3,FALSE)</f>
        <v>ATYS MEDICAL</v>
      </c>
      <c r="D1169" s="23" t="str">
        <f>VLOOKUP($A1169,'[1]MAN PROG 2026'!$A$1:$AI$3379,4,FALSE)</f>
        <v>WAKI E 2TC</v>
      </c>
      <c r="E1169" s="23">
        <f>VLOOKUP($A1169,'[1]MAN PROG 2026'!$A$1:$AI$3379,5,FALSE)</f>
        <v>230297</v>
      </c>
      <c r="F1169" s="23" t="str">
        <f>VLOOKUP($A1169,'[1]MAN PROG 2026'!$A$1:$AI$3379,6,FALSE)</f>
        <v>PRINCIPALE</v>
      </c>
      <c r="G1169" s="23">
        <f>VLOOKUP($A1169,'[1]MAN PROG 2026'!$A$1:$AI$3379,7,FALSE)</f>
        <v>102643</v>
      </c>
      <c r="H1169" s="23">
        <f>VLOOKUP($A1169,'[1]MAN PROG 2026'!$A$1:$AI$3379,8,FALSE)</f>
        <v>0</v>
      </c>
      <c r="I1169" s="23" t="str">
        <f>VLOOKUP($A1169,'[1]MAN PROG 2026'!$A$1:$AI$3379,9,FALSE)</f>
        <v>S.PIETRO</v>
      </c>
      <c r="J1169" s="23" t="str">
        <f>VLOOKUP($A1169,'[1]MAN PROG 2026'!$A$1:$AI$3379,10,FALSE)</f>
        <v>AMB. NEUROLOGIA</v>
      </c>
      <c r="K1169" s="23" t="str">
        <f>VLOOKUP($A1169,'[1]MAN PROG 2026'!$A$1:$AI$3379,11,FALSE)</f>
        <v>AMB. NEUROLOGIA</v>
      </c>
      <c r="L1169" s="24" t="str">
        <f>VLOOKUP($A1169,'[1]MAN PROG 2026'!$A$2:$AI$3379,12,FALSE)</f>
        <v>AMB. NEUROLOGIA</v>
      </c>
      <c r="M1169" s="24" t="str">
        <f>VLOOKUP($A1169,'[1]MAN PROG 2026'!$A$2:$AI$3379,13,FALSE)</f>
        <v>PRINCIPALE</v>
      </c>
      <c r="N1169" s="24" t="str">
        <f>VLOOKUP($A1169,'[1]MAN PROG 2026'!$A$2:$AI$3379,14,FALSE)</f>
        <v>102643</v>
      </c>
      <c r="O1169" s="24">
        <f>VLOOKUP($A1169,'[1]MAN PROG 2026'!$A$2:$AI$3379,15,FALSE)</f>
        <v>0</v>
      </c>
      <c r="P1169" s="25" t="str">
        <f>VLOOKUP($A1169,'[1]MAN PROG 2026'!$A$2:$AI$3379,20,FALSE)</f>
        <v>DA FARE</v>
      </c>
      <c r="Q1169" s="9" t="str">
        <f>RIGHT(A1169,4)</f>
        <v>2643</v>
      </c>
      <c r="R1169" s="26">
        <v>46245</v>
      </c>
      <c r="S1169" s="8" t="s">
        <v>53</v>
      </c>
      <c r="T1169" s="37"/>
      <c r="U1169" s="27" t="s">
        <v>55</v>
      </c>
      <c r="V1169" s="27" t="s">
        <v>56</v>
      </c>
      <c r="W1169" s="27" t="s">
        <v>55</v>
      </c>
      <c r="X1169" s="27" t="s">
        <v>55</v>
      </c>
      <c r="Y1169" s="27" t="s">
        <v>55</v>
      </c>
      <c r="Z1169" s="27" t="s">
        <v>55</v>
      </c>
      <c r="AA1169" s="27" t="s">
        <v>55</v>
      </c>
      <c r="AB1169" s="27" t="s">
        <v>57</v>
      </c>
      <c r="AC1169" s="27" t="s">
        <v>73</v>
      </c>
      <c r="AD1169" s="27" t="s">
        <v>627</v>
      </c>
      <c r="AE1169" s="27" t="s">
        <v>68</v>
      </c>
      <c r="AF1169" s="27" t="s">
        <v>628</v>
      </c>
      <c r="AG1169" s="9" t="s">
        <v>32</v>
      </c>
      <c r="AH1169" s="27" t="s">
        <v>70</v>
      </c>
      <c r="AI1169" s="27" t="s">
        <v>70</v>
      </c>
      <c r="AJ1169" s="27" t="s">
        <v>61</v>
      </c>
      <c r="AK1169" s="27" t="s">
        <v>70</v>
      </c>
      <c r="AL1169" s="27" t="s">
        <v>70</v>
      </c>
      <c r="AM1169" s="11">
        <v>49.9</v>
      </c>
      <c r="AN1169" s="28">
        <v>7.8</v>
      </c>
      <c r="AO1169" s="28" t="s">
        <v>629</v>
      </c>
      <c r="AP1169" s="29">
        <v>7.2</v>
      </c>
      <c r="AQ1169" s="30" t="s">
        <v>629</v>
      </c>
      <c r="AR1169" s="31"/>
      <c r="AS1169" s="32"/>
      <c r="AT1169" s="33"/>
      <c r="AU1169" s="34"/>
      <c r="AV1169" s="27" t="s">
        <v>62</v>
      </c>
      <c r="AW1169" s="27">
        <v>5625031</v>
      </c>
      <c r="AX1169" s="27" t="s">
        <v>63</v>
      </c>
      <c r="AY1169" s="27"/>
    </row>
    <row r="1170" spans="1:51" ht="24" customHeight="1" x14ac:dyDescent="0.3">
      <c r="A1170" s="22">
        <v>102644</v>
      </c>
      <c r="B1170" s="23" t="str">
        <f>VLOOKUP($A1170,'[1]MAN PROG 2026'!$A$1:$AI$3379,2,FALSE)</f>
        <v>STAMPANTE PER PC</v>
      </c>
      <c r="C1170" s="23" t="str">
        <f>VLOOKUP($A1170,'[1]MAN PROG 2026'!$A$1:$AI$3379,3,FALSE)</f>
        <v>HEWLETT PACKARD CO</v>
      </c>
      <c r="D1170" s="23" t="str">
        <f>VLOOKUP($A1170,'[1]MAN PROG 2026'!$A$1:$AI$3379,4,FALSE)</f>
        <v>LASERJET 1018</v>
      </c>
      <c r="E1170" s="23" t="str">
        <f>VLOOKUP($A1170,'[1]MAN PROG 2026'!$A$1:$AI$3379,5,FALSE)</f>
        <v>CN489193GX</v>
      </c>
      <c r="F1170" s="23" t="str">
        <f>VLOOKUP($A1170,'[1]MAN PROG 2026'!$A$1:$AI$3379,6,FALSE)</f>
        <v>COMPONENTE</v>
      </c>
      <c r="G1170" s="23">
        <f>VLOOKUP($A1170,'[1]MAN PROG 2026'!$A$1:$AI$3379,7,FALSE)</f>
        <v>102643</v>
      </c>
      <c r="H1170" s="23">
        <f>VLOOKUP($A1170,'[1]MAN PROG 2026'!$A$1:$AI$3379,8,FALSE)</f>
        <v>0</v>
      </c>
      <c r="I1170" s="23" t="str">
        <f>VLOOKUP($A1170,'[1]MAN PROG 2026'!$A$1:$AI$3379,9,FALSE)</f>
        <v>S.PIETRO</v>
      </c>
      <c r="J1170" s="23" t="str">
        <f>VLOOKUP($A1170,'[1]MAN PROG 2026'!$A$1:$AI$3379,10,FALSE)</f>
        <v>AMB. NEUROLOGIA</v>
      </c>
      <c r="K1170" s="23" t="str">
        <f>VLOOKUP($A1170,'[1]MAN PROG 2026'!$A$1:$AI$3379,11,FALSE)</f>
        <v>AMB. NEUROLOGIA</v>
      </c>
      <c r="L1170" s="24" t="str">
        <f>VLOOKUP($A1170,'[1]MAN PROG 2026'!$A$2:$AI$3379,12,FALSE)</f>
        <v>AMB. NEUROLOGIA</v>
      </c>
      <c r="M1170" s="24" t="str">
        <f>VLOOKUP($A1170,'[1]MAN PROG 2026'!$A$2:$AI$3379,13,FALSE)</f>
        <v>COMPONETEN</v>
      </c>
      <c r="N1170" s="24" t="str">
        <f>VLOOKUP($A1170,'[1]MAN PROG 2026'!$A$2:$AI$3379,14,FALSE)</f>
        <v>102643</v>
      </c>
      <c r="O1170" s="24">
        <f>VLOOKUP($A1170,'[1]MAN PROG 2026'!$A$2:$AI$3379,15,FALSE)</f>
        <v>0</v>
      </c>
      <c r="P1170" s="25" t="str">
        <f>VLOOKUP($A1170,'[1]MAN PROG 2026'!$A$2:$AI$3379,20,FALSE)</f>
        <v>DA FARE</v>
      </c>
      <c r="Q1170" s="9" t="str">
        <f>RIGHT(A1170,4)</f>
        <v>2644</v>
      </c>
      <c r="R1170" s="26">
        <v>46245</v>
      </c>
      <c r="S1170" s="8" t="s">
        <v>53</v>
      </c>
      <c r="T1170" s="37"/>
      <c r="U1170" s="27" t="s">
        <v>55</v>
      </c>
      <c r="V1170" s="27" t="s">
        <v>56</v>
      </c>
      <c r="W1170" s="27" t="s">
        <v>55</v>
      </c>
      <c r="X1170" s="27" t="s">
        <v>55</v>
      </c>
      <c r="Y1170" s="27" t="s">
        <v>55</v>
      </c>
      <c r="Z1170" s="27" t="s">
        <v>55</v>
      </c>
      <c r="AA1170" s="27" t="s">
        <v>55</v>
      </c>
      <c r="AB1170" s="27" t="s">
        <v>66</v>
      </c>
      <c r="AC1170" s="27" t="s">
        <v>61</v>
      </c>
      <c r="AD1170" s="27" t="s">
        <v>173</v>
      </c>
      <c r="AE1170" s="27" t="s">
        <v>88</v>
      </c>
      <c r="AF1170" s="27" t="s">
        <v>61</v>
      </c>
      <c r="AG1170" s="9" t="s">
        <v>32</v>
      </c>
      <c r="AH1170" s="27" t="s">
        <v>61</v>
      </c>
      <c r="AI1170" s="27" t="s">
        <v>70</v>
      </c>
      <c r="AJ1170" s="27" t="s">
        <v>70</v>
      </c>
      <c r="AK1170" s="27" t="s">
        <v>61</v>
      </c>
      <c r="AL1170" s="27" t="s">
        <v>61</v>
      </c>
      <c r="AM1170" s="11">
        <v>6.3</v>
      </c>
      <c r="AN1170" s="28" t="s">
        <v>61</v>
      </c>
      <c r="AO1170" s="28"/>
      <c r="AP1170" s="29"/>
      <c r="AQ1170" s="30"/>
      <c r="AR1170" s="31"/>
      <c r="AS1170" s="32"/>
      <c r="AT1170" s="33"/>
      <c r="AU1170" s="34"/>
      <c r="AV1170" s="27" t="s">
        <v>62</v>
      </c>
      <c r="AW1170" s="27">
        <v>5625031</v>
      </c>
      <c r="AX1170" s="27" t="s">
        <v>63</v>
      </c>
      <c r="AY1170" s="27"/>
    </row>
    <row r="1171" spans="1:51" ht="24" customHeight="1" x14ac:dyDescent="0.3">
      <c r="A1171" s="22">
        <v>102645</v>
      </c>
      <c r="B1171" s="23" t="str">
        <f>VLOOKUP($A1171,'[1]MAN PROG 2026'!$A$1:$AI$3379,2,FALSE)</f>
        <v>MODULO ACQUISIZIONE IMMAGINI</v>
      </c>
      <c r="C1171" s="23" t="str">
        <f>VLOOKUP($A1171,'[1]MAN PROG 2026'!$A$1:$AI$3379,3,FALSE)</f>
        <v>STRYKER CORP</v>
      </c>
      <c r="D1171" s="23" t="str">
        <f>VLOOKUP($A1171,'[1]MAN PROG 2026'!$A$1:$AI$3379,4,FALSE)</f>
        <v>SDC 3 BASE SYSTEM</v>
      </c>
      <c r="E1171" s="23" t="str">
        <f>VLOOKUP($A1171,'[1]MAN PROG 2026'!$A$1:$AI$3379,5,FALSE)</f>
        <v>14J006734</v>
      </c>
      <c r="F1171" s="23" t="str">
        <f>VLOOKUP($A1171,'[1]MAN PROG 2026'!$A$1:$AI$3379,6,FALSE)</f>
        <v>COMPONENTE</v>
      </c>
      <c r="G1171" s="23">
        <f>VLOOKUP($A1171,'[1]MAN PROG 2026'!$A$1:$AI$3379,7,FALSE)</f>
        <v>100060</v>
      </c>
      <c r="H1171" s="23">
        <f>VLOOKUP($A1171,'[1]MAN PROG 2026'!$A$1:$AI$3379,8,FALSE)</f>
        <v>0</v>
      </c>
      <c r="I1171" s="23" t="str">
        <f>VLOOKUP($A1171,'[1]MAN PROG 2026'!$A$1:$AI$3379,9,FALSE)</f>
        <v>S.PIETRO</v>
      </c>
      <c r="J1171" s="23" t="str">
        <f>VLOOKUP($A1171,'[1]MAN PROG 2026'!$A$1:$AI$3379,10,FALSE)</f>
        <v>BLOCCO OPERATORIO</v>
      </c>
      <c r="K1171" s="23" t="str">
        <f>VLOOKUP($A1171,'[1]MAN PROG 2026'!$A$1:$AI$3379,11,FALSE)</f>
        <v>BLOCCO OPERATORIO</v>
      </c>
      <c r="L1171" s="24" t="str">
        <f>VLOOKUP($A1171,'[1]MAN PROG 2026'!$A$2:$AI$3379,12,FALSE)</f>
        <v>BLOCCO OPERATORIO - NUOVA VERTICALE 4 PIANO</v>
      </c>
      <c r="M1171" s="24" t="str">
        <f>VLOOKUP($A1171,'[1]MAN PROG 2026'!$A$2:$AI$3379,13,FALSE)</f>
        <v>COMPONENTE</v>
      </c>
      <c r="N1171" s="24" t="str">
        <f>VLOOKUP($A1171,'[1]MAN PROG 2026'!$A$2:$AI$3379,14,FALSE)</f>
        <v>100060</v>
      </c>
      <c r="O1171" s="24">
        <f>VLOOKUP($A1171,'[1]MAN PROG 2026'!$A$2:$AI$3379,15,FALSE)</f>
        <v>0</v>
      </c>
      <c r="P1171" s="25" t="str">
        <f>VLOOKUP($A1171,'[1]MAN PROG 2026'!$A$2:$AI$3379,20,FALSE)</f>
        <v>DA FARE</v>
      </c>
      <c r="Q1171" s="9" t="str">
        <f>RIGHT(A1171,4)</f>
        <v>2645</v>
      </c>
      <c r="R1171" s="26">
        <v>46252</v>
      </c>
      <c r="S1171" s="8" t="s">
        <v>53</v>
      </c>
      <c r="T1171" s="37"/>
      <c r="U1171" s="27" t="s">
        <v>55</v>
      </c>
      <c r="V1171" s="27" t="s">
        <v>56</v>
      </c>
      <c r="W1171" s="27" t="s">
        <v>55</v>
      </c>
      <c r="X1171" s="27" t="s">
        <v>55</v>
      </c>
      <c r="Y1171" s="27" t="s">
        <v>55</v>
      </c>
      <c r="Z1171" s="27" t="s">
        <v>55</v>
      </c>
      <c r="AA1171" s="27" t="s">
        <v>55</v>
      </c>
      <c r="AB1171" s="27" t="s">
        <v>57</v>
      </c>
      <c r="AC1171" s="27" t="s">
        <v>61</v>
      </c>
      <c r="AD1171" s="27" t="s">
        <v>112</v>
      </c>
      <c r="AE1171" s="27" t="s">
        <v>88</v>
      </c>
      <c r="AF1171" s="27">
        <v>0.13800000000000001</v>
      </c>
      <c r="AG1171" s="9" t="s">
        <v>32</v>
      </c>
      <c r="AH1171" s="27" t="s">
        <v>70</v>
      </c>
      <c r="AI1171" s="27" t="s">
        <v>70</v>
      </c>
      <c r="AJ1171" s="27" t="s">
        <v>61</v>
      </c>
      <c r="AK1171" s="27" t="s">
        <v>61</v>
      </c>
      <c r="AL1171" s="27" t="s">
        <v>61</v>
      </c>
      <c r="AM1171" s="11">
        <v>66.400000000000006</v>
      </c>
      <c r="AN1171" s="28" t="s">
        <v>61</v>
      </c>
      <c r="AO1171" s="28"/>
      <c r="AP1171" s="29"/>
      <c r="AQ1171" s="30"/>
      <c r="AR1171" s="31"/>
      <c r="AS1171" s="32"/>
      <c r="AT1171" s="33"/>
      <c r="AU1171" s="34"/>
      <c r="AV1171" s="27" t="s">
        <v>62</v>
      </c>
      <c r="AW1171" s="27">
        <v>5625031</v>
      </c>
      <c r="AX1171" s="27" t="s">
        <v>63</v>
      </c>
      <c r="AY1171" s="27"/>
    </row>
    <row r="1172" spans="1:51" ht="24" customHeight="1" x14ac:dyDescent="0.3">
      <c r="A1172" s="22">
        <v>102646</v>
      </c>
      <c r="B1172" s="23" t="str">
        <f>VLOOKUP($A1172,'[1]MAN PROG 2026'!$A$1:$AI$3379,2,FALSE)</f>
        <v>MODULO ACQUISIZIONE IMMAGINI</v>
      </c>
      <c r="C1172" s="23" t="str">
        <f>VLOOKUP($A1172,'[1]MAN PROG 2026'!$A$1:$AI$3379,3,FALSE)</f>
        <v>STRYKER CORP</v>
      </c>
      <c r="D1172" s="23" t="str">
        <f>VLOOKUP($A1172,'[1]MAN PROG 2026'!$A$1:$AI$3379,4,FALSE)</f>
        <v>SDC HD</v>
      </c>
      <c r="E1172" s="23" t="str">
        <f>VLOOKUP($A1172,'[1]MAN PROG 2026'!$A$1:$AI$3379,5,FALSE)</f>
        <v>08F008954</v>
      </c>
      <c r="F1172" s="23">
        <f>VLOOKUP($A1172,'[1]MAN PROG 2026'!$A$1:$AI$3379,6,FALSE)</f>
        <v>0</v>
      </c>
      <c r="G1172" s="23">
        <f>VLOOKUP($A1172,'[1]MAN PROG 2026'!$A$1:$AI$3379,7,FALSE)</f>
        <v>0</v>
      </c>
      <c r="H1172" s="23">
        <f>VLOOKUP($A1172,'[1]MAN PROG 2026'!$A$1:$AI$3379,8,FALSE)</f>
        <v>0</v>
      </c>
      <c r="I1172" s="23" t="str">
        <f>VLOOKUP($A1172,'[1]MAN PROG 2026'!$A$1:$AI$3379,9,FALSE)</f>
        <v>S.PIETRO</v>
      </c>
      <c r="J1172" s="23" t="str">
        <f>VLOOKUP($A1172,'[1]MAN PROG 2026'!$A$1:$AI$3379,10,FALSE)</f>
        <v>AMB. ENDOSCOPIA</v>
      </c>
      <c r="K1172" s="23" t="str">
        <f>VLOOKUP($A1172,'[1]MAN PROG 2026'!$A$1:$AI$3379,11,FALSE)</f>
        <v>MAGAZZINO TECNICO_x000D_</v>
      </c>
      <c r="L1172" s="24" t="str">
        <f>VLOOKUP($A1172,'[1]MAN PROG 2026'!$A$2:$AI$3379,12,FALSE)</f>
        <v>NON TROVATO</v>
      </c>
      <c r="M1172" s="24">
        <f>VLOOKUP($A1172,'[1]MAN PROG 2026'!$A$2:$AI$3379,13,FALSE)</f>
        <v>0</v>
      </c>
      <c r="N1172" s="24">
        <f>VLOOKUP($A1172,'[1]MAN PROG 2026'!$A$2:$AI$3379,14,FALSE)</f>
        <v>0</v>
      </c>
      <c r="O1172" s="24">
        <f>VLOOKUP($A1172,'[1]MAN PROG 2026'!$A$2:$AI$3379,15,FALSE)</f>
        <v>0</v>
      </c>
      <c r="P1172" s="25" t="str">
        <f>VLOOKUP($A1172,'[1]MAN PROG 2026'!$A$2:$AI$3379,20,FALSE)</f>
        <v>DA FARE</v>
      </c>
      <c r="Q1172" s="8"/>
      <c r="R1172" s="26"/>
      <c r="S1172" s="8"/>
      <c r="T1172" s="37"/>
      <c r="U1172" s="27"/>
      <c r="V1172" s="27"/>
      <c r="W1172" s="27"/>
      <c r="X1172" s="27"/>
      <c r="Y1172" s="27"/>
      <c r="Z1172" s="27"/>
      <c r="AA1172" s="27"/>
      <c r="AB1172" s="27"/>
      <c r="AC1172" s="27"/>
      <c r="AD1172" s="27"/>
      <c r="AE1172" s="27"/>
      <c r="AF1172" s="27"/>
      <c r="AG1172" s="9" t="s">
        <v>32</v>
      </c>
      <c r="AH1172" s="27"/>
      <c r="AI1172" s="27"/>
      <c r="AJ1172" s="27"/>
      <c r="AK1172" s="27"/>
      <c r="AL1172" s="27"/>
      <c r="AM1172" s="11"/>
      <c r="AN1172" s="28"/>
      <c r="AO1172" s="28"/>
      <c r="AP1172" s="29"/>
      <c r="AQ1172" s="30"/>
      <c r="AR1172" s="31"/>
      <c r="AS1172" s="32"/>
      <c r="AT1172" s="33"/>
      <c r="AU1172" s="34"/>
      <c r="AV1172" s="27"/>
      <c r="AW1172" s="27"/>
      <c r="AX1172" s="27"/>
      <c r="AY1172" s="27"/>
    </row>
    <row r="1173" spans="1:51" ht="24" customHeight="1" x14ac:dyDescent="0.3">
      <c r="A1173" s="22">
        <v>102647</v>
      </c>
      <c r="B1173" s="23" t="str">
        <f>VLOOKUP($A1173,'[1]MAN PROG 2026'!$A$1:$AI$3379,2,FALSE)</f>
        <v>TERMOSALDATRICE</v>
      </c>
      <c r="C1173" s="23" t="str">
        <f>VLOOKUP($A1173,'[1]MAN PROG 2026'!$A$1:$AI$3379,3,FALSE)</f>
        <v>HAWO GMBH</v>
      </c>
      <c r="D1173" s="23" t="str">
        <f>VLOOKUP($A1173,'[1]MAN PROG 2026'!$A$1:$AI$3379,4,FALSE)</f>
        <v>HD 680 DE</v>
      </c>
      <c r="E1173" s="23" t="str">
        <f>VLOOKUP($A1173,'[1]MAN PROG 2026'!$A$1:$AI$3379,5,FALSE)</f>
        <v>477878</v>
      </c>
      <c r="F1173" s="23" t="str">
        <f>VLOOKUP($A1173,'[1]MAN PROG 2026'!$A$1:$AI$3379,6,FALSE)</f>
        <v>SINGOLA</v>
      </c>
      <c r="G1173" s="23">
        <f>VLOOKUP($A1173,'[1]MAN PROG 2026'!$A$1:$AI$3379,7,FALSE)</f>
        <v>102647</v>
      </c>
      <c r="H1173" s="23">
        <f>VLOOKUP($A1173,'[1]MAN PROG 2026'!$A$1:$AI$3379,8,FALSE)</f>
        <v>0</v>
      </c>
      <c r="I1173" s="23" t="str">
        <f>VLOOKUP($A1173,'[1]MAN PROG 2026'!$A$1:$AI$3379,9,FALSE)</f>
        <v>S.PIETRO</v>
      </c>
      <c r="J1173" s="23" t="str">
        <f>VLOOKUP($A1173,'[1]MAN PROG 2026'!$A$1:$AI$3379,10,FALSE)</f>
        <v>ODONTOSTOMATOLOGIA</v>
      </c>
      <c r="K1173" s="23" t="str">
        <f>VLOOKUP($A1173,'[1]MAN PROG 2026'!$A$1:$AI$3379,11,FALSE)</f>
        <v>ODONTOSTOMATOLOGIA</v>
      </c>
      <c r="L1173" s="24" t="str">
        <f>VLOOKUP($A1173,'[1]MAN PROG 2026'!$A$2:$AI$3379,12,FALSE)</f>
        <v>ODONTOSTOMATOLOGIA</v>
      </c>
      <c r="M1173" s="24" t="str">
        <f>VLOOKUP($A1173,'[1]MAN PROG 2026'!$A$2:$AI$3379,13,FALSE)</f>
        <v>SINGOLA</v>
      </c>
      <c r="N1173" s="24" t="str">
        <f>VLOOKUP($A1173,'[1]MAN PROG 2026'!$A$2:$AI$3379,14,FALSE)</f>
        <v>102647</v>
      </c>
      <c r="O1173" s="24">
        <f>VLOOKUP($A1173,'[1]MAN PROG 2026'!$A$2:$AI$3379,15,FALSE)</f>
        <v>0</v>
      </c>
      <c r="P1173" s="25" t="str">
        <f>VLOOKUP($A1173,'[1]MAN PROG 2026'!$A$2:$AI$3379,20,FALSE)</f>
        <v>DA FARE</v>
      </c>
      <c r="Q1173" s="8" t="s">
        <v>630</v>
      </c>
      <c r="R1173" s="26">
        <v>46230</v>
      </c>
      <c r="S1173" s="8" t="s">
        <v>53</v>
      </c>
      <c r="T1173" s="37"/>
      <c r="U1173" s="27" t="s">
        <v>55</v>
      </c>
      <c r="V1173" s="27" t="s">
        <v>56</v>
      </c>
      <c r="W1173" s="27" t="s">
        <v>55</v>
      </c>
      <c r="X1173" s="27" t="s">
        <v>55</v>
      </c>
      <c r="Y1173" s="27" t="s">
        <v>55</v>
      </c>
      <c r="Z1173" s="27" t="s">
        <v>55</v>
      </c>
      <c r="AA1173" s="27" t="s">
        <v>55</v>
      </c>
      <c r="AB1173" s="27" t="s">
        <v>57</v>
      </c>
      <c r="AC1173" s="27" t="s">
        <v>61</v>
      </c>
      <c r="AD1173" s="27" t="s">
        <v>235</v>
      </c>
      <c r="AE1173" s="27" t="s">
        <v>68</v>
      </c>
      <c r="AF1173" s="27" t="s">
        <v>631</v>
      </c>
      <c r="AG1173" s="9" t="s">
        <v>32</v>
      </c>
      <c r="AH1173" s="27" t="s">
        <v>70</v>
      </c>
      <c r="AI1173" s="27" t="s">
        <v>70</v>
      </c>
      <c r="AJ1173" s="27" t="s">
        <v>61</v>
      </c>
      <c r="AK1173" s="27" t="s">
        <v>61</v>
      </c>
      <c r="AL1173" s="27" t="s">
        <v>61</v>
      </c>
      <c r="AM1173" s="11">
        <v>258.10000000000002</v>
      </c>
      <c r="AN1173" s="28" t="s">
        <v>61</v>
      </c>
      <c r="AO1173" s="28"/>
      <c r="AP1173" s="29"/>
      <c r="AQ1173" s="30"/>
      <c r="AR1173" s="31"/>
      <c r="AS1173" s="32"/>
      <c r="AT1173" s="33"/>
      <c r="AU1173" s="34"/>
      <c r="AV1173" s="27" t="s">
        <v>62</v>
      </c>
      <c r="AW1173" s="27">
        <v>5625031</v>
      </c>
      <c r="AX1173" s="27" t="s">
        <v>63</v>
      </c>
      <c r="AY1173" s="27"/>
    </row>
    <row r="1174" spans="1:51" ht="24" customHeight="1" x14ac:dyDescent="0.3">
      <c r="A1174" s="22">
        <v>102649</v>
      </c>
      <c r="B1174" s="23" t="str">
        <f>VLOOKUP($A1174,'[1]MAN PROG 2026'!$A$1:$AI$3379,2,FALSE)</f>
        <v>AUDIOMETRO</v>
      </c>
      <c r="C1174" s="23" t="str">
        <f>VLOOKUP($A1174,'[1]MAN PROG 2026'!$A$1:$AI$3379,3,FALSE)</f>
        <v>GN OTOMETRICS AS</v>
      </c>
      <c r="D1174" s="23" t="str">
        <f>VLOOKUP($A1174,'[1]MAN PROG 2026'!$A$1:$AI$3379,4,FALSE)</f>
        <v>AURICAL AUD (1081)</v>
      </c>
      <c r="E1174" s="23" t="str">
        <f>VLOOKUP($A1174,'[1]MAN PROG 2026'!$A$1:$AI$3379,5,FALSE)</f>
        <v>970876</v>
      </c>
      <c r="F1174" s="23" t="str">
        <f>VLOOKUP($A1174,'[1]MAN PROG 2026'!$A$1:$AI$3379,6,FALSE)</f>
        <v>PRINCIPALE</v>
      </c>
      <c r="G1174" s="23">
        <f>VLOOKUP($A1174,'[1]MAN PROG 2026'!$A$1:$AI$3379,7,FALSE)</f>
        <v>102649</v>
      </c>
      <c r="H1174" s="23">
        <f>VLOOKUP($A1174,'[1]MAN PROG 2026'!$A$1:$AI$3379,8,FALSE)</f>
        <v>0</v>
      </c>
      <c r="I1174" s="23" t="str">
        <f>VLOOKUP($A1174,'[1]MAN PROG 2026'!$A$1:$AI$3379,9,FALSE)</f>
        <v>S.PIETRO</v>
      </c>
      <c r="J1174" s="23" t="str">
        <f>VLOOKUP($A1174,'[1]MAN PROG 2026'!$A$1:$AI$3379,10,FALSE)</f>
        <v>AMB. ORL</v>
      </c>
      <c r="K1174" s="23" t="str">
        <f>VLOOKUP($A1174,'[1]MAN PROG 2026'!$A$1:$AI$3379,11,FALSE)</f>
        <v>AMB. ORL</v>
      </c>
      <c r="L1174" s="24" t="str">
        <f>VLOOKUP($A1174,'[1]MAN PROG 2026'!$A$2:$AI$3379,12,FALSE)</f>
        <v>AMB. ORL</v>
      </c>
      <c r="M1174" s="24" t="str">
        <f>VLOOKUP($A1174,'[1]MAN PROG 2026'!$A$2:$AI$3379,13,FALSE)</f>
        <v>PRINCIPALE</v>
      </c>
      <c r="N1174" s="24">
        <f>VLOOKUP($A1174,'[1]MAN PROG 2026'!$A$2:$AI$3379,14,FALSE)</f>
        <v>102649</v>
      </c>
      <c r="O1174" s="24">
        <f>VLOOKUP($A1174,'[1]MAN PROG 2026'!$A$2:$AI$3379,15,FALSE)</f>
        <v>0</v>
      </c>
      <c r="P1174" s="25" t="str">
        <f>VLOOKUP($A1174,'[1]MAN PROG 2026'!$A$2:$AI$3379,20,FALSE)</f>
        <v>DA FARE</v>
      </c>
      <c r="Q1174" s="9" t="str">
        <f t="shared" ref="Q1174" si="51">RIGHT(A1174,4)</f>
        <v>2649</v>
      </c>
      <c r="R1174" s="26">
        <v>46265</v>
      </c>
      <c r="S1174" s="8" t="s">
        <v>53</v>
      </c>
      <c r="T1174" s="37"/>
      <c r="U1174" s="27" t="s">
        <v>55</v>
      </c>
      <c r="V1174" s="27" t="s">
        <v>56</v>
      </c>
      <c r="W1174" s="27" t="s">
        <v>55</v>
      </c>
      <c r="X1174" s="27" t="s">
        <v>55</v>
      </c>
      <c r="Y1174" s="27" t="s">
        <v>55</v>
      </c>
      <c r="Z1174" s="27" t="s">
        <v>55</v>
      </c>
      <c r="AA1174" s="27" t="s">
        <v>55</v>
      </c>
      <c r="AB1174" s="27" t="s">
        <v>66</v>
      </c>
      <c r="AC1174" s="27" t="s">
        <v>73</v>
      </c>
      <c r="AD1174" s="27" t="s">
        <v>632</v>
      </c>
      <c r="AE1174" s="27" t="s">
        <v>88</v>
      </c>
      <c r="AF1174" s="27" t="s">
        <v>61</v>
      </c>
      <c r="AG1174" s="9" t="s">
        <v>32</v>
      </c>
      <c r="AH1174" s="27" t="s">
        <v>61</v>
      </c>
      <c r="AI1174" s="27" t="s">
        <v>70</v>
      </c>
      <c r="AJ1174" s="27" t="s">
        <v>61</v>
      </c>
      <c r="AK1174" s="27" t="s">
        <v>61</v>
      </c>
      <c r="AL1174" s="27" t="s">
        <v>70</v>
      </c>
      <c r="AM1174" s="11">
        <v>6.6</v>
      </c>
      <c r="AN1174" s="28">
        <v>8.6</v>
      </c>
      <c r="AO1174" s="28" t="s">
        <v>443</v>
      </c>
      <c r="AP1174" s="29"/>
      <c r="AQ1174" s="30"/>
      <c r="AR1174" s="31"/>
      <c r="AS1174" s="32"/>
      <c r="AT1174" s="33"/>
      <c r="AU1174" s="34"/>
      <c r="AV1174" s="27" t="s">
        <v>62</v>
      </c>
      <c r="AW1174" s="27">
        <v>5625031</v>
      </c>
      <c r="AX1174" s="27" t="s">
        <v>63</v>
      </c>
      <c r="AY1174" s="27"/>
    </row>
    <row r="1175" spans="1:51" ht="24" customHeight="1" x14ac:dyDescent="0.3">
      <c r="A1175" s="22">
        <v>102650</v>
      </c>
      <c r="B1175" s="23" t="str">
        <f>VLOOKUP($A1175,'[1]MAN PROG 2026'!$A$1:$AI$3379,2,FALSE)</f>
        <v>NASO FARINGO/LARINGOSCOPIO</v>
      </c>
      <c r="C1175" s="23" t="str">
        <f>VLOOKUP($A1175,'[1]MAN PROG 2026'!$A$1:$AI$3379,3,FALSE)</f>
        <v>OLYMPUS OPTICAL CO LTD</v>
      </c>
      <c r="D1175" s="23" t="str">
        <f>VLOOKUP($A1175,'[1]MAN PROG 2026'!$A$1:$AI$3379,4,FALSE)</f>
        <v>ENF GP</v>
      </c>
      <c r="E1175" s="23" t="str">
        <f>VLOOKUP($A1175,'[1]MAN PROG 2026'!$A$1:$AI$3379,5,FALSE)</f>
        <v>W405093</v>
      </c>
      <c r="F1175" s="23" t="str">
        <f>VLOOKUP($A1175,'[1]MAN PROG 2026'!$A$1:$AI$3379,6,FALSE)</f>
        <v>COMPONENTE</v>
      </c>
      <c r="G1175" s="23">
        <f>VLOOKUP($A1175,'[1]MAN PROG 2026'!$A$1:$AI$3379,7,FALSE)</f>
        <v>100183</v>
      </c>
      <c r="H1175" s="23">
        <f>VLOOKUP($A1175,'[1]MAN PROG 2026'!$A$1:$AI$3379,8,FALSE)</f>
        <v>0</v>
      </c>
      <c r="I1175" s="23" t="str">
        <f>VLOOKUP($A1175,'[1]MAN PROG 2026'!$A$1:$AI$3379,9,FALSE)</f>
        <v>S.PIETRO</v>
      </c>
      <c r="J1175" s="23" t="str">
        <f>VLOOKUP($A1175,'[1]MAN PROG 2026'!$A$1:$AI$3379,10,FALSE)</f>
        <v>AMB. ORL</v>
      </c>
      <c r="K1175" s="23" t="str">
        <f>VLOOKUP($A1175,'[1]MAN PROG 2026'!$A$1:$AI$3379,11,FALSE)</f>
        <v>AMB. ORL</v>
      </c>
      <c r="L1175" s="24" t="str">
        <f>VLOOKUP($A1175,'[1]MAN PROG 2026'!$A$2:$AI$3379,12,FALSE)</f>
        <v>AMB. ORL</v>
      </c>
      <c r="M1175" s="24" t="str">
        <f>VLOOKUP($A1175,'[1]MAN PROG 2026'!$A$2:$AI$3379,13,FALSE)</f>
        <v>COMPONENTE</v>
      </c>
      <c r="N1175" s="24">
        <f>VLOOKUP($A1175,'[1]MAN PROG 2026'!$A$2:$AI$3379,14,FALSE)</f>
        <v>100183</v>
      </c>
      <c r="O1175" s="24">
        <f>VLOOKUP($A1175,'[1]MAN PROG 2026'!$A$2:$AI$3379,15,FALSE)</f>
        <v>0</v>
      </c>
      <c r="P1175" s="25" t="str">
        <f>VLOOKUP($A1175,'[1]MAN PROG 2026'!$A$2:$AI$3379,20,FALSE)</f>
        <v>DA FARE</v>
      </c>
      <c r="Q1175" s="9">
        <v>183</v>
      </c>
      <c r="R1175" s="26">
        <v>46265</v>
      </c>
      <c r="S1175" s="8" t="s">
        <v>53</v>
      </c>
      <c r="T1175" s="37" t="s">
        <v>633</v>
      </c>
      <c r="U1175" s="27" t="s">
        <v>55</v>
      </c>
      <c r="V1175" s="27" t="s">
        <v>56</v>
      </c>
      <c r="W1175" s="27" t="s">
        <v>55</v>
      </c>
      <c r="X1175" s="27" t="s">
        <v>55</v>
      </c>
      <c r="Y1175" s="27" t="s">
        <v>55</v>
      </c>
      <c r="Z1175" s="27" t="s">
        <v>55</v>
      </c>
      <c r="AA1175" s="27" t="s">
        <v>55</v>
      </c>
      <c r="AB1175" s="27"/>
      <c r="AC1175" s="27"/>
      <c r="AD1175" s="27"/>
      <c r="AE1175" s="27"/>
      <c r="AF1175" s="27"/>
      <c r="AG1175" s="9" t="s">
        <v>32</v>
      </c>
      <c r="AH1175" s="27"/>
      <c r="AI1175" s="27"/>
      <c r="AJ1175" s="27"/>
      <c r="AK1175" s="27"/>
      <c r="AL1175" s="27"/>
      <c r="AM1175" s="11"/>
      <c r="AN1175" s="28"/>
      <c r="AO1175" s="28"/>
      <c r="AP1175" s="29"/>
      <c r="AQ1175" s="30"/>
      <c r="AR1175" s="31"/>
      <c r="AS1175" s="32"/>
      <c r="AT1175" s="33"/>
      <c r="AU1175" s="34"/>
      <c r="AV1175" s="27" t="s">
        <v>62</v>
      </c>
      <c r="AW1175" s="27">
        <v>5625031</v>
      </c>
      <c r="AX1175" s="27" t="s">
        <v>63</v>
      </c>
      <c r="AY1175" s="27"/>
    </row>
    <row r="1176" spans="1:51" ht="24" customHeight="1" x14ac:dyDescent="0.3">
      <c r="A1176" s="22">
        <v>102652</v>
      </c>
      <c r="B1176" s="23" t="str">
        <f>VLOOKUP($A1176,'[1]MAN PROG 2026'!$A$1:$AI$3379,2,FALSE)</f>
        <v>VENTILATORE POLMONARE PER USO EXTRAOSPEDALIERO</v>
      </c>
      <c r="C1176" s="23" t="str">
        <f>VLOOKUP($A1176,'[1]MAN PROG 2026'!$A$1:$AI$3379,3,FALSE)</f>
        <v>BREAS MEDICAL AB</v>
      </c>
      <c r="D1176" s="23" t="str">
        <f>VLOOKUP($A1176,'[1]MAN PROG 2026'!$A$1:$AI$3379,4,FALSE)</f>
        <v>ISLEEP 25</v>
      </c>
      <c r="E1176" s="23" t="str">
        <f>VLOOKUP($A1176,'[1]MAN PROG 2026'!$A$1:$AI$3379,5,FALSE)</f>
        <v>L170405</v>
      </c>
      <c r="F1176" s="23" t="str">
        <f>VLOOKUP($A1176,'[1]MAN PROG 2026'!$A$1:$AI$3379,6,FALSE)</f>
        <v>SINGOLA</v>
      </c>
      <c r="G1176" s="23">
        <f>VLOOKUP($A1176,'[1]MAN PROG 2026'!$A$1:$AI$3379,7,FALSE)</f>
        <v>102652</v>
      </c>
      <c r="H1176" s="23">
        <f>VLOOKUP($A1176,'[1]MAN PROG 2026'!$A$1:$AI$3379,8,FALSE)</f>
        <v>0</v>
      </c>
      <c r="I1176" s="23" t="str">
        <f>VLOOKUP($A1176,'[1]MAN PROG 2026'!$A$1:$AI$3379,9,FALSE)</f>
        <v>S.PIETRO</v>
      </c>
      <c r="J1176" s="23" t="str">
        <f>VLOOKUP($A1176,'[1]MAN PROG 2026'!$A$1:$AI$3379,10,FALSE)</f>
        <v>S. CAMILLO (MED. UOMINI)</v>
      </c>
      <c r="K1176" s="23" t="str">
        <f>VLOOKUP($A1176,'[1]MAN PROG 2026'!$A$1:$AI$3379,11,FALSE)</f>
        <v>S. VINCENZO</v>
      </c>
      <c r="L1176" s="24" t="str">
        <f>VLOOKUP($A1176,'[1]MAN PROG 2026'!$A$2:$AI$3379,12,FALSE)</f>
        <v>NON TROVATO</v>
      </c>
      <c r="M1176" s="24">
        <f>VLOOKUP($A1176,'[1]MAN PROG 2026'!$A$2:$AI$3379,13,FALSE)</f>
        <v>0</v>
      </c>
      <c r="N1176" s="24">
        <f>VLOOKUP($A1176,'[1]MAN PROG 2026'!$A$2:$AI$3379,14,FALSE)</f>
        <v>0</v>
      </c>
      <c r="O1176" s="24">
        <f>VLOOKUP($A1176,'[1]MAN PROG 2026'!$A$2:$AI$3379,15,FALSE)</f>
        <v>0</v>
      </c>
      <c r="P1176" s="25" t="str">
        <f>VLOOKUP($A1176,'[1]MAN PROG 2026'!$A$2:$AI$3379,20,FALSE)</f>
        <v>DA FARE</v>
      </c>
      <c r="Q1176" s="8"/>
      <c r="R1176" s="26"/>
      <c r="S1176" s="8"/>
      <c r="T1176" s="37"/>
      <c r="U1176" s="27"/>
      <c r="V1176" s="27"/>
      <c r="W1176" s="27"/>
      <c r="X1176" s="27"/>
      <c r="Y1176" s="27"/>
      <c r="Z1176" s="27"/>
      <c r="AA1176" s="27"/>
      <c r="AB1176" s="27"/>
      <c r="AC1176" s="27"/>
      <c r="AD1176" s="27"/>
      <c r="AE1176" s="27"/>
      <c r="AF1176" s="27"/>
      <c r="AG1176" s="9" t="s">
        <v>32</v>
      </c>
      <c r="AH1176" s="27"/>
      <c r="AI1176" s="27"/>
      <c r="AJ1176" s="27"/>
      <c r="AK1176" s="27"/>
      <c r="AL1176" s="27"/>
      <c r="AM1176" s="11"/>
      <c r="AN1176" s="28"/>
      <c r="AO1176" s="28"/>
      <c r="AP1176" s="29"/>
      <c r="AQ1176" s="30"/>
      <c r="AR1176" s="31"/>
      <c r="AS1176" s="32"/>
      <c r="AT1176" s="33"/>
      <c r="AU1176" s="34"/>
      <c r="AV1176" s="27"/>
      <c r="AW1176" s="27"/>
      <c r="AX1176" s="27"/>
      <c r="AY1176" s="27"/>
    </row>
    <row r="1177" spans="1:51" ht="24" customHeight="1" x14ac:dyDescent="0.3">
      <c r="A1177" s="22">
        <v>102653</v>
      </c>
      <c r="B1177" s="23" t="str">
        <f>VLOOKUP($A1177,'[1]MAN PROG 2026'!$A$1:$AI$3379,2,FALSE)</f>
        <v>POMPA DI INFUSIONE</v>
      </c>
      <c r="C1177" s="23" t="str">
        <f>VLOOKUP($A1177,'[1]MAN PROG 2026'!$A$1:$AI$3379,3,FALSE)</f>
        <v>B BRAUN GMBH</v>
      </c>
      <c r="D1177" s="23" t="str">
        <f>VLOOKUP($A1177,'[1]MAN PROG 2026'!$A$1:$AI$3379,4,FALSE)</f>
        <v>INFUSOMAT FM</v>
      </c>
      <c r="E1177" s="23" t="str">
        <f>VLOOKUP($A1177,'[1]MAN PROG 2026'!$A$1:$AI$3379,5,FALSE)</f>
        <v>71877</v>
      </c>
      <c r="F1177" s="23" t="str">
        <f>VLOOKUP($A1177,'[1]MAN PROG 2026'!$A$1:$AI$3379,6,FALSE)</f>
        <v>SINGOLA</v>
      </c>
      <c r="G1177" s="23">
        <f>VLOOKUP($A1177,'[1]MAN PROG 2026'!$A$1:$AI$3379,7,FALSE)</f>
        <v>102653</v>
      </c>
      <c r="H1177" s="23">
        <f>VLOOKUP($A1177,'[1]MAN PROG 2026'!$A$1:$AI$3379,8,FALSE)</f>
        <v>0</v>
      </c>
      <c r="I1177" s="23" t="str">
        <f>VLOOKUP($A1177,'[1]MAN PROG 2026'!$A$1:$AI$3379,9,FALSE)</f>
        <v>S.PIETRO</v>
      </c>
      <c r="J1177" s="23" t="str">
        <f>VLOOKUP($A1177,'[1]MAN PROG 2026'!$A$1:$AI$3379,10,FALSE)</f>
        <v>UTIN</v>
      </c>
      <c r="K1177" s="23" t="str">
        <f>VLOOKUP($A1177,'[1]MAN PROG 2026'!$A$1:$AI$3379,11,FALSE)</f>
        <v>UTIN</v>
      </c>
      <c r="L1177" s="24" t="str">
        <f>VLOOKUP($A1177,'[1]MAN PROG 2026'!$A$2:$AI$3379,12,FALSE)</f>
        <v>UTIN</v>
      </c>
      <c r="M1177" s="24" t="str">
        <f>VLOOKUP($A1177,'[1]MAN PROG 2026'!$A$2:$AI$3379,13,FALSE)</f>
        <v>SINGOLA</v>
      </c>
      <c r="N1177" s="24">
        <f>VLOOKUP($A1177,'[1]MAN PROG 2026'!$A$2:$AI$3379,14,FALSE)</f>
        <v>102653</v>
      </c>
      <c r="O1177" s="24">
        <f>VLOOKUP($A1177,'[1]MAN PROG 2026'!$A$2:$AI$3379,15,FALSE)</f>
        <v>0</v>
      </c>
      <c r="P1177" s="25" t="str">
        <f>VLOOKUP($A1177,'[1]MAN PROG 2026'!$A$2:$AI$3379,20,FALSE)</f>
        <v>DA FARE</v>
      </c>
      <c r="Q1177" s="9">
        <v>2653</v>
      </c>
      <c r="R1177" s="26">
        <v>46120</v>
      </c>
      <c r="S1177" s="8" t="s">
        <v>53</v>
      </c>
      <c r="T1177" s="37"/>
      <c r="U1177" s="27" t="s">
        <v>55</v>
      </c>
      <c r="V1177" s="27" t="s">
        <v>56</v>
      </c>
      <c r="W1177" s="27" t="s">
        <v>55</v>
      </c>
      <c r="X1177" s="27" t="s">
        <v>55</v>
      </c>
      <c r="Y1177" s="27" t="s">
        <v>55</v>
      </c>
      <c r="Z1177" s="27" t="s">
        <v>55</v>
      </c>
      <c r="AA1177" s="27" t="s">
        <v>55</v>
      </c>
      <c r="AB1177" s="27" t="s">
        <v>57</v>
      </c>
      <c r="AC1177" s="27" t="s">
        <v>67</v>
      </c>
      <c r="AD1177" s="27" t="s">
        <v>74</v>
      </c>
      <c r="AE1177" s="27" t="s">
        <v>68</v>
      </c>
      <c r="AF1177" s="27" t="s">
        <v>634</v>
      </c>
      <c r="AG1177" s="9" t="s">
        <v>32</v>
      </c>
      <c r="AH1177" s="27" t="s">
        <v>70</v>
      </c>
      <c r="AI1177" s="27" t="s">
        <v>70</v>
      </c>
      <c r="AJ1177" s="27" t="s">
        <v>61</v>
      </c>
      <c r="AK1177" s="27" t="s">
        <v>70</v>
      </c>
      <c r="AL1177" s="27" t="s">
        <v>70</v>
      </c>
      <c r="AM1177" s="11">
        <v>35.5</v>
      </c>
      <c r="AN1177" s="28">
        <v>7.6</v>
      </c>
      <c r="AO1177" s="28" t="s">
        <v>329</v>
      </c>
      <c r="AP1177" s="29"/>
      <c r="AQ1177" s="30"/>
      <c r="AR1177" s="31"/>
      <c r="AS1177" s="32"/>
      <c r="AT1177" s="33"/>
      <c r="AU1177" s="34"/>
      <c r="AV1177" s="27" t="s">
        <v>62</v>
      </c>
      <c r="AW1177" s="27">
        <v>5625031</v>
      </c>
      <c r="AX1177" s="27" t="s">
        <v>63</v>
      </c>
      <c r="AY1177" s="27"/>
    </row>
    <row r="1178" spans="1:51" ht="24" customHeight="1" x14ac:dyDescent="0.3">
      <c r="A1178" s="22">
        <v>102654</v>
      </c>
      <c r="B1178" s="23" t="str">
        <f>VLOOKUP($A1178,'[1]MAN PROG 2026'!$A$1:$AI$3379,2,FALSE)</f>
        <v>POMPA DI INFUSIONE</v>
      </c>
      <c r="C1178" s="23" t="str">
        <f>VLOOKUP($A1178,'[1]MAN PROG 2026'!$A$1:$AI$3379,3,FALSE)</f>
        <v>B BRAUN GMBH</v>
      </c>
      <c r="D1178" s="23" t="str">
        <f>VLOOKUP($A1178,'[1]MAN PROG 2026'!$A$1:$AI$3379,4,FALSE)</f>
        <v>INFUSOMAT FM</v>
      </c>
      <c r="E1178" s="23" t="str">
        <f>VLOOKUP($A1178,'[1]MAN PROG 2026'!$A$1:$AI$3379,5,FALSE)</f>
        <v>64056</v>
      </c>
      <c r="F1178" s="23" t="str">
        <f>VLOOKUP($A1178,'[1]MAN PROG 2026'!$A$1:$AI$3379,6,FALSE)</f>
        <v>SINGOLA</v>
      </c>
      <c r="G1178" s="23">
        <f>VLOOKUP($A1178,'[1]MAN PROG 2026'!$A$1:$AI$3379,7,FALSE)</f>
        <v>102654</v>
      </c>
      <c r="H1178" s="23">
        <f>VLOOKUP($A1178,'[1]MAN PROG 2026'!$A$1:$AI$3379,8,FALSE)</f>
        <v>0</v>
      </c>
      <c r="I1178" s="23" t="str">
        <f>VLOOKUP($A1178,'[1]MAN PROG 2026'!$A$1:$AI$3379,9,FALSE)</f>
        <v>S.PIETRO</v>
      </c>
      <c r="J1178" s="23" t="str">
        <f>VLOOKUP($A1178,'[1]MAN PROG 2026'!$A$1:$AI$3379,10,FALSE)</f>
        <v>UTIN</v>
      </c>
      <c r="K1178" s="23" t="str">
        <f>VLOOKUP($A1178,'[1]MAN PROG 2026'!$A$1:$AI$3379,11,FALSE)</f>
        <v>UTIN</v>
      </c>
      <c r="L1178" s="24" t="str">
        <f>VLOOKUP($A1178,'[1]MAN PROG 2026'!$A$2:$AI$3379,12,FALSE)</f>
        <v>UTIN</v>
      </c>
      <c r="M1178" s="24" t="str">
        <f>VLOOKUP($A1178,'[1]MAN PROG 2026'!$A$2:$AI$3379,13,FALSE)</f>
        <v>SINGOLA</v>
      </c>
      <c r="N1178" s="24" t="str">
        <f>VLOOKUP($A1178,'[1]MAN PROG 2026'!$A$2:$AI$3379,14,FALSE)</f>
        <v>102654</v>
      </c>
      <c r="O1178" s="24">
        <f>VLOOKUP($A1178,'[1]MAN PROG 2026'!$A$2:$AI$3379,15,FALSE)</f>
        <v>0</v>
      </c>
      <c r="P1178" s="25" t="str">
        <f>VLOOKUP($A1178,'[1]MAN PROG 2026'!$A$2:$AI$3379,20,FALSE)</f>
        <v>DA FARE</v>
      </c>
      <c r="Q1178" s="9">
        <v>2654</v>
      </c>
      <c r="R1178" s="26">
        <v>46120</v>
      </c>
      <c r="S1178" s="8" t="s">
        <v>194</v>
      </c>
      <c r="T1178" s="37" t="s">
        <v>635</v>
      </c>
      <c r="U1178" s="27" t="s">
        <v>55</v>
      </c>
      <c r="V1178" s="27" t="s">
        <v>56</v>
      </c>
      <c r="W1178" s="27" t="s">
        <v>55</v>
      </c>
      <c r="X1178" s="27" t="s">
        <v>55</v>
      </c>
      <c r="Y1178" s="27" t="s">
        <v>55</v>
      </c>
      <c r="Z1178" s="27" t="s">
        <v>55</v>
      </c>
      <c r="AA1178" s="27" t="s">
        <v>55</v>
      </c>
      <c r="AB1178" s="27" t="s">
        <v>57</v>
      </c>
      <c r="AC1178" s="27" t="s">
        <v>67</v>
      </c>
      <c r="AD1178" s="27" t="s">
        <v>74</v>
      </c>
      <c r="AE1178" s="27" t="s">
        <v>68</v>
      </c>
      <c r="AF1178" s="27" t="s">
        <v>634</v>
      </c>
      <c r="AG1178" s="9" t="s">
        <v>32</v>
      </c>
      <c r="AH1178" s="27" t="s">
        <v>70</v>
      </c>
      <c r="AI1178" s="27" t="s">
        <v>70</v>
      </c>
      <c r="AJ1178" s="27" t="s">
        <v>61</v>
      </c>
      <c r="AK1178" s="27" t="s">
        <v>70</v>
      </c>
      <c r="AL1178" s="27" t="s">
        <v>70</v>
      </c>
      <c r="AM1178" s="11">
        <v>28.4</v>
      </c>
      <c r="AN1178" s="28">
        <v>6.4</v>
      </c>
      <c r="AO1178" s="28" t="s">
        <v>329</v>
      </c>
      <c r="AP1178" s="29"/>
      <c r="AQ1178" s="30"/>
      <c r="AR1178" s="31"/>
      <c r="AS1178" s="32"/>
      <c r="AT1178" s="33"/>
      <c r="AU1178" s="34"/>
      <c r="AV1178" s="27" t="s">
        <v>62</v>
      </c>
      <c r="AW1178" s="27">
        <v>5625031</v>
      </c>
      <c r="AX1178" s="27" t="s">
        <v>63</v>
      </c>
      <c r="AY1178" s="27"/>
    </row>
    <row r="1179" spans="1:51" ht="24" customHeight="1" x14ac:dyDescent="0.3">
      <c r="A1179" s="22">
        <v>102655</v>
      </c>
      <c r="B1179" s="23" t="str">
        <f>VLOOKUP($A1179,'[1]MAN PROG 2026'!$A$1:$AI$3379,2,FALSE)</f>
        <v>POMPA DI INFUSIONE</v>
      </c>
      <c r="C1179" s="23" t="str">
        <f>VLOOKUP($A1179,'[1]MAN PROG 2026'!$A$1:$AI$3379,3,FALSE)</f>
        <v>B BRAUN GMBH</v>
      </c>
      <c r="D1179" s="23" t="str">
        <f>VLOOKUP($A1179,'[1]MAN PROG 2026'!$A$1:$AI$3379,4,FALSE)</f>
        <v>INFUSOMAT FM</v>
      </c>
      <c r="E1179" s="23" t="str">
        <f>VLOOKUP($A1179,'[1]MAN PROG 2026'!$A$1:$AI$3379,5,FALSE)</f>
        <v>71876</v>
      </c>
      <c r="F1179" s="23" t="str">
        <f>VLOOKUP($A1179,'[1]MAN PROG 2026'!$A$1:$AI$3379,6,FALSE)</f>
        <v>SINGOLA</v>
      </c>
      <c r="G1179" s="23">
        <f>VLOOKUP($A1179,'[1]MAN PROG 2026'!$A$1:$AI$3379,7,FALSE)</f>
        <v>102655</v>
      </c>
      <c r="H1179" s="23">
        <f>VLOOKUP($A1179,'[1]MAN PROG 2026'!$A$1:$AI$3379,8,FALSE)</f>
        <v>0</v>
      </c>
      <c r="I1179" s="23" t="str">
        <f>VLOOKUP($A1179,'[1]MAN PROG 2026'!$A$1:$AI$3379,9,FALSE)</f>
        <v>S.PIETRO</v>
      </c>
      <c r="J1179" s="23" t="str">
        <f>VLOOKUP($A1179,'[1]MAN PROG 2026'!$A$1:$AI$3379,10,FALSE)</f>
        <v>UTIN</v>
      </c>
      <c r="K1179" s="23" t="str">
        <f>VLOOKUP($A1179,'[1]MAN PROG 2026'!$A$1:$AI$3379,11,FALSE)</f>
        <v>UTIN</v>
      </c>
      <c r="L1179" s="24" t="str">
        <f>VLOOKUP($A1179,'[1]MAN PROG 2026'!$A$2:$AI$3379,12,FALSE)</f>
        <v>UTIN</v>
      </c>
      <c r="M1179" s="24" t="str">
        <f>VLOOKUP($A1179,'[1]MAN PROG 2026'!$A$2:$AI$3379,13,FALSE)</f>
        <v>SINGOLA</v>
      </c>
      <c r="N1179" s="24">
        <f>VLOOKUP($A1179,'[1]MAN PROG 2026'!$A$2:$AI$3379,14,FALSE)</f>
        <v>102655</v>
      </c>
      <c r="O1179" s="24">
        <f>VLOOKUP($A1179,'[1]MAN PROG 2026'!$A$2:$AI$3379,15,FALSE)</f>
        <v>0</v>
      </c>
      <c r="P1179" s="25" t="str">
        <f>VLOOKUP($A1179,'[1]MAN PROG 2026'!$A$2:$AI$3379,20,FALSE)</f>
        <v>DA FARE</v>
      </c>
      <c r="Q1179" s="9">
        <v>2655</v>
      </c>
      <c r="R1179" s="26">
        <v>46120</v>
      </c>
      <c r="S1179" s="8" t="s">
        <v>53</v>
      </c>
      <c r="T1179" s="37"/>
      <c r="U1179" s="27" t="s">
        <v>55</v>
      </c>
      <c r="V1179" s="27" t="s">
        <v>56</v>
      </c>
      <c r="W1179" s="27" t="s">
        <v>55</v>
      </c>
      <c r="X1179" s="27" t="s">
        <v>55</v>
      </c>
      <c r="Y1179" s="27" t="s">
        <v>55</v>
      </c>
      <c r="Z1179" s="27" t="s">
        <v>55</v>
      </c>
      <c r="AA1179" s="27" t="s">
        <v>55</v>
      </c>
      <c r="AB1179" s="27" t="s">
        <v>57</v>
      </c>
      <c r="AC1179" s="27" t="s">
        <v>67</v>
      </c>
      <c r="AD1179" s="27" t="s">
        <v>74</v>
      </c>
      <c r="AE1179" s="27" t="s">
        <v>68</v>
      </c>
      <c r="AF1179" s="27" t="s">
        <v>634</v>
      </c>
      <c r="AG1179" s="9" t="s">
        <v>32</v>
      </c>
      <c r="AH1179" s="27" t="s">
        <v>70</v>
      </c>
      <c r="AI1179" s="27" t="s">
        <v>70</v>
      </c>
      <c r="AJ1179" s="27" t="s">
        <v>61</v>
      </c>
      <c r="AK1179" s="27" t="s">
        <v>70</v>
      </c>
      <c r="AL1179" s="27" t="s">
        <v>70</v>
      </c>
      <c r="AM1179" s="11">
        <v>35.1</v>
      </c>
      <c r="AN1179" s="28">
        <v>7.2</v>
      </c>
      <c r="AO1179" s="28" t="s">
        <v>329</v>
      </c>
      <c r="AP1179" s="29"/>
      <c r="AQ1179" s="30"/>
      <c r="AR1179" s="31"/>
      <c r="AS1179" s="32"/>
      <c r="AT1179" s="33"/>
      <c r="AU1179" s="34"/>
      <c r="AV1179" s="27" t="s">
        <v>62</v>
      </c>
      <c r="AW1179" s="27">
        <v>5625031</v>
      </c>
      <c r="AX1179" s="27" t="s">
        <v>63</v>
      </c>
      <c r="AY1179" s="27"/>
    </row>
    <row r="1180" spans="1:51" ht="24" customHeight="1" x14ac:dyDescent="0.3">
      <c r="A1180" s="22">
        <v>102656</v>
      </c>
      <c r="B1180" s="23" t="str">
        <f>VLOOKUP($A1180,'[1]MAN PROG 2026'!$A$1:$AI$3379,2,FALSE)</f>
        <v>POMPA DI INFUSIONE</v>
      </c>
      <c r="C1180" s="23" t="str">
        <f>VLOOKUP($A1180,'[1]MAN PROG 2026'!$A$1:$AI$3379,3,FALSE)</f>
        <v>B BRAUN GMBH</v>
      </c>
      <c r="D1180" s="23" t="str">
        <f>VLOOKUP($A1180,'[1]MAN PROG 2026'!$A$1:$AI$3379,4,FALSE)</f>
        <v>INFUSOMAT FM</v>
      </c>
      <c r="E1180" s="23" t="str">
        <f>VLOOKUP($A1180,'[1]MAN PROG 2026'!$A$1:$AI$3379,5,FALSE)</f>
        <v>51593</v>
      </c>
      <c r="F1180" s="23" t="str">
        <f>VLOOKUP($A1180,'[1]MAN PROG 2026'!$A$1:$AI$3379,6,FALSE)</f>
        <v>SINGOLA</v>
      </c>
      <c r="G1180" s="23">
        <f>VLOOKUP($A1180,'[1]MAN PROG 2026'!$A$1:$AI$3379,7,FALSE)</f>
        <v>102656</v>
      </c>
      <c r="H1180" s="23">
        <f>VLOOKUP($A1180,'[1]MAN PROG 2026'!$A$1:$AI$3379,8,FALSE)</f>
        <v>0</v>
      </c>
      <c r="I1180" s="23" t="str">
        <f>VLOOKUP($A1180,'[1]MAN PROG 2026'!$A$1:$AI$3379,9,FALSE)</f>
        <v>S.PIETRO</v>
      </c>
      <c r="J1180" s="23" t="str">
        <f>VLOOKUP($A1180,'[1]MAN PROG 2026'!$A$1:$AI$3379,10,FALSE)</f>
        <v>UTIN</v>
      </c>
      <c r="K1180" s="23" t="str">
        <f>VLOOKUP($A1180,'[1]MAN PROG 2026'!$A$1:$AI$3379,11,FALSE)</f>
        <v>UTIN</v>
      </c>
      <c r="L1180" s="24" t="str">
        <f>VLOOKUP($A1180,'[1]MAN PROG 2026'!$A$2:$AI$3379,12,FALSE)</f>
        <v>UTIN</v>
      </c>
      <c r="M1180" s="24" t="str">
        <f>VLOOKUP($A1180,'[1]MAN PROG 2026'!$A$2:$AI$3379,13,FALSE)</f>
        <v>SINGOLA</v>
      </c>
      <c r="N1180" s="24" t="str">
        <f>VLOOKUP($A1180,'[1]MAN PROG 2026'!$A$2:$AI$3379,14,FALSE)</f>
        <v>102656</v>
      </c>
      <c r="O1180" s="24">
        <f>VLOOKUP($A1180,'[1]MAN PROG 2026'!$A$2:$AI$3379,15,FALSE)</f>
        <v>0</v>
      </c>
      <c r="P1180" s="25" t="str">
        <f>VLOOKUP($A1180,'[1]MAN PROG 2026'!$A$2:$AI$3379,20,FALSE)</f>
        <v>DA FARE</v>
      </c>
      <c r="Q1180" s="9">
        <v>2656</v>
      </c>
      <c r="R1180" s="26">
        <v>46142</v>
      </c>
      <c r="S1180" s="8" t="s">
        <v>53</v>
      </c>
      <c r="T1180" s="37"/>
      <c r="U1180" s="27" t="s">
        <v>55</v>
      </c>
      <c r="V1180" s="27" t="s">
        <v>56</v>
      </c>
      <c r="W1180" s="27" t="s">
        <v>55</v>
      </c>
      <c r="X1180" s="27" t="s">
        <v>55</v>
      </c>
      <c r="Y1180" s="27" t="s">
        <v>55</v>
      </c>
      <c r="Z1180" s="27" t="s">
        <v>55</v>
      </c>
      <c r="AA1180" s="27" t="s">
        <v>55</v>
      </c>
      <c r="AB1180" s="27" t="s">
        <v>57</v>
      </c>
      <c r="AC1180" s="27" t="s">
        <v>67</v>
      </c>
      <c r="AD1180" s="27" t="s">
        <v>196</v>
      </c>
      <c r="AE1180" s="27" t="s">
        <v>68</v>
      </c>
      <c r="AF1180" s="27" t="s">
        <v>636</v>
      </c>
      <c r="AG1180" s="9" t="s">
        <v>32</v>
      </c>
      <c r="AH1180" s="27" t="s">
        <v>70</v>
      </c>
      <c r="AI1180" s="27" t="s">
        <v>70</v>
      </c>
      <c r="AJ1180" s="27" t="s">
        <v>61</v>
      </c>
      <c r="AK1180" s="27" t="s">
        <v>70</v>
      </c>
      <c r="AL1180" s="27" t="s">
        <v>70</v>
      </c>
      <c r="AM1180" s="11">
        <v>25.2</v>
      </c>
      <c r="AN1180" s="28">
        <v>3.5</v>
      </c>
      <c r="AO1180" s="28" t="s">
        <v>329</v>
      </c>
      <c r="AP1180" s="29"/>
      <c r="AQ1180" s="30"/>
      <c r="AR1180" s="31"/>
      <c r="AS1180" s="32"/>
      <c r="AT1180" s="33"/>
      <c r="AU1180" s="34"/>
      <c r="AV1180" s="27" t="s">
        <v>62</v>
      </c>
      <c r="AW1180" s="27">
        <v>5625031</v>
      </c>
      <c r="AX1180" s="27" t="s">
        <v>63</v>
      </c>
      <c r="AY1180" s="27"/>
    </row>
    <row r="1181" spans="1:51" ht="24" customHeight="1" x14ac:dyDescent="0.3">
      <c r="A1181" s="22">
        <v>102658</v>
      </c>
      <c r="B1181" s="23" t="str">
        <f>VLOOKUP($A1181,'[1]MAN PROG 2026'!$A$1:$AI$3379,2,FALSE)</f>
        <v>POMPA DI INFUSIONE</v>
      </c>
      <c r="C1181" s="23" t="str">
        <f>VLOOKUP($A1181,'[1]MAN PROG 2026'!$A$1:$AI$3379,3,FALSE)</f>
        <v>B BRAUN GMBH</v>
      </c>
      <c r="D1181" s="23" t="str">
        <f>VLOOKUP($A1181,'[1]MAN PROG 2026'!$A$1:$AI$3379,4,FALSE)</f>
        <v>INFUSOMAT FMS</v>
      </c>
      <c r="E1181" s="23" t="str">
        <f>VLOOKUP($A1181,'[1]MAN PROG 2026'!$A$1:$AI$3379,5,FALSE)</f>
        <v>NR</v>
      </c>
      <c r="F1181" s="23" t="str">
        <f>VLOOKUP($A1181,'[1]MAN PROG 2026'!$A$1:$AI$3379,6,FALSE)</f>
        <v>SINGOLA</v>
      </c>
      <c r="G1181" s="23">
        <f>VLOOKUP($A1181,'[1]MAN PROG 2026'!$A$1:$AI$3379,7,FALSE)</f>
        <v>102658</v>
      </c>
      <c r="H1181" s="23">
        <f>VLOOKUP($A1181,'[1]MAN PROG 2026'!$A$1:$AI$3379,8,FALSE)</f>
        <v>0</v>
      </c>
      <c r="I1181" s="23" t="str">
        <f>VLOOKUP($A1181,'[1]MAN PROG 2026'!$A$1:$AI$3379,9,FALSE)</f>
        <v>S.PIETRO</v>
      </c>
      <c r="J1181" s="23" t="str">
        <f>VLOOKUP($A1181,'[1]MAN PROG 2026'!$A$1:$AI$3379,10,FALSE)</f>
        <v>D.H. ONCOLOGIA</v>
      </c>
      <c r="K1181" s="23" t="str">
        <f>VLOOKUP($A1181,'[1]MAN PROG 2026'!$A$1:$AI$3379,11,FALSE)</f>
        <v>D.H. ONCOLOGIA</v>
      </c>
      <c r="L1181" s="24" t="str">
        <f>VLOOKUP($A1181,'[1]MAN PROG 2026'!$A$2:$AI$3379,12,FALSE)</f>
        <v xml:space="preserve">NON TROVATO </v>
      </c>
      <c r="M1181" s="24">
        <f>VLOOKUP($A1181,'[1]MAN PROG 2026'!$A$2:$AI$3379,13,FALSE)</f>
        <v>0</v>
      </c>
      <c r="N1181" s="24">
        <f>VLOOKUP($A1181,'[1]MAN PROG 2026'!$A$2:$AI$3379,14,FALSE)</f>
        <v>0</v>
      </c>
      <c r="O1181" s="24">
        <f>VLOOKUP($A1181,'[1]MAN PROG 2026'!$A$2:$AI$3379,15,FALSE)</f>
        <v>0</v>
      </c>
      <c r="P1181" s="25" t="str">
        <f>VLOOKUP($A1181,'[1]MAN PROG 2026'!$A$2:$AI$3379,20,FALSE)</f>
        <v>DA FARE</v>
      </c>
      <c r="Q1181" s="8"/>
      <c r="R1181" s="26"/>
      <c r="S1181" s="8"/>
      <c r="T1181" s="37"/>
      <c r="U1181" s="27"/>
      <c r="V1181" s="27"/>
      <c r="W1181" s="27"/>
      <c r="X1181" s="27"/>
      <c r="Y1181" s="27"/>
      <c r="Z1181" s="27"/>
      <c r="AA1181" s="27"/>
      <c r="AB1181" s="27"/>
      <c r="AC1181" s="27"/>
      <c r="AD1181" s="27"/>
      <c r="AE1181" s="27"/>
      <c r="AF1181" s="27"/>
      <c r="AG1181" s="9" t="s">
        <v>32</v>
      </c>
      <c r="AH1181" s="27"/>
      <c r="AI1181" s="27"/>
      <c r="AJ1181" s="27"/>
      <c r="AK1181" s="27"/>
      <c r="AL1181" s="27"/>
      <c r="AM1181" s="11"/>
      <c r="AN1181" s="28"/>
      <c r="AO1181" s="28"/>
      <c r="AP1181" s="29"/>
      <c r="AQ1181" s="30"/>
      <c r="AR1181" s="31"/>
      <c r="AS1181" s="32"/>
      <c r="AT1181" s="33"/>
      <c r="AU1181" s="34"/>
      <c r="AV1181" s="27"/>
      <c r="AW1181" s="27"/>
      <c r="AX1181" s="27"/>
      <c r="AY1181" s="27"/>
    </row>
    <row r="1182" spans="1:51" ht="24" customHeight="1" x14ac:dyDescent="0.3">
      <c r="A1182" s="22">
        <v>102659</v>
      </c>
      <c r="B1182" s="23" t="str">
        <f>VLOOKUP($A1182,'[1]MAN PROG 2026'!$A$1:$AI$3379,2,FALSE)</f>
        <v>IPO-IPERTERMIA, APPARECCHIO PER</v>
      </c>
      <c r="C1182" s="23" t="str">
        <f>VLOOKUP($A1182,'[1]MAN PROG 2026'!$A$1:$AI$3379,3,FALSE)</f>
        <v>KANMED AB</v>
      </c>
      <c r="D1182" s="23" t="str">
        <f>VLOOKUP($A1182,'[1]MAN PROG 2026'!$A$1:$AI$3379,4,FALSE)</f>
        <v>BABY WARMER BW3</v>
      </c>
      <c r="E1182" s="23" t="str">
        <f>VLOOKUP($A1182,'[1]MAN PROG 2026'!$A$1:$AI$3379,5,FALSE)</f>
        <v>1890/13</v>
      </c>
      <c r="F1182" s="23" t="str">
        <f>VLOOKUP($A1182,'[1]MAN PROG 2026'!$A$1:$AI$3379,6,FALSE)</f>
        <v>SINGOLA</v>
      </c>
      <c r="G1182" s="23">
        <f>VLOOKUP($A1182,'[1]MAN PROG 2026'!$A$1:$AI$3379,7,FALSE)</f>
        <v>102659</v>
      </c>
      <c r="H1182" s="23">
        <f>VLOOKUP($A1182,'[1]MAN PROG 2026'!$A$1:$AI$3379,8,FALSE)</f>
        <v>0</v>
      </c>
      <c r="I1182" s="23" t="str">
        <f>VLOOKUP($A1182,'[1]MAN PROG 2026'!$A$1:$AI$3379,9,FALSE)</f>
        <v>S.PIETRO</v>
      </c>
      <c r="J1182" s="23" t="str">
        <f>VLOOKUP($A1182,'[1]MAN PROG 2026'!$A$1:$AI$3379,10,FALSE)</f>
        <v>UTIN</v>
      </c>
      <c r="K1182" s="23" t="str">
        <f>VLOOKUP($A1182,'[1]MAN PROG 2026'!$A$1:$AI$3379,11,FALSE)</f>
        <v>UTIN</v>
      </c>
      <c r="L1182" s="24" t="str">
        <f>VLOOKUP($A1182,'[1]MAN PROG 2026'!$A$2:$AI$3379,12,FALSE)</f>
        <v>UTIN</v>
      </c>
      <c r="M1182" s="24" t="str">
        <f>VLOOKUP($A1182,'[1]MAN PROG 2026'!$A$2:$AI$3379,13,FALSE)</f>
        <v>SINGOLA</v>
      </c>
      <c r="N1182" s="24">
        <f>VLOOKUP($A1182,'[1]MAN PROG 2026'!$A$2:$AI$3379,14,FALSE)</f>
        <v>102659</v>
      </c>
      <c r="O1182" s="24">
        <f>VLOOKUP($A1182,'[1]MAN PROG 2026'!$A$2:$AI$3379,15,FALSE)</f>
        <v>0</v>
      </c>
      <c r="P1182" s="25" t="str">
        <f>VLOOKUP($A1182,'[1]MAN PROG 2026'!$A$2:$AI$3379,20,FALSE)</f>
        <v>DA FARE</v>
      </c>
      <c r="Q1182" s="9">
        <v>2659</v>
      </c>
      <c r="R1182" s="26">
        <v>46140</v>
      </c>
      <c r="S1182" s="8" t="s">
        <v>53</v>
      </c>
      <c r="T1182" s="37"/>
      <c r="U1182" s="27" t="s">
        <v>55</v>
      </c>
      <c r="V1182" s="27" t="s">
        <v>56</v>
      </c>
      <c r="W1182" s="27" t="s">
        <v>55</v>
      </c>
      <c r="X1182" s="27" t="s">
        <v>55</v>
      </c>
      <c r="Y1182" s="27" t="s">
        <v>55</v>
      </c>
      <c r="Z1182" s="27" t="s">
        <v>55</v>
      </c>
      <c r="AA1182" s="27" t="s">
        <v>55</v>
      </c>
      <c r="AB1182" s="27" t="s">
        <v>57</v>
      </c>
      <c r="AC1182" s="27" t="s">
        <v>73</v>
      </c>
      <c r="AD1182" s="27" t="s">
        <v>196</v>
      </c>
      <c r="AE1182" s="27" t="s">
        <v>68</v>
      </c>
      <c r="AF1182" s="27" t="s">
        <v>637</v>
      </c>
      <c r="AG1182" s="9" t="s">
        <v>32</v>
      </c>
      <c r="AH1182" s="27" t="s">
        <v>70</v>
      </c>
      <c r="AI1182" s="27" t="s">
        <v>70</v>
      </c>
      <c r="AJ1182" s="27" t="s">
        <v>61</v>
      </c>
      <c r="AK1182" s="27" t="s">
        <v>70</v>
      </c>
      <c r="AL1182" s="27" t="s">
        <v>70</v>
      </c>
      <c r="AM1182" s="11">
        <v>32.299999999999997</v>
      </c>
      <c r="AN1182" s="28">
        <v>3.1</v>
      </c>
      <c r="AO1182" s="28" t="s">
        <v>230</v>
      </c>
      <c r="AP1182" s="29"/>
      <c r="AQ1182" s="30"/>
      <c r="AR1182" s="31"/>
      <c r="AS1182" s="32"/>
      <c r="AT1182" s="33"/>
      <c r="AU1182" s="34"/>
      <c r="AV1182" s="27" t="s">
        <v>62</v>
      </c>
      <c r="AW1182" s="27">
        <v>5625031</v>
      </c>
      <c r="AX1182" s="27" t="s">
        <v>63</v>
      </c>
      <c r="AY1182" s="27"/>
    </row>
    <row r="1183" spans="1:51" ht="24" customHeight="1" x14ac:dyDescent="0.3">
      <c r="A1183" s="22">
        <v>102660</v>
      </c>
      <c r="B1183" s="23" t="str">
        <f>VLOOKUP($A1183,'[1]MAN PROG 2026'!$A$1:$AI$3379,2,FALSE)</f>
        <v>TERMOREGOLAZIONE CORPOREA NEONATALE</v>
      </c>
      <c r="C1183" s="23" t="str">
        <f>VLOOKUP($A1183,'[1]MAN PROG 2026'!$A$1:$AI$3379,3,FALSE)</f>
        <v>KANMED AB</v>
      </c>
      <c r="D1183" s="23" t="str">
        <f>VLOOKUP($A1183,'[1]MAN PROG 2026'!$A$1:$AI$3379,4,FALSE)</f>
        <v>BABY BED</v>
      </c>
      <c r="E1183" s="23" t="str">
        <f>VLOOKUP($A1183,'[1]MAN PROG 2026'!$A$1:$AI$3379,5,FALSE)</f>
        <v>8001</v>
      </c>
      <c r="F1183" s="23" t="str">
        <f>VLOOKUP($A1183,'[1]MAN PROG 2026'!$A$1:$AI$3379,6,FALSE)</f>
        <v>SINGOLA</v>
      </c>
      <c r="G1183" s="23">
        <f>VLOOKUP($A1183,'[1]MAN PROG 2026'!$A$1:$AI$3379,7,FALSE)</f>
        <v>102660</v>
      </c>
      <c r="H1183" s="23">
        <f>VLOOKUP($A1183,'[1]MAN PROG 2026'!$A$1:$AI$3379,8,FALSE)</f>
        <v>0</v>
      </c>
      <c r="I1183" s="23" t="str">
        <f>VLOOKUP($A1183,'[1]MAN PROG 2026'!$A$1:$AI$3379,9,FALSE)</f>
        <v>S.PIETRO</v>
      </c>
      <c r="J1183" s="23" t="str">
        <f>VLOOKUP($A1183,'[1]MAN PROG 2026'!$A$1:$AI$3379,10,FALSE)</f>
        <v>UTIN</v>
      </c>
      <c r="K1183" s="23" t="str">
        <f>VLOOKUP($A1183,'[1]MAN PROG 2026'!$A$1:$AI$3379,11,FALSE)</f>
        <v>UTIN</v>
      </c>
      <c r="L1183" s="24" t="str">
        <f>VLOOKUP($A1183,'[1]MAN PROG 2026'!$A$2:$AI$3379,12,FALSE)</f>
        <v>UTIN</v>
      </c>
      <c r="M1183" s="24" t="str">
        <f>VLOOKUP($A1183,'[1]MAN PROG 2026'!$A$2:$AI$3379,13,FALSE)</f>
        <v>SINGOLA</v>
      </c>
      <c r="N1183" s="24" t="str">
        <f>VLOOKUP($A1183,'[1]MAN PROG 2026'!$A$2:$AI$3379,14,FALSE)</f>
        <v>102660</v>
      </c>
      <c r="O1183" s="24">
        <f>VLOOKUP($A1183,'[1]MAN PROG 2026'!$A$2:$AI$3379,15,FALSE)</f>
        <v>0</v>
      </c>
      <c r="P1183" s="25" t="str">
        <f>VLOOKUP($A1183,'[1]MAN PROG 2026'!$A$2:$AI$3379,20,FALSE)</f>
        <v>DA FARE</v>
      </c>
      <c r="Q1183" s="9">
        <v>2660</v>
      </c>
      <c r="R1183" s="26">
        <v>46140</v>
      </c>
      <c r="S1183" s="8" t="s">
        <v>53</v>
      </c>
      <c r="T1183" s="37"/>
      <c r="U1183" s="27" t="s">
        <v>55</v>
      </c>
      <c r="V1183" s="27" t="s">
        <v>56</v>
      </c>
      <c r="W1183" s="27" t="s">
        <v>55</v>
      </c>
      <c r="X1183" s="27" t="s">
        <v>55</v>
      </c>
      <c r="Y1183" s="27" t="s">
        <v>55</v>
      </c>
      <c r="Z1183" s="27" t="s">
        <v>55</v>
      </c>
      <c r="AA1183" s="27" t="s">
        <v>55</v>
      </c>
      <c r="AB1183" s="27" t="s">
        <v>57</v>
      </c>
      <c r="AC1183" s="27" t="s">
        <v>58</v>
      </c>
      <c r="AD1183" s="27" t="s">
        <v>196</v>
      </c>
      <c r="AE1183" s="27" t="s">
        <v>68</v>
      </c>
      <c r="AF1183" s="27" t="s">
        <v>304</v>
      </c>
      <c r="AG1183" s="9" t="s">
        <v>32</v>
      </c>
      <c r="AH1183" s="27" t="s">
        <v>70</v>
      </c>
      <c r="AI1183" s="27" t="s">
        <v>70</v>
      </c>
      <c r="AJ1183" s="27" t="s">
        <v>70</v>
      </c>
      <c r="AK1183" s="27" t="s">
        <v>61</v>
      </c>
      <c r="AL1183" s="27" t="s">
        <v>61</v>
      </c>
      <c r="AM1183" s="11">
        <v>89.4</v>
      </c>
      <c r="AN1183" s="28" t="s">
        <v>61</v>
      </c>
      <c r="AO1183" s="28"/>
      <c r="AP1183" s="29"/>
      <c r="AQ1183" s="30"/>
      <c r="AR1183" s="31"/>
      <c r="AS1183" s="32"/>
      <c r="AT1183" s="33"/>
      <c r="AU1183" s="34"/>
      <c r="AV1183" s="27" t="s">
        <v>62</v>
      </c>
      <c r="AW1183" s="27">
        <v>5625031</v>
      </c>
      <c r="AX1183" s="27" t="s">
        <v>63</v>
      </c>
      <c r="AY1183" s="27"/>
    </row>
    <row r="1184" spans="1:51" ht="24" customHeight="1" x14ac:dyDescent="0.3">
      <c r="A1184" s="22">
        <v>102661</v>
      </c>
      <c r="B1184" s="23" t="str">
        <f>VLOOKUP($A1184,'[1]MAN PROG 2026'!$A$1:$AI$3379,2,FALSE)</f>
        <v>POMPA DI INFUSIONE</v>
      </c>
      <c r="C1184" s="23" t="str">
        <f>VLOOKUP($A1184,'[1]MAN PROG 2026'!$A$1:$AI$3379,3,FALSE)</f>
        <v>B BRAUN GMBH</v>
      </c>
      <c r="D1184" s="23" t="str">
        <f>VLOOKUP($A1184,'[1]MAN PROG 2026'!$A$1:$AI$3379,4,FALSE)</f>
        <v>INFUSOMAT FMS</v>
      </c>
      <c r="E1184" s="23">
        <f>VLOOKUP($A1184,'[1]MAN PROG 2026'!$A$1:$AI$3379,5,FALSE)</f>
        <v>64029</v>
      </c>
      <c r="F1184" s="23" t="str">
        <f>VLOOKUP($A1184,'[1]MAN PROG 2026'!$A$1:$AI$3379,6,FALSE)</f>
        <v>SINGOLA</v>
      </c>
      <c r="G1184" s="23">
        <f>VLOOKUP($A1184,'[1]MAN PROG 2026'!$A$1:$AI$3379,7,FALSE)</f>
        <v>102661</v>
      </c>
      <c r="H1184" s="23">
        <f>VLOOKUP($A1184,'[1]MAN PROG 2026'!$A$1:$AI$3379,8,FALSE)</f>
        <v>0</v>
      </c>
      <c r="I1184" s="23" t="str">
        <f>VLOOKUP($A1184,'[1]MAN PROG 2026'!$A$1:$AI$3379,9,FALSE)</f>
        <v>S.PIETRO</v>
      </c>
      <c r="J1184" s="23" t="str">
        <f>VLOOKUP($A1184,'[1]MAN PROG 2026'!$A$1:$AI$3379,10,FALSE)</f>
        <v>S. MARIA GORETTI</v>
      </c>
      <c r="K1184" s="23" t="str">
        <f>VLOOKUP($A1184,'[1]MAN PROG 2026'!$A$1:$AI$3379,11,FALSE)</f>
        <v>S. MARIA GORETTI</v>
      </c>
      <c r="L1184" s="24" t="str">
        <f>VLOOKUP($A1184,'[1]MAN PROG 2026'!$A$2:$AI$3379,12,FALSE)</f>
        <v>S. MARIA GORETTI</v>
      </c>
      <c r="M1184" s="24" t="str">
        <f>VLOOKUP($A1184,'[1]MAN PROG 2026'!$A$2:$AI$3379,13,FALSE)</f>
        <v>SINGOLA</v>
      </c>
      <c r="N1184" s="24" t="str">
        <f>VLOOKUP($A1184,'[1]MAN PROG 2026'!$A$2:$AI$3379,14,FALSE)</f>
        <v>102661</v>
      </c>
      <c r="O1184" s="24">
        <f>VLOOKUP($A1184,'[1]MAN PROG 2026'!$A$2:$AI$3379,15,FALSE)</f>
        <v>0</v>
      </c>
      <c r="P1184" s="25" t="str">
        <f>VLOOKUP($A1184,'[1]MAN PROG 2026'!$A$2:$AI$3379,20,FALSE)</f>
        <v>DA FARE</v>
      </c>
      <c r="Q1184" s="9">
        <v>2661</v>
      </c>
      <c r="R1184" s="26">
        <v>46227</v>
      </c>
      <c r="S1184" s="8" t="s">
        <v>53</v>
      </c>
      <c r="T1184" s="37"/>
      <c r="U1184" s="27" t="s">
        <v>55</v>
      </c>
      <c r="V1184" s="27" t="s">
        <v>56</v>
      </c>
      <c r="W1184" s="27" t="s">
        <v>55</v>
      </c>
      <c r="X1184" s="27" t="s">
        <v>55</v>
      </c>
      <c r="Y1184" s="27" t="s">
        <v>55</v>
      </c>
      <c r="Z1184" s="27" t="s">
        <v>55</v>
      </c>
      <c r="AA1184" s="27" t="s">
        <v>55</v>
      </c>
      <c r="AB1184" s="27" t="s">
        <v>57</v>
      </c>
      <c r="AC1184" s="27" t="s">
        <v>67</v>
      </c>
      <c r="AD1184" s="27" t="s">
        <v>216</v>
      </c>
      <c r="AE1184" s="27" t="s">
        <v>68</v>
      </c>
      <c r="AF1184" s="27" t="s">
        <v>638</v>
      </c>
      <c r="AG1184" s="9" t="s">
        <v>32</v>
      </c>
      <c r="AH1184" s="27" t="s">
        <v>70</v>
      </c>
      <c r="AI1184" s="27" t="s">
        <v>70</v>
      </c>
      <c r="AJ1184" s="27" t="s">
        <v>61</v>
      </c>
      <c r="AK1184" s="27" t="s">
        <v>70</v>
      </c>
      <c r="AL1184" s="27" t="s">
        <v>70</v>
      </c>
      <c r="AM1184" s="11">
        <v>15.1</v>
      </c>
      <c r="AN1184" s="28">
        <v>1.2</v>
      </c>
      <c r="AO1184" s="28" t="s">
        <v>329</v>
      </c>
      <c r="AP1184" s="29"/>
      <c r="AQ1184" s="30"/>
      <c r="AR1184" s="31"/>
      <c r="AS1184" s="32"/>
      <c r="AT1184" s="33"/>
      <c r="AU1184" s="34"/>
      <c r="AV1184" s="27" t="s">
        <v>62</v>
      </c>
      <c r="AW1184" s="27">
        <v>5625031</v>
      </c>
      <c r="AX1184" s="27" t="s">
        <v>63</v>
      </c>
      <c r="AY1184" s="27"/>
    </row>
    <row r="1185" spans="1:51" ht="24" customHeight="1" x14ac:dyDescent="0.3">
      <c r="A1185" s="22">
        <v>102662</v>
      </c>
      <c r="B1185" s="23" t="str">
        <f>VLOOKUP($A1185,'[1]MAN PROG 2026'!$A$1:$AI$3379,2,FALSE)</f>
        <v>POMPA DI INFUSIONE</v>
      </c>
      <c r="C1185" s="23" t="str">
        <f>VLOOKUP($A1185,'[1]MAN PROG 2026'!$A$1:$AI$3379,3,FALSE)</f>
        <v>B BRAUN GMBH</v>
      </c>
      <c r="D1185" s="23" t="str">
        <f>VLOOKUP($A1185,'[1]MAN PROG 2026'!$A$1:$AI$3379,4,FALSE)</f>
        <v>INFUSOMAT FM</v>
      </c>
      <c r="E1185" s="23" t="str">
        <f>VLOOKUP($A1185,'[1]MAN PROG 2026'!$A$1:$AI$3379,5,FALSE)</f>
        <v>51578</v>
      </c>
      <c r="F1185" s="23" t="str">
        <f>VLOOKUP($A1185,'[1]MAN PROG 2026'!$A$1:$AI$3379,6,FALSE)</f>
        <v>SINGOLA</v>
      </c>
      <c r="G1185" s="23">
        <f>VLOOKUP($A1185,'[1]MAN PROG 2026'!$A$1:$AI$3379,7,FALSE)</f>
        <v>102662</v>
      </c>
      <c r="H1185" s="23">
        <f>VLOOKUP($A1185,'[1]MAN PROG 2026'!$A$1:$AI$3379,8,FALSE)</f>
        <v>0</v>
      </c>
      <c r="I1185" s="23" t="str">
        <f>VLOOKUP($A1185,'[1]MAN PROG 2026'!$A$1:$AI$3379,9,FALSE)</f>
        <v>S.PIETRO</v>
      </c>
      <c r="J1185" s="23" t="str">
        <f>VLOOKUP($A1185,'[1]MAN PROG 2026'!$A$1:$AI$3379,10,FALSE)</f>
        <v>S. MARIA GORETTI</v>
      </c>
      <c r="K1185" s="23" t="str">
        <f>VLOOKUP($A1185,'[1]MAN PROG 2026'!$A$1:$AI$3379,11,FALSE)</f>
        <v>S. MARIA GORETTI</v>
      </c>
      <c r="L1185" s="24" t="str">
        <f>VLOOKUP($A1185,'[1]MAN PROG 2026'!$A$2:$AI$3379,12,FALSE)</f>
        <v>NON TROVATO</v>
      </c>
      <c r="M1185" s="24">
        <f>VLOOKUP($A1185,'[1]MAN PROG 2026'!$A$2:$AI$3379,13,FALSE)</f>
        <v>0</v>
      </c>
      <c r="N1185" s="24">
        <f>VLOOKUP($A1185,'[1]MAN PROG 2026'!$A$2:$AI$3379,14,FALSE)</f>
        <v>0</v>
      </c>
      <c r="O1185" s="24">
        <f>VLOOKUP($A1185,'[1]MAN PROG 2026'!$A$2:$AI$3379,15,FALSE)</f>
        <v>0</v>
      </c>
      <c r="P1185" s="25" t="str">
        <f>VLOOKUP($A1185,'[1]MAN PROG 2026'!$A$2:$AI$3379,20,FALSE)</f>
        <v>DA FARE</v>
      </c>
      <c r="Q1185" s="8"/>
      <c r="R1185" s="26"/>
      <c r="S1185" s="8"/>
      <c r="T1185" s="37"/>
      <c r="U1185" s="27"/>
      <c r="V1185" s="27"/>
      <c r="W1185" s="27"/>
      <c r="X1185" s="27"/>
      <c r="Y1185" s="27"/>
      <c r="Z1185" s="27"/>
      <c r="AA1185" s="27"/>
      <c r="AB1185" s="27"/>
      <c r="AC1185" s="27"/>
      <c r="AD1185" s="27"/>
      <c r="AE1185" s="27"/>
      <c r="AF1185" s="27"/>
      <c r="AG1185" s="9" t="s">
        <v>32</v>
      </c>
      <c r="AH1185" s="27"/>
      <c r="AI1185" s="27"/>
      <c r="AJ1185" s="27"/>
      <c r="AK1185" s="27"/>
      <c r="AL1185" s="27"/>
      <c r="AM1185" s="11"/>
      <c r="AN1185" s="28"/>
      <c r="AO1185" s="28"/>
      <c r="AP1185" s="29"/>
      <c r="AQ1185" s="30"/>
      <c r="AR1185" s="31"/>
      <c r="AS1185" s="32"/>
      <c r="AT1185" s="33"/>
      <c r="AU1185" s="34"/>
      <c r="AV1185" s="27"/>
      <c r="AW1185" s="27"/>
      <c r="AX1185" s="27"/>
      <c r="AY1185" s="27"/>
    </row>
    <row r="1186" spans="1:51" ht="24" customHeight="1" x14ac:dyDescent="0.3">
      <c r="A1186" s="22">
        <v>102663</v>
      </c>
      <c r="B1186" s="23" t="str">
        <f>VLOOKUP($A1186,'[1]MAN PROG 2026'!$A$1:$AI$3379,2,FALSE)</f>
        <v>MISURATORE AUTOMATICO NON INVASIVO DELLA PRESSIONE</v>
      </c>
      <c r="C1186" s="23" t="str">
        <f>VLOOKUP($A1186,'[1]MAN PROG 2026'!$A$1:$AI$3379,3,FALSE)</f>
        <v>STRYKER CORP</v>
      </c>
      <c r="D1186" s="23" t="str">
        <f>VLOOKUP($A1186,'[1]MAN PROG 2026'!$A$1:$AI$3379,4,FALSE)</f>
        <v>SMART PUMP DOPPIO CANALE</v>
      </c>
      <c r="E1186" s="23" t="str">
        <f>VLOOKUP($A1186,'[1]MAN PROG 2026'!$A$1:$AI$3379,5,FALSE)</f>
        <v>1411403143</v>
      </c>
      <c r="F1186" s="23" t="str">
        <f>VLOOKUP($A1186,'[1]MAN PROG 2026'!$A$1:$AI$3379,6,FALSE)</f>
        <v>SINGOLA</v>
      </c>
      <c r="G1186" s="23">
        <f>VLOOKUP($A1186,'[1]MAN PROG 2026'!$A$1:$AI$3379,7,FALSE)</f>
        <v>102663</v>
      </c>
      <c r="H1186" s="23">
        <f>VLOOKUP($A1186,'[1]MAN PROG 2026'!$A$1:$AI$3379,8,FALSE)</f>
        <v>0</v>
      </c>
      <c r="I1186" s="23" t="str">
        <f>VLOOKUP($A1186,'[1]MAN PROG 2026'!$A$1:$AI$3379,9,FALSE)</f>
        <v>S.PIETRO</v>
      </c>
      <c r="J1186" s="23" t="str">
        <f>VLOOKUP($A1186,'[1]MAN PROG 2026'!$A$1:$AI$3379,10,FALSE)</f>
        <v>BLOCCO OPERATORIO NUOVO/ORT.VASC.</v>
      </c>
      <c r="K1186" s="23" t="str">
        <f>VLOOKUP($A1186,'[1]MAN PROG 2026'!$A$1:$AI$3379,11,FALSE)</f>
        <v>BLOCCO OPERATORIO NUOVO/ORT.VASC.</v>
      </c>
      <c r="L1186" s="24" t="str">
        <f>VLOOKUP($A1186,'[1]MAN PROG 2026'!$A$2:$AI$3379,12,FALSE)</f>
        <v>BLOCCO OPERATORIO NUOVO/ORT.VASC.</v>
      </c>
      <c r="M1186" s="24" t="str">
        <f>VLOOKUP($A1186,'[1]MAN PROG 2026'!$A$2:$AI$3379,13,FALSE)</f>
        <v>SINGOLA</v>
      </c>
      <c r="N1186" s="24" t="str">
        <f>VLOOKUP($A1186,'[1]MAN PROG 2026'!$A$2:$AI$3379,14,FALSE)</f>
        <v>102663</v>
      </c>
      <c r="O1186" s="24">
        <f>VLOOKUP($A1186,'[1]MAN PROG 2026'!$A$2:$AI$3379,15,FALSE)</f>
        <v>0</v>
      </c>
      <c r="P1186" s="25" t="str">
        <f>VLOOKUP($A1186,'[1]MAN PROG 2026'!$A$2:$AI$3379,20,FALSE)</f>
        <v>DA FARE</v>
      </c>
      <c r="Q1186" s="8" t="s">
        <v>639</v>
      </c>
      <c r="R1186" s="26">
        <v>46276</v>
      </c>
      <c r="S1186" s="8" t="s">
        <v>53</v>
      </c>
      <c r="T1186" s="37"/>
      <c r="U1186" s="27" t="s">
        <v>55</v>
      </c>
      <c r="V1186" s="27" t="s">
        <v>56</v>
      </c>
      <c r="W1186" s="27" t="s">
        <v>55</v>
      </c>
      <c r="X1186" s="27" t="s">
        <v>55</v>
      </c>
      <c r="Y1186" s="27" t="s">
        <v>55</v>
      </c>
      <c r="Z1186" s="27" t="s">
        <v>55</v>
      </c>
      <c r="AA1186" s="27" t="s">
        <v>55</v>
      </c>
      <c r="AB1186" s="27" t="s">
        <v>57</v>
      </c>
      <c r="AC1186" s="27" t="s">
        <v>73</v>
      </c>
      <c r="AD1186" s="27" t="s">
        <v>96</v>
      </c>
      <c r="AE1186" s="27" t="s">
        <v>68</v>
      </c>
      <c r="AF1186" s="27" t="s">
        <v>640</v>
      </c>
      <c r="AG1186" s="9" t="s">
        <v>32</v>
      </c>
      <c r="AH1186" s="27" t="s">
        <v>70</v>
      </c>
      <c r="AI1186" s="27" t="s">
        <v>70</v>
      </c>
      <c r="AJ1186" s="27" t="s">
        <v>61</v>
      </c>
      <c r="AK1186" s="27" t="s">
        <v>70</v>
      </c>
      <c r="AL1186" s="27" t="s">
        <v>70</v>
      </c>
      <c r="AM1186" s="11">
        <v>27</v>
      </c>
      <c r="AN1186" s="28">
        <v>3.4</v>
      </c>
      <c r="AO1186" s="28" t="s">
        <v>130</v>
      </c>
      <c r="AP1186" s="29"/>
      <c r="AQ1186" s="30"/>
      <c r="AR1186" s="31"/>
      <c r="AS1186" s="32"/>
      <c r="AT1186" s="33"/>
      <c r="AU1186" s="34"/>
      <c r="AV1186" s="27" t="s">
        <v>62</v>
      </c>
      <c r="AW1186" s="27">
        <v>5625031</v>
      </c>
      <c r="AX1186" s="27" t="s">
        <v>63</v>
      </c>
      <c r="AY1186" s="27"/>
    </row>
    <row r="1187" spans="1:51" ht="24" customHeight="1" x14ac:dyDescent="0.3">
      <c r="A1187" s="22">
        <v>102664</v>
      </c>
      <c r="B1187" s="23" t="str">
        <f>VLOOKUP($A1187,'[1]MAN PROG 2026'!$A$1:$AI$3379,2,FALSE)</f>
        <v>RIVELATORE BATTITO CARDIACO FETALE</v>
      </c>
      <c r="C1187" s="23" t="str">
        <f>VLOOKUP($A1187,'[1]MAN PROG 2026'!$A$1:$AI$3379,3,FALSE)</f>
        <v>CONTEC MEDICAL INC</v>
      </c>
      <c r="D1187" s="23" t="str">
        <f>VLOOKUP($A1187,'[1]MAN PROG 2026'!$A$1:$AI$3379,4,FALSE)</f>
        <v>SONOLINE B</v>
      </c>
      <c r="E1187" s="23" t="str">
        <f>VLOOKUP($A1187,'[1]MAN PROG 2026'!$A$1:$AI$3379,5,FALSE)</f>
        <v>FB1408300181</v>
      </c>
      <c r="F1187" s="23" t="str">
        <f>VLOOKUP($A1187,'[1]MAN PROG 2026'!$A$1:$AI$3379,6,FALSE)</f>
        <v>SINGOLA</v>
      </c>
      <c r="G1187" s="23">
        <f>VLOOKUP($A1187,'[1]MAN PROG 2026'!$A$1:$AI$3379,7,FALSE)</f>
        <v>102664</v>
      </c>
      <c r="H1187" s="23">
        <f>VLOOKUP($A1187,'[1]MAN PROG 2026'!$A$1:$AI$3379,8,FALSE)</f>
        <v>0</v>
      </c>
      <c r="I1187" s="23" t="str">
        <f>VLOOKUP($A1187,'[1]MAN PROG 2026'!$A$1:$AI$3379,9,FALSE)</f>
        <v>S.PIETRO</v>
      </c>
      <c r="J1187" s="23" t="str">
        <f>VLOOKUP($A1187,'[1]MAN PROG 2026'!$A$1:$AI$3379,10,FALSE)</f>
        <v>AMB. GINECOLOGIA</v>
      </c>
      <c r="K1187" s="23" t="str">
        <f>VLOOKUP($A1187,'[1]MAN PROG 2026'!$A$1:$AI$3379,11,FALSE)</f>
        <v>AMB. GINECOLOGIA</v>
      </c>
      <c r="L1187" s="24" t="str">
        <f>VLOOKUP($A1187,'[1]MAN PROG 2026'!$A$2:$AI$3379,12,FALSE)</f>
        <v>NON TROVATO</v>
      </c>
      <c r="M1187" s="24">
        <f>VLOOKUP($A1187,'[1]MAN PROG 2026'!$A$2:$AI$3379,13,FALSE)</f>
        <v>0</v>
      </c>
      <c r="N1187" s="24">
        <f>VLOOKUP($A1187,'[1]MAN PROG 2026'!$A$2:$AI$3379,14,FALSE)</f>
        <v>0</v>
      </c>
      <c r="O1187" s="24">
        <f>VLOOKUP($A1187,'[1]MAN PROG 2026'!$A$2:$AI$3379,15,FALSE)</f>
        <v>0</v>
      </c>
      <c r="P1187" s="25" t="str">
        <f>VLOOKUP($A1187,'[1]MAN PROG 2026'!$A$2:$AI$3379,20,FALSE)</f>
        <v>DA FARE</v>
      </c>
      <c r="Q1187" s="8"/>
      <c r="R1187" s="26"/>
      <c r="S1187" s="8"/>
      <c r="T1187" s="37"/>
      <c r="U1187" s="27"/>
      <c r="V1187" s="27"/>
      <c r="W1187" s="27"/>
      <c r="X1187" s="27"/>
      <c r="Y1187" s="27"/>
      <c r="Z1187" s="27"/>
      <c r="AA1187" s="27"/>
      <c r="AB1187" s="27"/>
      <c r="AC1187" s="27"/>
      <c r="AD1187" s="27"/>
      <c r="AE1187" s="27"/>
      <c r="AF1187" s="27"/>
      <c r="AG1187" s="9" t="s">
        <v>32</v>
      </c>
      <c r="AH1187" s="27"/>
      <c r="AI1187" s="27"/>
      <c r="AJ1187" s="27"/>
      <c r="AK1187" s="27"/>
      <c r="AL1187" s="27"/>
      <c r="AM1187" s="11"/>
      <c r="AN1187" s="28"/>
      <c r="AO1187" s="28"/>
      <c r="AP1187" s="29"/>
      <c r="AQ1187" s="30"/>
      <c r="AR1187" s="31"/>
      <c r="AS1187" s="32"/>
      <c r="AT1187" s="33"/>
      <c r="AU1187" s="34"/>
      <c r="AV1187" s="27"/>
      <c r="AW1187" s="27"/>
      <c r="AX1187" s="27"/>
      <c r="AY1187" s="27"/>
    </row>
    <row r="1188" spans="1:51" ht="24" customHeight="1" x14ac:dyDescent="0.3">
      <c r="A1188" s="22">
        <v>102665</v>
      </c>
      <c r="B1188" s="23" t="str">
        <f>VLOOKUP($A1188,'[1]MAN PROG 2026'!$A$1:$AI$3379,2,FALSE)</f>
        <v>RIVELATORE BATTITO CARDIACO FETALE</v>
      </c>
      <c r="C1188" s="23" t="str">
        <f>VLOOKUP($A1188,'[1]MAN PROG 2026'!$A$1:$AI$3379,3,FALSE)</f>
        <v>CONTEC MEDICAL INC</v>
      </c>
      <c r="D1188" s="23" t="str">
        <f>VLOOKUP($A1188,'[1]MAN PROG 2026'!$A$1:$AI$3379,4,FALSE)</f>
        <v>SONOLINE B</v>
      </c>
      <c r="E1188" s="23" t="str">
        <f>VLOOKUP($A1188,'[1]MAN PROG 2026'!$A$1:$AI$3379,5,FALSE)</f>
        <v>FB1408300649</v>
      </c>
      <c r="F1188" s="23" t="str">
        <f>VLOOKUP($A1188,'[1]MAN PROG 2026'!$A$1:$AI$3379,6,FALSE)</f>
        <v>SINGOLA</v>
      </c>
      <c r="G1188" s="23">
        <f>VLOOKUP($A1188,'[1]MAN PROG 2026'!$A$1:$AI$3379,7,FALSE)</f>
        <v>102665</v>
      </c>
      <c r="H1188" s="23">
        <f>VLOOKUP($A1188,'[1]MAN PROG 2026'!$A$1:$AI$3379,8,FALSE)</f>
        <v>0</v>
      </c>
      <c r="I1188" s="23" t="str">
        <f>VLOOKUP($A1188,'[1]MAN PROG 2026'!$A$1:$AI$3379,9,FALSE)</f>
        <v>S.PIETRO</v>
      </c>
      <c r="J1188" s="23" t="str">
        <f>VLOOKUP($A1188,'[1]MAN PROG 2026'!$A$1:$AI$3379,10,FALSE)</f>
        <v>AMB. GINECOLOGIA</v>
      </c>
      <c r="K1188" s="23" t="str">
        <f>VLOOKUP($A1188,'[1]MAN PROG 2026'!$A$1:$AI$3379,11,FALSE)</f>
        <v>AMB. GINECOLOGIA</v>
      </c>
      <c r="L1188" s="24" t="str">
        <f>VLOOKUP($A1188,'[1]MAN PROG 2026'!$A$2:$AI$3379,12,FALSE)</f>
        <v>NON TROVATO</v>
      </c>
      <c r="M1188" s="24">
        <f>VLOOKUP($A1188,'[1]MAN PROG 2026'!$A$2:$AI$3379,13,FALSE)</f>
        <v>0</v>
      </c>
      <c r="N1188" s="24">
        <f>VLOOKUP($A1188,'[1]MAN PROG 2026'!$A$2:$AI$3379,14,FALSE)</f>
        <v>0</v>
      </c>
      <c r="O1188" s="24">
        <f>VLOOKUP($A1188,'[1]MAN PROG 2026'!$A$2:$AI$3379,15,FALSE)</f>
        <v>0</v>
      </c>
      <c r="P1188" s="25" t="str">
        <f>VLOOKUP($A1188,'[1]MAN PROG 2026'!$A$2:$AI$3379,20,FALSE)</f>
        <v>DA FARE</v>
      </c>
      <c r="Q1188" s="8"/>
      <c r="R1188" s="26"/>
      <c r="S1188" s="8"/>
      <c r="T1188" s="37"/>
      <c r="U1188" s="27"/>
      <c r="V1188" s="27"/>
      <c r="W1188" s="27"/>
      <c r="X1188" s="27"/>
      <c r="Y1188" s="27"/>
      <c r="Z1188" s="27"/>
      <c r="AA1188" s="27"/>
      <c r="AB1188" s="27"/>
      <c r="AC1188" s="27"/>
      <c r="AD1188" s="27"/>
      <c r="AE1188" s="27"/>
      <c r="AF1188" s="27"/>
      <c r="AG1188" s="9" t="s">
        <v>32</v>
      </c>
      <c r="AH1188" s="27"/>
      <c r="AI1188" s="27"/>
      <c r="AJ1188" s="27"/>
      <c r="AK1188" s="27"/>
      <c r="AL1188" s="27"/>
      <c r="AM1188" s="11"/>
      <c r="AN1188" s="28"/>
      <c r="AO1188" s="28"/>
      <c r="AP1188" s="29"/>
      <c r="AQ1188" s="30"/>
      <c r="AR1188" s="31"/>
      <c r="AS1188" s="32"/>
      <c r="AT1188" s="33"/>
      <c r="AU1188" s="34"/>
      <c r="AV1188" s="27"/>
      <c r="AW1188" s="27"/>
      <c r="AX1188" s="27"/>
      <c r="AY1188" s="27"/>
    </row>
    <row r="1189" spans="1:51" ht="24" customHeight="1" x14ac:dyDescent="0.3">
      <c r="A1189" s="22">
        <v>102666</v>
      </c>
      <c r="B1189" s="23" t="str">
        <f>VLOOKUP($A1189,'[1]MAN PROG 2026'!$A$1:$AI$3379,2,FALSE)</f>
        <v>RIVELATORE BATTITO CARDIACO FETALE</v>
      </c>
      <c r="C1189" s="23" t="str">
        <f>VLOOKUP($A1189,'[1]MAN PROG 2026'!$A$1:$AI$3379,3,FALSE)</f>
        <v>CONTEC MEDICAL INC</v>
      </c>
      <c r="D1189" s="23" t="str">
        <f>VLOOKUP($A1189,'[1]MAN PROG 2026'!$A$1:$AI$3379,4,FALSE)</f>
        <v>SONOLINE B</v>
      </c>
      <c r="E1189" s="23" t="str">
        <f>VLOOKUP($A1189,'[1]MAN PROG 2026'!$A$1:$AI$3379,5,FALSE)</f>
        <v>FB1408300675</v>
      </c>
      <c r="F1189" s="23" t="str">
        <f>VLOOKUP($A1189,'[1]MAN PROG 2026'!$A$1:$AI$3379,6,FALSE)</f>
        <v>SINGOLA</v>
      </c>
      <c r="G1189" s="23">
        <f>VLOOKUP($A1189,'[1]MAN PROG 2026'!$A$1:$AI$3379,7,FALSE)</f>
        <v>102666</v>
      </c>
      <c r="H1189" s="23">
        <f>VLOOKUP($A1189,'[1]MAN PROG 2026'!$A$1:$AI$3379,8,FALSE)</f>
        <v>0</v>
      </c>
      <c r="I1189" s="23" t="str">
        <f>VLOOKUP($A1189,'[1]MAN PROG 2026'!$A$1:$AI$3379,9,FALSE)</f>
        <v>S.PIETRO</v>
      </c>
      <c r="J1189" s="23" t="str">
        <f>VLOOKUP($A1189,'[1]MAN PROG 2026'!$A$1:$AI$3379,10,FALSE)</f>
        <v>OSTETRICIA/GINECOLOGIA</v>
      </c>
      <c r="K1189" s="23" t="str">
        <f>VLOOKUP($A1189,'[1]MAN PROG 2026'!$A$1:$AI$3379,11,FALSE)</f>
        <v>OSTETRICIA/GINECOLOGIA</v>
      </c>
      <c r="L1189" s="24" t="str">
        <f>VLOOKUP($A1189,'[1]MAN PROG 2026'!$A$2:$AI$3379,12,FALSE)</f>
        <v>NON TROVATO</v>
      </c>
      <c r="M1189" s="24">
        <f>VLOOKUP($A1189,'[1]MAN PROG 2026'!$A$2:$AI$3379,13,FALSE)</f>
        <v>0</v>
      </c>
      <c r="N1189" s="24">
        <f>VLOOKUP($A1189,'[1]MAN PROG 2026'!$A$2:$AI$3379,14,FALSE)</f>
        <v>0</v>
      </c>
      <c r="O1189" s="24">
        <f>VLOOKUP($A1189,'[1]MAN PROG 2026'!$A$2:$AI$3379,15,FALSE)</f>
        <v>0</v>
      </c>
      <c r="P1189" s="25" t="str">
        <f>VLOOKUP($A1189,'[1]MAN PROG 2026'!$A$2:$AI$3379,20,FALSE)</f>
        <v>DA FARE</v>
      </c>
      <c r="Q1189" s="8"/>
      <c r="R1189" s="26"/>
      <c r="S1189" s="8"/>
      <c r="T1189" s="37"/>
      <c r="U1189" s="27"/>
      <c r="V1189" s="27"/>
      <c r="W1189" s="27"/>
      <c r="X1189" s="27"/>
      <c r="Y1189" s="27"/>
      <c r="Z1189" s="27"/>
      <c r="AA1189" s="27"/>
      <c r="AB1189" s="27"/>
      <c r="AC1189" s="27"/>
      <c r="AD1189" s="27"/>
      <c r="AE1189" s="27"/>
      <c r="AF1189" s="27"/>
      <c r="AG1189" s="9" t="s">
        <v>32</v>
      </c>
      <c r="AH1189" s="27"/>
      <c r="AI1189" s="27"/>
      <c r="AJ1189" s="27"/>
      <c r="AK1189" s="27"/>
      <c r="AL1189" s="27"/>
      <c r="AM1189" s="11"/>
      <c r="AN1189" s="28"/>
      <c r="AO1189" s="28"/>
      <c r="AP1189" s="29"/>
      <c r="AQ1189" s="30"/>
      <c r="AR1189" s="31"/>
      <c r="AS1189" s="32"/>
      <c r="AT1189" s="33"/>
      <c r="AU1189" s="34"/>
      <c r="AV1189" s="27"/>
      <c r="AW1189" s="27"/>
      <c r="AX1189" s="27"/>
      <c r="AY1189" s="27"/>
    </row>
    <row r="1190" spans="1:51" ht="24" customHeight="1" x14ac:dyDescent="0.3">
      <c r="A1190" s="22">
        <v>102667</v>
      </c>
      <c r="B1190" s="23" t="str">
        <f>VLOOKUP($A1190,'[1]MAN PROG 2026'!$A$1:$AI$3379,2,FALSE)</f>
        <v>VAPORIZZATORE</v>
      </c>
      <c r="C1190" s="23" t="str">
        <f>VLOOKUP($A1190,'[1]MAN PROG 2026'!$A$1:$AI$3379,3,FALSE)</f>
        <v>DRAEGER MEDICAL AG &amp; CO KG</v>
      </c>
      <c r="D1190" s="23" t="str">
        <f>VLOOKUP($A1190,'[1]MAN PROG 2026'!$A$1:$AI$3379,4,FALSE)</f>
        <v>VAPOR SEVORANE 2000</v>
      </c>
      <c r="E1190" s="23" t="str">
        <f>VLOOKUP($A1190,'[1]MAN PROG 2026'!$A$1:$AI$3379,5,FALSE)</f>
        <v>ASFC-0619</v>
      </c>
      <c r="F1190" s="23" t="str">
        <f>VLOOKUP($A1190,'[1]MAN PROG 2026'!$A$1:$AI$3379,6,FALSE)</f>
        <v>SINGOLA</v>
      </c>
      <c r="G1190" s="23">
        <f>VLOOKUP($A1190,'[1]MAN PROG 2026'!$A$1:$AI$3379,7,FALSE)</f>
        <v>102667</v>
      </c>
      <c r="H1190" s="23">
        <f>VLOOKUP($A1190,'[1]MAN PROG 2026'!$A$1:$AI$3379,8,FALSE)</f>
        <v>0</v>
      </c>
      <c r="I1190" s="23" t="str">
        <f>VLOOKUP($A1190,'[1]MAN PROG 2026'!$A$1:$AI$3379,9,FALSE)</f>
        <v>S.PIETRO</v>
      </c>
      <c r="J1190" s="23" t="str">
        <f>VLOOKUP($A1190,'[1]MAN PROG 2026'!$A$1:$AI$3379,10,FALSE)</f>
        <v>BLOCCO OPERATORIO</v>
      </c>
      <c r="K1190" s="23" t="str">
        <f>VLOOKUP($A1190,'[1]MAN PROG 2026'!$A$1:$AI$3379,11,FALSE)</f>
        <v>BLOCCO OPERATORIO NUOVO/ORT.VASC.</v>
      </c>
      <c r="L1190" s="24" t="str">
        <f>VLOOKUP($A1190,'[1]MAN PROG 2026'!$A$2:$AI$3379,12,FALSE)</f>
        <v>BLOCCO OPERATORIO NUOVO/ORT.VASC.</v>
      </c>
      <c r="M1190" s="24" t="str">
        <f>VLOOKUP($A1190,'[1]MAN PROG 2026'!$A$2:$AI$3379,13,FALSE)</f>
        <v>COMPONENTE</v>
      </c>
      <c r="N1190" s="24" t="str">
        <f>VLOOKUP($A1190,'[1]MAN PROG 2026'!$A$2:$AI$3379,14,FALSE)</f>
        <v>103174</v>
      </c>
      <c r="O1190" s="24">
        <f>VLOOKUP($A1190,'[1]MAN PROG 2026'!$A$2:$AI$3379,15,FALSE)</f>
        <v>0</v>
      </c>
      <c r="P1190" s="25" t="str">
        <f>VLOOKUP($A1190,'[1]MAN PROG 2026'!$A$2:$AI$3379,20,FALSE)</f>
        <v>NON PREVISTO</v>
      </c>
      <c r="Q1190" s="8"/>
      <c r="R1190" s="26"/>
      <c r="S1190" s="8"/>
      <c r="T1190" s="37"/>
      <c r="U1190" s="27"/>
      <c r="V1190" s="27"/>
      <c r="W1190" s="27"/>
      <c r="X1190" s="27"/>
      <c r="Y1190" s="27"/>
      <c r="Z1190" s="27"/>
      <c r="AA1190" s="27"/>
      <c r="AB1190" s="27"/>
      <c r="AC1190" s="27"/>
      <c r="AD1190" s="27"/>
      <c r="AE1190" s="27"/>
      <c r="AF1190" s="27"/>
      <c r="AG1190" s="9" t="s">
        <v>32</v>
      </c>
      <c r="AH1190" s="27"/>
      <c r="AI1190" s="27"/>
      <c r="AJ1190" s="27"/>
      <c r="AK1190" s="27"/>
      <c r="AL1190" s="27"/>
      <c r="AM1190" s="11"/>
      <c r="AN1190" s="28"/>
      <c r="AO1190" s="28"/>
      <c r="AP1190" s="29"/>
      <c r="AQ1190" s="30"/>
      <c r="AR1190" s="31"/>
      <c r="AS1190" s="32"/>
      <c r="AT1190" s="33"/>
      <c r="AU1190" s="34"/>
      <c r="AV1190" s="27"/>
      <c r="AW1190" s="27"/>
      <c r="AX1190" s="27"/>
      <c r="AY1190" s="27"/>
    </row>
    <row r="1191" spans="1:51" ht="24" customHeight="1" x14ac:dyDescent="0.3">
      <c r="A1191" s="22">
        <v>102669</v>
      </c>
      <c r="B1191" s="23" t="str">
        <f>VLOOKUP($A1191,'[1]MAN PROG 2026'!$A$1:$AI$3379,2,FALSE)</f>
        <v>VAPORIZZATORE</v>
      </c>
      <c r="C1191" s="23" t="str">
        <f>VLOOKUP($A1191,'[1]MAN PROG 2026'!$A$1:$AI$3379,3,FALSE)</f>
        <v>DRAEGER MEDICAL AG &amp; CO KG</v>
      </c>
      <c r="D1191" s="23" t="str">
        <f>VLOOKUP($A1191,'[1]MAN PROG 2026'!$A$1:$AI$3379,4,FALSE)</f>
        <v>VAPOR SEVORANE 2000</v>
      </c>
      <c r="E1191" s="23" t="str">
        <f>VLOOKUP($A1191,'[1]MAN PROG 2026'!$A$1:$AI$3379,5,FALSE)</f>
        <v>ASFC-0748</v>
      </c>
      <c r="F1191" s="23" t="str">
        <f>VLOOKUP($A1191,'[1]MAN PROG 2026'!$A$1:$AI$3379,6,FALSE)</f>
        <v>COMPONENTE</v>
      </c>
      <c r="G1191" s="23">
        <f>VLOOKUP($A1191,'[1]MAN PROG 2026'!$A$1:$AI$3379,7,FALSE)</f>
        <v>100055</v>
      </c>
      <c r="H1191" s="23">
        <f>VLOOKUP($A1191,'[1]MAN PROG 2026'!$A$1:$AI$3379,8,FALSE)</f>
        <v>0</v>
      </c>
      <c r="I1191" s="23" t="str">
        <f>VLOOKUP($A1191,'[1]MAN PROG 2026'!$A$1:$AI$3379,9,FALSE)</f>
        <v>S.PIETRO</v>
      </c>
      <c r="J1191" s="23" t="str">
        <f>VLOOKUP($A1191,'[1]MAN PROG 2026'!$A$1:$AI$3379,10,FALSE)</f>
        <v>BLOCCO OPERATORIO</v>
      </c>
      <c r="K1191" s="23" t="str">
        <f>VLOOKUP($A1191,'[1]MAN PROG 2026'!$A$1:$AI$3379,11,FALSE)</f>
        <v>BLOCCO OPERATORIO</v>
      </c>
      <c r="L1191" s="24" t="str">
        <f>VLOOKUP($A1191,'[1]MAN PROG 2026'!$A$2:$AI$3379,12,FALSE)</f>
        <v>BLOCCO OPERATORIO SALA 4</v>
      </c>
      <c r="M1191" s="24" t="str">
        <f>VLOOKUP($A1191,'[1]MAN PROG 2026'!$A$2:$AI$3379,13,FALSE)</f>
        <v>COMPONENTE</v>
      </c>
      <c r="N1191" s="24" t="str">
        <f>VLOOKUP($A1191,'[1]MAN PROG 2026'!$A$2:$AI$3379,14,FALSE)</f>
        <v>100055</v>
      </c>
      <c r="O1191" s="24">
        <f>VLOOKUP($A1191,'[1]MAN PROG 2026'!$A$2:$AI$3379,15,FALSE)</f>
        <v>0</v>
      </c>
      <c r="P1191" s="25" t="str">
        <f>VLOOKUP($A1191,'[1]MAN PROG 2026'!$A$2:$AI$3379,20,FALSE)</f>
        <v>NON PREVISTO</v>
      </c>
      <c r="Q1191" s="8"/>
      <c r="R1191" s="26"/>
      <c r="S1191" s="8"/>
      <c r="T1191" s="37"/>
      <c r="U1191" s="27"/>
      <c r="V1191" s="27"/>
      <c r="W1191" s="27"/>
      <c r="X1191" s="27"/>
      <c r="Y1191" s="27"/>
      <c r="Z1191" s="27"/>
      <c r="AA1191" s="27"/>
      <c r="AB1191" s="27"/>
      <c r="AC1191" s="27"/>
      <c r="AD1191" s="27"/>
      <c r="AE1191" s="27"/>
      <c r="AF1191" s="27"/>
      <c r="AG1191" s="9" t="s">
        <v>32</v>
      </c>
      <c r="AH1191" s="27"/>
      <c r="AI1191" s="27"/>
      <c r="AJ1191" s="27"/>
      <c r="AK1191" s="27"/>
      <c r="AL1191" s="27"/>
      <c r="AM1191" s="11"/>
      <c r="AN1191" s="28"/>
      <c r="AO1191" s="28"/>
      <c r="AP1191" s="29"/>
      <c r="AQ1191" s="30"/>
      <c r="AR1191" s="31"/>
      <c r="AS1191" s="32"/>
      <c r="AT1191" s="33"/>
      <c r="AU1191" s="34"/>
      <c r="AV1191" s="27"/>
      <c r="AW1191" s="27"/>
      <c r="AX1191" s="27"/>
      <c r="AY1191" s="27"/>
    </row>
    <row r="1192" spans="1:51" ht="24" customHeight="1" x14ac:dyDescent="0.3">
      <c r="A1192" s="22">
        <v>102670</v>
      </c>
      <c r="B1192" s="23" t="str">
        <f>VLOOKUP($A1192,'[1]MAN PROG 2026'!$A$1:$AI$3379,2,FALSE)</f>
        <v>VAPORIZZATORE</v>
      </c>
      <c r="C1192" s="23" t="str">
        <f>VLOOKUP($A1192,'[1]MAN PROG 2026'!$A$1:$AI$3379,3,FALSE)</f>
        <v>DRAEGER MEDICAL AG &amp; CO KG</v>
      </c>
      <c r="D1192" s="23" t="str">
        <f>VLOOKUP($A1192,'[1]MAN PROG 2026'!$A$1:$AI$3379,4,FALSE)</f>
        <v>VAPOR SEVORANE 2000</v>
      </c>
      <c r="E1192" s="23" t="str">
        <f>VLOOKUP($A1192,'[1]MAN PROG 2026'!$A$1:$AI$3379,5,FALSE)</f>
        <v>ASFC-0746</v>
      </c>
      <c r="F1192" s="23" t="str">
        <f>VLOOKUP($A1192,'[1]MAN PROG 2026'!$A$1:$AI$3379,6,FALSE)</f>
        <v>COMPONENTE</v>
      </c>
      <c r="G1192" s="23">
        <f>VLOOKUP($A1192,'[1]MAN PROG 2026'!$A$1:$AI$3379,7,FALSE)</f>
        <v>100158</v>
      </c>
      <c r="H1192" s="23">
        <f>VLOOKUP($A1192,'[1]MAN PROG 2026'!$A$1:$AI$3379,8,FALSE)</f>
        <v>0</v>
      </c>
      <c r="I1192" s="23" t="str">
        <f>VLOOKUP($A1192,'[1]MAN PROG 2026'!$A$1:$AI$3379,9,FALSE)</f>
        <v>S.PIETRO</v>
      </c>
      <c r="J1192" s="23" t="str">
        <f>VLOOKUP($A1192,'[1]MAN PROG 2026'!$A$1:$AI$3379,10,FALSE)</f>
        <v>BLOCCO OPERATORIO</v>
      </c>
      <c r="K1192" s="23" t="str">
        <f>VLOOKUP($A1192,'[1]MAN PROG 2026'!$A$1:$AI$3379,11,FALSE)</f>
        <v>SALA PARTO</v>
      </c>
      <c r="L1192" s="24" t="str">
        <f>VLOOKUP($A1192,'[1]MAN PROG 2026'!$A$2:$AI$3379,12,FALSE)</f>
        <v>SALA TRAVAGLIO</v>
      </c>
      <c r="M1192" s="24" t="str">
        <f>VLOOKUP($A1192,'[1]MAN PROG 2026'!$A$2:$AI$3379,13,FALSE)</f>
        <v>COMPONENTE</v>
      </c>
      <c r="N1192" s="24">
        <f>VLOOKUP($A1192,'[1]MAN PROG 2026'!$A$2:$AI$3379,14,FALSE)</f>
        <v>100158</v>
      </c>
      <c r="O1192" s="24">
        <f>VLOOKUP($A1192,'[1]MAN PROG 2026'!$A$2:$AI$3379,15,FALSE)</f>
        <v>0</v>
      </c>
      <c r="P1192" s="25" t="str">
        <f>VLOOKUP($A1192,'[1]MAN PROG 2026'!$A$2:$AI$3379,20,FALSE)</f>
        <v>NON PREVISTO</v>
      </c>
      <c r="Q1192" s="8"/>
      <c r="R1192" s="26"/>
      <c r="S1192" s="8"/>
      <c r="T1192" s="37"/>
      <c r="U1192" s="27"/>
      <c r="V1192" s="27"/>
      <c r="W1192" s="27"/>
      <c r="X1192" s="27"/>
      <c r="Y1192" s="27"/>
      <c r="Z1192" s="27"/>
      <c r="AA1192" s="27"/>
      <c r="AB1192" s="27"/>
      <c r="AC1192" s="27"/>
      <c r="AD1192" s="27"/>
      <c r="AE1192" s="27"/>
      <c r="AF1192" s="27"/>
      <c r="AG1192" s="9" t="s">
        <v>32</v>
      </c>
      <c r="AH1192" s="27"/>
      <c r="AI1192" s="27"/>
      <c r="AJ1192" s="27"/>
      <c r="AK1192" s="27"/>
      <c r="AL1192" s="27"/>
      <c r="AM1192" s="11"/>
      <c r="AN1192" s="28"/>
      <c r="AO1192" s="28"/>
      <c r="AP1192" s="29"/>
      <c r="AQ1192" s="30"/>
      <c r="AR1192" s="31"/>
      <c r="AS1192" s="32"/>
      <c r="AT1192" s="33"/>
      <c r="AU1192" s="34"/>
      <c r="AV1192" s="27"/>
      <c r="AW1192" s="27"/>
      <c r="AX1192" s="27"/>
      <c r="AY1192" s="27"/>
    </row>
    <row r="1193" spans="1:51" ht="24" customHeight="1" x14ac:dyDescent="0.3">
      <c r="A1193" s="22">
        <v>102671</v>
      </c>
      <c r="B1193" s="23" t="str">
        <f>VLOOKUP($A1193,'[1]MAN PROG 2026'!$A$1:$AI$3379,2,FALSE)</f>
        <v>VAPORIZZATORE</v>
      </c>
      <c r="C1193" s="23" t="str">
        <f>VLOOKUP($A1193,'[1]MAN PROG 2026'!$A$1:$AI$3379,3,FALSE)</f>
        <v>DRAEGER MEDICAL AG &amp; CO KG</v>
      </c>
      <c r="D1193" s="23" t="str">
        <f>VLOOKUP($A1193,'[1]MAN PROG 2026'!$A$1:$AI$3379,4,FALSE)</f>
        <v>VAPOR SEVORANE 2000</v>
      </c>
      <c r="E1193" s="23" t="str">
        <f>VLOOKUP($A1193,'[1]MAN PROG 2026'!$A$1:$AI$3379,5,FALSE)</f>
        <v>ASFC-0747</v>
      </c>
      <c r="F1193" s="23" t="str">
        <f>VLOOKUP($A1193,'[1]MAN PROG 2026'!$A$1:$AI$3379,6,FALSE)</f>
        <v>COMPONENTE</v>
      </c>
      <c r="G1193" s="23">
        <f>VLOOKUP($A1193,'[1]MAN PROG 2026'!$A$1:$AI$3379,7,FALSE)</f>
        <v>100051</v>
      </c>
      <c r="H1193" s="23">
        <f>VLOOKUP($A1193,'[1]MAN PROG 2026'!$A$1:$AI$3379,8,FALSE)</f>
        <v>0</v>
      </c>
      <c r="I1193" s="23" t="str">
        <f>VLOOKUP($A1193,'[1]MAN PROG 2026'!$A$1:$AI$3379,9,FALSE)</f>
        <v>S.PIETRO</v>
      </c>
      <c r="J1193" s="23" t="str">
        <f>VLOOKUP($A1193,'[1]MAN PROG 2026'!$A$1:$AI$3379,10,FALSE)</f>
        <v>BLOCCO OPERATORIO</v>
      </c>
      <c r="K1193" s="23" t="str">
        <f>VLOOKUP($A1193,'[1]MAN PROG 2026'!$A$1:$AI$3379,11,FALSE)</f>
        <v>BLOCCO OPERATORIO</v>
      </c>
      <c r="L1193" s="24" t="str">
        <f>VLOOKUP($A1193,'[1]MAN PROG 2026'!$A$2:$AI$3379,12,FALSE)</f>
        <v>BLOCCO OPERATORIO SALA 2</v>
      </c>
      <c r="M1193" s="24" t="str">
        <f>VLOOKUP($A1193,'[1]MAN PROG 2026'!$A$2:$AI$3379,13,FALSE)</f>
        <v>COMPONENTE</v>
      </c>
      <c r="N1193" s="24" t="str">
        <f>VLOOKUP($A1193,'[1]MAN PROG 2026'!$A$2:$AI$3379,14,FALSE)</f>
        <v>100138</v>
      </c>
      <c r="O1193" s="24">
        <f>VLOOKUP($A1193,'[1]MAN PROG 2026'!$A$2:$AI$3379,15,FALSE)</f>
        <v>0</v>
      </c>
      <c r="P1193" s="25" t="str">
        <f>VLOOKUP($A1193,'[1]MAN PROG 2026'!$A$2:$AI$3379,20,FALSE)</f>
        <v>NON PREVISTO</v>
      </c>
      <c r="Q1193" s="8"/>
      <c r="R1193" s="26"/>
      <c r="S1193" s="8"/>
      <c r="T1193" s="37"/>
      <c r="U1193" s="27"/>
      <c r="V1193" s="27"/>
      <c r="W1193" s="27"/>
      <c r="X1193" s="27"/>
      <c r="Y1193" s="27"/>
      <c r="Z1193" s="27"/>
      <c r="AA1193" s="27"/>
      <c r="AB1193" s="27"/>
      <c r="AC1193" s="27"/>
      <c r="AD1193" s="27"/>
      <c r="AE1193" s="27"/>
      <c r="AF1193" s="27"/>
      <c r="AG1193" s="9" t="s">
        <v>32</v>
      </c>
      <c r="AH1193" s="27"/>
      <c r="AI1193" s="27"/>
      <c r="AJ1193" s="27"/>
      <c r="AK1193" s="27"/>
      <c r="AL1193" s="27"/>
      <c r="AM1193" s="11"/>
      <c r="AN1193" s="28"/>
      <c r="AO1193" s="28"/>
      <c r="AP1193" s="29"/>
      <c r="AQ1193" s="30"/>
      <c r="AR1193" s="31"/>
      <c r="AS1193" s="32"/>
      <c r="AT1193" s="33"/>
      <c r="AU1193" s="34"/>
      <c r="AV1193" s="27"/>
      <c r="AW1193" s="27"/>
      <c r="AX1193" s="27"/>
      <c r="AY1193" s="27"/>
    </row>
    <row r="1194" spans="1:51" ht="24" customHeight="1" x14ac:dyDescent="0.3">
      <c r="A1194" s="22">
        <v>102672</v>
      </c>
      <c r="B1194" s="23" t="str">
        <f>VLOOKUP($A1194,'[1]MAN PROG 2026'!$A$1:$AI$3379,2,FALSE)</f>
        <v>VAPORIZZATORE</v>
      </c>
      <c r="C1194" s="23" t="str">
        <f>VLOOKUP($A1194,'[1]MAN PROG 2026'!$A$1:$AI$3379,3,FALSE)</f>
        <v>DRAEGER MEDICAL AG &amp; CO KG</v>
      </c>
      <c r="D1194" s="23" t="str">
        <f>VLOOKUP($A1194,'[1]MAN PROG 2026'!$A$1:$AI$3379,4,FALSE)</f>
        <v>VAPOR SEVORANE 2000</v>
      </c>
      <c r="E1194" s="23" t="str">
        <f>VLOOKUP($A1194,'[1]MAN PROG 2026'!$A$1:$AI$3379,5,FALSE)</f>
        <v>ASFC-0741</v>
      </c>
      <c r="F1194" s="23" t="str">
        <f>VLOOKUP($A1194,'[1]MAN PROG 2026'!$A$1:$AI$3379,6,FALSE)</f>
        <v>SINGOLA</v>
      </c>
      <c r="G1194" s="23">
        <f>VLOOKUP($A1194,'[1]MAN PROG 2026'!$A$1:$AI$3379,7,FALSE)</f>
        <v>102672</v>
      </c>
      <c r="H1194" s="23">
        <f>VLOOKUP($A1194,'[1]MAN PROG 2026'!$A$1:$AI$3379,8,FALSE)</f>
        <v>0</v>
      </c>
      <c r="I1194" s="23" t="str">
        <f>VLOOKUP($A1194,'[1]MAN PROG 2026'!$A$1:$AI$3379,9,FALSE)</f>
        <v>S.PIETRO</v>
      </c>
      <c r="J1194" s="23" t="str">
        <f>VLOOKUP($A1194,'[1]MAN PROG 2026'!$A$1:$AI$3379,10,FALSE)</f>
        <v>BLOCCO OPERATORIO</v>
      </c>
      <c r="K1194" s="23" t="str">
        <f>VLOOKUP($A1194,'[1]MAN PROG 2026'!$A$1:$AI$3379,11,FALSE)</f>
        <v>BLOCCO OPERATORIO</v>
      </c>
      <c r="L1194" s="24" t="str">
        <f>VLOOKUP($A1194,'[1]MAN PROG 2026'!$A$2:$AI$3379,12,FALSE)</f>
        <v>BLOCCO OPERATORIO SALA 1</v>
      </c>
      <c r="M1194" s="24" t="str">
        <f>VLOOKUP($A1194,'[1]MAN PROG 2026'!$A$2:$AI$3379,13,FALSE)</f>
        <v>SINGOLA</v>
      </c>
      <c r="N1194" s="24" t="str">
        <f>VLOOKUP($A1194,'[1]MAN PROG 2026'!$A$2:$AI$3379,14,FALSE)</f>
        <v>102672</v>
      </c>
      <c r="O1194" s="24">
        <f>VLOOKUP($A1194,'[1]MAN PROG 2026'!$A$2:$AI$3379,15,FALSE)</f>
        <v>0</v>
      </c>
      <c r="P1194" s="25" t="str">
        <f>VLOOKUP($A1194,'[1]MAN PROG 2026'!$A$2:$AI$3379,20,FALSE)</f>
        <v>NON PREVISTO</v>
      </c>
      <c r="Q1194" s="9" t="str">
        <f>RIGHT(A1194,4)</f>
        <v>2672</v>
      </c>
      <c r="R1194" s="26"/>
      <c r="S1194" s="8"/>
      <c r="T1194" s="37"/>
      <c r="U1194" s="27"/>
      <c r="V1194" s="27"/>
      <c r="W1194" s="27"/>
      <c r="X1194" s="27"/>
      <c r="Y1194" s="27"/>
      <c r="Z1194" s="27"/>
      <c r="AA1194" s="27"/>
      <c r="AB1194" s="27"/>
      <c r="AC1194" s="27"/>
      <c r="AD1194" s="27"/>
      <c r="AE1194" s="27"/>
      <c r="AF1194" s="27"/>
      <c r="AG1194" s="9" t="s">
        <v>32</v>
      </c>
      <c r="AH1194" s="27"/>
      <c r="AI1194" s="27"/>
      <c r="AJ1194" s="27"/>
      <c r="AK1194" s="27"/>
      <c r="AL1194" s="27"/>
      <c r="AM1194" s="11"/>
      <c r="AN1194" s="28"/>
      <c r="AO1194" s="28"/>
      <c r="AP1194" s="29"/>
      <c r="AQ1194" s="30"/>
      <c r="AR1194" s="31"/>
      <c r="AS1194" s="32"/>
      <c r="AT1194" s="33"/>
      <c r="AU1194" s="34"/>
      <c r="AV1194" s="27"/>
      <c r="AW1194" s="27"/>
      <c r="AX1194" s="27"/>
      <c r="AY1194" s="27"/>
    </row>
    <row r="1195" spans="1:51" ht="24" customHeight="1" x14ac:dyDescent="0.3">
      <c r="A1195" s="22">
        <v>102679</v>
      </c>
      <c r="B1195" s="23" t="str">
        <f>VLOOKUP($A1195,'[1]MAN PROG 2026'!$A$1:$AI$3379,2,FALSE)</f>
        <v>VAPORIZZATORE</v>
      </c>
      <c r="C1195" s="23" t="str">
        <f>VLOOKUP($A1195,'[1]MAN PROG 2026'!$A$1:$AI$3379,3,FALSE)</f>
        <v>DRAEGER MEDICAL AG &amp; CO KG</v>
      </c>
      <c r="D1195" s="23" t="str">
        <f>VLOOKUP($A1195,'[1]MAN PROG 2026'!$A$1:$AI$3379,4,FALSE)</f>
        <v>VAPOR SEVORANE 2000</v>
      </c>
      <c r="E1195" s="23" t="str">
        <f>VLOOKUP($A1195,'[1]MAN PROG 2026'!$A$1:$AI$3379,5,FALSE)</f>
        <v>ASFC-0618</v>
      </c>
      <c r="F1195" s="23" t="str">
        <f>VLOOKUP($A1195,'[1]MAN PROG 2026'!$A$1:$AI$3379,6,FALSE)</f>
        <v>SINGOLA</v>
      </c>
      <c r="G1195" s="23">
        <f>VLOOKUP($A1195,'[1]MAN PROG 2026'!$A$1:$AI$3379,7,FALSE)</f>
        <v>102679</v>
      </c>
      <c r="H1195" s="23">
        <f>VLOOKUP($A1195,'[1]MAN PROG 2026'!$A$1:$AI$3379,8,FALSE)</f>
        <v>0</v>
      </c>
      <c r="I1195" s="23" t="str">
        <f>VLOOKUP($A1195,'[1]MAN PROG 2026'!$A$1:$AI$3379,9,FALSE)</f>
        <v>S.PIETRO</v>
      </c>
      <c r="J1195" s="23" t="str">
        <f>VLOOKUP($A1195,'[1]MAN PROG 2026'!$A$1:$AI$3379,10,FALSE)</f>
        <v>SALA OPERATORIA PAMPURI</v>
      </c>
      <c r="K1195" s="23" t="str">
        <f>VLOOKUP($A1195,'[1]MAN PROG 2026'!$A$1:$AI$3379,11,FALSE)</f>
        <v>SALA OP. OCULISTICA</v>
      </c>
      <c r="L1195" s="24" t="str">
        <f>VLOOKUP($A1195,'[1]MAN PROG 2026'!$A$2:$AI$3379,12,FALSE)</f>
        <v>NON TROVATO</v>
      </c>
      <c r="M1195" s="24">
        <f>VLOOKUP($A1195,'[1]MAN PROG 2026'!$A$2:$AI$3379,13,FALSE)</f>
        <v>0</v>
      </c>
      <c r="N1195" s="24">
        <f>VLOOKUP($A1195,'[1]MAN PROG 2026'!$A$2:$AI$3379,14,FALSE)</f>
        <v>0</v>
      </c>
      <c r="O1195" s="24">
        <f>VLOOKUP($A1195,'[1]MAN PROG 2026'!$A$2:$AI$3379,15,FALSE)</f>
        <v>0</v>
      </c>
      <c r="P1195" s="25" t="str">
        <f>VLOOKUP($A1195,'[1]MAN PROG 2026'!$A$2:$AI$3379,20,FALSE)</f>
        <v>NON PREVISTO</v>
      </c>
      <c r="Q1195" s="8"/>
      <c r="R1195" s="26"/>
      <c r="S1195" s="8"/>
      <c r="T1195" s="37"/>
      <c r="U1195" s="27"/>
      <c r="V1195" s="27"/>
      <c r="W1195" s="27"/>
      <c r="X1195" s="27"/>
      <c r="Y1195" s="27"/>
      <c r="Z1195" s="27"/>
      <c r="AA1195" s="27"/>
      <c r="AB1195" s="27"/>
      <c r="AC1195" s="27"/>
      <c r="AD1195" s="27"/>
      <c r="AE1195" s="27"/>
      <c r="AF1195" s="27"/>
      <c r="AG1195" s="9" t="s">
        <v>32</v>
      </c>
      <c r="AH1195" s="27"/>
      <c r="AI1195" s="27"/>
      <c r="AJ1195" s="27"/>
      <c r="AK1195" s="27"/>
      <c r="AL1195" s="27"/>
      <c r="AM1195" s="11"/>
      <c r="AN1195" s="28"/>
      <c r="AO1195" s="28"/>
      <c r="AP1195" s="29"/>
      <c r="AQ1195" s="30"/>
      <c r="AR1195" s="31"/>
      <c r="AS1195" s="32"/>
      <c r="AT1195" s="33"/>
      <c r="AU1195" s="34"/>
      <c r="AV1195" s="27"/>
      <c r="AW1195" s="27"/>
      <c r="AX1195" s="27"/>
      <c r="AY1195" s="27"/>
    </row>
    <row r="1196" spans="1:51" ht="24" customHeight="1" x14ac:dyDescent="0.3">
      <c r="A1196" s="22">
        <v>102680</v>
      </c>
      <c r="B1196" s="23" t="str">
        <f>VLOOKUP($A1196,'[1]MAN PROG 2026'!$A$1:$AI$3379,2,FALSE)</f>
        <v>VAPORIZZATORE</v>
      </c>
      <c r="C1196" s="23" t="str">
        <f>VLOOKUP($A1196,'[1]MAN PROG 2026'!$A$1:$AI$3379,3,FALSE)</f>
        <v>DRAEGER MEDICAL AG &amp; CO KG</v>
      </c>
      <c r="D1196" s="23" t="str">
        <f>VLOOKUP($A1196,'[1]MAN PROG 2026'!$A$1:$AI$3379,4,FALSE)</f>
        <v>VAPOR SEVORANE 2000</v>
      </c>
      <c r="E1196" s="23" t="str">
        <f>VLOOKUP($A1196,'[1]MAN PROG 2026'!$A$1:$AI$3379,5,FALSE)</f>
        <v>ASFC-0620</v>
      </c>
      <c r="F1196" s="23" t="str">
        <f>VLOOKUP($A1196,'[1]MAN PROG 2026'!$A$1:$AI$3379,6,FALSE)</f>
        <v>SINGOLA</v>
      </c>
      <c r="G1196" s="23">
        <f>VLOOKUP($A1196,'[1]MAN PROG 2026'!$A$1:$AI$3379,7,FALSE)</f>
        <v>102680</v>
      </c>
      <c r="H1196" s="23">
        <f>VLOOKUP($A1196,'[1]MAN PROG 2026'!$A$1:$AI$3379,8,FALSE)</f>
        <v>0</v>
      </c>
      <c r="I1196" s="23" t="str">
        <f>VLOOKUP($A1196,'[1]MAN PROG 2026'!$A$1:$AI$3379,9,FALSE)</f>
        <v>S.PIETRO</v>
      </c>
      <c r="J1196" s="23" t="str">
        <f>VLOOKUP($A1196,'[1]MAN PROG 2026'!$A$1:$AI$3379,10,FALSE)</f>
        <v>SALA OPERATORIA PAMPURI</v>
      </c>
      <c r="K1196" s="23" t="str">
        <f>VLOOKUP($A1196,'[1]MAN PROG 2026'!$A$1:$AI$3379,11,FALSE)</f>
        <v>BLOCCO OPERATORIO</v>
      </c>
      <c r="L1196" s="24" t="str">
        <f>VLOOKUP($A1196,'[1]MAN PROG 2026'!$A$2:$AI$3379,12,FALSE)</f>
        <v>BLOCCO OPERATORIO NUOVO/ORT.VASC.</v>
      </c>
      <c r="M1196" s="24" t="str">
        <f>VLOOKUP($A1196,'[1]MAN PROG 2026'!$A$2:$AI$3379,13,FALSE)</f>
        <v>COMPONENTE</v>
      </c>
      <c r="N1196" s="24" t="str">
        <f>VLOOKUP($A1196,'[1]MAN PROG 2026'!$A$2:$AI$3379,14,FALSE)</f>
        <v>103064</v>
      </c>
      <c r="O1196" s="24">
        <f>VLOOKUP($A1196,'[1]MAN PROG 2026'!$A$2:$AI$3379,15,FALSE)</f>
        <v>0</v>
      </c>
      <c r="P1196" s="25" t="str">
        <f>VLOOKUP($A1196,'[1]MAN PROG 2026'!$A$2:$AI$3379,20,FALSE)</f>
        <v>NON PREVISTO</v>
      </c>
      <c r="Q1196" s="8"/>
      <c r="R1196" s="26"/>
      <c r="S1196" s="8"/>
      <c r="T1196" s="37"/>
      <c r="U1196" s="27"/>
      <c r="V1196" s="27"/>
      <c r="W1196" s="27"/>
      <c r="X1196" s="27"/>
      <c r="Y1196" s="27"/>
      <c r="Z1196" s="27"/>
      <c r="AA1196" s="27"/>
      <c r="AB1196" s="27"/>
      <c r="AC1196" s="27"/>
      <c r="AD1196" s="27"/>
      <c r="AE1196" s="27"/>
      <c r="AF1196" s="27"/>
      <c r="AG1196" s="9" t="s">
        <v>32</v>
      </c>
      <c r="AH1196" s="27"/>
      <c r="AI1196" s="27"/>
      <c r="AJ1196" s="27"/>
      <c r="AK1196" s="27"/>
      <c r="AL1196" s="27"/>
      <c r="AM1196" s="11"/>
      <c r="AN1196" s="28"/>
      <c r="AO1196" s="28"/>
      <c r="AP1196" s="29"/>
      <c r="AQ1196" s="30"/>
      <c r="AR1196" s="31"/>
      <c r="AS1196" s="32"/>
      <c r="AT1196" s="33"/>
      <c r="AU1196" s="34"/>
      <c r="AV1196" s="27"/>
      <c r="AW1196" s="27"/>
      <c r="AX1196" s="27"/>
      <c r="AY1196" s="27"/>
    </row>
    <row r="1197" spans="1:51" ht="24" customHeight="1" x14ac:dyDescent="0.3">
      <c r="A1197" s="22">
        <v>102685</v>
      </c>
      <c r="B1197" s="23" t="str">
        <f>VLOOKUP($A1197,'[1]MAN PROG 2026'!$A$1:$AI$3379,2,FALSE)</f>
        <v>LETTO PER DEGENZA ELETTRIFICATO</v>
      </c>
      <c r="C1197" s="23" t="str">
        <f>VLOOKUP($A1197,'[1]MAN PROG 2026'!$A$1:$AI$3379,3,FALSE)</f>
        <v>HUNTLEIGH HEALTHCARE</v>
      </c>
      <c r="D1197" s="23" t="str">
        <f>VLOOKUP($A1197,'[1]MAN PROG 2026'!$A$1:$AI$3379,4,FALSE)</f>
        <v>ENTERPRISE 8000</v>
      </c>
      <c r="E1197" s="23" t="str">
        <f>VLOOKUP($A1197,'[1]MAN PROG 2026'!$A$1:$AI$3379,5,FALSE)</f>
        <v>P052564</v>
      </c>
      <c r="F1197" s="23" t="str">
        <f>VLOOKUP($A1197,'[1]MAN PROG 2026'!$A$1:$AI$3379,6,FALSE)</f>
        <v>SINGOLA</v>
      </c>
      <c r="G1197" s="23">
        <f>VLOOKUP($A1197,'[1]MAN PROG 2026'!$A$1:$AI$3379,7,FALSE)</f>
        <v>102685</v>
      </c>
      <c r="H1197" s="23">
        <f>VLOOKUP($A1197,'[1]MAN PROG 2026'!$A$1:$AI$3379,8,FALSE)</f>
        <v>0</v>
      </c>
      <c r="I1197" s="23" t="str">
        <f>VLOOKUP($A1197,'[1]MAN PROG 2026'!$A$1:$AI$3379,9,FALSE)</f>
        <v>S.PIETRO</v>
      </c>
      <c r="J1197" s="23" t="str">
        <f>VLOOKUP($A1197,'[1]MAN PROG 2026'!$A$1:$AI$3379,10,FALSE)</f>
        <v>S. VINCENZO</v>
      </c>
      <c r="K1197" s="23" t="str">
        <f>VLOOKUP($A1197,'[1]MAN PROG 2026'!$A$1:$AI$3379,11,FALSE)</f>
        <v>S. RAFFAELE</v>
      </c>
      <c r="L1197" s="24" t="str">
        <f>VLOOKUP($A1197,'[1]MAN PROG 2026'!$A$2:$AI$3379,12,FALSE)</f>
        <v>S. RAFFAELE</v>
      </c>
      <c r="M1197" s="24" t="str">
        <f>VLOOKUP($A1197,'[1]MAN PROG 2026'!$A$2:$AI$3379,13,FALSE)</f>
        <v>SINGOLA</v>
      </c>
      <c r="N1197" s="24">
        <f>VLOOKUP($A1197,'[1]MAN PROG 2026'!$A$2:$AI$3379,14,FALSE)</f>
        <v>102685</v>
      </c>
      <c r="O1197" s="24">
        <f>VLOOKUP($A1197,'[1]MAN PROG 2026'!$A$2:$AI$3379,15,FALSE)</f>
        <v>0</v>
      </c>
      <c r="P1197" s="25" t="str">
        <f>VLOOKUP($A1197,'[1]MAN PROG 2026'!$A$2:$AI$3379,20,FALSE)</f>
        <v>DA FARE</v>
      </c>
      <c r="Q1197" s="9">
        <v>2685</v>
      </c>
      <c r="R1197" s="26">
        <v>46212</v>
      </c>
      <c r="S1197" s="8" t="s">
        <v>53</v>
      </c>
      <c r="T1197" s="37"/>
      <c r="U1197" s="27" t="s">
        <v>55</v>
      </c>
      <c r="V1197" s="27" t="s">
        <v>56</v>
      </c>
      <c r="W1197" s="27" t="s">
        <v>55</v>
      </c>
      <c r="X1197" s="27" t="s">
        <v>55</v>
      </c>
      <c r="Y1197" s="27" t="s">
        <v>55</v>
      </c>
      <c r="Z1197" s="27" t="s">
        <v>55</v>
      </c>
      <c r="AA1197" s="27" t="s">
        <v>55</v>
      </c>
      <c r="AB1197" s="27" t="s">
        <v>57</v>
      </c>
      <c r="AC1197" s="27" t="s">
        <v>58</v>
      </c>
      <c r="AD1197" s="27" t="s">
        <v>196</v>
      </c>
      <c r="AE1197" s="27" t="s">
        <v>88</v>
      </c>
      <c r="AF1197" s="27">
        <v>0.219</v>
      </c>
      <c r="AG1197" s="9" t="s">
        <v>32</v>
      </c>
      <c r="AH1197" s="27" t="s">
        <v>70</v>
      </c>
      <c r="AI1197" s="27" t="s">
        <v>70</v>
      </c>
      <c r="AJ1197" s="27" t="s">
        <v>70</v>
      </c>
      <c r="AK1197" s="27" t="s">
        <v>61</v>
      </c>
      <c r="AL1197" s="27" t="s">
        <v>61</v>
      </c>
      <c r="AM1197" s="11">
        <v>55.2</v>
      </c>
      <c r="AN1197" s="28">
        <v>0.1</v>
      </c>
      <c r="AO1197" s="28" t="s">
        <v>204</v>
      </c>
      <c r="AP1197" s="29"/>
      <c r="AQ1197" s="30"/>
      <c r="AR1197" s="31"/>
      <c r="AS1197" s="32"/>
      <c r="AT1197" s="33"/>
      <c r="AU1197" s="34"/>
      <c r="AV1197" s="27" t="s">
        <v>62</v>
      </c>
      <c r="AW1197" s="27">
        <v>5625031</v>
      </c>
      <c r="AX1197" s="27" t="s">
        <v>63</v>
      </c>
      <c r="AY1197" s="27"/>
    </row>
    <row r="1198" spans="1:51" ht="24" customHeight="1" x14ac:dyDescent="0.3">
      <c r="A1198" s="22">
        <v>102687</v>
      </c>
      <c r="B1198" s="23" t="str">
        <f>VLOOKUP($A1198,'[1]MAN PROG 2026'!$A$1:$AI$3379,2,FALSE)</f>
        <v>VAPORIZZATORE</v>
      </c>
      <c r="C1198" s="23" t="str">
        <f>VLOOKUP($A1198,'[1]MAN PROG 2026'!$A$1:$AI$3379,3,FALSE)</f>
        <v>DRAEGER MEDICAL AG &amp; CO KG</v>
      </c>
      <c r="D1198" s="23" t="str">
        <f>VLOOKUP($A1198,'[1]MAN PROG 2026'!$A$1:$AI$3379,4,FALSE)</f>
        <v>VAPOR SEVORANE 2000</v>
      </c>
      <c r="E1198" s="23" t="str">
        <f>VLOOKUP($A1198,'[1]MAN PROG 2026'!$A$1:$AI$3379,5,FALSE)</f>
        <v>ASFC-0448</v>
      </c>
      <c r="F1198" s="23" t="str">
        <f>VLOOKUP($A1198,'[1]MAN PROG 2026'!$A$1:$AI$3379,6,FALSE)</f>
        <v>SINGOLA</v>
      </c>
      <c r="G1198" s="23">
        <f>VLOOKUP($A1198,'[1]MAN PROG 2026'!$A$1:$AI$3379,7,FALSE)</f>
        <v>102687</v>
      </c>
      <c r="H1198" s="23">
        <f>VLOOKUP($A1198,'[1]MAN PROG 2026'!$A$1:$AI$3379,8,FALSE)</f>
        <v>0</v>
      </c>
      <c r="I1198" s="23" t="str">
        <f>VLOOKUP($A1198,'[1]MAN PROG 2026'!$A$1:$AI$3379,9,FALSE)</f>
        <v>S.PIETRO</v>
      </c>
      <c r="J1198" s="23" t="str">
        <f>VLOOKUP($A1198,'[1]MAN PROG 2026'!$A$1:$AI$3379,10,FALSE)</f>
        <v>RADIOLOGIA</v>
      </c>
      <c r="K1198" s="23" t="str">
        <f>VLOOKUP($A1198,'[1]MAN PROG 2026'!$A$1:$AI$3379,11,FALSE)</f>
        <v>RADIOLOGIA</v>
      </c>
      <c r="L1198" s="24" t="str">
        <f>VLOOKUP($A1198,'[1]MAN PROG 2026'!$A$2:$AI$3379,12,FALSE)</f>
        <v>RADIOLOGIA</v>
      </c>
      <c r="M1198" s="24" t="str">
        <f>VLOOKUP($A1198,'[1]MAN PROG 2026'!$A$2:$AI$3379,13,FALSE)</f>
        <v>SINGOLA</v>
      </c>
      <c r="N1198" s="24">
        <f>VLOOKUP($A1198,'[1]MAN PROG 2026'!$A$2:$AI$3379,14,FALSE)</f>
        <v>102687</v>
      </c>
      <c r="O1198" s="24">
        <f>VLOOKUP($A1198,'[1]MAN PROG 2026'!$A$2:$AI$3379,15,FALSE)</f>
        <v>0</v>
      </c>
      <c r="P1198" s="25" t="str">
        <f>VLOOKUP($A1198,'[1]MAN PROG 2026'!$A$2:$AI$3379,20,FALSE)</f>
        <v>NON PREVISTO</v>
      </c>
      <c r="Q1198" s="8"/>
      <c r="R1198" s="26"/>
      <c r="S1198" s="8"/>
      <c r="T1198" s="37"/>
      <c r="U1198" s="27"/>
      <c r="V1198" s="27"/>
      <c r="W1198" s="27"/>
      <c r="X1198" s="27"/>
      <c r="Y1198" s="27"/>
      <c r="Z1198" s="27"/>
      <c r="AA1198" s="27"/>
      <c r="AB1198" s="27"/>
      <c r="AC1198" s="27"/>
      <c r="AD1198" s="27"/>
      <c r="AE1198" s="27"/>
      <c r="AF1198" s="27"/>
      <c r="AG1198" s="9" t="s">
        <v>32</v>
      </c>
      <c r="AH1198" s="27"/>
      <c r="AI1198" s="27"/>
      <c r="AJ1198" s="27"/>
      <c r="AK1198" s="27"/>
      <c r="AL1198" s="27"/>
      <c r="AM1198" s="11"/>
      <c r="AN1198" s="28"/>
      <c r="AO1198" s="28"/>
      <c r="AP1198" s="29"/>
      <c r="AQ1198" s="30"/>
      <c r="AR1198" s="31"/>
      <c r="AS1198" s="32"/>
      <c r="AT1198" s="33"/>
      <c r="AU1198" s="34"/>
      <c r="AV1198" s="27"/>
      <c r="AW1198" s="27"/>
      <c r="AX1198" s="27"/>
      <c r="AY1198" s="27"/>
    </row>
    <row r="1199" spans="1:51" ht="24" customHeight="1" x14ac:dyDescent="0.3">
      <c r="A1199" s="22">
        <v>102690</v>
      </c>
      <c r="B1199" s="23" t="str">
        <f>VLOOKUP($A1199,'[1]MAN PROG 2026'!$A$1:$AI$3379,2,FALSE)</f>
        <v>VAPORIZZATORE</v>
      </c>
      <c r="C1199" s="23" t="str">
        <f>VLOOKUP($A1199,'[1]MAN PROG 2026'!$A$1:$AI$3379,3,FALSE)</f>
        <v>DRAEGER MEDICAL AG &amp; CO KG</v>
      </c>
      <c r="D1199" s="23" t="str">
        <f>VLOOKUP($A1199,'[1]MAN PROG 2026'!$A$1:$AI$3379,4,FALSE)</f>
        <v>VAPOR SEVORANE 2000</v>
      </c>
      <c r="E1199" s="23" t="str">
        <f>VLOOKUP($A1199,'[1]MAN PROG 2026'!$A$1:$AI$3379,5,FALSE)</f>
        <v>ASFC-0449</v>
      </c>
      <c r="F1199" s="23" t="str">
        <f>VLOOKUP($A1199,'[1]MAN PROG 2026'!$A$1:$AI$3379,6,FALSE)</f>
        <v>SINGOLA</v>
      </c>
      <c r="G1199" s="23">
        <f>VLOOKUP($A1199,'[1]MAN PROG 2026'!$A$1:$AI$3379,7,FALSE)</f>
        <v>102690</v>
      </c>
      <c r="H1199" s="23">
        <f>VLOOKUP($A1199,'[1]MAN PROG 2026'!$A$1:$AI$3379,8,FALSE)</f>
        <v>0</v>
      </c>
      <c r="I1199" s="23" t="str">
        <f>VLOOKUP($A1199,'[1]MAN PROG 2026'!$A$1:$AI$3379,9,FALSE)</f>
        <v>S.PIETRO</v>
      </c>
      <c r="J1199" s="23" t="str">
        <f>VLOOKUP($A1199,'[1]MAN PROG 2026'!$A$1:$AI$3379,10,FALSE)</f>
        <v>RADIOLOGIA</v>
      </c>
      <c r="K1199" s="23" t="str">
        <f>VLOOKUP($A1199,'[1]MAN PROG 2026'!$A$1:$AI$3379,11,FALSE)</f>
        <v>RADIOLOGIA</v>
      </c>
      <c r="L1199" s="24" t="str">
        <f>VLOOKUP($A1199,'[1]MAN PROG 2026'!$A$2:$AI$3379,12,FALSE)</f>
        <v>RADIOLOGIA</v>
      </c>
      <c r="M1199" s="24" t="str">
        <f>VLOOKUP($A1199,'[1]MAN PROG 2026'!$A$2:$AI$3379,13,FALSE)</f>
        <v>SINGOLA</v>
      </c>
      <c r="N1199" s="24">
        <f>VLOOKUP($A1199,'[1]MAN PROG 2026'!$A$2:$AI$3379,14,FALSE)</f>
        <v>102690</v>
      </c>
      <c r="O1199" s="24">
        <f>VLOOKUP($A1199,'[1]MAN PROG 2026'!$A$2:$AI$3379,15,FALSE)</f>
        <v>0</v>
      </c>
      <c r="P1199" s="25" t="str">
        <f>VLOOKUP($A1199,'[1]MAN PROG 2026'!$A$2:$AI$3379,20,FALSE)</f>
        <v>NON PREVISTO</v>
      </c>
      <c r="Q1199" s="8"/>
      <c r="R1199" s="26"/>
      <c r="S1199" s="8"/>
      <c r="T1199" s="37"/>
      <c r="U1199" s="27"/>
      <c r="V1199" s="27"/>
      <c r="W1199" s="27"/>
      <c r="X1199" s="27"/>
      <c r="Y1199" s="27"/>
      <c r="Z1199" s="27"/>
      <c r="AA1199" s="27"/>
      <c r="AB1199" s="27"/>
      <c r="AC1199" s="27"/>
      <c r="AD1199" s="27"/>
      <c r="AE1199" s="27"/>
      <c r="AF1199" s="27"/>
      <c r="AG1199" s="9" t="s">
        <v>32</v>
      </c>
      <c r="AH1199" s="27"/>
      <c r="AI1199" s="27"/>
      <c r="AJ1199" s="27"/>
      <c r="AK1199" s="27"/>
      <c r="AL1199" s="27"/>
      <c r="AM1199" s="11"/>
      <c r="AN1199" s="28"/>
      <c r="AO1199" s="28"/>
      <c r="AP1199" s="29"/>
      <c r="AQ1199" s="30"/>
      <c r="AR1199" s="31"/>
      <c r="AS1199" s="32"/>
      <c r="AT1199" s="33"/>
      <c r="AU1199" s="34"/>
      <c r="AV1199" s="27"/>
      <c r="AW1199" s="27"/>
      <c r="AX1199" s="27"/>
      <c r="AY1199" s="27"/>
    </row>
    <row r="1200" spans="1:51" ht="24" customHeight="1" x14ac:dyDescent="0.3">
      <c r="A1200" s="22">
        <v>102691</v>
      </c>
      <c r="B1200" s="23" t="str">
        <f>VLOOKUP($A1200,'[1]MAN PROG 2026'!$A$1:$AI$3379,2,FALSE)</f>
        <v>VAPORIZZATORE</v>
      </c>
      <c r="C1200" s="23" t="str">
        <f>VLOOKUP($A1200,'[1]MAN PROG 2026'!$A$1:$AI$3379,3,FALSE)</f>
        <v>DRAEGER MEDICAL AG &amp; CO KG</v>
      </c>
      <c r="D1200" s="23" t="str">
        <f>VLOOKUP($A1200,'[1]MAN PROG 2026'!$A$1:$AI$3379,4,FALSE)</f>
        <v>VAPOR SEVORANE 2000</v>
      </c>
      <c r="E1200" s="23" t="str">
        <f>VLOOKUP($A1200,'[1]MAN PROG 2026'!$A$1:$AI$3379,5,FALSE)</f>
        <v>ASFC-0450</v>
      </c>
      <c r="F1200" s="23" t="str">
        <f>VLOOKUP($A1200,'[1]MAN PROG 2026'!$A$1:$AI$3379,6,FALSE)</f>
        <v>SINGOLA</v>
      </c>
      <c r="G1200" s="23">
        <f>VLOOKUP($A1200,'[1]MAN PROG 2026'!$A$1:$AI$3379,7,FALSE)</f>
        <v>102691</v>
      </c>
      <c r="H1200" s="23">
        <f>VLOOKUP($A1200,'[1]MAN PROG 2026'!$A$1:$AI$3379,8,FALSE)</f>
        <v>0</v>
      </c>
      <c r="I1200" s="23" t="str">
        <f>VLOOKUP($A1200,'[1]MAN PROG 2026'!$A$1:$AI$3379,9,FALSE)</f>
        <v>S.PIETRO</v>
      </c>
      <c r="J1200" s="23" t="str">
        <f>VLOOKUP($A1200,'[1]MAN PROG 2026'!$A$1:$AI$3379,10,FALSE)</f>
        <v>SALA PARTO</v>
      </c>
      <c r="K1200" s="23" t="str">
        <f>VLOOKUP($A1200,'[1]MAN PROG 2026'!$A$1:$AI$3379,11,FALSE)</f>
        <v>SALA PARTO</v>
      </c>
      <c r="L1200" s="24" t="str">
        <f>VLOOKUP($A1200,'[1]MAN PROG 2026'!$A$2:$AI$3379,12,FALSE)</f>
        <v>NON TROVATO</v>
      </c>
      <c r="M1200" s="24">
        <f>VLOOKUP($A1200,'[1]MAN PROG 2026'!$A$2:$AI$3379,13,FALSE)</f>
        <v>0</v>
      </c>
      <c r="N1200" s="24">
        <f>VLOOKUP($A1200,'[1]MAN PROG 2026'!$A$2:$AI$3379,14,FALSE)</f>
        <v>0</v>
      </c>
      <c r="O1200" s="24">
        <f>VLOOKUP($A1200,'[1]MAN PROG 2026'!$A$2:$AI$3379,15,FALSE)</f>
        <v>0</v>
      </c>
      <c r="P1200" s="25" t="str">
        <f>VLOOKUP($A1200,'[1]MAN PROG 2026'!$A$2:$AI$3379,20,FALSE)</f>
        <v>NON PREVISTO</v>
      </c>
      <c r="Q1200" s="8"/>
      <c r="R1200" s="26"/>
      <c r="S1200" s="8"/>
      <c r="T1200" s="37"/>
      <c r="U1200" s="27"/>
      <c r="V1200" s="27"/>
      <c r="W1200" s="27"/>
      <c r="X1200" s="27"/>
      <c r="Y1200" s="27"/>
      <c r="Z1200" s="27"/>
      <c r="AA1200" s="27"/>
      <c r="AB1200" s="27"/>
      <c r="AC1200" s="27"/>
      <c r="AD1200" s="27"/>
      <c r="AE1200" s="27"/>
      <c r="AF1200" s="27"/>
      <c r="AG1200" s="9" t="s">
        <v>32</v>
      </c>
      <c r="AH1200" s="27"/>
      <c r="AI1200" s="27"/>
      <c r="AJ1200" s="27"/>
      <c r="AK1200" s="27"/>
      <c r="AL1200" s="27"/>
      <c r="AM1200" s="11"/>
      <c r="AN1200" s="28"/>
      <c r="AO1200" s="28"/>
      <c r="AP1200" s="29"/>
      <c r="AQ1200" s="30"/>
      <c r="AR1200" s="31"/>
      <c r="AS1200" s="32"/>
      <c r="AT1200" s="33"/>
      <c r="AU1200" s="34"/>
      <c r="AV1200" s="27"/>
      <c r="AW1200" s="27"/>
      <c r="AX1200" s="27"/>
      <c r="AY1200" s="27"/>
    </row>
    <row r="1201" spans="1:51" ht="24" customHeight="1" x14ac:dyDescent="0.3">
      <c r="A1201" s="22">
        <v>102695</v>
      </c>
      <c r="B1201" s="23" t="str">
        <f>VLOOKUP($A1201,'[1]MAN PROG 2026'!$A$1:$AI$3379,2,FALSE)</f>
        <v>LETTO PER DEGENZA ELETTRIFICATO</v>
      </c>
      <c r="C1201" s="23" t="str">
        <f>VLOOKUP($A1201,'[1]MAN PROG 2026'!$A$1:$AI$3379,3,FALSE)</f>
        <v>HUNTLEIGH HEALTHCARE</v>
      </c>
      <c r="D1201" s="23" t="str">
        <f>VLOOKUP($A1201,'[1]MAN PROG 2026'!$A$1:$AI$3379,4,FALSE)</f>
        <v>ENTERPRISE 8000</v>
      </c>
      <c r="E1201" s="23" t="str">
        <f>VLOOKUP($A1201,'[1]MAN PROG 2026'!$A$1:$AI$3379,5,FALSE)</f>
        <v>P0304624</v>
      </c>
      <c r="F1201" s="23" t="str">
        <f>VLOOKUP($A1201,'[1]MAN PROG 2026'!$A$1:$AI$3379,6,FALSE)</f>
        <v>SINGOLA</v>
      </c>
      <c r="G1201" s="23">
        <f>VLOOKUP($A1201,'[1]MAN PROG 2026'!$A$1:$AI$3379,7,FALSE)</f>
        <v>102695</v>
      </c>
      <c r="H1201" s="23">
        <f>VLOOKUP($A1201,'[1]MAN PROG 2026'!$A$1:$AI$3379,8,FALSE)</f>
        <v>0</v>
      </c>
      <c r="I1201" s="23" t="str">
        <f>VLOOKUP($A1201,'[1]MAN PROG 2026'!$A$1:$AI$3379,9,FALSE)</f>
        <v>S.PIETRO</v>
      </c>
      <c r="J1201" s="23" t="str">
        <f>VLOOKUP($A1201,'[1]MAN PROG 2026'!$A$1:$AI$3379,10,FALSE)</f>
        <v>S. RAFFAELE</v>
      </c>
      <c r="K1201" s="23" t="str">
        <f>VLOOKUP($A1201,'[1]MAN PROG 2026'!$A$1:$AI$3379,11,FALSE)</f>
        <v>S. RAFFAELE</v>
      </c>
      <c r="L1201" s="24" t="str">
        <f>VLOOKUP($A1201,'[1]MAN PROG 2026'!$A$2:$AI$3379,12,FALSE)</f>
        <v>S. RAFFAELE</v>
      </c>
      <c r="M1201" s="24" t="str">
        <f>VLOOKUP($A1201,'[1]MAN PROG 2026'!$A$2:$AI$3379,13,FALSE)</f>
        <v>SINGOLA</v>
      </c>
      <c r="N1201" s="24">
        <f>VLOOKUP($A1201,'[1]MAN PROG 2026'!$A$2:$AI$3379,14,FALSE)</f>
        <v>102695</v>
      </c>
      <c r="O1201" s="24">
        <f>VLOOKUP($A1201,'[1]MAN PROG 2026'!$A$2:$AI$3379,15,FALSE)</f>
        <v>0</v>
      </c>
      <c r="P1201" s="25" t="str">
        <f>VLOOKUP($A1201,'[1]MAN PROG 2026'!$A$2:$AI$3379,20,FALSE)</f>
        <v>DA FARE</v>
      </c>
      <c r="Q1201" s="9">
        <v>2695</v>
      </c>
      <c r="R1201" s="26">
        <v>46213</v>
      </c>
      <c r="S1201" s="8" t="s">
        <v>53</v>
      </c>
      <c r="T1201" s="37"/>
      <c r="U1201" s="27" t="s">
        <v>55</v>
      </c>
      <c r="V1201" s="27" t="s">
        <v>56</v>
      </c>
      <c r="W1201" s="27" t="s">
        <v>55</v>
      </c>
      <c r="X1201" s="27" t="s">
        <v>55</v>
      </c>
      <c r="Y1201" s="27" t="s">
        <v>55</v>
      </c>
      <c r="Z1201" s="27" t="s">
        <v>55</v>
      </c>
      <c r="AA1201" s="27" t="s">
        <v>55</v>
      </c>
      <c r="AB1201" s="27" t="s">
        <v>57</v>
      </c>
      <c r="AC1201" s="27" t="s">
        <v>58</v>
      </c>
      <c r="AD1201" s="27" t="s">
        <v>196</v>
      </c>
      <c r="AE1201" s="27" t="s">
        <v>88</v>
      </c>
      <c r="AF1201" s="27">
        <v>0.214</v>
      </c>
      <c r="AG1201" s="9" t="s">
        <v>32</v>
      </c>
      <c r="AH1201" s="27" t="s">
        <v>70</v>
      </c>
      <c r="AI1201" s="27" t="s">
        <v>70</v>
      </c>
      <c r="AJ1201" s="27" t="s">
        <v>70</v>
      </c>
      <c r="AK1201" s="27" t="s">
        <v>61</v>
      </c>
      <c r="AL1201" s="27" t="s">
        <v>61</v>
      </c>
      <c r="AM1201" s="11">
        <v>53.2</v>
      </c>
      <c r="AN1201" s="28">
        <v>0.1</v>
      </c>
      <c r="AO1201" s="28" t="s">
        <v>204</v>
      </c>
      <c r="AP1201" s="29"/>
      <c r="AQ1201" s="30"/>
      <c r="AR1201" s="31"/>
      <c r="AS1201" s="32"/>
      <c r="AT1201" s="33"/>
      <c r="AU1201" s="34"/>
      <c r="AV1201" s="27" t="s">
        <v>62</v>
      </c>
      <c r="AW1201" s="27">
        <v>5625031</v>
      </c>
      <c r="AX1201" s="27" t="s">
        <v>63</v>
      </c>
      <c r="AY1201" s="27"/>
    </row>
    <row r="1202" spans="1:51" ht="24" customHeight="1" x14ac:dyDescent="0.3">
      <c r="A1202" s="22">
        <v>102696</v>
      </c>
      <c r="B1202" s="23" t="str">
        <f>VLOOKUP($A1202,'[1]MAN PROG 2026'!$A$1:$AI$3379,2,FALSE)</f>
        <v>LETTO PER DEGENZA ELETTRIFICATO</v>
      </c>
      <c r="C1202" s="23" t="str">
        <f>VLOOKUP($A1202,'[1]MAN PROG 2026'!$A$1:$AI$3379,3,FALSE)</f>
        <v>HUNTLEIGH HEALTHCARE</v>
      </c>
      <c r="D1202" s="23" t="str">
        <f>VLOOKUP($A1202,'[1]MAN PROG 2026'!$A$1:$AI$3379,4,FALSE)</f>
        <v>ENTERPRISE 8000</v>
      </c>
      <c r="E1202" s="23" t="str">
        <f>VLOOKUP($A1202,'[1]MAN PROG 2026'!$A$1:$AI$3379,5,FALSE)</f>
        <v>P0304625</v>
      </c>
      <c r="F1202" s="23" t="str">
        <f>VLOOKUP($A1202,'[1]MAN PROG 2026'!$A$1:$AI$3379,6,FALSE)</f>
        <v>SINGOLA</v>
      </c>
      <c r="G1202" s="23">
        <f>VLOOKUP($A1202,'[1]MAN PROG 2026'!$A$1:$AI$3379,7,FALSE)</f>
        <v>102696</v>
      </c>
      <c r="H1202" s="23">
        <f>VLOOKUP($A1202,'[1]MAN PROG 2026'!$A$1:$AI$3379,8,FALSE)</f>
        <v>0</v>
      </c>
      <c r="I1202" s="23" t="str">
        <f>VLOOKUP($A1202,'[1]MAN PROG 2026'!$A$1:$AI$3379,9,FALSE)</f>
        <v>S.PIETRO</v>
      </c>
      <c r="J1202" s="23" t="str">
        <f>VLOOKUP($A1202,'[1]MAN PROG 2026'!$A$1:$AI$3379,10,FALSE)</f>
        <v>S. RAFFAELE</v>
      </c>
      <c r="K1202" s="23" t="str">
        <f>VLOOKUP($A1202,'[1]MAN PROG 2026'!$A$1:$AI$3379,11,FALSE)</f>
        <v>S. RAFFAELE</v>
      </c>
      <c r="L1202" s="24" t="str">
        <f>VLOOKUP($A1202,'[1]MAN PROG 2026'!$A$2:$AI$3379,12,FALSE)</f>
        <v>S. RAFFAELE</v>
      </c>
      <c r="M1202" s="24" t="str">
        <f>VLOOKUP($A1202,'[1]MAN PROG 2026'!$A$2:$AI$3379,13,FALSE)</f>
        <v>SINGOLA</v>
      </c>
      <c r="N1202" s="24">
        <f>VLOOKUP($A1202,'[1]MAN PROG 2026'!$A$2:$AI$3379,14,FALSE)</f>
        <v>102978</v>
      </c>
      <c r="O1202" s="24">
        <f>VLOOKUP($A1202,'[1]MAN PROG 2026'!$A$2:$AI$3379,15,FALSE)</f>
        <v>0</v>
      </c>
      <c r="P1202" s="25" t="str">
        <f>VLOOKUP($A1202,'[1]MAN PROG 2026'!$A$2:$AI$3379,20,FALSE)</f>
        <v>DA FARE</v>
      </c>
      <c r="Q1202" s="9">
        <v>2696</v>
      </c>
      <c r="R1202" s="26">
        <v>46212</v>
      </c>
      <c r="S1202" s="8" t="s">
        <v>53</v>
      </c>
      <c r="T1202" s="37"/>
      <c r="U1202" s="27" t="s">
        <v>55</v>
      </c>
      <c r="V1202" s="27" t="s">
        <v>56</v>
      </c>
      <c r="W1202" s="27" t="s">
        <v>55</v>
      </c>
      <c r="X1202" s="27" t="s">
        <v>55</v>
      </c>
      <c r="Y1202" s="27" t="s">
        <v>55</v>
      </c>
      <c r="Z1202" s="27" t="s">
        <v>55</v>
      </c>
      <c r="AA1202" s="27" t="s">
        <v>55</v>
      </c>
      <c r="AB1202" s="27" t="s">
        <v>57</v>
      </c>
      <c r="AC1202" s="27" t="s">
        <v>58</v>
      </c>
      <c r="AD1202" s="27" t="s">
        <v>196</v>
      </c>
      <c r="AE1202" s="27" t="s">
        <v>88</v>
      </c>
      <c r="AF1202" s="27">
        <v>0.22800000000000001</v>
      </c>
      <c r="AG1202" s="9" t="s">
        <v>32</v>
      </c>
      <c r="AH1202" s="27" t="s">
        <v>70</v>
      </c>
      <c r="AI1202" s="27" t="s">
        <v>70</v>
      </c>
      <c r="AJ1202" s="27" t="s">
        <v>70</v>
      </c>
      <c r="AK1202" s="27" t="s">
        <v>61</v>
      </c>
      <c r="AL1202" s="27" t="s">
        <v>61</v>
      </c>
      <c r="AM1202" s="11">
        <v>55.2</v>
      </c>
      <c r="AN1202" s="28">
        <v>0.3</v>
      </c>
      <c r="AO1202" s="28" t="s">
        <v>204</v>
      </c>
      <c r="AP1202" s="29"/>
      <c r="AQ1202" s="30"/>
      <c r="AR1202" s="31"/>
      <c r="AS1202" s="32"/>
      <c r="AT1202" s="33"/>
      <c r="AU1202" s="34"/>
      <c r="AV1202" s="27" t="s">
        <v>62</v>
      </c>
      <c r="AW1202" s="27">
        <v>5625031</v>
      </c>
      <c r="AX1202" s="27" t="s">
        <v>63</v>
      </c>
      <c r="AY1202" s="27"/>
    </row>
    <row r="1203" spans="1:51" ht="24" customHeight="1" x14ac:dyDescent="0.3">
      <c r="A1203" s="22">
        <v>102697</v>
      </c>
      <c r="B1203" s="23" t="str">
        <f>VLOOKUP($A1203,'[1]MAN PROG 2026'!$A$1:$AI$3379,2,FALSE)</f>
        <v>LETTO PER DEGENZA ELETTRIFICATO</v>
      </c>
      <c r="C1203" s="23" t="str">
        <f>VLOOKUP($A1203,'[1]MAN PROG 2026'!$A$1:$AI$3379,3,FALSE)</f>
        <v>HUNTLEIGH HEALTHCARE</v>
      </c>
      <c r="D1203" s="23" t="str">
        <f>VLOOKUP($A1203,'[1]MAN PROG 2026'!$A$1:$AI$3379,4,FALSE)</f>
        <v>ENTERPRISE 8000</v>
      </c>
      <c r="E1203" s="23" t="str">
        <f>VLOOKUP($A1203,'[1]MAN PROG 2026'!$A$1:$AI$3379,5,FALSE)</f>
        <v>P0304627</v>
      </c>
      <c r="F1203" s="23" t="str">
        <f>VLOOKUP($A1203,'[1]MAN PROG 2026'!$A$1:$AI$3379,6,FALSE)</f>
        <v>SINGOLA</v>
      </c>
      <c r="G1203" s="23">
        <f>VLOOKUP($A1203,'[1]MAN PROG 2026'!$A$1:$AI$3379,7,FALSE)</f>
        <v>102697</v>
      </c>
      <c r="H1203" s="23">
        <f>VLOOKUP($A1203,'[1]MAN PROG 2026'!$A$1:$AI$3379,8,FALSE)</f>
        <v>0</v>
      </c>
      <c r="I1203" s="23" t="str">
        <f>VLOOKUP($A1203,'[1]MAN PROG 2026'!$A$1:$AI$3379,9,FALSE)</f>
        <v>S.PIETRO</v>
      </c>
      <c r="J1203" s="23" t="str">
        <f>VLOOKUP($A1203,'[1]MAN PROG 2026'!$A$1:$AI$3379,10,FALSE)</f>
        <v>S. RAFFAELE</v>
      </c>
      <c r="K1203" s="23" t="str">
        <f>VLOOKUP($A1203,'[1]MAN PROG 2026'!$A$1:$AI$3379,11,FALSE)</f>
        <v>S. RAFFAELE</v>
      </c>
      <c r="L1203" s="24" t="str">
        <f>VLOOKUP($A1203,'[1]MAN PROG 2026'!$A$2:$AI$3379,12,FALSE)</f>
        <v>S. RAFFAELE</v>
      </c>
      <c r="M1203" s="24" t="str">
        <f>VLOOKUP($A1203,'[1]MAN PROG 2026'!$A$2:$AI$3379,13,FALSE)</f>
        <v>SINGOLA</v>
      </c>
      <c r="N1203" s="24">
        <f>VLOOKUP($A1203,'[1]MAN PROG 2026'!$A$2:$AI$3379,14,FALSE)</f>
        <v>102697</v>
      </c>
      <c r="O1203" s="24">
        <f>VLOOKUP($A1203,'[1]MAN PROG 2026'!$A$2:$AI$3379,15,FALSE)</f>
        <v>0</v>
      </c>
      <c r="P1203" s="25" t="str">
        <f>VLOOKUP($A1203,'[1]MAN PROG 2026'!$A$2:$AI$3379,20,FALSE)</f>
        <v>DA FARE</v>
      </c>
      <c r="Q1203" s="9">
        <v>2697</v>
      </c>
      <c r="R1203" s="26">
        <v>46213</v>
      </c>
      <c r="S1203" s="8" t="s">
        <v>53</v>
      </c>
      <c r="T1203" s="37"/>
      <c r="U1203" s="27" t="s">
        <v>55</v>
      </c>
      <c r="V1203" s="27" t="s">
        <v>56</v>
      </c>
      <c r="W1203" s="27" t="s">
        <v>55</v>
      </c>
      <c r="X1203" s="27" t="s">
        <v>55</v>
      </c>
      <c r="Y1203" s="27" t="s">
        <v>55</v>
      </c>
      <c r="Z1203" s="27" t="s">
        <v>55</v>
      </c>
      <c r="AA1203" s="27" t="s">
        <v>55</v>
      </c>
      <c r="AB1203" s="27" t="s">
        <v>57</v>
      </c>
      <c r="AC1203" s="27" t="s">
        <v>58</v>
      </c>
      <c r="AD1203" s="27" t="s">
        <v>196</v>
      </c>
      <c r="AE1203" s="27" t="s">
        <v>88</v>
      </c>
      <c r="AF1203" s="27">
        <v>0.22900000000000001</v>
      </c>
      <c r="AG1203" s="9" t="s">
        <v>32</v>
      </c>
      <c r="AH1203" s="27" t="s">
        <v>70</v>
      </c>
      <c r="AI1203" s="27" t="s">
        <v>70</v>
      </c>
      <c r="AJ1203" s="27" t="s">
        <v>70</v>
      </c>
      <c r="AK1203" s="27" t="s">
        <v>61</v>
      </c>
      <c r="AL1203" s="27" t="s">
        <v>61</v>
      </c>
      <c r="AM1203" s="11">
        <v>54.9</v>
      </c>
      <c r="AN1203" s="28">
        <v>0.1</v>
      </c>
      <c r="AO1203" s="28" t="s">
        <v>204</v>
      </c>
      <c r="AP1203" s="29"/>
      <c r="AQ1203" s="30"/>
      <c r="AR1203" s="31"/>
      <c r="AS1203" s="32"/>
      <c r="AT1203" s="33"/>
      <c r="AU1203" s="34"/>
      <c r="AV1203" s="27" t="s">
        <v>62</v>
      </c>
      <c r="AW1203" s="27">
        <v>5625031</v>
      </c>
      <c r="AX1203" s="27" t="s">
        <v>63</v>
      </c>
      <c r="AY1203" s="27"/>
    </row>
    <row r="1204" spans="1:51" ht="24" customHeight="1" x14ac:dyDescent="0.3">
      <c r="A1204" s="22">
        <v>102698</v>
      </c>
      <c r="B1204" s="23" t="str">
        <f>VLOOKUP($A1204,'[1]MAN PROG 2026'!$A$1:$AI$3379,2,FALSE)</f>
        <v>LETTO PER DEGENZA ELETTRIFICATO</v>
      </c>
      <c r="C1204" s="23" t="str">
        <f>VLOOKUP($A1204,'[1]MAN PROG 2026'!$A$1:$AI$3379,3,FALSE)</f>
        <v>HUNTLEIGH HEALTHCARE</v>
      </c>
      <c r="D1204" s="23" t="str">
        <f>VLOOKUP($A1204,'[1]MAN PROG 2026'!$A$1:$AI$3379,4,FALSE)</f>
        <v>ENTERPRISE 8000</v>
      </c>
      <c r="E1204" s="23" t="str">
        <f>VLOOKUP($A1204,'[1]MAN PROG 2026'!$A$1:$AI$3379,5,FALSE)</f>
        <v>P0304626</v>
      </c>
      <c r="F1204" s="23" t="str">
        <f>VLOOKUP($A1204,'[1]MAN PROG 2026'!$A$1:$AI$3379,6,FALSE)</f>
        <v>SINGOLA</v>
      </c>
      <c r="G1204" s="23">
        <f>VLOOKUP($A1204,'[1]MAN PROG 2026'!$A$1:$AI$3379,7,FALSE)</f>
        <v>102698</v>
      </c>
      <c r="H1204" s="23">
        <f>VLOOKUP($A1204,'[1]MAN PROG 2026'!$A$1:$AI$3379,8,FALSE)</f>
        <v>0</v>
      </c>
      <c r="I1204" s="23" t="str">
        <f>VLOOKUP($A1204,'[1]MAN PROG 2026'!$A$1:$AI$3379,9,FALSE)</f>
        <v>S.PIETRO</v>
      </c>
      <c r="J1204" s="23" t="str">
        <f>VLOOKUP($A1204,'[1]MAN PROG 2026'!$A$1:$AI$3379,10,FALSE)</f>
        <v>S. RAFFAELE</v>
      </c>
      <c r="K1204" s="23" t="str">
        <f>VLOOKUP($A1204,'[1]MAN PROG 2026'!$A$1:$AI$3379,11,FALSE)</f>
        <v>S. RAFFAELE</v>
      </c>
      <c r="L1204" s="24" t="str">
        <f>VLOOKUP($A1204,'[1]MAN PROG 2026'!$A$2:$AI$3379,12,FALSE)</f>
        <v>S. RAFFAELE</v>
      </c>
      <c r="M1204" s="24" t="str">
        <f>VLOOKUP($A1204,'[1]MAN PROG 2026'!$A$2:$AI$3379,13,FALSE)</f>
        <v>SINGOLA</v>
      </c>
      <c r="N1204" s="24">
        <f>VLOOKUP($A1204,'[1]MAN PROG 2026'!$A$2:$AI$3379,14,FALSE)</f>
        <v>102978</v>
      </c>
      <c r="O1204" s="24">
        <f>VLOOKUP($A1204,'[1]MAN PROG 2026'!$A$2:$AI$3379,15,FALSE)</f>
        <v>0</v>
      </c>
      <c r="P1204" s="25" t="str">
        <f>VLOOKUP($A1204,'[1]MAN PROG 2026'!$A$2:$AI$3379,20,FALSE)</f>
        <v>DA FARE</v>
      </c>
      <c r="Q1204" s="9">
        <v>2698</v>
      </c>
      <c r="R1204" s="26">
        <v>46212</v>
      </c>
      <c r="S1204" s="8" t="s">
        <v>53</v>
      </c>
      <c r="T1204" s="37"/>
      <c r="U1204" s="27" t="s">
        <v>55</v>
      </c>
      <c r="V1204" s="27" t="s">
        <v>56</v>
      </c>
      <c r="W1204" s="27" t="s">
        <v>55</v>
      </c>
      <c r="X1204" s="27" t="s">
        <v>55</v>
      </c>
      <c r="Y1204" s="27" t="s">
        <v>55</v>
      </c>
      <c r="Z1204" s="27" t="s">
        <v>55</v>
      </c>
      <c r="AA1204" s="27" t="s">
        <v>55</v>
      </c>
      <c r="AB1204" s="27" t="s">
        <v>57</v>
      </c>
      <c r="AC1204" s="27" t="s">
        <v>58</v>
      </c>
      <c r="AD1204" s="27" t="s">
        <v>196</v>
      </c>
      <c r="AE1204" s="27" t="s">
        <v>88</v>
      </c>
      <c r="AF1204" s="27">
        <v>0.23100000000000001</v>
      </c>
      <c r="AG1204" s="9" t="s">
        <v>32</v>
      </c>
      <c r="AH1204" s="27" t="s">
        <v>70</v>
      </c>
      <c r="AI1204" s="27" t="s">
        <v>70</v>
      </c>
      <c r="AJ1204" s="27" t="s">
        <v>70</v>
      </c>
      <c r="AK1204" s="27" t="s">
        <v>61</v>
      </c>
      <c r="AL1204" s="27" t="s">
        <v>61</v>
      </c>
      <c r="AM1204" s="11">
        <v>55.1</v>
      </c>
      <c r="AN1204" s="28">
        <v>0.2</v>
      </c>
      <c r="AO1204" s="28" t="s">
        <v>204</v>
      </c>
      <c r="AP1204" s="29"/>
      <c r="AQ1204" s="30"/>
      <c r="AR1204" s="31"/>
      <c r="AS1204" s="32"/>
      <c r="AT1204" s="33"/>
      <c r="AU1204" s="34"/>
      <c r="AV1204" s="27" t="s">
        <v>62</v>
      </c>
      <c r="AW1204" s="27">
        <v>5625031</v>
      </c>
      <c r="AX1204" s="27" t="s">
        <v>63</v>
      </c>
      <c r="AY1204" s="27"/>
    </row>
    <row r="1205" spans="1:51" ht="24" customHeight="1" x14ac:dyDescent="0.3">
      <c r="A1205" s="22">
        <v>102699</v>
      </c>
      <c r="B1205" s="23" t="str">
        <f>VLOOKUP($A1205,'[1]MAN PROG 2026'!$A$1:$AI$3379,2,FALSE)</f>
        <v>LETTO PER DEGENZA ELETTRIFICATO</v>
      </c>
      <c r="C1205" s="23" t="str">
        <f>VLOOKUP($A1205,'[1]MAN PROG 2026'!$A$1:$AI$3379,3,FALSE)</f>
        <v>GIVAS SRL</v>
      </c>
      <c r="D1205" s="23" t="str">
        <f>VLOOKUP($A1205,'[1]MAN PROG 2026'!$A$1:$AI$3379,4,FALSE)</f>
        <v>EB 2950</v>
      </c>
      <c r="E1205" s="23" t="str">
        <f>VLOOKUP($A1205,'[1]MAN PROG 2026'!$A$1:$AI$3379,5,FALSE)</f>
        <v>001123101</v>
      </c>
      <c r="F1205" s="23" t="str">
        <f>VLOOKUP($A1205,'[1]MAN PROG 2026'!$A$1:$AI$3379,6,FALSE)</f>
        <v>SINGOLA</v>
      </c>
      <c r="G1205" s="23">
        <f>VLOOKUP($A1205,'[1]MAN PROG 2026'!$A$1:$AI$3379,7,FALSE)</f>
        <v>102699</v>
      </c>
      <c r="H1205" s="23">
        <f>VLOOKUP($A1205,'[1]MAN PROG 2026'!$A$1:$AI$3379,8,FALSE)</f>
        <v>0</v>
      </c>
      <c r="I1205" s="23" t="str">
        <f>VLOOKUP($A1205,'[1]MAN PROG 2026'!$A$1:$AI$3379,9,FALSE)</f>
        <v>S.PIETRO</v>
      </c>
      <c r="J1205" s="23" t="str">
        <f>VLOOKUP($A1205,'[1]MAN PROG 2026'!$A$1:$AI$3379,10,FALSE)</f>
        <v>PRONTO SOCCORSO</v>
      </c>
      <c r="K1205" s="23" t="str">
        <f>VLOOKUP($A1205,'[1]MAN PROG 2026'!$A$1:$AI$3379,11,FALSE)</f>
        <v>PRONTO SOCCORSO</v>
      </c>
      <c r="L1205" s="24" t="str">
        <f>VLOOKUP($A1205,'[1]MAN PROG 2026'!$A$2:$AI$3379,12,FALSE)</f>
        <v>PRONTO SOCCORSO</v>
      </c>
      <c r="M1205" s="24" t="str">
        <f>VLOOKUP($A1205,'[1]MAN PROG 2026'!$A$2:$AI$3379,13,FALSE)</f>
        <v>SINGOLA</v>
      </c>
      <c r="N1205" s="24">
        <f>VLOOKUP($A1205,'[1]MAN PROG 2026'!$A$2:$AI$3379,14,FALSE)</f>
        <v>102699</v>
      </c>
      <c r="O1205" s="24">
        <f>VLOOKUP($A1205,'[1]MAN PROG 2026'!$A$2:$AI$3379,15,FALSE)</f>
        <v>0</v>
      </c>
      <c r="P1205" s="25" t="str">
        <f>VLOOKUP($A1205,'[1]MAN PROG 2026'!$A$2:$AI$3379,20,FALSE)</f>
        <v>DA FARE</v>
      </c>
      <c r="Q1205" s="8" t="s">
        <v>641</v>
      </c>
      <c r="R1205" s="26">
        <v>46266</v>
      </c>
      <c r="S1205" s="8" t="s">
        <v>53</v>
      </c>
      <c r="T1205" s="37"/>
      <c r="U1205" s="27" t="s">
        <v>55</v>
      </c>
      <c r="V1205" s="27" t="s">
        <v>56</v>
      </c>
      <c r="W1205" s="27" t="s">
        <v>55</v>
      </c>
      <c r="X1205" s="27" t="s">
        <v>55</v>
      </c>
      <c r="Y1205" s="27" t="s">
        <v>55</v>
      </c>
      <c r="Z1205" s="27" t="s">
        <v>55</v>
      </c>
      <c r="AA1205" s="27" t="s">
        <v>55</v>
      </c>
      <c r="AB1205" s="27" t="s">
        <v>57</v>
      </c>
      <c r="AC1205" s="27" t="s">
        <v>58</v>
      </c>
      <c r="AD1205" s="27" t="s">
        <v>173</v>
      </c>
      <c r="AE1205" s="27" t="s">
        <v>88</v>
      </c>
      <c r="AF1205" s="27">
        <v>0.22500000000000001</v>
      </c>
      <c r="AG1205" s="9" t="s">
        <v>32</v>
      </c>
      <c r="AH1205" s="27" t="s">
        <v>70</v>
      </c>
      <c r="AI1205" s="27" t="s">
        <v>70</v>
      </c>
      <c r="AJ1205" s="27" t="s">
        <v>70</v>
      </c>
      <c r="AK1205" s="27" t="s">
        <v>61</v>
      </c>
      <c r="AL1205" s="27" t="s">
        <v>61</v>
      </c>
      <c r="AM1205" s="11">
        <v>54.3</v>
      </c>
      <c r="AN1205" s="28" t="s">
        <v>61</v>
      </c>
      <c r="AO1205" s="28"/>
      <c r="AP1205" s="29"/>
      <c r="AQ1205" s="30"/>
      <c r="AR1205" s="31"/>
      <c r="AS1205" s="32"/>
      <c r="AT1205" s="33"/>
      <c r="AU1205" s="34"/>
      <c r="AV1205" s="27" t="s">
        <v>62</v>
      </c>
      <c r="AW1205" s="27">
        <v>5625031</v>
      </c>
      <c r="AX1205" s="27" t="s">
        <v>63</v>
      </c>
      <c r="AY1205" s="27"/>
    </row>
    <row r="1206" spans="1:51" ht="24" customHeight="1" x14ac:dyDescent="0.3">
      <c r="A1206" s="22">
        <v>102700</v>
      </c>
      <c r="B1206" s="23" t="str">
        <f>VLOOKUP($A1206,'[1]MAN PROG 2026'!$A$1:$AI$3379,2,FALSE)</f>
        <v>LETTO PER DEGENZA ELETTRIFICATO</v>
      </c>
      <c r="C1206" s="23" t="str">
        <f>VLOOKUP($A1206,'[1]MAN PROG 2026'!$A$1:$AI$3379,3,FALSE)</f>
        <v>GIVAS SRL</v>
      </c>
      <c r="D1206" s="23" t="str">
        <f>VLOOKUP($A1206,'[1]MAN PROG 2026'!$A$1:$AI$3379,4,FALSE)</f>
        <v>EB 2950</v>
      </c>
      <c r="E1206" s="23" t="str">
        <f>VLOOKUP($A1206,'[1]MAN PROG 2026'!$A$1:$AI$3379,5,FALSE)</f>
        <v>001123104</v>
      </c>
      <c r="F1206" s="23" t="str">
        <f>VLOOKUP($A1206,'[1]MAN PROG 2026'!$A$1:$AI$3379,6,FALSE)</f>
        <v>SINGOLA</v>
      </c>
      <c r="G1206" s="23">
        <f>VLOOKUP($A1206,'[1]MAN PROG 2026'!$A$1:$AI$3379,7,FALSE)</f>
        <v>102700</v>
      </c>
      <c r="H1206" s="23">
        <f>VLOOKUP($A1206,'[1]MAN PROG 2026'!$A$1:$AI$3379,8,FALSE)</f>
        <v>0</v>
      </c>
      <c r="I1206" s="23" t="str">
        <f>VLOOKUP($A1206,'[1]MAN PROG 2026'!$A$1:$AI$3379,9,FALSE)</f>
        <v>S.PIETRO</v>
      </c>
      <c r="J1206" s="23" t="str">
        <f>VLOOKUP($A1206,'[1]MAN PROG 2026'!$A$1:$AI$3379,10,FALSE)</f>
        <v>PRONTO SOCCORSO</v>
      </c>
      <c r="K1206" s="23" t="str">
        <f>VLOOKUP($A1206,'[1]MAN PROG 2026'!$A$1:$AI$3379,11,FALSE)</f>
        <v>PRONTO SOCCORSO</v>
      </c>
      <c r="L1206" s="24" t="str">
        <f>VLOOKUP($A1206,'[1]MAN PROG 2026'!$A$2:$AI$3379,12,FALSE)</f>
        <v>PRONTO SOCCORSO</v>
      </c>
      <c r="M1206" s="24" t="str">
        <f>VLOOKUP($A1206,'[1]MAN PROG 2026'!$A$2:$AI$3379,13,FALSE)</f>
        <v>SINGOLA</v>
      </c>
      <c r="N1206" s="24">
        <f>VLOOKUP($A1206,'[1]MAN PROG 2026'!$A$2:$AI$3379,14,FALSE)</f>
        <v>102700</v>
      </c>
      <c r="O1206" s="24">
        <f>VLOOKUP($A1206,'[1]MAN PROG 2026'!$A$2:$AI$3379,15,FALSE)</f>
        <v>0</v>
      </c>
      <c r="P1206" s="25" t="str">
        <f>VLOOKUP($A1206,'[1]MAN PROG 2026'!$A$2:$AI$3379,20,FALSE)</f>
        <v>DA FARE</v>
      </c>
      <c r="Q1206" s="8" t="s">
        <v>642</v>
      </c>
      <c r="R1206" s="26">
        <v>46266</v>
      </c>
      <c r="S1206" s="8" t="s">
        <v>53</v>
      </c>
      <c r="T1206" s="37"/>
      <c r="U1206" s="27" t="s">
        <v>55</v>
      </c>
      <c r="V1206" s="27" t="s">
        <v>56</v>
      </c>
      <c r="W1206" s="27" t="s">
        <v>55</v>
      </c>
      <c r="X1206" s="27" t="s">
        <v>55</v>
      </c>
      <c r="Y1206" s="27" t="s">
        <v>55</v>
      </c>
      <c r="Z1206" s="27" t="s">
        <v>55</v>
      </c>
      <c r="AA1206" s="27" t="s">
        <v>55</v>
      </c>
      <c r="AB1206" s="27" t="s">
        <v>57</v>
      </c>
      <c r="AC1206" s="27" t="s">
        <v>58</v>
      </c>
      <c r="AD1206" s="27" t="s">
        <v>173</v>
      </c>
      <c r="AE1206" s="27" t="s">
        <v>88</v>
      </c>
      <c r="AF1206" s="27">
        <v>0.23799999999999999</v>
      </c>
      <c r="AG1206" s="9" t="s">
        <v>32</v>
      </c>
      <c r="AH1206" s="27" t="s">
        <v>70</v>
      </c>
      <c r="AI1206" s="27" t="s">
        <v>70</v>
      </c>
      <c r="AJ1206" s="27" t="s">
        <v>70</v>
      </c>
      <c r="AK1206" s="27" t="s">
        <v>61</v>
      </c>
      <c r="AL1206" s="27" t="s">
        <v>61</v>
      </c>
      <c r="AM1206" s="11">
        <v>56.2</v>
      </c>
      <c r="AN1206" s="28" t="s">
        <v>61</v>
      </c>
      <c r="AO1206" s="28"/>
      <c r="AP1206" s="29"/>
      <c r="AQ1206" s="30"/>
      <c r="AR1206" s="31"/>
      <c r="AS1206" s="32"/>
      <c r="AT1206" s="33"/>
      <c r="AU1206" s="34"/>
      <c r="AV1206" s="27" t="s">
        <v>62</v>
      </c>
      <c r="AW1206" s="27">
        <v>5625031</v>
      </c>
      <c r="AX1206" s="27" t="s">
        <v>63</v>
      </c>
      <c r="AY1206" s="27"/>
    </row>
    <row r="1207" spans="1:51" ht="24" customHeight="1" x14ac:dyDescent="0.3">
      <c r="A1207" s="22">
        <v>102701</v>
      </c>
      <c r="B1207" s="23" t="str">
        <f>VLOOKUP($A1207,'[1]MAN PROG 2026'!$A$1:$AI$3379,2,FALSE)</f>
        <v>LETTO PER DEGENZA ELETTRIFICATO</v>
      </c>
      <c r="C1207" s="23" t="str">
        <f>VLOOKUP($A1207,'[1]MAN PROG 2026'!$A$1:$AI$3379,3,FALSE)</f>
        <v>GIVAS SRL</v>
      </c>
      <c r="D1207" s="23" t="str">
        <f>VLOOKUP($A1207,'[1]MAN PROG 2026'!$A$1:$AI$3379,4,FALSE)</f>
        <v>EB 2950</v>
      </c>
      <c r="E1207" s="23" t="str">
        <f>VLOOKUP($A1207,'[1]MAN PROG 2026'!$A$1:$AI$3379,5,FALSE)</f>
        <v>001123102</v>
      </c>
      <c r="F1207" s="23" t="str">
        <f>VLOOKUP($A1207,'[1]MAN PROG 2026'!$A$1:$AI$3379,6,FALSE)</f>
        <v>SINGOLA</v>
      </c>
      <c r="G1207" s="23">
        <f>VLOOKUP($A1207,'[1]MAN PROG 2026'!$A$1:$AI$3379,7,FALSE)</f>
        <v>102701</v>
      </c>
      <c r="H1207" s="23">
        <f>VLOOKUP($A1207,'[1]MAN PROG 2026'!$A$1:$AI$3379,8,FALSE)</f>
        <v>0</v>
      </c>
      <c r="I1207" s="23" t="str">
        <f>VLOOKUP($A1207,'[1]MAN PROG 2026'!$A$1:$AI$3379,9,FALSE)</f>
        <v>S.PIETRO</v>
      </c>
      <c r="J1207" s="23" t="str">
        <f>VLOOKUP($A1207,'[1]MAN PROG 2026'!$A$1:$AI$3379,10,FALSE)</f>
        <v>PRONTO SOCCORSO</v>
      </c>
      <c r="K1207" s="23" t="str">
        <f>VLOOKUP($A1207,'[1]MAN PROG 2026'!$A$1:$AI$3379,11,FALSE)</f>
        <v>PRONTO SOCCORSO</v>
      </c>
      <c r="L1207" s="24" t="str">
        <f>VLOOKUP($A1207,'[1]MAN PROG 2026'!$A$2:$AI$3379,12,FALSE)</f>
        <v>PRONTO SOCCORSO</v>
      </c>
      <c r="M1207" s="24" t="str">
        <f>VLOOKUP($A1207,'[1]MAN PROG 2026'!$A$2:$AI$3379,13,FALSE)</f>
        <v>SINGOLA</v>
      </c>
      <c r="N1207" s="24">
        <f>VLOOKUP($A1207,'[1]MAN PROG 2026'!$A$2:$AI$3379,14,FALSE)</f>
        <v>102701</v>
      </c>
      <c r="O1207" s="24">
        <f>VLOOKUP($A1207,'[1]MAN PROG 2026'!$A$2:$AI$3379,15,FALSE)</f>
        <v>0</v>
      </c>
      <c r="P1207" s="25" t="str">
        <f>VLOOKUP($A1207,'[1]MAN PROG 2026'!$A$2:$AI$3379,20,FALSE)</f>
        <v>DA FARE</v>
      </c>
      <c r="Q1207" s="8" t="s">
        <v>643</v>
      </c>
      <c r="R1207" s="26">
        <v>46266</v>
      </c>
      <c r="S1207" s="8" t="s">
        <v>53</v>
      </c>
      <c r="T1207" s="37"/>
      <c r="U1207" s="27" t="s">
        <v>55</v>
      </c>
      <c r="V1207" s="27" t="s">
        <v>56</v>
      </c>
      <c r="W1207" s="27" t="s">
        <v>55</v>
      </c>
      <c r="X1207" s="27" t="s">
        <v>55</v>
      </c>
      <c r="Y1207" s="27" t="s">
        <v>55</v>
      </c>
      <c r="Z1207" s="27" t="s">
        <v>55</v>
      </c>
      <c r="AA1207" s="27" t="s">
        <v>55</v>
      </c>
      <c r="AB1207" s="27" t="s">
        <v>57</v>
      </c>
      <c r="AC1207" s="27" t="s">
        <v>58</v>
      </c>
      <c r="AD1207" s="27" t="s">
        <v>173</v>
      </c>
      <c r="AE1207" s="27" t="s">
        <v>88</v>
      </c>
      <c r="AF1207" s="27">
        <v>0.24099999999999999</v>
      </c>
      <c r="AG1207" s="9" t="s">
        <v>32</v>
      </c>
      <c r="AH1207" s="27" t="s">
        <v>70</v>
      </c>
      <c r="AI1207" s="27" t="s">
        <v>70</v>
      </c>
      <c r="AJ1207" s="27" t="s">
        <v>70</v>
      </c>
      <c r="AK1207" s="27" t="s">
        <v>61</v>
      </c>
      <c r="AL1207" s="27" t="s">
        <v>61</v>
      </c>
      <c r="AM1207" s="11">
        <v>58.1</v>
      </c>
      <c r="AN1207" s="28" t="s">
        <v>61</v>
      </c>
      <c r="AO1207" s="28"/>
      <c r="AP1207" s="29"/>
      <c r="AQ1207" s="30"/>
      <c r="AR1207" s="31"/>
      <c r="AS1207" s="32"/>
      <c r="AT1207" s="33"/>
      <c r="AU1207" s="34"/>
      <c r="AV1207" s="27" t="s">
        <v>62</v>
      </c>
      <c r="AW1207" s="27">
        <v>5625031</v>
      </c>
      <c r="AX1207" s="27" t="s">
        <v>63</v>
      </c>
      <c r="AY1207" s="27"/>
    </row>
    <row r="1208" spans="1:51" ht="24" customHeight="1" x14ac:dyDescent="0.3">
      <c r="A1208" s="22">
        <v>102702</v>
      </c>
      <c r="B1208" s="23" t="str">
        <f>VLOOKUP($A1208,'[1]MAN PROG 2026'!$A$1:$AI$3379,2,FALSE)</f>
        <v>LETTO PER DEGENZA ELETTRIFICATO</v>
      </c>
      <c r="C1208" s="23" t="str">
        <f>VLOOKUP($A1208,'[1]MAN PROG 2026'!$A$1:$AI$3379,3,FALSE)</f>
        <v>GIVAS SRL</v>
      </c>
      <c r="D1208" s="23" t="str">
        <f>VLOOKUP($A1208,'[1]MAN PROG 2026'!$A$1:$AI$3379,4,FALSE)</f>
        <v>EB 2950</v>
      </c>
      <c r="E1208" s="23" t="str">
        <f>VLOOKUP($A1208,'[1]MAN PROG 2026'!$A$1:$AI$3379,5,FALSE)</f>
        <v>001123105</v>
      </c>
      <c r="F1208" s="23" t="str">
        <f>VLOOKUP($A1208,'[1]MAN PROG 2026'!$A$1:$AI$3379,6,FALSE)</f>
        <v>SINGOLA</v>
      </c>
      <c r="G1208" s="23">
        <f>VLOOKUP($A1208,'[1]MAN PROG 2026'!$A$1:$AI$3379,7,FALSE)</f>
        <v>102702</v>
      </c>
      <c r="H1208" s="23">
        <f>VLOOKUP($A1208,'[1]MAN PROG 2026'!$A$1:$AI$3379,8,FALSE)</f>
        <v>0</v>
      </c>
      <c r="I1208" s="23" t="str">
        <f>VLOOKUP($A1208,'[1]MAN PROG 2026'!$A$1:$AI$3379,9,FALSE)</f>
        <v>S.PIETRO</v>
      </c>
      <c r="J1208" s="23" t="str">
        <f>VLOOKUP($A1208,'[1]MAN PROG 2026'!$A$1:$AI$3379,10,FALSE)</f>
        <v>PRONTO SOCCORSO</v>
      </c>
      <c r="K1208" s="23" t="str">
        <f>VLOOKUP($A1208,'[1]MAN PROG 2026'!$A$1:$AI$3379,11,FALSE)</f>
        <v>PRONTO SOCCORSO</v>
      </c>
      <c r="L1208" s="24" t="str">
        <f>VLOOKUP($A1208,'[1]MAN PROG 2026'!$A$2:$AI$3379,12,FALSE)</f>
        <v>PRONTO SOCCORSO</v>
      </c>
      <c r="M1208" s="24" t="str">
        <f>VLOOKUP($A1208,'[1]MAN PROG 2026'!$A$2:$AI$3379,13,FALSE)</f>
        <v>SINGOLA</v>
      </c>
      <c r="N1208" s="24">
        <f>VLOOKUP($A1208,'[1]MAN PROG 2026'!$A$2:$AI$3379,14,FALSE)</f>
        <v>102702</v>
      </c>
      <c r="O1208" s="24">
        <f>VLOOKUP($A1208,'[1]MAN PROG 2026'!$A$2:$AI$3379,15,FALSE)</f>
        <v>0</v>
      </c>
      <c r="P1208" s="25" t="str">
        <f>VLOOKUP($A1208,'[1]MAN PROG 2026'!$A$2:$AI$3379,20,FALSE)</f>
        <v>DA FARE</v>
      </c>
      <c r="Q1208" s="8" t="s">
        <v>644</v>
      </c>
      <c r="R1208" s="26">
        <v>46266</v>
      </c>
      <c r="S1208" s="8" t="s">
        <v>53</v>
      </c>
      <c r="T1208" s="37"/>
      <c r="U1208" s="27" t="s">
        <v>55</v>
      </c>
      <c r="V1208" s="27" t="s">
        <v>56</v>
      </c>
      <c r="W1208" s="27" t="s">
        <v>55</v>
      </c>
      <c r="X1208" s="27" t="s">
        <v>55</v>
      </c>
      <c r="Y1208" s="27" t="s">
        <v>55</v>
      </c>
      <c r="Z1208" s="27" t="s">
        <v>55</v>
      </c>
      <c r="AA1208" s="27" t="s">
        <v>55</v>
      </c>
      <c r="AB1208" s="27" t="s">
        <v>57</v>
      </c>
      <c r="AC1208" s="27" t="s">
        <v>58</v>
      </c>
      <c r="AD1208" s="27" t="s">
        <v>173</v>
      </c>
      <c r="AE1208" s="27" t="s">
        <v>88</v>
      </c>
      <c r="AF1208" s="27">
        <v>0.246</v>
      </c>
      <c r="AG1208" s="9" t="s">
        <v>32</v>
      </c>
      <c r="AH1208" s="27" t="s">
        <v>70</v>
      </c>
      <c r="AI1208" s="27" t="s">
        <v>70</v>
      </c>
      <c r="AJ1208" s="27" t="s">
        <v>70</v>
      </c>
      <c r="AK1208" s="27" t="s">
        <v>61</v>
      </c>
      <c r="AL1208" s="27" t="s">
        <v>61</v>
      </c>
      <c r="AM1208" s="11">
        <v>55.4</v>
      </c>
      <c r="AN1208" s="28" t="s">
        <v>61</v>
      </c>
      <c r="AO1208" s="28"/>
      <c r="AP1208" s="29"/>
      <c r="AQ1208" s="30"/>
      <c r="AR1208" s="31"/>
      <c r="AS1208" s="32"/>
      <c r="AT1208" s="33"/>
      <c r="AU1208" s="34"/>
      <c r="AV1208" s="27" t="s">
        <v>62</v>
      </c>
      <c r="AW1208" s="27">
        <v>5625031</v>
      </c>
      <c r="AX1208" s="27" t="s">
        <v>63</v>
      </c>
      <c r="AY1208" s="27"/>
    </row>
    <row r="1209" spans="1:51" ht="24" customHeight="1" x14ac:dyDescent="0.3">
      <c r="A1209" s="22">
        <v>102703</v>
      </c>
      <c r="B1209" s="23" t="str">
        <f>VLOOKUP($A1209,'[1]MAN PROG 2026'!$A$1:$AI$3379,2,FALSE)</f>
        <v>LETTO PER DEGENZA ELETTRIFICATO</v>
      </c>
      <c r="C1209" s="23" t="str">
        <f>VLOOKUP($A1209,'[1]MAN PROG 2026'!$A$1:$AI$3379,3,FALSE)</f>
        <v>GIVAS SRL</v>
      </c>
      <c r="D1209" s="23" t="str">
        <f>VLOOKUP($A1209,'[1]MAN PROG 2026'!$A$1:$AI$3379,4,FALSE)</f>
        <v>EB 2950</v>
      </c>
      <c r="E1209" s="23" t="str">
        <f>VLOOKUP($A1209,'[1]MAN PROG 2026'!$A$1:$AI$3379,5,FALSE)</f>
        <v>001123103</v>
      </c>
      <c r="F1209" s="23" t="str">
        <f>VLOOKUP($A1209,'[1]MAN PROG 2026'!$A$1:$AI$3379,6,FALSE)</f>
        <v>SINGOLA</v>
      </c>
      <c r="G1209" s="23">
        <f>VLOOKUP($A1209,'[1]MAN PROG 2026'!$A$1:$AI$3379,7,FALSE)</f>
        <v>102703</v>
      </c>
      <c r="H1209" s="23">
        <f>VLOOKUP($A1209,'[1]MAN PROG 2026'!$A$1:$AI$3379,8,FALSE)</f>
        <v>0</v>
      </c>
      <c r="I1209" s="23" t="str">
        <f>VLOOKUP($A1209,'[1]MAN PROG 2026'!$A$1:$AI$3379,9,FALSE)</f>
        <v>S.PIETRO</v>
      </c>
      <c r="J1209" s="23" t="str">
        <f>VLOOKUP($A1209,'[1]MAN PROG 2026'!$A$1:$AI$3379,10,FALSE)</f>
        <v>PRONTO SOCCORSO</v>
      </c>
      <c r="K1209" s="23" t="str">
        <f>VLOOKUP($A1209,'[1]MAN PROG 2026'!$A$1:$AI$3379,11,FALSE)</f>
        <v>PRONTO SOCCORSO</v>
      </c>
      <c r="L1209" s="24" t="str">
        <f>VLOOKUP($A1209,'[1]MAN PROG 2026'!$A$2:$AI$3379,12,FALSE)</f>
        <v>PRONTO SOCCORSO</v>
      </c>
      <c r="M1209" s="24" t="str">
        <f>VLOOKUP($A1209,'[1]MAN PROG 2026'!$A$2:$AI$3379,13,FALSE)</f>
        <v>SINGOLA</v>
      </c>
      <c r="N1209" s="24">
        <f>VLOOKUP($A1209,'[1]MAN PROG 2026'!$A$2:$AI$3379,14,FALSE)</f>
        <v>102703</v>
      </c>
      <c r="O1209" s="24">
        <f>VLOOKUP($A1209,'[1]MAN PROG 2026'!$A$2:$AI$3379,15,FALSE)</f>
        <v>0</v>
      </c>
      <c r="P1209" s="25" t="str">
        <f>VLOOKUP($A1209,'[1]MAN PROG 2026'!$A$2:$AI$3379,20,FALSE)</f>
        <v>DA FARE</v>
      </c>
      <c r="Q1209" s="8" t="s">
        <v>645</v>
      </c>
      <c r="R1209" s="26">
        <v>46266</v>
      </c>
      <c r="S1209" s="8" t="s">
        <v>53</v>
      </c>
      <c r="T1209" s="37"/>
      <c r="U1209" s="27" t="s">
        <v>55</v>
      </c>
      <c r="V1209" s="27" t="s">
        <v>56</v>
      </c>
      <c r="W1209" s="27" t="s">
        <v>55</v>
      </c>
      <c r="X1209" s="27" t="s">
        <v>55</v>
      </c>
      <c r="Y1209" s="27" t="s">
        <v>55</v>
      </c>
      <c r="Z1209" s="27" t="s">
        <v>55</v>
      </c>
      <c r="AA1209" s="27" t="s">
        <v>55</v>
      </c>
      <c r="AB1209" s="27" t="s">
        <v>57</v>
      </c>
      <c r="AC1209" s="27" t="s">
        <v>58</v>
      </c>
      <c r="AD1209" s="27" t="s">
        <v>173</v>
      </c>
      <c r="AE1209" s="27" t="s">
        <v>88</v>
      </c>
      <c r="AF1209" s="27">
        <v>0.254</v>
      </c>
      <c r="AG1209" s="9" t="s">
        <v>32</v>
      </c>
      <c r="AH1209" s="27" t="s">
        <v>70</v>
      </c>
      <c r="AI1209" s="27" t="s">
        <v>70</v>
      </c>
      <c r="AJ1209" s="27" t="s">
        <v>70</v>
      </c>
      <c r="AK1209" s="27" t="s">
        <v>61</v>
      </c>
      <c r="AL1209" s="27" t="s">
        <v>61</v>
      </c>
      <c r="AM1209" s="11">
        <v>59.5</v>
      </c>
      <c r="AN1209" s="28" t="s">
        <v>61</v>
      </c>
      <c r="AO1209" s="28"/>
      <c r="AP1209" s="29"/>
      <c r="AQ1209" s="30"/>
      <c r="AR1209" s="31"/>
      <c r="AS1209" s="32"/>
      <c r="AT1209" s="33"/>
      <c r="AU1209" s="34"/>
      <c r="AV1209" s="27" t="s">
        <v>62</v>
      </c>
      <c r="AW1209" s="27">
        <v>5625031</v>
      </c>
      <c r="AX1209" s="27" t="s">
        <v>63</v>
      </c>
      <c r="AY1209" s="27"/>
    </row>
    <row r="1210" spans="1:51" ht="24" customHeight="1" x14ac:dyDescent="0.3">
      <c r="A1210" s="22">
        <v>102706</v>
      </c>
      <c r="B1210" s="23" t="str">
        <f>VLOOKUP($A1210,'[1]MAN PROG 2026'!$A$1:$AI$3379,2,FALSE)</f>
        <v>VENTILATORE POLMONARE PER USO OSPEDALIERO</v>
      </c>
      <c r="C1210" s="23" t="str">
        <f>VLOOKUP($A1210,'[1]MAN PROG 2026'!$A$1:$AI$3379,3,FALSE)</f>
        <v>MEDIN MEDICAL INNOVATIONS GMBH</v>
      </c>
      <c r="D1210" s="23" t="str">
        <f>VLOOKUP($A1210,'[1]MAN PROG 2026'!$A$1:$AI$3379,4,FALSE)</f>
        <v>CNO</v>
      </c>
      <c r="E1210" s="23" t="str">
        <f>VLOOKUP($A1210,'[1]MAN PROG 2026'!$A$1:$AI$3379,5,FALSE)</f>
        <v>30901605</v>
      </c>
      <c r="F1210" s="23" t="str">
        <f>VLOOKUP($A1210,'[1]MAN PROG 2026'!$A$1:$AI$3379,6,FALSE)</f>
        <v>SINGOLA</v>
      </c>
      <c r="G1210" s="23">
        <f>VLOOKUP($A1210,'[1]MAN PROG 2026'!$A$1:$AI$3379,7,FALSE)</f>
        <v>102706</v>
      </c>
      <c r="H1210" s="23">
        <f>VLOOKUP($A1210,'[1]MAN PROG 2026'!$A$1:$AI$3379,8,FALSE)</f>
        <v>0</v>
      </c>
      <c r="I1210" s="23" t="str">
        <f>VLOOKUP($A1210,'[1]MAN PROG 2026'!$A$1:$AI$3379,9,FALSE)</f>
        <v>S.PIETRO</v>
      </c>
      <c r="J1210" s="23" t="str">
        <f>VLOOKUP($A1210,'[1]MAN PROG 2026'!$A$1:$AI$3379,10,FALSE)</f>
        <v>UTIN</v>
      </c>
      <c r="K1210" s="23" t="str">
        <f>VLOOKUP($A1210,'[1]MAN PROG 2026'!$A$1:$AI$3379,11,FALSE)</f>
        <v>UTIN</v>
      </c>
      <c r="L1210" s="24" t="str">
        <f>VLOOKUP($A1210,'[1]MAN PROG 2026'!$A$2:$AI$3379,12,FALSE)</f>
        <v>UTIN</v>
      </c>
      <c r="M1210" s="24" t="str">
        <f>VLOOKUP($A1210,'[1]MAN PROG 2026'!$A$2:$AI$3379,13,FALSE)</f>
        <v>SINGOLA</v>
      </c>
      <c r="N1210" s="24">
        <f>VLOOKUP($A1210,'[1]MAN PROG 2026'!$A$2:$AI$3379,14,FALSE)</f>
        <v>102706</v>
      </c>
      <c r="O1210" s="24">
        <f>VLOOKUP($A1210,'[1]MAN PROG 2026'!$A$2:$AI$3379,15,FALSE)</f>
        <v>0</v>
      </c>
      <c r="P1210" s="25" t="str">
        <f>VLOOKUP($A1210,'[1]MAN PROG 2026'!$A$2:$AI$3379,20,FALSE)</f>
        <v>DA FARE</v>
      </c>
      <c r="Q1210" s="9">
        <v>2706</v>
      </c>
      <c r="R1210" s="26">
        <v>46146</v>
      </c>
      <c r="S1210" s="8" t="s">
        <v>53</v>
      </c>
      <c r="T1210" s="37"/>
      <c r="U1210" s="27" t="s">
        <v>55</v>
      </c>
      <c r="V1210" s="27" t="s">
        <v>56</v>
      </c>
      <c r="W1210" s="27" t="s">
        <v>55</v>
      </c>
      <c r="X1210" s="27" t="s">
        <v>55</v>
      </c>
      <c r="Y1210" s="27" t="s">
        <v>55</v>
      </c>
      <c r="Z1210" s="27" t="s">
        <v>55</v>
      </c>
      <c r="AA1210" s="27" t="s">
        <v>55</v>
      </c>
      <c r="AB1210" s="27" t="s">
        <v>66</v>
      </c>
      <c r="AC1210" s="27" t="s">
        <v>58</v>
      </c>
      <c r="AD1210" s="27" t="s">
        <v>196</v>
      </c>
      <c r="AE1210" s="27" t="s">
        <v>68</v>
      </c>
      <c r="AF1210" s="27" t="s">
        <v>646</v>
      </c>
      <c r="AG1210" s="9" t="s">
        <v>32</v>
      </c>
      <c r="AH1210" s="27" t="s">
        <v>61</v>
      </c>
      <c r="AI1210" s="27" t="s">
        <v>70</v>
      </c>
      <c r="AJ1210" s="27" t="s">
        <v>70</v>
      </c>
      <c r="AK1210" s="27" t="s">
        <v>61</v>
      </c>
      <c r="AL1210" s="27" t="s">
        <v>61</v>
      </c>
      <c r="AM1210" s="11">
        <v>6.4</v>
      </c>
      <c r="AN1210" s="28" t="s">
        <v>61</v>
      </c>
      <c r="AO1210" s="28"/>
      <c r="AP1210" s="29"/>
      <c r="AQ1210" s="30"/>
      <c r="AR1210" s="31"/>
      <c r="AS1210" s="32"/>
      <c r="AT1210" s="33"/>
      <c r="AU1210" s="34"/>
      <c r="AV1210" s="27" t="s">
        <v>62</v>
      </c>
      <c r="AW1210" s="27">
        <v>5625031</v>
      </c>
      <c r="AX1210" s="27" t="s">
        <v>63</v>
      </c>
      <c r="AY1210" s="27"/>
    </row>
    <row r="1211" spans="1:51" ht="24" customHeight="1" x14ac:dyDescent="0.3">
      <c r="A1211" s="22">
        <v>102709</v>
      </c>
      <c r="B1211" s="23" t="str">
        <f>VLOOKUP($A1211,'[1]MAN PROG 2026'!$A$1:$AI$3379,2,FALSE)</f>
        <v>PULSOSSIMETRO</v>
      </c>
      <c r="C1211" s="23" t="str">
        <f>VLOOKUP($A1211,'[1]MAN PROG 2026'!$A$1:$AI$3379,3,FALSE)</f>
        <v>NELLCOR PURITAN BENNETT INC</v>
      </c>
      <c r="D1211" s="23" t="str">
        <f>VLOOKUP($A1211,'[1]MAN PROG 2026'!$A$1:$AI$3379,4,FALSE)</f>
        <v>PM 10 N</v>
      </c>
      <c r="E1211" s="23" t="str">
        <f>VLOOKUP($A1211,'[1]MAN PROG 2026'!$A$1:$AI$3379,5,FALSE)</f>
        <v>MBP0003514</v>
      </c>
      <c r="F1211" s="23" t="str">
        <f>VLOOKUP($A1211,'[1]MAN PROG 2026'!$A$1:$AI$3379,6,FALSE)</f>
        <v>SINGOLA</v>
      </c>
      <c r="G1211" s="23">
        <f>VLOOKUP($A1211,'[1]MAN PROG 2026'!$A$1:$AI$3379,7,FALSE)</f>
        <v>102709</v>
      </c>
      <c r="H1211" s="23">
        <f>VLOOKUP($A1211,'[1]MAN PROG 2026'!$A$1:$AI$3379,8,FALSE)</f>
        <v>0</v>
      </c>
      <c r="I1211" s="23" t="str">
        <f>VLOOKUP($A1211,'[1]MAN PROG 2026'!$A$1:$AI$3379,9,FALSE)</f>
        <v>S.PIETRO</v>
      </c>
      <c r="J1211" s="23" t="str">
        <f>VLOOKUP($A1211,'[1]MAN PROG 2026'!$A$1:$AI$3379,10,FALSE)</f>
        <v>S. VINCENZO</v>
      </c>
      <c r="K1211" s="23" t="str">
        <f>VLOOKUP($A1211,'[1]MAN PROG 2026'!$A$1:$AI$3379,11,FALSE)</f>
        <v>S. VINCENZO</v>
      </c>
      <c r="L1211" s="24" t="str">
        <f>VLOOKUP($A1211,'[1]MAN PROG 2026'!$A$2:$AI$3379,12,FALSE)</f>
        <v>NON TROVATO</v>
      </c>
      <c r="M1211" s="24">
        <f>VLOOKUP($A1211,'[1]MAN PROG 2026'!$A$2:$AI$3379,13,FALSE)</f>
        <v>0</v>
      </c>
      <c r="N1211" s="24">
        <f>VLOOKUP($A1211,'[1]MAN PROG 2026'!$A$2:$AI$3379,14,FALSE)</f>
        <v>0</v>
      </c>
      <c r="O1211" s="24">
        <f>VLOOKUP($A1211,'[1]MAN PROG 2026'!$A$2:$AI$3379,15,FALSE)</f>
        <v>0</v>
      </c>
      <c r="P1211" s="25" t="str">
        <f>VLOOKUP($A1211,'[1]MAN PROG 2026'!$A$2:$AI$3379,20,FALSE)</f>
        <v>DA FARE</v>
      </c>
      <c r="Q1211" s="8"/>
      <c r="R1211" s="26"/>
      <c r="S1211" s="8"/>
      <c r="T1211" s="37"/>
      <c r="U1211" s="27"/>
      <c r="V1211" s="27"/>
      <c r="W1211" s="27"/>
      <c r="X1211" s="27"/>
      <c r="Y1211" s="27"/>
      <c r="Z1211" s="27"/>
      <c r="AA1211" s="27"/>
      <c r="AB1211" s="27"/>
      <c r="AC1211" s="27"/>
      <c r="AD1211" s="27"/>
      <c r="AE1211" s="27"/>
      <c r="AF1211" s="27"/>
      <c r="AG1211" s="9" t="s">
        <v>32</v>
      </c>
      <c r="AH1211" s="27"/>
      <c r="AI1211" s="27"/>
      <c r="AJ1211" s="27"/>
      <c r="AK1211" s="27"/>
      <c r="AL1211" s="27"/>
      <c r="AM1211" s="11"/>
      <c r="AN1211" s="28"/>
      <c r="AO1211" s="28"/>
      <c r="AP1211" s="29"/>
      <c r="AQ1211" s="30"/>
      <c r="AR1211" s="31"/>
      <c r="AS1211" s="32"/>
      <c r="AT1211" s="33"/>
      <c r="AU1211" s="34"/>
      <c r="AV1211" s="27"/>
      <c r="AW1211" s="27"/>
      <c r="AX1211" s="27"/>
      <c r="AY1211" s="27"/>
    </row>
    <row r="1212" spans="1:51" ht="24" customHeight="1" x14ac:dyDescent="0.3">
      <c r="A1212" s="22">
        <v>102710</v>
      </c>
      <c r="B1212" s="23" t="str">
        <f>VLOOKUP($A1212,'[1]MAN PROG 2026'!$A$1:$AI$3379,2,FALSE)</f>
        <v>PULSOSSIMETRO</v>
      </c>
      <c r="C1212" s="23" t="str">
        <f>VLOOKUP($A1212,'[1]MAN PROG 2026'!$A$1:$AI$3379,3,FALSE)</f>
        <v>NELLCOR PURITAN BENNETT INC</v>
      </c>
      <c r="D1212" s="23" t="str">
        <f>VLOOKUP($A1212,'[1]MAN PROG 2026'!$A$1:$AI$3379,4,FALSE)</f>
        <v>PM 1000 N</v>
      </c>
      <c r="E1212" s="23" t="str">
        <f>VLOOKUP($A1212,'[1]MAN PROG 2026'!$A$1:$AI$3379,5,FALSE)</f>
        <v>GBA1200367</v>
      </c>
      <c r="F1212" s="23" t="str">
        <f>VLOOKUP($A1212,'[1]MAN PROG 2026'!$A$1:$AI$3379,6,FALSE)</f>
        <v>SINGOLA</v>
      </c>
      <c r="G1212" s="23">
        <f>VLOOKUP($A1212,'[1]MAN PROG 2026'!$A$1:$AI$3379,7,FALSE)</f>
        <v>102710</v>
      </c>
      <c r="H1212" s="23">
        <f>VLOOKUP($A1212,'[1]MAN PROG 2026'!$A$1:$AI$3379,8,FALSE)</f>
        <v>0</v>
      </c>
      <c r="I1212" s="23" t="str">
        <f>VLOOKUP($A1212,'[1]MAN PROG 2026'!$A$1:$AI$3379,9,FALSE)</f>
        <v>S.PIETRO</v>
      </c>
      <c r="J1212" s="23" t="str">
        <f>VLOOKUP($A1212,'[1]MAN PROG 2026'!$A$1:$AI$3379,10,FALSE)</f>
        <v>S. VINCENZO</v>
      </c>
      <c r="K1212" s="23" t="str">
        <f>VLOOKUP($A1212,'[1]MAN PROG 2026'!$A$1:$AI$3379,11,FALSE)</f>
        <v>S. VINCENZO</v>
      </c>
      <c r="L1212" s="24" t="str">
        <f>VLOOKUP($A1212,'[1]MAN PROG 2026'!$A$2:$AI$3379,12,FALSE)</f>
        <v>S. VINCENZO</v>
      </c>
      <c r="M1212" s="24" t="str">
        <f>VLOOKUP($A1212,'[1]MAN PROG 2026'!$A$2:$AI$3379,13,FALSE)</f>
        <v>SINGOLA</v>
      </c>
      <c r="N1212" s="24">
        <f>VLOOKUP($A1212,'[1]MAN PROG 2026'!$A$2:$AI$3379,14,FALSE)</f>
        <v>102710</v>
      </c>
      <c r="O1212" s="24">
        <f>VLOOKUP($A1212,'[1]MAN PROG 2026'!$A$2:$AI$3379,15,FALSE)</f>
        <v>0</v>
      </c>
      <c r="P1212" s="25" t="str">
        <f>VLOOKUP($A1212,'[1]MAN PROG 2026'!$A$2:$AI$3379,20,FALSE)</f>
        <v>DA FARE</v>
      </c>
      <c r="Q1212" s="9">
        <v>2710</v>
      </c>
      <c r="R1212" s="26">
        <v>46153</v>
      </c>
      <c r="S1212" s="8" t="s">
        <v>53</v>
      </c>
      <c r="T1212" s="37"/>
      <c r="U1212" s="27" t="s">
        <v>55</v>
      </c>
      <c r="V1212" s="27" t="s">
        <v>55</v>
      </c>
      <c r="W1212" s="27" t="s">
        <v>55</v>
      </c>
      <c r="X1212" s="27" t="s">
        <v>55</v>
      </c>
      <c r="Y1212" s="27" t="s">
        <v>55</v>
      </c>
      <c r="Z1212" s="27" t="s">
        <v>55</v>
      </c>
      <c r="AA1212" s="27" t="s">
        <v>55</v>
      </c>
      <c r="AB1212" s="27" t="s">
        <v>57</v>
      </c>
      <c r="AC1212" s="27" t="s">
        <v>73</v>
      </c>
      <c r="AD1212" s="27" t="s">
        <v>221</v>
      </c>
      <c r="AE1212" s="27" t="s">
        <v>68</v>
      </c>
      <c r="AF1212" s="27" t="s">
        <v>647</v>
      </c>
      <c r="AG1212" s="9" t="s">
        <v>32</v>
      </c>
      <c r="AH1212" s="27" t="s">
        <v>70</v>
      </c>
      <c r="AI1212" s="27" t="s">
        <v>70</v>
      </c>
      <c r="AJ1212" s="27" t="s">
        <v>61</v>
      </c>
      <c r="AK1212" s="27" t="s">
        <v>70</v>
      </c>
      <c r="AL1212" s="27" t="s">
        <v>70</v>
      </c>
      <c r="AM1212" s="11">
        <v>14.5</v>
      </c>
      <c r="AN1212" s="28">
        <v>2.8</v>
      </c>
      <c r="AO1212" s="28" t="s">
        <v>80</v>
      </c>
      <c r="AP1212" s="29"/>
      <c r="AQ1212" s="30"/>
      <c r="AR1212" s="31"/>
      <c r="AS1212" s="32"/>
      <c r="AT1212" s="33"/>
      <c r="AU1212" s="34"/>
      <c r="AV1212" s="27" t="s">
        <v>62</v>
      </c>
      <c r="AW1212" s="27">
        <v>5625031</v>
      </c>
      <c r="AX1212" s="27" t="s">
        <v>63</v>
      </c>
      <c r="AY1212" s="27"/>
    </row>
    <row r="1213" spans="1:51" ht="24" customHeight="1" x14ac:dyDescent="0.3">
      <c r="A1213" s="22">
        <v>102711</v>
      </c>
      <c r="B1213" s="23" t="str">
        <f>VLOOKUP($A1213,'[1]MAN PROG 2026'!$A$1:$AI$3379,2,FALSE)</f>
        <v>FONTE LUMINOSA PER ENDOSCOPIA</v>
      </c>
      <c r="C1213" s="23" t="str">
        <f>VLOOKUP($A1213,'[1]MAN PROG 2026'!$A$1:$AI$3379,3,FALSE)</f>
        <v>HEINE OPTOTECHNIK</v>
      </c>
      <c r="D1213" s="23" t="str">
        <f>VLOOKUP($A1213,'[1]MAN PROG 2026'!$A$1:$AI$3379,4,FALSE)</f>
        <v>HK 4000</v>
      </c>
      <c r="E1213" s="23" t="str">
        <f>VLOOKUP($A1213,'[1]MAN PROG 2026'!$A$1:$AI$3379,5,FALSE)</f>
        <v>1/3951</v>
      </c>
      <c r="F1213" s="23">
        <f>VLOOKUP($A1213,'[1]MAN PROG 2026'!$A$1:$AI$3379,6,FALSE)</f>
        <v>0</v>
      </c>
      <c r="G1213" s="23">
        <f>VLOOKUP($A1213,'[1]MAN PROG 2026'!$A$1:$AI$3379,7,FALSE)</f>
        <v>0</v>
      </c>
      <c r="H1213" s="23">
        <f>VLOOKUP($A1213,'[1]MAN PROG 2026'!$A$1:$AI$3379,8,FALSE)</f>
        <v>0</v>
      </c>
      <c r="I1213" s="23" t="str">
        <f>VLOOKUP($A1213,'[1]MAN PROG 2026'!$A$1:$AI$3379,9,FALSE)</f>
        <v>S.PIETRO</v>
      </c>
      <c r="J1213" s="23" t="str">
        <f>VLOOKUP($A1213,'[1]MAN PROG 2026'!$A$1:$AI$3379,10,FALSE)</f>
        <v>MEDICHERIA S.CATERINA ORL</v>
      </c>
      <c r="K1213" s="23" t="str">
        <f>VLOOKUP($A1213,'[1]MAN PROG 2026'!$A$1:$AI$3379,11,FALSE)</f>
        <v>MEDICHERIA S.CATERINA ORL</v>
      </c>
      <c r="L1213" s="24" t="str">
        <f>VLOOKUP($A1213,'[1]MAN PROG 2026'!$A$2:$AI$3379,12,FALSE)</f>
        <v>NON TROVATO</v>
      </c>
      <c r="M1213" s="24">
        <f>VLOOKUP($A1213,'[1]MAN PROG 2026'!$A$2:$AI$3379,13,FALSE)</f>
        <v>0</v>
      </c>
      <c r="N1213" s="24">
        <f>VLOOKUP($A1213,'[1]MAN PROG 2026'!$A$2:$AI$3379,14,FALSE)</f>
        <v>0</v>
      </c>
      <c r="O1213" s="24">
        <f>VLOOKUP($A1213,'[1]MAN PROG 2026'!$A$2:$AI$3379,15,FALSE)</f>
        <v>0</v>
      </c>
      <c r="P1213" s="25" t="str">
        <f>VLOOKUP($A1213,'[1]MAN PROG 2026'!$A$2:$AI$3379,20,FALSE)</f>
        <v>DA FARE</v>
      </c>
      <c r="Q1213" s="8"/>
      <c r="R1213" s="26"/>
      <c r="S1213" s="8"/>
      <c r="T1213" s="37"/>
      <c r="U1213" s="27"/>
      <c r="V1213" s="27"/>
      <c r="W1213" s="27"/>
      <c r="X1213" s="27"/>
      <c r="Y1213" s="27"/>
      <c r="Z1213" s="27"/>
      <c r="AA1213" s="27"/>
      <c r="AB1213" s="27"/>
      <c r="AC1213" s="27"/>
      <c r="AD1213" s="27"/>
      <c r="AE1213" s="27"/>
      <c r="AF1213" s="27"/>
      <c r="AG1213" s="9" t="s">
        <v>32</v>
      </c>
      <c r="AH1213" s="27"/>
      <c r="AI1213" s="27"/>
      <c r="AJ1213" s="27"/>
      <c r="AK1213" s="27"/>
      <c r="AL1213" s="27"/>
      <c r="AM1213" s="11"/>
      <c r="AN1213" s="28"/>
      <c r="AO1213" s="28"/>
      <c r="AP1213" s="29"/>
      <c r="AQ1213" s="30"/>
      <c r="AR1213" s="31"/>
      <c r="AS1213" s="32"/>
      <c r="AT1213" s="33"/>
      <c r="AU1213" s="34"/>
      <c r="AV1213" s="27"/>
      <c r="AW1213" s="27"/>
      <c r="AX1213" s="27"/>
      <c r="AY1213" s="27"/>
    </row>
    <row r="1214" spans="1:51" ht="24" customHeight="1" x14ac:dyDescent="0.3">
      <c r="A1214" s="22">
        <v>102712</v>
      </c>
      <c r="B1214" s="23" t="str">
        <f>VLOOKUP($A1214,'[1]MAN PROG 2026'!$A$1:$AI$3379,2,FALSE)</f>
        <v>PULSOSSIMETRO</v>
      </c>
      <c r="C1214" s="23" t="str">
        <f>VLOOKUP($A1214,'[1]MAN PROG 2026'!$A$1:$AI$3379,3,FALSE)</f>
        <v>INVIVO CORP</v>
      </c>
      <c r="D1214" s="23" t="str">
        <f>VLOOKUP($A1214,'[1]MAN PROG 2026'!$A$1:$AI$3379,4,FALSE)</f>
        <v>4500 MRI</v>
      </c>
      <c r="E1214" s="23" t="str">
        <f>VLOOKUP($A1214,'[1]MAN PROG 2026'!$A$1:$AI$3379,5,FALSE)</f>
        <v>OXMRI 3792</v>
      </c>
      <c r="F1214" s="23" t="str">
        <f>VLOOKUP($A1214,'[1]MAN PROG 2026'!$A$1:$AI$3379,6,FALSE)</f>
        <v>SINGOLA</v>
      </c>
      <c r="G1214" s="23">
        <f>VLOOKUP($A1214,'[1]MAN PROG 2026'!$A$1:$AI$3379,7,FALSE)</f>
        <v>102712</v>
      </c>
      <c r="H1214" s="23">
        <f>VLOOKUP($A1214,'[1]MAN PROG 2026'!$A$1:$AI$3379,8,FALSE)</f>
        <v>0</v>
      </c>
      <c r="I1214" s="23" t="str">
        <f>VLOOKUP($A1214,'[1]MAN PROG 2026'!$A$1:$AI$3379,9,FALSE)</f>
        <v>S.PIETRO</v>
      </c>
      <c r="J1214" s="23" t="str">
        <f>VLOOKUP($A1214,'[1]MAN PROG 2026'!$A$1:$AI$3379,10,FALSE)</f>
        <v>RADIOLOGIA</v>
      </c>
      <c r="K1214" s="23" t="str">
        <f>VLOOKUP($A1214,'[1]MAN PROG 2026'!$A$1:$AI$3379,11,FALSE)</f>
        <v>RADIOLOGIA</v>
      </c>
      <c r="L1214" s="24" t="str">
        <f>VLOOKUP($A1214,'[1]MAN PROG 2026'!$A$2:$AI$3379,12,FALSE)</f>
        <v>NON TROVATO</v>
      </c>
      <c r="M1214" s="24">
        <f>VLOOKUP($A1214,'[1]MAN PROG 2026'!$A$2:$AI$3379,13,FALSE)</f>
        <v>0</v>
      </c>
      <c r="N1214" s="24">
        <f>VLOOKUP($A1214,'[1]MAN PROG 2026'!$A$2:$AI$3379,14,FALSE)</f>
        <v>0</v>
      </c>
      <c r="O1214" s="24">
        <f>VLOOKUP($A1214,'[1]MAN PROG 2026'!$A$2:$AI$3379,15,FALSE)</f>
        <v>0</v>
      </c>
      <c r="P1214" s="25" t="str">
        <f>VLOOKUP($A1214,'[1]MAN PROG 2026'!$A$2:$AI$3379,20,FALSE)</f>
        <v>NON PREVISTO</v>
      </c>
      <c r="Q1214" s="8"/>
      <c r="R1214" s="26"/>
      <c r="S1214" s="8"/>
      <c r="T1214" s="37"/>
      <c r="U1214" s="27"/>
      <c r="V1214" s="27"/>
      <c r="W1214" s="27"/>
      <c r="X1214" s="27"/>
      <c r="Y1214" s="27"/>
      <c r="Z1214" s="27"/>
      <c r="AA1214" s="27"/>
      <c r="AB1214" s="27"/>
      <c r="AC1214" s="27"/>
      <c r="AD1214" s="27"/>
      <c r="AE1214" s="27"/>
      <c r="AF1214" s="27"/>
      <c r="AG1214" s="9" t="s">
        <v>32</v>
      </c>
      <c r="AH1214" s="27"/>
      <c r="AI1214" s="27"/>
      <c r="AJ1214" s="27"/>
      <c r="AK1214" s="27"/>
      <c r="AL1214" s="27"/>
      <c r="AM1214" s="11"/>
      <c r="AN1214" s="28"/>
      <c r="AO1214" s="28"/>
      <c r="AP1214" s="29"/>
      <c r="AQ1214" s="30"/>
      <c r="AR1214" s="31"/>
      <c r="AS1214" s="32"/>
      <c r="AT1214" s="33"/>
      <c r="AU1214" s="34"/>
      <c r="AV1214" s="27"/>
      <c r="AW1214" s="27"/>
      <c r="AX1214" s="27"/>
      <c r="AY1214" s="27"/>
    </row>
    <row r="1215" spans="1:51" ht="24" customHeight="1" x14ac:dyDescent="0.3">
      <c r="A1215" s="22">
        <v>102716</v>
      </c>
      <c r="B1215" s="23" t="str">
        <f>VLOOKUP($A1215,'[1]MAN PROG 2026'!$A$1:$AI$3379,2,FALSE)</f>
        <v>BRONCOSCOPIO</v>
      </c>
      <c r="C1215" s="23" t="str">
        <f>VLOOKUP($A1215,'[1]MAN PROG 2026'!$A$1:$AI$3379,3,FALSE)</f>
        <v>OLYMPUS OPTICAL CO LTD</v>
      </c>
      <c r="D1215" s="23" t="str">
        <f>VLOOKUP($A1215,'[1]MAN PROG 2026'!$A$1:$AI$3379,4,FALSE)</f>
        <v>BF TE 2</v>
      </c>
      <c r="E1215" s="23" t="str">
        <f>VLOOKUP($A1215,'[1]MAN PROG 2026'!$A$1:$AI$3379,5,FALSE)</f>
        <v>2503919</v>
      </c>
      <c r="F1215" s="23" t="str">
        <f>VLOOKUP($A1215,'[1]MAN PROG 2026'!$A$1:$AI$3379,6,FALSE)</f>
        <v>SINGOLA</v>
      </c>
      <c r="G1215" s="23">
        <f>VLOOKUP($A1215,'[1]MAN PROG 2026'!$A$1:$AI$3379,7,FALSE)</f>
        <v>102716</v>
      </c>
      <c r="H1215" s="23">
        <f>VLOOKUP($A1215,'[1]MAN PROG 2026'!$A$1:$AI$3379,8,FALSE)</f>
        <v>0</v>
      </c>
      <c r="I1215" s="23" t="str">
        <f>VLOOKUP($A1215,'[1]MAN PROG 2026'!$A$1:$AI$3379,9,FALSE)</f>
        <v>S.PIETRO</v>
      </c>
      <c r="J1215" s="23" t="str">
        <f>VLOOKUP($A1215,'[1]MAN PROG 2026'!$A$1:$AI$3379,10,FALSE)</f>
        <v>RIANIMAZIONE</v>
      </c>
      <c r="K1215" s="23" t="str">
        <f>VLOOKUP($A1215,'[1]MAN PROG 2026'!$A$1:$AI$3379,11,FALSE)</f>
        <v>RIANIMAZIONE</v>
      </c>
      <c r="L1215" s="24" t="str">
        <f>VLOOKUP($A1215,'[1]MAN PROG 2026'!$A$2:$AI$3379,12,FALSE)</f>
        <v>NON TROVATO</v>
      </c>
      <c r="M1215" s="24">
        <f>VLOOKUP($A1215,'[1]MAN PROG 2026'!$A$2:$AI$3379,13,FALSE)</f>
        <v>0</v>
      </c>
      <c r="N1215" s="24">
        <f>VLOOKUP($A1215,'[1]MAN PROG 2026'!$A$2:$AI$3379,14,FALSE)</f>
        <v>0</v>
      </c>
      <c r="O1215" s="24">
        <f>VLOOKUP($A1215,'[1]MAN PROG 2026'!$A$2:$AI$3379,15,FALSE)</f>
        <v>0</v>
      </c>
      <c r="P1215" s="25" t="str">
        <f>VLOOKUP($A1215,'[1]MAN PROG 2026'!$A$2:$AI$3379,20,FALSE)</f>
        <v>DA FARE</v>
      </c>
      <c r="Q1215" s="8"/>
      <c r="R1215" s="26"/>
      <c r="S1215" s="8"/>
      <c r="T1215" s="37"/>
      <c r="U1215" s="27"/>
      <c r="V1215" s="27"/>
      <c r="W1215" s="27"/>
      <c r="X1215" s="27"/>
      <c r="Y1215" s="27"/>
      <c r="Z1215" s="27"/>
      <c r="AA1215" s="27"/>
      <c r="AB1215" s="27"/>
      <c r="AC1215" s="27"/>
      <c r="AD1215" s="27"/>
      <c r="AE1215" s="27"/>
      <c r="AF1215" s="27"/>
      <c r="AG1215" s="9" t="s">
        <v>32</v>
      </c>
      <c r="AH1215" s="27"/>
      <c r="AI1215" s="27"/>
      <c r="AJ1215" s="27"/>
      <c r="AK1215" s="27"/>
      <c r="AL1215" s="27"/>
      <c r="AM1215" s="11"/>
      <c r="AN1215" s="28"/>
      <c r="AO1215" s="28"/>
      <c r="AP1215" s="29"/>
      <c r="AQ1215" s="30"/>
      <c r="AR1215" s="31"/>
      <c r="AS1215" s="32"/>
      <c r="AT1215" s="33"/>
      <c r="AU1215" s="34"/>
      <c r="AV1215" s="27"/>
      <c r="AW1215" s="27"/>
      <c r="AX1215" s="27"/>
      <c r="AY1215" s="27"/>
    </row>
    <row r="1216" spans="1:51" ht="24" customHeight="1" x14ac:dyDescent="0.3">
      <c r="A1216" s="22">
        <v>102717</v>
      </c>
      <c r="B1216" s="23" t="str">
        <f>VLOOKUP($A1216,'[1]MAN PROG 2026'!$A$1:$AI$3379,2,FALSE)</f>
        <v>FRIGORIFERO BIOLOGICO</v>
      </c>
      <c r="C1216" s="23" t="str">
        <f>VLOOKUP($A1216,'[1]MAN PROG 2026'!$A$1:$AI$3379,3,FALSE)</f>
        <v>CF DI CIRO FIOCCHETTI &amp; C SNC</v>
      </c>
      <c r="D1216" s="23" t="str">
        <f>VLOOKUP($A1216,'[1]MAN PROG 2026'!$A$1:$AI$3379,4,FALSE)</f>
        <v>MEDIKA 140 ECT-F TOUCH</v>
      </c>
      <c r="E1216" s="23">
        <f>VLOOKUP($A1216,'[1]MAN PROG 2026'!$A$1:$AI$3379,5,FALSE)</f>
        <v>53726</v>
      </c>
      <c r="F1216" s="23" t="str">
        <f>VLOOKUP($A1216,'[1]MAN PROG 2026'!$A$1:$AI$3379,6,FALSE)</f>
        <v>SINGOLA</v>
      </c>
      <c r="G1216" s="23">
        <f>VLOOKUP($A1216,'[1]MAN PROG 2026'!$A$1:$AI$3379,7,FALSE)</f>
        <v>102717</v>
      </c>
      <c r="H1216" s="23">
        <f>VLOOKUP($A1216,'[1]MAN PROG 2026'!$A$1:$AI$3379,8,FALSE)</f>
        <v>0</v>
      </c>
      <c r="I1216" s="23" t="str">
        <f>VLOOKUP($A1216,'[1]MAN PROG 2026'!$A$1:$AI$3379,9,FALSE)</f>
        <v>S.PIETRO</v>
      </c>
      <c r="J1216" s="23" t="str">
        <f>VLOOKUP($A1216,'[1]MAN PROG 2026'!$A$1:$AI$3379,10,FALSE)</f>
        <v>BLOCCO OPERATORIO NUOVO/ORT.VASC.</v>
      </c>
      <c r="K1216" s="23" t="str">
        <f>VLOOKUP($A1216,'[1]MAN PROG 2026'!$A$1:$AI$3379,11,FALSE)</f>
        <v>LAB.A.T. S.I.C.</v>
      </c>
      <c r="L1216" s="24" t="str">
        <f>VLOOKUP($A1216,'[1]MAN PROG 2026'!$A$2:$AI$3379,12,FALSE)</f>
        <v>BLOCCO OPERATORIO NUOVO/ORT.VASC.</v>
      </c>
      <c r="M1216" s="24" t="str">
        <f>VLOOKUP($A1216,'[1]MAN PROG 2026'!$A$2:$AI$3379,13,FALSE)</f>
        <v>SINGOLA</v>
      </c>
      <c r="N1216" s="24">
        <f>VLOOKUP($A1216,'[1]MAN PROG 2026'!$A$2:$AI$3379,14,FALSE)</f>
        <v>102717</v>
      </c>
      <c r="O1216" s="24">
        <f>VLOOKUP($A1216,'[1]MAN PROG 2026'!$A$2:$AI$3379,15,FALSE)</f>
        <v>0</v>
      </c>
      <c r="P1216" s="25" t="str">
        <f>VLOOKUP($A1216,'[1]MAN PROG 2026'!$A$2:$AI$3379,20,FALSE)</f>
        <v>NON PREVISTO</v>
      </c>
      <c r="Q1216" s="8"/>
      <c r="R1216" s="26"/>
      <c r="S1216" s="8"/>
      <c r="T1216" s="37"/>
      <c r="U1216" s="27"/>
      <c r="V1216" s="27"/>
      <c r="W1216" s="27"/>
      <c r="X1216" s="27"/>
      <c r="Y1216" s="27"/>
      <c r="Z1216" s="27"/>
      <c r="AA1216" s="27"/>
      <c r="AB1216" s="27"/>
      <c r="AC1216" s="27"/>
      <c r="AD1216" s="27"/>
      <c r="AE1216" s="27"/>
      <c r="AF1216" s="27"/>
      <c r="AG1216" s="9" t="s">
        <v>32</v>
      </c>
      <c r="AH1216" s="27"/>
      <c r="AI1216" s="27"/>
      <c r="AJ1216" s="27"/>
      <c r="AK1216" s="27"/>
      <c r="AL1216" s="27"/>
      <c r="AM1216" s="11"/>
      <c r="AN1216" s="28"/>
      <c r="AO1216" s="28"/>
      <c r="AP1216" s="29"/>
      <c r="AQ1216" s="30"/>
      <c r="AR1216" s="31"/>
      <c r="AS1216" s="32"/>
      <c r="AT1216" s="33"/>
      <c r="AU1216" s="34"/>
      <c r="AV1216" s="27"/>
      <c r="AW1216" s="27"/>
      <c r="AX1216" s="27"/>
      <c r="AY1216" s="27"/>
    </row>
    <row r="1217" spans="1:51" ht="24" customHeight="1" x14ac:dyDescent="0.3">
      <c r="A1217" s="22">
        <v>102718</v>
      </c>
      <c r="B1217" s="23" t="str">
        <f>VLOOKUP($A1217,'[1]MAN PROG 2026'!$A$1:$AI$3379,2,FALSE)</f>
        <v>FRIGORIFERO BIOLOGICO</v>
      </c>
      <c r="C1217" s="23" t="str">
        <f>VLOOKUP($A1217,'[1]MAN PROG 2026'!$A$1:$AI$3379,3,FALSE)</f>
        <v>CF DI CIRO FIOCCHETTI &amp; C SNC</v>
      </c>
      <c r="D1217" s="23" t="str">
        <f>VLOOKUP($A1217,'[1]MAN PROG 2026'!$A$1:$AI$3379,4,FALSE)</f>
        <v>MEDIKA 140 ECT-F TOUCH</v>
      </c>
      <c r="E1217" s="23">
        <f>VLOOKUP($A1217,'[1]MAN PROG 2026'!$A$1:$AI$3379,5,FALSE)</f>
        <v>53726</v>
      </c>
      <c r="F1217" s="23" t="str">
        <f>VLOOKUP($A1217,'[1]MAN PROG 2026'!$A$1:$AI$3379,6,FALSE)</f>
        <v>SINGOLA</v>
      </c>
      <c r="G1217" s="23">
        <f>VLOOKUP($A1217,'[1]MAN PROG 2026'!$A$1:$AI$3379,7,FALSE)</f>
        <v>102718</v>
      </c>
      <c r="H1217" s="23">
        <f>VLOOKUP($A1217,'[1]MAN PROG 2026'!$A$1:$AI$3379,8,FALSE)</f>
        <v>0</v>
      </c>
      <c r="I1217" s="23" t="str">
        <f>VLOOKUP($A1217,'[1]MAN PROG 2026'!$A$1:$AI$3379,9,FALSE)</f>
        <v>S.PIETRO</v>
      </c>
      <c r="J1217" s="23" t="str">
        <f>VLOOKUP($A1217,'[1]MAN PROG 2026'!$A$1:$AI$3379,10,FALSE)</f>
        <v>S. VINCENZO</v>
      </c>
      <c r="K1217" s="23" t="str">
        <f>VLOOKUP($A1217,'[1]MAN PROG 2026'!$A$1:$AI$3379,11,FALSE)</f>
        <v>AMB. PEDIATRIA</v>
      </c>
      <c r="L1217" s="24" t="str">
        <f>VLOOKUP($A1217,'[1]MAN PROG 2026'!$A$2:$AI$3379,12,FALSE)</f>
        <v>AMB. PEDIATRIA</v>
      </c>
      <c r="M1217" s="24" t="str">
        <f>VLOOKUP($A1217,'[1]MAN PROG 2026'!$A$2:$AI$3379,13,FALSE)</f>
        <v>SINGOLA</v>
      </c>
      <c r="N1217" s="24" t="str">
        <f>VLOOKUP($A1217,'[1]MAN PROG 2026'!$A$2:$AI$3379,14,FALSE)</f>
        <v>102718</v>
      </c>
      <c r="O1217" s="24">
        <f>VLOOKUP($A1217,'[1]MAN PROG 2026'!$A$2:$AI$3379,15,FALSE)</f>
        <v>0</v>
      </c>
      <c r="P1217" s="25" t="str">
        <f>VLOOKUP($A1217,'[1]MAN PROG 2026'!$A$2:$AI$3379,20,FALSE)</f>
        <v>NON PREVISTO</v>
      </c>
      <c r="Q1217" s="8"/>
      <c r="R1217" s="26"/>
      <c r="S1217" s="8"/>
      <c r="T1217" s="37"/>
      <c r="U1217" s="27"/>
      <c r="V1217" s="27"/>
      <c r="W1217" s="27"/>
      <c r="X1217" s="27"/>
      <c r="Y1217" s="27"/>
      <c r="Z1217" s="27"/>
      <c r="AA1217" s="27"/>
      <c r="AB1217" s="27"/>
      <c r="AC1217" s="27"/>
      <c r="AD1217" s="27"/>
      <c r="AE1217" s="27"/>
      <c r="AF1217" s="27"/>
      <c r="AG1217" s="9" t="s">
        <v>32</v>
      </c>
      <c r="AH1217" s="27"/>
      <c r="AI1217" s="27"/>
      <c r="AJ1217" s="27"/>
      <c r="AK1217" s="27"/>
      <c r="AL1217" s="27"/>
      <c r="AM1217" s="11"/>
      <c r="AN1217" s="28"/>
      <c r="AO1217" s="28"/>
      <c r="AP1217" s="29"/>
      <c r="AQ1217" s="30"/>
      <c r="AR1217" s="31"/>
      <c r="AS1217" s="32"/>
      <c r="AT1217" s="33"/>
      <c r="AU1217" s="34"/>
      <c r="AV1217" s="27"/>
      <c r="AW1217" s="27"/>
      <c r="AX1217" s="27"/>
      <c r="AY1217" s="27"/>
    </row>
    <row r="1218" spans="1:51" ht="24" customHeight="1" x14ac:dyDescent="0.3">
      <c r="A1218" s="22">
        <v>102719</v>
      </c>
      <c r="B1218" s="23" t="str">
        <f>VLOOKUP($A1218,'[1]MAN PROG 2026'!$A$1:$AI$3379,2,FALSE)</f>
        <v>FRIGORIFERO BIOLOGICO</v>
      </c>
      <c r="C1218" s="23" t="str">
        <f>VLOOKUP($A1218,'[1]MAN PROG 2026'!$A$1:$AI$3379,3,FALSE)</f>
        <v>CF DI CIRO FIOCCHETTI &amp; C SNC</v>
      </c>
      <c r="D1218" s="23" t="str">
        <f>VLOOKUP($A1218,'[1]MAN PROG 2026'!$A$1:$AI$3379,4,FALSE)</f>
        <v>MEDIKA 140 ECT-F TOUCH</v>
      </c>
      <c r="E1218" s="23">
        <f>VLOOKUP($A1218,'[1]MAN PROG 2026'!$A$1:$AI$3379,5,FALSE)</f>
        <v>53728</v>
      </c>
      <c r="F1218" s="23" t="str">
        <f>VLOOKUP($A1218,'[1]MAN PROG 2026'!$A$1:$AI$3379,6,FALSE)</f>
        <v>SINGOLA</v>
      </c>
      <c r="G1218" s="23">
        <f>VLOOKUP($A1218,'[1]MAN PROG 2026'!$A$1:$AI$3379,7,FALSE)</f>
        <v>102719</v>
      </c>
      <c r="H1218" s="23">
        <f>VLOOKUP($A1218,'[1]MAN PROG 2026'!$A$1:$AI$3379,8,FALSE)</f>
        <v>0</v>
      </c>
      <c r="I1218" s="23" t="str">
        <f>VLOOKUP($A1218,'[1]MAN PROG 2026'!$A$1:$AI$3379,9,FALSE)</f>
        <v>S.PIETRO</v>
      </c>
      <c r="J1218" s="23" t="str">
        <f>VLOOKUP($A1218,'[1]MAN PROG 2026'!$A$1:$AI$3379,10,FALSE)</f>
        <v>S. CAMILLO (MED. UOMINI)</v>
      </c>
      <c r="K1218" s="23" t="str">
        <f>VLOOKUP($A1218,'[1]MAN PROG 2026'!$A$1:$AI$3379,11,FALSE)</f>
        <v>S. CAMILLO (MED. UOMINI)</v>
      </c>
      <c r="L1218" s="24" t="str">
        <f>VLOOKUP($A1218,'[1]MAN PROG 2026'!$A$2:$AI$3379,12,FALSE)</f>
        <v>S. CAMILLO (MED. UOMINI)</v>
      </c>
      <c r="M1218" s="24" t="str">
        <f>VLOOKUP($A1218,'[1]MAN PROG 2026'!$A$2:$AI$3379,13,FALSE)</f>
        <v>SINGOLA</v>
      </c>
      <c r="N1218" s="24">
        <f>VLOOKUP($A1218,'[1]MAN PROG 2026'!$A$2:$AI$3379,14,FALSE)</f>
        <v>102719</v>
      </c>
      <c r="O1218" s="24">
        <f>VLOOKUP($A1218,'[1]MAN PROG 2026'!$A$2:$AI$3379,15,FALSE)</f>
        <v>0</v>
      </c>
      <c r="P1218" s="25" t="str">
        <f>VLOOKUP($A1218,'[1]MAN PROG 2026'!$A$2:$AI$3379,20,FALSE)</f>
        <v>NON PREVISTO</v>
      </c>
      <c r="Q1218" s="8"/>
      <c r="R1218" s="26"/>
      <c r="S1218" s="8"/>
      <c r="T1218" s="37"/>
      <c r="U1218" s="27"/>
      <c r="V1218" s="27"/>
      <c r="W1218" s="27"/>
      <c r="X1218" s="27"/>
      <c r="Y1218" s="27"/>
      <c r="Z1218" s="27"/>
      <c r="AA1218" s="27"/>
      <c r="AB1218" s="27"/>
      <c r="AC1218" s="27"/>
      <c r="AD1218" s="27"/>
      <c r="AE1218" s="27"/>
      <c r="AF1218" s="27"/>
      <c r="AG1218" s="9" t="s">
        <v>32</v>
      </c>
      <c r="AH1218" s="27"/>
      <c r="AI1218" s="27"/>
      <c r="AJ1218" s="27"/>
      <c r="AK1218" s="27"/>
      <c r="AL1218" s="27"/>
      <c r="AM1218" s="11"/>
      <c r="AN1218" s="28"/>
      <c r="AO1218" s="28"/>
      <c r="AP1218" s="29"/>
      <c r="AQ1218" s="30"/>
      <c r="AR1218" s="31"/>
      <c r="AS1218" s="32"/>
      <c r="AT1218" s="33"/>
      <c r="AU1218" s="34"/>
      <c r="AV1218" s="27"/>
      <c r="AW1218" s="27"/>
      <c r="AX1218" s="27"/>
      <c r="AY1218" s="27"/>
    </row>
    <row r="1219" spans="1:51" ht="24" customHeight="1" x14ac:dyDescent="0.3">
      <c r="A1219" s="22">
        <v>102728</v>
      </c>
      <c r="B1219" s="23" t="str">
        <f>VLOOKUP($A1219,'[1]MAN PROG 2026'!$A$1:$AI$3379,2,FALSE)</f>
        <v>CENTRIFUGA</v>
      </c>
      <c r="C1219" s="23" t="str">
        <f>VLOOKUP($A1219,'[1]MAN PROG 2026'!$A$1:$AI$3379,3,FALSE)</f>
        <v>EPPENDORF AG</v>
      </c>
      <c r="D1219" s="23" t="str">
        <f>VLOOKUP($A1219,'[1]MAN PROG 2026'!$A$1:$AI$3379,4,FALSE)</f>
        <v>5417 C</v>
      </c>
      <c r="E1219" s="23" t="str">
        <f>VLOOKUP($A1219,'[1]MAN PROG 2026'!$A$1:$AI$3379,5,FALSE)</f>
        <v>17188</v>
      </c>
      <c r="F1219" s="23" t="str">
        <f>VLOOKUP($A1219,'[1]MAN PROG 2026'!$A$1:$AI$3379,6,FALSE)</f>
        <v>SINGOLA</v>
      </c>
      <c r="G1219" s="23">
        <f>VLOOKUP($A1219,'[1]MAN PROG 2026'!$A$1:$AI$3379,7,FALSE)</f>
        <v>102728</v>
      </c>
      <c r="H1219" s="23">
        <f>VLOOKUP($A1219,'[1]MAN PROG 2026'!$A$1:$AI$3379,8,FALSE)</f>
        <v>0</v>
      </c>
      <c r="I1219" s="23" t="str">
        <f>VLOOKUP($A1219,'[1]MAN PROG 2026'!$A$1:$AI$3379,9,FALSE)</f>
        <v>S.PIETRO</v>
      </c>
      <c r="J1219" s="23" t="str">
        <f>VLOOKUP($A1219,'[1]MAN PROG 2026'!$A$1:$AI$3379,10,FALSE)</f>
        <v>LABORATORIO ANALISI</v>
      </c>
      <c r="K1219" s="23" t="str">
        <f>VLOOKUP($A1219,'[1]MAN PROG 2026'!$A$1:$AI$3379,11,FALSE)</f>
        <v>LABORATORIO ANALISI</v>
      </c>
      <c r="L1219" s="24" t="str">
        <f>VLOOKUP($A1219,'[1]MAN PROG 2026'!$A$2:$AI$3379,12,FALSE)</f>
        <v>LABORATORIO ANALISI</v>
      </c>
      <c r="M1219" s="24" t="str">
        <f>VLOOKUP($A1219,'[1]MAN PROG 2026'!$A$2:$AI$3379,13,FALSE)</f>
        <v>SINGOLA</v>
      </c>
      <c r="N1219" s="24">
        <f>VLOOKUP($A1219,'[1]MAN PROG 2026'!$A$2:$AI$3379,14,FALSE)</f>
        <v>102728</v>
      </c>
      <c r="O1219" s="24">
        <f>VLOOKUP($A1219,'[1]MAN PROG 2026'!$A$2:$AI$3379,15,FALSE)</f>
        <v>0</v>
      </c>
      <c r="P1219" s="25" t="str">
        <f>VLOOKUP($A1219,'[1]MAN PROG 2026'!$A$2:$AI$3379,20,FALSE)</f>
        <v>NON PREVISTO</v>
      </c>
      <c r="Q1219" s="8"/>
      <c r="R1219" s="26"/>
      <c r="S1219" s="8"/>
      <c r="T1219" s="37"/>
      <c r="U1219" s="27"/>
      <c r="V1219" s="27"/>
      <c r="W1219" s="27"/>
      <c r="X1219" s="27"/>
      <c r="Y1219" s="27"/>
      <c r="Z1219" s="27"/>
      <c r="AA1219" s="27"/>
      <c r="AB1219" s="27"/>
      <c r="AC1219" s="27"/>
      <c r="AD1219" s="27"/>
      <c r="AE1219" s="27"/>
      <c r="AF1219" s="27"/>
      <c r="AG1219" s="9" t="s">
        <v>32</v>
      </c>
      <c r="AH1219" s="27"/>
      <c r="AI1219" s="27"/>
      <c r="AJ1219" s="27"/>
      <c r="AK1219" s="27"/>
      <c r="AL1219" s="27"/>
      <c r="AM1219" s="11"/>
      <c r="AN1219" s="28"/>
      <c r="AO1219" s="28"/>
      <c r="AP1219" s="29"/>
      <c r="AQ1219" s="30"/>
      <c r="AR1219" s="31"/>
      <c r="AS1219" s="32"/>
      <c r="AT1219" s="33"/>
      <c r="AU1219" s="34"/>
      <c r="AV1219" s="27"/>
      <c r="AW1219" s="27"/>
      <c r="AX1219" s="27"/>
      <c r="AY1219" s="27"/>
    </row>
    <row r="1220" spans="1:51" ht="24" customHeight="1" x14ac:dyDescent="0.3">
      <c r="A1220" s="22">
        <v>102730</v>
      </c>
      <c r="B1220" s="23" t="str">
        <f>VLOOKUP($A1220,'[1]MAN PROG 2026'!$A$1:$AI$3379,2,FALSE)</f>
        <v>VELOCITA' DI ERITRO-SEDIMENTAZIONE, APPARECCHIO PER</v>
      </c>
      <c r="C1220" s="23" t="str">
        <f>VLOOKUP($A1220,'[1]MAN PROG 2026'!$A$1:$AI$3379,3,FALSE)</f>
        <v>SIRE ANALYTICAL SYSTEMS SRL</v>
      </c>
      <c r="D1220" s="23" t="str">
        <f>VLOOKUP($A1220,'[1]MAN PROG 2026'!$A$1:$AI$3379,4,FALSE)</f>
        <v>TEST 1</v>
      </c>
      <c r="E1220" s="23">
        <f>VLOOKUP($A1220,'[1]MAN PROG 2026'!$A$1:$AI$3379,5,FALSE)</f>
        <v>102730</v>
      </c>
      <c r="F1220" s="23" t="str">
        <f>VLOOKUP($A1220,'[1]MAN PROG 2026'!$A$1:$AI$3379,6,FALSE)</f>
        <v>SINGOLA</v>
      </c>
      <c r="G1220" s="23">
        <f>VLOOKUP($A1220,'[1]MAN PROG 2026'!$A$1:$AI$3379,7,FALSE)</f>
        <v>102730</v>
      </c>
      <c r="H1220" s="23">
        <f>VLOOKUP($A1220,'[1]MAN PROG 2026'!$A$1:$AI$3379,8,FALSE)</f>
        <v>0</v>
      </c>
      <c r="I1220" s="23" t="str">
        <f>VLOOKUP($A1220,'[1]MAN PROG 2026'!$A$1:$AI$3379,9,FALSE)</f>
        <v>S.PIETRO</v>
      </c>
      <c r="J1220" s="23" t="str">
        <f>VLOOKUP($A1220,'[1]MAN PROG 2026'!$A$1:$AI$3379,10,FALSE)</f>
        <v>LABORATORIO ANALISI</v>
      </c>
      <c r="K1220" s="23" t="str">
        <f>VLOOKUP($A1220,'[1]MAN PROG 2026'!$A$1:$AI$3379,11,FALSE)</f>
        <v>LABORATORIO ANALISI</v>
      </c>
      <c r="L1220" s="24" t="str">
        <f>VLOOKUP($A1220,'[1]MAN PROG 2026'!$A$2:$AI$3379,12,FALSE)</f>
        <v>LABORATORIO ANALISI</v>
      </c>
      <c r="M1220" s="24" t="str">
        <f>VLOOKUP($A1220,'[1]MAN PROG 2026'!$A$2:$AI$3379,13,FALSE)</f>
        <v>SINGOLA</v>
      </c>
      <c r="N1220" s="24">
        <f>VLOOKUP($A1220,'[1]MAN PROG 2026'!$A$2:$AI$3379,14,FALSE)</f>
        <v>102730</v>
      </c>
      <c r="O1220" s="24">
        <f>VLOOKUP($A1220,'[1]MAN PROG 2026'!$A$2:$AI$3379,15,FALSE)</f>
        <v>0</v>
      </c>
      <c r="P1220" s="25" t="str">
        <f>VLOOKUP($A1220,'[1]MAN PROG 2026'!$A$2:$AI$3379,20,FALSE)</f>
        <v>NON PREVISTO</v>
      </c>
      <c r="Q1220" s="8"/>
      <c r="R1220" s="26"/>
      <c r="S1220" s="8"/>
      <c r="T1220" s="37"/>
      <c r="U1220" s="27"/>
      <c r="V1220" s="27"/>
      <c r="W1220" s="27"/>
      <c r="X1220" s="27"/>
      <c r="Y1220" s="27"/>
      <c r="Z1220" s="27"/>
      <c r="AA1220" s="27"/>
      <c r="AB1220" s="27"/>
      <c r="AC1220" s="27"/>
      <c r="AD1220" s="27"/>
      <c r="AE1220" s="27"/>
      <c r="AF1220" s="27"/>
      <c r="AG1220" s="9" t="s">
        <v>32</v>
      </c>
      <c r="AH1220" s="27"/>
      <c r="AI1220" s="27"/>
      <c r="AJ1220" s="27"/>
      <c r="AK1220" s="27"/>
      <c r="AL1220" s="27"/>
      <c r="AM1220" s="11"/>
      <c r="AN1220" s="28"/>
      <c r="AO1220" s="28"/>
      <c r="AP1220" s="29"/>
      <c r="AQ1220" s="30"/>
      <c r="AR1220" s="31"/>
      <c r="AS1220" s="32"/>
      <c r="AT1220" s="33"/>
      <c r="AU1220" s="34"/>
      <c r="AV1220" s="27"/>
      <c r="AW1220" s="27"/>
      <c r="AX1220" s="27"/>
      <c r="AY1220" s="27"/>
    </row>
    <row r="1221" spans="1:51" ht="24" customHeight="1" x14ac:dyDescent="0.3">
      <c r="A1221" s="22">
        <v>102731</v>
      </c>
      <c r="B1221" s="23" t="str">
        <f>VLOOKUP($A1221,'[1]MAN PROG 2026'!$A$1:$AI$3379,2,FALSE)</f>
        <v>UNITA' DI CONTROLLO</v>
      </c>
      <c r="C1221" s="23" t="str">
        <f>VLOOKUP($A1221,'[1]MAN PROG 2026'!$A$1:$AI$3379,3,FALSE)</f>
        <v>BIO-RAD LABORATORIES INC</v>
      </c>
      <c r="D1221" s="23" t="str">
        <f>VLOOKUP($A1221,'[1]MAN PROG 2026'!$A$1:$AI$3379,4,FALSE)</f>
        <v>NR</v>
      </c>
      <c r="E1221" s="23">
        <f>VLOOKUP($A1221,'[1]MAN PROG 2026'!$A$1:$AI$3379,5,FALSE)</f>
        <v>102731</v>
      </c>
      <c r="F1221" s="23">
        <f>VLOOKUP($A1221,'[1]MAN PROG 2026'!$A$1:$AI$3379,6,FALSE)</f>
        <v>0</v>
      </c>
      <c r="G1221" s="23">
        <f>VLOOKUP($A1221,'[1]MAN PROG 2026'!$A$1:$AI$3379,7,FALSE)</f>
        <v>0</v>
      </c>
      <c r="H1221" s="23">
        <f>VLOOKUP($A1221,'[1]MAN PROG 2026'!$A$1:$AI$3379,8,FALSE)</f>
        <v>0</v>
      </c>
      <c r="I1221" s="23" t="str">
        <f>VLOOKUP($A1221,'[1]MAN PROG 2026'!$A$1:$AI$3379,9,FALSE)</f>
        <v>S.PIETRO</v>
      </c>
      <c r="J1221" s="23" t="str">
        <f>VLOOKUP($A1221,'[1]MAN PROG 2026'!$A$1:$AI$3379,10,FALSE)</f>
        <v>LABORATORIO ANALISI</v>
      </c>
      <c r="K1221" s="23" t="str">
        <f>VLOOKUP($A1221,'[1]MAN PROG 2026'!$A$1:$AI$3379,11,FALSE)</f>
        <v>LABORATORIO ANALISI</v>
      </c>
      <c r="L1221" s="24" t="str">
        <f>VLOOKUP($A1221,'[1]MAN PROG 2026'!$A$2:$AI$3379,12,FALSE)</f>
        <v>NON TROVATO</v>
      </c>
      <c r="M1221" s="24">
        <f>VLOOKUP($A1221,'[1]MAN PROG 2026'!$A$2:$AI$3379,13,FALSE)</f>
        <v>0</v>
      </c>
      <c r="N1221" s="24">
        <f>VLOOKUP($A1221,'[1]MAN PROG 2026'!$A$2:$AI$3379,14,FALSE)</f>
        <v>0</v>
      </c>
      <c r="O1221" s="24">
        <f>VLOOKUP($A1221,'[1]MAN PROG 2026'!$A$2:$AI$3379,15,FALSE)</f>
        <v>0</v>
      </c>
      <c r="P1221" s="25" t="str">
        <f>VLOOKUP($A1221,'[1]MAN PROG 2026'!$A$2:$AI$3379,20,FALSE)</f>
        <v>DA FARE</v>
      </c>
      <c r="Q1221" s="8"/>
      <c r="R1221" s="26"/>
      <c r="S1221" s="8"/>
      <c r="T1221" s="37"/>
      <c r="U1221" s="27"/>
      <c r="V1221" s="27"/>
      <c r="W1221" s="27"/>
      <c r="X1221" s="27"/>
      <c r="Y1221" s="27"/>
      <c r="Z1221" s="27"/>
      <c r="AA1221" s="27"/>
      <c r="AB1221" s="27"/>
      <c r="AC1221" s="27"/>
      <c r="AD1221" s="27"/>
      <c r="AE1221" s="27"/>
      <c r="AF1221" s="27"/>
      <c r="AG1221" s="9" t="s">
        <v>32</v>
      </c>
      <c r="AH1221" s="27"/>
      <c r="AI1221" s="27"/>
      <c r="AJ1221" s="27"/>
      <c r="AK1221" s="27"/>
      <c r="AL1221" s="27"/>
      <c r="AM1221" s="11"/>
      <c r="AN1221" s="28"/>
      <c r="AO1221" s="28"/>
      <c r="AP1221" s="29"/>
      <c r="AQ1221" s="30"/>
      <c r="AR1221" s="31"/>
      <c r="AS1221" s="32"/>
      <c r="AT1221" s="33"/>
      <c r="AU1221" s="34"/>
      <c r="AV1221" s="27"/>
      <c r="AW1221" s="27"/>
      <c r="AX1221" s="27"/>
      <c r="AY1221" s="27"/>
    </row>
    <row r="1222" spans="1:51" ht="24" customHeight="1" x14ac:dyDescent="0.3">
      <c r="A1222" s="22">
        <v>102733</v>
      </c>
      <c r="B1222" s="23" t="str">
        <f>VLOOKUP($A1222,'[1]MAN PROG 2026'!$A$1:$AI$3379,2,FALSE)</f>
        <v>ANTIBIOGRAMMA ED IDENTIFICAZIONE MICROBICA, APPARECCHIO PER</v>
      </c>
      <c r="C1222" s="23" t="str">
        <f>VLOOKUP($A1222,'[1]MAN PROG 2026'!$A$1:$AI$3379,3,FALSE)</f>
        <v>BIOMERIEUX SA</v>
      </c>
      <c r="D1222" s="23" t="str">
        <f>VLOOKUP($A1222,'[1]MAN PROG 2026'!$A$1:$AI$3379,4,FALSE)</f>
        <v>VITEK 2</v>
      </c>
      <c r="E1222" s="23">
        <f>VLOOKUP($A1222,'[1]MAN PROG 2026'!$A$1:$AI$3379,5,FALSE)</f>
        <v>102733</v>
      </c>
      <c r="F1222" s="23">
        <f>VLOOKUP($A1222,'[1]MAN PROG 2026'!$A$1:$AI$3379,6,FALSE)</f>
        <v>0</v>
      </c>
      <c r="G1222" s="23">
        <f>VLOOKUP($A1222,'[1]MAN PROG 2026'!$A$1:$AI$3379,7,FALSE)</f>
        <v>0</v>
      </c>
      <c r="H1222" s="23">
        <f>VLOOKUP($A1222,'[1]MAN PROG 2026'!$A$1:$AI$3379,8,FALSE)</f>
        <v>0</v>
      </c>
      <c r="I1222" s="23" t="str">
        <f>VLOOKUP($A1222,'[1]MAN PROG 2026'!$A$1:$AI$3379,9,FALSE)</f>
        <v>S.PIETRO</v>
      </c>
      <c r="J1222" s="23" t="str">
        <f>VLOOKUP($A1222,'[1]MAN PROG 2026'!$A$1:$AI$3379,10,FALSE)</f>
        <v>LABORATORIO ANALISI</v>
      </c>
      <c r="K1222" s="23" t="str">
        <f>VLOOKUP($A1222,'[1]MAN PROG 2026'!$A$1:$AI$3379,11,FALSE)</f>
        <v>LABORATORIO ANALISI</v>
      </c>
      <c r="L1222" s="24" t="str">
        <f>VLOOKUP($A1222,'[1]MAN PROG 2026'!$A$2:$AI$3379,12,FALSE)</f>
        <v>LABORATORIO ANALISI</v>
      </c>
      <c r="M1222" s="24" t="str">
        <f>VLOOKUP($A1222,'[1]MAN PROG 2026'!$A$2:$AI$3379,13,FALSE)</f>
        <v>SINGOLA</v>
      </c>
      <c r="N1222" s="24">
        <f>VLOOKUP($A1222,'[1]MAN PROG 2026'!$A$2:$AI$3379,14,FALSE)</f>
        <v>102733</v>
      </c>
      <c r="O1222" s="24">
        <f>VLOOKUP($A1222,'[1]MAN PROG 2026'!$A$2:$AI$3379,15,FALSE)</f>
        <v>0</v>
      </c>
      <c r="P1222" s="25" t="str">
        <f>VLOOKUP($A1222,'[1]MAN PROG 2026'!$A$2:$AI$3379,20,FALSE)</f>
        <v>NON PREVISTO</v>
      </c>
      <c r="Q1222" s="8"/>
      <c r="R1222" s="26"/>
      <c r="S1222" s="8"/>
      <c r="T1222" s="37"/>
      <c r="U1222" s="27"/>
      <c r="V1222" s="27"/>
      <c r="W1222" s="27"/>
      <c r="X1222" s="27"/>
      <c r="Y1222" s="27"/>
      <c r="Z1222" s="27"/>
      <c r="AA1222" s="27"/>
      <c r="AB1222" s="27"/>
      <c r="AC1222" s="27"/>
      <c r="AD1222" s="27"/>
      <c r="AE1222" s="27"/>
      <c r="AF1222" s="27"/>
      <c r="AG1222" s="9" t="s">
        <v>32</v>
      </c>
      <c r="AH1222" s="27"/>
      <c r="AI1222" s="27"/>
      <c r="AJ1222" s="27"/>
      <c r="AK1222" s="27"/>
      <c r="AL1222" s="27"/>
      <c r="AM1222" s="11"/>
      <c r="AN1222" s="28"/>
      <c r="AO1222" s="28"/>
      <c r="AP1222" s="29"/>
      <c r="AQ1222" s="30"/>
      <c r="AR1222" s="31"/>
      <c r="AS1222" s="32"/>
      <c r="AT1222" s="33"/>
      <c r="AU1222" s="34"/>
      <c r="AV1222" s="27"/>
      <c r="AW1222" s="27"/>
      <c r="AX1222" s="27"/>
      <c r="AY1222" s="27"/>
    </row>
    <row r="1223" spans="1:51" ht="24" customHeight="1" x14ac:dyDescent="0.3">
      <c r="A1223" s="22">
        <v>102738</v>
      </c>
      <c r="B1223" s="23" t="str">
        <f>VLOOKUP($A1223,'[1]MAN PROG 2026'!$A$1:$AI$3379,2,FALSE)</f>
        <v>ELETTROFORESI AUTOMATICA, APPARECCHIO PER</v>
      </c>
      <c r="C1223" s="23" t="str">
        <f>VLOOKUP($A1223,'[1]MAN PROG 2026'!$A$1:$AI$3379,3,FALSE)</f>
        <v>INTERLAB SRL</v>
      </c>
      <c r="D1223" s="23" t="str">
        <f>VLOOKUP($A1223,'[1]MAN PROG 2026'!$A$1:$AI$3379,4,FALSE)</f>
        <v>INTERLAB G26/S</v>
      </c>
      <c r="E1223" s="23" t="str">
        <f>VLOOKUP($A1223,'[1]MAN PROG 2026'!$A$1:$AI$3379,5,FALSE)</f>
        <v>36305413</v>
      </c>
      <c r="F1223" s="23" t="str">
        <f>VLOOKUP($A1223,'[1]MAN PROG 2026'!$A$1:$AI$3379,6,FALSE)</f>
        <v>SINGOLA</v>
      </c>
      <c r="G1223" s="23">
        <f>VLOOKUP($A1223,'[1]MAN PROG 2026'!$A$1:$AI$3379,7,FALSE)</f>
        <v>102738</v>
      </c>
      <c r="H1223" s="23">
        <f>VLOOKUP($A1223,'[1]MAN PROG 2026'!$A$1:$AI$3379,8,FALSE)</f>
        <v>0</v>
      </c>
      <c r="I1223" s="23" t="str">
        <f>VLOOKUP($A1223,'[1]MAN PROG 2026'!$A$1:$AI$3379,9,FALSE)</f>
        <v>S.PIETRO</v>
      </c>
      <c r="J1223" s="23" t="str">
        <f>VLOOKUP($A1223,'[1]MAN PROG 2026'!$A$1:$AI$3379,10,FALSE)</f>
        <v>LABORATORIO ANALISI</v>
      </c>
      <c r="K1223" s="23" t="str">
        <f>VLOOKUP($A1223,'[1]MAN PROG 2026'!$A$1:$AI$3379,11,FALSE)</f>
        <v>LABORATORIO ANALISI</v>
      </c>
      <c r="L1223" s="24" t="str">
        <f>VLOOKUP($A1223,'[1]MAN PROG 2026'!$A$2:$AI$3379,12,FALSE)</f>
        <v>LABORATORIO ANALISI</v>
      </c>
      <c r="M1223" s="24" t="str">
        <f>VLOOKUP($A1223,'[1]MAN PROG 2026'!$A$2:$AI$3379,13,FALSE)</f>
        <v>SINGOLA</v>
      </c>
      <c r="N1223" s="24">
        <f>VLOOKUP($A1223,'[1]MAN PROG 2026'!$A$2:$AI$3379,14,FALSE)</f>
        <v>102738</v>
      </c>
      <c r="O1223" s="24">
        <f>VLOOKUP($A1223,'[1]MAN PROG 2026'!$A$2:$AI$3379,15,FALSE)</f>
        <v>0</v>
      </c>
      <c r="P1223" s="25" t="str">
        <f>VLOOKUP($A1223,'[1]MAN PROG 2026'!$A$2:$AI$3379,20,FALSE)</f>
        <v>NON PREVISTO</v>
      </c>
      <c r="Q1223" s="8"/>
      <c r="R1223" s="26"/>
      <c r="S1223" s="8"/>
      <c r="T1223" s="37"/>
      <c r="U1223" s="27"/>
      <c r="V1223" s="27"/>
      <c r="W1223" s="27"/>
      <c r="X1223" s="27"/>
      <c r="Y1223" s="27"/>
      <c r="Z1223" s="27"/>
      <c r="AA1223" s="27"/>
      <c r="AB1223" s="27"/>
      <c r="AC1223" s="27"/>
      <c r="AD1223" s="27"/>
      <c r="AE1223" s="27"/>
      <c r="AF1223" s="27"/>
      <c r="AG1223" s="9" t="s">
        <v>32</v>
      </c>
      <c r="AH1223" s="27"/>
      <c r="AI1223" s="27"/>
      <c r="AJ1223" s="27"/>
      <c r="AK1223" s="27"/>
      <c r="AL1223" s="27"/>
      <c r="AM1223" s="11"/>
      <c r="AN1223" s="28"/>
      <c r="AO1223" s="28"/>
      <c r="AP1223" s="29"/>
      <c r="AQ1223" s="30"/>
      <c r="AR1223" s="31"/>
      <c r="AS1223" s="32"/>
      <c r="AT1223" s="33"/>
      <c r="AU1223" s="34"/>
      <c r="AV1223" s="27"/>
      <c r="AW1223" s="27"/>
      <c r="AX1223" s="27"/>
      <c r="AY1223" s="27"/>
    </row>
    <row r="1224" spans="1:51" ht="24" customHeight="1" x14ac:dyDescent="0.3">
      <c r="A1224" s="22">
        <v>102743</v>
      </c>
      <c r="B1224" s="23" t="str">
        <f>VLOOKUP($A1224,'[1]MAN PROG 2026'!$A$1:$AI$3379,2,FALSE)</f>
        <v>PULSOSSIMETRO</v>
      </c>
      <c r="C1224" s="23" t="str">
        <f>VLOOKUP($A1224,'[1]MAN PROG 2026'!$A$1:$AI$3379,3,FALSE)</f>
        <v>NELLCOR PURITAN BENNETT INC</v>
      </c>
      <c r="D1224" s="23" t="str">
        <f>VLOOKUP($A1224,'[1]MAN PROG 2026'!$A$1:$AI$3379,4,FALSE)</f>
        <v>N 600 X</v>
      </c>
      <c r="E1224" s="23" t="str">
        <f>VLOOKUP($A1224,'[1]MAN PROG 2026'!$A$1:$AI$3379,5,FALSE)</f>
        <v>G12803735</v>
      </c>
      <c r="F1224" s="23" t="str">
        <f>VLOOKUP($A1224,'[1]MAN PROG 2026'!$A$1:$AI$3379,6,FALSE)</f>
        <v>SINGOLA</v>
      </c>
      <c r="G1224" s="23">
        <f>VLOOKUP($A1224,'[1]MAN PROG 2026'!$A$1:$AI$3379,7,FALSE)</f>
        <v>102743</v>
      </c>
      <c r="H1224" s="23">
        <f>VLOOKUP($A1224,'[1]MAN PROG 2026'!$A$1:$AI$3379,8,FALSE)</f>
        <v>0</v>
      </c>
      <c r="I1224" s="23" t="str">
        <f>VLOOKUP($A1224,'[1]MAN PROG 2026'!$A$1:$AI$3379,9,FALSE)</f>
        <v>S.PIETRO</v>
      </c>
      <c r="J1224" s="23" t="str">
        <f>VLOOKUP($A1224,'[1]MAN PROG 2026'!$A$1:$AI$3379,10,FALSE)</f>
        <v>AMB. PEDIATRIA</v>
      </c>
      <c r="K1224" s="23" t="str">
        <f>VLOOKUP($A1224,'[1]MAN PROG 2026'!$A$1:$AI$3379,11,FALSE)</f>
        <v>AMB. PEDIATRIA</v>
      </c>
      <c r="L1224" s="24" t="str">
        <f>VLOOKUP($A1224,'[1]MAN PROG 2026'!$A$2:$AI$3379,12,FALSE)</f>
        <v>AMB. PEDIATRIA</v>
      </c>
      <c r="M1224" s="24" t="str">
        <f>VLOOKUP($A1224,'[1]MAN PROG 2026'!$A$2:$AI$3379,13,FALSE)</f>
        <v>SINGOLA</v>
      </c>
      <c r="N1224" s="24" t="str">
        <f>VLOOKUP($A1224,'[1]MAN PROG 2026'!$A$2:$AI$3379,14,FALSE)</f>
        <v>102743</v>
      </c>
      <c r="O1224" s="24">
        <f>VLOOKUP($A1224,'[1]MAN PROG 2026'!$A$2:$AI$3379,15,FALSE)</f>
        <v>0</v>
      </c>
      <c r="P1224" s="25" t="str">
        <f>VLOOKUP($A1224,'[1]MAN PROG 2026'!$A$2:$AI$3379,20,FALSE)</f>
        <v>DA FARE</v>
      </c>
      <c r="Q1224" s="9" t="str">
        <f>RIGHT(A1224,4)</f>
        <v>2743</v>
      </c>
      <c r="R1224" s="26">
        <v>46266</v>
      </c>
      <c r="S1224" s="8" t="s">
        <v>53</v>
      </c>
      <c r="T1224" s="37"/>
      <c r="U1224" s="27" t="s">
        <v>55</v>
      </c>
      <c r="V1224" s="27" t="s">
        <v>56</v>
      </c>
      <c r="W1224" s="27" t="s">
        <v>55</v>
      </c>
      <c r="X1224" s="27" t="s">
        <v>55</v>
      </c>
      <c r="Y1224" s="27" t="s">
        <v>55</v>
      </c>
      <c r="Z1224" s="27" t="s">
        <v>55</v>
      </c>
      <c r="AA1224" s="27" t="s">
        <v>55</v>
      </c>
      <c r="AB1224" s="27" t="s">
        <v>57</v>
      </c>
      <c r="AC1224" s="27" t="s">
        <v>73</v>
      </c>
      <c r="AD1224" s="27" t="s">
        <v>120</v>
      </c>
      <c r="AE1224" s="27" t="s">
        <v>68</v>
      </c>
      <c r="AF1224" s="41" t="s">
        <v>474</v>
      </c>
      <c r="AG1224" s="9" t="s">
        <v>32</v>
      </c>
      <c r="AH1224" s="27" t="s">
        <v>70</v>
      </c>
      <c r="AI1224" s="27" t="s">
        <v>70</v>
      </c>
      <c r="AJ1224" s="27" t="s">
        <v>61</v>
      </c>
      <c r="AK1224" s="27" t="s">
        <v>70</v>
      </c>
      <c r="AL1224" s="27" t="s">
        <v>70</v>
      </c>
      <c r="AM1224" s="11">
        <v>31.2</v>
      </c>
      <c r="AN1224" s="28">
        <v>1.9</v>
      </c>
      <c r="AO1224" s="28" t="s">
        <v>80</v>
      </c>
      <c r="AP1224" s="29"/>
      <c r="AQ1224" s="30"/>
      <c r="AR1224" s="31"/>
      <c r="AS1224" s="32"/>
      <c r="AT1224" s="33"/>
      <c r="AU1224" s="34"/>
      <c r="AV1224" s="27" t="s">
        <v>62</v>
      </c>
      <c r="AW1224" s="27">
        <v>5625031</v>
      </c>
      <c r="AX1224" s="27" t="s">
        <v>63</v>
      </c>
      <c r="AY1224" s="27"/>
    </row>
    <row r="1225" spans="1:51" ht="24" customHeight="1" x14ac:dyDescent="0.3">
      <c r="A1225" s="22">
        <v>102746</v>
      </c>
      <c r="B1225" s="23" t="str">
        <f>VLOOKUP($A1225,'[1]MAN PROG 2026'!$A$1:$AI$3379,2,FALSE)</f>
        <v>LAVAGGIO E DISINFEZIONE, APPARECCHIO PER</v>
      </c>
      <c r="C1225" s="23" t="str">
        <f>VLOOKUP($A1225,'[1]MAN PROG 2026'!$A$1:$AI$3379,3,FALSE)</f>
        <v>GETINGE INFECTION CONTROL AB</v>
      </c>
      <c r="D1225" s="23" t="str">
        <f>VLOOKUP($A1225,'[1]MAN PROG 2026'!$A$1:$AI$3379,4,FALSE)</f>
        <v>FD 1600 NINJO</v>
      </c>
      <c r="E1225" s="23" t="str">
        <f>VLOOKUP($A1225,'[1]MAN PROG 2026'!$A$1:$AI$3379,5,FALSE)</f>
        <v>BAA059450</v>
      </c>
      <c r="F1225" s="23" t="str">
        <f>VLOOKUP($A1225,'[1]MAN PROG 2026'!$A$1:$AI$3379,6,FALSE)</f>
        <v>SINGOLA</v>
      </c>
      <c r="G1225" s="23">
        <f>VLOOKUP($A1225,'[1]MAN PROG 2026'!$A$1:$AI$3379,7,FALSE)</f>
        <v>102746</v>
      </c>
      <c r="H1225" s="23">
        <f>VLOOKUP($A1225,'[1]MAN PROG 2026'!$A$1:$AI$3379,8,FALSE)</f>
        <v>0</v>
      </c>
      <c r="I1225" s="23" t="str">
        <f>VLOOKUP($A1225,'[1]MAN PROG 2026'!$A$1:$AI$3379,9,FALSE)</f>
        <v>S.PIETRO</v>
      </c>
      <c r="J1225" s="23" t="str">
        <f>VLOOKUP($A1225,'[1]MAN PROG 2026'!$A$1:$AI$3379,10,FALSE)</f>
        <v>S. VINCENZO</v>
      </c>
      <c r="K1225" s="23" t="str">
        <f>VLOOKUP($A1225,'[1]MAN PROG 2026'!$A$1:$AI$3379,11,FALSE)</f>
        <v>S. VINCENZO</v>
      </c>
      <c r="L1225" s="24" t="str">
        <f>VLOOKUP($A1225,'[1]MAN PROG 2026'!$A$2:$AI$3379,12,FALSE)</f>
        <v>S. VINCENZO</v>
      </c>
      <c r="M1225" s="24" t="str">
        <f>VLOOKUP($A1225,'[1]MAN PROG 2026'!$A$2:$AI$3379,13,FALSE)</f>
        <v>SINGOLA</v>
      </c>
      <c r="N1225" s="24">
        <f>VLOOKUP($A1225,'[1]MAN PROG 2026'!$A$2:$AI$3379,14,FALSE)</f>
        <v>102746</v>
      </c>
      <c r="O1225" s="24">
        <f>VLOOKUP($A1225,'[1]MAN PROG 2026'!$A$2:$AI$3379,15,FALSE)</f>
        <v>0</v>
      </c>
      <c r="P1225" s="25" t="str">
        <f>VLOOKUP($A1225,'[1]MAN PROG 2026'!$A$2:$AI$3379,20,FALSE)</f>
        <v>DA FARE</v>
      </c>
      <c r="Q1225" s="8" t="s">
        <v>648</v>
      </c>
      <c r="R1225" s="26"/>
      <c r="S1225" s="8" t="s">
        <v>53</v>
      </c>
      <c r="T1225" s="37"/>
      <c r="U1225" s="27" t="s">
        <v>55</v>
      </c>
      <c r="V1225" s="27" t="s">
        <v>56</v>
      </c>
      <c r="W1225" s="27" t="s">
        <v>55</v>
      </c>
      <c r="X1225" s="27" t="s">
        <v>55</v>
      </c>
      <c r="Y1225" s="27" t="s">
        <v>55</v>
      </c>
      <c r="Z1225" s="27" t="s">
        <v>55</v>
      </c>
      <c r="AA1225" s="27" t="s">
        <v>55</v>
      </c>
      <c r="AB1225" s="27" t="s">
        <v>57</v>
      </c>
      <c r="AC1225" s="27" t="s">
        <v>61</v>
      </c>
      <c r="AD1225" s="27" t="s">
        <v>93</v>
      </c>
      <c r="AE1225" s="27" t="s">
        <v>60</v>
      </c>
      <c r="AF1225" s="27">
        <v>9.9000000000000005E-2</v>
      </c>
      <c r="AG1225" s="9" t="s">
        <v>32</v>
      </c>
      <c r="AH1225" s="27" t="s">
        <v>61</v>
      </c>
      <c r="AI1225" s="27" t="s">
        <v>61</v>
      </c>
      <c r="AJ1225" s="27" t="s">
        <v>61</v>
      </c>
      <c r="AK1225" s="27" t="s">
        <v>61</v>
      </c>
      <c r="AL1225" s="27" t="s">
        <v>61</v>
      </c>
      <c r="AM1225" s="11">
        <v>9.8000000000000007</v>
      </c>
      <c r="AN1225" s="28" t="s">
        <v>61</v>
      </c>
      <c r="AO1225" s="28"/>
      <c r="AP1225" s="29"/>
      <c r="AQ1225" s="30"/>
      <c r="AR1225" s="31"/>
      <c r="AS1225" s="32"/>
      <c r="AT1225" s="33"/>
      <c r="AU1225" s="34"/>
      <c r="AV1225" s="27" t="s">
        <v>62</v>
      </c>
      <c r="AW1225" s="27">
        <v>5625031</v>
      </c>
      <c r="AX1225" s="27" t="s">
        <v>63</v>
      </c>
      <c r="AY1225" s="27"/>
    </row>
    <row r="1226" spans="1:51" ht="24" customHeight="1" x14ac:dyDescent="0.3">
      <c r="A1226" s="22">
        <v>102747</v>
      </c>
      <c r="B1226" s="23" t="str">
        <f>VLOOKUP($A1226,'[1]MAN PROG 2026'!$A$1:$AI$3379,2,FALSE)</f>
        <v>LAVAGGIO E DISINFEZIONE, APPARECCHIO PER</v>
      </c>
      <c r="C1226" s="23" t="str">
        <f>VLOOKUP($A1226,'[1]MAN PROG 2026'!$A$1:$AI$3379,3,FALSE)</f>
        <v>GETINGE INFECTION CONTROL AB</v>
      </c>
      <c r="D1226" s="23" t="str">
        <f>VLOOKUP($A1226,'[1]MAN PROG 2026'!$A$1:$AI$3379,4,FALSE)</f>
        <v>FD 1600 NINJO</v>
      </c>
      <c r="E1226" s="23" t="str">
        <f>VLOOKUP($A1226,'[1]MAN PROG 2026'!$A$1:$AI$3379,5,FALSE)</f>
        <v>BAA059496</v>
      </c>
      <c r="F1226" s="23" t="str">
        <f>VLOOKUP($A1226,'[1]MAN PROG 2026'!$A$1:$AI$3379,6,FALSE)</f>
        <v>SINGOLA</v>
      </c>
      <c r="G1226" s="23">
        <f>VLOOKUP($A1226,'[1]MAN PROG 2026'!$A$1:$AI$3379,7,FALSE)</f>
        <v>102747</v>
      </c>
      <c r="H1226" s="23">
        <f>VLOOKUP($A1226,'[1]MAN PROG 2026'!$A$1:$AI$3379,8,FALSE)</f>
        <v>0</v>
      </c>
      <c r="I1226" s="23" t="str">
        <f>VLOOKUP($A1226,'[1]MAN PROG 2026'!$A$1:$AI$3379,9,FALSE)</f>
        <v>S.PIETRO</v>
      </c>
      <c r="J1226" s="23" t="str">
        <f>VLOOKUP($A1226,'[1]MAN PROG 2026'!$A$1:$AI$3379,10,FALSE)</f>
        <v>S. RAFFAELE</v>
      </c>
      <c r="K1226" s="23" t="str">
        <f>VLOOKUP($A1226,'[1]MAN PROG 2026'!$A$1:$AI$3379,11,FALSE)</f>
        <v>S. RAFFAELE</v>
      </c>
      <c r="L1226" s="24" t="str">
        <f>VLOOKUP($A1226,'[1]MAN PROG 2026'!$A$2:$AI$3379,12,FALSE)</f>
        <v>S. RAFFAELE</v>
      </c>
      <c r="M1226" s="24" t="str">
        <f>VLOOKUP($A1226,'[1]MAN PROG 2026'!$A$2:$AI$3379,13,FALSE)</f>
        <v>SINGOLA</v>
      </c>
      <c r="N1226" s="24">
        <f>VLOOKUP($A1226,'[1]MAN PROG 2026'!$A$2:$AI$3379,14,FALSE)</f>
        <v>102978</v>
      </c>
      <c r="O1226" s="24">
        <f>VLOOKUP($A1226,'[1]MAN PROG 2026'!$A$2:$AI$3379,15,FALSE)</f>
        <v>0</v>
      </c>
      <c r="P1226" s="25" t="str">
        <f>VLOOKUP($A1226,'[1]MAN PROG 2026'!$A$2:$AI$3379,20,FALSE)</f>
        <v>NON PREVISTO</v>
      </c>
      <c r="Q1226" s="8"/>
      <c r="R1226" s="26"/>
      <c r="S1226" s="8"/>
      <c r="T1226" s="37"/>
      <c r="U1226" s="27"/>
      <c r="V1226" s="27"/>
      <c r="W1226" s="27"/>
      <c r="X1226" s="27"/>
      <c r="Y1226" s="27"/>
      <c r="Z1226" s="27"/>
      <c r="AA1226" s="27"/>
      <c r="AB1226" s="27"/>
      <c r="AC1226" s="27"/>
      <c r="AD1226" s="27"/>
      <c r="AE1226" s="27"/>
      <c r="AF1226" s="27"/>
      <c r="AG1226" s="9" t="s">
        <v>32</v>
      </c>
      <c r="AH1226" s="27"/>
      <c r="AI1226" s="27"/>
      <c r="AJ1226" s="27"/>
      <c r="AK1226" s="27"/>
      <c r="AL1226" s="27"/>
      <c r="AM1226" s="11"/>
      <c r="AN1226" s="28"/>
      <c r="AO1226" s="28"/>
      <c r="AP1226" s="29"/>
      <c r="AQ1226" s="30"/>
      <c r="AR1226" s="31"/>
      <c r="AS1226" s="32"/>
      <c r="AT1226" s="33"/>
      <c r="AU1226" s="34"/>
      <c r="AV1226" s="27"/>
      <c r="AW1226" s="27"/>
      <c r="AX1226" s="27"/>
      <c r="AY1226" s="27"/>
    </row>
    <row r="1227" spans="1:51" ht="24" customHeight="1" x14ac:dyDescent="0.3">
      <c r="A1227" s="22">
        <v>102751</v>
      </c>
      <c r="B1227" s="23" t="str">
        <f>VLOOKUP($A1227,'[1]MAN PROG 2026'!$A$1:$AI$3379,2,FALSE)</f>
        <v>DEFIBRILLATORE</v>
      </c>
      <c r="C1227" s="23" t="str">
        <f>VLOOKUP($A1227,'[1]MAN PROG 2026'!$A$1:$AI$3379,3,FALSE)</f>
        <v>SCHILLER AG</v>
      </c>
      <c r="D1227" s="23" t="str">
        <f>VLOOKUP($A1227,'[1]MAN PROG 2026'!$A$1:$AI$3379,4,FALSE)</f>
        <v>FRED EASY</v>
      </c>
      <c r="E1227" s="23" t="str">
        <f>VLOOKUP($A1227,'[1]MAN PROG 2026'!$A$1:$AI$3379,5,FALSE)</f>
        <v>058995064079</v>
      </c>
      <c r="F1227" s="23" t="str">
        <f>VLOOKUP($A1227,'[1]MAN PROG 2026'!$A$1:$AI$3379,6,FALSE)</f>
        <v>SINGOLA</v>
      </c>
      <c r="G1227" s="23">
        <f>VLOOKUP($A1227,'[1]MAN PROG 2026'!$A$1:$AI$3379,7,FALSE)</f>
        <v>102751</v>
      </c>
      <c r="H1227" s="23">
        <f>VLOOKUP($A1227,'[1]MAN PROG 2026'!$A$1:$AI$3379,8,FALSE)</f>
        <v>0</v>
      </c>
      <c r="I1227" s="23" t="str">
        <f>VLOOKUP($A1227,'[1]MAN PROG 2026'!$A$1:$AI$3379,9,FALSE)</f>
        <v>S.PIETRO</v>
      </c>
      <c r="J1227" s="23" t="str">
        <f>VLOOKUP($A1227,'[1]MAN PROG 2026'!$A$1:$AI$3379,10,FALSE)</f>
        <v>CENTRO TRASFUSIONALE</v>
      </c>
      <c r="K1227" s="23" t="str">
        <f>VLOOKUP($A1227,'[1]MAN PROG 2026'!$A$1:$AI$3379,11,FALSE)</f>
        <v>CENTRO TRASFUSIONALE: SETTORE DONATORI</v>
      </c>
      <c r="L1227" s="24" t="str">
        <f>VLOOKUP($A1227,'[1]MAN PROG 2026'!$A$2:$AI$3379,12,FALSE)</f>
        <v>CENTRO TRASFUSIONALE: SETTORE DONATORI</v>
      </c>
      <c r="M1227" s="24" t="str">
        <f>VLOOKUP($A1227,'[1]MAN PROG 2026'!$A$2:$AI$3379,13,FALSE)</f>
        <v>SINGOLA</v>
      </c>
      <c r="N1227" s="24">
        <f>VLOOKUP($A1227,'[1]MAN PROG 2026'!$A$2:$AI$3379,14,FALSE)</f>
        <v>102751</v>
      </c>
      <c r="O1227" s="24">
        <f>VLOOKUP($A1227,'[1]MAN PROG 2026'!$A$2:$AI$3379,15,FALSE)</f>
        <v>0</v>
      </c>
      <c r="P1227" s="25" t="str">
        <f>VLOOKUP($A1227,'[1]MAN PROG 2026'!$A$2:$AI$3379,20,FALSE)</f>
        <v>DA FARE</v>
      </c>
      <c r="Q1227" s="9">
        <v>2751</v>
      </c>
      <c r="R1227" s="26">
        <v>46188</v>
      </c>
      <c r="S1227" s="8" t="s">
        <v>53</v>
      </c>
      <c r="T1227" s="37"/>
      <c r="U1227" s="27" t="s">
        <v>55</v>
      </c>
      <c r="V1227" s="27" t="s">
        <v>55</v>
      </c>
      <c r="W1227" s="27" t="s">
        <v>55</v>
      </c>
      <c r="X1227" s="27" t="s">
        <v>55</v>
      </c>
      <c r="Y1227" s="27" t="s">
        <v>55</v>
      </c>
      <c r="Z1227" s="27" t="s">
        <v>55</v>
      </c>
      <c r="AA1227" s="27" t="s">
        <v>55</v>
      </c>
      <c r="AB1227" s="27" t="s">
        <v>160</v>
      </c>
      <c r="AC1227" s="27" t="s">
        <v>73</v>
      </c>
      <c r="AD1227" s="27" t="s">
        <v>200</v>
      </c>
      <c r="AE1227" s="67" t="s">
        <v>124</v>
      </c>
      <c r="AF1227" s="27" t="s">
        <v>61</v>
      </c>
      <c r="AG1227" s="9" t="s">
        <v>32</v>
      </c>
      <c r="AH1227" s="27" t="s">
        <v>61</v>
      </c>
      <c r="AI1227" s="27" t="s">
        <v>61</v>
      </c>
      <c r="AJ1227" s="27" t="s">
        <v>61</v>
      </c>
      <c r="AK1227" s="27" t="s">
        <v>61</v>
      </c>
      <c r="AL1227" s="27" t="s">
        <v>61</v>
      </c>
      <c r="AM1227" s="11" t="s">
        <v>61</v>
      </c>
      <c r="AN1227" s="28" t="s">
        <v>649</v>
      </c>
      <c r="AO1227" s="28" t="s">
        <v>79</v>
      </c>
      <c r="AP1227" s="29"/>
      <c r="AQ1227" s="30"/>
      <c r="AR1227" s="31"/>
      <c r="AS1227" s="32"/>
      <c r="AT1227" s="33"/>
      <c r="AU1227" s="34"/>
      <c r="AV1227" s="27" t="s">
        <v>62</v>
      </c>
      <c r="AW1227" s="27">
        <v>5625031</v>
      </c>
      <c r="AX1227" s="27" t="s">
        <v>63</v>
      </c>
      <c r="AY1227" s="27"/>
    </row>
    <row r="1228" spans="1:51" ht="24" customHeight="1" x14ac:dyDescent="0.3">
      <c r="A1228" s="22">
        <v>102752</v>
      </c>
      <c r="B1228" s="23" t="str">
        <f>VLOOKUP($A1228,'[1]MAN PROG 2026'!$A$1:$AI$3379,2,FALSE)</f>
        <v>POMPA DI INFUSIONE</v>
      </c>
      <c r="C1228" s="23" t="str">
        <f>VLOOKUP($A1228,'[1]MAN PROG 2026'!$A$1:$AI$3379,3,FALSE)</f>
        <v>B BRAUN GMBH</v>
      </c>
      <c r="D1228" s="23" t="str">
        <f>VLOOKUP($A1228,'[1]MAN PROG 2026'!$A$1:$AI$3379,4,FALSE)</f>
        <v>INFUSOMAT SPACE</v>
      </c>
      <c r="E1228" s="23">
        <f>VLOOKUP($A1228,'[1]MAN PROG 2026'!$A$1:$AI$3379,5,FALSE)</f>
        <v>50081</v>
      </c>
      <c r="F1228" s="23" t="str">
        <f>VLOOKUP($A1228,'[1]MAN PROG 2026'!$A$1:$AI$3379,6,FALSE)</f>
        <v>SINGOLA</v>
      </c>
      <c r="G1228" s="23">
        <f>VLOOKUP($A1228,'[1]MAN PROG 2026'!$A$1:$AI$3379,7,FALSE)</f>
        <v>102752</v>
      </c>
      <c r="H1228" s="23">
        <f>VLOOKUP($A1228,'[1]MAN PROG 2026'!$A$1:$AI$3379,8,FALSE)</f>
        <v>0</v>
      </c>
      <c r="I1228" s="23" t="str">
        <f>VLOOKUP($A1228,'[1]MAN PROG 2026'!$A$1:$AI$3379,9,FALSE)</f>
        <v>S.PIETRO</v>
      </c>
      <c r="J1228" s="23" t="str">
        <f>VLOOKUP($A1228,'[1]MAN PROG 2026'!$A$1:$AI$3379,10,FALSE)</f>
        <v>UTIC</v>
      </c>
      <c r="K1228" s="23" t="str">
        <f>VLOOKUP($A1228,'[1]MAN PROG 2026'!$A$1:$AI$3379,11,FALSE)</f>
        <v>UTIC</v>
      </c>
      <c r="L1228" s="24" t="str">
        <f>VLOOKUP($A1228,'[1]MAN PROG 2026'!$A$2:$AI$3379,12,FALSE)</f>
        <v>NON TROVATO</v>
      </c>
      <c r="M1228" s="24">
        <f>VLOOKUP($A1228,'[1]MAN PROG 2026'!$A$2:$AI$3379,13,FALSE)</f>
        <v>0</v>
      </c>
      <c r="N1228" s="24">
        <f>VLOOKUP($A1228,'[1]MAN PROG 2026'!$A$2:$AI$3379,14,FALSE)</f>
        <v>0</v>
      </c>
      <c r="O1228" s="24">
        <f>VLOOKUP($A1228,'[1]MAN PROG 2026'!$A$2:$AI$3379,15,FALSE)</f>
        <v>0</v>
      </c>
      <c r="P1228" s="25" t="str">
        <f>VLOOKUP($A1228,'[1]MAN PROG 2026'!$A$2:$AI$3379,20,FALSE)</f>
        <v>DA FARE</v>
      </c>
      <c r="Q1228" s="8"/>
      <c r="R1228" s="26"/>
      <c r="S1228" s="8"/>
      <c r="T1228" s="37"/>
      <c r="U1228" s="27"/>
      <c r="V1228" s="27"/>
      <c r="W1228" s="27"/>
      <c r="X1228" s="27"/>
      <c r="Y1228" s="27"/>
      <c r="Z1228" s="27"/>
      <c r="AA1228" s="27"/>
      <c r="AB1228" s="27"/>
      <c r="AC1228" s="27"/>
      <c r="AD1228" s="27"/>
      <c r="AE1228" s="27"/>
      <c r="AF1228" s="27"/>
      <c r="AG1228" s="9" t="s">
        <v>32</v>
      </c>
      <c r="AH1228" s="27"/>
      <c r="AI1228" s="27"/>
      <c r="AJ1228" s="27"/>
      <c r="AK1228" s="27"/>
      <c r="AL1228" s="27"/>
      <c r="AM1228" s="11"/>
      <c r="AN1228" s="28"/>
      <c r="AO1228" s="28"/>
      <c r="AP1228" s="29"/>
      <c r="AQ1228" s="30"/>
      <c r="AR1228" s="31"/>
      <c r="AS1228" s="32"/>
      <c r="AT1228" s="33"/>
      <c r="AU1228" s="34"/>
      <c r="AV1228" s="27"/>
      <c r="AW1228" s="27"/>
      <c r="AX1228" s="27"/>
      <c r="AY1228" s="27"/>
    </row>
    <row r="1229" spans="1:51" ht="24" customHeight="1" x14ac:dyDescent="0.3">
      <c r="A1229" s="22">
        <v>102753</v>
      </c>
      <c r="B1229" s="23" t="str">
        <f>VLOOKUP($A1229,'[1]MAN PROG 2026'!$A$1:$AI$3379,2,FALSE)</f>
        <v>POMPA DI INFUSIONE</v>
      </c>
      <c r="C1229" s="23" t="str">
        <f>VLOOKUP($A1229,'[1]MAN PROG 2026'!$A$1:$AI$3379,3,FALSE)</f>
        <v>B BRAUN GMBH</v>
      </c>
      <c r="D1229" s="23" t="str">
        <f>VLOOKUP($A1229,'[1]MAN PROG 2026'!$A$1:$AI$3379,4,FALSE)</f>
        <v>INFUSOMAT SPACE</v>
      </c>
      <c r="E1229" s="23">
        <f>VLOOKUP($A1229,'[1]MAN PROG 2026'!$A$1:$AI$3379,5,FALSE)</f>
        <v>50033</v>
      </c>
      <c r="F1229" s="23" t="str">
        <f>VLOOKUP($A1229,'[1]MAN PROG 2026'!$A$1:$AI$3379,6,FALSE)</f>
        <v>SINGOLA</v>
      </c>
      <c r="G1229" s="23">
        <f>VLOOKUP($A1229,'[1]MAN PROG 2026'!$A$1:$AI$3379,7,FALSE)</f>
        <v>102753</v>
      </c>
      <c r="H1229" s="23">
        <f>VLOOKUP($A1229,'[1]MAN PROG 2026'!$A$1:$AI$3379,8,FALSE)</f>
        <v>0</v>
      </c>
      <c r="I1229" s="23" t="str">
        <f>VLOOKUP($A1229,'[1]MAN PROG 2026'!$A$1:$AI$3379,9,FALSE)</f>
        <v>S.PIETRO</v>
      </c>
      <c r="J1229" s="23" t="str">
        <f>VLOOKUP($A1229,'[1]MAN PROG 2026'!$A$1:$AI$3379,10,FALSE)</f>
        <v>UTIC</v>
      </c>
      <c r="K1229" s="23" t="str">
        <f>VLOOKUP($A1229,'[1]MAN PROG 2026'!$A$1:$AI$3379,11,FALSE)</f>
        <v>UTIC</v>
      </c>
      <c r="L1229" s="24" t="str">
        <f>VLOOKUP($A1229,'[1]MAN PROG 2026'!$A$2:$AI$3379,12,FALSE)</f>
        <v>NON TROVATO</v>
      </c>
      <c r="M1229" s="24">
        <f>VLOOKUP($A1229,'[1]MAN PROG 2026'!$A$2:$AI$3379,13,FALSE)</f>
        <v>0</v>
      </c>
      <c r="N1229" s="24">
        <f>VLOOKUP($A1229,'[1]MAN PROG 2026'!$A$2:$AI$3379,14,FALSE)</f>
        <v>0</v>
      </c>
      <c r="O1229" s="24">
        <f>VLOOKUP($A1229,'[1]MAN PROG 2026'!$A$2:$AI$3379,15,FALSE)</f>
        <v>0</v>
      </c>
      <c r="P1229" s="25" t="str">
        <f>VLOOKUP($A1229,'[1]MAN PROG 2026'!$A$2:$AI$3379,20,FALSE)</f>
        <v>DA FARE</v>
      </c>
      <c r="Q1229" s="8"/>
      <c r="R1229" s="26"/>
      <c r="S1229" s="8"/>
      <c r="T1229" s="37"/>
      <c r="U1229" s="27"/>
      <c r="V1229" s="27"/>
      <c r="W1229" s="27"/>
      <c r="X1229" s="27"/>
      <c r="Y1229" s="27"/>
      <c r="Z1229" s="27"/>
      <c r="AA1229" s="27"/>
      <c r="AB1229" s="27"/>
      <c r="AC1229" s="27"/>
      <c r="AD1229" s="27"/>
      <c r="AE1229" s="27"/>
      <c r="AF1229" s="27"/>
      <c r="AG1229" s="9" t="s">
        <v>32</v>
      </c>
      <c r="AH1229" s="27"/>
      <c r="AI1229" s="27"/>
      <c r="AJ1229" s="27"/>
      <c r="AK1229" s="27"/>
      <c r="AL1229" s="27"/>
      <c r="AM1229" s="11"/>
      <c r="AN1229" s="28"/>
      <c r="AO1229" s="28"/>
      <c r="AP1229" s="29"/>
      <c r="AQ1229" s="30"/>
      <c r="AR1229" s="31"/>
      <c r="AS1229" s="32"/>
      <c r="AT1229" s="33"/>
      <c r="AU1229" s="34"/>
      <c r="AV1229" s="27"/>
      <c r="AW1229" s="27"/>
      <c r="AX1229" s="27"/>
      <c r="AY1229" s="27"/>
    </row>
    <row r="1230" spans="1:51" ht="24" customHeight="1" x14ac:dyDescent="0.3">
      <c r="A1230" s="22">
        <v>102755</v>
      </c>
      <c r="B1230" s="23" t="str">
        <f>VLOOKUP($A1230,'[1]MAN PROG 2026'!$A$1:$AI$3379,2,FALSE)</f>
        <v>POMPA DI INFUSIONE</v>
      </c>
      <c r="C1230" s="23" t="str">
        <f>VLOOKUP($A1230,'[1]MAN PROG 2026'!$A$1:$AI$3379,3,FALSE)</f>
        <v>B BRAUN GMBH</v>
      </c>
      <c r="D1230" s="23" t="str">
        <f>VLOOKUP($A1230,'[1]MAN PROG 2026'!$A$1:$AI$3379,4,FALSE)</f>
        <v>INFUSOMAT SPACE</v>
      </c>
      <c r="E1230" s="23">
        <f>VLOOKUP($A1230,'[1]MAN PROG 2026'!$A$1:$AI$3379,5,FALSE)</f>
        <v>334658</v>
      </c>
      <c r="F1230" s="23" t="str">
        <f>VLOOKUP($A1230,'[1]MAN PROG 2026'!$A$1:$AI$3379,6,FALSE)</f>
        <v>SINGOLA</v>
      </c>
      <c r="G1230" s="23">
        <f>VLOOKUP($A1230,'[1]MAN PROG 2026'!$A$1:$AI$3379,7,FALSE)</f>
        <v>102755</v>
      </c>
      <c r="H1230" s="23">
        <f>VLOOKUP($A1230,'[1]MAN PROG 2026'!$A$1:$AI$3379,8,FALSE)</f>
        <v>0</v>
      </c>
      <c r="I1230" s="23" t="str">
        <f>VLOOKUP($A1230,'[1]MAN PROG 2026'!$A$1:$AI$3379,9,FALSE)</f>
        <v>S.PIETRO</v>
      </c>
      <c r="J1230" s="23" t="str">
        <f>VLOOKUP($A1230,'[1]MAN PROG 2026'!$A$1:$AI$3379,10,FALSE)</f>
        <v>UTIC</v>
      </c>
      <c r="K1230" s="23" t="str">
        <f>VLOOKUP($A1230,'[1]MAN PROG 2026'!$A$1:$AI$3379,11,FALSE)</f>
        <v>UTIC</v>
      </c>
      <c r="L1230" s="24" t="str">
        <f>VLOOKUP($A1230,'[1]MAN PROG 2026'!$A$2:$AI$3379,12,FALSE)</f>
        <v>NON TROVATO</v>
      </c>
      <c r="M1230" s="24">
        <f>VLOOKUP($A1230,'[1]MAN PROG 2026'!$A$2:$AI$3379,13,FALSE)</f>
        <v>0</v>
      </c>
      <c r="N1230" s="24">
        <f>VLOOKUP($A1230,'[1]MAN PROG 2026'!$A$2:$AI$3379,14,FALSE)</f>
        <v>0</v>
      </c>
      <c r="O1230" s="24">
        <f>VLOOKUP($A1230,'[1]MAN PROG 2026'!$A$2:$AI$3379,15,FALSE)</f>
        <v>0</v>
      </c>
      <c r="P1230" s="25" t="str">
        <f>VLOOKUP($A1230,'[1]MAN PROG 2026'!$A$2:$AI$3379,20,FALSE)</f>
        <v>DA FARE</v>
      </c>
      <c r="Q1230" s="8"/>
      <c r="R1230" s="26"/>
      <c r="S1230" s="8"/>
      <c r="T1230" s="37"/>
      <c r="U1230" s="27"/>
      <c r="V1230" s="27"/>
      <c r="W1230" s="27"/>
      <c r="X1230" s="27"/>
      <c r="Y1230" s="27"/>
      <c r="Z1230" s="27"/>
      <c r="AA1230" s="27"/>
      <c r="AB1230" s="27"/>
      <c r="AC1230" s="27"/>
      <c r="AD1230" s="27"/>
      <c r="AE1230" s="27"/>
      <c r="AF1230" s="27"/>
      <c r="AG1230" s="9" t="s">
        <v>32</v>
      </c>
      <c r="AH1230" s="27"/>
      <c r="AI1230" s="27"/>
      <c r="AJ1230" s="27"/>
      <c r="AK1230" s="27"/>
      <c r="AL1230" s="27"/>
      <c r="AM1230" s="11"/>
      <c r="AN1230" s="28"/>
      <c r="AO1230" s="28"/>
      <c r="AP1230" s="29"/>
      <c r="AQ1230" s="30"/>
      <c r="AR1230" s="31"/>
      <c r="AS1230" s="32"/>
      <c r="AT1230" s="33"/>
      <c r="AU1230" s="34"/>
      <c r="AV1230" s="27"/>
      <c r="AW1230" s="27"/>
      <c r="AX1230" s="27"/>
      <c r="AY1230" s="27"/>
    </row>
    <row r="1231" spans="1:51" ht="24" customHeight="1" x14ac:dyDescent="0.3">
      <c r="A1231" s="22">
        <v>102756</v>
      </c>
      <c r="B1231" s="23" t="str">
        <f>VLOOKUP($A1231,'[1]MAN PROG 2026'!$A$1:$AI$3379,2,FALSE)</f>
        <v>POMPA A SIRINGA</v>
      </c>
      <c r="C1231" s="23" t="str">
        <f>VLOOKUP($A1231,'[1]MAN PROG 2026'!$A$1:$AI$3379,3,FALSE)</f>
        <v>B BRAUN GMBH</v>
      </c>
      <c r="D1231" s="23" t="str">
        <f>VLOOKUP($A1231,'[1]MAN PROG 2026'!$A$1:$AI$3379,4,FALSE)</f>
        <v>PERFUSOR SPACE</v>
      </c>
      <c r="E1231" s="23">
        <f>VLOOKUP($A1231,'[1]MAN PROG 2026'!$A$1:$AI$3379,5,FALSE)</f>
        <v>285972</v>
      </c>
      <c r="F1231" s="23" t="str">
        <f>VLOOKUP($A1231,'[1]MAN PROG 2026'!$A$1:$AI$3379,6,FALSE)</f>
        <v>SINGOLA</v>
      </c>
      <c r="G1231" s="23">
        <f>VLOOKUP($A1231,'[1]MAN PROG 2026'!$A$1:$AI$3379,7,FALSE)</f>
        <v>102756</v>
      </c>
      <c r="H1231" s="23">
        <f>VLOOKUP($A1231,'[1]MAN PROG 2026'!$A$1:$AI$3379,8,FALSE)</f>
        <v>0</v>
      </c>
      <c r="I1231" s="23" t="str">
        <f>VLOOKUP($A1231,'[1]MAN PROG 2026'!$A$1:$AI$3379,9,FALSE)</f>
        <v>S.PIETRO</v>
      </c>
      <c r="J1231" s="23" t="str">
        <f>VLOOKUP($A1231,'[1]MAN PROG 2026'!$A$1:$AI$3379,10,FALSE)</f>
        <v>UTIC</v>
      </c>
      <c r="K1231" s="23" t="str">
        <f>VLOOKUP($A1231,'[1]MAN PROG 2026'!$A$1:$AI$3379,11,FALSE)</f>
        <v>UTIC</v>
      </c>
      <c r="L1231" s="24" t="str">
        <f>VLOOKUP($A1231,'[1]MAN PROG 2026'!$A$2:$AI$3379,12,FALSE)</f>
        <v>NON TROVATO</v>
      </c>
      <c r="M1231" s="24">
        <f>VLOOKUP($A1231,'[1]MAN PROG 2026'!$A$2:$AI$3379,13,FALSE)</f>
        <v>0</v>
      </c>
      <c r="N1231" s="24">
        <f>VLOOKUP($A1231,'[1]MAN PROG 2026'!$A$2:$AI$3379,14,FALSE)</f>
        <v>0</v>
      </c>
      <c r="O1231" s="24">
        <f>VLOOKUP($A1231,'[1]MAN PROG 2026'!$A$2:$AI$3379,15,FALSE)</f>
        <v>0</v>
      </c>
      <c r="P1231" s="25" t="str">
        <f>VLOOKUP($A1231,'[1]MAN PROG 2026'!$A$2:$AI$3379,20,FALSE)</f>
        <v>DA FARE</v>
      </c>
      <c r="Q1231" s="8"/>
      <c r="R1231" s="26"/>
      <c r="S1231" s="8"/>
      <c r="T1231" s="37"/>
      <c r="U1231" s="27"/>
      <c r="V1231" s="27"/>
      <c r="W1231" s="27"/>
      <c r="X1231" s="27"/>
      <c r="Y1231" s="27"/>
      <c r="Z1231" s="27"/>
      <c r="AA1231" s="27"/>
      <c r="AB1231" s="27"/>
      <c r="AC1231" s="27"/>
      <c r="AD1231" s="27"/>
      <c r="AE1231" s="27"/>
      <c r="AF1231" s="27"/>
      <c r="AG1231" s="9" t="s">
        <v>32</v>
      </c>
      <c r="AH1231" s="27"/>
      <c r="AI1231" s="27"/>
      <c r="AJ1231" s="27"/>
      <c r="AK1231" s="27"/>
      <c r="AL1231" s="27"/>
      <c r="AM1231" s="11"/>
      <c r="AN1231" s="28"/>
      <c r="AO1231" s="28"/>
      <c r="AP1231" s="29"/>
      <c r="AQ1231" s="30"/>
      <c r="AR1231" s="31"/>
      <c r="AS1231" s="32"/>
      <c r="AT1231" s="33"/>
      <c r="AU1231" s="34"/>
      <c r="AV1231" s="27"/>
      <c r="AW1231" s="27"/>
      <c r="AX1231" s="27"/>
      <c r="AY1231" s="27"/>
    </row>
    <row r="1232" spans="1:51" ht="24" customHeight="1" x14ac:dyDescent="0.3">
      <c r="A1232" s="22">
        <v>102757</v>
      </c>
      <c r="B1232" s="23" t="str">
        <f>VLOOKUP($A1232,'[1]MAN PROG 2026'!$A$1:$AI$3379,2,FALSE)</f>
        <v>POMPA DI INFUSIONE</v>
      </c>
      <c r="C1232" s="23" t="str">
        <f>VLOOKUP($A1232,'[1]MAN PROG 2026'!$A$1:$AI$3379,3,FALSE)</f>
        <v>B BRAUN GMBH</v>
      </c>
      <c r="D1232" s="23" t="str">
        <f>VLOOKUP($A1232,'[1]MAN PROG 2026'!$A$1:$AI$3379,4,FALSE)</f>
        <v>INFUSOMAT SPACE</v>
      </c>
      <c r="E1232" s="23">
        <f>VLOOKUP($A1232,'[1]MAN PROG 2026'!$A$1:$AI$3379,5,FALSE)</f>
        <v>334610</v>
      </c>
      <c r="F1232" s="23" t="str">
        <f>VLOOKUP($A1232,'[1]MAN PROG 2026'!$A$1:$AI$3379,6,FALSE)</f>
        <v>SINGOLA</v>
      </c>
      <c r="G1232" s="23">
        <f>VLOOKUP($A1232,'[1]MAN PROG 2026'!$A$1:$AI$3379,7,FALSE)</f>
        <v>102757</v>
      </c>
      <c r="H1232" s="23">
        <f>VLOOKUP($A1232,'[1]MAN PROG 2026'!$A$1:$AI$3379,8,FALSE)</f>
        <v>0</v>
      </c>
      <c r="I1232" s="23" t="str">
        <f>VLOOKUP($A1232,'[1]MAN PROG 2026'!$A$1:$AI$3379,9,FALSE)</f>
        <v>S.PIETRO</v>
      </c>
      <c r="J1232" s="23" t="str">
        <f>VLOOKUP($A1232,'[1]MAN PROG 2026'!$A$1:$AI$3379,10,FALSE)</f>
        <v>UTIC</v>
      </c>
      <c r="K1232" s="23" t="str">
        <f>VLOOKUP($A1232,'[1]MAN PROG 2026'!$A$1:$AI$3379,11,FALSE)</f>
        <v>UTIC</v>
      </c>
      <c r="L1232" s="24" t="str">
        <f>VLOOKUP($A1232,'[1]MAN PROG 2026'!$A$2:$AI$3379,12,FALSE)</f>
        <v>NON TROVATO</v>
      </c>
      <c r="M1232" s="24">
        <f>VLOOKUP($A1232,'[1]MAN PROG 2026'!$A$2:$AI$3379,13,FALSE)</f>
        <v>0</v>
      </c>
      <c r="N1232" s="24">
        <f>VLOOKUP($A1232,'[1]MAN PROG 2026'!$A$2:$AI$3379,14,FALSE)</f>
        <v>0</v>
      </c>
      <c r="O1232" s="24">
        <f>VLOOKUP($A1232,'[1]MAN PROG 2026'!$A$2:$AI$3379,15,FALSE)</f>
        <v>0</v>
      </c>
      <c r="P1232" s="25" t="str">
        <f>VLOOKUP($A1232,'[1]MAN PROG 2026'!$A$2:$AI$3379,20,FALSE)</f>
        <v>DA FARE</v>
      </c>
      <c r="Q1232" s="8"/>
      <c r="R1232" s="26"/>
      <c r="S1232" s="8"/>
      <c r="T1232" s="37"/>
      <c r="U1232" s="27"/>
      <c r="V1232" s="27"/>
      <c r="W1232" s="27"/>
      <c r="X1232" s="27"/>
      <c r="Y1232" s="27"/>
      <c r="Z1232" s="27"/>
      <c r="AA1232" s="27"/>
      <c r="AB1232" s="27"/>
      <c r="AC1232" s="27"/>
      <c r="AD1232" s="27"/>
      <c r="AE1232" s="27"/>
      <c r="AF1232" s="27"/>
      <c r="AG1232" s="9" t="s">
        <v>32</v>
      </c>
      <c r="AH1232" s="27"/>
      <c r="AI1232" s="27"/>
      <c r="AJ1232" s="27"/>
      <c r="AK1232" s="27"/>
      <c r="AL1232" s="27"/>
      <c r="AM1232" s="11"/>
      <c r="AN1232" s="28"/>
      <c r="AO1232" s="28"/>
      <c r="AP1232" s="29"/>
      <c r="AQ1232" s="30"/>
      <c r="AR1232" s="31"/>
      <c r="AS1232" s="32"/>
      <c r="AT1232" s="33"/>
      <c r="AU1232" s="34"/>
      <c r="AV1232" s="27"/>
      <c r="AW1232" s="27"/>
      <c r="AX1232" s="27"/>
      <c r="AY1232" s="27"/>
    </row>
    <row r="1233" spans="1:51" ht="24" customHeight="1" x14ac:dyDescent="0.3">
      <c r="A1233" s="22">
        <v>102759</v>
      </c>
      <c r="B1233" s="23" t="str">
        <f>VLOOKUP($A1233,'[1]MAN PROG 2026'!$A$1:$AI$3379,2,FALSE)</f>
        <v>POMPA DI INFUSIONE</v>
      </c>
      <c r="C1233" s="23" t="str">
        <f>VLOOKUP($A1233,'[1]MAN PROG 2026'!$A$1:$AI$3379,3,FALSE)</f>
        <v>B BRAUN GMBH</v>
      </c>
      <c r="D1233" s="23" t="str">
        <f>VLOOKUP($A1233,'[1]MAN PROG 2026'!$A$1:$AI$3379,4,FALSE)</f>
        <v>INFUSOMAT SPACE</v>
      </c>
      <c r="E1233" s="23">
        <f>VLOOKUP($A1233,'[1]MAN PROG 2026'!$A$1:$AI$3379,5,FALSE)</f>
        <v>334655</v>
      </c>
      <c r="F1233" s="23" t="str">
        <f>VLOOKUP($A1233,'[1]MAN PROG 2026'!$A$1:$AI$3379,6,FALSE)</f>
        <v>SINGOLA</v>
      </c>
      <c r="G1233" s="23">
        <f>VLOOKUP($A1233,'[1]MAN PROG 2026'!$A$1:$AI$3379,7,FALSE)</f>
        <v>102759</v>
      </c>
      <c r="H1233" s="23">
        <f>VLOOKUP($A1233,'[1]MAN PROG 2026'!$A$1:$AI$3379,8,FALSE)</f>
        <v>0</v>
      </c>
      <c r="I1233" s="23" t="str">
        <f>VLOOKUP($A1233,'[1]MAN PROG 2026'!$A$1:$AI$3379,9,FALSE)</f>
        <v>S.PIETRO</v>
      </c>
      <c r="J1233" s="23" t="str">
        <f>VLOOKUP($A1233,'[1]MAN PROG 2026'!$A$1:$AI$3379,10,FALSE)</f>
        <v>UTIC</v>
      </c>
      <c r="K1233" s="23" t="str">
        <f>VLOOKUP($A1233,'[1]MAN PROG 2026'!$A$1:$AI$3379,11,FALSE)</f>
        <v>UTIC</v>
      </c>
      <c r="L1233" s="24" t="str">
        <f>VLOOKUP($A1233,'[1]MAN PROG 2026'!$A$2:$AI$3379,12,FALSE)</f>
        <v>NON TROVATO</v>
      </c>
      <c r="M1233" s="24">
        <f>VLOOKUP($A1233,'[1]MAN PROG 2026'!$A$2:$AI$3379,13,FALSE)</f>
        <v>0</v>
      </c>
      <c r="N1233" s="24">
        <f>VLOOKUP($A1233,'[1]MAN PROG 2026'!$A$2:$AI$3379,14,FALSE)</f>
        <v>0</v>
      </c>
      <c r="O1233" s="24">
        <f>VLOOKUP($A1233,'[1]MAN PROG 2026'!$A$2:$AI$3379,15,FALSE)</f>
        <v>0</v>
      </c>
      <c r="P1233" s="25" t="str">
        <f>VLOOKUP($A1233,'[1]MAN PROG 2026'!$A$2:$AI$3379,20,FALSE)</f>
        <v>DA FARE</v>
      </c>
      <c r="Q1233" s="8"/>
      <c r="R1233" s="26"/>
      <c r="S1233" s="8"/>
      <c r="T1233" s="37"/>
      <c r="U1233" s="27"/>
      <c r="V1233" s="27"/>
      <c r="W1233" s="27"/>
      <c r="X1233" s="27"/>
      <c r="Y1233" s="27"/>
      <c r="Z1233" s="27"/>
      <c r="AA1233" s="27"/>
      <c r="AB1233" s="27"/>
      <c r="AC1233" s="27"/>
      <c r="AD1233" s="27"/>
      <c r="AE1233" s="27"/>
      <c r="AF1233" s="27"/>
      <c r="AG1233" s="9" t="s">
        <v>32</v>
      </c>
      <c r="AH1233" s="27"/>
      <c r="AI1233" s="27"/>
      <c r="AJ1233" s="27"/>
      <c r="AK1233" s="27"/>
      <c r="AL1233" s="27"/>
      <c r="AM1233" s="11"/>
      <c r="AN1233" s="28"/>
      <c r="AO1233" s="28"/>
      <c r="AP1233" s="29"/>
      <c r="AQ1233" s="30"/>
      <c r="AR1233" s="31"/>
      <c r="AS1233" s="32"/>
      <c r="AT1233" s="33"/>
      <c r="AU1233" s="34"/>
      <c r="AV1233" s="27"/>
      <c r="AW1233" s="27"/>
      <c r="AX1233" s="27"/>
      <c r="AY1233" s="27"/>
    </row>
    <row r="1234" spans="1:51" ht="24" customHeight="1" x14ac:dyDescent="0.3">
      <c r="A1234" s="22">
        <v>102761</v>
      </c>
      <c r="B1234" s="23" t="str">
        <f>VLOOKUP($A1234,'[1]MAN PROG 2026'!$A$1:$AI$3379,2,FALSE)</f>
        <v>POMPA A SIRINGA</v>
      </c>
      <c r="C1234" s="23" t="str">
        <f>VLOOKUP($A1234,'[1]MAN PROG 2026'!$A$1:$AI$3379,3,FALSE)</f>
        <v>B BRAUN GMBH</v>
      </c>
      <c r="D1234" s="23" t="str">
        <f>VLOOKUP($A1234,'[1]MAN PROG 2026'!$A$1:$AI$3379,4,FALSE)</f>
        <v>PERFUSOR SPACE</v>
      </c>
      <c r="E1234" s="23">
        <f>VLOOKUP($A1234,'[1]MAN PROG 2026'!$A$1:$AI$3379,5,FALSE)</f>
        <v>285914</v>
      </c>
      <c r="F1234" s="23" t="str">
        <f>VLOOKUP($A1234,'[1]MAN PROG 2026'!$A$1:$AI$3379,6,FALSE)</f>
        <v>SINGOLA</v>
      </c>
      <c r="G1234" s="23">
        <f>VLOOKUP($A1234,'[1]MAN PROG 2026'!$A$1:$AI$3379,7,FALSE)</f>
        <v>102761</v>
      </c>
      <c r="H1234" s="23">
        <f>VLOOKUP($A1234,'[1]MAN PROG 2026'!$A$1:$AI$3379,8,FALSE)</f>
        <v>0</v>
      </c>
      <c r="I1234" s="23" t="str">
        <f>VLOOKUP($A1234,'[1]MAN PROG 2026'!$A$1:$AI$3379,9,FALSE)</f>
        <v>S.PIETRO</v>
      </c>
      <c r="J1234" s="23" t="str">
        <f>VLOOKUP($A1234,'[1]MAN PROG 2026'!$A$1:$AI$3379,10,FALSE)</f>
        <v>UTIC</v>
      </c>
      <c r="K1234" s="23" t="str">
        <f>VLOOKUP($A1234,'[1]MAN PROG 2026'!$A$1:$AI$3379,11,FALSE)</f>
        <v>UTIC</v>
      </c>
      <c r="L1234" s="24" t="str">
        <f>VLOOKUP($A1234,'[1]MAN PROG 2026'!$A$2:$AI$3379,12,FALSE)</f>
        <v>NON TROVATO</v>
      </c>
      <c r="M1234" s="24">
        <f>VLOOKUP($A1234,'[1]MAN PROG 2026'!$A$2:$AI$3379,13,FALSE)</f>
        <v>0</v>
      </c>
      <c r="N1234" s="24">
        <f>VLOOKUP($A1234,'[1]MAN PROG 2026'!$A$2:$AI$3379,14,FALSE)</f>
        <v>0</v>
      </c>
      <c r="O1234" s="24">
        <f>VLOOKUP($A1234,'[1]MAN PROG 2026'!$A$2:$AI$3379,15,FALSE)</f>
        <v>0</v>
      </c>
      <c r="P1234" s="25" t="str">
        <f>VLOOKUP($A1234,'[1]MAN PROG 2026'!$A$2:$AI$3379,20,FALSE)</f>
        <v>DA FARE</v>
      </c>
      <c r="Q1234" s="8"/>
      <c r="R1234" s="26"/>
      <c r="S1234" s="8"/>
      <c r="T1234" s="37"/>
      <c r="U1234" s="27"/>
      <c r="V1234" s="27"/>
      <c r="W1234" s="27"/>
      <c r="X1234" s="27"/>
      <c r="Y1234" s="27"/>
      <c r="Z1234" s="27"/>
      <c r="AA1234" s="27"/>
      <c r="AB1234" s="27"/>
      <c r="AC1234" s="27"/>
      <c r="AD1234" s="27"/>
      <c r="AE1234" s="27"/>
      <c r="AF1234" s="27"/>
      <c r="AG1234" s="9" t="s">
        <v>32</v>
      </c>
      <c r="AH1234" s="27"/>
      <c r="AI1234" s="27"/>
      <c r="AJ1234" s="27"/>
      <c r="AK1234" s="27"/>
      <c r="AL1234" s="27"/>
      <c r="AM1234" s="11"/>
      <c r="AN1234" s="28"/>
      <c r="AO1234" s="28"/>
      <c r="AP1234" s="29"/>
      <c r="AQ1234" s="30"/>
      <c r="AR1234" s="31"/>
      <c r="AS1234" s="32"/>
      <c r="AT1234" s="33"/>
      <c r="AU1234" s="34"/>
      <c r="AV1234" s="27"/>
      <c r="AW1234" s="27"/>
      <c r="AX1234" s="27"/>
      <c r="AY1234" s="27"/>
    </row>
    <row r="1235" spans="1:51" ht="24" customHeight="1" x14ac:dyDescent="0.3">
      <c r="A1235" s="22">
        <v>102762</v>
      </c>
      <c r="B1235" s="23" t="str">
        <f>VLOOKUP($A1235,'[1]MAN PROG 2026'!$A$1:$AI$3379,2,FALSE)</f>
        <v>POMPA DI INFUSIONE</v>
      </c>
      <c r="C1235" s="23" t="str">
        <f>VLOOKUP($A1235,'[1]MAN PROG 2026'!$A$1:$AI$3379,3,FALSE)</f>
        <v>B BRAUN GMBH</v>
      </c>
      <c r="D1235" s="23" t="str">
        <f>VLOOKUP($A1235,'[1]MAN PROG 2026'!$A$1:$AI$3379,4,FALSE)</f>
        <v>INFUSOMAT SPACE</v>
      </c>
      <c r="E1235" s="23">
        <f>VLOOKUP($A1235,'[1]MAN PROG 2026'!$A$1:$AI$3379,5,FALSE)</f>
        <v>334609</v>
      </c>
      <c r="F1235" s="23" t="str">
        <f>VLOOKUP($A1235,'[1]MAN PROG 2026'!$A$1:$AI$3379,6,FALSE)</f>
        <v>SINGOLA</v>
      </c>
      <c r="G1235" s="23">
        <f>VLOOKUP($A1235,'[1]MAN PROG 2026'!$A$1:$AI$3379,7,FALSE)</f>
        <v>102762</v>
      </c>
      <c r="H1235" s="23">
        <f>VLOOKUP($A1235,'[1]MAN PROG 2026'!$A$1:$AI$3379,8,FALSE)</f>
        <v>0</v>
      </c>
      <c r="I1235" s="23" t="str">
        <f>VLOOKUP($A1235,'[1]MAN PROG 2026'!$A$1:$AI$3379,9,FALSE)</f>
        <v>S.PIETRO</v>
      </c>
      <c r="J1235" s="23" t="str">
        <f>VLOOKUP($A1235,'[1]MAN PROG 2026'!$A$1:$AI$3379,10,FALSE)</f>
        <v>UTIC</v>
      </c>
      <c r="K1235" s="23" t="str">
        <f>VLOOKUP($A1235,'[1]MAN PROG 2026'!$A$1:$AI$3379,11,FALSE)</f>
        <v>UTIC</v>
      </c>
      <c r="L1235" s="24" t="str">
        <f>VLOOKUP($A1235,'[1]MAN PROG 2026'!$A$2:$AI$3379,12,FALSE)</f>
        <v>NON TROVATO</v>
      </c>
      <c r="M1235" s="24">
        <f>VLOOKUP($A1235,'[1]MAN PROG 2026'!$A$2:$AI$3379,13,FALSE)</f>
        <v>0</v>
      </c>
      <c r="N1235" s="24">
        <f>VLOOKUP($A1235,'[1]MAN PROG 2026'!$A$2:$AI$3379,14,FALSE)</f>
        <v>0</v>
      </c>
      <c r="O1235" s="24">
        <f>VLOOKUP($A1235,'[1]MAN PROG 2026'!$A$2:$AI$3379,15,FALSE)</f>
        <v>0</v>
      </c>
      <c r="P1235" s="25" t="str">
        <f>VLOOKUP($A1235,'[1]MAN PROG 2026'!$A$2:$AI$3379,20,FALSE)</f>
        <v>DA FARE</v>
      </c>
      <c r="Q1235" s="8"/>
      <c r="R1235" s="26"/>
      <c r="S1235" s="8"/>
      <c r="T1235" s="37"/>
      <c r="U1235" s="27"/>
      <c r="V1235" s="27"/>
      <c r="W1235" s="27"/>
      <c r="X1235" s="27"/>
      <c r="Y1235" s="27"/>
      <c r="Z1235" s="27"/>
      <c r="AA1235" s="27"/>
      <c r="AB1235" s="27"/>
      <c r="AC1235" s="27"/>
      <c r="AD1235" s="27"/>
      <c r="AE1235" s="27"/>
      <c r="AF1235" s="27"/>
      <c r="AG1235" s="9" t="s">
        <v>32</v>
      </c>
      <c r="AH1235" s="27"/>
      <c r="AI1235" s="27"/>
      <c r="AJ1235" s="27"/>
      <c r="AK1235" s="27"/>
      <c r="AL1235" s="27"/>
      <c r="AM1235" s="11"/>
      <c r="AN1235" s="28"/>
      <c r="AO1235" s="28"/>
      <c r="AP1235" s="29"/>
      <c r="AQ1235" s="30"/>
      <c r="AR1235" s="31"/>
      <c r="AS1235" s="32"/>
      <c r="AT1235" s="33"/>
      <c r="AU1235" s="34"/>
      <c r="AV1235" s="27"/>
      <c r="AW1235" s="27"/>
      <c r="AX1235" s="27"/>
      <c r="AY1235" s="27"/>
    </row>
    <row r="1236" spans="1:51" ht="24" customHeight="1" x14ac:dyDescent="0.3">
      <c r="A1236" s="22">
        <v>102764</v>
      </c>
      <c r="B1236" s="23" t="str">
        <f>VLOOKUP($A1236,'[1]MAN PROG 2026'!$A$1:$AI$3379,2,FALSE)</f>
        <v>POMPA DI INFUSIONE</v>
      </c>
      <c r="C1236" s="23" t="str">
        <f>VLOOKUP($A1236,'[1]MAN PROG 2026'!$A$1:$AI$3379,3,FALSE)</f>
        <v>B BRAUN GMBH</v>
      </c>
      <c r="D1236" s="23" t="str">
        <f>VLOOKUP($A1236,'[1]MAN PROG 2026'!$A$1:$AI$3379,4,FALSE)</f>
        <v>INFUSOMAT SPACE</v>
      </c>
      <c r="E1236" s="23">
        <f>VLOOKUP($A1236,'[1]MAN PROG 2026'!$A$1:$AI$3379,5,FALSE)</f>
        <v>334660</v>
      </c>
      <c r="F1236" s="23" t="str">
        <f>VLOOKUP($A1236,'[1]MAN PROG 2026'!$A$1:$AI$3379,6,FALSE)</f>
        <v>SINGOLA</v>
      </c>
      <c r="G1236" s="23">
        <f>VLOOKUP($A1236,'[1]MAN PROG 2026'!$A$1:$AI$3379,7,FALSE)</f>
        <v>102764</v>
      </c>
      <c r="H1236" s="23">
        <f>VLOOKUP($A1236,'[1]MAN PROG 2026'!$A$1:$AI$3379,8,FALSE)</f>
        <v>0</v>
      </c>
      <c r="I1236" s="23" t="str">
        <f>VLOOKUP($A1236,'[1]MAN PROG 2026'!$A$1:$AI$3379,9,FALSE)</f>
        <v>S.PIETRO</v>
      </c>
      <c r="J1236" s="23" t="str">
        <f>VLOOKUP($A1236,'[1]MAN PROG 2026'!$A$1:$AI$3379,10,FALSE)</f>
        <v>UTIC</v>
      </c>
      <c r="K1236" s="23" t="str">
        <f>VLOOKUP($A1236,'[1]MAN PROG 2026'!$A$1:$AI$3379,11,FALSE)</f>
        <v xml:space="preserve">RIANIMAZIONE </v>
      </c>
      <c r="L1236" s="24" t="str">
        <f>VLOOKUP($A1236,'[1]MAN PROG 2026'!$A$2:$AI$3379,12,FALSE)</f>
        <v>NON TROVATO</v>
      </c>
      <c r="M1236" s="24">
        <f>VLOOKUP($A1236,'[1]MAN PROG 2026'!$A$2:$AI$3379,13,FALSE)</f>
        <v>0</v>
      </c>
      <c r="N1236" s="24">
        <f>VLOOKUP($A1236,'[1]MAN PROG 2026'!$A$2:$AI$3379,14,FALSE)</f>
        <v>0</v>
      </c>
      <c r="O1236" s="24">
        <f>VLOOKUP($A1236,'[1]MAN PROG 2026'!$A$2:$AI$3379,15,FALSE)</f>
        <v>0</v>
      </c>
      <c r="P1236" s="25" t="str">
        <f>VLOOKUP($A1236,'[1]MAN PROG 2026'!$A$2:$AI$3379,20,FALSE)</f>
        <v>DA FARE</v>
      </c>
      <c r="Q1236" s="8"/>
      <c r="R1236" s="26"/>
      <c r="S1236" s="8"/>
      <c r="T1236" s="37"/>
      <c r="U1236" s="27"/>
      <c r="V1236" s="27"/>
      <c r="W1236" s="27"/>
      <c r="X1236" s="27"/>
      <c r="Y1236" s="27"/>
      <c r="Z1236" s="27"/>
      <c r="AA1236" s="27"/>
      <c r="AB1236" s="27"/>
      <c r="AC1236" s="27"/>
      <c r="AD1236" s="27"/>
      <c r="AE1236" s="27"/>
      <c r="AF1236" s="27"/>
      <c r="AG1236" s="9" t="s">
        <v>32</v>
      </c>
      <c r="AH1236" s="27"/>
      <c r="AI1236" s="27"/>
      <c r="AJ1236" s="27"/>
      <c r="AK1236" s="27"/>
      <c r="AL1236" s="27"/>
      <c r="AM1236" s="11"/>
      <c r="AN1236" s="28"/>
      <c r="AO1236" s="28"/>
      <c r="AP1236" s="29"/>
      <c r="AQ1236" s="30"/>
      <c r="AR1236" s="31"/>
      <c r="AS1236" s="32"/>
      <c r="AT1236" s="33"/>
      <c r="AU1236" s="34"/>
      <c r="AV1236" s="27"/>
      <c r="AW1236" s="27"/>
      <c r="AX1236" s="27"/>
      <c r="AY1236" s="27"/>
    </row>
    <row r="1237" spans="1:51" ht="24" customHeight="1" x14ac:dyDescent="0.3">
      <c r="A1237" s="22">
        <v>102765</v>
      </c>
      <c r="B1237" s="23" t="str">
        <f>VLOOKUP($A1237,'[1]MAN PROG 2026'!$A$1:$AI$3379,2,FALSE)</f>
        <v>POMPA DI INFUSIONE</v>
      </c>
      <c r="C1237" s="23" t="str">
        <f>VLOOKUP($A1237,'[1]MAN PROG 2026'!$A$1:$AI$3379,3,FALSE)</f>
        <v>B BRAUN GMBH</v>
      </c>
      <c r="D1237" s="23" t="str">
        <f>VLOOKUP($A1237,'[1]MAN PROG 2026'!$A$1:$AI$3379,4,FALSE)</f>
        <v>INFUSOMAT SPACE</v>
      </c>
      <c r="E1237" s="23">
        <f>VLOOKUP($A1237,'[1]MAN PROG 2026'!$A$1:$AI$3379,5,FALSE)</f>
        <v>334636</v>
      </c>
      <c r="F1237" s="23" t="str">
        <f>VLOOKUP($A1237,'[1]MAN PROG 2026'!$A$1:$AI$3379,6,FALSE)</f>
        <v>SINGOLA</v>
      </c>
      <c r="G1237" s="23">
        <f>VLOOKUP($A1237,'[1]MAN PROG 2026'!$A$1:$AI$3379,7,FALSE)</f>
        <v>102765</v>
      </c>
      <c r="H1237" s="23">
        <f>VLOOKUP($A1237,'[1]MAN PROG 2026'!$A$1:$AI$3379,8,FALSE)</f>
        <v>0</v>
      </c>
      <c r="I1237" s="23" t="str">
        <f>VLOOKUP($A1237,'[1]MAN PROG 2026'!$A$1:$AI$3379,9,FALSE)</f>
        <v>S.PIETRO</v>
      </c>
      <c r="J1237" s="23" t="str">
        <f>VLOOKUP($A1237,'[1]MAN PROG 2026'!$A$1:$AI$3379,10,FALSE)</f>
        <v>UTIC</v>
      </c>
      <c r="K1237" s="23" t="str">
        <f>VLOOKUP($A1237,'[1]MAN PROG 2026'!$A$1:$AI$3379,11,FALSE)</f>
        <v>UTIC</v>
      </c>
      <c r="L1237" s="24" t="str">
        <f>VLOOKUP($A1237,'[1]MAN PROG 2026'!$A$2:$AI$3379,12,FALSE)</f>
        <v>NON TROVATO</v>
      </c>
      <c r="M1237" s="24">
        <f>VLOOKUP($A1237,'[1]MAN PROG 2026'!$A$2:$AI$3379,13,FALSE)</f>
        <v>0</v>
      </c>
      <c r="N1237" s="24">
        <f>VLOOKUP($A1237,'[1]MAN PROG 2026'!$A$2:$AI$3379,14,FALSE)</f>
        <v>0</v>
      </c>
      <c r="O1237" s="24">
        <f>VLOOKUP($A1237,'[1]MAN PROG 2026'!$A$2:$AI$3379,15,FALSE)</f>
        <v>0</v>
      </c>
      <c r="P1237" s="25" t="str">
        <f>VLOOKUP($A1237,'[1]MAN PROG 2026'!$A$2:$AI$3379,20,FALSE)</f>
        <v>DA FARE</v>
      </c>
      <c r="Q1237" s="8"/>
      <c r="R1237" s="26"/>
      <c r="S1237" s="8"/>
      <c r="T1237" s="37"/>
      <c r="U1237" s="27"/>
      <c r="V1237" s="27"/>
      <c r="W1237" s="27"/>
      <c r="X1237" s="27"/>
      <c r="Y1237" s="27"/>
      <c r="Z1237" s="27"/>
      <c r="AA1237" s="27"/>
      <c r="AB1237" s="27"/>
      <c r="AC1237" s="27"/>
      <c r="AD1237" s="27"/>
      <c r="AE1237" s="27"/>
      <c r="AF1237" s="27"/>
      <c r="AG1237" s="9" t="s">
        <v>32</v>
      </c>
      <c r="AH1237" s="27"/>
      <c r="AI1237" s="27"/>
      <c r="AJ1237" s="27"/>
      <c r="AK1237" s="27"/>
      <c r="AL1237" s="27"/>
      <c r="AM1237" s="11"/>
      <c r="AN1237" s="28"/>
      <c r="AO1237" s="28"/>
      <c r="AP1237" s="29"/>
      <c r="AQ1237" s="30"/>
      <c r="AR1237" s="31"/>
      <c r="AS1237" s="32"/>
      <c r="AT1237" s="33"/>
      <c r="AU1237" s="34"/>
      <c r="AV1237" s="27"/>
      <c r="AW1237" s="27"/>
      <c r="AX1237" s="27"/>
      <c r="AY1237" s="27"/>
    </row>
    <row r="1238" spans="1:51" ht="24" customHeight="1" x14ac:dyDescent="0.3">
      <c r="A1238" s="22">
        <v>102767</v>
      </c>
      <c r="B1238" s="23" t="str">
        <f>VLOOKUP($A1238,'[1]MAN PROG 2026'!$A$1:$AI$3379,2,FALSE)</f>
        <v>POMPA A SIRINGA</v>
      </c>
      <c r="C1238" s="23" t="str">
        <f>VLOOKUP($A1238,'[1]MAN PROG 2026'!$A$1:$AI$3379,3,FALSE)</f>
        <v>B BRAUN GMBH</v>
      </c>
      <c r="D1238" s="23" t="str">
        <f>VLOOKUP($A1238,'[1]MAN PROG 2026'!$A$1:$AI$3379,4,FALSE)</f>
        <v>PERFUSOR SPACE</v>
      </c>
      <c r="E1238" s="23">
        <f>VLOOKUP($A1238,'[1]MAN PROG 2026'!$A$1:$AI$3379,5,FALSE)</f>
        <v>285937</v>
      </c>
      <c r="F1238" s="23" t="str">
        <f>VLOOKUP($A1238,'[1]MAN PROG 2026'!$A$1:$AI$3379,6,FALSE)</f>
        <v>SINGOLA</v>
      </c>
      <c r="G1238" s="23">
        <f>VLOOKUP($A1238,'[1]MAN PROG 2026'!$A$1:$AI$3379,7,FALSE)</f>
        <v>102767</v>
      </c>
      <c r="H1238" s="23">
        <f>VLOOKUP($A1238,'[1]MAN PROG 2026'!$A$1:$AI$3379,8,FALSE)</f>
        <v>0</v>
      </c>
      <c r="I1238" s="23" t="str">
        <f>VLOOKUP($A1238,'[1]MAN PROG 2026'!$A$1:$AI$3379,9,FALSE)</f>
        <v>S.PIETRO</v>
      </c>
      <c r="J1238" s="23" t="str">
        <f>VLOOKUP($A1238,'[1]MAN PROG 2026'!$A$1:$AI$3379,10,FALSE)</f>
        <v>UTIC</v>
      </c>
      <c r="K1238" s="23" t="str">
        <f>VLOOKUP($A1238,'[1]MAN PROG 2026'!$A$1:$AI$3379,11,FALSE)</f>
        <v>UTIC</v>
      </c>
      <c r="L1238" s="24" t="str">
        <f>VLOOKUP($A1238,'[1]MAN PROG 2026'!$A$2:$AI$3379,12,FALSE)</f>
        <v>BLOCCO OPERATORIO - NUOVA VERTICALE 4 PIANO</v>
      </c>
      <c r="M1238" s="24" t="str">
        <f>VLOOKUP($A1238,'[1]MAN PROG 2026'!$A$2:$AI$3379,13,FALSE)</f>
        <v>SINGOLA</v>
      </c>
      <c r="N1238" s="24" t="str">
        <f>VLOOKUP($A1238,'[1]MAN PROG 2026'!$A$2:$AI$3379,14,FALSE)</f>
        <v>102767</v>
      </c>
      <c r="O1238" s="24">
        <f>VLOOKUP($A1238,'[1]MAN PROG 2026'!$A$2:$AI$3379,15,FALSE)</f>
        <v>0</v>
      </c>
      <c r="P1238" s="25" t="str">
        <f>VLOOKUP($A1238,'[1]MAN PROG 2026'!$A$2:$AI$3379,20,FALSE)</f>
        <v>DA FARE</v>
      </c>
      <c r="Q1238" s="9" t="str">
        <f>RIGHT(A1238,4)</f>
        <v>2767</v>
      </c>
      <c r="R1238" s="26">
        <v>46252</v>
      </c>
      <c r="S1238" s="8" t="s">
        <v>53</v>
      </c>
      <c r="T1238" s="37"/>
      <c r="U1238" s="27" t="s">
        <v>55</v>
      </c>
      <c r="V1238" s="27" t="s">
        <v>56</v>
      </c>
      <c r="W1238" s="27" t="s">
        <v>55</v>
      </c>
      <c r="X1238" s="27" t="s">
        <v>55</v>
      </c>
      <c r="Y1238" s="27" t="s">
        <v>55</v>
      </c>
      <c r="Z1238" s="27" t="s">
        <v>55</v>
      </c>
      <c r="AA1238" s="27" t="s">
        <v>55</v>
      </c>
      <c r="AB1238" s="27" t="s">
        <v>66</v>
      </c>
      <c r="AC1238" s="27" t="s">
        <v>67</v>
      </c>
      <c r="AD1238" s="27" t="s">
        <v>93</v>
      </c>
      <c r="AE1238" s="27" t="s">
        <v>68</v>
      </c>
      <c r="AF1238" s="27" t="s">
        <v>650</v>
      </c>
      <c r="AG1238" s="9" t="s">
        <v>32</v>
      </c>
      <c r="AH1238" s="27" t="s">
        <v>61</v>
      </c>
      <c r="AI1238" s="27" t="s">
        <v>70</v>
      </c>
      <c r="AJ1238" s="27" t="s">
        <v>61</v>
      </c>
      <c r="AK1238" s="27" t="s">
        <v>61</v>
      </c>
      <c r="AL1238" s="27" t="s">
        <v>70</v>
      </c>
      <c r="AM1238" s="11">
        <v>6.1</v>
      </c>
      <c r="AN1238" s="28">
        <v>1.5</v>
      </c>
      <c r="AO1238" s="28" t="s">
        <v>82</v>
      </c>
      <c r="AP1238" s="29"/>
      <c r="AQ1238" s="30"/>
      <c r="AR1238" s="31"/>
      <c r="AS1238" s="32"/>
      <c r="AT1238" s="33"/>
      <c r="AU1238" s="34"/>
      <c r="AV1238" s="27" t="s">
        <v>62</v>
      </c>
      <c r="AW1238" s="27">
        <v>5625031</v>
      </c>
      <c r="AX1238" s="27" t="s">
        <v>63</v>
      </c>
      <c r="AY1238" s="27"/>
    </row>
    <row r="1239" spans="1:51" ht="24" customHeight="1" x14ac:dyDescent="0.3">
      <c r="A1239" s="22">
        <v>102768</v>
      </c>
      <c r="B1239" s="23" t="str">
        <f>VLOOKUP($A1239,'[1]MAN PROG 2026'!$A$1:$AI$3379,2,FALSE)</f>
        <v>POMPA A SIRINGA</v>
      </c>
      <c r="C1239" s="23" t="str">
        <f>VLOOKUP($A1239,'[1]MAN PROG 2026'!$A$1:$AI$3379,3,FALSE)</f>
        <v>B BRAUN GMBH</v>
      </c>
      <c r="D1239" s="23" t="str">
        <f>VLOOKUP($A1239,'[1]MAN PROG 2026'!$A$1:$AI$3379,4,FALSE)</f>
        <v>PERFUSOR SPACE</v>
      </c>
      <c r="E1239" s="23">
        <f>VLOOKUP($A1239,'[1]MAN PROG 2026'!$A$1:$AI$3379,5,FALSE)</f>
        <v>285909</v>
      </c>
      <c r="F1239" s="23" t="str">
        <f>VLOOKUP($A1239,'[1]MAN PROG 2026'!$A$1:$AI$3379,6,FALSE)</f>
        <v>SINGOLA</v>
      </c>
      <c r="G1239" s="23">
        <f>VLOOKUP($A1239,'[1]MAN PROG 2026'!$A$1:$AI$3379,7,FALSE)</f>
        <v>102768</v>
      </c>
      <c r="H1239" s="23">
        <f>VLOOKUP($A1239,'[1]MAN PROG 2026'!$A$1:$AI$3379,8,FALSE)</f>
        <v>0</v>
      </c>
      <c r="I1239" s="23" t="str">
        <f>VLOOKUP($A1239,'[1]MAN PROG 2026'!$A$1:$AI$3379,9,FALSE)</f>
        <v>S.PIETRO</v>
      </c>
      <c r="J1239" s="23" t="str">
        <f>VLOOKUP($A1239,'[1]MAN PROG 2026'!$A$1:$AI$3379,10,FALSE)</f>
        <v>UTIC</v>
      </c>
      <c r="K1239" s="23" t="str">
        <f>VLOOKUP($A1239,'[1]MAN PROG 2026'!$A$1:$AI$3379,11,FALSE)</f>
        <v>UTIC</v>
      </c>
      <c r="L1239" s="24" t="str">
        <f>VLOOKUP($A1239,'[1]MAN PROG 2026'!$A$2:$AI$3379,12,FALSE)</f>
        <v>NON TROVATO</v>
      </c>
      <c r="M1239" s="24">
        <f>VLOOKUP($A1239,'[1]MAN PROG 2026'!$A$2:$AI$3379,13,FALSE)</f>
        <v>0</v>
      </c>
      <c r="N1239" s="24">
        <f>VLOOKUP($A1239,'[1]MAN PROG 2026'!$A$2:$AI$3379,14,FALSE)</f>
        <v>0</v>
      </c>
      <c r="O1239" s="24">
        <f>VLOOKUP($A1239,'[1]MAN PROG 2026'!$A$2:$AI$3379,15,FALSE)</f>
        <v>0</v>
      </c>
      <c r="P1239" s="25" t="str">
        <f>VLOOKUP($A1239,'[1]MAN PROG 2026'!$A$2:$AI$3379,20,FALSE)</f>
        <v>DA FARE</v>
      </c>
      <c r="Q1239" s="8"/>
      <c r="R1239" s="26"/>
      <c r="S1239" s="8"/>
      <c r="T1239" s="37"/>
      <c r="U1239" s="27"/>
      <c r="V1239" s="27"/>
      <c r="W1239" s="27"/>
      <c r="X1239" s="27"/>
      <c r="Y1239" s="27"/>
      <c r="Z1239" s="27"/>
      <c r="AA1239" s="27"/>
      <c r="AB1239" s="27"/>
      <c r="AC1239" s="27"/>
      <c r="AD1239" s="27"/>
      <c r="AE1239" s="27"/>
      <c r="AF1239" s="27"/>
      <c r="AG1239" s="9" t="s">
        <v>32</v>
      </c>
      <c r="AH1239" s="27"/>
      <c r="AI1239" s="27"/>
      <c r="AJ1239" s="27"/>
      <c r="AK1239" s="27"/>
      <c r="AL1239" s="27"/>
      <c r="AM1239" s="11"/>
      <c r="AN1239" s="28"/>
      <c r="AO1239" s="28"/>
      <c r="AP1239" s="29"/>
      <c r="AQ1239" s="30"/>
      <c r="AR1239" s="31"/>
      <c r="AS1239" s="32"/>
      <c r="AT1239" s="33"/>
      <c r="AU1239" s="34"/>
      <c r="AV1239" s="27"/>
      <c r="AW1239" s="27"/>
      <c r="AX1239" s="27"/>
      <c r="AY1239" s="27"/>
    </row>
    <row r="1240" spans="1:51" ht="24" customHeight="1" x14ac:dyDescent="0.3">
      <c r="A1240" s="22">
        <v>102769</v>
      </c>
      <c r="B1240" s="23" t="str">
        <f>VLOOKUP($A1240,'[1]MAN PROG 2026'!$A$1:$AI$3379,2,FALSE)</f>
        <v>POMPA A SIRINGA</v>
      </c>
      <c r="C1240" s="23" t="str">
        <f>VLOOKUP($A1240,'[1]MAN PROG 2026'!$A$1:$AI$3379,3,FALSE)</f>
        <v>B BRAUN GMBH</v>
      </c>
      <c r="D1240" s="23" t="str">
        <f>VLOOKUP($A1240,'[1]MAN PROG 2026'!$A$1:$AI$3379,4,FALSE)</f>
        <v>PERFUSOR SPACE</v>
      </c>
      <c r="E1240" s="23">
        <f>VLOOKUP($A1240,'[1]MAN PROG 2026'!$A$1:$AI$3379,5,FALSE)</f>
        <v>285962</v>
      </c>
      <c r="F1240" s="23" t="str">
        <f>VLOOKUP($A1240,'[1]MAN PROG 2026'!$A$1:$AI$3379,6,FALSE)</f>
        <v>SINGOLA</v>
      </c>
      <c r="G1240" s="23">
        <f>VLOOKUP($A1240,'[1]MAN PROG 2026'!$A$1:$AI$3379,7,FALSE)</f>
        <v>102769</v>
      </c>
      <c r="H1240" s="23">
        <f>VLOOKUP($A1240,'[1]MAN PROG 2026'!$A$1:$AI$3379,8,FALSE)</f>
        <v>0</v>
      </c>
      <c r="I1240" s="23" t="str">
        <f>VLOOKUP($A1240,'[1]MAN PROG 2026'!$A$1:$AI$3379,9,FALSE)</f>
        <v>S.PIETRO</v>
      </c>
      <c r="J1240" s="23" t="str">
        <f>VLOOKUP($A1240,'[1]MAN PROG 2026'!$A$1:$AI$3379,10,FALSE)</f>
        <v>UTIC</v>
      </c>
      <c r="K1240" s="23" t="str">
        <f>VLOOKUP($A1240,'[1]MAN PROG 2026'!$A$1:$AI$3379,11,FALSE)</f>
        <v>RIANIMAZIONE</v>
      </c>
      <c r="L1240" s="24" t="str">
        <f>VLOOKUP($A1240,'[1]MAN PROG 2026'!$A$2:$AI$3379,12,FALSE)</f>
        <v>NON TROVATO</v>
      </c>
      <c r="M1240" s="24">
        <f>VLOOKUP($A1240,'[1]MAN PROG 2026'!$A$2:$AI$3379,13,FALSE)</f>
        <v>0</v>
      </c>
      <c r="N1240" s="24">
        <f>VLOOKUP($A1240,'[1]MAN PROG 2026'!$A$2:$AI$3379,14,FALSE)</f>
        <v>0</v>
      </c>
      <c r="O1240" s="24">
        <f>VLOOKUP($A1240,'[1]MAN PROG 2026'!$A$2:$AI$3379,15,FALSE)</f>
        <v>0</v>
      </c>
      <c r="P1240" s="25" t="str">
        <f>VLOOKUP($A1240,'[1]MAN PROG 2026'!$A$2:$AI$3379,20,FALSE)</f>
        <v>DA FARE</v>
      </c>
      <c r="Q1240" s="8"/>
      <c r="R1240" s="26"/>
      <c r="S1240" s="8"/>
      <c r="T1240" s="37"/>
      <c r="U1240" s="27"/>
      <c r="V1240" s="27"/>
      <c r="W1240" s="27"/>
      <c r="X1240" s="27"/>
      <c r="Y1240" s="27"/>
      <c r="Z1240" s="27"/>
      <c r="AA1240" s="27"/>
      <c r="AB1240" s="27"/>
      <c r="AC1240" s="27"/>
      <c r="AD1240" s="27"/>
      <c r="AE1240" s="27"/>
      <c r="AF1240" s="27"/>
      <c r="AG1240" s="9" t="s">
        <v>32</v>
      </c>
      <c r="AH1240" s="27"/>
      <c r="AI1240" s="27"/>
      <c r="AJ1240" s="27"/>
      <c r="AK1240" s="27"/>
      <c r="AL1240" s="27"/>
      <c r="AM1240" s="11"/>
      <c r="AN1240" s="28"/>
      <c r="AO1240" s="28"/>
      <c r="AP1240" s="29"/>
      <c r="AQ1240" s="30"/>
      <c r="AR1240" s="31"/>
      <c r="AS1240" s="32"/>
      <c r="AT1240" s="33"/>
      <c r="AU1240" s="34"/>
      <c r="AV1240" s="27"/>
      <c r="AW1240" s="27"/>
      <c r="AX1240" s="27"/>
      <c r="AY1240" s="27"/>
    </row>
    <row r="1241" spans="1:51" ht="24" customHeight="1" x14ac:dyDescent="0.3">
      <c r="A1241" s="22">
        <v>102770</v>
      </c>
      <c r="B1241" s="23" t="str">
        <f>VLOOKUP($A1241,'[1]MAN PROG 2026'!$A$1:$AI$3379,2,FALSE)</f>
        <v>POMPA A SIRINGA</v>
      </c>
      <c r="C1241" s="23" t="str">
        <f>VLOOKUP($A1241,'[1]MAN PROG 2026'!$A$1:$AI$3379,3,FALSE)</f>
        <v>B BRAUN GMBH</v>
      </c>
      <c r="D1241" s="23" t="str">
        <f>VLOOKUP($A1241,'[1]MAN PROG 2026'!$A$1:$AI$3379,4,FALSE)</f>
        <v>PERFUSOR SPACE</v>
      </c>
      <c r="E1241" s="23">
        <f>VLOOKUP($A1241,'[1]MAN PROG 2026'!$A$1:$AI$3379,5,FALSE)</f>
        <v>285964</v>
      </c>
      <c r="F1241" s="23" t="str">
        <f>VLOOKUP($A1241,'[1]MAN PROG 2026'!$A$1:$AI$3379,6,FALSE)</f>
        <v>SINGOLA</v>
      </c>
      <c r="G1241" s="23">
        <f>VLOOKUP($A1241,'[1]MAN PROG 2026'!$A$1:$AI$3379,7,FALSE)</f>
        <v>102770</v>
      </c>
      <c r="H1241" s="23">
        <f>VLOOKUP($A1241,'[1]MAN PROG 2026'!$A$1:$AI$3379,8,FALSE)</f>
        <v>0</v>
      </c>
      <c r="I1241" s="23" t="str">
        <f>VLOOKUP($A1241,'[1]MAN PROG 2026'!$A$1:$AI$3379,9,FALSE)</f>
        <v>S.PIETRO</v>
      </c>
      <c r="J1241" s="23" t="str">
        <f>VLOOKUP($A1241,'[1]MAN PROG 2026'!$A$1:$AI$3379,10,FALSE)</f>
        <v>UTIC</v>
      </c>
      <c r="K1241" s="23" t="str">
        <f>VLOOKUP($A1241,'[1]MAN PROG 2026'!$A$1:$AI$3379,11,FALSE)</f>
        <v>UTIC</v>
      </c>
      <c r="L1241" s="24" t="str">
        <f>VLOOKUP($A1241,'[1]MAN PROG 2026'!$A$2:$AI$3379,12,FALSE)</f>
        <v>NON TROVATO</v>
      </c>
      <c r="M1241" s="24">
        <f>VLOOKUP($A1241,'[1]MAN PROG 2026'!$A$2:$AI$3379,13,FALSE)</f>
        <v>0</v>
      </c>
      <c r="N1241" s="24">
        <f>VLOOKUP($A1241,'[1]MAN PROG 2026'!$A$2:$AI$3379,14,FALSE)</f>
        <v>0</v>
      </c>
      <c r="O1241" s="24">
        <f>VLOOKUP($A1241,'[1]MAN PROG 2026'!$A$2:$AI$3379,15,FALSE)</f>
        <v>0</v>
      </c>
      <c r="P1241" s="25" t="str">
        <f>VLOOKUP($A1241,'[1]MAN PROG 2026'!$A$2:$AI$3379,20,FALSE)</f>
        <v>DA FARE</v>
      </c>
      <c r="Q1241" s="8"/>
      <c r="R1241" s="26"/>
      <c r="S1241" s="8"/>
      <c r="T1241" s="37"/>
      <c r="U1241" s="27"/>
      <c r="V1241" s="27"/>
      <c r="W1241" s="27"/>
      <c r="X1241" s="27"/>
      <c r="Y1241" s="27"/>
      <c r="Z1241" s="27"/>
      <c r="AA1241" s="27"/>
      <c r="AB1241" s="27"/>
      <c r="AC1241" s="27"/>
      <c r="AD1241" s="27"/>
      <c r="AE1241" s="27"/>
      <c r="AF1241" s="27"/>
      <c r="AG1241" s="9" t="s">
        <v>32</v>
      </c>
      <c r="AH1241" s="27"/>
      <c r="AI1241" s="27"/>
      <c r="AJ1241" s="27"/>
      <c r="AK1241" s="27"/>
      <c r="AL1241" s="27"/>
      <c r="AM1241" s="11"/>
      <c r="AN1241" s="28"/>
      <c r="AO1241" s="28"/>
      <c r="AP1241" s="29"/>
      <c r="AQ1241" s="30"/>
      <c r="AR1241" s="31"/>
      <c r="AS1241" s="32"/>
      <c r="AT1241" s="33"/>
      <c r="AU1241" s="34"/>
      <c r="AV1241" s="27"/>
      <c r="AW1241" s="27"/>
      <c r="AX1241" s="27"/>
      <c r="AY1241" s="27"/>
    </row>
    <row r="1242" spans="1:51" ht="24" customHeight="1" x14ac:dyDescent="0.3">
      <c r="A1242" s="22">
        <v>102771</v>
      </c>
      <c r="B1242" s="23" t="str">
        <f>VLOOKUP($A1242,'[1]MAN PROG 2026'!$A$1:$AI$3379,2,FALSE)</f>
        <v>POMPA DI INFUSIONE</v>
      </c>
      <c r="C1242" s="23" t="str">
        <f>VLOOKUP($A1242,'[1]MAN PROG 2026'!$A$1:$AI$3379,3,FALSE)</f>
        <v>B BRAUN GMBH</v>
      </c>
      <c r="D1242" s="23" t="str">
        <f>VLOOKUP($A1242,'[1]MAN PROG 2026'!$A$1:$AI$3379,4,FALSE)</f>
        <v>INFUSOMAT SPACE</v>
      </c>
      <c r="E1242" s="23">
        <f>VLOOKUP($A1242,'[1]MAN PROG 2026'!$A$1:$AI$3379,5,FALSE)</f>
        <v>334649</v>
      </c>
      <c r="F1242" s="23" t="str">
        <f>VLOOKUP($A1242,'[1]MAN PROG 2026'!$A$1:$AI$3379,6,FALSE)</f>
        <v>SINGOLA</v>
      </c>
      <c r="G1242" s="23">
        <f>VLOOKUP($A1242,'[1]MAN PROG 2026'!$A$1:$AI$3379,7,FALSE)</f>
        <v>102771</v>
      </c>
      <c r="H1242" s="23">
        <f>VLOOKUP($A1242,'[1]MAN PROG 2026'!$A$1:$AI$3379,8,FALSE)</f>
        <v>0</v>
      </c>
      <c r="I1242" s="23" t="str">
        <f>VLOOKUP($A1242,'[1]MAN PROG 2026'!$A$1:$AI$3379,9,FALSE)</f>
        <v>S.PIETRO</v>
      </c>
      <c r="J1242" s="23" t="str">
        <f>VLOOKUP($A1242,'[1]MAN PROG 2026'!$A$1:$AI$3379,10,FALSE)</f>
        <v>UTIC</v>
      </c>
      <c r="K1242" s="23" t="str">
        <f>VLOOKUP($A1242,'[1]MAN PROG 2026'!$A$1:$AI$3379,11,FALSE)</f>
        <v>UTIC</v>
      </c>
      <c r="L1242" s="24" t="str">
        <f>VLOOKUP($A1242,'[1]MAN PROG 2026'!$A$2:$AI$3379,12,FALSE)</f>
        <v>NON TROVATO</v>
      </c>
      <c r="M1242" s="24">
        <f>VLOOKUP($A1242,'[1]MAN PROG 2026'!$A$2:$AI$3379,13,FALSE)</f>
        <v>0</v>
      </c>
      <c r="N1242" s="24">
        <f>VLOOKUP($A1242,'[1]MAN PROG 2026'!$A$2:$AI$3379,14,FALSE)</f>
        <v>0</v>
      </c>
      <c r="O1242" s="24">
        <f>VLOOKUP($A1242,'[1]MAN PROG 2026'!$A$2:$AI$3379,15,FALSE)</f>
        <v>0</v>
      </c>
      <c r="P1242" s="25" t="str">
        <f>VLOOKUP($A1242,'[1]MAN PROG 2026'!$A$2:$AI$3379,20,FALSE)</f>
        <v>DA FARE</v>
      </c>
      <c r="Q1242" s="8"/>
      <c r="R1242" s="26"/>
      <c r="S1242" s="8"/>
      <c r="T1242" s="37"/>
      <c r="U1242" s="27"/>
      <c r="V1242" s="27"/>
      <c r="W1242" s="27"/>
      <c r="X1242" s="27"/>
      <c r="Y1242" s="27"/>
      <c r="Z1242" s="27"/>
      <c r="AA1242" s="27"/>
      <c r="AB1242" s="27"/>
      <c r="AC1242" s="27"/>
      <c r="AD1242" s="27"/>
      <c r="AE1242" s="27"/>
      <c r="AF1242" s="27"/>
      <c r="AG1242" s="9" t="s">
        <v>32</v>
      </c>
      <c r="AH1242" s="27"/>
      <c r="AI1242" s="27"/>
      <c r="AJ1242" s="27"/>
      <c r="AK1242" s="27"/>
      <c r="AL1242" s="27"/>
      <c r="AM1242" s="11"/>
      <c r="AN1242" s="28"/>
      <c r="AO1242" s="28"/>
      <c r="AP1242" s="29"/>
      <c r="AQ1242" s="30"/>
      <c r="AR1242" s="31"/>
      <c r="AS1242" s="32"/>
      <c r="AT1242" s="33"/>
      <c r="AU1242" s="34"/>
      <c r="AV1242" s="27"/>
      <c r="AW1242" s="27"/>
      <c r="AX1242" s="27"/>
      <c r="AY1242" s="27"/>
    </row>
    <row r="1243" spans="1:51" ht="24" customHeight="1" x14ac:dyDescent="0.3">
      <c r="A1243" s="22">
        <v>102772</v>
      </c>
      <c r="B1243" s="23" t="str">
        <f>VLOOKUP($A1243,'[1]MAN PROG 2026'!$A$1:$AI$3379,2,FALSE)</f>
        <v>POMPA A SIRINGA</v>
      </c>
      <c r="C1243" s="23" t="str">
        <f>VLOOKUP($A1243,'[1]MAN PROG 2026'!$A$1:$AI$3379,3,FALSE)</f>
        <v>B BRAUN GMBH</v>
      </c>
      <c r="D1243" s="23" t="str">
        <f>VLOOKUP($A1243,'[1]MAN PROG 2026'!$A$1:$AI$3379,4,FALSE)</f>
        <v>PERFUSOR SPACE</v>
      </c>
      <c r="E1243" s="23">
        <f>VLOOKUP($A1243,'[1]MAN PROG 2026'!$A$1:$AI$3379,5,FALSE)</f>
        <v>285904</v>
      </c>
      <c r="F1243" s="23" t="str">
        <f>VLOOKUP($A1243,'[1]MAN PROG 2026'!$A$1:$AI$3379,6,FALSE)</f>
        <v>SINGOLA</v>
      </c>
      <c r="G1243" s="23">
        <f>VLOOKUP($A1243,'[1]MAN PROG 2026'!$A$1:$AI$3379,7,FALSE)</f>
        <v>102772</v>
      </c>
      <c r="H1243" s="23">
        <f>VLOOKUP($A1243,'[1]MAN PROG 2026'!$A$1:$AI$3379,8,FALSE)</f>
        <v>0</v>
      </c>
      <c r="I1243" s="23" t="str">
        <f>VLOOKUP($A1243,'[1]MAN PROG 2026'!$A$1:$AI$3379,9,FALSE)</f>
        <v>S.PIETRO</v>
      </c>
      <c r="J1243" s="23" t="str">
        <f>VLOOKUP($A1243,'[1]MAN PROG 2026'!$A$1:$AI$3379,10,FALSE)</f>
        <v>UTIC</v>
      </c>
      <c r="K1243" s="23" t="str">
        <f>VLOOKUP($A1243,'[1]MAN PROG 2026'!$A$1:$AI$3379,11,FALSE)</f>
        <v>UTIC</v>
      </c>
      <c r="L1243" s="24" t="str">
        <f>VLOOKUP($A1243,'[1]MAN PROG 2026'!$A$2:$AI$3379,12,FALSE)</f>
        <v>NON TROVATO</v>
      </c>
      <c r="M1243" s="24">
        <f>VLOOKUP($A1243,'[1]MAN PROG 2026'!$A$2:$AI$3379,13,FALSE)</f>
        <v>0</v>
      </c>
      <c r="N1243" s="24">
        <f>VLOOKUP($A1243,'[1]MAN PROG 2026'!$A$2:$AI$3379,14,FALSE)</f>
        <v>0</v>
      </c>
      <c r="O1243" s="24">
        <f>VLOOKUP($A1243,'[1]MAN PROG 2026'!$A$2:$AI$3379,15,FALSE)</f>
        <v>0</v>
      </c>
      <c r="P1243" s="25" t="str">
        <f>VLOOKUP($A1243,'[1]MAN PROG 2026'!$A$2:$AI$3379,20,FALSE)</f>
        <v>DA FARE</v>
      </c>
      <c r="Q1243" s="8"/>
      <c r="R1243" s="26"/>
      <c r="S1243" s="8"/>
      <c r="T1243" s="37"/>
      <c r="U1243" s="27"/>
      <c r="V1243" s="27"/>
      <c r="W1243" s="27"/>
      <c r="X1243" s="27"/>
      <c r="Y1243" s="27"/>
      <c r="Z1243" s="27"/>
      <c r="AA1243" s="27"/>
      <c r="AB1243" s="27"/>
      <c r="AC1243" s="27"/>
      <c r="AD1243" s="27"/>
      <c r="AE1243" s="27"/>
      <c r="AF1243" s="27"/>
      <c r="AG1243" s="9" t="s">
        <v>32</v>
      </c>
      <c r="AH1243" s="27"/>
      <c r="AI1243" s="27"/>
      <c r="AJ1243" s="27"/>
      <c r="AK1243" s="27"/>
      <c r="AL1243" s="27"/>
      <c r="AM1243" s="11"/>
      <c r="AN1243" s="28"/>
      <c r="AO1243" s="28"/>
      <c r="AP1243" s="29"/>
      <c r="AQ1243" s="30"/>
      <c r="AR1243" s="31"/>
      <c r="AS1243" s="32"/>
      <c r="AT1243" s="33"/>
      <c r="AU1243" s="34"/>
      <c r="AV1243" s="27"/>
      <c r="AW1243" s="27"/>
      <c r="AX1243" s="27"/>
      <c r="AY1243" s="27"/>
    </row>
    <row r="1244" spans="1:51" ht="24" customHeight="1" x14ac:dyDescent="0.3">
      <c r="A1244" s="22">
        <v>102773</v>
      </c>
      <c r="B1244" s="23" t="str">
        <f>VLOOKUP($A1244,'[1]MAN PROG 2026'!$A$1:$AI$3379,2,FALSE)</f>
        <v>POMPA A SIRINGA</v>
      </c>
      <c r="C1244" s="23" t="str">
        <f>VLOOKUP($A1244,'[1]MAN PROG 2026'!$A$1:$AI$3379,3,FALSE)</f>
        <v>B BRAUN GMBH</v>
      </c>
      <c r="D1244" s="23" t="str">
        <f>VLOOKUP($A1244,'[1]MAN PROG 2026'!$A$1:$AI$3379,4,FALSE)</f>
        <v>PERFUSOR SPACE</v>
      </c>
      <c r="E1244" s="23">
        <f>VLOOKUP($A1244,'[1]MAN PROG 2026'!$A$1:$AI$3379,5,FALSE)</f>
        <v>285939</v>
      </c>
      <c r="F1244" s="23" t="str">
        <f>VLOOKUP($A1244,'[1]MAN PROG 2026'!$A$1:$AI$3379,6,FALSE)</f>
        <v>SINGOLA</v>
      </c>
      <c r="G1244" s="23">
        <f>VLOOKUP($A1244,'[1]MAN PROG 2026'!$A$1:$AI$3379,7,FALSE)</f>
        <v>102773</v>
      </c>
      <c r="H1244" s="23">
        <f>VLOOKUP($A1244,'[1]MAN PROG 2026'!$A$1:$AI$3379,8,FALSE)</f>
        <v>0</v>
      </c>
      <c r="I1244" s="23" t="str">
        <f>VLOOKUP($A1244,'[1]MAN PROG 2026'!$A$1:$AI$3379,9,FALSE)</f>
        <v>S.PIETRO</v>
      </c>
      <c r="J1244" s="23" t="str">
        <f>VLOOKUP($A1244,'[1]MAN PROG 2026'!$A$1:$AI$3379,10,FALSE)</f>
        <v>UTIC</v>
      </c>
      <c r="K1244" s="23" t="str">
        <f>VLOOKUP($A1244,'[1]MAN PROG 2026'!$A$1:$AI$3379,11,FALSE)</f>
        <v>LAB.A.T. S.I.C.</v>
      </c>
      <c r="L1244" s="24" t="str">
        <f>VLOOKUP($A1244,'[1]MAN PROG 2026'!$A$2:$AI$3379,12,FALSE)</f>
        <v>NON TROVATO</v>
      </c>
      <c r="M1244" s="24">
        <f>VLOOKUP($A1244,'[1]MAN PROG 2026'!$A$2:$AI$3379,13,FALSE)</f>
        <v>0</v>
      </c>
      <c r="N1244" s="24">
        <f>VLOOKUP($A1244,'[1]MAN PROG 2026'!$A$2:$AI$3379,14,FALSE)</f>
        <v>0</v>
      </c>
      <c r="O1244" s="24">
        <f>VLOOKUP($A1244,'[1]MAN PROG 2026'!$A$2:$AI$3379,15,FALSE)</f>
        <v>0</v>
      </c>
      <c r="P1244" s="25" t="str">
        <f>VLOOKUP($A1244,'[1]MAN PROG 2026'!$A$2:$AI$3379,20,FALSE)</f>
        <v>DA FARE</v>
      </c>
      <c r="Q1244" s="8"/>
      <c r="R1244" s="26"/>
      <c r="S1244" s="8"/>
      <c r="T1244" s="37"/>
      <c r="U1244" s="27"/>
      <c r="V1244" s="27"/>
      <c r="W1244" s="27"/>
      <c r="X1244" s="27"/>
      <c r="Y1244" s="27"/>
      <c r="Z1244" s="27"/>
      <c r="AA1244" s="27"/>
      <c r="AB1244" s="27"/>
      <c r="AC1244" s="27"/>
      <c r="AD1244" s="27"/>
      <c r="AE1244" s="27"/>
      <c r="AF1244" s="27"/>
      <c r="AG1244" s="9" t="s">
        <v>32</v>
      </c>
      <c r="AH1244" s="27"/>
      <c r="AI1244" s="27"/>
      <c r="AJ1244" s="27"/>
      <c r="AK1244" s="27"/>
      <c r="AL1244" s="27"/>
      <c r="AM1244" s="11"/>
      <c r="AN1244" s="28"/>
      <c r="AO1244" s="28"/>
      <c r="AP1244" s="29"/>
      <c r="AQ1244" s="30"/>
      <c r="AR1244" s="31"/>
      <c r="AS1244" s="32"/>
      <c r="AT1244" s="33"/>
      <c r="AU1244" s="34"/>
      <c r="AV1244" s="27"/>
      <c r="AW1244" s="27"/>
      <c r="AX1244" s="27"/>
      <c r="AY1244" s="27"/>
    </row>
    <row r="1245" spans="1:51" ht="24" customHeight="1" x14ac:dyDescent="0.3">
      <c r="A1245" s="22">
        <v>102774</v>
      </c>
      <c r="B1245" s="23" t="str">
        <f>VLOOKUP($A1245,'[1]MAN PROG 2026'!$A$1:$AI$3379,2,FALSE)</f>
        <v>POMPA A SIRINGA</v>
      </c>
      <c r="C1245" s="23" t="str">
        <f>VLOOKUP($A1245,'[1]MAN PROG 2026'!$A$1:$AI$3379,3,FALSE)</f>
        <v>B BRAUN GMBH</v>
      </c>
      <c r="D1245" s="23" t="str">
        <f>VLOOKUP($A1245,'[1]MAN PROG 2026'!$A$1:$AI$3379,4,FALSE)</f>
        <v>PERFUSOR SPACE</v>
      </c>
      <c r="E1245" s="23">
        <f>VLOOKUP($A1245,'[1]MAN PROG 2026'!$A$1:$AI$3379,5,FALSE)</f>
        <v>285959</v>
      </c>
      <c r="F1245" s="23" t="str">
        <f>VLOOKUP($A1245,'[1]MAN PROG 2026'!$A$1:$AI$3379,6,FALSE)</f>
        <v>SINGOLA</v>
      </c>
      <c r="G1245" s="23">
        <f>VLOOKUP($A1245,'[1]MAN PROG 2026'!$A$1:$AI$3379,7,FALSE)</f>
        <v>102774</v>
      </c>
      <c r="H1245" s="23">
        <f>VLOOKUP($A1245,'[1]MAN PROG 2026'!$A$1:$AI$3379,8,FALSE)</f>
        <v>0</v>
      </c>
      <c r="I1245" s="23" t="str">
        <f>VLOOKUP($A1245,'[1]MAN PROG 2026'!$A$1:$AI$3379,9,FALSE)</f>
        <v>S.PIETRO</v>
      </c>
      <c r="J1245" s="23" t="str">
        <f>VLOOKUP($A1245,'[1]MAN PROG 2026'!$A$1:$AI$3379,10,FALSE)</f>
        <v>UTIC</v>
      </c>
      <c r="K1245" s="23" t="str">
        <f>VLOOKUP($A1245,'[1]MAN PROG 2026'!$A$1:$AI$3379,11,FALSE)</f>
        <v>UTIC</v>
      </c>
      <c r="L1245" s="24" t="str">
        <f>VLOOKUP($A1245,'[1]MAN PROG 2026'!$A$2:$AI$3379,12,FALSE)</f>
        <v>NON TROVATO</v>
      </c>
      <c r="M1245" s="24">
        <f>VLOOKUP($A1245,'[1]MAN PROG 2026'!$A$2:$AI$3379,13,FALSE)</f>
        <v>0</v>
      </c>
      <c r="N1245" s="24">
        <f>VLOOKUP($A1245,'[1]MAN PROG 2026'!$A$2:$AI$3379,14,FALSE)</f>
        <v>0</v>
      </c>
      <c r="O1245" s="24">
        <f>VLOOKUP($A1245,'[1]MAN PROG 2026'!$A$2:$AI$3379,15,FALSE)</f>
        <v>0</v>
      </c>
      <c r="P1245" s="25" t="str">
        <f>VLOOKUP($A1245,'[1]MAN PROG 2026'!$A$2:$AI$3379,20,FALSE)</f>
        <v>DA FARE</v>
      </c>
      <c r="Q1245" s="8"/>
      <c r="R1245" s="26"/>
      <c r="S1245" s="8"/>
      <c r="T1245" s="37"/>
      <c r="U1245" s="27"/>
      <c r="V1245" s="27"/>
      <c r="W1245" s="27"/>
      <c r="X1245" s="27"/>
      <c r="Y1245" s="27"/>
      <c r="Z1245" s="27"/>
      <c r="AA1245" s="27"/>
      <c r="AB1245" s="27"/>
      <c r="AC1245" s="27"/>
      <c r="AD1245" s="27"/>
      <c r="AE1245" s="27"/>
      <c r="AF1245" s="27"/>
      <c r="AG1245" s="9" t="s">
        <v>32</v>
      </c>
      <c r="AH1245" s="27"/>
      <c r="AI1245" s="27"/>
      <c r="AJ1245" s="27"/>
      <c r="AK1245" s="27"/>
      <c r="AL1245" s="27"/>
      <c r="AM1245" s="11"/>
      <c r="AN1245" s="28"/>
      <c r="AO1245" s="28"/>
      <c r="AP1245" s="29"/>
      <c r="AQ1245" s="30"/>
      <c r="AR1245" s="31"/>
      <c r="AS1245" s="32"/>
      <c r="AT1245" s="33"/>
      <c r="AU1245" s="34"/>
      <c r="AV1245" s="27"/>
      <c r="AW1245" s="27"/>
      <c r="AX1245" s="27"/>
      <c r="AY1245" s="27"/>
    </row>
    <row r="1246" spans="1:51" ht="24" customHeight="1" x14ac:dyDescent="0.3">
      <c r="A1246" s="22">
        <v>102775</v>
      </c>
      <c r="B1246" s="23" t="str">
        <f>VLOOKUP($A1246,'[1]MAN PROG 2026'!$A$1:$AI$3379,2,FALSE)</f>
        <v>POMPA A SIRINGA</v>
      </c>
      <c r="C1246" s="23" t="str">
        <f>VLOOKUP($A1246,'[1]MAN PROG 2026'!$A$1:$AI$3379,3,FALSE)</f>
        <v>B BRAUN GMBH</v>
      </c>
      <c r="D1246" s="23" t="str">
        <f>VLOOKUP($A1246,'[1]MAN PROG 2026'!$A$1:$AI$3379,4,FALSE)</f>
        <v>PERFUSOR SPACE</v>
      </c>
      <c r="E1246" s="23">
        <f>VLOOKUP($A1246,'[1]MAN PROG 2026'!$A$1:$AI$3379,5,FALSE)</f>
        <v>285955</v>
      </c>
      <c r="F1246" s="23" t="str">
        <f>VLOOKUP($A1246,'[1]MAN PROG 2026'!$A$1:$AI$3379,6,FALSE)</f>
        <v>SINGOLA</v>
      </c>
      <c r="G1246" s="23">
        <f>VLOOKUP($A1246,'[1]MAN PROG 2026'!$A$1:$AI$3379,7,FALSE)</f>
        <v>102775</v>
      </c>
      <c r="H1246" s="23">
        <f>VLOOKUP($A1246,'[1]MAN PROG 2026'!$A$1:$AI$3379,8,FALSE)</f>
        <v>0</v>
      </c>
      <c r="I1246" s="23" t="str">
        <f>VLOOKUP($A1246,'[1]MAN PROG 2026'!$A$1:$AI$3379,9,FALSE)</f>
        <v>S.PIETRO</v>
      </c>
      <c r="J1246" s="23" t="str">
        <f>VLOOKUP($A1246,'[1]MAN PROG 2026'!$A$1:$AI$3379,10,FALSE)</f>
        <v>UTIC</v>
      </c>
      <c r="K1246" s="23" t="str">
        <f>VLOOKUP($A1246,'[1]MAN PROG 2026'!$A$1:$AI$3379,11,FALSE)</f>
        <v>UTIC</v>
      </c>
      <c r="L1246" s="24" t="str">
        <f>VLOOKUP($A1246,'[1]MAN PROG 2026'!$A$2:$AI$3379,12,FALSE)</f>
        <v>NON TROVATO</v>
      </c>
      <c r="M1246" s="24">
        <f>VLOOKUP($A1246,'[1]MAN PROG 2026'!$A$2:$AI$3379,13,FALSE)</f>
        <v>0</v>
      </c>
      <c r="N1246" s="24">
        <f>VLOOKUP($A1246,'[1]MAN PROG 2026'!$A$2:$AI$3379,14,FALSE)</f>
        <v>0</v>
      </c>
      <c r="O1246" s="24">
        <f>VLOOKUP($A1246,'[1]MAN PROG 2026'!$A$2:$AI$3379,15,FALSE)</f>
        <v>0</v>
      </c>
      <c r="P1246" s="25" t="str">
        <f>VLOOKUP($A1246,'[1]MAN PROG 2026'!$A$2:$AI$3379,20,FALSE)</f>
        <v>DA FARE</v>
      </c>
      <c r="Q1246" s="8"/>
      <c r="R1246" s="26"/>
      <c r="S1246" s="8"/>
      <c r="T1246" s="37"/>
      <c r="U1246" s="27"/>
      <c r="V1246" s="27"/>
      <c r="W1246" s="27"/>
      <c r="X1246" s="27"/>
      <c r="Y1246" s="27"/>
      <c r="Z1246" s="27"/>
      <c r="AA1246" s="27"/>
      <c r="AB1246" s="27"/>
      <c r="AC1246" s="27"/>
      <c r="AD1246" s="27"/>
      <c r="AE1246" s="27"/>
      <c r="AF1246" s="27"/>
      <c r="AG1246" s="9" t="s">
        <v>32</v>
      </c>
      <c r="AH1246" s="27"/>
      <c r="AI1246" s="27"/>
      <c r="AJ1246" s="27"/>
      <c r="AK1246" s="27"/>
      <c r="AL1246" s="27"/>
      <c r="AM1246" s="11"/>
      <c r="AN1246" s="28"/>
      <c r="AO1246" s="28"/>
      <c r="AP1246" s="29"/>
      <c r="AQ1246" s="30"/>
      <c r="AR1246" s="31"/>
      <c r="AS1246" s="32"/>
      <c r="AT1246" s="33"/>
      <c r="AU1246" s="34"/>
      <c r="AV1246" s="27"/>
      <c r="AW1246" s="27"/>
      <c r="AX1246" s="27"/>
      <c r="AY1246" s="27"/>
    </row>
    <row r="1247" spans="1:51" ht="24" customHeight="1" x14ac:dyDescent="0.3">
      <c r="A1247" s="22">
        <v>102777</v>
      </c>
      <c r="B1247" s="23" t="str">
        <f>VLOOKUP($A1247,'[1]MAN PROG 2026'!$A$1:$AI$3379,2,FALSE)</f>
        <v>POMPA DI INFUSIONE</v>
      </c>
      <c r="C1247" s="23" t="str">
        <f>VLOOKUP($A1247,'[1]MAN PROG 2026'!$A$1:$AI$3379,3,FALSE)</f>
        <v>B BRAUN GMBH</v>
      </c>
      <c r="D1247" s="23" t="str">
        <f>VLOOKUP($A1247,'[1]MAN PROG 2026'!$A$1:$AI$3379,4,FALSE)</f>
        <v>INFUSOMAT SPACE</v>
      </c>
      <c r="E1247" s="23">
        <f>VLOOKUP($A1247,'[1]MAN PROG 2026'!$A$1:$AI$3379,5,FALSE)</f>
        <v>334607</v>
      </c>
      <c r="F1247" s="23" t="str">
        <f>VLOOKUP($A1247,'[1]MAN PROG 2026'!$A$1:$AI$3379,6,FALSE)</f>
        <v>SINGOLA</v>
      </c>
      <c r="G1247" s="23">
        <f>VLOOKUP($A1247,'[1]MAN PROG 2026'!$A$1:$AI$3379,7,FALSE)</f>
        <v>102777</v>
      </c>
      <c r="H1247" s="23">
        <f>VLOOKUP($A1247,'[1]MAN PROG 2026'!$A$1:$AI$3379,8,FALSE)</f>
        <v>0</v>
      </c>
      <c r="I1247" s="23" t="str">
        <f>VLOOKUP($A1247,'[1]MAN PROG 2026'!$A$1:$AI$3379,9,FALSE)</f>
        <v>S.PIETRO</v>
      </c>
      <c r="J1247" s="23" t="str">
        <f>VLOOKUP($A1247,'[1]MAN PROG 2026'!$A$1:$AI$3379,10,FALSE)</f>
        <v>UTIC</v>
      </c>
      <c r="K1247" s="23" t="str">
        <f>VLOOKUP($A1247,'[1]MAN PROG 2026'!$A$1:$AI$3379,11,FALSE)</f>
        <v>UTIC</v>
      </c>
      <c r="L1247" s="24" t="str">
        <f>VLOOKUP($A1247,'[1]MAN PROG 2026'!$A$2:$AI$3379,12,FALSE)</f>
        <v>NON TROVATO</v>
      </c>
      <c r="M1247" s="24">
        <f>VLOOKUP($A1247,'[1]MAN PROG 2026'!$A$2:$AI$3379,13,FALSE)</f>
        <v>0</v>
      </c>
      <c r="N1247" s="24">
        <f>VLOOKUP($A1247,'[1]MAN PROG 2026'!$A$2:$AI$3379,14,FALSE)</f>
        <v>0</v>
      </c>
      <c r="O1247" s="24">
        <f>VLOOKUP($A1247,'[1]MAN PROG 2026'!$A$2:$AI$3379,15,FALSE)</f>
        <v>0</v>
      </c>
      <c r="P1247" s="25" t="str">
        <f>VLOOKUP($A1247,'[1]MAN PROG 2026'!$A$2:$AI$3379,20,FALSE)</f>
        <v>DA FARE</v>
      </c>
      <c r="Q1247" s="8"/>
      <c r="R1247" s="26"/>
      <c r="S1247" s="8"/>
      <c r="T1247" s="37"/>
      <c r="U1247" s="27"/>
      <c r="V1247" s="27"/>
      <c r="W1247" s="27"/>
      <c r="X1247" s="27"/>
      <c r="Y1247" s="27"/>
      <c r="Z1247" s="27"/>
      <c r="AA1247" s="27"/>
      <c r="AB1247" s="27"/>
      <c r="AC1247" s="27"/>
      <c r="AD1247" s="27"/>
      <c r="AE1247" s="27"/>
      <c r="AF1247" s="27"/>
      <c r="AG1247" s="9" t="s">
        <v>32</v>
      </c>
      <c r="AH1247" s="27"/>
      <c r="AI1247" s="27"/>
      <c r="AJ1247" s="27"/>
      <c r="AK1247" s="27"/>
      <c r="AL1247" s="27"/>
      <c r="AM1247" s="11"/>
      <c r="AN1247" s="28"/>
      <c r="AO1247" s="28"/>
      <c r="AP1247" s="29"/>
      <c r="AQ1247" s="30"/>
      <c r="AR1247" s="31"/>
      <c r="AS1247" s="32"/>
      <c r="AT1247" s="33"/>
      <c r="AU1247" s="34"/>
      <c r="AV1247" s="27"/>
      <c r="AW1247" s="27"/>
      <c r="AX1247" s="27"/>
      <c r="AY1247" s="27"/>
    </row>
    <row r="1248" spans="1:51" ht="24" customHeight="1" x14ac:dyDescent="0.3">
      <c r="A1248" s="22">
        <v>102778</v>
      </c>
      <c r="B1248" s="23" t="str">
        <f>VLOOKUP($A1248,'[1]MAN PROG 2026'!$A$1:$AI$3379,2,FALSE)</f>
        <v>POMPA DI INFUSIONE</v>
      </c>
      <c r="C1248" s="23" t="str">
        <f>VLOOKUP($A1248,'[1]MAN PROG 2026'!$A$1:$AI$3379,3,FALSE)</f>
        <v>B BRAUN GMBH</v>
      </c>
      <c r="D1248" s="23" t="str">
        <f>VLOOKUP($A1248,'[1]MAN PROG 2026'!$A$1:$AI$3379,4,FALSE)</f>
        <v>INFUSOMAT SPACE</v>
      </c>
      <c r="E1248" s="23">
        <f>VLOOKUP($A1248,'[1]MAN PROG 2026'!$A$1:$AI$3379,5,FALSE)</f>
        <v>334565</v>
      </c>
      <c r="F1248" s="23" t="str">
        <f>VLOOKUP($A1248,'[1]MAN PROG 2026'!$A$1:$AI$3379,6,FALSE)</f>
        <v>SINGOLA</v>
      </c>
      <c r="G1248" s="23">
        <f>VLOOKUP($A1248,'[1]MAN PROG 2026'!$A$1:$AI$3379,7,FALSE)</f>
        <v>102778</v>
      </c>
      <c r="H1248" s="23">
        <f>VLOOKUP($A1248,'[1]MAN PROG 2026'!$A$1:$AI$3379,8,FALSE)</f>
        <v>0</v>
      </c>
      <c r="I1248" s="23" t="str">
        <f>VLOOKUP($A1248,'[1]MAN PROG 2026'!$A$1:$AI$3379,9,FALSE)</f>
        <v>S.PIETRO</v>
      </c>
      <c r="J1248" s="23" t="str">
        <f>VLOOKUP($A1248,'[1]MAN PROG 2026'!$A$1:$AI$3379,10,FALSE)</f>
        <v>UTIC</v>
      </c>
      <c r="K1248" s="23" t="str">
        <f>VLOOKUP($A1248,'[1]MAN PROG 2026'!$A$1:$AI$3379,11,FALSE)</f>
        <v>UTIC</v>
      </c>
      <c r="L1248" s="24" t="str">
        <f>VLOOKUP($A1248,'[1]MAN PROG 2026'!$A$2:$AI$3379,12,FALSE)</f>
        <v>NON TROVATO</v>
      </c>
      <c r="M1248" s="24">
        <f>VLOOKUP($A1248,'[1]MAN PROG 2026'!$A$2:$AI$3379,13,FALSE)</f>
        <v>0</v>
      </c>
      <c r="N1248" s="24">
        <f>VLOOKUP($A1248,'[1]MAN PROG 2026'!$A$2:$AI$3379,14,FALSE)</f>
        <v>0</v>
      </c>
      <c r="O1248" s="24">
        <f>VLOOKUP($A1248,'[1]MAN PROG 2026'!$A$2:$AI$3379,15,FALSE)</f>
        <v>0</v>
      </c>
      <c r="P1248" s="25" t="str">
        <f>VLOOKUP($A1248,'[1]MAN PROG 2026'!$A$2:$AI$3379,20,FALSE)</f>
        <v>DA FARE</v>
      </c>
      <c r="Q1248" s="8"/>
      <c r="R1248" s="26"/>
      <c r="S1248" s="8"/>
      <c r="T1248" s="37"/>
      <c r="U1248" s="27"/>
      <c r="V1248" s="27"/>
      <c r="W1248" s="27"/>
      <c r="X1248" s="27"/>
      <c r="Y1248" s="27"/>
      <c r="Z1248" s="27"/>
      <c r="AA1248" s="27"/>
      <c r="AB1248" s="27"/>
      <c r="AC1248" s="27"/>
      <c r="AD1248" s="27"/>
      <c r="AE1248" s="27"/>
      <c r="AF1248" s="27"/>
      <c r="AG1248" s="9" t="s">
        <v>32</v>
      </c>
      <c r="AH1248" s="27"/>
      <c r="AI1248" s="27"/>
      <c r="AJ1248" s="27"/>
      <c r="AK1248" s="27"/>
      <c r="AL1248" s="27"/>
      <c r="AM1248" s="11"/>
      <c r="AN1248" s="28"/>
      <c r="AO1248" s="28"/>
      <c r="AP1248" s="29"/>
      <c r="AQ1248" s="30"/>
      <c r="AR1248" s="31"/>
      <c r="AS1248" s="32"/>
      <c r="AT1248" s="33"/>
      <c r="AU1248" s="34"/>
      <c r="AV1248" s="27"/>
      <c r="AW1248" s="27"/>
      <c r="AX1248" s="27"/>
      <c r="AY1248" s="27"/>
    </row>
    <row r="1249" spans="1:51" ht="24" customHeight="1" x14ac:dyDescent="0.3">
      <c r="A1249" s="22">
        <v>102779</v>
      </c>
      <c r="B1249" s="23" t="str">
        <f>VLOOKUP($A1249,'[1]MAN PROG 2026'!$A$1:$AI$3379,2,FALSE)</f>
        <v>POMPA A SIRINGA</v>
      </c>
      <c r="C1249" s="23" t="str">
        <f>VLOOKUP($A1249,'[1]MAN PROG 2026'!$A$1:$AI$3379,3,FALSE)</f>
        <v>B BRAUN GMBH</v>
      </c>
      <c r="D1249" s="23" t="str">
        <f>VLOOKUP($A1249,'[1]MAN PROG 2026'!$A$1:$AI$3379,4,FALSE)</f>
        <v>PERFUSOR SPACE</v>
      </c>
      <c r="E1249" s="23">
        <f>VLOOKUP($A1249,'[1]MAN PROG 2026'!$A$1:$AI$3379,5,FALSE)</f>
        <v>285970</v>
      </c>
      <c r="F1249" s="23" t="str">
        <f>VLOOKUP($A1249,'[1]MAN PROG 2026'!$A$1:$AI$3379,6,FALSE)</f>
        <v>SINGOLA</v>
      </c>
      <c r="G1249" s="23">
        <f>VLOOKUP($A1249,'[1]MAN PROG 2026'!$A$1:$AI$3379,7,FALSE)</f>
        <v>102779</v>
      </c>
      <c r="H1249" s="23">
        <f>VLOOKUP($A1249,'[1]MAN PROG 2026'!$A$1:$AI$3379,8,FALSE)</f>
        <v>0</v>
      </c>
      <c r="I1249" s="23" t="str">
        <f>VLOOKUP($A1249,'[1]MAN PROG 2026'!$A$1:$AI$3379,9,FALSE)</f>
        <v>S.PIETRO</v>
      </c>
      <c r="J1249" s="23" t="str">
        <f>VLOOKUP($A1249,'[1]MAN PROG 2026'!$A$1:$AI$3379,10,FALSE)</f>
        <v>UTIC</v>
      </c>
      <c r="K1249" s="23" t="str">
        <f>VLOOKUP($A1249,'[1]MAN PROG 2026'!$A$1:$AI$3379,11,FALSE)</f>
        <v>UTIC</v>
      </c>
      <c r="L1249" s="24" t="str">
        <f>VLOOKUP($A1249,'[1]MAN PROG 2026'!$A$2:$AI$3379,12,FALSE)</f>
        <v>NON TROVATO</v>
      </c>
      <c r="M1249" s="24">
        <f>VLOOKUP($A1249,'[1]MAN PROG 2026'!$A$2:$AI$3379,13,FALSE)</f>
        <v>0</v>
      </c>
      <c r="N1249" s="24">
        <f>VLOOKUP($A1249,'[1]MAN PROG 2026'!$A$2:$AI$3379,14,FALSE)</f>
        <v>0</v>
      </c>
      <c r="O1249" s="24">
        <f>VLOOKUP($A1249,'[1]MAN PROG 2026'!$A$2:$AI$3379,15,FALSE)</f>
        <v>0</v>
      </c>
      <c r="P1249" s="25" t="str">
        <f>VLOOKUP($A1249,'[1]MAN PROG 2026'!$A$2:$AI$3379,20,FALSE)</f>
        <v>DA FARE</v>
      </c>
      <c r="Q1249" s="8"/>
      <c r="R1249" s="26"/>
      <c r="S1249" s="8"/>
      <c r="T1249" s="37"/>
      <c r="U1249" s="27"/>
      <c r="V1249" s="27"/>
      <c r="W1249" s="27"/>
      <c r="X1249" s="27"/>
      <c r="Y1249" s="27"/>
      <c r="Z1249" s="27"/>
      <c r="AA1249" s="27"/>
      <c r="AB1249" s="27"/>
      <c r="AC1249" s="27"/>
      <c r="AD1249" s="27"/>
      <c r="AE1249" s="27"/>
      <c r="AF1249" s="27"/>
      <c r="AG1249" s="9" t="s">
        <v>32</v>
      </c>
      <c r="AH1249" s="27"/>
      <c r="AI1249" s="27"/>
      <c r="AJ1249" s="27"/>
      <c r="AK1249" s="27"/>
      <c r="AL1249" s="27"/>
      <c r="AM1249" s="11"/>
      <c r="AN1249" s="28"/>
      <c r="AO1249" s="28"/>
      <c r="AP1249" s="29"/>
      <c r="AQ1249" s="30"/>
      <c r="AR1249" s="31"/>
      <c r="AS1249" s="32"/>
      <c r="AT1249" s="33"/>
      <c r="AU1249" s="34"/>
      <c r="AV1249" s="27"/>
      <c r="AW1249" s="27"/>
      <c r="AX1249" s="27"/>
      <c r="AY1249" s="27"/>
    </row>
    <row r="1250" spans="1:51" ht="24" customHeight="1" x14ac:dyDescent="0.3">
      <c r="A1250" s="22">
        <v>102781</v>
      </c>
      <c r="B1250" s="23" t="str">
        <f>VLOOKUP($A1250,'[1]MAN PROG 2026'!$A$1:$AI$3379,2,FALSE)</f>
        <v>POMPA DI INFUSIONE</v>
      </c>
      <c r="C1250" s="23" t="str">
        <f>VLOOKUP($A1250,'[1]MAN PROG 2026'!$A$1:$AI$3379,3,FALSE)</f>
        <v>B BRAUN GMBH</v>
      </c>
      <c r="D1250" s="23" t="str">
        <f>VLOOKUP($A1250,'[1]MAN PROG 2026'!$A$1:$AI$3379,4,FALSE)</f>
        <v>INFUSOMAT SPACE</v>
      </c>
      <c r="E1250" s="23">
        <f>VLOOKUP($A1250,'[1]MAN PROG 2026'!$A$1:$AI$3379,5,FALSE)</f>
        <v>334631</v>
      </c>
      <c r="F1250" s="23" t="str">
        <f>VLOOKUP($A1250,'[1]MAN PROG 2026'!$A$1:$AI$3379,6,FALSE)</f>
        <v>SINGOLA</v>
      </c>
      <c r="G1250" s="23">
        <f>VLOOKUP($A1250,'[1]MAN PROG 2026'!$A$1:$AI$3379,7,FALSE)</f>
        <v>102781</v>
      </c>
      <c r="H1250" s="23">
        <f>VLOOKUP($A1250,'[1]MAN PROG 2026'!$A$1:$AI$3379,8,FALSE)</f>
        <v>0</v>
      </c>
      <c r="I1250" s="23" t="str">
        <f>VLOOKUP($A1250,'[1]MAN PROG 2026'!$A$1:$AI$3379,9,FALSE)</f>
        <v>S.PIETRO</v>
      </c>
      <c r="J1250" s="23" t="str">
        <f>VLOOKUP($A1250,'[1]MAN PROG 2026'!$A$1:$AI$3379,10,FALSE)</f>
        <v>UTIC</v>
      </c>
      <c r="K1250" s="23" t="str">
        <f>VLOOKUP($A1250,'[1]MAN PROG 2026'!$A$1:$AI$3379,11,FALSE)</f>
        <v>UTIC</v>
      </c>
      <c r="L1250" s="24" t="str">
        <f>VLOOKUP($A1250,'[1]MAN PROG 2026'!$A$2:$AI$3379,12,FALSE)</f>
        <v>NON TROVATO</v>
      </c>
      <c r="M1250" s="24">
        <f>VLOOKUP($A1250,'[1]MAN PROG 2026'!$A$2:$AI$3379,13,FALSE)</f>
        <v>0</v>
      </c>
      <c r="N1250" s="24">
        <f>VLOOKUP($A1250,'[1]MAN PROG 2026'!$A$2:$AI$3379,14,FALSE)</f>
        <v>0</v>
      </c>
      <c r="O1250" s="24">
        <f>VLOOKUP($A1250,'[1]MAN PROG 2026'!$A$2:$AI$3379,15,FALSE)</f>
        <v>0</v>
      </c>
      <c r="P1250" s="25" t="str">
        <f>VLOOKUP($A1250,'[1]MAN PROG 2026'!$A$2:$AI$3379,20,FALSE)</f>
        <v>DA FARE</v>
      </c>
      <c r="Q1250" s="8"/>
      <c r="R1250" s="26"/>
      <c r="S1250" s="8"/>
      <c r="T1250" s="37"/>
      <c r="U1250" s="27"/>
      <c r="V1250" s="27"/>
      <c r="W1250" s="27"/>
      <c r="X1250" s="27"/>
      <c r="Y1250" s="27"/>
      <c r="Z1250" s="27"/>
      <c r="AA1250" s="27"/>
      <c r="AB1250" s="27"/>
      <c r="AC1250" s="27"/>
      <c r="AD1250" s="27"/>
      <c r="AE1250" s="27"/>
      <c r="AF1250" s="27"/>
      <c r="AG1250" s="9" t="s">
        <v>32</v>
      </c>
      <c r="AH1250" s="27"/>
      <c r="AI1250" s="27"/>
      <c r="AJ1250" s="27"/>
      <c r="AK1250" s="27"/>
      <c r="AL1250" s="27"/>
      <c r="AM1250" s="11"/>
      <c r="AN1250" s="28"/>
      <c r="AO1250" s="28"/>
      <c r="AP1250" s="29"/>
      <c r="AQ1250" s="30"/>
      <c r="AR1250" s="31"/>
      <c r="AS1250" s="32"/>
      <c r="AT1250" s="33"/>
      <c r="AU1250" s="34"/>
      <c r="AV1250" s="27"/>
      <c r="AW1250" s="27"/>
      <c r="AX1250" s="27"/>
      <c r="AY1250" s="27"/>
    </row>
    <row r="1251" spans="1:51" ht="24" customHeight="1" x14ac:dyDescent="0.3">
      <c r="A1251" s="22">
        <v>102782</v>
      </c>
      <c r="B1251" s="23" t="str">
        <f>VLOOKUP($A1251,'[1]MAN PROG 2026'!$A$1:$AI$3379,2,FALSE)</f>
        <v>POMPA DI INFUSIONE</v>
      </c>
      <c r="C1251" s="23" t="str">
        <f>VLOOKUP($A1251,'[1]MAN PROG 2026'!$A$1:$AI$3379,3,FALSE)</f>
        <v>B BRAUN GMBH</v>
      </c>
      <c r="D1251" s="23" t="str">
        <f>VLOOKUP($A1251,'[1]MAN PROG 2026'!$A$1:$AI$3379,4,FALSE)</f>
        <v>INFUSOMAT SPACE</v>
      </c>
      <c r="E1251" s="23">
        <f>VLOOKUP($A1251,'[1]MAN PROG 2026'!$A$1:$AI$3379,5,FALSE)</f>
        <v>334608</v>
      </c>
      <c r="F1251" s="23" t="str">
        <f>VLOOKUP($A1251,'[1]MAN PROG 2026'!$A$1:$AI$3379,6,FALSE)</f>
        <v>SINGOLA</v>
      </c>
      <c r="G1251" s="23">
        <f>VLOOKUP($A1251,'[1]MAN PROG 2026'!$A$1:$AI$3379,7,FALSE)</f>
        <v>102782</v>
      </c>
      <c r="H1251" s="23">
        <f>VLOOKUP($A1251,'[1]MAN PROG 2026'!$A$1:$AI$3379,8,FALSE)</f>
        <v>0</v>
      </c>
      <c r="I1251" s="23" t="str">
        <f>VLOOKUP($A1251,'[1]MAN PROG 2026'!$A$1:$AI$3379,9,FALSE)</f>
        <v>S.PIETRO</v>
      </c>
      <c r="J1251" s="23" t="str">
        <f>VLOOKUP($A1251,'[1]MAN PROG 2026'!$A$1:$AI$3379,10,FALSE)</f>
        <v>UTIC</v>
      </c>
      <c r="K1251" s="23" t="str">
        <f>VLOOKUP($A1251,'[1]MAN PROG 2026'!$A$1:$AI$3379,11,FALSE)</f>
        <v>UTIC</v>
      </c>
      <c r="L1251" s="24" t="str">
        <f>VLOOKUP($A1251,'[1]MAN PROG 2026'!$A$2:$AI$3379,12,FALSE)</f>
        <v>NON TROVATO</v>
      </c>
      <c r="M1251" s="24">
        <f>VLOOKUP($A1251,'[1]MAN PROG 2026'!$A$2:$AI$3379,13,FALSE)</f>
        <v>0</v>
      </c>
      <c r="N1251" s="24">
        <f>VLOOKUP($A1251,'[1]MAN PROG 2026'!$A$2:$AI$3379,14,FALSE)</f>
        <v>0</v>
      </c>
      <c r="O1251" s="24">
        <f>VLOOKUP($A1251,'[1]MAN PROG 2026'!$A$2:$AI$3379,15,FALSE)</f>
        <v>0</v>
      </c>
      <c r="P1251" s="25" t="str">
        <f>VLOOKUP($A1251,'[1]MAN PROG 2026'!$A$2:$AI$3379,20,FALSE)</f>
        <v>DA FARE</v>
      </c>
      <c r="Q1251" s="8"/>
      <c r="R1251" s="26"/>
      <c r="S1251" s="8"/>
      <c r="T1251" s="37"/>
      <c r="U1251" s="27"/>
      <c r="V1251" s="27"/>
      <c r="W1251" s="27"/>
      <c r="X1251" s="27"/>
      <c r="Y1251" s="27"/>
      <c r="Z1251" s="27"/>
      <c r="AA1251" s="27"/>
      <c r="AB1251" s="27"/>
      <c r="AC1251" s="27"/>
      <c r="AD1251" s="27"/>
      <c r="AE1251" s="27"/>
      <c r="AF1251" s="27"/>
      <c r="AG1251" s="9" t="s">
        <v>32</v>
      </c>
      <c r="AH1251" s="27"/>
      <c r="AI1251" s="27"/>
      <c r="AJ1251" s="27"/>
      <c r="AK1251" s="27"/>
      <c r="AL1251" s="27"/>
      <c r="AM1251" s="11"/>
      <c r="AN1251" s="28"/>
      <c r="AO1251" s="28"/>
      <c r="AP1251" s="29"/>
      <c r="AQ1251" s="30"/>
      <c r="AR1251" s="31"/>
      <c r="AS1251" s="32"/>
      <c r="AT1251" s="33"/>
      <c r="AU1251" s="34"/>
      <c r="AV1251" s="27"/>
      <c r="AW1251" s="27"/>
      <c r="AX1251" s="27"/>
      <c r="AY1251" s="27"/>
    </row>
    <row r="1252" spans="1:51" ht="24" customHeight="1" x14ac:dyDescent="0.3">
      <c r="A1252" s="22">
        <v>102783</v>
      </c>
      <c r="B1252" s="23" t="str">
        <f>VLOOKUP($A1252,'[1]MAN PROG 2026'!$A$1:$AI$3379,2,FALSE)</f>
        <v>POMPA A SIRINGA</v>
      </c>
      <c r="C1252" s="23" t="str">
        <f>VLOOKUP($A1252,'[1]MAN PROG 2026'!$A$1:$AI$3379,3,FALSE)</f>
        <v>B BRAUN GMBH</v>
      </c>
      <c r="D1252" s="23" t="str">
        <f>VLOOKUP($A1252,'[1]MAN PROG 2026'!$A$1:$AI$3379,4,FALSE)</f>
        <v>PERFUSOR SPACE</v>
      </c>
      <c r="E1252" s="23">
        <f>VLOOKUP($A1252,'[1]MAN PROG 2026'!$A$1:$AI$3379,5,FALSE)</f>
        <v>285846</v>
      </c>
      <c r="F1252" s="23" t="str">
        <f>VLOOKUP($A1252,'[1]MAN PROG 2026'!$A$1:$AI$3379,6,FALSE)</f>
        <v>SINGOLA</v>
      </c>
      <c r="G1252" s="23">
        <f>VLOOKUP($A1252,'[1]MAN PROG 2026'!$A$1:$AI$3379,7,FALSE)</f>
        <v>102783</v>
      </c>
      <c r="H1252" s="23">
        <f>VLOOKUP($A1252,'[1]MAN PROG 2026'!$A$1:$AI$3379,8,FALSE)</f>
        <v>0</v>
      </c>
      <c r="I1252" s="23" t="str">
        <f>VLOOKUP($A1252,'[1]MAN PROG 2026'!$A$1:$AI$3379,9,FALSE)</f>
        <v>S.PIETRO</v>
      </c>
      <c r="J1252" s="23" t="str">
        <f>VLOOKUP($A1252,'[1]MAN PROG 2026'!$A$1:$AI$3379,10,FALSE)</f>
        <v>UTIC</v>
      </c>
      <c r="K1252" s="23" t="str">
        <f>VLOOKUP($A1252,'[1]MAN PROG 2026'!$A$1:$AI$3379,11,FALSE)</f>
        <v>UTIC</v>
      </c>
      <c r="L1252" s="24" t="str">
        <f>VLOOKUP($A1252,'[1]MAN PROG 2026'!$A$2:$AI$3379,12,FALSE)</f>
        <v>NON TROVATO</v>
      </c>
      <c r="M1252" s="24">
        <f>VLOOKUP($A1252,'[1]MAN PROG 2026'!$A$2:$AI$3379,13,FALSE)</f>
        <v>0</v>
      </c>
      <c r="N1252" s="24">
        <f>VLOOKUP($A1252,'[1]MAN PROG 2026'!$A$2:$AI$3379,14,FALSE)</f>
        <v>0</v>
      </c>
      <c r="O1252" s="24">
        <f>VLOOKUP($A1252,'[1]MAN PROG 2026'!$A$2:$AI$3379,15,FALSE)</f>
        <v>0</v>
      </c>
      <c r="P1252" s="25" t="str">
        <f>VLOOKUP($A1252,'[1]MAN PROG 2026'!$A$2:$AI$3379,20,FALSE)</f>
        <v>DA FARE</v>
      </c>
      <c r="Q1252" s="8"/>
      <c r="R1252" s="26"/>
      <c r="S1252" s="8"/>
      <c r="T1252" s="37"/>
      <c r="U1252" s="27"/>
      <c r="V1252" s="27"/>
      <c r="W1252" s="27"/>
      <c r="X1252" s="27"/>
      <c r="Y1252" s="27"/>
      <c r="Z1252" s="27"/>
      <c r="AA1252" s="27"/>
      <c r="AB1252" s="27"/>
      <c r="AC1252" s="27"/>
      <c r="AD1252" s="27"/>
      <c r="AE1252" s="27"/>
      <c r="AF1252" s="27"/>
      <c r="AG1252" s="9" t="s">
        <v>32</v>
      </c>
      <c r="AH1252" s="27"/>
      <c r="AI1252" s="27"/>
      <c r="AJ1252" s="27"/>
      <c r="AK1252" s="27"/>
      <c r="AL1252" s="27"/>
      <c r="AM1252" s="11"/>
      <c r="AN1252" s="28"/>
      <c r="AO1252" s="28"/>
      <c r="AP1252" s="29"/>
      <c r="AQ1252" s="30"/>
      <c r="AR1252" s="31"/>
      <c r="AS1252" s="32"/>
      <c r="AT1252" s="33"/>
      <c r="AU1252" s="34"/>
      <c r="AV1252" s="27"/>
      <c r="AW1252" s="27"/>
      <c r="AX1252" s="27"/>
      <c r="AY1252" s="27"/>
    </row>
    <row r="1253" spans="1:51" ht="24" customHeight="1" x14ac:dyDescent="0.3">
      <c r="A1253" s="22">
        <v>102784</v>
      </c>
      <c r="B1253" s="23" t="str">
        <f>VLOOKUP($A1253,'[1]MAN PROG 2026'!$A$1:$AI$3379,2,FALSE)</f>
        <v>POMPA DI INFUSIONE</v>
      </c>
      <c r="C1253" s="23" t="str">
        <f>VLOOKUP($A1253,'[1]MAN PROG 2026'!$A$1:$AI$3379,3,FALSE)</f>
        <v>B BRAUN GMBH</v>
      </c>
      <c r="D1253" s="23" t="str">
        <f>VLOOKUP($A1253,'[1]MAN PROG 2026'!$A$1:$AI$3379,4,FALSE)</f>
        <v>INFUSOMAT SPACE</v>
      </c>
      <c r="E1253" s="23">
        <f>VLOOKUP($A1253,'[1]MAN PROG 2026'!$A$1:$AI$3379,5,FALSE)</f>
        <v>334571</v>
      </c>
      <c r="F1253" s="23" t="str">
        <f>VLOOKUP($A1253,'[1]MAN PROG 2026'!$A$1:$AI$3379,6,FALSE)</f>
        <v>SINGOLA</v>
      </c>
      <c r="G1253" s="23">
        <f>VLOOKUP($A1253,'[1]MAN PROG 2026'!$A$1:$AI$3379,7,FALSE)</f>
        <v>102784</v>
      </c>
      <c r="H1253" s="23">
        <f>VLOOKUP($A1253,'[1]MAN PROG 2026'!$A$1:$AI$3379,8,FALSE)</f>
        <v>0</v>
      </c>
      <c r="I1253" s="23" t="str">
        <f>VLOOKUP($A1253,'[1]MAN PROG 2026'!$A$1:$AI$3379,9,FALSE)</f>
        <v>S.PIETRO</v>
      </c>
      <c r="J1253" s="23" t="str">
        <f>VLOOKUP($A1253,'[1]MAN PROG 2026'!$A$1:$AI$3379,10,FALSE)</f>
        <v>UTIC</v>
      </c>
      <c r="K1253" s="23" t="str">
        <f>VLOOKUP($A1253,'[1]MAN PROG 2026'!$A$1:$AI$3379,11,FALSE)</f>
        <v>UTIC</v>
      </c>
      <c r="L1253" s="24" t="str">
        <f>VLOOKUP($A1253,'[1]MAN PROG 2026'!$A$2:$AI$3379,12,FALSE)</f>
        <v>NON TROVATO</v>
      </c>
      <c r="M1253" s="24">
        <f>VLOOKUP($A1253,'[1]MAN PROG 2026'!$A$2:$AI$3379,13,FALSE)</f>
        <v>0</v>
      </c>
      <c r="N1253" s="24">
        <f>VLOOKUP($A1253,'[1]MAN PROG 2026'!$A$2:$AI$3379,14,FALSE)</f>
        <v>0</v>
      </c>
      <c r="O1253" s="24">
        <f>VLOOKUP($A1253,'[1]MAN PROG 2026'!$A$2:$AI$3379,15,FALSE)</f>
        <v>0</v>
      </c>
      <c r="P1253" s="25" t="str">
        <f>VLOOKUP($A1253,'[1]MAN PROG 2026'!$A$2:$AI$3379,20,FALSE)</f>
        <v>DA FARE</v>
      </c>
      <c r="Q1253" s="8"/>
      <c r="R1253" s="26"/>
      <c r="S1253" s="8"/>
      <c r="T1253" s="37"/>
      <c r="U1253" s="27"/>
      <c r="V1253" s="27"/>
      <c r="W1253" s="27"/>
      <c r="X1253" s="27"/>
      <c r="Y1253" s="27"/>
      <c r="Z1253" s="27"/>
      <c r="AA1253" s="27"/>
      <c r="AB1253" s="27"/>
      <c r="AC1253" s="27"/>
      <c r="AD1253" s="27"/>
      <c r="AE1253" s="27"/>
      <c r="AF1253" s="27"/>
      <c r="AG1253" s="9" t="s">
        <v>32</v>
      </c>
      <c r="AH1253" s="27"/>
      <c r="AI1253" s="27"/>
      <c r="AJ1253" s="27"/>
      <c r="AK1253" s="27"/>
      <c r="AL1253" s="27"/>
      <c r="AM1253" s="11"/>
      <c r="AN1253" s="28"/>
      <c r="AO1253" s="28"/>
      <c r="AP1253" s="29"/>
      <c r="AQ1253" s="30"/>
      <c r="AR1253" s="31"/>
      <c r="AS1253" s="32"/>
      <c r="AT1253" s="33"/>
      <c r="AU1253" s="34"/>
      <c r="AV1253" s="27"/>
      <c r="AW1253" s="27"/>
      <c r="AX1253" s="27"/>
      <c r="AY1253" s="27"/>
    </row>
    <row r="1254" spans="1:51" ht="24" customHeight="1" x14ac:dyDescent="0.3">
      <c r="A1254" s="22">
        <v>102786</v>
      </c>
      <c r="B1254" s="23" t="str">
        <f>VLOOKUP($A1254,'[1]MAN PROG 2026'!$A$1:$AI$3379,2,FALSE)</f>
        <v>SONDA ECOGRAFICA</v>
      </c>
      <c r="C1254" s="23" t="str">
        <f>VLOOKUP($A1254,'[1]MAN PROG 2026'!$A$1:$AI$3379,3,FALSE)</f>
        <v>GE HEALTHCARE</v>
      </c>
      <c r="D1254" s="23" t="str">
        <f>VLOOKUP($A1254,'[1]MAN PROG 2026'!$A$1:$AI$3379,4,FALSE)</f>
        <v>4C</v>
      </c>
      <c r="E1254" s="23" t="str">
        <f>VLOOKUP($A1254,'[1]MAN PROG 2026'!$A$1:$AI$3379,5,FALSE)</f>
        <v>261117WX6</v>
      </c>
      <c r="F1254" s="23" t="str">
        <f>VLOOKUP($A1254,'[1]MAN PROG 2026'!$A$1:$AI$3379,6,FALSE)</f>
        <v>COMPONENTE</v>
      </c>
      <c r="G1254" s="23">
        <f>VLOOKUP($A1254,'[1]MAN PROG 2026'!$A$1:$AI$3379,7,FALSE)</f>
        <v>102162</v>
      </c>
      <c r="H1254" s="23" t="str">
        <f>VLOOKUP($A1254,'[1]MAN PROG 2026'!$A$1:$AI$3379,8,FALSE)</f>
        <v>ECO5 (102162)</v>
      </c>
      <c r="I1254" s="23" t="str">
        <f>VLOOKUP($A1254,'[1]MAN PROG 2026'!$A$1:$AI$3379,9,FALSE)</f>
        <v>S.PIETRO</v>
      </c>
      <c r="J1254" s="23" t="str">
        <f>VLOOKUP($A1254,'[1]MAN PROG 2026'!$A$1:$AI$3379,10,FALSE)</f>
        <v>AMB. REUMATOLOGIA</v>
      </c>
      <c r="K1254" s="23" t="str">
        <f>VLOOKUP($A1254,'[1]MAN PROG 2026'!$A$1:$AI$3379,11,FALSE)</f>
        <v>AMB. REUMATOLOGIA</v>
      </c>
      <c r="L1254" s="24" t="str">
        <f>VLOOKUP($A1254,'[1]MAN PROG 2026'!$A$2:$AI$3379,12,FALSE)</f>
        <v>NON TROVATO</v>
      </c>
      <c r="M1254" s="24">
        <f>VLOOKUP($A1254,'[1]MAN PROG 2026'!$A$2:$AI$3379,13,FALSE)</f>
        <v>0</v>
      </c>
      <c r="N1254" s="24">
        <f>VLOOKUP($A1254,'[1]MAN PROG 2026'!$A$2:$AI$3379,14,FALSE)</f>
        <v>0</v>
      </c>
      <c r="O1254" s="24">
        <f>VLOOKUP($A1254,'[1]MAN PROG 2026'!$A$2:$AI$3379,15,FALSE)</f>
        <v>0</v>
      </c>
      <c r="P1254" s="25" t="str">
        <f>VLOOKUP($A1254,'[1]MAN PROG 2026'!$A$2:$AI$3379,20,FALSE)</f>
        <v>DA FARE</v>
      </c>
      <c r="Q1254" s="8"/>
      <c r="R1254" s="26"/>
      <c r="S1254" s="8"/>
      <c r="T1254" s="37"/>
      <c r="U1254" s="27"/>
      <c r="V1254" s="27"/>
      <c r="W1254" s="27"/>
      <c r="X1254" s="27"/>
      <c r="Y1254" s="27"/>
      <c r="Z1254" s="27"/>
      <c r="AA1254" s="27"/>
      <c r="AB1254" s="27"/>
      <c r="AC1254" s="27"/>
      <c r="AD1254" s="27"/>
      <c r="AE1254" s="27"/>
      <c r="AF1254" s="27"/>
      <c r="AG1254" s="9" t="s">
        <v>32</v>
      </c>
      <c r="AH1254" s="27"/>
      <c r="AI1254" s="27"/>
      <c r="AJ1254" s="27"/>
      <c r="AK1254" s="27"/>
      <c r="AL1254" s="27"/>
      <c r="AM1254" s="11"/>
      <c r="AN1254" s="28"/>
      <c r="AO1254" s="28"/>
      <c r="AP1254" s="29"/>
      <c r="AQ1254" s="30"/>
      <c r="AR1254" s="31"/>
      <c r="AS1254" s="32"/>
      <c r="AT1254" s="33"/>
      <c r="AU1254" s="34"/>
      <c r="AV1254" s="27"/>
      <c r="AW1254" s="27"/>
      <c r="AX1254" s="27"/>
      <c r="AY1254" s="27"/>
    </row>
    <row r="1255" spans="1:51" ht="24" customHeight="1" x14ac:dyDescent="0.3">
      <c r="A1255" s="22">
        <v>102787</v>
      </c>
      <c r="B1255" s="23" t="str">
        <f>VLOOKUP($A1255,'[1]MAN PROG 2026'!$A$1:$AI$3379,2,FALSE)</f>
        <v>LAMPADA A FESSURA</v>
      </c>
      <c r="C1255" s="23" t="str">
        <f>VLOOKUP($A1255,'[1]MAN PROG 2026'!$A$1:$AI$3379,3,FALSE)</f>
        <v>TAKAGI SEIKO CO LTO</v>
      </c>
      <c r="D1255" s="23" t="str">
        <f>VLOOKUP($A1255,'[1]MAN PROG 2026'!$A$1:$AI$3379,4,FALSE)</f>
        <v>2ZL</v>
      </c>
      <c r="E1255" s="23" t="str">
        <f>VLOOKUP($A1255,'[1]MAN PROG 2026'!$A$1:$AI$3379,5,FALSE)</f>
        <v>0215019</v>
      </c>
      <c r="F1255" s="23" t="str">
        <f>VLOOKUP($A1255,'[1]MAN PROG 2026'!$A$1:$AI$3379,6,FALSE)</f>
        <v>COMPONENTE</v>
      </c>
      <c r="G1255" s="23">
        <f>VLOOKUP($A1255,'[1]MAN PROG 2026'!$A$1:$AI$3379,7,FALSE)</f>
        <v>102788</v>
      </c>
      <c r="H1255" s="23">
        <f>VLOOKUP($A1255,'[1]MAN PROG 2026'!$A$1:$AI$3379,8,FALSE)</f>
        <v>0</v>
      </c>
      <c r="I1255" s="23" t="str">
        <f>VLOOKUP($A1255,'[1]MAN PROG 2026'!$A$1:$AI$3379,9,FALSE)</f>
        <v>S.PIETRO</v>
      </c>
      <c r="J1255" s="23" t="str">
        <f>VLOOKUP($A1255,'[1]MAN PROG 2026'!$A$1:$AI$3379,10,FALSE)</f>
        <v>AMB. OCULISTICA</v>
      </c>
      <c r="K1255" s="23" t="str">
        <f>VLOOKUP($A1255,'[1]MAN PROG 2026'!$A$1:$AI$3379,11,FALSE)</f>
        <v>AMB. OCULISTICA</v>
      </c>
      <c r="L1255" s="24" t="str">
        <f>VLOOKUP($A1255,'[1]MAN PROG 2026'!$A$2:$AI$3379,12,FALSE)</f>
        <v>AMB. OCULISTICA</v>
      </c>
      <c r="M1255" s="24" t="str">
        <f>VLOOKUP($A1255,'[1]MAN PROG 2026'!$A$2:$AI$3379,13,FALSE)</f>
        <v>COMPONENTE</v>
      </c>
      <c r="N1255" s="24" t="str">
        <f>VLOOKUP($A1255,'[1]MAN PROG 2026'!$A$2:$AI$3379,14,FALSE)</f>
        <v>102788</v>
      </c>
      <c r="O1255" s="24">
        <f>VLOOKUP($A1255,'[1]MAN PROG 2026'!$A$2:$AI$3379,15,FALSE)</f>
        <v>0</v>
      </c>
      <c r="P1255" s="25" t="str">
        <f>VLOOKUP($A1255,'[1]MAN PROG 2026'!$A$2:$AI$3379,20,FALSE)</f>
        <v>DA FARE</v>
      </c>
      <c r="Q1255" s="9" t="str">
        <f t="shared" ref="Q1255:Q1256" si="52">RIGHT(A1255,4)</f>
        <v>2787</v>
      </c>
      <c r="R1255" s="26">
        <v>46265</v>
      </c>
      <c r="S1255" s="8" t="s">
        <v>53</v>
      </c>
      <c r="T1255" s="37"/>
      <c r="U1255" s="27" t="s">
        <v>55</v>
      </c>
      <c r="V1255" s="27" t="s">
        <v>56</v>
      </c>
      <c r="W1255" s="27" t="s">
        <v>55</v>
      </c>
      <c r="X1255" s="27" t="s">
        <v>55</v>
      </c>
      <c r="Y1255" s="27" t="s">
        <v>55</v>
      </c>
      <c r="Z1255" s="27" t="s">
        <v>55</v>
      </c>
      <c r="AA1255" s="27" t="s">
        <v>55</v>
      </c>
      <c r="AB1255" s="27" t="s">
        <v>66</v>
      </c>
      <c r="AC1255" s="27" t="s">
        <v>58</v>
      </c>
      <c r="AD1255" s="27" t="s">
        <v>375</v>
      </c>
      <c r="AE1255" s="27" t="s">
        <v>88</v>
      </c>
      <c r="AF1255" s="27" t="s">
        <v>61</v>
      </c>
      <c r="AG1255" s="9" t="s">
        <v>32</v>
      </c>
      <c r="AH1255" s="27" t="s">
        <v>61</v>
      </c>
      <c r="AI1255" s="27" t="s">
        <v>70</v>
      </c>
      <c r="AJ1255" s="27" t="s">
        <v>70</v>
      </c>
      <c r="AK1255" s="27" t="s">
        <v>61</v>
      </c>
      <c r="AL1255" s="27" t="s">
        <v>61</v>
      </c>
      <c r="AM1255" s="11">
        <v>11.1</v>
      </c>
      <c r="AN1255" s="28" t="s">
        <v>61</v>
      </c>
      <c r="AO1255" s="28"/>
      <c r="AP1255" s="29"/>
      <c r="AQ1255" s="30"/>
      <c r="AR1255" s="31"/>
      <c r="AS1255" s="32"/>
      <c r="AT1255" s="33"/>
      <c r="AU1255" s="34"/>
      <c r="AV1255" s="27" t="s">
        <v>62</v>
      </c>
      <c r="AW1255" s="27">
        <v>5625031</v>
      </c>
      <c r="AX1255" s="27" t="s">
        <v>63</v>
      </c>
      <c r="AY1255" s="27"/>
    </row>
    <row r="1256" spans="1:51" ht="24" customHeight="1" x14ac:dyDescent="0.3">
      <c r="A1256" s="22">
        <v>102788</v>
      </c>
      <c r="B1256" s="23" t="str">
        <f>VLOOKUP($A1256,'[1]MAN PROG 2026'!$A$1:$AI$3379,2,FALSE)</f>
        <v>TAVOLI PORTA-STRUMENTI OFTALMOLOGICI</v>
      </c>
      <c r="C1256" s="23" t="str">
        <f>VLOOKUP($A1256,'[1]MAN PROG 2026'!$A$1:$AI$3379,3,FALSE)</f>
        <v>STOLMIK</v>
      </c>
      <c r="D1256" s="23" t="str">
        <f>VLOOKUP($A1256,'[1]MAN PROG 2026'!$A$1:$AI$3379,4,FALSE)</f>
        <v>STM1</v>
      </c>
      <c r="E1256" s="23" t="str">
        <f>VLOOKUP($A1256,'[1]MAN PROG 2026'!$A$1:$AI$3379,5,FALSE)</f>
        <v>0204</v>
      </c>
      <c r="F1256" s="23" t="str">
        <f>VLOOKUP($A1256,'[1]MAN PROG 2026'!$A$1:$AI$3379,6,FALSE)</f>
        <v>PRINCIPALE</v>
      </c>
      <c r="G1256" s="23">
        <f>VLOOKUP($A1256,'[1]MAN PROG 2026'!$A$1:$AI$3379,7,FALSE)</f>
        <v>102788</v>
      </c>
      <c r="H1256" s="23">
        <f>VLOOKUP($A1256,'[1]MAN PROG 2026'!$A$1:$AI$3379,8,FALSE)</f>
        <v>0</v>
      </c>
      <c r="I1256" s="23" t="str">
        <f>VLOOKUP($A1256,'[1]MAN PROG 2026'!$A$1:$AI$3379,9,FALSE)</f>
        <v>S.PIETRO</v>
      </c>
      <c r="J1256" s="23" t="str">
        <f>VLOOKUP($A1256,'[1]MAN PROG 2026'!$A$1:$AI$3379,10,FALSE)</f>
        <v>AMB. OCULISTICA</v>
      </c>
      <c r="K1256" s="23" t="str">
        <f>VLOOKUP($A1256,'[1]MAN PROG 2026'!$A$1:$AI$3379,11,FALSE)</f>
        <v>AMB. OCULISTICA</v>
      </c>
      <c r="L1256" s="24" t="str">
        <f>VLOOKUP($A1256,'[1]MAN PROG 2026'!$A$2:$AI$3379,12,FALSE)</f>
        <v>AMB. OCULISTICA</v>
      </c>
      <c r="M1256" s="24" t="str">
        <f>VLOOKUP($A1256,'[1]MAN PROG 2026'!$A$2:$AI$3379,13,FALSE)</f>
        <v>PRINCIPALE</v>
      </c>
      <c r="N1256" s="24" t="str">
        <f>VLOOKUP($A1256,'[1]MAN PROG 2026'!$A$2:$AI$3379,14,FALSE)</f>
        <v>102788</v>
      </c>
      <c r="O1256" s="24">
        <f>VLOOKUP($A1256,'[1]MAN PROG 2026'!$A$2:$AI$3379,15,FALSE)</f>
        <v>0</v>
      </c>
      <c r="P1256" s="25" t="str">
        <f>VLOOKUP($A1256,'[1]MAN PROG 2026'!$A$2:$AI$3379,20,FALSE)</f>
        <v>DA FARE</v>
      </c>
      <c r="Q1256" s="9" t="str">
        <f t="shared" si="52"/>
        <v>2788</v>
      </c>
      <c r="R1256" s="26">
        <v>46265</v>
      </c>
      <c r="S1256" s="8" t="s">
        <v>53</v>
      </c>
      <c r="T1256" s="37"/>
      <c r="U1256" s="27" t="s">
        <v>55</v>
      </c>
      <c r="V1256" s="27" t="s">
        <v>56</v>
      </c>
      <c r="W1256" s="27" t="s">
        <v>55</v>
      </c>
      <c r="X1256" s="27" t="s">
        <v>55</v>
      </c>
      <c r="Y1256" s="27" t="s">
        <v>55</v>
      </c>
      <c r="Z1256" s="27" t="s">
        <v>55</v>
      </c>
      <c r="AA1256" s="27" t="s">
        <v>55</v>
      </c>
      <c r="AB1256" s="27" t="s">
        <v>57</v>
      </c>
      <c r="AC1256" s="27" t="s">
        <v>58</v>
      </c>
      <c r="AD1256" s="27" t="s">
        <v>104</v>
      </c>
      <c r="AE1256" s="27" t="s">
        <v>68</v>
      </c>
      <c r="AF1256" s="27" t="s">
        <v>651</v>
      </c>
      <c r="AG1256" s="9" t="s">
        <v>32</v>
      </c>
      <c r="AH1256" s="27" t="s">
        <v>70</v>
      </c>
      <c r="AI1256" s="27" t="s">
        <v>70</v>
      </c>
      <c r="AJ1256" s="27" t="s">
        <v>70</v>
      </c>
      <c r="AK1256" s="27" t="s">
        <v>61</v>
      </c>
      <c r="AL1256" s="27" t="s">
        <v>61</v>
      </c>
      <c r="AM1256" s="11">
        <v>218.2</v>
      </c>
      <c r="AN1256" s="28" t="s">
        <v>61</v>
      </c>
      <c r="AO1256" s="28"/>
      <c r="AP1256" s="29"/>
      <c r="AQ1256" s="30"/>
      <c r="AR1256" s="31"/>
      <c r="AS1256" s="32"/>
      <c r="AT1256" s="33"/>
      <c r="AU1256" s="34"/>
      <c r="AV1256" s="27" t="s">
        <v>62</v>
      </c>
      <c r="AW1256" s="27">
        <v>5625031</v>
      </c>
      <c r="AX1256" s="27" t="s">
        <v>63</v>
      </c>
      <c r="AY1256" s="27"/>
    </row>
    <row r="1257" spans="1:51" ht="24" customHeight="1" x14ac:dyDescent="0.3">
      <c r="A1257" s="22">
        <v>102789</v>
      </c>
      <c r="B1257" s="23" t="str">
        <f>VLOOKUP($A1257,'[1]MAN PROG 2026'!$A$1:$AI$3379,2,FALSE)</f>
        <v>CENTRIFUGA</v>
      </c>
      <c r="C1257" s="23" t="str">
        <f>VLOOKUP($A1257,'[1]MAN PROG 2026'!$A$1:$AI$3379,3,FALSE)</f>
        <v>THERMO FISHER SCIENTIFIC</v>
      </c>
      <c r="D1257" s="23" t="str">
        <f>VLOOKUP($A1257,'[1]MAN PROG 2026'!$A$1:$AI$3379,4,FALSE)</f>
        <v>SL8</v>
      </c>
      <c r="E1257" s="23" t="str">
        <f>VLOOKUP($A1257,'[1]MAN PROG 2026'!$A$1:$AI$3379,5,FALSE)</f>
        <v>LT722115030405</v>
      </c>
      <c r="F1257" s="23" t="str">
        <f>VLOOKUP($A1257,'[1]MAN PROG 2026'!$A$1:$AI$3379,6,FALSE)</f>
        <v>SINGOLA</v>
      </c>
      <c r="G1257" s="23">
        <f>VLOOKUP($A1257,'[1]MAN PROG 2026'!$A$1:$AI$3379,7,FALSE)</f>
        <v>102789</v>
      </c>
      <c r="H1257" s="23">
        <f>VLOOKUP($A1257,'[1]MAN PROG 2026'!$A$1:$AI$3379,8,FALSE)</f>
        <v>0</v>
      </c>
      <c r="I1257" s="23" t="str">
        <f>VLOOKUP($A1257,'[1]MAN PROG 2026'!$A$1:$AI$3379,9,FALSE)</f>
        <v>S.PIETRO</v>
      </c>
      <c r="J1257" s="23" t="str">
        <f>VLOOKUP($A1257,'[1]MAN PROG 2026'!$A$1:$AI$3379,10,FALSE)</f>
        <v>LABORATORIO ANALISI</v>
      </c>
      <c r="K1257" s="23" t="str">
        <f>VLOOKUP($A1257,'[1]MAN PROG 2026'!$A$1:$AI$3379,11,FALSE)</f>
        <v>LABORATORIO ANALISI</v>
      </c>
      <c r="L1257" s="24" t="str">
        <f>VLOOKUP($A1257,'[1]MAN PROG 2026'!$A$2:$AI$3379,12,FALSE)</f>
        <v>LABORATORIO ANALISI</v>
      </c>
      <c r="M1257" s="24" t="str">
        <f>VLOOKUP($A1257,'[1]MAN PROG 2026'!$A$2:$AI$3379,13,FALSE)</f>
        <v>SINGOLA</v>
      </c>
      <c r="N1257" s="24">
        <f>VLOOKUP($A1257,'[1]MAN PROG 2026'!$A$2:$AI$3379,14,FALSE)</f>
        <v>102789</v>
      </c>
      <c r="O1257" s="24">
        <f>VLOOKUP($A1257,'[1]MAN PROG 2026'!$A$2:$AI$3379,15,FALSE)</f>
        <v>0</v>
      </c>
      <c r="P1257" s="25" t="str">
        <f>VLOOKUP($A1257,'[1]MAN PROG 2026'!$A$2:$AI$3379,20,FALSE)</f>
        <v>DA FARE</v>
      </c>
      <c r="Q1257" s="9">
        <v>2789</v>
      </c>
      <c r="R1257" s="26">
        <v>46195</v>
      </c>
      <c r="S1257" s="8" t="s">
        <v>53</v>
      </c>
      <c r="T1257" s="37"/>
      <c r="U1257" s="27" t="s">
        <v>55</v>
      </c>
      <c r="V1257" s="27" t="s">
        <v>56</v>
      </c>
      <c r="W1257" s="27" t="s">
        <v>55</v>
      </c>
      <c r="X1257" s="27" t="s">
        <v>55</v>
      </c>
      <c r="Y1257" s="27" t="s">
        <v>55</v>
      </c>
      <c r="Z1257" s="27" t="s">
        <v>55</v>
      </c>
      <c r="AA1257" s="27" t="s">
        <v>55</v>
      </c>
      <c r="AB1257" s="27" t="s">
        <v>57</v>
      </c>
      <c r="AC1257" s="27" t="s">
        <v>61</v>
      </c>
      <c r="AD1257" s="27" t="s">
        <v>406</v>
      </c>
      <c r="AE1257" s="27" t="s">
        <v>68</v>
      </c>
      <c r="AF1257" s="27" t="s">
        <v>652</v>
      </c>
      <c r="AG1257" s="9" t="s">
        <v>32</v>
      </c>
      <c r="AH1257" s="27" t="s">
        <v>70</v>
      </c>
      <c r="AI1257" s="27" t="s">
        <v>70</v>
      </c>
      <c r="AJ1257" s="27" t="s">
        <v>61</v>
      </c>
      <c r="AK1257" s="27" t="s">
        <v>61</v>
      </c>
      <c r="AL1257" s="27" t="s">
        <v>61</v>
      </c>
      <c r="AM1257" s="11">
        <v>145.19999999999999</v>
      </c>
      <c r="AN1257" s="28" t="s">
        <v>61</v>
      </c>
      <c r="AO1257" s="28"/>
      <c r="AP1257" s="29"/>
      <c r="AQ1257" s="30"/>
      <c r="AR1257" s="31"/>
      <c r="AS1257" s="32"/>
      <c r="AT1257" s="33"/>
      <c r="AU1257" s="34"/>
      <c r="AV1257" s="27" t="s">
        <v>62</v>
      </c>
      <c r="AW1257" s="27">
        <v>5625031</v>
      </c>
      <c r="AX1257" s="27" t="s">
        <v>63</v>
      </c>
      <c r="AY1257" s="27"/>
    </row>
    <row r="1258" spans="1:51" ht="24" customHeight="1" x14ac:dyDescent="0.3">
      <c r="A1258" s="22">
        <v>102790</v>
      </c>
      <c r="B1258" s="23" t="str">
        <f>VLOOKUP($A1258,'[1]MAN PROG 2026'!$A$1:$AI$3379,2,FALSE)</f>
        <v>CENTRIFUGA</v>
      </c>
      <c r="C1258" s="23" t="str">
        <f>VLOOKUP($A1258,'[1]MAN PROG 2026'!$A$1:$AI$3379,3,FALSE)</f>
        <v>THERMO FISHER SCIENTIFIC</v>
      </c>
      <c r="D1258" s="23" t="str">
        <f>VLOOKUP($A1258,'[1]MAN PROG 2026'!$A$1:$AI$3379,4,FALSE)</f>
        <v>SL8</v>
      </c>
      <c r="E1258" s="23" t="str">
        <f>VLOOKUP($A1258,'[1]MAN PROG 2026'!$A$1:$AI$3379,5,FALSE)</f>
        <v>LT722115030403</v>
      </c>
      <c r="F1258" s="23" t="str">
        <f>VLOOKUP($A1258,'[1]MAN PROG 2026'!$A$1:$AI$3379,6,FALSE)</f>
        <v>SINGOLA</v>
      </c>
      <c r="G1258" s="23">
        <f>VLOOKUP($A1258,'[1]MAN PROG 2026'!$A$1:$AI$3379,7,FALSE)</f>
        <v>102790</v>
      </c>
      <c r="H1258" s="23">
        <f>VLOOKUP($A1258,'[1]MAN PROG 2026'!$A$1:$AI$3379,8,FALSE)</f>
        <v>0</v>
      </c>
      <c r="I1258" s="23" t="str">
        <f>VLOOKUP($A1258,'[1]MAN PROG 2026'!$A$1:$AI$3379,9,FALSE)</f>
        <v>S.PIETRO</v>
      </c>
      <c r="J1258" s="23" t="str">
        <f>VLOOKUP($A1258,'[1]MAN PROG 2026'!$A$1:$AI$3379,10,FALSE)</f>
        <v>LABORATORIO ANALISI</v>
      </c>
      <c r="K1258" s="23" t="str">
        <f>VLOOKUP($A1258,'[1]MAN PROG 2026'!$A$1:$AI$3379,11,FALSE)</f>
        <v>LABORATORIO ANALISI</v>
      </c>
      <c r="L1258" s="24" t="str">
        <f>VLOOKUP($A1258,'[1]MAN PROG 2026'!$A$2:$AI$3379,12,FALSE)</f>
        <v>LABORATORIO ANALISI</v>
      </c>
      <c r="M1258" s="24" t="str">
        <f>VLOOKUP($A1258,'[1]MAN PROG 2026'!$A$2:$AI$3379,13,FALSE)</f>
        <v>SINGOLA</v>
      </c>
      <c r="N1258" s="24">
        <f>VLOOKUP($A1258,'[1]MAN PROG 2026'!$A$2:$AI$3379,14,FALSE)</f>
        <v>102790</v>
      </c>
      <c r="O1258" s="24">
        <f>VLOOKUP($A1258,'[1]MAN PROG 2026'!$A$2:$AI$3379,15,FALSE)</f>
        <v>0</v>
      </c>
      <c r="P1258" s="25" t="str">
        <f>VLOOKUP($A1258,'[1]MAN PROG 2026'!$A$2:$AI$3379,20,FALSE)</f>
        <v>NON PREVISTO</v>
      </c>
      <c r="Q1258" s="8"/>
      <c r="R1258" s="26"/>
      <c r="S1258" s="8"/>
      <c r="T1258" s="37"/>
      <c r="U1258" s="27"/>
      <c r="V1258" s="27"/>
      <c r="W1258" s="27"/>
      <c r="X1258" s="27"/>
      <c r="Y1258" s="27"/>
      <c r="Z1258" s="27"/>
      <c r="AA1258" s="27"/>
      <c r="AB1258" s="27"/>
      <c r="AC1258" s="27"/>
      <c r="AD1258" s="27"/>
      <c r="AE1258" s="27"/>
      <c r="AF1258" s="27"/>
      <c r="AG1258" s="9" t="s">
        <v>32</v>
      </c>
      <c r="AH1258" s="27"/>
      <c r="AI1258" s="27"/>
      <c r="AJ1258" s="27"/>
      <c r="AK1258" s="27"/>
      <c r="AL1258" s="27"/>
      <c r="AM1258" s="11"/>
      <c r="AN1258" s="28"/>
      <c r="AO1258" s="28"/>
      <c r="AP1258" s="29"/>
      <c r="AQ1258" s="30"/>
      <c r="AR1258" s="31"/>
      <c r="AS1258" s="32"/>
      <c r="AT1258" s="33"/>
      <c r="AU1258" s="34"/>
      <c r="AV1258" s="27"/>
      <c r="AW1258" s="27"/>
      <c r="AX1258" s="27"/>
      <c r="AY1258" s="27"/>
    </row>
    <row r="1259" spans="1:51" ht="24" customHeight="1" x14ac:dyDescent="0.3">
      <c r="A1259" s="22">
        <v>102791</v>
      </c>
      <c r="B1259" s="23" t="str">
        <f>VLOOKUP($A1259,'[1]MAN PROG 2026'!$A$1:$AI$3379,2,FALSE)</f>
        <v>APPARECCHIO MOTORIZZATO, GENERATORE PER</v>
      </c>
      <c r="C1259" s="23" t="str">
        <f>VLOOKUP($A1259,'[1]MAN PROG 2026'!$A$1:$AI$3379,3,FALSE)</f>
        <v>WOLF RICHARD GMBH</v>
      </c>
      <c r="D1259" s="23" t="str">
        <f>VLOOKUP($A1259,'[1]MAN PROG 2026'!$A$1:$AI$3379,4,FALSE)</f>
        <v>2306 001 RIWO MORCE POWER</v>
      </c>
      <c r="E1259" s="23" t="str">
        <f>VLOOKUP($A1259,'[1]MAN PROG 2026'!$A$1:$AI$3379,5,FALSE)</f>
        <v>0339U1412R</v>
      </c>
      <c r="F1259" s="23" t="str">
        <f>VLOOKUP($A1259,'[1]MAN PROG 2026'!$A$1:$AI$3379,6,FALSE)</f>
        <v>SINGOLA</v>
      </c>
      <c r="G1259" s="23">
        <f>VLOOKUP($A1259,'[1]MAN PROG 2026'!$A$1:$AI$3379,7,FALSE)</f>
        <v>102791</v>
      </c>
      <c r="H1259" s="23">
        <f>VLOOKUP($A1259,'[1]MAN PROG 2026'!$A$1:$AI$3379,8,FALSE)</f>
        <v>0</v>
      </c>
      <c r="I1259" s="23" t="str">
        <f>VLOOKUP($A1259,'[1]MAN PROG 2026'!$A$1:$AI$3379,9,FALSE)</f>
        <v>S.PIETRO</v>
      </c>
      <c r="J1259" s="23" t="str">
        <f>VLOOKUP($A1259,'[1]MAN PROG 2026'!$A$1:$AI$3379,10,FALSE)</f>
        <v>BLOCCO OPERATORIO</v>
      </c>
      <c r="K1259" s="23" t="str">
        <f>VLOOKUP($A1259,'[1]MAN PROG 2026'!$A$1:$AI$3379,11,FALSE)</f>
        <v>BLOCCO OPERATORIO</v>
      </c>
      <c r="L1259" s="24" t="str">
        <f>VLOOKUP($A1259,'[1]MAN PROG 2026'!$A$2:$AI$3379,12,FALSE)</f>
        <v>NON TROVATO</v>
      </c>
      <c r="M1259" s="24">
        <f>VLOOKUP($A1259,'[1]MAN PROG 2026'!$A$2:$AI$3379,13,FALSE)</f>
        <v>0</v>
      </c>
      <c r="N1259" s="24">
        <f>VLOOKUP($A1259,'[1]MAN PROG 2026'!$A$2:$AI$3379,14,FALSE)</f>
        <v>0</v>
      </c>
      <c r="O1259" s="24">
        <f>VLOOKUP($A1259,'[1]MAN PROG 2026'!$A$2:$AI$3379,15,FALSE)</f>
        <v>0</v>
      </c>
      <c r="P1259" s="25" t="str">
        <f>VLOOKUP($A1259,'[1]MAN PROG 2026'!$A$2:$AI$3379,20,FALSE)</f>
        <v>DA FARE</v>
      </c>
      <c r="Q1259" s="8"/>
      <c r="R1259" s="26"/>
      <c r="S1259" s="8"/>
      <c r="T1259" s="37"/>
      <c r="U1259" s="27"/>
      <c r="V1259" s="27"/>
      <c r="W1259" s="27"/>
      <c r="X1259" s="27"/>
      <c r="Y1259" s="27"/>
      <c r="Z1259" s="27"/>
      <c r="AA1259" s="27"/>
      <c r="AB1259" s="27"/>
      <c r="AC1259" s="27"/>
      <c r="AD1259" s="27"/>
      <c r="AE1259" s="27"/>
      <c r="AF1259" s="27"/>
      <c r="AG1259" s="9" t="s">
        <v>32</v>
      </c>
      <c r="AH1259" s="27"/>
      <c r="AI1259" s="27"/>
      <c r="AJ1259" s="27"/>
      <c r="AK1259" s="27"/>
      <c r="AL1259" s="27"/>
      <c r="AM1259" s="11"/>
      <c r="AN1259" s="28"/>
      <c r="AO1259" s="28"/>
      <c r="AP1259" s="29"/>
      <c r="AQ1259" s="30"/>
      <c r="AR1259" s="31"/>
      <c r="AS1259" s="32"/>
      <c r="AT1259" s="33"/>
      <c r="AU1259" s="34"/>
      <c r="AV1259" s="27"/>
      <c r="AW1259" s="27"/>
      <c r="AX1259" s="27"/>
      <c r="AY1259" s="27"/>
    </row>
    <row r="1260" spans="1:51" ht="24" customHeight="1" x14ac:dyDescent="0.3">
      <c r="A1260" s="22">
        <v>102792</v>
      </c>
      <c r="B1260" s="23" t="str">
        <f>VLOOKUP($A1260,'[1]MAN PROG 2026'!$A$1:$AI$3379,2,FALSE)</f>
        <v>LAVAGGIO GLOBULI ROSSI, APPARECCHIO PER</v>
      </c>
      <c r="C1260" s="23" t="str">
        <f>VLOOKUP($A1260,'[1]MAN PROG 2026'!$A$1:$AI$3379,3,FALSE)</f>
        <v>HAEMONETICS CORP</v>
      </c>
      <c r="D1260" s="23" t="str">
        <f>VLOOKUP($A1260,'[1]MAN PROG 2026'!$A$1:$AI$3379,4,FALSE)</f>
        <v>ACP 215</v>
      </c>
      <c r="E1260" s="23" t="str">
        <f>VLOOKUP($A1260,'[1]MAN PROG 2026'!$A$1:$AI$3379,5,FALSE)</f>
        <v>14L014G</v>
      </c>
      <c r="F1260" s="23" t="str">
        <f>VLOOKUP($A1260,'[1]MAN PROG 2026'!$A$1:$AI$3379,6,FALSE)</f>
        <v>PRINCIPALE</v>
      </c>
      <c r="G1260" s="23">
        <f>VLOOKUP($A1260,'[1]MAN PROG 2026'!$A$1:$AI$3379,7,FALSE)</f>
        <v>102792</v>
      </c>
      <c r="H1260" s="23">
        <f>VLOOKUP($A1260,'[1]MAN PROG 2026'!$A$1:$AI$3379,8,FALSE)</f>
        <v>0</v>
      </c>
      <c r="I1260" s="23" t="str">
        <f>VLOOKUP($A1260,'[1]MAN PROG 2026'!$A$1:$AI$3379,9,FALSE)</f>
        <v>S.PIETRO</v>
      </c>
      <c r="J1260" s="23" t="str">
        <f>VLOOKUP($A1260,'[1]MAN PROG 2026'!$A$1:$AI$3379,10,FALSE)</f>
        <v>CENTRO TRASFUSIONALE: EMOCOMPONENTI</v>
      </c>
      <c r="K1260" s="23" t="str">
        <f>VLOOKUP($A1260,'[1]MAN PROG 2026'!$A$1:$AI$3379,11,FALSE)</f>
        <v>CENTRO TRASFUSIONALE: EMOCOMPONENTI</v>
      </c>
      <c r="L1260" s="24" t="str">
        <f>VLOOKUP($A1260,'[1]MAN PROG 2026'!$A$2:$AI$3379,12,FALSE)</f>
        <v>CENTRO TRASFUSIONALE: EMOCOMPONENTI</v>
      </c>
      <c r="M1260" s="24" t="str">
        <f>VLOOKUP($A1260,'[1]MAN PROG 2026'!$A$2:$AI$3379,13,FALSE)</f>
        <v>SINGOLA</v>
      </c>
      <c r="N1260" s="24">
        <f>VLOOKUP($A1260,'[1]MAN PROG 2026'!$A$2:$AI$3379,14,FALSE)</f>
        <v>104780</v>
      </c>
      <c r="O1260" s="24">
        <f>VLOOKUP($A1260,'[1]MAN PROG 2026'!$A$2:$AI$3379,15,FALSE)</f>
        <v>0</v>
      </c>
      <c r="P1260" s="25" t="str">
        <f>VLOOKUP($A1260,'[1]MAN PROG 2026'!$A$2:$AI$3379,20,FALSE)</f>
        <v>DA FARE</v>
      </c>
      <c r="Q1260" s="9">
        <v>2792</v>
      </c>
      <c r="R1260" s="26">
        <v>46188</v>
      </c>
      <c r="S1260" s="8" t="s">
        <v>53</v>
      </c>
      <c r="T1260" s="37"/>
      <c r="U1260" s="27" t="s">
        <v>55</v>
      </c>
      <c r="V1260" s="27" t="s">
        <v>55</v>
      </c>
      <c r="W1260" s="27" t="s">
        <v>55</v>
      </c>
      <c r="X1260" s="27" t="s">
        <v>55</v>
      </c>
      <c r="Y1260" s="27" t="s">
        <v>55</v>
      </c>
      <c r="Z1260" s="27" t="s">
        <v>55</v>
      </c>
      <c r="AA1260" s="27" t="s">
        <v>55</v>
      </c>
      <c r="AB1260" s="27" t="s">
        <v>57</v>
      </c>
      <c r="AC1260" s="27" t="s">
        <v>61</v>
      </c>
      <c r="AD1260" s="27" t="s">
        <v>200</v>
      </c>
      <c r="AE1260" s="67" t="s">
        <v>68</v>
      </c>
      <c r="AF1260" s="27" t="s">
        <v>84</v>
      </c>
      <c r="AG1260" s="9" t="s">
        <v>32</v>
      </c>
      <c r="AH1260" s="27" t="s">
        <v>70</v>
      </c>
      <c r="AI1260" s="27" t="s">
        <v>70</v>
      </c>
      <c r="AJ1260" s="27" t="s">
        <v>61</v>
      </c>
      <c r="AK1260" s="27" t="s">
        <v>61</v>
      </c>
      <c r="AL1260" s="27" t="s">
        <v>61</v>
      </c>
      <c r="AM1260" s="11">
        <v>38.5</v>
      </c>
      <c r="AN1260" s="28"/>
      <c r="AO1260" s="28"/>
      <c r="AP1260" s="29"/>
      <c r="AQ1260" s="30"/>
      <c r="AR1260" s="31"/>
      <c r="AS1260" s="32"/>
      <c r="AT1260" s="33"/>
      <c r="AU1260" s="34"/>
      <c r="AV1260" s="27" t="s">
        <v>62</v>
      </c>
      <c r="AW1260" s="27">
        <v>5625031</v>
      </c>
      <c r="AX1260" s="27" t="s">
        <v>63</v>
      </c>
      <c r="AY1260" s="27"/>
    </row>
    <row r="1261" spans="1:51" ht="24" customHeight="1" x14ac:dyDescent="0.3">
      <c r="A1261" s="22">
        <v>102793</v>
      </c>
      <c r="B1261" s="23" t="str">
        <f>VLOOKUP($A1261,'[1]MAN PROG 2026'!$A$1:$AI$3379,2,FALSE)</f>
        <v>AGITATORE DA LABORATORIO</v>
      </c>
      <c r="C1261" s="23" t="str">
        <f>VLOOKUP($A1261,'[1]MAN PROG 2026'!$A$1:$AI$3379,3,FALSE)</f>
        <v>HAEMONETICS CORP</v>
      </c>
      <c r="D1261" s="23" t="str">
        <f>VLOOKUP($A1261,'[1]MAN PROG 2026'!$A$1:$AI$3379,4,FALSE)</f>
        <v>ACP 215</v>
      </c>
      <c r="E1261" s="23" t="str">
        <f>VLOOKUP($A1261,'[1]MAN PROG 2026'!$A$1:$AI$3379,5,FALSE)</f>
        <v>AM107231412</v>
      </c>
      <c r="F1261" s="23" t="str">
        <f>VLOOKUP($A1261,'[1]MAN PROG 2026'!$A$1:$AI$3379,6,FALSE)</f>
        <v>COMPONENTE</v>
      </c>
      <c r="G1261" s="23">
        <f>VLOOKUP($A1261,'[1]MAN PROG 2026'!$A$1:$AI$3379,7,FALSE)</f>
        <v>102792</v>
      </c>
      <c r="H1261" s="23">
        <f>VLOOKUP($A1261,'[1]MAN PROG 2026'!$A$1:$AI$3379,8,FALSE)</f>
        <v>0</v>
      </c>
      <c r="I1261" s="23" t="str">
        <f>VLOOKUP($A1261,'[1]MAN PROG 2026'!$A$1:$AI$3379,9,FALSE)</f>
        <v>S.PIETRO</v>
      </c>
      <c r="J1261" s="23" t="str">
        <f>VLOOKUP($A1261,'[1]MAN PROG 2026'!$A$1:$AI$3379,10,FALSE)</f>
        <v>CENTRO TRASFUSIONALE: EMOCOMPONENTI</v>
      </c>
      <c r="K1261" s="23" t="str">
        <f>VLOOKUP($A1261,'[1]MAN PROG 2026'!$A$1:$AI$3379,11,FALSE)</f>
        <v>CENTRO TRASFUSIONALE: EMOCOMPONENTI</v>
      </c>
      <c r="L1261" s="24" t="str">
        <f>VLOOKUP($A1261,'[1]MAN PROG 2026'!$A$2:$AI$3379,12,FALSE)</f>
        <v>CENTRO TRASFUSIONALE: ASSEGNAZIONE EMOCOMPONENTI</v>
      </c>
      <c r="M1261" s="24" t="str">
        <f>VLOOKUP($A1261,'[1]MAN PROG 2026'!$A$2:$AI$3379,13,FALSE)</f>
        <v>PRINCIPALE</v>
      </c>
      <c r="N1261" s="24">
        <f>VLOOKUP($A1261,'[1]MAN PROG 2026'!$A$2:$AI$3379,14,FALSE)</f>
        <v>104790</v>
      </c>
      <c r="O1261" s="24">
        <f>VLOOKUP($A1261,'[1]MAN PROG 2026'!$A$2:$AI$3379,15,FALSE)</f>
        <v>0</v>
      </c>
      <c r="P1261" s="25" t="str">
        <f>VLOOKUP($A1261,'[1]MAN PROG 2026'!$A$2:$AI$3379,20,FALSE)</f>
        <v>DA FARE</v>
      </c>
      <c r="Q1261" s="9">
        <v>2792</v>
      </c>
      <c r="R1261" s="26">
        <v>46188</v>
      </c>
      <c r="S1261" s="8" t="s">
        <v>53</v>
      </c>
      <c r="T1261" s="37" t="s">
        <v>653</v>
      </c>
      <c r="U1261" s="27" t="s">
        <v>55</v>
      </c>
      <c r="V1261" s="27" t="s">
        <v>55</v>
      </c>
      <c r="W1261" s="27" t="s">
        <v>55</v>
      </c>
      <c r="X1261" s="27" t="s">
        <v>55</v>
      </c>
      <c r="Y1261" s="27" t="s">
        <v>55</v>
      </c>
      <c r="Z1261" s="27" t="s">
        <v>55</v>
      </c>
      <c r="AA1261" s="27" t="s">
        <v>55</v>
      </c>
      <c r="AB1261" s="27"/>
      <c r="AC1261" s="27"/>
      <c r="AD1261" s="27" t="s">
        <v>200</v>
      </c>
      <c r="AE1261" s="67"/>
      <c r="AF1261" s="27"/>
      <c r="AG1261" s="9" t="s">
        <v>32</v>
      </c>
      <c r="AH1261" s="27"/>
      <c r="AI1261" s="27"/>
      <c r="AJ1261" s="27"/>
      <c r="AK1261" s="27"/>
      <c r="AL1261" s="27"/>
      <c r="AM1261" s="11"/>
      <c r="AN1261" s="28"/>
      <c r="AO1261" s="28"/>
      <c r="AP1261" s="29"/>
      <c r="AQ1261" s="30"/>
      <c r="AR1261" s="31"/>
      <c r="AS1261" s="32"/>
      <c r="AT1261" s="33"/>
      <c r="AU1261" s="34"/>
      <c r="AV1261" s="27" t="s">
        <v>62</v>
      </c>
      <c r="AW1261" s="27">
        <v>5625031</v>
      </c>
      <c r="AX1261" s="27" t="s">
        <v>63</v>
      </c>
      <c r="AY1261" s="27"/>
    </row>
    <row r="1262" spans="1:51" ht="24" customHeight="1" x14ac:dyDescent="0.3">
      <c r="A1262" s="22">
        <v>102794</v>
      </c>
      <c r="B1262" s="23" t="str">
        <f>VLOOKUP($A1262,'[1]MAN PROG 2026'!$A$1:$AI$3379,2,FALSE)</f>
        <v>STAMPANTE PER ETICHETTE</v>
      </c>
      <c r="C1262" s="23" t="str">
        <f>VLOOKUP($A1262,'[1]MAN PROG 2026'!$A$1:$AI$3379,3,FALSE)</f>
        <v>HAEMONETICS CORP</v>
      </c>
      <c r="D1262" s="23" t="str">
        <f>VLOOKUP($A1262,'[1]MAN PROG 2026'!$A$1:$AI$3379,4,FALSE)</f>
        <v>DPU 414</v>
      </c>
      <c r="E1262" s="23">
        <f>VLOOKUP($A1262,'[1]MAN PROG 2026'!$A$1:$AI$3379,5,FALSE)</f>
        <v>1052062</v>
      </c>
      <c r="F1262" s="23" t="str">
        <f>VLOOKUP($A1262,'[1]MAN PROG 2026'!$A$1:$AI$3379,6,FALSE)</f>
        <v>COMPONENTE</v>
      </c>
      <c r="G1262" s="23">
        <f>VLOOKUP($A1262,'[1]MAN PROG 2026'!$A$1:$AI$3379,7,FALSE)</f>
        <v>102792</v>
      </c>
      <c r="H1262" s="23">
        <f>VLOOKUP($A1262,'[1]MAN PROG 2026'!$A$1:$AI$3379,8,FALSE)</f>
        <v>0</v>
      </c>
      <c r="I1262" s="23" t="str">
        <f>VLOOKUP($A1262,'[1]MAN PROG 2026'!$A$1:$AI$3379,9,FALSE)</f>
        <v>S.PIETRO</v>
      </c>
      <c r="J1262" s="23" t="str">
        <f>VLOOKUP($A1262,'[1]MAN PROG 2026'!$A$1:$AI$3379,10,FALSE)</f>
        <v>CENTRO TRASFUSIONALE: ASSEGNAZIONE EMOCOMPONENTI</v>
      </c>
      <c r="K1262" s="23" t="str">
        <f>VLOOKUP($A1262,'[1]MAN PROG 2026'!$A$1:$AI$3379,11,FALSE)</f>
        <v>CENTRO TRASFUSIONALE: ASSEGNAZIONE EMOCOMPONENTI</v>
      </c>
      <c r="L1262" s="24" t="str">
        <f>VLOOKUP($A1262,'[1]MAN PROG 2026'!$A$2:$AI$3379,12,FALSE)</f>
        <v>CENTRO TRASFUSIONALE: ASSEGNAZIONE EMOCOMPONENTI</v>
      </c>
      <c r="M1262" s="24" t="str">
        <f>VLOOKUP($A1262,'[1]MAN PROG 2026'!$A$2:$AI$3379,13,FALSE)</f>
        <v>SINGOLA</v>
      </c>
      <c r="N1262" s="24">
        <f>VLOOKUP($A1262,'[1]MAN PROG 2026'!$A$2:$AI$3379,14,FALSE)</f>
        <v>104809</v>
      </c>
      <c r="O1262" s="24">
        <f>VLOOKUP($A1262,'[1]MAN PROG 2026'!$A$2:$AI$3379,15,FALSE)</f>
        <v>0</v>
      </c>
      <c r="P1262" s="25" t="str">
        <f>VLOOKUP($A1262,'[1]MAN PROG 2026'!$A$2:$AI$3379,20,FALSE)</f>
        <v>DA FARE</v>
      </c>
      <c r="Q1262" s="9">
        <v>2792</v>
      </c>
      <c r="R1262" s="26">
        <v>46188</v>
      </c>
      <c r="S1262" s="8" t="s">
        <v>53</v>
      </c>
      <c r="T1262" s="37"/>
      <c r="U1262" s="27" t="s">
        <v>55</v>
      </c>
      <c r="V1262" s="27" t="s">
        <v>55</v>
      </c>
      <c r="W1262" s="27" t="s">
        <v>55</v>
      </c>
      <c r="X1262" s="27" t="s">
        <v>55</v>
      </c>
      <c r="Y1262" s="27" t="s">
        <v>55</v>
      </c>
      <c r="Z1262" s="27" t="s">
        <v>55</v>
      </c>
      <c r="AA1262" s="27" t="s">
        <v>55</v>
      </c>
      <c r="AB1262" s="27" t="s">
        <v>66</v>
      </c>
      <c r="AC1262" s="27" t="s">
        <v>61</v>
      </c>
      <c r="AD1262" s="27" t="s">
        <v>200</v>
      </c>
      <c r="AE1262" s="67" t="s">
        <v>68</v>
      </c>
      <c r="AF1262" s="27" t="s">
        <v>61</v>
      </c>
      <c r="AG1262" s="9" t="s">
        <v>32</v>
      </c>
      <c r="AH1262" s="27" t="s">
        <v>61</v>
      </c>
      <c r="AI1262" s="27" t="s">
        <v>70</v>
      </c>
      <c r="AJ1262" s="27" t="s">
        <v>61</v>
      </c>
      <c r="AK1262" s="27" t="s">
        <v>61</v>
      </c>
      <c r="AL1262" s="27" t="s">
        <v>61</v>
      </c>
      <c r="AM1262" s="11">
        <v>1.8</v>
      </c>
      <c r="AN1262" s="28" t="s">
        <v>61</v>
      </c>
      <c r="AO1262" s="28"/>
      <c r="AP1262" s="29"/>
      <c r="AQ1262" s="30"/>
      <c r="AR1262" s="31"/>
      <c r="AS1262" s="32"/>
      <c r="AT1262" s="33"/>
      <c r="AU1262" s="34"/>
      <c r="AV1262" s="27" t="s">
        <v>62</v>
      </c>
      <c r="AW1262" s="27">
        <v>5625031</v>
      </c>
      <c r="AX1262" s="27" t="s">
        <v>63</v>
      </c>
      <c r="AY1262" s="27"/>
    </row>
    <row r="1263" spans="1:51" ht="24" customHeight="1" x14ac:dyDescent="0.3">
      <c r="A1263" s="22">
        <v>102795</v>
      </c>
      <c r="B1263" s="23" t="str">
        <f>VLOOKUP($A1263,'[1]MAN PROG 2026'!$A$1:$AI$3379,2,FALSE)</f>
        <v>CONTROLLO PER POMPE DI INFUSIONE, SISTEMA DI</v>
      </c>
      <c r="C1263" s="23" t="str">
        <f>VLOOKUP($A1263,'[1]MAN PROG 2026'!$A$1:$AI$3379,3,FALSE)</f>
        <v>B BRAUN GMBH</v>
      </c>
      <c r="D1263" s="23" t="str">
        <f>VLOOKUP($A1263,'[1]MAN PROG 2026'!$A$1:$AI$3379,4,FALSE)</f>
        <v>SPACE STATION</v>
      </c>
      <c r="E1263" s="23" t="str">
        <f>VLOOKUP($A1263,'[1]MAN PROG 2026'!$A$1:$AI$3379,5,FALSE)</f>
        <v>71945 (50892)</v>
      </c>
      <c r="F1263" s="23" t="str">
        <f>VLOOKUP($A1263,'[1]MAN PROG 2026'!$A$1:$AI$3379,6,FALSE)</f>
        <v>SINGOLA</v>
      </c>
      <c r="G1263" s="23">
        <f>VLOOKUP($A1263,'[1]MAN PROG 2026'!$A$1:$AI$3379,7,FALSE)</f>
        <v>102795</v>
      </c>
      <c r="H1263" s="23">
        <f>VLOOKUP($A1263,'[1]MAN PROG 2026'!$A$1:$AI$3379,8,FALSE)</f>
        <v>0</v>
      </c>
      <c r="I1263" s="23" t="str">
        <f>VLOOKUP($A1263,'[1]MAN PROG 2026'!$A$1:$AI$3379,9,FALSE)</f>
        <v>S.PIETRO</v>
      </c>
      <c r="J1263" s="23" t="str">
        <f>VLOOKUP($A1263,'[1]MAN PROG 2026'!$A$1:$AI$3379,10,FALSE)</f>
        <v>UTIC</v>
      </c>
      <c r="K1263" s="23" t="str">
        <f>VLOOKUP($A1263,'[1]MAN PROG 2026'!$A$1:$AI$3379,11,FALSE)</f>
        <v>UTIC</v>
      </c>
      <c r="L1263" s="24" t="str">
        <f>VLOOKUP($A1263,'[1]MAN PROG 2026'!$A$2:$AI$3379,12,FALSE)</f>
        <v>NON TROVATO</v>
      </c>
      <c r="M1263" s="24">
        <f>VLOOKUP($A1263,'[1]MAN PROG 2026'!$A$2:$AI$3379,13,FALSE)</f>
        <v>0</v>
      </c>
      <c r="N1263" s="24">
        <f>VLOOKUP($A1263,'[1]MAN PROG 2026'!$A$2:$AI$3379,14,FALSE)</f>
        <v>0</v>
      </c>
      <c r="O1263" s="24">
        <f>VLOOKUP($A1263,'[1]MAN PROG 2026'!$A$2:$AI$3379,15,FALSE)</f>
        <v>0</v>
      </c>
      <c r="P1263" s="25" t="str">
        <f>VLOOKUP($A1263,'[1]MAN PROG 2026'!$A$2:$AI$3379,20,FALSE)</f>
        <v>DA FARE</v>
      </c>
      <c r="Q1263" s="8"/>
      <c r="R1263" s="26"/>
      <c r="S1263" s="8"/>
      <c r="T1263" s="37"/>
      <c r="U1263" s="27"/>
      <c r="V1263" s="27"/>
      <c r="W1263" s="27"/>
      <c r="X1263" s="27"/>
      <c r="Y1263" s="27"/>
      <c r="Z1263" s="27"/>
      <c r="AA1263" s="27"/>
      <c r="AB1263" s="27"/>
      <c r="AC1263" s="27"/>
      <c r="AD1263" s="27"/>
      <c r="AE1263" s="27"/>
      <c r="AF1263" s="27"/>
      <c r="AG1263" s="9" t="s">
        <v>32</v>
      </c>
      <c r="AH1263" s="27"/>
      <c r="AI1263" s="27"/>
      <c r="AJ1263" s="27"/>
      <c r="AK1263" s="27"/>
      <c r="AL1263" s="27"/>
      <c r="AM1263" s="11"/>
      <c r="AN1263" s="28"/>
      <c r="AO1263" s="28"/>
      <c r="AP1263" s="29"/>
      <c r="AQ1263" s="30"/>
      <c r="AR1263" s="31"/>
      <c r="AS1263" s="32"/>
      <c r="AT1263" s="33"/>
      <c r="AU1263" s="34"/>
      <c r="AV1263" s="27"/>
      <c r="AW1263" s="27"/>
      <c r="AX1263" s="27"/>
      <c r="AY1263" s="27"/>
    </row>
    <row r="1264" spans="1:51" ht="24" customHeight="1" x14ac:dyDescent="0.3">
      <c r="A1264" s="22">
        <v>102796</v>
      </c>
      <c r="B1264" s="23" t="str">
        <f>VLOOKUP($A1264,'[1]MAN PROG 2026'!$A$1:$AI$3379,2,FALSE)</f>
        <v>CONTROLLO PER POMPE DI INFUSIONE, SISTEMA DI</v>
      </c>
      <c r="C1264" s="23" t="str">
        <f>VLOOKUP($A1264,'[1]MAN PROG 2026'!$A$1:$AI$3379,3,FALSE)</f>
        <v>B BRAUN GMBH</v>
      </c>
      <c r="D1264" s="23" t="str">
        <f>VLOOKUP($A1264,'[1]MAN PROG 2026'!$A$1:$AI$3379,4,FALSE)</f>
        <v>SPACE STATION</v>
      </c>
      <c r="E1264" s="23" t="str">
        <f>VLOOKUP($A1264,'[1]MAN PROG 2026'!$A$1:$AI$3379,5,FALSE)</f>
        <v>71929 (50906)</v>
      </c>
      <c r="F1264" s="23" t="str">
        <f>VLOOKUP($A1264,'[1]MAN PROG 2026'!$A$1:$AI$3379,6,FALSE)</f>
        <v>SINGOLA</v>
      </c>
      <c r="G1264" s="23">
        <f>VLOOKUP($A1264,'[1]MAN PROG 2026'!$A$1:$AI$3379,7,FALSE)</f>
        <v>102796</v>
      </c>
      <c r="H1264" s="23">
        <f>VLOOKUP($A1264,'[1]MAN PROG 2026'!$A$1:$AI$3379,8,FALSE)</f>
        <v>0</v>
      </c>
      <c r="I1264" s="23" t="str">
        <f>VLOOKUP($A1264,'[1]MAN PROG 2026'!$A$1:$AI$3379,9,FALSE)</f>
        <v>S.PIETRO</v>
      </c>
      <c r="J1264" s="23" t="str">
        <f>VLOOKUP($A1264,'[1]MAN PROG 2026'!$A$1:$AI$3379,10,FALSE)</f>
        <v>UTIC</v>
      </c>
      <c r="K1264" s="23" t="str">
        <f>VLOOKUP($A1264,'[1]MAN PROG 2026'!$A$1:$AI$3379,11,FALSE)</f>
        <v>UTIC</v>
      </c>
      <c r="L1264" s="24" t="str">
        <f>VLOOKUP($A1264,'[1]MAN PROG 2026'!$A$2:$AI$3379,12,FALSE)</f>
        <v>NON TROVATO</v>
      </c>
      <c r="M1264" s="24">
        <f>VLOOKUP($A1264,'[1]MAN PROG 2026'!$A$2:$AI$3379,13,FALSE)</f>
        <v>0</v>
      </c>
      <c r="N1264" s="24">
        <f>VLOOKUP($A1264,'[1]MAN PROG 2026'!$A$2:$AI$3379,14,FALSE)</f>
        <v>0</v>
      </c>
      <c r="O1264" s="24">
        <f>VLOOKUP($A1264,'[1]MAN PROG 2026'!$A$2:$AI$3379,15,FALSE)</f>
        <v>0</v>
      </c>
      <c r="P1264" s="25" t="str">
        <f>VLOOKUP($A1264,'[1]MAN PROG 2026'!$A$2:$AI$3379,20,FALSE)</f>
        <v>DA FARE</v>
      </c>
      <c r="Q1264" s="8"/>
      <c r="R1264" s="26"/>
      <c r="S1264" s="8"/>
      <c r="T1264" s="37"/>
      <c r="U1264" s="27"/>
      <c r="V1264" s="27"/>
      <c r="W1264" s="27"/>
      <c r="X1264" s="27"/>
      <c r="Y1264" s="27"/>
      <c r="Z1264" s="27"/>
      <c r="AA1264" s="27"/>
      <c r="AB1264" s="27"/>
      <c r="AC1264" s="27"/>
      <c r="AD1264" s="27"/>
      <c r="AE1264" s="27"/>
      <c r="AF1264" s="27"/>
      <c r="AG1264" s="9" t="s">
        <v>32</v>
      </c>
      <c r="AH1264" s="27"/>
      <c r="AI1264" s="27"/>
      <c r="AJ1264" s="27"/>
      <c r="AK1264" s="27"/>
      <c r="AL1264" s="27"/>
      <c r="AM1264" s="11"/>
      <c r="AN1264" s="28"/>
      <c r="AO1264" s="28"/>
      <c r="AP1264" s="29"/>
      <c r="AQ1264" s="30"/>
      <c r="AR1264" s="31"/>
      <c r="AS1264" s="32"/>
      <c r="AT1264" s="33"/>
      <c r="AU1264" s="34"/>
      <c r="AV1264" s="27"/>
      <c r="AW1264" s="27"/>
      <c r="AX1264" s="27"/>
      <c r="AY1264" s="27"/>
    </row>
    <row r="1265" spans="1:51" ht="24" customHeight="1" x14ac:dyDescent="0.3">
      <c r="A1265" s="22">
        <v>102797</v>
      </c>
      <c r="B1265" s="23" t="str">
        <f>VLOOKUP($A1265,'[1]MAN PROG 2026'!$A$1:$AI$3379,2,FALSE)</f>
        <v>CONTROLLO PER POMPE DI INFUSIONE, SISTEMA DI</v>
      </c>
      <c r="C1265" s="23" t="str">
        <f>VLOOKUP($A1265,'[1]MAN PROG 2026'!$A$1:$AI$3379,3,FALSE)</f>
        <v>B BRAUN GMBH</v>
      </c>
      <c r="D1265" s="23" t="str">
        <f>VLOOKUP($A1265,'[1]MAN PROG 2026'!$A$1:$AI$3379,4,FALSE)</f>
        <v>SPACE STATION</v>
      </c>
      <c r="E1265" s="23" t="str">
        <f>VLOOKUP($A1265,'[1]MAN PROG 2026'!$A$1:$AI$3379,5,FALSE)</f>
        <v>71926 (50904)</v>
      </c>
      <c r="F1265" s="23" t="str">
        <f>VLOOKUP($A1265,'[1]MAN PROG 2026'!$A$1:$AI$3379,6,FALSE)</f>
        <v>SINGOLA</v>
      </c>
      <c r="G1265" s="23">
        <f>VLOOKUP($A1265,'[1]MAN PROG 2026'!$A$1:$AI$3379,7,FALSE)</f>
        <v>102797</v>
      </c>
      <c r="H1265" s="23">
        <f>VLOOKUP($A1265,'[1]MAN PROG 2026'!$A$1:$AI$3379,8,FALSE)</f>
        <v>0</v>
      </c>
      <c r="I1265" s="23" t="str">
        <f>VLOOKUP($A1265,'[1]MAN PROG 2026'!$A$1:$AI$3379,9,FALSE)</f>
        <v>S.PIETRO</v>
      </c>
      <c r="J1265" s="23" t="str">
        <f>VLOOKUP($A1265,'[1]MAN PROG 2026'!$A$1:$AI$3379,10,FALSE)</f>
        <v>UTIC</v>
      </c>
      <c r="K1265" s="23" t="str">
        <f>VLOOKUP($A1265,'[1]MAN PROG 2026'!$A$1:$AI$3379,11,FALSE)</f>
        <v>UTIC</v>
      </c>
      <c r="L1265" s="24" t="str">
        <f>VLOOKUP($A1265,'[1]MAN PROG 2026'!$A$2:$AI$3379,12,FALSE)</f>
        <v>NON TROVATO</v>
      </c>
      <c r="M1265" s="24">
        <f>VLOOKUP($A1265,'[1]MAN PROG 2026'!$A$2:$AI$3379,13,FALSE)</f>
        <v>0</v>
      </c>
      <c r="N1265" s="24">
        <f>VLOOKUP($A1265,'[1]MAN PROG 2026'!$A$2:$AI$3379,14,FALSE)</f>
        <v>0</v>
      </c>
      <c r="O1265" s="24">
        <f>VLOOKUP($A1265,'[1]MAN PROG 2026'!$A$2:$AI$3379,15,FALSE)</f>
        <v>0</v>
      </c>
      <c r="P1265" s="25" t="str">
        <f>VLOOKUP($A1265,'[1]MAN PROG 2026'!$A$2:$AI$3379,20,FALSE)</f>
        <v>DA FARE</v>
      </c>
      <c r="Q1265" s="8"/>
      <c r="R1265" s="26"/>
      <c r="S1265" s="8"/>
      <c r="T1265" s="37"/>
      <c r="U1265" s="27"/>
      <c r="V1265" s="27"/>
      <c r="W1265" s="27"/>
      <c r="X1265" s="27"/>
      <c r="Y1265" s="27"/>
      <c r="Z1265" s="27"/>
      <c r="AA1265" s="27"/>
      <c r="AB1265" s="27"/>
      <c r="AC1265" s="27"/>
      <c r="AD1265" s="27"/>
      <c r="AE1265" s="27"/>
      <c r="AF1265" s="27"/>
      <c r="AG1265" s="9" t="s">
        <v>32</v>
      </c>
      <c r="AH1265" s="27"/>
      <c r="AI1265" s="27"/>
      <c r="AJ1265" s="27"/>
      <c r="AK1265" s="27"/>
      <c r="AL1265" s="27"/>
      <c r="AM1265" s="11"/>
      <c r="AN1265" s="28"/>
      <c r="AO1265" s="28"/>
      <c r="AP1265" s="29"/>
      <c r="AQ1265" s="30"/>
      <c r="AR1265" s="31"/>
      <c r="AS1265" s="32"/>
      <c r="AT1265" s="33"/>
      <c r="AU1265" s="34"/>
      <c r="AV1265" s="27"/>
      <c r="AW1265" s="27"/>
      <c r="AX1265" s="27"/>
      <c r="AY1265" s="27"/>
    </row>
    <row r="1266" spans="1:51" ht="24" customHeight="1" x14ac:dyDescent="0.3">
      <c r="A1266" s="22">
        <v>102798</v>
      </c>
      <c r="B1266" s="23" t="str">
        <f>VLOOKUP($A1266,'[1]MAN PROG 2026'!$A$1:$AI$3379,2,FALSE)</f>
        <v>CONTROLLO PER POMPE DI INFUSIONE, SISTEMA DI</v>
      </c>
      <c r="C1266" s="23" t="str">
        <f>VLOOKUP($A1266,'[1]MAN PROG 2026'!$A$1:$AI$3379,3,FALSE)</f>
        <v>B BRAUN GMBH</v>
      </c>
      <c r="D1266" s="23" t="str">
        <f>VLOOKUP($A1266,'[1]MAN PROG 2026'!$A$1:$AI$3379,4,FALSE)</f>
        <v>SPACE STATION</v>
      </c>
      <c r="E1266" s="23" t="str">
        <f>VLOOKUP($A1266,'[1]MAN PROG 2026'!$A$1:$AI$3379,5,FALSE)</f>
        <v>71925 (50894)</v>
      </c>
      <c r="F1266" s="23" t="str">
        <f>VLOOKUP($A1266,'[1]MAN PROG 2026'!$A$1:$AI$3379,6,FALSE)</f>
        <v>SINGOLA</v>
      </c>
      <c r="G1266" s="23">
        <f>VLOOKUP($A1266,'[1]MAN PROG 2026'!$A$1:$AI$3379,7,FALSE)</f>
        <v>102798</v>
      </c>
      <c r="H1266" s="23">
        <f>VLOOKUP($A1266,'[1]MAN PROG 2026'!$A$1:$AI$3379,8,FALSE)</f>
        <v>0</v>
      </c>
      <c r="I1266" s="23" t="str">
        <f>VLOOKUP($A1266,'[1]MAN PROG 2026'!$A$1:$AI$3379,9,FALSE)</f>
        <v>S.PIETRO</v>
      </c>
      <c r="J1266" s="23" t="str">
        <f>VLOOKUP($A1266,'[1]MAN PROG 2026'!$A$1:$AI$3379,10,FALSE)</f>
        <v>UTIC</v>
      </c>
      <c r="K1266" s="23" t="str">
        <f>VLOOKUP($A1266,'[1]MAN PROG 2026'!$A$1:$AI$3379,11,FALSE)</f>
        <v>UTIC</v>
      </c>
      <c r="L1266" s="24" t="str">
        <f>VLOOKUP($A1266,'[1]MAN PROG 2026'!$A$2:$AI$3379,12,FALSE)</f>
        <v>NON TROVATO</v>
      </c>
      <c r="M1266" s="24">
        <f>VLOOKUP($A1266,'[1]MAN PROG 2026'!$A$2:$AI$3379,13,FALSE)</f>
        <v>0</v>
      </c>
      <c r="N1266" s="24">
        <f>VLOOKUP($A1266,'[1]MAN PROG 2026'!$A$2:$AI$3379,14,FALSE)</f>
        <v>0</v>
      </c>
      <c r="O1266" s="24">
        <f>VLOOKUP($A1266,'[1]MAN PROG 2026'!$A$2:$AI$3379,15,FALSE)</f>
        <v>0</v>
      </c>
      <c r="P1266" s="25" t="str">
        <f>VLOOKUP($A1266,'[1]MAN PROG 2026'!$A$2:$AI$3379,20,FALSE)</f>
        <v>DA FARE</v>
      </c>
      <c r="Q1266" s="8"/>
      <c r="R1266" s="26"/>
      <c r="S1266" s="8"/>
      <c r="T1266" s="37"/>
      <c r="U1266" s="27"/>
      <c r="V1266" s="27"/>
      <c r="W1266" s="27"/>
      <c r="X1266" s="27"/>
      <c r="Y1266" s="27"/>
      <c r="Z1266" s="27"/>
      <c r="AA1266" s="27"/>
      <c r="AB1266" s="27"/>
      <c r="AC1266" s="27"/>
      <c r="AD1266" s="27"/>
      <c r="AE1266" s="27"/>
      <c r="AF1266" s="27"/>
      <c r="AG1266" s="9" t="s">
        <v>32</v>
      </c>
      <c r="AH1266" s="27"/>
      <c r="AI1266" s="27"/>
      <c r="AJ1266" s="27"/>
      <c r="AK1266" s="27"/>
      <c r="AL1266" s="27"/>
      <c r="AM1266" s="11"/>
      <c r="AN1266" s="28"/>
      <c r="AO1266" s="28"/>
      <c r="AP1266" s="29"/>
      <c r="AQ1266" s="30"/>
      <c r="AR1266" s="31"/>
      <c r="AS1266" s="32"/>
      <c r="AT1266" s="33"/>
      <c r="AU1266" s="34"/>
      <c r="AV1266" s="27"/>
      <c r="AW1266" s="27"/>
      <c r="AX1266" s="27"/>
      <c r="AY1266" s="27"/>
    </row>
    <row r="1267" spans="1:51" ht="24" customHeight="1" x14ac:dyDescent="0.3">
      <c r="A1267" s="22">
        <v>102799</v>
      </c>
      <c r="B1267" s="23" t="str">
        <f>VLOOKUP($A1267,'[1]MAN PROG 2026'!$A$1:$AI$3379,2,FALSE)</f>
        <v>CONTROLLO PER POMPE DI INFUSIONE, SISTEMA DI</v>
      </c>
      <c r="C1267" s="23" t="str">
        <f>VLOOKUP($A1267,'[1]MAN PROG 2026'!$A$1:$AI$3379,3,FALSE)</f>
        <v>B BRAUN GMBH</v>
      </c>
      <c r="D1267" s="23" t="str">
        <f>VLOOKUP($A1267,'[1]MAN PROG 2026'!$A$1:$AI$3379,4,FALSE)</f>
        <v>SPACE STATION</v>
      </c>
      <c r="E1267" s="23" t="str">
        <f>VLOOKUP($A1267,'[1]MAN PROG 2026'!$A$1:$AI$3379,5,FALSE)</f>
        <v>71927 (50903)</v>
      </c>
      <c r="F1267" s="23" t="str">
        <f>VLOOKUP($A1267,'[1]MAN PROG 2026'!$A$1:$AI$3379,6,FALSE)</f>
        <v>SINGOLA</v>
      </c>
      <c r="G1267" s="23">
        <f>VLOOKUP($A1267,'[1]MAN PROG 2026'!$A$1:$AI$3379,7,FALSE)</f>
        <v>102799</v>
      </c>
      <c r="H1267" s="23">
        <f>VLOOKUP($A1267,'[1]MAN PROG 2026'!$A$1:$AI$3379,8,FALSE)</f>
        <v>0</v>
      </c>
      <c r="I1267" s="23" t="str">
        <f>VLOOKUP($A1267,'[1]MAN PROG 2026'!$A$1:$AI$3379,9,FALSE)</f>
        <v>S.PIETRO</v>
      </c>
      <c r="J1267" s="23" t="str">
        <f>VLOOKUP($A1267,'[1]MAN PROG 2026'!$A$1:$AI$3379,10,FALSE)</f>
        <v>UTIC</v>
      </c>
      <c r="K1267" s="23" t="str">
        <f>VLOOKUP($A1267,'[1]MAN PROG 2026'!$A$1:$AI$3379,11,FALSE)</f>
        <v>UTIC</v>
      </c>
      <c r="L1267" s="24" t="str">
        <f>VLOOKUP($A1267,'[1]MAN PROG 2026'!$A$2:$AI$3379,12,FALSE)</f>
        <v>NON TROVATO</v>
      </c>
      <c r="M1267" s="24">
        <f>VLOOKUP($A1267,'[1]MAN PROG 2026'!$A$2:$AI$3379,13,FALSE)</f>
        <v>0</v>
      </c>
      <c r="N1267" s="24">
        <f>VLOOKUP($A1267,'[1]MAN PROG 2026'!$A$2:$AI$3379,14,FALSE)</f>
        <v>0</v>
      </c>
      <c r="O1267" s="24">
        <f>VLOOKUP($A1267,'[1]MAN PROG 2026'!$A$2:$AI$3379,15,FALSE)</f>
        <v>0</v>
      </c>
      <c r="P1267" s="25" t="str">
        <f>VLOOKUP($A1267,'[1]MAN PROG 2026'!$A$2:$AI$3379,20,FALSE)</f>
        <v>DA FARE</v>
      </c>
      <c r="Q1267" s="8"/>
      <c r="R1267" s="26"/>
      <c r="S1267" s="8"/>
      <c r="T1267" s="37"/>
      <c r="U1267" s="27"/>
      <c r="V1267" s="27"/>
      <c r="W1267" s="27"/>
      <c r="X1267" s="27"/>
      <c r="Y1267" s="27"/>
      <c r="Z1267" s="27"/>
      <c r="AA1267" s="27"/>
      <c r="AB1267" s="27"/>
      <c r="AC1267" s="27"/>
      <c r="AD1267" s="27"/>
      <c r="AE1267" s="27"/>
      <c r="AF1267" s="27"/>
      <c r="AG1267" s="9" t="s">
        <v>32</v>
      </c>
      <c r="AH1267" s="27"/>
      <c r="AI1267" s="27"/>
      <c r="AJ1267" s="27"/>
      <c r="AK1267" s="27"/>
      <c r="AL1267" s="27"/>
      <c r="AM1267" s="11"/>
      <c r="AN1267" s="28"/>
      <c r="AO1267" s="28"/>
      <c r="AP1267" s="29"/>
      <c r="AQ1267" s="30"/>
      <c r="AR1267" s="31"/>
      <c r="AS1267" s="32"/>
      <c r="AT1267" s="33"/>
      <c r="AU1267" s="34"/>
      <c r="AV1267" s="27"/>
      <c r="AW1267" s="27"/>
      <c r="AX1267" s="27"/>
      <c r="AY1267" s="27"/>
    </row>
    <row r="1268" spans="1:51" ht="24" customHeight="1" x14ac:dyDescent="0.3">
      <c r="A1268" s="22">
        <v>102800</v>
      </c>
      <c r="B1268" s="23" t="str">
        <f>VLOOKUP($A1268,'[1]MAN PROG 2026'!$A$1:$AI$3379,2,FALSE)</f>
        <v>CONTROLLO PER POMPE DI INFUSIONE, SISTEMA DI</v>
      </c>
      <c r="C1268" s="23" t="str">
        <f>VLOOKUP($A1268,'[1]MAN PROG 2026'!$A$1:$AI$3379,3,FALSE)</f>
        <v>B BRAUN GMBH</v>
      </c>
      <c r="D1268" s="23" t="str">
        <f>VLOOKUP($A1268,'[1]MAN PROG 2026'!$A$1:$AI$3379,4,FALSE)</f>
        <v>SPACE STATION</v>
      </c>
      <c r="E1268" s="23" t="str">
        <f>VLOOKUP($A1268,'[1]MAN PROG 2026'!$A$1:$AI$3379,5,FALSE)</f>
        <v>71931 (50891)</v>
      </c>
      <c r="F1268" s="23" t="str">
        <f>VLOOKUP($A1268,'[1]MAN PROG 2026'!$A$1:$AI$3379,6,FALSE)</f>
        <v>SINGOLA</v>
      </c>
      <c r="G1268" s="23">
        <f>VLOOKUP($A1268,'[1]MAN PROG 2026'!$A$1:$AI$3379,7,FALSE)</f>
        <v>102800</v>
      </c>
      <c r="H1268" s="23">
        <f>VLOOKUP($A1268,'[1]MAN PROG 2026'!$A$1:$AI$3379,8,FALSE)</f>
        <v>0</v>
      </c>
      <c r="I1268" s="23" t="str">
        <f>VLOOKUP($A1268,'[1]MAN PROG 2026'!$A$1:$AI$3379,9,FALSE)</f>
        <v>S.PIETRO</v>
      </c>
      <c r="J1268" s="23" t="str">
        <f>VLOOKUP($A1268,'[1]MAN PROG 2026'!$A$1:$AI$3379,10,FALSE)</f>
        <v>UTIC</v>
      </c>
      <c r="K1268" s="23" t="str">
        <f>VLOOKUP($A1268,'[1]MAN PROG 2026'!$A$1:$AI$3379,11,FALSE)</f>
        <v>UTIC</v>
      </c>
      <c r="L1268" s="24" t="str">
        <f>VLOOKUP($A1268,'[1]MAN PROG 2026'!$A$2:$AI$3379,12,FALSE)</f>
        <v>NON TROVATO</v>
      </c>
      <c r="M1268" s="24">
        <f>VLOOKUP($A1268,'[1]MAN PROG 2026'!$A$2:$AI$3379,13,FALSE)</f>
        <v>0</v>
      </c>
      <c r="N1268" s="24">
        <f>VLOOKUP($A1268,'[1]MAN PROG 2026'!$A$2:$AI$3379,14,FALSE)</f>
        <v>0</v>
      </c>
      <c r="O1268" s="24">
        <f>VLOOKUP($A1268,'[1]MAN PROG 2026'!$A$2:$AI$3379,15,FALSE)</f>
        <v>0</v>
      </c>
      <c r="P1268" s="25" t="str">
        <f>VLOOKUP($A1268,'[1]MAN PROG 2026'!$A$2:$AI$3379,20,FALSE)</f>
        <v>DA FARE</v>
      </c>
      <c r="Q1268" s="8"/>
      <c r="R1268" s="26"/>
      <c r="S1268" s="8"/>
      <c r="T1268" s="37"/>
      <c r="U1268" s="27"/>
      <c r="V1268" s="27"/>
      <c r="W1268" s="27"/>
      <c r="X1268" s="27"/>
      <c r="Y1268" s="27"/>
      <c r="Z1268" s="27"/>
      <c r="AA1268" s="27"/>
      <c r="AB1268" s="27"/>
      <c r="AC1268" s="27"/>
      <c r="AD1268" s="27"/>
      <c r="AE1268" s="27"/>
      <c r="AF1268" s="27"/>
      <c r="AG1268" s="9" t="s">
        <v>32</v>
      </c>
      <c r="AH1268" s="27"/>
      <c r="AI1268" s="27"/>
      <c r="AJ1268" s="27"/>
      <c r="AK1268" s="27"/>
      <c r="AL1268" s="27"/>
      <c r="AM1268" s="11"/>
      <c r="AN1268" s="28"/>
      <c r="AO1268" s="28"/>
      <c r="AP1268" s="29"/>
      <c r="AQ1268" s="30"/>
      <c r="AR1268" s="31"/>
      <c r="AS1268" s="32"/>
      <c r="AT1268" s="33"/>
      <c r="AU1268" s="34"/>
      <c r="AV1268" s="27"/>
      <c r="AW1268" s="27"/>
      <c r="AX1268" s="27"/>
      <c r="AY1268" s="27"/>
    </row>
    <row r="1269" spans="1:51" ht="24" customHeight="1" x14ac:dyDescent="0.3">
      <c r="A1269" s="22">
        <v>102801</v>
      </c>
      <c r="B1269" s="23" t="str">
        <f>VLOOKUP($A1269,'[1]MAN PROG 2026'!$A$1:$AI$3379,2,FALSE)</f>
        <v>CONTROLLO PER POMPE DI INFUSIONE, SISTEMA DI</v>
      </c>
      <c r="C1269" s="23" t="str">
        <f>VLOOKUP($A1269,'[1]MAN PROG 2026'!$A$1:$AI$3379,3,FALSE)</f>
        <v>B BRAUN GMBH</v>
      </c>
      <c r="D1269" s="23" t="str">
        <f>VLOOKUP($A1269,'[1]MAN PROG 2026'!$A$1:$AI$3379,4,FALSE)</f>
        <v>SPACE STATION</v>
      </c>
      <c r="E1269" s="23" t="str">
        <f>VLOOKUP($A1269,'[1]MAN PROG 2026'!$A$1:$AI$3379,5,FALSE)</f>
        <v>71930 (50905)</v>
      </c>
      <c r="F1269" s="23" t="str">
        <f>VLOOKUP($A1269,'[1]MAN PROG 2026'!$A$1:$AI$3379,6,FALSE)</f>
        <v>SINGOLA</v>
      </c>
      <c r="G1269" s="23">
        <f>VLOOKUP($A1269,'[1]MAN PROG 2026'!$A$1:$AI$3379,7,FALSE)</f>
        <v>102801</v>
      </c>
      <c r="H1269" s="23">
        <f>VLOOKUP($A1269,'[1]MAN PROG 2026'!$A$1:$AI$3379,8,FALSE)</f>
        <v>0</v>
      </c>
      <c r="I1269" s="23" t="str">
        <f>VLOOKUP($A1269,'[1]MAN PROG 2026'!$A$1:$AI$3379,9,FALSE)</f>
        <v>S.PIETRO</v>
      </c>
      <c r="J1269" s="23" t="str">
        <f>VLOOKUP($A1269,'[1]MAN PROG 2026'!$A$1:$AI$3379,10,FALSE)</f>
        <v>UTIC</v>
      </c>
      <c r="K1269" s="23" t="str">
        <f>VLOOKUP($A1269,'[1]MAN PROG 2026'!$A$1:$AI$3379,11,FALSE)</f>
        <v>UTIC</v>
      </c>
      <c r="L1269" s="24" t="str">
        <f>VLOOKUP($A1269,'[1]MAN PROG 2026'!$A$2:$AI$3379,12,FALSE)</f>
        <v>NON TROVATO</v>
      </c>
      <c r="M1269" s="24">
        <f>VLOOKUP($A1269,'[1]MAN PROG 2026'!$A$2:$AI$3379,13,FALSE)</f>
        <v>0</v>
      </c>
      <c r="N1269" s="24">
        <f>VLOOKUP($A1269,'[1]MAN PROG 2026'!$A$2:$AI$3379,14,FALSE)</f>
        <v>0</v>
      </c>
      <c r="O1269" s="24">
        <f>VLOOKUP($A1269,'[1]MAN PROG 2026'!$A$2:$AI$3379,15,FALSE)</f>
        <v>0</v>
      </c>
      <c r="P1269" s="25" t="str">
        <f>VLOOKUP($A1269,'[1]MAN PROG 2026'!$A$2:$AI$3379,20,FALSE)</f>
        <v>DA FARE</v>
      </c>
      <c r="Q1269" s="8"/>
      <c r="R1269" s="26"/>
      <c r="S1269" s="8"/>
      <c r="T1269" s="37"/>
      <c r="U1269" s="27"/>
      <c r="V1269" s="27"/>
      <c r="W1269" s="27"/>
      <c r="X1269" s="27"/>
      <c r="Y1269" s="27"/>
      <c r="Z1269" s="27"/>
      <c r="AA1269" s="27"/>
      <c r="AB1269" s="27"/>
      <c r="AC1269" s="27"/>
      <c r="AD1269" s="27"/>
      <c r="AE1269" s="27"/>
      <c r="AF1269" s="27"/>
      <c r="AG1269" s="9" t="s">
        <v>32</v>
      </c>
      <c r="AH1269" s="27"/>
      <c r="AI1269" s="27"/>
      <c r="AJ1269" s="27"/>
      <c r="AK1269" s="27"/>
      <c r="AL1269" s="27"/>
      <c r="AM1269" s="11"/>
      <c r="AN1269" s="28"/>
      <c r="AO1269" s="28"/>
      <c r="AP1269" s="29"/>
      <c r="AQ1269" s="30"/>
      <c r="AR1269" s="31"/>
      <c r="AS1269" s="32"/>
      <c r="AT1269" s="33"/>
      <c r="AU1269" s="34"/>
      <c r="AV1269" s="27"/>
      <c r="AW1269" s="27"/>
      <c r="AX1269" s="27"/>
      <c r="AY1269" s="27"/>
    </row>
    <row r="1270" spans="1:51" ht="24" customHeight="1" x14ac:dyDescent="0.3">
      <c r="A1270" s="22">
        <v>102802</v>
      </c>
      <c r="B1270" s="23" t="str">
        <f>VLOOKUP($A1270,'[1]MAN PROG 2026'!$A$1:$AI$3379,2,FALSE)</f>
        <v>CONTROLLO PER POMPE DI INFUSIONE, SISTEMA DI</v>
      </c>
      <c r="C1270" s="23" t="str">
        <f>VLOOKUP($A1270,'[1]MAN PROG 2026'!$A$1:$AI$3379,3,FALSE)</f>
        <v>B BRAUN GMBH</v>
      </c>
      <c r="D1270" s="23" t="str">
        <f>VLOOKUP($A1270,'[1]MAN PROG 2026'!$A$1:$AI$3379,4,FALSE)</f>
        <v>SPACE STATION</v>
      </c>
      <c r="E1270" s="23" t="str">
        <f>VLOOKUP($A1270,'[1]MAN PROG 2026'!$A$1:$AI$3379,5,FALSE)</f>
        <v>71928 (50893)</v>
      </c>
      <c r="F1270" s="23" t="str">
        <f>VLOOKUP($A1270,'[1]MAN PROG 2026'!$A$1:$AI$3379,6,FALSE)</f>
        <v>SINGOLA</v>
      </c>
      <c r="G1270" s="23">
        <f>VLOOKUP($A1270,'[1]MAN PROG 2026'!$A$1:$AI$3379,7,FALSE)</f>
        <v>102802</v>
      </c>
      <c r="H1270" s="23">
        <f>VLOOKUP($A1270,'[1]MAN PROG 2026'!$A$1:$AI$3379,8,FALSE)</f>
        <v>0</v>
      </c>
      <c r="I1270" s="23" t="str">
        <f>VLOOKUP($A1270,'[1]MAN PROG 2026'!$A$1:$AI$3379,9,FALSE)</f>
        <v>S.PIETRO</v>
      </c>
      <c r="J1270" s="23" t="str">
        <f>VLOOKUP($A1270,'[1]MAN PROG 2026'!$A$1:$AI$3379,10,FALSE)</f>
        <v>UTIC</v>
      </c>
      <c r="K1270" s="23" t="str">
        <f>VLOOKUP($A1270,'[1]MAN PROG 2026'!$A$1:$AI$3379,11,FALSE)</f>
        <v>UTIC</v>
      </c>
      <c r="L1270" s="24" t="str">
        <f>VLOOKUP($A1270,'[1]MAN PROG 2026'!$A$2:$AI$3379,12,FALSE)</f>
        <v>NON TROVATO</v>
      </c>
      <c r="M1270" s="24">
        <f>VLOOKUP($A1270,'[1]MAN PROG 2026'!$A$2:$AI$3379,13,FALSE)</f>
        <v>0</v>
      </c>
      <c r="N1270" s="24">
        <f>VLOOKUP($A1270,'[1]MAN PROG 2026'!$A$2:$AI$3379,14,FALSE)</f>
        <v>0</v>
      </c>
      <c r="O1270" s="24">
        <f>VLOOKUP($A1270,'[1]MAN PROG 2026'!$A$2:$AI$3379,15,FALSE)</f>
        <v>0</v>
      </c>
      <c r="P1270" s="25" t="str">
        <f>VLOOKUP($A1270,'[1]MAN PROG 2026'!$A$2:$AI$3379,20,FALSE)</f>
        <v>DA FARE</v>
      </c>
      <c r="Q1270" s="8"/>
      <c r="R1270" s="26"/>
      <c r="S1270" s="8"/>
      <c r="T1270" s="37"/>
      <c r="U1270" s="27"/>
      <c r="V1270" s="27"/>
      <c r="W1270" s="27"/>
      <c r="X1270" s="27"/>
      <c r="Y1270" s="27"/>
      <c r="Z1270" s="27"/>
      <c r="AA1270" s="27"/>
      <c r="AB1270" s="27"/>
      <c r="AC1270" s="27"/>
      <c r="AD1270" s="27"/>
      <c r="AE1270" s="27"/>
      <c r="AF1270" s="27"/>
      <c r="AG1270" s="9" t="s">
        <v>32</v>
      </c>
      <c r="AH1270" s="27"/>
      <c r="AI1270" s="27"/>
      <c r="AJ1270" s="27"/>
      <c r="AK1270" s="27"/>
      <c r="AL1270" s="27"/>
      <c r="AM1270" s="11"/>
      <c r="AN1270" s="28"/>
      <c r="AO1270" s="28"/>
      <c r="AP1270" s="29"/>
      <c r="AQ1270" s="30"/>
      <c r="AR1270" s="31"/>
      <c r="AS1270" s="32"/>
      <c r="AT1270" s="33"/>
      <c r="AU1270" s="34"/>
      <c r="AV1270" s="27"/>
      <c r="AW1270" s="27"/>
      <c r="AX1270" s="27"/>
      <c r="AY1270" s="27"/>
    </row>
    <row r="1271" spans="1:51" ht="24" customHeight="1" x14ac:dyDescent="0.3">
      <c r="A1271" s="22">
        <v>102803</v>
      </c>
      <c r="B1271" s="23" t="str">
        <f>VLOOKUP($A1271,'[1]MAN PROG 2026'!$A$1:$AI$3379,2,FALSE)</f>
        <v>PULSOSSIMETRO</v>
      </c>
      <c r="C1271" s="23" t="str">
        <f>VLOOKUP($A1271,'[1]MAN PROG 2026'!$A$1:$AI$3379,3,FALSE)</f>
        <v>NELLCOR PURITAN BENNETT INC</v>
      </c>
      <c r="D1271" s="23" t="str">
        <f>VLOOKUP($A1271,'[1]MAN PROG 2026'!$A$1:$AI$3379,4,FALSE)</f>
        <v>BEDSIDE SPO2 PATIENT MONITORING SYSTEM</v>
      </c>
      <c r="E1271" s="23" t="str">
        <f>VLOOKUP($A1271,'[1]MAN PROG 2026'!$A$1:$AI$3379,5,FALSE)</f>
        <v>MBB1500085</v>
      </c>
      <c r="F1271" s="23" t="str">
        <f>VLOOKUP($A1271,'[1]MAN PROG 2026'!$A$1:$AI$3379,6,FALSE)</f>
        <v>SINGOLA</v>
      </c>
      <c r="G1271" s="23">
        <f>VLOOKUP($A1271,'[1]MAN PROG 2026'!$A$1:$AI$3379,7,FALSE)</f>
        <v>102803</v>
      </c>
      <c r="H1271" s="23">
        <f>VLOOKUP($A1271,'[1]MAN PROG 2026'!$A$1:$AI$3379,8,FALSE)</f>
        <v>0</v>
      </c>
      <c r="I1271" s="23" t="str">
        <f>VLOOKUP($A1271,'[1]MAN PROG 2026'!$A$1:$AI$3379,9,FALSE)</f>
        <v>S.PIETRO</v>
      </c>
      <c r="J1271" s="23" t="str">
        <f>VLOOKUP($A1271,'[1]MAN PROG 2026'!$A$1:$AI$3379,10,FALSE)</f>
        <v>SALA PARTO</v>
      </c>
      <c r="K1271" s="23" t="str">
        <f>VLOOKUP($A1271,'[1]MAN PROG 2026'!$A$1:$AI$3379,11,FALSE)</f>
        <v>SALA PARTO</v>
      </c>
      <c r="L1271" s="24" t="str">
        <f>VLOOKUP($A1271,'[1]MAN PROG 2026'!$A$2:$AI$3379,12,FALSE)</f>
        <v>NON TROVATO</v>
      </c>
      <c r="M1271" s="24">
        <f>VLOOKUP($A1271,'[1]MAN PROG 2026'!$A$2:$AI$3379,13,FALSE)</f>
        <v>0</v>
      </c>
      <c r="N1271" s="24">
        <f>VLOOKUP($A1271,'[1]MAN PROG 2026'!$A$2:$AI$3379,14,FALSE)</f>
        <v>0</v>
      </c>
      <c r="O1271" s="24">
        <f>VLOOKUP($A1271,'[1]MAN PROG 2026'!$A$2:$AI$3379,15,FALSE)</f>
        <v>0</v>
      </c>
      <c r="P1271" s="25" t="str">
        <f>VLOOKUP($A1271,'[1]MAN PROG 2026'!$A$2:$AI$3379,20,FALSE)</f>
        <v>DA FARE</v>
      </c>
      <c r="Q1271" s="8"/>
      <c r="R1271" s="26"/>
      <c r="S1271" s="8"/>
      <c r="T1271" s="37"/>
      <c r="U1271" s="27"/>
      <c r="V1271" s="27"/>
      <c r="W1271" s="27"/>
      <c r="X1271" s="27"/>
      <c r="Y1271" s="27"/>
      <c r="Z1271" s="27"/>
      <c r="AA1271" s="27"/>
      <c r="AB1271" s="27"/>
      <c r="AC1271" s="27"/>
      <c r="AD1271" s="27"/>
      <c r="AE1271" s="27"/>
      <c r="AF1271" s="27"/>
      <c r="AG1271" s="9" t="s">
        <v>32</v>
      </c>
      <c r="AH1271" s="27"/>
      <c r="AI1271" s="27"/>
      <c r="AJ1271" s="27"/>
      <c r="AK1271" s="27"/>
      <c r="AL1271" s="27"/>
      <c r="AM1271" s="11"/>
      <c r="AN1271" s="28"/>
      <c r="AO1271" s="28"/>
      <c r="AP1271" s="29"/>
      <c r="AQ1271" s="30"/>
      <c r="AR1271" s="31"/>
      <c r="AS1271" s="32"/>
      <c r="AT1271" s="33"/>
      <c r="AU1271" s="34"/>
      <c r="AV1271" s="27"/>
      <c r="AW1271" s="27"/>
      <c r="AX1271" s="27"/>
      <c r="AY1271" s="27"/>
    </row>
    <row r="1272" spans="1:51" ht="24" customHeight="1" x14ac:dyDescent="0.3">
      <c r="A1272" s="22">
        <v>102804</v>
      </c>
      <c r="B1272" s="23" t="str">
        <f>VLOOKUP($A1272,'[1]MAN PROG 2026'!$A$1:$AI$3379,2,FALSE)</f>
        <v>PULSOSSIMETRO</v>
      </c>
      <c r="C1272" s="23" t="str">
        <f>VLOOKUP($A1272,'[1]MAN PROG 2026'!$A$1:$AI$3379,3,FALSE)</f>
        <v>NELLCOR PURITAN BENNETT INC</v>
      </c>
      <c r="D1272" s="23" t="str">
        <f>VLOOKUP($A1272,'[1]MAN PROG 2026'!$A$1:$AI$3379,4,FALSE)</f>
        <v>BEDSIDE SPO2 PATIENT MONITORING SYSTEM</v>
      </c>
      <c r="E1272" s="23" t="str">
        <f>VLOOKUP($A1272,'[1]MAN PROG 2026'!$A$1:$AI$3379,5,FALSE)</f>
        <v>MBB1503832</v>
      </c>
      <c r="F1272" s="23" t="str">
        <f>VLOOKUP($A1272,'[1]MAN PROG 2026'!$A$1:$AI$3379,6,FALSE)</f>
        <v>SINGOLA</v>
      </c>
      <c r="G1272" s="23">
        <f>VLOOKUP($A1272,'[1]MAN PROG 2026'!$A$1:$AI$3379,7,FALSE)</f>
        <v>102804</v>
      </c>
      <c r="H1272" s="23">
        <f>VLOOKUP($A1272,'[1]MAN PROG 2026'!$A$1:$AI$3379,8,FALSE)</f>
        <v>0</v>
      </c>
      <c r="I1272" s="23" t="str">
        <f>VLOOKUP($A1272,'[1]MAN PROG 2026'!$A$1:$AI$3379,9,FALSE)</f>
        <v>S.PIETRO</v>
      </c>
      <c r="J1272" s="23" t="str">
        <f>VLOOKUP($A1272,'[1]MAN PROG 2026'!$A$1:$AI$3379,10,FALSE)</f>
        <v>UTIN</v>
      </c>
      <c r="K1272" s="23" t="str">
        <f>VLOOKUP($A1272,'[1]MAN PROG 2026'!$A$1:$AI$3379,11,FALSE)</f>
        <v>SALE TRAVAGLIO NUOVE</v>
      </c>
      <c r="L1272" s="24" t="str">
        <f>VLOOKUP($A1272,'[1]MAN PROG 2026'!$A$2:$AI$3379,12,FALSE)</f>
        <v>SALA TRAVAGLIO NUOVE</v>
      </c>
      <c r="M1272" s="24" t="str">
        <f>VLOOKUP($A1272,'[1]MAN PROG 2026'!$A$2:$AI$3379,13,FALSE)</f>
        <v>SINGOLA</v>
      </c>
      <c r="N1272" s="24" t="str">
        <f>VLOOKUP($A1272,'[1]MAN PROG 2026'!$A$2:$AI$3379,14,FALSE)</f>
        <v>102804</v>
      </c>
      <c r="O1272" s="24">
        <f>VLOOKUP($A1272,'[1]MAN PROG 2026'!$A$2:$AI$3379,15,FALSE)</f>
        <v>0</v>
      </c>
      <c r="P1272" s="25" t="str">
        <f>VLOOKUP($A1272,'[1]MAN PROG 2026'!$A$2:$AI$3379,20,FALSE)</f>
        <v>DA FARE</v>
      </c>
      <c r="Q1272" s="9" t="str">
        <f>RIGHT(A1272,4)</f>
        <v>2804</v>
      </c>
      <c r="R1272" s="26">
        <v>46251</v>
      </c>
      <c r="S1272" s="8" t="s">
        <v>53</v>
      </c>
      <c r="T1272" s="37"/>
      <c r="U1272" s="27" t="s">
        <v>55</v>
      </c>
      <c r="V1272" s="27" t="s">
        <v>56</v>
      </c>
      <c r="W1272" s="27" t="s">
        <v>55</v>
      </c>
      <c r="X1272" s="27" t="s">
        <v>55</v>
      </c>
      <c r="Y1272" s="27" t="s">
        <v>55</v>
      </c>
      <c r="Z1272" s="27" t="s">
        <v>55</v>
      </c>
      <c r="AA1272" s="27" t="s">
        <v>55</v>
      </c>
      <c r="AB1272" s="27" t="s">
        <v>57</v>
      </c>
      <c r="AC1272" s="27" t="s">
        <v>73</v>
      </c>
      <c r="AD1272" s="27" t="s">
        <v>163</v>
      </c>
      <c r="AE1272" s="27" t="s">
        <v>68</v>
      </c>
      <c r="AF1272" s="27" t="s">
        <v>654</v>
      </c>
      <c r="AG1272" s="9" t="s">
        <v>32</v>
      </c>
      <c r="AH1272" s="27" t="s">
        <v>70</v>
      </c>
      <c r="AI1272" s="27" t="s">
        <v>70</v>
      </c>
      <c r="AJ1272" s="27" t="s">
        <v>61</v>
      </c>
      <c r="AK1272" s="27" t="s">
        <v>70</v>
      </c>
      <c r="AL1272" s="27" t="s">
        <v>70</v>
      </c>
      <c r="AM1272" s="11">
        <v>32.6</v>
      </c>
      <c r="AN1272" s="28">
        <v>5.6</v>
      </c>
      <c r="AO1272" s="28" t="s">
        <v>80</v>
      </c>
      <c r="AP1272" s="29"/>
      <c r="AQ1272" s="30"/>
      <c r="AR1272" s="31"/>
      <c r="AS1272" s="32"/>
      <c r="AT1272" s="33"/>
      <c r="AU1272" s="34"/>
      <c r="AV1272" s="27" t="s">
        <v>62</v>
      </c>
      <c r="AW1272" s="27">
        <v>5625031</v>
      </c>
      <c r="AX1272" s="27" t="s">
        <v>63</v>
      </c>
      <c r="AY1272" s="27"/>
    </row>
    <row r="1273" spans="1:51" ht="24" customHeight="1" x14ac:dyDescent="0.3">
      <c r="A1273" s="22">
        <v>102805</v>
      </c>
      <c r="B1273" s="23" t="str">
        <f>VLOOKUP($A1273,'[1]MAN PROG 2026'!$A$1:$AI$3379,2,FALSE)</f>
        <v>PULSOSSIMETRO</v>
      </c>
      <c r="C1273" s="23" t="str">
        <f>VLOOKUP($A1273,'[1]MAN PROG 2026'!$A$1:$AI$3379,3,FALSE)</f>
        <v>NELLCOR PURITAN BENNETT INC</v>
      </c>
      <c r="D1273" s="23" t="str">
        <f>VLOOKUP($A1273,'[1]MAN PROG 2026'!$A$1:$AI$3379,4,FALSE)</f>
        <v>BEDSIDE SPO2 PATIENT MONITORING SYSTEM</v>
      </c>
      <c r="E1273" s="23" t="str">
        <f>VLOOKUP($A1273,'[1]MAN PROG 2026'!$A$1:$AI$3379,5,FALSE)</f>
        <v>MBB1503804</v>
      </c>
      <c r="F1273" s="23" t="str">
        <f>VLOOKUP($A1273,'[1]MAN PROG 2026'!$A$1:$AI$3379,6,FALSE)</f>
        <v>SINGOLA</v>
      </c>
      <c r="G1273" s="23">
        <f>VLOOKUP($A1273,'[1]MAN PROG 2026'!$A$1:$AI$3379,7,FALSE)</f>
        <v>102805</v>
      </c>
      <c r="H1273" s="23">
        <f>VLOOKUP($A1273,'[1]MAN PROG 2026'!$A$1:$AI$3379,8,FALSE)</f>
        <v>0</v>
      </c>
      <c r="I1273" s="23" t="str">
        <f>VLOOKUP($A1273,'[1]MAN PROG 2026'!$A$1:$AI$3379,9,FALSE)</f>
        <v>S.PIETRO</v>
      </c>
      <c r="J1273" s="23" t="str">
        <f>VLOOKUP($A1273,'[1]MAN PROG 2026'!$A$1:$AI$3379,10,FALSE)</f>
        <v>UTIN</v>
      </c>
      <c r="K1273" s="23" t="str">
        <f>VLOOKUP($A1273,'[1]MAN PROG 2026'!$A$1:$AI$3379,11,FALSE)</f>
        <v>UTIN</v>
      </c>
      <c r="L1273" s="24" t="str">
        <f>VLOOKUP($A1273,'[1]MAN PROG 2026'!$A$2:$AI$3379,12,FALSE)</f>
        <v>NON TROVATO</v>
      </c>
      <c r="M1273" s="24">
        <f>VLOOKUP($A1273,'[1]MAN PROG 2026'!$A$2:$AI$3379,13,FALSE)</f>
        <v>0</v>
      </c>
      <c r="N1273" s="24">
        <f>VLOOKUP($A1273,'[1]MAN PROG 2026'!$A$2:$AI$3379,14,FALSE)</f>
        <v>0</v>
      </c>
      <c r="O1273" s="24">
        <f>VLOOKUP($A1273,'[1]MAN PROG 2026'!$A$2:$AI$3379,15,FALSE)</f>
        <v>0</v>
      </c>
      <c r="P1273" s="25" t="str">
        <f>VLOOKUP($A1273,'[1]MAN PROG 2026'!$A$2:$AI$3379,20,FALSE)</f>
        <v>DA FARE</v>
      </c>
      <c r="Q1273" s="8"/>
      <c r="R1273" s="26"/>
      <c r="S1273" s="8"/>
      <c r="T1273" s="37"/>
      <c r="U1273" s="27"/>
      <c r="V1273" s="27"/>
      <c r="W1273" s="27"/>
      <c r="X1273" s="27"/>
      <c r="Y1273" s="27"/>
      <c r="Z1273" s="27"/>
      <c r="AA1273" s="27"/>
      <c r="AB1273" s="27"/>
      <c r="AC1273" s="27"/>
      <c r="AD1273" s="27"/>
      <c r="AE1273" s="27"/>
      <c r="AF1273" s="27"/>
      <c r="AG1273" s="9" t="s">
        <v>32</v>
      </c>
      <c r="AH1273" s="27"/>
      <c r="AI1273" s="27"/>
      <c r="AJ1273" s="27"/>
      <c r="AK1273" s="27"/>
      <c r="AL1273" s="27"/>
      <c r="AM1273" s="11"/>
      <c r="AN1273" s="28"/>
      <c r="AO1273" s="28"/>
      <c r="AP1273" s="29"/>
      <c r="AQ1273" s="30"/>
      <c r="AR1273" s="31"/>
      <c r="AS1273" s="32"/>
      <c r="AT1273" s="33"/>
      <c r="AU1273" s="34"/>
      <c r="AV1273" s="27"/>
      <c r="AW1273" s="27"/>
      <c r="AX1273" s="27"/>
      <c r="AY1273" s="27"/>
    </row>
    <row r="1274" spans="1:51" ht="24" customHeight="1" x14ac:dyDescent="0.3">
      <c r="A1274" s="22">
        <v>102806</v>
      </c>
      <c r="B1274" s="23" t="str">
        <f>VLOOKUP($A1274,'[1]MAN PROG 2026'!$A$1:$AI$3379,2,FALSE)</f>
        <v>PULSOSSIMETRO</v>
      </c>
      <c r="C1274" s="23" t="str">
        <f>VLOOKUP($A1274,'[1]MAN PROG 2026'!$A$1:$AI$3379,3,FALSE)</f>
        <v>NELLCOR PURITAN BENNETT INC</v>
      </c>
      <c r="D1274" s="23" t="str">
        <f>VLOOKUP($A1274,'[1]MAN PROG 2026'!$A$1:$AI$3379,4,FALSE)</f>
        <v>BEDSIDE SPO2 PATIENT MONITORING SYSTEM</v>
      </c>
      <c r="E1274" s="23" t="str">
        <f>VLOOKUP($A1274,'[1]MAN PROG 2026'!$A$1:$AI$3379,5,FALSE)</f>
        <v>MBB1501004</v>
      </c>
      <c r="F1274" s="23" t="str">
        <f>VLOOKUP($A1274,'[1]MAN PROG 2026'!$A$1:$AI$3379,6,FALSE)</f>
        <v>SINGOLA</v>
      </c>
      <c r="G1274" s="23">
        <f>VLOOKUP($A1274,'[1]MAN PROG 2026'!$A$1:$AI$3379,7,FALSE)</f>
        <v>102806</v>
      </c>
      <c r="H1274" s="23">
        <f>VLOOKUP($A1274,'[1]MAN PROG 2026'!$A$1:$AI$3379,8,FALSE)</f>
        <v>0</v>
      </c>
      <c r="I1274" s="23" t="str">
        <f>VLOOKUP($A1274,'[1]MAN PROG 2026'!$A$1:$AI$3379,9,FALSE)</f>
        <v>S.PIETRO</v>
      </c>
      <c r="J1274" s="23" t="str">
        <f>VLOOKUP($A1274,'[1]MAN PROG 2026'!$A$1:$AI$3379,10,FALSE)</f>
        <v>UTIN</v>
      </c>
      <c r="K1274" s="23" t="str">
        <f>VLOOKUP($A1274,'[1]MAN PROG 2026'!$A$1:$AI$3379,11,FALSE)</f>
        <v>UTIN</v>
      </c>
      <c r="L1274" s="24" t="str">
        <f>VLOOKUP($A1274,'[1]MAN PROG 2026'!$A$2:$AI$3379,12,FALSE)</f>
        <v>NON TROVATO</v>
      </c>
      <c r="M1274" s="24">
        <f>VLOOKUP($A1274,'[1]MAN PROG 2026'!$A$2:$AI$3379,13,FALSE)</f>
        <v>0</v>
      </c>
      <c r="N1274" s="24">
        <f>VLOOKUP($A1274,'[1]MAN PROG 2026'!$A$2:$AI$3379,14,FALSE)</f>
        <v>0</v>
      </c>
      <c r="O1274" s="24">
        <f>VLOOKUP($A1274,'[1]MAN PROG 2026'!$A$2:$AI$3379,15,FALSE)</f>
        <v>0</v>
      </c>
      <c r="P1274" s="25" t="str">
        <f>VLOOKUP($A1274,'[1]MAN PROG 2026'!$A$2:$AI$3379,20,FALSE)</f>
        <v>DA FARE</v>
      </c>
      <c r="Q1274" s="8"/>
      <c r="R1274" s="26"/>
      <c r="S1274" s="8"/>
      <c r="T1274" s="37"/>
      <c r="U1274" s="27"/>
      <c r="V1274" s="27"/>
      <c r="W1274" s="27"/>
      <c r="X1274" s="27"/>
      <c r="Y1274" s="27"/>
      <c r="Z1274" s="27"/>
      <c r="AA1274" s="27"/>
      <c r="AB1274" s="27"/>
      <c r="AC1274" s="27"/>
      <c r="AD1274" s="27"/>
      <c r="AE1274" s="27"/>
      <c r="AF1274" s="27"/>
      <c r="AG1274" s="9" t="s">
        <v>32</v>
      </c>
      <c r="AH1274" s="27"/>
      <c r="AI1274" s="27"/>
      <c r="AJ1274" s="27"/>
      <c r="AK1274" s="27"/>
      <c r="AL1274" s="27"/>
      <c r="AM1274" s="11"/>
      <c r="AN1274" s="28"/>
      <c r="AO1274" s="28"/>
      <c r="AP1274" s="29"/>
      <c r="AQ1274" s="30"/>
      <c r="AR1274" s="31"/>
      <c r="AS1274" s="32"/>
      <c r="AT1274" s="33"/>
      <c r="AU1274" s="34"/>
      <c r="AV1274" s="27"/>
      <c r="AW1274" s="27"/>
      <c r="AX1274" s="27"/>
      <c r="AY1274" s="27"/>
    </row>
    <row r="1275" spans="1:51" ht="24" customHeight="1" x14ac:dyDescent="0.3">
      <c r="A1275" s="22">
        <v>102807</v>
      </c>
      <c r="B1275" s="23" t="str">
        <f>VLOOKUP($A1275,'[1]MAN PROG 2026'!$A$1:$AI$3379,2,FALSE)</f>
        <v>LAVAGGIO E DISINFEZIONE, APPARECCHIO PER</v>
      </c>
      <c r="C1275" s="23" t="str">
        <f>VLOOKUP($A1275,'[1]MAN PROG 2026'!$A$1:$AI$3379,3,FALSE)</f>
        <v>GETINGE INFECTION CONTROL AB</v>
      </c>
      <c r="D1275" s="23" t="str">
        <f>VLOOKUP($A1275,'[1]MAN PROG 2026'!$A$1:$AI$3379,4,FALSE)</f>
        <v>FD 1600 NINJO</v>
      </c>
      <c r="E1275" s="23" t="str">
        <f>VLOOKUP($A1275,'[1]MAN PROG 2026'!$A$1:$AI$3379,5,FALSE)</f>
        <v>BAA060746</v>
      </c>
      <c r="F1275" s="23" t="str">
        <f>VLOOKUP($A1275,'[1]MAN PROG 2026'!$A$1:$AI$3379,6,FALSE)</f>
        <v>SINGOLA</v>
      </c>
      <c r="G1275" s="23">
        <f>VLOOKUP($A1275,'[1]MAN PROG 2026'!$A$1:$AI$3379,7,FALSE)</f>
        <v>102807</v>
      </c>
      <c r="H1275" s="23">
        <f>VLOOKUP($A1275,'[1]MAN PROG 2026'!$A$1:$AI$3379,8,FALSE)</f>
        <v>0</v>
      </c>
      <c r="I1275" s="23" t="str">
        <f>VLOOKUP($A1275,'[1]MAN PROG 2026'!$A$1:$AI$3379,9,FALSE)</f>
        <v>S.PIETRO</v>
      </c>
      <c r="J1275" s="23" t="str">
        <f>VLOOKUP($A1275,'[1]MAN PROG 2026'!$A$1:$AI$3379,10,FALSE)</f>
        <v>S. CARLO CARDIOLOGIA</v>
      </c>
      <c r="K1275" s="23" t="str">
        <f>VLOOKUP($A1275,'[1]MAN PROG 2026'!$A$1:$AI$3379,11,FALSE)</f>
        <v>S. CARLO CARDIOLOGIA</v>
      </c>
      <c r="L1275" s="24" t="str">
        <f>VLOOKUP($A1275,'[1]MAN PROG 2026'!$A$2:$AI$3379,12,FALSE)</f>
        <v>S. CARLO CARDIOLOGIA</v>
      </c>
      <c r="M1275" s="24" t="str">
        <f>VLOOKUP($A1275,'[1]MAN PROG 2026'!$A$2:$AI$3379,13,FALSE)</f>
        <v>SINGOLA</v>
      </c>
      <c r="N1275" s="24" t="str">
        <f>VLOOKUP($A1275,'[1]MAN PROG 2026'!$A$2:$AI$3379,14,FALSE)</f>
        <v>102807</v>
      </c>
      <c r="O1275" s="24">
        <f>VLOOKUP($A1275,'[1]MAN PROG 2026'!$A$2:$AI$3379,15,FALSE)</f>
        <v>0</v>
      </c>
      <c r="P1275" s="25" t="str">
        <f>VLOOKUP($A1275,'[1]MAN PROG 2026'!$A$2:$AI$3379,20,FALSE)</f>
        <v>DA FARE</v>
      </c>
      <c r="Q1275" s="9">
        <v>2807</v>
      </c>
      <c r="R1275" s="26">
        <v>46114</v>
      </c>
      <c r="S1275" s="8" t="s">
        <v>53</v>
      </c>
      <c r="T1275" s="37"/>
      <c r="U1275" s="27" t="s">
        <v>55</v>
      </c>
      <c r="V1275" s="27" t="s">
        <v>56</v>
      </c>
      <c r="W1275" s="27" t="s">
        <v>55</v>
      </c>
      <c r="X1275" s="27" t="s">
        <v>55</v>
      </c>
      <c r="Y1275" s="27" t="s">
        <v>55</v>
      </c>
      <c r="Z1275" s="27" t="s">
        <v>55</v>
      </c>
      <c r="AA1275" s="27" t="s">
        <v>55</v>
      </c>
      <c r="AB1275" s="27" t="s">
        <v>57</v>
      </c>
      <c r="AC1275" s="27" t="s">
        <v>58</v>
      </c>
      <c r="AD1275" s="27" t="s">
        <v>196</v>
      </c>
      <c r="AE1275" s="27" t="s">
        <v>88</v>
      </c>
      <c r="AF1275" s="27">
        <v>0.24399999999999999</v>
      </c>
      <c r="AG1275" s="9" t="s">
        <v>32</v>
      </c>
      <c r="AH1275" s="27" t="s">
        <v>70</v>
      </c>
      <c r="AI1275" s="27" t="s">
        <v>70</v>
      </c>
      <c r="AJ1275" s="27" t="s">
        <v>70</v>
      </c>
      <c r="AK1275" s="27" t="s">
        <v>61</v>
      </c>
      <c r="AL1275" s="27" t="s">
        <v>61</v>
      </c>
      <c r="AM1275" s="11">
        <v>49.2</v>
      </c>
      <c r="AN1275" s="28" t="s">
        <v>61</v>
      </c>
      <c r="AO1275" s="28"/>
      <c r="AP1275" s="29"/>
      <c r="AQ1275" s="30"/>
      <c r="AR1275" s="31"/>
      <c r="AS1275" s="32"/>
      <c r="AT1275" s="33"/>
      <c r="AU1275" s="34"/>
      <c r="AV1275" s="27" t="s">
        <v>62</v>
      </c>
      <c r="AW1275" s="27">
        <v>5625031</v>
      </c>
      <c r="AX1275" s="27" t="s">
        <v>63</v>
      </c>
      <c r="AY1275" s="27"/>
    </row>
    <row r="1276" spans="1:51" ht="24" customHeight="1" x14ac:dyDescent="0.3">
      <c r="A1276" s="22">
        <v>102810</v>
      </c>
      <c r="B1276" s="23" t="str">
        <f>VLOOKUP($A1276,'[1]MAN PROG 2026'!$A$1:$AI$3379,2,FALSE)</f>
        <v>LETTO ELETTROCOMANDATO PER TERAPIA INTENSIVA O RIANIMAZIONE</v>
      </c>
      <c r="C1276" s="23" t="str">
        <f>VLOOKUP($A1276,'[1]MAN PROG 2026'!$A$1:$AI$3379,3,FALSE)</f>
        <v>LINET SPOL SRO LTD</v>
      </c>
      <c r="D1276" s="23" t="str">
        <f>VLOOKUP($A1276,'[1]MAN PROG 2026'!$A$1:$AI$3379,4,FALSE)</f>
        <v>ELEGANZA 1 1GTP 02227-61</v>
      </c>
      <c r="E1276" s="23">
        <f>VLOOKUP($A1276,'[1]MAN PROG 2026'!$A$1:$AI$3379,5,FALSE)</f>
        <v>20150041522</v>
      </c>
      <c r="F1276" s="23" t="str">
        <f>VLOOKUP($A1276,'[1]MAN PROG 2026'!$A$1:$AI$3379,6,FALSE)</f>
        <v>SINGOLA</v>
      </c>
      <c r="G1276" s="23">
        <f>VLOOKUP($A1276,'[1]MAN PROG 2026'!$A$1:$AI$3379,7,FALSE)</f>
        <v>102810</v>
      </c>
      <c r="H1276" s="23">
        <f>VLOOKUP($A1276,'[1]MAN PROG 2026'!$A$1:$AI$3379,8,FALSE)</f>
        <v>0</v>
      </c>
      <c r="I1276" s="23" t="str">
        <f>VLOOKUP($A1276,'[1]MAN PROG 2026'!$A$1:$AI$3379,9,FALSE)</f>
        <v>S.PIETRO</v>
      </c>
      <c r="J1276" s="23" t="str">
        <f>VLOOKUP($A1276,'[1]MAN PROG 2026'!$A$1:$AI$3379,10,FALSE)</f>
        <v>S. G. ANTIDA</v>
      </c>
      <c r="K1276" s="23" t="str">
        <f>VLOOKUP($A1276,'[1]MAN PROG 2026'!$A$1:$AI$3379,11,FALSE)</f>
        <v>S. G. ANTIDA</v>
      </c>
      <c r="L1276" s="24" t="str">
        <f>VLOOKUP($A1276,'[1]MAN PROG 2026'!$A$2:$AI$3379,12,FALSE)</f>
        <v>S. G. ANTIDA</v>
      </c>
      <c r="M1276" s="24" t="str">
        <f>VLOOKUP($A1276,'[1]MAN PROG 2026'!$A$2:$AI$3379,13,FALSE)</f>
        <v>SINGOLA</v>
      </c>
      <c r="N1276" s="24">
        <f>VLOOKUP($A1276,'[1]MAN PROG 2026'!$A$2:$AI$3379,14,FALSE)</f>
        <v>102810</v>
      </c>
      <c r="O1276" s="24">
        <f>VLOOKUP($A1276,'[1]MAN PROG 2026'!$A$2:$AI$3379,15,FALSE)</f>
        <v>0</v>
      </c>
      <c r="P1276" s="25" t="str">
        <f>VLOOKUP($A1276,'[1]MAN PROG 2026'!$A$2:$AI$3379,20,FALSE)</f>
        <v>NON PREVISTO</v>
      </c>
      <c r="Q1276" s="8"/>
      <c r="R1276" s="26"/>
      <c r="S1276" s="8"/>
      <c r="T1276" s="37"/>
      <c r="U1276" s="27"/>
      <c r="V1276" s="27"/>
      <c r="W1276" s="27"/>
      <c r="X1276" s="27"/>
      <c r="Y1276" s="27"/>
      <c r="Z1276" s="27"/>
      <c r="AA1276" s="27"/>
      <c r="AB1276" s="27"/>
      <c r="AC1276" s="27"/>
      <c r="AD1276" s="27"/>
      <c r="AE1276" s="27"/>
      <c r="AF1276" s="27"/>
      <c r="AG1276" s="9" t="s">
        <v>32</v>
      </c>
      <c r="AH1276" s="27"/>
      <c r="AI1276" s="27"/>
      <c r="AJ1276" s="27"/>
      <c r="AK1276" s="27"/>
      <c r="AL1276" s="27"/>
      <c r="AM1276" s="11"/>
      <c r="AN1276" s="28"/>
      <c r="AO1276" s="28"/>
      <c r="AP1276" s="29"/>
      <c r="AQ1276" s="30"/>
      <c r="AR1276" s="31"/>
      <c r="AS1276" s="32"/>
      <c r="AT1276" s="33"/>
      <c r="AU1276" s="34"/>
      <c r="AV1276" s="27"/>
      <c r="AW1276" s="27"/>
      <c r="AX1276" s="27"/>
      <c r="AY1276" s="27"/>
    </row>
    <row r="1277" spans="1:51" ht="24" customHeight="1" x14ac:dyDescent="0.3">
      <c r="A1277" s="22">
        <v>102811</v>
      </c>
      <c r="B1277" s="23" t="str">
        <f>VLOOKUP($A1277,'[1]MAN PROG 2026'!$A$1:$AI$3379,2,FALSE)</f>
        <v>LETTO ELETTROCOMANDATO PER TERAPIA INTENSIVA O RIANIMAZIONE</v>
      </c>
      <c r="C1277" s="23" t="str">
        <f>VLOOKUP($A1277,'[1]MAN PROG 2026'!$A$1:$AI$3379,3,FALSE)</f>
        <v>LINET SPOL SRO LTD</v>
      </c>
      <c r="D1277" s="23" t="str">
        <f>VLOOKUP($A1277,'[1]MAN PROG 2026'!$A$1:$AI$3379,4,FALSE)</f>
        <v>ELEGANZA 1 1GTP 02227-61</v>
      </c>
      <c r="E1277" s="23">
        <f>VLOOKUP($A1277,'[1]MAN PROG 2026'!$A$1:$AI$3379,5,FALSE)</f>
        <v>20150041523</v>
      </c>
      <c r="F1277" s="23" t="str">
        <f>VLOOKUP($A1277,'[1]MAN PROG 2026'!$A$1:$AI$3379,6,FALSE)</f>
        <v>SINGOLA</v>
      </c>
      <c r="G1277" s="23">
        <f>VLOOKUP($A1277,'[1]MAN PROG 2026'!$A$1:$AI$3379,7,FALSE)</f>
        <v>102811</v>
      </c>
      <c r="H1277" s="23">
        <f>VLOOKUP($A1277,'[1]MAN PROG 2026'!$A$1:$AI$3379,8,FALSE)</f>
        <v>0</v>
      </c>
      <c r="I1277" s="23" t="str">
        <f>VLOOKUP($A1277,'[1]MAN PROG 2026'!$A$1:$AI$3379,9,FALSE)</f>
        <v>S.PIETRO</v>
      </c>
      <c r="J1277" s="23" t="str">
        <f>VLOOKUP($A1277,'[1]MAN PROG 2026'!$A$1:$AI$3379,10,FALSE)</f>
        <v>S. G. ANTIDA</v>
      </c>
      <c r="K1277" s="23" t="str">
        <f>VLOOKUP($A1277,'[1]MAN PROG 2026'!$A$1:$AI$3379,11,FALSE)</f>
        <v>S. G. ANTIDA</v>
      </c>
      <c r="L1277" s="24" t="str">
        <f>VLOOKUP($A1277,'[1]MAN PROG 2026'!$A$2:$AI$3379,12,FALSE)</f>
        <v>S. G. ANTIDA</v>
      </c>
      <c r="M1277" s="24" t="str">
        <f>VLOOKUP($A1277,'[1]MAN PROG 2026'!$A$2:$AI$3379,13,FALSE)</f>
        <v>SINGOLA</v>
      </c>
      <c r="N1277" s="24">
        <f>VLOOKUP($A1277,'[1]MAN PROG 2026'!$A$2:$AI$3379,14,FALSE)</f>
        <v>102811</v>
      </c>
      <c r="O1277" s="24">
        <f>VLOOKUP($A1277,'[1]MAN PROG 2026'!$A$2:$AI$3379,15,FALSE)</f>
        <v>0</v>
      </c>
      <c r="P1277" s="25" t="str">
        <f>VLOOKUP($A1277,'[1]MAN PROG 2026'!$A$2:$AI$3379,20,FALSE)</f>
        <v>NON PREVISTO</v>
      </c>
      <c r="Q1277" s="8"/>
      <c r="R1277" s="26"/>
      <c r="S1277" s="8"/>
      <c r="T1277" s="37"/>
      <c r="U1277" s="27"/>
      <c r="V1277" s="27"/>
      <c r="W1277" s="27"/>
      <c r="X1277" s="27"/>
      <c r="Y1277" s="27"/>
      <c r="Z1277" s="27"/>
      <c r="AA1277" s="27"/>
      <c r="AB1277" s="27"/>
      <c r="AC1277" s="27"/>
      <c r="AD1277" s="27"/>
      <c r="AE1277" s="27"/>
      <c r="AF1277" s="27"/>
      <c r="AG1277" s="9" t="s">
        <v>32</v>
      </c>
      <c r="AH1277" s="27"/>
      <c r="AI1277" s="27"/>
      <c r="AJ1277" s="27"/>
      <c r="AK1277" s="27"/>
      <c r="AL1277" s="27"/>
      <c r="AM1277" s="11"/>
      <c r="AN1277" s="28"/>
      <c r="AO1277" s="28"/>
      <c r="AP1277" s="29"/>
      <c r="AQ1277" s="30"/>
      <c r="AR1277" s="31"/>
      <c r="AS1277" s="32"/>
      <c r="AT1277" s="33"/>
      <c r="AU1277" s="34"/>
      <c r="AV1277" s="27"/>
      <c r="AW1277" s="27"/>
      <c r="AX1277" s="27"/>
      <c r="AY1277" s="27"/>
    </row>
    <row r="1278" spans="1:51" ht="24" customHeight="1" x14ac:dyDescent="0.3">
      <c r="A1278" s="22">
        <v>102812</v>
      </c>
      <c r="B1278" s="23" t="str">
        <f>VLOOKUP($A1278,'[1]MAN PROG 2026'!$A$1:$AI$3379,2,FALSE)</f>
        <v>LETTO ELETTROCOMANDATO PER TERAPIA INTENSIVA O RIANIMAZIONE</v>
      </c>
      <c r="C1278" s="23" t="str">
        <f>VLOOKUP($A1278,'[1]MAN PROG 2026'!$A$1:$AI$3379,3,FALSE)</f>
        <v>LINET SPOL SRO LTD</v>
      </c>
      <c r="D1278" s="23" t="str">
        <f>VLOOKUP($A1278,'[1]MAN PROG 2026'!$A$1:$AI$3379,4,FALSE)</f>
        <v>ELEGANZA 1 1GTP 02227-61</v>
      </c>
      <c r="E1278" s="23">
        <f>VLOOKUP($A1278,'[1]MAN PROG 2026'!$A$1:$AI$3379,5,FALSE)</f>
        <v>20150041529</v>
      </c>
      <c r="F1278" s="23" t="str">
        <f>VLOOKUP($A1278,'[1]MAN PROG 2026'!$A$1:$AI$3379,6,FALSE)</f>
        <v>SINGOLA</v>
      </c>
      <c r="G1278" s="23">
        <f>VLOOKUP($A1278,'[1]MAN PROG 2026'!$A$1:$AI$3379,7,FALSE)</f>
        <v>102812</v>
      </c>
      <c r="H1278" s="23">
        <f>VLOOKUP($A1278,'[1]MAN PROG 2026'!$A$1:$AI$3379,8,FALSE)</f>
        <v>0</v>
      </c>
      <c r="I1278" s="23" t="str">
        <f>VLOOKUP($A1278,'[1]MAN PROG 2026'!$A$1:$AI$3379,9,FALSE)</f>
        <v>S.PIETRO</v>
      </c>
      <c r="J1278" s="23" t="str">
        <f>VLOOKUP($A1278,'[1]MAN PROG 2026'!$A$1:$AI$3379,10,FALSE)</f>
        <v>S. G. ANTIDA</v>
      </c>
      <c r="K1278" s="23" t="str">
        <f>VLOOKUP($A1278,'[1]MAN PROG 2026'!$A$1:$AI$3379,11,FALSE)</f>
        <v>S. G. ANTIDA</v>
      </c>
      <c r="L1278" s="24" t="str">
        <f>VLOOKUP($A1278,'[1]MAN PROG 2026'!$A$2:$AI$3379,12,FALSE)</f>
        <v>S. G. ANTIDA</v>
      </c>
      <c r="M1278" s="24" t="str">
        <f>VLOOKUP($A1278,'[1]MAN PROG 2026'!$A$2:$AI$3379,13,FALSE)</f>
        <v>SINGOLA</v>
      </c>
      <c r="N1278" s="24">
        <f>VLOOKUP($A1278,'[1]MAN PROG 2026'!$A$2:$AI$3379,14,FALSE)</f>
        <v>102812</v>
      </c>
      <c r="O1278" s="24">
        <f>VLOOKUP($A1278,'[1]MAN PROG 2026'!$A$2:$AI$3379,15,FALSE)</f>
        <v>0</v>
      </c>
      <c r="P1278" s="25" t="str">
        <f>VLOOKUP($A1278,'[1]MAN PROG 2026'!$A$2:$AI$3379,20,FALSE)</f>
        <v>DA FARE</v>
      </c>
      <c r="Q1278" s="9">
        <v>2812</v>
      </c>
      <c r="R1278" s="26">
        <v>46119</v>
      </c>
      <c r="S1278" s="8" t="s">
        <v>602</v>
      </c>
      <c r="T1278" s="37"/>
      <c r="U1278" s="27" t="s">
        <v>55</v>
      </c>
      <c r="V1278" s="27" t="s">
        <v>56</v>
      </c>
      <c r="W1278" s="27" t="s">
        <v>55</v>
      </c>
      <c r="X1278" s="27" t="s">
        <v>55</v>
      </c>
      <c r="Y1278" s="27" t="s">
        <v>55</v>
      </c>
      <c r="Z1278" s="27" t="s">
        <v>55</v>
      </c>
      <c r="AA1278" s="27" t="s">
        <v>55</v>
      </c>
      <c r="AB1278" s="27" t="s">
        <v>57</v>
      </c>
      <c r="AC1278" s="27" t="s">
        <v>58</v>
      </c>
      <c r="AD1278" s="27" t="s">
        <v>196</v>
      </c>
      <c r="AE1278" s="27" t="s">
        <v>88</v>
      </c>
      <c r="AF1278" s="27">
        <v>0.182</v>
      </c>
      <c r="AG1278" s="9" t="s">
        <v>32</v>
      </c>
      <c r="AH1278" s="27" t="s">
        <v>70</v>
      </c>
      <c r="AI1278" s="27" t="s">
        <v>70</v>
      </c>
      <c r="AJ1278" s="27" t="s">
        <v>70</v>
      </c>
      <c r="AK1278" s="27" t="s">
        <v>61</v>
      </c>
      <c r="AL1278" s="27" t="s">
        <v>61</v>
      </c>
      <c r="AM1278" s="11">
        <v>59.5</v>
      </c>
      <c r="AN1278" s="28" t="s">
        <v>61</v>
      </c>
      <c r="AO1278" s="28"/>
      <c r="AP1278" s="29"/>
      <c r="AQ1278" s="30"/>
      <c r="AR1278" s="31"/>
      <c r="AS1278" s="32"/>
      <c r="AT1278" s="33"/>
      <c r="AU1278" s="34"/>
      <c r="AV1278" s="27" t="s">
        <v>62</v>
      </c>
      <c r="AW1278" s="27">
        <v>5625031</v>
      </c>
      <c r="AX1278" s="27" t="s">
        <v>63</v>
      </c>
      <c r="AY1278" s="27"/>
    </row>
    <row r="1279" spans="1:51" ht="24" customHeight="1" x14ac:dyDescent="0.3">
      <c r="A1279" s="22">
        <v>102813</v>
      </c>
      <c r="B1279" s="23" t="str">
        <f>VLOOKUP($A1279,'[1]MAN PROG 2026'!$A$1:$AI$3379,2,FALSE)</f>
        <v>LETTO ELETTROCOMANDATO PER TERAPIA INTENSIVA O RIANIMAZIONE</v>
      </c>
      <c r="C1279" s="23" t="str">
        <f>VLOOKUP($A1279,'[1]MAN PROG 2026'!$A$1:$AI$3379,3,FALSE)</f>
        <v>LINET SPOL SRO LTD</v>
      </c>
      <c r="D1279" s="23" t="str">
        <f>VLOOKUP($A1279,'[1]MAN PROG 2026'!$A$1:$AI$3379,4,FALSE)</f>
        <v>ELEGANZA 1 1GTP 02227-61</v>
      </c>
      <c r="E1279" s="23" t="str">
        <f>VLOOKUP($A1279,'[1]MAN PROG 2026'!$A$1:$AI$3379,5,FALSE)</f>
        <v>20150041528</v>
      </c>
      <c r="F1279" s="23" t="str">
        <f>VLOOKUP($A1279,'[1]MAN PROG 2026'!$A$1:$AI$3379,6,FALSE)</f>
        <v>SINGOLA</v>
      </c>
      <c r="G1279" s="23">
        <f>VLOOKUP($A1279,'[1]MAN PROG 2026'!$A$1:$AI$3379,7,FALSE)</f>
        <v>102813</v>
      </c>
      <c r="H1279" s="23">
        <f>VLOOKUP($A1279,'[1]MAN PROG 2026'!$A$1:$AI$3379,8,FALSE)</f>
        <v>0</v>
      </c>
      <c r="I1279" s="23" t="str">
        <f>VLOOKUP($A1279,'[1]MAN PROG 2026'!$A$1:$AI$3379,9,FALSE)</f>
        <v>S.PIETRO</v>
      </c>
      <c r="J1279" s="23" t="str">
        <f>VLOOKUP($A1279,'[1]MAN PROG 2026'!$A$1:$AI$3379,10,FALSE)</f>
        <v>S. RAFFAELE</v>
      </c>
      <c r="K1279" s="23" t="str">
        <f>VLOOKUP($A1279,'[1]MAN PROG 2026'!$A$1:$AI$3379,11,FALSE)</f>
        <v>S. G. ANTIDA</v>
      </c>
      <c r="L1279" s="24" t="str">
        <f>VLOOKUP($A1279,'[1]MAN PROG 2026'!$A$2:$AI$3379,12,FALSE)</f>
        <v>S. G. ANTIDA</v>
      </c>
      <c r="M1279" s="24" t="str">
        <f>VLOOKUP($A1279,'[1]MAN PROG 2026'!$A$2:$AI$3379,13,FALSE)</f>
        <v>SINGOLA</v>
      </c>
      <c r="N1279" s="24" t="str">
        <f>VLOOKUP($A1279,'[1]MAN PROG 2026'!$A$2:$AI$3379,14,FALSE)</f>
        <v>102813</v>
      </c>
      <c r="O1279" s="24">
        <f>VLOOKUP($A1279,'[1]MAN PROG 2026'!$A$2:$AI$3379,15,FALSE)</f>
        <v>0</v>
      </c>
      <c r="P1279" s="25" t="str">
        <f>VLOOKUP($A1279,'[1]MAN PROG 2026'!$A$2:$AI$3379,20,FALSE)</f>
        <v>DA FARE</v>
      </c>
      <c r="Q1279" s="9">
        <v>2813</v>
      </c>
      <c r="R1279" s="26">
        <v>46119</v>
      </c>
      <c r="S1279" s="8" t="s">
        <v>602</v>
      </c>
      <c r="T1279" s="37"/>
      <c r="U1279" s="27" t="s">
        <v>55</v>
      </c>
      <c r="V1279" s="27" t="s">
        <v>56</v>
      </c>
      <c r="W1279" s="27" t="s">
        <v>55</v>
      </c>
      <c r="X1279" s="27" t="s">
        <v>55</v>
      </c>
      <c r="Y1279" s="27" t="s">
        <v>55</v>
      </c>
      <c r="Z1279" s="27" t="s">
        <v>55</v>
      </c>
      <c r="AA1279" s="27" t="s">
        <v>55</v>
      </c>
      <c r="AB1279" s="27" t="s">
        <v>57</v>
      </c>
      <c r="AC1279" s="27" t="s">
        <v>58</v>
      </c>
      <c r="AD1279" s="27" t="s">
        <v>196</v>
      </c>
      <c r="AE1279" s="27" t="s">
        <v>88</v>
      </c>
      <c r="AF1279" s="27">
        <v>0.19500000000000001</v>
      </c>
      <c r="AG1279" s="9" t="s">
        <v>32</v>
      </c>
      <c r="AH1279" s="27" t="s">
        <v>70</v>
      </c>
      <c r="AI1279" s="27" t="s">
        <v>70</v>
      </c>
      <c r="AJ1279" s="27" t="s">
        <v>70</v>
      </c>
      <c r="AK1279" s="27" t="s">
        <v>61</v>
      </c>
      <c r="AL1279" s="27" t="s">
        <v>61</v>
      </c>
      <c r="AM1279" s="11">
        <v>55.4</v>
      </c>
      <c r="AN1279" s="28" t="s">
        <v>61</v>
      </c>
      <c r="AO1279" s="28"/>
      <c r="AP1279" s="29"/>
      <c r="AQ1279" s="30"/>
      <c r="AR1279" s="31"/>
      <c r="AS1279" s="32"/>
      <c r="AT1279" s="33"/>
      <c r="AU1279" s="34"/>
      <c r="AV1279" s="27" t="s">
        <v>62</v>
      </c>
      <c r="AW1279" s="27">
        <v>5625031</v>
      </c>
      <c r="AX1279" s="27" t="s">
        <v>63</v>
      </c>
      <c r="AY1279" s="27"/>
    </row>
    <row r="1280" spans="1:51" ht="24" customHeight="1" x14ac:dyDescent="0.3">
      <c r="A1280" s="22">
        <v>102814</v>
      </c>
      <c r="B1280" s="23" t="str">
        <f>VLOOKUP($A1280,'[1]MAN PROG 2026'!$A$1:$AI$3379,2,FALSE)</f>
        <v>LETTO ELETTROCOMANDATO PER TERAPIA INTENSIVA O RIANIMAZIONE</v>
      </c>
      <c r="C1280" s="23" t="str">
        <f>VLOOKUP($A1280,'[1]MAN PROG 2026'!$A$1:$AI$3379,3,FALSE)</f>
        <v>LINET SPOL SRO LTD</v>
      </c>
      <c r="D1280" s="23" t="str">
        <f>VLOOKUP($A1280,'[1]MAN PROG 2026'!$A$1:$AI$3379,4,FALSE)</f>
        <v>ELEGANZA 1 1GTP 02227-61</v>
      </c>
      <c r="E1280" s="23">
        <f>VLOOKUP($A1280,'[1]MAN PROG 2026'!$A$1:$AI$3379,5,FALSE)</f>
        <v>20150041525</v>
      </c>
      <c r="F1280" s="23" t="str">
        <f>VLOOKUP($A1280,'[1]MAN PROG 2026'!$A$1:$AI$3379,6,FALSE)</f>
        <v>SINGOLA</v>
      </c>
      <c r="G1280" s="23">
        <f>VLOOKUP($A1280,'[1]MAN PROG 2026'!$A$1:$AI$3379,7,FALSE)</f>
        <v>102814</v>
      </c>
      <c r="H1280" s="23">
        <f>VLOOKUP($A1280,'[1]MAN PROG 2026'!$A$1:$AI$3379,8,FALSE)</f>
        <v>0</v>
      </c>
      <c r="I1280" s="23" t="str">
        <f>VLOOKUP($A1280,'[1]MAN PROG 2026'!$A$1:$AI$3379,9,FALSE)</f>
        <v>S.PIETRO</v>
      </c>
      <c r="J1280" s="23" t="str">
        <f>VLOOKUP($A1280,'[1]MAN PROG 2026'!$A$1:$AI$3379,10,FALSE)</f>
        <v>S. G. ANTIDA</v>
      </c>
      <c r="K1280" s="23" t="str">
        <f>VLOOKUP($A1280,'[1]MAN PROG 2026'!$A$1:$AI$3379,11,FALSE)</f>
        <v>S. G. ANTIDA</v>
      </c>
      <c r="L1280" s="24" t="str">
        <f>VLOOKUP($A1280,'[1]MAN PROG 2026'!$A$2:$AI$3379,12,FALSE)</f>
        <v>S. G. ANTIDA</v>
      </c>
      <c r="M1280" s="24" t="str">
        <f>VLOOKUP($A1280,'[1]MAN PROG 2026'!$A$2:$AI$3379,13,FALSE)</f>
        <v>SINGOLA</v>
      </c>
      <c r="N1280" s="24">
        <f>VLOOKUP($A1280,'[1]MAN PROG 2026'!$A$2:$AI$3379,14,FALSE)</f>
        <v>102814</v>
      </c>
      <c r="O1280" s="24">
        <f>VLOOKUP($A1280,'[1]MAN PROG 2026'!$A$2:$AI$3379,15,FALSE)</f>
        <v>0</v>
      </c>
      <c r="P1280" s="25" t="str">
        <f>VLOOKUP($A1280,'[1]MAN PROG 2026'!$A$2:$AI$3379,20,FALSE)</f>
        <v>DA FARE</v>
      </c>
      <c r="Q1280" s="9">
        <v>2814</v>
      </c>
      <c r="R1280" s="26">
        <v>46119</v>
      </c>
      <c r="S1280" s="8" t="s">
        <v>602</v>
      </c>
      <c r="T1280" s="37"/>
      <c r="U1280" s="27" t="s">
        <v>55</v>
      </c>
      <c r="V1280" s="27" t="s">
        <v>56</v>
      </c>
      <c r="W1280" s="27" t="s">
        <v>55</v>
      </c>
      <c r="X1280" s="27" t="s">
        <v>55</v>
      </c>
      <c r="Y1280" s="27" t="s">
        <v>55</v>
      </c>
      <c r="Z1280" s="27" t="s">
        <v>55</v>
      </c>
      <c r="AA1280" s="27" t="s">
        <v>55</v>
      </c>
      <c r="AB1280" s="27" t="s">
        <v>57</v>
      </c>
      <c r="AC1280" s="27" t="s">
        <v>58</v>
      </c>
      <c r="AD1280" s="27" t="s">
        <v>196</v>
      </c>
      <c r="AE1280" s="27" t="s">
        <v>88</v>
      </c>
      <c r="AF1280" s="27">
        <v>0.184</v>
      </c>
      <c r="AG1280" s="9" t="s">
        <v>32</v>
      </c>
      <c r="AH1280" s="27" t="s">
        <v>70</v>
      </c>
      <c r="AI1280" s="27" t="s">
        <v>70</v>
      </c>
      <c r="AJ1280" s="27" t="s">
        <v>70</v>
      </c>
      <c r="AK1280" s="27" t="s">
        <v>61</v>
      </c>
      <c r="AL1280" s="27" t="s">
        <v>61</v>
      </c>
      <c r="AM1280" s="11">
        <v>56.1</v>
      </c>
      <c r="AN1280" s="28" t="s">
        <v>61</v>
      </c>
      <c r="AO1280" s="28"/>
      <c r="AP1280" s="29"/>
      <c r="AQ1280" s="30"/>
      <c r="AR1280" s="31"/>
      <c r="AS1280" s="32"/>
      <c r="AT1280" s="33"/>
      <c r="AU1280" s="34"/>
      <c r="AV1280" s="27" t="s">
        <v>62</v>
      </c>
      <c r="AW1280" s="27">
        <v>5625031</v>
      </c>
      <c r="AX1280" s="27" t="s">
        <v>63</v>
      </c>
      <c r="AY1280" s="27"/>
    </row>
    <row r="1281" spans="1:51" ht="24" customHeight="1" x14ac:dyDescent="0.3">
      <c r="A1281" s="22">
        <v>102815</v>
      </c>
      <c r="B1281" s="23" t="str">
        <f>VLOOKUP($A1281,'[1]MAN PROG 2026'!$A$1:$AI$3379,2,FALSE)</f>
        <v>LETTO ELETTROCOMANDATO PER TERAPIA INTENSIVA O RIANIMAZIONE</v>
      </c>
      <c r="C1281" s="23" t="str">
        <f>VLOOKUP($A1281,'[1]MAN PROG 2026'!$A$1:$AI$3379,3,FALSE)</f>
        <v>LINET SPOL SRO LTD</v>
      </c>
      <c r="D1281" s="23" t="str">
        <f>VLOOKUP($A1281,'[1]MAN PROG 2026'!$A$1:$AI$3379,4,FALSE)</f>
        <v>ELEGANZA 1 1GTP 02227-61</v>
      </c>
      <c r="E1281" s="23">
        <f>VLOOKUP($A1281,'[1]MAN PROG 2026'!$A$1:$AI$3379,5,FALSE)</f>
        <v>20150041524</v>
      </c>
      <c r="F1281" s="23" t="str">
        <f>VLOOKUP($A1281,'[1]MAN PROG 2026'!$A$1:$AI$3379,6,FALSE)</f>
        <v>SINGOLA</v>
      </c>
      <c r="G1281" s="23">
        <f>VLOOKUP($A1281,'[1]MAN PROG 2026'!$A$1:$AI$3379,7,FALSE)</f>
        <v>102815</v>
      </c>
      <c r="H1281" s="23">
        <f>VLOOKUP($A1281,'[1]MAN PROG 2026'!$A$1:$AI$3379,8,FALSE)</f>
        <v>0</v>
      </c>
      <c r="I1281" s="23" t="str">
        <f>VLOOKUP($A1281,'[1]MAN PROG 2026'!$A$1:$AI$3379,9,FALSE)</f>
        <v>S.PIETRO</v>
      </c>
      <c r="J1281" s="23" t="str">
        <f>VLOOKUP($A1281,'[1]MAN PROG 2026'!$A$1:$AI$3379,10,FALSE)</f>
        <v>S. G. ANTIDA</v>
      </c>
      <c r="K1281" s="23" t="str">
        <f>VLOOKUP($A1281,'[1]MAN PROG 2026'!$A$1:$AI$3379,11,FALSE)</f>
        <v>S. G. ANTIDA</v>
      </c>
      <c r="L1281" s="24" t="str">
        <f>VLOOKUP($A1281,'[1]MAN PROG 2026'!$A$2:$AI$3379,12,FALSE)</f>
        <v>S. G. ANTIDA</v>
      </c>
      <c r="M1281" s="24" t="str">
        <f>VLOOKUP($A1281,'[1]MAN PROG 2026'!$A$2:$AI$3379,13,FALSE)</f>
        <v>SINGOLA</v>
      </c>
      <c r="N1281" s="24">
        <f>VLOOKUP($A1281,'[1]MAN PROG 2026'!$A$2:$AI$3379,14,FALSE)</f>
        <v>102815</v>
      </c>
      <c r="O1281" s="24">
        <f>VLOOKUP($A1281,'[1]MAN PROG 2026'!$A$2:$AI$3379,15,FALSE)</f>
        <v>0</v>
      </c>
      <c r="P1281" s="25" t="str">
        <f>VLOOKUP($A1281,'[1]MAN PROG 2026'!$A$2:$AI$3379,20,FALSE)</f>
        <v>NON PREVISTO</v>
      </c>
      <c r="Q1281" s="8"/>
      <c r="R1281" s="26"/>
      <c r="S1281" s="8"/>
      <c r="T1281" s="37"/>
      <c r="U1281" s="27"/>
      <c r="V1281" s="27"/>
      <c r="W1281" s="27"/>
      <c r="X1281" s="27"/>
      <c r="Y1281" s="27"/>
      <c r="Z1281" s="27"/>
      <c r="AA1281" s="27"/>
      <c r="AB1281" s="27"/>
      <c r="AC1281" s="27"/>
      <c r="AD1281" s="27"/>
      <c r="AE1281" s="27"/>
      <c r="AF1281" s="27"/>
      <c r="AG1281" s="9" t="s">
        <v>32</v>
      </c>
      <c r="AH1281" s="27"/>
      <c r="AI1281" s="27"/>
      <c r="AJ1281" s="27"/>
      <c r="AK1281" s="27"/>
      <c r="AL1281" s="27"/>
      <c r="AM1281" s="11"/>
      <c r="AN1281" s="28"/>
      <c r="AO1281" s="28"/>
      <c r="AP1281" s="29"/>
      <c r="AQ1281" s="30"/>
      <c r="AR1281" s="31"/>
      <c r="AS1281" s="32"/>
      <c r="AT1281" s="33"/>
      <c r="AU1281" s="34"/>
      <c r="AV1281" s="27"/>
      <c r="AW1281" s="27"/>
      <c r="AX1281" s="27"/>
      <c r="AY1281" s="27"/>
    </row>
    <row r="1282" spans="1:51" ht="24" customHeight="1" x14ac:dyDescent="0.3">
      <c r="A1282" s="22">
        <v>102816</v>
      </c>
      <c r="B1282" s="23" t="str">
        <f>VLOOKUP($A1282,'[1]MAN PROG 2026'!$A$1:$AI$3379,2,FALSE)</f>
        <v>LETTO ELETTROCOMANDATO PER TERAPIA INTENSIVA O RIANIMAZIONE</v>
      </c>
      <c r="C1282" s="23" t="str">
        <f>VLOOKUP($A1282,'[1]MAN PROG 2026'!$A$1:$AI$3379,3,FALSE)</f>
        <v>LINET SPOL SRO LTD</v>
      </c>
      <c r="D1282" s="23" t="str">
        <f>VLOOKUP($A1282,'[1]MAN PROG 2026'!$A$1:$AI$3379,4,FALSE)</f>
        <v>ELEGANZA 1 1GTP 02227-61</v>
      </c>
      <c r="E1282" s="23">
        <f>VLOOKUP($A1282,'[1]MAN PROG 2026'!$A$1:$AI$3379,5,FALSE)</f>
        <v>20150041526</v>
      </c>
      <c r="F1282" s="23" t="str">
        <f>VLOOKUP($A1282,'[1]MAN PROG 2026'!$A$1:$AI$3379,6,FALSE)</f>
        <v>SINGOLA</v>
      </c>
      <c r="G1282" s="23">
        <f>VLOOKUP($A1282,'[1]MAN PROG 2026'!$A$1:$AI$3379,7,FALSE)</f>
        <v>102816</v>
      </c>
      <c r="H1282" s="23">
        <f>VLOOKUP($A1282,'[1]MAN PROG 2026'!$A$1:$AI$3379,8,FALSE)</f>
        <v>0</v>
      </c>
      <c r="I1282" s="23" t="str">
        <f>VLOOKUP($A1282,'[1]MAN PROG 2026'!$A$1:$AI$3379,9,FALSE)</f>
        <v>S.PIETRO</v>
      </c>
      <c r="J1282" s="23" t="str">
        <f>VLOOKUP($A1282,'[1]MAN PROG 2026'!$A$1:$AI$3379,10,FALSE)</f>
        <v>S. G. ANTIDA</v>
      </c>
      <c r="K1282" s="23" t="str">
        <f>VLOOKUP($A1282,'[1]MAN PROG 2026'!$A$1:$AI$3379,11,FALSE)</f>
        <v>S. G. ANTIDA</v>
      </c>
      <c r="L1282" s="24" t="str">
        <f>VLOOKUP($A1282,'[1]MAN PROG 2026'!$A$2:$AI$3379,12,FALSE)</f>
        <v>S. G. ANTIDA</v>
      </c>
      <c r="M1282" s="24" t="str">
        <f>VLOOKUP($A1282,'[1]MAN PROG 2026'!$A$2:$AI$3379,13,FALSE)</f>
        <v>SINGOLA</v>
      </c>
      <c r="N1282" s="24" t="str">
        <f>VLOOKUP($A1282,'[1]MAN PROG 2026'!$A$2:$AI$3379,14,FALSE)</f>
        <v>102816</v>
      </c>
      <c r="O1282" s="24">
        <f>VLOOKUP($A1282,'[1]MAN PROG 2026'!$A$2:$AI$3379,15,FALSE)</f>
        <v>0</v>
      </c>
      <c r="P1282" s="25" t="str">
        <f>VLOOKUP($A1282,'[1]MAN PROG 2026'!$A$2:$AI$3379,20,FALSE)</f>
        <v>DA FARE</v>
      </c>
      <c r="Q1282" s="9">
        <v>2816</v>
      </c>
      <c r="R1282" s="26">
        <v>46119</v>
      </c>
      <c r="S1282" s="8" t="s">
        <v>602</v>
      </c>
      <c r="T1282" s="37"/>
      <c r="U1282" s="27" t="s">
        <v>55</v>
      </c>
      <c r="V1282" s="27" t="s">
        <v>56</v>
      </c>
      <c r="W1282" s="27" t="s">
        <v>55</v>
      </c>
      <c r="X1282" s="27" t="s">
        <v>55</v>
      </c>
      <c r="Y1282" s="27" t="s">
        <v>55</v>
      </c>
      <c r="Z1282" s="27" t="s">
        <v>55</v>
      </c>
      <c r="AA1282" s="27" t="s">
        <v>55</v>
      </c>
      <c r="AB1282" s="27" t="s">
        <v>57</v>
      </c>
      <c r="AC1282" s="27" t="s">
        <v>58</v>
      </c>
      <c r="AD1282" s="27" t="s">
        <v>196</v>
      </c>
      <c r="AE1282" s="27" t="s">
        <v>88</v>
      </c>
      <c r="AF1282" s="27">
        <v>0.186</v>
      </c>
      <c r="AG1282" s="9" t="s">
        <v>32</v>
      </c>
      <c r="AH1282" s="27" t="s">
        <v>70</v>
      </c>
      <c r="AI1282" s="27" t="s">
        <v>70</v>
      </c>
      <c r="AJ1282" s="27" t="s">
        <v>70</v>
      </c>
      <c r="AK1282" s="27" t="s">
        <v>61</v>
      </c>
      <c r="AL1282" s="27" t="s">
        <v>61</v>
      </c>
      <c r="AM1282" s="11">
        <v>57.2</v>
      </c>
      <c r="AN1282" s="28" t="s">
        <v>61</v>
      </c>
      <c r="AO1282" s="28"/>
      <c r="AP1282" s="29"/>
      <c r="AQ1282" s="30"/>
      <c r="AR1282" s="31"/>
      <c r="AS1282" s="32"/>
      <c r="AT1282" s="33"/>
      <c r="AU1282" s="34"/>
      <c r="AV1282" s="27" t="s">
        <v>62</v>
      </c>
      <c r="AW1282" s="27">
        <v>5625031</v>
      </c>
      <c r="AX1282" s="27" t="s">
        <v>63</v>
      </c>
      <c r="AY1282" s="27"/>
    </row>
    <row r="1283" spans="1:51" ht="24" customHeight="1" x14ac:dyDescent="0.3">
      <c r="A1283" s="22">
        <v>102817</v>
      </c>
      <c r="B1283" s="23" t="str">
        <f>VLOOKUP($A1283,'[1]MAN PROG 2026'!$A$1:$AI$3379,2,FALSE)</f>
        <v>LETTO ELETTROCOMANDATO PER TERAPIA INTENSIVA O RIANIMAZIONE</v>
      </c>
      <c r="C1283" s="23" t="str">
        <f>VLOOKUP($A1283,'[1]MAN PROG 2026'!$A$1:$AI$3379,3,FALSE)</f>
        <v>LINET SPOL SRO LTD</v>
      </c>
      <c r="D1283" s="23" t="str">
        <f>VLOOKUP($A1283,'[1]MAN PROG 2026'!$A$1:$AI$3379,4,FALSE)</f>
        <v>ELEGANZA 1 1GTP 02227-61</v>
      </c>
      <c r="E1283" s="23">
        <f>VLOOKUP($A1283,'[1]MAN PROG 2026'!$A$1:$AI$3379,5,FALSE)</f>
        <v>20150041527</v>
      </c>
      <c r="F1283" s="23" t="str">
        <f>VLOOKUP($A1283,'[1]MAN PROG 2026'!$A$1:$AI$3379,6,FALSE)</f>
        <v>SINGOLA</v>
      </c>
      <c r="G1283" s="23">
        <f>VLOOKUP($A1283,'[1]MAN PROG 2026'!$A$1:$AI$3379,7,FALSE)</f>
        <v>102817</v>
      </c>
      <c r="H1283" s="23">
        <f>VLOOKUP($A1283,'[1]MAN PROG 2026'!$A$1:$AI$3379,8,FALSE)</f>
        <v>0</v>
      </c>
      <c r="I1283" s="23" t="str">
        <f>VLOOKUP($A1283,'[1]MAN PROG 2026'!$A$1:$AI$3379,9,FALSE)</f>
        <v>S.PIETRO</v>
      </c>
      <c r="J1283" s="23" t="str">
        <f>VLOOKUP($A1283,'[1]MAN PROG 2026'!$A$1:$AI$3379,10,FALSE)</f>
        <v>S. G. ANTIDA</v>
      </c>
      <c r="K1283" s="23" t="str">
        <f>VLOOKUP($A1283,'[1]MAN PROG 2026'!$A$1:$AI$3379,11,FALSE)</f>
        <v>S. G. ANTIDA</v>
      </c>
      <c r="L1283" s="24" t="str">
        <f>VLOOKUP($A1283,'[1]MAN PROG 2026'!$A$2:$AI$3379,12,FALSE)</f>
        <v>S. G. ANTIDA</v>
      </c>
      <c r="M1283" s="24" t="str">
        <f>VLOOKUP($A1283,'[1]MAN PROG 2026'!$A$2:$AI$3379,13,FALSE)</f>
        <v>SINGOLA</v>
      </c>
      <c r="N1283" s="24">
        <f>VLOOKUP($A1283,'[1]MAN PROG 2026'!$A$2:$AI$3379,14,FALSE)</f>
        <v>102817</v>
      </c>
      <c r="O1283" s="24">
        <f>VLOOKUP($A1283,'[1]MAN PROG 2026'!$A$2:$AI$3379,15,FALSE)</f>
        <v>0</v>
      </c>
      <c r="P1283" s="25" t="str">
        <f>VLOOKUP($A1283,'[1]MAN PROG 2026'!$A$2:$AI$3379,20,FALSE)</f>
        <v>DA FARE</v>
      </c>
      <c r="Q1283" s="9">
        <v>2817</v>
      </c>
      <c r="R1283" s="26">
        <v>46119</v>
      </c>
      <c r="S1283" s="8" t="s">
        <v>602</v>
      </c>
      <c r="T1283" s="37"/>
      <c r="U1283" s="27" t="s">
        <v>55</v>
      </c>
      <c r="V1283" s="27" t="s">
        <v>56</v>
      </c>
      <c r="W1283" s="27" t="s">
        <v>55</v>
      </c>
      <c r="X1283" s="27" t="s">
        <v>55</v>
      </c>
      <c r="Y1283" s="27" t="s">
        <v>55</v>
      </c>
      <c r="Z1283" s="27" t="s">
        <v>55</v>
      </c>
      <c r="AA1283" s="27" t="s">
        <v>55</v>
      </c>
      <c r="AB1283" s="27" t="s">
        <v>57</v>
      </c>
      <c r="AC1283" s="27" t="s">
        <v>58</v>
      </c>
      <c r="AD1283" s="27" t="s">
        <v>196</v>
      </c>
      <c r="AE1283" s="27" t="s">
        <v>88</v>
      </c>
      <c r="AF1283" s="27">
        <v>0.187</v>
      </c>
      <c r="AG1283" s="9" t="s">
        <v>32</v>
      </c>
      <c r="AH1283" s="27" t="s">
        <v>70</v>
      </c>
      <c r="AI1283" s="27" t="s">
        <v>70</v>
      </c>
      <c r="AJ1283" s="27" t="s">
        <v>70</v>
      </c>
      <c r="AK1283" s="27" t="s">
        <v>61</v>
      </c>
      <c r="AL1283" s="27" t="s">
        <v>61</v>
      </c>
      <c r="AM1283" s="11">
        <v>59.4</v>
      </c>
      <c r="AN1283" s="28" t="s">
        <v>61</v>
      </c>
      <c r="AO1283" s="28"/>
      <c r="AP1283" s="29"/>
      <c r="AQ1283" s="30"/>
      <c r="AR1283" s="31"/>
      <c r="AS1283" s="32"/>
      <c r="AT1283" s="33"/>
      <c r="AU1283" s="34"/>
      <c r="AV1283" s="27" t="s">
        <v>62</v>
      </c>
      <c r="AW1283" s="27">
        <v>5625031</v>
      </c>
      <c r="AX1283" s="27" t="s">
        <v>63</v>
      </c>
      <c r="AY1283" s="27"/>
    </row>
    <row r="1284" spans="1:51" ht="24" customHeight="1" x14ac:dyDescent="0.3">
      <c r="A1284" s="22">
        <v>102821</v>
      </c>
      <c r="B1284" s="23" t="str">
        <f>VLOOKUP($A1284,'[1]MAN PROG 2026'!$A$1:$AI$3379,2,FALSE)</f>
        <v>SISTEMA ANTIDECUBITO</v>
      </c>
      <c r="C1284" s="23" t="str">
        <f>VLOOKUP($A1284,'[1]MAN PROG 2026'!$A$1:$AI$3379,3,FALSE)</f>
        <v>ARJO HOSPITAL EQUIPMENT AB</v>
      </c>
      <c r="D1284" s="23" t="str">
        <f>VLOOKUP($A1284,'[1]MAN PROG 2026'!$A$1:$AI$3379,4,FALSE)</f>
        <v>ALPHA ACTIVE 4</v>
      </c>
      <c r="E1284" s="23" t="str">
        <f>VLOOKUP($A1284,'[1]MAN PROG 2026'!$A$1:$AI$3379,5,FALSE)</f>
        <v>648401571</v>
      </c>
      <c r="F1284" s="23" t="str">
        <f>VLOOKUP($A1284,'[1]MAN PROG 2026'!$A$1:$AI$3379,6,FALSE)</f>
        <v>SINGOLA</v>
      </c>
      <c r="G1284" s="23">
        <f>VLOOKUP($A1284,'[1]MAN PROG 2026'!$A$1:$AI$3379,7,FALSE)</f>
        <v>102821</v>
      </c>
      <c r="H1284" s="23">
        <f>VLOOKUP($A1284,'[1]MAN PROG 2026'!$A$1:$AI$3379,8,FALSE)</f>
        <v>0</v>
      </c>
      <c r="I1284" s="23" t="str">
        <f>VLOOKUP($A1284,'[1]MAN PROG 2026'!$A$1:$AI$3379,9,FALSE)</f>
        <v>S.PIETRO</v>
      </c>
      <c r="J1284" s="23" t="str">
        <f>VLOOKUP($A1284,'[1]MAN PROG 2026'!$A$1:$AI$3379,10,FALSE)</f>
        <v>RIANIMAZIONE</v>
      </c>
      <c r="K1284" s="23" t="str">
        <f>VLOOKUP($A1284,'[1]MAN PROG 2026'!$A$1:$AI$3379,11,FALSE)</f>
        <v>RIANIMAZIONE</v>
      </c>
      <c r="L1284" s="24" t="str">
        <f>VLOOKUP($A1284,'[1]MAN PROG 2026'!$A$2:$AI$3379,12,FALSE)</f>
        <v>RIANIMAZIONE</v>
      </c>
      <c r="M1284" s="24" t="str">
        <f>VLOOKUP($A1284,'[1]MAN PROG 2026'!$A$2:$AI$3379,13,FALSE)</f>
        <v>SINGOLA</v>
      </c>
      <c r="N1284" s="24">
        <f>VLOOKUP($A1284,'[1]MAN PROG 2026'!$A$2:$AI$3379,14,FALSE)</f>
        <v>102821</v>
      </c>
      <c r="O1284" s="24">
        <f>VLOOKUP($A1284,'[1]MAN PROG 2026'!$A$2:$AI$3379,15,FALSE)</f>
        <v>0</v>
      </c>
      <c r="P1284" s="25" t="str">
        <f>VLOOKUP($A1284,'[1]MAN PROG 2026'!$A$2:$AI$3379,20,FALSE)</f>
        <v>DA FARE</v>
      </c>
      <c r="Q1284" s="9">
        <v>2821</v>
      </c>
      <c r="R1284" s="26">
        <v>46198</v>
      </c>
      <c r="S1284" s="8" t="s">
        <v>53</v>
      </c>
      <c r="T1284" s="37"/>
      <c r="U1284" s="27" t="s">
        <v>55</v>
      </c>
      <c r="V1284" s="27" t="s">
        <v>56</v>
      </c>
      <c r="W1284" s="27" t="s">
        <v>55</v>
      </c>
      <c r="X1284" s="27" t="s">
        <v>55</v>
      </c>
      <c r="Y1284" s="27" t="s">
        <v>55</v>
      </c>
      <c r="Z1284" s="27" t="s">
        <v>55</v>
      </c>
      <c r="AA1284" s="27" t="s">
        <v>55</v>
      </c>
      <c r="AB1284" s="27" t="s">
        <v>66</v>
      </c>
      <c r="AC1284" s="27" t="s">
        <v>73</v>
      </c>
      <c r="AD1284" s="27" t="s">
        <v>188</v>
      </c>
      <c r="AE1284" s="27" t="s">
        <v>88</v>
      </c>
      <c r="AF1284" s="27" t="s">
        <v>61</v>
      </c>
      <c r="AG1284" s="9" t="s">
        <v>32</v>
      </c>
      <c r="AH1284" s="27" t="s">
        <v>61</v>
      </c>
      <c r="AI1284" s="27" t="s">
        <v>70</v>
      </c>
      <c r="AJ1284" s="27" t="s">
        <v>61</v>
      </c>
      <c r="AK1284" s="27" t="s">
        <v>61</v>
      </c>
      <c r="AL1284" s="27" t="s">
        <v>70</v>
      </c>
      <c r="AM1284" s="11">
        <v>6.1</v>
      </c>
      <c r="AN1284" s="28">
        <v>1.2</v>
      </c>
      <c r="AO1284" s="28" t="s">
        <v>230</v>
      </c>
      <c r="AP1284" s="29"/>
      <c r="AQ1284" s="30"/>
      <c r="AR1284" s="31"/>
      <c r="AS1284" s="32"/>
      <c r="AT1284" s="33"/>
      <c r="AU1284" s="34"/>
      <c r="AV1284" s="27" t="s">
        <v>62</v>
      </c>
      <c r="AW1284" s="27">
        <v>5625031</v>
      </c>
      <c r="AX1284" s="27" t="s">
        <v>63</v>
      </c>
      <c r="AY1284" s="27"/>
    </row>
    <row r="1285" spans="1:51" ht="24" customHeight="1" x14ac:dyDescent="0.3">
      <c r="A1285" s="22">
        <v>102822</v>
      </c>
      <c r="B1285" s="23" t="str">
        <f>VLOOKUP($A1285,'[1]MAN PROG 2026'!$A$1:$AI$3379,2,FALSE)</f>
        <v>DEFIBRILLATORE</v>
      </c>
      <c r="C1285" s="23" t="str">
        <f>VLOOKUP($A1285,'[1]MAN PROG 2026'!$A$1:$AI$3379,3,FALSE)</f>
        <v>MINDRAY CO LTD</v>
      </c>
      <c r="D1285" s="23" t="str">
        <f>VLOOKUP($A1285,'[1]MAN PROG 2026'!$A$1:$AI$3379,4,FALSE)</f>
        <v>BENEHEART D3</v>
      </c>
      <c r="E1285" s="23" t="str">
        <f>VLOOKUP($A1285,'[1]MAN PROG 2026'!$A$1:$AI$3379,5,FALSE)</f>
        <v>EL56021128</v>
      </c>
      <c r="F1285" s="23" t="str">
        <f>VLOOKUP($A1285,'[1]MAN PROG 2026'!$A$1:$AI$3379,6,FALSE)</f>
        <v>SINGOLA</v>
      </c>
      <c r="G1285" s="23">
        <f>VLOOKUP($A1285,'[1]MAN PROG 2026'!$A$1:$AI$3379,7,FALSE)</f>
        <v>102822</v>
      </c>
      <c r="H1285" s="23">
        <f>VLOOKUP($A1285,'[1]MAN PROG 2026'!$A$1:$AI$3379,8,FALSE)</f>
        <v>0</v>
      </c>
      <c r="I1285" s="23" t="str">
        <f>VLOOKUP($A1285,'[1]MAN PROG 2026'!$A$1:$AI$3379,9,FALSE)</f>
        <v>S.PIETRO</v>
      </c>
      <c r="J1285" s="23" t="str">
        <f>VLOOKUP($A1285,'[1]MAN PROG 2026'!$A$1:$AI$3379,10,FALSE)</f>
        <v>S. VINCENZO</v>
      </c>
      <c r="K1285" s="23" t="str">
        <f>VLOOKUP($A1285,'[1]MAN PROG 2026'!$A$1:$AI$3379,11,FALSE)</f>
        <v>S. VINCENZO</v>
      </c>
      <c r="L1285" s="24" t="str">
        <f>VLOOKUP($A1285,'[1]MAN PROG 2026'!$A$2:$AI$3379,12,FALSE)</f>
        <v>S. VINCENZO</v>
      </c>
      <c r="M1285" s="24" t="str">
        <f>VLOOKUP($A1285,'[1]MAN PROG 2026'!$A$2:$AI$3379,13,FALSE)</f>
        <v>SINGOLA</v>
      </c>
      <c r="N1285" s="24">
        <f>VLOOKUP($A1285,'[1]MAN PROG 2026'!$A$2:$AI$3379,14,FALSE)</f>
        <v>102822</v>
      </c>
      <c r="O1285" s="24">
        <f>VLOOKUP($A1285,'[1]MAN PROG 2026'!$A$2:$AI$3379,15,FALSE)</f>
        <v>0</v>
      </c>
      <c r="P1285" s="25" t="str">
        <f>VLOOKUP($A1285,'[1]MAN PROG 2026'!$A$2:$AI$3379,20,FALSE)</f>
        <v>DA FARE</v>
      </c>
      <c r="Q1285" s="9">
        <v>2822</v>
      </c>
      <c r="R1285" s="26">
        <v>46153</v>
      </c>
      <c r="S1285" s="8" t="s">
        <v>53</v>
      </c>
      <c r="T1285" s="37"/>
      <c r="U1285" s="27" t="s">
        <v>55</v>
      </c>
      <c r="V1285" s="27" t="s">
        <v>55</v>
      </c>
      <c r="W1285" s="27" t="s">
        <v>55</v>
      </c>
      <c r="X1285" s="27" t="s">
        <v>55</v>
      </c>
      <c r="Y1285" s="27" t="s">
        <v>55</v>
      </c>
      <c r="Z1285" s="27" t="s">
        <v>55</v>
      </c>
      <c r="AA1285" s="27" t="s">
        <v>55</v>
      </c>
      <c r="AB1285" s="27" t="s">
        <v>57</v>
      </c>
      <c r="AC1285" s="27" t="s">
        <v>67</v>
      </c>
      <c r="AD1285" s="27" t="s">
        <v>221</v>
      </c>
      <c r="AE1285" s="27" t="s">
        <v>68</v>
      </c>
      <c r="AF1285" s="27" t="s">
        <v>655</v>
      </c>
      <c r="AG1285" s="9" t="s">
        <v>32</v>
      </c>
      <c r="AH1285" s="27" t="s">
        <v>70</v>
      </c>
      <c r="AI1285" s="27" t="s">
        <v>70</v>
      </c>
      <c r="AJ1285" s="27" t="s">
        <v>61</v>
      </c>
      <c r="AK1285" s="27" t="s">
        <v>70</v>
      </c>
      <c r="AL1285" s="27" t="s">
        <v>70</v>
      </c>
      <c r="AM1285" s="11">
        <v>114.6</v>
      </c>
      <c r="AN1285" s="28">
        <v>12.1</v>
      </c>
      <c r="AO1285" s="28" t="s">
        <v>71</v>
      </c>
      <c r="AP1285" s="29">
        <v>26.4</v>
      </c>
      <c r="AQ1285" s="30" t="s">
        <v>79</v>
      </c>
      <c r="AR1285" s="31">
        <v>8.4</v>
      </c>
      <c r="AS1285" s="32" t="s">
        <v>80</v>
      </c>
      <c r="AT1285" s="33"/>
      <c r="AU1285" s="34"/>
      <c r="AV1285" s="27" t="s">
        <v>62</v>
      </c>
      <c r="AW1285" s="27">
        <v>5625031</v>
      </c>
      <c r="AX1285" s="27" t="s">
        <v>63</v>
      </c>
      <c r="AY1285" s="27"/>
    </row>
    <row r="1286" spans="1:51" ht="24" customHeight="1" x14ac:dyDescent="0.3">
      <c r="A1286" s="22">
        <v>102823</v>
      </c>
      <c r="B1286" s="23" t="str">
        <f>VLOOKUP($A1286,'[1]MAN PROG 2026'!$A$1:$AI$3379,2,FALSE)</f>
        <v>DEFIBRILLATORE</v>
      </c>
      <c r="C1286" s="23" t="str">
        <f>VLOOKUP($A1286,'[1]MAN PROG 2026'!$A$1:$AI$3379,3,FALSE)</f>
        <v>MINDRAY CO LTD</v>
      </c>
      <c r="D1286" s="23" t="str">
        <f>VLOOKUP($A1286,'[1]MAN PROG 2026'!$A$1:$AI$3379,4,FALSE)</f>
        <v>BENEHEART D3</v>
      </c>
      <c r="E1286" s="23" t="str">
        <f>VLOOKUP($A1286,'[1]MAN PROG 2026'!$A$1:$AI$3379,5,FALSE)</f>
        <v>EL56021127</v>
      </c>
      <c r="F1286" s="23" t="str">
        <f>VLOOKUP($A1286,'[1]MAN PROG 2026'!$A$1:$AI$3379,6,FALSE)</f>
        <v>SINGOLA</v>
      </c>
      <c r="G1286" s="23">
        <f>VLOOKUP($A1286,'[1]MAN PROG 2026'!$A$1:$AI$3379,7,FALSE)</f>
        <v>102823</v>
      </c>
      <c r="H1286" s="23">
        <f>VLOOKUP($A1286,'[1]MAN PROG 2026'!$A$1:$AI$3379,8,FALSE)</f>
        <v>0</v>
      </c>
      <c r="I1286" s="23" t="str">
        <f>VLOOKUP($A1286,'[1]MAN PROG 2026'!$A$1:$AI$3379,9,FALSE)</f>
        <v>S.PIETRO</v>
      </c>
      <c r="J1286" s="23" t="str">
        <f>VLOOKUP($A1286,'[1]MAN PROG 2026'!$A$1:$AI$3379,10,FALSE)</f>
        <v>PREOSPEDALIZZAZIONE</v>
      </c>
      <c r="K1286" s="23" t="str">
        <f>VLOOKUP($A1286,'[1]MAN PROG 2026'!$A$1:$AI$3379,11,FALSE)</f>
        <v>PREOSPEDALIZZAZIONE</v>
      </c>
      <c r="L1286" s="24" t="str">
        <f>VLOOKUP($A1286,'[1]MAN PROG 2026'!$A$2:$AI$3379,12,FALSE)</f>
        <v>PREOSPEDALIZZAZIONE</v>
      </c>
      <c r="M1286" s="24" t="str">
        <f>VLOOKUP($A1286,'[1]MAN PROG 2026'!$A$2:$AI$3379,13,FALSE)</f>
        <v>SINGOLA</v>
      </c>
      <c r="N1286" s="24" t="str">
        <f>VLOOKUP($A1286,'[1]MAN PROG 2026'!$A$2:$AI$3379,14,FALSE)</f>
        <v>102823</v>
      </c>
      <c r="O1286" s="24">
        <f>VLOOKUP($A1286,'[1]MAN PROG 2026'!$A$2:$AI$3379,15,FALSE)</f>
        <v>0</v>
      </c>
      <c r="P1286" s="25" t="str">
        <f>VLOOKUP($A1286,'[1]MAN PROG 2026'!$A$2:$AI$3379,20,FALSE)</f>
        <v>DA FARE</v>
      </c>
      <c r="Q1286" s="9" t="str">
        <f>RIGHT(A1286,4)</f>
        <v>2823</v>
      </c>
      <c r="R1286" s="26">
        <v>46245</v>
      </c>
      <c r="S1286" s="8" t="s">
        <v>53</v>
      </c>
      <c r="T1286" s="37"/>
      <c r="U1286" s="27" t="s">
        <v>55</v>
      </c>
      <c r="V1286" s="27" t="s">
        <v>55</v>
      </c>
      <c r="W1286" s="27" t="s">
        <v>55</v>
      </c>
      <c r="X1286" s="27" t="s">
        <v>55</v>
      </c>
      <c r="Y1286" s="27" t="s">
        <v>55</v>
      </c>
      <c r="Z1286" s="27" t="s">
        <v>55</v>
      </c>
      <c r="AA1286" s="27" t="s">
        <v>55</v>
      </c>
      <c r="AB1286" s="27" t="s">
        <v>57</v>
      </c>
      <c r="AC1286" s="27" t="s">
        <v>67</v>
      </c>
      <c r="AD1286" s="27" t="s">
        <v>104</v>
      </c>
      <c r="AE1286" s="27" t="s">
        <v>68</v>
      </c>
      <c r="AF1286" s="27" t="s">
        <v>656</v>
      </c>
      <c r="AG1286" s="9" t="s">
        <v>32</v>
      </c>
      <c r="AH1286" s="27" t="s">
        <v>70</v>
      </c>
      <c r="AI1286" s="27" t="s">
        <v>70</v>
      </c>
      <c r="AJ1286" s="27" t="s">
        <v>61</v>
      </c>
      <c r="AK1286" s="27" t="s">
        <v>70</v>
      </c>
      <c r="AL1286" s="27" t="s">
        <v>70</v>
      </c>
      <c r="AM1286" s="11">
        <v>65.400000000000006</v>
      </c>
      <c r="AN1286" s="28">
        <v>11.4</v>
      </c>
      <c r="AO1286" s="28" t="s">
        <v>71</v>
      </c>
      <c r="AP1286" s="29">
        <v>42.3</v>
      </c>
      <c r="AQ1286" s="30" t="s">
        <v>79</v>
      </c>
      <c r="AR1286" s="31"/>
      <c r="AS1286" s="32"/>
      <c r="AT1286" s="33"/>
      <c r="AU1286" s="34"/>
      <c r="AV1286" s="27" t="s">
        <v>62</v>
      </c>
      <c r="AW1286" s="27">
        <v>5625031</v>
      </c>
      <c r="AX1286" s="27" t="s">
        <v>63</v>
      </c>
      <c r="AY1286" s="27"/>
    </row>
    <row r="1287" spans="1:51" ht="24" customHeight="1" x14ac:dyDescent="0.3">
      <c r="A1287" s="22">
        <v>102824</v>
      </c>
      <c r="B1287" s="23" t="str">
        <f>VLOOKUP($A1287,'[1]MAN PROG 2026'!$A$1:$AI$3379,2,FALSE)</f>
        <v>ELETTROBISTURI</v>
      </c>
      <c r="C1287" s="23" t="str">
        <f>VLOOKUP($A1287,'[1]MAN PROG 2026'!$A$1:$AI$3379,3,FALSE)</f>
        <v>COVIDIEN</v>
      </c>
      <c r="D1287" s="23" t="str">
        <f>VLOOKUP($A1287,'[1]MAN PROG 2026'!$A$1:$AI$3379,4,FALSE)</f>
        <v>LIGASURE LS10</v>
      </c>
      <c r="E1287" s="23" t="str">
        <f>VLOOKUP($A1287,'[1]MAN PROG 2026'!$A$1:$AI$3379,5,FALSE)</f>
        <v>L15D0675GX</v>
      </c>
      <c r="F1287" s="23" t="str">
        <f>VLOOKUP($A1287,'[1]MAN PROG 2026'!$A$1:$AI$3379,6,FALSE)</f>
        <v>SINGOLA</v>
      </c>
      <c r="G1287" s="23">
        <f>VLOOKUP($A1287,'[1]MAN PROG 2026'!$A$1:$AI$3379,7,FALSE)</f>
        <v>102824</v>
      </c>
      <c r="H1287" s="23">
        <f>VLOOKUP($A1287,'[1]MAN PROG 2026'!$A$1:$AI$3379,8,FALSE)</f>
        <v>0</v>
      </c>
      <c r="I1287" s="23" t="str">
        <f>VLOOKUP($A1287,'[1]MAN PROG 2026'!$A$1:$AI$3379,9,FALSE)</f>
        <v>S.PIETRO</v>
      </c>
      <c r="J1287" s="23" t="str">
        <f>VLOOKUP($A1287,'[1]MAN PROG 2026'!$A$1:$AI$3379,10,FALSE)</f>
        <v>BLOCCO OPERATORIO</v>
      </c>
      <c r="K1287" s="23" t="str">
        <f>VLOOKUP($A1287,'[1]MAN PROG 2026'!$A$1:$AI$3379,11,FALSE)</f>
        <v>BLOCCO OPERATORIO</v>
      </c>
      <c r="L1287" s="24" t="str">
        <f>VLOOKUP($A1287,'[1]MAN PROG 2026'!$A$2:$AI$3379,12,FALSE)</f>
        <v>BLOCCO OPERATORIO SALA 1</v>
      </c>
      <c r="M1287" s="24" t="str">
        <f>VLOOKUP($A1287,'[1]MAN PROG 2026'!$A$2:$AI$3379,13,FALSE)</f>
        <v>SINGOLA</v>
      </c>
      <c r="N1287" s="24" t="str">
        <f>VLOOKUP($A1287,'[1]MAN PROG 2026'!$A$2:$AI$3379,14,FALSE)</f>
        <v>102824</v>
      </c>
      <c r="O1287" s="24">
        <f>VLOOKUP($A1287,'[1]MAN PROG 2026'!$A$2:$AI$3379,15,FALSE)</f>
        <v>0</v>
      </c>
      <c r="P1287" s="25" t="str">
        <f>VLOOKUP($A1287,'[1]MAN PROG 2026'!$A$2:$AI$3379,20,FALSE)</f>
        <v>DA FARE</v>
      </c>
      <c r="Q1287" s="9" t="str">
        <f>RIGHT(A1287,4)</f>
        <v>2824</v>
      </c>
      <c r="R1287" s="26">
        <v>46260</v>
      </c>
      <c r="S1287" s="8" t="s">
        <v>53</v>
      </c>
      <c r="T1287" s="37"/>
      <c r="U1287" s="27" t="s">
        <v>55</v>
      </c>
      <c r="V1287" s="27" t="s">
        <v>56</v>
      </c>
      <c r="W1287" s="27" t="s">
        <v>55</v>
      </c>
      <c r="X1287" s="27" t="s">
        <v>55</v>
      </c>
      <c r="Y1287" s="27" t="s">
        <v>55</v>
      </c>
      <c r="Z1287" s="27" t="s">
        <v>55</v>
      </c>
      <c r="AA1287" s="27" t="s">
        <v>55</v>
      </c>
      <c r="AB1287" s="27" t="s">
        <v>57</v>
      </c>
      <c r="AC1287" s="27" t="s">
        <v>67</v>
      </c>
      <c r="AD1287" s="27" t="s">
        <v>59</v>
      </c>
      <c r="AE1287" s="27" t="s">
        <v>68</v>
      </c>
      <c r="AF1287" s="27" t="s">
        <v>657</v>
      </c>
      <c r="AG1287" s="9" t="s">
        <v>32</v>
      </c>
      <c r="AH1287" s="27" t="s">
        <v>70</v>
      </c>
      <c r="AI1287" s="27" t="s">
        <v>70</v>
      </c>
      <c r="AJ1287" s="27" t="s">
        <v>61</v>
      </c>
      <c r="AK1287" s="27" t="s">
        <v>70</v>
      </c>
      <c r="AL1287" s="27" t="s">
        <v>70</v>
      </c>
      <c r="AM1287" s="11">
        <v>89.9</v>
      </c>
      <c r="AN1287" s="28">
        <v>25.8</v>
      </c>
      <c r="AO1287" s="28" t="s">
        <v>85</v>
      </c>
      <c r="AP1287" s="29"/>
      <c r="AQ1287" s="30"/>
      <c r="AR1287" s="31"/>
      <c r="AS1287" s="32"/>
      <c r="AT1287" s="33"/>
      <c r="AU1287" s="34"/>
      <c r="AV1287" s="27" t="s">
        <v>62</v>
      </c>
      <c r="AW1287" s="27">
        <v>5625031</v>
      </c>
      <c r="AX1287" s="27" t="s">
        <v>63</v>
      </c>
      <c r="AY1287" s="27"/>
    </row>
    <row r="1288" spans="1:51" ht="24" customHeight="1" x14ac:dyDescent="0.3">
      <c r="A1288" s="22">
        <v>102825</v>
      </c>
      <c r="B1288" s="23" t="str">
        <f>VLOOKUP($A1288,'[1]MAN PROG 2026'!$A$1:$AI$3379,2,FALSE)</f>
        <v>LAMPADA SCIALITICA</v>
      </c>
      <c r="C1288" s="23" t="str">
        <f>VLOOKUP($A1288,'[1]MAN PROG 2026'!$A$1:$AI$3379,3,FALSE)</f>
        <v>ACEM SRL</v>
      </c>
      <c r="D1288" s="23" t="str">
        <f>VLOOKUP($A1288,'[1]MAN PROG 2026'!$A$1:$AI$3379,4,FALSE)</f>
        <v>STARLED 1 EVO A STATIVO CON RUOTE</v>
      </c>
      <c r="E1288" s="23" t="str">
        <f>VLOOKUP($A1288,'[1]MAN PROG 2026'!$A$1:$AI$3379,5,FALSE)</f>
        <v>11R1001810</v>
      </c>
      <c r="F1288" s="23" t="str">
        <f>VLOOKUP($A1288,'[1]MAN PROG 2026'!$A$1:$AI$3379,6,FALSE)</f>
        <v>SINGOLA</v>
      </c>
      <c r="G1288" s="23">
        <f>VLOOKUP($A1288,'[1]MAN PROG 2026'!$A$1:$AI$3379,7,FALSE)</f>
        <v>102825</v>
      </c>
      <c r="H1288" s="23">
        <f>VLOOKUP($A1288,'[1]MAN PROG 2026'!$A$1:$AI$3379,8,FALSE)</f>
        <v>0</v>
      </c>
      <c r="I1288" s="23" t="str">
        <f>VLOOKUP($A1288,'[1]MAN PROG 2026'!$A$1:$AI$3379,9,FALSE)</f>
        <v>S.PIETRO</v>
      </c>
      <c r="J1288" s="23" t="str">
        <f>VLOOKUP($A1288,'[1]MAN PROG 2026'!$A$1:$AI$3379,10,FALSE)</f>
        <v>AMB. GINECOLOGIA</v>
      </c>
      <c r="K1288" s="23" t="str">
        <f>VLOOKUP($A1288,'[1]MAN PROG 2026'!$A$1:$AI$3379,11,FALSE)</f>
        <v>AMB. GINECOLOGIA</v>
      </c>
      <c r="L1288" s="24" t="str">
        <f>VLOOKUP($A1288,'[1]MAN PROG 2026'!$A$2:$AI$3379,12,FALSE)</f>
        <v>AMB. GINECOLOGIA</v>
      </c>
      <c r="M1288" s="24" t="str">
        <f>VLOOKUP($A1288,'[1]MAN PROG 2026'!$A$2:$AI$3379,13,FALSE)</f>
        <v>SINGOLA</v>
      </c>
      <c r="N1288" s="24" t="str">
        <f>VLOOKUP($A1288,'[1]MAN PROG 2026'!$A$2:$AI$3379,14,FALSE)</f>
        <v>102825</v>
      </c>
      <c r="O1288" s="24">
        <f>VLOOKUP($A1288,'[1]MAN PROG 2026'!$A$2:$AI$3379,15,FALSE)</f>
        <v>0</v>
      </c>
      <c r="P1288" s="25" t="str">
        <f>VLOOKUP($A1288,'[1]MAN PROG 2026'!$A$2:$AI$3379,20,FALSE)</f>
        <v>DA FARE</v>
      </c>
      <c r="Q1288" s="9" t="str">
        <f t="shared" ref="Q1288:Q1289" si="53">RIGHT(A1288,4)</f>
        <v>2825</v>
      </c>
      <c r="R1288" s="26">
        <v>46231</v>
      </c>
      <c r="S1288" s="8" t="s">
        <v>53</v>
      </c>
      <c r="T1288" s="37"/>
      <c r="U1288" s="27" t="s">
        <v>55</v>
      </c>
      <c r="V1288" s="27" t="s">
        <v>56</v>
      </c>
      <c r="W1288" s="27" t="s">
        <v>55</v>
      </c>
      <c r="X1288" s="27" t="s">
        <v>55</v>
      </c>
      <c r="Y1288" s="27" t="s">
        <v>55</v>
      </c>
      <c r="Z1288" s="27" t="s">
        <v>55</v>
      </c>
      <c r="AA1288" s="27" t="s">
        <v>55</v>
      </c>
      <c r="AB1288" s="27" t="s">
        <v>57</v>
      </c>
      <c r="AC1288" s="27" t="s">
        <v>61</v>
      </c>
      <c r="AD1288" s="27" t="s">
        <v>112</v>
      </c>
      <c r="AE1288" s="27" t="s">
        <v>88</v>
      </c>
      <c r="AF1288" s="27">
        <v>0.16800000000000001</v>
      </c>
      <c r="AG1288" s="9" t="s">
        <v>32</v>
      </c>
      <c r="AH1288" s="27" t="s">
        <v>315</v>
      </c>
      <c r="AI1288" s="27" t="s">
        <v>315</v>
      </c>
      <c r="AJ1288" s="27" t="s">
        <v>444</v>
      </c>
      <c r="AK1288" s="27" t="s">
        <v>444</v>
      </c>
      <c r="AL1288" s="27" t="s">
        <v>444</v>
      </c>
      <c r="AM1288" s="11">
        <v>45.4</v>
      </c>
      <c r="AN1288" s="28" t="s">
        <v>444</v>
      </c>
      <c r="AO1288" s="28"/>
      <c r="AP1288" s="29"/>
      <c r="AQ1288" s="30"/>
      <c r="AR1288" s="31"/>
      <c r="AS1288" s="32"/>
      <c r="AT1288" s="33"/>
      <c r="AU1288" s="34"/>
      <c r="AV1288" s="27" t="s">
        <v>62</v>
      </c>
      <c r="AW1288" s="27">
        <v>5625031</v>
      </c>
      <c r="AX1288" s="27" t="s">
        <v>63</v>
      </c>
      <c r="AY1288" s="27"/>
    </row>
    <row r="1289" spans="1:51" ht="24" customHeight="1" x14ac:dyDescent="0.3">
      <c r="A1289" s="22">
        <v>102826</v>
      </c>
      <c r="B1289" s="23" t="str">
        <f>VLOOKUP($A1289,'[1]MAN PROG 2026'!$A$1:$AI$3379,2,FALSE)</f>
        <v>LAMPADA SCIALITICA</v>
      </c>
      <c r="C1289" s="23" t="str">
        <f>VLOOKUP($A1289,'[1]MAN PROG 2026'!$A$1:$AI$3379,3,FALSE)</f>
        <v>ACEM SRL</v>
      </c>
      <c r="D1289" s="23" t="str">
        <f>VLOOKUP($A1289,'[1]MAN PROG 2026'!$A$1:$AI$3379,4,FALSE)</f>
        <v>STARLED 1 EVO A STATIVO CON RUOTE</v>
      </c>
      <c r="E1289" s="23" t="str">
        <f>VLOOKUP($A1289,'[1]MAN PROG 2026'!$A$1:$AI$3379,5,FALSE)</f>
        <v>11R1001809</v>
      </c>
      <c r="F1289" s="23" t="str">
        <f>VLOOKUP($A1289,'[1]MAN PROG 2026'!$A$1:$AI$3379,6,FALSE)</f>
        <v>SINGOLA</v>
      </c>
      <c r="G1289" s="23">
        <f>VLOOKUP($A1289,'[1]MAN PROG 2026'!$A$1:$AI$3379,7,FALSE)</f>
        <v>102826</v>
      </c>
      <c r="H1289" s="23">
        <f>VLOOKUP($A1289,'[1]MAN PROG 2026'!$A$1:$AI$3379,8,FALSE)</f>
        <v>0</v>
      </c>
      <c r="I1289" s="23" t="str">
        <f>VLOOKUP($A1289,'[1]MAN PROG 2026'!$A$1:$AI$3379,9,FALSE)</f>
        <v>S.PIETRO</v>
      </c>
      <c r="J1289" s="23" t="str">
        <f>VLOOKUP($A1289,'[1]MAN PROG 2026'!$A$1:$AI$3379,10,FALSE)</f>
        <v>AMB. GINECOLOGIA</v>
      </c>
      <c r="K1289" s="23" t="str">
        <f>VLOOKUP($A1289,'[1]MAN PROG 2026'!$A$1:$AI$3379,11,FALSE)</f>
        <v>AMB. GINECOLOGIA</v>
      </c>
      <c r="L1289" s="24" t="str">
        <f>VLOOKUP($A1289,'[1]MAN PROG 2026'!$A$2:$AI$3379,12,FALSE)</f>
        <v>AMB. GINECOLOGIA</v>
      </c>
      <c r="M1289" s="24" t="str">
        <f>VLOOKUP($A1289,'[1]MAN PROG 2026'!$A$2:$AI$3379,13,FALSE)</f>
        <v>SINGOLA</v>
      </c>
      <c r="N1289" s="24" t="str">
        <f>VLOOKUP($A1289,'[1]MAN PROG 2026'!$A$2:$AI$3379,14,FALSE)</f>
        <v>102826</v>
      </c>
      <c r="O1289" s="24">
        <f>VLOOKUP($A1289,'[1]MAN PROG 2026'!$A$2:$AI$3379,15,FALSE)</f>
        <v>0</v>
      </c>
      <c r="P1289" s="25" t="str">
        <f>VLOOKUP($A1289,'[1]MAN PROG 2026'!$A$2:$AI$3379,20,FALSE)</f>
        <v>DA FARE</v>
      </c>
      <c r="Q1289" s="9" t="str">
        <f t="shared" si="53"/>
        <v>2826</v>
      </c>
      <c r="R1289" s="26">
        <v>46231</v>
      </c>
      <c r="S1289" s="8" t="s">
        <v>53</v>
      </c>
      <c r="T1289" s="37"/>
      <c r="U1289" s="27" t="s">
        <v>55</v>
      </c>
      <c r="V1289" s="27" t="s">
        <v>56</v>
      </c>
      <c r="W1289" s="27" t="s">
        <v>55</v>
      </c>
      <c r="X1289" s="27" t="s">
        <v>55</v>
      </c>
      <c r="Y1289" s="27" t="s">
        <v>55</v>
      </c>
      <c r="Z1289" s="27" t="s">
        <v>55</v>
      </c>
      <c r="AA1289" s="27" t="s">
        <v>55</v>
      </c>
      <c r="AB1289" s="27" t="s">
        <v>57</v>
      </c>
      <c r="AC1289" s="27" t="s">
        <v>61</v>
      </c>
      <c r="AD1289" s="27" t="s">
        <v>112</v>
      </c>
      <c r="AE1289" s="27" t="s">
        <v>88</v>
      </c>
      <c r="AF1289" s="27">
        <v>0.17599999999999999</v>
      </c>
      <c r="AG1289" s="9" t="s">
        <v>32</v>
      </c>
      <c r="AH1289" s="27" t="s">
        <v>315</v>
      </c>
      <c r="AI1289" s="27" t="s">
        <v>315</v>
      </c>
      <c r="AJ1289" s="27" t="s">
        <v>444</v>
      </c>
      <c r="AK1289" s="27" t="s">
        <v>444</v>
      </c>
      <c r="AL1289" s="27" t="s">
        <v>444</v>
      </c>
      <c r="AM1289" s="11">
        <v>52.2</v>
      </c>
      <c r="AN1289" s="28" t="s">
        <v>444</v>
      </c>
      <c r="AO1289" s="28"/>
      <c r="AP1289" s="29"/>
      <c r="AQ1289" s="30"/>
      <c r="AR1289" s="31"/>
      <c r="AS1289" s="32"/>
      <c r="AT1289" s="33"/>
      <c r="AU1289" s="34"/>
      <c r="AV1289" s="27" t="s">
        <v>62</v>
      </c>
      <c r="AW1289" s="27">
        <v>5625031</v>
      </c>
      <c r="AX1289" s="27" t="s">
        <v>63</v>
      </c>
      <c r="AY1289" s="27"/>
    </row>
    <row r="1290" spans="1:51" ht="24" customHeight="1" x14ac:dyDescent="0.3">
      <c r="A1290" s="22">
        <v>102829</v>
      </c>
      <c r="B1290" s="23" t="str">
        <f>VLOOKUP($A1290,'[1]MAN PROG 2026'!$A$1:$AI$3379,2,FALSE)</f>
        <v>PULSOSSIMETRO</v>
      </c>
      <c r="C1290" s="23" t="str">
        <f>VLOOKUP($A1290,'[1]MAN PROG 2026'!$A$1:$AI$3379,3,FALSE)</f>
        <v>NELLCOR PURITAN BENNETT INC</v>
      </c>
      <c r="D1290" s="23" t="str">
        <f>VLOOKUP($A1290,'[1]MAN PROG 2026'!$A$1:$AI$3379,4,FALSE)</f>
        <v>PM 10 N</v>
      </c>
      <c r="E1290" s="23" t="str">
        <f>VLOOKUP($A1290,'[1]MAN PROG 2026'!$A$1:$AI$3379,5,FALSE)</f>
        <v>MBP0003500</v>
      </c>
      <c r="F1290" s="23" t="str">
        <f>VLOOKUP($A1290,'[1]MAN PROG 2026'!$A$1:$AI$3379,6,FALSE)</f>
        <v>SINGOLA</v>
      </c>
      <c r="G1290" s="23">
        <f>VLOOKUP($A1290,'[1]MAN PROG 2026'!$A$1:$AI$3379,7,FALSE)</f>
        <v>102829</v>
      </c>
      <c r="H1290" s="23">
        <f>VLOOKUP($A1290,'[1]MAN PROG 2026'!$A$1:$AI$3379,8,FALSE)</f>
        <v>0</v>
      </c>
      <c r="I1290" s="23" t="str">
        <f>VLOOKUP($A1290,'[1]MAN PROG 2026'!$A$1:$AI$3379,9,FALSE)</f>
        <v>S.PIETRO</v>
      </c>
      <c r="J1290" s="23" t="str">
        <f>VLOOKUP($A1290,'[1]MAN PROG 2026'!$A$1:$AI$3379,10,FALSE)</f>
        <v>UPMC</v>
      </c>
      <c r="K1290" s="23" t="str">
        <f>VLOOKUP($A1290,'[1]MAN PROG 2026'!$A$1:$AI$3379,11,FALSE)</f>
        <v>RADIOTERAPIA UPMC</v>
      </c>
      <c r="L1290" s="24" t="str">
        <f>VLOOKUP($A1290,'[1]MAN PROG 2026'!$A$2:$AI$3379,12,FALSE)</f>
        <v>RADIOTERAPIA UPMC</v>
      </c>
      <c r="M1290" s="24" t="str">
        <f>VLOOKUP($A1290,'[1]MAN PROG 2026'!$A$2:$AI$3379,13,FALSE)</f>
        <v>SINGOLA</v>
      </c>
      <c r="N1290" s="24">
        <f>VLOOKUP($A1290,'[1]MAN PROG 2026'!$A$2:$AI$3379,14,FALSE)</f>
        <v>102829</v>
      </c>
      <c r="O1290" s="24">
        <f>VLOOKUP($A1290,'[1]MAN PROG 2026'!$A$2:$AI$3379,15,FALSE)</f>
        <v>0</v>
      </c>
      <c r="P1290" s="25" t="str">
        <f>VLOOKUP($A1290,'[1]MAN PROG 2026'!$A$2:$AI$3379,20,FALSE)</f>
        <v>DA FARE</v>
      </c>
      <c r="Q1290" s="9" t="str">
        <f>RIGHT(A1290,4)</f>
        <v>2829</v>
      </c>
      <c r="R1290" s="26">
        <v>46251</v>
      </c>
      <c r="S1290" s="8" t="s">
        <v>53</v>
      </c>
      <c r="T1290" s="37"/>
      <c r="U1290" s="27" t="s">
        <v>55</v>
      </c>
      <c r="V1290" s="27" t="s">
        <v>56</v>
      </c>
      <c r="W1290" s="27" t="s">
        <v>55</v>
      </c>
      <c r="X1290" s="27" t="s">
        <v>55</v>
      </c>
      <c r="Y1290" s="27" t="s">
        <v>55</v>
      </c>
      <c r="Z1290" s="27" t="s">
        <v>55</v>
      </c>
      <c r="AA1290" s="27" t="s">
        <v>55</v>
      </c>
      <c r="AB1290" s="27" t="s">
        <v>57</v>
      </c>
      <c r="AC1290" s="27" t="s">
        <v>73</v>
      </c>
      <c r="AD1290" s="27" t="s">
        <v>136</v>
      </c>
      <c r="AE1290" s="27" t="s">
        <v>68</v>
      </c>
      <c r="AF1290" s="27" t="s">
        <v>593</v>
      </c>
      <c r="AG1290" s="9" t="s">
        <v>32</v>
      </c>
      <c r="AH1290" s="27" t="s">
        <v>70</v>
      </c>
      <c r="AI1290" s="27" t="s">
        <v>70</v>
      </c>
      <c r="AJ1290" s="27" t="s">
        <v>61</v>
      </c>
      <c r="AK1290" s="27" t="s">
        <v>70</v>
      </c>
      <c r="AL1290" s="27" t="s">
        <v>70</v>
      </c>
      <c r="AM1290" s="9">
        <v>35.799999999999997</v>
      </c>
      <c r="AN1290" s="28">
        <v>1.8</v>
      </c>
      <c r="AO1290" s="28" t="s">
        <v>80</v>
      </c>
      <c r="AP1290" s="29"/>
      <c r="AQ1290" s="30"/>
      <c r="AR1290" s="31"/>
      <c r="AS1290" s="32"/>
      <c r="AT1290" s="33"/>
      <c r="AU1290" s="34"/>
      <c r="AV1290" s="27" t="s">
        <v>62</v>
      </c>
      <c r="AW1290" s="27">
        <v>5625031</v>
      </c>
      <c r="AX1290" s="27" t="s">
        <v>63</v>
      </c>
      <c r="AY1290" s="27"/>
    </row>
    <row r="1291" spans="1:51" ht="24" customHeight="1" x14ac:dyDescent="0.3">
      <c r="A1291" s="22">
        <v>102830</v>
      </c>
      <c r="B1291" s="23" t="str">
        <f>VLOOKUP($A1291,'[1]MAN PROG 2026'!$A$1:$AI$3379,2,FALSE)</f>
        <v>PULSOSSIMETRO</v>
      </c>
      <c r="C1291" s="23" t="str">
        <f>VLOOKUP($A1291,'[1]MAN PROG 2026'!$A$1:$AI$3379,3,FALSE)</f>
        <v>NELLCOR PURITAN BENNETT INC</v>
      </c>
      <c r="D1291" s="23" t="str">
        <f>VLOOKUP($A1291,'[1]MAN PROG 2026'!$A$1:$AI$3379,4,FALSE)</f>
        <v>N 600 X OXIMAX</v>
      </c>
      <c r="E1291" s="23" t="str">
        <f>VLOOKUP($A1291,'[1]MAN PROG 2026'!$A$1:$AI$3379,5,FALSE)</f>
        <v>G12801314</v>
      </c>
      <c r="F1291" s="23" t="str">
        <f>VLOOKUP($A1291,'[1]MAN PROG 2026'!$A$1:$AI$3379,6,FALSE)</f>
        <v>SINGOLA</v>
      </c>
      <c r="G1291" s="23">
        <f>VLOOKUP($A1291,'[1]MAN PROG 2026'!$A$1:$AI$3379,7,FALSE)</f>
        <v>102830</v>
      </c>
      <c r="H1291" s="23">
        <f>VLOOKUP($A1291,'[1]MAN PROG 2026'!$A$1:$AI$3379,8,FALSE)</f>
        <v>0</v>
      </c>
      <c r="I1291" s="23" t="str">
        <f>VLOOKUP($A1291,'[1]MAN PROG 2026'!$A$1:$AI$3379,9,FALSE)</f>
        <v>S.PIETRO</v>
      </c>
      <c r="J1291" s="23" t="str">
        <f>VLOOKUP($A1291,'[1]MAN PROG 2026'!$A$1:$AI$3379,10,FALSE)</f>
        <v>UPMC</v>
      </c>
      <c r="K1291" s="23" t="str">
        <f>VLOOKUP($A1291,'[1]MAN PROG 2026'!$A$1:$AI$3379,11,FALSE)</f>
        <v>RADIOTERAPIA UPMC</v>
      </c>
      <c r="L1291" s="24" t="str">
        <f>VLOOKUP($A1291,'[1]MAN PROG 2026'!$A$2:$AI$3379,12,FALSE)</f>
        <v>RADIOTERAPIA UPMC</v>
      </c>
      <c r="M1291" s="24" t="str">
        <f>VLOOKUP($A1291,'[1]MAN PROG 2026'!$A$2:$AI$3379,13,FALSE)</f>
        <v>SINGOLA</v>
      </c>
      <c r="N1291" s="24">
        <f>VLOOKUP($A1291,'[1]MAN PROG 2026'!$A$2:$AI$3379,14,FALSE)</f>
        <v>102830</v>
      </c>
      <c r="O1291" s="24">
        <f>VLOOKUP($A1291,'[1]MAN PROG 2026'!$A$2:$AI$3379,15,FALSE)</f>
        <v>0</v>
      </c>
      <c r="P1291" s="25" t="str">
        <f>VLOOKUP($A1291,'[1]MAN PROG 2026'!$A$2:$AI$3379,20,FALSE)</f>
        <v>DA FARE</v>
      </c>
      <c r="Q1291" s="9" t="str">
        <f>RIGHT(A1291,4)</f>
        <v>2830</v>
      </c>
      <c r="R1291" s="26">
        <v>46251</v>
      </c>
      <c r="S1291" s="8" t="s">
        <v>53</v>
      </c>
      <c r="T1291" s="37"/>
      <c r="U1291" s="27" t="s">
        <v>55</v>
      </c>
      <c r="V1291" s="27" t="s">
        <v>56</v>
      </c>
      <c r="W1291" s="27" t="s">
        <v>55</v>
      </c>
      <c r="X1291" s="27" t="s">
        <v>55</v>
      </c>
      <c r="Y1291" s="27" t="s">
        <v>55</v>
      </c>
      <c r="Z1291" s="27" t="s">
        <v>55</v>
      </c>
      <c r="AA1291" s="27" t="s">
        <v>55</v>
      </c>
      <c r="AB1291" s="27" t="s">
        <v>57</v>
      </c>
      <c r="AC1291" s="27" t="s">
        <v>73</v>
      </c>
      <c r="AD1291" s="27" t="s">
        <v>136</v>
      </c>
      <c r="AE1291" s="27" t="s">
        <v>68</v>
      </c>
      <c r="AF1291" s="27" t="s">
        <v>593</v>
      </c>
      <c r="AG1291" s="9" t="s">
        <v>32</v>
      </c>
      <c r="AH1291" s="27" t="s">
        <v>70</v>
      </c>
      <c r="AI1291" s="27" t="s">
        <v>70</v>
      </c>
      <c r="AJ1291" s="27" t="s">
        <v>61</v>
      </c>
      <c r="AK1291" s="27" t="s">
        <v>70</v>
      </c>
      <c r="AL1291" s="27" t="s">
        <v>70</v>
      </c>
      <c r="AM1291" s="11">
        <v>36.4</v>
      </c>
      <c r="AN1291" s="28">
        <v>2.1</v>
      </c>
      <c r="AO1291" s="28" t="s">
        <v>80</v>
      </c>
      <c r="AP1291" s="29"/>
      <c r="AQ1291" s="30"/>
      <c r="AR1291" s="31"/>
      <c r="AS1291" s="32"/>
      <c r="AT1291" s="33"/>
      <c r="AU1291" s="34"/>
      <c r="AV1291" s="27" t="s">
        <v>62</v>
      </c>
      <c r="AW1291" s="27">
        <v>5625031</v>
      </c>
      <c r="AX1291" s="27" t="s">
        <v>63</v>
      </c>
      <c r="AY1291" s="27"/>
    </row>
    <row r="1292" spans="1:51" ht="24" customHeight="1" x14ac:dyDescent="0.3">
      <c r="A1292" s="22">
        <v>102831</v>
      </c>
      <c r="B1292" s="23" t="str">
        <f>VLOOKUP($A1292,'[1]MAN PROG 2026'!$A$1:$AI$3379,2,FALSE)</f>
        <v>PULSOSSIMETRO</v>
      </c>
      <c r="C1292" s="23" t="str">
        <f>VLOOKUP($A1292,'[1]MAN PROG 2026'!$A$1:$AI$3379,3,FALSE)</f>
        <v>NELLCOR PURITAN BENNETT INC</v>
      </c>
      <c r="D1292" s="23" t="str">
        <f>VLOOKUP($A1292,'[1]MAN PROG 2026'!$A$1:$AI$3379,4,FALSE)</f>
        <v>N 600 X OXIMAX</v>
      </c>
      <c r="E1292" s="23" t="str">
        <f>VLOOKUP($A1292,'[1]MAN PROG 2026'!$A$1:$AI$3379,5,FALSE)</f>
        <v>G12803713</v>
      </c>
      <c r="F1292" s="23" t="str">
        <f>VLOOKUP($A1292,'[1]MAN PROG 2026'!$A$1:$AI$3379,6,FALSE)</f>
        <v>SINGOLA</v>
      </c>
      <c r="G1292" s="23">
        <f>VLOOKUP($A1292,'[1]MAN PROG 2026'!$A$1:$AI$3379,7,FALSE)</f>
        <v>102831</v>
      </c>
      <c r="H1292" s="23">
        <f>VLOOKUP($A1292,'[1]MAN PROG 2026'!$A$1:$AI$3379,8,FALSE)</f>
        <v>0</v>
      </c>
      <c r="I1292" s="23" t="str">
        <f>VLOOKUP($A1292,'[1]MAN PROG 2026'!$A$1:$AI$3379,9,FALSE)</f>
        <v>S.PIETRO</v>
      </c>
      <c r="J1292" s="23" t="str">
        <f>VLOOKUP($A1292,'[1]MAN PROG 2026'!$A$1:$AI$3379,10,FALSE)</f>
        <v>SALA OPERATORIA PAMPURI</v>
      </c>
      <c r="K1292" s="23" t="str">
        <f>VLOOKUP($A1292,'[1]MAN PROG 2026'!$A$1:$AI$3379,11,FALSE)</f>
        <v>S. MARIA GORETTI</v>
      </c>
      <c r="L1292" s="24" t="str">
        <f>VLOOKUP($A1292,'[1]MAN PROG 2026'!$A$2:$AI$3379,12,FALSE)</f>
        <v>S. MARIA GORETTI</v>
      </c>
      <c r="M1292" s="24" t="str">
        <f>VLOOKUP($A1292,'[1]MAN PROG 2026'!$A$2:$AI$3379,13,FALSE)</f>
        <v>SINGOLA</v>
      </c>
      <c r="N1292" s="24" t="str">
        <f>VLOOKUP($A1292,'[1]MAN PROG 2026'!$A$2:$AI$3379,14,FALSE)</f>
        <v>102831</v>
      </c>
      <c r="O1292" s="24">
        <f>VLOOKUP($A1292,'[1]MAN PROG 2026'!$A$2:$AI$3379,15,FALSE)</f>
        <v>0</v>
      </c>
      <c r="P1292" s="25" t="str">
        <f>VLOOKUP($A1292,'[1]MAN PROG 2026'!$A$2:$AI$3379,20,FALSE)</f>
        <v>NON PREVISTO</v>
      </c>
      <c r="Q1292" s="8"/>
      <c r="R1292" s="26"/>
      <c r="S1292" s="8"/>
      <c r="T1292" s="37"/>
      <c r="U1292" s="27"/>
      <c r="V1292" s="27"/>
      <c r="W1292" s="27"/>
      <c r="X1292" s="27"/>
      <c r="Y1292" s="27"/>
      <c r="Z1292" s="27"/>
      <c r="AA1292" s="27"/>
      <c r="AB1292" s="27"/>
      <c r="AC1292" s="27"/>
      <c r="AD1292" s="27"/>
      <c r="AE1292" s="27"/>
      <c r="AF1292" s="27"/>
      <c r="AG1292" s="9" t="s">
        <v>32</v>
      </c>
      <c r="AH1292" s="27"/>
      <c r="AI1292" s="27"/>
      <c r="AJ1292" s="27"/>
      <c r="AK1292" s="27"/>
      <c r="AL1292" s="27"/>
      <c r="AM1292" s="11"/>
      <c r="AN1292" s="28"/>
      <c r="AO1292" s="28"/>
      <c r="AP1292" s="29"/>
      <c r="AQ1292" s="30"/>
      <c r="AR1292" s="31"/>
      <c r="AS1292" s="32"/>
      <c r="AT1292" s="33"/>
      <c r="AU1292" s="34"/>
      <c r="AV1292" s="27"/>
      <c r="AW1292" s="27"/>
      <c r="AX1292" s="27"/>
      <c r="AY1292" s="27"/>
    </row>
    <row r="1293" spans="1:51" ht="24" customHeight="1" x14ac:dyDescent="0.3">
      <c r="A1293" s="22">
        <v>102832</v>
      </c>
      <c r="B1293" s="23" t="str">
        <f>VLOOKUP($A1293,'[1]MAN PROG 2026'!$A$1:$AI$3379,2,FALSE)</f>
        <v>NASO FARINGO/LARINGOSCOPIO</v>
      </c>
      <c r="C1293" s="23" t="str">
        <f>VLOOKUP($A1293,'[1]MAN PROG 2026'!$A$1:$AI$3379,3,FALSE)</f>
        <v>XION MEDICAL GMBH</v>
      </c>
      <c r="D1293" s="23" t="str">
        <f>VLOOKUP($A1293,'[1]MAN PROG 2026'!$A$1:$AI$3379,4,FALSE)</f>
        <v>EF N14</v>
      </c>
      <c r="E1293" s="23" t="str">
        <f>VLOOKUP($A1293,'[1]MAN PROG 2026'!$A$1:$AI$3379,5,FALSE)</f>
        <v>14580</v>
      </c>
      <c r="F1293" s="23" t="str">
        <f>VLOOKUP($A1293,'[1]MAN PROG 2026'!$A$1:$AI$3379,6,FALSE)</f>
        <v>COMPONENTE</v>
      </c>
      <c r="G1293" s="23">
        <f>VLOOKUP($A1293,'[1]MAN PROG 2026'!$A$1:$AI$3379,7,FALSE)</f>
        <v>100183</v>
      </c>
      <c r="H1293" s="23">
        <f>VLOOKUP($A1293,'[1]MAN PROG 2026'!$A$1:$AI$3379,8,FALSE)</f>
        <v>0</v>
      </c>
      <c r="I1293" s="23" t="str">
        <f>VLOOKUP($A1293,'[1]MAN PROG 2026'!$A$1:$AI$3379,9,FALSE)</f>
        <v>S.PIETRO</v>
      </c>
      <c r="J1293" s="23" t="str">
        <f>VLOOKUP($A1293,'[1]MAN PROG 2026'!$A$1:$AI$3379,10,FALSE)</f>
        <v>AMB. ORL</v>
      </c>
      <c r="K1293" s="23" t="str">
        <f>VLOOKUP($A1293,'[1]MAN PROG 2026'!$A$1:$AI$3379,11,FALSE)</f>
        <v>AMB. ORL</v>
      </c>
      <c r="L1293" s="24" t="str">
        <f>VLOOKUP($A1293,'[1]MAN PROG 2026'!$A$2:$AI$3379,12,FALSE)</f>
        <v>AMB. ORL</v>
      </c>
      <c r="M1293" s="24" t="str">
        <f>VLOOKUP($A1293,'[1]MAN PROG 2026'!$A$2:$AI$3379,13,FALSE)</f>
        <v>COMPONENTE</v>
      </c>
      <c r="N1293" s="24">
        <f>VLOOKUP($A1293,'[1]MAN PROG 2026'!$A$2:$AI$3379,14,FALSE)</f>
        <v>100183</v>
      </c>
      <c r="O1293" s="24">
        <f>VLOOKUP($A1293,'[1]MAN PROG 2026'!$A$2:$AI$3379,15,FALSE)</f>
        <v>0</v>
      </c>
      <c r="P1293" s="25" t="str">
        <f>VLOOKUP($A1293,'[1]MAN PROG 2026'!$A$2:$AI$3379,20,FALSE)</f>
        <v>DA FARE</v>
      </c>
      <c r="Q1293" s="9">
        <v>183</v>
      </c>
      <c r="R1293" s="26">
        <v>46265</v>
      </c>
      <c r="S1293" s="8" t="s">
        <v>53</v>
      </c>
      <c r="T1293" s="37" t="s">
        <v>633</v>
      </c>
      <c r="U1293" s="27" t="s">
        <v>55</v>
      </c>
      <c r="V1293" s="27" t="s">
        <v>56</v>
      </c>
      <c r="W1293" s="27" t="s">
        <v>55</v>
      </c>
      <c r="X1293" s="27" t="s">
        <v>55</v>
      </c>
      <c r="Y1293" s="27" t="s">
        <v>55</v>
      </c>
      <c r="Z1293" s="27" t="s">
        <v>55</v>
      </c>
      <c r="AA1293" s="27" t="s">
        <v>55</v>
      </c>
      <c r="AB1293" s="27"/>
      <c r="AC1293" s="27"/>
      <c r="AD1293" s="27"/>
      <c r="AE1293" s="27"/>
      <c r="AF1293" s="27"/>
      <c r="AG1293" s="9" t="s">
        <v>32</v>
      </c>
      <c r="AH1293" s="27"/>
      <c r="AI1293" s="27"/>
      <c r="AJ1293" s="27"/>
      <c r="AK1293" s="27"/>
      <c r="AL1293" s="27"/>
      <c r="AM1293" s="11"/>
      <c r="AN1293" s="28"/>
      <c r="AO1293" s="28"/>
      <c r="AP1293" s="29"/>
      <c r="AQ1293" s="30"/>
      <c r="AR1293" s="31"/>
      <c r="AS1293" s="32"/>
      <c r="AT1293" s="33"/>
      <c r="AU1293" s="34"/>
      <c r="AV1293" s="27" t="s">
        <v>62</v>
      </c>
      <c r="AW1293" s="27">
        <v>5625031</v>
      </c>
      <c r="AX1293" s="27" t="s">
        <v>63</v>
      </c>
      <c r="AY1293" s="27"/>
    </row>
    <row r="1294" spans="1:51" ht="24" customHeight="1" x14ac:dyDescent="0.3">
      <c r="A1294" s="22">
        <v>102833</v>
      </c>
      <c r="B1294" s="23" t="str">
        <f>VLOOKUP($A1294,'[1]MAN PROG 2026'!$A$1:$AI$3379,2,FALSE)</f>
        <v>STIMOLATORE SUDORE</v>
      </c>
      <c r="C1294" s="23" t="str">
        <f>VLOOKUP($A1294,'[1]MAN PROG 2026'!$A$1:$AI$3379,3,FALSE)</f>
        <v>WESCOR INC</v>
      </c>
      <c r="D1294" s="23" t="str">
        <f>VLOOKUP($A1294,'[1]MAN PROG 2026'!$A$1:$AI$3379,4,FALSE)</f>
        <v>3700 MACRODUCT</v>
      </c>
      <c r="E1294" s="23">
        <f>VLOOKUP($A1294,'[1]MAN PROG 2026'!$A$1:$AI$3379,5,FALSE)</f>
        <v>3700155419</v>
      </c>
      <c r="F1294" s="23" t="str">
        <f>VLOOKUP($A1294,'[1]MAN PROG 2026'!$A$1:$AI$3379,6,FALSE)</f>
        <v>SINGOLA</v>
      </c>
      <c r="G1294" s="23">
        <f>VLOOKUP($A1294,'[1]MAN PROG 2026'!$A$1:$AI$3379,7,FALSE)</f>
        <v>102833</v>
      </c>
      <c r="H1294" s="23">
        <f>VLOOKUP($A1294,'[1]MAN PROG 2026'!$A$1:$AI$3379,8,FALSE)</f>
        <v>0</v>
      </c>
      <c r="I1294" s="23" t="str">
        <f>VLOOKUP($A1294,'[1]MAN PROG 2026'!$A$1:$AI$3379,9,FALSE)</f>
        <v>S.PIETRO</v>
      </c>
      <c r="J1294" s="23" t="str">
        <f>VLOOKUP($A1294,'[1]MAN PROG 2026'!$A$1:$AI$3379,10,FALSE)</f>
        <v>S. MARIA GORETTI</v>
      </c>
      <c r="K1294" s="23" t="str">
        <f>VLOOKUP($A1294,'[1]MAN PROG 2026'!$A$1:$AI$3379,11,FALSE)</f>
        <v>S. MARIA GORETTI</v>
      </c>
      <c r="L1294" s="24" t="str">
        <f>VLOOKUP($A1294,'[1]MAN PROG 2026'!$A$2:$AI$3379,12,FALSE)</f>
        <v>NON TROVATO</v>
      </c>
      <c r="M1294" s="24">
        <f>VLOOKUP($A1294,'[1]MAN PROG 2026'!$A$2:$AI$3379,13,FALSE)</f>
        <v>0</v>
      </c>
      <c r="N1294" s="24">
        <f>VLOOKUP($A1294,'[1]MAN PROG 2026'!$A$2:$AI$3379,14,FALSE)</f>
        <v>0</v>
      </c>
      <c r="O1294" s="24">
        <f>VLOOKUP($A1294,'[1]MAN PROG 2026'!$A$2:$AI$3379,15,FALSE)</f>
        <v>0</v>
      </c>
      <c r="P1294" s="25" t="str">
        <f>VLOOKUP($A1294,'[1]MAN PROG 2026'!$A$2:$AI$3379,20,FALSE)</f>
        <v>DA FARE</v>
      </c>
      <c r="Q1294" s="8"/>
      <c r="R1294" s="26"/>
      <c r="S1294" s="8"/>
      <c r="T1294" s="37"/>
      <c r="U1294" s="27"/>
      <c r="V1294" s="27"/>
      <c r="W1294" s="27"/>
      <c r="X1294" s="27"/>
      <c r="Y1294" s="27"/>
      <c r="Z1294" s="27"/>
      <c r="AA1294" s="27"/>
      <c r="AB1294" s="27"/>
      <c r="AC1294" s="27"/>
      <c r="AD1294" s="27"/>
      <c r="AE1294" s="27"/>
      <c r="AF1294" s="27"/>
      <c r="AG1294" s="9" t="s">
        <v>32</v>
      </c>
      <c r="AH1294" s="27"/>
      <c r="AI1294" s="27"/>
      <c r="AJ1294" s="27"/>
      <c r="AK1294" s="27"/>
      <c r="AL1294" s="27"/>
      <c r="AM1294" s="11"/>
      <c r="AN1294" s="28"/>
      <c r="AO1294" s="28"/>
      <c r="AP1294" s="29"/>
      <c r="AQ1294" s="30"/>
      <c r="AR1294" s="31"/>
      <c r="AS1294" s="32"/>
      <c r="AT1294" s="33"/>
      <c r="AU1294" s="34"/>
      <c r="AV1294" s="27"/>
      <c r="AW1294" s="27"/>
      <c r="AX1294" s="27"/>
      <c r="AY1294" s="27"/>
    </row>
    <row r="1295" spans="1:51" ht="24" customHeight="1" x14ac:dyDescent="0.3">
      <c r="A1295" s="22">
        <v>102834</v>
      </c>
      <c r="B1295" s="23" t="str">
        <f>VLOOKUP($A1295,'[1]MAN PROG 2026'!$A$1:$AI$3379,2,FALSE)</f>
        <v>FOTOMETRO A FIAMMA</v>
      </c>
      <c r="C1295" s="23" t="str">
        <f>VLOOKUP($A1295,'[1]MAN PROG 2026'!$A$1:$AI$3379,3,FALSE)</f>
        <v>WESCOR INC</v>
      </c>
      <c r="D1295" s="23" t="str">
        <f>VLOOKUP($A1295,'[1]MAN PROG 2026'!$A$1:$AI$3379,4,FALSE)</f>
        <v>3120 SWEAT CHEK</v>
      </c>
      <c r="E1295" s="23">
        <f>VLOOKUP($A1295,'[1]MAN PROG 2026'!$A$1:$AI$3379,5,FALSE)</f>
        <v>3120151780</v>
      </c>
      <c r="F1295" s="23" t="str">
        <f>VLOOKUP($A1295,'[1]MAN PROG 2026'!$A$1:$AI$3379,6,FALSE)</f>
        <v>SINGOLA</v>
      </c>
      <c r="G1295" s="23">
        <f>VLOOKUP($A1295,'[1]MAN PROG 2026'!$A$1:$AI$3379,7,FALSE)</f>
        <v>102834</v>
      </c>
      <c r="H1295" s="23">
        <f>VLOOKUP($A1295,'[1]MAN PROG 2026'!$A$1:$AI$3379,8,FALSE)</f>
        <v>0</v>
      </c>
      <c r="I1295" s="23" t="str">
        <f>VLOOKUP($A1295,'[1]MAN PROG 2026'!$A$1:$AI$3379,9,FALSE)</f>
        <v>S.PIETRO</v>
      </c>
      <c r="J1295" s="23" t="str">
        <f>VLOOKUP($A1295,'[1]MAN PROG 2026'!$A$1:$AI$3379,10,FALSE)</f>
        <v>S. MARIA GORETTI</v>
      </c>
      <c r="K1295" s="23" t="str">
        <f>VLOOKUP($A1295,'[1]MAN PROG 2026'!$A$1:$AI$3379,11,FALSE)</f>
        <v>S. MARIA GORETTI</v>
      </c>
      <c r="L1295" s="24" t="str">
        <f>VLOOKUP($A1295,'[1]MAN PROG 2026'!$A$2:$AI$3379,12,FALSE)</f>
        <v>NON TROVATO</v>
      </c>
      <c r="M1295" s="24">
        <f>VLOOKUP($A1295,'[1]MAN PROG 2026'!$A$2:$AI$3379,13,FALSE)</f>
        <v>0</v>
      </c>
      <c r="N1295" s="24">
        <f>VLOOKUP($A1295,'[1]MAN PROG 2026'!$A$2:$AI$3379,14,FALSE)</f>
        <v>0</v>
      </c>
      <c r="O1295" s="24">
        <f>VLOOKUP($A1295,'[1]MAN PROG 2026'!$A$2:$AI$3379,15,FALSE)</f>
        <v>0</v>
      </c>
      <c r="P1295" s="25" t="str">
        <f>VLOOKUP($A1295,'[1]MAN PROG 2026'!$A$2:$AI$3379,20,FALSE)</f>
        <v>DA FARE</v>
      </c>
      <c r="Q1295" s="8"/>
      <c r="R1295" s="26"/>
      <c r="S1295" s="8"/>
      <c r="T1295" s="37"/>
      <c r="U1295" s="27"/>
      <c r="V1295" s="27"/>
      <c r="W1295" s="27"/>
      <c r="X1295" s="27"/>
      <c r="Y1295" s="27"/>
      <c r="Z1295" s="27"/>
      <c r="AA1295" s="27"/>
      <c r="AB1295" s="27"/>
      <c r="AC1295" s="27"/>
      <c r="AD1295" s="27"/>
      <c r="AE1295" s="27"/>
      <c r="AF1295" s="27"/>
      <c r="AG1295" s="9" t="s">
        <v>32</v>
      </c>
      <c r="AH1295" s="27"/>
      <c r="AI1295" s="27"/>
      <c r="AJ1295" s="27"/>
      <c r="AK1295" s="27"/>
      <c r="AL1295" s="27"/>
      <c r="AM1295" s="11"/>
      <c r="AN1295" s="28"/>
      <c r="AO1295" s="28"/>
      <c r="AP1295" s="29"/>
      <c r="AQ1295" s="30"/>
      <c r="AR1295" s="31"/>
      <c r="AS1295" s="32"/>
      <c r="AT1295" s="33"/>
      <c r="AU1295" s="34"/>
      <c r="AV1295" s="27"/>
      <c r="AW1295" s="27"/>
      <c r="AX1295" s="27"/>
      <c r="AY1295" s="27"/>
    </row>
    <row r="1296" spans="1:51" ht="24" customHeight="1" x14ac:dyDescent="0.3">
      <c r="A1296" s="22">
        <v>102835</v>
      </c>
      <c r="B1296" s="23" t="str">
        <f>VLOOKUP($A1296,'[1]MAN PROG 2026'!$A$1:$AI$3379,2,FALSE)</f>
        <v>EMOGLOBINOMETRO</v>
      </c>
      <c r="C1296" s="23" t="str">
        <f>VLOOKUP($A1296,'[1]MAN PROG 2026'!$A$1:$AI$3379,3,FALSE)</f>
        <v>HEMOCUE AB</v>
      </c>
      <c r="D1296" s="23" t="str">
        <f>VLOOKUP($A1296,'[1]MAN PROG 2026'!$A$1:$AI$3379,4,FALSE)</f>
        <v>HB 201 +</v>
      </c>
      <c r="E1296" s="23">
        <f>VLOOKUP($A1296,'[1]MAN PROG 2026'!$A$1:$AI$3379,5,FALSE)</f>
        <v>1448013148</v>
      </c>
      <c r="F1296" s="23" t="str">
        <f>VLOOKUP($A1296,'[1]MAN PROG 2026'!$A$1:$AI$3379,6,FALSE)</f>
        <v>SINGOLA</v>
      </c>
      <c r="G1296" s="23">
        <f>VLOOKUP($A1296,'[1]MAN PROG 2026'!$A$1:$AI$3379,7,FALSE)</f>
        <v>102835</v>
      </c>
      <c r="H1296" s="23">
        <f>VLOOKUP($A1296,'[1]MAN PROG 2026'!$A$1:$AI$3379,8,FALSE)</f>
        <v>0</v>
      </c>
      <c r="I1296" s="23" t="str">
        <f>VLOOKUP($A1296,'[1]MAN PROG 2026'!$A$1:$AI$3379,9,FALSE)</f>
        <v>S.PIETRO</v>
      </c>
      <c r="J1296" s="23" t="str">
        <f>VLOOKUP($A1296,'[1]MAN PROG 2026'!$A$1:$AI$3379,10,FALSE)</f>
        <v>CENTRO TRASFUSIONALE</v>
      </c>
      <c r="K1296" s="23" t="str">
        <f>VLOOKUP($A1296,'[1]MAN PROG 2026'!$A$1:$AI$3379,11,FALSE)</f>
        <v>CENTRO TRASFUSIONALE: SETTORE DONATORI</v>
      </c>
      <c r="L1296" s="24" t="str">
        <f>VLOOKUP($A1296,'[1]MAN PROG 2026'!$A$2:$AI$3379,12,FALSE)</f>
        <v>CENTRO TRASFUSIONALE: SETTORE DONATORI</v>
      </c>
      <c r="M1296" s="24" t="str">
        <f>VLOOKUP($A1296,'[1]MAN PROG 2026'!$A$2:$AI$3379,13,FALSE)</f>
        <v>SINGOLA</v>
      </c>
      <c r="N1296" s="24">
        <f>VLOOKUP($A1296,'[1]MAN PROG 2026'!$A$2:$AI$3379,14,FALSE)</f>
        <v>102835</v>
      </c>
      <c r="O1296" s="24">
        <f>VLOOKUP($A1296,'[1]MAN PROG 2026'!$A$2:$AI$3379,15,FALSE)</f>
        <v>0</v>
      </c>
      <c r="P1296" s="25" t="str">
        <f>VLOOKUP($A1296,'[1]MAN PROG 2026'!$A$2:$AI$3379,20,FALSE)</f>
        <v>DA FARE</v>
      </c>
      <c r="Q1296" s="9">
        <v>2835</v>
      </c>
      <c r="R1296" s="26">
        <v>46188</v>
      </c>
      <c r="S1296" s="8" t="s">
        <v>53</v>
      </c>
      <c r="T1296" s="37"/>
      <c r="U1296" s="27" t="s">
        <v>55</v>
      </c>
      <c r="V1296" s="27" t="s">
        <v>55</v>
      </c>
      <c r="W1296" s="27" t="s">
        <v>55</v>
      </c>
      <c r="X1296" s="27" t="s">
        <v>55</v>
      </c>
      <c r="Y1296" s="27" t="s">
        <v>55</v>
      </c>
      <c r="Z1296" s="27" t="s">
        <v>55</v>
      </c>
      <c r="AA1296" s="27" t="s">
        <v>55</v>
      </c>
      <c r="AB1296" s="27" t="s">
        <v>66</v>
      </c>
      <c r="AC1296" s="27" t="s">
        <v>61</v>
      </c>
      <c r="AD1296" s="27" t="s">
        <v>200</v>
      </c>
      <c r="AE1296" s="67" t="s">
        <v>68</v>
      </c>
      <c r="AF1296" s="27" t="s">
        <v>61</v>
      </c>
      <c r="AG1296" s="9" t="s">
        <v>32</v>
      </c>
      <c r="AH1296" s="27" t="s">
        <v>61</v>
      </c>
      <c r="AI1296" s="27" t="s">
        <v>70</v>
      </c>
      <c r="AJ1296" s="27" t="s">
        <v>61</v>
      </c>
      <c r="AK1296" s="27" t="s">
        <v>61</v>
      </c>
      <c r="AL1296" s="27" t="s">
        <v>61</v>
      </c>
      <c r="AM1296" s="11">
        <v>5.8</v>
      </c>
      <c r="AN1296" s="28" t="s">
        <v>61</v>
      </c>
      <c r="AO1296" s="28"/>
      <c r="AP1296" s="29"/>
      <c r="AQ1296" s="30"/>
      <c r="AR1296" s="31"/>
      <c r="AS1296" s="32"/>
      <c r="AT1296" s="33"/>
      <c r="AU1296" s="34"/>
      <c r="AV1296" s="27" t="s">
        <v>62</v>
      </c>
      <c r="AW1296" s="27">
        <v>5625031</v>
      </c>
      <c r="AX1296" s="27" t="s">
        <v>63</v>
      </c>
      <c r="AY1296" s="27"/>
    </row>
    <row r="1297" spans="1:51" ht="24" customHeight="1" x14ac:dyDescent="0.3">
      <c r="A1297" s="22">
        <v>102836</v>
      </c>
      <c r="B1297" s="23" t="str">
        <f>VLOOKUP($A1297,'[1]MAN PROG 2026'!$A$1:$AI$3379,2,FALSE)</f>
        <v>EMOGLOBINOMETRO</v>
      </c>
      <c r="C1297" s="23" t="str">
        <f>VLOOKUP($A1297,'[1]MAN PROG 2026'!$A$1:$AI$3379,3,FALSE)</f>
        <v>HEMOCUE AB</v>
      </c>
      <c r="D1297" s="23" t="str">
        <f>VLOOKUP($A1297,'[1]MAN PROG 2026'!$A$1:$AI$3379,4,FALSE)</f>
        <v>HB 201 +</v>
      </c>
      <c r="E1297" s="23">
        <f>VLOOKUP($A1297,'[1]MAN PROG 2026'!$A$1:$AI$3379,5,FALSE)</f>
        <v>1448013151</v>
      </c>
      <c r="F1297" s="23" t="str">
        <f>VLOOKUP($A1297,'[1]MAN PROG 2026'!$A$1:$AI$3379,6,FALSE)</f>
        <v>SINGOLA</v>
      </c>
      <c r="G1297" s="23">
        <f>VLOOKUP($A1297,'[1]MAN PROG 2026'!$A$1:$AI$3379,7,FALSE)</f>
        <v>102836</v>
      </c>
      <c r="H1297" s="23">
        <f>VLOOKUP($A1297,'[1]MAN PROG 2026'!$A$1:$AI$3379,8,FALSE)</f>
        <v>0</v>
      </c>
      <c r="I1297" s="23" t="str">
        <f>VLOOKUP($A1297,'[1]MAN PROG 2026'!$A$1:$AI$3379,9,FALSE)</f>
        <v>S.PIETRO</v>
      </c>
      <c r="J1297" s="23" t="str">
        <f>VLOOKUP($A1297,'[1]MAN PROG 2026'!$A$1:$AI$3379,10,FALSE)</f>
        <v>CENTRO TRASFUSIONALE</v>
      </c>
      <c r="K1297" s="23" t="str">
        <f>VLOOKUP($A1297,'[1]MAN PROG 2026'!$A$1:$AI$3379,11,FALSE)</f>
        <v>CENTRO TRASFUSIONALE: SETTORE DONATORI</v>
      </c>
      <c r="L1297" s="24" t="str">
        <f>VLOOKUP($A1297,'[1]MAN PROG 2026'!$A$2:$AI$3379,12,FALSE)</f>
        <v>CENTRO TRASFUSIONALE: SETTORE DONATORI</v>
      </c>
      <c r="M1297" s="24" t="str">
        <f>VLOOKUP($A1297,'[1]MAN PROG 2026'!$A$2:$AI$3379,13,FALSE)</f>
        <v>SINGOLA</v>
      </c>
      <c r="N1297" s="24">
        <f>VLOOKUP($A1297,'[1]MAN PROG 2026'!$A$2:$AI$3379,14,FALSE)</f>
        <v>102836</v>
      </c>
      <c r="O1297" s="24">
        <f>VLOOKUP($A1297,'[1]MAN PROG 2026'!$A$2:$AI$3379,15,FALSE)</f>
        <v>0</v>
      </c>
      <c r="P1297" s="25" t="str">
        <f>VLOOKUP($A1297,'[1]MAN PROG 2026'!$A$2:$AI$3379,20,FALSE)</f>
        <v>DA FARE</v>
      </c>
      <c r="Q1297" s="9">
        <v>2836</v>
      </c>
      <c r="R1297" s="26">
        <v>46189</v>
      </c>
      <c r="S1297" s="8" t="s">
        <v>53</v>
      </c>
      <c r="T1297" s="37"/>
      <c r="U1297" s="27" t="s">
        <v>55</v>
      </c>
      <c r="V1297" s="27" t="s">
        <v>55</v>
      </c>
      <c r="W1297" s="27" t="s">
        <v>55</v>
      </c>
      <c r="X1297" s="27" t="s">
        <v>55</v>
      </c>
      <c r="Y1297" s="27" t="s">
        <v>55</v>
      </c>
      <c r="Z1297" s="27" t="s">
        <v>55</v>
      </c>
      <c r="AA1297" s="27" t="s">
        <v>55</v>
      </c>
      <c r="AB1297" s="27" t="s">
        <v>66</v>
      </c>
      <c r="AC1297" s="27" t="s">
        <v>61</v>
      </c>
      <c r="AD1297" s="27" t="s">
        <v>200</v>
      </c>
      <c r="AE1297" s="67" t="s">
        <v>68</v>
      </c>
      <c r="AF1297" s="27" t="s">
        <v>61</v>
      </c>
      <c r="AG1297" s="9" t="s">
        <v>32</v>
      </c>
      <c r="AH1297" s="27" t="s">
        <v>61</v>
      </c>
      <c r="AI1297" s="27" t="s">
        <v>70</v>
      </c>
      <c r="AJ1297" s="27" t="s">
        <v>61</v>
      </c>
      <c r="AK1297" s="27" t="s">
        <v>61</v>
      </c>
      <c r="AL1297" s="27" t="s">
        <v>61</v>
      </c>
      <c r="AM1297" s="11">
        <v>6.1</v>
      </c>
      <c r="AN1297" s="28" t="s">
        <v>61</v>
      </c>
      <c r="AO1297" s="28"/>
      <c r="AP1297" s="29"/>
      <c r="AQ1297" s="30"/>
      <c r="AR1297" s="31"/>
      <c r="AS1297" s="32"/>
      <c r="AT1297" s="33"/>
      <c r="AU1297" s="34"/>
      <c r="AV1297" s="27" t="s">
        <v>62</v>
      </c>
      <c r="AW1297" s="27">
        <v>5625031</v>
      </c>
      <c r="AX1297" s="27" t="s">
        <v>63</v>
      </c>
      <c r="AY1297" s="27"/>
    </row>
    <row r="1298" spans="1:51" ht="24" customHeight="1" x14ac:dyDescent="0.3">
      <c r="A1298" s="22">
        <v>102837</v>
      </c>
      <c r="B1298" s="23" t="str">
        <f>VLOOKUP($A1298,'[1]MAN PROG 2026'!$A$1:$AI$3379,2,FALSE)</f>
        <v>EMOGLOBINOMETRO</v>
      </c>
      <c r="C1298" s="23" t="str">
        <f>VLOOKUP($A1298,'[1]MAN PROG 2026'!$A$1:$AI$3379,3,FALSE)</f>
        <v>HEMOCUE AB</v>
      </c>
      <c r="D1298" s="23" t="str">
        <f>VLOOKUP($A1298,'[1]MAN PROG 2026'!$A$1:$AI$3379,4,FALSE)</f>
        <v>HB 201 +</v>
      </c>
      <c r="E1298" s="23">
        <f>VLOOKUP($A1298,'[1]MAN PROG 2026'!$A$1:$AI$3379,5,FALSE)</f>
        <v>1448013152</v>
      </c>
      <c r="F1298" s="23" t="str">
        <f>VLOOKUP($A1298,'[1]MAN PROG 2026'!$A$1:$AI$3379,6,FALSE)</f>
        <v>SINGOLA</v>
      </c>
      <c r="G1298" s="23">
        <f>VLOOKUP($A1298,'[1]MAN PROG 2026'!$A$1:$AI$3379,7,FALSE)</f>
        <v>102837</v>
      </c>
      <c r="H1298" s="23">
        <f>VLOOKUP($A1298,'[1]MAN PROG 2026'!$A$1:$AI$3379,8,FALSE)</f>
        <v>0</v>
      </c>
      <c r="I1298" s="23" t="str">
        <f>VLOOKUP($A1298,'[1]MAN PROG 2026'!$A$1:$AI$3379,9,FALSE)</f>
        <v>S.PIETRO</v>
      </c>
      <c r="J1298" s="23" t="str">
        <f>VLOOKUP($A1298,'[1]MAN PROG 2026'!$A$1:$AI$3379,10,FALSE)</f>
        <v>CENTRO TRASFUSIONALE</v>
      </c>
      <c r="K1298" s="23" t="str">
        <f>VLOOKUP($A1298,'[1]MAN PROG 2026'!$A$1:$AI$3379,11,FALSE)</f>
        <v>CENTRO TRASFUSIONALE: SETTORE DONATORI</v>
      </c>
      <c r="L1298" s="24" t="str">
        <f>VLOOKUP($A1298,'[1]MAN PROG 2026'!$A$2:$AI$3379,12,FALSE)</f>
        <v>CENTRO TRASFUSIONALE: SETTORE DONATORI</v>
      </c>
      <c r="M1298" s="24" t="str">
        <f>VLOOKUP($A1298,'[1]MAN PROG 2026'!$A$2:$AI$3379,13,FALSE)</f>
        <v>SINGOLA</v>
      </c>
      <c r="N1298" s="24">
        <f>VLOOKUP($A1298,'[1]MAN PROG 2026'!$A$2:$AI$3379,14,FALSE)</f>
        <v>102837</v>
      </c>
      <c r="O1298" s="24">
        <f>VLOOKUP($A1298,'[1]MAN PROG 2026'!$A$2:$AI$3379,15,FALSE)</f>
        <v>0</v>
      </c>
      <c r="P1298" s="25" t="str">
        <f>VLOOKUP($A1298,'[1]MAN PROG 2026'!$A$2:$AI$3379,20,FALSE)</f>
        <v>DA FARE</v>
      </c>
      <c r="Q1298" s="9">
        <v>2837</v>
      </c>
      <c r="R1298" s="26">
        <v>46189</v>
      </c>
      <c r="S1298" s="8" t="s">
        <v>53</v>
      </c>
      <c r="T1298" s="37"/>
      <c r="U1298" s="27" t="s">
        <v>55</v>
      </c>
      <c r="V1298" s="27" t="s">
        <v>55</v>
      </c>
      <c r="W1298" s="27" t="s">
        <v>55</v>
      </c>
      <c r="X1298" s="27" t="s">
        <v>55</v>
      </c>
      <c r="Y1298" s="27" t="s">
        <v>55</v>
      </c>
      <c r="Z1298" s="27" t="s">
        <v>55</v>
      </c>
      <c r="AA1298" s="27" t="s">
        <v>55</v>
      </c>
      <c r="AB1298" s="27" t="s">
        <v>66</v>
      </c>
      <c r="AC1298" s="27" t="s">
        <v>61</v>
      </c>
      <c r="AD1298" s="27" t="s">
        <v>200</v>
      </c>
      <c r="AE1298" s="67" t="s">
        <v>68</v>
      </c>
      <c r="AF1298" s="27" t="s">
        <v>61</v>
      </c>
      <c r="AG1298" s="9" t="s">
        <v>32</v>
      </c>
      <c r="AH1298" s="27" t="s">
        <v>61</v>
      </c>
      <c r="AI1298" s="27" t="s">
        <v>70</v>
      </c>
      <c r="AJ1298" s="27" t="s">
        <v>61</v>
      </c>
      <c r="AK1298" s="27" t="s">
        <v>61</v>
      </c>
      <c r="AL1298" s="27" t="s">
        <v>61</v>
      </c>
      <c r="AM1298" s="11">
        <v>5.8</v>
      </c>
      <c r="AN1298" s="28" t="s">
        <v>61</v>
      </c>
      <c r="AO1298" s="28"/>
      <c r="AP1298" s="29"/>
      <c r="AQ1298" s="30"/>
      <c r="AR1298" s="31"/>
      <c r="AS1298" s="32"/>
      <c r="AT1298" s="33"/>
      <c r="AU1298" s="34"/>
      <c r="AV1298" s="27" t="s">
        <v>62</v>
      </c>
      <c r="AW1298" s="27">
        <v>5625031</v>
      </c>
      <c r="AX1298" s="27" t="s">
        <v>63</v>
      </c>
      <c r="AY1298" s="27"/>
    </row>
    <row r="1299" spans="1:51" ht="24" customHeight="1" x14ac:dyDescent="0.3">
      <c r="A1299" s="22">
        <v>102838</v>
      </c>
      <c r="B1299" s="23" t="str">
        <f>VLOOKUP($A1299,'[1]MAN PROG 2026'!$A$1:$AI$3379,2,FALSE)</f>
        <v>EMOGLOBINOMETRO</v>
      </c>
      <c r="C1299" s="23" t="str">
        <f>VLOOKUP($A1299,'[1]MAN PROG 2026'!$A$1:$AI$3379,3,FALSE)</f>
        <v>HEMOCUE AB</v>
      </c>
      <c r="D1299" s="23" t="str">
        <f>VLOOKUP($A1299,'[1]MAN PROG 2026'!$A$1:$AI$3379,4,FALSE)</f>
        <v>HB 201 +</v>
      </c>
      <c r="E1299" s="23">
        <f>VLOOKUP($A1299,'[1]MAN PROG 2026'!$A$1:$AI$3379,5,FALSE)</f>
        <v>1448013153</v>
      </c>
      <c r="F1299" s="23" t="str">
        <f>VLOOKUP($A1299,'[1]MAN PROG 2026'!$A$1:$AI$3379,6,FALSE)</f>
        <v>SINGOLA</v>
      </c>
      <c r="G1299" s="23">
        <f>VLOOKUP($A1299,'[1]MAN PROG 2026'!$A$1:$AI$3379,7,FALSE)</f>
        <v>102838</v>
      </c>
      <c r="H1299" s="23">
        <f>VLOOKUP($A1299,'[1]MAN PROG 2026'!$A$1:$AI$3379,8,FALSE)</f>
        <v>0</v>
      </c>
      <c r="I1299" s="23" t="str">
        <f>VLOOKUP($A1299,'[1]MAN PROG 2026'!$A$1:$AI$3379,9,FALSE)</f>
        <v>S.PIETRO</v>
      </c>
      <c r="J1299" s="23" t="str">
        <f>VLOOKUP($A1299,'[1]MAN PROG 2026'!$A$1:$AI$3379,10,FALSE)</f>
        <v>CENTRO TRASFUSIONALE</v>
      </c>
      <c r="K1299" s="23" t="str">
        <f>VLOOKUP($A1299,'[1]MAN PROG 2026'!$A$1:$AI$3379,11,FALSE)</f>
        <v>CENTRO TRASFUSIONALE: SETTORE DONATORI</v>
      </c>
      <c r="L1299" s="24" t="str">
        <f>VLOOKUP($A1299,'[1]MAN PROG 2026'!$A$2:$AI$3379,12,FALSE)</f>
        <v>CENTRO TRASFUSIONALE: SETTORE DONATORI</v>
      </c>
      <c r="M1299" s="24" t="str">
        <f>VLOOKUP($A1299,'[1]MAN PROG 2026'!$A$2:$AI$3379,13,FALSE)</f>
        <v>SINGOLA</v>
      </c>
      <c r="N1299" s="24">
        <f>VLOOKUP($A1299,'[1]MAN PROG 2026'!$A$2:$AI$3379,14,FALSE)</f>
        <v>102838</v>
      </c>
      <c r="O1299" s="24">
        <f>VLOOKUP($A1299,'[1]MAN PROG 2026'!$A$2:$AI$3379,15,FALSE)</f>
        <v>0</v>
      </c>
      <c r="P1299" s="25" t="str">
        <f>VLOOKUP($A1299,'[1]MAN PROG 2026'!$A$2:$AI$3379,20,FALSE)</f>
        <v>DA FARE</v>
      </c>
      <c r="Q1299" s="9">
        <v>2838</v>
      </c>
      <c r="R1299" s="26">
        <v>46189</v>
      </c>
      <c r="S1299" s="8" t="s">
        <v>53</v>
      </c>
      <c r="T1299" s="37"/>
      <c r="U1299" s="27" t="s">
        <v>55</v>
      </c>
      <c r="V1299" s="27" t="s">
        <v>55</v>
      </c>
      <c r="W1299" s="27" t="s">
        <v>55</v>
      </c>
      <c r="X1299" s="27" t="s">
        <v>55</v>
      </c>
      <c r="Y1299" s="27" t="s">
        <v>55</v>
      </c>
      <c r="Z1299" s="27" t="s">
        <v>55</v>
      </c>
      <c r="AA1299" s="27" t="s">
        <v>55</v>
      </c>
      <c r="AB1299" s="27" t="s">
        <v>66</v>
      </c>
      <c r="AC1299" s="27" t="s">
        <v>61</v>
      </c>
      <c r="AD1299" s="27" t="s">
        <v>200</v>
      </c>
      <c r="AE1299" s="67" t="s">
        <v>68</v>
      </c>
      <c r="AF1299" s="27" t="s">
        <v>61</v>
      </c>
      <c r="AG1299" s="9" t="s">
        <v>32</v>
      </c>
      <c r="AH1299" s="27" t="s">
        <v>61</v>
      </c>
      <c r="AI1299" s="27" t="s">
        <v>70</v>
      </c>
      <c r="AJ1299" s="27" t="s">
        <v>61</v>
      </c>
      <c r="AK1299" s="27" t="s">
        <v>61</v>
      </c>
      <c r="AL1299" s="27" t="s">
        <v>61</v>
      </c>
      <c r="AM1299" s="11">
        <v>5.9</v>
      </c>
      <c r="AN1299" s="28" t="s">
        <v>61</v>
      </c>
      <c r="AO1299" s="28"/>
      <c r="AP1299" s="29"/>
      <c r="AQ1299" s="30"/>
      <c r="AR1299" s="31"/>
      <c r="AS1299" s="32"/>
      <c r="AT1299" s="33"/>
      <c r="AU1299" s="34"/>
      <c r="AV1299" s="27" t="s">
        <v>62</v>
      </c>
      <c r="AW1299" s="27">
        <v>5625031</v>
      </c>
      <c r="AX1299" s="27" t="s">
        <v>63</v>
      </c>
      <c r="AY1299" s="27"/>
    </row>
    <row r="1300" spans="1:51" ht="24" customHeight="1" x14ac:dyDescent="0.3">
      <c r="A1300" s="22">
        <v>102840</v>
      </c>
      <c r="B1300" s="23" t="str">
        <f>VLOOKUP($A1300,'[1]MAN PROG 2026'!$A$1:$AI$3379,2,FALSE)</f>
        <v>SALDATORE DI TUBI</v>
      </c>
      <c r="C1300" s="23" t="str">
        <f>VLOOKUP($A1300,'[1]MAN PROG 2026'!$A$1:$AI$3379,3,FALSE)</f>
        <v>CENTRON TECHNOLOGIES CORP</v>
      </c>
      <c r="D1300" s="23" t="str">
        <f>VLOOKUP($A1300,'[1]MAN PROG 2026'!$A$1:$AI$3379,4,FALSE)</f>
        <v>SE 260</v>
      </c>
      <c r="E1300" s="23">
        <f>VLOOKUP($A1300,'[1]MAN PROG 2026'!$A$1:$AI$3379,5,FALSE)</f>
        <v>2620262</v>
      </c>
      <c r="F1300" s="23" t="str">
        <f>VLOOKUP($A1300,'[1]MAN PROG 2026'!$A$1:$AI$3379,6,FALSE)</f>
        <v>SINGOLA</v>
      </c>
      <c r="G1300" s="23">
        <f>VLOOKUP($A1300,'[1]MAN PROG 2026'!$A$1:$AI$3379,7,FALSE)</f>
        <v>102840</v>
      </c>
      <c r="H1300" s="23">
        <f>VLOOKUP($A1300,'[1]MAN PROG 2026'!$A$1:$AI$3379,8,FALSE)</f>
        <v>0</v>
      </c>
      <c r="I1300" s="23" t="str">
        <f>VLOOKUP($A1300,'[1]MAN PROG 2026'!$A$1:$AI$3379,9,FALSE)</f>
        <v>S.PIETRO</v>
      </c>
      <c r="J1300" s="23" t="str">
        <f>VLOOKUP($A1300,'[1]MAN PROG 2026'!$A$1:$AI$3379,10,FALSE)</f>
        <v>CENTRO TRASFUSIONALE: EMOCOMPONENTI</v>
      </c>
      <c r="K1300" s="23" t="str">
        <f>VLOOKUP($A1300,'[1]MAN PROG 2026'!$A$1:$AI$3379,11,FALSE)</f>
        <v>CENTRO TRASFUSIONALE: EMOCOMPONENTI</v>
      </c>
      <c r="L1300" s="24" t="str">
        <f>VLOOKUP($A1300,'[1]MAN PROG 2026'!$A$2:$AI$3379,12,FALSE)</f>
        <v>CENTRO TRASFUSIONALE: EMOCOMPONENTI</v>
      </c>
      <c r="M1300" s="24" t="str">
        <f>VLOOKUP($A1300,'[1]MAN PROG 2026'!$A$2:$AI$3379,13,FALSE)</f>
        <v>SINGOLA</v>
      </c>
      <c r="N1300" s="24">
        <f>VLOOKUP($A1300,'[1]MAN PROG 2026'!$A$2:$AI$3379,14,FALSE)</f>
        <v>102840</v>
      </c>
      <c r="O1300" s="24">
        <f>VLOOKUP($A1300,'[1]MAN PROG 2026'!$A$2:$AI$3379,15,FALSE)</f>
        <v>0</v>
      </c>
      <c r="P1300" s="25" t="str">
        <f>VLOOKUP($A1300,'[1]MAN PROG 2026'!$A$2:$AI$3379,20,FALSE)</f>
        <v>DA FARE</v>
      </c>
      <c r="Q1300" s="9">
        <v>2840</v>
      </c>
      <c r="R1300" s="26">
        <v>46189</v>
      </c>
      <c r="S1300" s="8" t="s">
        <v>53</v>
      </c>
      <c r="T1300" s="37"/>
      <c r="U1300" s="27" t="s">
        <v>55</v>
      </c>
      <c r="V1300" s="27" t="s">
        <v>55</v>
      </c>
      <c r="W1300" s="27" t="s">
        <v>55</v>
      </c>
      <c r="X1300" s="27" t="s">
        <v>55</v>
      </c>
      <c r="Y1300" s="27" t="s">
        <v>55</v>
      </c>
      <c r="Z1300" s="27" t="s">
        <v>55</v>
      </c>
      <c r="AA1300" s="27" t="s">
        <v>55</v>
      </c>
      <c r="AB1300" s="27" t="s">
        <v>57</v>
      </c>
      <c r="AC1300" s="27" t="s">
        <v>61</v>
      </c>
      <c r="AD1300" s="27" t="s">
        <v>200</v>
      </c>
      <c r="AE1300" s="67" t="s">
        <v>68</v>
      </c>
      <c r="AF1300" s="27" t="s">
        <v>658</v>
      </c>
      <c r="AG1300" s="9" t="s">
        <v>32</v>
      </c>
      <c r="AH1300" s="27" t="s">
        <v>70</v>
      </c>
      <c r="AI1300" s="27" t="s">
        <v>70</v>
      </c>
      <c r="AJ1300" s="27" t="s">
        <v>61</v>
      </c>
      <c r="AK1300" s="27" t="s">
        <v>61</v>
      </c>
      <c r="AL1300" s="27" t="s">
        <v>61</v>
      </c>
      <c r="AM1300" s="9">
        <v>42.2</v>
      </c>
      <c r="AN1300" s="28" t="s">
        <v>61</v>
      </c>
      <c r="AO1300" s="28"/>
      <c r="AP1300" s="29"/>
      <c r="AQ1300" s="30"/>
      <c r="AR1300" s="31"/>
      <c r="AS1300" s="32"/>
      <c r="AT1300" s="33"/>
      <c r="AU1300" s="34"/>
      <c r="AV1300" s="27" t="s">
        <v>62</v>
      </c>
      <c r="AW1300" s="27">
        <v>5625031</v>
      </c>
      <c r="AX1300" s="27" t="s">
        <v>63</v>
      </c>
      <c r="AY1300" s="27"/>
    </row>
    <row r="1301" spans="1:51" ht="24" customHeight="1" x14ac:dyDescent="0.3">
      <c r="A1301" s="73">
        <v>102841</v>
      </c>
      <c r="B1301" s="23" t="str">
        <f>VLOOKUP($A1301,'[1]MAN PROG 2026'!$A$1:$AI$3379,2,FALSE)</f>
        <v>EMODIALISI, APPARECCHIO PER</v>
      </c>
      <c r="C1301" s="23" t="str">
        <f>VLOOKUP($A1301,'[1]MAN PROG 2026'!$A$1:$AI$3379,3,FALSE)</f>
        <v>GAMBRO AB</v>
      </c>
      <c r="D1301" s="23" t="str">
        <f>VLOOKUP($A1301,'[1]MAN PROG 2026'!$A$1:$AI$3379,4,FALSE)</f>
        <v>PRISMAFLEX</v>
      </c>
      <c r="E1301" s="23" t="str">
        <f>VLOOKUP($A1301,'[1]MAN PROG 2026'!$A$1:$AI$3379,5,FALSE)</f>
        <v>PA15324</v>
      </c>
      <c r="F1301" s="23" t="str">
        <f>VLOOKUP($A1301,'[1]MAN PROG 2026'!$A$1:$AI$3379,6,FALSE)</f>
        <v>SINGOLA</v>
      </c>
      <c r="G1301" s="23">
        <f>VLOOKUP($A1301,'[1]MAN PROG 2026'!$A$1:$AI$3379,7,FALSE)</f>
        <v>102841</v>
      </c>
      <c r="H1301" s="23">
        <f>VLOOKUP($A1301,'[1]MAN PROG 2026'!$A$1:$AI$3379,8,FALSE)</f>
        <v>0</v>
      </c>
      <c r="I1301" s="23" t="str">
        <f>VLOOKUP($A1301,'[1]MAN PROG 2026'!$A$1:$AI$3379,9,FALSE)</f>
        <v>S.PIETRO</v>
      </c>
      <c r="J1301" s="23" t="str">
        <f>VLOOKUP($A1301,'[1]MAN PROG 2026'!$A$1:$AI$3379,10,FALSE)</f>
        <v>RIANIMAZIONE</v>
      </c>
      <c r="K1301" s="23" t="str">
        <f>VLOOKUP($A1301,'[1]MAN PROG 2026'!$A$1:$AI$3379,11,FALSE)</f>
        <v>RIANIMAZIONE</v>
      </c>
      <c r="L1301" s="24" t="str">
        <f>VLOOKUP($A1301,'[1]MAN PROG 2026'!$A$2:$AI$3379,12,FALSE)</f>
        <v>NON TROVATO</v>
      </c>
      <c r="M1301" s="24">
        <f>VLOOKUP($A1301,'[1]MAN PROG 2026'!$A$2:$AI$3379,13,FALSE)</f>
        <v>0</v>
      </c>
      <c r="N1301" s="24">
        <f>VLOOKUP($A1301,'[1]MAN PROG 2026'!$A$2:$AI$3379,14,FALSE)</f>
        <v>0</v>
      </c>
      <c r="O1301" s="24">
        <f>VLOOKUP($A1301,'[1]MAN PROG 2026'!$A$2:$AI$3379,15,FALSE)</f>
        <v>0</v>
      </c>
      <c r="P1301" s="25" t="str">
        <f>VLOOKUP($A1301,'[1]MAN PROG 2026'!$A$2:$AI$3379,20,FALSE)</f>
        <v>DA FARE</v>
      </c>
      <c r="Q1301" s="8"/>
      <c r="R1301" s="26"/>
      <c r="S1301" s="8"/>
      <c r="T1301" s="37"/>
      <c r="U1301" s="27"/>
      <c r="V1301" s="27"/>
      <c r="W1301" s="27"/>
      <c r="X1301" s="27"/>
      <c r="Y1301" s="27"/>
      <c r="Z1301" s="27"/>
      <c r="AA1301" s="27"/>
      <c r="AB1301" s="27"/>
      <c r="AC1301" s="27"/>
      <c r="AD1301" s="27"/>
      <c r="AE1301" s="27"/>
      <c r="AF1301" s="27"/>
      <c r="AG1301" s="9" t="s">
        <v>32</v>
      </c>
      <c r="AH1301" s="27"/>
      <c r="AI1301" s="27"/>
      <c r="AJ1301" s="27"/>
      <c r="AK1301" s="27"/>
      <c r="AL1301" s="27"/>
      <c r="AM1301" s="11"/>
      <c r="AN1301" s="28"/>
      <c r="AO1301" s="28"/>
      <c r="AP1301" s="29"/>
      <c r="AQ1301" s="30"/>
      <c r="AR1301" s="31"/>
      <c r="AS1301" s="32"/>
      <c r="AT1301" s="33"/>
      <c r="AU1301" s="34"/>
      <c r="AV1301" s="27"/>
      <c r="AW1301" s="27"/>
      <c r="AX1301" s="27"/>
      <c r="AY1301" s="27"/>
    </row>
    <row r="1302" spans="1:51" ht="24" customHeight="1" x14ac:dyDescent="0.3">
      <c r="A1302" s="73">
        <v>102843</v>
      </c>
      <c r="B1302" s="23" t="str">
        <f>VLOOKUP($A1302,'[1]MAN PROG 2026'!$A$1:$AI$3379,2,FALSE)</f>
        <v>EMODIALISI, APPARECCHIO PER</v>
      </c>
      <c r="C1302" s="23" t="str">
        <f>VLOOKUP($A1302,'[1]MAN PROG 2026'!$A$1:$AI$3379,3,FALSE)</f>
        <v>GAMBRO AB</v>
      </c>
      <c r="D1302" s="23" t="str">
        <f>VLOOKUP($A1302,'[1]MAN PROG 2026'!$A$1:$AI$3379,4,FALSE)</f>
        <v>PRISMAFLEX</v>
      </c>
      <c r="E1302" s="23" t="str">
        <f>VLOOKUP($A1302,'[1]MAN PROG 2026'!$A$1:$AI$3379,5,FALSE)</f>
        <v>PA15322</v>
      </c>
      <c r="F1302" s="23" t="str">
        <f>VLOOKUP($A1302,'[1]MAN PROG 2026'!$A$1:$AI$3379,6,FALSE)</f>
        <v>SINGOLA</v>
      </c>
      <c r="G1302" s="23">
        <f>VLOOKUP($A1302,'[1]MAN PROG 2026'!$A$1:$AI$3379,7,FALSE)</f>
        <v>102843</v>
      </c>
      <c r="H1302" s="23">
        <f>VLOOKUP($A1302,'[1]MAN PROG 2026'!$A$1:$AI$3379,8,FALSE)</f>
        <v>0</v>
      </c>
      <c r="I1302" s="23" t="str">
        <f>VLOOKUP($A1302,'[1]MAN PROG 2026'!$A$1:$AI$3379,9,FALSE)</f>
        <v>S.PIETRO</v>
      </c>
      <c r="J1302" s="23" t="str">
        <f>VLOOKUP($A1302,'[1]MAN PROG 2026'!$A$1:$AI$3379,10,FALSE)</f>
        <v>RIANIMAZIONE</v>
      </c>
      <c r="K1302" s="23" t="str">
        <f>VLOOKUP($A1302,'[1]MAN PROG 2026'!$A$1:$AI$3379,11,FALSE)</f>
        <v>RIANIMAZIONE</v>
      </c>
      <c r="L1302" s="24" t="str">
        <f>VLOOKUP($A1302,'[1]MAN PROG 2026'!$A$2:$AI$3379,12,FALSE)</f>
        <v>NON TROVATO</v>
      </c>
      <c r="M1302" s="24">
        <f>VLOOKUP($A1302,'[1]MAN PROG 2026'!$A$2:$AI$3379,13,FALSE)</f>
        <v>0</v>
      </c>
      <c r="N1302" s="24">
        <f>VLOOKUP($A1302,'[1]MAN PROG 2026'!$A$2:$AI$3379,14,FALSE)</f>
        <v>0</v>
      </c>
      <c r="O1302" s="24">
        <f>VLOOKUP($A1302,'[1]MAN PROG 2026'!$A$2:$AI$3379,15,FALSE)</f>
        <v>0</v>
      </c>
      <c r="P1302" s="25" t="str">
        <f>VLOOKUP($A1302,'[1]MAN PROG 2026'!$A$2:$AI$3379,20,FALSE)</f>
        <v>DA FARE</v>
      </c>
      <c r="Q1302" s="8"/>
      <c r="R1302" s="26"/>
      <c r="S1302" s="8"/>
      <c r="T1302" s="37"/>
      <c r="U1302" s="27"/>
      <c r="V1302" s="27"/>
      <c r="W1302" s="27"/>
      <c r="X1302" s="27"/>
      <c r="Y1302" s="27"/>
      <c r="Z1302" s="27"/>
      <c r="AA1302" s="27"/>
      <c r="AB1302" s="27"/>
      <c r="AC1302" s="27"/>
      <c r="AD1302" s="27"/>
      <c r="AE1302" s="27"/>
      <c r="AF1302" s="27"/>
      <c r="AG1302" s="9" t="s">
        <v>32</v>
      </c>
      <c r="AH1302" s="27"/>
      <c r="AI1302" s="27"/>
      <c r="AJ1302" s="27"/>
      <c r="AK1302" s="27"/>
      <c r="AL1302" s="27"/>
      <c r="AM1302" s="11"/>
      <c r="AN1302" s="28"/>
      <c r="AO1302" s="28"/>
      <c r="AP1302" s="29"/>
      <c r="AQ1302" s="30"/>
      <c r="AR1302" s="31"/>
      <c r="AS1302" s="32"/>
      <c r="AT1302" s="33"/>
      <c r="AU1302" s="34"/>
      <c r="AV1302" s="27"/>
      <c r="AW1302" s="27"/>
      <c r="AX1302" s="27"/>
      <c r="AY1302" s="27"/>
    </row>
    <row r="1303" spans="1:51" ht="24" customHeight="1" x14ac:dyDescent="0.3">
      <c r="A1303" s="73">
        <v>102845</v>
      </c>
      <c r="B1303" s="23" t="str">
        <f>VLOOKUP($A1303,'[1]MAN PROG 2026'!$A$1:$AI$3379,2,FALSE)</f>
        <v>EMODIALISI, APPARECCHIO PER</v>
      </c>
      <c r="C1303" s="23" t="str">
        <f>VLOOKUP($A1303,'[1]MAN PROG 2026'!$A$1:$AI$3379,3,FALSE)</f>
        <v>GAMBRO AB</v>
      </c>
      <c r="D1303" s="23" t="str">
        <f>VLOOKUP($A1303,'[1]MAN PROG 2026'!$A$1:$AI$3379,4,FALSE)</f>
        <v>PRISMAFLEX</v>
      </c>
      <c r="E1303" s="23" t="str">
        <f>VLOOKUP($A1303,'[1]MAN PROG 2026'!$A$1:$AI$3379,5,FALSE)</f>
        <v>PA15323</v>
      </c>
      <c r="F1303" s="23" t="str">
        <f>VLOOKUP($A1303,'[1]MAN PROG 2026'!$A$1:$AI$3379,6,FALSE)</f>
        <v>SINGOLA</v>
      </c>
      <c r="G1303" s="23">
        <f>VLOOKUP($A1303,'[1]MAN PROG 2026'!$A$1:$AI$3379,7,FALSE)</f>
        <v>102845</v>
      </c>
      <c r="H1303" s="23">
        <f>VLOOKUP($A1303,'[1]MAN PROG 2026'!$A$1:$AI$3379,8,FALSE)</f>
        <v>0</v>
      </c>
      <c r="I1303" s="23" t="str">
        <f>VLOOKUP($A1303,'[1]MAN PROG 2026'!$A$1:$AI$3379,9,FALSE)</f>
        <v>S.PIETRO</v>
      </c>
      <c r="J1303" s="23" t="str">
        <f>VLOOKUP($A1303,'[1]MAN PROG 2026'!$A$1:$AI$3379,10,FALSE)</f>
        <v>RIANIMAZIONE</v>
      </c>
      <c r="K1303" s="23" t="str">
        <f>VLOOKUP($A1303,'[1]MAN PROG 2026'!$A$1:$AI$3379,11,FALSE)</f>
        <v>RIANIMAZIONE</v>
      </c>
      <c r="L1303" s="24" t="str">
        <f>VLOOKUP($A1303,'[1]MAN PROG 2026'!$A$2:$AI$3379,12,FALSE)</f>
        <v>NON TROVATO</v>
      </c>
      <c r="M1303" s="24">
        <f>VLOOKUP($A1303,'[1]MAN PROG 2026'!$A$2:$AI$3379,13,FALSE)</f>
        <v>0</v>
      </c>
      <c r="N1303" s="24">
        <f>VLOOKUP($A1303,'[1]MAN PROG 2026'!$A$2:$AI$3379,14,FALSE)</f>
        <v>0</v>
      </c>
      <c r="O1303" s="24">
        <f>VLOOKUP($A1303,'[1]MAN PROG 2026'!$A$2:$AI$3379,15,FALSE)</f>
        <v>0</v>
      </c>
      <c r="P1303" s="25" t="str">
        <f>VLOOKUP($A1303,'[1]MAN PROG 2026'!$A$2:$AI$3379,20,FALSE)</f>
        <v>DA FARE</v>
      </c>
      <c r="Q1303" s="8"/>
      <c r="R1303" s="26"/>
      <c r="S1303" s="8"/>
      <c r="T1303" s="37"/>
      <c r="U1303" s="27"/>
      <c r="V1303" s="27"/>
      <c r="W1303" s="27"/>
      <c r="X1303" s="27"/>
      <c r="Y1303" s="27"/>
      <c r="Z1303" s="27"/>
      <c r="AA1303" s="27"/>
      <c r="AB1303" s="27"/>
      <c r="AC1303" s="27"/>
      <c r="AD1303" s="27"/>
      <c r="AE1303" s="27"/>
      <c r="AF1303" s="27"/>
      <c r="AG1303" s="9" t="s">
        <v>32</v>
      </c>
      <c r="AH1303" s="27"/>
      <c r="AI1303" s="27"/>
      <c r="AJ1303" s="27"/>
      <c r="AK1303" s="27"/>
      <c r="AL1303" s="27"/>
      <c r="AM1303" s="11"/>
      <c r="AN1303" s="28"/>
      <c r="AO1303" s="28"/>
      <c r="AP1303" s="29"/>
      <c r="AQ1303" s="30"/>
      <c r="AR1303" s="31"/>
      <c r="AS1303" s="32"/>
      <c r="AT1303" s="33"/>
      <c r="AU1303" s="34"/>
      <c r="AV1303" s="27"/>
      <c r="AW1303" s="27"/>
      <c r="AX1303" s="27"/>
      <c r="AY1303" s="27"/>
    </row>
    <row r="1304" spans="1:51" ht="24" customHeight="1" x14ac:dyDescent="0.3">
      <c r="A1304" s="22">
        <v>102852</v>
      </c>
      <c r="B1304" s="23" t="str">
        <f>VLOOKUP($A1304,'[1]MAN PROG 2026'!$A$1:$AI$3379,2,FALSE)</f>
        <v>MONITORAGGIO DEL RILASSAMENTO NEUROMUSCOLARE, APPARECCHIO PER</v>
      </c>
      <c r="C1304" s="23" t="str">
        <f>VLOOKUP($A1304,'[1]MAN PROG 2026'!$A$1:$AI$3379,3,FALSE)</f>
        <v>ORGANON INTERNATIONAL INC</v>
      </c>
      <c r="D1304" s="23" t="str">
        <f>VLOOKUP($A1304,'[1]MAN PROG 2026'!$A$1:$AI$3379,4,FALSE)</f>
        <v>TOF WATCH SX</v>
      </c>
      <c r="E1304" s="23" t="str">
        <f>VLOOKUP($A1304,'[1]MAN PROG 2026'!$A$1:$AI$3379,5,FALSE)</f>
        <v>18-2014029</v>
      </c>
      <c r="F1304" s="23">
        <f>VLOOKUP($A1304,'[1]MAN PROG 2026'!$A$1:$AI$3379,6,FALSE)</f>
        <v>0</v>
      </c>
      <c r="G1304" s="23">
        <f>VLOOKUP($A1304,'[1]MAN PROG 2026'!$A$1:$AI$3379,7,FALSE)</f>
        <v>0</v>
      </c>
      <c r="H1304" s="23">
        <f>VLOOKUP($A1304,'[1]MAN PROG 2026'!$A$1:$AI$3379,8,FALSE)</f>
        <v>0</v>
      </c>
      <c r="I1304" s="23" t="str">
        <f>VLOOKUP($A1304,'[1]MAN PROG 2026'!$A$1:$AI$3379,9,FALSE)</f>
        <v>S.PIETRO</v>
      </c>
      <c r="J1304" s="23" t="str">
        <f>VLOOKUP($A1304,'[1]MAN PROG 2026'!$A$1:$AI$3379,10,FALSE)</f>
        <v>BLOCCO OPERATORIO</v>
      </c>
      <c r="K1304" s="23" t="str">
        <f>VLOOKUP($A1304,'[1]MAN PROG 2026'!$A$1:$AI$3379,11,FALSE)</f>
        <v>BLOCCO OPERATORIO</v>
      </c>
      <c r="L1304" s="24" t="str">
        <f>VLOOKUP($A1304,'[1]MAN PROG 2026'!$A$2:$AI$3379,12,FALSE)</f>
        <v>NON TROVATO</v>
      </c>
      <c r="M1304" s="24">
        <f>VLOOKUP($A1304,'[1]MAN PROG 2026'!$A$2:$AI$3379,13,FALSE)</f>
        <v>0</v>
      </c>
      <c r="N1304" s="24">
        <f>VLOOKUP($A1304,'[1]MAN PROG 2026'!$A$2:$AI$3379,14,FALSE)</f>
        <v>0</v>
      </c>
      <c r="O1304" s="24">
        <f>VLOOKUP($A1304,'[1]MAN PROG 2026'!$A$2:$AI$3379,15,FALSE)</f>
        <v>0</v>
      </c>
      <c r="P1304" s="25" t="str">
        <f>VLOOKUP($A1304,'[1]MAN PROG 2026'!$A$2:$AI$3379,20,FALSE)</f>
        <v>DA FARE</v>
      </c>
      <c r="Q1304" s="8"/>
      <c r="R1304" s="26"/>
      <c r="S1304" s="8"/>
      <c r="T1304" s="37"/>
      <c r="U1304" s="27"/>
      <c r="V1304" s="27"/>
      <c r="W1304" s="27"/>
      <c r="X1304" s="27"/>
      <c r="Y1304" s="27"/>
      <c r="Z1304" s="27"/>
      <c r="AA1304" s="27"/>
      <c r="AB1304" s="27"/>
      <c r="AC1304" s="27"/>
      <c r="AD1304" s="27"/>
      <c r="AE1304" s="27"/>
      <c r="AF1304" s="27"/>
      <c r="AG1304" s="9" t="s">
        <v>32</v>
      </c>
      <c r="AH1304" s="27"/>
      <c r="AI1304" s="27"/>
      <c r="AJ1304" s="27"/>
      <c r="AK1304" s="27"/>
      <c r="AL1304" s="27"/>
      <c r="AM1304" s="11"/>
      <c r="AN1304" s="28"/>
      <c r="AO1304" s="28"/>
      <c r="AP1304" s="29"/>
      <c r="AQ1304" s="30"/>
      <c r="AR1304" s="31"/>
      <c r="AS1304" s="32"/>
      <c r="AT1304" s="33"/>
      <c r="AU1304" s="34"/>
      <c r="AV1304" s="27"/>
      <c r="AW1304" s="27"/>
      <c r="AX1304" s="27"/>
      <c r="AY1304" s="27"/>
    </row>
    <row r="1305" spans="1:51" ht="24" customHeight="1" x14ac:dyDescent="0.3">
      <c r="A1305" s="22">
        <v>102853</v>
      </c>
      <c r="B1305" s="23" t="str">
        <f>VLOOKUP($A1305,'[1]MAN PROG 2026'!$A$1:$AI$3379,2,FALSE)</f>
        <v>MONITORAGGIO DEL RILASSAMENTO NEUROMUSCOLARE, APPARECCHIO PER</v>
      </c>
      <c r="C1305" s="23" t="str">
        <f>VLOOKUP($A1305,'[1]MAN PROG 2026'!$A$1:$AI$3379,3,FALSE)</f>
        <v>ORGANON INTERNATIONAL INC</v>
      </c>
      <c r="D1305" s="23" t="str">
        <f>VLOOKUP($A1305,'[1]MAN PROG 2026'!$A$1:$AI$3379,4,FALSE)</f>
        <v>TOF WATCH SX</v>
      </c>
      <c r="E1305" s="23" t="str">
        <f>VLOOKUP($A1305,'[1]MAN PROG 2026'!$A$1:$AI$3379,5,FALSE)</f>
        <v>18-2014033</v>
      </c>
      <c r="F1305" s="23">
        <f>VLOOKUP($A1305,'[1]MAN PROG 2026'!$A$1:$AI$3379,6,FALSE)</f>
        <v>0</v>
      </c>
      <c r="G1305" s="23">
        <f>VLOOKUP($A1305,'[1]MAN PROG 2026'!$A$1:$AI$3379,7,FALSE)</f>
        <v>0</v>
      </c>
      <c r="H1305" s="23">
        <f>VLOOKUP($A1305,'[1]MAN PROG 2026'!$A$1:$AI$3379,8,FALSE)</f>
        <v>0</v>
      </c>
      <c r="I1305" s="23" t="str">
        <f>VLOOKUP($A1305,'[1]MAN PROG 2026'!$A$1:$AI$3379,9,FALSE)</f>
        <v>S.PIETRO</v>
      </c>
      <c r="J1305" s="23" t="str">
        <f>VLOOKUP($A1305,'[1]MAN PROG 2026'!$A$1:$AI$3379,10,FALSE)</f>
        <v>BLOCCO OPERATORIO</v>
      </c>
      <c r="K1305" s="23" t="str">
        <f>VLOOKUP($A1305,'[1]MAN PROG 2026'!$A$1:$AI$3379,11,FALSE)</f>
        <v>BLOCCO OPERATORIO</v>
      </c>
      <c r="L1305" s="24" t="str">
        <f>VLOOKUP($A1305,'[1]MAN PROG 2026'!$A$2:$AI$3379,12,FALSE)</f>
        <v>NON TROVATO</v>
      </c>
      <c r="M1305" s="24">
        <f>VLOOKUP($A1305,'[1]MAN PROG 2026'!$A$2:$AI$3379,13,FALSE)</f>
        <v>0</v>
      </c>
      <c r="N1305" s="24">
        <f>VLOOKUP($A1305,'[1]MAN PROG 2026'!$A$2:$AI$3379,14,FALSE)</f>
        <v>0</v>
      </c>
      <c r="O1305" s="24">
        <f>VLOOKUP($A1305,'[1]MAN PROG 2026'!$A$2:$AI$3379,15,FALSE)</f>
        <v>0</v>
      </c>
      <c r="P1305" s="25" t="str">
        <f>VLOOKUP($A1305,'[1]MAN PROG 2026'!$A$2:$AI$3379,20,FALSE)</f>
        <v>DA FARE</v>
      </c>
      <c r="Q1305" s="8"/>
      <c r="R1305" s="26"/>
      <c r="S1305" s="8"/>
      <c r="T1305" s="37"/>
      <c r="U1305" s="27"/>
      <c r="V1305" s="27"/>
      <c r="W1305" s="27"/>
      <c r="X1305" s="27"/>
      <c r="Y1305" s="27"/>
      <c r="Z1305" s="27"/>
      <c r="AA1305" s="27"/>
      <c r="AB1305" s="27"/>
      <c r="AC1305" s="27"/>
      <c r="AD1305" s="27"/>
      <c r="AE1305" s="27"/>
      <c r="AF1305" s="27"/>
      <c r="AG1305" s="9" t="s">
        <v>32</v>
      </c>
      <c r="AH1305" s="27"/>
      <c r="AI1305" s="27"/>
      <c r="AJ1305" s="27"/>
      <c r="AK1305" s="27"/>
      <c r="AL1305" s="27"/>
      <c r="AM1305" s="11"/>
      <c r="AN1305" s="28"/>
      <c r="AO1305" s="28"/>
      <c r="AP1305" s="29"/>
      <c r="AQ1305" s="30"/>
      <c r="AR1305" s="31"/>
      <c r="AS1305" s="32"/>
      <c r="AT1305" s="33"/>
      <c r="AU1305" s="34"/>
      <c r="AV1305" s="27"/>
      <c r="AW1305" s="27"/>
      <c r="AX1305" s="27"/>
      <c r="AY1305" s="27"/>
    </row>
    <row r="1306" spans="1:51" ht="24" customHeight="1" x14ac:dyDescent="0.3">
      <c r="A1306" s="22">
        <v>102854</v>
      </c>
      <c r="B1306" s="23" t="str">
        <f>VLOOKUP($A1306,'[1]MAN PROG 2026'!$A$1:$AI$3379,2,FALSE)</f>
        <v>ECOTOMOGRAFO</v>
      </c>
      <c r="C1306" s="23" t="str">
        <f>VLOOKUP($A1306,'[1]MAN PROG 2026'!$A$1:$AI$3379,3,FALSE)</f>
        <v>TOSHIBA CORP MEDICAL SYSTEMS</v>
      </c>
      <c r="D1306" s="23" t="str">
        <f>VLOOKUP($A1306,'[1]MAN PROG 2026'!$A$1:$AI$3379,4,FALSE)</f>
        <v>APLIO 400 (TUS A 400)</v>
      </c>
      <c r="E1306" s="23" t="str">
        <f>VLOOKUP($A1306,'[1]MAN PROG 2026'!$A$1:$AI$3379,5,FALSE)</f>
        <v>WAB1592211</v>
      </c>
      <c r="F1306" s="23" t="str">
        <f>VLOOKUP($A1306,'[1]MAN PROG 2026'!$A$1:$AI$3379,6,FALSE)</f>
        <v>PRINCIPALE</v>
      </c>
      <c r="G1306" s="23">
        <f>VLOOKUP($A1306,'[1]MAN PROG 2026'!$A$1:$AI$3379,7,FALSE)</f>
        <v>102854</v>
      </c>
      <c r="H1306" s="23" t="str">
        <f>VLOOKUP($A1306,'[1]MAN PROG 2026'!$A$1:$AI$3379,8,FALSE)</f>
        <v>ECO10 (102854)</v>
      </c>
      <c r="I1306" s="23" t="str">
        <f>VLOOKUP($A1306,'[1]MAN PROG 2026'!$A$1:$AI$3379,9,FALSE)</f>
        <v>S.PIETRO</v>
      </c>
      <c r="J1306" s="23" t="str">
        <f>VLOOKUP($A1306,'[1]MAN PROG 2026'!$A$1:$AI$3379,10,FALSE)</f>
        <v>PRONTO SOCCORSO OSTETRICO</v>
      </c>
      <c r="K1306" s="23" t="str">
        <f>VLOOKUP($A1306,'[1]MAN PROG 2026'!$A$1:$AI$3379,11,FALSE)</f>
        <v>SALA OP. PAMPURI</v>
      </c>
      <c r="L1306" s="24" t="str">
        <f>VLOOKUP($A1306,'[1]MAN PROG 2026'!$A$2:$AI$3379,12,FALSE)</f>
        <v>SALA OP. PAMPURI</v>
      </c>
      <c r="M1306" s="24" t="str">
        <f>VLOOKUP($A1306,'[1]MAN PROG 2026'!$A$2:$AI$3379,13,FALSE)</f>
        <v>PRINCIPALE</v>
      </c>
      <c r="N1306" s="24" t="str">
        <f>VLOOKUP($A1306,'[1]MAN PROG 2026'!$A$2:$AI$3379,14,FALSE)</f>
        <v>102854</v>
      </c>
      <c r="O1306" s="24" t="str">
        <f>VLOOKUP($A1306,'[1]MAN PROG 2026'!$A$2:$AI$3379,15,FALSE)</f>
        <v>ECO10 (102854)</v>
      </c>
      <c r="P1306" s="25" t="str">
        <f>VLOOKUP($A1306,'[1]MAN PROG 2026'!$A$2:$AI$3379,20,FALSE)</f>
        <v>DA FARE</v>
      </c>
      <c r="Q1306" s="8" t="s">
        <v>659</v>
      </c>
      <c r="R1306" s="26">
        <v>46227</v>
      </c>
      <c r="S1306" s="8" t="s">
        <v>53</v>
      </c>
      <c r="T1306" s="37"/>
      <c r="U1306" s="27" t="s">
        <v>55</v>
      </c>
      <c r="V1306" s="27" t="s">
        <v>56</v>
      </c>
      <c r="W1306" s="27" t="s">
        <v>55</v>
      </c>
      <c r="X1306" s="27" t="s">
        <v>55</v>
      </c>
      <c r="Y1306" s="27" t="s">
        <v>55</v>
      </c>
      <c r="Z1306" s="27" t="s">
        <v>55</v>
      </c>
      <c r="AA1306" s="27" t="s">
        <v>55</v>
      </c>
      <c r="AB1306" s="27" t="s">
        <v>57</v>
      </c>
      <c r="AC1306" s="27" t="s">
        <v>73</v>
      </c>
      <c r="AD1306" s="27" t="s">
        <v>288</v>
      </c>
      <c r="AE1306" s="27" t="s">
        <v>68</v>
      </c>
      <c r="AF1306" s="27" t="s">
        <v>660</v>
      </c>
      <c r="AG1306" s="9" t="s">
        <v>32</v>
      </c>
      <c r="AH1306" s="27" t="s">
        <v>70</v>
      </c>
      <c r="AI1306" s="27" t="s">
        <v>70</v>
      </c>
      <c r="AJ1306" s="27" t="s">
        <v>61</v>
      </c>
      <c r="AK1306" s="27" t="s">
        <v>70</v>
      </c>
      <c r="AL1306" s="27" t="s">
        <v>70</v>
      </c>
      <c r="AM1306" s="11">
        <v>165.8</v>
      </c>
      <c r="AN1306" s="28">
        <v>9.1</v>
      </c>
      <c r="AO1306" s="28" t="s">
        <v>181</v>
      </c>
      <c r="AP1306" s="29">
        <v>8.4</v>
      </c>
      <c r="AQ1306" s="30" t="s">
        <v>181</v>
      </c>
      <c r="AR1306" s="31"/>
      <c r="AS1306" s="32"/>
      <c r="AT1306" s="33"/>
      <c r="AU1306" s="34"/>
      <c r="AV1306" s="27" t="s">
        <v>62</v>
      </c>
      <c r="AW1306" s="27">
        <v>5625031</v>
      </c>
      <c r="AX1306" s="27" t="s">
        <v>63</v>
      </c>
      <c r="AY1306" s="27"/>
    </row>
    <row r="1307" spans="1:51" ht="24" customHeight="1" x14ac:dyDescent="0.3">
      <c r="A1307" s="22">
        <v>102855</v>
      </c>
      <c r="B1307" s="23" t="str">
        <f>VLOOKUP($A1307,'[1]MAN PROG 2026'!$A$1:$AI$3379,2,FALSE)</f>
        <v>RIPRODUTTORE VIDEO O DIGITALE DI BIOIMMAGINI</v>
      </c>
      <c r="C1307" s="23" t="str">
        <f>VLOOKUP($A1307,'[1]MAN PROG 2026'!$A$1:$AI$3379,3,FALSE)</f>
        <v>MITSUBISHI ELECTRIC CORP</v>
      </c>
      <c r="D1307" s="23" t="str">
        <f>VLOOKUP($A1307,'[1]MAN PROG 2026'!$A$1:$AI$3379,4,FALSE)</f>
        <v>CP 30 DW</v>
      </c>
      <c r="E1307" s="23" t="str">
        <f>VLOOKUP($A1307,'[1]MAN PROG 2026'!$A$1:$AI$3379,5,FALSE)</f>
        <v>MAA1522016</v>
      </c>
      <c r="F1307" s="23" t="str">
        <f>VLOOKUP($A1307,'[1]MAN PROG 2026'!$A$1:$AI$3379,6,FALSE)</f>
        <v>COMPONENTE</v>
      </c>
      <c r="G1307" s="23">
        <f>VLOOKUP($A1307,'[1]MAN PROG 2026'!$A$1:$AI$3379,7,FALSE)</f>
        <v>102854</v>
      </c>
      <c r="H1307" s="23" t="str">
        <f>VLOOKUP($A1307,'[1]MAN PROG 2026'!$A$1:$AI$3379,8,FALSE)</f>
        <v>ECO10 (102854)</v>
      </c>
      <c r="I1307" s="23" t="str">
        <f>VLOOKUP($A1307,'[1]MAN PROG 2026'!$A$1:$AI$3379,9,FALSE)</f>
        <v>S.PIETRO</v>
      </c>
      <c r="J1307" s="23" t="str">
        <f>VLOOKUP($A1307,'[1]MAN PROG 2026'!$A$1:$AI$3379,10,FALSE)</f>
        <v>PRONTO SOCCORSO OSTETRICO</v>
      </c>
      <c r="K1307" s="23" t="str">
        <f>VLOOKUP($A1307,'[1]MAN PROG 2026'!$A$1:$AI$3379,11,FALSE)</f>
        <v>SALA OP. PAMPURI</v>
      </c>
      <c r="L1307" s="24" t="str">
        <f>VLOOKUP($A1307,'[1]MAN PROG 2026'!$A$2:$AI$3379,12,FALSE)</f>
        <v>NON TROVATO</v>
      </c>
      <c r="M1307" s="24">
        <f>VLOOKUP($A1307,'[1]MAN PROG 2026'!$A$2:$AI$3379,13,FALSE)</f>
        <v>0</v>
      </c>
      <c r="N1307" s="24">
        <f>VLOOKUP($A1307,'[1]MAN PROG 2026'!$A$2:$AI$3379,14,FALSE)</f>
        <v>0</v>
      </c>
      <c r="O1307" s="24">
        <f>VLOOKUP($A1307,'[1]MAN PROG 2026'!$A$2:$AI$3379,15,FALSE)</f>
        <v>0</v>
      </c>
      <c r="P1307" s="25" t="str">
        <f>VLOOKUP($A1307,'[1]MAN PROG 2026'!$A$2:$AI$3379,20,FALSE)</f>
        <v>DA FARE</v>
      </c>
      <c r="Q1307" s="8"/>
      <c r="R1307" s="26"/>
      <c r="S1307" s="8"/>
      <c r="T1307" s="37"/>
      <c r="U1307" s="27"/>
      <c r="V1307" s="27"/>
      <c r="W1307" s="27"/>
      <c r="X1307" s="27"/>
      <c r="Y1307" s="27"/>
      <c r="Z1307" s="27"/>
      <c r="AA1307" s="27"/>
      <c r="AB1307" s="27"/>
      <c r="AC1307" s="27"/>
      <c r="AD1307" s="27"/>
      <c r="AE1307" s="27"/>
      <c r="AF1307" s="27"/>
      <c r="AG1307" s="9" t="s">
        <v>32</v>
      </c>
      <c r="AH1307" s="27"/>
      <c r="AI1307" s="27"/>
      <c r="AJ1307" s="27"/>
      <c r="AK1307" s="27"/>
      <c r="AL1307" s="27"/>
      <c r="AM1307" s="11"/>
      <c r="AN1307" s="28"/>
      <c r="AO1307" s="28"/>
      <c r="AP1307" s="29"/>
      <c r="AQ1307" s="30"/>
      <c r="AR1307" s="31"/>
      <c r="AS1307" s="32"/>
      <c r="AT1307" s="33"/>
      <c r="AU1307" s="34"/>
      <c r="AV1307" s="27"/>
      <c r="AW1307" s="27"/>
      <c r="AX1307" s="27"/>
      <c r="AY1307" s="27"/>
    </row>
    <row r="1308" spans="1:51" ht="24" customHeight="1" x14ac:dyDescent="0.3">
      <c r="A1308" s="22">
        <v>102857</v>
      </c>
      <c r="B1308" s="23" t="str">
        <f>VLOOKUP($A1308,'[1]MAN PROG 2026'!$A$1:$AI$3379,2,FALSE)</f>
        <v>SONDA ECOGRAFICA</v>
      </c>
      <c r="C1308" s="23" t="str">
        <f>VLOOKUP($A1308,'[1]MAN PROG 2026'!$A$1:$AI$3379,3,FALSE)</f>
        <v>TOSHIBA CORP MEDICAL SYSTEMS</v>
      </c>
      <c r="D1308" s="23" t="str">
        <f>VLOOKUP($A1308,'[1]MAN PROG 2026'!$A$1:$AI$3379,4,FALSE)</f>
        <v>PLT 1005 BT</v>
      </c>
      <c r="E1308" s="23" t="str">
        <f>VLOOKUP($A1308,'[1]MAN PROG 2026'!$A$1:$AI$3379,5,FALSE)</f>
        <v>FMA1592446</v>
      </c>
      <c r="F1308" s="23" t="str">
        <f>VLOOKUP($A1308,'[1]MAN PROG 2026'!$A$1:$AI$3379,6,FALSE)</f>
        <v>COMPONENTE</v>
      </c>
      <c r="G1308" s="23">
        <f>VLOOKUP($A1308,'[1]MAN PROG 2026'!$A$1:$AI$3379,7,FALSE)</f>
        <v>102854</v>
      </c>
      <c r="H1308" s="23" t="str">
        <f>VLOOKUP($A1308,'[1]MAN PROG 2026'!$A$1:$AI$3379,8,FALSE)</f>
        <v>ECO10 (102854)</v>
      </c>
      <c r="I1308" s="23" t="str">
        <f>VLOOKUP($A1308,'[1]MAN PROG 2026'!$A$1:$AI$3379,9,FALSE)</f>
        <v>S.PIETRO</v>
      </c>
      <c r="J1308" s="23" t="str">
        <f>VLOOKUP($A1308,'[1]MAN PROG 2026'!$A$1:$AI$3379,10,FALSE)</f>
        <v>PRONTO SOCCORSO OSTETRICO</v>
      </c>
      <c r="K1308" s="23" t="str">
        <f>VLOOKUP($A1308,'[1]MAN PROG 2026'!$A$1:$AI$3379,11,FALSE)</f>
        <v>PRONTO SOCCORSO OSTETRICO</v>
      </c>
      <c r="L1308" s="24" t="str">
        <f>VLOOKUP($A1308,'[1]MAN PROG 2026'!$A$2:$AI$3379,12,FALSE)</f>
        <v>NON TROVATO</v>
      </c>
      <c r="M1308" s="24">
        <f>VLOOKUP($A1308,'[1]MAN PROG 2026'!$A$2:$AI$3379,13,FALSE)</f>
        <v>0</v>
      </c>
      <c r="N1308" s="24">
        <f>VLOOKUP($A1308,'[1]MAN PROG 2026'!$A$2:$AI$3379,14,FALSE)</f>
        <v>0</v>
      </c>
      <c r="O1308" s="24">
        <f>VLOOKUP($A1308,'[1]MAN PROG 2026'!$A$2:$AI$3379,15,FALSE)</f>
        <v>0</v>
      </c>
      <c r="P1308" s="25" t="str">
        <f>VLOOKUP($A1308,'[1]MAN PROG 2026'!$A$2:$AI$3379,20,FALSE)</f>
        <v>DA FARE</v>
      </c>
      <c r="Q1308" s="8"/>
      <c r="R1308" s="26"/>
      <c r="S1308" s="8"/>
      <c r="T1308" s="37"/>
      <c r="U1308" s="27"/>
      <c r="V1308" s="27"/>
      <c r="W1308" s="27"/>
      <c r="X1308" s="27"/>
      <c r="Y1308" s="27"/>
      <c r="Z1308" s="27"/>
      <c r="AA1308" s="27"/>
      <c r="AB1308" s="27"/>
      <c r="AC1308" s="27"/>
      <c r="AD1308" s="27"/>
      <c r="AE1308" s="27"/>
      <c r="AF1308" s="27"/>
      <c r="AG1308" s="9" t="s">
        <v>32</v>
      </c>
      <c r="AH1308" s="27"/>
      <c r="AI1308" s="27"/>
      <c r="AJ1308" s="27"/>
      <c r="AK1308" s="27"/>
      <c r="AL1308" s="27"/>
      <c r="AM1308" s="11"/>
      <c r="AN1308" s="28"/>
      <c r="AO1308" s="28"/>
      <c r="AP1308" s="29"/>
      <c r="AQ1308" s="30"/>
      <c r="AR1308" s="31"/>
      <c r="AS1308" s="32"/>
      <c r="AT1308" s="33"/>
      <c r="AU1308" s="34"/>
      <c r="AV1308" s="27"/>
      <c r="AW1308" s="27"/>
      <c r="AX1308" s="27"/>
      <c r="AY1308" s="27"/>
    </row>
    <row r="1309" spans="1:51" ht="24" customHeight="1" x14ac:dyDescent="0.3">
      <c r="A1309" s="22">
        <v>102860</v>
      </c>
      <c r="B1309" s="23" t="str">
        <f>VLOOKUP($A1309,'[1]MAN PROG 2026'!$A$1:$AI$3379,2,FALSE)</f>
        <v>MONITOR TELEVISIVO PER BIOIMMAGINI</v>
      </c>
      <c r="C1309" s="23" t="str">
        <f>VLOOKUP($A1309,'[1]MAN PROG 2026'!$A$1:$AI$3379,3,FALSE)</f>
        <v>TOSHIBA CORP MEDICAL SYSTEMS</v>
      </c>
      <c r="D1309" s="23" t="str">
        <f>VLOOKUP($A1309,'[1]MAN PROG 2026'!$A$1:$AI$3379,4,FALSE)</f>
        <v>TA 700</v>
      </c>
      <c r="E1309" s="23" t="str">
        <f>VLOOKUP($A1309,'[1]MAN PROG 2026'!$A$1:$AI$3379,5,FALSE)</f>
        <v>242050257SQ</v>
      </c>
      <c r="F1309" s="23" t="str">
        <f>VLOOKUP($A1309,'[1]MAN PROG 2026'!$A$1:$AI$3379,6,FALSE)</f>
        <v>COMPONENTE</v>
      </c>
      <c r="G1309" s="23">
        <f>VLOOKUP($A1309,'[1]MAN PROG 2026'!$A$1:$AI$3379,7,FALSE)</f>
        <v>102854</v>
      </c>
      <c r="H1309" s="23" t="str">
        <f>VLOOKUP($A1309,'[1]MAN PROG 2026'!$A$1:$AI$3379,8,FALSE)</f>
        <v>ECO10 (102854)</v>
      </c>
      <c r="I1309" s="23" t="str">
        <f>VLOOKUP($A1309,'[1]MAN PROG 2026'!$A$1:$AI$3379,9,FALSE)</f>
        <v>S.PIETRO</v>
      </c>
      <c r="J1309" s="23" t="str">
        <f>VLOOKUP($A1309,'[1]MAN PROG 2026'!$A$1:$AI$3379,10,FALSE)</f>
        <v>PRONTO SOCCORSO OSTETRICO</v>
      </c>
      <c r="K1309" s="23" t="str">
        <f>VLOOKUP($A1309,'[1]MAN PROG 2026'!$A$1:$AI$3379,11,FALSE)</f>
        <v>SALA OP. PAMPURI</v>
      </c>
      <c r="L1309" s="24" t="str">
        <f>VLOOKUP($A1309,'[1]MAN PROG 2026'!$A$2:$AI$3379,12,FALSE)</f>
        <v>SALA OP. PAMPURI</v>
      </c>
      <c r="M1309" s="24" t="str">
        <f>VLOOKUP($A1309,'[1]MAN PROG 2026'!$A$2:$AI$3379,13,FALSE)</f>
        <v>COMPONENTE</v>
      </c>
      <c r="N1309" s="24" t="str">
        <f>VLOOKUP($A1309,'[1]MAN PROG 2026'!$A$2:$AI$3379,14,FALSE)</f>
        <v>102854</v>
      </c>
      <c r="O1309" s="24" t="str">
        <f>VLOOKUP($A1309,'[1]MAN PROG 2026'!$A$2:$AI$3379,15,FALSE)</f>
        <v>ECO10 (102854)</v>
      </c>
      <c r="P1309" s="25" t="str">
        <f>VLOOKUP($A1309,'[1]MAN PROG 2026'!$A$2:$AI$3379,20,FALSE)</f>
        <v>DA FARE</v>
      </c>
      <c r="Q1309" s="8" t="s">
        <v>659</v>
      </c>
      <c r="R1309" s="26">
        <v>46227</v>
      </c>
      <c r="S1309" s="8" t="s">
        <v>53</v>
      </c>
      <c r="T1309" s="37" t="s">
        <v>661</v>
      </c>
      <c r="U1309" s="27"/>
      <c r="V1309" s="27"/>
      <c r="W1309" s="27"/>
      <c r="X1309" s="27"/>
      <c r="Y1309" s="27"/>
      <c r="Z1309" s="27"/>
      <c r="AA1309" s="27"/>
      <c r="AB1309" s="27"/>
      <c r="AC1309" s="27"/>
      <c r="AD1309" s="27"/>
      <c r="AE1309" s="27"/>
      <c r="AF1309" s="27"/>
      <c r="AG1309" s="9" t="s">
        <v>32</v>
      </c>
      <c r="AH1309" s="27"/>
      <c r="AI1309" s="27"/>
      <c r="AJ1309" s="27"/>
      <c r="AK1309" s="27"/>
      <c r="AL1309" s="27"/>
      <c r="AM1309" s="11"/>
      <c r="AN1309" s="28"/>
      <c r="AO1309" s="28"/>
      <c r="AP1309" s="29"/>
      <c r="AQ1309" s="30"/>
      <c r="AR1309" s="31"/>
      <c r="AS1309" s="32"/>
      <c r="AT1309" s="33"/>
      <c r="AU1309" s="34"/>
      <c r="AV1309" s="27"/>
      <c r="AW1309" s="27"/>
      <c r="AX1309" s="27"/>
      <c r="AY1309" s="27"/>
    </row>
    <row r="1310" spans="1:51" ht="24" customHeight="1" x14ac:dyDescent="0.3">
      <c r="A1310" s="22">
        <v>102861</v>
      </c>
      <c r="B1310" s="23" t="str">
        <f>VLOOKUP($A1310,'[1]MAN PROG 2026'!$A$1:$AI$3379,2,FALSE)</f>
        <v>LETTO PER DEGENZA ELETTRIFICATO</v>
      </c>
      <c r="C1310" s="23" t="str">
        <f>VLOOKUP($A1310,'[1]MAN PROG 2026'!$A$1:$AI$3379,3,FALSE)</f>
        <v>GUANGDONG FOSHAN SHUNDE MEDICAL TECNO.EQUIP.FACTORY</v>
      </c>
      <c r="D1310" s="23" t="str">
        <f>VLOOKUP($A1310,'[1]MAN PROG 2026'!$A$1:$AI$3379,4,FALSE)</f>
        <v>DR 858 LTD005/DRB8</v>
      </c>
      <c r="E1310" s="23" t="str">
        <f>VLOOKUP($A1310,'[1]MAN PROG 2026'!$A$1:$AI$3379,5,FALSE)</f>
        <v>NR</v>
      </c>
      <c r="F1310" s="23" t="str">
        <f>VLOOKUP($A1310,'[1]MAN PROG 2026'!$A$1:$AI$3379,6,FALSE)</f>
        <v>SINGOLA</v>
      </c>
      <c r="G1310" s="23">
        <f>VLOOKUP($A1310,'[1]MAN PROG 2026'!$A$1:$AI$3379,7,FALSE)</f>
        <v>102861</v>
      </c>
      <c r="H1310" s="23">
        <f>VLOOKUP($A1310,'[1]MAN PROG 2026'!$A$1:$AI$3379,8,FALSE)</f>
        <v>0</v>
      </c>
      <c r="I1310" s="23" t="str">
        <f>VLOOKUP($A1310,'[1]MAN PROG 2026'!$A$1:$AI$3379,9,FALSE)</f>
        <v>S.PIETRO</v>
      </c>
      <c r="J1310" s="23" t="str">
        <f>VLOOKUP($A1310,'[1]MAN PROG 2026'!$A$1:$AI$3379,10,FALSE)</f>
        <v>S. VINCENZO</v>
      </c>
      <c r="K1310" s="23" t="str">
        <f>VLOOKUP($A1310,'[1]MAN PROG 2026'!$A$1:$AI$3379,11,FALSE)</f>
        <v>S. VINCENZO</v>
      </c>
      <c r="L1310" s="24" t="str">
        <f>VLOOKUP($A1310,'[1]MAN PROG 2026'!$A$2:$AI$3379,12,FALSE)</f>
        <v>RIANIMAZIONE - NUOVA VERTICALE</v>
      </c>
      <c r="M1310" s="24" t="str">
        <f>VLOOKUP($A1310,'[1]MAN PROG 2026'!$A$2:$AI$3379,13,FALSE)</f>
        <v>SINGOLA</v>
      </c>
      <c r="N1310" s="24" t="str">
        <f>VLOOKUP($A1310,'[1]MAN PROG 2026'!$A$2:$AI$3379,14,FALSE)</f>
        <v>102861</v>
      </c>
      <c r="O1310" s="24">
        <f>VLOOKUP($A1310,'[1]MAN PROG 2026'!$A$2:$AI$3379,15,FALSE)</f>
        <v>0</v>
      </c>
      <c r="P1310" s="25" t="str">
        <f>VLOOKUP($A1310,'[1]MAN PROG 2026'!$A$2:$AI$3379,20,FALSE)</f>
        <v>DA FARE</v>
      </c>
      <c r="Q1310" s="9" t="str">
        <f>RIGHT(A1310,4)</f>
        <v>2861</v>
      </c>
      <c r="R1310" s="26">
        <v>46253</v>
      </c>
      <c r="S1310" s="8" t="s">
        <v>53</v>
      </c>
      <c r="T1310" s="37"/>
      <c r="U1310" s="27" t="s">
        <v>55</v>
      </c>
      <c r="V1310" s="27" t="s">
        <v>56</v>
      </c>
      <c r="W1310" s="27" t="s">
        <v>55</v>
      </c>
      <c r="X1310" s="27" t="s">
        <v>55</v>
      </c>
      <c r="Y1310" s="27" t="s">
        <v>55</v>
      </c>
      <c r="Z1310" s="27" t="s">
        <v>55</v>
      </c>
      <c r="AA1310" s="27" t="s">
        <v>55</v>
      </c>
      <c r="AB1310" s="27" t="s">
        <v>66</v>
      </c>
      <c r="AC1310" s="27" t="s">
        <v>58</v>
      </c>
      <c r="AD1310" s="27" t="s">
        <v>109</v>
      </c>
      <c r="AE1310" s="27" t="s">
        <v>88</v>
      </c>
      <c r="AF1310" s="27" t="s">
        <v>61</v>
      </c>
      <c r="AG1310" s="9" t="s">
        <v>32</v>
      </c>
      <c r="AH1310" s="27" t="s">
        <v>61</v>
      </c>
      <c r="AI1310" s="27" t="s">
        <v>70</v>
      </c>
      <c r="AJ1310" s="27" t="s">
        <v>70</v>
      </c>
      <c r="AK1310" s="27" t="s">
        <v>61</v>
      </c>
      <c r="AL1310" s="27" t="s">
        <v>61</v>
      </c>
      <c r="AM1310" s="11">
        <v>27.1</v>
      </c>
      <c r="AN1310" s="28" t="s">
        <v>61</v>
      </c>
      <c r="AO1310" s="28"/>
      <c r="AP1310" s="29"/>
      <c r="AQ1310" s="30"/>
      <c r="AR1310" s="31"/>
      <c r="AS1310" s="32"/>
      <c r="AT1310" s="33"/>
      <c r="AU1310" s="34"/>
      <c r="AV1310" s="27" t="s">
        <v>62</v>
      </c>
      <c r="AW1310" s="27">
        <v>5625031</v>
      </c>
      <c r="AX1310" s="27" t="s">
        <v>63</v>
      </c>
      <c r="AY1310" s="27"/>
    </row>
    <row r="1311" spans="1:51" ht="24" customHeight="1" x14ac:dyDescent="0.3">
      <c r="A1311" s="22">
        <v>102862</v>
      </c>
      <c r="B1311" s="23" t="str">
        <f>VLOOKUP($A1311,'[1]MAN PROG 2026'!$A$1:$AI$3379,2,FALSE)</f>
        <v>LETTO PER DEGENZA ELETTRIFICATO</v>
      </c>
      <c r="C1311" s="23" t="str">
        <f>VLOOKUP($A1311,'[1]MAN PROG 2026'!$A$1:$AI$3379,3,FALSE)</f>
        <v>GUANGDONG FOSHAN SHUNDE MEDICAL TECNO.EQUIP.FACTORY</v>
      </c>
      <c r="D1311" s="23" t="str">
        <f>VLOOKUP($A1311,'[1]MAN PROG 2026'!$A$1:$AI$3379,4,FALSE)</f>
        <v>DR 858 LTD005/DRB8</v>
      </c>
      <c r="E1311" s="23" t="str">
        <f>VLOOKUP($A1311,'[1]MAN PROG 2026'!$A$1:$AI$3379,5,FALSE)</f>
        <v>NR</v>
      </c>
      <c r="F1311" s="23" t="str">
        <f>VLOOKUP($A1311,'[1]MAN PROG 2026'!$A$1:$AI$3379,6,FALSE)</f>
        <v>SINGOLA</v>
      </c>
      <c r="G1311" s="23">
        <f>VLOOKUP($A1311,'[1]MAN PROG 2026'!$A$1:$AI$3379,7,FALSE)</f>
        <v>102862</v>
      </c>
      <c r="H1311" s="23">
        <f>VLOOKUP($A1311,'[1]MAN PROG 2026'!$A$1:$AI$3379,8,FALSE)</f>
        <v>0</v>
      </c>
      <c r="I1311" s="23" t="str">
        <f>VLOOKUP($A1311,'[1]MAN PROG 2026'!$A$1:$AI$3379,9,FALSE)</f>
        <v>S.PIETRO</v>
      </c>
      <c r="J1311" s="23" t="str">
        <f>VLOOKUP($A1311,'[1]MAN PROG 2026'!$A$1:$AI$3379,10,FALSE)</f>
        <v>S. VINCENZO</v>
      </c>
      <c r="K1311" s="23" t="str">
        <f>VLOOKUP($A1311,'[1]MAN PROG 2026'!$A$1:$AI$3379,11,FALSE)</f>
        <v>S. R. PAMPURI (DAY HOSPITAL)</v>
      </c>
      <c r="L1311" s="24" t="str">
        <f>VLOOKUP($A1311,'[1]MAN PROG 2026'!$A$2:$AI$3379,12,FALSE)</f>
        <v>S. R. PAMPURI (DAY HOSPITAL)</v>
      </c>
      <c r="M1311" s="24" t="str">
        <f>VLOOKUP($A1311,'[1]MAN PROG 2026'!$A$2:$AI$3379,13,FALSE)</f>
        <v>SINGOLA</v>
      </c>
      <c r="N1311" s="24" t="str">
        <f>VLOOKUP($A1311,'[1]MAN PROG 2026'!$A$2:$AI$3379,14,FALSE)</f>
        <v>102862</v>
      </c>
      <c r="O1311" s="24">
        <f>VLOOKUP($A1311,'[1]MAN PROG 2026'!$A$2:$AI$3379,15,FALSE)</f>
        <v>0</v>
      </c>
      <c r="P1311" s="25" t="str">
        <f>VLOOKUP($A1311,'[1]MAN PROG 2026'!$A$2:$AI$3379,20,FALSE)</f>
        <v>NON PREVISTO</v>
      </c>
      <c r="Q1311" s="8"/>
      <c r="R1311" s="26"/>
      <c r="S1311" s="8"/>
      <c r="T1311" s="37"/>
      <c r="U1311" s="27"/>
      <c r="V1311" s="27"/>
      <c r="W1311" s="27"/>
      <c r="X1311" s="27"/>
      <c r="Y1311" s="27"/>
      <c r="Z1311" s="27"/>
      <c r="AA1311" s="27"/>
      <c r="AB1311" s="27"/>
      <c r="AC1311" s="27"/>
      <c r="AD1311" s="27"/>
      <c r="AE1311" s="27"/>
      <c r="AF1311" s="27"/>
      <c r="AG1311" s="9" t="s">
        <v>32</v>
      </c>
      <c r="AH1311" s="27"/>
      <c r="AI1311" s="27"/>
      <c r="AJ1311" s="27"/>
      <c r="AK1311" s="27"/>
      <c r="AL1311" s="27"/>
      <c r="AM1311" s="11"/>
      <c r="AN1311" s="28"/>
      <c r="AO1311" s="28"/>
      <c r="AP1311" s="29"/>
      <c r="AQ1311" s="30"/>
      <c r="AR1311" s="31"/>
      <c r="AS1311" s="32"/>
      <c r="AT1311" s="33"/>
      <c r="AU1311" s="34"/>
      <c r="AV1311" s="27"/>
      <c r="AW1311" s="27"/>
      <c r="AX1311" s="27"/>
      <c r="AY1311" s="27"/>
    </row>
    <row r="1312" spans="1:51" ht="24" customHeight="1" x14ac:dyDescent="0.3">
      <c r="A1312" s="22">
        <v>102863</v>
      </c>
      <c r="B1312" s="23" t="str">
        <f>VLOOKUP($A1312,'[1]MAN PROG 2026'!$A$1:$AI$3379,2,FALSE)</f>
        <v>LETTO PER DEGENZA ELETTRIFICATO</v>
      </c>
      <c r="C1312" s="23" t="str">
        <f>VLOOKUP($A1312,'[1]MAN PROG 2026'!$A$1:$AI$3379,3,FALSE)</f>
        <v>GUANGDONG FOSHAN SHUNDE MEDICAL TECNO.EQUIP.FACTORY</v>
      </c>
      <c r="D1312" s="23" t="str">
        <f>VLOOKUP($A1312,'[1]MAN PROG 2026'!$A$1:$AI$3379,4,FALSE)</f>
        <v>DR 858 LTD005/DRB8</v>
      </c>
      <c r="E1312" s="23" t="str">
        <f>VLOOKUP($A1312,'[1]MAN PROG 2026'!$A$1:$AI$3379,5,FALSE)</f>
        <v>NR</v>
      </c>
      <c r="F1312" s="23" t="str">
        <f>VLOOKUP($A1312,'[1]MAN PROG 2026'!$A$1:$AI$3379,6,FALSE)</f>
        <v>SINGOLA</v>
      </c>
      <c r="G1312" s="23">
        <f>VLOOKUP($A1312,'[1]MAN PROG 2026'!$A$1:$AI$3379,7,FALSE)</f>
        <v>102863</v>
      </c>
      <c r="H1312" s="23">
        <f>VLOOKUP($A1312,'[1]MAN PROG 2026'!$A$1:$AI$3379,8,FALSE)</f>
        <v>0</v>
      </c>
      <c r="I1312" s="23" t="str">
        <f>VLOOKUP($A1312,'[1]MAN PROG 2026'!$A$1:$AI$3379,9,FALSE)</f>
        <v>S.PIETRO</v>
      </c>
      <c r="J1312" s="23" t="str">
        <f>VLOOKUP($A1312,'[1]MAN PROG 2026'!$A$1:$AI$3379,10,FALSE)</f>
        <v>S. VINCENZO</v>
      </c>
      <c r="K1312" s="23" t="str">
        <f>VLOOKUP($A1312,'[1]MAN PROG 2026'!$A$1:$AI$3379,11,FALSE)</f>
        <v>S. GIUSEPPE</v>
      </c>
      <c r="L1312" s="24" t="str">
        <f>VLOOKUP($A1312,'[1]MAN PROG 2026'!$A$2:$AI$3379,12,FALSE)</f>
        <v>S. G. GRANDE</v>
      </c>
      <c r="M1312" s="24" t="str">
        <f>VLOOKUP($A1312,'[1]MAN PROG 2026'!$A$2:$AI$3379,13,FALSE)</f>
        <v>SINGOLA</v>
      </c>
      <c r="N1312" s="24" t="str">
        <f>VLOOKUP($A1312,'[1]MAN PROG 2026'!$A$2:$AI$3379,14,FALSE)</f>
        <v>102863</v>
      </c>
      <c r="O1312" s="24">
        <f>VLOOKUP($A1312,'[1]MAN PROG 2026'!$A$2:$AI$3379,15,FALSE)</f>
        <v>0</v>
      </c>
      <c r="P1312" s="25" t="str">
        <f>VLOOKUP($A1312,'[1]MAN PROG 2026'!$A$2:$AI$3379,20,FALSE)</f>
        <v>DA FARE</v>
      </c>
      <c r="Q1312" s="9" t="str">
        <f>RIGHT(A1312,4)</f>
        <v>2863</v>
      </c>
      <c r="R1312" s="26">
        <v>46227</v>
      </c>
      <c r="S1312" s="8" t="s">
        <v>53</v>
      </c>
      <c r="T1312" s="37"/>
      <c r="U1312" s="27" t="s">
        <v>55</v>
      </c>
      <c r="V1312" s="27" t="s">
        <v>56</v>
      </c>
      <c r="W1312" s="27" t="s">
        <v>55</v>
      </c>
      <c r="X1312" s="27" t="s">
        <v>55</v>
      </c>
      <c r="Y1312" s="27" t="s">
        <v>55</v>
      </c>
      <c r="Z1312" s="27" t="s">
        <v>55</v>
      </c>
      <c r="AA1312" s="27" t="s">
        <v>55</v>
      </c>
      <c r="AB1312" s="27" t="s">
        <v>66</v>
      </c>
      <c r="AC1312" s="27" t="s">
        <v>58</v>
      </c>
      <c r="AD1312" s="27" t="s">
        <v>480</v>
      </c>
      <c r="AE1312" s="27" t="s">
        <v>88</v>
      </c>
      <c r="AF1312" s="27" t="s">
        <v>61</v>
      </c>
      <c r="AG1312" s="9" t="s">
        <v>32</v>
      </c>
      <c r="AH1312" s="27" t="s">
        <v>61</v>
      </c>
      <c r="AI1312" s="27" t="s">
        <v>70</v>
      </c>
      <c r="AJ1312" s="27" t="s">
        <v>70</v>
      </c>
      <c r="AK1312" s="27" t="s">
        <v>61</v>
      </c>
      <c r="AL1312" s="27" t="s">
        <v>61</v>
      </c>
      <c r="AM1312" s="11">
        <v>18.899999999999999</v>
      </c>
      <c r="AN1312" s="28" t="s">
        <v>61</v>
      </c>
      <c r="AO1312" s="28"/>
      <c r="AP1312" s="29"/>
      <c r="AQ1312" s="30"/>
      <c r="AR1312" s="31"/>
      <c r="AS1312" s="32"/>
      <c r="AT1312" s="33"/>
      <c r="AU1312" s="34"/>
      <c r="AV1312" s="27" t="s">
        <v>62</v>
      </c>
      <c r="AW1312" s="27">
        <v>5625031</v>
      </c>
      <c r="AX1312" s="27" t="s">
        <v>63</v>
      </c>
      <c r="AY1312" s="27"/>
    </row>
    <row r="1313" spans="1:51" ht="24" customHeight="1" x14ac:dyDescent="0.3">
      <c r="A1313" s="22">
        <v>102864</v>
      </c>
      <c r="B1313" s="23" t="str">
        <f>VLOOKUP($A1313,'[1]MAN PROG 2026'!$A$1:$AI$3379,2,FALSE)</f>
        <v>LETTO PER DEGENZA ELETTRIFICATO</v>
      </c>
      <c r="C1313" s="23" t="str">
        <f>VLOOKUP($A1313,'[1]MAN PROG 2026'!$A$1:$AI$3379,3,FALSE)</f>
        <v>GUANGDONG FOSHAN SHUNDE MEDICAL TECNO.EQUIP.FACTORY</v>
      </c>
      <c r="D1313" s="23" t="str">
        <f>VLOOKUP($A1313,'[1]MAN PROG 2026'!$A$1:$AI$3379,4,FALSE)</f>
        <v>DR 858 LTD005/DRB8</v>
      </c>
      <c r="E1313" s="23" t="str">
        <f>VLOOKUP($A1313,'[1]MAN PROG 2026'!$A$1:$AI$3379,5,FALSE)</f>
        <v>NR</v>
      </c>
      <c r="F1313" s="23" t="str">
        <f>VLOOKUP($A1313,'[1]MAN PROG 2026'!$A$1:$AI$3379,6,FALSE)</f>
        <v>SINGOLA</v>
      </c>
      <c r="G1313" s="23">
        <f>VLOOKUP($A1313,'[1]MAN PROG 2026'!$A$1:$AI$3379,7,FALSE)</f>
        <v>102864</v>
      </c>
      <c r="H1313" s="23">
        <f>VLOOKUP($A1313,'[1]MAN PROG 2026'!$A$1:$AI$3379,8,FALSE)</f>
        <v>0</v>
      </c>
      <c r="I1313" s="23" t="str">
        <f>VLOOKUP($A1313,'[1]MAN PROG 2026'!$A$1:$AI$3379,9,FALSE)</f>
        <v>S.PIETRO</v>
      </c>
      <c r="J1313" s="23" t="str">
        <f>VLOOKUP($A1313,'[1]MAN PROG 2026'!$A$1:$AI$3379,10,FALSE)</f>
        <v>S. VINCENZO</v>
      </c>
      <c r="K1313" s="23" t="str">
        <f>VLOOKUP($A1313,'[1]MAN PROG 2026'!$A$1:$AI$3379,11,FALSE)</f>
        <v>S. R. PAMPURI (DAY HOSPITAL)</v>
      </c>
      <c r="L1313" s="24" t="str">
        <f>VLOOKUP($A1313,'[1]MAN PROG 2026'!$A$2:$AI$3379,12,FALSE)</f>
        <v>NON TROVATO</v>
      </c>
      <c r="M1313" s="24">
        <f>VLOOKUP($A1313,'[1]MAN PROG 2026'!$A$2:$AI$3379,13,FALSE)</f>
        <v>0</v>
      </c>
      <c r="N1313" s="24">
        <f>VLOOKUP($A1313,'[1]MAN PROG 2026'!$A$2:$AI$3379,14,FALSE)</f>
        <v>0</v>
      </c>
      <c r="O1313" s="24">
        <f>VLOOKUP($A1313,'[1]MAN PROG 2026'!$A$2:$AI$3379,15,FALSE)</f>
        <v>0</v>
      </c>
      <c r="P1313" s="25" t="str">
        <f>VLOOKUP($A1313,'[1]MAN PROG 2026'!$A$2:$AI$3379,20,FALSE)</f>
        <v>DA FARE</v>
      </c>
      <c r="Q1313" s="8"/>
      <c r="R1313" s="26"/>
      <c r="S1313" s="8"/>
      <c r="T1313" s="37"/>
      <c r="U1313" s="27"/>
      <c r="V1313" s="27"/>
      <c r="W1313" s="27"/>
      <c r="X1313" s="27"/>
      <c r="Y1313" s="27"/>
      <c r="Z1313" s="27"/>
      <c r="AA1313" s="27"/>
      <c r="AB1313" s="27"/>
      <c r="AC1313" s="27"/>
      <c r="AD1313" s="27"/>
      <c r="AE1313" s="27"/>
      <c r="AF1313" s="27"/>
      <c r="AG1313" s="9" t="s">
        <v>32</v>
      </c>
      <c r="AH1313" s="27"/>
      <c r="AI1313" s="27"/>
      <c r="AJ1313" s="27"/>
      <c r="AK1313" s="27"/>
      <c r="AL1313" s="27"/>
      <c r="AM1313" s="11"/>
      <c r="AN1313" s="28"/>
      <c r="AO1313" s="28"/>
      <c r="AP1313" s="29"/>
      <c r="AQ1313" s="30"/>
      <c r="AR1313" s="31"/>
      <c r="AS1313" s="32"/>
      <c r="AT1313" s="33"/>
      <c r="AU1313" s="34"/>
      <c r="AV1313" s="27"/>
      <c r="AW1313" s="27"/>
      <c r="AX1313" s="27"/>
      <c r="AY1313" s="27"/>
    </row>
    <row r="1314" spans="1:51" ht="24" customHeight="1" x14ac:dyDescent="0.3">
      <c r="A1314" s="22">
        <v>102866</v>
      </c>
      <c r="B1314" s="23" t="str">
        <f>VLOOKUP($A1314,'[1]MAN PROG 2026'!$A$1:$AI$3379,2,FALSE)</f>
        <v>LETTO PER DEGENZA ELETTRIFICATO</v>
      </c>
      <c r="C1314" s="23" t="str">
        <f>VLOOKUP($A1314,'[1]MAN PROG 2026'!$A$1:$AI$3379,3,FALSE)</f>
        <v>GUANGDONG FOSHAN SHUNDE MEDICAL TECNO.EQUIP.FACTORY</v>
      </c>
      <c r="D1314" s="23" t="str">
        <f>VLOOKUP($A1314,'[1]MAN PROG 2026'!$A$1:$AI$3379,4,FALSE)</f>
        <v>DR 858 LTD005/DRB8</v>
      </c>
      <c r="E1314" s="23" t="str">
        <f>VLOOKUP($A1314,'[1]MAN PROG 2026'!$A$1:$AI$3379,5,FALSE)</f>
        <v>NR</v>
      </c>
      <c r="F1314" s="23" t="str">
        <f>VLOOKUP($A1314,'[1]MAN PROG 2026'!$A$1:$AI$3379,6,FALSE)</f>
        <v>SINGOLA</v>
      </c>
      <c r="G1314" s="23">
        <f>VLOOKUP($A1314,'[1]MAN PROG 2026'!$A$1:$AI$3379,7,FALSE)</f>
        <v>102866</v>
      </c>
      <c r="H1314" s="23">
        <f>VLOOKUP($A1314,'[1]MAN PROG 2026'!$A$1:$AI$3379,8,FALSE)</f>
        <v>0</v>
      </c>
      <c r="I1314" s="23" t="str">
        <f>VLOOKUP($A1314,'[1]MAN PROG 2026'!$A$1:$AI$3379,9,FALSE)</f>
        <v>S.PIETRO</v>
      </c>
      <c r="J1314" s="23" t="str">
        <f>VLOOKUP($A1314,'[1]MAN PROG 2026'!$A$1:$AI$3379,10,FALSE)</f>
        <v>S. VINCENZO</v>
      </c>
      <c r="K1314" s="23" t="str">
        <f>VLOOKUP($A1314,'[1]MAN PROG 2026'!$A$1:$AI$3379,11,FALSE)</f>
        <v>S. G. GRANDE</v>
      </c>
      <c r="L1314" s="24" t="str">
        <f>VLOOKUP($A1314,'[1]MAN PROG 2026'!$A$2:$AI$3379,12,FALSE)</f>
        <v>NON TROVATO</v>
      </c>
      <c r="M1314" s="24">
        <f>VLOOKUP($A1314,'[1]MAN PROG 2026'!$A$2:$AI$3379,13,FALSE)</f>
        <v>0</v>
      </c>
      <c r="N1314" s="24">
        <f>VLOOKUP($A1314,'[1]MAN PROG 2026'!$A$2:$AI$3379,14,FALSE)</f>
        <v>0</v>
      </c>
      <c r="O1314" s="24">
        <f>VLOOKUP($A1314,'[1]MAN PROG 2026'!$A$2:$AI$3379,15,FALSE)</f>
        <v>0</v>
      </c>
      <c r="P1314" s="25" t="str">
        <f>VLOOKUP($A1314,'[1]MAN PROG 2026'!$A$2:$AI$3379,20,FALSE)</f>
        <v>DA FARE</v>
      </c>
      <c r="Q1314" s="8"/>
      <c r="R1314" s="26"/>
      <c r="S1314" s="8"/>
      <c r="T1314" s="37"/>
      <c r="U1314" s="27"/>
      <c r="V1314" s="27"/>
      <c r="W1314" s="27"/>
      <c r="X1314" s="27"/>
      <c r="Y1314" s="27"/>
      <c r="Z1314" s="27"/>
      <c r="AA1314" s="27"/>
      <c r="AB1314" s="27"/>
      <c r="AC1314" s="27"/>
      <c r="AD1314" s="27"/>
      <c r="AE1314" s="27"/>
      <c r="AF1314" s="27"/>
      <c r="AG1314" s="9" t="s">
        <v>32</v>
      </c>
      <c r="AH1314" s="27"/>
      <c r="AI1314" s="27"/>
      <c r="AJ1314" s="27"/>
      <c r="AK1314" s="27"/>
      <c r="AL1314" s="27"/>
      <c r="AM1314" s="11"/>
      <c r="AN1314" s="28"/>
      <c r="AO1314" s="28"/>
      <c r="AP1314" s="29"/>
      <c r="AQ1314" s="30"/>
      <c r="AR1314" s="31"/>
      <c r="AS1314" s="32"/>
      <c r="AT1314" s="33"/>
      <c r="AU1314" s="34"/>
      <c r="AV1314" s="27"/>
      <c r="AW1314" s="27"/>
      <c r="AX1314" s="27"/>
      <c r="AY1314" s="27"/>
    </row>
    <row r="1315" spans="1:51" ht="24" customHeight="1" x14ac:dyDescent="0.3">
      <c r="A1315" s="22">
        <v>102867</v>
      </c>
      <c r="B1315" s="23" t="str">
        <f>VLOOKUP($A1315,'[1]MAN PROG 2026'!$A$1:$AI$3379,2,FALSE)</f>
        <v>LETTO PER DEGENZA ELETTRIFICATO</v>
      </c>
      <c r="C1315" s="23" t="str">
        <f>VLOOKUP($A1315,'[1]MAN PROG 2026'!$A$1:$AI$3379,3,FALSE)</f>
        <v>GUANGDONG FOSHAN SHUNDE MEDICAL TECNO.EQUIP.FACTORY</v>
      </c>
      <c r="D1315" s="23" t="str">
        <f>VLOOKUP($A1315,'[1]MAN PROG 2026'!$A$1:$AI$3379,4,FALSE)</f>
        <v>DR 858 LTD005/DRB8</v>
      </c>
      <c r="E1315" s="23" t="str">
        <f>VLOOKUP($A1315,'[1]MAN PROG 2026'!$A$1:$AI$3379,5,FALSE)</f>
        <v>NR</v>
      </c>
      <c r="F1315" s="23" t="str">
        <f>VLOOKUP($A1315,'[1]MAN PROG 2026'!$A$1:$AI$3379,6,FALSE)</f>
        <v>SINGOLA</v>
      </c>
      <c r="G1315" s="23">
        <f>VLOOKUP($A1315,'[1]MAN PROG 2026'!$A$1:$AI$3379,7,FALSE)</f>
        <v>102867</v>
      </c>
      <c r="H1315" s="23">
        <f>VLOOKUP($A1315,'[1]MAN PROG 2026'!$A$1:$AI$3379,8,FALSE)</f>
        <v>0</v>
      </c>
      <c r="I1315" s="23" t="str">
        <f>VLOOKUP($A1315,'[1]MAN PROG 2026'!$A$1:$AI$3379,9,FALSE)</f>
        <v>S.PIETRO</v>
      </c>
      <c r="J1315" s="23" t="str">
        <f>VLOOKUP($A1315,'[1]MAN PROG 2026'!$A$1:$AI$3379,10,FALSE)</f>
        <v>S. VINCENZO</v>
      </c>
      <c r="K1315" s="23" t="str">
        <f>VLOOKUP($A1315,'[1]MAN PROG 2026'!$A$1:$AI$3379,11,FALSE)</f>
        <v>S. R. PAMPURI (DAY HOSPITAL)</v>
      </c>
      <c r="L1315" s="24" t="str">
        <f>VLOOKUP($A1315,'[1]MAN PROG 2026'!$A$2:$AI$3379,12,FALSE)</f>
        <v>S. R. PAMPURI (DAY HOSPITAL)</v>
      </c>
      <c r="M1315" s="24" t="str">
        <f>VLOOKUP($A1315,'[1]MAN PROG 2026'!$A$2:$AI$3379,13,FALSE)</f>
        <v>SINGOLA</v>
      </c>
      <c r="N1315" s="24" t="str">
        <f>VLOOKUP($A1315,'[1]MAN PROG 2026'!$A$2:$AI$3379,14,FALSE)</f>
        <v>102867</v>
      </c>
      <c r="O1315" s="24">
        <f>VLOOKUP($A1315,'[1]MAN PROG 2026'!$A$2:$AI$3379,15,FALSE)</f>
        <v>0</v>
      </c>
      <c r="P1315" s="25" t="str">
        <f>VLOOKUP($A1315,'[1]MAN PROG 2026'!$A$2:$AI$3379,20,FALSE)</f>
        <v>DA FARE</v>
      </c>
      <c r="Q1315" s="9">
        <v>2867</v>
      </c>
      <c r="R1315" s="26">
        <v>46227</v>
      </c>
      <c r="S1315" s="8" t="s">
        <v>53</v>
      </c>
      <c r="T1315" s="37"/>
      <c r="U1315" s="27" t="s">
        <v>55</v>
      </c>
      <c r="V1315" s="27" t="s">
        <v>56</v>
      </c>
      <c r="W1315" s="27" t="s">
        <v>55</v>
      </c>
      <c r="X1315" s="27" t="s">
        <v>55</v>
      </c>
      <c r="Y1315" s="27" t="s">
        <v>55</v>
      </c>
      <c r="Z1315" s="27" t="s">
        <v>55</v>
      </c>
      <c r="AA1315" s="27" t="s">
        <v>55</v>
      </c>
      <c r="AB1315" s="27" t="s">
        <v>66</v>
      </c>
      <c r="AC1315" s="27" t="s">
        <v>58</v>
      </c>
      <c r="AD1315" s="27" t="s">
        <v>330</v>
      </c>
      <c r="AE1315" s="27" t="s">
        <v>88</v>
      </c>
      <c r="AF1315" s="27" t="s">
        <v>61</v>
      </c>
      <c r="AG1315" s="9" t="s">
        <v>32</v>
      </c>
      <c r="AH1315" s="27" t="s">
        <v>61</v>
      </c>
      <c r="AI1315" s="27" t="s">
        <v>70</v>
      </c>
      <c r="AJ1315" s="27" t="s">
        <v>70</v>
      </c>
      <c r="AK1315" s="27" t="s">
        <v>61</v>
      </c>
      <c r="AL1315" s="27" t="s">
        <v>61</v>
      </c>
      <c r="AM1315" s="11">
        <v>22.5</v>
      </c>
      <c r="AN1315" s="28">
        <v>1</v>
      </c>
      <c r="AO1315" s="28" t="s">
        <v>204</v>
      </c>
      <c r="AP1315" s="29"/>
      <c r="AQ1315" s="30"/>
      <c r="AR1315" s="31"/>
      <c r="AS1315" s="32"/>
      <c r="AT1315" s="33"/>
      <c r="AU1315" s="34"/>
      <c r="AV1315" s="27" t="s">
        <v>62</v>
      </c>
      <c r="AW1315" s="27">
        <v>5625031</v>
      </c>
      <c r="AX1315" s="27" t="s">
        <v>63</v>
      </c>
      <c r="AY1315" s="27"/>
    </row>
    <row r="1316" spans="1:51" ht="24" customHeight="1" x14ac:dyDescent="0.3">
      <c r="A1316" s="22">
        <v>102868</v>
      </c>
      <c r="B1316" s="23" t="str">
        <f>VLOOKUP($A1316,'[1]MAN PROG 2026'!$A$1:$AI$3379,2,FALSE)</f>
        <v>LETTO PER DEGENZA ELETTRIFICATO</v>
      </c>
      <c r="C1316" s="23" t="str">
        <f>VLOOKUP($A1316,'[1]MAN PROG 2026'!$A$1:$AI$3379,3,FALSE)</f>
        <v>GUANGDONG FOSHAN SHUNDE MEDICAL TECNO.EQUIP.FACTORY</v>
      </c>
      <c r="D1316" s="23" t="str">
        <f>VLOOKUP($A1316,'[1]MAN PROG 2026'!$A$1:$AI$3379,4,FALSE)</f>
        <v>DR 858 LTD005/DRB8</v>
      </c>
      <c r="E1316" s="23" t="str">
        <f>VLOOKUP($A1316,'[1]MAN PROG 2026'!$A$1:$AI$3379,5,FALSE)</f>
        <v>NR</v>
      </c>
      <c r="F1316" s="23" t="str">
        <f>VLOOKUP($A1316,'[1]MAN PROG 2026'!$A$1:$AI$3379,6,FALSE)</f>
        <v>SINGOLA</v>
      </c>
      <c r="G1316" s="23">
        <f>VLOOKUP($A1316,'[1]MAN PROG 2026'!$A$1:$AI$3379,7,FALSE)</f>
        <v>102868</v>
      </c>
      <c r="H1316" s="23">
        <f>VLOOKUP($A1316,'[1]MAN PROG 2026'!$A$1:$AI$3379,8,FALSE)</f>
        <v>0</v>
      </c>
      <c r="I1316" s="23" t="str">
        <f>VLOOKUP($A1316,'[1]MAN PROG 2026'!$A$1:$AI$3379,9,FALSE)</f>
        <v>S.PIETRO</v>
      </c>
      <c r="J1316" s="23" t="str">
        <f>VLOOKUP($A1316,'[1]MAN PROG 2026'!$A$1:$AI$3379,10,FALSE)</f>
        <v>S. VINCENZO</v>
      </c>
      <c r="K1316" s="23" t="str">
        <f>VLOOKUP($A1316,'[1]MAN PROG 2026'!$A$1:$AI$3379,11,FALSE)</f>
        <v>S. G. GRANDE</v>
      </c>
      <c r="L1316" s="24" t="str">
        <f>VLOOKUP($A1316,'[1]MAN PROG 2026'!$A$2:$AI$3379,12,FALSE)</f>
        <v>S. CATERINA SOLVENTI</v>
      </c>
      <c r="M1316" s="24" t="str">
        <f>VLOOKUP($A1316,'[1]MAN PROG 2026'!$A$2:$AI$3379,13,FALSE)</f>
        <v>SINGOLA</v>
      </c>
      <c r="N1316" s="24" t="str">
        <f>VLOOKUP($A1316,'[1]MAN PROG 2026'!$A$2:$AI$3379,14,FALSE)</f>
        <v>102868</v>
      </c>
      <c r="O1316" s="24">
        <f>VLOOKUP($A1316,'[1]MAN PROG 2026'!$A$2:$AI$3379,15,FALSE)</f>
        <v>0</v>
      </c>
      <c r="P1316" s="25" t="str">
        <f>VLOOKUP($A1316,'[1]MAN PROG 2026'!$A$2:$AI$3379,20,FALSE)</f>
        <v>DA FARE</v>
      </c>
      <c r="Q1316" s="9">
        <v>2868</v>
      </c>
      <c r="R1316" s="26">
        <v>46111</v>
      </c>
      <c r="S1316" s="8" t="s">
        <v>53</v>
      </c>
      <c r="T1316" s="37"/>
      <c r="U1316" s="27" t="s">
        <v>55</v>
      </c>
      <c r="V1316" s="27" t="s">
        <v>56</v>
      </c>
      <c r="W1316" s="27" t="s">
        <v>55</v>
      </c>
      <c r="X1316" s="27" t="s">
        <v>55</v>
      </c>
      <c r="Y1316" s="27" t="s">
        <v>55</v>
      </c>
      <c r="Z1316" s="27" t="s">
        <v>55</v>
      </c>
      <c r="AA1316" s="27" t="s">
        <v>55</v>
      </c>
      <c r="AB1316" s="27" t="s">
        <v>66</v>
      </c>
      <c r="AC1316" s="27" t="s">
        <v>58</v>
      </c>
      <c r="AD1316" s="27" t="s">
        <v>622</v>
      </c>
      <c r="AE1316" s="27" t="s">
        <v>88</v>
      </c>
      <c r="AF1316" s="27" t="s">
        <v>61</v>
      </c>
      <c r="AG1316" s="9" t="s">
        <v>32</v>
      </c>
      <c r="AH1316" s="27" t="s">
        <v>61</v>
      </c>
      <c r="AI1316" s="27" t="s">
        <v>70</v>
      </c>
      <c r="AJ1316" s="27" t="s">
        <v>70</v>
      </c>
      <c r="AK1316" s="27" t="s">
        <v>61</v>
      </c>
      <c r="AL1316" s="27" t="s">
        <v>61</v>
      </c>
      <c r="AM1316" s="11">
        <v>17.5</v>
      </c>
      <c r="AN1316" s="28">
        <v>0.1</v>
      </c>
      <c r="AO1316" s="28" t="s">
        <v>204</v>
      </c>
      <c r="AP1316" s="29"/>
      <c r="AQ1316" s="30"/>
      <c r="AR1316" s="31"/>
      <c r="AS1316" s="32"/>
      <c r="AT1316" s="33"/>
      <c r="AU1316" s="34"/>
      <c r="AV1316" s="27" t="s">
        <v>62</v>
      </c>
      <c r="AW1316" s="27">
        <v>5625031</v>
      </c>
      <c r="AX1316" s="27" t="s">
        <v>63</v>
      </c>
      <c r="AY1316" s="27"/>
    </row>
    <row r="1317" spans="1:51" ht="24" customHeight="1" x14ac:dyDescent="0.3">
      <c r="A1317" s="22">
        <v>102869</v>
      </c>
      <c r="B1317" s="23" t="str">
        <f>VLOOKUP($A1317,'[1]MAN PROG 2026'!$A$1:$AI$3379,2,FALSE)</f>
        <v>LETTO PER DEGENZA ELETTRIFICATO</v>
      </c>
      <c r="C1317" s="23" t="str">
        <f>VLOOKUP($A1317,'[1]MAN PROG 2026'!$A$1:$AI$3379,3,FALSE)</f>
        <v>GUANGDONG FOSHAN SHUNDE MEDICAL TECNO.EQUIP.FACTORY</v>
      </c>
      <c r="D1317" s="23" t="str">
        <f>VLOOKUP($A1317,'[1]MAN PROG 2026'!$A$1:$AI$3379,4,FALSE)</f>
        <v>DR 858 LTD005/DRB8</v>
      </c>
      <c r="E1317" s="23" t="str">
        <f>VLOOKUP($A1317,'[1]MAN PROG 2026'!$A$1:$AI$3379,5,FALSE)</f>
        <v>NR</v>
      </c>
      <c r="F1317" s="23" t="str">
        <f>VLOOKUP($A1317,'[1]MAN PROG 2026'!$A$1:$AI$3379,6,FALSE)</f>
        <v>SINGOLA</v>
      </c>
      <c r="G1317" s="23">
        <f>VLOOKUP($A1317,'[1]MAN PROG 2026'!$A$1:$AI$3379,7,FALSE)</f>
        <v>102869</v>
      </c>
      <c r="H1317" s="23">
        <f>VLOOKUP($A1317,'[1]MAN PROG 2026'!$A$1:$AI$3379,8,FALSE)</f>
        <v>0</v>
      </c>
      <c r="I1317" s="23" t="str">
        <f>VLOOKUP($A1317,'[1]MAN PROG 2026'!$A$1:$AI$3379,9,FALSE)</f>
        <v>S.PIETRO</v>
      </c>
      <c r="J1317" s="23" t="str">
        <f>VLOOKUP($A1317,'[1]MAN PROG 2026'!$A$1:$AI$3379,10,FALSE)</f>
        <v>S. VINCENZO</v>
      </c>
      <c r="K1317" s="23" t="str">
        <f>VLOOKUP($A1317,'[1]MAN PROG 2026'!$A$1:$AI$3379,11,FALSE)</f>
        <v>S. CATERINA SOLVENTI</v>
      </c>
      <c r="L1317" s="24" t="str">
        <f>VLOOKUP($A1317,'[1]MAN PROG 2026'!$A$2:$AI$3379,12,FALSE)</f>
        <v>S. CATERINA SOLVENTI</v>
      </c>
      <c r="M1317" s="24" t="str">
        <f>VLOOKUP($A1317,'[1]MAN PROG 2026'!$A$2:$AI$3379,13,FALSE)</f>
        <v>SINGOLA</v>
      </c>
      <c r="N1317" s="24" t="str">
        <f>VLOOKUP($A1317,'[1]MAN PROG 2026'!$A$2:$AI$3379,14,FALSE)</f>
        <v>102869</v>
      </c>
      <c r="O1317" s="24">
        <f>VLOOKUP($A1317,'[1]MAN PROG 2026'!$A$2:$AI$3379,15,FALSE)</f>
        <v>0</v>
      </c>
      <c r="P1317" s="25" t="str">
        <f>VLOOKUP($A1317,'[1]MAN PROG 2026'!$A$2:$AI$3379,20,FALSE)</f>
        <v>NON PREVISTO</v>
      </c>
      <c r="Q1317" s="8"/>
      <c r="R1317" s="26"/>
      <c r="S1317" s="8"/>
      <c r="T1317" s="37"/>
      <c r="U1317" s="27"/>
      <c r="V1317" s="27"/>
      <c r="W1317" s="27"/>
      <c r="X1317" s="27"/>
      <c r="Y1317" s="27"/>
      <c r="Z1317" s="27"/>
      <c r="AA1317" s="27"/>
      <c r="AB1317" s="27"/>
      <c r="AC1317" s="27"/>
      <c r="AD1317" s="27"/>
      <c r="AE1317" s="27"/>
      <c r="AF1317" s="27"/>
      <c r="AG1317" s="9" t="s">
        <v>32</v>
      </c>
      <c r="AH1317" s="27"/>
      <c r="AI1317" s="27"/>
      <c r="AJ1317" s="27"/>
      <c r="AK1317" s="27"/>
      <c r="AL1317" s="27"/>
      <c r="AM1317" s="11"/>
      <c r="AN1317" s="28"/>
      <c r="AO1317" s="28"/>
      <c r="AP1317" s="29"/>
      <c r="AQ1317" s="30"/>
      <c r="AR1317" s="31"/>
      <c r="AS1317" s="32"/>
      <c r="AT1317" s="33"/>
      <c r="AU1317" s="34"/>
      <c r="AV1317" s="27"/>
      <c r="AW1317" s="27"/>
      <c r="AX1317" s="27"/>
      <c r="AY1317" s="27"/>
    </row>
    <row r="1318" spans="1:51" ht="24" customHeight="1" x14ac:dyDescent="0.3">
      <c r="A1318" s="22">
        <v>102870</v>
      </c>
      <c r="B1318" s="23" t="str">
        <f>VLOOKUP($A1318,'[1]MAN PROG 2026'!$A$1:$AI$3379,2,FALSE)</f>
        <v>LETTO PER DEGENZA ELETTRIFICATO</v>
      </c>
      <c r="C1318" s="23" t="str">
        <f>VLOOKUP($A1318,'[1]MAN PROG 2026'!$A$1:$AI$3379,3,FALSE)</f>
        <v>GUANGDONG FOSHAN SHUNDE MEDICAL TECNO.EQUIP.FACTORY</v>
      </c>
      <c r="D1318" s="23" t="str">
        <f>VLOOKUP($A1318,'[1]MAN PROG 2026'!$A$1:$AI$3379,4,FALSE)</f>
        <v>DR 858 LTD005/DRB8</v>
      </c>
      <c r="E1318" s="23" t="str">
        <f>VLOOKUP($A1318,'[1]MAN PROG 2026'!$A$1:$AI$3379,5,FALSE)</f>
        <v>NR</v>
      </c>
      <c r="F1318" s="23" t="str">
        <f>VLOOKUP($A1318,'[1]MAN PROG 2026'!$A$1:$AI$3379,6,FALSE)</f>
        <v>SINGOLA</v>
      </c>
      <c r="G1318" s="23">
        <f>VLOOKUP($A1318,'[1]MAN PROG 2026'!$A$1:$AI$3379,7,FALSE)</f>
        <v>102870</v>
      </c>
      <c r="H1318" s="23">
        <f>VLOOKUP($A1318,'[1]MAN PROG 2026'!$A$1:$AI$3379,8,FALSE)</f>
        <v>0</v>
      </c>
      <c r="I1318" s="23" t="str">
        <f>VLOOKUP($A1318,'[1]MAN PROG 2026'!$A$1:$AI$3379,9,FALSE)</f>
        <v>S.PIETRO</v>
      </c>
      <c r="J1318" s="23" t="str">
        <f>VLOOKUP($A1318,'[1]MAN PROG 2026'!$A$1:$AI$3379,10,FALSE)</f>
        <v>S. VINCENZO</v>
      </c>
      <c r="K1318" s="23" t="str">
        <f>VLOOKUP($A1318,'[1]MAN PROG 2026'!$A$1:$AI$3379,11,FALSE)</f>
        <v>S. GIUSEPPE</v>
      </c>
      <c r="L1318" s="24" t="str">
        <f>VLOOKUP($A1318,'[1]MAN PROG 2026'!$A$2:$AI$3379,12,FALSE)</f>
        <v>RIANIMAZIONE - NUOVA VERTICALE</v>
      </c>
      <c r="M1318" s="24" t="str">
        <f>VLOOKUP($A1318,'[1]MAN PROG 2026'!$A$2:$AI$3379,13,FALSE)</f>
        <v>SINGOLA</v>
      </c>
      <c r="N1318" s="24" t="str">
        <f>VLOOKUP($A1318,'[1]MAN PROG 2026'!$A$2:$AI$3379,14,FALSE)</f>
        <v>102870</v>
      </c>
      <c r="O1318" s="24">
        <f>VLOOKUP($A1318,'[1]MAN PROG 2026'!$A$2:$AI$3379,15,FALSE)</f>
        <v>0</v>
      </c>
      <c r="P1318" s="25" t="str">
        <f>VLOOKUP($A1318,'[1]MAN PROG 2026'!$A$2:$AI$3379,20,FALSE)</f>
        <v>DA FARE</v>
      </c>
      <c r="Q1318" s="9" t="str">
        <f>RIGHT(A1318,4)</f>
        <v>2870</v>
      </c>
      <c r="R1318" s="26">
        <v>46253</v>
      </c>
      <c r="S1318" s="8" t="s">
        <v>53</v>
      </c>
      <c r="T1318" s="37"/>
      <c r="U1318" s="27" t="s">
        <v>55</v>
      </c>
      <c r="V1318" s="27" t="s">
        <v>56</v>
      </c>
      <c r="W1318" s="27" t="s">
        <v>55</v>
      </c>
      <c r="X1318" s="27" t="s">
        <v>55</v>
      </c>
      <c r="Y1318" s="27" t="s">
        <v>55</v>
      </c>
      <c r="Z1318" s="27" t="s">
        <v>55</v>
      </c>
      <c r="AA1318" s="27" t="s">
        <v>55</v>
      </c>
      <c r="AB1318" s="27" t="s">
        <v>66</v>
      </c>
      <c r="AC1318" s="27" t="s">
        <v>58</v>
      </c>
      <c r="AD1318" s="27" t="s">
        <v>109</v>
      </c>
      <c r="AE1318" s="27" t="s">
        <v>88</v>
      </c>
      <c r="AF1318" s="27" t="s">
        <v>61</v>
      </c>
      <c r="AG1318" s="9" t="s">
        <v>32</v>
      </c>
      <c r="AH1318" s="27" t="s">
        <v>61</v>
      </c>
      <c r="AI1318" s="27" t="s">
        <v>70</v>
      </c>
      <c r="AJ1318" s="27" t="s">
        <v>70</v>
      </c>
      <c r="AK1318" s="27" t="s">
        <v>61</v>
      </c>
      <c r="AL1318" s="27" t="s">
        <v>61</v>
      </c>
      <c r="AM1318" s="11">
        <v>26.8</v>
      </c>
      <c r="AN1318" s="28" t="s">
        <v>61</v>
      </c>
      <c r="AO1318" s="28"/>
      <c r="AP1318" s="29"/>
      <c r="AQ1318" s="30"/>
      <c r="AR1318" s="31"/>
      <c r="AS1318" s="32"/>
      <c r="AT1318" s="33"/>
      <c r="AU1318" s="34"/>
      <c r="AV1318" s="27" t="s">
        <v>62</v>
      </c>
      <c r="AW1318" s="27">
        <v>5625031</v>
      </c>
      <c r="AX1318" s="27" t="s">
        <v>63</v>
      </c>
      <c r="AY1318" s="27"/>
    </row>
    <row r="1319" spans="1:51" ht="24" customHeight="1" x14ac:dyDescent="0.3">
      <c r="A1319" s="22">
        <v>102871</v>
      </c>
      <c r="B1319" s="23" t="str">
        <f>VLOOKUP($A1319,'[1]MAN PROG 2026'!$A$1:$AI$3379,2,FALSE)</f>
        <v>LETTO PER DEGENZA ELETTRIFICATO</v>
      </c>
      <c r="C1319" s="23" t="str">
        <f>VLOOKUP($A1319,'[1]MAN PROG 2026'!$A$1:$AI$3379,3,FALSE)</f>
        <v>GUANGDONG FOSHAN SHUNDE MEDICAL TECNO.EQUIP.FACTORY</v>
      </c>
      <c r="D1319" s="23" t="str">
        <f>VLOOKUP($A1319,'[1]MAN PROG 2026'!$A$1:$AI$3379,4,FALSE)</f>
        <v>DR 858 LTD005/DRB8</v>
      </c>
      <c r="E1319" s="23" t="str">
        <f>VLOOKUP($A1319,'[1]MAN PROG 2026'!$A$1:$AI$3379,5,FALSE)</f>
        <v>NR</v>
      </c>
      <c r="F1319" s="23" t="str">
        <f>VLOOKUP($A1319,'[1]MAN PROG 2026'!$A$1:$AI$3379,6,FALSE)</f>
        <v>SINGOLA</v>
      </c>
      <c r="G1319" s="23">
        <f>VLOOKUP($A1319,'[1]MAN PROG 2026'!$A$1:$AI$3379,7,FALSE)</f>
        <v>102871</v>
      </c>
      <c r="H1319" s="23">
        <f>VLOOKUP($A1319,'[1]MAN PROG 2026'!$A$1:$AI$3379,8,FALSE)</f>
        <v>0</v>
      </c>
      <c r="I1319" s="23" t="str">
        <f>VLOOKUP($A1319,'[1]MAN PROG 2026'!$A$1:$AI$3379,9,FALSE)</f>
        <v>S.PIETRO</v>
      </c>
      <c r="J1319" s="23" t="str">
        <f>VLOOKUP($A1319,'[1]MAN PROG 2026'!$A$1:$AI$3379,10,FALSE)</f>
        <v>S. VINCENZO</v>
      </c>
      <c r="K1319" s="23" t="str">
        <f>VLOOKUP($A1319,'[1]MAN PROG 2026'!$A$1:$AI$3379,11,FALSE)</f>
        <v>S. R. PAMPURI (DAY HOSPITAL)</v>
      </c>
      <c r="L1319" s="24" t="str">
        <f>VLOOKUP($A1319,'[1]MAN PROG 2026'!$A$2:$AI$3379,12,FALSE)</f>
        <v>S. R. PAMPURI (DAY HOSPITAL)</v>
      </c>
      <c r="M1319" s="24" t="str">
        <f>VLOOKUP($A1319,'[1]MAN PROG 2026'!$A$2:$AI$3379,13,FALSE)</f>
        <v>SINGOLA</v>
      </c>
      <c r="N1319" s="24" t="str">
        <f>VLOOKUP($A1319,'[1]MAN PROG 2026'!$A$2:$AI$3379,14,FALSE)</f>
        <v>102871</v>
      </c>
      <c r="O1319" s="24">
        <f>VLOOKUP($A1319,'[1]MAN PROG 2026'!$A$2:$AI$3379,15,FALSE)</f>
        <v>0</v>
      </c>
      <c r="P1319" s="25" t="str">
        <f>VLOOKUP($A1319,'[1]MAN PROG 2026'!$A$2:$AI$3379,20,FALSE)</f>
        <v>DA FARE</v>
      </c>
      <c r="Q1319" s="9">
        <v>2871</v>
      </c>
      <c r="R1319" s="26">
        <v>46227</v>
      </c>
      <c r="S1319" s="8" t="s">
        <v>53</v>
      </c>
      <c r="T1319" s="37"/>
      <c r="U1319" s="27" t="s">
        <v>55</v>
      </c>
      <c r="V1319" s="27" t="s">
        <v>56</v>
      </c>
      <c r="W1319" s="27" t="s">
        <v>55</v>
      </c>
      <c r="X1319" s="27" t="s">
        <v>55</v>
      </c>
      <c r="Y1319" s="27" t="s">
        <v>55</v>
      </c>
      <c r="Z1319" s="27" t="s">
        <v>55</v>
      </c>
      <c r="AA1319" s="27" t="s">
        <v>55</v>
      </c>
      <c r="AB1319" s="27" t="s">
        <v>66</v>
      </c>
      <c r="AC1319" s="27" t="s">
        <v>58</v>
      </c>
      <c r="AD1319" s="27" t="s">
        <v>330</v>
      </c>
      <c r="AE1319" s="27" t="s">
        <v>88</v>
      </c>
      <c r="AF1319" s="27" t="s">
        <v>61</v>
      </c>
      <c r="AG1319" s="9" t="s">
        <v>32</v>
      </c>
      <c r="AH1319" s="27" t="s">
        <v>61</v>
      </c>
      <c r="AI1319" s="27" t="s">
        <v>70</v>
      </c>
      <c r="AJ1319" s="27" t="s">
        <v>70</v>
      </c>
      <c r="AK1319" s="27" t="s">
        <v>61</v>
      </c>
      <c r="AL1319" s="27" t="s">
        <v>61</v>
      </c>
      <c r="AM1319" s="11">
        <v>26.4</v>
      </c>
      <c r="AN1319" s="28">
        <v>1.1000000000000001</v>
      </c>
      <c r="AO1319" s="28" t="s">
        <v>204</v>
      </c>
      <c r="AP1319" s="29"/>
      <c r="AQ1319" s="30"/>
      <c r="AR1319" s="31"/>
      <c r="AS1319" s="32"/>
      <c r="AT1319" s="33"/>
      <c r="AU1319" s="34"/>
      <c r="AV1319" s="27" t="s">
        <v>62</v>
      </c>
      <c r="AW1319" s="27">
        <v>5625031</v>
      </c>
      <c r="AX1319" s="27" t="s">
        <v>63</v>
      </c>
      <c r="AY1319" s="27"/>
    </row>
    <row r="1320" spans="1:51" ht="24" customHeight="1" x14ac:dyDescent="0.3">
      <c r="A1320" s="22">
        <v>102872</v>
      </c>
      <c r="B1320" s="23" t="str">
        <f>VLOOKUP($A1320,'[1]MAN PROG 2026'!$A$1:$AI$3379,2,FALSE)</f>
        <v>LETTO PER DEGENZA ELETTRIFICATO</v>
      </c>
      <c r="C1320" s="23" t="str">
        <f>VLOOKUP($A1320,'[1]MAN PROG 2026'!$A$1:$AI$3379,3,FALSE)</f>
        <v>GUANGDONG FOSHAN SHUNDE MEDICAL TECNO.EQUIP.FACTORY</v>
      </c>
      <c r="D1320" s="23" t="str">
        <f>VLOOKUP($A1320,'[1]MAN PROG 2026'!$A$1:$AI$3379,4,FALSE)</f>
        <v>DR 858 LTD005/DRB8</v>
      </c>
      <c r="E1320" s="23" t="str">
        <f>VLOOKUP($A1320,'[1]MAN PROG 2026'!$A$1:$AI$3379,5,FALSE)</f>
        <v>NR</v>
      </c>
      <c r="F1320" s="23" t="str">
        <f>VLOOKUP($A1320,'[1]MAN PROG 2026'!$A$1:$AI$3379,6,FALSE)</f>
        <v>SINGOLA</v>
      </c>
      <c r="G1320" s="23">
        <f>VLOOKUP($A1320,'[1]MAN PROG 2026'!$A$1:$AI$3379,7,FALSE)</f>
        <v>102872</v>
      </c>
      <c r="H1320" s="23">
        <f>VLOOKUP($A1320,'[1]MAN PROG 2026'!$A$1:$AI$3379,8,FALSE)</f>
        <v>0</v>
      </c>
      <c r="I1320" s="23" t="str">
        <f>VLOOKUP($A1320,'[1]MAN PROG 2026'!$A$1:$AI$3379,9,FALSE)</f>
        <v>S.PIETRO</v>
      </c>
      <c r="J1320" s="23" t="str">
        <f>VLOOKUP($A1320,'[1]MAN PROG 2026'!$A$1:$AI$3379,10,FALSE)</f>
        <v>S. VINCENZO</v>
      </c>
      <c r="K1320" s="23" t="str">
        <f>VLOOKUP($A1320,'[1]MAN PROG 2026'!$A$1:$AI$3379,11,FALSE)</f>
        <v>S. G. GRANDE</v>
      </c>
      <c r="L1320" s="24" t="str">
        <f>VLOOKUP($A1320,'[1]MAN PROG 2026'!$A$2:$AI$3379,12,FALSE)</f>
        <v>NON TROVATO</v>
      </c>
      <c r="M1320" s="24">
        <f>VLOOKUP($A1320,'[1]MAN PROG 2026'!$A$2:$AI$3379,13,FALSE)</f>
        <v>0</v>
      </c>
      <c r="N1320" s="24">
        <f>VLOOKUP($A1320,'[1]MAN PROG 2026'!$A$2:$AI$3379,14,FALSE)</f>
        <v>0</v>
      </c>
      <c r="O1320" s="24">
        <f>VLOOKUP($A1320,'[1]MAN PROG 2026'!$A$2:$AI$3379,15,FALSE)</f>
        <v>0</v>
      </c>
      <c r="P1320" s="25" t="str">
        <f>VLOOKUP($A1320,'[1]MAN PROG 2026'!$A$2:$AI$3379,20,FALSE)</f>
        <v>DA FARE</v>
      </c>
      <c r="Q1320" s="8"/>
      <c r="R1320" s="26"/>
      <c r="S1320" s="8"/>
      <c r="T1320" s="37"/>
      <c r="U1320" s="27"/>
      <c r="V1320" s="27"/>
      <c r="W1320" s="27"/>
      <c r="X1320" s="27"/>
      <c r="Y1320" s="27"/>
      <c r="Z1320" s="27"/>
      <c r="AA1320" s="27"/>
      <c r="AB1320" s="27"/>
      <c r="AC1320" s="27"/>
      <c r="AD1320" s="27"/>
      <c r="AE1320" s="27"/>
      <c r="AF1320" s="27"/>
      <c r="AG1320" s="9" t="s">
        <v>32</v>
      </c>
      <c r="AH1320" s="27"/>
      <c r="AI1320" s="27"/>
      <c r="AJ1320" s="27"/>
      <c r="AK1320" s="27"/>
      <c r="AL1320" s="27"/>
      <c r="AM1320" s="11"/>
      <c r="AN1320" s="28"/>
      <c r="AO1320" s="28"/>
      <c r="AP1320" s="29"/>
      <c r="AQ1320" s="30"/>
      <c r="AR1320" s="31"/>
      <c r="AS1320" s="32"/>
      <c r="AT1320" s="33"/>
      <c r="AU1320" s="34"/>
      <c r="AV1320" s="27"/>
      <c r="AW1320" s="27"/>
      <c r="AX1320" s="27"/>
      <c r="AY1320" s="27"/>
    </row>
    <row r="1321" spans="1:51" ht="24" customHeight="1" x14ac:dyDescent="0.3">
      <c r="A1321" s="22">
        <v>102873</v>
      </c>
      <c r="B1321" s="23" t="str">
        <f>VLOOKUP($A1321,'[1]MAN PROG 2026'!$A$1:$AI$3379,2,FALSE)</f>
        <v>LETTO PER DEGENZA ELETTRIFICATO</v>
      </c>
      <c r="C1321" s="23" t="str">
        <f>VLOOKUP($A1321,'[1]MAN PROG 2026'!$A$1:$AI$3379,3,FALSE)</f>
        <v>GUANGDONG FOSHAN SHUNDE MEDICAL TECNO.EQUIP.FACTORY</v>
      </c>
      <c r="D1321" s="23" t="str">
        <f>VLOOKUP($A1321,'[1]MAN PROG 2026'!$A$1:$AI$3379,4,FALSE)</f>
        <v>DR 858 LTD005/DRB8</v>
      </c>
      <c r="E1321" s="23" t="str">
        <f>VLOOKUP($A1321,'[1]MAN PROG 2026'!$A$1:$AI$3379,5,FALSE)</f>
        <v>NR</v>
      </c>
      <c r="F1321" s="23" t="str">
        <f>VLOOKUP($A1321,'[1]MAN PROG 2026'!$A$1:$AI$3379,6,FALSE)</f>
        <v>SINGOLA</v>
      </c>
      <c r="G1321" s="23">
        <f>VLOOKUP($A1321,'[1]MAN PROG 2026'!$A$1:$AI$3379,7,FALSE)</f>
        <v>102873</v>
      </c>
      <c r="H1321" s="23">
        <f>VLOOKUP($A1321,'[1]MAN PROG 2026'!$A$1:$AI$3379,8,FALSE)</f>
        <v>0</v>
      </c>
      <c r="I1321" s="23" t="str">
        <f>VLOOKUP($A1321,'[1]MAN PROG 2026'!$A$1:$AI$3379,9,FALSE)</f>
        <v>S.PIETRO</v>
      </c>
      <c r="J1321" s="23" t="str">
        <f>VLOOKUP($A1321,'[1]MAN PROG 2026'!$A$1:$AI$3379,10,FALSE)</f>
        <v>S. VINCENZO</v>
      </c>
      <c r="K1321" s="23" t="str">
        <f>VLOOKUP($A1321,'[1]MAN PROG 2026'!$A$1:$AI$3379,11,FALSE)</f>
        <v>S. GIUSEPPE</v>
      </c>
      <c r="L1321" s="24" t="str">
        <f>VLOOKUP($A1321,'[1]MAN PROG 2026'!$A$2:$AI$3379,12,FALSE)</f>
        <v>S. GIUSEPPE</v>
      </c>
      <c r="M1321" s="24" t="str">
        <f>VLOOKUP($A1321,'[1]MAN PROG 2026'!$A$2:$AI$3379,13,FALSE)</f>
        <v>SINGOLA</v>
      </c>
      <c r="N1321" s="24" t="str">
        <f>VLOOKUP($A1321,'[1]MAN PROG 2026'!$A$2:$AI$3379,14,FALSE)</f>
        <v>102873</v>
      </c>
      <c r="O1321" s="24">
        <f>VLOOKUP($A1321,'[1]MAN PROG 2026'!$A$2:$AI$3379,15,FALSE)</f>
        <v>0</v>
      </c>
      <c r="P1321" s="25" t="str">
        <f>VLOOKUP($A1321,'[1]MAN PROG 2026'!$A$2:$AI$3379,20,FALSE)</f>
        <v>DA FARE</v>
      </c>
      <c r="Q1321" s="9" t="str">
        <f t="shared" ref="Q1321" si="54">RIGHT(A1321,4)</f>
        <v>2873</v>
      </c>
      <c r="R1321" s="26">
        <v>46244</v>
      </c>
      <c r="S1321" s="8" t="s">
        <v>53</v>
      </c>
      <c r="T1321" s="37"/>
      <c r="U1321" s="27" t="s">
        <v>55</v>
      </c>
      <c r="V1321" s="27" t="s">
        <v>56</v>
      </c>
      <c r="W1321" s="27" t="s">
        <v>55</v>
      </c>
      <c r="X1321" s="27" t="s">
        <v>55</v>
      </c>
      <c r="Y1321" s="27" t="s">
        <v>55</v>
      </c>
      <c r="Z1321" s="27" t="s">
        <v>55</v>
      </c>
      <c r="AA1321" s="27" t="s">
        <v>55</v>
      </c>
      <c r="AB1321" s="27" t="s">
        <v>66</v>
      </c>
      <c r="AC1321" s="27" t="s">
        <v>58</v>
      </c>
      <c r="AD1321" s="27" t="s">
        <v>224</v>
      </c>
      <c r="AE1321" s="27" t="s">
        <v>88</v>
      </c>
      <c r="AF1321" s="27" t="s">
        <v>61</v>
      </c>
      <c r="AG1321" s="9" t="s">
        <v>32</v>
      </c>
      <c r="AH1321" s="27" t="s">
        <v>61</v>
      </c>
      <c r="AI1321" s="27" t="s">
        <v>70</v>
      </c>
      <c r="AJ1321" s="27" t="s">
        <v>70</v>
      </c>
      <c r="AK1321" s="27" t="s">
        <v>61</v>
      </c>
      <c r="AL1321" s="27" t="s">
        <v>61</v>
      </c>
      <c r="AM1321" s="11">
        <v>21.1</v>
      </c>
      <c r="AN1321" s="28">
        <v>1.1000000000000001</v>
      </c>
      <c r="AO1321" s="28" t="s">
        <v>204</v>
      </c>
      <c r="AP1321" s="29"/>
      <c r="AQ1321" s="30"/>
      <c r="AR1321" s="31"/>
      <c r="AS1321" s="32"/>
      <c r="AT1321" s="33"/>
      <c r="AU1321" s="34"/>
      <c r="AV1321" s="27" t="s">
        <v>62</v>
      </c>
      <c r="AW1321" s="27">
        <v>5625031</v>
      </c>
      <c r="AX1321" s="27" t="s">
        <v>63</v>
      </c>
      <c r="AY1321" s="27"/>
    </row>
    <row r="1322" spans="1:51" ht="24" customHeight="1" x14ac:dyDescent="0.3">
      <c r="A1322" s="22">
        <v>102874</v>
      </c>
      <c r="B1322" s="23" t="str">
        <f>VLOOKUP($A1322,'[1]MAN PROG 2026'!$A$1:$AI$3379,2,FALSE)</f>
        <v>LETTO PER DEGENZA ELETTRIFICATO</v>
      </c>
      <c r="C1322" s="23" t="str">
        <f>VLOOKUP($A1322,'[1]MAN PROG 2026'!$A$1:$AI$3379,3,FALSE)</f>
        <v>GUANGDONG FOSHAN SHUNDE MEDICAL TECNO.EQUIP.FACTORY</v>
      </c>
      <c r="D1322" s="23" t="str">
        <f>VLOOKUP($A1322,'[1]MAN PROG 2026'!$A$1:$AI$3379,4,FALSE)</f>
        <v>DR 858 LTD005/DRB8</v>
      </c>
      <c r="E1322" s="23" t="str">
        <f>VLOOKUP($A1322,'[1]MAN PROG 2026'!$A$1:$AI$3379,5,FALSE)</f>
        <v>NR</v>
      </c>
      <c r="F1322" s="23" t="str">
        <f>VLOOKUP($A1322,'[1]MAN PROG 2026'!$A$1:$AI$3379,6,FALSE)</f>
        <v>SINGOLA</v>
      </c>
      <c r="G1322" s="23">
        <f>VLOOKUP($A1322,'[1]MAN PROG 2026'!$A$1:$AI$3379,7,FALSE)</f>
        <v>102874</v>
      </c>
      <c r="H1322" s="23">
        <f>VLOOKUP($A1322,'[1]MAN PROG 2026'!$A$1:$AI$3379,8,FALSE)</f>
        <v>0</v>
      </c>
      <c r="I1322" s="23" t="str">
        <f>VLOOKUP($A1322,'[1]MAN PROG 2026'!$A$1:$AI$3379,9,FALSE)</f>
        <v>S.PIETRO</v>
      </c>
      <c r="J1322" s="23" t="str">
        <f>VLOOKUP($A1322,'[1]MAN PROG 2026'!$A$1:$AI$3379,10,FALSE)</f>
        <v>S. VINCENZO</v>
      </c>
      <c r="K1322" s="23" t="str">
        <f>VLOOKUP($A1322,'[1]MAN PROG 2026'!$A$1:$AI$3379,11,FALSE)</f>
        <v>S. R. PAMPURI (DAY HOSPITAL)</v>
      </c>
      <c r="L1322" s="24" t="str">
        <f>VLOOKUP($A1322,'[1]MAN PROG 2026'!$A$2:$AI$3379,12,FALSE)</f>
        <v>S. G. GRANDE</v>
      </c>
      <c r="M1322" s="24" t="str">
        <f>VLOOKUP($A1322,'[1]MAN PROG 2026'!$A$2:$AI$3379,13,FALSE)</f>
        <v>SINGOLA</v>
      </c>
      <c r="N1322" s="24" t="str">
        <f>VLOOKUP($A1322,'[1]MAN PROG 2026'!$A$2:$AI$3379,14,FALSE)</f>
        <v>102874</v>
      </c>
      <c r="O1322" s="24">
        <f>VLOOKUP($A1322,'[1]MAN PROG 2026'!$A$2:$AI$3379,15,FALSE)</f>
        <v>0</v>
      </c>
      <c r="P1322" s="25" t="str">
        <f>VLOOKUP($A1322,'[1]MAN PROG 2026'!$A$2:$AI$3379,20,FALSE)</f>
        <v>DA FARE</v>
      </c>
      <c r="Q1322" s="9" t="str">
        <f>RIGHT(A1322,4)</f>
        <v>2874</v>
      </c>
      <c r="R1322" s="26">
        <v>46227</v>
      </c>
      <c r="S1322" s="8" t="s">
        <v>53</v>
      </c>
      <c r="T1322" s="37"/>
      <c r="U1322" s="27" t="s">
        <v>55</v>
      </c>
      <c r="V1322" s="27" t="s">
        <v>56</v>
      </c>
      <c r="W1322" s="27" t="s">
        <v>55</v>
      </c>
      <c r="X1322" s="27" t="s">
        <v>55</v>
      </c>
      <c r="Y1322" s="27" t="s">
        <v>55</v>
      </c>
      <c r="Z1322" s="27" t="s">
        <v>55</v>
      </c>
      <c r="AA1322" s="27" t="s">
        <v>55</v>
      </c>
      <c r="AB1322" s="27" t="s">
        <v>66</v>
      </c>
      <c r="AC1322" s="27" t="s">
        <v>58</v>
      </c>
      <c r="AD1322" s="27" t="s">
        <v>480</v>
      </c>
      <c r="AE1322" s="27" t="s">
        <v>88</v>
      </c>
      <c r="AF1322" s="27" t="s">
        <v>61</v>
      </c>
      <c r="AG1322" s="9" t="s">
        <v>32</v>
      </c>
      <c r="AH1322" s="27" t="s">
        <v>61</v>
      </c>
      <c r="AI1322" s="27" t="s">
        <v>70</v>
      </c>
      <c r="AJ1322" s="27" t="s">
        <v>70</v>
      </c>
      <c r="AK1322" s="27" t="s">
        <v>61</v>
      </c>
      <c r="AL1322" s="27" t="s">
        <v>61</v>
      </c>
      <c r="AM1322" s="11">
        <v>20.399999999999999</v>
      </c>
      <c r="AN1322" s="28" t="s">
        <v>61</v>
      </c>
      <c r="AO1322" s="28"/>
      <c r="AP1322" s="29"/>
      <c r="AQ1322" s="30"/>
      <c r="AR1322" s="31"/>
      <c r="AS1322" s="32"/>
      <c r="AT1322" s="33"/>
      <c r="AU1322" s="34"/>
      <c r="AV1322" s="27" t="s">
        <v>62</v>
      </c>
      <c r="AW1322" s="27">
        <v>5625031</v>
      </c>
      <c r="AX1322" s="27" t="s">
        <v>63</v>
      </c>
      <c r="AY1322" s="27"/>
    </row>
    <row r="1323" spans="1:51" ht="24" customHeight="1" x14ac:dyDescent="0.3">
      <c r="A1323" s="22">
        <v>102875</v>
      </c>
      <c r="B1323" s="23" t="str">
        <f>VLOOKUP($A1323,'[1]MAN PROG 2026'!$A$1:$AI$3379,2,FALSE)</f>
        <v>LETTO PER DEGENZA ELETTRIFICATO</v>
      </c>
      <c r="C1323" s="23" t="str">
        <f>VLOOKUP($A1323,'[1]MAN PROG 2026'!$A$1:$AI$3379,3,FALSE)</f>
        <v>GUANGDONG FOSHAN SHUNDE MEDICAL TECNO.EQUIP.FACTORY</v>
      </c>
      <c r="D1323" s="23" t="str">
        <f>VLOOKUP($A1323,'[1]MAN PROG 2026'!$A$1:$AI$3379,4,FALSE)</f>
        <v>DR 858 LTD005/DRB8</v>
      </c>
      <c r="E1323" s="23" t="str">
        <f>VLOOKUP($A1323,'[1]MAN PROG 2026'!$A$1:$AI$3379,5,FALSE)</f>
        <v>NR</v>
      </c>
      <c r="F1323" s="23" t="str">
        <f>VLOOKUP($A1323,'[1]MAN PROG 2026'!$A$1:$AI$3379,6,FALSE)</f>
        <v>SINGOLA</v>
      </c>
      <c r="G1323" s="23">
        <f>VLOOKUP($A1323,'[1]MAN PROG 2026'!$A$1:$AI$3379,7,FALSE)</f>
        <v>102875</v>
      </c>
      <c r="H1323" s="23">
        <f>VLOOKUP($A1323,'[1]MAN PROG 2026'!$A$1:$AI$3379,8,FALSE)</f>
        <v>0</v>
      </c>
      <c r="I1323" s="23" t="str">
        <f>VLOOKUP($A1323,'[1]MAN PROG 2026'!$A$1:$AI$3379,9,FALSE)</f>
        <v>S.PIETRO</v>
      </c>
      <c r="J1323" s="23" t="str">
        <f>VLOOKUP($A1323,'[1]MAN PROG 2026'!$A$1:$AI$3379,10,FALSE)</f>
        <v>S. VINCENZO</v>
      </c>
      <c r="K1323" s="23" t="str">
        <f>VLOOKUP($A1323,'[1]MAN PROG 2026'!$A$1:$AI$3379,11,FALSE)</f>
        <v>S. R. PAMPURI (DAY HOSPITAL)</v>
      </c>
      <c r="L1323" s="24" t="str">
        <f>VLOOKUP($A1323,'[1]MAN PROG 2026'!$A$2:$AI$3379,12,FALSE)</f>
        <v>S. R. PAMPURI (DAY HOSPITAL)</v>
      </c>
      <c r="M1323" s="24" t="str">
        <f>VLOOKUP($A1323,'[1]MAN PROG 2026'!$A$2:$AI$3379,13,FALSE)</f>
        <v>SINGOLA</v>
      </c>
      <c r="N1323" s="24" t="str">
        <f>VLOOKUP($A1323,'[1]MAN PROG 2026'!$A$2:$AI$3379,14,FALSE)</f>
        <v>102875</v>
      </c>
      <c r="O1323" s="24">
        <f>VLOOKUP($A1323,'[1]MAN PROG 2026'!$A$2:$AI$3379,15,FALSE)</f>
        <v>0</v>
      </c>
      <c r="P1323" s="25" t="str">
        <f>VLOOKUP($A1323,'[1]MAN PROG 2026'!$A$2:$AI$3379,20,FALSE)</f>
        <v>DA FARE</v>
      </c>
      <c r="Q1323" s="9">
        <v>2875</v>
      </c>
      <c r="R1323" s="26">
        <v>46227</v>
      </c>
      <c r="S1323" s="8" t="s">
        <v>53</v>
      </c>
      <c r="T1323" s="37"/>
      <c r="U1323" s="27" t="s">
        <v>55</v>
      </c>
      <c r="V1323" s="27" t="s">
        <v>56</v>
      </c>
      <c r="W1323" s="27" t="s">
        <v>55</v>
      </c>
      <c r="X1323" s="27" t="s">
        <v>55</v>
      </c>
      <c r="Y1323" s="27" t="s">
        <v>55</v>
      </c>
      <c r="Z1323" s="27" t="s">
        <v>55</v>
      </c>
      <c r="AA1323" s="27" t="s">
        <v>55</v>
      </c>
      <c r="AB1323" s="27" t="s">
        <v>66</v>
      </c>
      <c r="AC1323" s="27" t="s">
        <v>58</v>
      </c>
      <c r="AD1323" s="27" t="s">
        <v>330</v>
      </c>
      <c r="AE1323" s="27" t="s">
        <v>88</v>
      </c>
      <c r="AF1323" s="27" t="s">
        <v>61</v>
      </c>
      <c r="AG1323" s="9" t="s">
        <v>32</v>
      </c>
      <c r="AH1323" s="27" t="s">
        <v>61</v>
      </c>
      <c r="AI1323" s="27" t="s">
        <v>70</v>
      </c>
      <c r="AJ1323" s="27" t="s">
        <v>70</v>
      </c>
      <c r="AK1323" s="27" t="s">
        <v>61</v>
      </c>
      <c r="AL1323" s="27" t="s">
        <v>61</v>
      </c>
      <c r="AM1323" s="11">
        <v>28.1</v>
      </c>
      <c r="AN1323" s="28">
        <v>1.1000000000000001</v>
      </c>
      <c r="AO1323" s="28" t="s">
        <v>204</v>
      </c>
      <c r="AP1323" s="29"/>
      <c r="AQ1323" s="30"/>
      <c r="AR1323" s="31"/>
      <c r="AS1323" s="32"/>
      <c r="AT1323" s="33"/>
      <c r="AU1323" s="34"/>
      <c r="AV1323" s="27" t="s">
        <v>62</v>
      </c>
      <c r="AW1323" s="27">
        <v>5625031</v>
      </c>
      <c r="AX1323" s="27" t="s">
        <v>63</v>
      </c>
      <c r="AY1323" s="27"/>
    </row>
    <row r="1324" spans="1:51" ht="24" customHeight="1" x14ac:dyDescent="0.3">
      <c r="A1324" s="22">
        <v>102876</v>
      </c>
      <c r="B1324" s="23" t="str">
        <f>VLOOKUP($A1324,'[1]MAN PROG 2026'!$A$1:$AI$3379,2,FALSE)</f>
        <v>LETTO PER DEGENZA ELETTRIFICATO</v>
      </c>
      <c r="C1324" s="23" t="str">
        <f>VLOOKUP($A1324,'[1]MAN PROG 2026'!$A$1:$AI$3379,3,FALSE)</f>
        <v>GUANGDONG FOSHAN SHUNDE MEDICAL TECNO.EQUIP.FACTORY</v>
      </c>
      <c r="D1324" s="23" t="str">
        <f>VLOOKUP($A1324,'[1]MAN PROG 2026'!$A$1:$AI$3379,4,FALSE)</f>
        <v>DR 858 LTD005/DRB8</v>
      </c>
      <c r="E1324" s="23" t="str">
        <f>VLOOKUP($A1324,'[1]MAN PROG 2026'!$A$1:$AI$3379,5,FALSE)</f>
        <v>NR</v>
      </c>
      <c r="F1324" s="23" t="str">
        <f>VLOOKUP($A1324,'[1]MAN PROG 2026'!$A$1:$AI$3379,6,FALSE)</f>
        <v>SINGOLA</v>
      </c>
      <c r="G1324" s="23">
        <f>VLOOKUP($A1324,'[1]MAN PROG 2026'!$A$1:$AI$3379,7,FALSE)</f>
        <v>102876</v>
      </c>
      <c r="H1324" s="23">
        <f>VLOOKUP($A1324,'[1]MAN PROG 2026'!$A$1:$AI$3379,8,FALSE)</f>
        <v>0</v>
      </c>
      <c r="I1324" s="23" t="str">
        <f>VLOOKUP($A1324,'[1]MAN PROG 2026'!$A$1:$AI$3379,9,FALSE)</f>
        <v>S.PIETRO</v>
      </c>
      <c r="J1324" s="23" t="str">
        <f>VLOOKUP($A1324,'[1]MAN PROG 2026'!$A$1:$AI$3379,10,FALSE)</f>
        <v>S. VINCENZO</v>
      </c>
      <c r="K1324" s="23" t="str">
        <f>VLOOKUP($A1324,'[1]MAN PROG 2026'!$A$1:$AI$3379,11,FALSE)</f>
        <v>S. R. PAMPURI (DAY HOSPITAL)</v>
      </c>
      <c r="L1324" s="24" t="str">
        <f>VLOOKUP($A1324,'[1]MAN PROG 2026'!$A$2:$AI$3379,12,FALSE)</f>
        <v>S. R. PAMPURI (DAY HOSPITAL)</v>
      </c>
      <c r="M1324" s="24" t="str">
        <f>VLOOKUP($A1324,'[1]MAN PROG 2026'!$A$2:$AI$3379,13,FALSE)</f>
        <v>SINGOLA</v>
      </c>
      <c r="N1324" s="24" t="str">
        <f>VLOOKUP($A1324,'[1]MAN PROG 2026'!$A$2:$AI$3379,14,FALSE)</f>
        <v>102876</v>
      </c>
      <c r="O1324" s="24">
        <f>VLOOKUP($A1324,'[1]MAN PROG 2026'!$A$2:$AI$3379,15,FALSE)</f>
        <v>0</v>
      </c>
      <c r="P1324" s="25" t="str">
        <f>VLOOKUP($A1324,'[1]MAN PROG 2026'!$A$2:$AI$3379,20,FALSE)</f>
        <v>DA FARE</v>
      </c>
      <c r="Q1324" s="9">
        <v>2876</v>
      </c>
      <c r="R1324" s="26">
        <v>46227</v>
      </c>
      <c r="S1324" s="8" t="s">
        <v>53</v>
      </c>
      <c r="T1324" s="37"/>
      <c r="U1324" s="27" t="s">
        <v>55</v>
      </c>
      <c r="V1324" s="27" t="s">
        <v>56</v>
      </c>
      <c r="W1324" s="27" t="s">
        <v>55</v>
      </c>
      <c r="X1324" s="27" t="s">
        <v>55</v>
      </c>
      <c r="Y1324" s="27" t="s">
        <v>55</v>
      </c>
      <c r="Z1324" s="27" t="s">
        <v>55</v>
      </c>
      <c r="AA1324" s="27" t="s">
        <v>55</v>
      </c>
      <c r="AB1324" s="27" t="s">
        <v>66</v>
      </c>
      <c r="AC1324" s="27" t="s">
        <v>58</v>
      </c>
      <c r="AD1324" s="27" t="s">
        <v>330</v>
      </c>
      <c r="AE1324" s="27" t="s">
        <v>88</v>
      </c>
      <c r="AF1324" s="27" t="s">
        <v>61</v>
      </c>
      <c r="AG1324" s="9" t="s">
        <v>32</v>
      </c>
      <c r="AH1324" s="27" t="s">
        <v>61</v>
      </c>
      <c r="AI1324" s="27" t="s">
        <v>70</v>
      </c>
      <c r="AJ1324" s="27" t="s">
        <v>70</v>
      </c>
      <c r="AK1324" s="27" t="s">
        <v>61</v>
      </c>
      <c r="AL1324" s="27" t="s">
        <v>61</v>
      </c>
      <c r="AM1324" s="11">
        <v>27.4</v>
      </c>
      <c r="AN1324" s="28">
        <v>1</v>
      </c>
      <c r="AO1324" s="28" t="s">
        <v>204</v>
      </c>
      <c r="AP1324" s="29"/>
      <c r="AQ1324" s="30"/>
      <c r="AR1324" s="31"/>
      <c r="AS1324" s="32"/>
      <c r="AT1324" s="33"/>
      <c r="AU1324" s="34"/>
      <c r="AV1324" s="27" t="s">
        <v>62</v>
      </c>
      <c r="AW1324" s="27">
        <v>5625031</v>
      </c>
      <c r="AX1324" s="27" t="s">
        <v>63</v>
      </c>
      <c r="AY1324" s="27"/>
    </row>
    <row r="1325" spans="1:51" ht="24" customHeight="1" x14ac:dyDescent="0.3">
      <c r="A1325" s="22">
        <v>102878</v>
      </c>
      <c r="B1325" s="23" t="str">
        <f>VLOOKUP($A1325,'[1]MAN PROG 2026'!$A$1:$AI$3379,2,FALSE)</f>
        <v>LETTO PER DEGENZA ELETTRIFICATO</v>
      </c>
      <c r="C1325" s="23" t="str">
        <f>VLOOKUP($A1325,'[1]MAN PROG 2026'!$A$1:$AI$3379,3,FALSE)</f>
        <v>GUANGDONG FOSHAN SHUNDE MEDICAL TECNO.EQUIP.FACTORY</v>
      </c>
      <c r="D1325" s="23" t="str">
        <f>VLOOKUP($A1325,'[1]MAN PROG 2026'!$A$1:$AI$3379,4,FALSE)</f>
        <v>DR 858 LTD005/DRB8</v>
      </c>
      <c r="E1325" s="23" t="str">
        <f>VLOOKUP($A1325,'[1]MAN PROG 2026'!$A$1:$AI$3379,5,FALSE)</f>
        <v>NR</v>
      </c>
      <c r="F1325" s="23" t="str">
        <f>VLOOKUP($A1325,'[1]MAN PROG 2026'!$A$1:$AI$3379,6,FALSE)</f>
        <v>SINGOLA</v>
      </c>
      <c r="G1325" s="23">
        <f>VLOOKUP($A1325,'[1]MAN PROG 2026'!$A$1:$AI$3379,7,FALSE)</f>
        <v>102878</v>
      </c>
      <c r="H1325" s="23">
        <f>VLOOKUP($A1325,'[1]MAN PROG 2026'!$A$1:$AI$3379,8,FALSE)</f>
        <v>0</v>
      </c>
      <c r="I1325" s="23" t="str">
        <f>VLOOKUP($A1325,'[1]MAN PROG 2026'!$A$1:$AI$3379,9,FALSE)</f>
        <v>S.PIETRO</v>
      </c>
      <c r="J1325" s="23" t="str">
        <f>VLOOKUP($A1325,'[1]MAN PROG 2026'!$A$1:$AI$3379,10,FALSE)</f>
        <v>S. VINCENZO</v>
      </c>
      <c r="K1325" s="23" t="str">
        <f>VLOOKUP($A1325,'[1]MAN PROG 2026'!$A$1:$AI$3379,11,FALSE)</f>
        <v>S. VINCENZO</v>
      </c>
      <c r="L1325" s="24" t="str">
        <f>VLOOKUP($A1325,'[1]MAN PROG 2026'!$A$2:$AI$3379,12,FALSE)</f>
        <v>NON TROVATO</v>
      </c>
      <c r="M1325" s="24">
        <f>VLOOKUP($A1325,'[1]MAN PROG 2026'!$A$2:$AI$3379,13,FALSE)</f>
        <v>0</v>
      </c>
      <c r="N1325" s="24">
        <f>VLOOKUP($A1325,'[1]MAN PROG 2026'!$A$2:$AI$3379,14,FALSE)</f>
        <v>0</v>
      </c>
      <c r="O1325" s="24">
        <f>VLOOKUP($A1325,'[1]MAN PROG 2026'!$A$2:$AI$3379,15,FALSE)</f>
        <v>0</v>
      </c>
      <c r="P1325" s="25" t="str">
        <f>VLOOKUP($A1325,'[1]MAN PROG 2026'!$A$2:$AI$3379,20,FALSE)</f>
        <v>DA FARE</v>
      </c>
      <c r="Q1325" s="8"/>
      <c r="R1325" s="26"/>
      <c r="S1325" s="8"/>
      <c r="T1325" s="37"/>
      <c r="U1325" s="27"/>
      <c r="V1325" s="27"/>
      <c r="W1325" s="27"/>
      <c r="X1325" s="27"/>
      <c r="Y1325" s="27"/>
      <c r="Z1325" s="27"/>
      <c r="AA1325" s="27"/>
      <c r="AB1325" s="27"/>
      <c r="AC1325" s="27"/>
      <c r="AD1325" s="27"/>
      <c r="AE1325" s="27"/>
      <c r="AF1325" s="27"/>
      <c r="AG1325" s="9" t="s">
        <v>32</v>
      </c>
      <c r="AH1325" s="27"/>
      <c r="AI1325" s="27"/>
      <c r="AJ1325" s="27"/>
      <c r="AK1325" s="27"/>
      <c r="AL1325" s="27"/>
      <c r="AM1325" s="11"/>
      <c r="AN1325" s="28"/>
      <c r="AO1325" s="28"/>
      <c r="AP1325" s="29"/>
      <c r="AQ1325" s="30"/>
      <c r="AR1325" s="31"/>
      <c r="AS1325" s="32"/>
      <c r="AT1325" s="33"/>
      <c r="AU1325" s="34"/>
      <c r="AV1325" s="27"/>
      <c r="AW1325" s="27"/>
      <c r="AX1325" s="27"/>
      <c r="AY1325" s="27"/>
    </row>
    <row r="1326" spans="1:51" ht="24" customHeight="1" x14ac:dyDescent="0.3">
      <c r="A1326" s="22">
        <v>102879</v>
      </c>
      <c r="B1326" s="23" t="str">
        <f>VLOOKUP($A1326,'[1]MAN PROG 2026'!$A$1:$AI$3379,2,FALSE)</f>
        <v>LETTO PER DEGENZA ELETTRIFICATO</v>
      </c>
      <c r="C1326" s="23" t="str">
        <f>VLOOKUP($A1326,'[1]MAN PROG 2026'!$A$1:$AI$3379,3,FALSE)</f>
        <v>GUANGDONG FOSHAN SHUNDE MEDICAL TECNO.EQUIP.FACTORY</v>
      </c>
      <c r="D1326" s="23" t="str">
        <f>VLOOKUP($A1326,'[1]MAN PROG 2026'!$A$1:$AI$3379,4,FALSE)</f>
        <v>DR 858 LTD005/DRB8</v>
      </c>
      <c r="E1326" s="23" t="str">
        <f>VLOOKUP($A1326,'[1]MAN PROG 2026'!$A$1:$AI$3379,5,FALSE)</f>
        <v>NR</v>
      </c>
      <c r="F1326" s="23" t="str">
        <f>VLOOKUP($A1326,'[1]MAN PROG 2026'!$A$1:$AI$3379,6,FALSE)</f>
        <v>SINGOLA</v>
      </c>
      <c r="G1326" s="23">
        <f>VLOOKUP($A1326,'[1]MAN PROG 2026'!$A$1:$AI$3379,7,FALSE)</f>
        <v>102879</v>
      </c>
      <c r="H1326" s="23">
        <f>VLOOKUP($A1326,'[1]MAN PROG 2026'!$A$1:$AI$3379,8,FALSE)</f>
        <v>0</v>
      </c>
      <c r="I1326" s="23" t="str">
        <f>VLOOKUP($A1326,'[1]MAN PROG 2026'!$A$1:$AI$3379,9,FALSE)</f>
        <v>S.PIETRO</v>
      </c>
      <c r="J1326" s="23" t="str">
        <f>VLOOKUP($A1326,'[1]MAN PROG 2026'!$A$1:$AI$3379,10,FALSE)</f>
        <v>S. VINCENZO</v>
      </c>
      <c r="K1326" s="23" t="str">
        <f>VLOOKUP($A1326,'[1]MAN PROG 2026'!$A$1:$AI$3379,11,FALSE)</f>
        <v>S. VINCENZO</v>
      </c>
      <c r="L1326" s="24" t="str">
        <f>VLOOKUP($A1326,'[1]MAN PROG 2026'!$A$2:$AI$3379,12,FALSE)</f>
        <v>S. R. PAMPURI (DAY HOSPITAL)</v>
      </c>
      <c r="M1326" s="24" t="str">
        <f>VLOOKUP($A1326,'[1]MAN PROG 2026'!$A$2:$AI$3379,13,FALSE)</f>
        <v>SINGOLA</v>
      </c>
      <c r="N1326" s="24" t="str">
        <f>VLOOKUP($A1326,'[1]MAN PROG 2026'!$A$2:$AI$3379,14,FALSE)</f>
        <v>102879</v>
      </c>
      <c r="O1326" s="24">
        <f>VLOOKUP($A1326,'[1]MAN PROG 2026'!$A$2:$AI$3379,15,FALSE)</f>
        <v>0</v>
      </c>
      <c r="P1326" s="25" t="str">
        <f>VLOOKUP($A1326,'[1]MAN PROG 2026'!$A$2:$AI$3379,20,FALSE)</f>
        <v>DA FARE</v>
      </c>
      <c r="Q1326" s="9">
        <v>2879</v>
      </c>
      <c r="R1326" s="26">
        <v>46227</v>
      </c>
      <c r="S1326" s="8" t="s">
        <v>53</v>
      </c>
      <c r="T1326" s="37"/>
      <c r="U1326" s="27" t="s">
        <v>55</v>
      </c>
      <c r="V1326" s="27" t="s">
        <v>56</v>
      </c>
      <c r="W1326" s="27" t="s">
        <v>55</v>
      </c>
      <c r="X1326" s="27" t="s">
        <v>55</v>
      </c>
      <c r="Y1326" s="27" t="s">
        <v>55</v>
      </c>
      <c r="Z1326" s="27" t="s">
        <v>55</v>
      </c>
      <c r="AA1326" s="27" t="s">
        <v>55</v>
      </c>
      <c r="AB1326" s="27" t="s">
        <v>66</v>
      </c>
      <c r="AC1326" s="27" t="s">
        <v>58</v>
      </c>
      <c r="AD1326" s="27" t="s">
        <v>330</v>
      </c>
      <c r="AE1326" s="27" t="s">
        <v>88</v>
      </c>
      <c r="AF1326" s="27" t="s">
        <v>61</v>
      </c>
      <c r="AG1326" s="9" t="s">
        <v>32</v>
      </c>
      <c r="AH1326" s="27" t="s">
        <v>61</v>
      </c>
      <c r="AI1326" s="27" t="s">
        <v>70</v>
      </c>
      <c r="AJ1326" s="27" t="s">
        <v>70</v>
      </c>
      <c r="AK1326" s="27" t="s">
        <v>61</v>
      </c>
      <c r="AL1326" s="27" t="s">
        <v>61</v>
      </c>
      <c r="AM1326" s="11">
        <v>27.6</v>
      </c>
      <c r="AN1326" s="28">
        <v>1.1000000000000001</v>
      </c>
      <c r="AO1326" s="28" t="s">
        <v>204</v>
      </c>
      <c r="AP1326" s="29"/>
      <c r="AQ1326" s="30"/>
      <c r="AR1326" s="31"/>
      <c r="AS1326" s="32"/>
      <c r="AT1326" s="33"/>
      <c r="AU1326" s="34"/>
      <c r="AV1326" s="27" t="s">
        <v>62</v>
      </c>
      <c r="AW1326" s="27">
        <v>5625031</v>
      </c>
      <c r="AX1326" s="27" t="s">
        <v>63</v>
      </c>
      <c r="AY1326" s="27"/>
    </row>
    <row r="1327" spans="1:51" ht="24" customHeight="1" x14ac:dyDescent="0.3">
      <c r="A1327" s="22">
        <v>102880</v>
      </c>
      <c r="B1327" s="23" t="str">
        <f>VLOOKUP($A1327,'[1]MAN PROG 2026'!$A$1:$AI$3379,2,FALSE)</f>
        <v>LETTO PER DEGENZA ELETTRIFICATO</v>
      </c>
      <c r="C1327" s="23" t="str">
        <f>VLOOKUP($A1327,'[1]MAN PROG 2026'!$A$1:$AI$3379,3,FALSE)</f>
        <v>GUANGDONG FOSHAN SHUNDE MEDICAL TECNO.EQUIP.FACTORY</v>
      </c>
      <c r="D1327" s="23" t="str">
        <f>VLOOKUP($A1327,'[1]MAN PROG 2026'!$A$1:$AI$3379,4,FALSE)</f>
        <v>DR 858 LTD005/DRB8</v>
      </c>
      <c r="E1327" s="23" t="str">
        <f>VLOOKUP($A1327,'[1]MAN PROG 2026'!$A$1:$AI$3379,5,FALSE)</f>
        <v>NR</v>
      </c>
      <c r="F1327" s="23" t="str">
        <f>VLOOKUP($A1327,'[1]MAN PROG 2026'!$A$1:$AI$3379,6,FALSE)</f>
        <v>SINGOLA</v>
      </c>
      <c r="G1327" s="23">
        <f>VLOOKUP($A1327,'[1]MAN PROG 2026'!$A$1:$AI$3379,7,FALSE)</f>
        <v>102880</v>
      </c>
      <c r="H1327" s="23">
        <f>VLOOKUP($A1327,'[1]MAN PROG 2026'!$A$1:$AI$3379,8,FALSE)</f>
        <v>0</v>
      </c>
      <c r="I1327" s="23" t="str">
        <f>VLOOKUP($A1327,'[1]MAN PROG 2026'!$A$1:$AI$3379,9,FALSE)</f>
        <v>S.PIETRO</v>
      </c>
      <c r="J1327" s="23" t="str">
        <f>VLOOKUP($A1327,'[1]MAN PROG 2026'!$A$1:$AI$3379,10,FALSE)</f>
        <v>S. VINCENZO</v>
      </c>
      <c r="K1327" s="23" t="str">
        <f>VLOOKUP($A1327,'[1]MAN PROG 2026'!$A$1:$AI$3379,11,FALSE)</f>
        <v>S. R. PAMPURI (DAY HOSPITAL)</v>
      </c>
      <c r="L1327" s="24" t="str">
        <f>VLOOKUP($A1327,'[1]MAN PROG 2026'!$A$2:$AI$3379,12,FALSE)</f>
        <v>S. R. PAMPURI (DAY HOSPITAL)</v>
      </c>
      <c r="M1327" s="24" t="str">
        <f>VLOOKUP($A1327,'[1]MAN PROG 2026'!$A$2:$AI$3379,13,FALSE)</f>
        <v>SINGOLA</v>
      </c>
      <c r="N1327" s="24" t="str">
        <f>VLOOKUP($A1327,'[1]MAN PROG 2026'!$A$2:$AI$3379,14,FALSE)</f>
        <v>102880</v>
      </c>
      <c r="O1327" s="24">
        <f>VLOOKUP($A1327,'[1]MAN PROG 2026'!$A$2:$AI$3379,15,FALSE)</f>
        <v>0</v>
      </c>
      <c r="P1327" s="25" t="str">
        <f>VLOOKUP($A1327,'[1]MAN PROG 2026'!$A$2:$AI$3379,20,FALSE)</f>
        <v>DA FARE</v>
      </c>
      <c r="Q1327" s="9">
        <v>2880</v>
      </c>
      <c r="R1327" s="26">
        <v>46227</v>
      </c>
      <c r="S1327" s="8" t="s">
        <v>53</v>
      </c>
      <c r="T1327" s="37"/>
      <c r="U1327" s="27" t="s">
        <v>55</v>
      </c>
      <c r="V1327" s="27" t="s">
        <v>56</v>
      </c>
      <c r="W1327" s="27" t="s">
        <v>55</v>
      </c>
      <c r="X1327" s="27" t="s">
        <v>55</v>
      </c>
      <c r="Y1327" s="27" t="s">
        <v>55</v>
      </c>
      <c r="Z1327" s="27" t="s">
        <v>55</v>
      </c>
      <c r="AA1327" s="27" t="s">
        <v>55</v>
      </c>
      <c r="AB1327" s="27" t="s">
        <v>66</v>
      </c>
      <c r="AC1327" s="27" t="s">
        <v>58</v>
      </c>
      <c r="AD1327" s="27" t="s">
        <v>330</v>
      </c>
      <c r="AE1327" s="27" t="s">
        <v>88</v>
      </c>
      <c r="AF1327" s="27" t="s">
        <v>61</v>
      </c>
      <c r="AG1327" s="9" t="s">
        <v>32</v>
      </c>
      <c r="AH1327" s="27" t="s">
        <v>61</v>
      </c>
      <c r="AI1327" s="27" t="s">
        <v>70</v>
      </c>
      <c r="AJ1327" s="27" t="s">
        <v>70</v>
      </c>
      <c r="AK1327" s="27" t="s">
        <v>61</v>
      </c>
      <c r="AL1327" s="27" t="s">
        <v>61</v>
      </c>
      <c r="AM1327" s="11">
        <v>25.4</v>
      </c>
      <c r="AN1327" s="28">
        <v>1</v>
      </c>
      <c r="AO1327" s="28" t="s">
        <v>204</v>
      </c>
      <c r="AP1327" s="29"/>
      <c r="AQ1327" s="30"/>
      <c r="AR1327" s="31"/>
      <c r="AS1327" s="32"/>
      <c r="AT1327" s="33"/>
      <c r="AU1327" s="34"/>
      <c r="AV1327" s="27" t="s">
        <v>62</v>
      </c>
      <c r="AW1327" s="27">
        <v>5625031</v>
      </c>
      <c r="AX1327" s="27" t="s">
        <v>63</v>
      </c>
      <c r="AY1327" s="27"/>
    </row>
    <row r="1328" spans="1:51" ht="24" customHeight="1" x14ac:dyDescent="0.3">
      <c r="A1328" s="22">
        <v>102881</v>
      </c>
      <c r="B1328" s="23" t="str">
        <f>VLOOKUP($A1328,'[1]MAN PROG 2026'!$A$1:$AI$3379,2,FALSE)</f>
        <v>LETTO PER DEGENZA ELETTRIFICATO</v>
      </c>
      <c r="C1328" s="23" t="str">
        <f>VLOOKUP($A1328,'[1]MAN PROG 2026'!$A$1:$AI$3379,3,FALSE)</f>
        <v>GUANGDONG FOSHAN SHUNDE MEDICAL TECNO.EQUIP.FACTORY</v>
      </c>
      <c r="D1328" s="23" t="str">
        <f>VLOOKUP($A1328,'[1]MAN PROG 2026'!$A$1:$AI$3379,4,FALSE)</f>
        <v>DR 858 LTD005/DRB8</v>
      </c>
      <c r="E1328" s="23" t="str">
        <f>VLOOKUP($A1328,'[1]MAN PROG 2026'!$A$1:$AI$3379,5,FALSE)</f>
        <v>NR</v>
      </c>
      <c r="F1328" s="23" t="str">
        <f>VLOOKUP($A1328,'[1]MAN PROG 2026'!$A$1:$AI$3379,6,FALSE)</f>
        <v>SINGOLA</v>
      </c>
      <c r="G1328" s="23">
        <f>VLOOKUP($A1328,'[1]MAN PROG 2026'!$A$1:$AI$3379,7,FALSE)</f>
        <v>102881</v>
      </c>
      <c r="H1328" s="23">
        <f>VLOOKUP($A1328,'[1]MAN PROG 2026'!$A$1:$AI$3379,8,FALSE)</f>
        <v>0</v>
      </c>
      <c r="I1328" s="23" t="str">
        <f>VLOOKUP($A1328,'[1]MAN PROG 2026'!$A$1:$AI$3379,9,FALSE)</f>
        <v>S.PIETRO</v>
      </c>
      <c r="J1328" s="23" t="str">
        <f>VLOOKUP($A1328,'[1]MAN PROG 2026'!$A$1:$AI$3379,10,FALSE)</f>
        <v>S. VINCENZO</v>
      </c>
      <c r="K1328" s="23" t="str">
        <f>VLOOKUP($A1328,'[1]MAN PROG 2026'!$A$1:$AI$3379,11,FALSE)</f>
        <v>S. G. GRANDE</v>
      </c>
      <c r="L1328" s="24" t="str">
        <f>VLOOKUP($A1328,'[1]MAN PROG 2026'!$A$2:$AI$3379,12,FALSE)</f>
        <v>NON TROVATO</v>
      </c>
      <c r="M1328" s="24">
        <f>VLOOKUP($A1328,'[1]MAN PROG 2026'!$A$2:$AI$3379,13,FALSE)</f>
        <v>0</v>
      </c>
      <c r="N1328" s="24">
        <f>VLOOKUP($A1328,'[1]MAN PROG 2026'!$A$2:$AI$3379,14,FALSE)</f>
        <v>0</v>
      </c>
      <c r="O1328" s="24">
        <f>VLOOKUP($A1328,'[1]MAN PROG 2026'!$A$2:$AI$3379,15,FALSE)</f>
        <v>0</v>
      </c>
      <c r="P1328" s="25" t="str">
        <f>VLOOKUP($A1328,'[1]MAN PROG 2026'!$A$2:$AI$3379,20,FALSE)</f>
        <v>DA FARE</v>
      </c>
      <c r="Q1328" s="8"/>
      <c r="R1328" s="26"/>
      <c r="S1328" s="8"/>
      <c r="T1328" s="37"/>
      <c r="U1328" s="27"/>
      <c r="V1328" s="27"/>
      <c r="W1328" s="27"/>
      <c r="X1328" s="27"/>
      <c r="Y1328" s="27"/>
      <c r="Z1328" s="27"/>
      <c r="AA1328" s="27"/>
      <c r="AB1328" s="27"/>
      <c r="AC1328" s="27"/>
      <c r="AD1328" s="27"/>
      <c r="AE1328" s="27"/>
      <c r="AF1328" s="27"/>
      <c r="AG1328" s="9" t="s">
        <v>32</v>
      </c>
      <c r="AH1328" s="27"/>
      <c r="AI1328" s="27"/>
      <c r="AJ1328" s="27"/>
      <c r="AK1328" s="27"/>
      <c r="AL1328" s="27"/>
      <c r="AM1328" s="11"/>
      <c r="AN1328" s="28"/>
      <c r="AO1328" s="28"/>
      <c r="AP1328" s="29"/>
      <c r="AQ1328" s="30"/>
      <c r="AR1328" s="31"/>
      <c r="AS1328" s="32"/>
      <c r="AT1328" s="33"/>
      <c r="AU1328" s="34"/>
      <c r="AV1328" s="27"/>
      <c r="AW1328" s="27"/>
      <c r="AX1328" s="27"/>
      <c r="AY1328" s="27"/>
    </row>
    <row r="1329" spans="1:51" ht="24" customHeight="1" x14ac:dyDescent="0.3">
      <c r="A1329" s="22">
        <v>102882</v>
      </c>
      <c r="B1329" s="23" t="str">
        <f>VLOOKUP($A1329,'[1]MAN PROG 2026'!$A$1:$AI$3379,2,FALSE)</f>
        <v>LETTO PER DEGENZA ELETTRIFICATO</v>
      </c>
      <c r="C1329" s="23" t="str">
        <f>VLOOKUP($A1329,'[1]MAN PROG 2026'!$A$1:$AI$3379,3,FALSE)</f>
        <v>GUANGDONG FOSHAN SHUNDE MEDICAL TECNO.EQUIP.FACTORY</v>
      </c>
      <c r="D1329" s="23" t="str">
        <f>VLOOKUP($A1329,'[1]MAN PROG 2026'!$A$1:$AI$3379,4,FALSE)</f>
        <v>DR 858 LTD005/DRB8</v>
      </c>
      <c r="E1329" s="23" t="str">
        <f>VLOOKUP($A1329,'[1]MAN PROG 2026'!$A$1:$AI$3379,5,FALSE)</f>
        <v>NR</v>
      </c>
      <c r="F1329" s="23" t="str">
        <f>VLOOKUP($A1329,'[1]MAN PROG 2026'!$A$1:$AI$3379,6,FALSE)</f>
        <v>SINGOLA</v>
      </c>
      <c r="G1329" s="23">
        <f>VLOOKUP($A1329,'[1]MAN PROG 2026'!$A$1:$AI$3379,7,FALSE)</f>
        <v>102882</v>
      </c>
      <c r="H1329" s="23">
        <f>VLOOKUP($A1329,'[1]MAN PROG 2026'!$A$1:$AI$3379,8,FALSE)</f>
        <v>0</v>
      </c>
      <c r="I1329" s="23" t="str">
        <f>VLOOKUP($A1329,'[1]MAN PROG 2026'!$A$1:$AI$3379,9,FALSE)</f>
        <v>S.PIETRO</v>
      </c>
      <c r="J1329" s="23" t="str">
        <f>VLOOKUP($A1329,'[1]MAN PROG 2026'!$A$1:$AI$3379,10,FALSE)</f>
        <v>S. VINCENZO</v>
      </c>
      <c r="K1329" s="23" t="str">
        <f>VLOOKUP($A1329,'[1]MAN PROG 2026'!$A$1:$AI$3379,11,FALSE)</f>
        <v>S. G. GRANDE</v>
      </c>
      <c r="L1329" s="24" t="str">
        <f>VLOOKUP($A1329,'[1]MAN PROG 2026'!$A$2:$AI$3379,12,FALSE)</f>
        <v>RIANIMAZIONE - NUOVA VERTICALE</v>
      </c>
      <c r="M1329" s="24" t="str">
        <f>VLOOKUP($A1329,'[1]MAN PROG 2026'!$A$2:$AI$3379,13,FALSE)</f>
        <v>SINGOLA</v>
      </c>
      <c r="N1329" s="24" t="str">
        <f>VLOOKUP($A1329,'[1]MAN PROG 2026'!$A$2:$AI$3379,14,FALSE)</f>
        <v>102882</v>
      </c>
      <c r="O1329" s="24">
        <f>VLOOKUP($A1329,'[1]MAN PROG 2026'!$A$2:$AI$3379,15,FALSE)</f>
        <v>0</v>
      </c>
      <c r="P1329" s="25" t="str">
        <f>VLOOKUP($A1329,'[1]MAN PROG 2026'!$A$2:$AI$3379,20,FALSE)</f>
        <v>DA FARE</v>
      </c>
      <c r="Q1329" s="9" t="str">
        <f t="shared" ref="Q1329:Q1330" si="55">RIGHT(A1329,4)</f>
        <v>2882</v>
      </c>
      <c r="R1329" s="26">
        <v>46253</v>
      </c>
      <c r="S1329" s="8" t="s">
        <v>53</v>
      </c>
      <c r="T1329" s="37"/>
      <c r="U1329" s="27" t="s">
        <v>55</v>
      </c>
      <c r="V1329" s="27" t="s">
        <v>56</v>
      </c>
      <c r="W1329" s="27" t="s">
        <v>55</v>
      </c>
      <c r="X1329" s="27" t="s">
        <v>55</v>
      </c>
      <c r="Y1329" s="27" t="s">
        <v>55</v>
      </c>
      <c r="Z1329" s="27" t="s">
        <v>55</v>
      </c>
      <c r="AA1329" s="27" t="s">
        <v>55</v>
      </c>
      <c r="AB1329" s="27" t="s">
        <v>66</v>
      </c>
      <c r="AC1329" s="27" t="s">
        <v>58</v>
      </c>
      <c r="AD1329" s="27" t="s">
        <v>109</v>
      </c>
      <c r="AE1329" s="27" t="s">
        <v>88</v>
      </c>
      <c r="AF1329" s="27" t="s">
        <v>61</v>
      </c>
      <c r="AG1329" s="9" t="s">
        <v>32</v>
      </c>
      <c r="AH1329" s="27" t="s">
        <v>61</v>
      </c>
      <c r="AI1329" s="27" t="s">
        <v>70</v>
      </c>
      <c r="AJ1329" s="27" t="s">
        <v>70</v>
      </c>
      <c r="AK1329" s="27" t="s">
        <v>61</v>
      </c>
      <c r="AL1329" s="27" t="s">
        <v>61</v>
      </c>
      <c r="AM1329" s="11">
        <v>28.1</v>
      </c>
      <c r="AN1329" s="28" t="s">
        <v>61</v>
      </c>
      <c r="AO1329" s="28"/>
      <c r="AP1329" s="29"/>
      <c r="AQ1329" s="30"/>
      <c r="AR1329" s="31"/>
      <c r="AS1329" s="32"/>
      <c r="AT1329" s="33"/>
      <c r="AU1329" s="34"/>
      <c r="AV1329" s="27" t="s">
        <v>62</v>
      </c>
      <c r="AW1329" s="27">
        <v>5625031</v>
      </c>
      <c r="AX1329" s="27" t="s">
        <v>63</v>
      </c>
      <c r="AY1329" s="27"/>
    </row>
    <row r="1330" spans="1:51" ht="24" customHeight="1" x14ac:dyDescent="0.3">
      <c r="A1330" s="22">
        <v>102883</v>
      </c>
      <c r="B1330" s="23" t="str">
        <f>VLOOKUP($A1330,'[1]MAN PROG 2026'!$A$1:$AI$3379,2,FALSE)</f>
        <v>LETTO PER DEGENZA ELETTRIFICATO</v>
      </c>
      <c r="C1330" s="23" t="str">
        <f>VLOOKUP($A1330,'[1]MAN PROG 2026'!$A$1:$AI$3379,3,FALSE)</f>
        <v>GUANGDONG FOSHAN SHUNDE MEDICAL TECNO.EQUIP.FACTORY</v>
      </c>
      <c r="D1330" s="23" t="str">
        <f>VLOOKUP($A1330,'[1]MAN PROG 2026'!$A$1:$AI$3379,4,FALSE)</f>
        <v>DR 858 LTD005/DRB8</v>
      </c>
      <c r="E1330" s="23" t="str">
        <f>VLOOKUP($A1330,'[1]MAN PROG 2026'!$A$1:$AI$3379,5,FALSE)</f>
        <v>NR</v>
      </c>
      <c r="F1330" s="23" t="str">
        <f>VLOOKUP($A1330,'[1]MAN PROG 2026'!$A$1:$AI$3379,6,FALSE)</f>
        <v>SINGOLA</v>
      </c>
      <c r="G1330" s="23">
        <f>VLOOKUP($A1330,'[1]MAN PROG 2026'!$A$1:$AI$3379,7,FALSE)</f>
        <v>102883</v>
      </c>
      <c r="H1330" s="23">
        <f>VLOOKUP($A1330,'[1]MAN PROG 2026'!$A$1:$AI$3379,8,FALSE)</f>
        <v>0</v>
      </c>
      <c r="I1330" s="23" t="str">
        <f>VLOOKUP($A1330,'[1]MAN PROG 2026'!$A$1:$AI$3379,9,FALSE)</f>
        <v>S.PIETRO</v>
      </c>
      <c r="J1330" s="23" t="str">
        <f>VLOOKUP($A1330,'[1]MAN PROG 2026'!$A$1:$AI$3379,10,FALSE)</f>
        <v>S. VINCENZO</v>
      </c>
      <c r="K1330" s="23" t="str">
        <f>VLOOKUP($A1330,'[1]MAN PROG 2026'!$A$1:$AI$3379,11,FALSE)</f>
        <v>S. VINCENZO</v>
      </c>
      <c r="L1330" s="24" t="str">
        <f>VLOOKUP($A1330,'[1]MAN PROG 2026'!$A$2:$AI$3379,12,FALSE)</f>
        <v>RIANIMAZIONE - NUOVA VERTICALE</v>
      </c>
      <c r="M1330" s="24" t="str">
        <f>VLOOKUP($A1330,'[1]MAN PROG 2026'!$A$2:$AI$3379,13,FALSE)</f>
        <v>SINGOLA</v>
      </c>
      <c r="N1330" s="24" t="str">
        <f>VLOOKUP($A1330,'[1]MAN PROG 2026'!$A$2:$AI$3379,14,FALSE)</f>
        <v>102883</v>
      </c>
      <c r="O1330" s="24">
        <f>VLOOKUP($A1330,'[1]MAN PROG 2026'!$A$2:$AI$3379,15,FALSE)</f>
        <v>0</v>
      </c>
      <c r="P1330" s="25" t="str">
        <f>VLOOKUP($A1330,'[1]MAN PROG 2026'!$A$2:$AI$3379,20,FALSE)</f>
        <v>DA FARE</v>
      </c>
      <c r="Q1330" s="9" t="str">
        <f t="shared" si="55"/>
        <v>2883</v>
      </c>
      <c r="R1330" s="26">
        <v>46253</v>
      </c>
      <c r="S1330" s="8" t="s">
        <v>53</v>
      </c>
      <c r="T1330" s="37"/>
      <c r="U1330" s="27" t="s">
        <v>55</v>
      </c>
      <c r="V1330" s="27" t="s">
        <v>56</v>
      </c>
      <c r="W1330" s="27" t="s">
        <v>55</v>
      </c>
      <c r="X1330" s="27" t="s">
        <v>55</v>
      </c>
      <c r="Y1330" s="27" t="s">
        <v>55</v>
      </c>
      <c r="Z1330" s="27" t="s">
        <v>55</v>
      </c>
      <c r="AA1330" s="27" t="s">
        <v>55</v>
      </c>
      <c r="AB1330" s="27" t="s">
        <v>66</v>
      </c>
      <c r="AC1330" s="27" t="s">
        <v>58</v>
      </c>
      <c r="AD1330" s="27" t="s">
        <v>109</v>
      </c>
      <c r="AE1330" s="27" t="s">
        <v>88</v>
      </c>
      <c r="AF1330" s="27" t="s">
        <v>61</v>
      </c>
      <c r="AG1330" s="9" t="s">
        <v>32</v>
      </c>
      <c r="AH1330" s="27" t="s">
        <v>61</v>
      </c>
      <c r="AI1330" s="27" t="s">
        <v>70</v>
      </c>
      <c r="AJ1330" s="27" t="s">
        <v>70</v>
      </c>
      <c r="AK1330" s="27" t="s">
        <v>61</v>
      </c>
      <c r="AL1330" s="27" t="s">
        <v>61</v>
      </c>
      <c r="AM1330" s="11">
        <v>26.1</v>
      </c>
      <c r="AN1330" s="28" t="s">
        <v>61</v>
      </c>
      <c r="AO1330" s="28"/>
      <c r="AP1330" s="29"/>
      <c r="AQ1330" s="30"/>
      <c r="AR1330" s="31"/>
      <c r="AS1330" s="32"/>
      <c r="AT1330" s="33"/>
      <c r="AU1330" s="34"/>
      <c r="AV1330" s="27" t="s">
        <v>62</v>
      </c>
      <c r="AW1330" s="27">
        <v>5625031</v>
      </c>
      <c r="AX1330" s="27" t="s">
        <v>63</v>
      </c>
      <c r="AY1330" s="27"/>
    </row>
    <row r="1331" spans="1:51" ht="24" customHeight="1" x14ac:dyDescent="0.3">
      <c r="A1331" s="22">
        <v>102884</v>
      </c>
      <c r="B1331" s="23" t="str">
        <f>VLOOKUP($A1331,'[1]MAN PROG 2026'!$A$1:$AI$3379,2,FALSE)</f>
        <v>LETTO PER DEGENZA ELETTRIFICATO</v>
      </c>
      <c r="C1331" s="23" t="str">
        <f>VLOOKUP($A1331,'[1]MAN PROG 2026'!$A$1:$AI$3379,3,FALSE)</f>
        <v>GUANGDONG FOSHAN SHUNDE MEDICAL TECNO.EQUIP.FACTORY</v>
      </c>
      <c r="D1331" s="23" t="str">
        <f>VLOOKUP($A1331,'[1]MAN PROG 2026'!$A$1:$AI$3379,4,FALSE)</f>
        <v>DR 858 LTD005/DRB8</v>
      </c>
      <c r="E1331" s="23" t="str">
        <f>VLOOKUP($A1331,'[1]MAN PROG 2026'!$A$1:$AI$3379,5,FALSE)</f>
        <v>NR</v>
      </c>
      <c r="F1331" s="23" t="str">
        <f>VLOOKUP($A1331,'[1]MAN PROG 2026'!$A$1:$AI$3379,6,FALSE)</f>
        <v>SINGOLA</v>
      </c>
      <c r="G1331" s="23">
        <f>VLOOKUP($A1331,'[1]MAN PROG 2026'!$A$1:$AI$3379,7,FALSE)</f>
        <v>102884</v>
      </c>
      <c r="H1331" s="23">
        <f>VLOOKUP($A1331,'[1]MAN PROG 2026'!$A$1:$AI$3379,8,FALSE)</f>
        <v>0</v>
      </c>
      <c r="I1331" s="23" t="str">
        <f>VLOOKUP($A1331,'[1]MAN PROG 2026'!$A$1:$AI$3379,9,FALSE)</f>
        <v>S.PIETRO</v>
      </c>
      <c r="J1331" s="23" t="str">
        <f>VLOOKUP($A1331,'[1]MAN PROG 2026'!$A$1:$AI$3379,10,FALSE)</f>
        <v>S. VINCENZO</v>
      </c>
      <c r="K1331" s="23" t="str">
        <f>VLOOKUP($A1331,'[1]MAN PROG 2026'!$A$1:$AI$3379,11,FALSE)</f>
        <v>S. CATERINA SOLVENTI</v>
      </c>
      <c r="L1331" s="24" t="str">
        <f>VLOOKUP($A1331,'[1]MAN PROG 2026'!$A$2:$AI$3379,12,FALSE)</f>
        <v>S. CATERINA SOLVENTI</v>
      </c>
      <c r="M1331" s="24" t="str">
        <f>VLOOKUP($A1331,'[1]MAN PROG 2026'!$A$2:$AI$3379,13,FALSE)</f>
        <v>SINGOLA</v>
      </c>
      <c r="N1331" s="24" t="str">
        <f>VLOOKUP($A1331,'[1]MAN PROG 2026'!$A$2:$AI$3379,14,FALSE)</f>
        <v>102884</v>
      </c>
      <c r="O1331" s="24">
        <f>VLOOKUP($A1331,'[1]MAN PROG 2026'!$A$2:$AI$3379,15,FALSE)</f>
        <v>0</v>
      </c>
      <c r="P1331" s="25" t="str">
        <f>VLOOKUP($A1331,'[1]MAN PROG 2026'!$A$2:$AI$3379,20,FALSE)</f>
        <v>DA FARE</v>
      </c>
      <c r="Q1331" s="9">
        <v>2884</v>
      </c>
      <c r="R1331" s="26">
        <v>46111</v>
      </c>
      <c r="S1331" s="8" t="s">
        <v>53</v>
      </c>
      <c r="T1331" s="37"/>
      <c r="U1331" s="27" t="s">
        <v>55</v>
      </c>
      <c r="V1331" s="27" t="s">
        <v>56</v>
      </c>
      <c r="W1331" s="27" t="s">
        <v>55</v>
      </c>
      <c r="X1331" s="27" t="s">
        <v>55</v>
      </c>
      <c r="Y1331" s="27" t="s">
        <v>55</v>
      </c>
      <c r="Z1331" s="27" t="s">
        <v>55</v>
      </c>
      <c r="AA1331" s="27" t="s">
        <v>55</v>
      </c>
      <c r="AB1331" s="27" t="s">
        <v>66</v>
      </c>
      <c r="AC1331" s="27" t="s">
        <v>58</v>
      </c>
      <c r="AD1331" s="27" t="s">
        <v>622</v>
      </c>
      <c r="AE1331" s="27" t="s">
        <v>88</v>
      </c>
      <c r="AF1331" s="27" t="s">
        <v>61</v>
      </c>
      <c r="AG1331" s="9" t="s">
        <v>32</v>
      </c>
      <c r="AH1331" s="27" t="s">
        <v>61</v>
      </c>
      <c r="AI1331" s="27" t="s">
        <v>70</v>
      </c>
      <c r="AJ1331" s="27" t="s">
        <v>70</v>
      </c>
      <c r="AK1331" s="27" t="s">
        <v>61</v>
      </c>
      <c r="AL1331" s="27" t="s">
        <v>61</v>
      </c>
      <c r="AM1331" s="11">
        <v>18.100000000000001</v>
      </c>
      <c r="AN1331" s="28">
        <v>0</v>
      </c>
      <c r="AO1331" s="28" t="s">
        <v>204</v>
      </c>
      <c r="AP1331" s="29"/>
      <c r="AQ1331" s="30"/>
      <c r="AR1331" s="31"/>
      <c r="AS1331" s="32"/>
      <c r="AT1331" s="33"/>
      <c r="AU1331" s="34"/>
      <c r="AV1331" s="27" t="s">
        <v>62</v>
      </c>
      <c r="AW1331" s="27">
        <v>5625031</v>
      </c>
      <c r="AX1331" s="27" t="s">
        <v>63</v>
      </c>
      <c r="AY1331" s="27"/>
    </row>
    <row r="1332" spans="1:51" ht="24" customHeight="1" x14ac:dyDescent="0.3">
      <c r="A1332" s="22">
        <v>102886</v>
      </c>
      <c r="B1332" s="23" t="str">
        <f>VLOOKUP($A1332,'[1]MAN PROG 2026'!$A$1:$AI$3379,2,FALSE)</f>
        <v>LETTO PER DEGENZA ELETTRIFICATO</v>
      </c>
      <c r="C1332" s="23" t="str">
        <f>VLOOKUP($A1332,'[1]MAN PROG 2026'!$A$1:$AI$3379,3,FALSE)</f>
        <v>GUANGDONG FOSHAN SHUNDE MEDICAL TECNO.EQUIP.FACTORY</v>
      </c>
      <c r="D1332" s="23" t="str">
        <f>VLOOKUP($A1332,'[1]MAN PROG 2026'!$A$1:$AI$3379,4,FALSE)</f>
        <v>DR 858 LTD005/DRB8</v>
      </c>
      <c r="E1332" s="23" t="str">
        <f>VLOOKUP($A1332,'[1]MAN PROG 2026'!$A$1:$AI$3379,5,FALSE)</f>
        <v>NR</v>
      </c>
      <c r="F1332" s="23" t="str">
        <f>VLOOKUP($A1332,'[1]MAN PROG 2026'!$A$1:$AI$3379,6,FALSE)</f>
        <v>SINGOLA</v>
      </c>
      <c r="G1332" s="23">
        <f>VLOOKUP($A1332,'[1]MAN PROG 2026'!$A$1:$AI$3379,7,FALSE)</f>
        <v>102886</v>
      </c>
      <c r="H1332" s="23">
        <f>VLOOKUP($A1332,'[1]MAN PROG 2026'!$A$1:$AI$3379,8,FALSE)</f>
        <v>0</v>
      </c>
      <c r="I1332" s="23" t="str">
        <f>VLOOKUP($A1332,'[1]MAN PROG 2026'!$A$1:$AI$3379,9,FALSE)</f>
        <v>S.PIETRO</v>
      </c>
      <c r="J1332" s="23" t="str">
        <f>VLOOKUP($A1332,'[1]MAN PROG 2026'!$A$1:$AI$3379,10,FALSE)</f>
        <v>S. VINCENZO</v>
      </c>
      <c r="K1332" s="23" t="str">
        <f>VLOOKUP($A1332,'[1]MAN PROG 2026'!$A$1:$AI$3379,11,FALSE)</f>
        <v>S. VINCENZO</v>
      </c>
      <c r="L1332" s="24" t="str">
        <f>VLOOKUP($A1332,'[1]MAN PROG 2026'!$A$2:$AI$3379,12,FALSE)</f>
        <v>NON TROVATO</v>
      </c>
      <c r="M1332" s="24">
        <f>VLOOKUP($A1332,'[1]MAN PROG 2026'!$A$2:$AI$3379,13,FALSE)</f>
        <v>0</v>
      </c>
      <c r="N1332" s="24">
        <f>VLOOKUP($A1332,'[1]MAN PROG 2026'!$A$2:$AI$3379,14,FALSE)</f>
        <v>0</v>
      </c>
      <c r="O1332" s="24">
        <f>VLOOKUP($A1332,'[1]MAN PROG 2026'!$A$2:$AI$3379,15,FALSE)</f>
        <v>0</v>
      </c>
      <c r="P1332" s="25" t="str">
        <f>VLOOKUP($A1332,'[1]MAN PROG 2026'!$A$2:$AI$3379,20,FALSE)</f>
        <v>DA FARE</v>
      </c>
      <c r="Q1332" s="8"/>
      <c r="R1332" s="26"/>
      <c r="S1332" s="8"/>
      <c r="T1332" s="37"/>
      <c r="U1332" s="27"/>
      <c r="V1332" s="27"/>
      <c r="W1332" s="27"/>
      <c r="X1332" s="27"/>
      <c r="Y1332" s="27"/>
      <c r="Z1332" s="27"/>
      <c r="AA1332" s="27"/>
      <c r="AB1332" s="27"/>
      <c r="AC1332" s="27"/>
      <c r="AD1332" s="27"/>
      <c r="AE1332" s="27"/>
      <c r="AF1332" s="27"/>
      <c r="AG1332" s="9" t="s">
        <v>32</v>
      </c>
      <c r="AH1332" s="27"/>
      <c r="AI1332" s="27"/>
      <c r="AJ1332" s="27"/>
      <c r="AK1332" s="27"/>
      <c r="AL1332" s="27"/>
      <c r="AM1332" s="11"/>
      <c r="AN1332" s="28"/>
      <c r="AO1332" s="28"/>
      <c r="AP1332" s="29"/>
      <c r="AQ1332" s="30"/>
      <c r="AR1332" s="31"/>
      <c r="AS1332" s="32"/>
      <c r="AT1332" s="33"/>
      <c r="AU1332" s="34"/>
      <c r="AV1332" s="27"/>
      <c r="AW1332" s="27"/>
      <c r="AX1332" s="27"/>
      <c r="AY1332" s="27"/>
    </row>
    <row r="1333" spans="1:51" ht="24" customHeight="1" x14ac:dyDescent="0.3">
      <c r="A1333" s="22">
        <v>102887</v>
      </c>
      <c r="B1333" s="23" t="str">
        <f>VLOOKUP($A1333,'[1]MAN PROG 2026'!$A$1:$AI$3379,2,FALSE)</f>
        <v>LETTO PER DEGENZA ELETTRIFICATO</v>
      </c>
      <c r="C1333" s="23" t="str">
        <f>VLOOKUP($A1333,'[1]MAN PROG 2026'!$A$1:$AI$3379,3,FALSE)</f>
        <v>GUANGDONG FOSHAN SHUNDE MEDICAL TECNO.EQUIP.FACTORY</v>
      </c>
      <c r="D1333" s="23" t="str">
        <f>VLOOKUP($A1333,'[1]MAN PROG 2026'!$A$1:$AI$3379,4,FALSE)</f>
        <v>DR 858 LTD005/DRB8</v>
      </c>
      <c r="E1333" s="23" t="str">
        <f>VLOOKUP($A1333,'[1]MAN PROG 2026'!$A$1:$AI$3379,5,FALSE)</f>
        <v>NR</v>
      </c>
      <c r="F1333" s="23" t="str">
        <f>VLOOKUP($A1333,'[1]MAN PROG 2026'!$A$1:$AI$3379,6,FALSE)</f>
        <v>SINGOLA</v>
      </c>
      <c r="G1333" s="23">
        <f>VLOOKUP($A1333,'[1]MAN PROG 2026'!$A$1:$AI$3379,7,FALSE)</f>
        <v>102887</v>
      </c>
      <c r="H1333" s="23">
        <f>VLOOKUP($A1333,'[1]MAN PROG 2026'!$A$1:$AI$3379,8,FALSE)</f>
        <v>0</v>
      </c>
      <c r="I1333" s="23" t="str">
        <f>VLOOKUP($A1333,'[1]MAN PROG 2026'!$A$1:$AI$3379,9,FALSE)</f>
        <v>S.PIETRO</v>
      </c>
      <c r="J1333" s="23" t="str">
        <f>VLOOKUP($A1333,'[1]MAN PROG 2026'!$A$1:$AI$3379,10,FALSE)</f>
        <v>S. VINCENZO</v>
      </c>
      <c r="K1333" s="23" t="str">
        <f>VLOOKUP($A1333,'[1]MAN PROG 2026'!$A$1:$AI$3379,11,FALSE)</f>
        <v>S. VINCENZO</v>
      </c>
      <c r="L1333" s="24" t="str">
        <f>VLOOKUP($A1333,'[1]MAN PROG 2026'!$A$2:$AI$3379,12,FALSE)</f>
        <v>RIANIMAZIONE - NUOVA VERTICALE</v>
      </c>
      <c r="M1333" s="24" t="str">
        <f>VLOOKUP($A1333,'[1]MAN PROG 2026'!$A$2:$AI$3379,13,FALSE)</f>
        <v>SINGOLA</v>
      </c>
      <c r="N1333" s="24" t="str">
        <f>VLOOKUP($A1333,'[1]MAN PROG 2026'!$A$2:$AI$3379,14,FALSE)</f>
        <v>102887</v>
      </c>
      <c r="O1333" s="24">
        <f>VLOOKUP($A1333,'[1]MAN PROG 2026'!$A$2:$AI$3379,15,FALSE)</f>
        <v>0</v>
      </c>
      <c r="P1333" s="25" t="str">
        <f>VLOOKUP($A1333,'[1]MAN PROG 2026'!$A$2:$AI$3379,20,FALSE)</f>
        <v>DA FARE</v>
      </c>
      <c r="Q1333" s="9" t="str">
        <f>RIGHT(A1333,4)</f>
        <v>2887</v>
      </c>
      <c r="R1333" s="26">
        <v>46253</v>
      </c>
      <c r="S1333" s="8" t="s">
        <v>53</v>
      </c>
      <c r="T1333" s="37"/>
      <c r="U1333" s="27" t="s">
        <v>55</v>
      </c>
      <c r="V1333" s="27" t="s">
        <v>56</v>
      </c>
      <c r="W1333" s="27" t="s">
        <v>55</v>
      </c>
      <c r="X1333" s="27" t="s">
        <v>55</v>
      </c>
      <c r="Y1333" s="27" t="s">
        <v>55</v>
      </c>
      <c r="Z1333" s="27" t="s">
        <v>55</v>
      </c>
      <c r="AA1333" s="27" t="s">
        <v>55</v>
      </c>
      <c r="AB1333" s="27" t="s">
        <v>66</v>
      </c>
      <c r="AC1333" s="27" t="s">
        <v>58</v>
      </c>
      <c r="AD1333" s="27" t="s">
        <v>109</v>
      </c>
      <c r="AE1333" s="27" t="s">
        <v>88</v>
      </c>
      <c r="AF1333" s="27" t="s">
        <v>61</v>
      </c>
      <c r="AG1333" s="9" t="s">
        <v>32</v>
      </c>
      <c r="AH1333" s="27" t="s">
        <v>61</v>
      </c>
      <c r="AI1333" s="27" t="s">
        <v>70</v>
      </c>
      <c r="AJ1333" s="27" t="s">
        <v>70</v>
      </c>
      <c r="AK1333" s="27" t="s">
        <v>61</v>
      </c>
      <c r="AL1333" s="27" t="s">
        <v>61</v>
      </c>
      <c r="AM1333" s="11">
        <v>27.1</v>
      </c>
      <c r="AN1333" s="28" t="s">
        <v>61</v>
      </c>
      <c r="AO1333" s="28"/>
      <c r="AP1333" s="29"/>
      <c r="AQ1333" s="30"/>
      <c r="AR1333" s="31"/>
      <c r="AS1333" s="32"/>
      <c r="AT1333" s="33"/>
      <c r="AU1333" s="34"/>
      <c r="AV1333" s="27" t="s">
        <v>62</v>
      </c>
      <c r="AW1333" s="27">
        <v>5625031</v>
      </c>
      <c r="AX1333" s="27" t="s">
        <v>63</v>
      </c>
      <c r="AY1333" s="27"/>
    </row>
    <row r="1334" spans="1:51" ht="24" customHeight="1" x14ac:dyDescent="0.3">
      <c r="A1334" s="22">
        <v>102888</v>
      </c>
      <c r="B1334" s="23" t="str">
        <f>VLOOKUP($A1334,'[1]MAN PROG 2026'!$A$1:$AI$3379,2,FALSE)</f>
        <v>LETTO PER DEGENZA ELETTRIFICATO</v>
      </c>
      <c r="C1334" s="23" t="str">
        <f>VLOOKUP($A1334,'[1]MAN PROG 2026'!$A$1:$AI$3379,3,FALSE)</f>
        <v>GUANGDONG FOSHAN SHUNDE MEDICAL TECNO.EQUIP.FACTORY</v>
      </c>
      <c r="D1334" s="23" t="str">
        <f>VLOOKUP($A1334,'[1]MAN PROG 2026'!$A$1:$AI$3379,4,FALSE)</f>
        <v>DR 858 LTD005/DRB8</v>
      </c>
      <c r="E1334" s="23" t="str">
        <f>VLOOKUP($A1334,'[1]MAN PROG 2026'!$A$1:$AI$3379,5,FALSE)</f>
        <v>NR</v>
      </c>
      <c r="F1334" s="23" t="str">
        <f>VLOOKUP($A1334,'[1]MAN PROG 2026'!$A$1:$AI$3379,6,FALSE)</f>
        <v>SINGOLA</v>
      </c>
      <c r="G1334" s="23">
        <f>VLOOKUP($A1334,'[1]MAN PROG 2026'!$A$1:$AI$3379,7,FALSE)</f>
        <v>102888</v>
      </c>
      <c r="H1334" s="23">
        <f>VLOOKUP($A1334,'[1]MAN PROG 2026'!$A$1:$AI$3379,8,FALSE)</f>
        <v>0</v>
      </c>
      <c r="I1334" s="23" t="str">
        <f>VLOOKUP($A1334,'[1]MAN PROG 2026'!$A$1:$AI$3379,9,FALSE)</f>
        <v>S.PIETRO</v>
      </c>
      <c r="J1334" s="23" t="str">
        <f>VLOOKUP($A1334,'[1]MAN PROG 2026'!$A$1:$AI$3379,10,FALSE)</f>
        <v>S. VINCENZO</v>
      </c>
      <c r="K1334" s="23" t="str">
        <f>VLOOKUP($A1334,'[1]MAN PROG 2026'!$A$1:$AI$3379,11,FALSE)</f>
        <v>S. R. PAMPURI (DAY HOSPITAL)</v>
      </c>
      <c r="L1334" s="24" t="str">
        <f>VLOOKUP($A1334,'[1]MAN PROG 2026'!$A$2:$AI$3379,12,FALSE)</f>
        <v>S. R. PAMPURI (DAY HOSPITAL)</v>
      </c>
      <c r="M1334" s="24" t="str">
        <f>VLOOKUP($A1334,'[1]MAN PROG 2026'!$A$2:$AI$3379,13,FALSE)</f>
        <v>SINGOLA</v>
      </c>
      <c r="N1334" s="24" t="str">
        <f>VLOOKUP($A1334,'[1]MAN PROG 2026'!$A$2:$AI$3379,14,FALSE)</f>
        <v>102888</v>
      </c>
      <c r="O1334" s="24">
        <f>VLOOKUP($A1334,'[1]MAN PROG 2026'!$A$2:$AI$3379,15,FALSE)</f>
        <v>0</v>
      </c>
      <c r="P1334" s="25" t="str">
        <f>VLOOKUP($A1334,'[1]MAN PROG 2026'!$A$2:$AI$3379,20,FALSE)</f>
        <v>DA FARE</v>
      </c>
      <c r="Q1334" s="9">
        <v>2888</v>
      </c>
      <c r="R1334" s="26">
        <v>46227</v>
      </c>
      <c r="S1334" s="8" t="s">
        <v>53</v>
      </c>
      <c r="T1334" s="37"/>
      <c r="U1334" s="27" t="s">
        <v>55</v>
      </c>
      <c r="V1334" s="27" t="s">
        <v>56</v>
      </c>
      <c r="W1334" s="27" t="s">
        <v>55</v>
      </c>
      <c r="X1334" s="27" t="s">
        <v>55</v>
      </c>
      <c r="Y1334" s="27" t="s">
        <v>55</v>
      </c>
      <c r="Z1334" s="27" t="s">
        <v>55</v>
      </c>
      <c r="AA1334" s="27" t="s">
        <v>55</v>
      </c>
      <c r="AB1334" s="27" t="s">
        <v>66</v>
      </c>
      <c r="AC1334" s="27" t="s">
        <v>58</v>
      </c>
      <c r="AD1334" s="27" t="s">
        <v>330</v>
      </c>
      <c r="AE1334" s="27" t="s">
        <v>88</v>
      </c>
      <c r="AF1334" s="27" t="s">
        <v>61</v>
      </c>
      <c r="AG1334" s="9" t="s">
        <v>32</v>
      </c>
      <c r="AH1334" s="27" t="s">
        <v>61</v>
      </c>
      <c r="AI1334" s="27" t="s">
        <v>70</v>
      </c>
      <c r="AJ1334" s="27" t="s">
        <v>70</v>
      </c>
      <c r="AK1334" s="27" t="s">
        <v>61</v>
      </c>
      <c r="AL1334" s="27" t="s">
        <v>61</v>
      </c>
      <c r="AM1334" s="11">
        <v>22.1</v>
      </c>
      <c r="AN1334" s="28">
        <v>1.1000000000000001</v>
      </c>
      <c r="AO1334" s="28" t="s">
        <v>204</v>
      </c>
      <c r="AP1334" s="29"/>
      <c r="AQ1334" s="30"/>
      <c r="AR1334" s="31"/>
      <c r="AS1334" s="32"/>
      <c r="AT1334" s="33"/>
      <c r="AU1334" s="34"/>
      <c r="AV1334" s="27" t="s">
        <v>62</v>
      </c>
      <c r="AW1334" s="27">
        <v>5625031</v>
      </c>
      <c r="AX1334" s="27" t="s">
        <v>63</v>
      </c>
      <c r="AY1334" s="27"/>
    </row>
    <row r="1335" spans="1:51" ht="24" customHeight="1" x14ac:dyDescent="0.3">
      <c r="A1335" s="22">
        <v>102889</v>
      </c>
      <c r="B1335" s="23" t="str">
        <f>VLOOKUP($A1335,'[1]MAN PROG 2026'!$A$1:$AI$3379,2,FALSE)</f>
        <v>LETTO PER DEGENZA ELETTRIFICATO</v>
      </c>
      <c r="C1335" s="23" t="str">
        <f>VLOOKUP($A1335,'[1]MAN PROG 2026'!$A$1:$AI$3379,3,FALSE)</f>
        <v>GUANGDONG FOSHAN SHUNDE MEDICAL TECNO.EQUIP.FACTORY</v>
      </c>
      <c r="D1335" s="23" t="str">
        <f>VLOOKUP($A1335,'[1]MAN PROG 2026'!$A$1:$AI$3379,4,FALSE)</f>
        <v>DR 858 LTD005/DRB8</v>
      </c>
      <c r="E1335" s="23" t="str">
        <f>VLOOKUP($A1335,'[1]MAN PROG 2026'!$A$1:$AI$3379,5,FALSE)</f>
        <v>NR</v>
      </c>
      <c r="F1335" s="23" t="str">
        <f>VLOOKUP($A1335,'[1]MAN PROG 2026'!$A$1:$AI$3379,6,FALSE)</f>
        <v>SINGOLA</v>
      </c>
      <c r="G1335" s="23">
        <f>VLOOKUP($A1335,'[1]MAN PROG 2026'!$A$1:$AI$3379,7,FALSE)</f>
        <v>102889</v>
      </c>
      <c r="H1335" s="23">
        <f>VLOOKUP($A1335,'[1]MAN PROG 2026'!$A$1:$AI$3379,8,FALSE)</f>
        <v>0</v>
      </c>
      <c r="I1335" s="23" t="str">
        <f>VLOOKUP($A1335,'[1]MAN PROG 2026'!$A$1:$AI$3379,9,FALSE)</f>
        <v>S.PIETRO</v>
      </c>
      <c r="J1335" s="23" t="str">
        <f>VLOOKUP($A1335,'[1]MAN PROG 2026'!$A$1:$AI$3379,10,FALSE)</f>
        <v>S. VINCENZO</v>
      </c>
      <c r="K1335" s="23" t="str">
        <f>VLOOKUP($A1335,'[1]MAN PROG 2026'!$A$1:$AI$3379,11,FALSE)</f>
        <v>S. R. PAMPURI (DAY HOSPITAL)</v>
      </c>
      <c r="L1335" s="24" t="str">
        <f>VLOOKUP($A1335,'[1]MAN PROG 2026'!$A$2:$AI$3379,12,FALSE)</f>
        <v>S. R. PAMPURI (DAY HOSPITAL)</v>
      </c>
      <c r="M1335" s="24" t="str">
        <f>VLOOKUP($A1335,'[1]MAN PROG 2026'!$A$2:$AI$3379,13,FALSE)</f>
        <v>SINGOLA</v>
      </c>
      <c r="N1335" s="24" t="str">
        <f>VLOOKUP($A1335,'[1]MAN PROG 2026'!$A$2:$AI$3379,14,FALSE)</f>
        <v>102889</v>
      </c>
      <c r="O1335" s="24">
        <f>VLOOKUP($A1335,'[1]MAN PROG 2026'!$A$2:$AI$3379,15,FALSE)</f>
        <v>0</v>
      </c>
      <c r="P1335" s="25" t="str">
        <f>VLOOKUP($A1335,'[1]MAN PROG 2026'!$A$2:$AI$3379,20,FALSE)</f>
        <v>DA FARE</v>
      </c>
      <c r="Q1335" s="9">
        <v>2889</v>
      </c>
      <c r="R1335" s="26">
        <v>46227</v>
      </c>
      <c r="S1335" s="8" t="s">
        <v>53</v>
      </c>
      <c r="T1335" s="37"/>
      <c r="U1335" s="27" t="s">
        <v>55</v>
      </c>
      <c r="V1335" s="27" t="s">
        <v>56</v>
      </c>
      <c r="W1335" s="27" t="s">
        <v>55</v>
      </c>
      <c r="X1335" s="27" t="s">
        <v>55</v>
      </c>
      <c r="Y1335" s="27" t="s">
        <v>55</v>
      </c>
      <c r="Z1335" s="27" t="s">
        <v>55</v>
      </c>
      <c r="AA1335" s="27" t="s">
        <v>55</v>
      </c>
      <c r="AB1335" s="27" t="s">
        <v>66</v>
      </c>
      <c r="AC1335" s="27" t="s">
        <v>58</v>
      </c>
      <c r="AD1335" s="27" t="s">
        <v>330</v>
      </c>
      <c r="AE1335" s="27" t="s">
        <v>88</v>
      </c>
      <c r="AF1335" s="27" t="s">
        <v>61</v>
      </c>
      <c r="AG1335" s="9" t="s">
        <v>32</v>
      </c>
      <c r="AH1335" s="27" t="s">
        <v>61</v>
      </c>
      <c r="AI1335" s="27" t="s">
        <v>70</v>
      </c>
      <c r="AJ1335" s="27" t="s">
        <v>70</v>
      </c>
      <c r="AK1335" s="27" t="s">
        <v>61</v>
      </c>
      <c r="AL1335" s="27" t="s">
        <v>61</v>
      </c>
      <c r="AM1335" s="11">
        <v>23.2</v>
      </c>
      <c r="AN1335" s="28">
        <v>1.1000000000000001</v>
      </c>
      <c r="AO1335" s="28" t="s">
        <v>204</v>
      </c>
      <c r="AP1335" s="29"/>
      <c r="AQ1335" s="30"/>
      <c r="AR1335" s="31"/>
      <c r="AS1335" s="32"/>
      <c r="AT1335" s="33"/>
      <c r="AU1335" s="34"/>
      <c r="AV1335" s="27" t="s">
        <v>62</v>
      </c>
      <c r="AW1335" s="27">
        <v>5625031</v>
      </c>
      <c r="AX1335" s="27" t="s">
        <v>63</v>
      </c>
      <c r="AY1335" s="27"/>
    </row>
    <row r="1336" spans="1:51" ht="24" customHeight="1" x14ac:dyDescent="0.3">
      <c r="A1336" s="22">
        <v>102890</v>
      </c>
      <c r="B1336" s="23" t="str">
        <f>VLOOKUP($A1336,'[1]MAN PROG 2026'!$A$1:$AI$3379,2,FALSE)</f>
        <v>LETTO PER DEGENZA ELETTRIFICATO</v>
      </c>
      <c r="C1336" s="23" t="str">
        <f>VLOOKUP($A1336,'[1]MAN PROG 2026'!$A$1:$AI$3379,3,FALSE)</f>
        <v>GUANGDONG FOSHAN SHUNDE MEDICAL TECNO.EQUIP.FACTORY</v>
      </c>
      <c r="D1336" s="23" t="str">
        <f>VLOOKUP($A1336,'[1]MAN PROG 2026'!$A$1:$AI$3379,4,FALSE)</f>
        <v>DR 858 LTD005/DRB8</v>
      </c>
      <c r="E1336" s="23" t="str">
        <f>VLOOKUP($A1336,'[1]MAN PROG 2026'!$A$1:$AI$3379,5,FALSE)</f>
        <v>NR</v>
      </c>
      <c r="F1336" s="23" t="str">
        <f>VLOOKUP($A1336,'[1]MAN PROG 2026'!$A$1:$AI$3379,6,FALSE)</f>
        <v>SINGOLA</v>
      </c>
      <c r="G1336" s="23">
        <f>VLOOKUP($A1336,'[1]MAN PROG 2026'!$A$1:$AI$3379,7,FALSE)</f>
        <v>102890</v>
      </c>
      <c r="H1336" s="23">
        <f>VLOOKUP($A1336,'[1]MAN PROG 2026'!$A$1:$AI$3379,8,FALSE)</f>
        <v>0</v>
      </c>
      <c r="I1336" s="23" t="str">
        <f>VLOOKUP($A1336,'[1]MAN PROG 2026'!$A$1:$AI$3379,9,FALSE)</f>
        <v>S.PIETRO</v>
      </c>
      <c r="J1336" s="23" t="str">
        <f>VLOOKUP($A1336,'[1]MAN PROG 2026'!$A$1:$AI$3379,10,FALSE)</f>
        <v>S. VINCENZO</v>
      </c>
      <c r="K1336" s="23" t="str">
        <f>VLOOKUP($A1336,'[1]MAN PROG 2026'!$A$1:$AI$3379,11,FALSE)</f>
        <v>S. VINCENZO</v>
      </c>
      <c r="L1336" s="24" t="str">
        <f>VLOOKUP($A1336,'[1]MAN PROG 2026'!$A$2:$AI$3379,12,FALSE)</f>
        <v>S. GIUSEPPE</v>
      </c>
      <c r="M1336" s="24" t="str">
        <f>VLOOKUP($A1336,'[1]MAN PROG 2026'!$A$2:$AI$3379,13,FALSE)</f>
        <v>SINGOLA</v>
      </c>
      <c r="N1336" s="24" t="str">
        <f>VLOOKUP($A1336,'[1]MAN PROG 2026'!$A$2:$AI$3379,14,FALSE)</f>
        <v>102890</v>
      </c>
      <c r="O1336" s="24">
        <f>VLOOKUP($A1336,'[1]MAN PROG 2026'!$A$2:$AI$3379,15,FALSE)</f>
        <v>0</v>
      </c>
      <c r="P1336" s="25" t="str">
        <f>VLOOKUP($A1336,'[1]MAN PROG 2026'!$A$2:$AI$3379,20,FALSE)</f>
        <v>NON PREVISTO</v>
      </c>
      <c r="Q1336" s="8"/>
      <c r="R1336" s="26"/>
      <c r="S1336" s="8"/>
      <c r="T1336" s="37"/>
      <c r="U1336" s="27"/>
      <c r="V1336" s="27"/>
      <c r="W1336" s="27"/>
      <c r="X1336" s="27"/>
      <c r="Y1336" s="27"/>
      <c r="Z1336" s="27"/>
      <c r="AA1336" s="27"/>
      <c r="AB1336" s="27"/>
      <c r="AC1336" s="27"/>
      <c r="AD1336" s="27"/>
      <c r="AE1336" s="27"/>
      <c r="AF1336" s="27"/>
      <c r="AG1336" s="9" t="s">
        <v>32</v>
      </c>
      <c r="AH1336" s="27"/>
      <c r="AI1336" s="27"/>
      <c r="AJ1336" s="27"/>
      <c r="AK1336" s="27"/>
      <c r="AL1336" s="27"/>
      <c r="AM1336" s="11"/>
      <c r="AN1336" s="28"/>
      <c r="AO1336" s="28"/>
      <c r="AP1336" s="29"/>
      <c r="AQ1336" s="30"/>
      <c r="AR1336" s="31"/>
      <c r="AS1336" s="32"/>
      <c r="AT1336" s="33"/>
      <c r="AU1336" s="34"/>
      <c r="AV1336" s="27"/>
      <c r="AW1336" s="27"/>
      <c r="AX1336" s="27"/>
      <c r="AY1336" s="27"/>
    </row>
    <row r="1337" spans="1:51" ht="24" customHeight="1" x14ac:dyDescent="0.3">
      <c r="A1337" s="22">
        <v>102891</v>
      </c>
      <c r="B1337" s="23" t="str">
        <f>VLOOKUP($A1337,'[1]MAN PROG 2026'!$A$1:$AI$3379,2,FALSE)</f>
        <v>MONITOR</v>
      </c>
      <c r="C1337" s="23" t="str">
        <f>VLOOKUP($A1337,'[1]MAN PROG 2026'!$A$1:$AI$3379,3,FALSE)</f>
        <v>GUANGDONG BIOLIGHT MEDITECH CO LTD</v>
      </c>
      <c r="D1337" s="23" t="str">
        <f>VLOOKUP($A1337,'[1]MAN PROG 2026'!$A$1:$AI$3379,4,FALSE)</f>
        <v>Q 5</v>
      </c>
      <c r="E1337" s="23" t="str">
        <f>VLOOKUP($A1337,'[1]MAN PROG 2026'!$A$1:$AI$3379,5,FALSE)</f>
        <v>Q068E004450</v>
      </c>
      <c r="F1337" s="23" t="str">
        <f>VLOOKUP($A1337,'[1]MAN PROG 2026'!$A$1:$AI$3379,6,FALSE)</f>
        <v>SINGOLA</v>
      </c>
      <c r="G1337" s="23">
        <f>VLOOKUP($A1337,'[1]MAN PROG 2026'!$A$1:$AI$3379,7,FALSE)</f>
        <v>102891</v>
      </c>
      <c r="H1337" s="23">
        <f>VLOOKUP($A1337,'[1]MAN PROG 2026'!$A$1:$AI$3379,8,FALSE)</f>
        <v>0</v>
      </c>
      <c r="I1337" s="23" t="str">
        <f>VLOOKUP($A1337,'[1]MAN PROG 2026'!$A$1:$AI$3379,9,FALSE)</f>
        <v>S.PIETRO</v>
      </c>
      <c r="J1337" s="23" t="str">
        <f>VLOOKUP($A1337,'[1]MAN PROG 2026'!$A$1:$AI$3379,10,FALSE)</f>
        <v>UTIN</v>
      </c>
      <c r="K1337" s="23" t="str">
        <f>VLOOKUP($A1337,'[1]MAN PROG 2026'!$A$1:$AI$3379,11,FALSE)</f>
        <v>UTIN</v>
      </c>
      <c r="L1337" s="24" t="str">
        <f>VLOOKUP($A1337,'[1]MAN PROG 2026'!$A$2:$AI$3379,12,FALSE)</f>
        <v>UTIN</v>
      </c>
      <c r="M1337" s="24" t="str">
        <f>VLOOKUP($A1337,'[1]MAN PROG 2026'!$A$2:$AI$3379,13,FALSE)</f>
        <v>SINGOLA</v>
      </c>
      <c r="N1337" s="24">
        <f>VLOOKUP($A1337,'[1]MAN PROG 2026'!$A$2:$AI$3379,14,FALSE)</f>
        <v>102891</v>
      </c>
      <c r="O1337" s="24">
        <f>VLOOKUP($A1337,'[1]MAN PROG 2026'!$A$2:$AI$3379,15,FALSE)</f>
        <v>0</v>
      </c>
      <c r="P1337" s="25" t="str">
        <f>VLOOKUP($A1337,'[1]MAN PROG 2026'!$A$2:$AI$3379,20,FALSE)</f>
        <v>DA FARE</v>
      </c>
      <c r="Q1337" s="9">
        <v>2891</v>
      </c>
      <c r="R1337" s="26">
        <v>46132</v>
      </c>
      <c r="S1337" s="8" t="s">
        <v>53</v>
      </c>
      <c r="T1337" s="37"/>
      <c r="U1337" s="27" t="s">
        <v>55</v>
      </c>
      <c r="V1337" s="27" t="s">
        <v>56</v>
      </c>
      <c r="W1337" s="27" t="s">
        <v>55</v>
      </c>
      <c r="X1337" s="27" t="s">
        <v>55</v>
      </c>
      <c r="Y1337" s="27" t="s">
        <v>55</v>
      </c>
      <c r="Z1337" s="27" t="s">
        <v>55</v>
      </c>
      <c r="AA1337" s="27" t="s">
        <v>55</v>
      </c>
      <c r="AB1337" s="27" t="s">
        <v>57</v>
      </c>
      <c r="AC1337" s="27" t="s">
        <v>67</v>
      </c>
      <c r="AD1337" s="27" t="s">
        <v>196</v>
      </c>
      <c r="AE1337" s="27" t="s">
        <v>68</v>
      </c>
      <c r="AF1337" s="27" t="s">
        <v>662</v>
      </c>
      <c r="AG1337" s="9" t="s">
        <v>32</v>
      </c>
      <c r="AH1337" s="27" t="s">
        <v>70</v>
      </c>
      <c r="AI1337" s="27" t="s">
        <v>70</v>
      </c>
      <c r="AJ1337" s="27" t="s">
        <v>61</v>
      </c>
      <c r="AK1337" s="27" t="s">
        <v>70</v>
      </c>
      <c r="AL1337" s="27" t="s">
        <v>70</v>
      </c>
      <c r="AM1337" s="11">
        <v>80.5</v>
      </c>
      <c r="AN1337" s="28">
        <v>8.1999999999999993</v>
      </c>
      <c r="AO1337" s="28" t="s">
        <v>71</v>
      </c>
      <c r="AP1337" s="29">
        <v>3.9</v>
      </c>
      <c r="AQ1337" s="30" t="s">
        <v>80</v>
      </c>
      <c r="AR1337" s="31">
        <v>4.7</v>
      </c>
      <c r="AS1337" s="32" t="s">
        <v>130</v>
      </c>
      <c r="AT1337" s="33"/>
      <c r="AU1337" s="34"/>
      <c r="AV1337" s="27" t="s">
        <v>62</v>
      </c>
      <c r="AW1337" s="27">
        <v>5625031</v>
      </c>
      <c r="AX1337" s="27" t="s">
        <v>63</v>
      </c>
      <c r="AY1337" s="27"/>
    </row>
    <row r="1338" spans="1:51" ht="24" customHeight="1" x14ac:dyDescent="0.3">
      <c r="A1338" s="22">
        <v>102892</v>
      </c>
      <c r="B1338" s="23" t="str">
        <f>VLOOKUP($A1338,'[1]MAN PROG 2026'!$A$1:$AI$3379,2,FALSE)</f>
        <v>MONITOR</v>
      </c>
      <c r="C1338" s="23" t="str">
        <f>VLOOKUP($A1338,'[1]MAN PROG 2026'!$A$1:$AI$3379,3,FALSE)</f>
        <v>GUANGDONG BIOLIGHT MEDITECH CO LTD</v>
      </c>
      <c r="D1338" s="23" t="str">
        <f>VLOOKUP($A1338,'[1]MAN PROG 2026'!$A$1:$AI$3379,4,FALSE)</f>
        <v>Q 5</v>
      </c>
      <c r="E1338" s="23" t="str">
        <f>VLOOKUP($A1338,'[1]MAN PROG 2026'!$A$1:$AI$3379,5,FALSE)</f>
        <v>Q068E004446</v>
      </c>
      <c r="F1338" s="23" t="str">
        <f>VLOOKUP($A1338,'[1]MAN PROG 2026'!$A$1:$AI$3379,6,FALSE)</f>
        <v>SINGOLA</v>
      </c>
      <c r="G1338" s="23">
        <f>VLOOKUP($A1338,'[1]MAN PROG 2026'!$A$1:$AI$3379,7,FALSE)</f>
        <v>102892</v>
      </c>
      <c r="H1338" s="23">
        <f>VLOOKUP($A1338,'[1]MAN PROG 2026'!$A$1:$AI$3379,8,FALSE)</f>
        <v>0</v>
      </c>
      <c r="I1338" s="23" t="str">
        <f>VLOOKUP($A1338,'[1]MAN PROG 2026'!$A$1:$AI$3379,9,FALSE)</f>
        <v>S.PIETRO</v>
      </c>
      <c r="J1338" s="23" t="str">
        <f>VLOOKUP($A1338,'[1]MAN PROG 2026'!$A$1:$AI$3379,10,FALSE)</f>
        <v>UTIN</v>
      </c>
      <c r="K1338" s="23" t="str">
        <f>VLOOKUP($A1338,'[1]MAN PROG 2026'!$A$1:$AI$3379,11,FALSE)</f>
        <v>UTIN</v>
      </c>
      <c r="L1338" s="24" t="str">
        <f>VLOOKUP($A1338,'[1]MAN PROG 2026'!$A$2:$AI$3379,12,FALSE)</f>
        <v>UTIN</v>
      </c>
      <c r="M1338" s="24" t="str">
        <f>VLOOKUP($A1338,'[1]MAN PROG 2026'!$A$2:$AI$3379,13,FALSE)</f>
        <v>SINGOLA</v>
      </c>
      <c r="N1338" s="24" t="str">
        <f>VLOOKUP($A1338,'[1]MAN PROG 2026'!$A$2:$AI$3379,14,FALSE)</f>
        <v>102892</v>
      </c>
      <c r="O1338" s="24">
        <f>VLOOKUP($A1338,'[1]MAN PROG 2026'!$A$2:$AI$3379,15,FALSE)</f>
        <v>0</v>
      </c>
      <c r="P1338" s="25" t="str">
        <f>VLOOKUP($A1338,'[1]MAN PROG 2026'!$A$2:$AI$3379,20,FALSE)</f>
        <v>DA FARE</v>
      </c>
      <c r="Q1338" s="9">
        <v>2892</v>
      </c>
      <c r="R1338" s="26">
        <v>46132</v>
      </c>
      <c r="S1338" s="8" t="s">
        <v>194</v>
      </c>
      <c r="T1338" s="37" t="s">
        <v>663</v>
      </c>
      <c r="U1338" s="27" t="s">
        <v>55</v>
      </c>
      <c r="V1338" s="27" t="s">
        <v>56</v>
      </c>
      <c r="W1338" s="27" t="s">
        <v>55</v>
      </c>
      <c r="X1338" s="27" t="s">
        <v>55</v>
      </c>
      <c r="Y1338" s="27" t="s">
        <v>55</v>
      </c>
      <c r="Z1338" s="27" t="s">
        <v>55</v>
      </c>
      <c r="AA1338" s="27" t="s">
        <v>55</v>
      </c>
      <c r="AB1338" s="27" t="s">
        <v>57</v>
      </c>
      <c r="AC1338" s="27" t="s">
        <v>67</v>
      </c>
      <c r="AD1338" s="27" t="s">
        <v>196</v>
      </c>
      <c r="AE1338" s="27" t="s">
        <v>68</v>
      </c>
      <c r="AF1338" s="27" t="s">
        <v>664</v>
      </c>
      <c r="AG1338" s="9" t="s">
        <v>32</v>
      </c>
      <c r="AH1338" s="27" t="s">
        <v>70</v>
      </c>
      <c r="AI1338" s="27" t="s">
        <v>70</v>
      </c>
      <c r="AJ1338" s="27" t="s">
        <v>61</v>
      </c>
      <c r="AK1338" s="27" t="s">
        <v>70</v>
      </c>
      <c r="AL1338" s="27" t="s">
        <v>70</v>
      </c>
      <c r="AM1338" s="11">
        <v>88.7</v>
      </c>
      <c r="AN1338" s="28">
        <v>8.4</v>
      </c>
      <c r="AO1338" s="28" t="s">
        <v>71</v>
      </c>
      <c r="AP1338" s="29">
        <v>4.3</v>
      </c>
      <c r="AQ1338" s="30" t="s">
        <v>80</v>
      </c>
      <c r="AR1338" s="31">
        <v>5.0999999999999996</v>
      </c>
      <c r="AS1338" s="32" t="s">
        <v>130</v>
      </c>
      <c r="AT1338" s="33"/>
      <c r="AU1338" s="34"/>
      <c r="AV1338" s="27" t="s">
        <v>62</v>
      </c>
      <c r="AW1338" s="27">
        <v>5625031</v>
      </c>
      <c r="AX1338" s="27" t="s">
        <v>63</v>
      </c>
      <c r="AY1338" s="27"/>
    </row>
    <row r="1339" spans="1:51" ht="24" customHeight="1" x14ac:dyDescent="0.3">
      <c r="A1339" s="22">
        <v>102893</v>
      </c>
      <c r="B1339" s="23" t="str">
        <f>VLOOKUP($A1339,'[1]MAN PROG 2026'!$A$1:$AI$3379,2,FALSE)</f>
        <v>MONITOR</v>
      </c>
      <c r="C1339" s="23" t="str">
        <f>VLOOKUP($A1339,'[1]MAN PROG 2026'!$A$1:$AI$3379,3,FALSE)</f>
        <v>GUANGDONG BIOLIGHT MEDITECH CO LTD</v>
      </c>
      <c r="D1339" s="23" t="str">
        <f>VLOOKUP($A1339,'[1]MAN PROG 2026'!$A$1:$AI$3379,4,FALSE)</f>
        <v>Q 5</v>
      </c>
      <c r="E1339" s="23" t="str">
        <f>VLOOKUP($A1339,'[1]MAN PROG 2026'!$A$1:$AI$3379,5,FALSE)</f>
        <v>Q068E004455</v>
      </c>
      <c r="F1339" s="23" t="str">
        <f>VLOOKUP($A1339,'[1]MAN PROG 2026'!$A$1:$AI$3379,6,FALSE)</f>
        <v>SINGOLA</v>
      </c>
      <c r="G1339" s="23">
        <f>VLOOKUP($A1339,'[1]MAN PROG 2026'!$A$1:$AI$3379,7,FALSE)</f>
        <v>102893</v>
      </c>
      <c r="H1339" s="23">
        <f>VLOOKUP($A1339,'[1]MAN PROG 2026'!$A$1:$AI$3379,8,FALSE)</f>
        <v>0</v>
      </c>
      <c r="I1339" s="23" t="str">
        <f>VLOOKUP($A1339,'[1]MAN PROG 2026'!$A$1:$AI$3379,9,FALSE)</f>
        <v>S.PIETRO</v>
      </c>
      <c r="J1339" s="23" t="str">
        <f>VLOOKUP($A1339,'[1]MAN PROG 2026'!$A$1:$AI$3379,10,FALSE)</f>
        <v>UTIN</v>
      </c>
      <c r="K1339" s="23" t="str">
        <f>VLOOKUP($A1339,'[1]MAN PROG 2026'!$A$1:$AI$3379,11,FALSE)</f>
        <v>UTIN</v>
      </c>
      <c r="L1339" s="24" t="str">
        <f>VLOOKUP($A1339,'[1]MAN PROG 2026'!$A$2:$AI$3379,12,FALSE)</f>
        <v>UTIN</v>
      </c>
      <c r="M1339" s="24" t="str">
        <f>VLOOKUP($A1339,'[1]MAN PROG 2026'!$A$2:$AI$3379,13,FALSE)</f>
        <v>SINGOLA</v>
      </c>
      <c r="N1339" s="24">
        <f>VLOOKUP($A1339,'[1]MAN PROG 2026'!$A$2:$AI$3379,14,FALSE)</f>
        <v>102893</v>
      </c>
      <c r="O1339" s="24">
        <f>VLOOKUP($A1339,'[1]MAN PROG 2026'!$A$2:$AI$3379,15,FALSE)</f>
        <v>0</v>
      </c>
      <c r="P1339" s="25" t="str">
        <f>VLOOKUP($A1339,'[1]MAN PROG 2026'!$A$2:$AI$3379,20,FALSE)</f>
        <v>DA FARE</v>
      </c>
      <c r="Q1339" s="9">
        <v>2893</v>
      </c>
      <c r="R1339" s="26">
        <v>46132</v>
      </c>
      <c r="S1339" s="8" t="s">
        <v>53</v>
      </c>
      <c r="T1339" s="37"/>
      <c r="U1339" s="27" t="s">
        <v>55</v>
      </c>
      <c r="V1339" s="27" t="s">
        <v>56</v>
      </c>
      <c r="W1339" s="27" t="s">
        <v>55</v>
      </c>
      <c r="X1339" s="27" t="s">
        <v>55</v>
      </c>
      <c r="Y1339" s="27" t="s">
        <v>55</v>
      </c>
      <c r="Z1339" s="27" t="s">
        <v>55</v>
      </c>
      <c r="AA1339" s="27" t="s">
        <v>55</v>
      </c>
      <c r="AB1339" s="27" t="s">
        <v>57</v>
      </c>
      <c r="AC1339" s="27" t="s">
        <v>67</v>
      </c>
      <c r="AD1339" s="27" t="s">
        <v>196</v>
      </c>
      <c r="AE1339" s="27" t="s">
        <v>68</v>
      </c>
      <c r="AF1339" s="27" t="s">
        <v>665</v>
      </c>
      <c r="AG1339" s="9" t="s">
        <v>32</v>
      </c>
      <c r="AH1339" s="27" t="s">
        <v>70</v>
      </c>
      <c r="AI1339" s="27" t="s">
        <v>70</v>
      </c>
      <c r="AJ1339" s="27" t="s">
        <v>61</v>
      </c>
      <c r="AK1339" s="27" t="s">
        <v>70</v>
      </c>
      <c r="AL1339" s="27" t="s">
        <v>70</v>
      </c>
      <c r="AM1339" s="11">
        <v>81.2</v>
      </c>
      <c r="AN1339" s="28">
        <v>8.4</v>
      </c>
      <c r="AO1339" s="28" t="s">
        <v>71</v>
      </c>
      <c r="AP1339" s="29">
        <v>4.0999999999999996</v>
      </c>
      <c r="AQ1339" s="30" t="s">
        <v>80</v>
      </c>
      <c r="AR1339" s="31">
        <v>3.5</v>
      </c>
      <c r="AS1339" s="32" t="s">
        <v>130</v>
      </c>
      <c r="AT1339" s="33"/>
      <c r="AU1339" s="34"/>
      <c r="AV1339" s="27" t="s">
        <v>62</v>
      </c>
      <c r="AW1339" s="27">
        <v>5625031</v>
      </c>
      <c r="AX1339" s="27" t="s">
        <v>63</v>
      </c>
      <c r="AY1339" s="27"/>
    </row>
    <row r="1340" spans="1:51" ht="24" customHeight="1" x14ac:dyDescent="0.3">
      <c r="A1340" s="22">
        <v>102894</v>
      </c>
      <c r="B1340" s="23" t="str">
        <f>VLOOKUP($A1340,'[1]MAN PROG 2026'!$A$1:$AI$3379,2,FALSE)</f>
        <v>MONITOR</v>
      </c>
      <c r="C1340" s="23" t="str">
        <f>VLOOKUP($A1340,'[1]MAN PROG 2026'!$A$1:$AI$3379,3,FALSE)</f>
        <v>GUANGDONG BIOLIGHT MEDITECH CO LTD</v>
      </c>
      <c r="D1340" s="23" t="str">
        <f>VLOOKUP($A1340,'[1]MAN PROG 2026'!$A$1:$AI$3379,4,FALSE)</f>
        <v>Q 5</v>
      </c>
      <c r="E1340" s="23" t="str">
        <f>VLOOKUP($A1340,'[1]MAN PROG 2026'!$A$1:$AI$3379,5,FALSE)</f>
        <v>Q068E004449</v>
      </c>
      <c r="F1340" s="23" t="str">
        <f>VLOOKUP($A1340,'[1]MAN PROG 2026'!$A$1:$AI$3379,6,FALSE)</f>
        <v>SINGOLA</v>
      </c>
      <c r="G1340" s="23">
        <f>VLOOKUP($A1340,'[1]MAN PROG 2026'!$A$1:$AI$3379,7,FALSE)</f>
        <v>102894</v>
      </c>
      <c r="H1340" s="23">
        <f>VLOOKUP($A1340,'[1]MAN PROG 2026'!$A$1:$AI$3379,8,FALSE)</f>
        <v>0</v>
      </c>
      <c r="I1340" s="23" t="str">
        <f>VLOOKUP($A1340,'[1]MAN PROG 2026'!$A$1:$AI$3379,9,FALSE)</f>
        <v>S.PIETRO</v>
      </c>
      <c r="J1340" s="23" t="str">
        <f>VLOOKUP($A1340,'[1]MAN PROG 2026'!$A$1:$AI$3379,10,FALSE)</f>
        <v>UTIN</v>
      </c>
      <c r="K1340" s="23" t="str">
        <f>VLOOKUP($A1340,'[1]MAN PROG 2026'!$A$1:$AI$3379,11,FALSE)</f>
        <v>UTIN</v>
      </c>
      <c r="L1340" s="24" t="str">
        <f>VLOOKUP($A1340,'[1]MAN PROG 2026'!$A$2:$AI$3379,12,FALSE)</f>
        <v>UTIN</v>
      </c>
      <c r="M1340" s="24" t="str">
        <f>VLOOKUP($A1340,'[1]MAN PROG 2026'!$A$2:$AI$3379,13,FALSE)</f>
        <v>SINGOLA</v>
      </c>
      <c r="N1340" s="24" t="str">
        <f>VLOOKUP($A1340,'[1]MAN PROG 2026'!$A$2:$AI$3379,14,FALSE)</f>
        <v>102894</v>
      </c>
      <c r="O1340" s="24">
        <f>VLOOKUP($A1340,'[1]MAN PROG 2026'!$A$2:$AI$3379,15,FALSE)</f>
        <v>0</v>
      </c>
      <c r="P1340" s="25" t="str">
        <f>VLOOKUP($A1340,'[1]MAN PROG 2026'!$A$2:$AI$3379,20,FALSE)</f>
        <v>DA FARE</v>
      </c>
      <c r="Q1340" s="9">
        <v>2894</v>
      </c>
      <c r="R1340" s="26">
        <v>46132</v>
      </c>
      <c r="S1340" s="8" t="s">
        <v>53</v>
      </c>
      <c r="T1340" s="37"/>
      <c r="U1340" s="27" t="s">
        <v>55</v>
      </c>
      <c r="V1340" s="27" t="s">
        <v>56</v>
      </c>
      <c r="W1340" s="27" t="s">
        <v>55</v>
      </c>
      <c r="X1340" s="27" t="s">
        <v>55</v>
      </c>
      <c r="Y1340" s="27" t="s">
        <v>55</v>
      </c>
      <c r="Z1340" s="27" t="s">
        <v>55</v>
      </c>
      <c r="AA1340" s="27" t="s">
        <v>55</v>
      </c>
      <c r="AB1340" s="27" t="s">
        <v>57</v>
      </c>
      <c r="AC1340" s="27" t="s">
        <v>67</v>
      </c>
      <c r="AD1340" s="27" t="s">
        <v>196</v>
      </c>
      <c r="AE1340" s="27" t="s">
        <v>68</v>
      </c>
      <c r="AF1340" s="27" t="s">
        <v>666</v>
      </c>
      <c r="AG1340" s="9" t="s">
        <v>32</v>
      </c>
      <c r="AH1340" s="27" t="s">
        <v>70</v>
      </c>
      <c r="AI1340" s="27" t="s">
        <v>70</v>
      </c>
      <c r="AJ1340" s="27" t="s">
        <v>61</v>
      </c>
      <c r="AK1340" s="27" t="s">
        <v>70</v>
      </c>
      <c r="AL1340" s="27" t="s">
        <v>70</v>
      </c>
      <c r="AM1340" s="11">
        <v>79.3</v>
      </c>
      <c r="AN1340" s="28">
        <v>8.3000000000000007</v>
      </c>
      <c r="AO1340" s="28" t="s">
        <v>71</v>
      </c>
      <c r="AP1340" s="29">
        <v>5.4</v>
      </c>
      <c r="AQ1340" s="30" t="s">
        <v>80</v>
      </c>
      <c r="AR1340" s="31">
        <v>4.3</v>
      </c>
      <c r="AS1340" s="32" t="s">
        <v>130</v>
      </c>
      <c r="AT1340" s="33"/>
      <c r="AU1340" s="34"/>
      <c r="AV1340" s="27" t="s">
        <v>62</v>
      </c>
      <c r="AW1340" s="27">
        <v>5625031</v>
      </c>
      <c r="AX1340" s="27" t="s">
        <v>63</v>
      </c>
      <c r="AY1340" s="27"/>
    </row>
    <row r="1341" spans="1:51" ht="24" customHeight="1" x14ac:dyDescent="0.3">
      <c r="A1341" s="22">
        <v>102895</v>
      </c>
      <c r="B1341" s="23" t="str">
        <f>VLOOKUP($A1341,'[1]MAN PROG 2026'!$A$1:$AI$3379,2,FALSE)</f>
        <v>MONITOR</v>
      </c>
      <c r="C1341" s="23" t="str">
        <f>VLOOKUP($A1341,'[1]MAN PROG 2026'!$A$1:$AI$3379,3,FALSE)</f>
        <v>GUANGDONG BIOLIGHT MEDITECH CO LTD</v>
      </c>
      <c r="D1341" s="23" t="str">
        <f>VLOOKUP($A1341,'[1]MAN PROG 2026'!$A$1:$AI$3379,4,FALSE)</f>
        <v>Q 5</v>
      </c>
      <c r="E1341" s="23" t="str">
        <f>VLOOKUP($A1341,'[1]MAN PROG 2026'!$A$1:$AI$3379,5,FALSE)</f>
        <v>Q068E004452</v>
      </c>
      <c r="F1341" s="23" t="str">
        <f>VLOOKUP($A1341,'[1]MAN PROG 2026'!$A$1:$AI$3379,6,FALSE)</f>
        <v>SINGOLA</v>
      </c>
      <c r="G1341" s="23">
        <f>VLOOKUP($A1341,'[1]MAN PROG 2026'!$A$1:$AI$3379,7,FALSE)</f>
        <v>102895</v>
      </c>
      <c r="H1341" s="23">
        <f>VLOOKUP($A1341,'[1]MAN PROG 2026'!$A$1:$AI$3379,8,FALSE)</f>
        <v>0</v>
      </c>
      <c r="I1341" s="23" t="str">
        <f>VLOOKUP($A1341,'[1]MAN PROG 2026'!$A$1:$AI$3379,9,FALSE)</f>
        <v>S.PIETRO</v>
      </c>
      <c r="J1341" s="23" t="str">
        <f>VLOOKUP($A1341,'[1]MAN PROG 2026'!$A$1:$AI$3379,10,FALSE)</f>
        <v>UTIN</v>
      </c>
      <c r="K1341" s="23" t="str">
        <f>VLOOKUP($A1341,'[1]MAN PROG 2026'!$A$1:$AI$3379,11,FALSE)</f>
        <v>UTIN</v>
      </c>
      <c r="L1341" s="24" t="str">
        <f>VLOOKUP($A1341,'[1]MAN PROG 2026'!$A$2:$AI$3379,12,FALSE)</f>
        <v>UTIN</v>
      </c>
      <c r="M1341" s="24" t="str">
        <f>VLOOKUP($A1341,'[1]MAN PROG 2026'!$A$2:$AI$3379,13,FALSE)</f>
        <v>SINGOLA</v>
      </c>
      <c r="N1341" s="24" t="str">
        <f>VLOOKUP($A1341,'[1]MAN PROG 2026'!$A$2:$AI$3379,14,FALSE)</f>
        <v>102895</v>
      </c>
      <c r="O1341" s="24">
        <f>VLOOKUP($A1341,'[1]MAN PROG 2026'!$A$2:$AI$3379,15,FALSE)</f>
        <v>0</v>
      </c>
      <c r="P1341" s="25" t="str">
        <f>VLOOKUP($A1341,'[1]MAN PROG 2026'!$A$2:$AI$3379,20,FALSE)</f>
        <v>DA FARE</v>
      </c>
      <c r="Q1341" s="9">
        <v>2895</v>
      </c>
      <c r="R1341" s="26">
        <v>46132</v>
      </c>
      <c r="S1341" s="8" t="s">
        <v>53</v>
      </c>
      <c r="T1341" s="37"/>
      <c r="U1341" s="27" t="s">
        <v>55</v>
      </c>
      <c r="V1341" s="27" t="s">
        <v>56</v>
      </c>
      <c r="W1341" s="27" t="s">
        <v>55</v>
      </c>
      <c r="X1341" s="27" t="s">
        <v>55</v>
      </c>
      <c r="Y1341" s="27" t="s">
        <v>55</v>
      </c>
      <c r="Z1341" s="27" t="s">
        <v>55</v>
      </c>
      <c r="AA1341" s="27" t="s">
        <v>55</v>
      </c>
      <c r="AB1341" s="27" t="s">
        <v>57</v>
      </c>
      <c r="AC1341" s="27" t="s">
        <v>67</v>
      </c>
      <c r="AD1341" s="27" t="s">
        <v>196</v>
      </c>
      <c r="AE1341" s="27" t="s">
        <v>68</v>
      </c>
      <c r="AF1341" s="27" t="s">
        <v>667</v>
      </c>
      <c r="AG1341" s="9" t="s">
        <v>32</v>
      </c>
      <c r="AH1341" s="27" t="s">
        <v>70</v>
      </c>
      <c r="AI1341" s="27" t="s">
        <v>70</v>
      </c>
      <c r="AJ1341" s="27" t="s">
        <v>61</v>
      </c>
      <c r="AK1341" s="27" t="s">
        <v>70</v>
      </c>
      <c r="AL1341" s="27" t="s">
        <v>70</v>
      </c>
      <c r="AM1341" s="11">
        <v>110.9</v>
      </c>
      <c r="AN1341" s="28">
        <v>3.1</v>
      </c>
      <c r="AO1341" s="28" t="s">
        <v>71</v>
      </c>
      <c r="AP1341" s="29">
        <v>6.7</v>
      </c>
      <c r="AQ1341" s="30" t="s">
        <v>80</v>
      </c>
      <c r="AR1341" s="31">
        <v>3.2</v>
      </c>
      <c r="AS1341" s="32" t="s">
        <v>130</v>
      </c>
      <c r="AT1341" s="33"/>
      <c r="AU1341" s="34"/>
      <c r="AV1341" s="27" t="s">
        <v>62</v>
      </c>
      <c r="AW1341" s="27">
        <v>5625031</v>
      </c>
      <c r="AX1341" s="27" t="s">
        <v>63</v>
      </c>
      <c r="AY1341" s="27"/>
    </row>
    <row r="1342" spans="1:51" ht="24" customHeight="1" x14ac:dyDescent="0.3">
      <c r="A1342" s="22">
        <v>102896</v>
      </c>
      <c r="B1342" s="23" t="str">
        <f>VLOOKUP($A1342,'[1]MAN PROG 2026'!$A$1:$AI$3379,2,FALSE)</f>
        <v>MONITOR</v>
      </c>
      <c r="C1342" s="23" t="str">
        <f>VLOOKUP($A1342,'[1]MAN PROG 2026'!$A$1:$AI$3379,3,FALSE)</f>
        <v>GUANGDONG BIOLIGHT MEDITECH CO LTD</v>
      </c>
      <c r="D1342" s="23" t="str">
        <f>VLOOKUP($A1342,'[1]MAN PROG 2026'!$A$1:$AI$3379,4,FALSE)</f>
        <v>Q 5</v>
      </c>
      <c r="E1342" s="23" t="str">
        <f>VLOOKUP($A1342,'[1]MAN PROG 2026'!$A$1:$AI$3379,5,FALSE)</f>
        <v>Q068E004447</v>
      </c>
      <c r="F1342" s="23" t="str">
        <f>VLOOKUP($A1342,'[1]MAN PROG 2026'!$A$1:$AI$3379,6,FALSE)</f>
        <v>SINGOLA</v>
      </c>
      <c r="G1342" s="23">
        <f>VLOOKUP($A1342,'[1]MAN PROG 2026'!$A$1:$AI$3379,7,FALSE)</f>
        <v>102896</v>
      </c>
      <c r="H1342" s="23">
        <f>VLOOKUP($A1342,'[1]MAN PROG 2026'!$A$1:$AI$3379,8,FALSE)</f>
        <v>0</v>
      </c>
      <c r="I1342" s="23" t="str">
        <f>VLOOKUP($A1342,'[1]MAN PROG 2026'!$A$1:$AI$3379,9,FALSE)</f>
        <v>S.PIETRO</v>
      </c>
      <c r="J1342" s="23" t="str">
        <f>VLOOKUP($A1342,'[1]MAN PROG 2026'!$A$1:$AI$3379,10,FALSE)</f>
        <v>UTIN</v>
      </c>
      <c r="K1342" s="23" t="str">
        <f>VLOOKUP($A1342,'[1]MAN PROG 2026'!$A$1:$AI$3379,11,FALSE)</f>
        <v>UTIN</v>
      </c>
      <c r="L1342" s="24" t="str">
        <f>VLOOKUP($A1342,'[1]MAN PROG 2026'!$A$2:$AI$3379,12,FALSE)</f>
        <v>UTIN</v>
      </c>
      <c r="M1342" s="24" t="str">
        <f>VLOOKUP($A1342,'[1]MAN PROG 2026'!$A$2:$AI$3379,13,FALSE)</f>
        <v>SINGOLA</v>
      </c>
      <c r="N1342" s="24">
        <f>VLOOKUP($A1342,'[1]MAN PROG 2026'!$A$2:$AI$3379,14,FALSE)</f>
        <v>102896</v>
      </c>
      <c r="O1342" s="24">
        <f>VLOOKUP($A1342,'[1]MAN PROG 2026'!$A$2:$AI$3379,15,FALSE)</f>
        <v>0</v>
      </c>
      <c r="P1342" s="25" t="str">
        <f>VLOOKUP($A1342,'[1]MAN PROG 2026'!$A$2:$AI$3379,20,FALSE)</f>
        <v>DA FARE</v>
      </c>
      <c r="Q1342" s="9">
        <v>2896</v>
      </c>
      <c r="R1342" s="26">
        <v>46132</v>
      </c>
      <c r="S1342" s="8" t="s">
        <v>53</v>
      </c>
      <c r="T1342" s="37"/>
      <c r="U1342" s="27" t="s">
        <v>55</v>
      </c>
      <c r="V1342" s="27" t="s">
        <v>56</v>
      </c>
      <c r="W1342" s="27" t="s">
        <v>55</v>
      </c>
      <c r="X1342" s="27" t="s">
        <v>55</v>
      </c>
      <c r="Y1342" s="27" t="s">
        <v>55</v>
      </c>
      <c r="Z1342" s="27" t="s">
        <v>55</v>
      </c>
      <c r="AA1342" s="27" t="s">
        <v>55</v>
      </c>
      <c r="AB1342" s="27" t="s">
        <v>57</v>
      </c>
      <c r="AC1342" s="27" t="s">
        <v>67</v>
      </c>
      <c r="AD1342" s="27" t="s">
        <v>196</v>
      </c>
      <c r="AE1342" s="27" t="s">
        <v>68</v>
      </c>
      <c r="AF1342" s="27" t="s">
        <v>668</v>
      </c>
      <c r="AG1342" s="9" t="s">
        <v>32</v>
      </c>
      <c r="AH1342" s="27" t="s">
        <v>70</v>
      </c>
      <c r="AI1342" s="27" t="s">
        <v>70</v>
      </c>
      <c r="AJ1342" s="27" t="s">
        <v>61</v>
      </c>
      <c r="AK1342" s="27" t="s">
        <v>70</v>
      </c>
      <c r="AL1342" s="27" t="s">
        <v>70</v>
      </c>
      <c r="AM1342" s="11">
        <v>82.5</v>
      </c>
      <c r="AN1342" s="28">
        <v>7.2</v>
      </c>
      <c r="AO1342" s="28" t="s">
        <v>71</v>
      </c>
      <c r="AP1342" s="29">
        <v>3.1</v>
      </c>
      <c r="AQ1342" s="30" t="s">
        <v>80</v>
      </c>
      <c r="AR1342" s="31">
        <v>2.2000000000000002</v>
      </c>
      <c r="AS1342" s="32" t="s">
        <v>130</v>
      </c>
      <c r="AT1342" s="33"/>
      <c r="AU1342" s="34"/>
      <c r="AV1342" s="27" t="s">
        <v>62</v>
      </c>
      <c r="AW1342" s="27">
        <v>5625031</v>
      </c>
      <c r="AX1342" s="27" t="s">
        <v>63</v>
      </c>
      <c r="AY1342" s="27"/>
    </row>
    <row r="1343" spans="1:51" ht="24" customHeight="1" x14ac:dyDescent="0.3">
      <c r="A1343" s="22">
        <v>102897</v>
      </c>
      <c r="B1343" s="23" t="str">
        <f>VLOOKUP($A1343,'[1]MAN PROG 2026'!$A$1:$AI$3379,2,FALSE)</f>
        <v>MONITOR</v>
      </c>
      <c r="C1343" s="23" t="str">
        <f>VLOOKUP($A1343,'[1]MAN PROG 2026'!$A$1:$AI$3379,3,FALSE)</f>
        <v>GUANGDONG BIOLIGHT MEDITECH CO LTD</v>
      </c>
      <c r="D1343" s="23" t="str">
        <f>VLOOKUP($A1343,'[1]MAN PROG 2026'!$A$1:$AI$3379,4,FALSE)</f>
        <v>Q 5</v>
      </c>
      <c r="E1343" s="23" t="str">
        <f>VLOOKUP($A1343,'[1]MAN PROG 2026'!$A$1:$AI$3379,5,FALSE)</f>
        <v>Q068E004456</v>
      </c>
      <c r="F1343" s="23" t="str">
        <f>VLOOKUP($A1343,'[1]MAN PROG 2026'!$A$1:$AI$3379,6,FALSE)</f>
        <v>SINGOLA</v>
      </c>
      <c r="G1343" s="23">
        <f>VLOOKUP($A1343,'[1]MAN PROG 2026'!$A$1:$AI$3379,7,FALSE)</f>
        <v>102897</v>
      </c>
      <c r="H1343" s="23">
        <f>VLOOKUP($A1343,'[1]MAN PROG 2026'!$A$1:$AI$3379,8,FALSE)</f>
        <v>0</v>
      </c>
      <c r="I1343" s="23" t="str">
        <f>VLOOKUP($A1343,'[1]MAN PROG 2026'!$A$1:$AI$3379,9,FALSE)</f>
        <v>S.PIETRO</v>
      </c>
      <c r="J1343" s="23" t="str">
        <f>VLOOKUP($A1343,'[1]MAN PROG 2026'!$A$1:$AI$3379,10,FALSE)</f>
        <v>UTIN</v>
      </c>
      <c r="K1343" s="23" t="str">
        <f>VLOOKUP($A1343,'[1]MAN PROG 2026'!$A$1:$AI$3379,11,FALSE)</f>
        <v>UTIN</v>
      </c>
      <c r="L1343" s="24" t="str">
        <f>VLOOKUP($A1343,'[1]MAN PROG 2026'!$A$2:$AI$3379,12,FALSE)</f>
        <v>UTIN</v>
      </c>
      <c r="M1343" s="24" t="str">
        <f>VLOOKUP($A1343,'[1]MAN PROG 2026'!$A$2:$AI$3379,13,FALSE)</f>
        <v>SINGOLA</v>
      </c>
      <c r="N1343" s="24" t="str">
        <f>VLOOKUP($A1343,'[1]MAN PROG 2026'!$A$2:$AI$3379,14,FALSE)</f>
        <v>102897</v>
      </c>
      <c r="O1343" s="24">
        <f>VLOOKUP($A1343,'[1]MAN PROG 2026'!$A$2:$AI$3379,15,FALSE)</f>
        <v>0</v>
      </c>
      <c r="P1343" s="25" t="str">
        <f>VLOOKUP($A1343,'[1]MAN PROG 2026'!$A$2:$AI$3379,20,FALSE)</f>
        <v>DA FARE</v>
      </c>
      <c r="Q1343" s="9">
        <v>2897</v>
      </c>
      <c r="R1343" s="26">
        <v>46132</v>
      </c>
      <c r="S1343" s="8" t="s">
        <v>53</v>
      </c>
      <c r="T1343" s="37"/>
      <c r="U1343" s="27" t="s">
        <v>55</v>
      </c>
      <c r="V1343" s="27" t="s">
        <v>56</v>
      </c>
      <c r="W1343" s="27" t="s">
        <v>55</v>
      </c>
      <c r="X1343" s="27" t="s">
        <v>55</v>
      </c>
      <c r="Y1343" s="27" t="s">
        <v>55</v>
      </c>
      <c r="Z1343" s="27" t="s">
        <v>55</v>
      </c>
      <c r="AA1343" s="27" t="s">
        <v>55</v>
      </c>
      <c r="AB1343" s="27" t="s">
        <v>57</v>
      </c>
      <c r="AC1343" s="27" t="s">
        <v>67</v>
      </c>
      <c r="AD1343" s="27" t="s">
        <v>196</v>
      </c>
      <c r="AE1343" s="27" t="s">
        <v>68</v>
      </c>
      <c r="AF1343" s="27" t="s">
        <v>669</v>
      </c>
      <c r="AG1343" s="9" t="s">
        <v>32</v>
      </c>
      <c r="AH1343" s="27" t="s">
        <v>70</v>
      </c>
      <c r="AI1343" s="27" t="s">
        <v>70</v>
      </c>
      <c r="AJ1343" s="27" t="s">
        <v>61</v>
      </c>
      <c r="AK1343" s="27" t="s">
        <v>70</v>
      </c>
      <c r="AL1343" s="27" t="s">
        <v>70</v>
      </c>
      <c r="AM1343" s="11">
        <v>78.2</v>
      </c>
      <c r="AN1343" s="28">
        <v>11.4</v>
      </c>
      <c r="AO1343" s="28" t="s">
        <v>71</v>
      </c>
      <c r="AP1343" s="29">
        <v>2.9</v>
      </c>
      <c r="AQ1343" s="30" t="s">
        <v>80</v>
      </c>
      <c r="AR1343" s="31">
        <v>2.8</v>
      </c>
      <c r="AS1343" s="32" t="s">
        <v>130</v>
      </c>
      <c r="AT1343" s="33"/>
      <c r="AU1343" s="34"/>
      <c r="AV1343" s="27" t="s">
        <v>62</v>
      </c>
      <c r="AW1343" s="27">
        <v>5625031</v>
      </c>
      <c r="AX1343" s="27" t="s">
        <v>63</v>
      </c>
      <c r="AY1343" s="27"/>
    </row>
    <row r="1344" spans="1:51" ht="24" customHeight="1" x14ac:dyDescent="0.3">
      <c r="A1344" s="22">
        <v>102898</v>
      </c>
      <c r="B1344" s="23" t="str">
        <f>VLOOKUP($A1344,'[1]MAN PROG 2026'!$A$1:$AI$3379,2,FALSE)</f>
        <v>MONITOR</v>
      </c>
      <c r="C1344" s="23" t="str">
        <f>VLOOKUP($A1344,'[1]MAN PROG 2026'!$A$1:$AI$3379,3,FALSE)</f>
        <v>GUANGDONG BIOLIGHT MEDITECH CO LTD</v>
      </c>
      <c r="D1344" s="23" t="str">
        <f>VLOOKUP($A1344,'[1]MAN PROG 2026'!$A$1:$AI$3379,4,FALSE)</f>
        <v>Q 5</v>
      </c>
      <c r="E1344" s="23" t="str">
        <f>VLOOKUP($A1344,'[1]MAN PROG 2026'!$A$1:$AI$3379,5,FALSE)</f>
        <v>Q068E004453</v>
      </c>
      <c r="F1344" s="23" t="str">
        <f>VLOOKUP($A1344,'[1]MAN PROG 2026'!$A$1:$AI$3379,6,FALSE)</f>
        <v>SINGOLA</v>
      </c>
      <c r="G1344" s="23">
        <f>VLOOKUP($A1344,'[1]MAN PROG 2026'!$A$1:$AI$3379,7,FALSE)</f>
        <v>102898</v>
      </c>
      <c r="H1344" s="23">
        <f>VLOOKUP($A1344,'[1]MAN PROG 2026'!$A$1:$AI$3379,8,FALSE)</f>
        <v>0</v>
      </c>
      <c r="I1344" s="23" t="str">
        <f>VLOOKUP($A1344,'[1]MAN PROG 2026'!$A$1:$AI$3379,9,FALSE)</f>
        <v>S.PIETRO</v>
      </c>
      <c r="J1344" s="23" t="str">
        <f>VLOOKUP($A1344,'[1]MAN PROG 2026'!$A$1:$AI$3379,10,FALSE)</f>
        <v>UTIN</v>
      </c>
      <c r="K1344" s="23" t="str">
        <f>VLOOKUP($A1344,'[1]MAN PROG 2026'!$A$1:$AI$3379,11,FALSE)</f>
        <v>UTIN</v>
      </c>
      <c r="L1344" s="24" t="str">
        <f>VLOOKUP($A1344,'[1]MAN PROG 2026'!$A$2:$AI$3379,12,FALSE)</f>
        <v>UTIN</v>
      </c>
      <c r="M1344" s="24" t="str">
        <f>VLOOKUP($A1344,'[1]MAN PROG 2026'!$A$2:$AI$3379,13,FALSE)</f>
        <v>SINGOLA</v>
      </c>
      <c r="N1344" s="24" t="str">
        <f>VLOOKUP($A1344,'[1]MAN PROG 2026'!$A$2:$AI$3379,14,FALSE)</f>
        <v>102898</v>
      </c>
      <c r="O1344" s="24">
        <f>VLOOKUP($A1344,'[1]MAN PROG 2026'!$A$2:$AI$3379,15,FALSE)</f>
        <v>0</v>
      </c>
      <c r="P1344" s="25" t="str">
        <f>VLOOKUP($A1344,'[1]MAN PROG 2026'!$A$2:$AI$3379,20,FALSE)</f>
        <v>DA FARE</v>
      </c>
      <c r="Q1344" s="9">
        <v>2898</v>
      </c>
      <c r="R1344" s="26">
        <v>46132</v>
      </c>
      <c r="S1344" s="8" t="s">
        <v>194</v>
      </c>
      <c r="T1344" s="37" t="s">
        <v>670</v>
      </c>
      <c r="U1344" s="27" t="s">
        <v>55</v>
      </c>
      <c r="V1344" s="27" t="s">
        <v>56</v>
      </c>
      <c r="W1344" s="27" t="s">
        <v>55</v>
      </c>
      <c r="X1344" s="27" t="s">
        <v>55</v>
      </c>
      <c r="Y1344" s="27" t="s">
        <v>55</v>
      </c>
      <c r="Z1344" s="27" t="s">
        <v>55</v>
      </c>
      <c r="AA1344" s="27" t="s">
        <v>55</v>
      </c>
      <c r="AB1344" s="27" t="s">
        <v>57</v>
      </c>
      <c r="AC1344" s="27" t="s">
        <v>67</v>
      </c>
      <c r="AD1344" s="27" t="s">
        <v>196</v>
      </c>
      <c r="AE1344" s="27" t="s">
        <v>68</v>
      </c>
      <c r="AF1344" s="27" t="s">
        <v>671</v>
      </c>
      <c r="AG1344" s="9" t="s">
        <v>32</v>
      </c>
      <c r="AH1344" s="27" t="s">
        <v>70</v>
      </c>
      <c r="AI1344" s="27" t="s">
        <v>70</v>
      </c>
      <c r="AJ1344" s="27" t="s">
        <v>61</v>
      </c>
      <c r="AK1344" s="27" t="s">
        <v>70</v>
      </c>
      <c r="AL1344" s="27" t="s">
        <v>70</v>
      </c>
      <c r="AM1344" s="11">
        <v>88.9</v>
      </c>
      <c r="AN1344" s="28">
        <v>5.6</v>
      </c>
      <c r="AO1344" s="28" t="s">
        <v>71</v>
      </c>
      <c r="AP1344" s="29">
        <v>4.5999999999999996</v>
      </c>
      <c r="AQ1344" s="30" t="s">
        <v>80</v>
      </c>
      <c r="AR1344" s="31">
        <v>3.2</v>
      </c>
      <c r="AS1344" s="32" t="s">
        <v>130</v>
      </c>
      <c r="AT1344" s="33"/>
      <c r="AU1344" s="34"/>
      <c r="AV1344" s="27" t="s">
        <v>62</v>
      </c>
      <c r="AW1344" s="27">
        <v>5625031</v>
      </c>
      <c r="AX1344" s="27" t="s">
        <v>63</v>
      </c>
      <c r="AY1344" s="27"/>
    </row>
    <row r="1345" spans="1:52" ht="24" customHeight="1" x14ac:dyDescent="0.3">
      <c r="A1345" s="22">
        <v>102899</v>
      </c>
      <c r="B1345" s="23" t="str">
        <f>VLOOKUP($A1345,'[1]MAN PROG 2026'!$A$1:$AI$3379,2,FALSE)</f>
        <v>MONITOR</v>
      </c>
      <c r="C1345" s="23" t="str">
        <f>VLOOKUP($A1345,'[1]MAN PROG 2026'!$A$1:$AI$3379,3,FALSE)</f>
        <v>GUANGDONG BIOLIGHT MEDITECH CO LTD</v>
      </c>
      <c r="D1345" s="23" t="str">
        <f>VLOOKUP($A1345,'[1]MAN PROG 2026'!$A$1:$AI$3379,4,FALSE)</f>
        <v>Q 5</v>
      </c>
      <c r="E1345" s="23" t="str">
        <f>VLOOKUP($A1345,'[1]MAN PROG 2026'!$A$1:$AI$3379,5,FALSE)</f>
        <v>Q068E004454</v>
      </c>
      <c r="F1345" s="23" t="str">
        <f>VLOOKUP($A1345,'[1]MAN PROG 2026'!$A$1:$AI$3379,6,FALSE)</f>
        <v>SINGOLA</v>
      </c>
      <c r="G1345" s="23">
        <f>VLOOKUP($A1345,'[1]MAN PROG 2026'!$A$1:$AI$3379,7,FALSE)</f>
        <v>102899</v>
      </c>
      <c r="H1345" s="23">
        <f>VLOOKUP($A1345,'[1]MAN PROG 2026'!$A$1:$AI$3379,8,FALSE)</f>
        <v>0</v>
      </c>
      <c r="I1345" s="23" t="str">
        <f>VLOOKUP($A1345,'[1]MAN PROG 2026'!$A$1:$AI$3379,9,FALSE)</f>
        <v>S.PIETRO</v>
      </c>
      <c r="J1345" s="23" t="str">
        <f>VLOOKUP($A1345,'[1]MAN PROG 2026'!$A$1:$AI$3379,10,FALSE)</f>
        <v>UTIN</v>
      </c>
      <c r="K1345" s="23" t="str">
        <f>VLOOKUP($A1345,'[1]MAN PROG 2026'!$A$1:$AI$3379,11,FALSE)</f>
        <v>UTIN</v>
      </c>
      <c r="L1345" s="24" t="str">
        <f>VLOOKUP($A1345,'[1]MAN PROG 2026'!$A$2:$AI$3379,12,FALSE)</f>
        <v>UTIN</v>
      </c>
      <c r="M1345" s="24" t="str">
        <f>VLOOKUP($A1345,'[1]MAN PROG 2026'!$A$2:$AI$3379,13,FALSE)</f>
        <v>SINGOLA</v>
      </c>
      <c r="N1345" s="24" t="str">
        <f>VLOOKUP($A1345,'[1]MAN PROG 2026'!$A$2:$AI$3379,14,FALSE)</f>
        <v>102899</v>
      </c>
      <c r="O1345" s="24">
        <f>VLOOKUP($A1345,'[1]MAN PROG 2026'!$A$2:$AI$3379,15,FALSE)</f>
        <v>0</v>
      </c>
      <c r="P1345" s="25" t="str">
        <f>VLOOKUP($A1345,'[1]MAN PROG 2026'!$A$2:$AI$3379,20,FALSE)</f>
        <v>DA FARE</v>
      </c>
      <c r="Q1345" s="9">
        <v>2899</v>
      </c>
      <c r="R1345" s="26">
        <v>46132</v>
      </c>
      <c r="S1345" s="8" t="s">
        <v>53</v>
      </c>
      <c r="T1345" s="37"/>
      <c r="U1345" s="27" t="s">
        <v>55</v>
      </c>
      <c r="V1345" s="27" t="s">
        <v>56</v>
      </c>
      <c r="W1345" s="27" t="s">
        <v>55</v>
      </c>
      <c r="X1345" s="27" t="s">
        <v>55</v>
      </c>
      <c r="Y1345" s="27" t="s">
        <v>55</v>
      </c>
      <c r="Z1345" s="27" t="s">
        <v>55</v>
      </c>
      <c r="AA1345" s="27" t="s">
        <v>55</v>
      </c>
      <c r="AB1345" s="27" t="s">
        <v>57</v>
      </c>
      <c r="AC1345" s="27" t="s">
        <v>67</v>
      </c>
      <c r="AD1345" s="27" t="s">
        <v>196</v>
      </c>
      <c r="AE1345" s="27" t="s">
        <v>68</v>
      </c>
      <c r="AF1345" s="27" t="s">
        <v>672</v>
      </c>
      <c r="AG1345" s="9" t="s">
        <v>32</v>
      </c>
      <c r="AH1345" s="27" t="s">
        <v>70</v>
      </c>
      <c r="AI1345" s="27" t="s">
        <v>70</v>
      </c>
      <c r="AJ1345" s="27" t="s">
        <v>61</v>
      </c>
      <c r="AK1345" s="27" t="s">
        <v>70</v>
      </c>
      <c r="AL1345" s="27" t="s">
        <v>70</v>
      </c>
      <c r="AM1345" s="11">
        <v>79.900000000000006</v>
      </c>
      <c r="AN1345" s="28">
        <v>9.8000000000000007</v>
      </c>
      <c r="AO1345" s="28" t="s">
        <v>71</v>
      </c>
      <c r="AP1345" s="29">
        <v>7.4</v>
      </c>
      <c r="AQ1345" s="30" t="s">
        <v>80</v>
      </c>
      <c r="AR1345" s="31">
        <v>8.6999999999999993</v>
      </c>
      <c r="AS1345" s="32" t="s">
        <v>130</v>
      </c>
      <c r="AT1345" s="33"/>
      <c r="AU1345" s="34"/>
      <c r="AV1345" s="27" t="s">
        <v>62</v>
      </c>
      <c r="AW1345" s="27">
        <v>5625031</v>
      </c>
      <c r="AX1345" s="27" t="s">
        <v>63</v>
      </c>
      <c r="AY1345" s="27"/>
    </row>
    <row r="1346" spans="1:52" ht="24" customHeight="1" x14ac:dyDescent="0.3">
      <c r="A1346" s="22">
        <v>102900</v>
      </c>
      <c r="B1346" s="23" t="str">
        <f>VLOOKUP($A1346,'[1]MAN PROG 2026'!$A$1:$AI$3379,2,FALSE)</f>
        <v>MONITOR</v>
      </c>
      <c r="C1346" s="23" t="str">
        <f>VLOOKUP($A1346,'[1]MAN PROG 2026'!$A$1:$AI$3379,3,FALSE)</f>
        <v>GUANGDONG BIOLIGHT MEDITECH CO LTD</v>
      </c>
      <c r="D1346" s="23" t="str">
        <f>VLOOKUP($A1346,'[1]MAN PROG 2026'!$A$1:$AI$3379,4,FALSE)</f>
        <v>Q 5</v>
      </c>
      <c r="E1346" s="23" t="str">
        <f>VLOOKUP($A1346,'[1]MAN PROG 2026'!$A$1:$AI$3379,5,FALSE)</f>
        <v>Q068E004448</v>
      </c>
      <c r="F1346" s="23" t="str">
        <f>VLOOKUP($A1346,'[1]MAN PROG 2026'!$A$1:$AI$3379,6,FALSE)</f>
        <v>SINGOLA</v>
      </c>
      <c r="G1346" s="23">
        <f>VLOOKUP($A1346,'[1]MAN PROG 2026'!$A$1:$AI$3379,7,FALSE)</f>
        <v>102900</v>
      </c>
      <c r="H1346" s="23">
        <f>VLOOKUP($A1346,'[1]MAN PROG 2026'!$A$1:$AI$3379,8,FALSE)</f>
        <v>0</v>
      </c>
      <c r="I1346" s="23" t="str">
        <f>VLOOKUP($A1346,'[1]MAN PROG 2026'!$A$1:$AI$3379,9,FALSE)</f>
        <v>S.PIETRO</v>
      </c>
      <c r="J1346" s="23" t="str">
        <f>VLOOKUP($A1346,'[1]MAN PROG 2026'!$A$1:$AI$3379,10,FALSE)</f>
        <v>UTIN</v>
      </c>
      <c r="K1346" s="23" t="str">
        <f>VLOOKUP($A1346,'[1]MAN PROG 2026'!$A$1:$AI$3379,11,FALSE)</f>
        <v>LAB.A.T S.I.C</v>
      </c>
      <c r="L1346" s="24" t="str">
        <f>VLOOKUP($A1346,'[1]MAN PROG 2026'!$A$2:$AI$3379,12,FALSE)</f>
        <v>UTIN</v>
      </c>
      <c r="M1346" s="24" t="str">
        <f>VLOOKUP($A1346,'[1]MAN PROG 2026'!$A$2:$AI$3379,13,FALSE)</f>
        <v>SINGOLA</v>
      </c>
      <c r="N1346" s="24" t="str">
        <f>VLOOKUP($A1346,'[1]MAN PROG 2026'!$A$2:$AI$3379,14,FALSE)</f>
        <v>102900</v>
      </c>
      <c r="O1346" s="24">
        <f>VLOOKUP($A1346,'[1]MAN PROG 2026'!$A$2:$AI$3379,15,FALSE)</f>
        <v>0</v>
      </c>
      <c r="P1346" s="25" t="str">
        <f>VLOOKUP($A1346,'[1]MAN PROG 2026'!$A$2:$AI$3379,20,FALSE)</f>
        <v>NON PREVISTO</v>
      </c>
      <c r="Q1346" s="9">
        <v>2900</v>
      </c>
      <c r="R1346" s="26">
        <v>46132</v>
      </c>
      <c r="S1346" s="8" t="s">
        <v>53</v>
      </c>
      <c r="T1346" s="37"/>
      <c r="U1346" s="27" t="s">
        <v>55</v>
      </c>
      <c r="V1346" s="27" t="s">
        <v>56</v>
      </c>
      <c r="W1346" s="27" t="s">
        <v>55</v>
      </c>
      <c r="X1346" s="27" t="s">
        <v>55</v>
      </c>
      <c r="Y1346" s="27" t="s">
        <v>55</v>
      </c>
      <c r="Z1346" s="27" t="s">
        <v>55</v>
      </c>
      <c r="AA1346" s="27" t="s">
        <v>55</v>
      </c>
      <c r="AB1346" s="27" t="s">
        <v>57</v>
      </c>
      <c r="AC1346" s="27" t="s">
        <v>67</v>
      </c>
      <c r="AD1346" s="27" t="s">
        <v>196</v>
      </c>
      <c r="AE1346" s="27" t="s">
        <v>68</v>
      </c>
      <c r="AF1346" s="27" t="s">
        <v>673</v>
      </c>
      <c r="AG1346" s="9" t="s">
        <v>32</v>
      </c>
      <c r="AH1346" s="27" t="s">
        <v>70</v>
      </c>
      <c r="AI1346" s="27" t="s">
        <v>70</v>
      </c>
      <c r="AJ1346" s="27" t="s">
        <v>61</v>
      </c>
      <c r="AK1346" s="27" t="s">
        <v>70</v>
      </c>
      <c r="AL1346" s="27" t="s">
        <v>70</v>
      </c>
      <c r="AM1346" s="11">
        <v>36.5</v>
      </c>
      <c r="AN1346" s="28">
        <v>8.1999999999999993</v>
      </c>
      <c r="AO1346" s="28" t="s">
        <v>71</v>
      </c>
      <c r="AP1346" s="29">
        <v>9.5</v>
      </c>
      <c r="AQ1346" s="30" t="s">
        <v>80</v>
      </c>
      <c r="AR1346" s="31">
        <v>12.1</v>
      </c>
      <c r="AS1346" s="32" t="s">
        <v>130</v>
      </c>
      <c r="AT1346" s="33"/>
      <c r="AU1346" s="34"/>
      <c r="AV1346" s="27" t="s">
        <v>62</v>
      </c>
      <c r="AW1346" s="27">
        <v>5625031</v>
      </c>
      <c r="AX1346" s="27" t="s">
        <v>63</v>
      </c>
      <c r="AY1346" s="27"/>
    </row>
    <row r="1347" spans="1:52" ht="24" customHeight="1" x14ac:dyDescent="0.3">
      <c r="A1347" s="22">
        <v>102901</v>
      </c>
      <c r="B1347" s="23" t="str">
        <f>VLOOKUP($A1347,'[1]MAN PROG 2026'!$A$1:$AI$3379,2,FALSE)</f>
        <v>MONITOR</v>
      </c>
      <c r="C1347" s="23" t="str">
        <f>VLOOKUP($A1347,'[1]MAN PROG 2026'!$A$1:$AI$3379,3,FALSE)</f>
        <v>GUANGDONG BIOLIGHT MEDITECH CO LTD</v>
      </c>
      <c r="D1347" s="23" t="str">
        <f>VLOOKUP($A1347,'[1]MAN PROG 2026'!$A$1:$AI$3379,4,FALSE)</f>
        <v>Q 5</v>
      </c>
      <c r="E1347" s="23" t="str">
        <f>VLOOKUP($A1347,'[1]MAN PROG 2026'!$A$1:$AI$3379,5,FALSE)</f>
        <v>Q068E004445</v>
      </c>
      <c r="F1347" s="23" t="str">
        <f>VLOOKUP($A1347,'[1]MAN PROG 2026'!$A$1:$AI$3379,6,FALSE)</f>
        <v>SINGOLA</v>
      </c>
      <c r="G1347" s="23">
        <f>VLOOKUP($A1347,'[1]MAN PROG 2026'!$A$1:$AI$3379,7,FALSE)</f>
        <v>102901</v>
      </c>
      <c r="H1347" s="23">
        <f>VLOOKUP($A1347,'[1]MAN PROG 2026'!$A$1:$AI$3379,8,FALSE)</f>
        <v>0</v>
      </c>
      <c r="I1347" s="23" t="str">
        <f>VLOOKUP($A1347,'[1]MAN PROG 2026'!$A$1:$AI$3379,9,FALSE)</f>
        <v>S.PIETRO</v>
      </c>
      <c r="J1347" s="23" t="str">
        <f>VLOOKUP($A1347,'[1]MAN PROG 2026'!$A$1:$AI$3379,10,FALSE)</f>
        <v>UTIN</v>
      </c>
      <c r="K1347" s="23" t="str">
        <f>VLOOKUP($A1347,'[1]MAN PROG 2026'!$A$1:$AI$3379,11,FALSE)</f>
        <v>UTIN</v>
      </c>
      <c r="L1347" s="24" t="str">
        <f>VLOOKUP($A1347,'[1]MAN PROG 2026'!$A$2:$AI$3379,12,FALSE)</f>
        <v>UTIN</v>
      </c>
      <c r="M1347" s="24" t="str">
        <f>VLOOKUP($A1347,'[1]MAN PROG 2026'!$A$2:$AI$3379,13,FALSE)</f>
        <v>SINGOLA</v>
      </c>
      <c r="N1347" s="24" t="str">
        <f>VLOOKUP($A1347,'[1]MAN PROG 2026'!$A$2:$AI$3379,14,FALSE)</f>
        <v>102901</v>
      </c>
      <c r="O1347" s="24">
        <f>VLOOKUP($A1347,'[1]MAN PROG 2026'!$A$2:$AI$3379,15,FALSE)</f>
        <v>0</v>
      </c>
      <c r="P1347" s="25" t="str">
        <f>VLOOKUP($A1347,'[1]MAN PROG 2026'!$A$2:$AI$3379,20,FALSE)</f>
        <v>DA FARE</v>
      </c>
      <c r="Q1347" s="9">
        <v>2901</v>
      </c>
      <c r="R1347" s="26">
        <v>46132</v>
      </c>
      <c r="S1347" s="8" t="s">
        <v>53</v>
      </c>
      <c r="T1347" s="37"/>
      <c r="U1347" s="27" t="s">
        <v>55</v>
      </c>
      <c r="V1347" s="27" t="s">
        <v>56</v>
      </c>
      <c r="W1347" s="27" t="s">
        <v>55</v>
      </c>
      <c r="X1347" s="27" t="s">
        <v>55</v>
      </c>
      <c r="Y1347" s="27" t="s">
        <v>55</v>
      </c>
      <c r="Z1347" s="27" t="s">
        <v>55</v>
      </c>
      <c r="AA1347" s="27" t="s">
        <v>55</v>
      </c>
      <c r="AB1347" s="27" t="s">
        <v>57</v>
      </c>
      <c r="AC1347" s="27" t="s">
        <v>67</v>
      </c>
      <c r="AD1347" s="27" t="s">
        <v>196</v>
      </c>
      <c r="AE1347" s="27" t="s">
        <v>68</v>
      </c>
      <c r="AF1347" s="27" t="s">
        <v>674</v>
      </c>
      <c r="AG1347" s="9" t="s">
        <v>32</v>
      </c>
      <c r="AH1347" s="27" t="s">
        <v>70</v>
      </c>
      <c r="AI1347" s="27" t="s">
        <v>70</v>
      </c>
      <c r="AJ1347" s="27" t="s">
        <v>61</v>
      </c>
      <c r="AK1347" s="27" t="s">
        <v>70</v>
      </c>
      <c r="AL1347" s="27" t="s">
        <v>70</v>
      </c>
      <c r="AM1347" s="11">
        <v>123.3</v>
      </c>
      <c r="AN1347" s="28">
        <v>7.2</v>
      </c>
      <c r="AO1347" s="28" t="s">
        <v>71</v>
      </c>
      <c r="AP1347" s="29">
        <v>9.9</v>
      </c>
      <c r="AQ1347" s="30" t="s">
        <v>80</v>
      </c>
      <c r="AR1347" s="31">
        <v>10.1</v>
      </c>
      <c r="AS1347" s="32" t="s">
        <v>130</v>
      </c>
      <c r="AT1347" s="33"/>
      <c r="AU1347" s="34"/>
      <c r="AV1347" s="27" t="s">
        <v>62</v>
      </c>
      <c r="AW1347" s="27">
        <v>5625031</v>
      </c>
      <c r="AX1347" s="27" t="s">
        <v>63</v>
      </c>
      <c r="AY1347" s="27"/>
    </row>
    <row r="1348" spans="1:52" ht="24" customHeight="1" x14ac:dyDescent="0.3">
      <c r="A1348" s="22">
        <v>102902</v>
      </c>
      <c r="B1348" s="23" t="str">
        <f>VLOOKUP($A1348,'[1]MAN PROG 2026'!$A$1:$AI$3379,2,FALSE)</f>
        <v>MONITOR</v>
      </c>
      <c r="C1348" s="23" t="str">
        <f>VLOOKUP($A1348,'[1]MAN PROG 2026'!$A$1:$AI$3379,3,FALSE)</f>
        <v>GUANGDONG BIOLIGHT MEDITECH CO LTD</v>
      </c>
      <c r="D1348" s="23" t="str">
        <f>VLOOKUP($A1348,'[1]MAN PROG 2026'!$A$1:$AI$3379,4,FALSE)</f>
        <v>Q 5</v>
      </c>
      <c r="E1348" s="23" t="str">
        <f>VLOOKUP($A1348,'[1]MAN PROG 2026'!$A$1:$AI$3379,5,FALSE)</f>
        <v>Q068E004451</v>
      </c>
      <c r="F1348" s="23" t="str">
        <f>VLOOKUP($A1348,'[1]MAN PROG 2026'!$A$1:$AI$3379,6,FALSE)</f>
        <v>SINGOLA</v>
      </c>
      <c r="G1348" s="23">
        <f>VLOOKUP($A1348,'[1]MAN PROG 2026'!$A$1:$AI$3379,7,FALSE)</f>
        <v>102902</v>
      </c>
      <c r="H1348" s="23">
        <f>VLOOKUP($A1348,'[1]MAN PROG 2026'!$A$1:$AI$3379,8,FALSE)</f>
        <v>0</v>
      </c>
      <c r="I1348" s="23" t="str">
        <f>VLOOKUP($A1348,'[1]MAN PROG 2026'!$A$1:$AI$3379,9,FALSE)</f>
        <v>S.PIETRO</v>
      </c>
      <c r="J1348" s="23" t="str">
        <f>VLOOKUP($A1348,'[1]MAN PROG 2026'!$A$1:$AI$3379,10,FALSE)</f>
        <v>UTIN</v>
      </c>
      <c r="K1348" s="23" t="str">
        <f>VLOOKUP($A1348,'[1]MAN PROG 2026'!$A$1:$AI$3379,11,FALSE)</f>
        <v>UTIN</v>
      </c>
      <c r="L1348" s="24" t="str">
        <f>VLOOKUP($A1348,'[1]MAN PROG 2026'!$A$2:$AI$3379,12,FALSE)</f>
        <v>UTIN</v>
      </c>
      <c r="M1348" s="24" t="str">
        <f>VLOOKUP($A1348,'[1]MAN PROG 2026'!$A$2:$AI$3379,13,FALSE)</f>
        <v>SINGOLA</v>
      </c>
      <c r="N1348" s="24" t="str">
        <f>VLOOKUP($A1348,'[1]MAN PROG 2026'!$A$2:$AI$3379,14,FALSE)</f>
        <v>102902</v>
      </c>
      <c r="O1348" s="24">
        <f>VLOOKUP($A1348,'[1]MAN PROG 2026'!$A$2:$AI$3379,15,FALSE)</f>
        <v>0</v>
      </c>
      <c r="P1348" s="25" t="str">
        <f>VLOOKUP($A1348,'[1]MAN PROG 2026'!$A$2:$AI$3379,20,FALSE)</f>
        <v>DA FARE</v>
      </c>
      <c r="Q1348" s="9">
        <v>2902</v>
      </c>
      <c r="R1348" s="26">
        <v>46132</v>
      </c>
      <c r="S1348" s="8" t="s">
        <v>53</v>
      </c>
      <c r="T1348" s="37"/>
      <c r="U1348" s="27" t="s">
        <v>55</v>
      </c>
      <c r="V1348" s="27" t="s">
        <v>56</v>
      </c>
      <c r="W1348" s="27" t="s">
        <v>55</v>
      </c>
      <c r="X1348" s="27" t="s">
        <v>55</v>
      </c>
      <c r="Y1348" s="27" t="s">
        <v>55</v>
      </c>
      <c r="Z1348" s="27" t="s">
        <v>55</v>
      </c>
      <c r="AA1348" s="27" t="s">
        <v>55</v>
      </c>
      <c r="AB1348" s="27" t="s">
        <v>57</v>
      </c>
      <c r="AC1348" s="27" t="s">
        <v>67</v>
      </c>
      <c r="AD1348" s="27" t="s">
        <v>196</v>
      </c>
      <c r="AE1348" s="27" t="s">
        <v>68</v>
      </c>
      <c r="AF1348" s="27" t="s">
        <v>675</v>
      </c>
      <c r="AG1348" s="9" t="s">
        <v>32</v>
      </c>
      <c r="AH1348" s="27" t="s">
        <v>70</v>
      </c>
      <c r="AI1348" s="27" t="s">
        <v>70</v>
      </c>
      <c r="AJ1348" s="27" t="s">
        <v>61</v>
      </c>
      <c r="AK1348" s="27" t="s">
        <v>70</v>
      </c>
      <c r="AL1348" s="27" t="s">
        <v>70</v>
      </c>
      <c r="AM1348" s="11">
        <v>77.099999999999994</v>
      </c>
      <c r="AN1348" s="28">
        <v>6.5</v>
      </c>
      <c r="AO1348" s="28" t="s">
        <v>71</v>
      </c>
      <c r="AP1348" s="29">
        <v>9.1999999999999993</v>
      </c>
      <c r="AQ1348" s="30" t="s">
        <v>80</v>
      </c>
      <c r="AR1348" s="31">
        <v>9.6999999999999993</v>
      </c>
      <c r="AS1348" s="32" t="s">
        <v>130</v>
      </c>
      <c r="AT1348" s="33"/>
      <c r="AU1348" s="34"/>
      <c r="AV1348" s="27" t="s">
        <v>62</v>
      </c>
      <c r="AW1348" s="27">
        <v>5625031</v>
      </c>
      <c r="AX1348" s="27" t="s">
        <v>63</v>
      </c>
      <c r="AY1348" s="27"/>
    </row>
    <row r="1349" spans="1:52" ht="24" customHeight="1" x14ac:dyDescent="0.3">
      <c r="A1349" s="22">
        <v>102906</v>
      </c>
      <c r="B1349" s="23" t="str">
        <f>VLOOKUP($A1349,'[1]MAN PROG 2026'!$A$1:$AI$3379,2,FALSE)</f>
        <v>TOMOGRAFO ASSIALE COMPUTERIZZATO</v>
      </c>
      <c r="C1349" s="23" t="str">
        <f>VLOOKUP($A1349,'[1]MAN PROG 2026'!$A$1:$AI$3379,3,FALSE)</f>
        <v>NR</v>
      </c>
      <c r="D1349" s="23" t="str">
        <f>VLOOKUP($A1349,'[1]MAN PROG 2026'!$A$1:$AI$3379,4,FALSE)</f>
        <v>ASTELION ADVANCE TSX-034A/4F</v>
      </c>
      <c r="E1349" s="23" t="str">
        <f>VLOOKUP($A1349,'[1]MAN PROG 2026'!$A$1:$AI$3379,5,FALSE)</f>
        <v>4FC1532054</v>
      </c>
      <c r="F1349" s="23" t="str">
        <f>VLOOKUP($A1349,'[1]MAN PROG 2026'!$A$1:$AI$3379,6,FALSE)</f>
        <v>PRINCIPALE</v>
      </c>
      <c r="G1349" s="23">
        <f>VLOOKUP($A1349,'[1]MAN PROG 2026'!$A$1:$AI$3379,7,FALSE)</f>
        <v>102906</v>
      </c>
      <c r="H1349" s="23">
        <f>VLOOKUP($A1349,'[1]MAN PROG 2026'!$A$1:$AI$3379,8,FALSE)</f>
        <v>0</v>
      </c>
      <c r="I1349" s="23" t="str">
        <f>VLOOKUP($A1349,'[1]MAN PROG 2026'!$A$1:$AI$3379,9,FALSE)</f>
        <v>S.PIETRO</v>
      </c>
      <c r="J1349" s="23" t="str">
        <f>VLOOKUP($A1349,'[1]MAN PROG 2026'!$A$1:$AI$3379,10,FALSE)</f>
        <v>RADIOLOGIA</v>
      </c>
      <c r="K1349" s="23" t="str">
        <f>VLOOKUP($A1349,'[1]MAN PROG 2026'!$A$1:$AI$3379,11,FALSE)</f>
        <v>RADIOLOGIA</v>
      </c>
      <c r="L1349" s="24" t="str">
        <f>VLOOKUP($A1349,'[1]MAN PROG 2026'!$A$2:$AI$3379,12,FALSE)</f>
        <v>RADIOLOGIA</v>
      </c>
      <c r="M1349" s="24" t="str">
        <f>VLOOKUP($A1349,'[1]MAN PROG 2026'!$A$2:$AI$3379,13,FALSE)</f>
        <v>PRINCIPALE</v>
      </c>
      <c r="N1349" s="24">
        <f>VLOOKUP($A1349,'[1]MAN PROG 2026'!$A$2:$AI$3379,14,FALSE)</f>
        <v>102906</v>
      </c>
      <c r="O1349" s="24">
        <f>VLOOKUP($A1349,'[1]MAN PROG 2026'!$A$2:$AI$3379,15,FALSE)</f>
        <v>0</v>
      </c>
      <c r="P1349" s="25" t="str">
        <f>VLOOKUP($A1349,'[1]MAN PROG 2026'!$A$2:$AI$3379,20,FALSE)</f>
        <v>NON PREVISTO</v>
      </c>
      <c r="Q1349" s="8"/>
      <c r="R1349" s="26"/>
      <c r="S1349" s="8"/>
      <c r="T1349" s="37"/>
      <c r="U1349" s="27"/>
      <c r="V1349" s="27"/>
      <c r="W1349" s="27"/>
      <c r="X1349" s="27"/>
      <c r="Y1349" s="27"/>
      <c r="Z1349" s="27"/>
      <c r="AA1349" s="27"/>
      <c r="AB1349" s="27"/>
      <c r="AC1349" s="27"/>
      <c r="AD1349" s="27"/>
      <c r="AE1349" s="27"/>
      <c r="AF1349" s="27"/>
      <c r="AG1349" s="9" t="s">
        <v>32</v>
      </c>
      <c r="AH1349" s="27"/>
      <c r="AI1349" s="27"/>
      <c r="AJ1349" s="27"/>
      <c r="AK1349" s="27"/>
      <c r="AL1349" s="27"/>
      <c r="AM1349" s="11"/>
      <c r="AN1349" s="28"/>
      <c r="AO1349" s="28"/>
      <c r="AP1349" s="29"/>
      <c r="AQ1349" s="30"/>
      <c r="AR1349" s="31"/>
      <c r="AS1349" s="32"/>
      <c r="AT1349" s="33"/>
      <c r="AU1349" s="34"/>
      <c r="AV1349" s="27"/>
      <c r="AW1349" s="27"/>
      <c r="AX1349" s="27"/>
      <c r="AY1349" s="27"/>
    </row>
    <row r="1350" spans="1:52" ht="24" customHeight="1" x14ac:dyDescent="0.3">
      <c r="A1350" s="22">
        <v>102907</v>
      </c>
      <c r="B1350" s="23" t="str">
        <f>VLOOKUP($A1350,'[1]MAN PROG 2026'!$A$1:$AI$3379,2,FALSE)</f>
        <v>MONITOR TELEVISIVO PER BIOIMMAGINI</v>
      </c>
      <c r="C1350" s="23" t="str">
        <f>VLOOKUP($A1350,'[1]MAN PROG 2026'!$A$1:$AI$3379,3,FALSE)</f>
        <v>EIZO NANAO CORP</v>
      </c>
      <c r="D1350" s="23" t="str">
        <f>VLOOKUP($A1350,'[1]MAN PROG 2026'!$A$1:$AI$3379,4,FALSE)</f>
        <v>NR</v>
      </c>
      <c r="E1350" s="23" t="str">
        <f>VLOOKUP($A1350,'[1]MAN PROG 2026'!$A$1:$AI$3379,5,FALSE)</f>
        <v>NR</v>
      </c>
      <c r="F1350" s="23" t="str">
        <f>VLOOKUP($A1350,'[1]MAN PROG 2026'!$A$1:$AI$3379,6,FALSE)</f>
        <v>COMPONENTE</v>
      </c>
      <c r="G1350" s="23">
        <f>VLOOKUP($A1350,'[1]MAN PROG 2026'!$A$1:$AI$3379,7,FALSE)</f>
        <v>102906</v>
      </c>
      <c r="H1350" s="23">
        <f>VLOOKUP($A1350,'[1]MAN PROG 2026'!$A$1:$AI$3379,8,FALSE)</f>
        <v>0</v>
      </c>
      <c r="I1350" s="23" t="str">
        <f>VLOOKUP($A1350,'[1]MAN PROG 2026'!$A$1:$AI$3379,9,FALSE)</f>
        <v>S.PIETRO</v>
      </c>
      <c r="J1350" s="23" t="str">
        <f>VLOOKUP($A1350,'[1]MAN PROG 2026'!$A$1:$AI$3379,10,FALSE)</f>
        <v>RADIOLOGIA</v>
      </c>
      <c r="K1350" s="23" t="str">
        <f>VLOOKUP($A1350,'[1]MAN PROG 2026'!$A$1:$AI$3379,11,FALSE)</f>
        <v>RADIOLOGIA</v>
      </c>
      <c r="L1350" s="24" t="str">
        <f>VLOOKUP($A1350,'[1]MAN PROG 2026'!$A$2:$AI$3379,12,FALSE)</f>
        <v>RADIOLOGIA</v>
      </c>
      <c r="M1350" s="24" t="str">
        <f>VLOOKUP($A1350,'[1]MAN PROG 2026'!$A$2:$AI$3379,13,FALSE)</f>
        <v>COMPONENTE</v>
      </c>
      <c r="N1350" s="24">
        <f>VLOOKUP($A1350,'[1]MAN PROG 2026'!$A$2:$AI$3379,14,FALSE)</f>
        <v>102906</v>
      </c>
      <c r="O1350" s="24">
        <f>VLOOKUP($A1350,'[1]MAN PROG 2026'!$A$2:$AI$3379,15,FALSE)</f>
        <v>0</v>
      </c>
      <c r="P1350" s="25" t="str">
        <f>VLOOKUP($A1350,'[1]MAN PROG 2026'!$A$2:$AI$3379,20,FALSE)</f>
        <v>NON PREVISTO</v>
      </c>
      <c r="Q1350" s="8"/>
      <c r="R1350" s="26"/>
      <c r="S1350" s="8"/>
      <c r="T1350" s="37"/>
      <c r="U1350" s="27"/>
      <c r="V1350" s="27"/>
      <c r="W1350" s="27"/>
      <c r="X1350" s="27"/>
      <c r="Y1350" s="27"/>
      <c r="Z1350" s="27"/>
      <c r="AA1350" s="27"/>
      <c r="AB1350" s="27"/>
      <c r="AC1350" s="27"/>
      <c r="AD1350" s="27"/>
      <c r="AE1350" s="27"/>
      <c r="AF1350" s="27"/>
      <c r="AG1350" s="9" t="s">
        <v>32</v>
      </c>
      <c r="AH1350" s="27"/>
      <c r="AI1350" s="27"/>
      <c r="AJ1350" s="27"/>
      <c r="AK1350" s="27"/>
      <c r="AL1350" s="27"/>
      <c r="AM1350" s="11"/>
      <c r="AN1350" s="28"/>
      <c r="AO1350" s="28"/>
      <c r="AP1350" s="29"/>
      <c r="AQ1350" s="30"/>
      <c r="AR1350" s="31"/>
      <c r="AS1350" s="32"/>
      <c r="AT1350" s="33"/>
      <c r="AU1350" s="34"/>
      <c r="AV1350" s="27"/>
      <c r="AW1350" s="27"/>
      <c r="AX1350" s="27"/>
      <c r="AY1350" s="27"/>
    </row>
    <row r="1351" spans="1:52" ht="24" customHeight="1" x14ac:dyDescent="0.3">
      <c r="A1351" s="22">
        <v>102908</v>
      </c>
      <c r="B1351" s="23" t="str">
        <f>VLOOKUP($A1351,'[1]MAN PROG 2026'!$A$1:$AI$3379,2,FALSE)</f>
        <v>TASTIERA</v>
      </c>
      <c r="C1351" s="23" t="str">
        <f>VLOOKUP($A1351,'[1]MAN PROG 2026'!$A$1:$AI$3379,3,FALSE)</f>
        <v>NR</v>
      </c>
      <c r="D1351" s="23" t="str">
        <f>VLOOKUP($A1351,'[1]MAN PROG 2026'!$A$1:$AI$3379,4,FALSE)</f>
        <v>NR</v>
      </c>
      <c r="E1351" s="23" t="str">
        <f>VLOOKUP($A1351,'[1]MAN PROG 2026'!$A$1:$AI$3379,5,FALSE)</f>
        <v>NR</v>
      </c>
      <c r="F1351" s="23" t="str">
        <f>VLOOKUP($A1351,'[1]MAN PROG 2026'!$A$1:$AI$3379,6,FALSE)</f>
        <v>COMPONENTE</v>
      </c>
      <c r="G1351" s="23">
        <f>VLOOKUP($A1351,'[1]MAN PROG 2026'!$A$1:$AI$3379,7,FALSE)</f>
        <v>102906</v>
      </c>
      <c r="H1351" s="23">
        <f>VLOOKUP($A1351,'[1]MAN PROG 2026'!$A$1:$AI$3379,8,FALSE)</f>
        <v>0</v>
      </c>
      <c r="I1351" s="23" t="str">
        <f>VLOOKUP($A1351,'[1]MAN PROG 2026'!$A$1:$AI$3379,9,FALSE)</f>
        <v>S.PIETRO</v>
      </c>
      <c r="J1351" s="23" t="str">
        <f>VLOOKUP($A1351,'[1]MAN PROG 2026'!$A$1:$AI$3379,10,FALSE)</f>
        <v>RADIOLOGIA</v>
      </c>
      <c r="K1351" s="23" t="str">
        <f>VLOOKUP($A1351,'[1]MAN PROG 2026'!$A$1:$AI$3379,11,FALSE)</f>
        <v>RADIOLOGIA</v>
      </c>
      <c r="L1351" s="24" t="str">
        <f>VLOOKUP($A1351,'[1]MAN PROG 2026'!$A$2:$AI$3379,12,FALSE)</f>
        <v>RADIOLOGIA</v>
      </c>
      <c r="M1351" s="24" t="str">
        <f>VLOOKUP($A1351,'[1]MAN PROG 2026'!$A$2:$AI$3379,13,FALSE)</f>
        <v>COMPONENTE</v>
      </c>
      <c r="N1351" s="24">
        <f>VLOOKUP($A1351,'[1]MAN PROG 2026'!$A$2:$AI$3379,14,FALSE)</f>
        <v>102906</v>
      </c>
      <c r="O1351" s="24">
        <f>VLOOKUP($A1351,'[1]MAN PROG 2026'!$A$2:$AI$3379,15,FALSE)</f>
        <v>0</v>
      </c>
      <c r="P1351" s="25" t="str">
        <f>VLOOKUP($A1351,'[1]MAN PROG 2026'!$A$2:$AI$3379,20,FALSE)</f>
        <v>NON PREVISTO</v>
      </c>
      <c r="Q1351" s="8"/>
      <c r="R1351" s="26"/>
      <c r="S1351" s="8"/>
      <c r="T1351" s="37"/>
      <c r="U1351" s="27"/>
      <c r="V1351" s="27"/>
      <c r="W1351" s="27"/>
      <c r="X1351" s="27"/>
      <c r="Y1351" s="27"/>
      <c r="Z1351" s="27"/>
      <c r="AA1351" s="27"/>
      <c r="AB1351" s="27"/>
      <c r="AC1351" s="27"/>
      <c r="AD1351" s="27"/>
      <c r="AE1351" s="27"/>
      <c r="AF1351" s="27"/>
      <c r="AG1351" s="9" t="s">
        <v>32</v>
      </c>
      <c r="AH1351" s="27"/>
      <c r="AI1351" s="27"/>
      <c r="AJ1351" s="27"/>
      <c r="AK1351" s="27"/>
      <c r="AL1351" s="27"/>
      <c r="AM1351" s="11"/>
      <c r="AN1351" s="28"/>
      <c r="AO1351" s="28"/>
      <c r="AP1351" s="29"/>
      <c r="AQ1351" s="30"/>
      <c r="AR1351" s="31"/>
      <c r="AS1351" s="32"/>
      <c r="AT1351" s="33"/>
      <c r="AU1351" s="34"/>
      <c r="AV1351" s="27"/>
      <c r="AW1351" s="27"/>
      <c r="AX1351" s="27"/>
      <c r="AY1351" s="27"/>
    </row>
    <row r="1352" spans="1:52" ht="24" customHeight="1" x14ac:dyDescent="0.3">
      <c r="A1352" s="22">
        <v>102909</v>
      </c>
      <c r="B1352" s="23" t="str">
        <f>VLOOKUP($A1352,'[1]MAN PROG 2026'!$A$1:$AI$3379,2,FALSE)</f>
        <v>UNITA' DI CONTROLLO</v>
      </c>
      <c r="C1352" s="23" t="str">
        <f>VLOOKUP($A1352,'[1]MAN PROG 2026'!$A$1:$AI$3379,3,FALSE)</f>
        <v>NR</v>
      </c>
      <c r="D1352" s="23" t="str">
        <f>VLOOKUP($A1352,'[1]MAN PROG 2026'!$A$1:$AI$3379,4,FALSE)</f>
        <v>NR</v>
      </c>
      <c r="E1352" s="23" t="str">
        <f>VLOOKUP($A1352,'[1]MAN PROG 2026'!$A$1:$AI$3379,5,FALSE)</f>
        <v>NR</v>
      </c>
      <c r="F1352" s="23" t="str">
        <f>VLOOKUP($A1352,'[1]MAN PROG 2026'!$A$1:$AI$3379,6,FALSE)</f>
        <v>COMPONENTE</v>
      </c>
      <c r="G1352" s="23">
        <f>VLOOKUP($A1352,'[1]MAN PROG 2026'!$A$1:$AI$3379,7,FALSE)</f>
        <v>102906</v>
      </c>
      <c r="H1352" s="23">
        <f>VLOOKUP($A1352,'[1]MAN PROG 2026'!$A$1:$AI$3379,8,FALSE)</f>
        <v>0</v>
      </c>
      <c r="I1352" s="23" t="str">
        <f>VLOOKUP($A1352,'[1]MAN PROG 2026'!$A$1:$AI$3379,9,FALSE)</f>
        <v>S.PIETRO</v>
      </c>
      <c r="J1352" s="23" t="str">
        <f>VLOOKUP($A1352,'[1]MAN PROG 2026'!$A$1:$AI$3379,10,FALSE)</f>
        <v>RADIOLOGIA</v>
      </c>
      <c r="K1352" s="23" t="str">
        <f>VLOOKUP($A1352,'[1]MAN PROG 2026'!$A$1:$AI$3379,11,FALSE)</f>
        <v>RADIOLOGIA</v>
      </c>
      <c r="L1352" s="24" t="str">
        <f>VLOOKUP($A1352,'[1]MAN PROG 2026'!$A$2:$AI$3379,12,FALSE)</f>
        <v>RADIOLOGIA</v>
      </c>
      <c r="M1352" s="24" t="str">
        <f>VLOOKUP($A1352,'[1]MAN PROG 2026'!$A$2:$AI$3379,13,FALSE)</f>
        <v>COMPONENTE</v>
      </c>
      <c r="N1352" s="24">
        <f>VLOOKUP($A1352,'[1]MAN PROG 2026'!$A$2:$AI$3379,14,FALSE)</f>
        <v>102906</v>
      </c>
      <c r="O1352" s="24">
        <f>VLOOKUP($A1352,'[1]MAN PROG 2026'!$A$2:$AI$3379,15,FALSE)</f>
        <v>0</v>
      </c>
      <c r="P1352" s="25" t="str">
        <f>VLOOKUP($A1352,'[1]MAN PROG 2026'!$A$2:$AI$3379,20,FALSE)</f>
        <v>NON PREVISTO</v>
      </c>
      <c r="Q1352" s="8"/>
      <c r="R1352" s="26"/>
      <c r="S1352" s="8"/>
      <c r="T1352" s="37"/>
      <c r="U1352" s="27"/>
      <c r="V1352" s="27"/>
      <c r="W1352" s="27"/>
      <c r="X1352" s="27"/>
      <c r="Y1352" s="27"/>
      <c r="Z1352" s="27"/>
      <c r="AA1352" s="27"/>
      <c r="AB1352" s="27"/>
      <c r="AC1352" s="27"/>
      <c r="AD1352" s="27"/>
      <c r="AE1352" s="27"/>
      <c r="AF1352" s="27"/>
      <c r="AG1352" s="9" t="s">
        <v>32</v>
      </c>
      <c r="AH1352" s="27"/>
      <c r="AI1352" s="27"/>
      <c r="AJ1352" s="27"/>
      <c r="AK1352" s="27"/>
      <c r="AL1352" s="27"/>
      <c r="AM1352" s="11"/>
      <c r="AN1352" s="28"/>
      <c r="AO1352" s="28"/>
      <c r="AP1352" s="29"/>
      <c r="AQ1352" s="30"/>
      <c r="AR1352" s="31"/>
      <c r="AS1352" s="32"/>
      <c r="AT1352" s="33"/>
      <c r="AU1352" s="34"/>
      <c r="AV1352" s="27"/>
      <c r="AW1352" s="27"/>
      <c r="AX1352" s="27"/>
      <c r="AY1352" s="27"/>
    </row>
    <row r="1353" spans="1:52" ht="24" customHeight="1" x14ac:dyDescent="0.3">
      <c r="A1353" s="22">
        <v>102912</v>
      </c>
      <c r="B1353" s="23" t="str">
        <f>VLOOKUP($A1353,'[1]MAN PROG 2026'!$A$1:$AI$3379,2,FALSE)</f>
        <v>INIETTORE ANGIOGRAFICO</v>
      </c>
      <c r="C1353" s="23" t="str">
        <f>VLOOKUP($A1353,'[1]MAN PROG 2026'!$A$1:$AI$3379,3,FALSE)</f>
        <v>MEDRAD INC</v>
      </c>
      <c r="D1353" s="23" t="str">
        <f>VLOOKUP($A1353,'[1]MAN PROG 2026'!$A$1:$AI$3379,4,FALSE)</f>
        <v>STELLANT</v>
      </c>
      <c r="E1353" s="23">
        <f>VLOOKUP($A1353,'[1]MAN PROG 2026'!$A$1:$AI$3379,5,FALSE)</f>
        <v>200249</v>
      </c>
      <c r="F1353" s="23" t="str">
        <f>VLOOKUP($A1353,'[1]MAN PROG 2026'!$A$1:$AI$3379,6,FALSE)</f>
        <v>PRINCIPALE</v>
      </c>
      <c r="G1353" s="23">
        <f>VLOOKUP($A1353,'[1]MAN PROG 2026'!$A$1:$AI$3379,7,FALSE)</f>
        <v>102912</v>
      </c>
      <c r="H1353" s="23">
        <f>VLOOKUP($A1353,'[1]MAN PROG 2026'!$A$1:$AI$3379,8,FALSE)</f>
        <v>0</v>
      </c>
      <c r="I1353" s="23" t="str">
        <f>VLOOKUP($A1353,'[1]MAN PROG 2026'!$A$1:$AI$3379,9,FALSE)</f>
        <v>S.PIETRO</v>
      </c>
      <c r="J1353" s="23" t="str">
        <f>VLOOKUP($A1353,'[1]MAN PROG 2026'!$A$1:$AI$3379,10,FALSE)</f>
        <v>RADIOLOGIA</v>
      </c>
      <c r="K1353" s="23" t="str">
        <f>VLOOKUP($A1353,'[1]MAN PROG 2026'!$A$1:$AI$3379,11,FALSE)</f>
        <v>RADIOLOGIA</v>
      </c>
      <c r="L1353" s="24" t="str">
        <f>VLOOKUP($A1353,'[1]MAN PROG 2026'!$A$2:$AI$3379,12,FALSE)</f>
        <v>RADIOLOGIA</v>
      </c>
      <c r="M1353" s="24" t="str">
        <f>VLOOKUP($A1353,'[1]MAN PROG 2026'!$A$2:$AI$3379,13,FALSE)</f>
        <v>PRINCIPALE</v>
      </c>
      <c r="N1353" s="24">
        <f>VLOOKUP($A1353,'[1]MAN PROG 2026'!$A$2:$AI$3379,14,FALSE)</f>
        <v>102912</v>
      </c>
      <c r="O1353" s="24">
        <f>VLOOKUP($A1353,'[1]MAN PROG 2026'!$A$2:$AI$3379,15,FALSE)</f>
        <v>0</v>
      </c>
      <c r="P1353" s="25" t="str">
        <f>VLOOKUP($A1353,'[1]MAN PROG 2026'!$A$2:$AI$3379,20,FALSE)</f>
        <v>DA FARE</v>
      </c>
      <c r="Q1353" s="9">
        <v>2912</v>
      </c>
      <c r="R1353" s="26">
        <v>46223</v>
      </c>
      <c r="S1353" s="8" t="s">
        <v>53</v>
      </c>
      <c r="T1353" s="37"/>
      <c r="U1353" s="27" t="s">
        <v>55</v>
      </c>
      <c r="V1353" s="27" t="s">
        <v>56</v>
      </c>
      <c r="W1353" s="27" t="s">
        <v>55</v>
      </c>
      <c r="X1353" s="27" t="s">
        <v>55</v>
      </c>
      <c r="Y1353" s="27" t="s">
        <v>55</v>
      </c>
      <c r="Z1353" s="27" t="s">
        <v>55</v>
      </c>
      <c r="AA1353" s="27" t="s">
        <v>55</v>
      </c>
      <c r="AB1353" s="27" t="s">
        <v>57</v>
      </c>
      <c r="AC1353" s="27" t="s">
        <v>73</v>
      </c>
      <c r="AD1353" s="27" t="s">
        <v>375</v>
      </c>
      <c r="AE1353" s="27" t="s">
        <v>60</v>
      </c>
      <c r="AF1353" s="27">
        <v>9.8000000000000004E-2</v>
      </c>
      <c r="AG1353" s="9" t="s">
        <v>32</v>
      </c>
      <c r="AH1353" s="27" t="s">
        <v>61</v>
      </c>
      <c r="AI1353" s="27" t="s">
        <v>61</v>
      </c>
      <c r="AJ1353" s="27" t="s">
        <v>61</v>
      </c>
      <c r="AK1353" s="27" t="s">
        <v>61</v>
      </c>
      <c r="AL1353" s="27" t="s">
        <v>61</v>
      </c>
      <c r="AM1353" s="9" t="s">
        <v>61</v>
      </c>
      <c r="AN1353" s="28" t="s">
        <v>61</v>
      </c>
      <c r="AO1353" s="28"/>
      <c r="AP1353" s="29"/>
      <c r="AQ1353" s="30"/>
      <c r="AR1353" s="31"/>
      <c r="AS1353" s="32"/>
      <c r="AT1353" s="33"/>
      <c r="AU1353" s="34"/>
      <c r="AV1353" s="27" t="s">
        <v>62</v>
      </c>
      <c r="AW1353" s="27">
        <v>5625031</v>
      </c>
      <c r="AX1353" s="27" t="s">
        <v>63</v>
      </c>
      <c r="AY1353" s="27"/>
    </row>
    <row r="1354" spans="1:52" ht="24" customHeight="1" x14ac:dyDescent="0.3">
      <c r="A1354" s="22">
        <v>102915</v>
      </c>
      <c r="B1354" s="23" t="str">
        <f>VLOOKUP($A1354,'[1]MAN PROG 2026'!$A$1:$AI$3379,2,FALSE)</f>
        <v>LETTO PER DEGENZA ELETTRIFICATO</v>
      </c>
      <c r="C1354" s="23" t="str">
        <f>VLOOKUP($A1354,'[1]MAN PROG 2026'!$A$1:$AI$3379,3,FALSE)</f>
        <v>CLA HOSPITAL SRL</v>
      </c>
      <c r="D1354" s="23">
        <f>VLOOKUP($A1354,'[1]MAN PROG 2026'!$A$1:$AI$3379,4,FALSE)</f>
        <v>50001965</v>
      </c>
      <c r="E1354" s="23">
        <f>VLOOKUP($A1354,'[1]MAN PROG 2026'!$A$1:$AI$3379,5,FALSE)</f>
        <v>26650</v>
      </c>
      <c r="F1354" s="23" t="str">
        <f>VLOOKUP($A1354,'[1]MAN PROG 2026'!$A$1:$AI$3379,6,FALSE)</f>
        <v>SINGOLA</v>
      </c>
      <c r="G1354" s="23">
        <f>VLOOKUP($A1354,'[1]MAN PROG 2026'!$A$1:$AI$3379,7,FALSE)</f>
        <v>102915</v>
      </c>
      <c r="H1354" s="23">
        <f>VLOOKUP($A1354,'[1]MAN PROG 2026'!$A$1:$AI$3379,8,FALSE)</f>
        <v>0</v>
      </c>
      <c r="I1354" s="23" t="str">
        <f>VLOOKUP($A1354,'[1]MAN PROG 2026'!$A$1:$AI$3379,9,FALSE)</f>
        <v>S.PIETRO</v>
      </c>
      <c r="J1354" s="23" t="str">
        <f>VLOOKUP($A1354,'[1]MAN PROG 2026'!$A$1:$AI$3379,10,FALSE)</f>
        <v>S. CARLO SOLVENTI</v>
      </c>
      <c r="K1354" s="23" t="str">
        <f>VLOOKUP($A1354,'[1]MAN PROG 2026'!$A$1:$AI$3379,11,FALSE)</f>
        <v>S. CARLO SOLVENTI</v>
      </c>
      <c r="L1354" s="24" t="str">
        <f>VLOOKUP($A1354,'[1]MAN PROG 2026'!$A$2:$AI$3379,12,FALSE)</f>
        <v>NON TROVATO</v>
      </c>
      <c r="M1354" s="24">
        <f>VLOOKUP($A1354,'[1]MAN PROG 2026'!$A$2:$AI$3379,13,FALSE)</f>
        <v>0</v>
      </c>
      <c r="N1354" s="24">
        <f>VLOOKUP($A1354,'[1]MAN PROG 2026'!$A$2:$AI$3379,14,FALSE)</f>
        <v>0</v>
      </c>
      <c r="O1354" s="24">
        <f>VLOOKUP($A1354,'[1]MAN PROG 2026'!$A$2:$AI$3379,15,FALSE)</f>
        <v>0</v>
      </c>
      <c r="P1354" s="25" t="str">
        <f>VLOOKUP($A1354,'[1]MAN PROG 2026'!$A$2:$AI$3379,20,FALSE)</f>
        <v>DA FARE</v>
      </c>
      <c r="Q1354" s="8"/>
      <c r="R1354" s="26"/>
      <c r="S1354" s="8"/>
      <c r="T1354" s="37"/>
      <c r="U1354" s="27"/>
      <c r="V1354" s="27"/>
      <c r="W1354" s="27"/>
      <c r="X1354" s="27"/>
      <c r="Y1354" s="27"/>
      <c r="Z1354" s="27"/>
      <c r="AA1354" s="27"/>
      <c r="AB1354" s="27"/>
      <c r="AC1354" s="27"/>
      <c r="AD1354" s="27"/>
      <c r="AE1354" s="27"/>
      <c r="AF1354" s="27"/>
      <c r="AG1354" s="9" t="s">
        <v>32</v>
      </c>
      <c r="AH1354" s="27"/>
      <c r="AI1354" s="27"/>
      <c r="AJ1354" s="27"/>
      <c r="AK1354" s="27"/>
      <c r="AL1354" s="27"/>
      <c r="AM1354" s="11"/>
      <c r="AN1354" s="28"/>
      <c r="AO1354" s="28"/>
      <c r="AP1354" s="29"/>
      <c r="AQ1354" s="30"/>
      <c r="AR1354" s="31"/>
      <c r="AS1354" s="32"/>
      <c r="AT1354" s="33"/>
      <c r="AU1354" s="34"/>
      <c r="AV1354" s="27"/>
      <c r="AW1354" s="27"/>
      <c r="AX1354" s="27"/>
      <c r="AY1354" s="27"/>
    </row>
    <row r="1355" spans="1:52" ht="24" customHeight="1" x14ac:dyDescent="0.3">
      <c r="A1355" s="22">
        <v>102916</v>
      </c>
      <c r="B1355" s="23" t="str">
        <f>VLOOKUP($A1355,'[1]MAN PROG 2026'!$A$1:$AI$3379,2,FALSE)</f>
        <v>LETTO PER DEGENZA ELETTRIFICATO</v>
      </c>
      <c r="C1355" s="23" t="str">
        <f>VLOOKUP($A1355,'[1]MAN PROG 2026'!$A$1:$AI$3379,3,FALSE)</f>
        <v>CLA HOSPITAL SRL</v>
      </c>
      <c r="D1355" s="23">
        <f>VLOOKUP($A1355,'[1]MAN PROG 2026'!$A$1:$AI$3379,4,FALSE)</f>
        <v>50001965</v>
      </c>
      <c r="E1355" s="23">
        <f>VLOOKUP($A1355,'[1]MAN PROG 2026'!$A$1:$AI$3379,5,FALSE)</f>
        <v>26652</v>
      </c>
      <c r="F1355" s="23" t="str">
        <f>VLOOKUP($A1355,'[1]MAN PROG 2026'!$A$1:$AI$3379,6,FALSE)</f>
        <v>SINGOLA</v>
      </c>
      <c r="G1355" s="23">
        <f>VLOOKUP($A1355,'[1]MAN PROG 2026'!$A$1:$AI$3379,7,FALSE)</f>
        <v>102916</v>
      </c>
      <c r="H1355" s="23">
        <f>VLOOKUP($A1355,'[1]MAN PROG 2026'!$A$1:$AI$3379,8,FALSE)</f>
        <v>0</v>
      </c>
      <c r="I1355" s="23" t="str">
        <f>VLOOKUP($A1355,'[1]MAN PROG 2026'!$A$1:$AI$3379,9,FALSE)</f>
        <v>S.PIETRO</v>
      </c>
      <c r="J1355" s="23" t="str">
        <f>VLOOKUP($A1355,'[1]MAN PROG 2026'!$A$1:$AI$3379,10,FALSE)</f>
        <v>S. CARLO SOLVENTI</v>
      </c>
      <c r="K1355" s="23" t="str">
        <f>VLOOKUP($A1355,'[1]MAN PROG 2026'!$A$1:$AI$3379,11,FALSE)</f>
        <v>S. CATERINA SOLVENTI</v>
      </c>
      <c r="L1355" s="24" t="str">
        <f>VLOOKUP($A1355,'[1]MAN PROG 2026'!$A$2:$AI$3379,12,FALSE)</f>
        <v>S. CATERINA SOLVENTI</v>
      </c>
      <c r="M1355" s="24" t="str">
        <f>VLOOKUP($A1355,'[1]MAN PROG 2026'!$A$2:$AI$3379,13,FALSE)</f>
        <v>SINGOLA</v>
      </c>
      <c r="N1355" s="24" t="str">
        <f>VLOOKUP($A1355,'[1]MAN PROG 2026'!$A$2:$AI$3379,14,FALSE)</f>
        <v>102916</v>
      </c>
      <c r="O1355" s="24">
        <f>VLOOKUP($A1355,'[1]MAN PROG 2026'!$A$2:$AI$3379,15,FALSE)</f>
        <v>0</v>
      </c>
      <c r="P1355" s="25" t="str">
        <f>VLOOKUP($A1355,'[1]MAN PROG 2026'!$A$2:$AI$3379,20,FALSE)</f>
        <v>DA FARE</v>
      </c>
      <c r="Q1355" s="9">
        <v>2916</v>
      </c>
      <c r="R1355" s="26">
        <v>46111</v>
      </c>
      <c r="S1355" s="8" t="s">
        <v>53</v>
      </c>
      <c r="T1355" s="37"/>
      <c r="U1355" s="27" t="s">
        <v>55</v>
      </c>
      <c r="V1355" s="27" t="s">
        <v>56</v>
      </c>
      <c r="W1355" s="27" t="s">
        <v>55</v>
      </c>
      <c r="X1355" s="27" t="s">
        <v>55</v>
      </c>
      <c r="Y1355" s="27" t="s">
        <v>55</v>
      </c>
      <c r="Z1355" s="27" t="s">
        <v>55</v>
      </c>
      <c r="AA1355" s="27" t="s">
        <v>55</v>
      </c>
      <c r="AB1355" s="27" t="s">
        <v>66</v>
      </c>
      <c r="AC1355" s="27" t="s">
        <v>58</v>
      </c>
      <c r="AD1355" s="27" t="s">
        <v>676</v>
      </c>
      <c r="AE1355" s="27" t="s">
        <v>88</v>
      </c>
      <c r="AF1355" s="27" t="s">
        <v>61</v>
      </c>
      <c r="AG1355" s="9" t="s">
        <v>32</v>
      </c>
      <c r="AH1355" s="27" t="s">
        <v>286</v>
      </c>
      <c r="AI1355" s="27" t="s">
        <v>70</v>
      </c>
      <c r="AJ1355" s="27" t="s">
        <v>70</v>
      </c>
      <c r="AK1355" s="27" t="s">
        <v>286</v>
      </c>
      <c r="AL1355" s="27" t="s">
        <v>286</v>
      </c>
      <c r="AM1355" s="11">
        <v>32.200000000000003</v>
      </c>
      <c r="AN1355" s="28">
        <v>0</v>
      </c>
      <c r="AO1355" s="28" t="s">
        <v>204</v>
      </c>
      <c r="AP1355" s="29"/>
      <c r="AQ1355" s="30"/>
      <c r="AR1355" s="31"/>
      <c r="AS1355" s="32"/>
      <c r="AT1355" s="33"/>
      <c r="AU1355" s="34"/>
      <c r="AV1355" s="27" t="s">
        <v>62</v>
      </c>
      <c r="AW1355" s="27">
        <v>5625031</v>
      </c>
      <c r="AX1355" s="27" t="s">
        <v>63</v>
      </c>
      <c r="AY1355" s="27"/>
    </row>
    <row r="1356" spans="1:52" ht="24" customHeight="1" x14ac:dyDescent="0.3">
      <c r="A1356" s="22">
        <v>102917</v>
      </c>
      <c r="B1356" s="23" t="str">
        <f>VLOOKUP($A1356,'[1]MAN PROG 2026'!$A$1:$AI$3379,2,FALSE)</f>
        <v>LETTO PER DEGENZA ELETTRIFICATO</v>
      </c>
      <c r="C1356" s="23" t="str">
        <f>VLOOKUP($A1356,'[1]MAN PROG 2026'!$A$1:$AI$3379,3,FALSE)</f>
        <v>CLA HOSPITAL SRL</v>
      </c>
      <c r="D1356" s="23">
        <f>VLOOKUP($A1356,'[1]MAN PROG 2026'!$A$1:$AI$3379,4,FALSE)</f>
        <v>50001965</v>
      </c>
      <c r="E1356" s="23" t="str">
        <f>VLOOKUP($A1356,'[1]MAN PROG 2026'!$A$1:$AI$3379,5,FALSE)</f>
        <v>06648</v>
      </c>
      <c r="F1356" s="23" t="str">
        <f>VLOOKUP($A1356,'[1]MAN PROG 2026'!$A$1:$AI$3379,6,FALSE)</f>
        <v>SINGOLA</v>
      </c>
      <c r="G1356" s="23">
        <f>VLOOKUP($A1356,'[1]MAN PROG 2026'!$A$1:$AI$3379,7,FALSE)</f>
        <v>102917</v>
      </c>
      <c r="H1356" s="23">
        <f>VLOOKUP($A1356,'[1]MAN PROG 2026'!$A$1:$AI$3379,8,FALSE)</f>
        <v>0</v>
      </c>
      <c r="I1356" s="23" t="str">
        <f>VLOOKUP($A1356,'[1]MAN PROG 2026'!$A$1:$AI$3379,9,FALSE)</f>
        <v>S.PIETRO</v>
      </c>
      <c r="J1356" s="23" t="str">
        <f>VLOOKUP($A1356,'[1]MAN PROG 2026'!$A$1:$AI$3379,10,FALSE)</f>
        <v>S. CARLO SOLVENTI</v>
      </c>
      <c r="K1356" s="23" t="str">
        <f>VLOOKUP($A1356,'[1]MAN PROG 2026'!$A$1:$AI$3379,11,FALSE)</f>
        <v>S. CARLO SOLVENTI</v>
      </c>
      <c r="L1356" s="24" t="str">
        <f>VLOOKUP($A1356,'[1]MAN PROG 2026'!$A$2:$AI$3379,12,FALSE)</f>
        <v>S. CATERINA SOLVENTI</v>
      </c>
      <c r="M1356" s="24" t="str">
        <f>VLOOKUP($A1356,'[1]MAN PROG 2026'!$A$2:$AI$3379,13,FALSE)</f>
        <v>SINGOLA</v>
      </c>
      <c r="N1356" s="24" t="str">
        <f>VLOOKUP($A1356,'[1]MAN PROG 2026'!$A$2:$AI$3379,14,FALSE)</f>
        <v>102917</v>
      </c>
      <c r="O1356" s="24">
        <f>VLOOKUP($A1356,'[1]MAN PROG 2026'!$A$2:$AI$3379,15,FALSE)</f>
        <v>0</v>
      </c>
      <c r="P1356" s="25" t="str">
        <f>VLOOKUP($A1356,'[1]MAN PROG 2026'!$A$2:$AI$3379,20,FALSE)</f>
        <v>DA FARE</v>
      </c>
      <c r="Q1356" s="9">
        <v>2917</v>
      </c>
      <c r="R1356" s="26">
        <v>46111</v>
      </c>
      <c r="S1356" s="8" t="s">
        <v>53</v>
      </c>
      <c r="T1356" s="37"/>
      <c r="U1356" s="27" t="s">
        <v>55</v>
      </c>
      <c r="V1356" s="27" t="s">
        <v>56</v>
      </c>
      <c r="W1356" s="27" t="s">
        <v>55</v>
      </c>
      <c r="X1356" s="27" t="s">
        <v>55</v>
      </c>
      <c r="Y1356" s="27" t="s">
        <v>55</v>
      </c>
      <c r="Z1356" s="27" t="s">
        <v>55</v>
      </c>
      <c r="AA1356" s="27" t="s">
        <v>55</v>
      </c>
      <c r="AB1356" s="27" t="s">
        <v>66</v>
      </c>
      <c r="AC1356" s="27" t="s">
        <v>58</v>
      </c>
      <c r="AD1356" s="27" t="s">
        <v>676</v>
      </c>
      <c r="AE1356" s="27" t="s">
        <v>88</v>
      </c>
      <c r="AF1356" s="27" t="s">
        <v>61</v>
      </c>
      <c r="AG1356" s="9" t="s">
        <v>32</v>
      </c>
      <c r="AH1356" s="27" t="s">
        <v>286</v>
      </c>
      <c r="AI1356" s="27" t="s">
        <v>70</v>
      </c>
      <c r="AJ1356" s="27" t="s">
        <v>70</v>
      </c>
      <c r="AK1356" s="27" t="s">
        <v>286</v>
      </c>
      <c r="AL1356" s="27" t="s">
        <v>286</v>
      </c>
      <c r="AM1356" s="11">
        <v>33.4</v>
      </c>
      <c r="AN1356" s="28">
        <v>0</v>
      </c>
      <c r="AO1356" s="28" t="s">
        <v>204</v>
      </c>
      <c r="AP1356" s="29"/>
      <c r="AQ1356" s="30"/>
      <c r="AR1356" s="31"/>
      <c r="AS1356" s="32"/>
      <c r="AT1356" s="33"/>
      <c r="AU1356" s="34"/>
      <c r="AV1356" s="27" t="s">
        <v>62</v>
      </c>
      <c r="AW1356" s="27">
        <v>5625031</v>
      </c>
      <c r="AX1356" s="27" t="s">
        <v>63</v>
      </c>
      <c r="AY1356" s="27"/>
    </row>
    <row r="1357" spans="1:52" ht="24" customHeight="1" x14ac:dyDescent="0.3">
      <c r="A1357" s="22">
        <v>102918</v>
      </c>
      <c r="B1357" s="23" t="str">
        <f>VLOOKUP($A1357,'[1]MAN PROG 2026'!$A$1:$AI$3379,2,FALSE)</f>
        <v>LETTO PER DEGENZA ELETTRIFICATO</v>
      </c>
      <c r="C1357" s="23" t="str">
        <f>VLOOKUP($A1357,'[1]MAN PROG 2026'!$A$1:$AI$3379,3,FALSE)</f>
        <v>CLA HOSPITAL SRL</v>
      </c>
      <c r="D1357" s="23">
        <f>VLOOKUP($A1357,'[1]MAN PROG 2026'!$A$1:$AI$3379,4,FALSE)</f>
        <v>50001965</v>
      </c>
      <c r="E1357" s="23">
        <f>VLOOKUP($A1357,'[1]MAN PROG 2026'!$A$1:$AI$3379,5,FALSE)</f>
        <v>26653</v>
      </c>
      <c r="F1357" s="23" t="str">
        <f>VLOOKUP($A1357,'[1]MAN PROG 2026'!$A$1:$AI$3379,6,FALSE)</f>
        <v>SINGOLA</v>
      </c>
      <c r="G1357" s="23">
        <f>VLOOKUP($A1357,'[1]MAN PROG 2026'!$A$1:$AI$3379,7,FALSE)</f>
        <v>102918</v>
      </c>
      <c r="H1357" s="23">
        <f>VLOOKUP($A1357,'[1]MAN PROG 2026'!$A$1:$AI$3379,8,FALSE)</f>
        <v>0</v>
      </c>
      <c r="I1357" s="23" t="str">
        <f>VLOOKUP($A1357,'[1]MAN PROG 2026'!$A$1:$AI$3379,9,FALSE)</f>
        <v>S.PIETRO</v>
      </c>
      <c r="J1357" s="23" t="str">
        <f>VLOOKUP($A1357,'[1]MAN PROG 2026'!$A$1:$AI$3379,10,FALSE)</f>
        <v>S. CARLO SOLVENTI</v>
      </c>
      <c r="K1357" s="23" t="str">
        <f>VLOOKUP($A1357,'[1]MAN PROG 2026'!$A$1:$AI$3379,11,FALSE)</f>
        <v>S. CARLO SOLVENTI</v>
      </c>
      <c r="L1357" s="24" t="str">
        <f>VLOOKUP($A1357,'[1]MAN PROG 2026'!$A$2:$AI$3379,12,FALSE)</f>
        <v>S. CARLO SOLVENTI</v>
      </c>
      <c r="M1357" s="24" t="str">
        <f>VLOOKUP($A1357,'[1]MAN PROG 2026'!$A$2:$AI$3379,13,FALSE)</f>
        <v>SINGOLA</v>
      </c>
      <c r="N1357" s="24" t="str">
        <f>VLOOKUP($A1357,'[1]MAN PROG 2026'!$A$2:$AI$3379,14,FALSE)</f>
        <v>102918</v>
      </c>
      <c r="O1357" s="24">
        <f>VLOOKUP($A1357,'[1]MAN PROG 2026'!$A$2:$AI$3379,15,FALSE)</f>
        <v>0</v>
      </c>
      <c r="P1357" s="25" t="str">
        <f>VLOOKUP($A1357,'[1]MAN PROG 2026'!$A$2:$AI$3379,20,FALSE)</f>
        <v>DA FARE</v>
      </c>
      <c r="Q1357" s="9">
        <v>2918</v>
      </c>
      <c r="R1357" s="26">
        <v>46026</v>
      </c>
      <c r="S1357" s="8" t="s">
        <v>53</v>
      </c>
      <c r="T1357" s="37"/>
      <c r="U1357" s="27" t="s">
        <v>55</v>
      </c>
      <c r="V1357" s="27" t="s">
        <v>56</v>
      </c>
      <c r="W1357" s="27" t="s">
        <v>55</v>
      </c>
      <c r="X1357" s="27" t="s">
        <v>55</v>
      </c>
      <c r="Y1357" s="27" t="s">
        <v>55</v>
      </c>
      <c r="Z1357" s="27" t="s">
        <v>55</v>
      </c>
      <c r="AA1357" s="27" t="s">
        <v>55</v>
      </c>
      <c r="AB1357" s="27" t="s">
        <v>66</v>
      </c>
      <c r="AC1357" s="27" t="s">
        <v>58</v>
      </c>
      <c r="AD1357" s="27" t="s">
        <v>480</v>
      </c>
      <c r="AE1357" s="27" t="s">
        <v>88</v>
      </c>
      <c r="AF1357" s="27" t="s">
        <v>61</v>
      </c>
      <c r="AG1357" s="9" t="s">
        <v>32</v>
      </c>
      <c r="AH1357" s="27" t="s">
        <v>61</v>
      </c>
      <c r="AI1357" s="27" t="s">
        <v>70</v>
      </c>
      <c r="AJ1357" s="27" t="s">
        <v>70</v>
      </c>
      <c r="AK1357" s="27" t="s">
        <v>61</v>
      </c>
      <c r="AL1357" s="27" t="s">
        <v>61</v>
      </c>
      <c r="AM1357" s="11">
        <v>18.600000000000001</v>
      </c>
      <c r="AN1357" s="28" t="s">
        <v>61</v>
      </c>
      <c r="AO1357" s="28"/>
      <c r="AP1357" s="29"/>
      <c r="AQ1357" s="30"/>
      <c r="AR1357" s="31"/>
      <c r="AS1357" s="32"/>
      <c r="AT1357" s="33"/>
      <c r="AU1357" s="34"/>
      <c r="AV1357" s="27" t="s">
        <v>62</v>
      </c>
      <c r="AW1357" s="27">
        <v>5625031</v>
      </c>
      <c r="AX1357" s="27" t="s">
        <v>63</v>
      </c>
      <c r="AY1357" s="27" t="s">
        <v>361</v>
      </c>
      <c r="AZ1357" s="27" t="s">
        <v>361</v>
      </c>
    </row>
    <row r="1358" spans="1:52" ht="24" customHeight="1" x14ac:dyDescent="0.3">
      <c r="A1358" s="22">
        <v>102919</v>
      </c>
      <c r="B1358" s="23" t="str">
        <f>VLOOKUP($A1358,'[1]MAN PROG 2026'!$A$1:$AI$3379,2,FALSE)</f>
        <v>LETTO PER DEGENZA ELETTRIFICATO</v>
      </c>
      <c r="C1358" s="23" t="str">
        <f>VLOOKUP($A1358,'[1]MAN PROG 2026'!$A$1:$AI$3379,3,FALSE)</f>
        <v>CLA HOSPITAL SRL</v>
      </c>
      <c r="D1358" s="23">
        <f>VLOOKUP($A1358,'[1]MAN PROG 2026'!$A$1:$AI$3379,4,FALSE)</f>
        <v>50001965</v>
      </c>
      <c r="E1358" s="23">
        <f>VLOOKUP($A1358,'[1]MAN PROG 2026'!$A$1:$AI$3379,5,FALSE)</f>
        <v>26661</v>
      </c>
      <c r="F1358" s="23" t="str">
        <f>VLOOKUP($A1358,'[1]MAN PROG 2026'!$A$1:$AI$3379,6,FALSE)</f>
        <v>SINGOLA</v>
      </c>
      <c r="G1358" s="23">
        <f>VLOOKUP($A1358,'[1]MAN PROG 2026'!$A$1:$AI$3379,7,FALSE)</f>
        <v>102919</v>
      </c>
      <c r="H1358" s="23">
        <f>VLOOKUP($A1358,'[1]MAN PROG 2026'!$A$1:$AI$3379,8,FALSE)</f>
        <v>0</v>
      </c>
      <c r="I1358" s="23" t="str">
        <f>VLOOKUP($A1358,'[1]MAN PROG 2026'!$A$1:$AI$3379,9,FALSE)</f>
        <v>S.PIETRO</v>
      </c>
      <c r="J1358" s="23" t="str">
        <f>VLOOKUP($A1358,'[1]MAN PROG 2026'!$A$1:$AI$3379,10,FALSE)</f>
        <v>S. CARLO SOLVENTI</v>
      </c>
      <c r="K1358" s="23" t="str">
        <f>VLOOKUP($A1358,'[1]MAN PROG 2026'!$A$1:$AI$3379,11,FALSE)</f>
        <v>S. CARLO SOLVENTI</v>
      </c>
      <c r="L1358" s="24" t="str">
        <f>VLOOKUP($A1358,'[1]MAN PROG 2026'!$A$2:$AI$3379,12,FALSE)</f>
        <v>S. CARLO SOLVENTI</v>
      </c>
      <c r="M1358" s="24" t="str">
        <f>VLOOKUP($A1358,'[1]MAN PROG 2026'!$A$2:$AI$3379,13,FALSE)</f>
        <v>SINGOLA</v>
      </c>
      <c r="N1358" s="24" t="str">
        <f>VLOOKUP($A1358,'[1]MAN PROG 2026'!$A$2:$AI$3379,14,FALSE)</f>
        <v>102919</v>
      </c>
      <c r="O1358" s="24">
        <f>VLOOKUP($A1358,'[1]MAN PROG 2026'!$A$2:$AI$3379,15,FALSE)</f>
        <v>0</v>
      </c>
      <c r="P1358" s="25" t="str">
        <f>VLOOKUP($A1358,'[1]MAN PROG 2026'!$A$2:$AI$3379,20,FALSE)</f>
        <v>DA FARE</v>
      </c>
      <c r="Q1358" s="9">
        <v>2919</v>
      </c>
      <c r="R1358" s="26">
        <v>46026</v>
      </c>
      <c r="S1358" s="8" t="s">
        <v>53</v>
      </c>
      <c r="T1358" s="37"/>
      <c r="U1358" s="27" t="s">
        <v>55</v>
      </c>
      <c r="V1358" s="27" t="s">
        <v>56</v>
      </c>
      <c r="W1358" s="27" t="s">
        <v>55</v>
      </c>
      <c r="X1358" s="27" t="s">
        <v>55</v>
      </c>
      <c r="Y1358" s="27" t="s">
        <v>55</v>
      </c>
      <c r="Z1358" s="27" t="s">
        <v>55</v>
      </c>
      <c r="AA1358" s="27" t="s">
        <v>55</v>
      </c>
      <c r="AB1358" s="27" t="s">
        <v>66</v>
      </c>
      <c r="AC1358" s="27" t="s">
        <v>58</v>
      </c>
      <c r="AD1358" s="27" t="s">
        <v>480</v>
      </c>
      <c r="AE1358" s="27" t="s">
        <v>88</v>
      </c>
      <c r="AF1358" s="27" t="s">
        <v>61</v>
      </c>
      <c r="AG1358" s="9" t="s">
        <v>32</v>
      </c>
      <c r="AH1358" s="27" t="s">
        <v>61</v>
      </c>
      <c r="AI1358" s="27" t="s">
        <v>70</v>
      </c>
      <c r="AJ1358" s="27" t="s">
        <v>70</v>
      </c>
      <c r="AK1358" s="27" t="s">
        <v>61</v>
      </c>
      <c r="AL1358" s="27" t="s">
        <v>61</v>
      </c>
      <c r="AM1358" s="11">
        <v>17.5</v>
      </c>
      <c r="AN1358" s="28" t="s">
        <v>61</v>
      </c>
      <c r="AO1358" s="28"/>
      <c r="AP1358" s="29"/>
      <c r="AQ1358" s="30"/>
      <c r="AR1358" s="31"/>
      <c r="AS1358" s="32"/>
      <c r="AT1358" s="33"/>
      <c r="AU1358" s="34"/>
      <c r="AV1358" s="27" t="s">
        <v>62</v>
      </c>
      <c r="AW1358" s="27">
        <v>5625031</v>
      </c>
      <c r="AX1358" s="27" t="s">
        <v>63</v>
      </c>
      <c r="AY1358" s="27" t="s">
        <v>361</v>
      </c>
      <c r="AZ1358" s="27" t="s">
        <v>361</v>
      </c>
    </row>
    <row r="1359" spans="1:52" ht="24" customHeight="1" x14ac:dyDescent="0.3">
      <c r="A1359" s="22">
        <v>102920</v>
      </c>
      <c r="B1359" s="23" t="str">
        <f>VLOOKUP($A1359,'[1]MAN PROG 2026'!$A$1:$AI$3379,2,FALSE)</f>
        <v>LETTO PER DEGENZA ELETTRIFICATO</v>
      </c>
      <c r="C1359" s="23" t="str">
        <f>VLOOKUP($A1359,'[1]MAN PROG 2026'!$A$1:$AI$3379,3,FALSE)</f>
        <v>CLA HOSPITAL SRL</v>
      </c>
      <c r="D1359" s="23">
        <f>VLOOKUP($A1359,'[1]MAN PROG 2026'!$A$1:$AI$3379,4,FALSE)</f>
        <v>50001965</v>
      </c>
      <c r="E1359" s="23">
        <f>VLOOKUP($A1359,'[1]MAN PROG 2026'!$A$1:$AI$3379,5,FALSE)</f>
        <v>26658</v>
      </c>
      <c r="F1359" s="23" t="str">
        <f>VLOOKUP($A1359,'[1]MAN PROG 2026'!$A$1:$AI$3379,6,FALSE)</f>
        <v>SINGOLA</v>
      </c>
      <c r="G1359" s="23">
        <f>VLOOKUP($A1359,'[1]MAN PROG 2026'!$A$1:$AI$3379,7,FALSE)</f>
        <v>102920</v>
      </c>
      <c r="H1359" s="23">
        <f>VLOOKUP($A1359,'[1]MAN PROG 2026'!$A$1:$AI$3379,8,FALSE)</f>
        <v>0</v>
      </c>
      <c r="I1359" s="23" t="str">
        <f>VLOOKUP($A1359,'[1]MAN PROG 2026'!$A$1:$AI$3379,9,FALSE)</f>
        <v>S.PIETRO</v>
      </c>
      <c r="J1359" s="23" t="str">
        <f>VLOOKUP($A1359,'[1]MAN PROG 2026'!$A$1:$AI$3379,10,FALSE)</f>
        <v>S. CARLO SOLVENTI</v>
      </c>
      <c r="K1359" s="23" t="str">
        <f>VLOOKUP($A1359,'[1]MAN PROG 2026'!$A$1:$AI$3379,11,FALSE)</f>
        <v>S. CATERINA SOLVENTI</v>
      </c>
      <c r="L1359" s="24" t="str">
        <f>VLOOKUP($A1359,'[1]MAN PROG 2026'!$A$2:$AI$3379,12,FALSE)</f>
        <v>S. CATERINA SOLVENTI</v>
      </c>
      <c r="M1359" s="24" t="str">
        <f>VLOOKUP($A1359,'[1]MAN PROG 2026'!$A$2:$AI$3379,13,FALSE)</f>
        <v>SINGOLA</v>
      </c>
      <c r="N1359" s="24" t="str">
        <f>VLOOKUP($A1359,'[1]MAN PROG 2026'!$A$2:$AI$3379,14,FALSE)</f>
        <v>102920</v>
      </c>
      <c r="O1359" s="24">
        <f>VLOOKUP($A1359,'[1]MAN PROG 2026'!$A$2:$AI$3379,15,FALSE)</f>
        <v>0</v>
      </c>
      <c r="P1359" s="25" t="str">
        <f>VLOOKUP($A1359,'[1]MAN PROG 2026'!$A$2:$AI$3379,20,FALSE)</f>
        <v>DA FARE</v>
      </c>
      <c r="Q1359" s="9">
        <v>2920</v>
      </c>
      <c r="R1359" s="26">
        <v>46108</v>
      </c>
      <c r="S1359" s="8" t="s">
        <v>53</v>
      </c>
      <c r="T1359" s="37"/>
      <c r="U1359" s="27" t="s">
        <v>55</v>
      </c>
      <c r="V1359" s="27" t="s">
        <v>56</v>
      </c>
      <c r="W1359" s="27" t="s">
        <v>55</v>
      </c>
      <c r="X1359" s="27" t="s">
        <v>55</v>
      </c>
      <c r="Y1359" s="27" t="s">
        <v>55</v>
      </c>
      <c r="Z1359" s="27" t="s">
        <v>55</v>
      </c>
      <c r="AA1359" s="27" t="s">
        <v>55</v>
      </c>
      <c r="AB1359" s="27" t="s">
        <v>66</v>
      </c>
      <c r="AC1359" s="27" t="s">
        <v>58</v>
      </c>
      <c r="AD1359" s="27" t="s">
        <v>676</v>
      </c>
      <c r="AE1359" s="27" t="s">
        <v>88</v>
      </c>
      <c r="AF1359" s="27" t="s">
        <v>61</v>
      </c>
      <c r="AG1359" s="9" t="s">
        <v>32</v>
      </c>
      <c r="AH1359" s="27" t="s">
        <v>286</v>
      </c>
      <c r="AI1359" s="27" t="s">
        <v>70</v>
      </c>
      <c r="AJ1359" s="27" t="s">
        <v>70</v>
      </c>
      <c r="AK1359" s="27" t="s">
        <v>286</v>
      </c>
      <c r="AL1359" s="27" t="s">
        <v>286</v>
      </c>
      <c r="AM1359" s="11">
        <v>35.200000000000003</v>
      </c>
      <c r="AN1359" s="28">
        <v>0.1</v>
      </c>
      <c r="AO1359" s="28" t="s">
        <v>204</v>
      </c>
      <c r="AP1359" s="29"/>
      <c r="AQ1359" s="30"/>
      <c r="AR1359" s="31"/>
      <c r="AS1359" s="32"/>
      <c r="AT1359" s="33"/>
      <c r="AU1359" s="34"/>
      <c r="AV1359" s="27" t="s">
        <v>62</v>
      </c>
      <c r="AW1359" s="27">
        <v>5625031</v>
      </c>
      <c r="AX1359" s="27" t="s">
        <v>63</v>
      </c>
      <c r="AY1359" s="27"/>
    </row>
    <row r="1360" spans="1:52" ht="24" customHeight="1" x14ac:dyDescent="0.3">
      <c r="A1360" s="22">
        <v>102921</v>
      </c>
      <c r="B1360" s="23" t="str">
        <f>VLOOKUP($A1360,'[1]MAN PROG 2026'!$A$1:$AI$3379,2,FALSE)</f>
        <v>LETTO PER DEGENZA ELETTRIFICATO</v>
      </c>
      <c r="C1360" s="23" t="str">
        <f>VLOOKUP($A1360,'[1]MAN PROG 2026'!$A$1:$AI$3379,3,FALSE)</f>
        <v>CLA HOSPITAL SRL</v>
      </c>
      <c r="D1360" s="23">
        <f>VLOOKUP($A1360,'[1]MAN PROG 2026'!$A$1:$AI$3379,4,FALSE)</f>
        <v>50001965</v>
      </c>
      <c r="E1360" s="23">
        <f>VLOOKUP($A1360,'[1]MAN PROG 2026'!$A$1:$AI$3379,5,FALSE)</f>
        <v>26656</v>
      </c>
      <c r="F1360" s="23" t="str">
        <f>VLOOKUP($A1360,'[1]MAN PROG 2026'!$A$1:$AI$3379,6,FALSE)</f>
        <v>SINGOLA</v>
      </c>
      <c r="G1360" s="23">
        <f>VLOOKUP($A1360,'[1]MAN PROG 2026'!$A$1:$AI$3379,7,FALSE)</f>
        <v>102921</v>
      </c>
      <c r="H1360" s="23">
        <f>VLOOKUP($A1360,'[1]MAN PROG 2026'!$A$1:$AI$3379,8,FALSE)</f>
        <v>0</v>
      </c>
      <c r="I1360" s="23" t="str">
        <f>VLOOKUP($A1360,'[1]MAN PROG 2026'!$A$1:$AI$3379,9,FALSE)</f>
        <v>S.PIETRO</v>
      </c>
      <c r="J1360" s="23" t="str">
        <f>VLOOKUP($A1360,'[1]MAN PROG 2026'!$A$1:$AI$3379,10,FALSE)</f>
        <v>S. CARLO SOLVENTI</v>
      </c>
      <c r="K1360" s="23" t="str">
        <f>VLOOKUP($A1360,'[1]MAN PROG 2026'!$A$1:$AI$3379,11,FALSE)</f>
        <v>S. CARLO SOLVENTI</v>
      </c>
      <c r="L1360" s="24" t="str">
        <f>VLOOKUP($A1360,'[1]MAN PROG 2026'!$A$2:$AI$3379,12,FALSE)</f>
        <v>RIANIMAZIONE - NUOVA VERTICALE</v>
      </c>
      <c r="M1360" s="24" t="str">
        <f>VLOOKUP($A1360,'[1]MAN PROG 2026'!$A$2:$AI$3379,13,FALSE)</f>
        <v>SINGOLA</v>
      </c>
      <c r="N1360" s="24" t="str">
        <f>VLOOKUP($A1360,'[1]MAN PROG 2026'!$A$2:$AI$3379,14,FALSE)</f>
        <v>102921</v>
      </c>
      <c r="O1360" s="24">
        <f>VLOOKUP($A1360,'[1]MAN PROG 2026'!$A$2:$AI$3379,15,FALSE)</f>
        <v>0</v>
      </c>
      <c r="P1360" s="25" t="str">
        <f>VLOOKUP($A1360,'[1]MAN PROG 2026'!$A$2:$AI$3379,20,FALSE)</f>
        <v>DA FARE</v>
      </c>
      <c r="Q1360" s="9" t="str">
        <f>RIGHT(A1360,4)</f>
        <v>2921</v>
      </c>
      <c r="R1360" s="26">
        <v>46253</v>
      </c>
      <c r="S1360" s="8" t="s">
        <v>53</v>
      </c>
      <c r="T1360" s="37"/>
      <c r="U1360" s="27" t="s">
        <v>55</v>
      </c>
      <c r="V1360" s="27" t="s">
        <v>56</v>
      </c>
      <c r="W1360" s="27" t="s">
        <v>55</v>
      </c>
      <c r="X1360" s="27" t="s">
        <v>55</v>
      </c>
      <c r="Y1360" s="27" t="s">
        <v>55</v>
      </c>
      <c r="Z1360" s="27" t="s">
        <v>55</v>
      </c>
      <c r="AA1360" s="27" t="s">
        <v>55</v>
      </c>
      <c r="AB1360" s="27" t="s">
        <v>66</v>
      </c>
      <c r="AC1360" s="27" t="s">
        <v>58</v>
      </c>
      <c r="AD1360" s="27" t="s">
        <v>109</v>
      </c>
      <c r="AE1360" s="27" t="s">
        <v>88</v>
      </c>
      <c r="AF1360" s="27" t="s">
        <v>61</v>
      </c>
      <c r="AG1360" s="9" t="s">
        <v>32</v>
      </c>
      <c r="AH1360" s="27" t="s">
        <v>61</v>
      </c>
      <c r="AI1360" s="27" t="s">
        <v>70</v>
      </c>
      <c r="AJ1360" s="27" t="s">
        <v>70</v>
      </c>
      <c r="AK1360" s="27" t="s">
        <v>61</v>
      </c>
      <c r="AL1360" s="27" t="s">
        <v>61</v>
      </c>
      <c r="AM1360" s="11">
        <v>25.9</v>
      </c>
      <c r="AN1360" s="28" t="s">
        <v>61</v>
      </c>
      <c r="AO1360" s="28"/>
      <c r="AP1360" s="29"/>
      <c r="AQ1360" s="30"/>
      <c r="AR1360" s="31"/>
      <c r="AS1360" s="32"/>
      <c r="AT1360" s="33"/>
      <c r="AU1360" s="34"/>
      <c r="AV1360" s="27" t="s">
        <v>62</v>
      </c>
      <c r="AW1360" s="27">
        <v>5625031</v>
      </c>
      <c r="AX1360" s="27" t="s">
        <v>63</v>
      </c>
      <c r="AY1360" s="27"/>
    </row>
    <row r="1361" spans="1:52" ht="24" customHeight="1" x14ac:dyDescent="0.3">
      <c r="A1361" s="22">
        <v>102922</v>
      </c>
      <c r="B1361" s="23" t="str">
        <f>VLOOKUP($A1361,'[1]MAN PROG 2026'!$A$1:$AI$3379,2,FALSE)</f>
        <v>LETTO PER DEGENZA ELETTRIFICATO</v>
      </c>
      <c r="C1361" s="23" t="str">
        <f>VLOOKUP($A1361,'[1]MAN PROG 2026'!$A$1:$AI$3379,3,FALSE)</f>
        <v>CLA HOSPITAL SRL</v>
      </c>
      <c r="D1361" s="23">
        <f>VLOOKUP($A1361,'[1]MAN PROG 2026'!$A$1:$AI$3379,4,FALSE)</f>
        <v>50001965</v>
      </c>
      <c r="E1361" s="23">
        <f>VLOOKUP($A1361,'[1]MAN PROG 2026'!$A$1:$AI$3379,5,FALSE)</f>
        <v>26669</v>
      </c>
      <c r="F1361" s="23" t="str">
        <f>VLOOKUP($A1361,'[1]MAN PROG 2026'!$A$1:$AI$3379,6,FALSE)</f>
        <v>SINGOLA</v>
      </c>
      <c r="G1361" s="23">
        <f>VLOOKUP($A1361,'[1]MAN PROG 2026'!$A$1:$AI$3379,7,FALSE)</f>
        <v>102922</v>
      </c>
      <c r="H1361" s="23">
        <f>VLOOKUP($A1361,'[1]MAN PROG 2026'!$A$1:$AI$3379,8,FALSE)</f>
        <v>0</v>
      </c>
      <c r="I1361" s="23" t="str">
        <f>VLOOKUP($A1361,'[1]MAN PROG 2026'!$A$1:$AI$3379,9,FALSE)</f>
        <v>S.PIETRO</v>
      </c>
      <c r="J1361" s="23" t="str">
        <f>VLOOKUP($A1361,'[1]MAN PROG 2026'!$A$1:$AI$3379,10,FALSE)</f>
        <v>S. CARLO SOLVENTI</v>
      </c>
      <c r="K1361" s="23" t="str">
        <f>VLOOKUP($A1361,'[1]MAN PROG 2026'!$A$1:$AI$3379,11,FALSE)</f>
        <v>S. CARLO SOLVENTI</v>
      </c>
      <c r="L1361" s="24" t="str">
        <f>VLOOKUP($A1361,'[1]MAN PROG 2026'!$A$2:$AI$3379,12,FALSE)</f>
        <v>S. CARLO SOLVENTI</v>
      </c>
      <c r="M1361" s="24" t="str">
        <f>VLOOKUP($A1361,'[1]MAN PROG 2026'!$A$2:$AI$3379,13,FALSE)</f>
        <v>SINGOLA</v>
      </c>
      <c r="N1361" s="24" t="str">
        <f>VLOOKUP($A1361,'[1]MAN PROG 2026'!$A$2:$AI$3379,14,FALSE)</f>
        <v>102922</v>
      </c>
      <c r="O1361" s="24">
        <f>VLOOKUP($A1361,'[1]MAN PROG 2026'!$A$2:$AI$3379,15,FALSE)</f>
        <v>0</v>
      </c>
      <c r="P1361" s="25" t="str">
        <f>VLOOKUP($A1361,'[1]MAN PROG 2026'!$A$2:$AI$3379,20,FALSE)</f>
        <v>DA FARE</v>
      </c>
      <c r="Q1361" s="9">
        <v>2922</v>
      </c>
      <c r="R1361" s="26">
        <v>46026</v>
      </c>
      <c r="S1361" s="8" t="s">
        <v>53</v>
      </c>
      <c r="T1361" s="37"/>
      <c r="U1361" s="27" t="s">
        <v>55</v>
      </c>
      <c r="V1361" s="27" t="s">
        <v>56</v>
      </c>
      <c r="W1361" s="27" t="s">
        <v>55</v>
      </c>
      <c r="X1361" s="27" t="s">
        <v>55</v>
      </c>
      <c r="Y1361" s="27" t="s">
        <v>55</v>
      </c>
      <c r="Z1361" s="27" t="s">
        <v>55</v>
      </c>
      <c r="AA1361" s="27" t="s">
        <v>55</v>
      </c>
      <c r="AB1361" s="27" t="s">
        <v>66</v>
      </c>
      <c r="AC1361" s="27" t="s">
        <v>58</v>
      </c>
      <c r="AD1361" s="27" t="s">
        <v>480</v>
      </c>
      <c r="AE1361" s="27" t="s">
        <v>88</v>
      </c>
      <c r="AF1361" s="27" t="s">
        <v>61</v>
      </c>
      <c r="AG1361" s="9" t="s">
        <v>32</v>
      </c>
      <c r="AH1361" s="27" t="s">
        <v>61</v>
      </c>
      <c r="AI1361" s="27" t="s">
        <v>70</v>
      </c>
      <c r="AJ1361" s="27" t="s">
        <v>70</v>
      </c>
      <c r="AK1361" s="27" t="s">
        <v>61</v>
      </c>
      <c r="AL1361" s="27" t="s">
        <v>61</v>
      </c>
      <c r="AM1361" s="11">
        <v>16.399999999999999</v>
      </c>
      <c r="AN1361" s="28" t="s">
        <v>61</v>
      </c>
      <c r="AO1361" s="28"/>
      <c r="AP1361" s="29"/>
      <c r="AQ1361" s="30"/>
      <c r="AR1361" s="31"/>
      <c r="AS1361" s="32"/>
      <c r="AT1361" s="33"/>
      <c r="AU1361" s="34"/>
      <c r="AV1361" s="27" t="s">
        <v>62</v>
      </c>
      <c r="AW1361" s="27">
        <v>5625031</v>
      </c>
      <c r="AX1361" s="27" t="s">
        <v>63</v>
      </c>
      <c r="AY1361" s="27" t="s">
        <v>361</v>
      </c>
      <c r="AZ1361" s="27" t="s">
        <v>361</v>
      </c>
    </row>
    <row r="1362" spans="1:52" ht="24" customHeight="1" x14ac:dyDescent="0.3">
      <c r="A1362" s="22">
        <v>102923</v>
      </c>
      <c r="B1362" s="23" t="str">
        <f>VLOOKUP($A1362,'[1]MAN PROG 2026'!$A$1:$AI$3379,2,FALSE)</f>
        <v>LETTO PER DEGENZA ELETTRIFICATO</v>
      </c>
      <c r="C1362" s="23" t="str">
        <f>VLOOKUP($A1362,'[1]MAN PROG 2026'!$A$1:$AI$3379,3,FALSE)</f>
        <v>CLA HOSPITAL SRL</v>
      </c>
      <c r="D1362" s="23">
        <f>VLOOKUP($A1362,'[1]MAN PROG 2026'!$A$1:$AI$3379,4,FALSE)</f>
        <v>50001965</v>
      </c>
      <c r="E1362" s="23">
        <f>VLOOKUP($A1362,'[1]MAN PROG 2026'!$A$1:$AI$3379,5,FALSE)</f>
        <v>26660</v>
      </c>
      <c r="F1362" s="23" t="str">
        <f>VLOOKUP($A1362,'[1]MAN PROG 2026'!$A$1:$AI$3379,6,FALSE)</f>
        <v>SINGOLA</v>
      </c>
      <c r="G1362" s="23">
        <f>VLOOKUP($A1362,'[1]MAN PROG 2026'!$A$1:$AI$3379,7,FALSE)</f>
        <v>102923</v>
      </c>
      <c r="H1362" s="23">
        <f>VLOOKUP($A1362,'[1]MAN PROG 2026'!$A$1:$AI$3379,8,FALSE)</f>
        <v>0</v>
      </c>
      <c r="I1362" s="23" t="str">
        <f>VLOOKUP($A1362,'[1]MAN PROG 2026'!$A$1:$AI$3379,9,FALSE)</f>
        <v>S.PIETRO</v>
      </c>
      <c r="J1362" s="23" t="str">
        <f>VLOOKUP($A1362,'[1]MAN PROG 2026'!$A$1:$AI$3379,10,FALSE)</f>
        <v>S. CARLO SOLVENTI</v>
      </c>
      <c r="K1362" s="23" t="str">
        <f>VLOOKUP($A1362,'[1]MAN PROG 2026'!$A$1:$AI$3379,11,FALSE)</f>
        <v>S. CARLO SOLVENTI</v>
      </c>
      <c r="L1362" s="24" t="str">
        <f>VLOOKUP($A1362,'[1]MAN PROG 2026'!$A$2:$AI$3379,12,FALSE)</f>
        <v>S. CARLO SOLVENTI</v>
      </c>
      <c r="M1362" s="24" t="str">
        <f>VLOOKUP($A1362,'[1]MAN PROG 2026'!$A$2:$AI$3379,13,FALSE)</f>
        <v>SINGOLA</v>
      </c>
      <c r="N1362" s="24" t="str">
        <f>VLOOKUP($A1362,'[1]MAN PROG 2026'!$A$2:$AI$3379,14,FALSE)</f>
        <v>102923</v>
      </c>
      <c r="O1362" s="24">
        <f>VLOOKUP($A1362,'[1]MAN PROG 2026'!$A$2:$AI$3379,15,FALSE)</f>
        <v>0</v>
      </c>
      <c r="P1362" s="25" t="str">
        <f>VLOOKUP($A1362,'[1]MAN PROG 2026'!$A$2:$AI$3379,20,FALSE)</f>
        <v>DA FARE</v>
      </c>
      <c r="Q1362" s="9">
        <v>2923</v>
      </c>
      <c r="R1362" s="26">
        <v>46026</v>
      </c>
      <c r="S1362" s="8" t="s">
        <v>53</v>
      </c>
      <c r="T1362" s="37"/>
      <c r="U1362" s="27" t="s">
        <v>55</v>
      </c>
      <c r="V1362" s="27" t="s">
        <v>56</v>
      </c>
      <c r="W1362" s="27" t="s">
        <v>55</v>
      </c>
      <c r="X1362" s="27" t="s">
        <v>55</v>
      </c>
      <c r="Y1362" s="27" t="s">
        <v>55</v>
      </c>
      <c r="Z1362" s="27" t="s">
        <v>55</v>
      </c>
      <c r="AA1362" s="27" t="s">
        <v>55</v>
      </c>
      <c r="AB1362" s="27" t="s">
        <v>66</v>
      </c>
      <c r="AC1362" s="27" t="s">
        <v>58</v>
      </c>
      <c r="AD1362" s="27" t="s">
        <v>480</v>
      </c>
      <c r="AE1362" s="27" t="s">
        <v>88</v>
      </c>
      <c r="AF1362" s="27" t="s">
        <v>61</v>
      </c>
      <c r="AG1362" s="9" t="s">
        <v>32</v>
      </c>
      <c r="AH1362" s="27" t="s">
        <v>61</v>
      </c>
      <c r="AI1362" s="27" t="s">
        <v>70</v>
      </c>
      <c r="AJ1362" s="27" t="s">
        <v>70</v>
      </c>
      <c r="AK1362" s="27" t="s">
        <v>61</v>
      </c>
      <c r="AL1362" s="27" t="s">
        <v>61</v>
      </c>
      <c r="AM1362" s="11">
        <v>18.2</v>
      </c>
      <c r="AN1362" s="28" t="s">
        <v>61</v>
      </c>
      <c r="AO1362" s="28"/>
      <c r="AP1362" s="29"/>
      <c r="AQ1362" s="30"/>
      <c r="AR1362" s="31"/>
      <c r="AS1362" s="32"/>
      <c r="AT1362" s="33"/>
      <c r="AU1362" s="34"/>
      <c r="AV1362" s="27" t="s">
        <v>62</v>
      </c>
      <c r="AW1362" s="27">
        <v>5625031</v>
      </c>
      <c r="AX1362" s="27" t="s">
        <v>63</v>
      </c>
      <c r="AY1362" s="27" t="s">
        <v>361</v>
      </c>
      <c r="AZ1362" s="27" t="s">
        <v>361</v>
      </c>
    </row>
    <row r="1363" spans="1:52" ht="24" customHeight="1" x14ac:dyDescent="0.3">
      <c r="A1363" s="22">
        <v>102924</v>
      </c>
      <c r="B1363" s="23" t="str">
        <f>VLOOKUP($A1363,'[1]MAN PROG 2026'!$A$1:$AI$3379,2,FALSE)</f>
        <v>LETTO PER DEGENZA ELETTRIFICATO</v>
      </c>
      <c r="C1363" s="23" t="str">
        <f>VLOOKUP($A1363,'[1]MAN PROG 2026'!$A$1:$AI$3379,3,FALSE)</f>
        <v>CLA HOSPITAL SRL</v>
      </c>
      <c r="D1363" s="23">
        <f>VLOOKUP($A1363,'[1]MAN PROG 2026'!$A$1:$AI$3379,4,FALSE)</f>
        <v>50001965</v>
      </c>
      <c r="E1363" s="23">
        <f>VLOOKUP($A1363,'[1]MAN PROG 2026'!$A$1:$AI$3379,5,FALSE)</f>
        <v>26654</v>
      </c>
      <c r="F1363" s="23" t="str">
        <f>VLOOKUP($A1363,'[1]MAN PROG 2026'!$A$1:$AI$3379,6,FALSE)</f>
        <v>SINGOLA</v>
      </c>
      <c r="G1363" s="23">
        <f>VLOOKUP($A1363,'[1]MAN PROG 2026'!$A$1:$AI$3379,7,FALSE)</f>
        <v>102924</v>
      </c>
      <c r="H1363" s="23">
        <f>VLOOKUP($A1363,'[1]MAN PROG 2026'!$A$1:$AI$3379,8,FALSE)</f>
        <v>0</v>
      </c>
      <c r="I1363" s="23" t="str">
        <f>VLOOKUP($A1363,'[1]MAN PROG 2026'!$A$1:$AI$3379,9,FALSE)</f>
        <v>S.PIETRO</v>
      </c>
      <c r="J1363" s="23" t="str">
        <f>VLOOKUP($A1363,'[1]MAN PROG 2026'!$A$1:$AI$3379,10,FALSE)</f>
        <v>S. CARLO SOLVENTI</v>
      </c>
      <c r="K1363" s="23" t="str">
        <f>VLOOKUP($A1363,'[1]MAN PROG 2026'!$A$1:$AI$3379,11,FALSE)</f>
        <v>S. CATERINA SOLVENTI</v>
      </c>
      <c r="L1363" s="24" t="str">
        <f>VLOOKUP($A1363,'[1]MAN PROG 2026'!$A$2:$AI$3379,12,FALSE)</f>
        <v>S. CATERINA SOLVENTI</v>
      </c>
      <c r="M1363" s="24" t="str">
        <f>VLOOKUP($A1363,'[1]MAN PROG 2026'!$A$2:$AI$3379,13,FALSE)</f>
        <v>SINGOLA</v>
      </c>
      <c r="N1363" s="24" t="str">
        <f>VLOOKUP($A1363,'[1]MAN PROG 2026'!$A$2:$AI$3379,14,FALSE)</f>
        <v>102924</v>
      </c>
      <c r="O1363" s="24">
        <f>VLOOKUP($A1363,'[1]MAN PROG 2026'!$A$2:$AI$3379,15,FALSE)</f>
        <v>0</v>
      </c>
      <c r="P1363" s="25" t="str">
        <f>VLOOKUP($A1363,'[1]MAN PROG 2026'!$A$2:$AI$3379,20,FALSE)</f>
        <v>DA FARE</v>
      </c>
      <c r="Q1363" s="9">
        <v>2924</v>
      </c>
      <c r="R1363" s="26">
        <v>46111</v>
      </c>
      <c r="S1363" s="8" t="s">
        <v>53</v>
      </c>
      <c r="T1363" s="37"/>
      <c r="U1363" s="27" t="s">
        <v>55</v>
      </c>
      <c r="V1363" s="27" t="s">
        <v>56</v>
      </c>
      <c r="W1363" s="27" t="s">
        <v>55</v>
      </c>
      <c r="X1363" s="27" t="s">
        <v>55</v>
      </c>
      <c r="Y1363" s="27" t="s">
        <v>55</v>
      </c>
      <c r="Z1363" s="27" t="s">
        <v>55</v>
      </c>
      <c r="AA1363" s="27" t="s">
        <v>55</v>
      </c>
      <c r="AB1363" s="27" t="s">
        <v>66</v>
      </c>
      <c r="AC1363" s="27" t="s">
        <v>58</v>
      </c>
      <c r="AD1363" s="27" t="s">
        <v>676</v>
      </c>
      <c r="AE1363" s="27" t="s">
        <v>88</v>
      </c>
      <c r="AF1363" s="27" t="s">
        <v>61</v>
      </c>
      <c r="AG1363" s="9" t="s">
        <v>32</v>
      </c>
      <c r="AH1363" s="27" t="s">
        <v>286</v>
      </c>
      <c r="AI1363" s="27" t="s">
        <v>70</v>
      </c>
      <c r="AJ1363" s="27" t="s">
        <v>70</v>
      </c>
      <c r="AK1363" s="27" t="s">
        <v>286</v>
      </c>
      <c r="AL1363" s="27" t="s">
        <v>286</v>
      </c>
      <c r="AM1363" s="11">
        <v>30.2</v>
      </c>
      <c r="AN1363" s="28">
        <v>0</v>
      </c>
      <c r="AO1363" s="28" t="s">
        <v>204</v>
      </c>
      <c r="AP1363" s="29"/>
      <c r="AQ1363" s="30"/>
      <c r="AR1363" s="31"/>
      <c r="AS1363" s="32"/>
      <c r="AT1363" s="33"/>
      <c r="AU1363" s="34"/>
      <c r="AV1363" s="27" t="s">
        <v>62</v>
      </c>
      <c r="AW1363" s="27">
        <v>5625031</v>
      </c>
      <c r="AX1363" s="27" t="s">
        <v>63</v>
      </c>
      <c r="AY1363" s="27"/>
    </row>
    <row r="1364" spans="1:52" ht="24" customHeight="1" x14ac:dyDescent="0.3">
      <c r="A1364" s="22">
        <v>102925</v>
      </c>
      <c r="B1364" s="23" t="str">
        <f>VLOOKUP($A1364,'[1]MAN PROG 2026'!$A$1:$AI$3379,2,FALSE)</f>
        <v>LETTO PER DEGENZA ELETTRIFICATO</v>
      </c>
      <c r="C1364" s="23" t="str">
        <f>VLOOKUP($A1364,'[1]MAN PROG 2026'!$A$1:$AI$3379,3,FALSE)</f>
        <v>CLA HOSPITAL SRL</v>
      </c>
      <c r="D1364" s="23">
        <f>VLOOKUP($A1364,'[1]MAN PROG 2026'!$A$1:$AI$3379,4,FALSE)</f>
        <v>50001965</v>
      </c>
      <c r="E1364" s="23">
        <f>VLOOKUP($A1364,'[1]MAN PROG 2026'!$A$1:$AI$3379,5,FALSE)</f>
        <v>26665</v>
      </c>
      <c r="F1364" s="23" t="str">
        <f>VLOOKUP($A1364,'[1]MAN PROG 2026'!$A$1:$AI$3379,6,FALSE)</f>
        <v>SINGOLA</v>
      </c>
      <c r="G1364" s="23">
        <f>VLOOKUP($A1364,'[1]MAN PROG 2026'!$A$1:$AI$3379,7,FALSE)</f>
        <v>102925</v>
      </c>
      <c r="H1364" s="23">
        <f>VLOOKUP($A1364,'[1]MAN PROG 2026'!$A$1:$AI$3379,8,FALSE)</f>
        <v>0</v>
      </c>
      <c r="I1364" s="23" t="str">
        <f>VLOOKUP($A1364,'[1]MAN PROG 2026'!$A$1:$AI$3379,9,FALSE)</f>
        <v>S.PIETRO</v>
      </c>
      <c r="J1364" s="23" t="str">
        <f>VLOOKUP($A1364,'[1]MAN PROG 2026'!$A$1:$AI$3379,10,FALSE)</f>
        <v>S. CARLO SOLVENTI</v>
      </c>
      <c r="K1364" s="23" t="str">
        <f>VLOOKUP($A1364,'[1]MAN PROG 2026'!$A$1:$AI$3379,11,FALSE)</f>
        <v>S. CATERINA SOLVENTI</v>
      </c>
      <c r="L1364" s="24" t="str">
        <f>VLOOKUP($A1364,'[1]MAN PROG 2026'!$A$2:$AI$3379,12,FALSE)</f>
        <v>S. CATERINA SOLVENTI</v>
      </c>
      <c r="M1364" s="24" t="str">
        <f>VLOOKUP($A1364,'[1]MAN PROG 2026'!$A$2:$AI$3379,13,FALSE)</f>
        <v>SINGOLA</v>
      </c>
      <c r="N1364" s="24" t="str">
        <f>VLOOKUP($A1364,'[1]MAN PROG 2026'!$A$2:$AI$3379,14,FALSE)</f>
        <v>102915</v>
      </c>
      <c r="O1364" s="24">
        <f>VLOOKUP($A1364,'[1]MAN PROG 2026'!$A$2:$AI$3379,15,FALSE)</f>
        <v>0</v>
      </c>
      <c r="P1364" s="25" t="str">
        <f>VLOOKUP($A1364,'[1]MAN PROG 2026'!$A$2:$AI$3379,20,FALSE)</f>
        <v>DA FARE</v>
      </c>
      <c r="Q1364" s="9">
        <v>2925</v>
      </c>
      <c r="R1364" s="26">
        <v>46111</v>
      </c>
      <c r="S1364" s="8" t="s">
        <v>53</v>
      </c>
      <c r="T1364" s="37"/>
      <c r="U1364" s="27" t="s">
        <v>55</v>
      </c>
      <c r="V1364" s="27" t="s">
        <v>56</v>
      </c>
      <c r="W1364" s="27" t="s">
        <v>55</v>
      </c>
      <c r="X1364" s="27" t="s">
        <v>55</v>
      </c>
      <c r="Y1364" s="27" t="s">
        <v>55</v>
      </c>
      <c r="Z1364" s="27" t="s">
        <v>55</v>
      </c>
      <c r="AA1364" s="27" t="s">
        <v>55</v>
      </c>
      <c r="AB1364" s="27" t="s">
        <v>66</v>
      </c>
      <c r="AC1364" s="27" t="s">
        <v>58</v>
      </c>
      <c r="AD1364" s="27" t="s">
        <v>676</v>
      </c>
      <c r="AE1364" s="27" t="s">
        <v>88</v>
      </c>
      <c r="AF1364" s="27" t="s">
        <v>61</v>
      </c>
      <c r="AG1364" s="9" t="s">
        <v>32</v>
      </c>
      <c r="AH1364" s="27" t="s">
        <v>286</v>
      </c>
      <c r="AI1364" s="27" t="s">
        <v>70</v>
      </c>
      <c r="AJ1364" s="27" t="s">
        <v>70</v>
      </c>
      <c r="AK1364" s="27" t="s">
        <v>286</v>
      </c>
      <c r="AL1364" s="27" t="s">
        <v>286</v>
      </c>
      <c r="AM1364" s="11">
        <v>35.5</v>
      </c>
      <c r="AN1364" s="28">
        <v>0.1</v>
      </c>
      <c r="AO1364" s="28" t="s">
        <v>204</v>
      </c>
      <c r="AP1364" s="29"/>
      <c r="AQ1364" s="30"/>
      <c r="AR1364" s="31"/>
      <c r="AS1364" s="32"/>
      <c r="AT1364" s="33"/>
      <c r="AU1364" s="34"/>
      <c r="AV1364" s="27" t="s">
        <v>62</v>
      </c>
      <c r="AW1364" s="27">
        <v>5625031</v>
      </c>
      <c r="AX1364" s="27" t="s">
        <v>63</v>
      </c>
      <c r="AY1364" s="27"/>
    </row>
    <row r="1365" spans="1:52" ht="24" customHeight="1" x14ac:dyDescent="0.3">
      <c r="A1365" s="22">
        <v>102926</v>
      </c>
      <c r="B1365" s="23" t="str">
        <f>VLOOKUP($A1365,'[1]MAN PROG 2026'!$A$1:$AI$3379,2,FALSE)</f>
        <v>LETTO PER DEGENZA ELETTRIFICATO</v>
      </c>
      <c r="C1365" s="23" t="str">
        <f>VLOOKUP($A1365,'[1]MAN PROG 2026'!$A$1:$AI$3379,3,FALSE)</f>
        <v>CLA HOSPITAL SRL</v>
      </c>
      <c r="D1365" s="23">
        <f>VLOOKUP($A1365,'[1]MAN PROG 2026'!$A$1:$AI$3379,4,FALSE)</f>
        <v>50001965</v>
      </c>
      <c r="E1365" s="23">
        <f>VLOOKUP($A1365,'[1]MAN PROG 2026'!$A$1:$AI$3379,5,FALSE)</f>
        <v>26649</v>
      </c>
      <c r="F1365" s="23" t="str">
        <f>VLOOKUP($A1365,'[1]MAN PROG 2026'!$A$1:$AI$3379,6,FALSE)</f>
        <v>SINGOLA</v>
      </c>
      <c r="G1365" s="23">
        <f>VLOOKUP($A1365,'[1]MAN PROG 2026'!$A$1:$AI$3379,7,FALSE)</f>
        <v>102926</v>
      </c>
      <c r="H1365" s="23">
        <f>VLOOKUP($A1365,'[1]MAN PROG 2026'!$A$1:$AI$3379,8,FALSE)</f>
        <v>0</v>
      </c>
      <c r="I1365" s="23" t="str">
        <f>VLOOKUP($A1365,'[1]MAN PROG 2026'!$A$1:$AI$3379,9,FALSE)</f>
        <v>S.PIETRO</v>
      </c>
      <c r="J1365" s="23" t="str">
        <f>VLOOKUP($A1365,'[1]MAN PROG 2026'!$A$1:$AI$3379,10,FALSE)</f>
        <v>S. CARLO SOLVENTI</v>
      </c>
      <c r="K1365" s="23" t="str">
        <f>VLOOKUP($A1365,'[1]MAN PROG 2026'!$A$1:$AI$3379,11,FALSE)</f>
        <v>S. CARLO SOLVENTI</v>
      </c>
      <c r="L1365" s="24" t="str">
        <f>VLOOKUP($A1365,'[1]MAN PROG 2026'!$A$2:$AI$3379,12,FALSE)</f>
        <v>S. CARLO SOLVENTI</v>
      </c>
      <c r="M1365" s="24" t="str">
        <f>VLOOKUP($A1365,'[1]MAN PROG 2026'!$A$2:$AI$3379,13,FALSE)</f>
        <v>SINGOLA</v>
      </c>
      <c r="N1365" s="24" t="str">
        <f>VLOOKUP($A1365,'[1]MAN PROG 2026'!$A$2:$AI$3379,14,FALSE)</f>
        <v>102926</v>
      </c>
      <c r="O1365" s="24">
        <f>VLOOKUP($A1365,'[1]MAN PROG 2026'!$A$2:$AI$3379,15,FALSE)</f>
        <v>0</v>
      </c>
      <c r="P1365" s="25" t="str">
        <f>VLOOKUP($A1365,'[1]MAN PROG 2026'!$A$2:$AI$3379,20,FALSE)</f>
        <v>DA FARE</v>
      </c>
      <c r="Q1365" s="9">
        <v>2926</v>
      </c>
      <c r="R1365" s="26">
        <v>46026</v>
      </c>
      <c r="S1365" s="8" t="s">
        <v>53</v>
      </c>
      <c r="T1365" s="37"/>
      <c r="U1365" s="27" t="s">
        <v>55</v>
      </c>
      <c r="V1365" s="27" t="s">
        <v>56</v>
      </c>
      <c r="W1365" s="27" t="s">
        <v>55</v>
      </c>
      <c r="X1365" s="27" t="s">
        <v>55</v>
      </c>
      <c r="Y1365" s="27" t="s">
        <v>55</v>
      </c>
      <c r="Z1365" s="27" t="s">
        <v>55</v>
      </c>
      <c r="AA1365" s="27" t="s">
        <v>55</v>
      </c>
      <c r="AB1365" s="27" t="s">
        <v>66</v>
      </c>
      <c r="AC1365" s="27" t="s">
        <v>58</v>
      </c>
      <c r="AD1365" s="27" t="s">
        <v>480</v>
      </c>
      <c r="AE1365" s="27" t="s">
        <v>88</v>
      </c>
      <c r="AF1365" s="27" t="s">
        <v>61</v>
      </c>
      <c r="AG1365" s="9" t="s">
        <v>32</v>
      </c>
      <c r="AH1365" s="27" t="s">
        <v>61</v>
      </c>
      <c r="AI1365" s="27" t="s">
        <v>70</v>
      </c>
      <c r="AJ1365" s="27" t="s">
        <v>70</v>
      </c>
      <c r="AK1365" s="27" t="s">
        <v>61</v>
      </c>
      <c r="AL1365" s="27" t="s">
        <v>61</v>
      </c>
      <c r="AM1365" s="11">
        <v>17.899999999999999</v>
      </c>
      <c r="AN1365" s="28" t="s">
        <v>61</v>
      </c>
      <c r="AO1365" s="28"/>
      <c r="AP1365" s="29"/>
      <c r="AQ1365" s="30"/>
      <c r="AR1365" s="31"/>
      <c r="AS1365" s="32"/>
      <c r="AT1365" s="33"/>
      <c r="AU1365" s="34"/>
      <c r="AV1365" s="27" t="s">
        <v>62</v>
      </c>
      <c r="AW1365" s="27">
        <v>5625031</v>
      </c>
      <c r="AX1365" s="27" t="s">
        <v>63</v>
      </c>
      <c r="AY1365" s="27" t="s">
        <v>361</v>
      </c>
      <c r="AZ1365" s="27" t="s">
        <v>361</v>
      </c>
    </row>
    <row r="1366" spans="1:52" ht="24" customHeight="1" x14ac:dyDescent="0.3">
      <c r="A1366" s="22">
        <v>102928</v>
      </c>
      <c r="B1366" s="23" t="str">
        <f>VLOOKUP($A1366,'[1]MAN PROG 2026'!$A$1:$AI$3379,2,FALSE)</f>
        <v>CONGELATORE DA LABORATORIO</v>
      </c>
      <c r="C1366" s="23" t="str">
        <f>VLOOKUP($A1366,'[1]MAN PROG 2026'!$A$1:$AI$3379,3,FALSE)</f>
        <v>CF DI CIRO FIOCCHETTI &amp; C SNC</v>
      </c>
      <c r="D1366" s="23" t="str">
        <f>VLOOKUP($A1366,'[1]MAN PROG 2026'!$A$1:$AI$3379,4,FALSE)</f>
        <v>FREEZER 250 ECT-F TOUCH FRE 0252</v>
      </c>
      <c r="E1366" s="23">
        <f>VLOOKUP($A1366,'[1]MAN PROG 2026'!$A$1:$AI$3379,5,FALSE)</f>
        <v>56436</v>
      </c>
      <c r="F1366" s="23" t="str">
        <f>VLOOKUP($A1366,'[1]MAN PROG 2026'!$A$1:$AI$3379,6,FALSE)</f>
        <v>SINGOLA</v>
      </c>
      <c r="G1366" s="23">
        <f>VLOOKUP($A1366,'[1]MAN PROG 2026'!$A$1:$AI$3379,7,FALSE)</f>
        <v>102928</v>
      </c>
      <c r="H1366" s="23">
        <f>VLOOKUP($A1366,'[1]MAN PROG 2026'!$A$1:$AI$3379,8,FALSE)</f>
        <v>0</v>
      </c>
      <c r="I1366" s="23" t="str">
        <f>VLOOKUP($A1366,'[1]MAN PROG 2026'!$A$1:$AI$3379,9,FALSE)</f>
        <v>S.PIETRO</v>
      </c>
      <c r="J1366" s="23" t="str">
        <f>VLOOKUP($A1366,'[1]MAN PROG 2026'!$A$1:$AI$3379,10,FALSE)</f>
        <v>LABORATORIO ANALISI</v>
      </c>
      <c r="K1366" s="23" t="str">
        <f>VLOOKUP($A1366,'[1]MAN PROG 2026'!$A$1:$AI$3379,11,FALSE)</f>
        <v>LABORATORIO ANALISI</v>
      </c>
      <c r="L1366" s="24" t="str">
        <f>VLOOKUP($A1366,'[1]MAN PROG 2026'!$A$2:$AI$3379,12,FALSE)</f>
        <v>LABORATORIO ANALISI</v>
      </c>
      <c r="M1366" s="24" t="str">
        <f>VLOOKUP($A1366,'[1]MAN PROG 2026'!$A$2:$AI$3379,13,FALSE)</f>
        <v>SINGOLA</v>
      </c>
      <c r="N1366" s="24">
        <f>VLOOKUP($A1366,'[1]MAN PROG 2026'!$A$2:$AI$3379,14,FALSE)</f>
        <v>102928</v>
      </c>
      <c r="O1366" s="24">
        <f>VLOOKUP($A1366,'[1]MAN PROG 2026'!$A$2:$AI$3379,15,FALSE)</f>
        <v>0</v>
      </c>
      <c r="P1366" s="25" t="str">
        <f>VLOOKUP($A1366,'[1]MAN PROG 2026'!$A$2:$AI$3379,20,FALSE)</f>
        <v>NON PREVISTO</v>
      </c>
      <c r="Q1366" s="8"/>
      <c r="R1366" s="26"/>
      <c r="S1366" s="8"/>
      <c r="T1366" s="37"/>
      <c r="U1366" s="27"/>
      <c r="V1366" s="27"/>
      <c r="W1366" s="27"/>
      <c r="X1366" s="27"/>
      <c r="Y1366" s="27"/>
      <c r="Z1366" s="27"/>
      <c r="AA1366" s="27"/>
      <c r="AB1366" s="27"/>
      <c r="AC1366" s="27"/>
      <c r="AD1366" s="27"/>
      <c r="AE1366" s="27"/>
      <c r="AF1366" s="27"/>
      <c r="AG1366" s="9" t="s">
        <v>32</v>
      </c>
      <c r="AH1366" s="27"/>
      <c r="AI1366" s="27"/>
      <c r="AJ1366" s="27"/>
      <c r="AK1366" s="27"/>
      <c r="AL1366" s="27"/>
      <c r="AM1366" s="11"/>
      <c r="AN1366" s="28"/>
      <c r="AO1366" s="28"/>
      <c r="AP1366" s="29"/>
      <c r="AQ1366" s="30"/>
      <c r="AR1366" s="31"/>
      <c r="AS1366" s="32"/>
      <c r="AT1366" s="33"/>
      <c r="AU1366" s="34"/>
      <c r="AV1366" s="27"/>
      <c r="AW1366" s="27"/>
      <c r="AX1366" s="27"/>
      <c r="AY1366" s="27"/>
    </row>
    <row r="1367" spans="1:52" ht="24" customHeight="1" x14ac:dyDescent="0.3">
      <c r="A1367" s="22">
        <v>102929</v>
      </c>
      <c r="B1367" s="23" t="str">
        <f>VLOOKUP($A1367,'[1]MAN PROG 2026'!$A$1:$AI$3379,2,FALSE)</f>
        <v>FRIGORIFERO BIOLOGICO</v>
      </c>
      <c r="C1367" s="23" t="str">
        <f>VLOOKUP($A1367,'[1]MAN PROG 2026'!$A$1:$AI$3379,3,FALSE)</f>
        <v>CF DI CIRO FIOCCHETTI &amp; C SNC</v>
      </c>
      <c r="D1367" s="23" t="str">
        <f>VLOOKUP($A1367,'[1]MAN PROG 2026'!$A$1:$AI$3379,4,FALSE)</f>
        <v>MEDIKA 700 ECT-F TOUCH MED 0702</v>
      </c>
      <c r="E1367" s="23">
        <f>VLOOKUP($A1367,'[1]MAN PROG 2026'!$A$1:$AI$3379,5,FALSE)</f>
        <v>56438</v>
      </c>
      <c r="F1367" s="23" t="str">
        <f>VLOOKUP($A1367,'[1]MAN PROG 2026'!$A$1:$AI$3379,6,FALSE)</f>
        <v>SINGOLA</v>
      </c>
      <c r="G1367" s="23">
        <f>VLOOKUP($A1367,'[1]MAN PROG 2026'!$A$1:$AI$3379,7,FALSE)</f>
        <v>102929</v>
      </c>
      <c r="H1367" s="23">
        <f>VLOOKUP($A1367,'[1]MAN PROG 2026'!$A$1:$AI$3379,8,FALSE)</f>
        <v>0</v>
      </c>
      <c r="I1367" s="23" t="str">
        <f>VLOOKUP($A1367,'[1]MAN PROG 2026'!$A$1:$AI$3379,9,FALSE)</f>
        <v>S.PIETRO</v>
      </c>
      <c r="J1367" s="23" t="str">
        <f>VLOOKUP($A1367,'[1]MAN PROG 2026'!$A$1:$AI$3379,10,FALSE)</f>
        <v>CENTRO GENETICA</v>
      </c>
      <c r="K1367" s="23" t="str">
        <f>VLOOKUP($A1367,'[1]MAN PROG 2026'!$A$1:$AI$3379,11,FALSE)</f>
        <v>CENTRO GENETICA</v>
      </c>
      <c r="L1367" s="24" t="str">
        <f>VLOOKUP($A1367,'[1]MAN PROG 2026'!$A$2:$AI$3379,12,FALSE)</f>
        <v>CENTRO GENETICA</v>
      </c>
      <c r="M1367" s="24" t="str">
        <f>VLOOKUP($A1367,'[1]MAN PROG 2026'!$A$2:$AI$3379,13,FALSE)</f>
        <v>SINGOLA</v>
      </c>
      <c r="N1367" s="24" t="str">
        <f>VLOOKUP($A1367,'[1]MAN PROG 2026'!$A$2:$AI$3379,14,FALSE)</f>
        <v>102929</v>
      </c>
      <c r="O1367" s="24">
        <f>VLOOKUP($A1367,'[1]MAN PROG 2026'!$A$2:$AI$3379,15,FALSE)</f>
        <v>0</v>
      </c>
      <c r="P1367" s="25" t="str">
        <f>VLOOKUP($A1367,'[1]MAN PROG 2026'!$A$2:$AI$3379,20,FALSE)</f>
        <v>NON PREVISTO</v>
      </c>
      <c r="Q1367" s="8"/>
      <c r="R1367" s="26"/>
      <c r="S1367" s="8"/>
      <c r="T1367" s="37"/>
      <c r="U1367" s="27"/>
      <c r="V1367" s="27"/>
      <c r="W1367" s="27"/>
      <c r="X1367" s="27"/>
      <c r="Y1367" s="27"/>
      <c r="Z1367" s="27"/>
      <c r="AA1367" s="27"/>
      <c r="AB1367" s="27"/>
      <c r="AC1367" s="27"/>
      <c r="AD1367" s="27"/>
      <c r="AE1367" s="27"/>
      <c r="AF1367" s="27"/>
      <c r="AG1367" s="9" t="s">
        <v>32</v>
      </c>
      <c r="AH1367" s="27"/>
      <c r="AI1367" s="27"/>
      <c r="AJ1367" s="27"/>
      <c r="AK1367" s="27"/>
      <c r="AL1367" s="27"/>
      <c r="AM1367" s="11"/>
      <c r="AN1367" s="28"/>
      <c r="AO1367" s="28"/>
      <c r="AP1367" s="29"/>
      <c r="AQ1367" s="30"/>
      <c r="AR1367" s="31"/>
      <c r="AS1367" s="32"/>
      <c r="AT1367" s="33"/>
      <c r="AU1367" s="34"/>
      <c r="AV1367" s="27"/>
      <c r="AW1367" s="27"/>
      <c r="AX1367" s="27"/>
      <c r="AY1367" s="27"/>
    </row>
    <row r="1368" spans="1:52" ht="24" customHeight="1" x14ac:dyDescent="0.3">
      <c r="A1368" s="22">
        <v>102930</v>
      </c>
      <c r="B1368" s="23" t="str">
        <f>VLOOKUP($A1368,'[1]MAN PROG 2026'!$A$1:$AI$3379,2,FALSE)</f>
        <v>CONGELATORE DA LABORATORIO</v>
      </c>
      <c r="C1368" s="23" t="str">
        <f>VLOOKUP($A1368,'[1]MAN PROG 2026'!$A$1:$AI$3379,3,FALSE)</f>
        <v>CF DI CIRO FIOCCHETTI &amp; C SNC</v>
      </c>
      <c r="D1368" s="23" t="str">
        <f>VLOOKUP($A1368,'[1]MAN PROG 2026'!$A$1:$AI$3379,4,FALSE)</f>
        <v>FREEZER 700 ECT-F TOUCH FRE0 702</v>
      </c>
      <c r="E1368" s="23">
        <f>VLOOKUP($A1368,'[1]MAN PROG 2026'!$A$1:$AI$3379,5,FALSE)</f>
        <v>56437</v>
      </c>
      <c r="F1368" s="23" t="str">
        <f>VLOOKUP($A1368,'[1]MAN PROG 2026'!$A$1:$AI$3379,6,FALSE)</f>
        <v>SINGOLA</v>
      </c>
      <c r="G1368" s="23">
        <f>VLOOKUP($A1368,'[1]MAN PROG 2026'!$A$1:$AI$3379,7,FALSE)</f>
        <v>102930</v>
      </c>
      <c r="H1368" s="23">
        <f>VLOOKUP($A1368,'[1]MAN PROG 2026'!$A$1:$AI$3379,8,FALSE)</f>
        <v>0</v>
      </c>
      <c r="I1368" s="23" t="str">
        <f>VLOOKUP($A1368,'[1]MAN PROG 2026'!$A$1:$AI$3379,9,FALSE)</f>
        <v>S.PIETRO</v>
      </c>
      <c r="J1368" s="23" t="str">
        <f>VLOOKUP($A1368,'[1]MAN PROG 2026'!$A$1:$AI$3379,10,FALSE)</f>
        <v>CENTRO GENETICA</v>
      </c>
      <c r="K1368" s="23" t="str">
        <f>VLOOKUP($A1368,'[1]MAN PROG 2026'!$A$1:$AI$3379,11,FALSE)</f>
        <v>CENTRO GENETICA</v>
      </c>
      <c r="L1368" s="24" t="str">
        <f>VLOOKUP($A1368,'[1]MAN PROG 2026'!$A$2:$AI$3379,12,FALSE)</f>
        <v>CENTRO GENETICA</v>
      </c>
      <c r="M1368" s="24" t="str">
        <f>VLOOKUP($A1368,'[1]MAN PROG 2026'!$A$2:$AI$3379,13,FALSE)</f>
        <v>SINGOLA</v>
      </c>
      <c r="N1368" s="24" t="str">
        <f>VLOOKUP($A1368,'[1]MAN PROG 2026'!$A$2:$AI$3379,14,FALSE)</f>
        <v>102930</v>
      </c>
      <c r="O1368" s="24">
        <f>VLOOKUP($A1368,'[1]MAN PROG 2026'!$A$2:$AI$3379,15,FALSE)</f>
        <v>0</v>
      </c>
      <c r="P1368" s="25" t="str">
        <f>VLOOKUP($A1368,'[1]MAN PROG 2026'!$A$2:$AI$3379,20,FALSE)</f>
        <v>NON PREVISTO</v>
      </c>
      <c r="Q1368" s="8"/>
      <c r="R1368" s="26"/>
      <c r="S1368" s="8"/>
      <c r="T1368" s="37"/>
      <c r="U1368" s="27"/>
      <c r="V1368" s="27"/>
      <c r="W1368" s="27"/>
      <c r="X1368" s="27"/>
      <c r="Y1368" s="27"/>
      <c r="Z1368" s="27"/>
      <c r="AA1368" s="27"/>
      <c r="AB1368" s="27"/>
      <c r="AC1368" s="27"/>
      <c r="AD1368" s="27"/>
      <c r="AE1368" s="27"/>
      <c r="AF1368" s="27"/>
      <c r="AG1368" s="9" t="s">
        <v>32</v>
      </c>
      <c r="AH1368" s="27"/>
      <c r="AI1368" s="27"/>
      <c r="AJ1368" s="27"/>
      <c r="AK1368" s="27"/>
      <c r="AL1368" s="27"/>
      <c r="AM1368" s="11"/>
      <c r="AN1368" s="28"/>
      <c r="AO1368" s="28"/>
      <c r="AP1368" s="29"/>
      <c r="AQ1368" s="30"/>
      <c r="AR1368" s="31"/>
      <c r="AS1368" s="32"/>
      <c r="AT1368" s="33"/>
      <c r="AU1368" s="34"/>
      <c r="AV1368" s="27"/>
      <c r="AW1368" s="27"/>
      <c r="AX1368" s="27"/>
      <c r="AY1368" s="27"/>
    </row>
    <row r="1369" spans="1:52" ht="24" customHeight="1" x14ac:dyDescent="0.3">
      <c r="A1369" s="22">
        <v>102931</v>
      </c>
      <c r="B1369" s="23" t="str">
        <f>VLOOKUP($A1369,'[1]MAN PROG 2026'!$A$1:$AI$3379,2,FALSE)</f>
        <v>TRAPANO DA DENTISTA</v>
      </c>
      <c r="C1369" s="23" t="str">
        <f>VLOOKUP($A1369,'[1]MAN PROG 2026'!$A$1:$AI$3379,3,FALSE)</f>
        <v>W &amp; H DENTALWERK BURMOOS GESMBH</v>
      </c>
      <c r="D1369" s="23" t="str">
        <f>VLOOKUP($A1369,'[1]MAN PROG 2026'!$A$1:$AI$3379,4,FALSE)</f>
        <v>OSSEO SET 200 PER IMPIANTI</v>
      </c>
      <c r="E1369" s="23">
        <f>VLOOKUP($A1369,'[1]MAN PROG 2026'!$A$1:$AI$3379,5,FALSE)</f>
        <v>53707</v>
      </c>
      <c r="F1369" s="23" t="str">
        <f>VLOOKUP($A1369,'[1]MAN PROG 2026'!$A$1:$AI$3379,6,FALSE)</f>
        <v>SINGOLA</v>
      </c>
      <c r="G1369" s="23">
        <f>VLOOKUP($A1369,'[1]MAN PROG 2026'!$A$1:$AI$3379,7,FALSE)</f>
        <v>102931</v>
      </c>
      <c r="H1369" s="23">
        <f>VLOOKUP($A1369,'[1]MAN PROG 2026'!$A$1:$AI$3379,8,FALSE)</f>
        <v>0</v>
      </c>
      <c r="I1369" s="23" t="str">
        <f>VLOOKUP($A1369,'[1]MAN PROG 2026'!$A$1:$AI$3379,9,FALSE)</f>
        <v>S.PIETRO</v>
      </c>
      <c r="J1369" s="23" t="str">
        <f>VLOOKUP($A1369,'[1]MAN PROG 2026'!$A$1:$AI$3379,10,FALSE)</f>
        <v>ODONTOSTOMATOLOGIA</v>
      </c>
      <c r="K1369" s="23" t="str">
        <f>VLOOKUP($A1369,'[1]MAN PROG 2026'!$A$1:$AI$3379,11,FALSE)</f>
        <v>ODONTOSTOMATOLOGIA</v>
      </c>
      <c r="L1369" s="24" t="str">
        <f>VLOOKUP($A1369,'[1]MAN PROG 2026'!$A$2:$AI$3379,12,FALSE)</f>
        <v>ODONTOSTOMATOLOGIA</v>
      </c>
      <c r="M1369" s="24" t="str">
        <f>VLOOKUP($A1369,'[1]MAN PROG 2026'!$A$2:$AI$3379,13,FALSE)</f>
        <v>SINGOLA</v>
      </c>
      <c r="N1369" s="24">
        <f>VLOOKUP($A1369,'[1]MAN PROG 2026'!$A$2:$AI$3379,14,FALSE)</f>
        <v>102931</v>
      </c>
      <c r="O1369" s="24">
        <f>VLOOKUP($A1369,'[1]MAN PROG 2026'!$A$2:$AI$3379,15,FALSE)</f>
        <v>0</v>
      </c>
      <c r="P1369" s="25" t="str">
        <f>VLOOKUP($A1369,'[1]MAN PROG 2026'!$A$2:$AI$3379,20,FALSE)</f>
        <v>NON PREVISTO</v>
      </c>
      <c r="Q1369" s="8"/>
      <c r="R1369" s="26"/>
      <c r="S1369" s="8"/>
      <c r="T1369" s="37"/>
      <c r="U1369" s="27"/>
      <c r="V1369" s="27"/>
      <c r="W1369" s="27"/>
      <c r="X1369" s="27"/>
      <c r="Y1369" s="27"/>
      <c r="Z1369" s="27"/>
      <c r="AA1369" s="27"/>
      <c r="AB1369" s="27"/>
      <c r="AC1369" s="27"/>
      <c r="AD1369" s="27"/>
      <c r="AE1369" s="27"/>
      <c r="AF1369" s="27"/>
      <c r="AG1369" s="9" t="s">
        <v>32</v>
      </c>
      <c r="AH1369" s="27"/>
      <c r="AI1369" s="27"/>
      <c r="AJ1369" s="27"/>
      <c r="AK1369" s="27"/>
      <c r="AL1369" s="27"/>
      <c r="AM1369" s="11"/>
      <c r="AN1369" s="28"/>
      <c r="AO1369" s="28"/>
      <c r="AP1369" s="29"/>
      <c r="AQ1369" s="30"/>
      <c r="AR1369" s="31"/>
      <c r="AS1369" s="32"/>
      <c r="AT1369" s="33"/>
      <c r="AU1369" s="34"/>
      <c r="AV1369" s="27"/>
      <c r="AW1369" s="27"/>
      <c r="AX1369" s="27"/>
      <c r="AY1369" s="27"/>
    </row>
    <row r="1370" spans="1:52" ht="24" customHeight="1" x14ac:dyDescent="0.3">
      <c r="A1370" s="22">
        <v>102932</v>
      </c>
      <c r="B1370" s="23" t="str">
        <f>VLOOKUP($A1370,'[1]MAN PROG 2026'!$A$1:$AI$3379,2,FALSE)</f>
        <v>TRAPANO DA DENTISTA</v>
      </c>
      <c r="C1370" s="23" t="str">
        <f>VLOOKUP($A1370,'[1]MAN PROG 2026'!$A$1:$AI$3379,3,FALSE)</f>
        <v>W &amp; H DENTALWERK BURMOOS GESMBH</v>
      </c>
      <c r="D1370" s="23" t="str">
        <f>VLOOKUP($A1370,'[1]MAN PROG 2026'!$A$1:$AI$3379,4,FALSE)</f>
        <v>OSSEO SET 200 PER IMPIANTI</v>
      </c>
      <c r="E1370" s="23">
        <f>VLOOKUP($A1370,'[1]MAN PROG 2026'!$A$1:$AI$3379,5,FALSE)</f>
        <v>53696</v>
      </c>
      <c r="F1370" s="23" t="str">
        <f>VLOOKUP($A1370,'[1]MAN PROG 2026'!$A$1:$AI$3379,6,FALSE)</f>
        <v>SINGOLA</v>
      </c>
      <c r="G1370" s="23">
        <f>VLOOKUP($A1370,'[1]MAN PROG 2026'!$A$1:$AI$3379,7,FALSE)</f>
        <v>102932</v>
      </c>
      <c r="H1370" s="23">
        <f>VLOOKUP($A1370,'[1]MAN PROG 2026'!$A$1:$AI$3379,8,FALSE)</f>
        <v>0</v>
      </c>
      <c r="I1370" s="23" t="str">
        <f>VLOOKUP($A1370,'[1]MAN PROG 2026'!$A$1:$AI$3379,9,FALSE)</f>
        <v>S.PIETRO</v>
      </c>
      <c r="J1370" s="23" t="str">
        <f>VLOOKUP($A1370,'[1]MAN PROG 2026'!$A$1:$AI$3379,10,FALSE)</f>
        <v>ODONTOSTOMATOLOGIA</v>
      </c>
      <c r="K1370" s="23" t="str">
        <f>VLOOKUP($A1370,'[1]MAN PROG 2026'!$A$1:$AI$3379,11,FALSE)</f>
        <v>ODONTOSTOMATOLOGIA</v>
      </c>
      <c r="L1370" s="24" t="str">
        <f>VLOOKUP($A1370,'[1]MAN PROG 2026'!$A$2:$AI$3379,12,FALSE)</f>
        <v>ODONTOSTOMATOLOGIA</v>
      </c>
      <c r="M1370" s="24" t="str">
        <f>VLOOKUP($A1370,'[1]MAN PROG 2026'!$A$2:$AI$3379,13,FALSE)</f>
        <v>SINGOLA</v>
      </c>
      <c r="N1370" s="24" t="str">
        <f>VLOOKUP($A1370,'[1]MAN PROG 2026'!$A$2:$AI$3379,14,FALSE)</f>
        <v>102932</v>
      </c>
      <c r="O1370" s="24">
        <f>VLOOKUP($A1370,'[1]MAN PROG 2026'!$A$2:$AI$3379,15,FALSE)</f>
        <v>0</v>
      </c>
      <c r="P1370" s="25" t="str">
        <f>VLOOKUP($A1370,'[1]MAN PROG 2026'!$A$2:$AI$3379,20,FALSE)</f>
        <v>NON PREVISTO</v>
      </c>
      <c r="Q1370" s="8"/>
      <c r="R1370" s="26"/>
      <c r="S1370" s="8"/>
      <c r="T1370" s="37"/>
      <c r="U1370" s="27"/>
      <c r="V1370" s="27"/>
      <c r="W1370" s="27"/>
      <c r="X1370" s="27"/>
      <c r="Y1370" s="27"/>
      <c r="Z1370" s="27"/>
      <c r="AA1370" s="27"/>
      <c r="AB1370" s="27"/>
      <c r="AC1370" s="27"/>
      <c r="AD1370" s="27"/>
      <c r="AE1370" s="27"/>
      <c r="AF1370" s="27"/>
      <c r="AG1370" s="9" t="s">
        <v>32</v>
      </c>
      <c r="AH1370" s="27"/>
      <c r="AI1370" s="27"/>
      <c r="AJ1370" s="27"/>
      <c r="AK1370" s="27"/>
      <c r="AL1370" s="27"/>
      <c r="AM1370" s="11"/>
      <c r="AN1370" s="28"/>
      <c r="AO1370" s="28"/>
      <c r="AP1370" s="29"/>
      <c r="AQ1370" s="30"/>
      <c r="AR1370" s="31"/>
      <c r="AS1370" s="32"/>
      <c r="AT1370" s="33"/>
      <c r="AU1370" s="34"/>
      <c r="AV1370" s="27"/>
      <c r="AW1370" s="27"/>
      <c r="AX1370" s="27"/>
      <c r="AY1370" s="27"/>
    </row>
    <row r="1371" spans="1:52" ht="24" customHeight="1" x14ac:dyDescent="0.3">
      <c r="A1371" s="22">
        <v>102933</v>
      </c>
      <c r="B1371" s="23" t="str">
        <f>VLOOKUP($A1371,'[1]MAN PROG 2026'!$A$1:$AI$3379,2,FALSE)</f>
        <v>RESPIRATORE MANUALE</v>
      </c>
      <c r="C1371" s="23" t="str">
        <f>VLOOKUP($A1371,'[1]MAN PROG 2026'!$A$1:$AI$3379,3,FALSE)</f>
        <v>TECNO GAZ SPA</v>
      </c>
      <c r="D1371" s="23" t="str">
        <f>VLOOKUP($A1371,'[1]MAN PROG 2026'!$A$1:$AI$3379,4,FALSE)</f>
        <v>SPEEDY 2 CON BOMBOLA</v>
      </c>
      <c r="E1371" s="23" t="str">
        <f>VLOOKUP($A1371,'[1]MAN PROG 2026'!$A$1:$AI$3379,5,FALSE)</f>
        <v>MF1801210</v>
      </c>
      <c r="F1371" s="23" t="str">
        <f>VLOOKUP($A1371,'[1]MAN PROG 2026'!$A$1:$AI$3379,6,FALSE)</f>
        <v>SINGOLA</v>
      </c>
      <c r="G1371" s="23">
        <f>VLOOKUP($A1371,'[1]MAN PROG 2026'!$A$1:$AI$3379,7,FALSE)</f>
        <v>102933</v>
      </c>
      <c r="H1371" s="23">
        <f>VLOOKUP($A1371,'[1]MAN PROG 2026'!$A$1:$AI$3379,8,FALSE)</f>
        <v>0</v>
      </c>
      <c r="I1371" s="23" t="str">
        <f>VLOOKUP($A1371,'[1]MAN PROG 2026'!$A$1:$AI$3379,9,FALSE)</f>
        <v>S.PIETRO</v>
      </c>
      <c r="J1371" s="23" t="str">
        <f>VLOOKUP($A1371,'[1]MAN PROG 2026'!$A$1:$AI$3379,10,FALSE)</f>
        <v>ODONTOSTOMATOLOGIA</v>
      </c>
      <c r="K1371" s="23" t="str">
        <f>VLOOKUP($A1371,'[1]MAN PROG 2026'!$A$1:$AI$3379,11,FALSE)</f>
        <v>ODONTOSTOMATOLOGIA</v>
      </c>
      <c r="L1371" s="24" t="str">
        <f>VLOOKUP($A1371,'[1]MAN PROG 2026'!$A$2:$AI$3379,12,FALSE)</f>
        <v>NON TROVATO</v>
      </c>
      <c r="M1371" s="24">
        <f>VLOOKUP($A1371,'[1]MAN PROG 2026'!$A$2:$AI$3379,13,FALSE)</f>
        <v>0</v>
      </c>
      <c r="N1371" s="24">
        <f>VLOOKUP($A1371,'[1]MAN PROG 2026'!$A$2:$AI$3379,14,FALSE)</f>
        <v>0</v>
      </c>
      <c r="O1371" s="24">
        <f>VLOOKUP($A1371,'[1]MAN PROG 2026'!$A$2:$AI$3379,15,FALSE)</f>
        <v>0</v>
      </c>
      <c r="P1371" s="25" t="str">
        <f>VLOOKUP($A1371,'[1]MAN PROG 2026'!$A$2:$AI$3379,20,FALSE)</f>
        <v>DA FARE</v>
      </c>
      <c r="Q1371" s="8"/>
      <c r="R1371" s="26"/>
      <c r="S1371" s="8"/>
      <c r="T1371" s="37"/>
      <c r="U1371" s="27"/>
      <c r="V1371" s="27"/>
      <c r="W1371" s="27"/>
      <c r="X1371" s="27"/>
      <c r="Y1371" s="27"/>
      <c r="Z1371" s="27"/>
      <c r="AA1371" s="27"/>
      <c r="AB1371" s="27"/>
      <c r="AC1371" s="27"/>
      <c r="AD1371" s="27"/>
      <c r="AE1371" s="27"/>
      <c r="AF1371" s="27"/>
      <c r="AG1371" s="9" t="s">
        <v>32</v>
      </c>
      <c r="AH1371" s="27"/>
      <c r="AI1371" s="27"/>
      <c r="AJ1371" s="27"/>
      <c r="AK1371" s="27"/>
      <c r="AL1371" s="27"/>
      <c r="AM1371" s="11"/>
      <c r="AN1371" s="28"/>
      <c r="AO1371" s="28"/>
      <c r="AP1371" s="29"/>
      <c r="AQ1371" s="30"/>
      <c r="AR1371" s="31"/>
      <c r="AS1371" s="32"/>
      <c r="AT1371" s="33"/>
      <c r="AU1371" s="34"/>
      <c r="AV1371" s="27"/>
      <c r="AW1371" s="27"/>
      <c r="AX1371" s="27"/>
      <c r="AY1371" s="27"/>
    </row>
    <row r="1372" spans="1:52" ht="24" customHeight="1" x14ac:dyDescent="0.3">
      <c r="A1372" s="22">
        <v>102934</v>
      </c>
      <c r="B1372" s="23" t="str">
        <f>VLOOKUP($A1372,'[1]MAN PROG 2026'!$A$1:$AI$3379,2,FALSE)</f>
        <v>MONTA VETRINI AUTOMATICO</v>
      </c>
      <c r="C1372" s="23" t="str">
        <f>VLOOKUP($A1372,'[1]MAN PROG 2026'!$A$1:$AI$3379,3,FALSE)</f>
        <v>LEICA MICROSCOPY AND SCIENTIFIC INSTRUMENTS</v>
      </c>
      <c r="D1372" s="23" t="str">
        <f>VLOOKUP($A1372,'[1]MAN PROG 2026'!$A$1:$AI$3379,4,FALSE)</f>
        <v>CV 5030</v>
      </c>
      <c r="E1372" s="23" t="str">
        <f>VLOOKUP($A1372,'[1]MAN PROG 2026'!$A$1:$AI$3379,5,FALSE)</f>
        <v>4783</v>
      </c>
      <c r="F1372" s="23" t="str">
        <f>VLOOKUP($A1372,'[1]MAN PROG 2026'!$A$1:$AI$3379,6,FALSE)</f>
        <v>SINGOLA</v>
      </c>
      <c r="G1372" s="23">
        <f>VLOOKUP($A1372,'[1]MAN PROG 2026'!$A$1:$AI$3379,7,FALSE)</f>
        <v>102934</v>
      </c>
      <c r="H1372" s="23">
        <f>VLOOKUP($A1372,'[1]MAN PROG 2026'!$A$1:$AI$3379,8,FALSE)</f>
        <v>0</v>
      </c>
      <c r="I1372" s="23" t="str">
        <f>VLOOKUP($A1372,'[1]MAN PROG 2026'!$A$1:$AI$3379,9,FALSE)</f>
        <v>S.PIETRO</v>
      </c>
      <c r="J1372" s="23" t="str">
        <f>VLOOKUP($A1372,'[1]MAN PROG 2026'!$A$1:$AI$3379,10,FALSE)</f>
        <v>ISTOPATOLOGIA</v>
      </c>
      <c r="K1372" s="23" t="str">
        <f>VLOOKUP($A1372,'[1]MAN PROG 2026'!$A$1:$AI$3379,11,FALSE)</f>
        <v>ISTOPATOLOGIA</v>
      </c>
      <c r="L1372" s="24" t="str">
        <f>VLOOKUP($A1372,'[1]MAN PROG 2026'!$A$2:$AI$3379,12,FALSE)</f>
        <v>NON TROVATO</v>
      </c>
      <c r="M1372" s="24">
        <f>VLOOKUP($A1372,'[1]MAN PROG 2026'!$A$2:$AI$3379,13,FALSE)</f>
        <v>0</v>
      </c>
      <c r="N1372" s="24">
        <f>VLOOKUP($A1372,'[1]MAN PROG 2026'!$A$2:$AI$3379,14,FALSE)</f>
        <v>0</v>
      </c>
      <c r="O1372" s="24">
        <f>VLOOKUP($A1372,'[1]MAN PROG 2026'!$A$2:$AI$3379,15,FALSE)</f>
        <v>0</v>
      </c>
      <c r="P1372" s="25" t="str">
        <f>VLOOKUP($A1372,'[1]MAN PROG 2026'!$A$2:$AI$3379,20,FALSE)</f>
        <v>NON PREVISTO</v>
      </c>
      <c r="Q1372" s="8"/>
      <c r="R1372" s="26"/>
      <c r="S1372" s="8"/>
      <c r="T1372" s="37"/>
      <c r="U1372" s="27"/>
      <c r="V1372" s="27"/>
      <c r="W1372" s="27"/>
      <c r="X1372" s="27"/>
      <c r="Y1372" s="27"/>
      <c r="Z1372" s="27"/>
      <c r="AA1372" s="27"/>
      <c r="AB1372" s="27"/>
      <c r="AC1372" s="27"/>
      <c r="AD1372" s="27"/>
      <c r="AE1372" s="27"/>
      <c r="AF1372" s="27"/>
      <c r="AG1372" s="9" t="s">
        <v>32</v>
      </c>
      <c r="AH1372" s="27"/>
      <c r="AI1372" s="27"/>
      <c r="AJ1372" s="27"/>
      <c r="AK1372" s="27"/>
      <c r="AL1372" s="27"/>
      <c r="AM1372" s="11"/>
      <c r="AN1372" s="28"/>
      <c r="AO1372" s="28"/>
      <c r="AP1372" s="29"/>
      <c r="AQ1372" s="30"/>
      <c r="AR1372" s="31"/>
      <c r="AS1372" s="32"/>
      <c r="AT1372" s="33"/>
      <c r="AU1372" s="34"/>
      <c r="AV1372" s="27"/>
      <c r="AW1372" s="27"/>
      <c r="AX1372" s="27"/>
      <c r="AY1372" s="27"/>
    </row>
    <row r="1373" spans="1:52" ht="24" customHeight="1" x14ac:dyDescent="0.3">
      <c r="A1373" s="22">
        <v>102935</v>
      </c>
      <c r="B1373" s="23" t="str">
        <f>VLOOKUP($A1373,'[1]MAN PROG 2026'!$A$1:$AI$3379,2,FALSE)</f>
        <v>COLORATORE AUTOMATICO DI TESSUTI</v>
      </c>
      <c r="C1373" s="23" t="str">
        <f>VLOOKUP($A1373,'[1]MAN PROG 2026'!$A$1:$AI$3379,3,FALSE)</f>
        <v>LEICA INSTRUMENTS GMBH</v>
      </c>
      <c r="D1373" s="23" t="str">
        <f>VLOOKUP($A1373,'[1]MAN PROG 2026'!$A$1:$AI$3379,4,FALSE)</f>
        <v>ST 5020</v>
      </c>
      <c r="E1373" s="23" t="str">
        <f>VLOOKUP($A1373,'[1]MAN PROG 2026'!$A$1:$AI$3379,5,FALSE)</f>
        <v>2513</v>
      </c>
      <c r="F1373" s="23" t="str">
        <f>VLOOKUP($A1373,'[1]MAN PROG 2026'!$A$1:$AI$3379,6,FALSE)</f>
        <v>SINGOLA</v>
      </c>
      <c r="G1373" s="23">
        <f>VLOOKUP($A1373,'[1]MAN PROG 2026'!$A$1:$AI$3379,7,FALSE)</f>
        <v>102935</v>
      </c>
      <c r="H1373" s="23">
        <f>VLOOKUP($A1373,'[1]MAN PROG 2026'!$A$1:$AI$3379,8,FALSE)</f>
        <v>0</v>
      </c>
      <c r="I1373" s="23" t="str">
        <f>VLOOKUP($A1373,'[1]MAN PROG 2026'!$A$1:$AI$3379,9,FALSE)</f>
        <v>S.PIETRO</v>
      </c>
      <c r="J1373" s="23" t="str">
        <f>VLOOKUP($A1373,'[1]MAN PROG 2026'!$A$1:$AI$3379,10,FALSE)</f>
        <v>ISTOPATOLOGIA</v>
      </c>
      <c r="K1373" s="23" t="str">
        <f>VLOOKUP($A1373,'[1]MAN PROG 2026'!$A$1:$AI$3379,11,FALSE)</f>
        <v>ISTOPATOLOGIA</v>
      </c>
      <c r="L1373" s="24" t="str">
        <f>VLOOKUP($A1373,'[1]MAN PROG 2026'!$A$2:$AI$3379,12,FALSE)</f>
        <v>NON TROVATO</v>
      </c>
      <c r="M1373" s="24">
        <f>VLOOKUP($A1373,'[1]MAN PROG 2026'!$A$2:$AI$3379,13,FALSE)</f>
        <v>0</v>
      </c>
      <c r="N1373" s="24">
        <f>VLOOKUP($A1373,'[1]MAN PROG 2026'!$A$2:$AI$3379,14,FALSE)</f>
        <v>0</v>
      </c>
      <c r="O1373" s="24">
        <f>VLOOKUP($A1373,'[1]MAN PROG 2026'!$A$2:$AI$3379,15,FALSE)</f>
        <v>0</v>
      </c>
      <c r="P1373" s="25" t="str">
        <f>VLOOKUP($A1373,'[1]MAN PROG 2026'!$A$2:$AI$3379,20,FALSE)</f>
        <v>NON PREVISTO</v>
      </c>
      <c r="Q1373" s="8"/>
      <c r="R1373" s="26"/>
      <c r="S1373" s="8"/>
      <c r="T1373" s="37"/>
      <c r="U1373" s="27"/>
      <c r="V1373" s="27"/>
      <c r="W1373" s="27"/>
      <c r="X1373" s="27"/>
      <c r="Y1373" s="27"/>
      <c r="Z1373" s="27"/>
      <c r="AA1373" s="27"/>
      <c r="AB1373" s="27"/>
      <c r="AC1373" s="27"/>
      <c r="AD1373" s="27"/>
      <c r="AE1373" s="27"/>
      <c r="AF1373" s="27"/>
      <c r="AG1373" s="9" t="s">
        <v>32</v>
      </c>
      <c r="AH1373" s="27"/>
      <c r="AI1373" s="27"/>
      <c r="AJ1373" s="27"/>
      <c r="AK1373" s="27"/>
      <c r="AL1373" s="27"/>
      <c r="AM1373" s="11"/>
      <c r="AN1373" s="28"/>
      <c r="AO1373" s="28"/>
      <c r="AP1373" s="29"/>
      <c r="AQ1373" s="30"/>
      <c r="AR1373" s="31"/>
      <c r="AS1373" s="32"/>
      <c r="AT1373" s="33"/>
      <c r="AU1373" s="34"/>
      <c r="AV1373" s="27"/>
      <c r="AW1373" s="27"/>
      <c r="AX1373" s="27"/>
      <c r="AY1373" s="27"/>
    </row>
    <row r="1374" spans="1:52" ht="24" customHeight="1" x14ac:dyDescent="0.3">
      <c r="A1374" s="22">
        <v>102936</v>
      </c>
      <c r="B1374" s="23" t="str">
        <f>VLOOKUP($A1374,'[1]MAN PROG 2026'!$A$1:$AI$3379,2,FALSE)</f>
        <v>PREPARATORE AUTOMATICO DI VETRINI</v>
      </c>
      <c r="C1374" s="23" t="str">
        <f>VLOOKUP($A1374,'[1]MAN PROG 2026'!$A$1:$AI$3379,3,FALSE)</f>
        <v>LEICA BIOSYSTEMS PTY</v>
      </c>
      <c r="D1374" s="23" t="str">
        <f>VLOOKUP($A1374,'[1]MAN PROG 2026'!$A$1:$AI$3379,4,FALSE)</f>
        <v>BOND MAX</v>
      </c>
      <c r="E1374" s="23" t="str">
        <f>VLOOKUP($A1374,'[1]MAN PROG 2026'!$A$1:$AI$3379,5,FALSE)</f>
        <v>M495185</v>
      </c>
      <c r="F1374" s="23" t="str">
        <f>VLOOKUP($A1374,'[1]MAN PROG 2026'!$A$1:$AI$3379,6,FALSE)</f>
        <v>COMPONENTE</v>
      </c>
      <c r="G1374" s="23">
        <f>VLOOKUP($A1374,'[1]MAN PROG 2026'!$A$1:$AI$3379,7,FALSE)</f>
        <v>104172</v>
      </c>
      <c r="H1374" s="23" t="str">
        <f>VLOOKUP($A1374,'[1]MAN PROG 2026'!$A$1:$AI$3379,8,FALSE)</f>
        <v>LY(104172)</v>
      </c>
      <c r="I1374" s="23" t="str">
        <f>VLOOKUP($A1374,'[1]MAN PROG 2026'!$A$1:$AI$3379,9,FALSE)</f>
        <v>S.PIETRO</v>
      </c>
      <c r="J1374" s="23" t="str">
        <f>VLOOKUP($A1374,'[1]MAN PROG 2026'!$A$1:$AI$3379,10,FALSE)</f>
        <v>ISTOPATOLOGIA</v>
      </c>
      <c r="K1374" s="23" t="str">
        <f>VLOOKUP($A1374,'[1]MAN PROG 2026'!$A$1:$AI$3379,11,FALSE)</f>
        <v>ISTOPATOLOGIA</v>
      </c>
      <c r="L1374" s="24" t="str">
        <f>VLOOKUP($A1374,'[1]MAN PROG 2026'!$A$2:$AI$3379,12,FALSE)</f>
        <v>NON TROVATO</v>
      </c>
      <c r="M1374" s="24">
        <f>VLOOKUP($A1374,'[1]MAN PROG 2026'!$A$2:$AI$3379,13,FALSE)</f>
        <v>0</v>
      </c>
      <c r="N1374" s="24">
        <f>VLOOKUP($A1374,'[1]MAN PROG 2026'!$A$2:$AI$3379,14,FALSE)</f>
        <v>0</v>
      </c>
      <c r="O1374" s="24">
        <f>VLOOKUP($A1374,'[1]MAN PROG 2026'!$A$2:$AI$3379,15,FALSE)</f>
        <v>0</v>
      </c>
      <c r="P1374" s="25" t="str">
        <f>VLOOKUP($A1374,'[1]MAN PROG 2026'!$A$2:$AI$3379,20,FALSE)</f>
        <v>NON PREVISTO</v>
      </c>
      <c r="Q1374" s="8"/>
      <c r="R1374" s="26"/>
      <c r="S1374" s="8"/>
      <c r="T1374" s="37"/>
      <c r="U1374" s="27"/>
      <c r="V1374" s="27"/>
      <c r="W1374" s="27"/>
      <c r="X1374" s="27"/>
      <c r="Y1374" s="27"/>
      <c r="Z1374" s="27"/>
      <c r="AA1374" s="27"/>
      <c r="AB1374" s="27"/>
      <c r="AC1374" s="27"/>
      <c r="AD1374" s="27"/>
      <c r="AE1374" s="27"/>
      <c r="AF1374" s="27"/>
      <c r="AG1374" s="9" t="s">
        <v>32</v>
      </c>
      <c r="AH1374" s="27"/>
      <c r="AI1374" s="27"/>
      <c r="AJ1374" s="27"/>
      <c r="AK1374" s="27"/>
      <c r="AL1374" s="27"/>
      <c r="AM1374" s="11"/>
      <c r="AN1374" s="28"/>
      <c r="AO1374" s="28"/>
      <c r="AP1374" s="29"/>
      <c r="AQ1374" s="30"/>
      <c r="AR1374" s="31"/>
      <c r="AS1374" s="32"/>
      <c r="AT1374" s="33"/>
      <c r="AU1374" s="34"/>
      <c r="AV1374" s="27"/>
      <c r="AW1374" s="27"/>
      <c r="AX1374" s="27"/>
      <c r="AY1374" s="27"/>
    </row>
    <row r="1375" spans="1:52" ht="24" customHeight="1" x14ac:dyDescent="0.3">
      <c r="A1375" s="22">
        <v>102940</v>
      </c>
      <c r="B1375" s="23" t="str">
        <f>VLOOKUP($A1375,'[1]MAN PROG 2026'!$A$1:$AI$3379,2,FALSE)</f>
        <v>TRATTAMENTO TESSUTI BIOLOGICI, APPARECCHIO PER</v>
      </c>
      <c r="C1375" s="23" t="str">
        <f>VLOOKUP($A1375,'[1]MAN PROG 2026'!$A$1:$AI$3379,3,FALSE)</f>
        <v>LEICA MICROSCOPY AND SCIENTIFIC INSTRUMENTS</v>
      </c>
      <c r="D1375" s="23" t="str">
        <f>VLOOKUP($A1375,'[1]MAN PROG 2026'!$A$1:$AI$3379,4,FALSE)</f>
        <v>ASP 300 S</v>
      </c>
      <c r="E1375" s="23" t="str">
        <f>VLOOKUP($A1375,'[1]MAN PROG 2026'!$A$1:$AI$3379,5,FALSE)</f>
        <v>6336</v>
      </c>
      <c r="F1375" s="23" t="str">
        <f>VLOOKUP($A1375,'[1]MAN PROG 2026'!$A$1:$AI$3379,6,FALSE)</f>
        <v>SINGOLA</v>
      </c>
      <c r="G1375" s="23">
        <f>VLOOKUP($A1375,'[1]MAN PROG 2026'!$A$1:$AI$3379,7,FALSE)</f>
        <v>102940</v>
      </c>
      <c r="H1375" s="23">
        <f>VLOOKUP($A1375,'[1]MAN PROG 2026'!$A$1:$AI$3379,8,FALSE)</f>
        <v>0</v>
      </c>
      <c r="I1375" s="23" t="str">
        <f>VLOOKUP($A1375,'[1]MAN PROG 2026'!$A$1:$AI$3379,9,FALSE)</f>
        <v>S.PIETRO</v>
      </c>
      <c r="J1375" s="23" t="str">
        <f>VLOOKUP($A1375,'[1]MAN PROG 2026'!$A$1:$AI$3379,10,FALSE)</f>
        <v>ISTOPATOLOGIA</v>
      </c>
      <c r="K1375" s="23" t="str">
        <f>VLOOKUP($A1375,'[1]MAN PROG 2026'!$A$1:$AI$3379,11,FALSE)</f>
        <v>ISTOPATOLOGIA</v>
      </c>
      <c r="L1375" s="24" t="str">
        <f>VLOOKUP($A1375,'[1]MAN PROG 2026'!$A$2:$AI$3379,12,FALSE)</f>
        <v>ISTOPATOLOGIA</v>
      </c>
      <c r="M1375" s="24" t="str">
        <f>VLOOKUP($A1375,'[1]MAN PROG 2026'!$A$2:$AI$3379,13,FALSE)</f>
        <v>SINGOLA</v>
      </c>
      <c r="N1375" s="24">
        <f>VLOOKUP($A1375,'[1]MAN PROG 2026'!$A$2:$AI$3379,14,FALSE)</f>
        <v>102940</v>
      </c>
      <c r="O1375" s="24">
        <f>VLOOKUP($A1375,'[1]MAN PROG 2026'!$A$2:$AI$3379,15,FALSE)</f>
        <v>0</v>
      </c>
      <c r="P1375" s="25" t="str">
        <f>VLOOKUP($A1375,'[1]MAN PROG 2026'!$A$2:$AI$3379,20,FALSE)</f>
        <v>NON PREVISTO</v>
      </c>
      <c r="Q1375" s="8"/>
      <c r="R1375" s="26"/>
      <c r="S1375" s="8"/>
      <c r="T1375" s="37"/>
      <c r="U1375" s="27"/>
      <c r="V1375" s="27"/>
      <c r="W1375" s="27"/>
      <c r="X1375" s="27"/>
      <c r="Y1375" s="27"/>
      <c r="Z1375" s="27"/>
      <c r="AA1375" s="27"/>
      <c r="AB1375" s="27"/>
      <c r="AC1375" s="27"/>
      <c r="AD1375" s="27"/>
      <c r="AE1375" s="27"/>
      <c r="AF1375" s="27"/>
      <c r="AG1375" s="9" t="s">
        <v>32</v>
      </c>
      <c r="AH1375" s="27"/>
      <c r="AI1375" s="27"/>
      <c r="AJ1375" s="27"/>
      <c r="AK1375" s="27"/>
      <c r="AL1375" s="27"/>
      <c r="AM1375" s="11"/>
      <c r="AN1375" s="28"/>
      <c r="AO1375" s="28"/>
      <c r="AP1375" s="29"/>
      <c r="AQ1375" s="30"/>
      <c r="AR1375" s="31"/>
      <c r="AS1375" s="32"/>
      <c r="AT1375" s="33"/>
      <c r="AU1375" s="34"/>
      <c r="AV1375" s="27"/>
      <c r="AW1375" s="27"/>
      <c r="AX1375" s="27"/>
      <c r="AY1375" s="27"/>
    </row>
    <row r="1376" spans="1:52" ht="24" customHeight="1" x14ac:dyDescent="0.3">
      <c r="A1376" s="22">
        <v>102941</v>
      </c>
      <c r="B1376" s="23" t="str">
        <f>VLOOKUP($A1376,'[1]MAN PROG 2026'!$A$1:$AI$3379,2,FALSE)</f>
        <v>PIASTRA RAFFREDDANTE PER PARAFFINA</v>
      </c>
      <c r="C1376" s="23" t="str">
        <f>VLOOKUP($A1376,'[1]MAN PROG 2026'!$A$1:$AI$3379,3,FALSE)</f>
        <v>LEICA MICROSCOPY AND SCIENTIFIC INSTRUMENTS</v>
      </c>
      <c r="D1376" s="23" t="str">
        <f>VLOOKUP($A1376,'[1]MAN PROG 2026'!$A$1:$AI$3379,4,FALSE)</f>
        <v>EG 1150 C1</v>
      </c>
      <c r="E1376" s="23" t="str">
        <f>VLOOKUP($A1376,'[1]MAN PROG 2026'!$A$1:$AI$3379,5,FALSE)</f>
        <v>0093</v>
      </c>
      <c r="F1376" s="23" t="str">
        <f>VLOOKUP($A1376,'[1]MAN PROG 2026'!$A$1:$AI$3379,6,FALSE)</f>
        <v>SINGOLA</v>
      </c>
      <c r="G1376" s="23">
        <f>VLOOKUP($A1376,'[1]MAN PROG 2026'!$A$1:$AI$3379,7,FALSE)</f>
        <v>102941</v>
      </c>
      <c r="H1376" s="23">
        <f>VLOOKUP($A1376,'[1]MAN PROG 2026'!$A$1:$AI$3379,8,FALSE)</f>
        <v>0</v>
      </c>
      <c r="I1376" s="23" t="str">
        <f>VLOOKUP($A1376,'[1]MAN PROG 2026'!$A$1:$AI$3379,9,FALSE)</f>
        <v>S.PIETRO</v>
      </c>
      <c r="J1376" s="23" t="str">
        <f>VLOOKUP($A1376,'[1]MAN PROG 2026'!$A$1:$AI$3379,10,FALSE)</f>
        <v>ISTOPATOLOGIA</v>
      </c>
      <c r="K1376" s="23" t="str">
        <f>VLOOKUP($A1376,'[1]MAN PROG 2026'!$A$1:$AI$3379,11,FALSE)</f>
        <v>ISTOPATOLOGIA</v>
      </c>
      <c r="L1376" s="24" t="str">
        <f>VLOOKUP($A1376,'[1]MAN PROG 2026'!$A$2:$AI$3379,12,FALSE)</f>
        <v>ISTOPATOLOGIA</v>
      </c>
      <c r="M1376" s="24" t="str">
        <f>VLOOKUP($A1376,'[1]MAN PROG 2026'!$A$2:$AI$3379,13,FALSE)</f>
        <v>SINGOLA</v>
      </c>
      <c r="N1376" s="24">
        <f>VLOOKUP($A1376,'[1]MAN PROG 2026'!$A$2:$AI$3379,14,FALSE)</f>
        <v>102941</v>
      </c>
      <c r="O1376" s="24">
        <f>VLOOKUP($A1376,'[1]MAN PROG 2026'!$A$2:$AI$3379,15,FALSE)</f>
        <v>0</v>
      </c>
      <c r="P1376" s="25" t="str">
        <f>VLOOKUP($A1376,'[1]MAN PROG 2026'!$A$2:$AI$3379,20,FALSE)</f>
        <v>NON PREVISTO</v>
      </c>
      <c r="Q1376" s="8"/>
      <c r="R1376" s="26"/>
      <c r="S1376" s="8"/>
      <c r="T1376" s="37"/>
      <c r="U1376" s="27"/>
      <c r="V1376" s="27"/>
      <c r="W1376" s="27"/>
      <c r="X1376" s="27"/>
      <c r="Y1376" s="27"/>
      <c r="Z1376" s="27"/>
      <c r="AA1376" s="27"/>
      <c r="AB1376" s="27"/>
      <c r="AC1376" s="27"/>
      <c r="AD1376" s="27"/>
      <c r="AE1376" s="27"/>
      <c r="AF1376" s="27"/>
      <c r="AG1376" s="9" t="s">
        <v>32</v>
      </c>
      <c r="AH1376" s="27"/>
      <c r="AI1376" s="27"/>
      <c r="AJ1376" s="27"/>
      <c r="AK1376" s="27"/>
      <c r="AL1376" s="27"/>
      <c r="AM1376" s="11"/>
      <c r="AN1376" s="28"/>
      <c r="AO1376" s="28"/>
      <c r="AP1376" s="29"/>
      <c r="AQ1376" s="30"/>
      <c r="AR1376" s="31"/>
      <c r="AS1376" s="32"/>
      <c r="AT1376" s="33"/>
      <c r="AU1376" s="34"/>
      <c r="AV1376" s="27"/>
      <c r="AW1376" s="27"/>
      <c r="AX1376" s="27"/>
      <c r="AY1376" s="27"/>
    </row>
    <row r="1377" spans="1:51" ht="24" customHeight="1" x14ac:dyDescent="0.3">
      <c r="A1377" s="22">
        <v>102942</v>
      </c>
      <c r="B1377" s="23" t="str">
        <f>VLOOKUP($A1377,'[1]MAN PROG 2026'!$A$1:$AI$3379,2,FALSE)</f>
        <v>MICROTOMO</v>
      </c>
      <c r="C1377" s="23" t="str">
        <f>VLOOKUP($A1377,'[1]MAN PROG 2026'!$A$1:$AI$3379,3,FALSE)</f>
        <v>LEICA MICROSCOPY AND SCIENTIFIC INSTRUMENTS</v>
      </c>
      <c r="D1377" s="23" t="str">
        <f>VLOOKUP($A1377,'[1]MAN PROG 2026'!$A$1:$AI$3379,4,FALSE)</f>
        <v>RM 2235</v>
      </c>
      <c r="E1377" s="23" t="str">
        <f>VLOOKUP($A1377,'[1]MAN PROG 2026'!$A$1:$AI$3379,5,FALSE)</f>
        <v>11287</v>
      </c>
      <c r="F1377" s="23" t="str">
        <f>VLOOKUP($A1377,'[1]MAN PROG 2026'!$A$1:$AI$3379,6,FALSE)</f>
        <v>SINGOLA</v>
      </c>
      <c r="G1377" s="23">
        <f>VLOOKUP($A1377,'[1]MAN PROG 2026'!$A$1:$AI$3379,7,FALSE)</f>
        <v>102942</v>
      </c>
      <c r="H1377" s="23">
        <f>VLOOKUP($A1377,'[1]MAN PROG 2026'!$A$1:$AI$3379,8,FALSE)</f>
        <v>0</v>
      </c>
      <c r="I1377" s="23" t="str">
        <f>VLOOKUP($A1377,'[1]MAN PROG 2026'!$A$1:$AI$3379,9,FALSE)</f>
        <v>S.PIETRO</v>
      </c>
      <c r="J1377" s="23" t="str">
        <f>VLOOKUP($A1377,'[1]MAN PROG 2026'!$A$1:$AI$3379,10,FALSE)</f>
        <v>ISTOPATOLOGIA</v>
      </c>
      <c r="K1377" s="23" t="str">
        <f>VLOOKUP($A1377,'[1]MAN PROG 2026'!$A$1:$AI$3379,11,FALSE)</f>
        <v>ISTOPATOLOGIA</v>
      </c>
      <c r="L1377" s="24" t="str">
        <f>VLOOKUP($A1377,'[1]MAN PROG 2026'!$A$2:$AI$3379,12,FALSE)</f>
        <v>NON TROVATO</v>
      </c>
      <c r="M1377" s="24">
        <f>VLOOKUP($A1377,'[1]MAN PROG 2026'!$A$2:$AI$3379,13,FALSE)</f>
        <v>0</v>
      </c>
      <c r="N1377" s="24">
        <f>VLOOKUP($A1377,'[1]MAN PROG 2026'!$A$2:$AI$3379,14,FALSE)</f>
        <v>0</v>
      </c>
      <c r="O1377" s="24">
        <f>VLOOKUP($A1377,'[1]MAN PROG 2026'!$A$2:$AI$3379,15,FALSE)</f>
        <v>0</v>
      </c>
      <c r="P1377" s="25" t="str">
        <f>VLOOKUP($A1377,'[1]MAN PROG 2026'!$A$2:$AI$3379,20,FALSE)</f>
        <v>NON PREVISTO</v>
      </c>
      <c r="Q1377" s="8"/>
      <c r="R1377" s="26"/>
      <c r="S1377" s="8"/>
      <c r="T1377" s="37"/>
      <c r="U1377" s="27"/>
      <c r="V1377" s="27"/>
      <c r="W1377" s="27"/>
      <c r="X1377" s="27"/>
      <c r="Y1377" s="27"/>
      <c r="Z1377" s="27"/>
      <c r="AA1377" s="27"/>
      <c r="AB1377" s="27"/>
      <c r="AC1377" s="27"/>
      <c r="AD1377" s="27"/>
      <c r="AE1377" s="27"/>
      <c r="AF1377" s="27"/>
      <c r="AG1377" s="9" t="s">
        <v>32</v>
      </c>
      <c r="AH1377" s="27"/>
      <c r="AI1377" s="27"/>
      <c r="AJ1377" s="27"/>
      <c r="AK1377" s="27"/>
      <c r="AL1377" s="27"/>
      <c r="AM1377" s="11"/>
      <c r="AN1377" s="28"/>
      <c r="AO1377" s="28"/>
      <c r="AP1377" s="29"/>
      <c r="AQ1377" s="30"/>
      <c r="AR1377" s="31"/>
      <c r="AS1377" s="32"/>
      <c r="AT1377" s="33"/>
      <c r="AU1377" s="34"/>
      <c r="AV1377" s="27"/>
      <c r="AW1377" s="27"/>
      <c r="AX1377" s="27"/>
      <c r="AY1377" s="27"/>
    </row>
    <row r="1378" spans="1:51" ht="24" customHeight="1" x14ac:dyDescent="0.3">
      <c r="A1378" s="22">
        <v>102943</v>
      </c>
      <c r="B1378" s="23" t="str">
        <f>VLOOKUP($A1378,'[1]MAN PROG 2026'!$A$1:$AI$3379,2,FALSE)</f>
        <v>PIASTRA RISCALDANTE</v>
      </c>
      <c r="C1378" s="23" t="str">
        <f>VLOOKUP($A1378,'[1]MAN PROG 2026'!$A$1:$AI$3379,3,FALSE)</f>
        <v>LEICA MICROSCOPY AND SCIENTIFIC INSTRUMENTS</v>
      </c>
      <c r="D1378" s="23" t="str">
        <f>VLOOKUP($A1378,'[1]MAN PROG 2026'!$A$1:$AI$3379,4,FALSE)</f>
        <v>HI 1210 HOT PLATE</v>
      </c>
      <c r="E1378" s="23" t="str">
        <f>VLOOKUP($A1378,'[1]MAN PROG 2026'!$A$1:$AI$3379,5,FALSE)</f>
        <v>14041521466</v>
      </c>
      <c r="F1378" s="23" t="str">
        <f>VLOOKUP($A1378,'[1]MAN PROG 2026'!$A$1:$AI$3379,6,FALSE)</f>
        <v>SINGOLA</v>
      </c>
      <c r="G1378" s="23">
        <f>VLOOKUP($A1378,'[1]MAN PROG 2026'!$A$1:$AI$3379,7,FALSE)</f>
        <v>102943</v>
      </c>
      <c r="H1378" s="23">
        <f>VLOOKUP($A1378,'[1]MAN PROG 2026'!$A$1:$AI$3379,8,FALSE)</f>
        <v>0</v>
      </c>
      <c r="I1378" s="23" t="str">
        <f>VLOOKUP($A1378,'[1]MAN PROG 2026'!$A$1:$AI$3379,9,FALSE)</f>
        <v>S.PIETRO</v>
      </c>
      <c r="J1378" s="23" t="str">
        <f>VLOOKUP($A1378,'[1]MAN PROG 2026'!$A$1:$AI$3379,10,FALSE)</f>
        <v>ISTOPATOLOGIA</v>
      </c>
      <c r="K1378" s="23" t="str">
        <f>VLOOKUP($A1378,'[1]MAN PROG 2026'!$A$1:$AI$3379,11,FALSE)</f>
        <v>ISTOPATOLOGIA</v>
      </c>
      <c r="L1378" s="24" t="str">
        <f>VLOOKUP($A1378,'[1]MAN PROG 2026'!$A$2:$AI$3379,12,FALSE)</f>
        <v>NON TROVATO</v>
      </c>
      <c r="M1378" s="24">
        <f>VLOOKUP($A1378,'[1]MAN PROG 2026'!$A$2:$AI$3379,13,FALSE)</f>
        <v>0</v>
      </c>
      <c r="N1378" s="24">
        <f>VLOOKUP($A1378,'[1]MAN PROG 2026'!$A$2:$AI$3379,14,FALSE)</f>
        <v>0</v>
      </c>
      <c r="O1378" s="24">
        <f>VLOOKUP($A1378,'[1]MAN PROG 2026'!$A$2:$AI$3379,15,FALSE)</f>
        <v>0</v>
      </c>
      <c r="P1378" s="25" t="str">
        <f>VLOOKUP($A1378,'[1]MAN PROG 2026'!$A$2:$AI$3379,20,FALSE)</f>
        <v>NON PREVISTO</v>
      </c>
      <c r="Q1378" s="8"/>
      <c r="R1378" s="26"/>
      <c r="S1378" s="8"/>
      <c r="T1378" s="37"/>
      <c r="U1378" s="27"/>
      <c r="V1378" s="27"/>
      <c r="W1378" s="27"/>
      <c r="X1378" s="27"/>
      <c r="Y1378" s="27"/>
      <c r="Z1378" s="27"/>
      <c r="AA1378" s="27"/>
      <c r="AB1378" s="27"/>
      <c r="AC1378" s="27"/>
      <c r="AD1378" s="27"/>
      <c r="AE1378" s="27"/>
      <c r="AF1378" s="27"/>
      <c r="AG1378" s="9" t="s">
        <v>32</v>
      </c>
      <c r="AH1378" s="27"/>
      <c r="AI1378" s="27"/>
      <c r="AJ1378" s="27"/>
      <c r="AK1378" s="27"/>
      <c r="AL1378" s="27"/>
      <c r="AM1378" s="11"/>
      <c r="AN1378" s="28"/>
      <c r="AO1378" s="28"/>
      <c r="AP1378" s="29"/>
      <c r="AQ1378" s="30"/>
      <c r="AR1378" s="31"/>
      <c r="AS1378" s="32"/>
      <c r="AT1378" s="33"/>
      <c r="AU1378" s="34"/>
      <c r="AV1378" s="27"/>
      <c r="AW1378" s="27"/>
      <c r="AX1378" s="27"/>
      <c r="AY1378" s="27"/>
    </row>
    <row r="1379" spans="1:51" ht="24" customHeight="1" x14ac:dyDescent="0.3">
      <c r="A1379" s="22">
        <v>102945</v>
      </c>
      <c r="B1379" s="23" t="str">
        <f>VLOOKUP($A1379,'[1]MAN PROG 2026'!$A$1:$AI$3379,2,FALSE)</f>
        <v>MICROTOMO</v>
      </c>
      <c r="C1379" s="23" t="str">
        <f>VLOOKUP($A1379,'[1]MAN PROG 2026'!$A$1:$AI$3379,3,FALSE)</f>
        <v>LEICA MICROSCOPY AND SCIENTIFIC INSTRUMENTS</v>
      </c>
      <c r="D1379" s="23" t="str">
        <f>VLOOKUP($A1379,'[1]MAN PROG 2026'!$A$1:$AI$3379,4,FALSE)</f>
        <v>RM 2235</v>
      </c>
      <c r="E1379" s="23" t="str">
        <f>VLOOKUP($A1379,'[1]MAN PROG 2026'!$A$1:$AI$3379,5,FALSE)</f>
        <v>11326</v>
      </c>
      <c r="F1379" s="23" t="str">
        <f>VLOOKUP($A1379,'[1]MAN PROG 2026'!$A$1:$AI$3379,6,FALSE)</f>
        <v>SINGOLA</v>
      </c>
      <c r="G1379" s="23">
        <f>VLOOKUP($A1379,'[1]MAN PROG 2026'!$A$1:$AI$3379,7,FALSE)</f>
        <v>102945</v>
      </c>
      <c r="H1379" s="23">
        <f>VLOOKUP($A1379,'[1]MAN PROG 2026'!$A$1:$AI$3379,8,FALSE)</f>
        <v>0</v>
      </c>
      <c r="I1379" s="23" t="str">
        <f>VLOOKUP($A1379,'[1]MAN PROG 2026'!$A$1:$AI$3379,9,FALSE)</f>
        <v>S.PIETRO</v>
      </c>
      <c r="J1379" s="23" t="str">
        <f>VLOOKUP($A1379,'[1]MAN PROG 2026'!$A$1:$AI$3379,10,FALSE)</f>
        <v>ISTOPATOLOGIA</v>
      </c>
      <c r="K1379" s="23" t="str">
        <f>VLOOKUP($A1379,'[1]MAN PROG 2026'!$A$1:$AI$3379,11,FALSE)</f>
        <v>ISTOPATOLOGIA</v>
      </c>
      <c r="L1379" s="24" t="str">
        <f>VLOOKUP($A1379,'[1]MAN PROG 2026'!$A$2:$AI$3379,12,FALSE)</f>
        <v>NON TROVATO</v>
      </c>
      <c r="M1379" s="24">
        <f>VLOOKUP($A1379,'[1]MAN PROG 2026'!$A$2:$AI$3379,13,FALSE)</f>
        <v>0</v>
      </c>
      <c r="N1379" s="24">
        <f>VLOOKUP($A1379,'[1]MAN PROG 2026'!$A$2:$AI$3379,14,FALSE)</f>
        <v>0</v>
      </c>
      <c r="O1379" s="24">
        <f>VLOOKUP($A1379,'[1]MAN PROG 2026'!$A$2:$AI$3379,15,FALSE)</f>
        <v>0</v>
      </c>
      <c r="P1379" s="25" t="str">
        <f>VLOOKUP($A1379,'[1]MAN PROG 2026'!$A$2:$AI$3379,20,FALSE)</f>
        <v>NON PREVISTO</v>
      </c>
      <c r="Q1379" s="8"/>
      <c r="R1379" s="26"/>
      <c r="S1379" s="8"/>
      <c r="T1379" s="37"/>
      <c r="U1379" s="27"/>
      <c r="V1379" s="27"/>
      <c r="W1379" s="27"/>
      <c r="X1379" s="27"/>
      <c r="Y1379" s="27"/>
      <c r="Z1379" s="27"/>
      <c r="AA1379" s="27"/>
      <c r="AB1379" s="27"/>
      <c r="AC1379" s="27"/>
      <c r="AD1379" s="27"/>
      <c r="AE1379" s="27"/>
      <c r="AF1379" s="27"/>
      <c r="AG1379" s="9" t="s">
        <v>32</v>
      </c>
      <c r="AH1379" s="27"/>
      <c r="AI1379" s="27"/>
      <c r="AJ1379" s="27"/>
      <c r="AK1379" s="27"/>
      <c r="AL1379" s="27"/>
      <c r="AM1379" s="11"/>
      <c r="AN1379" s="28"/>
      <c r="AO1379" s="28"/>
      <c r="AP1379" s="29"/>
      <c r="AQ1379" s="30"/>
      <c r="AR1379" s="31"/>
      <c r="AS1379" s="32"/>
      <c r="AT1379" s="33"/>
      <c r="AU1379" s="34"/>
      <c r="AV1379" s="27"/>
      <c r="AW1379" s="27"/>
      <c r="AX1379" s="27"/>
      <c r="AY1379" s="27"/>
    </row>
    <row r="1380" spans="1:51" ht="24" customHeight="1" x14ac:dyDescent="0.3">
      <c r="A1380" s="22">
        <v>102946</v>
      </c>
      <c r="B1380" s="23" t="str">
        <f>VLOOKUP($A1380,'[1]MAN PROG 2026'!$A$1:$AI$3379,2,FALSE)</f>
        <v>PIASTRA RISCALDANTE</v>
      </c>
      <c r="C1380" s="23" t="str">
        <f>VLOOKUP($A1380,'[1]MAN PROG 2026'!$A$1:$AI$3379,3,FALSE)</f>
        <v>LEICA MICROSCOPY AND SCIENTIFIC INSTRUMENTS</v>
      </c>
      <c r="D1380" s="23" t="str">
        <f>VLOOKUP($A1380,'[1]MAN PROG 2026'!$A$1:$AI$3379,4,FALSE)</f>
        <v>HI 1210 HOT PLATE</v>
      </c>
      <c r="E1380" s="23" t="str">
        <f>VLOOKUP($A1380,'[1]MAN PROG 2026'!$A$1:$AI$3379,5,FALSE)</f>
        <v>12961</v>
      </c>
      <c r="F1380" s="23" t="str">
        <f>VLOOKUP($A1380,'[1]MAN PROG 2026'!$A$1:$AI$3379,6,FALSE)</f>
        <v>SINGOLA</v>
      </c>
      <c r="G1380" s="23">
        <f>VLOOKUP($A1380,'[1]MAN PROG 2026'!$A$1:$AI$3379,7,FALSE)</f>
        <v>102946</v>
      </c>
      <c r="H1380" s="23">
        <f>VLOOKUP($A1380,'[1]MAN PROG 2026'!$A$1:$AI$3379,8,FALSE)</f>
        <v>0</v>
      </c>
      <c r="I1380" s="23" t="str">
        <f>VLOOKUP($A1380,'[1]MAN PROG 2026'!$A$1:$AI$3379,9,FALSE)</f>
        <v>S.PIETRO</v>
      </c>
      <c r="J1380" s="23" t="str">
        <f>VLOOKUP($A1380,'[1]MAN PROG 2026'!$A$1:$AI$3379,10,FALSE)</f>
        <v>ISTOPATOLOGIA</v>
      </c>
      <c r="K1380" s="23" t="str">
        <f>VLOOKUP($A1380,'[1]MAN PROG 2026'!$A$1:$AI$3379,11,FALSE)</f>
        <v>ISTOPATOLOGIA</v>
      </c>
      <c r="L1380" s="24" t="str">
        <f>VLOOKUP($A1380,'[1]MAN PROG 2026'!$A$2:$AI$3379,12,FALSE)</f>
        <v>NON TROVATO</v>
      </c>
      <c r="M1380" s="24">
        <f>VLOOKUP($A1380,'[1]MAN PROG 2026'!$A$2:$AI$3379,13,FALSE)</f>
        <v>0</v>
      </c>
      <c r="N1380" s="24">
        <f>VLOOKUP($A1380,'[1]MAN PROG 2026'!$A$2:$AI$3379,14,FALSE)</f>
        <v>0</v>
      </c>
      <c r="O1380" s="24">
        <f>VLOOKUP($A1380,'[1]MAN PROG 2026'!$A$2:$AI$3379,15,FALSE)</f>
        <v>0</v>
      </c>
      <c r="P1380" s="25" t="str">
        <f>VLOOKUP($A1380,'[1]MAN PROG 2026'!$A$2:$AI$3379,20,FALSE)</f>
        <v>NON PREVISTO</v>
      </c>
      <c r="Q1380" s="8"/>
      <c r="R1380" s="26"/>
      <c r="S1380" s="8"/>
      <c r="T1380" s="37"/>
      <c r="U1380" s="27"/>
      <c r="V1380" s="27"/>
      <c r="W1380" s="27"/>
      <c r="X1380" s="27"/>
      <c r="Y1380" s="27"/>
      <c r="Z1380" s="27"/>
      <c r="AA1380" s="27"/>
      <c r="AB1380" s="27"/>
      <c r="AC1380" s="27"/>
      <c r="AD1380" s="27"/>
      <c r="AE1380" s="27"/>
      <c r="AF1380" s="27"/>
      <c r="AG1380" s="9" t="s">
        <v>32</v>
      </c>
      <c r="AH1380" s="27"/>
      <c r="AI1380" s="27"/>
      <c r="AJ1380" s="27"/>
      <c r="AK1380" s="27"/>
      <c r="AL1380" s="27"/>
      <c r="AM1380" s="11"/>
      <c r="AN1380" s="28"/>
      <c r="AO1380" s="28"/>
      <c r="AP1380" s="29"/>
      <c r="AQ1380" s="30"/>
      <c r="AR1380" s="31"/>
      <c r="AS1380" s="32"/>
      <c r="AT1380" s="33"/>
      <c r="AU1380" s="34"/>
      <c r="AV1380" s="27"/>
      <c r="AW1380" s="27"/>
      <c r="AX1380" s="27"/>
      <c r="AY1380" s="27"/>
    </row>
    <row r="1381" spans="1:51" ht="24" customHeight="1" x14ac:dyDescent="0.3">
      <c r="A1381" s="22">
        <v>102949</v>
      </c>
      <c r="B1381" s="23" t="str">
        <f>VLOOKUP($A1381,'[1]MAN PROG 2026'!$A$1:$AI$3379,2,FALSE)</f>
        <v>CRIOSTATO</v>
      </c>
      <c r="C1381" s="23" t="str">
        <f>VLOOKUP($A1381,'[1]MAN PROG 2026'!$A$1:$AI$3379,3,FALSE)</f>
        <v>LEICA MICROSCOPY AND SCIENTIFIC INSTRUMENTS</v>
      </c>
      <c r="D1381" s="23" t="str">
        <f>VLOOKUP($A1381,'[1]MAN PROG 2026'!$A$1:$AI$3379,4,FALSE)</f>
        <v>CM 1950 UV</v>
      </c>
      <c r="E1381" s="23" t="str">
        <f>VLOOKUP($A1381,'[1]MAN PROG 2026'!$A$1:$AI$3379,5,FALSE)</f>
        <v>00000005287</v>
      </c>
      <c r="F1381" s="23" t="str">
        <f>VLOOKUP($A1381,'[1]MAN PROG 2026'!$A$1:$AI$3379,6,FALSE)</f>
        <v>SINGOLA</v>
      </c>
      <c r="G1381" s="23">
        <f>VLOOKUP($A1381,'[1]MAN PROG 2026'!$A$1:$AI$3379,7,FALSE)</f>
        <v>102949</v>
      </c>
      <c r="H1381" s="23">
        <f>VLOOKUP($A1381,'[1]MAN PROG 2026'!$A$1:$AI$3379,8,FALSE)</f>
        <v>0</v>
      </c>
      <c r="I1381" s="23" t="str">
        <f>VLOOKUP($A1381,'[1]MAN PROG 2026'!$A$1:$AI$3379,9,FALSE)</f>
        <v>S.PIETRO</v>
      </c>
      <c r="J1381" s="23" t="str">
        <f>VLOOKUP($A1381,'[1]MAN PROG 2026'!$A$1:$AI$3379,10,FALSE)</f>
        <v>ISTOPATOLOGIA</v>
      </c>
      <c r="K1381" s="23" t="str">
        <f>VLOOKUP($A1381,'[1]MAN PROG 2026'!$A$1:$AI$3379,11,FALSE)</f>
        <v>ISTOPATOLOGIA</v>
      </c>
      <c r="L1381" s="24" t="str">
        <f>VLOOKUP($A1381,'[1]MAN PROG 2026'!$A$2:$AI$3379,12,FALSE)</f>
        <v>ISTOPATOLOGIA</v>
      </c>
      <c r="M1381" s="24" t="str">
        <f>VLOOKUP($A1381,'[1]MAN PROG 2026'!$A$2:$AI$3379,13,FALSE)</f>
        <v>SINGOLA</v>
      </c>
      <c r="N1381" s="24">
        <f>VLOOKUP($A1381,'[1]MAN PROG 2026'!$A$2:$AI$3379,14,FALSE)</f>
        <v>102949</v>
      </c>
      <c r="O1381" s="24">
        <f>VLOOKUP($A1381,'[1]MAN PROG 2026'!$A$2:$AI$3379,15,FALSE)</f>
        <v>0</v>
      </c>
      <c r="P1381" s="25" t="str">
        <f>VLOOKUP($A1381,'[1]MAN PROG 2026'!$A$2:$AI$3379,20,FALSE)</f>
        <v>NON PREVISTO</v>
      </c>
      <c r="Q1381" s="8"/>
      <c r="R1381" s="26"/>
      <c r="S1381" s="8"/>
      <c r="T1381" s="37"/>
      <c r="U1381" s="27"/>
      <c r="V1381" s="27"/>
      <c r="W1381" s="27"/>
      <c r="X1381" s="27"/>
      <c r="Y1381" s="27"/>
      <c r="Z1381" s="27"/>
      <c r="AA1381" s="27"/>
      <c r="AB1381" s="27"/>
      <c r="AC1381" s="27"/>
      <c r="AD1381" s="27"/>
      <c r="AE1381" s="27"/>
      <c r="AF1381" s="27"/>
      <c r="AG1381" s="9" t="s">
        <v>32</v>
      </c>
      <c r="AH1381" s="27"/>
      <c r="AI1381" s="27"/>
      <c r="AJ1381" s="27"/>
      <c r="AK1381" s="27"/>
      <c r="AL1381" s="27"/>
      <c r="AM1381" s="11"/>
      <c r="AN1381" s="28"/>
      <c r="AO1381" s="28"/>
      <c r="AP1381" s="29"/>
      <c r="AQ1381" s="30"/>
      <c r="AR1381" s="31"/>
      <c r="AS1381" s="32"/>
      <c r="AT1381" s="33"/>
      <c r="AU1381" s="34"/>
      <c r="AV1381" s="27"/>
      <c r="AW1381" s="27"/>
      <c r="AX1381" s="27"/>
      <c r="AY1381" s="27"/>
    </row>
    <row r="1382" spans="1:51" ht="24" customHeight="1" x14ac:dyDescent="0.3">
      <c r="A1382" s="22">
        <v>102950</v>
      </c>
      <c r="B1382" s="23" t="str">
        <f>VLOOKUP($A1382,'[1]MAN PROG 2026'!$A$1:$AI$3379,2,FALSE)</f>
        <v>MICROSCOPIO OTTICO DA LABORATORIO</v>
      </c>
      <c r="C1382" s="23" t="str">
        <f>VLOOKUP($A1382,'[1]MAN PROG 2026'!$A$1:$AI$3379,3,FALSE)</f>
        <v>LEICA MICROSCOPY AND SCIENTIFIC INSTRUMENTS</v>
      </c>
      <c r="D1382" s="23" t="str">
        <f>VLOOKUP($A1382,'[1]MAN PROG 2026'!$A$1:$AI$3379,4,FALSE)</f>
        <v>DM 2000 LED</v>
      </c>
      <c r="E1382" s="23" t="str">
        <f>VLOOKUP($A1382,'[1]MAN PROG 2026'!$A$1:$AI$3379,5,FALSE)</f>
        <v>395179</v>
      </c>
      <c r="F1382" s="23" t="str">
        <f>VLOOKUP($A1382,'[1]MAN PROG 2026'!$A$1:$AI$3379,6,FALSE)</f>
        <v>SINGOLA</v>
      </c>
      <c r="G1382" s="23">
        <f>VLOOKUP($A1382,'[1]MAN PROG 2026'!$A$1:$AI$3379,7,FALSE)</f>
        <v>102950</v>
      </c>
      <c r="H1382" s="23">
        <f>VLOOKUP($A1382,'[1]MAN PROG 2026'!$A$1:$AI$3379,8,FALSE)</f>
        <v>0</v>
      </c>
      <c r="I1382" s="23" t="str">
        <f>VLOOKUP($A1382,'[1]MAN PROG 2026'!$A$1:$AI$3379,9,FALSE)</f>
        <v>S.PIETRO</v>
      </c>
      <c r="J1382" s="23" t="str">
        <f>VLOOKUP($A1382,'[1]MAN PROG 2026'!$A$1:$AI$3379,10,FALSE)</f>
        <v>ISTOPATOLOGIA</v>
      </c>
      <c r="K1382" s="23" t="str">
        <f>VLOOKUP($A1382,'[1]MAN PROG 2026'!$A$1:$AI$3379,11,FALSE)</f>
        <v>ISTOPATOLOGIA</v>
      </c>
      <c r="L1382" s="24" t="str">
        <f>VLOOKUP($A1382,'[1]MAN PROG 2026'!$A$2:$AI$3379,12,FALSE)</f>
        <v>ISTOPATOLOGIA</v>
      </c>
      <c r="M1382" s="24" t="str">
        <f>VLOOKUP($A1382,'[1]MAN PROG 2026'!$A$2:$AI$3379,13,FALSE)</f>
        <v>SINGOLA</v>
      </c>
      <c r="N1382" s="24">
        <f>VLOOKUP($A1382,'[1]MAN PROG 2026'!$A$2:$AI$3379,14,FALSE)</f>
        <v>102950</v>
      </c>
      <c r="O1382" s="24">
        <f>VLOOKUP($A1382,'[1]MAN PROG 2026'!$A$2:$AI$3379,15,FALSE)</f>
        <v>0</v>
      </c>
      <c r="P1382" s="25" t="str">
        <f>VLOOKUP($A1382,'[1]MAN PROG 2026'!$A$2:$AI$3379,20,FALSE)</f>
        <v>NON PREVISTO</v>
      </c>
      <c r="Q1382" s="8"/>
      <c r="R1382" s="26"/>
      <c r="S1382" s="8"/>
      <c r="T1382" s="37"/>
      <c r="U1382" s="27"/>
      <c r="V1382" s="27"/>
      <c r="W1382" s="27"/>
      <c r="X1382" s="27"/>
      <c r="Y1382" s="27"/>
      <c r="Z1382" s="27"/>
      <c r="AA1382" s="27"/>
      <c r="AB1382" s="27"/>
      <c r="AC1382" s="27"/>
      <c r="AD1382" s="27"/>
      <c r="AE1382" s="27"/>
      <c r="AF1382" s="27"/>
      <c r="AG1382" s="9" t="s">
        <v>32</v>
      </c>
      <c r="AH1382" s="27"/>
      <c r="AI1382" s="27"/>
      <c r="AJ1382" s="27"/>
      <c r="AK1382" s="27"/>
      <c r="AL1382" s="27"/>
      <c r="AM1382" s="11"/>
      <c r="AN1382" s="28"/>
      <c r="AO1382" s="28"/>
      <c r="AP1382" s="29"/>
      <c r="AQ1382" s="30"/>
      <c r="AR1382" s="31"/>
      <c r="AS1382" s="32"/>
      <c r="AT1382" s="33"/>
      <c r="AU1382" s="34"/>
      <c r="AV1382" s="27"/>
      <c r="AW1382" s="27"/>
      <c r="AX1382" s="27"/>
      <c r="AY1382" s="27"/>
    </row>
    <row r="1383" spans="1:51" ht="24" customHeight="1" x14ac:dyDescent="0.3">
      <c r="A1383" s="22">
        <v>102951</v>
      </c>
      <c r="B1383" s="23" t="str">
        <f>VLOOKUP($A1383,'[1]MAN PROG 2026'!$A$1:$AI$3379,2,FALSE)</f>
        <v>MICROSCOPIO OTTICO DA LABORATORIO</v>
      </c>
      <c r="C1383" s="23" t="str">
        <f>VLOOKUP($A1383,'[1]MAN PROG 2026'!$A$1:$AI$3379,3,FALSE)</f>
        <v>LEICA MICROSCOPY AND SCIENTIFIC INSTRUMENTS</v>
      </c>
      <c r="D1383" s="23" t="str">
        <f>VLOOKUP($A1383,'[1]MAN PROG 2026'!$A$1:$AI$3379,4,FALSE)</f>
        <v>DM 2000 LED</v>
      </c>
      <c r="E1383" s="23" t="str">
        <f>VLOOKUP($A1383,'[1]MAN PROG 2026'!$A$1:$AI$3379,5,FALSE)</f>
        <v>395187</v>
      </c>
      <c r="F1383" s="23" t="str">
        <f>VLOOKUP($A1383,'[1]MAN PROG 2026'!$A$1:$AI$3379,6,FALSE)</f>
        <v>SINGOLA</v>
      </c>
      <c r="G1383" s="23">
        <f>VLOOKUP($A1383,'[1]MAN PROG 2026'!$A$1:$AI$3379,7,FALSE)</f>
        <v>102951</v>
      </c>
      <c r="H1383" s="23">
        <f>VLOOKUP($A1383,'[1]MAN PROG 2026'!$A$1:$AI$3379,8,FALSE)</f>
        <v>0</v>
      </c>
      <c r="I1383" s="23" t="str">
        <f>VLOOKUP($A1383,'[1]MAN PROG 2026'!$A$1:$AI$3379,9,FALSE)</f>
        <v>S.PIETRO</v>
      </c>
      <c r="J1383" s="23" t="str">
        <f>VLOOKUP($A1383,'[1]MAN PROG 2026'!$A$1:$AI$3379,10,FALSE)</f>
        <v>ISTOPATOLOGIA</v>
      </c>
      <c r="K1383" s="23" t="str">
        <f>VLOOKUP($A1383,'[1]MAN PROG 2026'!$A$1:$AI$3379,11,FALSE)</f>
        <v>ISTOPATOLOGIA</v>
      </c>
      <c r="L1383" s="24" t="str">
        <f>VLOOKUP($A1383,'[1]MAN PROG 2026'!$A$2:$AI$3379,12,FALSE)</f>
        <v>ISTOPATOLOGIA</v>
      </c>
      <c r="M1383" s="24" t="str">
        <f>VLOOKUP($A1383,'[1]MAN PROG 2026'!$A$2:$AI$3379,13,FALSE)</f>
        <v>SINGOLA</v>
      </c>
      <c r="N1383" s="24">
        <f>VLOOKUP($A1383,'[1]MAN PROG 2026'!$A$2:$AI$3379,14,FALSE)</f>
        <v>102951</v>
      </c>
      <c r="O1383" s="24">
        <f>VLOOKUP($A1383,'[1]MAN PROG 2026'!$A$2:$AI$3379,15,FALSE)</f>
        <v>0</v>
      </c>
      <c r="P1383" s="25" t="str">
        <f>VLOOKUP($A1383,'[1]MAN PROG 2026'!$A$2:$AI$3379,20,FALSE)</f>
        <v>NON PREVISTO</v>
      </c>
      <c r="Q1383" s="8"/>
      <c r="R1383" s="26"/>
      <c r="S1383" s="8"/>
      <c r="T1383" s="37"/>
      <c r="U1383" s="27"/>
      <c r="V1383" s="27"/>
      <c r="W1383" s="27"/>
      <c r="X1383" s="27"/>
      <c r="Y1383" s="27"/>
      <c r="Z1383" s="27"/>
      <c r="AA1383" s="27"/>
      <c r="AB1383" s="27"/>
      <c r="AC1383" s="27"/>
      <c r="AD1383" s="27"/>
      <c r="AE1383" s="27"/>
      <c r="AF1383" s="27"/>
      <c r="AG1383" s="9" t="s">
        <v>32</v>
      </c>
      <c r="AH1383" s="27"/>
      <c r="AI1383" s="27"/>
      <c r="AJ1383" s="27"/>
      <c r="AK1383" s="27"/>
      <c r="AL1383" s="27"/>
      <c r="AM1383" s="11"/>
      <c r="AN1383" s="28"/>
      <c r="AO1383" s="28"/>
      <c r="AP1383" s="29"/>
      <c r="AQ1383" s="30"/>
      <c r="AR1383" s="31"/>
      <c r="AS1383" s="32"/>
      <c r="AT1383" s="33"/>
      <c r="AU1383" s="34"/>
      <c r="AV1383" s="27"/>
      <c r="AW1383" s="27"/>
      <c r="AX1383" s="27"/>
      <c r="AY1383" s="27"/>
    </row>
    <row r="1384" spans="1:51" ht="24" customHeight="1" x14ac:dyDescent="0.3">
      <c r="A1384" s="22">
        <v>102952</v>
      </c>
      <c r="B1384" s="23" t="str">
        <f>VLOOKUP($A1384,'[1]MAN PROG 2026'!$A$1:$AI$3379,2,FALSE)</f>
        <v>MONITOR</v>
      </c>
      <c r="C1384" s="23" t="str">
        <f>VLOOKUP($A1384,'[1]MAN PROG 2026'!$A$1:$AI$3379,3,FALSE)</f>
        <v>EDWARDS LIFESCIENCES CORP</v>
      </c>
      <c r="D1384" s="23" t="str">
        <f>VLOOKUP($A1384,'[1]MAN PROG 2026'!$A$1:$AI$3379,4,FALSE)</f>
        <v>EV 1000 M</v>
      </c>
      <c r="E1384" s="23" t="str">
        <f>VLOOKUP($A1384,'[1]MAN PROG 2026'!$A$1:$AI$3379,5,FALSE)</f>
        <v>157148029</v>
      </c>
      <c r="F1384" s="23" t="str">
        <f>VLOOKUP($A1384,'[1]MAN PROG 2026'!$A$1:$AI$3379,6,FALSE)</f>
        <v>COMPONENTE</v>
      </c>
      <c r="G1384" s="23">
        <f>VLOOKUP($A1384,'[1]MAN PROG 2026'!$A$1:$AI$3379,7,FALSE)</f>
        <v>102953</v>
      </c>
      <c r="H1384" s="23">
        <f>VLOOKUP($A1384,'[1]MAN PROG 2026'!$A$1:$AI$3379,8,FALSE)</f>
        <v>0</v>
      </c>
      <c r="I1384" s="23" t="str">
        <f>VLOOKUP($A1384,'[1]MAN PROG 2026'!$A$1:$AI$3379,9,FALSE)</f>
        <v>S.PIETRO</v>
      </c>
      <c r="J1384" s="23" t="str">
        <f>VLOOKUP($A1384,'[1]MAN PROG 2026'!$A$1:$AI$3379,10,FALSE)</f>
        <v>RIANIMAZIONE</v>
      </c>
      <c r="K1384" s="23" t="str">
        <f>VLOOKUP($A1384,'[1]MAN PROG 2026'!$A$1:$AI$3379,11,FALSE)</f>
        <v>RIANIMAZIONE</v>
      </c>
      <c r="L1384" s="24" t="str">
        <f>VLOOKUP($A1384,'[1]MAN PROG 2026'!$A$2:$AI$3379,12,FALSE)</f>
        <v>BLOCCO OPERATORIO MAGAZZINO</v>
      </c>
      <c r="M1384" s="24" t="str">
        <f>VLOOKUP($A1384,'[1]MAN PROG 2026'!$A$2:$AI$3379,13,FALSE)</f>
        <v>COMPONENTE</v>
      </c>
      <c r="N1384" s="24" t="str">
        <f>VLOOKUP($A1384,'[1]MAN PROG 2026'!$A$2:$AI$3379,14,FALSE)</f>
        <v>102953</v>
      </c>
      <c r="O1384" s="24">
        <f>VLOOKUP($A1384,'[1]MAN PROG 2026'!$A$2:$AI$3379,15,FALSE)</f>
        <v>0</v>
      </c>
      <c r="P1384" s="25" t="str">
        <f>VLOOKUP($A1384,'[1]MAN PROG 2026'!$A$2:$AI$3379,20,FALSE)</f>
        <v>DA FARE</v>
      </c>
      <c r="Q1384" s="9" t="str">
        <f t="shared" ref="Q1384:Q1388" si="56">RIGHT(A1384,4)</f>
        <v>2952</v>
      </c>
      <c r="R1384" s="26">
        <v>46259</v>
      </c>
      <c r="S1384" s="8" t="s">
        <v>53</v>
      </c>
      <c r="T1384" s="37"/>
      <c r="U1384" s="27" t="s">
        <v>55</v>
      </c>
      <c r="V1384" s="27" t="s">
        <v>56</v>
      </c>
      <c r="W1384" s="27" t="s">
        <v>55</v>
      </c>
      <c r="X1384" s="27" t="s">
        <v>55</v>
      </c>
      <c r="Y1384" s="27" t="s">
        <v>55</v>
      </c>
      <c r="Z1384" s="27" t="s">
        <v>55</v>
      </c>
      <c r="AA1384" s="27" t="s">
        <v>55</v>
      </c>
      <c r="AB1384" s="27" t="s">
        <v>57</v>
      </c>
      <c r="AC1384" s="27" t="s">
        <v>61</v>
      </c>
      <c r="AD1384" s="27" t="s">
        <v>93</v>
      </c>
      <c r="AE1384" s="27" t="s">
        <v>68</v>
      </c>
      <c r="AF1384" s="27" t="s">
        <v>677</v>
      </c>
      <c r="AG1384" s="9" t="s">
        <v>32</v>
      </c>
      <c r="AH1384" s="27" t="s">
        <v>70</v>
      </c>
      <c r="AI1384" s="27" t="s">
        <v>70</v>
      </c>
      <c r="AJ1384" s="27" t="s">
        <v>61</v>
      </c>
      <c r="AK1384" s="27" t="s">
        <v>61</v>
      </c>
      <c r="AL1384" s="27" t="s">
        <v>61</v>
      </c>
      <c r="AM1384" s="11">
        <v>77.8</v>
      </c>
      <c r="AN1384" s="28" t="s">
        <v>61</v>
      </c>
      <c r="AO1384" s="28"/>
      <c r="AP1384" s="29"/>
      <c r="AQ1384" s="30"/>
      <c r="AR1384" s="31"/>
      <c r="AS1384" s="32"/>
      <c r="AT1384" s="33"/>
      <c r="AU1384" s="34"/>
      <c r="AV1384" s="27" t="s">
        <v>62</v>
      </c>
      <c r="AW1384" s="27">
        <v>5625031</v>
      </c>
      <c r="AX1384" s="27" t="s">
        <v>63</v>
      </c>
      <c r="AY1384" s="27"/>
    </row>
    <row r="1385" spans="1:51" ht="24" customHeight="1" x14ac:dyDescent="0.3">
      <c r="A1385" s="22">
        <v>102953</v>
      </c>
      <c r="B1385" s="23" t="str">
        <f>VLOOKUP($A1385,'[1]MAN PROG 2026'!$A$1:$AI$3379,2,FALSE)</f>
        <v>MISURATORE GITTATA CARDIACA</v>
      </c>
      <c r="C1385" s="23" t="str">
        <f>VLOOKUP($A1385,'[1]MAN PROG 2026'!$A$1:$AI$3379,3,FALSE)</f>
        <v>EDWARDS LIFESCIENCES CORP</v>
      </c>
      <c r="D1385" s="23" t="str">
        <f>VLOOKUP($A1385,'[1]MAN PROG 2026'!$A$1:$AI$3379,4,FALSE)</f>
        <v>VIGILANCE II</v>
      </c>
      <c r="E1385" s="23" t="str">
        <f>VLOOKUP($A1385,'[1]MAN PROG 2026'!$A$1:$AI$3379,5,FALSE)</f>
        <v>EV001829</v>
      </c>
      <c r="F1385" s="23" t="str">
        <f>VLOOKUP($A1385,'[1]MAN PROG 2026'!$A$1:$AI$3379,6,FALSE)</f>
        <v>PRINCIPALE</v>
      </c>
      <c r="G1385" s="23">
        <f>VLOOKUP($A1385,'[1]MAN PROG 2026'!$A$1:$AI$3379,7,FALSE)</f>
        <v>102953</v>
      </c>
      <c r="H1385" s="23">
        <f>VLOOKUP($A1385,'[1]MAN PROG 2026'!$A$1:$AI$3379,8,FALSE)</f>
        <v>0</v>
      </c>
      <c r="I1385" s="23" t="str">
        <f>VLOOKUP($A1385,'[1]MAN PROG 2026'!$A$1:$AI$3379,9,FALSE)</f>
        <v>S.PIETRO</v>
      </c>
      <c r="J1385" s="23" t="str">
        <f>VLOOKUP($A1385,'[1]MAN PROG 2026'!$A$1:$AI$3379,10,FALSE)</f>
        <v>RIANIMAZIONE</v>
      </c>
      <c r="K1385" s="23" t="str">
        <f>VLOOKUP($A1385,'[1]MAN PROG 2026'!$A$1:$AI$3379,11,FALSE)</f>
        <v>BLOCCO OPERATORIO</v>
      </c>
      <c r="L1385" s="24" t="str">
        <f>VLOOKUP($A1385,'[1]MAN PROG 2026'!$A$2:$AI$3379,12,FALSE)</f>
        <v>BLOCCO OPERATORIO MAGAZZINO</v>
      </c>
      <c r="M1385" s="24" t="str">
        <f>VLOOKUP($A1385,'[1]MAN PROG 2026'!$A$2:$AI$3379,13,FALSE)</f>
        <v>PRINCIPALE</v>
      </c>
      <c r="N1385" s="24" t="str">
        <f>VLOOKUP($A1385,'[1]MAN PROG 2026'!$A$2:$AI$3379,14,FALSE)</f>
        <v>102953</v>
      </c>
      <c r="O1385" s="24">
        <f>VLOOKUP($A1385,'[1]MAN PROG 2026'!$A$2:$AI$3379,15,FALSE)</f>
        <v>0</v>
      </c>
      <c r="P1385" s="25" t="str">
        <f>VLOOKUP($A1385,'[1]MAN PROG 2026'!$A$2:$AI$3379,20,FALSE)</f>
        <v>DA FARE</v>
      </c>
      <c r="Q1385" s="9" t="str">
        <f t="shared" si="56"/>
        <v>2953</v>
      </c>
      <c r="R1385" s="26">
        <v>46259</v>
      </c>
      <c r="S1385" s="8" t="s">
        <v>53</v>
      </c>
      <c r="T1385" s="37"/>
      <c r="U1385" s="27" t="s">
        <v>55</v>
      </c>
      <c r="V1385" s="27" t="s">
        <v>56</v>
      </c>
      <c r="W1385" s="27" t="s">
        <v>55</v>
      </c>
      <c r="X1385" s="27" t="s">
        <v>55</v>
      </c>
      <c r="Y1385" s="27" t="s">
        <v>55</v>
      </c>
      <c r="Z1385" s="27" t="s">
        <v>55</v>
      </c>
      <c r="AA1385" s="27" t="s">
        <v>55</v>
      </c>
      <c r="AB1385" s="27" t="s">
        <v>66</v>
      </c>
      <c r="AC1385" s="27" t="s">
        <v>67</v>
      </c>
      <c r="AD1385" s="27" t="s">
        <v>93</v>
      </c>
      <c r="AE1385" s="27" t="s">
        <v>88</v>
      </c>
      <c r="AF1385" s="27" t="s">
        <v>61</v>
      </c>
      <c r="AG1385" s="9" t="s">
        <v>32</v>
      </c>
      <c r="AH1385" s="27" t="s">
        <v>61</v>
      </c>
      <c r="AI1385" s="27" t="s">
        <v>70</v>
      </c>
      <c r="AJ1385" s="27" t="s">
        <v>61</v>
      </c>
      <c r="AK1385" s="27" t="s">
        <v>61</v>
      </c>
      <c r="AL1385" s="27" t="s">
        <v>70</v>
      </c>
      <c r="AM1385" s="11">
        <v>9.8000000000000007</v>
      </c>
      <c r="AN1385" s="40">
        <v>2.5</v>
      </c>
      <c r="AO1385" s="28"/>
      <c r="AP1385" s="29"/>
      <c r="AQ1385" s="30"/>
      <c r="AR1385" s="31"/>
      <c r="AS1385" s="32"/>
      <c r="AT1385" s="33"/>
      <c r="AU1385" s="34"/>
      <c r="AV1385" s="27" t="s">
        <v>62</v>
      </c>
      <c r="AW1385" s="27">
        <v>5625031</v>
      </c>
      <c r="AX1385" s="27" t="s">
        <v>63</v>
      </c>
      <c r="AY1385" s="27"/>
    </row>
    <row r="1386" spans="1:51" ht="24" customHeight="1" x14ac:dyDescent="0.3">
      <c r="A1386" s="22">
        <v>102954</v>
      </c>
      <c r="B1386" s="23" t="str">
        <f>VLOOKUP($A1386,'[1]MAN PROG 2026'!$A$1:$AI$3379,2,FALSE)</f>
        <v>TOMOGRAFO A COERENZA OTTICA</v>
      </c>
      <c r="C1386" s="23" t="str">
        <f>VLOOKUP($A1386,'[1]MAN PROG 2026'!$A$1:$AI$3379,3,FALSE)</f>
        <v>OPTOVUE INC</v>
      </c>
      <c r="D1386" s="23" t="str">
        <f>VLOOKUP($A1386,'[1]MAN PROG 2026'!$A$1:$AI$3379,4,FALSE)</f>
        <v>IVUE 100</v>
      </c>
      <c r="E1386" s="23" t="str">
        <f>VLOOKUP($A1386,'[1]MAN PROG 2026'!$A$1:$AI$3379,5,FALSE)</f>
        <v>26314</v>
      </c>
      <c r="F1386" s="23" t="str">
        <f>VLOOKUP($A1386,'[1]MAN PROG 2026'!$A$1:$AI$3379,6,FALSE)</f>
        <v>PRINCIPALE</v>
      </c>
      <c r="G1386" s="23">
        <f>VLOOKUP($A1386,'[1]MAN PROG 2026'!$A$1:$AI$3379,7,FALSE)</f>
        <v>102954</v>
      </c>
      <c r="H1386" s="23">
        <f>VLOOKUP($A1386,'[1]MAN PROG 2026'!$A$1:$AI$3379,8,FALSE)</f>
        <v>0</v>
      </c>
      <c r="I1386" s="23" t="str">
        <f>VLOOKUP($A1386,'[1]MAN PROG 2026'!$A$1:$AI$3379,9,FALSE)</f>
        <v>S.PIETRO</v>
      </c>
      <c r="J1386" s="23" t="str">
        <f>VLOOKUP($A1386,'[1]MAN PROG 2026'!$A$1:$AI$3379,10,FALSE)</f>
        <v>AMB. OCULISTICA</v>
      </c>
      <c r="K1386" s="23" t="str">
        <f>VLOOKUP($A1386,'[1]MAN PROG 2026'!$A$1:$AI$3379,11,FALSE)</f>
        <v>AMB. OCULISTICA</v>
      </c>
      <c r="L1386" s="24" t="str">
        <f>VLOOKUP($A1386,'[1]MAN PROG 2026'!$A$2:$AI$3379,12,FALSE)</f>
        <v>AMB. OCULISTICA</v>
      </c>
      <c r="M1386" s="24" t="str">
        <f>VLOOKUP($A1386,'[1]MAN PROG 2026'!$A$2:$AI$3379,13,FALSE)</f>
        <v>PRINCIPALE</v>
      </c>
      <c r="N1386" s="24" t="str">
        <f>VLOOKUP($A1386,'[1]MAN PROG 2026'!$A$2:$AI$3379,14,FALSE)</f>
        <v>102954</v>
      </c>
      <c r="O1386" s="24">
        <f>VLOOKUP($A1386,'[1]MAN PROG 2026'!$A$2:$AI$3379,15,FALSE)</f>
        <v>0</v>
      </c>
      <c r="P1386" s="25" t="str">
        <f>VLOOKUP($A1386,'[1]MAN PROG 2026'!$A$2:$AI$3379,20,FALSE)</f>
        <v>DA FARE</v>
      </c>
      <c r="Q1386" s="9" t="str">
        <f t="shared" si="56"/>
        <v>2954</v>
      </c>
      <c r="R1386" s="26">
        <v>46265</v>
      </c>
      <c r="S1386" s="8" t="s">
        <v>53</v>
      </c>
      <c r="T1386" s="37"/>
      <c r="U1386" s="27" t="s">
        <v>55</v>
      </c>
      <c r="V1386" s="27" t="s">
        <v>56</v>
      </c>
      <c r="W1386" s="27" t="s">
        <v>55</v>
      </c>
      <c r="X1386" s="27" t="s">
        <v>55</v>
      </c>
      <c r="Y1386" s="27" t="s">
        <v>55</v>
      </c>
      <c r="Z1386" s="27" t="s">
        <v>55</v>
      </c>
      <c r="AA1386" s="27" t="s">
        <v>55</v>
      </c>
      <c r="AB1386" s="27" t="s">
        <v>66</v>
      </c>
      <c r="AC1386" s="27" t="s">
        <v>58</v>
      </c>
      <c r="AD1386" s="27" t="s">
        <v>221</v>
      </c>
      <c r="AE1386" s="27" t="s">
        <v>88</v>
      </c>
      <c r="AF1386" s="27" t="s">
        <v>61</v>
      </c>
      <c r="AG1386" s="9" t="s">
        <v>32</v>
      </c>
      <c r="AH1386" s="27" t="s">
        <v>61</v>
      </c>
      <c r="AI1386" s="27" t="s">
        <v>70</v>
      </c>
      <c r="AJ1386" s="27" t="s">
        <v>70</v>
      </c>
      <c r="AK1386" s="27" t="s">
        <v>61</v>
      </c>
      <c r="AL1386" s="27" t="s">
        <v>61</v>
      </c>
      <c r="AM1386" s="11">
        <v>29.1</v>
      </c>
      <c r="AN1386" s="28" t="s">
        <v>61</v>
      </c>
      <c r="AO1386" s="28"/>
      <c r="AP1386" s="29"/>
      <c r="AQ1386" s="30"/>
      <c r="AR1386" s="31"/>
      <c r="AS1386" s="32"/>
      <c r="AT1386" s="33"/>
      <c r="AU1386" s="34"/>
      <c r="AV1386" s="27" t="s">
        <v>62</v>
      </c>
      <c r="AW1386" s="27">
        <v>5625031</v>
      </c>
      <c r="AX1386" s="27" t="s">
        <v>63</v>
      </c>
      <c r="AY1386" s="27"/>
    </row>
    <row r="1387" spans="1:51" ht="24" customHeight="1" x14ac:dyDescent="0.3">
      <c r="A1387" s="22">
        <v>102955</v>
      </c>
      <c r="B1387" s="23" t="str">
        <f>VLOOKUP($A1387,'[1]MAN PROG 2026'!$A$1:$AI$3379,2,FALSE)</f>
        <v>PERSONAL COMPUTER</v>
      </c>
      <c r="C1387" s="23" t="str">
        <f>VLOOKUP($A1387,'[1]MAN PROG 2026'!$A$1:$AI$3379,3,FALSE)</f>
        <v>OPTOVUE INC</v>
      </c>
      <c r="D1387" s="23" t="str">
        <f>VLOOKUP($A1387,'[1]MAN PROG 2026'!$A$1:$AI$3379,4,FALSE)</f>
        <v>IVUE 100</v>
      </c>
      <c r="E1387" s="23" t="str">
        <f>VLOOKUP($A1387,'[1]MAN PROG 2026'!$A$1:$AI$3379,5,FALSE)</f>
        <v>15090431</v>
      </c>
      <c r="F1387" s="23" t="str">
        <f>VLOOKUP($A1387,'[1]MAN PROG 2026'!$A$1:$AI$3379,6,FALSE)</f>
        <v>COMPONENTE</v>
      </c>
      <c r="G1387" s="23">
        <f>VLOOKUP($A1387,'[1]MAN PROG 2026'!$A$1:$AI$3379,7,FALSE)</f>
        <v>102954</v>
      </c>
      <c r="H1387" s="23">
        <f>VLOOKUP($A1387,'[1]MAN PROG 2026'!$A$1:$AI$3379,8,FALSE)</f>
        <v>0</v>
      </c>
      <c r="I1387" s="23" t="str">
        <f>VLOOKUP($A1387,'[1]MAN PROG 2026'!$A$1:$AI$3379,9,FALSE)</f>
        <v>S.PIETRO</v>
      </c>
      <c r="J1387" s="23" t="str">
        <f>VLOOKUP($A1387,'[1]MAN PROG 2026'!$A$1:$AI$3379,10,FALSE)</f>
        <v>AMB. OCULISTICA</v>
      </c>
      <c r="K1387" s="23" t="str">
        <f>VLOOKUP($A1387,'[1]MAN PROG 2026'!$A$1:$AI$3379,11,FALSE)</f>
        <v>AMB. OCULISTICA</v>
      </c>
      <c r="L1387" s="24" t="str">
        <f>VLOOKUP($A1387,'[1]MAN PROG 2026'!$A$2:$AI$3379,12,FALSE)</f>
        <v>AMB. OCULISTICA</v>
      </c>
      <c r="M1387" s="24" t="str">
        <f>VLOOKUP($A1387,'[1]MAN PROG 2026'!$A$2:$AI$3379,13,FALSE)</f>
        <v>COMPONENTE</v>
      </c>
      <c r="N1387" s="24" t="str">
        <f>VLOOKUP($A1387,'[1]MAN PROG 2026'!$A$2:$AI$3379,14,FALSE)</f>
        <v>102954</v>
      </c>
      <c r="O1387" s="24">
        <f>VLOOKUP($A1387,'[1]MAN PROG 2026'!$A$2:$AI$3379,15,FALSE)</f>
        <v>0</v>
      </c>
      <c r="P1387" s="25" t="str">
        <f>VLOOKUP($A1387,'[1]MAN PROG 2026'!$A$2:$AI$3379,20,FALSE)</f>
        <v>DA FARE</v>
      </c>
      <c r="Q1387" s="9" t="str">
        <f t="shared" si="56"/>
        <v>2955</v>
      </c>
      <c r="R1387" s="26">
        <v>46265</v>
      </c>
      <c r="S1387" s="8" t="s">
        <v>53</v>
      </c>
      <c r="T1387" s="37"/>
      <c r="U1387" s="27" t="s">
        <v>55</v>
      </c>
      <c r="V1387" s="27" t="s">
        <v>56</v>
      </c>
      <c r="W1387" s="27" t="s">
        <v>55</v>
      </c>
      <c r="X1387" s="27" t="s">
        <v>55</v>
      </c>
      <c r="Y1387" s="27" t="s">
        <v>55</v>
      </c>
      <c r="Z1387" s="27" t="s">
        <v>55</v>
      </c>
      <c r="AA1387" s="27" t="s">
        <v>55</v>
      </c>
      <c r="AB1387" s="27" t="s">
        <v>57</v>
      </c>
      <c r="AC1387" s="27" t="s">
        <v>61</v>
      </c>
      <c r="AD1387" s="27" t="s">
        <v>221</v>
      </c>
      <c r="AE1387" s="27" t="s">
        <v>68</v>
      </c>
      <c r="AF1387" s="27" t="s">
        <v>678</v>
      </c>
      <c r="AG1387" s="9" t="s">
        <v>32</v>
      </c>
      <c r="AH1387" s="27" t="s">
        <v>61</v>
      </c>
      <c r="AI1387" s="27" t="s">
        <v>70</v>
      </c>
      <c r="AJ1387" s="27" t="s">
        <v>70</v>
      </c>
      <c r="AK1387" s="27" t="s">
        <v>61</v>
      </c>
      <c r="AL1387" s="27" t="s">
        <v>61</v>
      </c>
      <c r="AM1387" s="11">
        <v>35.299999999999997</v>
      </c>
      <c r="AN1387" s="28" t="s">
        <v>61</v>
      </c>
      <c r="AO1387" s="28"/>
      <c r="AP1387" s="29"/>
      <c r="AQ1387" s="30"/>
      <c r="AR1387" s="31"/>
      <c r="AS1387" s="32"/>
      <c r="AT1387" s="33"/>
      <c r="AU1387" s="34"/>
      <c r="AV1387" s="27" t="s">
        <v>62</v>
      </c>
      <c r="AW1387" s="27">
        <v>5625031</v>
      </c>
      <c r="AX1387" s="27" t="s">
        <v>63</v>
      </c>
      <c r="AY1387" s="27"/>
    </row>
    <row r="1388" spans="1:51" ht="24" customHeight="1" x14ac:dyDescent="0.3">
      <c r="A1388" s="22">
        <v>102956</v>
      </c>
      <c r="B1388" s="23" t="str">
        <f>VLOOKUP($A1388,'[1]MAN PROG 2026'!$A$1:$AI$3379,2,FALSE)</f>
        <v>STAMPANTE PER PC</v>
      </c>
      <c r="C1388" s="23" t="str">
        <f>VLOOKUP($A1388,'[1]MAN PROG 2026'!$A$1:$AI$3379,3,FALSE)</f>
        <v>CANON INC</v>
      </c>
      <c r="D1388" s="23" t="str">
        <f>VLOOKUP($A1388,'[1]MAN PROG 2026'!$A$1:$AI$3379,4,FALSE)</f>
        <v>JSENSYS LBP7010C</v>
      </c>
      <c r="E1388" s="23" t="str">
        <f>VLOOKUP($A1388,'[1]MAN PROG 2026'!$A$1:$AI$3379,5,FALSE)</f>
        <v>MTQA036883</v>
      </c>
      <c r="F1388" s="23" t="str">
        <f>VLOOKUP($A1388,'[1]MAN PROG 2026'!$A$1:$AI$3379,6,FALSE)</f>
        <v>COMPONENTE</v>
      </c>
      <c r="G1388" s="23">
        <f>VLOOKUP($A1388,'[1]MAN PROG 2026'!$A$1:$AI$3379,7,FALSE)</f>
        <v>102954</v>
      </c>
      <c r="H1388" s="23">
        <f>VLOOKUP($A1388,'[1]MAN PROG 2026'!$A$1:$AI$3379,8,FALSE)</f>
        <v>0</v>
      </c>
      <c r="I1388" s="23" t="str">
        <f>VLOOKUP($A1388,'[1]MAN PROG 2026'!$A$1:$AI$3379,9,FALSE)</f>
        <v>S.PIETRO</v>
      </c>
      <c r="J1388" s="23" t="str">
        <f>VLOOKUP($A1388,'[1]MAN PROG 2026'!$A$1:$AI$3379,10,FALSE)</f>
        <v>AMB. OCULISTICA</v>
      </c>
      <c r="K1388" s="23" t="str">
        <f>VLOOKUP($A1388,'[1]MAN PROG 2026'!$A$1:$AI$3379,11,FALSE)</f>
        <v>AMB. OCULISTICA</v>
      </c>
      <c r="L1388" s="24" t="str">
        <f>VLOOKUP($A1388,'[1]MAN PROG 2026'!$A$2:$AI$3379,12,FALSE)</f>
        <v>AMB. OCULISTICA</v>
      </c>
      <c r="M1388" s="24" t="str">
        <f>VLOOKUP($A1388,'[1]MAN PROG 2026'!$A$2:$AI$3379,13,FALSE)</f>
        <v>COMPONENTE</v>
      </c>
      <c r="N1388" s="24" t="str">
        <f>VLOOKUP($A1388,'[1]MAN PROG 2026'!$A$2:$AI$3379,14,FALSE)</f>
        <v>102954</v>
      </c>
      <c r="O1388" s="24">
        <f>VLOOKUP($A1388,'[1]MAN PROG 2026'!$A$2:$AI$3379,15,FALSE)</f>
        <v>0</v>
      </c>
      <c r="P1388" s="25" t="str">
        <f>VLOOKUP($A1388,'[1]MAN PROG 2026'!$A$2:$AI$3379,20,FALSE)</f>
        <v>DA FARE</v>
      </c>
      <c r="Q1388" s="9" t="str">
        <f t="shared" si="56"/>
        <v>2956</v>
      </c>
      <c r="R1388" s="26">
        <v>46265</v>
      </c>
      <c r="S1388" s="8" t="s">
        <v>53</v>
      </c>
      <c r="T1388" s="37"/>
      <c r="U1388" s="27" t="s">
        <v>55</v>
      </c>
      <c r="V1388" s="27" t="s">
        <v>56</v>
      </c>
      <c r="W1388" s="27" t="s">
        <v>55</v>
      </c>
      <c r="X1388" s="27" t="s">
        <v>55</v>
      </c>
      <c r="Y1388" s="27" t="s">
        <v>55</v>
      </c>
      <c r="Z1388" s="27" t="s">
        <v>55</v>
      </c>
      <c r="AA1388" s="27" t="s">
        <v>55</v>
      </c>
      <c r="AB1388" s="27" t="s">
        <v>57</v>
      </c>
      <c r="AC1388" s="27" t="s">
        <v>58</v>
      </c>
      <c r="AD1388" s="27" t="s">
        <v>464</v>
      </c>
      <c r="AE1388" s="27" t="s">
        <v>68</v>
      </c>
      <c r="AF1388" s="27" t="s">
        <v>679</v>
      </c>
      <c r="AG1388" s="9" t="s">
        <v>32</v>
      </c>
      <c r="AH1388" s="27" t="s">
        <v>70</v>
      </c>
      <c r="AI1388" s="27" t="s">
        <v>70</v>
      </c>
      <c r="AJ1388" s="27" t="s">
        <v>70</v>
      </c>
      <c r="AK1388" s="27" t="s">
        <v>61</v>
      </c>
      <c r="AL1388" s="27" t="s">
        <v>61</v>
      </c>
      <c r="AM1388" s="11">
        <v>44.5</v>
      </c>
      <c r="AN1388" s="28" t="s">
        <v>61</v>
      </c>
      <c r="AO1388" s="28"/>
      <c r="AP1388" s="29"/>
      <c r="AQ1388" s="30"/>
      <c r="AR1388" s="31"/>
      <c r="AS1388" s="32"/>
      <c r="AT1388" s="33"/>
      <c r="AU1388" s="34"/>
      <c r="AV1388" s="27" t="s">
        <v>62</v>
      </c>
      <c r="AW1388" s="27">
        <v>5625031</v>
      </c>
      <c r="AX1388" s="27" t="s">
        <v>63</v>
      </c>
      <c r="AY1388" s="27"/>
    </row>
    <row r="1389" spans="1:51" ht="24" customHeight="1" x14ac:dyDescent="0.3">
      <c r="A1389" s="22">
        <v>102957</v>
      </c>
      <c r="B1389" s="23" t="str">
        <f>VLOOKUP($A1389,'[1]MAN PROG 2026'!$A$1:$AI$3379,2,FALSE)</f>
        <v>TAVOLI PORTA-STRUMENTI OFTALMOLOGICI</v>
      </c>
      <c r="C1389" s="23" t="str">
        <f>VLOOKUP($A1389,'[1]MAN PROG 2026'!$A$1:$AI$3379,3,FALSE)</f>
        <v>SCHUMO AG</v>
      </c>
      <c r="D1389" s="23" t="str">
        <f>VLOOKUP($A1389,'[1]MAN PROG 2026'!$A$1:$AI$3379,4,FALSE)</f>
        <v>TES2 23L TB0322 W91 200 515 Z</v>
      </c>
      <c r="E1389" s="23" t="str">
        <f>VLOOKUP($A1389,'[1]MAN PROG 2026'!$A$1:$AI$3379,5,FALSE)</f>
        <v>NR</v>
      </c>
      <c r="F1389" s="23" t="str">
        <f>VLOOKUP($A1389,'[1]MAN PROG 2026'!$A$1:$AI$3379,6,FALSE)</f>
        <v>COMPONENTE</v>
      </c>
      <c r="G1389" s="23">
        <f>VLOOKUP($A1389,'[1]MAN PROG 2026'!$A$1:$AI$3379,7,FALSE)</f>
        <v>102954</v>
      </c>
      <c r="H1389" s="23">
        <f>VLOOKUP($A1389,'[1]MAN PROG 2026'!$A$1:$AI$3379,8,FALSE)</f>
        <v>0</v>
      </c>
      <c r="I1389" s="23" t="str">
        <f>VLOOKUP($A1389,'[1]MAN PROG 2026'!$A$1:$AI$3379,9,FALSE)</f>
        <v>S.PIETRO</v>
      </c>
      <c r="J1389" s="23" t="str">
        <f>VLOOKUP($A1389,'[1]MAN PROG 2026'!$A$1:$AI$3379,10,FALSE)</f>
        <v>AMB. OCULISTICA</v>
      </c>
      <c r="K1389" s="23" t="str">
        <f>VLOOKUP($A1389,'[1]MAN PROG 2026'!$A$1:$AI$3379,11,FALSE)</f>
        <v>AMB. OCULISTICA</v>
      </c>
      <c r="L1389" s="24" t="str">
        <f>VLOOKUP($A1389,'[1]MAN PROG 2026'!$A$2:$AI$3379,12,FALSE)</f>
        <v>NON TROVATO</v>
      </c>
      <c r="M1389" s="24">
        <f>VLOOKUP($A1389,'[1]MAN PROG 2026'!$A$2:$AI$3379,13,FALSE)</f>
        <v>0</v>
      </c>
      <c r="N1389" s="24">
        <f>VLOOKUP($A1389,'[1]MAN PROG 2026'!$A$2:$AI$3379,14,FALSE)</f>
        <v>0</v>
      </c>
      <c r="O1389" s="24">
        <f>VLOOKUP($A1389,'[1]MAN PROG 2026'!$A$2:$AI$3379,15,FALSE)</f>
        <v>0</v>
      </c>
      <c r="P1389" s="25" t="str">
        <f>VLOOKUP($A1389,'[1]MAN PROG 2026'!$A$2:$AI$3379,20,FALSE)</f>
        <v>DA FARE</v>
      </c>
      <c r="Q1389" s="8"/>
      <c r="R1389" s="26"/>
      <c r="S1389" s="8"/>
      <c r="T1389" s="37"/>
      <c r="U1389" s="27"/>
      <c r="V1389" s="27"/>
      <c r="W1389" s="27"/>
      <c r="X1389" s="27"/>
      <c r="Y1389" s="27"/>
      <c r="Z1389" s="27"/>
      <c r="AA1389" s="27"/>
      <c r="AB1389" s="27"/>
      <c r="AC1389" s="27"/>
      <c r="AD1389" s="27"/>
      <c r="AE1389" s="27"/>
      <c r="AF1389" s="27"/>
      <c r="AG1389" s="9" t="s">
        <v>32</v>
      </c>
      <c r="AH1389" s="27"/>
      <c r="AI1389" s="27"/>
      <c r="AJ1389" s="27"/>
      <c r="AK1389" s="27"/>
      <c r="AL1389" s="27"/>
      <c r="AM1389" s="11"/>
      <c r="AN1389" s="28"/>
      <c r="AO1389" s="28"/>
      <c r="AP1389" s="29"/>
      <c r="AQ1389" s="30"/>
      <c r="AR1389" s="31"/>
      <c r="AS1389" s="32"/>
      <c r="AT1389" s="33"/>
      <c r="AU1389" s="34"/>
      <c r="AV1389" s="27"/>
      <c r="AW1389" s="27"/>
      <c r="AX1389" s="27"/>
      <c r="AY1389" s="27"/>
    </row>
    <row r="1390" spans="1:51" ht="24" customHeight="1" x14ac:dyDescent="0.3">
      <c r="A1390" s="22">
        <v>102959</v>
      </c>
      <c r="B1390" s="23" t="str">
        <f>VLOOKUP($A1390,'[1]MAN PROG 2026'!$A$1:$AI$3379,2,FALSE)</f>
        <v>UNITA' DI CONTROLLO</v>
      </c>
      <c r="C1390" s="23" t="str">
        <f>VLOOKUP($A1390,'[1]MAN PROG 2026'!$A$1:$AI$3379,3,FALSE)</f>
        <v>MEDRAD INC</v>
      </c>
      <c r="D1390" s="23" t="str">
        <f>VLOOKUP($A1390,'[1]MAN PROG 2026'!$A$1:$AI$3379,4,FALSE)</f>
        <v>MARK 7 ARTERION</v>
      </c>
      <c r="E1390" s="23" t="str">
        <f>VLOOKUP($A1390,'[1]MAN PROG 2026'!$A$1:$AI$3379,5,FALSE)</f>
        <v>3034673 100513</v>
      </c>
      <c r="F1390" s="23" t="str">
        <f>VLOOKUP($A1390,'[1]MAN PROG 2026'!$A$1:$AI$3379,6,FALSE)</f>
        <v>COMPONENTE</v>
      </c>
      <c r="G1390" s="23">
        <f>VLOOKUP($A1390,'[1]MAN PROG 2026'!$A$1:$AI$3379,7,FALSE)</f>
        <v>102960</v>
      </c>
      <c r="H1390" s="23">
        <f>VLOOKUP($A1390,'[1]MAN PROG 2026'!$A$1:$AI$3379,8,FALSE)</f>
        <v>0</v>
      </c>
      <c r="I1390" s="23" t="str">
        <f>VLOOKUP($A1390,'[1]MAN PROG 2026'!$A$1:$AI$3379,9,FALSE)</f>
        <v>S.PIETRO</v>
      </c>
      <c r="J1390" s="23" t="str">
        <f>VLOOKUP($A1390,'[1]MAN PROG 2026'!$A$1:$AI$3379,10,FALSE)</f>
        <v>BLOCCO OPERATORIO NUOVO/ORT.VASC.</v>
      </c>
      <c r="K1390" s="23" t="str">
        <f>VLOOKUP($A1390,'[1]MAN PROG 2026'!$A$1:$AI$3379,11,FALSE)</f>
        <v>BLOCCO OPERATORIO NUOVO/ORT.VASC.</v>
      </c>
      <c r="L1390" s="24" t="str">
        <f>VLOOKUP($A1390,'[1]MAN PROG 2026'!$A$2:$AI$3379,12,FALSE)</f>
        <v>BLOCCO OPERATORIO SALA ATTREZZI</v>
      </c>
      <c r="M1390" s="24" t="str">
        <f>VLOOKUP($A1390,'[1]MAN PROG 2026'!$A$2:$AI$3379,13,FALSE)</f>
        <v>COMPONENTE</v>
      </c>
      <c r="N1390" s="24" t="str">
        <f>VLOOKUP($A1390,'[1]MAN PROG 2026'!$A$2:$AI$3379,14,FALSE)</f>
        <v>102960</v>
      </c>
      <c r="O1390" s="24">
        <f>VLOOKUP($A1390,'[1]MAN PROG 2026'!$A$2:$AI$3379,15,FALSE)</f>
        <v>0</v>
      </c>
      <c r="P1390" s="25" t="str">
        <f>VLOOKUP($A1390,'[1]MAN PROG 2026'!$A$2:$AI$3379,20,FALSE)</f>
        <v>DA FARE</v>
      </c>
      <c r="Q1390" s="9" t="str">
        <f t="shared" ref="Q1390:Q1391" si="57">RIGHT(A1390,4)</f>
        <v>2959</v>
      </c>
      <c r="R1390" s="26">
        <v>46261</v>
      </c>
      <c r="S1390" s="8" t="s">
        <v>53</v>
      </c>
      <c r="T1390" s="37" t="s">
        <v>177</v>
      </c>
      <c r="U1390" s="27" t="s">
        <v>55</v>
      </c>
      <c r="V1390" s="27" t="s">
        <v>56</v>
      </c>
      <c r="W1390" s="27" t="s">
        <v>55</v>
      </c>
      <c r="X1390" s="27" t="s">
        <v>55</v>
      </c>
      <c r="Y1390" s="27" t="s">
        <v>55</v>
      </c>
      <c r="Z1390" s="27" t="s">
        <v>55</v>
      </c>
      <c r="AA1390" s="27" t="s">
        <v>55</v>
      </c>
      <c r="AB1390" s="27"/>
      <c r="AC1390" s="27"/>
      <c r="AD1390" s="27"/>
      <c r="AE1390" s="27"/>
      <c r="AF1390" s="27"/>
      <c r="AG1390" s="9" t="s">
        <v>32</v>
      </c>
      <c r="AH1390" s="27"/>
      <c r="AI1390" s="27"/>
      <c r="AJ1390" s="27"/>
      <c r="AK1390" s="27"/>
      <c r="AL1390" s="27"/>
      <c r="AM1390" s="11"/>
      <c r="AN1390" s="28"/>
      <c r="AO1390" s="28"/>
      <c r="AP1390" s="29"/>
      <c r="AQ1390" s="30"/>
      <c r="AR1390" s="31"/>
      <c r="AS1390" s="32"/>
      <c r="AT1390" s="33"/>
      <c r="AU1390" s="34"/>
      <c r="AV1390" s="27"/>
      <c r="AW1390" s="27"/>
      <c r="AX1390" s="27"/>
      <c r="AY1390" s="27"/>
    </row>
    <row r="1391" spans="1:51" ht="24" customHeight="1" x14ac:dyDescent="0.3">
      <c r="A1391" s="22">
        <v>102960</v>
      </c>
      <c r="B1391" s="23" t="str">
        <f>VLOOKUP($A1391,'[1]MAN PROG 2026'!$A$1:$AI$3379,2,FALSE)</f>
        <v>INIETTORE ANGIOGRAFICO</v>
      </c>
      <c r="C1391" s="23" t="str">
        <f>VLOOKUP($A1391,'[1]MAN PROG 2026'!$A$1:$AI$3379,3,FALSE)</f>
        <v>MEDRAD INC</v>
      </c>
      <c r="D1391" s="23" t="str">
        <f>VLOOKUP($A1391,'[1]MAN PROG 2026'!$A$1:$AI$3379,4,FALSE)</f>
        <v>MARK 7 ARTERION</v>
      </c>
      <c r="E1391" s="23" t="str">
        <f>VLOOKUP($A1391,'[1]MAN PROG 2026'!$A$1:$AI$3379,5,FALSE)</f>
        <v>3034672 100305</v>
      </c>
      <c r="F1391" s="23" t="str">
        <f>VLOOKUP($A1391,'[1]MAN PROG 2026'!$A$1:$AI$3379,6,FALSE)</f>
        <v>PRINCIPALE</v>
      </c>
      <c r="G1391" s="23">
        <f>VLOOKUP($A1391,'[1]MAN PROG 2026'!$A$1:$AI$3379,7,FALSE)</f>
        <v>102960</v>
      </c>
      <c r="H1391" s="23">
        <f>VLOOKUP($A1391,'[1]MAN PROG 2026'!$A$1:$AI$3379,8,FALSE)</f>
        <v>0</v>
      </c>
      <c r="I1391" s="23" t="str">
        <f>VLOOKUP($A1391,'[1]MAN PROG 2026'!$A$1:$AI$3379,9,FALSE)</f>
        <v>S.PIETRO</v>
      </c>
      <c r="J1391" s="23" t="str">
        <f>VLOOKUP($A1391,'[1]MAN PROG 2026'!$A$1:$AI$3379,10,FALSE)</f>
        <v>BLOCCO OPERATORIO NUOVO/ORT.VASC.</v>
      </c>
      <c r="K1391" s="23" t="str">
        <f>VLOOKUP($A1391,'[1]MAN PROG 2026'!$A$1:$AI$3379,11,FALSE)</f>
        <v>BLOCCO OPERATORIO NUOVO/ORT.VASC.</v>
      </c>
      <c r="L1391" s="24" t="str">
        <f>VLOOKUP($A1391,'[1]MAN PROG 2026'!$A$2:$AI$3379,12,FALSE)</f>
        <v>BLOCCO OPERATORIO SALA ATTREZZI</v>
      </c>
      <c r="M1391" s="24" t="str">
        <f>VLOOKUP($A1391,'[1]MAN PROG 2026'!$A$2:$AI$3379,13,FALSE)</f>
        <v>PRINCIPALE</v>
      </c>
      <c r="N1391" s="24" t="str">
        <f>VLOOKUP($A1391,'[1]MAN PROG 2026'!$A$2:$AI$3379,14,FALSE)</f>
        <v>102960</v>
      </c>
      <c r="O1391" s="24">
        <f>VLOOKUP($A1391,'[1]MAN PROG 2026'!$A$2:$AI$3379,15,FALSE)</f>
        <v>0</v>
      </c>
      <c r="P1391" s="25" t="str">
        <f>VLOOKUP($A1391,'[1]MAN PROG 2026'!$A$2:$AI$3379,20,FALSE)</f>
        <v>DA FARE</v>
      </c>
      <c r="Q1391" s="9" t="str">
        <f t="shared" si="57"/>
        <v>2960</v>
      </c>
      <c r="R1391" s="26">
        <v>46261</v>
      </c>
      <c r="S1391" s="8" t="s">
        <v>53</v>
      </c>
      <c r="T1391" s="37"/>
      <c r="U1391" s="27" t="s">
        <v>55</v>
      </c>
      <c r="V1391" s="27" t="s">
        <v>56</v>
      </c>
      <c r="W1391" s="27" t="s">
        <v>55</v>
      </c>
      <c r="X1391" s="27" t="s">
        <v>55</v>
      </c>
      <c r="Y1391" s="27" t="s">
        <v>55</v>
      </c>
      <c r="Z1391" s="27" t="s">
        <v>55</v>
      </c>
      <c r="AA1391" s="27" t="s">
        <v>55</v>
      </c>
      <c r="AB1391" s="27" t="s">
        <v>57</v>
      </c>
      <c r="AC1391" s="27" t="s">
        <v>67</v>
      </c>
      <c r="AD1391" s="27" t="s">
        <v>93</v>
      </c>
      <c r="AE1391" s="27" t="s">
        <v>88</v>
      </c>
      <c r="AF1391" s="27">
        <v>0.19900000000000001</v>
      </c>
      <c r="AG1391" s="9" t="s">
        <v>32</v>
      </c>
      <c r="AH1391" s="27" t="s">
        <v>70</v>
      </c>
      <c r="AI1391" s="27" t="s">
        <v>70</v>
      </c>
      <c r="AJ1391" s="27" t="s">
        <v>61</v>
      </c>
      <c r="AK1391" s="27" t="s">
        <v>70</v>
      </c>
      <c r="AL1391" s="27" t="s">
        <v>70</v>
      </c>
      <c r="AM1391" s="11">
        <v>68.8</v>
      </c>
      <c r="AN1391" s="40">
        <v>2.9</v>
      </c>
      <c r="AO1391" s="28"/>
      <c r="AP1391" s="29"/>
      <c r="AQ1391" s="30"/>
      <c r="AR1391" s="31"/>
      <c r="AS1391" s="32"/>
      <c r="AT1391" s="33"/>
      <c r="AU1391" s="34"/>
      <c r="AV1391" s="27" t="s">
        <v>62</v>
      </c>
      <c r="AW1391" s="27">
        <v>5625031</v>
      </c>
      <c r="AX1391" s="27" t="s">
        <v>63</v>
      </c>
      <c r="AY1391" s="27"/>
    </row>
    <row r="1392" spans="1:51" ht="24" customHeight="1" x14ac:dyDescent="0.3">
      <c r="A1392" s="22">
        <v>102961</v>
      </c>
      <c r="B1392" s="23" t="str">
        <f>VLOOKUP($A1392,'[1]MAN PROG 2026'!$A$1:$AI$3379,2,FALSE)</f>
        <v>FRIGORIFERO BIOLOGICO</v>
      </c>
      <c r="C1392" s="23" t="str">
        <f>VLOOKUP($A1392,'[1]MAN PROG 2026'!$A$1:$AI$3379,3,FALSE)</f>
        <v>CF DI CIRO FIOCCHETTI &amp; C SNC</v>
      </c>
      <c r="D1392" s="23" t="str">
        <f>VLOOKUP($A1392,'[1]MAN PROG 2026'!$A$1:$AI$3379,4,FALSE)</f>
        <v>MEDIKA 140</v>
      </c>
      <c r="E1392" s="23" t="str">
        <f>VLOOKUP($A1392,'[1]MAN PROG 2026'!$A$1:$AI$3379,5,FALSE)</f>
        <v>57165</v>
      </c>
      <c r="F1392" s="23" t="str">
        <f>VLOOKUP($A1392,'[1]MAN PROG 2026'!$A$1:$AI$3379,6,FALSE)</f>
        <v>SINGOLA</v>
      </c>
      <c r="G1392" s="23">
        <f>VLOOKUP($A1392,'[1]MAN PROG 2026'!$A$1:$AI$3379,7,FALSE)</f>
        <v>102961</v>
      </c>
      <c r="H1392" s="23">
        <f>VLOOKUP($A1392,'[1]MAN PROG 2026'!$A$1:$AI$3379,8,FALSE)</f>
        <v>0</v>
      </c>
      <c r="I1392" s="23" t="str">
        <f>VLOOKUP($A1392,'[1]MAN PROG 2026'!$A$1:$AI$3379,9,FALSE)</f>
        <v>S.PIETRO</v>
      </c>
      <c r="J1392" s="23" t="str">
        <f>VLOOKUP($A1392,'[1]MAN PROG 2026'!$A$1:$AI$3379,10,FALSE)</f>
        <v>S. CATERINA SOLVENTI</v>
      </c>
      <c r="K1392" s="23" t="str">
        <f>VLOOKUP($A1392,'[1]MAN PROG 2026'!$A$1:$AI$3379,11,FALSE)</f>
        <v>S. CATERINA SOLVENTI</v>
      </c>
      <c r="L1392" s="24" t="str">
        <f>VLOOKUP($A1392,'[1]MAN PROG 2026'!$A$2:$AI$3379,12,FALSE)</f>
        <v>S. CATERINA SOLVENTI</v>
      </c>
      <c r="M1392" s="24" t="str">
        <f>VLOOKUP($A1392,'[1]MAN PROG 2026'!$A$2:$AI$3379,13,FALSE)</f>
        <v>SINGOLA</v>
      </c>
      <c r="N1392" s="24" t="str">
        <f>VLOOKUP($A1392,'[1]MAN PROG 2026'!$A$2:$AI$3379,14,FALSE)</f>
        <v>102961</v>
      </c>
      <c r="O1392" s="24">
        <f>VLOOKUP($A1392,'[1]MAN PROG 2026'!$A$2:$AI$3379,15,FALSE)</f>
        <v>0</v>
      </c>
      <c r="P1392" s="25" t="str">
        <f>VLOOKUP($A1392,'[1]MAN PROG 2026'!$A$2:$AI$3379,20,FALSE)</f>
        <v>NON PREVISTO</v>
      </c>
      <c r="Q1392" s="9">
        <v>2961</v>
      </c>
      <c r="R1392" s="26">
        <v>46108</v>
      </c>
      <c r="S1392" s="8" t="s">
        <v>53</v>
      </c>
      <c r="T1392" s="37"/>
      <c r="U1392" s="27" t="s">
        <v>55</v>
      </c>
      <c r="V1392" s="27" t="s">
        <v>56</v>
      </c>
      <c r="W1392" s="27" t="s">
        <v>55</v>
      </c>
      <c r="X1392" s="27" t="s">
        <v>55</v>
      </c>
      <c r="Y1392" s="27" t="s">
        <v>55</v>
      </c>
      <c r="Z1392" s="27" t="s">
        <v>55</v>
      </c>
      <c r="AA1392" s="27" t="s">
        <v>55</v>
      </c>
      <c r="AB1392" s="27" t="s">
        <v>57</v>
      </c>
      <c r="AC1392" s="27" t="s">
        <v>58</v>
      </c>
      <c r="AD1392" s="27" t="s">
        <v>501</v>
      </c>
      <c r="AE1392" s="27" t="s">
        <v>88</v>
      </c>
      <c r="AF1392" s="27">
        <v>0.127</v>
      </c>
      <c r="AG1392" s="9" t="s">
        <v>32</v>
      </c>
      <c r="AH1392" s="27" t="s">
        <v>70</v>
      </c>
      <c r="AI1392" s="27" t="s">
        <v>70</v>
      </c>
      <c r="AJ1392" s="27" t="s">
        <v>61</v>
      </c>
      <c r="AK1392" s="27" t="s">
        <v>61</v>
      </c>
      <c r="AL1392" s="27" t="s">
        <v>61</v>
      </c>
      <c r="AM1392" s="11">
        <v>760</v>
      </c>
      <c r="AN1392" s="28" t="s">
        <v>61</v>
      </c>
      <c r="AO1392" s="28"/>
      <c r="AP1392" s="29"/>
      <c r="AQ1392" s="30"/>
      <c r="AR1392" s="31"/>
      <c r="AS1392" s="32"/>
      <c r="AT1392" s="33"/>
      <c r="AU1392" s="34"/>
      <c r="AV1392" s="27"/>
      <c r="AW1392" s="27"/>
      <c r="AX1392" s="27"/>
      <c r="AY1392" s="27"/>
    </row>
    <row r="1393" spans="1:51" ht="24" customHeight="1" x14ac:dyDescent="0.3">
      <c r="A1393" s="22">
        <v>102962</v>
      </c>
      <c r="B1393" s="23" t="str">
        <f>VLOOKUP($A1393,'[1]MAN PROG 2026'!$A$1:$AI$3379,2,FALSE)</f>
        <v>FRIGORIFERO BIOLOGICO</v>
      </c>
      <c r="C1393" s="23" t="str">
        <f>VLOOKUP($A1393,'[1]MAN PROG 2026'!$A$1:$AI$3379,3,FALSE)</f>
        <v>CF DI CIRO FIOCCHETTI &amp; C SNC</v>
      </c>
      <c r="D1393" s="23" t="str">
        <f>VLOOKUP($A1393,'[1]MAN PROG 2026'!$A$1:$AI$3379,4,FALSE)</f>
        <v>MEDIKA 140</v>
      </c>
      <c r="E1393" s="23" t="str">
        <f>VLOOKUP($A1393,'[1]MAN PROG 2026'!$A$1:$AI$3379,5,FALSE)</f>
        <v>57164</v>
      </c>
      <c r="F1393" s="23" t="str">
        <f>VLOOKUP($A1393,'[1]MAN PROG 2026'!$A$1:$AI$3379,6,FALSE)</f>
        <v>SINGOLA</v>
      </c>
      <c r="G1393" s="23">
        <f>VLOOKUP($A1393,'[1]MAN PROG 2026'!$A$1:$AI$3379,7,FALSE)</f>
        <v>102962</v>
      </c>
      <c r="H1393" s="23">
        <f>VLOOKUP($A1393,'[1]MAN PROG 2026'!$A$1:$AI$3379,8,FALSE)</f>
        <v>0</v>
      </c>
      <c r="I1393" s="23" t="str">
        <f>VLOOKUP($A1393,'[1]MAN PROG 2026'!$A$1:$AI$3379,9,FALSE)</f>
        <v>S.PIETRO</v>
      </c>
      <c r="J1393" s="23" t="str">
        <f>VLOOKUP($A1393,'[1]MAN PROG 2026'!$A$1:$AI$3379,10,FALSE)</f>
        <v>S. CATERINA SOLVENTI</v>
      </c>
      <c r="K1393" s="23" t="str">
        <f>VLOOKUP($A1393,'[1]MAN PROG 2026'!$A$1:$AI$3379,11,FALSE)</f>
        <v>S. VINCENZO</v>
      </c>
      <c r="L1393" s="24" t="str">
        <f>VLOOKUP($A1393,'[1]MAN PROG 2026'!$A$2:$AI$3379,12,FALSE)</f>
        <v>S. VINCENZO</v>
      </c>
      <c r="M1393" s="24" t="str">
        <f>VLOOKUP($A1393,'[1]MAN PROG 2026'!$A$2:$AI$3379,13,FALSE)</f>
        <v>SINGOLA</v>
      </c>
      <c r="N1393" s="24">
        <f>VLOOKUP($A1393,'[1]MAN PROG 2026'!$A$2:$AI$3379,14,FALSE)</f>
        <v>102962</v>
      </c>
      <c r="O1393" s="24">
        <f>VLOOKUP($A1393,'[1]MAN PROG 2026'!$A$2:$AI$3379,15,FALSE)</f>
        <v>0</v>
      </c>
      <c r="P1393" s="25" t="str">
        <f>VLOOKUP($A1393,'[1]MAN PROG 2026'!$A$2:$AI$3379,20,FALSE)</f>
        <v>DA FARE</v>
      </c>
      <c r="Q1393" s="9">
        <v>2962</v>
      </c>
      <c r="R1393" s="26">
        <v>46153</v>
      </c>
      <c r="S1393" s="8" t="s">
        <v>53</v>
      </c>
      <c r="T1393" s="37"/>
      <c r="U1393" s="27" t="s">
        <v>55</v>
      </c>
      <c r="V1393" s="27" t="s">
        <v>55</v>
      </c>
      <c r="W1393" s="27" t="s">
        <v>55</v>
      </c>
      <c r="X1393" s="27" t="s">
        <v>55</v>
      </c>
      <c r="Y1393" s="27" t="s">
        <v>55</v>
      </c>
      <c r="Z1393" s="27" t="s">
        <v>55</v>
      </c>
      <c r="AA1393" s="27" t="s">
        <v>55</v>
      </c>
      <c r="AB1393" s="27" t="s">
        <v>57</v>
      </c>
      <c r="AC1393" s="27" t="s">
        <v>58</v>
      </c>
      <c r="AD1393" s="27" t="s">
        <v>221</v>
      </c>
      <c r="AE1393" s="27" t="s">
        <v>88</v>
      </c>
      <c r="AF1393" s="27">
        <v>0.122</v>
      </c>
      <c r="AG1393" s="9" t="s">
        <v>32</v>
      </c>
      <c r="AH1393" s="27" t="s">
        <v>70</v>
      </c>
      <c r="AI1393" s="27" t="s">
        <v>70</v>
      </c>
      <c r="AJ1393" s="27" t="s">
        <v>70</v>
      </c>
      <c r="AK1393" s="27" t="s">
        <v>61</v>
      </c>
      <c r="AL1393" s="27" t="s">
        <v>61</v>
      </c>
      <c r="AM1393" s="11">
        <v>120.1</v>
      </c>
      <c r="AN1393" s="28" t="s">
        <v>61</v>
      </c>
      <c r="AO1393" s="28"/>
      <c r="AP1393" s="29"/>
      <c r="AQ1393" s="30"/>
      <c r="AR1393" s="31"/>
      <c r="AS1393" s="32"/>
      <c r="AT1393" s="33"/>
      <c r="AU1393" s="34"/>
      <c r="AV1393" s="27" t="s">
        <v>62</v>
      </c>
      <c r="AW1393" s="27">
        <v>5625031</v>
      </c>
      <c r="AX1393" s="27" t="s">
        <v>63</v>
      </c>
      <c r="AY1393" s="27"/>
    </row>
    <row r="1394" spans="1:51" ht="24" customHeight="1" x14ac:dyDescent="0.3">
      <c r="A1394" s="22">
        <v>102963</v>
      </c>
      <c r="B1394" s="23" t="str">
        <f>VLOOKUP($A1394,'[1]MAN PROG 2026'!$A$1:$AI$3379,2,FALSE)</f>
        <v>FRIGORIFERO BIOLOGICO</v>
      </c>
      <c r="C1394" s="23" t="str">
        <f>VLOOKUP($A1394,'[1]MAN PROG 2026'!$A$1:$AI$3379,3,FALSE)</f>
        <v>CF DI CIRO FIOCCHETTI &amp; C SNC</v>
      </c>
      <c r="D1394" s="23" t="str">
        <f>VLOOKUP($A1394,'[1]MAN PROG 2026'!$A$1:$AI$3379,4,FALSE)</f>
        <v>MEDIKA 140</v>
      </c>
      <c r="E1394" s="23" t="str">
        <f>VLOOKUP($A1394,'[1]MAN PROG 2026'!$A$1:$AI$3379,5,FALSE)</f>
        <v>57166</v>
      </c>
      <c r="F1394" s="23" t="str">
        <f>VLOOKUP($A1394,'[1]MAN PROG 2026'!$A$1:$AI$3379,6,FALSE)</f>
        <v>SINGOLA</v>
      </c>
      <c r="G1394" s="23">
        <f>VLOOKUP($A1394,'[1]MAN PROG 2026'!$A$1:$AI$3379,7,FALSE)</f>
        <v>102963</v>
      </c>
      <c r="H1394" s="23">
        <f>VLOOKUP($A1394,'[1]MAN PROG 2026'!$A$1:$AI$3379,8,FALSE)</f>
        <v>0</v>
      </c>
      <c r="I1394" s="23" t="str">
        <f>VLOOKUP($A1394,'[1]MAN PROG 2026'!$A$1:$AI$3379,9,FALSE)</f>
        <v>S.PIETRO</v>
      </c>
      <c r="J1394" s="23" t="str">
        <f>VLOOKUP($A1394,'[1]MAN PROG 2026'!$A$1:$AI$3379,10,FALSE)</f>
        <v>S. R. PAMPURI (DAY HOSPITAL)</v>
      </c>
      <c r="K1394" s="23" t="str">
        <f>VLOOKUP($A1394,'[1]MAN PROG 2026'!$A$1:$AI$3379,11,FALSE)</f>
        <v>S. R. PAMPURI (DAY HOSPITAL)</v>
      </c>
      <c r="L1394" s="24" t="str">
        <f>VLOOKUP($A1394,'[1]MAN PROG 2026'!$A$2:$AI$3379,12,FALSE)</f>
        <v>S. R. PAMPURI (DAY HOSPITAL)</v>
      </c>
      <c r="M1394" s="24" t="str">
        <f>VLOOKUP($A1394,'[1]MAN PROG 2026'!$A$2:$AI$3379,13,FALSE)</f>
        <v>SINGOLA</v>
      </c>
      <c r="N1394" s="24" t="str">
        <f>VLOOKUP($A1394,'[1]MAN PROG 2026'!$A$2:$AI$3379,14,FALSE)</f>
        <v>102963</v>
      </c>
      <c r="O1394" s="24">
        <f>VLOOKUP($A1394,'[1]MAN PROG 2026'!$A$2:$AI$3379,15,FALSE)</f>
        <v>0</v>
      </c>
      <c r="P1394" s="25" t="str">
        <f>VLOOKUP($A1394,'[1]MAN PROG 2026'!$A$2:$AI$3379,20,FALSE)</f>
        <v>NON PREVISTO</v>
      </c>
      <c r="Q1394" s="8"/>
      <c r="R1394" s="26"/>
      <c r="S1394" s="8"/>
      <c r="T1394" s="37"/>
      <c r="U1394" s="27"/>
      <c r="V1394" s="27"/>
      <c r="W1394" s="27"/>
      <c r="X1394" s="27"/>
      <c r="Y1394" s="27"/>
      <c r="Z1394" s="27"/>
      <c r="AA1394" s="27"/>
      <c r="AB1394" s="27"/>
      <c r="AC1394" s="27"/>
      <c r="AD1394" s="27"/>
      <c r="AE1394" s="27"/>
      <c r="AF1394" s="27"/>
      <c r="AG1394" s="9" t="s">
        <v>32</v>
      </c>
      <c r="AH1394" s="27"/>
      <c r="AI1394" s="27"/>
      <c r="AJ1394" s="27"/>
      <c r="AK1394" s="27"/>
      <c r="AL1394" s="27"/>
      <c r="AM1394" s="11"/>
      <c r="AN1394" s="28"/>
      <c r="AO1394" s="28"/>
      <c r="AP1394" s="29"/>
      <c r="AQ1394" s="30"/>
      <c r="AR1394" s="31"/>
      <c r="AS1394" s="32"/>
      <c r="AT1394" s="33"/>
      <c r="AU1394" s="34"/>
      <c r="AV1394" s="27"/>
      <c r="AW1394" s="27"/>
      <c r="AX1394" s="27"/>
      <c r="AY1394" s="27"/>
    </row>
    <row r="1395" spans="1:51" ht="24" customHeight="1" x14ac:dyDescent="0.3">
      <c r="A1395" s="22">
        <v>102965</v>
      </c>
      <c r="B1395" s="23" t="str">
        <f>VLOOKUP($A1395,'[1]MAN PROG 2026'!$A$1:$AI$3379,2,FALSE)</f>
        <v>POLTRONA PER TERAPIA</v>
      </c>
      <c r="C1395" s="23" t="str">
        <f>VLOOKUP($A1395,'[1]MAN PROG 2026'!$A$1:$AI$3379,3,FALSE)</f>
        <v>GARDHEN BILANCE SRL</v>
      </c>
      <c r="D1395" s="23" t="str">
        <f>VLOOKUP($A1395,'[1]MAN PROG 2026'!$A$1:$AI$3379,4,FALSE)</f>
        <v>STEPHEN H ECO VERSIONE 1</v>
      </c>
      <c r="E1395" s="23" t="str">
        <f>VLOOKUP($A1395,'[1]MAN PROG 2026'!$A$1:$AI$3379,5,FALSE)</f>
        <v>15DP1829</v>
      </c>
      <c r="F1395" s="23" t="str">
        <f>VLOOKUP($A1395,'[1]MAN PROG 2026'!$A$1:$AI$3379,6,FALSE)</f>
        <v>SINGOLA</v>
      </c>
      <c r="G1395" s="23">
        <f>VLOOKUP($A1395,'[1]MAN PROG 2026'!$A$1:$AI$3379,7,FALSE)</f>
        <v>102965</v>
      </c>
      <c r="H1395" s="23">
        <f>VLOOKUP($A1395,'[1]MAN PROG 2026'!$A$1:$AI$3379,8,FALSE)</f>
        <v>0</v>
      </c>
      <c r="I1395" s="23" t="str">
        <f>VLOOKUP($A1395,'[1]MAN PROG 2026'!$A$1:$AI$3379,9,FALSE)</f>
        <v>S.PIETRO</v>
      </c>
      <c r="J1395" s="23" t="str">
        <f>VLOOKUP($A1395,'[1]MAN PROG 2026'!$A$1:$AI$3379,10,FALSE)</f>
        <v>D.H. ONCOLOGIA</v>
      </c>
      <c r="K1395" s="23" t="str">
        <f>VLOOKUP($A1395,'[1]MAN PROG 2026'!$A$1:$AI$3379,11,FALSE)</f>
        <v>D.H. ONCOLOGIA</v>
      </c>
      <c r="L1395" s="24" t="str">
        <f>VLOOKUP($A1395,'[1]MAN PROG 2026'!$A$2:$AI$3379,12,FALSE)</f>
        <v>D.H. ONCOLOGIA</v>
      </c>
      <c r="M1395" s="24" t="str">
        <f>VLOOKUP($A1395,'[1]MAN PROG 2026'!$A$2:$AI$3379,13,FALSE)</f>
        <v>SINGOLA</v>
      </c>
      <c r="N1395" s="24">
        <f>VLOOKUP($A1395,'[1]MAN PROG 2026'!$A$2:$AI$3379,14,FALSE)</f>
        <v>102965</v>
      </c>
      <c r="O1395" s="24">
        <f>VLOOKUP($A1395,'[1]MAN PROG 2026'!$A$2:$AI$3379,15,FALSE)</f>
        <v>0</v>
      </c>
      <c r="P1395" s="25" t="str">
        <f>VLOOKUP($A1395,'[1]MAN PROG 2026'!$A$2:$AI$3379,20,FALSE)</f>
        <v>NON PREVISTO</v>
      </c>
      <c r="Q1395" s="8"/>
      <c r="R1395" s="26"/>
      <c r="S1395" s="8"/>
      <c r="T1395" s="37"/>
      <c r="U1395" s="27"/>
      <c r="V1395" s="27"/>
      <c r="W1395" s="27"/>
      <c r="X1395" s="27"/>
      <c r="Y1395" s="27"/>
      <c r="Z1395" s="27"/>
      <c r="AA1395" s="27"/>
      <c r="AB1395" s="27"/>
      <c r="AC1395" s="27"/>
      <c r="AD1395" s="27"/>
      <c r="AE1395" s="27"/>
      <c r="AF1395" s="27"/>
      <c r="AG1395" s="9" t="s">
        <v>32</v>
      </c>
      <c r="AH1395" s="27"/>
      <c r="AI1395" s="27"/>
      <c r="AJ1395" s="27"/>
      <c r="AK1395" s="27"/>
      <c r="AL1395" s="27"/>
      <c r="AM1395" s="11"/>
      <c r="AN1395" s="28"/>
      <c r="AO1395" s="28"/>
      <c r="AP1395" s="29"/>
      <c r="AQ1395" s="30"/>
      <c r="AR1395" s="31"/>
      <c r="AS1395" s="32"/>
      <c r="AT1395" s="33"/>
      <c r="AU1395" s="34"/>
      <c r="AV1395" s="27"/>
      <c r="AW1395" s="27"/>
      <c r="AX1395" s="27"/>
      <c r="AY1395" s="27"/>
    </row>
    <row r="1396" spans="1:51" ht="24" customHeight="1" x14ac:dyDescent="0.3">
      <c r="A1396" s="22">
        <v>102966</v>
      </c>
      <c r="B1396" s="23" t="str">
        <f>VLOOKUP($A1396,'[1]MAN PROG 2026'!$A$1:$AI$3379,2,FALSE)</f>
        <v>POLTRONA PER TERAPIA</v>
      </c>
      <c r="C1396" s="23" t="str">
        <f>VLOOKUP($A1396,'[1]MAN PROG 2026'!$A$1:$AI$3379,3,FALSE)</f>
        <v>GARDHEN BILANCE SRL</v>
      </c>
      <c r="D1396" s="23" t="str">
        <f>VLOOKUP($A1396,'[1]MAN PROG 2026'!$A$1:$AI$3379,4,FALSE)</f>
        <v>STEPHEN H ECO VERSIONE 1</v>
      </c>
      <c r="E1396" s="23" t="str">
        <f>VLOOKUP($A1396,'[1]MAN PROG 2026'!$A$1:$AI$3379,5,FALSE)</f>
        <v>15DP1828</v>
      </c>
      <c r="F1396" s="23" t="str">
        <f>VLOOKUP($A1396,'[1]MAN PROG 2026'!$A$1:$AI$3379,6,FALSE)</f>
        <v>SINGOLA</v>
      </c>
      <c r="G1396" s="23">
        <f>VLOOKUP($A1396,'[1]MAN PROG 2026'!$A$1:$AI$3379,7,FALSE)</f>
        <v>102966</v>
      </c>
      <c r="H1396" s="23">
        <f>VLOOKUP($A1396,'[1]MAN PROG 2026'!$A$1:$AI$3379,8,FALSE)</f>
        <v>0</v>
      </c>
      <c r="I1396" s="23" t="str">
        <f>VLOOKUP($A1396,'[1]MAN PROG 2026'!$A$1:$AI$3379,9,FALSE)</f>
        <v>S.PIETRO</v>
      </c>
      <c r="J1396" s="23" t="str">
        <f>VLOOKUP($A1396,'[1]MAN PROG 2026'!$A$1:$AI$3379,10,FALSE)</f>
        <v>D.H. ONCOLOGIA</v>
      </c>
      <c r="K1396" s="23" t="str">
        <f>VLOOKUP($A1396,'[1]MAN PROG 2026'!$A$1:$AI$3379,11,FALSE)</f>
        <v>D.H. ONCOLOGIA</v>
      </c>
      <c r="L1396" s="24" t="str">
        <f>VLOOKUP($A1396,'[1]MAN PROG 2026'!$A$2:$AI$3379,12,FALSE)</f>
        <v>D.H. ONCOLOGIA</v>
      </c>
      <c r="M1396" s="24" t="str">
        <f>VLOOKUP($A1396,'[1]MAN PROG 2026'!$A$2:$AI$3379,13,FALSE)</f>
        <v>SINGOLA</v>
      </c>
      <c r="N1396" s="24">
        <f>VLOOKUP($A1396,'[1]MAN PROG 2026'!$A$2:$AI$3379,14,FALSE)</f>
        <v>102966</v>
      </c>
      <c r="O1396" s="24">
        <f>VLOOKUP($A1396,'[1]MAN PROG 2026'!$A$2:$AI$3379,15,FALSE)</f>
        <v>0</v>
      </c>
      <c r="P1396" s="25" t="str">
        <f>VLOOKUP($A1396,'[1]MAN PROG 2026'!$A$2:$AI$3379,20,FALSE)</f>
        <v>NON PREVISTO</v>
      </c>
      <c r="Q1396" s="8"/>
      <c r="R1396" s="26"/>
      <c r="S1396" s="8"/>
      <c r="T1396" s="37"/>
      <c r="U1396" s="27"/>
      <c r="V1396" s="27"/>
      <c r="W1396" s="27"/>
      <c r="X1396" s="27"/>
      <c r="Y1396" s="27"/>
      <c r="Z1396" s="27"/>
      <c r="AA1396" s="27"/>
      <c r="AB1396" s="27"/>
      <c r="AC1396" s="27"/>
      <c r="AD1396" s="27"/>
      <c r="AE1396" s="27"/>
      <c r="AF1396" s="27"/>
      <c r="AG1396" s="9" t="s">
        <v>32</v>
      </c>
      <c r="AH1396" s="27"/>
      <c r="AI1396" s="27"/>
      <c r="AJ1396" s="27"/>
      <c r="AK1396" s="27"/>
      <c r="AL1396" s="27"/>
      <c r="AM1396" s="11"/>
      <c r="AN1396" s="28"/>
      <c r="AO1396" s="28"/>
      <c r="AP1396" s="29"/>
      <c r="AQ1396" s="30"/>
      <c r="AR1396" s="31"/>
      <c r="AS1396" s="32"/>
      <c r="AT1396" s="33"/>
      <c r="AU1396" s="34"/>
      <c r="AV1396" s="27"/>
      <c r="AW1396" s="27"/>
      <c r="AX1396" s="27"/>
      <c r="AY1396" s="27"/>
    </row>
    <row r="1397" spans="1:51" ht="24" customHeight="1" x14ac:dyDescent="0.3">
      <c r="A1397" s="22">
        <v>102967</v>
      </c>
      <c r="B1397" s="23" t="str">
        <f>VLOOKUP($A1397,'[1]MAN PROG 2026'!$A$1:$AI$3379,2,FALSE)</f>
        <v>POLTRONA PER TERAPIA</v>
      </c>
      <c r="C1397" s="23" t="str">
        <f>VLOOKUP($A1397,'[1]MAN PROG 2026'!$A$1:$AI$3379,3,FALSE)</f>
        <v>GARDHEN BILANCE SRL</v>
      </c>
      <c r="D1397" s="23" t="str">
        <f>VLOOKUP($A1397,'[1]MAN PROG 2026'!$A$1:$AI$3379,4,FALSE)</f>
        <v>STEPHEN H ECO VERSIONE 1</v>
      </c>
      <c r="E1397" s="23" t="str">
        <f>VLOOKUP($A1397,'[1]MAN PROG 2026'!$A$1:$AI$3379,5,FALSE)</f>
        <v>15DP1825</v>
      </c>
      <c r="F1397" s="23" t="str">
        <f>VLOOKUP($A1397,'[1]MAN PROG 2026'!$A$1:$AI$3379,6,FALSE)</f>
        <v>SINGOLA</v>
      </c>
      <c r="G1397" s="23">
        <f>VLOOKUP($A1397,'[1]MAN PROG 2026'!$A$1:$AI$3379,7,FALSE)</f>
        <v>102967</v>
      </c>
      <c r="H1397" s="23">
        <f>VLOOKUP($A1397,'[1]MAN PROG 2026'!$A$1:$AI$3379,8,FALSE)</f>
        <v>0</v>
      </c>
      <c r="I1397" s="23" t="str">
        <f>VLOOKUP($A1397,'[1]MAN PROG 2026'!$A$1:$AI$3379,9,FALSE)</f>
        <v>S.PIETRO</v>
      </c>
      <c r="J1397" s="23" t="str">
        <f>VLOOKUP($A1397,'[1]MAN PROG 2026'!$A$1:$AI$3379,10,FALSE)</f>
        <v>D.H. ONCOLOGIA</v>
      </c>
      <c r="K1397" s="23" t="str">
        <f>VLOOKUP($A1397,'[1]MAN PROG 2026'!$A$1:$AI$3379,11,FALSE)</f>
        <v>D.H. ONCOLOGIA</v>
      </c>
      <c r="L1397" s="24" t="str">
        <f>VLOOKUP($A1397,'[1]MAN PROG 2026'!$A$2:$AI$3379,12,FALSE)</f>
        <v>D.H. ONCOLOGIA</v>
      </c>
      <c r="M1397" s="24" t="str">
        <f>VLOOKUP($A1397,'[1]MAN PROG 2026'!$A$2:$AI$3379,13,FALSE)</f>
        <v>SINGOLA</v>
      </c>
      <c r="N1397" s="24">
        <f>VLOOKUP($A1397,'[1]MAN PROG 2026'!$A$2:$AI$3379,14,FALSE)</f>
        <v>102967</v>
      </c>
      <c r="O1397" s="24">
        <f>VLOOKUP($A1397,'[1]MAN PROG 2026'!$A$2:$AI$3379,15,FALSE)</f>
        <v>0</v>
      </c>
      <c r="P1397" s="25" t="str">
        <f>VLOOKUP($A1397,'[1]MAN PROG 2026'!$A$2:$AI$3379,20,FALSE)</f>
        <v>NON PREVISTO</v>
      </c>
      <c r="Q1397" s="8"/>
      <c r="R1397" s="26"/>
      <c r="S1397" s="8"/>
      <c r="T1397" s="37"/>
      <c r="U1397" s="27"/>
      <c r="V1397" s="27"/>
      <c r="W1397" s="27"/>
      <c r="X1397" s="27"/>
      <c r="Y1397" s="27"/>
      <c r="Z1397" s="27"/>
      <c r="AA1397" s="27"/>
      <c r="AB1397" s="27"/>
      <c r="AC1397" s="27"/>
      <c r="AD1397" s="27"/>
      <c r="AE1397" s="27"/>
      <c r="AF1397" s="27"/>
      <c r="AG1397" s="9" t="s">
        <v>32</v>
      </c>
      <c r="AH1397" s="27"/>
      <c r="AI1397" s="27"/>
      <c r="AJ1397" s="27"/>
      <c r="AK1397" s="27"/>
      <c r="AL1397" s="27"/>
      <c r="AM1397" s="11"/>
      <c r="AN1397" s="28"/>
      <c r="AO1397" s="28"/>
      <c r="AP1397" s="29"/>
      <c r="AQ1397" s="30"/>
      <c r="AR1397" s="31"/>
      <c r="AS1397" s="32"/>
      <c r="AT1397" s="33"/>
      <c r="AU1397" s="34"/>
      <c r="AV1397" s="27"/>
      <c r="AW1397" s="27"/>
      <c r="AX1397" s="27"/>
      <c r="AY1397" s="27"/>
    </row>
    <row r="1398" spans="1:51" ht="24" customHeight="1" x14ac:dyDescent="0.3">
      <c r="A1398" s="22">
        <v>102968</v>
      </c>
      <c r="B1398" s="23" t="str">
        <f>VLOOKUP($A1398,'[1]MAN PROG 2026'!$A$1:$AI$3379,2,FALSE)</f>
        <v>POLTRONA PER TERAPIA</v>
      </c>
      <c r="C1398" s="23" t="str">
        <f>VLOOKUP($A1398,'[1]MAN PROG 2026'!$A$1:$AI$3379,3,FALSE)</f>
        <v>GARDHEN BILANCE SRL</v>
      </c>
      <c r="D1398" s="23" t="str">
        <f>VLOOKUP($A1398,'[1]MAN PROG 2026'!$A$1:$AI$3379,4,FALSE)</f>
        <v>STEPHEN H ECO VERSIONE 1</v>
      </c>
      <c r="E1398" s="23" t="str">
        <f>VLOOKUP($A1398,'[1]MAN PROG 2026'!$A$1:$AI$3379,5,FALSE)</f>
        <v>15DP1827</v>
      </c>
      <c r="F1398" s="23" t="str">
        <f>VLOOKUP($A1398,'[1]MAN PROG 2026'!$A$1:$AI$3379,6,FALSE)</f>
        <v>SINGOLA</v>
      </c>
      <c r="G1398" s="23">
        <f>VLOOKUP($A1398,'[1]MAN PROG 2026'!$A$1:$AI$3379,7,FALSE)</f>
        <v>102968</v>
      </c>
      <c r="H1398" s="23">
        <f>VLOOKUP($A1398,'[1]MAN PROG 2026'!$A$1:$AI$3379,8,FALSE)</f>
        <v>0</v>
      </c>
      <c r="I1398" s="23" t="str">
        <f>VLOOKUP($A1398,'[1]MAN PROG 2026'!$A$1:$AI$3379,9,FALSE)</f>
        <v>S.PIETRO</v>
      </c>
      <c r="J1398" s="23" t="str">
        <f>VLOOKUP($A1398,'[1]MAN PROG 2026'!$A$1:$AI$3379,10,FALSE)</f>
        <v>D.H. ONCOLOGIA</v>
      </c>
      <c r="K1398" s="23" t="str">
        <f>VLOOKUP($A1398,'[1]MAN PROG 2026'!$A$1:$AI$3379,11,FALSE)</f>
        <v>D.H. ONCOLOGIA</v>
      </c>
      <c r="L1398" s="24" t="str">
        <f>VLOOKUP($A1398,'[1]MAN PROG 2026'!$A$2:$AI$3379,12,FALSE)</f>
        <v>D.H. ONCOLOGIA</v>
      </c>
      <c r="M1398" s="24" t="str">
        <f>VLOOKUP($A1398,'[1]MAN PROG 2026'!$A$2:$AI$3379,13,FALSE)</f>
        <v>SINGOLA</v>
      </c>
      <c r="N1398" s="24">
        <f>VLOOKUP($A1398,'[1]MAN PROG 2026'!$A$2:$AI$3379,14,FALSE)</f>
        <v>102968</v>
      </c>
      <c r="O1398" s="24">
        <f>VLOOKUP($A1398,'[1]MAN PROG 2026'!$A$2:$AI$3379,15,FALSE)</f>
        <v>0</v>
      </c>
      <c r="P1398" s="25" t="str">
        <f>VLOOKUP($A1398,'[1]MAN PROG 2026'!$A$2:$AI$3379,20,FALSE)</f>
        <v>NON PREVISTO</v>
      </c>
      <c r="Q1398" s="8"/>
      <c r="R1398" s="26"/>
      <c r="S1398" s="8"/>
      <c r="T1398" s="37"/>
      <c r="U1398" s="27"/>
      <c r="V1398" s="27"/>
      <c r="W1398" s="27"/>
      <c r="X1398" s="27"/>
      <c r="Y1398" s="27"/>
      <c r="Z1398" s="27"/>
      <c r="AA1398" s="27"/>
      <c r="AB1398" s="27"/>
      <c r="AC1398" s="27"/>
      <c r="AD1398" s="27"/>
      <c r="AE1398" s="27"/>
      <c r="AF1398" s="27"/>
      <c r="AG1398" s="9" t="s">
        <v>32</v>
      </c>
      <c r="AH1398" s="27"/>
      <c r="AI1398" s="27"/>
      <c r="AJ1398" s="27"/>
      <c r="AK1398" s="27"/>
      <c r="AL1398" s="27"/>
      <c r="AM1398" s="11"/>
      <c r="AN1398" s="28"/>
      <c r="AO1398" s="28"/>
      <c r="AP1398" s="29"/>
      <c r="AQ1398" s="30"/>
      <c r="AR1398" s="31"/>
      <c r="AS1398" s="32"/>
      <c r="AT1398" s="33"/>
      <c r="AU1398" s="34"/>
      <c r="AV1398" s="27"/>
      <c r="AW1398" s="27"/>
      <c r="AX1398" s="27"/>
      <c r="AY1398" s="27"/>
    </row>
    <row r="1399" spans="1:51" ht="24" customHeight="1" x14ac:dyDescent="0.3">
      <c r="A1399" s="22">
        <v>102969</v>
      </c>
      <c r="B1399" s="23" t="str">
        <f>VLOOKUP($A1399,'[1]MAN PROG 2026'!$A$1:$AI$3379,2,FALSE)</f>
        <v>POLTRONA PER TERAPIA</v>
      </c>
      <c r="C1399" s="23" t="str">
        <f>VLOOKUP($A1399,'[1]MAN PROG 2026'!$A$1:$AI$3379,3,FALSE)</f>
        <v>GARDHEN BILANCE SRL</v>
      </c>
      <c r="D1399" s="23" t="str">
        <f>VLOOKUP($A1399,'[1]MAN PROG 2026'!$A$1:$AI$3379,4,FALSE)</f>
        <v>STEPHEN H ECO VERSIONE 1</v>
      </c>
      <c r="E1399" s="23" t="str">
        <f>VLOOKUP($A1399,'[1]MAN PROG 2026'!$A$1:$AI$3379,5,FALSE)</f>
        <v>15DP1830</v>
      </c>
      <c r="F1399" s="23" t="str">
        <f>VLOOKUP($A1399,'[1]MAN PROG 2026'!$A$1:$AI$3379,6,FALSE)</f>
        <v>SINGOLA</v>
      </c>
      <c r="G1399" s="23">
        <f>VLOOKUP($A1399,'[1]MAN PROG 2026'!$A$1:$AI$3379,7,FALSE)</f>
        <v>102969</v>
      </c>
      <c r="H1399" s="23">
        <f>VLOOKUP($A1399,'[1]MAN PROG 2026'!$A$1:$AI$3379,8,FALSE)</f>
        <v>0</v>
      </c>
      <c r="I1399" s="23" t="str">
        <f>VLOOKUP($A1399,'[1]MAN PROG 2026'!$A$1:$AI$3379,9,FALSE)</f>
        <v>S.PIETRO</v>
      </c>
      <c r="J1399" s="23" t="str">
        <f>VLOOKUP($A1399,'[1]MAN PROG 2026'!$A$1:$AI$3379,10,FALSE)</f>
        <v>D.H. ONCOLOGIA</v>
      </c>
      <c r="K1399" s="23" t="str">
        <f>VLOOKUP($A1399,'[1]MAN PROG 2026'!$A$1:$AI$3379,11,FALSE)</f>
        <v>D.H. ONCOLOGIA</v>
      </c>
      <c r="L1399" s="24" t="str">
        <f>VLOOKUP($A1399,'[1]MAN PROG 2026'!$A$2:$AI$3379,12,FALSE)</f>
        <v>D.H. ONCOLOGIA</v>
      </c>
      <c r="M1399" s="24" t="str">
        <f>VLOOKUP($A1399,'[1]MAN PROG 2026'!$A$2:$AI$3379,13,FALSE)</f>
        <v>SINGOLA</v>
      </c>
      <c r="N1399" s="24">
        <f>VLOOKUP($A1399,'[1]MAN PROG 2026'!$A$2:$AI$3379,14,FALSE)</f>
        <v>102969</v>
      </c>
      <c r="O1399" s="24">
        <f>VLOOKUP($A1399,'[1]MAN PROG 2026'!$A$2:$AI$3379,15,FALSE)</f>
        <v>0</v>
      </c>
      <c r="P1399" s="25" t="str">
        <f>VLOOKUP($A1399,'[1]MAN PROG 2026'!$A$2:$AI$3379,20,FALSE)</f>
        <v>NON PREVISTO</v>
      </c>
      <c r="Q1399" s="8"/>
      <c r="R1399" s="26"/>
      <c r="S1399" s="8"/>
      <c r="T1399" s="37"/>
      <c r="U1399" s="27"/>
      <c r="V1399" s="27"/>
      <c r="W1399" s="27"/>
      <c r="X1399" s="27"/>
      <c r="Y1399" s="27"/>
      <c r="Z1399" s="27"/>
      <c r="AA1399" s="27"/>
      <c r="AB1399" s="27"/>
      <c r="AC1399" s="27"/>
      <c r="AD1399" s="27"/>
      <c r="AE1399" s="27"/>
      <c r="AF1399" s="27"/>
      <c r="AG1399" s="9" t="s">
        <v>32</v>
      </c>
      <c r="AH1399" s="27"/>
      <c r="AI1399" s="27"/>
      <c r="AJ1399" s="27"/>
      <c r="AK1399" s="27"/>
      <c r="AL1399" s="27"/>
      <c r="AM1399" s="11"/>
      <c r="AN1399" s="28"/>
      <c r="AO1399" s="28"/>
      <c r="AP1399" s="29"/>
      <c r="AQ1399" s="30"/>
      <c r="AR1399" s="31"/>
      <c r="AS1399" s="32"/>
      <c r="AT1399" s="33"/>
      <c r="AU1399" s="34"/>
      <c r="AV1399" s="27"/>
      <c r="AW1399" s="27"/>
      <c r="AX1399" s="27"/>
      <c r="AY1399" s="27"/>
    </row>
    <row r="1400" spans="1:51" ht="24" customHeight="1" x14ac:dyDescent="0.3">
      <c r="A1400" s="22">
        <v>102970</v>
      </c>
      <c r="B1400" s="23" t="str">
        <f>VLOOKUP($A1400,'[1]MAN PROG 2026'!$A$1:$AI$3379,2,FALSE)</f>
        <v>POLTRONA PER TERAPIA</v>
      </c>
      <c r="C1400" s="23" t="str">
        <f>VLOOKUP($A1400,'[1]MAN PROG 2026'!$A$1:$AI$3379,3,FALSE)</f>
        <v>GARDHEN BILANCE SRL</v>
      </c>
      <c r="D1400" s="23" t="str">
        <f>VLOOKUP($A1400,'[1]MAN PROG 2026'!$A$1:$AI$3379,4,FALSE)</f>
        <v>STEPHEN H ECO VERSIONE 1</v>
      </c>
      <c r="E1400" s="23" t="str">
        <f>VLOOKUP($A1400,'[1]MAN PROG 2026'!$A$1:$AI$3379,5,FALSE)</f>
        <v>15DP1826</v>
      </c>
      <c r="F1400" s="23" t="str">
        <f>VLOOKUP($A1400,'[1]MAN PROG 2026'!$A$1:$AI$3379,6,FALSE)</f>
        <v>SINGOLA</v>
      </c>
      <c r="G1400" s="23">
        <f>VLOOKUP($A1400,'[1]MAN PROG 2026'!$A$1:$AI$3379,7,FALSE)</f>
        <v>102970</v>
      </c>
      <c r="H1400" s="23">
        <f>VLOOKUP($A1400,'[1]MAN PROG 2026'!$A$1:$AI$3379,8,FALSE)</f>
        <v>0</v>
      </c>
      <c r="I1400" s="23" t="str">
        <f>VLOOKUP($A1400,'[1]MAN PROG 2026'!$A$1:$AI$3379,9,FALSE)</f>
        <v>S.PIETRO</v>
      </c>
      <c r="J1400" s="23" t="str">
        <f>VLOOKUP($A1400,'[1]MAN PROG 2026'!$A$1:$AI$3379,10,FALSE)</f>
        <v>D.H. ONCOLOGIA</v>
      </c>
      <c r="K1400" s="23" t="str">
        <f>VLOOKUP($A1400,'[1]MAN PROG 2026'!$A$1:$AI$3379,11,FALSE)</f>
        <v>D.H. ONCOLOGIA</v>
      </c>
      <c r="L1400" s="24" t="str">
        <f>VLOOKUP($A1400,'[1]MAN PROG 2026'!$A$2:$AI$3379,12,FALSE)</f>
        <v>D.H. ONCOLOGIA</v>
      </c>
      <c r="M1400" s="24" t="str">
        <f>VLOOKUP($A1400,'[1]MAN PROG 2026'!$A$2:$AI$3379,13,FALSE)</f>
        <v>SINGOLA</v>
      </c>
      <c r="N1400" s="24">
        <f>VLOOKUP($A1400,'[1]MAN PROG 2026'!$A$2:$AI$3379,14,FALSE)</f>
        <v>102970</v>
      </c>
      <c r="O1400" s="24">
        <f>VLOOKUP($A1400,'[1]MAN PROG 2026'!$A$2:$AI$3379,15,FALSE)</f>
        <v>0</v>
      </c>
      <c r="P1400" s="25" t="str">
        <f>VLOOKUP($A1400,'[1]MAN PROG 2026'!$A$2:$AI$3379,20,FALSE)</f>
        <v>NON PREVISTO</v>
      </c>
      <c r="Q1400" s="8"/>
      <c r="R1400" s="26"/>
      <c r="S1400" s="8"/>
      <c r="T1400" s="37"/>
      <c r="U1400" s="27"/>
      <c r="V1400" s="27"/>
      <c r="W1400" s="27"/>
      <c r="X1400" s="27"/>
      <c r="Y1400" s="27"/>
      <c r="Z1400" s="27"/>
      <c r="AA1400" s="27"/>
      <c r="AB1400" s="27"/>
      <c r="AC1400" s="27"/>
      <c r="AD1400" s="27"/>
      <c r="AE1400" s="27"/>
      <c r="AF1400" s="27"/>
      <c r="AG1400" s="9" t="s">
        <v>32</v>
      </c>
      <c r="AH1400" s="27"/>
      <c r="AI1400" s="27"/>
      <c r="AJ1400" s="27"/>
      <c r="AK1400" s="27"/>
      <c r="AL1400" s="27"/>
      <c r="AM1400" s="11"/>
      <c r="AN1400" s="28"/>
      <c r="AO1400" s="28"/>
      <c r="AP1400" s="29"/>
      <c r="AQ1400" s="30"/>
      <c r="AR1400" s="31"/>
      <c r="AS1400" s="32"/>
      <c r="AT1400" s="33"/>
      <c r="AU1400" s="34"/>
      <c r="AV1400" s="27"/>
      <c r="AW1400" s="27"/>
      <c r="AX1400" s="27"/>
      <c r="AY1400" s="27"/>
    </row>
    <row r="1401" spans="1:51" ht="24" customHeight="1" x14ac:dyDescent="0.3">
      <c r="A1401" s="22">
        <v>102971</v>
      </c>
      <c r="B1401" s="23" t="str">
        <f>VLOOKUP($A1401,'[1]MAN PROG 2026'!$A$1:$AI$3379,2,FALSE)</f>
        <v>POLTRONA PER TERAPIA</v>
      </c>
      <c r="C1401" s="23" t="str">
        <f>VLOOKUP($A1401,'[1]MAN PROG 2026'!$A$1:$AI$3379,3,FALSE)</f>
        <v>GARDHEN BILANCE SRL</v>
      </c>
      <c r="D1401" s="23" t="str">
        <f>VLOOKUP($A1401,'[1]MAN PROG 2026'!$A$1:$AI$3379,4,FALSE)</f>
        <v>STEPHEN H ECO VERSIONE 1</v>
      </c>
      <c r="E1401" s="23" t="str">
        <f>VLOOKUP($A1401,'[1]MAN PROG 2026'!$A$1:$AI$3379,5,FALSE)</f>
        <v>15DP1832</v>
      </c>
      <c r="F1401" s="23" t="str">
        <f>VLOOKUP($A1401,'[1]MAN PROG 2026'!$A$1:$AI$3379,6,FALSE)</f>
        <v>SINGOLA</v>
      </c>
      <c r="G1401" s="23">
        <f>VLOOKUP($A1401,'[1]MAN PROG 2026'!$A$1:$AI$3379,7,FALSE)</f>
        <v>102971</v>
      </c>
      <c r="H1401" s="23">
        <f>VLOOKUP($A1401,'[1]MAN PROG 2026'!$A$1:$AI$3379,8,FALSE)</f>
        <v>0</v>
      </c>
      <c r="I1401" s="23" t="str">
        <f>VLOOKUP($A1401,'[1]MAN PROG 2026'!$A$1:$AI$3379,9,FALSE)</f>
        <v>S.PIETRO</v>
      </c>
      <c r="J1401" s="23" t="str">
        <f>VLOOKUP($A1401,'[1]MAN PROG 2026'!$A$1:$AI$3379,10,FALSE)</f>
        <v>D.H. ONCOLOGIA</v>
      </c>
      <c r="K1401" s="23" t="str">
        <f>VLOOKUP($A1401,'[1]MAN PROG 2026'!$A$1:$AI$3379,11,FALSE)</f>
        <v>D.H. ONCOLOGIA</v>
      </c>
      <c r="L1401" s="24" t="str">
        <f>VLOOKUP($A1401,'[1]MAN PROG 2026'!$A$2:$AI$3379,12,FALSE)</f>
        <v>D.H. ONCOLOGIA</v>
      </c>
      <c r="M1401" s="24" t="str">
        <f>VLOOKUP($A1401,'[1]MAN PROG 2026'!$A$2:$AI$3379,13,FALSE)</f>
        <v>SINGOLA</v>
      </c>
      <c r="N1401" s="24">
        <f>VLOOKUP($A1401,'[1]MAN PROG 2026'!$A$2:$AI$3379,14,FALSE)</f>
        <v>102971</v>
      </c>
      <c r="O1401" s="24">
        <f>VLOOKUP($A1401,'[1]MAN PROG 2026'!$A$2:$AI$3379,15,FALSE)</f>
        <v>0</v>
      </c>
      <c r="P1401" s="25" t="str">
        <f>VLOOKUP($A1401,'[1]MAN PROG 2026'!$A$2:$AI$3379,20,FALSE)</f>
        <v>NON PREVISTO</v>
      </c>
      <c r="Q1401" s="8"/>
      <c r="R1401" s="26"/>
      <c r="S1401" s="8"/>
      <c r="T1401" s="37"/>
      <c r="U1401" s="27"/>
      <c r="V1401" s="27"/>
      <c r="W1401" s="27"/>
      <c r="X1401" s="27"/>
      <c r="Y1401" s="27"/>
      <c r="Z1401" s="27"/>
      <c r="AA1401" s="27"/>
      <c r="AB1401" s="27"/>
      <c r="AC1401" s="27"/>
      <c r="AD1401" s="27"/>
      <c r="AE1401" s="27"/>
      <c r="AF1401" s="27"/>
      <c r="AG1401" s="9" t="s">
        <v>32</v>
      </c>
      <c r="AH1401" s="27"/>
      <c r="AI1401" s="27"/>
      <c r="AJ1401" s="27"/>
      <c r="AK1401" s="27"/>
      <c r="AL1401" s="27"/>
      <c r="AM1401" s="11"/>
      <c r="AN1401" s="28"/>
      <c r="AO1401" s="28"/>
      <c r="AP1401" s="29"/>
      <c r="AQ1401" s="30"/>
      <c r="AR1401" s="31"/>
      <c r="AS1401" s="32"/>
      <c r="AT1401" s="33"/>
      <c r="AU1401" s="34"/>
      <c r="AV1401" s="27"/>
      <c r="AW1401" s="27"/>
      <c r="AX1401" s="27"/>
      <c r="AY1401" s="27"/>
    </row>
    <row r="1402" spans="1:51" ht="24" customHeight="1" x14ac:dyDescent="0.3">
      <c r="A1402" s="22">
        <v>102972</v>
      </c>
      <c r="B1402" s="23" t="str">
        <f>VLOOKUP($A1402,'[1]MAN PROG 2026'!$A$1:$AI$3379,2,FALSE)</f>
        <v>POLTRONA PER TERAPIA</v>
      </c>
      <c r="C1402" s="23" t="str">
        <f>VLOOKUP($A1402,'[1]MAN PROG 2026'!$A$1:$AI$3379,3,FALSE)</f>
        <v>GARDHEN BILANCE SRL</v>
      </c>
      <c r="D1402" s="23" t="str">
        <f>VLOOKUP($A1402,'[1]MAN PROG 2026'!$A$1:$AI$3379,4,FALSE)</f>
        <v>STEPHEN H ECO VERSIONE 1</v>
      </c>
      <c r="E1402" s="23" t="str">
        <f>VLOOKUP($A1402,'[1]MAN PROG 2026'!$A$1:$AI$3379,5,FALSE)</f>
        <v>15DP1831</v>
      </c>
      <c r="F1402" s="23" t="str">
        <f>VLOOKUP($A1402,'[1]MAN PROG 2026'!$A$1:$AI$3379,6,FALSE)</f>
        <v>SINGOLA</v>
      </c>
      <c r="G1402" s="23">
        <f>VLOOKUP($A1402,'[1]MAN PROG 2026'!$A$1:$AI$3379,7,FALSE)</f>
        <v>102972</v>
      </c>
      <c r="H1402" s="23">
        <f>VLOOKUP($A1402,'[1]MAN PROG 2026'!$A$1:$AI$3379,8,FALSE)</f>
        <v>0</v>
      </c>
      <c r="I1402" s="23" t="str">
        <f>VLOOKUP($A1402,'[1]MAN PROG 2026'!$A$1:$AI$3379,9,FALSE)</f>
        <v>S.PIETRO</v>
      </c>
      <c r="J1402" s="23" t="str">
        <f>VLOOKUP($A1402,'[1]MAN PROG 2026'!$A$1:$AI$3379,10,FALSE)</f>
        <v>D.H. ONCOLOGIA</v>
      </c>
      <c r="K1402" s="23" t="str">
        <f>VLOOKUP($A1402,'[1]MAN PROG 2026'!$A$1:$AI$3379,11,FALSE)</f>
        <v>D.H. ONCOLOGIA</v>
      </c>
      <c r="L1402" s="24" t="str">
        <f>VLOOKUP($A1402,'[1]MAN PROG 2026'!$A$2:$AI$3379,12,FALSE)</f>
        <v>D.H. ONCOLOGIA</v>
      </c>
      <c r="M1402" s="24" t="str">
        <f>VLOOKUP($A1402,'[1]MAN PROG 2026'!$A$2:$AI$3379,13,FALSE)</f>
        <v>SINGOLA</v>
      </c>
      <c r="N1402" s="24">
        <f>VLOOKUP($A1402,'[1]MAN PROG 2026'!$A$2:$AI$3379,14,FALSE)</f>
        <v>102972</v>
      </c>
      <c r="O1402" s="24">
        <f>VLOOKUP($A1402,'[1]MAN PROG 2026'!$A$2:$AI$3379,15,FALSE)</f>
        <v>0</v>
      </c>
      <c r="P1402" s="25" t="str">
        <f>VLOOKUP($A1402,'[1]MAN PROG 2026'!$A$2:$AI$3379,20,FALSE)</f>
        <v>NON PREVISTO</v>
      </c>
      <c r="Q1402" s="8"/>
      <c r="R1402" s="26"/>
      <c r="S1402" s="8"/>
      <c r="T1402" s="37"/>
      <c r="U1402" s="27"/>
      <c r="V1402" s="27"/>
      <c r="W1402" s="27"/>
      <c r="X1402" s="27"/>
      <c r="Y1402" s="27"/>
      <c r="Z1402" s="27"/>
      <c r="AA1402" s="27"/>
      <c r="AB1402" s="27"/>
      <c r="AC1402" s="27"/>
      <c r="AD1402" s="27"/>
      <c r="AE1402" s="27"/>
      <c r="AF1402" s="27"/>
      <c r="AG1402" s="9" t="s">
        <v>32</v>
      </c>
      <c r="AH1402" s="27"/>
      <c r="AI1402" s="27"/>
      <c r="AJ1402" s="27"/>
      <c r="AK1402" s="27"/>
      <c r="AL1402" s="27"/>
      <c r="AM1402" s="11"/>
      <c r="AN1402" s="28"/>
      <c r="AO1402" s="28"/>
      <c r="AP1402" s="29"/>
      <c r="AQ1402" s="30"/>
      <c r="AR1402" s="31"/>
      <c r="AS1402" s="32"/>
      <c r="AT1402" s="33"/>
      <c r="AU1402" s="34"/>
      <c r="AV1402" s="27"/>
      <c r="AW1402" s="27"/>
      <c r="AX1402" s="27"/>
      <c r="AY1402" s="27"/>
    </row>
    <row r="1403" spans="1:51" ht="24" customHeight="1" x14ac:dyDescent="0.3">
      <c r="A1403" s="22">
        <v>102973</v>
      </c>
      <c r="B1403" s="23" t="str">
        <f>VLOOKUP($A1403,'[1]MAN PROG 2026'!$A$1:$AI$3379,2,FALSE)</f>
        <v>LAMPADA SCIALITICA</v>
      </c>
      <c r="C1403" s="23" t="str">
        <f>VLOOKUP($A1403,'[1]MAN PROG 2026'!$A$1:$AI$3379,3,FALSE)</f>
        <v>ACEM SRL</v>
      </c>
      <c r="D1403" s="23" t="str">
        <f>VLOOKUP($A1403,'[1]MAN PROG 2026'!$A$1:$AI$3379,4,FALSE)</f>
        <v>STARLED5 NX</v>
      </c>
      <c r="E1403" s="23" t="str">
        <f>VLOOKUP($A1403,'[1]MAN PROG 2026'!$A$1:$AI$3379,5,FALSE)</f>
        <v>55N1000321</v>
      </c>
      <c r="F1403" s="23" t="str">
        <f>VLOOKUP($A1403,'[1]MAN PROG 2026'!$A$1:$AI$3379,6,FALSE)</f>
        <v>SINGOLA</v>
      </c>
      <c r="G1403" s="23">
        <f>VLOOKUP($A1403,'[1]MAN PROG 2026'!$A$1:$AI$3379,7,FALSE)</f>
        <v>102973</v>
      </c>
      <c r="H1403" s="23">
        <f>VLOOKUP($A1403,'[1]MAN PROG 2026'!$A$1:$AI$3379,8,FALSE)</f>
        <v>0</v>
      </c>
      <c r="I1403" s="23" t="str">
        <f>VLOOKUP($A1403,'[1]MAN PROG 2026'!$A$1:$AI$3379,9,FALSE)</f>
        <v>S.PIETRO</v>
      </c>
      <c r="J1403" s="23" t="str">
        <f>VLOOKUP($A1403,'[1]MAN PROG 2026'!$A$1:$AI$3379,10,FALSE)</f>
        <v>SALA PARTO</v>
      </c>
      <c r="K1403" s="23" t="str">
        <f>VLOOKUP($A1403,'[1]MAN PROG 2026'!$A$1:$AI$3379,11,FALSE)</f>
        <v>SALE TRAVAGLIO NUOVE</v>
      </c>
      <c r="L1403" s="24" t="str">
        <f>VLOOKUP($A1403,'[1]MAN PROG 2026'!$A$2:$AI$3379,12,FALSE)</f>
        <v>SALA TRAVAGLIO NUOVE</v>
      </c>
      <c r="M1403" s="24" t="str">
        <f>VLOOKUP($A1403,'[1]MAN PROG 2026'!$A$2:$AI$3379,13,FALSE)</f>
        <v>SINGOLA</v>
      </c>
      <c r="N1403" s="24" t="str">
        <f>VLOOKUP($A1403,'[1]MAN PROG 2026'!$A$2:$AI$3379,14,FALSE)</f>
        <v>102973</v>
      </c>
      <c r="O1403" s="24">
        <f>VLOOKUP($A1403,'[1]MAN PROG 2026'!$A$2:$AI$3379,15,FALSE)</f>
        <v>0</v>
      </c>
      <c r="P1403" s="25" t="str">
        <f>VLOOKUP($A1403,'[1]MAN PROG 2026'!$A$2:$AI$3379,20,FALSE)</f>
        <v>DA FARE</v>
      </c>
      <c r="Q1403" s="8" t="s">
        <v>680</v>
      </c>
      <c r="R1403" s="26">
        <v>46251</v>
      </c>
      <c r="S1403" s="8" t="s">
        <v>53</v>
      </c>
      <c r="T1403" s="37"/>
      <c r="U1403" s="27" t="s">
        <v>55</v>
      </c>
      <c r="V1403" s="27" t="s">
        <v>56</v>
      </c>
      <c r="W1403" s="27" t="s">
        <v>55</v>
      </c>
      <c r="X1403" s="27" t="s">
        <v>55</v>
      </c>
      <c r="Y1403" s="27" t="s">
        <v>55</v>
      </c>
      <c r="Z1403" s="27" t="s">
        <v>55</v>
      </c>
      <c r="AA1403" s="27" t="s">
        <v>55</v>
      </c>
      <c r="AB1403" s="27" t="s">
        <v>57</v>
      </c>
      <c r="AC1403" s="27" t="s">
        <v>58</v>
      </c>
      <c r="AD1403" s="27" t="s">
        <v>109</v>
      </c>
      <c r="AE1403" s="27" t="s">
        <v>60</v>
      </c>
      <c r="AF1403" s="27">
        <v>0.122</v>
      </c>
      <c r="AG1403" s="9" t="s">
        <v>32</v>
      </c>
      <c r="AH1403" s="27" t="s">
        <v>61</v>
      </c>
      <c r="AI1403" s="27" t="s">
        <v>61</v>
      </c>
      <c r="AJ1403" s="27" t="s">
        <v>61</v>
      </c>
      <c r="AK1403" s="27" t="s">
        <v>61</v>
      </c>
      <c r="AL1403" s="27" t="s">
        <v>61</v>
      </c>
      <c r="AM1403" s="11">
        <v>11.4</v>
      </c>
      <c r="AN1403" s="28" t="s">
        <v>61</v>
      </c>
      <c r="AO1403" s="28"/>
      <c r="AP1403" s="29"/>
      <c r="AQ1403" s="30"/>
      <c r="AR1403" s="31"/>
      <c r="AS1403" s="32"/>
      <c r="AT1403" s="33"/>
      <c r="AU1403" s="34"/>
      <c r="AV1403" s="27" t="s">
        <v>62</v>
      </c>
      <c r="AW1403" s="27">
        <v>5625031</v>
      </c>
      <c r="AX1403" s="27" t="s">
        <v>63</v>
      </c>
      <c r="AY1403" s="27"/>
    </row>
    <row r="1404" spans="1:51" ht="24" customHeight="1" x14ac:dyDescent="0.3">
      <c r="A1404" s="22">
        <v>102974</v>
      </c>
      <c r="B1404" s="23" t="str">
        <f>VLOOKUP($A1404,'[1]MAN PROG 2026'!$A$1:$AI$3379,2,FALSE)</f>
        <v>LAMPADA SCIALITICA</v>
      </c>
      <c r="C1404" s="23" t="str">
        <f>VLOOKUP($A1404,'[1]MAN PROG 2026'!$A$1:$AI$3379,3,FALSE)</f>
        <v>ACEM SRL</v>
      </c>
      <c r="D1404" s="23" t="str">
        <f>VLOOKUP($A1404,'[1]MAN PROG 2026'!$A$1:$AI$3379,4,FALSE)</f>
        <v>STARLED5 NX</v>
      </c>
      <c r="E1404" s="23" t="str">
        <f>VLOOKUP($A1404,'[1]MAN PROG 2026'!$A$1:$AI$3379,5,FALSE)</f>
        <v>55N1000322</v>
      </c>
      <c r="F1404" s="23" t="str">
        <f>VLOOKUP($A1404,'[1]MAN PROG 2026'!$A$1:$AI$3379,6,FALSE)</f>
        <v>SINGOLA</v>
      </c>
      <c r="G1404" s="23">
        <f>VLOOKUP($A1404,'[1]MAN PROG 2026'!$A$1:$AI$3379,7,FALSE)</f>
        <v>102974</v>
      </c>
      <c r="H1404" s="23">
        <f>VLOOKUP($A1404,'[1]MAN PROG 2026'!$A$1:$AI$3379,8,FALSE)</f>
        <v>0</v>
      </c>
      <c r="I1404" s="23" t="str">
        <f>VLOOKUP($A1404,'[1]MAN PROG 2026'!$A$1:$AI$3379,9,FALSE)</f>
        <v>S.PIETRO</v>
      </c>
      <c r="J1404" s="23" t="str">
        <f>VLOOKUP($A1404,'[1]MAN PROG 2026'!$A$1:$AI$3379,10,FALSE)</f>
        <v>SALA PARTO</v>
      </c>
      <c r="K1404" s="23" t="str">
        <f>VLOOKUP($A1404,'[1]MAN PROG 2026'!$A$1:$AI$3379,11,FALSE)</f>
        <v>SALE TRAVAGLIO NUOVE</v>
      </c>
      <c r="L1404" s="24" t="str">
        <f>VLOOKUP($A1404,'[1]MAN PROG 2026'!$A$2:$AI$3379,12,FALSE)</f>
        <v>SALA TRAVAGLIO NUOVE</v>
      </c>
      <c r="M1404" s="24" t="str">
        <f>VLOOKUP($A1404,'[1]MAN PROG 2026'!$A$2:$AI$3379,13,FALSE)</f>
        <v>SINGOLA</v>
      </c>
      <c r="N1404" s="24" t="str">
        <f>VLOOKUP($A1404,'[1]MAN PROG 2026'!$A$2:$AI$3379,14,FALSE)</f>
        <v>102974</v>
      </c>
      <c r="O1404" s="24">
        <f>VLOOKUP($A1404,'[1]MAN PROG 2026'!$A$2:$AI$3379,15,FALSE)</f>
        <v>0</v>
      </c>
      <c r="P1404" s="25" t="str">
        <f>VLOOKUP($A1404,'[1]MAN PROG 2026'!$A$2:$AI$3379,20,FALSE)</f>
        <v>DA FARE</v>
      </c>
      <c r="Q1404" s="8" t="s">
        <v>681</v>
      </c>
      <c r="R1404" s="26">
        <v>46251</v>
      </c>
      <c r="S1404" s="8" t="s">
        <v>53</v>
      </c>
      <c r="T1404" s="37"/>
      <c r="U1404" s="27" t="s">
        <v>55</v>
      </c>
      <c r="V1404" s="27" t="s">
        <v>56</v>
      </c>
      <c r="W1404" s="27" t="s">
        <v>55</v>
      </c>
      <c r="X1404" s="27" t="s">
        <v>55</v>
      </c>
      <c r="Y1404" s="27" t="s">
        <v>55</v>
      </c>
      <c r="Z1404" s="27" t="s">
        <v>55</v>
      </c>
      <c r="AA1404" s="27" t="s">
        <v>55</v>
      </c>
      <c r="AB1404" s="27" t="s">
        <v>57</v>
      </c>
      <c r="AC1404" s="27" t="s">
        <v>58</v>
      </c>
      <c r="AD1404" s="27" t="s">
        <v>109</v>
      </c>
      <c r="AE1404" s="27" t="s">
        <v>60</v>
      </c>
      <c r="AF1404" s="27">
        <v>0.125</v>
      </c>
      <c r="AG1404" s="9" t="s">
        <v>32</v>
      </c>
      <c r="AH1404" s="27" t="s">
        <v>61</v>
      </c>
      <c r="AI1404" s="27" t="s">
        <v>61</v>
      </c>
      <c r="AJ1404" s="27" t="s">
        <v>61</v>
      </c>
      <c r="AK1404" s="27" t="s">
        <v>61</v>
      </c>
      <c r="AL1404" s="27" t="s">
        <v>61</v>
      </c>
      <c r="AM1404" s="11">
        <v>12.2</v>
      </c>
      <c r="AN1404" s="28" t="s">
        <v>61</v>
      </c>
      <c r="AO1404" s="28"/>
      <c r="AP1404" s="29"/>
      <c r="AQ1404" s="30"/>
      <c r="AR1404" s="31"/>
      <c r="AS1404" s="32"/>
      <c r="AT1404" s="33"/>
      <c r="AU1404" s="34"/>
      <c r="AV1404" s="27" t="s">
        <v>62</v>
      </c>
      <c r="AW1404" s="27">
        <v>5625031</v>
      </c>
      <c r="AX1404" s="27" t="s">
        <v>63</v>
      </c>
      <c r="AY1404" s="27"/>
    </row>
    <row r="1405" spans="1:51" ht="24" customHeight="1" x14ac:dyDescent="0.3">
      <c r="A1405" s="22">
        <v>102975</v>
      </c>
      <c r="B1405" s="23" t="str">
        <f>VLOOKUP($A1405,'[1]MAN PROG 2026'!$A$1:$AI$3379,2,FALSE)</f>
        <v>FRIGORIFERO BIOLOGICO</v>
      </c>
      <c r="C1405" s="23" t="str">
        <f>VLOOKUP($A1405,'[1]MAN PROG 2026'!$A$1:$AI$3379,3,FALSE)</f>
        <v>CF DI CIRO FIOCCHETTI &amp; C SNC</v>
      </c>
      <c r="D1405" s="23" t="str">
        <f>VLOOKUP($A1405,'[1]MAN PROG 2026'!$A$1:$AI$3379,4,FALSE)</f>
        <v>MEDIKA 140</v>
      </c>
      <c r="E1405" s="23" t="str">
        <f>VLOOKUP($A1405,'[1]MAN PROG 2026'!$A$1:$AI$3379,5,FALSE)</f>
        <v>30722</v>
      </c>
      <c r="F1405" s="23" t="str">
        <f>VLOOKUP($A1405,'[1]MAN PROG 2026'!$A$1:$AI$3379,6,FALSE)</f>
        <v>SINGOLA</v>
      </c>
      <c r="G1405" s="23">
        <f>VLOOKUP($A1405,'[1]MAN PROG 2026'!$A$1:$AI$3379,7,FALSE)</f>
        <v>102975</v>
      </c>
      <c r="H1405" s="23">
        <f>VLOOKUP($A1405,'[1]MAN PROG 2026'!$A$1:$AI$3379,8,FALSE)</f>
        <v>0</v>
      </c>
      <c r="I1405" s="23" t="str">
        <f>VLOOKUP($A1405,'[1]MAN PROG 2026'!$A$1:$AI$3379,9,FALSE)</f>
        <v>S.PIETRO</v>
      </c>
      <c r="J1405" s="23" t="str">
        <f>VLOOKUP($A1405,'[1]MAN PROG 2026'!$A$1:$AI$3379,10,FALSE)</f>
        <v>AMB. ALLERGOLOGIA</v>
      </c>
      <c r="K1405" s="23" t="str">
        <f>VLOOKUP($A1405,'[1]MAN PROG 2026'!$A$1:$AI$3379,11,FALSE)</f>
        <v>SALA PRELIEVI</v>
      </c>
      <c r="L1405" s="24" t="str">
        <f>VLOOKUP($A1405,'[1]MAN PROG 2026'!$A$2:$AI$3379,12,FALSE)</f>
        <v>SALA PRELIEVI</v>
      </c>
      <c r="M1405" s="24" t="str">
        <f>VLOOKUP($A1405,'[1]MAN PROG 2026'!$A$2:$AI$3379,13,FALSE)</f>
        <v>SINGOLA</v>
      </c>
      <c r="N1405" s="24" t="str">
        <f>VLOOKUP($A1405,'[1]MAN PROG 2026'!$A$2:$AI$3379,14,FALSE)</f>
        <v>102975</v>
      </c>
      <c r="O1405" s="24">
        <f>VLOOKUP($A1405,'[1]MAN PROG 2026'!$A$2:$AI$3379,15,FALSE)</f>
        <v>0</v>
      </c>
      <c r="P1405" s="25" t="str">
        <f>VLOOKUP($A1405,'[1]MAN PROG 2026'!$A$2:$AI$3379,20,FALSE)</f>
        <v>DA FARE</v>
      </c>
      <c r="Q1405" s="9">
        <v>2975</v>
      </c>
      <c r="R1405" s="26">
        <v>46107</v>
      </c>
      <c r="S1405" s="8" t="s">
        <v>53</v>
      </c>
      <c r="T1405" s="37"/>
      <c r="U1405" s="27" t="s">
        <v>55</v>
      </c>
      <c r="V1405" s="27" t="s">
        <v>56</v>
      </c>
      <c r="W1405" s="27" t="s">
        <v>55</v>
      </c>
      <c r="X1405" s="27" t="s">
        <v>55</v>
      </c>
      <c r="Y1405" s="27" t="s">
        <v>55</v>
      </c>
      <c r="Z1405" s="27" t="s">
        <v>55</v>
      </c>
      <c r="AA1405" s="27" t="s">
        <v>55</v>
      </c>
      <c r="AB1405" s="27" t="s">
        <v>57</v>
      </c>
      <c r="AC1405" s="27" t="s">
        <v>58</v>
      </c>
      <c r="AD1405" s="27" t="s">
        <v>288</v>
      </c>
      <c r="AE1405" s="27" t="s">
        <v>68</v>
      </c>
      <c r="AF1405" s="27" t="s">
        <v>682</v>
      </c>
      <c r="AG1405" s="9" t="s">
        <v>32</v>
      </c>
      <c r="AH1405" s="27" t="s">
        <v>70</v>
      </c>
      <c r="AI1405" s="27" t="s">
        <v>70</v>
      </c>
      <c r="AJ1405" s="27" t="s">
        <v>70</v>
      </c>
      <c r="AK1405" s="27" t="s">
        <v>61</v>
      </c>
      <c r="AL1405" s="27" t="s">
        <v>61</v>
      </c>
      <c r="AM1405" s="11">
        <v>265.10000000000002</v>
      </c>
      <c r="AN1405" s="28" t="s">
        <v>61</v>
      </c>
      <c r="AO1405" s="28"/>
      <c r="AP1405" s="29"/>
      <c r="AQ1405" s="30"/>
      <c r="AR1405" s="31"/>
      <c r="AS1405" s="32"/>
      <c r="AT1405" s="33"/>
      <c r="AU1405" s="34"/>
      <c r="AV1405" s="27" t="s">
        <v>62</v>
      </c>
      <c r="AW1405" s="27">
        <v>5625031</v>
      </c>
      <c r="AX1405" s="27" t="s">
        <v>63</v>
      </c>
      <c r="AY1405" s="27"/>
    </row>
    <row r="1406" spans="1:51" ht="24" customHeight="1" x14ac:dyDescent="0.3">
      <c r="A1406" s="22">
        <v>102976</v>
      </c>
      <c r="B1406" s="23" t="str">
        <f>VLOOKUP($A1406,'[1]MAN PROG 2026'!$A$1:$AI$3379,2,FALSE)</f>
        <v>LETTO PER DEGENZA ELETTRIFICATO</v>
      </c>
      <c r="C1406" s="23" t="str">
        <f>VLOOKUP($A1406,'[1]MAN PROG 2026'!$A$1:$AI$3379,3,FALSE)</f>
        <v>MEDICAL INTERIOR SUPPLY</v>
      </c>
      <c r="D1406" s="23" t="str">
        <f>VLOOKUP($A1406,'[1]MAN PROG 2026'!$A$1:$AI$3379,4,FALSE)</f>
        <v>PD 100</v>
      </c>
      <c r="E1406" s="23" t="str">
        <f>VLOOKUP($A1406,'[1]MAN PROG 2026'!$A$1:$AI$3379,5,FALSE)</f>
        <v>C0900001</v>
      </c>
      <c r="F1406" s="23" t="str">
        <f>VLOOKUP($A1406,'[1]MAN PROG 2026'!$A$1:$AI$3379,6,FALSE)</f>
        <v>SINGOLA</v>
      </c>
      <c r="G1406" s="23">
        <f>VLOOKUP($A1406,'[1]MAN PROG 2026'!$A$1:$AI$3379,7,FALSE)</f>
        <v>102976</v>
      </c>
      <c r="H1406" s="23">
        <f>VLOOKUP($A1406,'[1]MAN PROG 2026'!$A$1:$AI$3379,8,FALSE)</f>
        <v>0</v>
      </c>
      <c r="I1406" s="23" t="str">
        <f>VLOOKUP($A1406,'[1]MAN PROG 2026'!$A$1:$AI$3379,9,FALSE)</f>
        <v>S.PIETRO</v>
      </c>
      <c r="J1406" s="23" t="str">
        <f>VLOOKUP($A1406,'[1]MAN PROG 2026'!$A$1:$AI$3379,10,FALSE)</f>
        <v>S. MARIA GORETTI</v>
      </c>
      <c r="K1406" s="23" t="str">
        <f>VLOOKUP($A1406,'[1]MAN PROG 2026'!$A$1:$AI$3379,11,FALSE)</f>
        <v>S. MARIA GORETTI</v>
      </c>
      <c r="L1406" s="24" t="str">
        <f>VLOOKUP($A1406,'[1]MAN PROG 2026'!$A$2:$AI$3379,12,FALSE)</f>
        <v>S. MARIA GORETTI</v>
      </c>
      <c r="M1406" s="24" t="str">
        <f>VLOOKUP($A1406,'[1]MAN PROG 2026'!$A$2:$AI$3379,13,FALSE)</f>
        <v>SINGOLA</v>
      </c>
      <c r="N1406" s="24">
        <f>VLOOKUP($A1406,'[1]MAN PROG 2026'!$A$2:$AI$3379,14,FALSE)</f>
        <v>102976</v>
      </c>
      <c r="O1406" s="24">
        <f>VLOOKUP($A1406,'[1]MAN PROG 2026'!$A$2:$AI$3379,15,FALSE)</f>
        <v>0</v>
      </c>
      <c r="P1406" s="25" t="str">
        <f>VLOOKUP($A1406,'[1]MAN PROG 2026'!$A$2:$AI$3379,20,FALSE)</f>
        <v>DA FARE</v>
      </c>
      <c r="Q1406" s="9">
        <v>2976</v>
      </c>
      <c r="R1406" s="26">
        <v>46227</v>
      </c>
      <c r="S1406" s="8" t="s">
        <v>53</v>
      </c>
      <c r="T1406" s="37"/>
      <c r="U1406" s="27" t="s">
        <v>55</v>
      </c>
      <c r="V1406" s="27" t="s">
        <v>56</v>
      </c>
      <c r="W1406" s="27" t="s">
        <v>55</v>
      </c>
      <c r="X1406" s="27" t="s">
        <v>55</v>
      </c>
      <c r="Y1406" s="27" t="s">
        <v>55</v>
      </c>
      <c r="Z1406" s="27" t="s">
        <v>55</v>
      </c>
      <c r="AA1406" s="27" t="s">
        <v>55</v>
      </c>
      <c r="AB1406" s="27" t="s">
        <v>66</v>
      </c>
      <c r="AC1406" s="27" t="s">
        <v>58</v>
      </c>
      <c r="AD1406" s="27" t="s">
        <v>406</v>
      </c>
      <c r="AE1406" s="27" t="s">
        <v>88</v>
      </c>
      <c r="AF1406" s="27" t="s">
        <v>61</v>
      </c>
      <c r="AG1406" s="9" t="s">
        <v>32</v>
      </c>
      <c r="AH1406" s="27" t="s">
        <v>61</v>
      </c>
      <c r="AI1406" s="27" t="s">
        <v>70</v>
      </c>
      <c r="AJ1406" s="27" t="s">
        <v>70</v>
      </c>
      <c r="AK1406" s="27" t="s">
        <v>61</v>
      </c>
      <c r="AL1406" s="27" t="s">
        <v>61</v>
      </c>
      <c r="AM1406" s="11">
        <v>14.1</v>
      </c>
      <c r="AN1406" s="28">
        <v>1.1000000000000001</v>
      </c>
      <c r="AO1406" s="28" t="s">
        <v>204</v>
      </c>
      <c r="AP1406" s="29"/>
      <c r="AQ1406" s="30"/>
      <c r="AR1406" s="31"/>
      <c r="AS1406" s="32"/>
      <c r="AT1406" s="33"/>
      <c r="AU1406" s="34"/>
      <c r="AV1406" s="27" t="s">
        <v>62</v>
      </c>
      <c r="AW1406" s="27">
        <v>5625031</v>
      </c>
      <c r="AX1406" s="27" t="s">
        <v>63</v>
      </c>
      <c r="AY1406" s="27"/>
    </row>
    <row r="1407" spans="1:51" ht="24" customHeight="1" x14ac:dyDescent="0.3">
      <c r="A1407" s="22">
        <v>102977</v>
      </c>
      <c r="B1407" s="23" t="str">
        <f>VLOOKUP($A1407,'[1]MAN PROG 2026'!$A$1:$AI$3379,2,FALSE)</f>
        <v>LETTO PER DEGENZA ELETTRIFICATO</v>
      </c>
      <c r="C1407" s="23" t="str">
        <f>VLOOKUP($A1407,'[1]MAN PROG 2026'!$A$1:$AI$3379,3,FALSE)</f>
        <v>HUNTLEIGH HEALTHCARE</v>
      </c>
      <c r="D1407" s="23" t="str">
        <f>VLOOKUP($A1407,'[1]MAN PROG 2026'!$A$1:$AI$3379,4,FALSE)</f>
        <v>ENTERPRISE 8000</v>
      </c>
      <c r="E1407" s="23" t="str">
        <f>VLOOKUP($A1407,'[1]MAN PROG 2026'!$A$1:$AI$3379,5,FALSE)</f>
        <v>P055567</v>
      </c>
      <c r="F1407" s="23" t="str">
        <f>VLOOKUP($A1407,'[1]MAN PROG 2026'!$A$1:$AI$3379,6,FALSE)</f>
        <v>SINGOLA</v>
      </c>
      <c r="G1407" s="23">
        <f>VLOOKUP($A1407,'[1]MAN PROG 2026'!$A$1:$AI$3379,7,FALSE)</f>
        <v>102977</v>
      </c>
      <c r="H1407" s="23">
        <f>VLOOKUP($A1407,'[1]MAN PROG 2026'!$A$1:$AI$3379,8,FALSE)</f>
        <v>0</v>
      </c>
      <c r="I1407" s="23" t="str">
        <f>VLOOKUP($A1407,'[1]MAN PROG 2026'!$A$1:$AI$3379,9,FALSE)</f>
        <v>S.PIETRO</v>
      </c>
      <c r="J1407" s="23" t="str">
        <f>VLOOKUP($A1407,'[1]MAN PROG 2026'!$A$1:$AI$3379,10,FALSE)</f>
        <v>S. RAFFAELE</v>
      </c>
      <c r="K1407" s="23" t="str">
        <f>VLOOKUP($A1407,'[1]MAN PROG 2026'!$A$1:$AI$3379,11,FALSE)</f>
        <v>S. RAFFAELE</v>
      </c>
      <c r="L1407" s="24" t="str">
        <f>VLOOKUP($A1407,'[1]MAN PROG 2026'!$A$2:$AI$3379,12,FALSE)</f>
        <v>S. RAFFAELE</v>
      </c>
      <c r="M1407" s="24" t="str">
        <f>VLOOKUP($A1407,'[1]MAN PROG 2026'!$A$2:$AI$3379,13,FALSE)</f>
        <v>SINGOLA</v>
      </c>
      <c r="N1407" s="24">
        <f>VLOOKUP($A1407,'[1]MAN PROG 2026'!$A$2:$AI$3379,14,FALSE)</f>
        <v>102978</v>
      </c>
      <c r="O1407" s="24">
        <f>VLOOKUP($A1407,'[1]MAN PROG 2026'!$A$2:$AI$3379,15,FALSE)</f>
        <v>0</v>
      </c>
      <c r="P1407" s="25" t="str">
        <f>VLOOKUP($A1407,'[1]MAN PROG 2026'!$A$2:$AI$3379,20,FALSE)</f>
        <v>DA FARE</v>
      </c>
      <c r="Q1407" s="9">
        <v>2977</v>
      </c>
      <c r="R1407" s="26">
        <v>46212</v>
      </c>
      <c r="S1407" s="8" t="s">
        <v>53</v>
      </c>
      <c r="T1407" s="37"/>
      <c r="U1407" s="27" t="s">
        <v>55</v>
      </c>
      <c r="V1407" s="27" t="s">
        <v>56</v>
      </c>
      <c r="W1407" s="27" t="s">
        <v>55</v>
      </c>
      <c r="X1407" s="27" t="s">
        <v>55</v>
      </c>
      <c r="Y1407" s="27" t="s">
        <v>55</v>
      </c>
      <c r="Z1407" s="27" t="s">
        <v>55</v>
      </c>
      <c r="AA1407" s="27" t="s">
        <v>55</v>
      </c>
      <c r="AB1407" s="27" t="s">
        <v>57</v>
      </c>
      <c r="AC1407" s="27" t="s">
        <v>58</v>
      </c>
      <c r="AD1407" s="27" t="s">
        <v>196</v>
      </c>
      <c r="AE1407" s="27" t="s">
        <v>88</v>
      </c>
      <c r="AF1407" s="27">
        <v>0.28399999999999997</v>
      </c>
      <c r="AG1407" s="9" t="s">
        <v>32</v>
      </c>
      <c r="AH1407" s="27" t="s">
        <v>70</v>
      </c>
      <c r="AI1407" s="27" t="s">
        <v>70</v>
      </c>
      <c r="AJ1407" s="27" t="s">
        <v>70</v>
      </c>
      <c r="AK1407" s="27" t="s">
        <v>61</v>
      </c>
      <c r="AL1407" s="27" t="s">
        <v>61</v>
      </c>
      <c r="AM1407" s="11">
        <v>53</v>
      </c>
      <c r="AN1407" s="28">
        <v>0.3</v>
      </c>
      <c r="AO1407" s="28" t="s">
        <v>204</v>
      </c>
      <c r="AP1407" s="29"/>
      <c r="AQ1407" s="30"/>
      <c r="AR1407" s="31"/>
      <c r="AS1407" s="32"/>
      <c r="AT1407" s="33"/>
      <c r="AU1407" s="34"/>
      <c r="AV1407" s="27" t="s">
        <v>62</v>
      </c>
      <c r="AW1407" s="27">
        <v>5625031</v>
      </c>
      <c r="AX1407" s="27" t="s">
        <v>63</v>
      </c>
      <c r="AY1407" s="27"/>
    </row>
    <row r="1408" spans="1:51" ht="24" customHeight="1" x14ac:dyDescent="0.3">
      <c r="A1408" s="22">
        <v>102978</v>
      </c>
      <c r="B1408" s="23" t="str">
        <f>VLOOKUP($A1408,'[1]MAN PROG 2026'!$A$1:$AI$3379,2,FALSE)</f>
        <v>LETTO PER DEGENZA ELETTRIFICATO</v>
      </c>
      <c r="C1408" s="23" t="str">
        <f>VLOOKUP($A1408,'[1]MAN PROG 2026'!$A$1:$AI$3379,3,FALSE)</f>
        <v>HUNTLEIGH HEALTHCARE</v>
      </c>
      <c r="D1408" s="23" t="str">
        <f>VLOOKUP($A1408,'[1]MAN PROG 2026'!$A$1:$AI$3379,4,FALSE)</f>
        <v>ENTERPRISE 8000</v>
      </c>
      <c r="E1408" s="23" t="str">
        <f>VLOOKUP($A1408,'[1]MAN PROG 2026'!$A$1:$AI$3379,5,FALSE)</f>
        <v>P052565</v>
      </c>
      <c r="F1408" s="23" t="str">
        <f>VLOOKUP($A1408,'[1]MAN PROG 2026'!$A$1:$AI$3379,6,FALSE)</f>
        <v>SINGOLA</v>
      </c>
      <c r="G1408" s="23">
        <f>VLOOKUP($A1408,'[1]MAN PROG 2026'!$A$1:$AI$3379,7,FALSE)</f>
        <v>102978</v>
      </c>
      <c r="H1408" s="23">
        <f>VLOOKUP($A1408,'[1]MAN PROG 2026'!$A$1:$AI$3379,8,FALSE)</f>
        <v>0</v>
      </c>
      <c r="I1408" s="23" t="str">
        <f>VLOOKUP($A1408,'[1]MAN PROG 2026'!$A$1:$AI$3379,9,FALSE)</f>
        <v>S.PIETRO</v>
      </c>
      <c r="J1408" s="23" t="str">
        <f>VLOOKUP($A1408,'[1]MAN PROG 2026'!$A$1:$AI$3379,10,FALSE)</f>
        <v>S. RAFFAELE</v>
      </c>
      <c r="K1408" s="23" t="str">
        <f>VLOOKUP($A1408,'[1]MAN PROG 2026'!$A$1:$AI$3379,11,FALSE)</f>
        <v>S. RAFFAELE</v>
      </c>
      <c r="L1408" s="24" t="str">
        <f>VLOOKUP($A1408,'[1]MAN PROG 2026'!$A$2:$AI$3379,12,FALSE)</f>
        <v>S. RAFFAELE</v>
      </c>
      <c r="M1408" s="24" t="str">
        <f>VLOOKUP($A1408,'[1]MAN PROG 2026'!$A$2:$AI$3379,13,FALSE)</f>
        <v>SINGOLA</v>
      </c>
      <c r="N1408" s="24">
        <f>VLOOKUP($A1408,'[1]MAN PROG 2026'!$A$2:$AI$3379,14,FALSE)</f>
        <v>102978</v>
      </c>
      <c r="O1408" s="24">
        <f>VLOOKUP($A1408,'[1]MAN PROG 2026'!$A$2:$AI$3379,15,FALSE)</f>
        <v>0</v>
      </c>
      <c r="P1408" s="25" t="str">
        <f>VLOOKUP($A1408,'[1]MAN PROG 2026'!$A$2:$AI$3379,20,FALSE)</f>
        <v>DA FARE</v>
      </c>
      <c r="Q1408" s="9">
        <v>2978</v>
      </c>
      <c r="R1408" s="26">
        <v>46213</v>
      </c>
      <c r="S1408" s="8" t="s">
        <v>53</v>
      </c>
      <c r="T1408" s="37"/>
      <c r="U1408" s="27" t="s">
        <v>55</v>
      </c>
      <c r="V1408" s="27" t="s">
        <v>56</v>
      </c>
      <c r="W1408" s="27" t="s">
        <v>55</v>
      </c>
      <c r="X1408" s="27" t="s">
        <v>55</v>
      </c>
      <c r="Y1408" s="27" t="s">
        <v>55</v>
      </c>
      <c r="Z1408" s="27" t="s">
        <v>55</v>
      </c>
      <c r="AA1408" s="27" t="s">
        <v>55</v>
      </c>
      <c r="AB1408" s="27" t="s">
        <v>57</v>
      </c>
      <c r="AC1408" s="27" t="s">
        <v>58</v>
      </c>
      <c r="AD1408" s="27" t="s">
        <v>196</v>
      </c>
      <c r="AE1408" s="27" t="s">
        <v>88</v>
      </c>
      <c r="AF1408" s="27">
        <v>0.218</v>
      </c>
      <c r="AG1408" s="9" t="s">
        <v>32</v>
      </c>
      <c r="AH1408" s="27" t="s">
        <v>70</v>
      </c>
      <c r="AI1408" s="27" t="s">
        <v>70</v>
      </c>
      <c r="AJ1408" s="27" t="s">
        <v>70</v>
      </c>
      <c r="AK1408" s="27" t="s">
        <v>61</v>
      </c>
      <c r="AL1408" s="27" t="s">
        <v>61</v>
      </c>
      <c r="AM1408" s="11">
        <v>57.4</v>
      </c>
      <c r="AN1408" s="28">
        <v>0.1</v>
      </c>
      <c r="AO1408" s="28" t="s">
        <v>204</v>
      </c>
      <c r="AP1408" s="29"/>
      <c r="AQ1408" s="30"/>
      <c r="AR1408" s="31"/>
      <c r="AS1408" s="32"/>
      <c r="AT1408" s="33"/>
      <c r="AU1408" s="34"/>
      <c r="AV1408" s="27" t="s">
        <v>62</v>
      </c>
      <c r="AW1408" s="27">
        <v>5625031</v>
      </c>
      <c r="AX1408" s="27" t="s">
        <v>63</v>
      </c>
      <c r="AY1408" s="27"/>
    </row>
    <row r="1409" spans="1:52" ht="24" customHeight="1" x14ac:dyDescent="0.3">
      <c r="A1409" s="22">
        <v>102979</v>
      </c>
      <c r="B1409" s="23" t="str">
        <f>VLOOKUP($A1409,'[1]MAN PROG 2026'!$A$1:$AI$3379,2,FALSE)</f>
        <v>LETTO PER DEGENZA ELETTRIFICATO</v>
      </c>
      <c r="C1409" s="23" t="str">
        <f>VLOOKUP($A1409,'[1]MAN PROG 2026'!$A$1:$AI$3379,3,FALSE)</f>
        <v>HUNTLEIGH HEALTHCARE</v>
      </c>
      <c r="D1409" s="23" t="str">
        <f>VLOOKUP($A1409,'[1]MAN PROG 2026'!$A$1:$AI$3379,4,FALSE)</f>
        <v>ENTERPRISE 8000</v>
      </c>
      <c r="E1409" s="23" t="str">
        <f>VLOOKUP($A1409,'[1]MAN PROG 2026'!$A$1:$AI$3379,5,FALSE)</f>
        <v>P052563</v>
      </c>
      <c r="F1409" s="23" t="str">
        <f>VLOOKUP($A1409,'[1]MAN PROG 2026'!$A$1:$AI$3379,6,FALSE)</f>
        <v>SINGOLA</v>
      </c>
      <c r="G1409" s="23">
        <f>VLOOKUP($A1409,'[1]MAN PROG 2026'!$A$1:$AI$3379,7,FALSE)</f>
        <v>102979</v>
      </c>
      <c r="H1409" s="23">
        <f>VLOOKUP($A1409,'[1]MAN PROG 2026'!$A$1:$AI$3379,8,FALSE)</f>
        <v>0</v>
      </c>
      <c r="I1409" s="23" t="str">
        <f>VLOOKUP($A1409,'[1]MAN PROG 2026'!$A$1:$AI$3379,9,FALSE)</f>
        <v>S.PIETRO</v>
      </c>
      <c r="J1409" s="23" t="str">
        <f>VLOOKUP($A1409,'[1]MAN PROG 2026'!$A$1:$AI$3379,10,FALSE)</f>
        <v>S. RAFFAELE</v>
      </c>
      <c r="K1409" s="23" t="str">
        <f>VLOOKUP($A1409,'[1]MAN PROG 2026'!$A$1:$AI$3379,11,FALSE)</f>
        <v>S.RAFFAELE</v>
      </c>
      <c r="L1409" s="24" t="str">
        <f>VLOOKUP($A1409,'[1]MAN PROG 2026'!$A$2:$AI$3379,12,FALSE)</f>
        <v>S. VINCENZO</v>
      </c>
      <c r="M1409" s="24" t="str">
        <f>VLOOKUP($A1409,'[1]MAN PROG 2026'!$A$2:$AI$3379,13,FALSE)</f>
        <v>SINGOLA</v>
      </c>
      <c r="N1409" s="24">
        <f>VLOOKUP($A1409,'[1]MAN PROG 2026'!$A$2:$AI$3379,14,FALSE)</f>
        <v>102979</v>
      </c>
      <c r="O1409" s="24">
        <f>VLOOKUP($A1409,'[1]MAN PROG 2026'!$A$2:$AI$3379,15,FALSE)</f>
        <v>0</v>
      </c>
      <c r="P1409" s="25" t="str">
        <f>VLOOKUP($A1409,'[1]MAN PROG 2026'!$A$2:$AI$3379,20,FALSE)</f>
        <v>DA FARE</v>
      </c>
      <c r="Q1409" s="9">
        <v>2979</v>
      </c>
      <c r="R1409" s="26">
        <v>46168</v>
      </c>
      <c r="S1409" s="8" t="s">
        <v>53</v>
      </c>
      <c r="T1409" s="37"/>
      <c r="U1409" s="27" t="s">
        <v>55</v>
      </c>
      <c r="V1409" s="27" t="s">
        <v>56</v>
      </c>
      <c r="W1409" s="27" t="s">
        <v>55</v>
      </c>
      <c r="X1409" s="27" t="s">
        <v>55</v>
      </c>
      <c r="Y1409" s="27" t="s">
        <v>55</v>
      </c>
      <c r="Z1409" s="27" t="s">
        <v>55</v>
      </c>
      <c r="AA1409" s="27" t="s">
        <v>55</v>
      </c>
      <c r="AB1409" s="27" t="s">
        <v>57</v>
      </c>
      <c r="AC1409" s="27" t="s">
        <v>58</v>
      </c>
      <c r="AD1409" s="27" t="s">
        <v>277</v>
      </c>
      <c r="AE1409" s="27" t="s">
        <v>88</v>
      </c>
      <c r="AF1409" s="27">
        <v>0.20100000000000001</v>
      </c>
      <c r="AG1409" s="9" t="s">
        <v>32</v>
      </c>
      <c r="AH1409" s="27" t="s">
        <v>70</v>
      </c>
      <c r="AI1409" s="27" t="s">
        <v>70</v>
      </c>
      <c r="AJ1409" s="27" t="s">
        <v>70</v>
      </c>
      <c r="AK1409" s="27" t="s">
        <v>61</v>
      </c>
      <c r="AL1409" s="27" t="s">
        <v>61</v>
      </c>
      <c r="AM1409" s="11">
        <v>51.7</v>
      </c>
      <c r="AN1409" s="28">
        <v>1.5</v>
      </c>
      <c r="AO1409" s="28" t="s">
        <v>204</v>
      </c>
      <c r="AP1409" s="29"/>
      <c r="AQ1409" s="30"/>
      <c r="AR1409" s="31"/>
      <c r="AS1409" s="32"/>
      <c r="AT1409" s="33"/>
      <c r="AU1409" s="34"/>
      <c r="AV1409" s="27" t="s">
        <v>62</v>
      </c>
      <c r="AW1409" s="27">
        <v>5625031</v>
      </c>
      <c r="AX1409" s="27" t="s">
        <v>63</v>
      </c>
      <c r="AY1409" s="27"/>
    </row>
    <row r="1410" spans="1:52" ht="24" customHeight="1" x14ac:dyDescent="0.3">
      <c r="A1410" s="22">
        <v>102980</v>
      </c>
      <c r="B1410" s="23" t="str">
        <f>VLOOKUP($A1410,'[1]MAN PROG 2026'!$A$1:$AI$3379,2,FALSE)</f>
        <v>LETTO PER DEGENZA ELETTRIFICATO</v>
      </c>
      <c r="C1410" s="23" t="str">
        <f>VLOOKUP($A1410,'[1]MAN PROG 2026'!$A$1:$AI$3379,3,FALSE)</f>
        <v>HUNTLEIGH HEALTHCARE</v>
      </c>
      <c r="D1410" s="23" t="str">
        <f>VLOOKUP($A1410,'[1]MAN PROG 2026'!$A$1:$AI$3379,4,FALSE)</f>
        <v>ENTERPRISE 8000</v>
      </c>
      <c r="E1410" s="23" t="str">
        <f>VLOOKUP($A1410,'[1]MAN PROG 2026'!$A$1:$AI$3379,5,FALSE)</f>
        <v>P052566</v>
      </c>
      <c r="F1410" s="23" t="str">
        <f>VLOOKUP($A1410,'[1]MAN PROG 2026'!$A$1:$AI$3379,6,FALSE)</f>
        <v>SINGOLA</v>
      </c>
      <c r="G1410" s="23">
        <f>VLOOKUP($A1410,'[1]MAN PROG 2026'!$A$1:$AI$3379,7,FALSE)</f>
        <v>102980</v>
      </c>
      <c r="H1410" s="23">
        <f>VLOOKUP($A1410,'[1]MAN PROG 2026'!$A$1:$AI$3379,8,FALSE)</f>
        <v>0</v>
      </c>
      <c r="I1410" s="23" t="str">
        <f>VLOOKUP($A1410,'[1]MAN PROG 2026'!$A$1:$AI$3379,9,FALSE)</f>
        <v>S.PIETRO</v>
      </c>
      <c r="J1410" s="23" t="str">
        <f>VLOOKUP($A1410,'[1]MAN PROG 2026'!$A$1:$AI$3379,10,FALSE)</f>
        <v>S. RAFFAELE</v>
      </c>
      <c r="K1410" s="23" t="str">
        <f>VLOOKUP($A1410,'[1]MAN PROG 2026'!$A$1:$AI$3379,11,FALSE)</f>
        <v>S. RAFFAELE</v>
      </c>
      <c r="L1410" s="24" t="str">
        <f>VLOOKUP($A1410,'[1]MAN PROG 2026'!$A$2:$AI$3379,12,FALSE)</f>
        <v>S. RAFFAELE</v>
      </c>
      <c r="M1410" s="24" t="str">
        <f>VLOOKUP($A1410,'[1]MAN PROG 2026'!$A$2:$AI$3379,13,FALSE)</f>
        <v>SINGOLA</v>
      </c>
      <c r="N1410" s="24">
        <f>VLOOKUP($A1410,'[1]MAN PROG 2026'!$A$2:$AI$3379,14,FALSE)</f>
        <v>102980</v>
      </c>
      <c r="O1410" s="24">
        <f>VLOOKUP($A1410,'[1]MAN PROG 2026'!$A$2:$AI$3379,15,FALSE)</f>
        <v>0</v>
      </c>
      <c r="P1410" s="25" t="str">
        <f>VLOOKUP($A1410,'[1]MAN PROG 2026'!$A$2:$AI$3379,20,FALSE)</f>
        <v>DA FARE</v>
      </c>
      <c r="Q1410" s="9">
        <v>2980</v>
      </c>
      <c r="R1410" s="26">
        <v>46213</v>
      </c>
      <c r="S1410" s="8" t="s">
        <v>53</v>
      </c>
      <c r="T1410" s="37"/>
      <c r="U1410" s="27" t="s">
        <v>55</v>
      </c>
      <c r="V1410" s="27" t="s">
        <v>56</v>
      </c>
      <c r="W1410" s="27" t="s">
        <v>55</v>
      </c>
      <c r="X1410" s="27" t="s">
        <v>55</v>
      </c>
      <c r="Y1410" s="27" t="s">
        <v>55</v>
      </c>
      <c r="Z1410" s="27" t="s">
        <v>55</v>
      </c>
      <c r="AA1410" s="27" t="s">
        <v>55</v>
      </c>
      <c r="AB1410" s="27" t="s">
        <v>57</v>
      </c>
      <c r="AC1410" s="27" t="s">
        <v>58</v>
      </c>
      <c r="AD1410" s="27" t="s">
        <v>196</v>
      </c>
      <c r="AE1410" s="27" t="s">
        <v>88</v>
      </c>
      <c r="AF1410" s="27">
        <v>0.219</v>
      </c>
      <c r="AG1410" s="9" t="s">
        <v>32</v>
      </c>
      <c r="AH1410" s="27" t="s">
        <v>70</v>
      </c>
      <c r="AI1410" s="27" t="s">
        <v>70</v>
      </c>
      <c r="AJ1410" s="27" t="s">
        <v>70</v>
      </c>
      <c r="AK1410" s="27" t="s">
        <v>61</v>
      </c>
      <c r="AL1410" s="27" t="s">
        <v>61</v>
      </c>
      <c r="AM1410" s="11">
        <v>54.1</v>
      </c>
      <c r="AN1410" s="28">
        <v>0.1</v>
      </c>
      <c r="AO1410" s="28" t="s">
        <v>204</v>
      </c>
      <c r="AP1410" s="29"/>
      <c r="AQ1410" s="30"/>
      <c r="AR1410" s="31"/>
      <c r="AS1410" s="32"/>
      <c r="AT1410" s="33"/>
      <c r="AU1410" s="34"/>
      <c r="AV1410" s="27" t="s">
        <v>62</v>
      </c>
      <c r="AW1410" s="27">
        <v>5625031</v>
      </c>
      <c r="AX1410" s="27" t="s">
        <v>63</v>
      </c>
      <c r="AY1410" s="27"/>
    </row>
    <row r="1411" spans="1:52" ht="24" customHeight="1" x14ac:dyDescent="0.3">
      <c r="A1411" s="22">
        <v>102981</v>
      </c>
      <c r="B1411" s="23" t="str">
        <f>VLOOKUP($A1411,'[1]MAN PROG 2026'!$A$1:$AI$3379,2,FALSE)</f>
        <v>LETTO PER DEGENZA ELETTRIFICATO</v>
      </c>
      <c r="C1411" s="23" t="str">
        <f>VLOOKUP($A1411,'[1]MAN PROG 2026'!$A$1:$AI$3379,3,FALSE)</f>
        <v>CLA HOSPITAL SRL</v>
      </c>
      <c r="D1411" s="23">
        <f>VLOOKUP($A1411,'[1]MAN PROG 2026'!$A$1:$AI$3379,4,FALSE)</f>
        <v>50001965</v>
      </c>
      <c r="E1411" s="23" t="str">
        <f>VLOOKUP($A1411,'[1]MAN PROG 2026'!$A$1:$AI$3379,5,FALSE)</f>
        <v>26668</v>
      </c>
      <c r="F1411" s="23" t="str">
        <f>VLOOKUP($A1411,'[1]MAN PROG 2026'!$A$1:$AI$3379,6,FALSE)</f>
        <v>SINGOLA</v>
      </c>
      <c r="G1411" s="23">
        <f>VLOOKUP($A1411,'[1]MAN PROG 2026'!$A$1:$AI$3379,7,FALSE)</f>
        <v>102981</v>
      </c>
      <c r="H1411" s="23">
        <f>VLOOKUP($A1411,'[1]MAN PROG 2026'!$A$1:$AI$3379,8,FALSE)</f>
        <v>0</v>
      </c>
      <c r="I1411" s="23" t="str">
        <f>VLOOKUP($A1411,'[1]MAN PROG 2026'!$A$1:$AI$3379,9,FALSE)</f>
        <v>S.PIETRO</v>
      </c>
      <c r="J1411" s="23" t="str">
        <f>VLOOKUP($A1411,'[1]MAN PROG 2026'!$A$1:$AI$3379,10,FALSE)</f>
        <v>S. CATERINA SOLVENTI</v>
      </c>
      <c r="K1411" s="23" t="str">
        <f>VLOOKUP($A1411,'[1]MAN PROG 2026'!$A$1:$AI$3379,11,FALSE)</f>
        <v>S. CATERINA SOLVENTI</v>
      </c>
      <c r="L1411" s="24" t="str">
        <f>VLOOKUP($A1411,'[1]MAN PROG 2026'!$A$2:$AI$3379,12,FALSE)</f>
        <v>NON TROVATO</v>
      </c>
      <c r="M1411" s="24">
        <f>VLOOKUP($A1411,'[1]MAN PROG 2026'!$A$2:$AI$3379,13,FALSE)</f>
        <v>0</v>
      </c>
      <c r="N1411" s="24">
        <f>VLOOKUP($A1411,'[1]MAN PROG 2026'!$A$2:$AI$3379,14,FALSE)</f>
        <v>0</v>
      </c>
      <c r="O1411" s="24">
        <f>VLOOKUP($A1411,'[1]MAN PROG 2026'!$A$2:$AI$3379,15,FALSE)</f>
        <v>0</v>
      </c>
      <c r="P1411" s="25" t="str">
        <f>VLOOKUP($A1411,'[1]MAN PROG 2026'!$A$2:$AI$3379,20,FALSE)</f>
        <v>DA FARE</v>
      </c>
      <c r="Q1411" s="8"/>
      <c r="R1411" s="26"/>
      <c r="S1411" s="8"/>
      <c r="T1411" s="37"/>
      <c r="U1411" s="27"/>
      <c r="V1411" s="27"/>
      <c r="W1411" s="27"/>
      <c r="X1411" s="27"/>
      <c r="Y1411" s="27"/>
      <c r="Z1411" s="27"/>
      <c r="AA1411" s="27"/>
      <c r="AB1411" s="27"/>
      <c r="AC1411" s="27"/>
      <c r="AD1411" s="27"/>
      <c r="AE1411" s="27"/>
      <c r="AF1411" s="27"/>
      <c r="AG1411" s="9" t="s">
        <v>32</v>
      </c>
      <c r="AH1411" s="27"/>
      <c r="AI1411" s="27"/>
      <c r="AJ1411" s="27"/>
      <c r="AK1411" s="27"/>
      <c r="AL1411" s="27"/>
      <c r="AM1411" s="11"/>
      <c r="AN1411" s="28"/>
      <c r="AO1411" s="28"/>
      <c r="AP1411" s="29"/>
      <c r="AQ1411" s="30"/>
      <c r="AR1411" s="31"/>
      <c r="AS1411" s="32"/>
      <c r="AT1411" s="33"/>
      <c r="AU1411" s="34"/>
      <c r="AV1411" s="27"/>
      <c r="AW1411" s="27"/>
      <c r="AX1411" s="27"/>
      <c r="AY1411" s="27"/>
    </row>
    <row r="1412" spans="1:52" ht="24" customHeight="1" x14ac:dyDescent="0.3">
      <c r="A1412" s="22">
        <v>102982</v>
      </c>
      <c r="B1412" s="23" t="str">
        <f>VLOOKUP($A1412,'[1]MAN PROG 2026'!$A$1:$AI$3379,2,FALSE)</f>
        <v>LETTO PER DEGENZA ELETTRIFICATO</v>
      </c>
      <c r="C1412" s="23" t="str">
        <f>VLOOKUP($A1412,'[1]MAN PROG 2026'!$A$1:$AI$3379,3,FALSE)</f>
        <v>CLA HOSPITAL SRL</v>
      </c>
      <c r="D1412" s="23">
        <f>VLOOKUP($A1412,'[1]MAN PROG 2026'!$A$1:$AI$3379,4,FALSE)</f>
        <v>50001965</v>
      </c>
      <c r="E1412" s="23" t="str">
        <f>VLOOKUP($A1412,'[1]MAN PROG 2026'!$A$1:$AI$3379,5,FALSE)</f>
        <v>26651</v>
      </c>
      <c r="F1412" s="23" t="str">
        <f>VLOOKUP($A1412,'[1]MAN PROG 2026'!$A$1:$AI$3379,6,FALSE)</f>
        <v>SINGOLA</v>
      </c>
      <c r="G1412" s="23">
        <f>VLOOKUP($A1412,'[1]MAN PROG 2026'!$A$1:$AI$3379,7,FALSE)</f>
        <v>102982</v>
      </c>
      <c r="H1412" s="23">
        <f>VLOOKUP($A1412,'[1]MAN PROG 2026'!$A$1:$AI$3379,8,FALSE)</f>
        <v>0</v>
      </c>
      <c r="I1412" s="23" t="str">
        <f>VLOOKUP($A1412,'[1]MAN PROG 2026'!$A$1:$AI$3379,9,FALSE)</f>
        <v>S.PIETRO</v>
      </c>
      <c r="J1412" s="23" t="str">
        <f>VLOOKUP($A1412,'[1]MAN PROG 2026'!$A$1:$AI$3379,10,FALSE)</f>
        <v>S. CATERINA SOLVENTI</v>
      </c>
      <c r="K1412" s="23" t="str">
        <f>VLOOKUP($A1412,'[1]MAN PROG 2026'!$A$1:$AI$3379,11,FALSE)</f>
        <v>S. CATERINA SOLVENTI</v>
      </c>
      <c r="L1412" s="24" t="str">
        <f>VLOOKUP($A1412,'[1]MAN PROG 2026'!$A$2:$AI$3379,12,FALSE)</f>
        <v>S. CATERINA SOLVENTI</v>
      </c>
      <c r="M1412" s="24" t="str">
        <f>VLOOKUP($A1412,'[1]MAN PROG 2026'!$A$2:$AI$3379,13,FALSE)</f>
        <v>SINGOLA</v>
      </c>
      <c r="N1412" s="24" t="str">
        <f>VLOOKUP($A1412,'[1]MAN PROG 2026'!$A$2:$AI$3379,14,FALSE)</f>
        <v>102982</v>
      </c>
      <c r="O1412" s="24">
        <f>VLOOKUP($A1412,'[1]MAN PROG 2026'!$A$2:$AI$3379,15,FALSE)</f>
        <v>0</v>
      </c>
      <c r="P1412" s="25" t="str">
        <f>VLOOKUP($A1412,'[1]MAN PROG 2026'!$A$2:$AI$3379,20,FALSE)</f>
        <v>DA FARE</v>
      </c>
      <c r="Q1412" s="9">
        <v>2982</v>
      </c>
      <c r="R1412" s="26">
        <v>46111</v>
      </c>
      <c r="S1412" s="8" t="s">
        <v>53</v>
      </c>
      <c r="T1412" s="37"/>
      <c r="U1412" s="27" t="s">
        <v>55</v>
      </c>
      <c r="V1412" s="27" t="s">
        <v>56</v>
      </c>
      <c r="W1412" s="27" t="s">
        <v>55</v>
      </c>
      <c r="X1412" s="27" t="s">
        <v>55</v>
      </c>
      <c r="Y1412" s="27" t="s">
        <v>55</v>
      </c>
      <c r="Z1412" s="27" t="s">
        <v>55</v>
      </c>
      <c r="AA1412" s="27" t="s">
        <v>55</v>
      </c>
      <c r="AB1412" s="27" t="s">
        <v>66</v>
      </c>
      <c r="AC1412" s="27" t="s">
        <v>58</v>
      </c>
      <c r="AD1412" s="27" t="s">
        <v>676</v>
      </c>
      <c r="AE1412" s="27" t="s">
        <v>88</v>
      </c>
      <c r="AF1412" s="27" t="s">
        <v>61</v>
      </c>
      <c r="AG1412" s="9" t="s">
        <v>32</v>
      </c>
      <c r="AH1412" s="27" t="s">
        <v>286</v>
      </c>
      <c r="AI1412" s="27" t="s">
        <v>70</v>
      </c>
      <c r="AJ1412" s="27" t="s">
        <v>70</v>
      </c>
      <c r="AK1412" s="27" t="s">
        <v>286</v>
      </c>
      <c r="AL1412" s="27" t="s">
        <v>286</v>
      </c>
      <c r="AM1412" s="11">
        <v>34.6</v>
      </c>
      <c r="AN1412" s="28">
        <v>0.1</v>
      </c>
      <c r="AO1412" s="28" t="s">
        <v>204</v>
      </c>
      <c r="AP1412" s="29"/>
      <c r="AQ1412" s="30"/>
      <c r="AR1412" s="31"/>
      <c r="AS1412" s="32"/>
      <c r="AT1412" s="33"/>
      <c r="AU1412" s="34"/>
      <c r="AV1412" s="27" t="s">
        <v>62</v>
      </c>
      <c r="AW1412" s="27">
        <v>5625031</v>
      </c>
      <c r="AX1412" s="27" t="s">
        <v>63</v>
      </c>
      <c r="AY1412" s="27"/>
    </row>
    <row r="1413" spans="1:52" ht="24" customHeight="1" x14ac:dyDescent="0.3">
      <c r="A1413" s="22">
        <v>102983</v>
      </c>
      <c r="B1413" s="23" t="str">
        <f>VLOOKUP($A1413,'[1]MAN PROG 2026'!$A$1:$AI$3379,2,FALSE)</f>
        <v>LETTO PER DEGENZA ELETTRIFICATO</v>
      </c>
      <c r="C1413" s="23" t="str">
        <f>VLOOKUP($A1413,'[1]MAN PROG 2026'!$A$1:$AI$3379,3,FALSE)</f>
        <v>CLA HOSPITAL SRL</v>
      </c>
      <c r="D1413" s="23">
        <f>VLOOKUP($A1413,'[1]MAN PROG 2026'!$A$1:$AI$3379,4,FALSE)</f>
        <v>50001965</v>
      </c>
      <c r="E1413" s="23" t="str">
        <f>VLOOKUP($A1413,'[1]MAN PROG 2026'!$A$1:$AI$3379,5,FALSE)</f>
        <v>26664</v>
      </c>
      <c r="F1413" s="23" t="str">
        <f>VLOOKUP($A1413,'[1]MAN PROG 2026'!$A$1:$AI$3379,6,FALSE)</f>
        <v>SINGOLA</v>
      </c>
      <c r="G1413" s="23">
        <f>VLOOKUP($A1413,'[1]MAN PROG 2026'!$A$1:$AI$3379,7,FALSE)</f>
        <v>102983</v>
      </c>
      <c r="H1413" s="23">
        <f>VLOOKUP($A1413,'[1]MAN PROG 2026'!$A$1:$AI$3379,8,FALSE)</f>
        <v>0</v>
      </c>
      <c r="I1413" s="23" t="str">
        <f>VLOOKUP($A1413,'[1]MAN PROG 2026'!$A$1:$AI$3379,9,FALSE)</f>
        <v>S.PIETRO</v>
      </c>
      <c r="J1413" s="23" t="str">
        <f>VLOOKUP($A1413,'[1]MAN PROG 2026'!$A$1:$AI$3379,10,FALSE)</f>
        <v>S. CATERINA SOLVENTI</v>
      </c>
      <c r="K1413" s="23" t="str">
        <f>VLOOKUP($A1413,'[1]MAN PROG 2026'!$A$1:$AI$3379,11,FALSE)</f>
        <v>S. CATERINA SOLVENTI</v>
      </c>
      <c r="L1413" s="24" t="str">
        <f>VLOOKUP($A1413,'[1]MAN PROG 2026'!$A$2:$AI$3379,12,FALSE)</f>
        <v>S. CATERINA SOLVENTI</v>
      </c>
      <c r="M1413" s="24" t="str">
        <f>VLOOKUP($A1413,'[1]MAN PROG 2026'!$A$2:$AI$3379,13,FALSE)</f>
        <v>SINGOLA</v>
      </c>
      <c r="N1413" s="24" t="str">
        <f>VLOOKUP($A1413,'[1]MAN PROG 2026'!$A$2:$AI$3379,14,FALSE)</f>
        <v>102983</v>
      </c>
      <c r="O1413" s="24">
        <f>VLOOKUP($A1413,'[1]MAN PROG 2026'!$A$2:$AI$3379,15,FALSE)</f>
        <v>0</v>
      </c>
      <c r="P1413" s="25" t="str">
        <f>VLOOKUP($A1413,'[1]MAN PROG 2026'!$A$2:$AI$3379,20,FALSE)</f>
        <v>DA FARE</v>
      </c>
      <c r="Q1413" s="9">
        <v>2983</v>
      </c>
      <c r="R1413" s="26">
        <v>46111</v>
      </c>
      <c r="S1413" s="8" t="s">
        <v>53</v>
      </c>
      <c r="T1413" s="37"/>
      <c r="U1413" s="27" t="s">
        <v>55</v>
      </c>
      <c r="V1413" s="27" t="s">
        <v>56</v>
      </c>
      <c r="W1413" s="27" t="s">
        <v>55</v>
      </c>
      <c r="X1413" s="27" t="s">
        <v>55</v>
      </c>
      <c r="Y1413" s="27" t="s">
        <v>55</v>
      </c>
      <c r="Z1413" s="27" t="s">
        <v>55</v>
      </c>
      <c r="AA1413" s="27" t="s">
        <v>55</v>
      </c>
      <c r="AB1413" s="27" t="s">
        <v>66</v>
      </c>
      <c r="AC1413" s="27" t="s">
        <v>58</v>
      </c>
      <c r="AD1413" s="27" t="s">
        <v>676</v>
      </c>
      <c r="AE1413" s="27" t="s">
        <v>88</v>
      </c>
      <c r="AF1413" s="27" t="s">
        <v>61</v>
      </c>
      <c r="AG1413" s="9" t="s">
        <v>32</v>
      </c>
      <c r="AH1413" s="27" t="s">
        <v>286</v>
      </c>
      <c r="AI1413" s="27" t="s">
        <v>70</v>
      </c>
      <c r="AJ1413" s="27" t="s">
        <v>70</v>
      </c>
      <c r="AK1413" s="27" t="s">
        <v>286</v>
      </c>
      <c r="AL1413" s="27" t="s">
        <v>286</v>
      </c>
      <c r="AM1413" s="11">
        <v>33.5</v>
      </c>
      <c r="AN1413" s="28">
        <v>0.1</v>
      </c>
      <c r="AO1413" s="28" t="s">
        <v>204</v>
      </c>
      <c r="AP1413" s="29"/>
      <c r="AQ1413" s="30"/>
      <c r="AR1413" s="31"/>
      <c r="AS1413" s="32"/>
      <c r="AT1413" s="33"/>
      <c r="AU1413" s="34"/>
      <c r="AV1413" s="27" t="s">
        <v>62</v>
      </c>
      <c r="AW1413" s="27">
        <v>5625031</v>
      </c>
      <c r="AX1413" s="27" t="s">
        <v>63</v>
      </c>
      <c r="AY1413" s="27"/>
    </row>
    <row r="1414" spans="1:52" ht="24" customHeight="1" x14ac:dyDescent="0.3">
      <c r="A1414" s="22">
        <v>102984</v>
      </c>
      <c r="B1414" s="23" t="str">
        <f>VLOOKUP($A1414,'[1]MAN PROG 2026'!$A$1:$AI$3379,2,FALSE)</f>
        <v>LETTO PER DEGENZA ELETTRIFICATO</v>
      </c>
      <c r="C1414" s="23" t="str">
        <f>VLOOKUP($A1414,'[1]MAN PROG 2026'!$A$1:$AI$3379,3,FALSE)</f>
        <v>CLA HOSPITAL SRL</v>
      </c>
      <c r="D1414" s="23">
        <f>VLOOKUP($A1414,'[1]MAN PROG 2026'!$A$1:$AI$3379,4,FALSE)</f>
        <v>50001965</v>
      </c>
      <c r="E1414" s="23" t="str">
        <f>VLOOKUP($A1414,'[1]MAN PROG 2026'!$A$1:$AI$3379,5,FALSE)</f>
        <v>26659</v>
      </c>
      <c r="F1414" s="23" t="str">
        <f>VLOOKUP($A1414,'[1]MAN PROG 2026'!$A$1:$AI$3379,6,FALSE)</f>
        <v>SINGOLA</v>
      </c>
      <c r="G1414" s="23">
        <f>VLOOKUP($A1414,'[1]MAN PROG 2026'!$A$1:$AI$3379,7,FALSE)</f>
        <v>102984</v>
      </c>
      <c r="H1414" s="23">
        <f>VLOOKUP($A1414,'[1]MAN PROG 2026'!$A$1:$AI$3379,8,FALSE)</f>
        <v>0</v>
      </c>
      <c r="I1414" s="23" t="str">
        <f>VLOOKUP($A1414,'[1]MAN PROG 2026'!$A$1:$AI$3379,9,FALSE)</f>
        <v>S.PIETRO</v>
      </c>
      <c r="J1414" s="23" t="str">
        <f>VLOOKUP($A1414,'[1]MAN PROG 2026'!$A$1:$AI$3379,10,FALSE)</f>
        <v>S. CATERINA SOLVENTI</v>
      </c>
      <c r="K1414" s="23" t="str">
        <f>VLOOKUP($A1414,'[1]MAN PROG 2026'!$A$1:$AI$3379,11,FALSE)</f>
        <v>S. CARLO SOLVENTI</v>
      </c>
      <c r="L1414" s="24" t="str">
        <f>VLOOKUP($A1414,'[1]MAN PROG 2026'!$A$2:$AI$3379,12,FALSE)</f>
        <v>S. CARLO SOLVENTI</v>
      </c>
      <c r="M1414" s="24" t="str">
        <f>VLOOKUP($A1414,'[1]MAN PROG 2026'!$A$2:$AI$3379,13,FALSE)</f>
        <v>SINGOLA</v>
      </c>
      <c r="N1414" s="24" t="str">
        <f>VLOOKUP($A1414,'[1]MAN PROG 2026'!$A$2:$AI$3379,14,FALSE)</f>
        <v>102984</v>
      </c>
      <c r="O1414" s="24">
        <f>VLOOKUP($A1414,'[1]MAN PROG 2026'!$A$2:$AI$3379,15,FALSE)</f>
        <v>0</v>
      </c>
      <c r="P1414" s="25" t="str">
        <f>VLOOKUP($A1414,'[1]MAN PROG 2026'!$A$2:$AI$3379,20,FALSE)</f>
        <v>DA FARE</v>
      </c>
      <c r="Q1414" s="9">
        <v>2984</v>
      </c>
      <c r="R1414" s="26">
        <v>46026</v>
      </c>
      <c r="S1414" s="8" t="s">
        <v>53</v>
      </c>
      <c r="T1414" s="37"/>
      <c r="U1414" s="27" t="s">
        <v>55</v>
      </c>
      <c r="V1414" s="27" t="s">
        <v>56</v>
      </c>
      <c r="W1414" s="27" t="s">
        <v>55</v>
      </c>
      <c r="X1414" s="27" t="s">
        <v>55</v>
      </c>
      <c r="Y1414" s="27" t="s">
        <v>55</v>
      </c>
      <c r="Z1414" s="27" t="s">
        <v>55</v>
      </c>
      <c r="AA1414" s="27" t="s">
        <v>55</v>
      </c>
      <c r="AB1414" s="27" t="s">
        <v>66</v>
      </c>
      <c r="AC1414" s="27" t="s">
        <v>58</v>
      </c>
      <c r="AD1414" s="27" t="s">
        <v>480</v>
      </c>
      <c r="AE1414" s="27" t="s">
        <v>88</v>
      </c>
      <c r="AF1414" s="27" t="s">
        <v>61</v>
      </c>
      <c r="AG1414" s="9" t="s">
        <v>32</v>
      </c>
      <c r="AH1414" s="27" t="s">
        <v>61</v>
      </c>
      <c r="AI1414" s="27" t="s">
        <v>70</v>
      </c>
      <c r="AJ1414" s="27" t="s">
        <v>70</v>
      </c>
      <c r="AK1414" s="27" t="s">
        <v>61</v>
      </c>
      <c r="AL1414" s="27" t="s">
        <v>61</v>
      </c>
      <c r="AM1414" s="11">
        <v>18</v>
      </c>
      <c r="AN1414" s="28" t="s">
        <v>61</v>
      </c>
      <c r="AO1414" s="28"/>
      <c r="AP1414" s="29"/>
      <c r="AQ1414" s="30"/>
      <c r="AR1414" s="31"/>
      <c r="AS1414" s="32"/>
      <c r="AT1414" s="33"/>
      <c r="AU1414" s="34"/>
      <c r="AV1414" s="27" t="s">
        <v>62</v>
      </c>
      <c r="AW1414" s="27">
        <v>5625031</v>
      </c>
      <c r="AX1414" s="27" t="s">
        <v>63</v>
      </c>
      <c r="AY1414" s="27" t="s">
        <v>361</v>
      </c>
      <c r="AZ1414" s="27" t="s">
        <v>361</v>
      </c>
    </row>
    <row r="1415" spans="1:52" ht="24" customHeight="1" x14ac:dyDescent="0.3">
      <c r="A1415" s="22">
        <v>102985</v>
      </c>
      <c r="B1415" s="23" t="str">
        <f>VLOOKUP($A1415,'[1]MAN PROG 2026'!$A$1:$AI$3379,2,FALSE)</f>
        <v>LETTO PER DEGENZA ELETTRIFICATO</v>
      </c>
      <c r="C1415" s="23" t="str">
        <f>VLOOKUP($A1415,'[1]MAN PROG 2026'!$A$1:$AI$3379,3,FALSE)</f>
        <v>CLA HOSPITAL SRL</v>
      </c>
      <c r="D1415" s="23">
        <f>VLOOKUP($A1415,'[1]MAN PROG 2026'!$A$1:$AI$3379,4,FALSE)</f>
        <v>50001965</v>
      </c>
      <c r="E1415" s="23" t="str">
        <f>VLOOKUP($A1415,'[1]MAN PROG 2026'!$A$1:$AI$3379,5,FALSE)</f>
        <v>26667</v>
      </c>
      <c r="F1415" s="23" t="str">
        <f>VLOOKUP($A1415,'[1]MAN PROG 2026'!$A$1:$AI$3379,6,FALSE)</f>
        <v>SINGOLA</v>
      </c>
      <c r="G1415" s="23">
        <f>VLOOKUP($A1415,'[1]MAN PROG 2026'!$A$1:$AI$3379,7,FALSE)</f>
        <v>102985</v>
      </c>
      <c r="H1415" s="23">
        <f>VLOOKUP($A1415,'[1]MAN PROG 2026'!$A$1:$AI$3379,8,FALSE)</f>
        <v>0</v>
      </c>
      <c r="I1415" s="23" t="str">
        <f>VLOOKUP($A1415,'[1]MAN PROG 2026'!$A$1:$AI$3379,9,FALSE)</f>
        <v>S.PIETRO</v>
      </c>
      <c r="J1415" s="23" t="str">
        <f>VLOOKUP($A1415,'[1]MAN PROG 2026'!$A$1:$AI$3379,10,FALSE)</f>
        <v>S. CATERINA SOLVENTI</v>
      </c>
      <c r="K1415" s="23" t="str">
        <f>VLOOKUP($A1415,'[1]MAN PROG 2026'!$A$1:$AI$3379,11,FALSE)</f>
        <v>S. CATERINA SOLVENTI</v>
      </c>
      <c r="L1415" s="24" t="str">
        <f>VLOOKUP($A1415,'[1]MAN PROG 2026'!$A$2:$AI$3379,12,FALSE)</f>
        <v>S. VINCENZO</v>
      </c>
      <c r="M1415" s="24" t="str">
        <f>VLOOKUP($A1415,'[1]MAN PROG 2026'!$A$2:$AI$3379,13,FALSE)</f>
        <v>SINGOLA</v>
      </c>
      <c r="N1415" s="24">
        <f>VLOOKUP($A1415,'[1]MAN PROG 2026'!$A$2:$AI$3379,14,FALSE)</f>
        <v>102985</v>
      </c>
      <c r="O1415" s="24">
        <f>VLOOKUP($A1415,'[1]MAN PROG 2026'!$A$2:$AI$3379,15,FALSE)</f>
        <v>0</v>
      </c>
      <c r="P1415" s="25" t="str">
        <f>VLOOKUP($A1415,'[1]MAN PROG 2026'!$A$2:$AI$3379,20,FALSE)</f>
        <v>DA FARE</v>
      </c>
      <c r="Q1415" s="9">
        <v>2985</v>
      </c>
      <c r="R1415" s="26">
        <v>46168</v>
      </c>
      <c r="S1415" s="8" t="s">
        <v>53</v>
      </c>
      <c r="T1415" s="37"/>
      <c r="U1415" s="27" t="s">
        <v>55</v>
      </c>
      <c r="V1415" s="27" t="s">
        <v>56</v>
      </c>
      <c r="W1415" s="27" t="s">
        <v>55</v>
      </c>
      <c r="X1415" s="27" t="s">
        <v>55</v>
      </c>
      <c r="Y1415" s="27" t="s">
        <v>55</v>
      </c>
      <c r="Z1415" s="27" t="s">
        <v>55</v>
      </c>
      <c r="AA1415" s="27" t="s">
        <v>55</v>
      </c>
      <c r="AB1415" s="27" t="s">
        <v>57</v>
      </c>
      <c r="AC1415" s="27" t="s">
        <v>58</v>
      </c>
      <c r="AD1415" s="27" t="s">
        <v>188</v>
      </c>
      <c r="AE1415" s="27" t="s">
        <v>88</v>
      </c>
      <c r="AF1415" s="27">
        <v>0.245</v>
      </c>
      <c r="AG1415" s="9" t="s">
        <v>32</v>
      </c>
      <c r="AH1415" s="27" t="s">
        <v>70</v>
      </c>
      <c r="AI1415" s="27" t="s">
        <v>70</v>
      </c>
      <c r="AJ1415" s="27" t="s">
        <v>70</v>
      </c>
      <c r="AK1415" s="27" t="s">
        <v>61</v>
      </c>
      <c r="AL1415" s="27" t="s">
        <v>61</v>
      </c>
      <c r="AM1415" s="11">
        <v>28.8</v>
      </c>
      <c r="AN1415" s="28">
        <v>1.4</v>
      </c>
      <c r="AO1415" s="28" t="s">
        <v>204</v>
      </c>
      <c r="AP1415" s="29"/>
      <c r="AQ1415" s="30"/>
      <c r="AR1415" s="31"/>
      <c r="AS1415" s="32"/>
      <c r="AT1415" s="33"/>
      <c r="AU1415" s="34"/>
      <c r="AV1415" s="27" t="s">
        <v>62</v>
      </c>
      <c r="AW1415" s="27">
        <v>5625031</v>
      </c>
      <c r="AX1415" s="27" t="s">
        <v>63</v>
      </c>
      <c r="AY1415" s="27"/>
    </row>
    <row r="1416" spans="1:52" ht="24" customHeight="1" x14ac:dyDescent="0.3">
      <c r="A1416" s="22">
        <v>102986</v>
      </c>
      <c r="B1416" s="23" t="str">
        <f>VLOOKUP($A1416,'[1]MAN PROG 2026'!$A$1:$AI$3379,2,FALSE)</f>
        <v>LETTO PER DEGENZA ELETTRIFICATO</v>
      </c>
      <c r="C1416" s="23" t="str">
        <f>VLOOKUP($A1416,'[1]MAN PROG 2026'!$A$1:$AI$3379,3,FALSE)</f>
        <v>CLA HOSPITAL SRL</v>
      </c>
      <c r="D1416" s="23">
        <f>VLOOKUP($A1416,'[1]MAN PROG 2026'!$A$1:$AI$3379,4,FALSE)</f>
        <v>50001965</v>
      </c>
      <c r="E1416" s="23" t="str">
        <f>VLOOKUP($A1416,'[1]MAN PROG 2026'!$A$1:$AI$3379,5,FALSE)</f>
        <v>26657</v>
      </c>
      <c r="F1416" s="23" t="str">
        <f>VLOOKUP($A1416,'[1]MAN PROG 2026'!$A$1:$AI$3379,6,FALSE)</f>
        <v>SINGOLA</v>
      </c>
      <c r="G1416" s="23">
        <f>VLOOKUP($A1416,'[1]MAN PROG 2026'!$A$1:$AI$3379,7,FALSE)</f>
        <v>102986</v>
      </c>
      <c r="H1416" s="23">
        <f>VLOOKUP($A1416,'[1]MAN PROG 2026'!$A$1:$AI$3379,8,FALSE)</f>
        <v>0</v>
      </c>
      <c r="I1416" s="23" t="str">
        <f>VLOOKUP($A1416,'[1]MAN PROG 2026'!$A$1:$AI$3379,9,FALSE)</f>
        <v>S.PIETRO</v>
      </c>
      <c r="J1416" s="23" t="str">
        <f>VLOOKUP($A1416,'[1]MAN PROG 2026'!$A$1:$AI$3379,10,FALSE)</f>
        <v>S. CATERINA SOLVENTI</v>
      </c>
      <c r="K1416" s="23" t="str">
        <f>VLOOKUP($A1416,'[1]MAN PROG 2026'!$A$1:$AI$3379,11,FALSE)</f>
        <v>S. CATERINA SOLVENTI</v>
      </c>
      <c r="L1416" s="24" t="str">
        <f>VLOOKUP($A1416,'[1]MAN PROG 2026'!$A$2:$AI$3379,12,FALSE)</f>
        <v>NON TROVATO</v>
      </c>
      <c r="M1416" s="24">
        <f>VLOOKUP($A1416,'[1]MAN PROG 2026'!$A$2:$AI$3379,13,FALSE)</f>
        <v>0</v>
      </c>
      <c r="N1416" s="24">
        <f>VLOOKUP($A1416,'[1]MAN PROG 2026'!$A$2:$AI$3379,14,FALSE)</f>
        <v>0</v>
      </c>
      <c r="O1416" s="24">
        <f>VLOOKUP($A1416,'[1]MAN PROG 2026'!$A$2:$AI$3379,15,FALSE)</f>
        <v>0</v>
      </c>
      <c r="P1416" s="25" t="str">
        <f>VLOOKUP($A1416,'[1]MAN PROG 2026'!$A$2:$AI$3379,20,FALSE)</f>
        <v>DA FARE</v>
      </c>
      <c r="Q1416" s="8"/>
      <c r="R1416" s="26"/>
      <c r="S1416" s="8"/>
      <c r="T1416" s="37"/>
      <c r="U1416" s="27"/>
      <c r="V1416" s="27"/>
      <c r="W1416" s="27"/>
      <c r="X1416" s="27"/>
      <c r="Y1416" s="27"/>
      <c r="Z1416" s="27"/>
      <c r="AA1416" s="27"/>
      <c r="AB1416" s="27"/>
      <c r="AC1416" s="27"/>
      <c r="AD1416" s="27"/>
      <c r="AE1416" s="27"/>
      <c r="AF1416" s="27"/>
      <c r="AG1416" s="9" t="s">
        <v>32</v>
      </c>
      <c r="AH1416" s="27"/>
      <c r="AI1416" s="27"/>
      <c r="AJ1416" s="27"/>
      <c r="AK1416" s="27"/>
      <c r="AL1416" s="27"/>
      <c r="AM1416" s="11"/>
      <c r="AN1416" s="28"/>
      <c r="AO1416" s="28"/>
      <c r="AP1416" s="29"/>
      <c r="AQ1416" s="30"/>
      <c r="AR1416" s="31"/>
      <c r="AS1416" s="32"/>
      <c r="AT1416" s="33"/>
      <c r="AU1416" s="34"/>
      <c r="AV1416" s="27"/>
      <c r="AW1416" s="27"/>
      <c r="AX1416" s="27"/>
      <c r="AY1416" s="27"/>
    </row>
    <row r="1417" spans="1:52" ht="24" customHeight="1" x14ac:dyDescent="0.3">
      <c r="A1417" s="22">
        <v>102987</v>
      </c>
      <c r="B1417" s="23" t="str">
        <f>VLOOKUP($A1417,'[1]MAN PROG 2026'!$A$1:$AI$3379,2,FALSE)</f>
        <v>LETTO PER DEGENZA ELETTRIFICATO</v>
      </c>
      <c r="C1417" s="23" t="str">
        <f>VLOOKUP($A1417,'[1]MAN PROG 2026'!$A$1:$AI$3379,3,FALSE)</f>
        <v>CLA HOSPITAL SRL</v>
      </c>
      <c r="D1417" s="23">
        <f>VLOOKUP($A1417,'[1]MAN PROG 2026'!$A$1:$AI$3379,4,FALSE)</f>
        <v>50001965</v>
      </c>
      <c r="E1417" s="23" t="str">
        <f>VLOOKUP($A1417,'[1]MAN PROG 2026'!$A$1:$AI$3379,5,FALSE)</f>
        <v>26666</v>
      </c>
      <c r="F1417" s="23" t="str">
        <f>VLOOKUP($A1417,'[1]MAN PROG 2026'!$A$1:$AI$3379,6,FALSE)</f>
        <v>SINGOLA</v>
      </c>
      <c r="G1417" s="23">
        <f>VLOOKUP($A1417,'[1]MAN PROG 2026'!$A$1:$AI$3379,7,FALSE)</f>
        <v>102987</v>
      </c>
      <c r="H1417" s="23">
        <f>VLOOKUP($A1417,'[1]MAN PROG 2026'!$A$1:$AI$3379,8,FALSE)</f>
        <v>0</v>
      </c>
      <c r="I1417" s="23" t="str">
        <f>VLOOKUP($A1417,'[1]MAN PROG 2026'!$A$1:$AI$3379,9,FALSE)</f>
        <v>S.PIETRO</v>
      </c>
      <c r="J1417" s="23" t="str">
        <f>VLOOKUP($A1417,'[1]MAN PROG 2026'!$A$1:$AI$3379,10,FALSE)</f>
        <v>S. CATERINA SOLVENTI</v>
      </c>
      <c r="K1417" s="23" t="str">
        <f>VLOOKUP($A1417,'[1]MAN PROG 2026'!$A$1:$AI$3379,11,FALSE)</f>
        <v>S. CATERINA SOLVENTI</v>
      </c>
      <c r="L1417" s="24" t="str">
        <f>VLOOKUP($A1417,'[1]MAN PROG 2026'!$A$2:$AI$3379,12,FALSE)</f>
        <v>NON TROVATO</v>
      </c>
      <c r="M1417" s="24">
        <f>VLOOKUP($A1417,'[1]MAN PROG 2026'!$A$2:$AI$3379,13,FALSE)</f>
        <v>0</v>
      </c>
      <c r="N1417" s="24">
        <f>VLOOKUP($A1417,'[1]MAN PROG 2026'!$A$2:$AI$3379,14,FALSE)</f>
        <v>0</v>
      </c>
      <c r="O1417" s="24">
        <f>VLOOKUP($A1417,'[1]MAN PROG 2026'!$A$2:$AI$3379,15,FALSE)</f>
        <v>0</v>
      </c>
      <c r="P1417" s="25" t="str">
        <f>VLOOKUP($A1417,'[1]MAN PROG 2026'!$A$2:$AI$3379,20,FALSE)</f>
        <v>DA FARE</v>
      </c>
      <c r="Q1417" s="8"/>
      <c r="R1417" s="26"/>
      <c r="S1417" s="8"/>
      <c r="T1417" s="37"/>
      <c r="U1417" s="27"/>
      <c r="V1417" s="27"/>
      <c r="W1417" s="27"/>
      <c r="X1417" s="27"/>
      <c r="Y1417" s="27"/>
      <c r="Z1417" s="27"/>
      <c r="AA1417" s="27"/>
      <c r="AB1417" s="27"/>
      <c r="AC1417" s="27"/>
      <c r="AD1417" s="27"/>
      <c r="AE1417" s="27"/>
      <c r="AF1417" s="27"/>
      <c r="AG1417" s="9" t="s">
        <v>32</v>
      </c>
      <c r="AH1417" s="27"/>
      <c r="AI1417" s="27"/>
      <c r="AJ1417" s="27"/>
      <c r="AK1417" s="27"/>
      <c r="AL1417" s="27"/>
      <c r="AM1417" s="11"/>
      <c r="AN1417" s="28"/>
      <c r="AO1417" s="28"/>
      <c r="AP1417" s="29"/>
      <c r="AQ1417" s="30"/>
      <c r="AR1417" s="31"/>
      <c r="AS1417" s="32"/>
      <c r="AT1417" s="33"/>
      <c r="AU1417" s="34"/>
      <c r="AV1417" s="27"/>
      <c r="AW1417" s="27"/>
      <c r="AX1417" s="27"/>
      <c r="AY1417" s="27"/>
    </row>
    <row r="1418" spans="1:52" ht="24" customHeight="1" x14ac:dyDescent="0.3">
      <c r="A1418" s="22">
        <v>102988</v>
      </c>
      <c r="B1418" s="23" t="str">
        <f>VLOOKUP($A1418,'[1]MAN PROG 2026'!$A$1:$AI$3379,2,FALSE)</f>
        <v>LETTO PER DEGENZA ELETTRIFICATO</v>
      </c>
      <c r="C1418" s="23" t="str">
        <f>VLOOKUP($A1418,'[1]MAN PROG 2026'!$A$1:$AI$3379,3,FALSE)</f>
        <v>CLA HOSPITAL SRL</v>
      </c>
      <c r="D1418" s="23">
        <f>VLOOKUP($A1418,'[1]MAN PROG 2026'!$A$1:$AI$3379,4,FALSE)</f>
        <v>50001965</v>
      </c>
      <c r="E1418" s="23" t="str">
        <f>VLOOKUP($A1418,'[1]MAN PROG 2026'!$A$1:$AI$3379,5,FALSE)</f>
        <v>26655</v>
      </c>
      <c r="F1418" s="23" t="str">
        <f>VLOOKUP($A1418,'[1]MAN PROG 2026'!$A$1:$AI$3379,6,FALSE)</f>
        <v>SINGOLA</v>
      </c>
      <c r="G1418" s="23">
        <f>VLOOKUP($A1418,'[1]MAN PROG 2026'!$A$1:$AI$3379,7,FALSE)</f>
        <v>102988</v>
      </c>
      <c r="H1418" s="23">
        <f>VLOOKUP($A1418,'[1]MAN PROG 2026'!$A$1:$AI$3379,8,FALSE)</f>
        <v>0</v>
      </c>
      <c r="I1418" s="23" t="str">
        <f>VLOOKUP($A1418,'[1]MAN PROG 2026'!$A$1:$AI$3379,9,FALSE)</f>
        <v>S.PIETRO</v>
      </c>
      <c r="J1418" s="23" t="str">
        <f>VLOOKUP($A1418,'[1]MAN PROG 2026'!$A$1:$AI$3379,10,FALSE)</f>
        <v>S. CATERINA SOLVENTI</v>
      </c>
      <c r="K1418" s="23" t="str">
        <f>VLOOKUP($A1418,'[1]MAN PROG 2026'!$A$1:$AI$3379,11,FALSE)</f>
        <v>S. VINCENZO</v>
      </c>
      <c r="L1418" s="24" t="str">
        <f>VLOOKUP($A1418,'[1]MAN PROG 2026'!$A$2:$AI$3379,12,FALSE)</f>
        <v>S. GIUSEPPE</v>
      </c>
      <c r="M1418" s="24" t="str">
        <f>VLOOKUP($A1418,'[1]MAN PROG 2026'!$A$2:$AI$3379,13,FALSE)</f>
        <v>SINGOLA</v>
      </c>
      <c r="N1418" s="24" t="str">
        <f>VLOOKUP($A1418,'[1]MAN PROG 2026'!$A$2:$AI$3379,14,FALSE)</f>
        <v>102988</v>
      </c>
      <c r="O1418" s="24">
        <f>VLOOKUP($A1418,'[1]MAN PROG 2026'!$A$2:$AI$3379,15,FALSE)</f>
        <v>0</v>
      </c>
      <c r="P1418" s="25" t="str">
        <f>VLOOKUP($A1418,'[1]MAN PROG 2026'!$A$2:$AI$3379,20,FALSE)</f>
        <v>NON PREVISTO</v>
      </c>
      <c r="Q1418" s="8"/>
      <c r="R1418" s="26"/>
      <c r="S1418" s="8"/>
      <c r="T1418" s="37"/>
      <c r="U1418" s="27"/>
      <c r="V1418" s="27"/>
      <c r="W1418" s="27"/>
      <c r="X1418" s="27"/>
      <c r="Y1418" s="27"/>
      <c r="Z1418" s="27"/>
      <c r="AA1418" s="27"/>
      <c r="AB1418" s="27"/>
      <c r="AC1418" s="27"/>
      <c r="AD1418" s="27"/>
      <c r="AE1418" s="27"/>
      <c r="AF1418" s="27"/>
      <c r="AG1418" s="9" t="s">
        <v>32</v>
      </c>
      <c r="AH1418" s="27"/>
      <c r="AI1418" s="27"/>
      <c r="AJ1418" s="27"/>
      <c r="AK1418" s="27"/>
      <c r="AL1418" s="27"/>
      <c r="AM1418" s="11"/>
      <c r="AN1418" s="28"/>
      <c r="AO1418" s="28"/>
      <c r="AP1418" s="29"/>
      <c r="AQ1418" s="30"/>
      <c r="AR1418" s="31"/>
      <c r="AS1418" s="32"/>
      <c r="AT1418" s="33"/>
      <c r="AU1418" s="34"/>
      <c r="AV1418" s="27"/>
      <c r="AW1418" s="27"/>
      <c r="AX1418" s="27"/>
      <c r="AY1418" s="27"/>
    </row>
    <row r="1419" spans="1:52" ht="24" customHeight="1" x14ac:dyDescent="0.3">
      <c r="A1419" s="22">
        <v>102989</v>
      </c>
      <c r="B1419" s="23" t="str">
        <f>VLOOKUP($A1419,'[1]MAN PROG 2026'!$A$1:$AI$3379,2,FALSE)</f>
        <v>FONTE LUMINOSA GENERICA (PER ES: LAMPADE DA VISITA AMB.)</v>
      </c>
      <c r="C1419" s="23" t="str">
        <f>VLOOKUP($A1419,'[1]MAN PROG 2026'!$A$1:$AI$3379,3,FALSE)</f>
        <v>PROVITA MEDIZINTECHNIK GMBH</v>
      </c>
      <c r="D1419" s="23" t="str">
        <f>VLOOKUP($A1419,'[1]MAN PROG 2026'!$A$1:$AI$3379,4,FALSE)</f>
        <v>L230112A</v>
      </c>
      <c r="E1419" s="23" t="str">
        <f>VLOOKUP($A1419,'[1]MAN PROG 2026'!$A$1:$AI$3379,5,FALSE)</f>
        <v>0712029</v>
      </c>
      <c r="F1419" s="23" t="str">
        <f>VLOOKUP($A1419,'[1]MAN PROG 2026'!$A$1:$AI$3379,6,FALSE)</f>
        <v>SINGOLA</v>
      </c>
      <c r="G1419" s="23">
        <f>VLOOKUP($A1419,'[1]MAN PROG 2026'!$A$1:$AI$3379,7,FALSE)</f>
        <v>102989</v>
      </c>
      <c r="H1419" s="23">
        <f>VLOOKUP($A1419,'[1]MAN PROG 2026'!$A$1:$AI$3379,8,FALSE)</f>
        <v>0</v>
      </c>
      <c r="I1419" s="23" t="str">
        <f>VLOOKUP($A1419,'[1]MAN PROG 2026'!$A$1:$AI$3379,9,FALSE)</f>
        <v>S.PIETRO</v>
      </c>
      <c r="J1419" s="23" t="str">
        <f>VLOOKUP($A1419,'[1]MAN PROG 2026'!$A$1:$AI$3379,10,FALSE)</f>
        <v>RIANIMAZIONE</v>
      </c>
      <c r="K1419" s="23" t="str">
        <f>VLOOKUP($A1419,'[1]MAN PROG 2026'!$A$1:$AI$3379,11,FALSE)</f>
        <v>RIANIMAZIONE</v>
      </c>
      <c r="L1419" s="24" t="str">
        <f>VLOOKUP($A1419,'[1]MAN PROG 2026'!$A$2:$AI$3379,12,FALSE)</f>
        <v>NON TROVATO</v>
      </c>
      <c r="M1419" s="24">
        <f>VLOOKUP($A1419,'[1]MAN PROG 2026'!$A$2:$AI$3379,13,FALSE)</f>
        <v>0</v>
      </c>
      <c r="N1419" s="24">
        <f>VLOOKUP($A1419,'[1]MAN PROG 2026'!$A$2:$AI$3379,14,FALSE)</f>
        <v>0</v>
      </c>
      <c r="O1419" s="24">
        <f>VLOOKUP($A1419,'[1]MAN PROG 2026'!$A$2:$AI$3379,15,FALSE)</f>
        <v>0</v>
      </c>
      <c r="P1419" s="25" t="str">
        <f>VLOOKUP($A1419,'[1]MAN PROG 2026'!$A$2:$AI$3379,20,FALSE)</f>
        <v>DA FARE</v>
      </c>
      <c r="Q1419" s="8"/>
      <c r="R1419" s="26"/>
      <c r="S1419" s="8"/>
      <c r="T1419" s="37"/>
      <c r="U1419" s="27"/>
      <c r="V1419" s="27"/>
      <c r="W1419" s="27"/>
      <c r="X1419" s="27"/>
      <c r="Y1419" s="27"/>
      <c r="Z1419" s="27"/>
      <c r="AA1419" s="27"/>
      <c r="AB1419" s="27"/>
      <c r="AC1419" s="27"/>
      <c r="AD1419" s="27"/>
      <c r="AE1419" s="27"/>
      <c r="AF1419" s="27"/>
      <c r="AG1419" s="9" t="s">
        <v>32</v>
      </c>
      <c r="AH1419" s="27"/>
      <c r="AI1419" s="27"/>
      <c r="AJ1419" s="27"/>
      <c r="AK1419" s="27"/>
      <c r="AL1419" s="27"/>
      <c r="AM1419" s="11"/>
      <c r="AN1419" s="28"/>
      <c r="AO1419" s="28"/>
      <c r="AP1419" s="29"/>
      <c r="AQ1419" s="30"/>
      <c r="AR1419" s="31"/>
      <c r="AS1419" s="32"/>
      <c r="AT1419" s="33"/>
      <c r="AU1419" s="34"/>
      <c r="AV1419" s="27"/>
      <c r="AW1419" s="27"/>
      <c r="AX1419" s="27"/>
      <c r="AY1419" s="27"/>
    </row>
    <row r="1420" spans="1:52" ht="24" customHeight="1" x14ac:dyDescent="0.3">
      <c r="A1420" s="22">
        <v>102990</v>
      </c>
      <c r="B1420" s="23" t="str">
        <f>VLOOKUP($A1420,'[1]MAN PROG 2026'!$A$1:$AI$3379,2,FALSE)</f>
        <v>POMPA DI INFUSIONE</v>
      </c>
      <c r="C1420" s="23" t="str">
        <f>VLOOKUP($A1420,'[1]MAN PROG 2026'!$A$1:$AI$3379,3,FALSE)</f>
        <v>FRESENIUS KABI AG</v>
      </c>
      <c r="D1420" s="23" t="str">
        <f>VLOOKUP($A1420,'[1]MAN PROG 2026'!$A$1:$AI$3379,4,FALSE)</f>
        <v>VOLUMAT MC AGILIA</v>
      </c>
      <c r="E1420" s="23" t="str">
        <f>VLOOKUP($A1420,'[1]MAN PROG 2026'!$A$1:$AI$3379,5,FALSE)</f>
        <v>019160/20970066</v>
      </c>
      <c r="F1420" s="23" t="str">
        <f>VLOOKUP($A1420,'[1]MAN PROG 2026'!$A$1:$AI$3379,6,FALSE)</f>
        <v>SINGOLA</v>
      </c>
      <c r="G1420" s="23">
        <f>VLOOKUP($A1420,'[1]MAN PROG 2026'!$A$1:$AI$3379,7,FALSE)</f>
        <v>102990</v>
      </c>
      <c r="H1420" s="23">
        <f>VLOOKUP($A1420,'[1]MAN PROG 2026'!$A$1:$AI$3379,8,FALSE)</f>
        <v>0</v>
      </c>
      <c r="I1420" s="23" t="str">
        <f>VLOOKUP($A1420,'[1]MAN PROG 2026'!$A$1:$AI$3379,9,FALSE)</f>
        <v>S.PIETRO</v>
      </c>
      <c r="J1420" s="23" t="str">
        <f>VLOOKUP($A1420,'[1]MAN PROG 2026'!$A$1:$AI$3379,10,FALSE)</f>
        <v>RIANIMAZIONE</v>
      </c>
      <c r="K1420" s="23" t="str">
        <f>VLOOKUP($A1420,'[1]MAN PROG 2026'!$A$1:$AI$3379,11,FALSE)</f>
        <v>RIANIMAZIONE</v>
      </c>
      <c r="L1420" s="24" t="str">
        <f>VLOOKUP($A1420,'[1]MAN PROG 2026'!$A$2:$AI$3379,12,FALSE)</f>
        <v>RIANIMAZIONE</v>
      </c>
      <c r="M1420" s="24" t="str">
        <f>VLOOKUP($A1420,'[1]MAN PROG 2026'!$A$2:$AI$3379,13,FALSE)</f>
        <v>SINGOLA</v>
      </c>
      <c r="N1420" s="24" t="str">
        <f>VLOOKUP($A1420,'[1]MAN PROG 2026'!$A$2:$AI$3379,14,FALSE)</f>
        <v>102990</v>
      </c>
      <c r="O1420" s="24">
        <f>VLOOKUP($A1420,'[1]MAN PROG 2026'!$A$2:$AI$3379,15,FALSE)</f>
        <v>0</v>
      </c>
      <c r="P1420" s="25" t="str">
        <f>VLOOKUP($A1420,'[1]MAN PROG 2026'!$A$2:$AI$3379,20,FALSE)</f>
        <v>DA FARE</v>
      </c>
      <c r="Q1420" s="9">
        <v>2990</v>
      </c>
      <c r="R1420" s="26">
        <v>46198</v>
      </c>
      <c r="S1420" s="8" t="s">
        <v>53</v>
      </c>
      <c r="T1420" s="37"/>
      <c r="U1420" s="27" t="s">
        <v>55</v>
      </c>
      <c r="V1420" s="27" t="s">
        <v>56</v>
      </c>
      <c r="W1420" s="27" t="s">
        <v>55</v>
      </c>
      <c r="X1420" s="27" t="s">
        <v>55</v>
      </c>
      <c r="Y1420" s="27" t="s">
        <v>55</v>
      </c>
      <c r="Z1420" s="27" t="s">
        <v>55</v>
      </c>
      <c r="AA1420" s="27" t="s">
        <v>55</v>
      </c>
      <c r="AB1420" s="27" t="s">
        <v>66</v>
      </c>
      <c r="AC1420" s="27" t="s">
        <v>67</v>
      </c>
      <c r="AD1420" s="27" t="s">
        <v>362</v>
      </c>
      <c r="AE1420" s="27" t="s">
        <v>68</v>
      </c>
      <c r="AF1420" s="27" t="s">
        <v>683</v>
      </c>
      <c r="AG1420" s="9" t="s">
        <v>32</v>
      </c>
      <c r="AH1420" s="27" t="s">
        <v>61</v>
      </c>
      <c r="AI1420" s="27" t="s">
        <v>70</v>
      </c>
      <c r="AJ1420" s="27" t="s">
        <v>61</v>
      </c>
      <c r="AK1420" s="27" t="s">
        <v>70</v>
      </c>
      <c r="AL1420" s="27" t="s">
        <v>70</v>
      </c>
      <c r="AM1420" s="11">
        <v>40.200000000000003</v>
      </c>
      <c r="AN1420" s="28">
        <v>1.2</v>
      </c>
      <c r="AO1420" s="28" t="s">
        <v>329</v>
      </c>
      <c r="AP1420" s="29"/>
      <c r="AQ1420" s="30"/>
      <c r="AR1420" s="31"/>
      <c r="AS1420" s="32"/>
      <c r="AT1420" s="33"/>
      <c r="AU1420" s="34"/>
      <c r="AV1420" s="27" t="s">
        <v>62</v>
      </c>
      <c r="AW1420" s="27">
        <v>5625031</v>
      </c>
      <c r="AX1420" s="27" t="s">
        <v>63</v>
      </c>
      <c r="AY1420" s="27"/>
    </row>
    <row r="1421" spans="1:52" ht="24" customHeight="1" x14ac:dyDescent="0.3">
      <c r="A1421" s="22">
        <v>102991</v>
      </c>
      <c r="B1421" s="23" t="str">
        <f>VLOOKUP($A1421,'[1]MAN PROG 2026'!$A$1:$AI$3379,2,FALSE)</f>
        <v>POMPA DI INFUSIONE</v>
      </c>
      <c r="C1421" s="23" t="str">
        <f>VLOOKUP($A1421,'[1]MAN PROG 2026'!$A$1:$AI$3379,3,FALSE)</f>
        <v>FRESENIUS KABI AG</v>
      </c>
      <c r="D1421" s="23" t="str">
        <f>VLOOKUP($A1421,'[1]MAN PROG 2026'!$A$1:$AI$3379,4,FALSE)</f>
        <v>VOLUMAT MC AGILIA</v>
      </c>
      <c r="E1421" s="23" t="str">
        <f>VLOOKUP($A1421,'[1]MAN PROG 2026'!$A$1:$AI$3379,5,FALSE)</f>
        <v>019160/20970044</v>
      </c>
      <c r="F1421" s="23" t="str">
        <f>VLOOKUP($A1421,'[1]MAN PROG 2026'!$A$1:$AI$3379,6,FALSE)</f>
        <v>SINGOLA</v>
      </c>
      <c r="G1421" s="23">
        <f>VLOOKUP($A1421,'[1]MAN PROG 2026'!$A$1:$AI$3379,7,FALSE)</f>
        <v>102991</v>
      </c>
      <c r="H1421" s="23">
        <f>VLOOKUP($A1421,'[1]MAN PROG 2026'!$A$1:$AI$3379,8,FALSE)</f>
        <v>0</v>
      </c>
      <c r="I1421" s="23" t="str">
        <f>VLOOKUP($A1421,'[1]MAN PROG 2026'!$A$1:$AI$3379,9,FALSE)</f>
        <v>S.PIETRO</v>
      </c>
      <c r="J1421" s="23" t="str">
        <f>VLOOKUP($A1421,'[1]MAN PROG 2026'!$A$1:$AI$3379,10,FALSE)</f>
        <v>RIANIMAZIONE</v>
      </c>
      <c r="K1421" s="23" t="str">
        <f>VLOOKUP($A1421,'[1]MAN PROG 2026'!$A$1:$AI$3379,11,FALSE)</f>
        <v>UTIN</v>
      </c>
      <c r="L1421" s="24" t="str">
        <f>VLOOKUP($A1421,'[1]MAN PROG 2026'!$A$2:$AI$3379,12,FALSE)</f>
        <v>UTIN</v>
      </c>
      <c r="M1421" s="24" t="str">
        <f>VLOOKUP($A1421,'[1]MAN PROG 2026'!$A$2:$AI$3379,13,FALSE)</f>
        <v>SINGOLA</v>
      </c>
      <c r="N1421" s="24" t="str">
        <f>VLOOKUP($A1421,'[1]MAN PROG 2026'!$A$2:$AI$3379,14,FALSE)</f>
        <v>102991</v>
      </c>
      <c r="O1421" s="24">
        <f>VLOOKUP($A1421,'[1]MAN PROG 2026'!$A$2:$AI$3379,15,FALSE)</f>
        <v>0</v>
      </c>
      <c r="P1421" s="25" t="str">
        <f>VLOOKUP($A1421,'[1]MAN PROG 2026'!$A$2:$AI$3379,20,FALSE)</f>
        <v>DA FARE</v>
      </c>
      <c r="Q1421" s="9">
        <v>2991</v>
      </c>
      <c r="R1421" s="26">
        <v>46134</v>
      </c>
      <c r="S1421" s="8" t="s">
        <v>53</v>
      </c>
      <c r="T1421" s="37"/>
      <c r="U1421" s="27" t="s">
        <v>55</v>
      </c>
      <c r="V1421" s="27" t="s">
        <v>56</v>
      </c>
      <c r="W1421" s="27" t="s">
        <v>55</v>
      </c>
      <c r="X1421" s="27" t="s">
        <v>55</v>
      </c>
      <c r="Y1421" s="27" t="s">
        <v>55</v>
      </c>
      <c r="Z1421" s="27" t="s">
        <v>55</v>
      </c>
      <c r="AA1421" s="27" t="s">
        <v>55</v>
      </c>
      <c r="AB1421" s="27" t="s">
        <v>66</v>
      </c>
      <c r="AC1421" s="27" t="s">
        <v>67</v>
      </c>
      <c r="AD1421" s="27" t="s">
        <v>196</v>
      </c>
      <c r="AE1421" s="27" t="s">
        <v>68</v>
      </c>
      <c r="AF1421" s="27" t="s">
        <v>684</v>
      </c>
      <c r="AG1421" s="9" t="s">
        <v>32</v>
      </c>
      <c r="AH1421" s="27" t="s">
        <v>61</v>
      </c>
      <c r="AI1421" s="27" t="s">
        <v>70</v>
      </c>
      <c r="AJ1421" s="27" t="s">
        <v>61</v>
      </c>
      <c r="AK1421" s="27" t="s">
        <v>61</v>
      </c>
      <c r="AL1421" s="27" t="s">
        <v>70</v>
      </c>
      <c r="AM1421" s="11">
        <v>38.4</v>
      </c>
      <c r="AN1421" s="28">
        <v>1.5</v>
      </c>
      <c r="AO1421" s="28" t="s">
        <v>329</v>
      </c>
      <c r="AP1421" s="29"/>
      <c r="AQ1421" s="30"/>
      <c r="AR1421" s="31"/>
      <c r="AS1421" s="32"/>
      <c r="AT1421" s="33"/>
      <c r="AU1421" s="34"/>
      <c r="AV1421" s="27" t="s">
        <v>62</v>
      </c>
      <c r="AW1421" s="27">
        <v>5625031</v>
      </c>
      <c r="AX1421" s="27" t="s">
        <v>63</v>
      </c>
      <c r="AY1421" s="27"/>
    </row>
    <row r="1422" spans="1:52" ht="24" customHeight="1" x14ac:dyDescent="0.3">
      <c r="A1422" s="22">
        <v>102992</v>
      </c>
      <c r="B1422" s="23" t="str">
        <f>VLOOKUP($A1422,'[1]MAN PROG 2026'!$A$1:$AI$3379,2,FALSE)</f>
        <v>POMPA DI INFUSIONE</v>
      </c>
      <c r="C1422" s="23" t="str">
        <f>VLOOKUP($A1422,'[1]MAN PROG 2026'!$A$1:$AI$3379,3,FALSE)</f>
        <v>FRESENIUS KABI AG</v>
      </c>
      <c r="D1422" s="23" t="str">
        <f>VLOOKUP($A1422,'[1]MAN PROG 2026'!$A$1:$AI$3379,4,FALSE)</f>
        <v>VOLUMAT MC AGILIA</v>
      </c>
      <c r="E1422" s="23" t="str">
        <f>VLOOKUP($A1422,'[1]MAN PROG 2026'!$A$1:$AI$3379,5,FALSE)</f>
        <v>019160/21067011</v>
      </c>
      <c r="F1422" s="23" t="str">
        <f>VLOOKUP($A1422,'[1]MAN PROG 2026'!$A$1:$AI$3379,6,FALSE)</f>
        <v>SINGOLA</v>
      </c>
      <c r="G1422" s="23">
        <f>VLOOKUP($A1422,'[1]MAN PROG 2026'!$A$1:$AI$3379,7,FALSE)</f>
        <v>102992</v>
      </c>
      <c r="H1422" s="23">
        <f>VLOOKUP($A1422,'[1]MAN PROG 2026'!$A$1:$AI$3379,8,FALSE)</f>
        <v>0</v>
      </c>
      <c r="I1422" s="23" t="str">
        <f>VLOOKUP($A1422,'[1]MAN PROG 2026'!$A$1:$AI$3379,9,FALSE)</f>
        <v>S.PIETRO</v>
      </c>
      <c r="J1422" s="23" t="str">
        <f>VLOOKUP($A1422,'[1]MAN PROG 2026'!$A$1:$AI$3379,10,FALSE)</f>
        <v>RIANIMAZIONE</v>
      </c>
      <c r="K1422" s="23" t="str">
        <f>VLOOKUP($A1422,'[1]MAN PROG 2026'!$A$1:$AI$3379,11,FALSE)</f>
        <v>RIANIMAZIONE</v>
      </c>
      <c r="L1422" s="24" t="str">
        <f>VLOOKUP($A1422,'[1]MAN PROG 2026'!$A$2:$AI$3379,12,FALSE)</f>
        <v>RIANIMAZIONE</v>
      </c>
      <c r="M1422" s="24" t="str">
        <f>VLOOKUP($A1422,'[1]MAN PROG 2026'!$A$2:$AI$3379,13,FALSE)</f>
        <v>SINGOLA</v>
      </c>
      <c r="N1422" s="24" t="str">
        <f>VLOOKUP($A1422,'[1]MAN PROG 2026'!$A$2:$AI$3379,14,FALSE)</f>
        <v>102992</v>
      </c>
      <c r="O1422" s="24">
        <f>VLOOKUP($A1422,'[1]MAN PROG 2026'!$A$2:$AI$3379,15,FALSE)</f>
        <v>0</v>
      </c>
      <c r="P1422" s="25" t="str">
        <f>VLOOKUP($A1422,'[1]MAN PROG 2026'!$A$2:$AI$3379,20,FALSE)</f>
        <v>DA FARE</v>
      </c>
      <c r="Q1422" s="9">
        <v>2992</v>
      </c>
      <c r="R1422" s="26">
        <v>46198</v>
      </c>
      <c r="S1422" s="8" t="s">
        <v>53</v>
      </c>
      <c r="T1422" s="37"/>
      <c r="U1422" s="27" t="s">
        <v>55</v>
      </c>
      <c r="V1422" s="27" t="s">
        <v>56</v>
      </c>
      <c r="W1422" s="27" t="s">
        <v>55</v>
      </c>
      <c r="X1422" s="27" t="s">
        <v>55</v>
      </c>
      <c r="Y1422" s="27" t="s">
        <v>55</v>
      </c>
      <c r="Z1422" s="27" t="s">
        <v>55</v>
      </c>
      <c r="AA1422" s="27" t="s">
        <v>55</v>
      </c>
      <c r="AB1422" s="27" t="s">
        <v>66</v>
      </c>
      <c r="AC1422" s="27" t="s">
        <v>67</v>
      </c>
      <c r="AD1422" s="27" t="s">
        <v>362</v>
      </c>
      <c r="AE1422" s="27" t="s">
        <v>68</v>
      </c>
      <c r="AF1422" s="27" t="s">
        <v>685</v>
      </c>
      <c r="AG1422" s="9" t="s">
        <v>32</v>
      </c>
      <c r="AH1422" s="27" t="s">
        <v>61</v>
      </c>
      <c r="AI1422" s="27" t="s">
        <v>70</v>
      </c>
      <c r="AJ1422" s="27" t="s">
        <v>61</v>
      </c>
      <c r="AK1422" s="27" t="s">
        <v>70</v>
      </c>
      <c r="AL1422" s="27" t="s">
        <v>70</v>
      </c>
      <c r="AM1422" s="11">
        <v>44.1</v>
      </c>
      <c r="AN1422" s="28">
        <v>1.4</v>
      </c>
      <c r="AO1422" s="28" t="s">
        <v>329</v>
      </c>
      <c r="AP1422" s="29"/>
      <c r="AQ1422" s="30"/>
      <c r="AR1422" s="31"/>
      <c r="AS1422" s="32"/>
      <c r="AT1422" s="33"/>
      <c r="AU1422" s="34"/>
      <c r="AV1422" s="27" t="s">
        <v>62</v>
      </c>
      <c r="AW1422" s="27">
        <v>5625031</v>
      </c>
      <c r="AX1422" s="27" t="s">
        <v>63</v>
      </c>
      <c r="AY1422" s="27"/>
    </row>
    <row r="1423" spans="1:52" ht="24" customHeight="1" x14ac:dyDescent="0.3">
      <c r="A1423" s="22">
        <v>102993</v>
      </c>
      <c r="B1423" s="23" t="str">
        <f>VLOOKUP($A1423,'[1]MAN PROG 2026'!$A$1:$AI$3379,2,FALSE)</f>
        <v>POMPA DI INFUSIONE</v>
      </c>
      <c r="C1423" s="23" t="str">
        <f>VLOOKUP($A1423,'[1]MAN PROG 2026'!$A$1:$AI$3379,3,FALSE)</f>
        <v>FRESENIUS KABI AG</v>
      </c>
      <c r="D1423" s="23" t="str">
        <f>VLOOKUP($A1423,'[1]MAN PROG 2026'!$A$1:$AI$3379,4,FALSE)</f>
        <v>VOLUMAT MC AGILIA</v>
      </c>
      <c r="E1423" s="23" t="str">
        <f>VLOOKUP($A1423,'[1]MAN PROG 2026'!$A$1:$AI$3379,5,FALSE)</f>
        <v>019160/20970043</v>
      </c>
      <c r="F1423" s="23" t="str">
        <f>VLOOKUP($A1423,'[1]MAN PROG 2026'!$A$1:$AI$3379,6,FALSE)</f>
        <v>SINGOLA</v>
      </c>
      <c r="G1423" s="23">
        <f>VLOOKUP($A1423,'[1]MAN PROG 2026'!$A$1:$AI$3379,7,FALSE)</f>
        <v>102993</v>
      </c>
      <c r="H1423" s="23">
        <f>VLOOKUP($A1423,'[1]MAN PROG 2026'!$A$1:$AI$3379,8,FALSE)</f>
        <v>0</v>
      </c>
      <c r="I1423" s="23" t="str">
        <f>VLOOKUP($A1423,'[1]MAN PROG 2026'!$A$1:$AI$3379,9,FALSE)</f>
        <v>S.PIETRO</v>
      </c>
      <c r="J1423" s="23" t="str">
        <f>VLOOKUP($A1423,'[1]MAN PROG 2026'!$A$1:$AI$3379,10,FALSE)</f>
        <v>RIANIMAZIONE</v>
      </c>
      <c r="K1423" s="23" t="str">
        <f>VLOOKUP($A1423,'[1]MAN PROG 2026'!$A$1:$AI$3379,11,FALSE)</f>
        <v>RIANIMAZIONE</v>
      </c>
      <c r="L1423" s="24" t="str">
        <f>VLOOKUP($A1423,'[1]MAN PROG 2026'!$A$2:$AI$3379,12,FALSE)</f>
        <v>RIANIMAZIONE</v>
      </c>
      <c r="M1423" s="24" t="str">
        <f>VLOOKUP($A1423,'[1]MAN PROG 2026'!$A$2:$AI$3379,13,FALSE)</f>
        <v>SINGOLA</v>
      </c>
      <c r="N1423" s="24" t="str">
        <f>VLOOKUP($A1423,'[1]MAN PROG 2026'!$A$2:$AI$3379,14,FALSE)</f>
        <v>102993</v>
      </c>
      <c r="O1423" s="24">
        <f>VLOOKUP($A1423,'[1]MAN PROG 2026'!$A$2:$AI$3379,15,FALSE)</f>
        <v>0</v>
      </c>
      <c r="P1423" s="25" t="str">
        <f>VLOOKUP($A1423,'[1]MAN PROG 2026'!$A$2:$AI$3379,20,FALSE)</f>
        <v>DA FARE</v>
      </c>
      <c r="Q1423" s="9">
        <v>2993</v>
      </c>
      <c r="R1423" s="26">
        <v>46198</v>
      </c>
      <c r="S1423" s="8" t="s">
        <v>53</v>
      </c>
      <c r="T1423" s="37"/>
      <c r="U1423" s="27" t="s">
        <v>55</v>
      </c>
      <c r="V1423" s="27" t="s">
        <v>56</v>
      </c>
      <c r="W1423" s="27" t="s">
        <v>55</v>
      </c>
      <c r="X1423" s="27" t="s">
        <v>55</v>
      </c>
      <c r="Y1423" s="27" t="s">
        <v>55</v>
      </c>
      <c r="Z1423" s="27" t="s">
        <v>55</v>
      </c>
      <c r="AA1423" s="27" t="s">
        <v>55</v>
      </c>
      <c r="AB1423" s="27" t="s">
        <v>66</v>
      </c>
      <c r="AC1423" s="27" t="s">
        <v>67</v>
      </c>
      <c r="AD1423" s="27" t="s">
        <v>362</v>
      </c>
      <c r="AE1423" s="27" t="s">
        <v>68</v>
      </c>
      <c r="AF1423" s="27" t="s">
        <v>686</v>
      </c>
      <c r="AG1423" s="9" t="s">
        <v>32</v>
      </c>
      <c r="AH1423" s="27" t="s">
        <v>61</v>
      </c>
      <c r="AI1423" s="27" t="s">
        <v>70</v>
      </c>
      <c r="AJ1423" s="27" t="s">
        <v>61</v>
      </c>
      <c r="AK1423" s="27" t="s">
        <v>70</v>
      </c>
      <c r="AL1423" s="27" t="s">
        <v>70</v>
      </c>
      <c r="AM1423" s="11">
        <v>45.2</v>
      </c>
      <c r="AN1423" s="28">
        <v>1.3</v>
      </c>
      <c r="AO1423" s="28" t="s">
        <v>329</v>
      </c>
      <c r="AP1423" s="29"/>
      <c r="AQ1423" s="30"/>
      <c r="AR1423" s="31"/>
      <c r="AS1423" s="32"/>
      <c r="AT1423" s="33"/>
      <c r="AU1423" s="34"/>
      <c r="AV1423" s="27" t="s">
        <v>62</v>
      </c>
      <c r="AW1423" s="27">
        <v>5625031</v>
      </c>
      <c r="AX1423" s="27" t="s">
        <v>63</v>
      </c>
      <c r="AY1423" s="27"/>
    </row>
    <row r="1424" spans="1:52" ht="24" customHeight="1" x14ac:dyDescent="0.3">
      <c r="A1424" s="22">
        <v>102994</v>
      </c>
      <c r="B1424" s="23" t="str">
        <f>VLOOKUP($A1424,'[1]MAN PROG 2026'!$A$1:$AI$3379,2,FALSE)</f>
        <v>POMPA DI INFUSIONE</v>
      </c>
      <c r="C1424" s="23" t="str">
        <f>VLOOKUP($A1424,'[1]MAN PROG 2026'!$A$1:$AI$3379,3,FALSE)</f>
        <v>FRESENIUS KABI AG</v>
      </c>
      <c r="D1424" s="23" t="str">
        <f>VLOOKUP($A1424,'[1]MAN PROG 2026'!$A$1:$AI$3379,4,FALSE)</f>
        <v>VOLUMAT MC AGILIA</v>
      </c>
      <c r="E1424" s="23" t="str">
        <f>VLOOKUP($A1424,'[1]MAN PROG 2026'!$A$1:$AI$3379,5,FALSE)</f>
        <v>019160/20917695</v>
      </c>
      <c r="F1424" s="23" t="str">
        <f>VLOOKUP($A1424,'[1]MAN PROG 2026'!$A$1:$AI$3379,6,FALSE)</f>
        <v>SINGOLA</v>
      </c>
      <c r="G1424" s="23">
        <f>VLOOKUP($A1424,'[1]MAN PROG 2026'!$A$1:$AI$3379,7,FALSE)</f>
        <v>102994</v>
      </c>
      <c r="H1424" s="23">
        <f>VLOOKUP($A1424,'[1]MAN PROG 2026'!$A$1:$AI$3379,8,FALSE)</f>
        <v>0</v>
      </c>
      <c r="I1424" s="23" t="str">
        <f>VLOOKUP($A1424,'[1]MAN PROG 2026'!$A$1:$AI$3379,9,FALSE)</f>
        <v>S.PIETRO</v>
      </c>
      <c r="J1424" s="23" t="str">
        <f>VLOOKUP($A1424,'[1]MAN PROG 2026'!$A$1:$AI$3379,10,FALSE)</f>
        <v>S. RAFFAELE</v>
      </c>
      <c r="K1424" s="23" t="str">
        <f>VLOOKUP($A1424,'[1]MAN PROG 2026'!$A$1:$AI$3379,11,FALSE)</f>
        <v>S. RAFFAELE</v>
      </c>
      <c r="L1424" s="24" t="str">
        <f>VLOOKUP($A1424,'[1]MAN PROG 2026'!$A$2:$AI$3379,12,FALSE)</f>
        <v>S. RAFFAELE</v>
      </c>
      <c r="M1424" s="24" t="str">
        <f>VLOOKUP($A1424,'[1]MAN PROG 2026'!$A$2:$AI$3379,13,FALSE)</f>
        <v>SINGOLA</v>
      </c>
      <c r="N1424" s="24">
        <f>VLOOKUP($A1424,'[1]MAN PROG 2026'!$A$2:$AI$3379,14,FALSE)</f>
        <v>102994</v>
      </c>
      <c r="O1424" s="24">
        <f>VLOOKUP($A1424,'[1]MAN PROG 2026'!$A$2:$AI$3379,15,FALSE)</f>
        <v>0</v>
      </c>
      <c r="P1424" s="25" t="str">
        <f>VLOOKUP($A1424,'[1]MAN PROG 2026'!$A$2:$AI$3379,20,FALSE)</f>
        <v>NON PREVISTO</v>
      </c>
      <c r="Q1424" s="8"/>
      <c r="R1424" s="26"/>
      <c r="S1424" s="8"/>
      <c r="T1424" s="37"/>
      <c r="U1424" s="27"/>
      <c r="V1424" s="27"/>
      <c r="W1424" s="27"/>
      <c r="X1424" s="27"/>
      <c r="Y1424" s="27"/>
      <c r="Z1424" s="27"/>
      <c r="AA1424" s="27"/>
      <c r="AB1424" s="27"/>
      <c r="AC1424" s="27"/>
      <c r="AD1424" s="27"/>
      <c r="AE1424" s="27"/>
      <c r="AF1424" s="27"/>
      <c r="AG1424" s="9" t="s">
        <v>32</v>
      </c>
      <c r="AH1424" s="27"/>
      <c r="AI1424" s="27"/>
      <c r="AJ1424" s="27"/>
      <c r="AK1424" s="27"/>
      <c r="AL1424" s="27"/>
      <c r="AM1424" s="11"/>
      <c r="AN1424" s="28"/>
      <c r="AO1424" s="28"/>
      <c r="AP1424" s="29"/>
      <c r="AQ1424" s="30"/>
      <c r="AR1424" s="31"/>
      <c r="AS1424" s="32"/>
      <c r="AT1424" s="33"/>
      <c r="AU1424" s="34"/>
      <c r="AV1424" s="27"/>
      <c r="AW1424" s="27"/>
      <c r="AX1424" s="27"/>
      <c r="AY1424" s="27"/>
    </row>
    <row r="1425" spans="1:51" ht="24" customHeight="1" x14ac:dyDescent="0.3">
      <c r="A1425" s="22">
        <v>102995</v>
      </c>
      <c r="B1425" s="23" t="str">
        <f>VLOOKUP($A1425,'[1]MAN PROG 2026'!$A$1:$AI$3379,2,FALSE)</f>
        <v>POMPA DI INFUSIONE</v>
      </c>
      <c r="C1425" s="23" t="str">
        <f>VLOOKUP($A1425,'[1]MAN PROG 2026'!$A$1:$AI$3379,3,FALSE)</f>
        <v>FRESENIUS KABI AG</v>
      </c>
      <c r="D1425" s="23" t="str">
        <f>VLOOKUP($A1425,'[1]MAN PROG 2026'!$A$1:$AI$3379,4,FALSE)</f>
        <v>VOLUMAT MC AGILIA</v>
      </c>
      <c r="E1425" s="23" t="str">
        <f>VLOOKUP($A1425,'[1]MAN PROG 2026'!$A$1:$AI$3379,5,FALSE)</f>
        <v>019160/20886605</v>
      </c>
      <c r="F1425" s="23" t="str">
        <f>VLOOKUP($A1425,'[1]MAN PROG 2026'!$A$1:$AI$3379,6,FALSE)</f>
        <v>SINGOLA</v>
      </c>
      <c r="G1425" s="23">
        <f>VLOOKUP($A1425,'[1]MAN PROG 2026'!$A$1:$AI$3379,7,FALSE)</f>
        <v>102995</v>
      </c>
      <c r="H1425" s="23">
        <f>VLOOKUP($A1425,'[1]MAN PROG 2026'!$A$1:$AI$3379,8,FALSE)</f>
        <v>0</v>
      </c>
      <c r="I1425" s="23" t="str">
        <f>VLOOKUP($A1425,'[1]MAN PROG 2026'!$A$1:$AI$3379,9,FALSE)</f>
        <v>S.PIETRO</v>
      </c>
      <c r="J1425" s="23" t="str">
        <f>VLOOKUP($A1425,'[1]MAN PROG 2026'!$A$1:$AI$3379,10,FALSE)</f>
        <v>S. RAFFAELE</v>
      </c>
      <c r="K1425" s="23" t="str">
        <f>VLOOKUP($A1425,'[1]MAN PROG 2026'!$A$1:$AI$3379,11,FALSE)</f>
        <v>S. RAFFAELE</v>
      </c>
      <c r="L1425" s="24" t="str">
        <f>VLOOKUP($A1425,'[1]MAN PROG 2026'!$A$2:$AI$3379,12,FALSE)</f>
        <v>S. RAFFAELE</v>
      </c>
      <c r="M1425" s="24" t="str">
        <f>VLOOKUP($A1425,'[1]MAN PROG 2026'!$A$2:$AI$3379,13,FALSE)</f>
        <v>SINGOLA</v>
      </c>
      <c r="N1425" s="24">
        <f>VLOOKUP($A1425,'[1]MAN PROG 2026'!$A$2:$AI$3379,14,FALSE)</f>
        <v>102995</v>
      </c>
      <c r="O1425" s="24">
        <f>VLOOKUP($A1425,'[1]MAN PROG 2026'!$A$2:$AI$3379,15,FALSE)</f>
        <v>0</v>
      </c>
      <c r="P1425" s="25" t="str">
        <f>VLOOKUP($A1425,'[1]MAN PROG 2026'!$A$2:$AI$3379,20,FALSE)</f>
        <v>DA FARE</v>
      </c>
      <c r="Q1425" s="9">
        <v>2995</v>
      </c>
      <c r="R1425" s="26">
        <v>46213</v>
      </c>
      <c r="S1425" s="8" t="s">
        <v>53</v>
      </c>
      <c r="T1425" s="37"/>
      <c r="U1425" s="27" t="s">
        <v>55</v>
      </c>
      <c r="V1425" s="27" t="s">
        <v>56</v>
      </c>
      <c r="W1425" s="27" t="s">
        <v>55</v>
      </c>
      <c r="X1425" s="27" t="s">
        <v>55</v>
      </c>
      <c r="Y1425" s="27" t="s">
        <v>55</v>
      </c>
      <c r="Z1425" s="27" t="s">
        <v>55</v>
      </c>
      <c r="AA1425" s="27" t="s">
        <v>55</v>
      </c>
      <c r="AB1425" s="27" t="s">
        <v>66</v>
      </c>
      <c r="AC1425" s="27" t="s">
        <v>67</v>
      </c>
      <c r="AD1425" s="27" t="s">
        <v>196</v>
      </c>
      <c r="AE1425" s="27" t="s">
        <v>68</v>
      </c>
      <c r="AF1425" s="27" t="s">
        <v>61</v>
      </c>
      <c r="AG1425" s="9" t="s">
        <v>32</v>
      </c>
      <c r="AH1425" s="27" t="s">
        <v>61</v>
      </c>
      <c r="AI1425" s="27" t="s">
        <v>70</v>
      </c>
      <c r="AJ1425" s="27" t="s">
        <v>61</v>
      </c>
      <c r="AK1425" s="27" t="s">
        <v>61</v>
      </c>
      <c r="AL1425" s="27" t="s">
        <v>70</v>
      </c>
      <c r="AM1425" s="11">
        <v>55.5</v>
      </c>
      <c r="AN1425" s="28">
        <v>1.2</v>
      </c>
      <c r="AO1425" s="28" t="s">
        <v>329</v>
      </c>
      <c r="AP1425" s="29"/>
      <c r="AQ1425" s="30"/>
      <c r="AR1425" s="31"/>
      <c r="AS1425" s="32"/>
      <c r="AT1425" s="33"/>
      <c r="AU1425" s="34"/>
      <c r="AV1425" s="27" t="s">
        <v>62</v>
      </c>
      <c r="AW1425" s="27">
        <v>5625031</v>
      </c>
      <c r="AX1425" s="27" t="s">
        <v>63</v>
      </c>
      <c r="AY1425" s="27"/>
    </row>
    <row r="1426" spans="1:51" ht="24" customHeight="1" x14ac:dyDescent="0.3">
      <c r="A1426" s="22">
        <v>102996</v>
      </c>
      <c r="B1426" s="23" t="str">
        <f>VLOOKUP($A1426,'[1]MAN PROG 2026'!$A$1:$AI$3379,2,FALSE)</f>
        <v>POMPA DI INFUSIONE</v>
      </c>
      <c r="C1426" s="23" t="str">
        <f>VLOOKUP($A1426,'[1]MAN PROG 2026'!$A$1:$AI$3379,3,FALSE)</f>
        <v>FRESENIUS KABI AG</v>
      </c>
      <c r="D1426" s="23" t="str">
        <f>VLOOKUP($A1426,'[1]MAN PROG 2026'!$A$1:$AI$3379,4,FALSE)</f>
        <v>VOLUMAT MC AGILIA</v>
      </c>
      <c r="E1426" s="23" t="str">
        <f>VLOOKUP($A1426,'[1]MAN PROG 2026'!$A$1:$AI$3379,5,FALSE)</f>
        <v>019160/20971383</v>
      </c>
      <c r="F1426" s="23" t="str">
        <f>VLOOKUP($A1426,'[1]MAN PROG 2026'!$A$1:$AI$3379,6,FALSE)</f>
        <v>SINGOLA</v>
      </c>
      <c r="G1426" s="23">
        <f>VLOOKUP($A1426,'[1]MAN PROG 2026'!$A$1:$AI$3379,7,FALSE)</f>
        <v>102996</v>
      </c>
      <c r="H1426" s="23">
        <f>VLOOKUP($A1426,'[1]MAN PROG 2026'!$A$1:$AI$3379,8,FALSE)</f>
        <v>0</v>
      </c>
      <c r="I1426" s="23" t="str">
        <f>VLOOKUP($A1426,'[1]MAN PROG 2026'!$A$1:$AI$3379,9,FALSE)</f>
        <v>S.PIETRO</v>
      </c>
      <c r="J1426" s="23" t="str">
        <f>VLOOKUP($A1426,'[1]MAN PROG 2026'!$A$1:$AI$3379,10,FALSE)</f>
        <v>S. RAFFAELE</v>
      </c>
      <c r="K1426" s="23" t="str">
        <f>VLOOKUP($A1426,'[1]MAN PROG 2026'!$A$1:$AI$3379,11,FALSE)</f>
        <v>S. RAFFAELE</v>
      </c>
      <c r="L1426" s="24" t="str">
        <f>VLOOKUP($A1426,'[1]MAN PROG 2026'!$A$2:$AI$3379,12,FALSE)</f>
        <v>S. RAFFAELE</v>
      </c>
      <c r="M1426" s="24" t="str">
        <f>VLOOKUP($A1426,'[1]MAN PROG 2026'!$A$2:$AI$3379,13,FALSE)</f>
        <v>SINGOLA</v>
      </c>
      <c r="N1426" s="24">
        <f>VLOOKUP($A1426,'[1]MAN PROG 2026'!$A$2:$AI$3379,14,FALSE)</f>
        <v>102996</v>
      </c>
      <c r="O1426" s="24">
        <f>VLOOKUP($A1426,'[1]MAN PROG 2026'!$A$2:$AI$3379,15,FALSE)</f>
        <v>0</v>
      </c>
      <c r="P1426" s="25" t="str">
        <f>VLOOKUP($A1426,'[1]MAN PROG 2026'!$A$2:$AI$3379,20,FALSE)</f>
        <v>DA FARE</v>
      </c>
      <c r="Q1426" s="9">
        <v>2996</v>
      </c>
      <c r="R1426" s="26">
        <v>46213</v>
      </c>
      <c r="S1426" s="8" t="s">
        <v>53</v>
      </c>
      <c r="T1426" s="37"/>
      <c r="U1426" s="27" t="s">
        <v>55</v>
      </c>
      <c r="V1426" s="27" t="s">
        <v>56</v>
      </c>
      <c r="W1426" s="27" t="s">
        <v>55</v>
      </c>
      <c r="X1426" s="27" t="s">
        <v>55</v>
      </c>
      <c r="Y1426" s="27" t="s">
        <v>55</v>
      </c>
      <c r="Z1426" s="27" t="s">
        <v>55</v>
      </c>
      <c r="AA1426" s="27" t="s">
        <v>55</v>
      </c>
      <c r="AB1426" s="27" t="s">
        <v>66</v>
      </c>
      <c r="AC1426" s="27" t="s">
        <v>67</v>
      </c>
      <c r="AD1426" s="27" t="s">
        <v>196</v>
      </c>
      <c r="AE1426" s="27" t="s">
        <v>68</v>
      </c>
      <c r="AF1426" s="27" t="s">
        <v>61</v>
      </c>
      <c r="AG1426" s="9" t="s">
        <v>32</v>
      </c>
      <c r="AH1426" s="27" t="s">
        <v>61</v>
      </c>
      <c r="AI1426" s="27" t="s">
        <v>70</v>
      </c>
      <c r="AJ1426" s="27" t="s">
        <v>61</v>
      </c>
      <c r="AK1426" s="27" t="s">
        <v>61</v>
      </c>
      <c r="AL1426" s="27" t="s">
        <v>70</v>
      </c>
      <c r="AM1426" s="11">
        <v>56.1</v>
      </c>
      <c r="AN1426" s="28">
        <v>1.5</v>
      </c>
      <c r="AO1426" s="28" t="s">
        <v>329</v>
      </c>
      <c r="AP1426" s="29"/>
      <c r="AQ1426" s="30"/>
      <c r="AR1426" s="31"/>
      <c r="AS1426" s="32"/>
      <c r="AT1426" s="33"/>
      <c r="AU1426" s="34"/>
      <c r="AV1426" s="27" t="s">
        <v>62</v>
      </c>
      <c r="AW1426" s="27">
        <v>5625031</v>
      </c>
      <c r="AX1426" s="27" t="s">
        <v>63</v>
      </c>
      <c r="AY1426" s="27"/>
    </row>
    <row r="1427" spans="1:51" ht="24" customHeight="1" x14ac:dyDescent="0.3">
      <c r="A1427" s="22">
        <v>102997</v>
      </c>
      <c r="B1427" s="23" t="str">
        <f>VLOOKUP($A1427,'[1]MAN PROG 2026'!$A$1:$AI$3379,2,FALSE)</f>
        <v>POMPA DI INFUSIONE</v>
      </c>
      <c r="C1427" s="23" t="str">
        <f>VLOOKUP($A1427,'[1]MAN PROG 2026'!$A$1:$AI$3379,3,FALSE)</f>
        <v>FRESENIUS KABI AG</v>
      </c>
      <c r="D1427" s="23" t="str">
        <f>VLOOKUP($A1427,'[1]MAN PROG 2026'!$A$1:$AI$3379,4,FALSE)</f>
        <v>VOLUMAT MC AGILIA</v>
      </c>
      <c r="E1427" s="23" t="str">
        <f>VLOOKUP($A1427,'[1]MAN PROG 2026'!$A$1:$AI$3379,5,FALSE)</f>
        <v>019160/20971270</v>
      </c>
      <c r="F1427" s="23" t="str">
        <f>VLOOKUP($A1427,'[1]MAN PROG 2026'!$A$1:$AI$3379,6,FALSE)</f>
        <v>SINGOLA</v>
      </c>
      <c r="G1427" s="23">
        <f>VLOOKUP($A1427,'[1]MAN PROG 2026'!$A$1:$AI$3379,7,FALSE)</f>
        <v>102997</v>
      </c>
      <c r="H1427" s="23">
        <f>VLOOKUP($A1427,'[1]MAN PROG 2026'!$A$1:$AI$3379,8,FALSE)</f>
        <v>0</v>
      </c>
      <c r="I1427" s="23" t="str">
        <f>VLOOKUP($A1427,'[1]MAN PROG 2026'!$A$1:$AI$3379,9,FALSE)</f>
        <v>S.PIETRO</v>
      </c>
      <c r="J1427" s="23" t="str">
        <f>VLOOKUP($A1427,'[1]MAN PROG 2026'!$A$1:$AI$3379,10,FALSE)</f>
        <v>RIANIMAZIONE</v>
      </c>
      <c r="K1427" s="23" t="str">
        <f>VLOOKUP($A1427,'[1]MAN PROG 2026'!$A$1:$AI$3379,11,FALSE)</f>
        <v>RIANIMAZIONE</v>
      </c>
      <c r="L1427" s="24" t="str">
        <f>VLOOKUP($A1427,'[1]MAN PROG 2026'!$A$2:$AI$3379,12,FALSE)</f>
        <v>RIANIMAZIONE</v>
      </c>
      <c r="M1427" s="24" t="str">
        <f>VLOOKUP($A1427,'[1]MAN PROG 2026'!$A$2:$AI$3379,13,FALSE)</f>
        <v>SINGOLA</v>
      </c>
      <c r="N1427" s="24" t="str">
        <f>VLOOKUP($A1427,'[1]MAN PROG 2026'!$A$2:$AI$3379,14,FALSE)</f>
        <v>102997</v>
      </c>
      <c r="O1427" s="24">
        <f>VLOOKUP($A1427,'[1]MAN PROG 2026'!$A$2:$AI$3379,15,FALSE)</f>
        <v>0</v>
      </c>
      <c r="P1427" s="25" t="str">
        <f>VLOOKUP($A1427,'[1]MAN PROG 2026'!$A$2:$AI$3379,20,FALSE)</f>
        <v>DA FARE</v>
      </c>
      <c r="Q1427" s="9">
        <v>2997</v>
      </c>
      <c r="R1427" s="26">
        <v>46198</v>
      </c>
      <c r="S1427" s="8" t="s">
        <v>53</v>
      </c>
      <c r="T1427" s="37"/>
      <c r="U1427" s="27" t="s">
        <v>55</v>
      </c>
      <c r="V1427" s="27" t="s">
        <v>56</v>
      </c>
      <c r="W1427" s="27" t="s">
        <v>55</v>
      </c>
      <c r="X1427" s="27" t="s">
        <v>55</v>
      </c>
      <c r="Y1427" s="27" t="s">
        <v>55</v>
      </c>
      <c r="Z1427" s="27" t="s">
        <v>55</v>
      </c>
      <c r="AA1427" s="27" t="s">
        <v>55</v>
      </c>
      <c r="AB1427" s="27" t="s">
        <v>66</v>
      </c>
      <c r="AC1427" s="27" t="s">
        <v>67</v>
      </c>
      <c r="AD1427" s="27" t="s">
        <v>362</v>
      </c>
      <c r="AE1427" s="27" t="s">
        <v>68</v>
      </c>
      <c r="AF1427" s="27" t="s">
        <v>687</v>
      </c>
      <c r="AG1427" s="9" t="s">
        <v>32</v>
      </c>
      <c r="AH1427" s="27" t="s">
        <v>61</v>
      </c>
      <c r="AI1427" s="27" t="s">
        <v>70</v>
      </c>
      <c r="AJ1427" s="27" t="s">
        <v>61</v>
      </c>
      <c r="AK1427" s="27" t="s">
        <v>70</v>
      </c>
      <c r="AL1427" s="27" t="s">
        <v>70</v>
      </c>
      <c r="AM1427" s="11">
        <v>39.5</v>
      </c>
      <c r="AN1427" s="28">
        <v>1</v>
      </c>
      <c r="AO1427" s="28" t="s">
        <v>329</v>
      </c>
      <c r="AP1427" s="29"/>
      <c r="AQ1427" s="30"/>
      <c r="AR1427" s="31"/>
      <c r="AS1427" s="32"/>
      <c r="AT1427" s="33"/>
      <c r="AU1427" s="34"/>
      <c r="AV1427" s="27" t="s">
        <v>62</v>
      </c>
      <c r="AW1427" s="27">
        <v>5625031</v>
      </c>
      <c r="AX1427" s="27" t="s">
        <v>63</v>
      </c>
      <c r="AY1427" s="27"/>
    </row>
    <row r="1428" spans="1:51" ht="24" customHeight="1" x14ac:dyDescent="0.3">
      <c r="A1428" s="22">
        <v>102998</v>
      </c>
      <c r="B1428" s="23" t="str">
        <f>VLOOKUP($A1428,'[1]MAN PROG 2026'!$A$1:$AI$3379,2,FALSE)</f>
        <v>POMPA DI INFUSIONE</v>
      </c>
      <c r="C1428" s="23" t="str">
        <f>VLOOKUP($A1428,'[1]MAN PROG 2026'!$A$1:$AI$3379,3,FALSE)</f>
        <v>FRESENIUS KABI AG</v>
      </c>
      <c r="D1428" s="23" t="str">
        <f>VLOOKUP($A1428,'[1]MAN PROG 2026'!$A$1:$AI$3379,4,FALSE)</f>
        <v>VOLUMAT MC AGILIA</v>
      </c>
      <c r="E1428" s="23" t="str">
        <f>VLOOKUP($A1428,'[1]MAN PROG 2026'!$A$1:$AI$3379,5,FALSE)</f>
        <v>019160/21067019</v>
      </c>
      <c r="F1428" s="23" t="str">
        <f>VLOOKUP($A1428,'[1]MAN PROG 2026'!$A$1:$AI$3379,6,FALSE)</f>
        <v>SINGOLA</v>
      </c>
      <c r="G1428" s="23">
        <f>VLOOKUP($A1428,'[1]MAN PROG 2026'!$A$1:$AI$3379,7,FALSE)</f>
        <v>102998</v>
      </c>
      <c r="H1428" s="23">
        <f>VLOOKUP($A1428,'[1]MAN PROG 2026'!$A$1:$AI$3379,8,FALSE)</f>
        <v>0</v>
      </c>
      <c r="I1428" s="23" t="str">
        <f>VLOOKUP($A1428,'[1]MAN PROG 2026'!$A$1:$AI$3379,9,FALSE)</f>
        <v>S.PIETRO</v>
      </c>
      <c r="J1428" s="23" t="str">
        <f>VLOOKUP($A1428,'[1]MAN PROG 2026'!$A$1:$AI$3379,10,FALSE)</f>
        <v>S. RAFFAELE</v>
      </c>
      <c r="K1428" s="23" t="str">
        <f>VLOOKUP($A1428,'[1]MAN PROG 2026'!$A$1:$AI$3379,11,FALSE)</f>
        <v>S. RAFFAELE</v>
      </c>
      <c r="L1428" s="24" t="str">
        <f>VLOOKUP($A1428,'[1]MAN PROG 2026'!$A$2:$AI$3379,12,FALSE)</f>
        <v>S. RAFFAELE</v>
      </c>
      <c r="M1428" s="24" t="str">
        <f>VLOOKUP($A1428,'[1]MAN PROG 2026'!$A$2:$AI$3379,13,FALSE)</f>
        <v>SINGOLA</v>
      </c>
      <c r="N1428" s="24">
        <f>VLOOKUP($A1428,'[1]MAN PROG 2026'!$A$2:$AI$3379,14,FALSE)</f>
        <v>102998</v>
      </c>
      <c r="O1428" s="24">
        <f>VLOOKUP($A1428,'[1]MAN PROG 2026'!$A$2:$AI$3379,15,FALSE)</f>
        <v>0</v>
      </c>
      <c r="P1428" s="25" t="str">
        <f>VLOOKUP($A1428,'[1]MAN PROG 2026'!$A$2:$AI$3379,20,FALSE)</f>
        <v>DA FARE</v>
      </c>
      <c r="Q1428" s="9">
        <v>2998</v>
      </c>
      <c r="R1428" s="26">
        <v>46213</v>
      </c>
      <c r="S1428" s="8" t="s">
        <v>53</v>
      </c>
      <c r="T1428" s="37"/>
      <c r="U1428" s="27" t="s">
        <v>55</v>
      </c>
      <c r="V1428" s="27" t="s">
        <v>56</v>
      </c>
      <c r="W1428" s="27" t="s">
        <v>55</v>
      </c>
      <c r="X1428" s="27" t="s">
        <v>55</v>
      </c>
      <c r="Y1428" s="27" t="s">
        <v>55</v>
      </c>
      <c r="Z1428" s="27" t="s">
        <v>55</v>
      </c>
      <c r="AA1428" s="27" t="s">
        <v>55</v>
      </c>
      <c r="AB1428" s="27" t="s">
        <v>66</v>
      </c>
      <c r="AC1428" s="27" t="s">
        <v>67</v>
      </c>
      <c r="AD1428" s="27" t="s">
        <v>196</v>
      </c>
      <c r="AE1428" s="27" t="s">
        <v>68</v>
      </c>
      <c r="AF1428" s="27" t="s">
        <v>61</v>
      </c>
      <c r="AG1428" s="9" t="s">
        <v>32</v>
      </c>
      <c r="AH1428" s="27" t="s">
        <v>61</v>
      </c>
      <c r="AI1428" s="27" t="s">
        <v>70</v>
      </c>
      <c r="AJ1428" s="27" t="s">
        <v>61</v>
      </c>
      <c r="AK1428" s="27" t="s">
        <v>61</v>
      </c>
      <c r="AL1428" s="27" t="s">
        <v>70</v>
      </c>
      <c r="AM1428" s="11">
        <v>54.2</v>
      </c>
      <c r="AN1428" s="28">
        <v>1.8</v>
      </c>
      <c r="AO1428" s="28" t="s">
        <v>329</v>
      </c>
      <c r="AP1428" s="29"/>
      <c r="AQ1428" s="30"/>
      <c r="AR1428" s="31"/>
      <c r="AS1428" s="32"/>
      <c r="AT1428" s="33"/>
      <c r="AU1428" s="34"/>
      <c r="AV1428" s="27" t="s">
        <v>62</v>
      </c>
      <c r="AW1428" s="27">
        <v>5625031</v>
      </c>
      <c r="AX1428" s="27" t="s">
        <v>63</v>
      </c>
      <c r="AY1428" s="27"/>
    </row>
    <row r="1429" spans="1:51" ht="24" customHeight="1" x14ac:dyDescent="0.3">
      <c r="A1429" s="22">
        <v>102999</v>
      </c>
      <c r="B1429" s="23" t="str">
        <f>VLOOKUP($A1429,'[1]MAN PROG 2026'!$A$1:$AI$3379,2,FALSE)</f>
        <v>POMPA DI INFUSIONE</v>
      </c>
      <c r="C1429" s="23" t="str">
        <f>VLOOKUP($A1429,'[1]MAN PROG 2026'!$A$1:$AI$3379,3,FALSE)</f>
        <v>FRESENIUS KABI AG</v>
      </c>
      <c r="D1429" s="23" t="str">
        <f>VLOOKUP($A1429,'[1]MAN PROG 2026'!$A$1:$AI$3379,4,FALSE)</f>
        <v>VOLUMAT MC AGILIA</v>
      </c>
      <c r="E1429" s="23" t="str">
        <f>VLOOKUP($A1429,'[1]MAN PROG 2026'!$A$1:$AI$3379,5,FALSE)</f>
        <v>019160/21067007</v>
      </c>
      <c r="F1429" s="23" t="str">
        <f>VLOOKUP($A1429,'[1]MAN PROG 2026'!$A$1:$AI$3379,6,FALSE)</f>
        <v>SINGOLA</v>
      </c>
      <c r="G1429" s="23">
        <f>VLOOKUP($A1429,'[1]MAN PROG 2026'!$A$1:$AI$3379,7,FALSE)</f>
        <v>102999</v>
      </c>
      <c r="H1429" s="23">
        <f>VLOOKUP($A1429,'[1]MAN PROG 2026'!$A$1:$AI$3379,8,FALSE)</f>
        <v>0</v>
      </c>
      <c r="I1429" s="23" t="str">
        <f>VLOOKUP($A1429,'[1]MAN PROG 2026'!$A$1:$AI$3379,9,FALSE)</f>
        <v>S.PIETRO</v>
      </c>
      <c r="J1429" s="23" t="str">
        <f>VLOOKUP($A1429,'[1]MAN PROG 2026'!$A$1:$AI$3379,10,FALSE)</f>
        <v>RIANIMAZIONE</v>
      </c>
      <c r="K1429" s="23" t="str">
        <f>VLOOKUP($A1429,'[1]MAN PROG 2026'!$A$1:$AI$3379,11,FALSE)</f>
        <v>RIANIMAZIONE</v>
      </c>
      <c r="L1429" s="24" t="str">
        <f>VLOOKUP($A1429,'[1]MAN PROG 2026'!$A$2:$AI$3379,12,FALSE)</f>
        <v>RIANIMAZIONE</v>
      </c>
      <c r="M1429" s="24" t="str">
        <f>VLOOKUP($A1429,'[1]MAN PROG 2026'!$A$2:$AI$3379,13,FALSE)</f>
        <v>SINGOLA</v>
      </c>
      <c r="N1429" s="24" t="str">
        <f>VLOOKUP($A1429,'[1]MAN PROG 2026'!$A$2:$AI$3379,14,FALSE)</f>
        <v>102999</v>
      </c>
      <c r="O1429" s="24">
        <f>VLOOKUP($A1429,'[1]MAN PROG 2026'!$A$2:$AI$3379,15,FALSE)</f>
        <v>0</v>
      </c>
      <c r="P1429" s="25" t="str">
        <f>VLOOKUP($A1429,'[1]MAN PROG 2026'!$A$2:$AI$3379,20,FALSE)</f>
        <v>DA FARE</v>
      </c>
      <c r="Q1429" s="9">
        <v>2999</v>
      </c>
      <c r="R1429" s="26">
        <v>46198</v>
      </c>
      <c r="S1429" s="8" t="s">
        <v>53</v>
      </c>
      <c r="T1429" s="37"/>
      <c r="U1429" s="27" t="s">
        <v>55</v>
      </c>
      <c r="V1429" s="27" t="s">
        <v>56</v>
      </c>
      <c r="W1429" s="27" t="s">
        <v>55</v>
      </c>
      <c r="X1429" s="27" t="s">
        <v>55</v>
      </c>
      <c r="Y1429" s="27" t="s">
        <v>55</v>
      </c>
      <c r="Z1429" s="27" t="s">
        <v>55</v>
      </c>
      <c r="AA1429" s="27" t="s">
        <v>55</v>
      </c>
      <c r="AB1429" s="27" t="s">
        <v>66</v>
      </c>
      <c r="AC1429" s="27" t="s">
        <v>67</v>
      </c>
      <c r="AD1429" s="27" t="s">
        <v>362</v>
      </c>
      <c r="AE1429" s="27" t="s">
        <v>68</v>
      </c>
      <c r="AF1429" s="27" t="s">
        <v>688</v>
      </c>
      <c r="AG1429" s="9" t="s">
        <v>32</v>
      </c>
      <c r="AH1429" s="27" t="s">
        <v>61</v>
      </c>
      <c r="AI1429" s="27" t="s">
        <v>70</v>
      </c>
      <c r="AJ1429" s="27" t="s">
        <v>61</v>
      </c>
      <c r="AK1429" s="27" t="s">
        <v>70</v>
      </c>
      <c r="AL1429" s="27" t="s">
        <v>70</v>
      </c>
      <c r="AM1429" s="11">
        <v>43.5</v>
      </c>
      <c r="AN1429" s="28">
        <v>1.4</v>
      </c>
      <c r="AO1429" s="28" t="s">
        <v>329</v>
      </c>
      <c r="AP1429" s="29"/>
      <c r="AQ1429" s="30"/>
      <c r="AR1429" s="31"/>
      <c r="AS1429" s="32"/>
      <c r="AT1429" s="33"/>
      <c r="AU1429" s="34"/>
      <c r="AV1429" s="27" t="s">
        <v>62</v>
      </c>
      <c r="AW1429" s="27">
        <v>5625031</v>
      </c>
      <c r="AX1429" s="27" t="s">
        <v>63</v>
      </c>
      <c r="AY1429" s="27"/>
    </row>
    <row r="1430" spans="1:51" ht="24" customHeight="1" x14ac:dyDescent="0.3">
      <c r="A1430" s="22">
        <v>103000</v>
      </c>
      <c r="B1430" s="23" t="str">
        <f>VLOOKUP($A1430,'[1]MAN PROG 2026'!$A$1:$AI$3379,2,FALSE)</f>
        <v>POMPA DI INFUSIONE</v>
      </c>
      <c r="C1430" s="23" t="str">
        <f>VLOOKUP($A1430,'[1]MAN PROG 2026'!$A$1:$AI$3379,3,FALSE)</f>
        <v>FRESENIUS KABI AG</v>
      </c>
      <c r="D1430" s="23" t="str">
        <f>VLOOKUP($A1430,'[1]MAN PROG 2026'!$A$1:$AI$3379,4,FALSE)</f>
        <v>VOLUMAT MC AGILIA</v>
      </c>
      <c r="E1430" s="23" t="str">
        <f>VLOOKUP($A1430,'[1]MAN PROG 2026'!$A$1:$AI$3379,5,FALSE)</f>
        <v>019160/20970064</v>
      </c>
      <c r="F1430" s="23" t="str">
        <f>VLOOKUP($A1430,'[1]MAN PROG 2026'!$A$1:$AI$3379,6,FALSE)</f>
        <v>SINGOLA</v>
      </c>
      <c r="G1430" s="23">
        <f>VLOOKUP($A1430,'[1]MAN PROG 2026'!$A$1:$AI$3379,7,FALSE)</f>
        <v>103000</v>
      </c>
      <c r="H1430" s="23">
        <f>VLOOKUP($A1430,'[1]MAN PROG 2026'!$A$1:$AI$3379,8,FALSE)</f>
        <v>0</v>
      </c>
      <c r="I1430" s="23" t="str">
        <f>VLOOKUP($A1430,'[1]MAN PROG 2026'!$A$1:$AI$3379,9,FALSE)</f>
        <v>S.PIETRO</v>
      </c>
      <c r="J1430" s="23" t="str">
        <f>VLOOKUP($A1430,'[1]MAN PROG 2026'!$A$1:$AI$3379,10,FALSE)</f>
        <v>S. CARLO CARDIOLOGIA</v>
      </c>
      <c r="K1430" s="23" t="str">
        <f>VLOOKUP($A1430,'[1]MAN PROG 2026'!$A$1:$AI$3379,11,FALSE)</f>
        <v>S. CARLO CARDIOLOGIA</v>
      </c>
      <c r="L1430" s="24" t="str">
        <f>VLOOKUP($A1430,'[1]MAN PROG 2026'!$A$2:$AI$3379,12,FALSE)</f>
        <v>S. CARLO CARDIOLOGIA</v>
      </c>
      <c r="M1430" s="24" t="str">
        <f>VLOOKUP($A1430,'[1]MAN PROG 2026'!$A$2:$AI$3379,13,FALSE)</f>
        <v>SINGOLA</v>
      </c>
      <c r="N1430" s="24" t="str">
        <f>VLOOKUP($A1430,'[1]MAN PROG 2026'!$A$2:$AI$3379,14,FALSE)</f>
        <v>103000</v>
      </c>
      <c r="O1430" s="24">
        <f>VLOOKUP($A1430,'[1]MAN PROG 2026'!$A$2:$AI$3379,15,FALSE)</f>
        <v>0</v>
      </c>
      <c r="P1430" s="25" t="str">
        <f>VLOOKUP($A1430,'[1]MAN PROG 2026'!$A$2:$AI$3379,20,FALSE)</f>
        <v>DA FARE</v>
      </c>
      <c r="Q1430" s="9">
        <v>3000</v>
      </c>
      <c r="R1430" s="26">
        <v>46114</v>
      </c>
      <c r="S1430" s="8" t="s">
        <v>53</v>
      </c>
      <c r="T1430" s="37"/>
      <c r="U1430" s="27" t="s">
        <v>55</v>
      </c>
      <c r="V1430" s="27" t="s">
        <v>56</v>
      </c>
      <c r="W1430" s="27" t="s">
        <v>55</v>
      </c>
      <c r="X1430" s="27" t="s">
        <v>55</v>
      </c>
      <c r="Y1430" s="27" t="s">
        <v>55</v>
      </c>
      <c r="Z1430" s="27" t="s">
        <v>55</v>
      </c>
      <c r="AA1430" s="27" t="s">
        <v>55</v>
      </c>
      <c r="AB1430" s="27" t="s">
        <v>66</v>
      </c>
      <c r="AC1430" s="27" t="s">
        <v>67</v>
      </c>
      <c r="AD1430" s="27" t="s">
        <v>288</v>
      </c>
      <c r="AE1430" s="27" t="s">
        <v>68</v>
      </c>
      <c r="AF1430" s="27" t="s">
        <v>689</v>
      </c>
      <c r="AG1430" s="9" t="s">
        <v>32</v>
      </c>
      <c r="AH1430" s="27" t="s">
        <v>70</v>
      </c>
      <c r="AI1430" s="27" t="s">
        <v>70</v>
      </c>
      <c r="AJ1430" s="27" t="s">
        <v>61</v>
      </c>
      <c r="AK1430" s="27" t="s">
        <v>61</v>
      </c>
      <c r="AL1430" s="27" t="s">
        <v>70</v>
      </c>
      <c r="AM1430" s="11">
        <v>35.200000000000003</v>
      </c>
      <c r="AN1430" s="28">
        <v>1.1000000000000001</v>
      </c>
      <c r="AO1430" s="28" t="s">
        <v>329</v>
      </c>
      <c r="AP1430" s="29"/>
      <c r="AQ1430" s="30"/>
      <c r="AR1430" s="31"/>
      <c r="AS1430" s="32"/>
      <c r="AT1430" s="33"/>
      <c r="AU1430" s="34"/>
      <c r="AV1430" s="27" t="s">
        <v>62</v>
      </c>
      <c r="AW1430" s="27">
        <v>5625031</v>
      </c>
      <c r="AX1430" s="27" t="s">
        <v>63</v>
      </c>
      <c r="AY1430" s="27"/>
    </row>
    <row r="1431" spans="1:51" ht="24" customHeight="1" x14ac:dyDescent="0.3">
      <c r="A1431" s="22">
        <v>103001</v>
      </c>
      <c r="B1431" s="23" t="str">
        <f>VLOOKUP($A1431,'[1]MAN PROG 2026'!$A$1:$AI$3379,2,FALSE)</f>
        <v>POMPA DI INFUSIONE</v>
      </c>
      <c r="C1431" s="23" t="str">
        <f>VLOOKUP($A1431,'[1]MAN PROG 2026'!$A$1:$AI$3379,3,FALSE)</f>
        <v>FRESENIUS KABI AG</v>
      </c>
      <c r="D1431" s="23" t="str">
        <f>VLOOKUP($A1431,'[1]MAN PROG 2026'!$A$1:$AI$3379,4,FALSE)</f>
        <v>VOLUMAT MC AGILIA</v>
      </c>
      <c r="E1431" s="23" t="str">
        <f>VLOOKUP($A1431,'[1]MAN PROG 2026'!$A$1:$AI$3379,5,FALSE)</f>
        <v>019160/21960249</v>
      </c>
      <c r="F1431" s="23" t="str">
        <f>VLOOKUP($A1431,'[1]MAN PROG 2026'!$A$1:$AI$3379,6,FALSE)</f>
        <v>SINGOLA</v>
      </c>
      <c r="G1431" s="23">
        <f>VLOOKUP($A1431,'[1]MAN PROG 2026'!$A$1:$AI$3379,7,FALSE)</f>
        <v>103001</v>
      </c>
      <c r="H1431" s="23">
        <f>VLOOKUP($A1431,'[1]MAN PROG 2026'!$A$1:$AI$3379,8,FALSE)</f>
        <v>0</v>
      </c>
      <c r="I1431" s="23" t="str">
        <f>VLOOKUP($A1431,'[1]MAN PROG 2026'!$A$1:$AI$3379,9,FALSE)</f>
        <v>S.PIETRO</v>
      </c>
      <c r="J1431" s="23" t="str">
        <f>VLOOKUP($A1431,'[1]MAN PROG 2026'!$A$1:$AI$3379,10,FALSE)</f>
        <v>RIANIMAZIONE</v>
      </c>
      <c r="K1431" s="23" t="str">
        <f>VLOOKUP($A1431,'[1]MAN PROG 2026'!$A$1:$AI$3379,11,FALSE)</f>
        <v>RIANIMAZIONE</v>
      </c>
      <c r="L1431" s="24" t="str">
        <f>VLOOKUP($A1431,'[1]MAN PROG 2026'!$A$2:$AI$3379,12,FALSE)</f>
        <v>RIANIMAZIONE</v>
      </c>
      <c r="M1431" s="24" t="str">
        <f>VLOOKUP($A1431,'[1]MAN PROG 2026'!$A$2:$AI$3379,13,FALSE)</f>
        <v>SINGOLA</v>
      </c>
      <c r="N1431" s="24" t="str">
        <f>VLOOKUP($A1431,'[1]MAN PROG 2026'!$A$2:$AI$3379,14,FALSE)</f>
        <v>103001</v>
      </c>
      <c r="O1431" s="24">
        <f>VLOOKUP($A1431,'[1]MAN PROG 2026'!$A$2:$AI$3379,15,FALSE)</f>
        <v>0</v>
      </c>
      <c r="P1431" s="25" t="str">
        <f>VLOOKUP($A1431,'[1]MAN PROG 2026'!$A$2:$AI$3379,20,FALSE)</f>
        <v>DA FARE</v>
      </c>
      <c r="Q1431" s="9">
        <v>3001</v>
      </c>
      <c r="R1431" s="26">
        <v>46198</v>
      </c>
      <c r="S1431" s="8" t="s">
        <v>53</v>
      </c>
      <c r="T1431" s="37"/>
      <c r="U1431" s="27" t="s">
        <v>55</v>
      </c>
      <c r="V1431" s="27" t="s">
        <v>56</v>
      </c>
      <c r="W1431" s="27" t="s">
        <v>55</v>
      </c>
      <c r="X1431" s="27" t="s">
        <v>55</v>
      </c>
      <c r="Y1431" s="27" t="s">
        <v>55</v>
      </c>
      <c r="Z1431" s="27" t="s">
        <v>55</v>
      </c>
      <c r="AA1431" s="27" t="s">
        <v>55</v>
      </c>
      <c r="AB1431" s="27" t="s">
        <v>66</v>
      </c>
      <c r="AC1431" s="27" t="s">
        <v>67</v>
      </c>
      <c r="AD1431" s="27" t="s">
        <v>362</v>
      </c>
      <c r="AE1431" s="27" t="s">
        <v>68</v>
      </c>
      <c r="AF1431" s="27" t="s">
        <v>690</v>
      </c>
      <c r="AG1431" s="9" t="s">
        <v>32</v>
      </c>
      <c r="AH1431" s="27" t="s">
        <v>61</v>
      </c>
      <c r="AI1431" s="27" t="s">
        <v>70</v>
      </c>
      <c r="AJ1431" s="27" t="s">
        <v>61</v>
      </c>
      <c r="AK1431" s="27" t="s">
        <v>70</v>
      </c>
      <c r="AL1431" s="27" t="s">
        <v>70</v>
      </c>
      <c r="AM1431" s="11">
        <v>44.1</v>
      </c>
      <c r="AN1431" s="28">
        <v>1.1000000000000001</v>
      </c>
      <c r="AO1431" s="28" t="s">
        <v>329</v>
      </c>
      <c r="AP1431" s="29"/>
      <c r="AQ1431" s="30"/>
      <c r="AR1431" s="31"/>
      <c r="AS1431" s="32"/>
      <c r="AT1431" s="33"/>
      <c r="AU1431" s="34"/>
      <c r="AV1431" s="27" t="s">
        <v>62</v>
      </c>
      <c r="AW1431" s="27">
        <v>5625031</v>
      </c>
      <c r="AX1431" s="27" t="s">
        <v>63</v>
      </c>
      <c r="AY1431" s="27"/>
    </row>
    <row r="1432" spans="1:51" ht="24" customHeight="1" x14ac:dyDescent="0.3">
      <c r="A1432" s="22">
        <v>103002</v>
      </c>
      <c r="B1432" s="23" t="str">
        <f>VLOOKUP($A1432,'[1]MAN PROG 2026'!$A$1:$AI$3379,2,FALSE)</f>
        <v>POMPA DI INFUSIONE</v>
      </c>
      <c r="C1432" s="23" t="str">
        <f>VLOOKUP($A1432,'[1]MAN PROG 2026'!$A$1:$AI$3379,3,FALSE)</f>
        <v>FRESENIUS KABI AG</v>
      </c>
      <c r="D1432" s="23" t="str">
        <f>VLOOKUP($A1432,'[1]MAN PROG 2026'!$A$1:$AI$3379,4,FALSE)</f>
        <v>VOLUMAT MC AGILIA</v>
      </c>
      <c r="E1432" s="23" t="str">
        <f>VLOOKUP($A1432,'[1]MAN PROG 2026'!$A$1:$AI$3379,5,FALSE)</f>
        <v>019160/20970016</v>
      </c>
      <c r="F1432" s="23" t="str">
        <f>VLOOKUP($A1432,'[1]MAN PROG 2026'!$A$1:$AI$3379,6,FALSE)</f>
        <v>SINGOLA</v>
      </c>
      <c r="G1432" s="23">
        <f>VLOOKUP($A1432,'[1]MAN PROG 2026'!$A$1:$AI$3379,7,FALSE)</f>
        <v>103002</v>
      </c>
      <c r="H1432" s="23">
        <f>VLOOKUP($A1432,'[1]MAN PROG 2026'!$A$1:$AI$3379,8,FALSE)</f>
        <v>0</v>
      </c>
      <c r="I1432" s="23" t="str">
        <f>VLOOKUP($A1432,'[1]MAN PROG 2026'!$A$1:$AI$3379,9,FALSE)</f>
        <v>S.PIETRO</v>
      </c>
      <c r="J1432" s="23" t="str">
        <f>VLOOKUP($A1432,'[1]MAN PROG 2026'!$A$1:$AI$3379,10,FALSE)</f>
        <v>RIANIMAZIONE</v>
      </c>
      <c r="K1432" s="23" t="str">
        <f>VLOOKUP($A1432,'[1]MAN PROG 2026'!$A$1:$AI$3379,11,FALSE)</f>
        <v>RIANIMAZIONE</v>
      </c>
      <c r="L1432" s="24" t="str">
        <f>VLOOKUP($A1432,'[1]MAN PROG 2026'!$A$2:$AI$3379,12,FALSE)</f>
        <v>NON TROVATO</v>
      </c>
      <c r="M1432" s="24">
        <f>VLOOKUP($A1432,'[1]MAN PROG 2026'!$A$2:$AI$3379,13,FALSE)</f>
        <v>0</v>
      </c>
      <c r="N1432" s="24">
        <f>VLOOKUP($A1432,'[1]MAN PROG 2026'!$A$2:$AI$3379,14,FALSE)</f>
        <v>0</v>
      </c>
      <c r="O1432" s="24">
        <f>VLOOKUP($A1432,'[1]MAN PROG 2026'!$A$2:$AI$3379,15,FALSE)</f>
        <v>0</v>
      </c>
      <c r="P1432" s="25" t="str">
        <f>VLOOKUP($A1432,'[1]MAN PROG 2026'!$A$2:$AI$3379,20,FALSE)</f>
        <v>DA FARE</v>
      </c>
      <c r="Q1432" s="8"/>
      <c r="R1432" s="26"/>
      <c r="S1432" s="8"/>
      <c r="T1432" s="37"/>
      <c r="U1432" s="27"/>
      <c r="V1432" s="27"/>
      <c r="W1432" s="27"/>
      <c r="X1432" s="27"/>
      <c r="Y1432" s="27"/>
      <c r="Z1432" s="27"/>
      <c r="AA1432" s="27"/>
      <c r="AB1432" s="27"/>
      <c r="AC1432" s="27"/>
      <c r="AD1432" s="27"/>
      <c r="AE1432" s="27"/>
      <c r="AF1432" s="27"/>
      <c r="AG1432" s="9" t="s">
        <v>32</v>
      </c>
      <c r="AH1432" s="27"/>
      <c r="AI1432" s="27"/>
      <c r="AJ1432" s="27"/>
      <c r="AK1432" s="27"/>
      <c r="AL1432" s="27"/>
      <c r="AM1432" s="11"/>
      <c r="AN1432" s="28"/>
      <c r="AO1432" s="28"/>
      <c r="AP1432" s="29"/>
      <c r="AQ1432" s="30"/>
      <c r="AR1432" s="31"/>
      <c r="AS1432" s="32"/>
      <c r="AT1432" s="33"/>
      <c r="AU1432" s="34"/>
      <c r="AV1432" s="27"/>
      <c r="AW1432" s="27"/>
      <c r="AX1432" s="27"/>
      <c r="AY1432" s="27"/>
    </row>
    <row r="1433" spans="1:51" ht="24" customHeight="1" x14ac:dyDescent="0.3">
      <c r="A1433" s="22">
        <v>103003</v>
      </c>
      <c r="B1433" s="23" t="str">
        <f>VLOOKUP($A1433,'[1]MAN PROG 2026'!$A$1:$AI$3379,2,FALSE)</f>
        <v>POMPA DI INFUSIONE</v>
      </c>
      <c r="C1433" s="23" t="str">
        <f>VLOOKUP($A1433,'[1]MAN PROG 2026'!$A$1:$AI$3379,3,FALSE)</f>
        <v>FRESENIUS KABI AG</v>
      </c>
      <c r="D1433" s="23" t="str">
        <f>VLOOKUP($A1433,'[1]MAN PROG 2026'!$A$1:$AI$3379,4,FALSE)</f>
        <v>VOLUMAT MC AGILIA</v>
      </c>
      <c r="E1433" s="23" t="str">
        <f>VLOOKUP($A1433,'[1]MAN PROG 2026'!$A$1:$AI$3379,5,FALSE)</f>
        <v>019160/20970027</v>
      </c>
      <c r="F1433" s="23" t="str">
        <f>VLOOKUP($A1433,'[1]MAN PROG 2026'!$A$1:$AI$3379,6,FALSE)</f>
        <v>SINGOLA</v>
      </c>
      <c r="G1433" s="23">
        <f>VLOOKUP($A1433,'[1]MAN PROG 2026'!$A$1:$AI$3379,7,FALSE)</f>
        <v>103003</v>
      </c>
      <c r="H1433" s="23">
        <f>VLOOKUP($A1433,'[1]MAN PROG 2026'!$A$1:$AI$3379,8,FALSE)</f>
        <v>0</v>
      </c>
      <c r="I1433" s="23" t="str">
        <f>VLOOKUP($A1433,'[1]MAN PROG 2026'!$A$1:$AI$3379,9,FALSE)</f>
        <v>S.PIETRO</v>
      </c>
      <c r="J1433" s="23" t="str">
        <f>VLOOKUP($A1433,'[1]MAN PROG 2026'!$A$1:$AI$3379,10,FALSE)</f>
        <v>RIANIMAZIONE</v>
      </c>
      <c r="K1433" s="23" t="str">
        <f>VLOOKUP($A1433,'[1]MAN PROG 2026'!$A$1:$AI$3379,11,FALSE)</f>
        <v>RIANIMAZIONE</v>
      </c>
      <c r="L1433" s="24" t="str">
        <f>VLOOKUP($A1433,'[1]MAN PROG 2026'!$A$2:$AI$3379,12,FALSE)</f>
        <v>RIANIMAZIONE</v>
      </c>
      <c r="M1433" s="24" t="str">
        <f>VLOOKUP($A1433,'[1]MAN PROG 2026'!$A$2:$AI$3379,13,FALSE)</f>
        <v>SINGOLA</v>
      </c>
      <c r="N1433" s="24" t="str">
        <f>VLOOKUP($A1433,'[1]MAN PROG 2026'!$A$2:$AI$3379,14,FALSE)</f>
        <v>103003</v>
      </c>
      <c r="O1433" s="24">
        <f>VLOOKUP($A1433,'[1]MAN PROG 2026'!$A$2:$AI$3379,15,FALSE)</f>
        <v>0</v>
      </c>
      <c r="P1433" s="25" t="str">
        <f>VLOOKUP($A1433,'[1]MAN PROG 2026'!$A$2:$AI$3379,20,FALSE)</f>
        <v>DA FARE</v>
      </c>
      <c r="Q1433" s="9">
        <v>3003</v>
      </c>
      <c r="R1433" s="26">
        <v>46198</v>
      </c>
      <c r="S1433" s="8" t="s">
        <v>53</v>
      </c>
      <c r="T1433" s="37"/>
      <c r="U1433" s="27" t="s">
        <v>55</v>
      </c>
      <c r="V1433" s="27" t="s">
        <v>56</v>
      </c>
      <c r="W1433" s="27" t="s">
        <v>55</v>
      </c>
      <c r="X1433" s="27" t="s">
        <v>55</v>
      </c>
      <c r="Y1433" s="27" t="s">
        <v>55</v>
      </c>
      <c r="Z1433" s="27" t="s">
        <v>55</v>
      </c>
      <c r="AA1433" s="27" t="s">
        <v>55</v>
      </c>
      <c r="AB1433" s="27" t="s">
        <v>66</v>
      </c>
      <c r="AC1433" s="27" t="s">
        <v>67</v>
      </c>
      <c r="AD1433" s="27" t="s">
        <v>362</v>
      </c>
      <c r="AE1433" s="27" t="s">
        <v>68</v>
      </c>
      <c r="AF1433" s="27" t="s">
        <v>683</v>
      </c>
      <c r="AG1433" s="9" t="s">
        <v>32</v>
      </c>
      <c r="AH1433" s="27" t="s">
        <v>61</v>
      </c>
      <c r="AI1433" s="27" t="s">
        <v>70</v>
      </c>
      <c r="AJ1433" s="27" t="s">
        <v>61</v>
      </c>
      <c r="AK1433" s="27" t="s">
        <v>70</v>
      </c>
      <c r="AL1433" s="27" t="s">
        <v>70</v>
      </c>
      <c r="AM1433" s="11">
        <v>40.200000000000003</v>
      </c>
      <c r="AN1433" s="28">
        <v>1.2</v>
      </c>
      <c r="AO1433" s="28" t="s">
        <v>329</v>
      </c>
      <c r="AP1433" s="29"/>
      <c r="AQ1433" s="30"/>
      <c r="AR1433" s="31"/>
      <c r="AS1433" s="32"/>
      <c r="AT1433" s="33"/>
      <c r="AU1433" s="34"/>
      <c r="AV1433" s="27" t="s">
        <v>62</v>
      </c>
      <c r="AW1433" s="27">
        <v>5625031</v>
      </c>
      <c r="AX1433" s="27" t="s">
        <v>63</v>
      </c>
      <c r="AY1433" s="27"/>
    </row>
    <row r="1434" spans="1:51" ht="24" customHeight="1" x14ac:dyDescent="0.3">
      <c r="A1434" s="22">
        <v>103004</v>
      </c>
      <c r="B1434" s="23" t="str">
        <f>VLOOKUP($A1434,'[1]MAN PROG 2026'!$A$1:$AI$3379,2,FALSE)</f>
        <v>POMPA DI INFUSIONE</v>
      </c>
      <c r="C1434" s="23" t="str">
        <f>VLOOKUP($A1434,'[1]MAN PROG 2026'!$A$1:$AI$3379,3,FALSE)</f>
        <v>FRESENIUS KABI AG</v>
      </c>
      <c r="D1434" s="23" t="str">
        <f>VLOOKUP($A1434,'[1]MAN PROG 2026'!$A$1:$AI$3379,4,FALSE)</f>
        <v>VOLUMAT MC AGILIA</v>
      </c>
      <c r="E1434" s="23" t="str">
        <f>VLOOKUP($A1434,'[1]MAN PROG 2026'!$A$1:$AI$3379,5,FALSE)</f>
        <v>01960/20971263</v>
      </c>
      <c r="F1434" s="23" t="str">
        <f>VLOOKUP($A1434,'[1]MAN PROG 2026'!$A$1:$AI$3379,6,FALSE)</f>
        <v>SINGOLA</v>
      </c>
      <c r="G1434" s="23">
        <f>VLOOKUP($A1434,'[1]MAN PROG 2026'!$A$1:$AI$3379,7,FALSE)</f>
        <v>103004</v>
      </c>
      <c r="H1434" s="23">
        <f>VLOOKUP($A1434,'[1]MAN PROG 2026'!$A$1:$AI$3379,8,FALSE)</f>
        <v>0</v>
      </c>
      <c r="I1434" s="23" t="str">
        <f>VLOOKUP($A1434,'[1]MAN PROG 2026'!$A$1:$AI$3379,9,FALSE)</f>
        <v>S.PIETRO</v>
      </c>
      <c r="J1434" s="23" t="str">
        <f>VLOOKUP($A1434,'[1]MAN PROG 2026'!$A$1:$AI$3379,10,FALSE)</f>
        <v>RIANIMAZIONE</v>
      </c>
      <c r="K1434" s="23" t="str">
        <f>VLOOKUP($A1434,'[1]MAN PROG 2026'!$A$1:$AI$3379,11,FALSE)</f>
        <v>RIANIMAZIONE</v>
      </c>
      <c r="L1434" s="24" t="str">
        <f>VLOOKUP($A1434,'[1]MAN PROG 2026'!$A$2:$AI$3379,12,FALSE)</f>
        <v>RIANIMAZIONE</v>
      </c>
      <c r="M1434" s="24" t="str">
        <f>VLOOKUP($A1434,'[1]MAN PROG 2026'!$A$2:$AI$3379,13,FALSE)</f>
        <v>SINGOLA</v>
      </c>
      <c r="N1434" s="24">
        <f>VLOOKUP($A1434,'[1]MAN PROG 2026'!$A$2:$AI$3379,14,FALSE)</f>
        <v>103004</v>
      </c>
      <c r="O1434" s="24">
        <f>VLOOKUP($A1434,'[1]MAN PROG 2026'!$A$2:$AI$3379,15,FALSE)</f>
        <v>0</v>
      </c>
      <c r="P1434" s="25" t="str">
        <f>VLOOKUP($A1434,'[1]MAN PROG 2026'!$A$2:$AI$3379,20,FALSE)</f>
        <v>DA FARE</v>
      </c>
      <c r="Q1434" s="9">
        <v>3004</v>
      </c>
      <c r="R1434" s="26">
        <v>46198</v>
      </c>
      <c r="S1434" s="8" t="s">
        <v>53</v>
      </c>
      <c r="T1434" s="37"/>
      <c r="U1434" s="27" t="s">
        <v>55</v>
      </c>
      <c r="V1434" s="27" t="s">
        <v>56</v>
      </c>
      <c r="W1434" s="27" t="s">
        <v>55</v>
      </c>
      <c r="X1434" s="27" t="s">
        <v>55</v>
      </c>
      <c r="Y1434" s="27" t="s">
        <v>55</v>
      </c>
      <c r="Z1434" s="27" t="s">
        <v>55</v>
      </c>
      <c r="AA1434" s="27" t="s">
        <v>55</v>
      </c>
      <c r="AB1434" s="27" t="s">
        <v>66</v>
      </c>
      <c r="AC1434" s="27" t="s">
        <v>67</v>
      </c>
      <c r="AD1434" s="27" t="s">
        <v>362</v>
      </c>
      <c r="AE1434" s="27" t="s">
        <v>68</v>
      </c>
      <c r="AF1434" s="27" t="s">
        <v>691</v>
      </c>
      <c r="AG1434" s="9" t="s">
        <v>32</v>
      </c>
      <c r="AH1434" s="27" t="s">
        <v>61</v>
      </c>
      <c r="AI1434" s="27" t="s">
        <v>70</v>
      </c>
      <c r="AJ1434" s="27" t="s">
        <v>61</v>
      </c>
      <c r="AK1434" s="27" t="s">
        <v>70</v>
      </c>
      <c r="AL1434" s="27" t="s">
        <v>70</v>
      </c>
      <c r="AM1434" s="11">
        <v>39.200000000000003</v>
      </c>
      <c r="AN1434" s="28">
        <v>1.1000000000000001</v>
      </c>
      <c r="AO1434" s="28" t="s">
        <v>329</v>
      </c>
      <c r="AP1434" s="29"/>
      <c r="AQ1434" s="30"/>
      <c r="AR1434" s="31"/>
      <c r="AS1434" s="32"/>
      <c r="AT1434" s="33"/>
      <c r="AU1434" s="34"/>
      <c r="AV1434" s="27" t="s">
        <v>62</v>
      </c>
      <c r="AW1434" s="27">
        <v>5625031</v>
      </c>
      <c r="AX1434" s="27" t="s">
        <v>63</v>
      </c>
      <c r="AY1434" s="27"/>
    </row>
    <row r="1435" spans="1:51" ht="24" customHeight="1" x14ac:dyDescent="0.3">
      <c r="A1435" s="22">
        <v>103005</v>
      </c>
      <c r="B1435" s="23" t="str">
        <f>VLOOKUP($A1435,'[1]MAN PROG 2026'!$A$1:$AI$3379,2,FALSE)</f>
        <v>POMPA DI INFUSIONE</v>
      </c>
      <c r="C1435" s="23" t="str">
        <f>VLOOKUP($A1435,'[1]MAN PROG 2026'!$A$1:$AI$3379,3,FALSE)</f>
        <v>FRESENIUS KABI AG</v>
      </c>
      <c r="D1435" s="23" t="str">
        <f>VLOOKUP($A1435,'[1]MAN PROG 2026'!$A$1:$AI$3379,4,FALSE)</f>
        <v>VOLUMAT MC AGILIA</v>
      </c>
      <c r="E1435" s="23" t="str">
        <f>VLOOKUP($A1435,'[1]MAN PROG 2026'!$A$1:$AI$3379,5,FALSE)</f>
        <v>019160/21426285</v>
      </c>
      <c r="F1435" s="23" t="str">
        <f>VLOOKUP($A1435,'[1]MAN PROG 2026'!$A$1:$AI$3379,6,FALSE)</f>
        <v>SINGOLA</v>
      </c>
      <c r="G1435" s="23">
        <f>VLOOKUP($A1435,'[1]MAN PROG 2026'!$A$1:$AI$3379,7,FALSE)</f>
        <v>103005</v>
      </c>
      <c r="H1435" s="23">
        <f>VLOOKUP($A1435,'[1]MAN PROG 2026'!$A$1:$AI$3379,8,FALSE)</f>
        <v>0</v>
      </c>
      <c r="I1435" s="23" t="str">
        <f>VLOOKUP($A1435,'[1]MAN PROG 2026'!$A$1:$AI$3379,9,FALSE)</f>
        <v>S.PIETRO</v>
      </c>
      <c r="J1435" s="23" t="str">
        <f>VLOOKUP($A1435,'[1]MAN PROG 2026'!$A$1:$AI$3379,10,FALSE)</f>
        <v>S. CARLO CARDIOLOGIA</v>
      </c>
      <c r="K1435" s="23" t="str">
        <f>VLOOKUP($A1435,'[1]MAN PROG 2026'!$A$1:$AI$3379,11,FALSE)</f>
        <v>S. CARLO CARDIOLOGIA</v>
      </c>
      <c r="L1435" s="24" t="str">
        <f>VLOOKUP($A1435,'[1]MAN PROG 2026'!$A$2:$AI$3379,12,FALSE)</f>
        <v>S. CARLO CARDIOLOGIA</v>
      </c>
      <c r="M1435" s="24" t="str">
        <f>VLOOKUP($A1435,'[1]MAN PROG 2026'!$A$2:$AI$3379,13,FALSE)</f>
        <v>SINGOLA</v>
      </c>
      <c r="N1435" s="24">
        <f>VLOOKUP($A1435,'[1]MAN PROG 2026'!$A$2:$AI$3379,14,FALSE)</f>
        <v>103042</v>
      </c>
      <c r="O1435" s="24">
        <f>VLOOKUP($A1435,'[1]MAN PROG 2026'!$A$2:$AI$3379,15,FALSE)</f>
        <v>0</v>
      </c>
      <c r="P1435" s="25" t="str">
        <f>VLOOKUP($A1435,'[1]MAN PROG 2026'!$A$2:$AI$3379,20,FALSE)</f>
        <v>DA FARE</v>
      </c>
      <c r="Q1435" s="9">
        <v>3005</v>
      </c>
      <c r="R1435" s="26">
        <v>46114</v>
      </c>
      <c r="S1435" s="8" t="s">
        <v>53</v>
      </c>
      <c r="T1435" s="37"/>
      <c r="U1435" s="27" t="s">
        <v>55</v>
      </c>
      <c r="V1435" s="27" t="s">
        <v>56</v>
      </c>
      <c r="W1435" s="27" t="s">
        <v>55</v>
      </c>
      <c r="X1435" s="27" t="s">
        <v>55</v>
      </c>
      <c r="Y1435" s="27" t="s">
        <v>55</v>
      </c>
      <c r="Z1435" s="27" t="s">
        <v>55</v>
      </c>
      <c r="AA1435" s="27" t="s">
        <v>55</v>
      </c>
      <c r="AB1435" s="27" t="s">
        <v>66</v>
      </c>
      <c r="AC1435" s="27" t="s">
        <v>67</v>
      </c>
      <c r="AD1435" s="27" t="s">
        <v>288</v>
      </c>
      <c r="AE1435" s="27" t="s">
        <v>68</v>
      </c>
      <c r="AF1435" s="27" t="s">
        <v>692</v>
      </c>
      <c r="AG1435" s="9" t="s">
        <v>32</v>
      </c>
      <c r="AH1435" s="27" t="s">
        <v>70</v>
      </c>
      <c r="AI1435" s="27" t="s">
        <v>70</v>
      </c>
      <c r="AJ1435" s="27" t="s">
        <v>61</v>
      </c>
      <c r="AK1435" s="27" t="s">
        <v>61</v>
      </c>
      <c r="AL1435" s="27" t="s">
        <v>70</v>
      </c>
      <c r="AM1435" s="11">
        <v>35.299999999999997</v>
      </c>
      <c r="AN1435" s="28">
        <v>1.2</v>
      </c>
      <c r="AO1435" s="28" t="s">
        <v>329</v>
      </c>
      <c r="AP1435" s="29"/>
      <c r="AQ1435" s="30"/>
      <c r="AR1435" s="31"/>
      <c r="AS1435" s="32"/>
      <c r="AT1435" s="33"/>
      <c r="AU1435" s="34"/>
      <c r="AV1435" s="27" t="s">
        <v>62</v>
      </c>
      <c r="AW1435" s="27">
        <v>5625031</v>
      </c>
      <c r="AX1435" s="27" t="s">
        <v>63</v>
      </c>
      <c r="AY1435" s="27"/>
    </row>
    <row r="1436" spans="1:51" ht="24" customHeight="1" x14ac:dyDescent="0.3">
      <c r="A1436" s="22">
        <v>103006</v>
      </c>
      <c r="B1436" s="23" t="str">
        <f>VLOOKUP($A1436,'[1]MAN PROG 2026'!$A$1:$AI$3379,2,FALSE)</f>
        <v>POMPA DI INFUSIONE</v>
      </c>
      <c r="C1436" s="23" t="str">
        <f>VLOOKUP($A1436,'[1]MAN PROG 2026'!$A$1:$AI$3379,3,FALSE)</f>
        <v>FRESENIUS KABI AG</v>
      </c>
      <c r="D1436" s="23" t="str">
        <f>VLOOKUP($A1436,'[1]MAN PROG 2026'!$A$1:$AI$3379,4,FALSE)</f>
        <v>VOLUMAT MC AGILIA</v>
      </c>
      <c r="E1436" s="23" t="str">
        <f>VLOOKUP($A1436,'[1]MAN PROG 2026'!$A$1:$AI$3379,5,FALSE)</f>
        <v>019160/20917663</v>
      </c>
      <c r="F1436" s="23" t="str">
        <f>VLOOKUP($A1436,'[1]MAN PROG 2026'!$A$1:$AI$3379,6,FALSE)</f>
        <v>SINGOLA</v>
      </c>
      <c r="G1436" s="23">
        <f>VLOOKUP($A1436,'[1]MAN PROG 2026'!$A$1:$AI$3379,7,FALSE)</f>
        <v>103006</v>
      </c>
      <c r="H1436" s="23">
        <f>VLOOKUP($A1436,'[1]MAN PROG 2026'!$A$1:$AI$3379,8,FALSE)</f>
        <v>0</v>
      </c>
      <c r="I1436" s="23" t="str">
        <f>VLOOKUP($A1436,'[1]MAN PROG 2026'!$A$1:$AI$3379,9,FALSE)</f>
        <v>S.PIETRO</v>
      </c>
      <c r="J1436" s="23" t="str">
        <f>VLOOKUP($A1436,'[1]MAN PROG 2026'!$A$1:$AI$3379,10,FALSE)</f>
        <v>S. RAFFAELE</v>
      </c>
      <c r="K1436" s="23" t="str">
        <f>VLOOKUP($A1436,'[1]MAN PROG 2026'!$A$1:$AI$3379,11,FALSE)</f>
        <v>S. RAFFAELE</v>
      </c>
      <c r="L1436" s="24" t="str">
        <f>VLOOKUP($A1436,'[1]MAN PROG 2026'!$A$2:$AI$3379,12,FALSE)</f>
        <v>S. RAFFAELE</v>
      </c>
      <c r="M1436" s="24" t="str">
        <f>VLOOKUP($A1436,'[1]MAN PROG 2026'!$A$2:$AI$3379,13,FALSE)</f>
        <v>SINGOLA</v>
      </c>
      <c r="N1436" s="24">
        <f>VLOOKUP($A1436,'[1]MAN PROG 2026'!$A$2:$AI$3379,14,FALSE)</f>
        <v>103006</v>
      </c>
      <c r="O1436" s="24">
        <f>VLOOKUP($A1436,'[1]MAN PROG 2026'!$A$2:$AI$3379,15,FALSE)</f>
        <v>0</v>
      </c>
      <c r="P1436" s="25" t="str">
        <f>VLOOKUP($A1436,'[1]MAN PROG 2026'!$A$2:$AI$3379,20,FALSE)</f>
        <v>DA FARE</v>
      </c>
      <c r="Q1436" s="9">
        <v>3006</v>
      </c>
      <c r="R1436" s="26">
        <v>46213</v>
      </c>
      <c r="S1436" s="8" t="s">
        <v>53</v>
      </c>
      <c r="T1436" s="37"/>
      <c r="U1436" s="27" t="s">
        <v>55</v>
      </c>
      <c r="V1436" s="27" t="s">
        <v>56</v>
      </c>
      <c r="W1436" s="27" t="s">
        <v>55</v>
      </c>
      <c r="X1436" s="27" t="s">
        <v>55</v>
      </c>
      <c r="Y1436" s="27" t="s">
        <v>55</v>
      </c>
      <c r="Z1436" s="27" t="s">
        <v>55</v>
      </c>
      <c r="AA1436" s="27" t="s">
        <v>55</v>
      </c>
      <c r="AB1436" s="27" t="s">
        <v>66</v>
      </c>
      <c r="AC1436" s="27" t="s">
        <v>67</v>
      </c>
      <c r="AD1436" s="27" t="s">
        <v>196</v>
      </c>
      <c r="AE1436" s="27" t="s">
        <v>68</v>
      </c>
      <c r="AF1436" s="27" t="s">
        <v>61</v>
      </c>
      <c r="AG1436" s="9" t="s">
        <v>32</v>
      </c>
      <c r="AH1436" s="27" t="s">
        <v>61</v>
      </c>
      <c r="AI1436" s="27" t="s">
        <v>70</v>
      </c>
      <c r="AJ1436" s="27" t="s">
        <v>61</v>
      </c>
      <c r="AK1436" s="27" t="s">
        <v>61</v>
      </c>
      <c r="AL1436" s="27" t="s">
        <v>70</v>
      </c>
      <c r="AM1436" s="11">
        <v>55.4</v>
      </c>
      <c r="AN1436" s="28">
        <v>1.7</v>
      </c>
      <c r="AO1436" s="28" t="s">
        <v>329</v>
      </c>
      <c r="AP1436" s="29"/>
      <c r="AQ1436" s="30"/>
      <c r="AR1436" s="31"/>
      <c r="AS1436" s="32"/>
      <c r="AT1436" s="33"/>
      <c r="AU1436" s="34"/>
      <c r="AV1436" s="27" t="s">
        <v>62</v>
      </c>
      <c r="AW1436" s="27">
        <v>5625031</v>
      </c>
      <c r="AX1436" s="27" t="s">
        <v>63</v>
      </c>
      <c r="AY1436" s="27"/>
    </row>
    <row r="1437" spans="1:51" ht="24" customHeight="1" x14ac:dyDescent="0.3">
      <c r="A1437" s="22">
        <v>103007</v>
      </c>
      <c r="B1437" s="23" t="str">
        <f>VLOOKUP($A1437,'[1]MAN PROG 2026'!$A$1:$AI$3379,2,FALSE)</f>
        <v>POMPA DI INFUSIONE</v>
      </c>
      <c r="C1437" s="23" t="str">
        <f>VLOOKUP($A1437,'[1]MAN PROG 2026'!$A$1:$AI$3379,3,FALSE)</f>
        <v>FRESENIUS KABI AG</v>
      </c>
      <c r="D1437" s="23" t="str">
        <f>VLOOKUP($A1437,'[1]MAN PROG 2026'!$A$1:$AI$3379,4,FALSE)</f>
        <v>VOLUMAT MC AGILIA</v>
      </c>
      <c r="E1437" s="23" t="str">
        <f>VLOOKUP($A1437,'[1]MAN PROG 2026'!$A$1:$AI$3379,5,FALSE)</f>
        <v>019160/20971374</v>
      </c>
      <c r="F1437" s="23" t="str">
        <f>VLOOKUP($A1437,'[1]MAN PROG 2026'!$A$1:$AI$3379,6,FALSE)</f>
        <v>SINGOLA</v>
      </c>
      <c r="G1437" s="23">
        <f>VLOOKUP($A1437,'[1]MAN PROG 2026'!$A$1:$AI$3379,7,FALSE)</f>
        <v>103007</v>
      </c>
      <c r="H1437" s="23">
        <f>VLOOKUP($A1437,'[1]MAN PROG 2026'!$A$1:$AI$3379,8,FALSE)</f>
        <v>0</v>
      </c>
      <c r="I1437" s="23" t="str">
        <f>VLOOKUP($A1437,'[1]MAN PROG 2026'!$A$1:$AI$3379,9,FALSE)</f>
        <v>S.PIETRO</v>
      </c>
      <c r="J1437" s="23" t="str">
        <f>VLOOKUP($A1437,'[1]MAN PROG 2026'!$A$1:$AI$3379,10,FALSE)</f>
        <v>S. CARLO CARDIOLOGIA</v>
      </c>
      <c r="K1437" s="23" t="str">
        <f>VLOOKUP($A1437,'[1]MAN PROG 2026'!$A$1:$AI$3379,11,FALSE)</f>
        <v>S. CARLO CARDIOLOGIA</v>
      </c>
      <c r="L1437" s="24" t="str">
        <f>VLOOKUP($A1437,'[1]MAN PROG 2026'!$A$2:$AI$3379,12,FALSE)</f>
        <v>S. CARLO CARDIOLOGIA</v>
      </c>
      <c r="M1437" s="24" t="str">
        <f>VLOOKUP($A1437,'[1]MAN PROG 2026'!$A$2:$AI$3379,13,FALSE)</f>
        <v>SINGOLA</v>
      </c>
      <c r="N1437" s="24" t="str">
        <f>VLOOKUP($A1437,'[1]MAN PROG 2026'!$A$2:$AI$3379,14,FALSE)</f>
        <v>103007</v>
      </c>
      <c r="O1437" s="24">
        <f>VLOOKUP($A1437,'[1]MAN PROG 2026'!$A$2:$AI$3379,15,FALSE)</f>
        <v>0</v>
      </c>
      <c r="P1437" s="25" t="str">
        <f>VLOOKUP($A1437,'[1]MAN PROG 2026'!$A$2:$AI$3379,20,FALSE)</f>
        <v>DA FARE</v>
      </c>
      <c r="Q1437" s="9">
        <v>3007</v>
      </c>
      <c r="R1437" s="26">
        <v>46114</v>
      </c>
      <c r="S1437" s="8" t="s">
        <v>53</v>
      </c>
      <c r="T1437" s="37" t="s">
        <v>693</v>
      </c>
      <c r="U1437" s="27" t="s">
        <v>55</v>
      </c>
      <c r="V1437" s="27" t="s">
        <v>56</v>
      </c>
      <c r="W1437" s="27" t="s">
        <v>55</v>
      </c>
      <c r="X1437" s="27" t="s">
        <v>55</v>
      </c>
      <c r="Y1437" s="27" t="s">
        <v>55</v>
      </c>
      <c r="Z1437" s="27" t="s">
        <v>55</v>
      </c>
      <c r="AA1437" s="27" t="s">
        <v>55</v>
      </c>
      <c r="AB1437" s="27" t="s">
        <v>66</v>
      </c>
      <c r="AC1437" s="27" t="s">
        <v>67</v>
      </c>
      <c r="AD1437" s="27" t="s">
        <v>288</v>
      </c>
      <c r="AE1437" s="27" t="s">
        <v>68</v>
      </c>
      <c r="AF1437" s="27" t="s">
        <v>694</v>
      </c>
      <c r="AG1437" s="9" t="s">
        <v>32</v>
      </c>
      <c r="AH1437" s="27" t="s">
        <v>70</v>
      </c>
      <c r="AI1437" s="27" t="s">
        <v>70</v>
      </c>
      <c r="AJ1437" s="27" t="s">
        <v>61</v>
      </c>
      <c r="AK1437" s="27" t="s">
        <v>61</v>
      </c>
      <c r="AL1437" s="27" t="s">
        <v>70</v>
      </c>
      <c r="AM1437" s="11">
        <v>34.200000000000003</v>
      </c>
      <c r="AN1437" s="28">
        <v>1</v>
      </c>
      <c r="AO1437" s="28" t="s">
        <v>329</v>
      </c>
      <c r="AP1437" s="29"/>
      <c r="AQ1437" s="30"/>
      <c r="AR1437" s="31"/>
      <c r="AS1437" s="32"/>
      <c r="AT1437" s="33"/>
      <c r="AU1437" s="34"/>
      <c r="AV1437" s="27" t="s">
        <v>62</v>
      </c>
      <c r="AW1437" s="27">
        <v>5625031</v>
      </c>
      <c r="AX1437" s="27" t="s">
        <v>63</v>
      </c>
      <c r="AY1437" s="27"/>
    </row>
    <row r="1438" spans="1:51" ht="24" customHeight="1" x14ac:dyDescent="0.3">
      <c r="A1438" s="22">
        <v>103008</v>
      </c>
      <c r="B1438" s="23" t="str">
        <f>VLOOKUP($A1438,'[1]MAN PROG 2026'!$A$1:$AI$3379,2,FALSE)</f>
        <v>POMPA DI INFUSIONE</v>
      </c>
      <c r="C1438" s="23" t="str">
        <f>VLOOKUP($A1438,'[1]MAN PROG 2026'!$A$1:$AI$3379,3,FALSE)</f>
        <v>FRESENIUS KABI AG</v>
      </c>
      <c r="D1438" s="23" t="str">
        <f>VLOOKUP($A1438,'[1]MAN PROG 2026'!$A$1:$AI$3379,4,FALSE)</f>
        <v>VOLUMAT MC AGILIA</v>
      </c>
      <c r="E1438" s="23" t="str">
        <f>VLOOKUP($A1438,'[1]MAN PROG 2026'!$A$1:$AI$3379,5,FALSE)</f>
        <v>019160/20970047</v>
      </c>
      <c r="F1438" s="23" t="str">
        <f>VLOOKUP($A1438,'[1]MAN PROG 2026'!$A$1:$AI$3379,6,FALSE)</f>
        <v>SINGOLA</v>
      </c>
      <c r="G1438" s="23">
        <f>VLOOKUP($A1438,'[1]MAN PROG 2026'!$A$1:$AI$3379,7,FALSE)</f>
        <v>103008</v>
      </c>
      <c r="H1438" s="23">
        <f>VLOOKUP($A1438,'[1]MAN PROG 2026'!$A$1:$AI$3379,8,FALSE)</f>
        <v>0</v>
      </c>
      <c r="I1438" s="23" t="str">
        <f>VLOOKUP($A1438,'[1]MAN PROG 2026'!$A$1:$AI$3379,9,FALSE)</f>
        <v>S.PIETRO</v>
      </c>
      <c r="J1438" s="23" t="str">
        <f>VLOOKUP($A1438,'[1]MAN PROG 2026'!$A$1:$AI$3379,10,FALSE)</f>
        <v>S. CARLO CARDIOLOGIA</v>
      </c>
      <c r="K1438" s="23" t="str">
        <f>VLOOKUP($A1438,'[1]MAN PROG 2026'!$A$1:$AI$3379,11,FALSE)</f>
        <v>S. G. ANTIDA</v>
      </c>
      <c r="L1438" s="24" t="str">
        <f>VLOOKUP($A1438,'[1]MAN PROG 2026'!$A$2:$AI$3379,12,FALSE)</f>
        <v>S. G. ANTIDA</v>
      </c>
      <c r="M1438" s="24" t="str">
        <f>VLOOKUP($A1438,'[1]MAN PROG 2026'!$A$2:$AI$3379,13,FALSE)</f>
        <v>SINGOLA</v>
      </c>
      <c r="N1438" s="24">
        <f>VLOOKUP($A1438,'[1]MAN PROG 2026'!$A$2:$AI$3379,14,FALSE)</f>
        <v>103008</v>
      </c>
      <c r="O1438" s="24">
        <f>VLOOKUP($A1438,'[1]MAN PROG 2026'!$A$2:$AI$3379,15,FALSE)</f>
        <v>0</v>
      </c>
      <c r="P1438" s="25" t="str">
        <f>VLOOKUP($A1438,'[1]MAN PROG 2026'!$A$2:$AI$3379,20,FALSE)</f>
        <v>DA FARE</v>
      </c>
      <c r="Q1438" s="9">
        <v>3008</v>
      </c>
      <c r="R1438" s="26">
        <v>46120</v>
      </c>
      <c r="S1438" s="8" t="s">
        <v>53</v>
      </c>
      <c r="T1438" s="37"/>
      <c r="U1438" s="27" t="s">
        <v>55</v>
      </c>
      <c r="V1438" s="27" t="s">
        <v>56</v>
      </c>
      <c r="W1438" s="27" t="s">
        <v>55</v>
      </c>
      <c r="X1438" s="27" t="s">
        <v>55</v>
      </c>
      <c r="Y1438" s="27" t="s">
        <v>55</v>
      </c>
      <c r="Z1438" s="27" t="s">
        <v>55</v>
      </c>
      <c r="AA1438" s="27" t="s">
        <v>55</v>
      </c>
      <c r="AB1438" s="27" t="s">
        <v>66</v>
      </c>
      <c r="AC1438" s="27" t="s">
        <v>67</v>
      </c>
      <c r="AD1438" s="27" t="s">
        <v>196</v>
      </c>
      <c r="AE1438" s="27" t="s">
        <v>68</v>
      </c>
      <c r="AF1438" s="27" t="s">
        <v>695</v>
      </c>
      <c r="AG1438" s="9" t="s">
        <v>32</v>
      </c>
      <c r="AH1438" s="27" t="s">
        <v>61</v>
      </c>
      <c r="AI1438" s="27" t="s">
        <v>70</v>
      </c>
      <c r="AJ1438" s="27" t="s">
        <v>61</v>
      </c>
      <c r="AK1438" s="27" t="s">
        <v>61</v>
      </c>
      <c r="AL1438" s="27" t="s">
        <v>70</v>
      </c>
      <c r="AM1438" s="11">
        <v>36.6</v>
      </c>
      <c r="AN1438" s="28">
        <v>1.5</v>
      </c>
      <c r="AO1438" s="28" t="s">
        <v>329</v>
      </c>
      <c r="AP1438" s="29"/>
      <c r="AQ1438" s="30"/>
      <c r="AR1438" s="31"/>
      <c r="AS1438" s="32"/>
      <c r="AT1438" s="33"/>
      <c r="AU1438" s="34"/>
      <c r="AV1438" s="27" t="s">
        <v>62</v>
      </c>
      <c r="AW1438" s="27">
        <v>5625031</v>
      </c>
      <c r="AX1438" s="27" t="s">
        <v>63</v>
      </c>
      <c r="AY1438" s="27"/>
    </row>
    <row r="1439" spans="1:51" ht="24" customHeight="1" x14ac:dyDescent="0.3">
      <c r="A1439" s="22">
        <v>103009</v>
      </c>
      <c r="B1439" s="23" t="str">
        <f>VLOOKUP($A1439,'[1]MAN PROG 2026'!$A$1:$AI$3379,2,FALSE)</f>
        <v>POMPA DI INFUSIONE</v>
      </c>
      <c r="C1439" s="23" t="str">
        <f>VLOOKUP($A1439,'[1]MAN PROG 2026'!$A$1:$AI$3379,3,FALSE)</f>
        <v>FRESENIUS KABI AG</v>
      </c>
      <c r="D1439" s="23" t="str">
        <f>VLOOKUP($A1439,'[1]MAN PROG 2026'!$A$1:$AI$3379,4,FALSE)</f>
        <v>VOLUMAT MC AGILIA</v>
      </c>
      <c r="E1439" s="23" t="str">
        <f>VLOOKUP($A1439,'[1]MAN PROG 2026'!$A$1:$AI$3379,5,FALSE)</f>
        <v>019160/22743036</v>
      </c>
      <c r="F1439" s="23" t="str">
        <f>VLOOKUP($A1439,'[1]MAN PROG 2026'!$A$1:$AI$3379,6,FALSE)</f>
        <v>SINGOLA</v>
      </c>
      <c r="G1439" s="23">
        <f>VLOOKUP($A1439,'[1]MAN PROG 2026'!$A$1:$AI$3379,7,FALSE)</f>
        <v>103009</v>
      </c>
      <c r="H1439" s="23">
        <f>VLOOKUP($A1439,'[1]MAN PROG 2026'!$A$1:$AI$3379,8,FALSE)</f>
        <v>0</v>
      </c>
      <c r="I1439" s="23" t="str">
        <f>VLOOKUP($A1439,'[1]MAN PROG 2026'!$A$1:$AI$3379,9,FALSE)</f>
        <v>S.PIETRO</v>
      </c>
      <c r="J1439" s="23" t="str">
        <f>VLOOKUP($A1439,'[1]MAN PROG 2026'!$A$1:$AI$3379,10,FALSE)</f>
        <v>S. RAFFAELE</v>
      </c>
      <c r="K1439" s="23" t="str">
        <f>VLOOKUP($A1439,'[1]MAN PROG 2026'!$A$1:$AI$3379,11,FALSE)</f>
        <v>S. RAFFAELE</v>
      </c>
      <c r="L1439" s="24" t="str">
        <f>VLOOKUP($A1439,'[1]MAN PROG 2026'!$A$2:$AI$3379,12,FALSE)</f>
        <v>S. RAFFAELE</v>
      </c>
      <c r="M1439" s="24" t="str">
        <f>VLOOKUP($A1439,'[1]MAN PROG 2026'!$A$2:$AI$3379,13,FALSE)</f>
        <v>SINGOLA</v>
      </c>
      <c r="N1439" s="24">
        <f>VLOOKUP($A1439,'[1]MAN PROG 2026'!$A$2:$AI$3379,14,FALSE)</f>
        <v>103009</v>
      </c>
      <c r="O1439" s="24">
        <f>VLOOKUP($A1439,'[1]MAN PROG 2026'!$A$2:$AI$3379,15,FALSE)</f>
        <v>0</v>
      </c>
      <c r="P1439" s="25" t="str">
        <f>VLOOKUP($A1439,'[1]MAN PROG 2026'!$A$2:$AI$3379,20,FALSE)</f>
        <v>DA FARE</v>
      </c>
      <c r="Q1439" s="9">
        <v>3009</v>
      </c>
      <c r="R1439" s="26">
        <v>46213</v>
      </c>
      <c r="S1439" s="8" t="s">
        <v>53</v>
      </c>
      <c r="T1439" s="37"/>
      <c r="U1439" s="27" t="s">
        <v>55</v>
      </c>
      <c r="V1439" s="27" t="s">
        <v>56</v>
      </c>
      <c r="W1439" s="27" t="s">
        <v>55</v>
      </c>
      <c r="X1439" s="27" t="s">
        <v>55</v>
      </c>
      <c r="Y1439" s="27" t="s">
        <v>55</v>
      </c>
      <c r="Z1439" s="27" t="s">
        <v>55</v>
      </c>
      <c r="AA1439" s="27" t="s">
        <v>55</v>
      </c>
      <c r="AB1439" s="27" t="s">
        <v>66</v>
      </c>
      <c r="AC1439" s="27" t="s">
        <v>67</v>
      </c>
      <c r="AD1439" s="27" t="s">
        <v>196</v>
      </c>
      <c r="AE1439" s="27" t="s">
        <v>68</v>
      </c>
      <c r="AF1439" s="27" t="s">
        <v>61</v>
      </c>
      <c r="AG1439" s="9" t="s">
        <v>32</v>
      </c>
      <c r="AH1439" s="27" t="s">
        <v>61</v>
      </c>
      <c r="AI1439" s="27" t="s">
        <v>70</v>
      </c>
      <c r="AJ1439" s="27" t="s">
        <v>61</v>
      </c>
      <c r="AK1439" s="27" t="s">
        <v>61</v>
      </c>
      <c r="AL1439" s="27" t="s">
        <v>70</v>
      </c>
      <c r="AM1439" s="11">
        <v>51.1</v>
      </c>
      <c r="AN1439" s="28">
        <v>1.2</v>
      </c>
      <c r="AO1439" s="28" t="s">
        <v>329</v>
      </c>
      <c r="AP1439" s="29"/>
      <c r="AQ1439" s="30"/>
      <c r="AR1439" s="31"/>
      <c r="AS1439" s="32"/>
      <c r="AT1439" s="33"/>
      <c r="AU1439" s="34"/>
      <c r="AV1439" s="27" t="s">
        <v>62</v>
      </c>
      <c r="AW1439" s="27">
        <v>5625031</v>
      </c>
      <c r="AX1439" s="27" t="s">
        <v>63</v>
      </c>
      <c r="AY1439" s="27"/>
    </row>
    <row r="1440" spans="1:51" ht="24" customHeight="1" x14ac:dyDescent="0.3">
      <c r="A1440" s="22">
        <v>103010</v>
      </c>
      <c r="B1440" s="23" t="str">
        <f>VLOOKUP($A1440,'[1]MAN PROG 2026'!$A$1:$AI$3379,2,FALSE)</f>
        <v>SPIROMETRO A USO CLINICO DIAGNOSTICO</v>
      </c>
      <c r="C1440" s="23" t="str">
        <f>VLOOKUP($A1440,'[1]MAN PROG 2026'!$A$1:$AI$3379,3,FALSE)</f>
        <v>MIR SRL MEDICAL INTERNATIONAL RESEARCH</v>
      </c>
      <c r="D1440" s="23" t="str">
        <f>VLOOKUP($A1440,'[1]MAN PROG 2026'!$A$1:$AI$3379,4,FALSE)</f>
        <v>SPIRODOC</v>
      </c>
      <c r="E1440" s="23" t="str">
        <f>VLOOKUP($A1440,'[1]MAN PROG 2026'!$A$1:$AI$3379,5,FALSE)</f>
        <v>A23-0W06023</v>
      </c>
      <c r="F1440" s="23" t="str">
        <f>VLOOKUP($A1440,'[1]MAN PROG 2026'!$A$1:$AI$3379,6,FALSE)</f>
        <v>SINGOLA</v>
      </c>
      <c r="G1440" s="23">
        <f>VLOOKUP($A1440,'[1]MAN PROG 2026'!$A$1:$AI$3379,7,FALSE)</f>
        <v>103010</v>
      </c>
      <c r="H1440" s="23">
        <f>VLOOKUP($A1440,'[1]MAN PROG 2026'!$A$1:$AI$3379,8,FALSE)</f>
        <v>0</v>
      </c>
      <c r="I1440" s="23" t="str">
        <f>VLOOKUP($A1440,'[1]MAN PROG 2026'!$A$1:$AI$3379,9,FALSE)</f>
        <v>S.PIETRO</v>
      </c>
      <c r="J1440" s="23" t="str">
        <f>VLOOKUP($A1440,'[1]MAN PROG 2026'!$A$1:$AI$3379,10,FALSE)</f>
        <v>S. G. ANTIDA</v>
      </c>
      <c r="K1440" s="23" t="str">
        <f>VLOOKUP($A1440,'[1]MAN PROG 2026'!$A$1:$AI$3379,11,FALSE)</f>
        <v>S. G. ANTIDA</v>
      </c>
      <c r="L1440" s="24" t="str">
        <f>VLOOKUP($A1440,'[1]MAN PROG 2026'!$A$2:$AI$3379,12,FALSE)</f>
        <v>NON TROVATO</v>
      </c>
      <c r="M1440" s="24">
        <f>VLOOKUP($A1440,'[1]MAN PROG 2026'!$A$2:$AI$3379,13,FALSE)</f>
        <v>0</v>
      </c>
      <c r="N1440" s="24">
        <f>VLOOKUP($A1440,'[1]MAN PROG 2026'!$A$2:$AI$3379,14,FALSE)</f>
        <v>0</v>
      </c>
      <c r="O1440" s="24">
        <f>VLOOKUP($A1440,'[1]MAN PROG 2026'!$A$2:$AI$3379,15,FALSE)</f>
        <v>0</v>
      </c>
      <c r="P1440" s="25" t="str">
        <f>VLOOKUP($A1440,'[1]MAN PROG 2026'!$A$2:$AI$3379,20,FALSE)</f>
        <v>DA FARE</v>
      </c>
      <c r="Q1440" s="8"/>
      <c r="R1440" s="26"/>
      <c r="S1440" s="8"/>
      <c r="T1440" s="37"/>
      <c r="U1440" s="27"/>
      <c r="V1440" s="27"/>
      <c r="W1440" s="27"/>
      <c r="X1440" s="27"/>
      <c r="Y1440" s="27"/>
      <c r="Z1440" s="27"/>
      <c r="AA1440" s="27"/>
      <c r="AB1440" s="27"/>
      <c r="AC1440" s="27"/>
      <c r="AD1440" s="27"/>
      <c r="AE1440" s="27"/>
      <c r="AF1440" s="27"/>
      <c r="AG1440" s="9" t="s">
        <v>32</v>
      </c>
      <c r="AH1440" s="27"/>
      <c r="AI1440" s="27"/>
      <c r="AJ1440" s="27"/>
      <c r="AK1440" s="27"/>
      <c r="AL1440" s="27"/>
      <c r="AM1440" s="11"/>
      <c r="AN1440" s="28"/>
      <c r="AO1440" s="28"/>
      <c r="AP1440" s="29"/>
      <c r="AQ1440" s="30"/>
      <c r="AR1440" s="31"/>
      <c r="AS1440" s="32"/>
      <c r="AT1440" s="33"/>
      <c r="AU1440" s="34"/>
      <c r="AV1440" s="27"/>
      <c r="AW1440" s="27"/>
      <c r="AX1440" s="27"/>
      <c r="AY1440" s="27"/>
    </row>
    <row r="1441" spans="1:51" ht="24" customHeight="1" x14ac:dyDescent="0.3">
      <c r="A1441" s="22">
        <v>103012</v>
      </c>
      <c r="B1441" s="23" t="str">
        <f>VLOOKUP($A1441,'[1]MAN PROG 2026'!$A$1:$AI$3379,2,FALSE)</f>
        <v>ACCELERATORE LINEARE</v>
      </c>
      <c r="C1441" s="23" t="str">
        <f>VLOOKUP($A1441,'[1]MAN PROG 2026'!$A$1:$AI$3379,3,FALSE)</f>
        <v>VARIAN INC</v>
      </c>
      <c r="D1441" s="23" t="str">
        <f>VLOOKUP($A1441,'[1]MAN PROG 2026'!$A$1:$AI$3379,4,FALSE)</f>
        <v>TRUEBEAM</v>
      </c>
      <c r="E1441" s="23">
        <f>VLOOKUP($A1441,'[1]MAN PROG 2026'!$A$1:$AI$3379,5,FALSE)</f>
        <v>2376</v>
      </c>
      <c r="F1441" s="23" t="str">
        <f>VLOOKUP($A1441,'[1]MAN PROG 2026'!$A$1:$AI$3379,6,FALSE)</f>
        <v>SINGOLA</v>
      </c>
      <c r="G1441" s="23">
        <f>VLOOKUP($A1441,'[1]MAN PROG 2026'!$A$1:$AI$3379,7,FALSE)</f>
        <v>103012</v>
      </c>
      <c r="H1441" s="23">
        <f>VLOOKUP($A1441,'[1]MAN PROG 2026'!$A$1:$AI$3379,8,FALSE)</f>
        <v>0</v>
      </c>
      <c r="I1441" s="23" t="str">
        <f>VLOOKUP($A1441,'[1]MAN PROG 2026'!$A$1:$AI$3379,9,FALSE)</f>
        <v>S.PIETRO</v>
      </c>
      <c r="J1441" s="23" t="str">
        <f>VLOOKUP($A1441,'[1]MAN PROG 2026'!$A$1:$AI$3379,10,FALSE)</f>
        <v>RADIOTERAPIA</v>
      </c>
      <c r="K1441" s="23" t="str">
        <f>VLOOKUP($A1441,'[1]MAN PROG 2026'!$A$1:$AI$3379,11,FALSE)</f>
        <v>RADIOTERAPIA</v>
      </c>
      <c r="L1441" s="24" t="str">
        <f>VLOOKUP($A1441,'[1]MAN PROG 2026'!$A$2:$AI$3379,12,FALSE)</f>
        <v>RADIOTERAPIA</v>
      </c>
      <c r="M1441" s="24" t="str">
        <f>VLOOKUP($A1441,'[1]MAN PROG 2026'!$A$2:$AI$3379,13,FALSE)</f>
        <v>SINGOLA</v>
      </c>
      <c r="N1441" s="24">
        <f>VLOOKUP($A1441,'[1]MAN PROG 2026'!$A$2:$AI$3379,14,FALSE)</f>
        <v>103012</v>
      </c>
      <c r="O1441" s="24">
        <f>VLOOKUP($A1441,'[1]MAN PROG 2026'!$A$2:$AI$3379,15,FALSE)</f>
        <v>0</v>
      </c>
      <c r="P1441" s="25" t="str">
        <f>VLOOKUP($A1441,'[1]MAN PROG 2026'!$A$2:$AI$3379,20,FALSE)</f>
        <v>NON PREVISTO</v>
      </c>
      <c r="Q1441" s="8"/>
      <c r="R1441" s="26"/>
      <c r="S1441" s="8"/>
      <c r="T1441" s="37"/>
      <c r="U1441" s="27"/>
      <c r="V1441" s="27"/>
      <c r="W1441" s="27"/>
      <c r="X1441" s="27"/>
      <c r="Y1441" s="27"/>
      <c r="Z1441" s="27"/>
      <c r="AA1441" s="27"/>
      <c r="AB1441" s="27"/>
      <c r="AC1441" s="27"/>
      <c r="AD1441" s="27"/>
      <c r="AE1441" s="27"/>
      <c r="AF1441" s="27"/>
      <c r="AG1441" s="9" t="s">
        <v>32</v>
      </c>
      <c r="AH1441" s="27"/>
      <c r="AI1441" s="27"/>
      <c r="AJ1441" s="27"/>
      <c r="AK1441" s="27"/>
      <c r="AL1441" s="27"/>
      <c r="AM1441" s="11"/>
      <c r="AN1441" s="28"/>
      <c r="AO1441" s="28"/>
      <c r="AP1441" s="29"/>
      <c r="AQ1441" s="30"/>
      <c r="AR1441" s="31"/>
      <c r="AS1441" s="32"/>
      <c r="AT1441" s="33"/>
      <c r="AU1441" s="34"/>
      <c r="AV1441" s="27"/>
      <c r="AW1441" s="27"/>
      <c r="AX1441" s="27"/>
      <c r="AY1441" s="27"/>
    </row>
    <row r="1442" spans="1:51" ht="24" customHeight="1" x14ac:dyDescent="0.3">
      <c r="A1442" s="22">
        <v>103013</v>
      </c>
      <c r="B1442" s="23" t="str">
        <f>VLOOKUP($A1442,'[1]MAN PROG 2026'!$A$1:$AI$3379,2,FALSE)</f>
        <v>AMPLIFICATORE DI SEQUENZE NUCLEOTIDICHE</v>
      </c>
      <c r="C1442" s="23" t="str">
        <f>VLOOKUP($A1442,'[1]MAN PROG 2026'!$A$1:$AI$3379,3,FALSE)</f>
        <v>APPLIED BIOSYSTEMS INC</v>
      </c>
      <c r="D1442" s="23" t="str">
        <f>VLOOKUP($A1442,'[1]MAN PROG 2026'!$A$1:$AI$3379,4,FALSE)</f>
        <v>ABI PRISM 7300 REAL TIME PCR SYSTEM</v>
      </c>
      <c r="E1442" s="23">
        <f>VLOOKUP($A1442,'[1]MAN PROG 2026'!$A$1:$AI$3379,5,FALSE)</f>
        <v>273004070</v>
      </c>
      <c r="F1442" s="23" t="str">
        <f>VLOOKUP($A1442,'[1]MAN PROG 2026'!$A$1:$AI$3379,6,FALSE)</f>
        <v>SINGOLA</v>
      </c>
      <c r="G1442" s="23">
        <f>VLOOKUP($A1442,'[1]MAN PROG 2026'!$A$1:$AI$3379,7,FALSE)</f>
        <v>103013</v>
      </c>
      <c r="H1442" s="23">
        <f>VLOOKUP($A1442,'[1]MAN PROG 2026'!$A$1:$AI$3379,8,FALSE)</f>
        <v>0</v>
      </c>
      <c r="I1442" s="23" t="str">
        <f>VLOOKUP($A1442,'[1]MAN PROG 2026'!$A$1:$AI$3379,9,FALSE)</f>
        <v>S.PIETRO</v>
      </c>
      <c r="J1442" s="23" t="str">
        <f>VLOOKUP($A1442,'[1]MAN PROG 2026'!$A$1:$AI$3379,10,FALSE)</f>
        <v>CENTRO GENETICA</v>
      </c>
      <c r="K1442" s="23" t="str">
        <f>VLOOKUP($A1442,'[1]MAN PROG 2026'!$A$1:$AI$3379,11,FALSE)</f>
        <v>CENTRO GENETICA</v>
      </c>
      <c r="L1442" s="24" t="str">
        <f>VLOOKUP($A1442,'[1]MAN PROG 2026'!$A$2:$AI$3379,12,FALSE)</f>
        <v>CENTRO GENETICA</v>
      </c>
      <c r="M1442" s="24" t="str">
        <f>VLOOKUP($A1442,'[1]MAN PROG 2026'!$A$2:$AI$3379,13,FALSE)</f>
        <v>SINGOLA</v>
      </c>
      <c r="N1442" s="24">
        <f>VLOOKUP($A1442,'[1]MAN PROG 2026'!$A$2:$AI$3379,14,FALSE)</f>
        <v>103013</v>
      </c>
      <c r="O1442" s="24">
        <f>VLOOKUP($A1442,'[1]MAN PROG 2026'!$A$2:$AI$3379,15,FALSE)</f>
        <v>0</v>
      </c>
      <c r="P1442" s="25" t="str">
        <f>VLOOKUP($A1442,'[1]MAN PROG 2026'!$A$2:$AI$3379,20,FALSE)</f>
        <v>NON PREVISTO</v>
      </c>
      <c r="Q1442" s="8"/>
      <c r="R1442" s="26"/>
      <c r="S1442" s="8"/>
      <c r="T1442" s="37"/>
      <c r="U1442" s="27"/>
      <c r="V1442" s="27"/>
      <c r="W1442" s="27"/>
      <c r="X1442" s="27"/>
      <c r="Y1442" s="27"/>
      <c r="Z1442" s="27"/>
      <c r="AA1442" s="27"/>
      <c r="AB1442" s="27"/>
      <c r="AC1442" s="27"/>
      <c r="AD1442" s="27"/>
      <c r="AE1442" s="27"/>
      <c r="AF1442" s="27"/>
      <c r="AG1442" s="9" t="s">
        <v>32</v>
      </c>
      <c r="AH1442" s="27"/>
      <c r="AI1442" s="27"/>
      <c r="AJ1442" s="27"/>
      <c r="AK1442" s="27"/>
      <c r="AL1442" s="27"/>
      <c r="AM1442" s="11"/>
      <c r="AN1442" s="28"/>
      <c r="AO1442" s="28"/>
      <c r="AP1442" s="29"/>
      <c r="AQ1442" s="30"/>
      <c r="AR1442" s="31"/>
      <c r="AS1442" s="32"/>
      <c r="AT1442" s="33"/>
      <c r="AU1442" s="34"/>
      <c r="AV1442" s="27"/>
      <c r="AW1442" s="27"/>
      <c r="AX1442" s="27"/>
      <c r="AY1442" s="27"/>
    </row>
    <row r="1443" spans="1:51" ht="24" customHeight="1" x14ac:dyDescent="0.3">
      <c r="A1443" s="22">
        <v>103014</v>
      </c>
      <c r="B1443" s="23" t="str">
        <f>VLOOKUP($A1443,'[1]MAN PROG 2026'!$A$1:$AI$3379,2,FALSE)</f>
        <v>ANALIZZATORE DI SEQUENZE NUCLEOTIDICHE</v>
      </c>
      <c r="C1443" s="23" t="str">
        <f>VLOOKUP($A1443,'[1]MAN PROG 2026'!$A$1:$AI$3379,3,FALSE)</f>
        <v>APPLIED BIOSYSTEMS INC</v>
      </c>
      <c r="D1443" s="23" t="str">
        <f>VLOOKUP($A1443,'[1]MAN PROG 2026'!$A$1:$AI$3379,4,FALSE)</f>
        <v>3500 GENETIC ANALYZER</v>
      </c>
      <c r="E1443" s="23" t="str">
        <f>VLOOKUP($A1443,'[1]MAN PROG 2026'!$A$1:$AI$3379,5,FALSE)</f>
        <v>23128-161</v>
      </c>
      <c r="F1443" s="23" t="str">
        <f>VLOOKUP($A1443,'[1]MAN PROG 2026'!$A$1:$AI$3379,6,FALSE)</f>
        <v>SINGOLA</v>
      </c>
      <c r="G1443" s="23">
        <f>VLOOKUP($A1443,'[1]MAN PROG 2026'!$A$1:$AI$3379,7,FALSE)</f>
        <v>103014</v>
      </c>
      <c r="H1443" s="23">
        <f>VLOOKUP($A1443,'[1]MAN PROG 2026'!$A$1:$AI$3379,8,FALSE)</f>
        <v>0</v>
      </c>
      <c r="I1443" s="23" t="str">
        <f>VLOOKUP($A1443,'[1]MAN PROG 2026'!$A$1:$AI$3379,9,FALSE)</f>
        <v>S.PIETRO</v>
      </c>
      <c r="J1443" s="23" t="str">
        <f>VLOOKUP($A1443,'[1]MAN PROG 2026'!$A$1:$AI$3379,10,FALSE)</f>
        <v>CENTRO GENETICA</v>
      </c>
      <c r="K1443" s="23" t="str">
        <f>VLOOKUP($A1443,'[1]MAN PROG 2026'!$A$1:$AI$3379,11,FALSE)</f>
        <v>CENTRO GENETICA</v>
      </c>
      <c r="L1443" s="24" t="str">
        <f>VLOOKUP($A1443,'[1]MAN PROG 2026'!$A$2:$AI$3379,12,FALSE)</f>
        <v>CENTRO GENETICA</v>
      </c>
      <c r="M1443" s="24" t="str">
        <f>VLOOKUP($A1443,'[1]MAN PROG 2026'!$A$2:$AI$3379,13,FALSE)</f>
        <v>SINGOLA</v>
      </c>
      <c r="N1443" s="24" t="str">
        <f>VLOOKUP($A1443,'[1]MAN PROG 2026'!$A$2:$AI$3379,14,FALSE)</f>
        <v>103014</v>
      </c>
      <c r="O1443" s="24">
        <f>VLOOKUP($A1443,'[1]MAN PROG 2026'!$A$2:$AI$3379,15,FALSE)</f>
        <v>0</v>
      </c>
      <c r="P1443" s="25" t="str">
        <f>VLOOKUP($A1443,'[1]MAN PROG 2026'!$A$2:$AI$3379,20,FALSE)</f>
        <v>NON PREVISTO</v>
      </c>
      <c r="Q1443" s="8"/>
      <c r="R1443" s="26"/>
      <c r="S1443" s="8"/>
      <c r="T1443" s="37"/>
      <c r="U1443" s="27"/>
      <c r="V1443" s="27"/>
      <c r="W1443" s="27"/>
      <c r="X1443" s="27"/>
      <c r="Y1443" s="27"/>
      <c r="Z1443" s="27"/>
      <c r="AA1443" s="27"/>
      <c r="AB1443" s="27"/>
      <c r="AC1443" s="27"/>
      <c r="AD1443" s="27"/>
      <c r="AE1443" s="27"/>
      <c r="AF1443" s="27"/>
      <c r="AG1443" s="9" t="s">
        <v>32</v>
      </c>
      <c r="AH1443" s="27"/>
      <c r="AI1443" s="27"/>
      <c r="AJ1443" s="27"/>
      <c r="AK1443" s="27"/>
      <c r="AL1443" s="27"/>
      <c r="AM1443" s="11"/>
      <c r="AN1443" s="28"/>
      <c r="AO1443" s="28"/>
      <c r="AP1443" s="29"/>
      <c r="AQ1443" s="30"/>
      <c r="AR1443" s="31"/>
      <c r="AS1443" s="32"/>
      <c r="AT1443" s="33"/>
      <c r="AU1443" s="34"/>
      <c r="AV1443" s="27"/>
      <c r="AW1443" s="27"/>
      <c r="AX1443" s="27"/>
      <c r="AY1443" s="27"/>
    </row>
    <row r="1444" spans="1:51" ht="24" customHeight="1" x14ac:dyDescent="0.3">
      <c r="A1444" s="22">
        <v>103015</v>
      </c>
      <c r="B1444" s="23" t="str">
        <f>VLOOKUP($A1444,'[1]MAN PROG 2026'!$A$1:$AI$3379,2,FALSE)</f>
        <v>DEFIBRILLATORE</v>
      </c>
      <c r="C1444" s="23" t="str">
        <f>VLOOKUP($A1444,'[1]MAN PROG 2026'!$A$1:$AI$3379,3,FALSE)</f>
        <v>SCHILLER AG</v>
      </c>
      <c r="D1444" s="23" t="str">
        <f>VLOOKUP($A1444,'[1]MAN PROG 2026'!$A$1:$AI$3379,4,FALSE)</f>
        <v>DEFIGARD 5000</v>
      </c>
      <c r="E1444" s="23" t="str">
        <f>VLOOKUP($A1444,'[1]MAN PROG 2026'!$A$1:$AI$3379,5,FALSE)</f>
        <v>101997001313</v>
      </c>
      <c r="F1444" s="23" t="str">
        <f>VLOOKUP($A1444,'[1]MAN PROG 2026'!$A$1:$AI$3379,6,FALSE)</f>
        <v>SINGOLA</v>
      </c>
      <c r="G1444" s="23">
        <f>VLOOKUP($A1444,'[1]MAN PROG 2026'!$A$1:$AI$3379,7,FALSE)</f>
        <v>103015</v>
      </c>
      <c r="H1444" s="23">
        <f>VLOOKUP($A1444,'[1]MAN PROG 2026'!$A$1:$AI$3379,8,FALSE)</f>
        <v>0</v>
      </c>
      <c r="I1444" s="23" t="str">
        <f>VLOOKUP($A1444,'[1]MAN PROG 2026'!$A$1:$AI$3379,9,FALSE)</f>
        <v>S.PIETRO</v>
      </c>
      <c r="J1444" s="23" t="str">
        <f>VLOOKUP($A1444,'[1]MAN PROG 2026'!$A$1:$AI$3379,10,FALSE)</f>
        <v>SALA PARTO</v>
      </c>
      <c r="K1444" s="23" t="str">
        <f>VLOOKUP($A1444,'[1]MAN PROG 2026'!$A$1:$AI$3379,11,FALSE)</f>
        <v>SALE TRAVAGLIO NUOVE</v>
      </c>
      <c r="L1444" s="24" t="str">
        <f>VLOOKUP($A1444,'[1]MAN PROG 2026'!$A$2:$AI$3379,12,FALSE)</f>
        <v>SALA TRAVAGLIO NUOVE</v>
      </c>
      <c r="M1444" s="24" t="str">
        <f>VLOOKUP($A1444,'[1]MAN PROG 2026'!$A$2:$AI$3379,13,FALSE)</f>
        <v>SINGOLA</v>
      </c>
      <c r="N1444" s="24" t="str">
        <f>VLOOKUP($A1444,'[1]MAN PROG 2026'!$A$2:$AI$3379,14,FALSE)</f>
        <v>103015</v>
      </c>
      <c r="O1444" s="24">
        <f>VLOOKUP($A1444,'[1]MAN PROG 2026'!$A$2:$AI$3379,15,FALSE)</f>
        <v>0</v>
      </c>
      <c r="P1444" s="25" t="str">
        <f>VLOOKUP($A1444,'[1]MAN PROG 2026'!$A$2:$AI$3379,20,FALSE)</f>
        <v>DA FARE</v>
      </c>
      <c r="Q1444" s="9" t="str">
        <f t="shared" ref="Q1444:Q1447" si="58">RIGHT(A1444,4)</f>
        <v>3015</v>
      </c>
      <c r="R1444" s="26">
        <v>46251</v>
      </c>
      <c r="S1444" s="8" t="s">
        <v>53</v>
      </c>
      <c r="T1444" s="37"/>
      <c r="U1444" s="27" t="s">
        <v>55</v>
      </c>
      <c r="V1444" s="27" t="s">
        <v>56</v>
      </c>
      <c r="W1444" s="27" t="s">
        <v>55</v>
      </c>
      <c r="X1444" s="27" t="s">
        <v>55</v>
      </c>
      <c r="Y1444" s="27" t="s">
        <v>55</v>
      </c>
      <c r="Z1444" s="27" t="s">
        <v>55</v>
      </c>
      <c r="AA1444" s="27" t="s">
        <v>55</v>
      </c>
      <c r="AB1444" s="27" t="s">
        <v>57</v>
      </c>
      <c r="AC1444" s="27" t="s">
        <v>67</v>
      </c>
      <c r="AD1444" s="27" t="s">
        <v>696</v>
      </c>
      <c r="AE1444" s="27" t="s">
        <v>68</v>
      </c>
      <c r="AF1444" s="27" t="s">
        <v>697</v>
      </c>
      <c r="AG1444" s="9" t="s">
        <v>32</v>
      </c>
      <c r="AH1444" s="27" t="s">
        <v>70</v>
      </c>
      <c r="AI1444" s="27" t="s">
        <v>70</v>
      </c>
      <c r="AJ1444" s="27" t="s">
        <v>61</v>
      </c>
      <c r="AK1444" s="27" t="s">
        <v>70</v>
      </c>
      <c r="AL1444" s="27" t="s">
        <v>70</v>
      </c>
      <c r="AM1444" s="11">
        <v>44.9</v>
      </c>
      <c r="AN1444" s="28">
        <v>11.2</v>
      </c>
      <c r="AO1444" s="28" t="s">
        <v>71</v>
      </c>
      <c r="AP1444" s="29">
        <v>38.1</v>
      </c>
      <c r="AQ1444" s="30" t="s">
        <v>79</v>
      </c>
      <c r="AR1444" s="31"/>
      <c r="AS1444" s="32"/>
      <c r="AT1444" s="33"/>
      <c r="AU1444" s="34"/>
      <c r="AV1444" s="27" t="s">
        <v>62</v>
      </c>
      <c r="AW1444" s="27">
        <v>5625031</v>
      </c>
      <c r="AX1444" s="27" t="s">
        <v>63</v>
      </c>
      <c r="AY1444" s="27"/>
    </row>
    <row r="1445" spans="1:51" ht="24" customHeight="1" x14ac:dyDescent="0.3">
      <c r="A1445" s="22">
        <v>103016</v>
      </c>
      <c r="B1445" s="23" t="str">
        <f>VLOOKUP($A1445,'[1]MAN PROG 2026'!$A$1:$AI$3379,2,FALSE)</f>
        <v>LETTO/POLTRONA ELETTRIFICATO DA PARTO</v>
      </c>
      <c r="C1445" s="23" t="str">
        <f>VLOOKUP($A1445,'[1]MAN PROG 2026'!$A$1:$AI$3379,3,FALSE)</f>
        <v>BORCAD</v>
      </c>
      <c r="D1445" s="23" t="str">
        <f>VLOOKUP($A1445,'[1]MAN PROG 2026'!$A$1:$AI$3379,4,FALSE)</f>
        <v>AVE BASE</v>
      </c>
      <c r="E1445" s="23" t="str">
        <f>VLOOKUP($A1445,'[1]MAN PROG 2026'!$A$1:$AI$3379,5,FALSE)</f>
        <v>2674</v>
      </c>
      <c r="F1445" s="23" t="str">
        <f>VLOOKUP($A1445,'[1]MAN PROG 2026'!$A$1:$AI$3379,6,FALSE)</f>
        <v>SINGOLA</v>
      </c>
      <c r="G1445" s="23">
        <f>VLOOKUP($A1445,'[1]MAN PROG 2026'!$A$1:$AI$3379,7,FALSE)</f>
        <v>103016</v>
      </c>
      <c r="H1445" s="23">
        <f>VLOOKUP($A1445,'[1]MAN PROG 2026'!$A$1:$AI$3379,8,FALSE)</f>
        <v>0</v>
      </c>
      <c r="I1445" s="23" t="str">
        <f>VLOOKUP($A1445,'[1]MAN PROG 2026'!$A$1:$AI$3379,9,FALSE)</f>
        <v>S.PIETRO</v>
      </c>
      <c r="J1445" s="23" t="str">
        <f>VLOOKUP($A1445,'[1]MAN PROG 2026'!$A$1:$AI$3379,10,FALSE)</f>
        <v>SALA PARTO</v>
      </c>
      <c r="K1445" s="23" t="str">
        <f>VLOOKUP($A1445,'[1]MAN PROG 2026'!$A$1:$AI$3379,11,FALSE)</f>
        <v>SALE TRAVAGLIO NUOVE</v>
      </c>
      <c r="L1445" s="24" t="str">
        <f>VLOOKUP($A1445,'[1]MAN PROG 2026'!$A$2:$AI$3379,12,FALSE)</f>
        <v>SALA TRAVAGLIO NUOVE</v>
      </c>
      <c r="M1445" s="24" t="str">
        <f>VLOOKUP($A1445,'[1]MAN PROG 2026'!$A$2:$AI$3379,13,FALSE)</f>
        <v>SINGOLA</v>
      </c>
      <c r="N1445" s="24" t="str">
        <f>VLOOKUP($A1445,'[1]MAN PROG 2026'!$A$2:$AI$3379,14,FALSE)</f>
        <v>103016</v>
      </c>
      <c r="O1445" s="24">
        <f>VLOOKUP($A1445,'[1]MAN PROG 2026'!$A$2:$AI$3379,15,FALSE)</f>
        <v>0</v>
      </c>
      <c r="P1445" s="25" t="str">
        <f>VLOOKUP($A1445,'[1]MAN PROG 2026'!$A$2:$AI$3379,20,FALSE)</f>
        <v>DA FARE</v>
      </c>
      <c r="Q1445" s="9" t="str">
        <f t="shared" si="58"/>
        <v>3016</v>
      </c>
      <c r="R1445" s="26">
        <v>46251</v>
      </c>
      <c r="S1445" s="8" t="s">
        <v>53</v>
      </c>
      <c r="T1445" s="37"/>
      <c r="U1445" s="27" t="s">
        <v>55</v>
      </c>
      <c r="V1445" s="27" t="s">
        <v>56</v>
      </c>
      <c r="W1445" s="27" t="s">
        <v>55</v>
      </c>
      <c r="X1445" s="27" t="s">
        <v>55</v>
      </c>
      <c r="Y1445" s="27" t="s">
        <v>55</v>
      </c>
      <c r="Z1445" s="27" t="s">
        <v>55</v>
      </c>
      <c r="AA1445" s="27" t="s">
        <v>55</v>
      </c>
      <c r="AB1445" s="27" t="s">
        <v>57</v>
      </c>
      <c r="AC1445" s="27" t="s">
        <v>58</v>
      </c>
      <c r="AD1445" s="27" t="s">
        <v>163</v>
      </c>
      <c r="AE1445" s="27" t="s">
        <v>88</v>
      </c>
      <c r="AF1445" s="27">
        <v>0.17100000000000001</v>
      </c>
      <c r="AG1445" s="9" t="s">
        <v>32</v>
      </c>
      <c r="AH1445" s="27" t="s">
        <v>70</v>
      </c>
      <c r="AI1445" s="27" t="s">
        <v>70</v>
      </c>
      <c r="AJ1445" s="27" t="s">
        <v>70</v>
      </c>
      <c r="AK1445" s="27" t="s">
        <v>61</v>
      </c>
      <c r="AL1445" s="27" t="s">
        <v>61</v>
      </c>
      <c r="AM1445" s="11">
        <v>36.6</v>
      </c>
      <c r="AN1445" s="28" t="s">
        <v>61</v>
      </c>
      <c r="AO1445" s="28"/>
      <c r="AP1445" s="29"/>
      <c r="AQ1445" s="30"/>
      <c r="AR1445" s="31"/>
      <c r="AS1445" s="32"/>
      <c r="AT1445" s="33"/>
      <c r="AU1445" s="34"/>
      <c r="AV1445" s="27" t="s">
        <v>62</v>
      </c>
      <c r="AW1445" s="27">
        <v>5625031</v>
      </c>
      <c r="AX1445" s="27" t="s">
        <v>63</v>
      </c>
      <c r="AY1445" s="27"/>
    </row>
    <row r="1446" spans="1:51" ht="24" customHeight="1" x14ac:dyDescent="0.3">
      <c r="A1446" s="22">
        <v>103017</v>
      </c>
      <c r="B1446" s="23" t="str">
        <f>VLOOKUP($A1446,'[1]MAN PROG 2026'!$A$1:$AI$3379,2,FALSE)</f>
        <v>RISCALDATORE RADIANTE PER NEONATI</v>
      </c>
      <c r="C1446" s="23" t="str">
        <f>VLOOKUP($A1446,'[1]MAN PROG 2026'!$A$1:$AI$3379,3,FALSE)</f>
        <v>WEYER GMBH</v>
      </c>
      <c r="D1446" s="23" t="str">
        <f>VLOOKUP($A1446,'[1]MAN PROG 2026'!$A$1:$AI$3379,4,FALSE)</f>
        <v>CERAMOTHERM 3000</v>
      </c>
      <c r="E1446" s="23">
        <f>VLOOKUP($A1446,'[1]MAN PROG 2026'!$A$1:$AI$3379,5,FALSE)</f>
        <v>50483</v>
      </c>
      <c r="F1446" s="23" t="str">
        <f>VLOOKUP($A1446,'[1]MAN PROG 2026'!$A$1:$AI$3379,6,FALSE)</f>
        <v>COMPONENTE</v>
      </c>
      <c r="G1446" s="23">
        <f>VLOOKUP($A1446,'[1]MAN PROG 2026'!$A$1:$AI$3379,7,FALSE)</f>
        <v>103021</v>
      </c>
      <c r="H1446" s="23">
        <f>VLOOKUP($A1446,'[1]MAN PROG 2026'!$A$1:$AI$3379,8,FALSE)</f>
        <v>0</v>
      </c>
      <c r="I1446" s="23" t="str">
        <f>VLOOKUP($A1446,'[1]MAN PROG 2026'!$A$1:$AI$3379,9,FALSE)</f>
        <v>S.PIETRO</v>
      </c>
      <c r="J1446" s="23" t="str">
        <f>VLOOKUP($A1446,'[1]MAN PROG 2026'!$A$1:$AI$3379,10,FALSE)</f>
        <v>SALA PARTO</v>
      </c>
      <c r="K1446" s="23" t="str">
        <f>VLOOKUP($A1446,'[1]MAN PROG 2026'!$A$1:$AI$3379,11,FALSE)</f>
        <v>SALA PARTO</v>
      </c>
      <c r="L1446" s="24" t="str">
        <f>VLOOKUP($A1446,'[1]MAN PROG 2026'!$A$2:$AI$3379,12,FALSE)</f>
        <v>SALA TRAVAGLIO</v>
      </c>
      <c r="M1446" s="24" t="str">
        <f>VLOOKUP($A1446,'[1]MAN PROG 2026'!$A$2:$AI$3379,13,FALSE)</f>
        <v>COMPONENTE</v>
      </c>
      <c r="N1446" s="24">
        <f>VLOOKUP($A1446,'[1]MAN PROG 2026'!$A$2:$AI$3379,14,FALSE)</f>
        <v>103021</v>
      </c>
      <c r="O1446" s="24">
        <f>VLOOKUP($A1446,'[1]MAN PROG 2026'!$A$2:$AI$3379,15,FALSE)</f>
        <v>0</v>
      </c>
      <c r="P1446" s="25" t="str">
        <f>VLOOKUP($A1446,'[1]MAN PROG 2026'!$A$2:$AI$3379,20,FALSE)</f>
        <v>DA FARE</v>
      </c>
      <c r="Q1446" s="9" t="str">
        <f t="shared" si="58"/>
        <v>3017</v>
      </c>
      <c r="R1446" s="26">
        <v>46248</v>
      </c>
      <c r="S1446" s="8" t="s">
        <v>53</v>
      </c>
      <c r="T1446" s="37"/>
      <c r="U1446" s="27" t="s">
        <v>55</v>
      </c>
      <c r="V1446" s="27" t="s">
        <v>55</v>
      </c>
      <c r="W1446" s="27" t="s">
        <v>55</v>
      </c>
      <c r="X1446" s="27" t="s">
        <v>55</v>
      </c>
      <c r="Y1446" s="27" t="s">
        <v>55</v>
      </c>
      <c r="Z1446" s="27" t="s">
        <v>55</v>
      </c>
      <c r="AA1446" s="27" t="s">
        <v>55</v>
      </c>
      <c r="AB1446" s="27" t="s">
        <v>57</v>
      </c>
      <c r="AC1446" s="27" t="s">
        <v>58</v>
      </c>
      <c r="AD1446" s="27" t="s">
        <v>375</v>
      </c>
      <c r="AE1446" s="27" t="s">
        <v>68</v>
      </c>
      <c r="AF1446" s="27" t="s">
        <v>698</v>
      </c>
      <c r="AG1446" s="9" t="s">
        <v>32</v>
      </c>
      <c r="AH1446" s="27" t="s">
        <v>70</v>
      </c>
      <c r="AI1446" s="27" t="s">
        <v>70</v>
      </c>
      <c r="AJ1446" s="27" t="s">
        <v>70</v>
      </c>
      <c r="AK1446" s="27" t="s">
        <v>61</v>
      </c>
      <c r="AL1446" s="27" t="s">
        <v>61</v>
      </c>
      <c r="AM1446" s="11">
        <v>202.4</v>
      </c>
      <c r="AN1446" s="28" t="s">
        <v>61</v>
      </c>
      <c r="AO1446" s="28"/>
      <c r="AP1446" s="29"/>
      <c r="AQ1446" s="30"/>
      <c r="AR1446" s="31"/>
      <c r="AS1446" s="32"/>
      <c r="AT1446" s="33"/>
      <c r="AU1446" s="34"/>
      <c r="AV1446" s="27" t="s">
        <v>62</v>
      </c>
      <c r="AW1446" s="27">
        <v>5625031</v>
      </c>
      <c r="AX1446" s="27" t="s">
        <v>63</v>
      </c>
      <c r="AY1446" s="27"/>
    </row>
    <row r="1447" spans="1:51" ht="24" customHeight="1" x14ac:dyDescent="0.3">
      <c r="A1447" s="22">
        <v>103018</v>
      </c>
      <c r="B1447" s="23" t="str">
        <f>VLOOKUP($A1447,'[1]MAN PROG 2026'!$A$1:$AI$3379,2,FALSE)</f>
        <v>RISCALDATORE RADIANTE PER NEONATI</v>
      </c>
      <c r="C1447" s="23" t="str">
        <f>VLOOKUP($A1447,'[1]MAN PROG 2026'!$A$1:$AI$3379,3,FALSE)</f>
        <v>WEYER GMBH</v>
      </c>
      <c r="D1447" s="23" t="str">
        <f>VLOOKUP($A1447,'[1]MAN PROG 2026'!$A$1:$AI$3379,4,FALSE)</f>
        <v>CERAMOTHERM 3000</v>
      </c>
      <c r="E1447" s="23">
        <f>VLOOKUP($A1447,'[1]MAN PROG 2026'!$A$1:$AI$3379,5,FALSE)</f>
        <v>50481</v>
      </c>
      <c r="F1447" s="23" t="str">
        <f>VLOOKUP($A1447,'[1]MAN PROG 2026'!$A$1:$AI$3379,6,FALSE)</f>
        <v>COMPONENTE</v>
      </c>
      <c r="G1447" s="23">
        <f>VLOOKUP($A1447,'[1]MAN PROG 2026'!$A$1:$AI$3379,7,FALSE)</f>
        <v>103026</v>
      </c>
      <c r="H1447" s="23">
        <f>VLOOKUP($A1447,'[1]MAN PROG 2026'!$A$1:$AI$3379,8,FALSE)</f>
        <v>0</v>
      </c>
      <c r="I1447" s="23" t="str">
        <f>VLOOKUP($A1447,'[1]MAN PROG 2026'!$A$1:$AI$3379,9,FALSE)</f>
        <v>S.PIETRO</v>
      </c>
      <c r="J1447" s="23" t="str">
        <f>VLOOKUP($A1447,'[1]MAN PROG 2026'!$A$1:$AI$3379,10,FALSE)</f>
        <v>SALA PARTO</v>
      </c>
      <c r="K1447" s="23" t="str">
        <f>VLOOKUP($A1447,'[1]MAN PROG 2026'!$A$1:$AI$3379,11,FALSE)</f>
        <v>SALA PARTO</v>
      </c>
      <c r="L1447" s="24" t="str">
        <f>VLOOKUP($A1447,'[1]MAN PROG 2026'!$A$2:$AI$3379,12,FALSE)</f>
        <v>SALA TRAVAGLIO</v>
      </c>
      <c r="M1447" s="24" t="str">
        <f>VLOOKUP($A1447,'[1]MAN PROG 2026'!$A$2:$AI$3379,13,FALSE)</f>
        <v>COMPONENTE</v>
      </c>
      <c r="N1447" s="24" t="str">
        <f>VLOOKUP($A1447,'[1]MAN PROG 2026'!$A$2:$AI$3379,14,FALSE)</f>
        <v>103026</v>
      </c>
      <c r="O1447" s="24">
        <f>VLOOKUP($A1447,'[1]MAN PROG 2026'!$A$2:$AI$3379,15,FALSE)</f>
        <v>0</v>
      </c>
      <c r="P1447" s="25" t="str">
        <f>VLOOKUP($A1447,'[1]MAN PROG 2026'!$A$2:$AI$3379,20,FALSE)</f>
        <v>DA FARE</v>
      </c>
      <c r="Q1447" s="9" t="str">
        <f t="shared" si="58"/>
        <v>3018</v>
      </c>
      <c r="R1447" s="26">
        <v>46248</v>
      </c>
      <c r="S1447" s="8" t="s">
        <v>53</v>
      </c>
      <c r="T1447" s="37"/>
      <c r="U1447" s="27" t="s">
        <v>55</v>
      </c>
      <c r="V1447" s="27" t="s">
        <v>55</v>
      </c>
      <c r="W1447" s="27" t="s">
        <v>55</v>
      </c>
      <c r="X1447" s="27" t="s">
        <v>55</v>
      </c>
      <c r="Y1447" s="27" t="s">
        <v>55</v>
      </c>
      <c r="Z1447" s="27" t="s">
        <v>55</v>
      </c>
      <c r="AA1447" s="27" t="s">
        <v>55</v>
      </c>
      <c r="AB1447" s="27" t="s">
        <v>57</v>
      </c>
      <c r="AC1447" s="27" t="s">
        <v>58</v>
      </c>
      <c r="AD1447" s="27" t="s">
        <v>375</v>
      </c>
      <c r="AE1447" s="27" t="s">
        <v>68</v>
      </c>
      <c r="AF1447" s="27" t="s">
        <v>699</v>
      </c>
      <c r="AG1447" s="9" t="s">
        <v>32</v>
      </c>
      <c r="AH1447" s="27" t="s">
        <v>70</v>
      </c>
      <c r="AI1447" s="27" t="s">
        <v>70</v>
      </c>
      <c r="AJ1447" s="27" t="s">
        <v>70</v>
      </c>
      <c r="AK1447" s="27" t="s">
        <v>61</v>
      </c>
      <c r="AL1447" s="27" t="s">
        <v>61</v>
      </c>
      <c r="AM1447" s="11">
        <v>202.4</v>
      </c>
      <c r="AN1447" s="28" t="s">
        <v>61</v>
      </c>
      <c r="AO1447" s="28"/>
      <c r="AP1447" s="29"/>
      <c r="AQ1447" s="30"/>
      <c r="AR1447" s="31"/>
      <c r="AS1447" s="32"/>
      <c r="AT1447" s="33"/>
      <c r="AU1447" s="34"/>
      <c r="AV1447" s="27" t="s">
        <v>62</v>
      </c>
      <c r="AW1447" s="27">
        <v>5625031</v>
      </c>
      <c r="AX1447" s="27" t="s">
        <v>63</v>
      </c>
      <c r="AY1447" s="27"/>
    </row>
    <row r="1448" spans="1:51" ht="24" customHeight="1" x14ac:dyDescent="0.3">
      <c r="A1448" s="22">
        <v>103019</v>
      </c>
      <c r="B1448" s="23" t="str">
        <f>VLOOKUP($A1448,'[1]MAN PROG 2026'!$A$1:$AI$3379,2,FALSE)</f>
        <v>LETTO/POLTRONA ELETTRIFICATO DA PARTO</v>
      </c>
      <c r="C1448" s="23" t="str">
        <f>VLOOKUP($A1448,'[1]MAN PROG 2026'!$A$1:$AI$3379,3,FALSE)</f>
        <v>BORCAD</v>
      </c>
      <c r="D1448" s="23" t="str">
        <f>VLOOKUP($A1448,'[1]MAN PROG 2026'!$A$1:$AI$3379,4,FALSE)</f>
        <v>AVE BASE</v>
      </c>
      <c r="E1448" s="23" t="str">
        <f>VLOOKUP($A1448,'[1]MAN PROG 2026'!$A$1:$AI$3379,5,FALSE)</f>
        <v>2673</v>
      </c>
      <c r="F1448" s="23" t="str">
        <f>VLOOKUP($A1448,'[1]MAN PROG 2026'!$A$1:$AI$3379,6,FALSE)</f>
        <v>SINGOLA</v>
      </c>
      <c r="G1448" s="23">
        <f>VLOOKUP($A1448,'[1]MAN PROG 2026'!$A$1:$AI$3379,7,FALSE)</f>
        <v>103019</v>
      </c>
      <c r="H1448" s="23">
        <f>VLOOKUP($A1448,'[1]MAN PROG 2026'!$A$1:$AI$3379,8,FALSE)</f>
        <v>0</v>
      </c>
      <c r="I1448" s="23" t="str">
        <f>VLOOKUP($A1448,'[1]MAN PROG 2026'!$A$1:$AI$3379,9,FALSE)</f>
        <v>S.PIETRO</v>
      </c>
      <c r="J1448" s="23" t="str">
        <f>VLOOKUP($A1448,'[1]MAN PROG 2026'!$A$1:$AI$3379,10,FALSE)</f>
        <v>SALA PARTO</v>
      </c>
      <c r="K1448" s="23" t="str">
        <f>VLOOKUP($A1448,'[1]MAN PROG 2026'!$A$1:$AI$3379,11,FALSE)</f>
        <v>SALE TRAVAGLIO NUOVE</v>
      </c>
      <c r="L1448" s="24" t="str">
        <f>VLOOKUP($A1448,'[1]MAN PROG 2026'!$A$2:$AI$3379,12,FALSE)</f>
        <v>SALA TRAVAGLIO NUOVE</v>
      </c>
      <c r="M1448" s="24" t="str">
        <f>VLOOKUP($A1448,'[1]MAN PROG 2026'!$A$2:$AI$3379,13,FALSE)</f>
        <v>SINGOLA</v>
      </c>
      <c r="N1448" s="24" t="str">
        <f>VLOOKUP($A1448,'[1]MAN PROG 2026'!$A$2:$AI$3379,14,FALSE)</f>
        <v>103019</v>
      </c>
      <c r="O1448" s="24">
        <f>VLOOKUP($A1448,'[1]MAN PROG 2026'!$A$2:$AI$3379,15,FALSE)</f>
        <v>0</v>
      </c>
      <c r="P1448" s="25" t="str">
        <f>VLOOKUP($A1448,'[1]MAN PROG 2026'!$A$2:$AI$3379,20,FALSE)</f>
        <v>DA FARE</v>
      </c>
      <c r="Q1448" s="9" t="str">
        <f>RIGHT(A1448,4)</f>
        <v>3019</v>
      </c>
      <c r="R1448" s="26">
        <v>46251</v>
      </c>
      <c r="S1448" s="8" t="s">
        <v>53</v>
      </c>
      <c r="T1448" s="37"/>
      <c r="U1448" s="27" t="s">
        <v>55</v>
      </c>
      <c r="V1448" s="27" t="s">
        <v>56</v>
      </c>
      <c r="W1448" s="27" t="s">
        <v>55</v>
      </c>
      <c r="X1448" s="27" t="s">
        <v>55</v>
      </c>
      <c r="Y1448" s="27" t="s">
        <v>55</v>
      </c>
      <c r="Z1448" s="27" t="s">
        <v>55</v>
      </c>
      <c r="AA1448" s="27" t="s">
        <v>55</v>
      </c>
      <c r="AB1448" s="27" t="s">
        <v>57</v>
      </c>
      <c r="AC1448" s="27" t="s">
        <v>58</v>
      </c>
      <c r="AD1448" s="27" t="s">
        <v>163</v>
      </c>
      <c r="AE1448" s="27" t="s">
        <v>88</v>
      </c>
      <c r="AF1448" s="27">
        <v>0.17799999999999999</v>
      </c>
      <c r="AG1448" s="9" t="s">
        <v>32</v>
      </c>
      <c r="AH1448" s="27" t="s">
        <v>70</v>
      </c>
      <c r="AI1448" s="27" t="s">
        <v>70</v>
      </c>
      <c r="AJ1448" s="27" t="s">
        <v>70</v>
      </c>
      <c r="AK1448" s="27" t="s">
        <v>61</v>
      </c>
      <c r="AL1448" s="27" t="s">
        <v>61</v>
      </c>
      <c r="AM1448" s="11">
        <v>41.2</v>
      </c>
      <c r="AN1448" s="28" t="s">
        <v>61</v>
      </c>
      <c r="AO1448" s="28"/>
      <c r="AP1448" s="29"/>
      <c r="AQ1448" s="30"/>
      <c r="AR1448" s="31"/>
      <c r="AS1448" s="32"/>
      <c r="AT1448" s="33"/>
      <c r="AU1448" s="34"/>
      <c r="AV1448" s="27" t="s">
        <v>62</v>
      </c>
      <c r="AW1448" s="27">
        <v>5625031</v>
      </c>
      <c r="AX1448" s="27" t="s">
        <v>63</v>
      </c>
      <c r="AY1448" s="27"/>
    </row>
    <row r="1449" spans="1:51" ht="24" customHeight="1" x14ac:dyDescent="0.3">
      <c r="A1449" s="22">
        <v>103020</v>
      </c>
      <c r="B1449" s="23" t="str">
        <f>VLOOKUP($A1449,'[1]MAN PROG 2026'!$A$1:$AI$3379,2,FALSE)</f>
        <v>MONITOR FETALE</v>
      </c>
      <c r="C1449" s="23" t="str">
        <f>VLOOKUP($A1449,'[1]MAN PROG 2026'!$A$1:$AI$3379,3,FALSE)</f>
        <v>EDAN INSTRUMENTS INC</v>
      </c>
      <c r="D1449" s="23" t="str">
        <f>VLOOKUP($A1449,'[1]MAN PROG 2026'!$A$1:$AI$3379,4,FALSE)</f>
        <v>F9</v>
      </c>
      <c r="E1449" s="23" t="str">
        <f>VLOOKUP($A1449,'[1]MAN PROG 2026'!$A$1:$AI$3379,5,FALSE)</f>
        <v>560144-M15300560001</v>
      </c>
      <c r="F1449" s="23" t="str">
        <f>VLOOKUP($A1449,'[1]MAN PROG 2026'!$A$1:$AI$3379,6,FALSE)</f>
        <v>SINGOLA</v>
      </c>
      <c r="G1449" s="23">
        <f>VLOOKUP($A1449,'[1]MAN PROG 2026'!$A$1:$AI$3379,7,FALSE)</f>
        <v>103020</v>
      </c>
      <c r="H1449" s="23">
        <f>VLOOKUP($A1449,'[1]MAN PROG 2026'!$A$1:$AI$3379,8,FALSE)</f>
        <v>0</v>
      </c>
      <c r="I1449" s="23" t="str">
        <f>VLOOKUP($A1449,'[1]MAN PROG 2026'!$A$1:$AI$3379,9,FALSE)</f>
        <v>S.PIETRO</v>
      </c>
      <c r="J1449" s="23" t="str">
        <f>VLOOKUP($A1449,'[1]MAN PROG 2026'!$A$1:$AI$3379,10,FALSE)</f>
        <v>AMB. GINECOLOGIA</v>
      </c>
      <c r="K1449" s="23" t="str">
        <f>VLOOKUP($A1449,'[1]MAN PROG 2026'!$A$1:$AI$3379,11,FALSE)</f>
        <v>AMB. GINECOLOGIA</v>
      </c>
      <c r="L1449" s="24" t="str">
        <f>VLOOKUP($A1449,'[1]MAN PROG 2026'!$A$2:$AI$3379,12,FALSE)</f>
        <v>AMB. GINECOLOGIA</v>
      </c>
      <c r="M1449" s="24" t="str">
        <f>VLOOKUP($A1449,'[1]MAN PROG 2026'!$A$2:$AI$3379,13,FALSE)</f>
        <v>SINGOLA</v>
      </c>
      <c r="N1449" s="24" t="str">
        <f>VLOOKUP($A1449,'[1]MAN PROG 2026'!$A$2:$AI$3379,14,FALSE)</f>
        <v>103020</v>
      </c>
      <c r="O1449" s="24">
        <f>VLOOKUP($A1449,'[1]MAN PROG 2026'!$A$2:$AI$3379,15,FALSE)</f>
        <v>0</v>
      </c>
      <c r="P1449" s="25" t="str">
        <f>VLOOKUP($A1449,'[1]MAN PROG 2026'!$A$2:$AI$3379,20,FALSE)</f>
        <v>DA FARE</v>
      </c>
      <c r="Q1449" s="9" t="str">
        <f>RIGHT(A1449,4)</f>
        <v>3020</v>
      </c>
      <c r="R1449" s="26">
        <v>46231</v>
      </c>
      <c r="S1449" s="8" t="s">
        <v>53</v>
      </c>
      <c r="T1449" s="37"/>
      <c r="U1449" s="27" t="s">
        <v>55</v>
      </c>
      <c r="V1449" s="27" t="s">
        <v>56</v>
      </c>
      <c r="W1449" s="27" t="s">
        <v>55</v>
      </c>
      <c r="X1449" s="27" t="s">
        <v>55</v>
      </c>
      <c r="Y1449" s="27" t="s">
        <v>55</v>
      </c>
      <c r="Z1449" s="27" t="s">
        <v>55</v>
      </c>
      <c r="AA1449" s="27" t="s">
        <v>55</v>
      </c>
      <c r="AB1449" s="27" t="s">
        <v>66</v>
      </c>
      <c r="AC1449" s="27" t="s">
        <v>67</v>
      </c>
      <c r="AD1449" s="27" t="s">
        <v>112</v>
      </c>
      <c r="AE1449" s="27" t="s">
        <v>68</v>
      </c>
      <c r="AF1449" s="27" t="s">
        <v>61</v>
      </c>
      <c r="AG1449" s="9" t="s">
        <v>32</v>
      </c>
      <c r="AH1449" s="27" t="s">
        <v>61</v>
      </c>
      <c r="AI1449" s="27" t="s">
        <v>70</v>
      </c>
      <c r="AJ1449" s="27" t="s">
        <v>61</v>
      </c>
      <c r="AK1449" s="27" t="s">
        <v>61</v>
      </c>
      <c r="AL1449" s="27" t="s">
        <v>70</v>
      </c>
      <c r="AM1449" s="11">
        <v>29.1</v>
      </c>
      <c r="AN1449" s="28">
        <v>7</v>
      </c>
      <c r="AO1449" s="28"/>
      <c r="AP1449" s="29"/>
      <c r="AQ1449" s="30"/>
      <c r="AR1449" s="31"/>
      <c r="AS1449" s="32"/>
      <c r="AT1449" s="33"/>
      <c r="AU1449" s="34"/>
      <c r="AV1449" s="27" t="s">
        <v>62</v>
      </c>
      <c r="AW1449" s="27">
        <v>5625031</v>
      </c>
      <c r="AX1449" s="27" t="s">
        <v>63</v>
      </c>
      <c r="AY1449" s="27"/>
    </row>
    <row r="1450" spans="1:51" ht="24" customHeight="1" x14ac:dyDescent="0.3">
      <c r="A1450" s="22">
        <v>103021</v>
      </c>
      <c r="B1450" s="23" t="str">
        <f>VLOOKUP($A1450,'[1]MAN PROG 2026'!$A$1:$AI$3379,2,FALSE)</f>
        <v>LETTO PER RIANIMAZIONE NEONATALE</v>
      </c>
      <c r="C1450" s="23" t="str">
        <f>VLOOKUP($A1450,'[1]MAN PROG 2026'!$A$1:$AI$3379,3,FALSE)</f>
        <v>WEYER GMBH</v>
      </c>
      <c r="D1450" s="23" t="str">
        <f>VLOOKUP($A1450,'[1]MAN PROG 2026'!$A$1:$AI$3379,4,FALSE)</f>
        <v>WY 2010</v>
      </c>
      <c r="E1450" s="23">
        <f>VLOOKUP($A1450,'[1]MAN PROG 2026'!$A$1:$AI$3379,5,FALSE)</f>
        <v>50128</v>
      </c>
      <c r="F1450" s="23" t="str">
        <f>VLOOKUP($A1450,'[1]MAN PROG 2026'!$A$1:$AI$3379,6,FALSE)</f>
        <v>PRINCIPALE</v>
      </c>
      <c r="G1450" s="23">
        <f>VLOOKUP($A1450,'[1]MAN PROG 2026'!$A$1:$AI$3379,7,FALSE)</f>
        <v>103021</v>
      </c>
      <c r="H1450" s="23">
        <f>VLOOKUP($A1450,'[1]MAN PROG 2026'!$A$1:$AI$3379,8,FALSE)</f>
        <v>0</v>
      </c>
      <c r="I1450" s="23" t="str">
        <f>VLOOKUP($A1450,'[1]MAN PROG 2026'!$A$1:$AI$3379,9,FALSE)</f>
        <v>S.PIETRO</v>
      </c>
      <c r="J1450" s="23" t="str">
        <f>VLOOKUP($A1450,'[1]MAN PROG 2026'!$A$1:$AI$3379,10,FALSE)</f>
        <v>SALA PARTO</v>
      </c>
      <c r="K1450" s="23" t="str">
        <f>VLOOKUP($A1450,'[1]MAN PROG 2026'!$A$1:$AI$3379,11,FALSE)</f>
        <v>SALA PARTO</v>
      </c>
      <c r="L1450" s="24" t="str">
        <f>VLOOKUP($A1450,'[1]MAN PROG 2026'!$A$2:$AI$3379,12,FALSE)</f>
        <v>SALA TRAVAGLIO</v>
      </c>
      <c r="M1450" s="24" t="str">
        <f>VLOOKUP($A1450,'[1]MAN PROG 2026'!$A$2:$AI$3379,13,FALSE)</f>
        <v>PRINCIPALE</v>
      </c>
      <c r="N1450" s="24" t="str">
        <f>VLOOKUP($A1450,'[1]MAN PROG 2026'!$A$2:$AI$3379,14,FALSE)</f>
        <v>103021</v>
      </c>
      <c r="O1450" s="24">
        <f>VLOOKUP($A1450,'[1]MAN PROG 2026'!$A$2:$AI$3379,15,FALSE)</f>
        <v>0</v>
      </c>
      <c r="P1450" s="25" t="str">
        <f>VLOOKUP($A1450,'[1]MAN PROG 2026'!$A$2:$AI$3379,20,FALSE)</f>
        <v>DA FARE</v>
      </c>
      <c r="Q1450" s="8" t="s">
        <v>700</v>
      </c>
      <c r="R1450" s="26">
        <v>46248</v>
      </c>
      <c r="S1450" s="8" t="s">
        <v>53</v>
      </c>
      <c r="T1450" s="37"/>
      <c r="U1450" s="27" t="s">
        <v>55</v>
      </c>
      <c r="V1450" s="27" t="s">
        <v>55</v>
      </c>
      <c r="W1450" s="27" t="s">
        <v>55</v>
      </c>
      <c r="X1450" s="27" t="s">
        <v>55</v>
      </c>
      <c r="Y1450" s="27" t="s">
        <v>55</v>
      </c>
      <c r="Z1450" s="27" t="s">
        <v>55</v>
      </c>
      <c r="AA1450" s="27" t="s">
        <v>55</v>
      </c>
      <c r="AB1450" s="27" t="s">
        <v>57</v>
      </c>
      <c r="AC1450" s="27" t="s">
        <v>73</v>
      </c>
      <c r="AD1450" s="27" t="s">
        <v>163</v>
      </c>
      <c r="AE1450" s="27" t="s">
        <v>68</v>
      </c>
      <c r="AF1450" s="27" t="s">
        <v>701</v>
      </c>
      <c r="AG1450" s="9" t="s">
        <v>32</v>
      </c>
      <c r="AH1450" s="27" t="s">
        <v>70</v>
      </c>
      <c r="AI1450" s="27" t="s">
        <v>70</v>
      </c>
      <c r="AJ1450" s="27" t="s">
        <v>61</v>
      </c>
      <c r="AK1450" s="27" t="s">
        <v>70</v>
      </c>
      <c r="AL1450" s="27" t="s">
        <v>70</v>
      </c>
      <c r="AM1450" s="11">
        <v>55.9</v>
      </c>
      <c r="AN1450" s="28">
        <v>6.8</v>
      </c>
      <c r="AO1450" s="28"/>
      <c r="AP1450" s="29"/>
      <c r="AQ1450" s="30"/>
      <c r="AR1450" s="31"/>
      <c r="AS1450" s="32"/>
      <c r="AT1450" s="33"/>
      <c r="AU1450" s="34"/>
      <c r="AV1450" s="27" t="s">
        <v>62</v>
      </c>
      <c r="AW1450" s="27">
        <v>5625031</v>
      </c>
      <c r="AX1450" s="27" t="s">
        <v>63</v>
      </c>
      <c r="AY1450" s="27"/>
    </row>
    <row r="1451" spans="1:51" ht="24" customHeight="1" x14ac:dyDescent="0.3">
      <c r="A1451" s="22">
        <v>103022</v>
      </c>
      <c r="B1451" s="23" t="str">
        <f>VLOOKUP($A1451,'[1]MAN PROG 2026'!$A$1:$AI$3379,2,FALSE)</f>
        <v>TESTA LETTO, APPARECCHIO</v>
      </c>
      <c r="C1451" s="23" t="str">
        <f>VLOOKUP($A1451,'[1]MAN PROG 2026'!$A$1:$AI$3379,3,FALSE)</f>
        <v>NR</v>
      </c>
      <c r="D1451" s="23" t="str">
        <f>VLOOKUP($A1451,'[1]MAN PROG 2026'!$A$1:$AI$3379,4,FALSE)</f>
        <v>NR</v>
      </c>
      <c r="E1451" s="23" t="str">
        <f>VLOOKUP($A1451,'[1]MAN PROG 2026'!$A$1:$AI$3379,5,FALSE)</f>
        <v>NR</v>
      </c>
      <c r="F1451" s="23" t="str">
        <f>VLOOKUP($A1451,'[1]MAN PROG 2026'!$A$1:$AI$3379,6,FALSE)</f>
        <v>SINGOLA</v>
      </c>
      <c r="G1451" s="23">
        <f>VLOOKUP($A1451,'[1]MAN PROG 2026'!$A$1:$AI$3379,7,FALSE)</f>
        <v>103022</v>
      </c>
      <c r="H1451" s="23">
        <f>VLOOKUP($A1451,'[1]MAN PROG 2026'!$A$1:$AI$3379,8,FALSE)</f>
        <v>0</v>
      </c>
      <c r="I1451" s="23" t="str">
        <f>VLOOKUP($A1451,'[1]MAN PROG 2026'!$A$1:$AI$3379,9,FALSE)</f>
        <v>S.PIETRO</v>
      </c>
      <c r="J1451" s="23" t="str">
        <f>VLOOKUP($A1451,'[1]MAN PROG 2026'!$A$1:$AI$3379,10,FALSE)</f>
        <v>SALA PARTO</v>
      </c>
      <c r="K1451" s="23" t="str">
        <f>VLOOKUP($A1451,'[1]MAN PROG 2026'!$A$1:$AI$3379,11,FALSE)</f>
        <v>SALE TRAVAGLIO NUOVE</v>
      </c>
      <c r="L1451" s="24" t="str">
        <f>VLOOKUP($A1451,'[1]MAN PROG 2026'!$A$2:$AI$3379,12,FALSE)</f>
        <v>SALA TRAVAGLIO NUOVE</v>
      </c>
      <c r="M1451" s="24" t="str">
        <f>VLOOKUP($A1451,'[1]MAN PROG 2026'!$A$2:$AI$3379,13,FALSE)</f>
        <v>SINGOLA</v>
      </c>
      <c r="N1451" s="24" t="str">
        <f>VLOOKUP($A1451,'[1]MAN PROG 2026'!$A$2:$AI$3379,14,FALSE)</f>
        <v>103022</v>
      </c>
      <c r="O1451" s="24">
        <f>VLOOKUP($A1451,'[1]MAN PROG 2026'!$A$2:$AI$3379,15,FALSE)</f>
        <v>0</v>
      </c>
      <c r="P1451" s="25" t="str">
        <f>VLOOKUP($A1451,'[1]MAN PROG 2026'!$A$2:$AI$3379,20,FALSE)</f>
        <v>DA FARE</v>
      </c>
      <c r="Q1451" s="8" t="s">
        <v>702</v>
      </c>
      <c r="R1451" s="26">
        <v>46248</v>
      </c>
      <c r="S1451" s="8" t="s">
        <v>53</v>
      </c>
      <c r="T1451" s="37"/>
      <c r="U1451" s="27" t="s">
        <v>55</v>
      </c>
      <c r="V1451" s="27" t="s">
        <v>56</v>
      </c>
      <c r="W1451" s="27" t="s">
        <v>55</v>
      </c>
      <c r="X1451" s="27" t="s">
        <v>55</v>
      </c>
      <c r="Y1451" s="27" t="s">
        <v>55</v>
      </c>
      <c r="Z1451" s="27" t="s">
        <v>55</v>
      </c>
      <c r="AA1451" s="27" t="s">
        <v>55</v>
      </c>
      <c r="AB1451" s="27" t="s">
        <v>57</v>
      </c>
      <c r="AC1451" s="27" t="s">
        <v>58</v>
      </c>
      <c r="AD1451" s="27" t="s">
        <v>112</v>
      </c>
      <c r="AE1451" s="27" t="s">
        <v>60</v>
      </c>
      <c r="AF1451" s="27">
        <v>0.13500000000000001</v>
      </c>
      <c r="AG1451" s="9" t="s">
        <v>32</v>
      </c>
      <c r="AH1451" s="27" t="s">
        <v>61</v>
      </c>
      <c r="AI1451" s="27" t="s">
        <v>61</v>
      </c>
      <c r="AJ1451" s="27" t="s">
        <v>61</v>
      </c>
      <c r="AK1451" s="27" t="s">
        <v>61</v>
      </c>
      <c r="AL1451" s="27" t="s">
        <v>61</v>
      </c>
      <c r="AM1451" s="11">
        <v>17.7</v>
      </c>
      <c r="AN1451" s="28" t="s">
        <v>61</v>
      </c>
      <c r="AO1451" s="28"/>
      <c r="AP1451" s="29"/>
      <c r="AQ1451" s="30"/>
      <c r="AR1451" s="31"/>
      <c r="AS1451" s="32"/>
      <c r="AT1451" s="33"/>
      <c r="AU1451" s="34"/>
      <c r="AV1451" s="27" t="s">
        <v>62</v>
      </c>
      <c r="AW1451" s="27">
        <v>5625031</v>
      </c>
      <c r="AX1451" s="27" t="s">
        <v>63</v>
      </c>
      <c r="AY1451" s="27"/>
    </row>
    <row r="1452" spans="1:51" ht="24" customHeight="1" x14ac:dyDescent="0.3">
      <c r="A1452" s="22">
        <v>103023</v>
      </c>
      <c r="B1452" s="23" t="str">
        <f>VLOOKUP($A1452,'[1]MAN PROG 2026'!$A$1:$AI$3379,2,FALSE)</f>
        <v>TESTA LETTO, APPARECCHIO</v>
      </c>
      <c r="C1452" s="23" t="str">
        <f>VLOOKUP($A1452,'[1]MAN PROG 2026'!$A$1:$AI$3379,3,FALSE)</f>
        <v>NR</v>
      </c>
      <c r="D1452" s="23" t="str">
        <f>VLOOKUP($A1452,'[1]MAN PROG 2026'!$A$1:$AI$3379,4,FALSE)</f>
        <v>NR</v>
      </c>
      <c r="E1452" s="23" t="str">
        <f>VLOOKUP($A1452,'[1]MAN PROG 2026'!$A$1:$AI$3379,5,FALSE)</f>
        <v>NR</v>
      </c>
      <c r="F1452" s="23" t="str">
        <f>VLOOKUP($A1452,'[1]MAN PROG 2026'!$A$1:$AI$3379,6,FALSE)</f>
        <v>SINGOLA</v>
      </c>
      <c r="G1452" s="23">
        <f>VLOOKUP($A1452,'[1]MAN PROG 2026'!$A$1:$AI$3379,7,FALSE)</f>
        <v>103023</v>
      </c>
      <c r="H1452" s="23">
        <f>VLOOKUP($A1452,'[1]MAN PROG 2026'!$A$1:$AI$3379,8,FALSE)</f>
        <v>0</v>
      </c>
      <c r="I1452" s="23" t="str">
        <f>VLOOKUP($A1452,'[1]MAN PROG 2026'!$A$1:$AI$3379,9,FALSE)</f>
        <v>S.PIETRO</v>
      </c>
      <c r="J1452" s="23" t="str">
        <f>VLOOKUP($A1452,'[1]MAN PROG 2026'!$A$1:$AI$3379,10,FALSE)</f>
        <v>SALA PARTO</v>
      </c>
      <c r="K1452" s="23" t="str">
        <f>VLOOKUP($A1452,'[1]MAN PROG 2026'!$A$1:$AI$3379,11,FALSE)</f>
        <v>SALE TRAVAGLIO NUOVE</v>
      </c>
      <c r="L1452" s="24" t="str">
        <f>VLOOKUP($A1452,'[1]MAN PROG 2026'!$A$2:$AI$3379,12,FALSE)</f>
        <v>NON TROVATO</v>
      </c>
      <c r="M1452" s="24">
        <f>VLOOKUP($A1452,'[1]MAN PROG 2026'!$A$2:$AI$3379,13,FALSE)</f>
        <v>0</v>
      </c>
      <c r="N1452" s="24">
        <f>VLOOKUP($A1452,'[1]MAN PROG 2026'!$A$2:$AI$3379,14,FALSE)</f>
        <v>0</v>
      </c>
      <c r="O1452" s="24">
        <f>VLOOKUP($A1452,'[1]MAN PROG 2026'!$A$2:$AI$3379,15,FALSE)</f>
        <v>0</v>
      </c>
      <c r="P1452" s="25" t="str">
        <f>VLOOKUP($A1452,'[1]MAN PROG 2026'!$A$2:$AI$3379,20,FALSE)</f>
        <v>DA FARE</v>
      </c>
      <c r="Q1452" s="8"/>
      <c r="R1452" s="26"/>
      <c r="S1452" s="8"/>
      <c r="T1452" s="37"/>
      <c r="U1452" s="27"/>
      <c r="V1452" s="27"/>
      <c r="W1452" s="27"/>
      <c r="X1452" s="27"/>
      <c r="Y1452" s="27"/>
      <c r="Z1452" s="27"/>
      <c r="AA1452" s="27"/>
      <c r="AB1452" s="27"/>
      <c r="AC1452" s="27"/>
      <c r="AD1452" s="27"/>
      <c r="AE1452" s="27"/>
      <c r="AF1452" s="27"/>
      <c r="AG1452" s="9" t="s">
        <v>32</v>
      </c>
      <c r="AH1452" s="27"/>
      <c r="AI1452" s="27"/>
      <c r="AJ1452" s="27"/>
      <c r="AK1452" s="27"/>
      <c r="AL1452" s="27"/>
      <c r="AM1452" s="11"/>
      <c r="AN1452" s="28"/>
      <c r="AO1452" s="28"/>
      <c r="AP1452" s="29"/>
      <c r="AQ1452" s="30"/>
      <c r="AR1452" s="31"/>
      <c r="AS1452" s="32"/>
      <c r="AT1452" s="33"/>
      <c r="AU1452" s="34"/>
      <c r="AV1452" s="27"/>
      <c r="AW1452" s="27"/>
      <c r="AX1452" s="27"/>
      <c r="AY1452" s="27"/>
    </row>
    <row r="1453" spans="1:51" ht="24" customHeight="1" x14ac:dyDescent="0.3">
      <c r="A1453" s="22">
        <v>103024</v>
      </c>
      <c r="B1453" s="23" t="str">
        <f>VLOOKUP($A1453,'[1]MAN PROG 2026'!$A$1:$AI$3379,2,FALSE)</f>
        <v>MONITOR</v>
      </c>
      <c r="C1453" s="23" t="str">
        <f>VLOOKUP($A1453,'[1]MAN PROG 2026'!$A$1:$AI$3379,3,FALSE)</f>
        <v>MINDRAY CO LTD</v>
      </c>
      <c r="D1453" s="23" t="str">
        <f>VLOOKUP($A1453,'[1]MAN PROG 2026'!$A$1:$AI$3379,4,FALSE)</f>
        <v>BENEVIEW T5</v>
      </c>
      <c r="E1453" s="23" t="str">
        <f>VLOOKUP($A1453,'[1]MAN PROG 2026'!$A$1:$AI$3379,5,FALSE)</f>
        <v>CM63148075</v>
      </c>
      <c r="F1453" s="23" t="str">
        <f>VLOOKUP($A1453,'[1]MAN PROG 2026'!$A$1:$AI$3379,6,FALSE)</f>
        <v>COMPONENTE</v>
      </c>
      <c r="G1453" s="23">
        <f>VLOOKUP($A1453,'[1]MAN PROG 2026'!$A$1:$AI$3379,7,FALSE)</f>
        <v>103174</v>
      </c>
      <c r="H1453" s="23">
        <f>VLOOKUP($A1453,'[1]MAN PROG 2026'!$A$1:$AI$3379,8,FALSE)</f>
        <v>0</v>
      </c>
      <c r="I1453" s="23" t="str">
        <f>VLOOKUP($A1453,'[1]MAN PROG 2026'!$A$1:$AI$3379,9,FALSE)</f>
        <v>S.PIETRO</v>
      </c>
      <c r="J1453" s="23" t="str">
        <f>VLOOKUP($A1453,'[1]MAN PROG 2026'!$A$1:$AI$3379,10,FALSE)</f>
        <v>SALA PARTO</v>
      </c>
      <c r="K1453" s="23" t="str">
        <f>VLOOKUP($A1453,'[1]MAN PROG 2026'!$A$1:$AI$3379,11,FALSE)</f>
        <v>BLOCCO OPERATORIO NUOVO/ORT.VASC.</v>
      </c>
      <c r="L1453" s="24" t="str">
        <f>VLOOKUP($A1453,'[1]MAN PROG 2026'!$A$2:$AI$3379,12,FALSE)</f>
        <v>BLOCCO OPERATORIO NUOVO/ORT.VASC.</v>
      </c>
      <c r="M1453" s="24" t="str">
        <f>VLOOKUP($A1453,'[1]MAN PROG 2026'!$A$2:$AI$3379,13,FALSE)</f>
        <v>COMPONENTE</v>
      </c>
      <c r="N1453" s="24" t="str">
        <f>VLOOKUP($A1453,'[1]MAN PROG 2026'!$A$2:$AI$3379,14,FALSE)</f>
        <v>103174</v>
      </c>
      <c r="O1453" s="24">
        <f>VLOOKUP($A1453,'[1]MAN PROG 2026'!$A$2:$AI$3379,15,FALSE)</f>
        <v>0</v>
      </c>
      <c r="P1453" s="25" t="str">
        <f>VLOOKUP($A1453,'[1]MAN PROG 2026'!$A$2:$AI$3379,20,FALSE)</f>
        <v>DA FARE</v>
      </c>
      <c r="Q1453" s="8" t="s">
        <v>703</v>
      </c>
      <c r="R1453" s="26">
        <v>46276</v>
      </c>
      <c r="S1453" s="8" t="s">
        <v>53</v>
      </c>
      <c r="T1453" s="37"/>
      <c r="U1453" s="27" t="s">
        <v>55</v>
      </c>
      <c r="V1453" s="27" t="s">
        <v>56</v>
      </c>
      <c r="W1453" s="27" t="s">
        <v>55</v>
      </c>
      <c r="X1453" s="27" t="s">
        <v>55</v>
      </c>
      <c r="Y1453" s="27" t="s">
        <v>55</v>
      </c>
      <c r="Z1453" s="27" t="s">
        <v>55</v>
      </c>
      <c r="AA1453" s="27" t="s">
        <v>55</v>
      </c>
      <c r="AB1453" s="27" t="s">
        <v>57</v>
      </c>
      <c r="AC1453" s="27" t="s">
        <v>67</v>
      </c>
      <c r="AD1453" s="27" t="s">
        <v>96</v>
      </c>
      <c r="AE1453" s="27" t="s">
        <v>68</v>
      </c>
      <c r="AF1453" s="27" t="s">
        <v>704</v>
      </c>
      <c r="AG1453" s="9" t="s">
        <v>32</v>
      </c>
      <c r="AH1453" s="27" t="s">
        <v>70</v>
      </c>
      <c r="AI1453" s="27" t="s">
        <v>70</v>
      </c>
      <c r="AJ1453" s="27" t="s">
        <v>61</v>
      </c>
      <c r="AK1453" s="27" t="s">
        <v>70</v>
      </c>
      <c r="AL1453" s="27" t="s">
        <v>70</v>
      </c>
      <c r="AM1453" s="11">
        <v>72.400000000000006</v>
      </c>
      <c r="AN1453" s="28">
        <v>18.3</v>
      </c>
      <c r="AO1453" s="28" t="s">
        <v>71</v>
      </c>
      <c r="AP1453" s="29">
        <v>4</v>
      </c>
      <c r="AQ1453" s="30" t="s">
        <v>80</v>
      </c>
      <c r="AR1453" s="31">
        <v>3.1</v>
      </c>
      <c r="AS1453" s="32" t="s">
        <v>130</v>
      </c>
      <c r="AT1453" s="33"/>
      <c r="AU1453" s="34"/>
      <c r="AV1453" s="27" t="s">
        <v>62</v>
      </c>
      <c r="AW1453" s="27">
        <v>5625031</v>
      </c>
      <c r="AX1453" s="27" t="s">
        <v>63</v>
      </c>
      <c r="AY1453" s="27"/>
    </row>
    <row r="1454" spans="1:51" ht="24" customHeight="1" x14ac:dyDescent="0.3">
      <c r="A1454" s="22">
        <v>103025</v>
      </c>
      <c r="B1454" s="23" t="str">
        <f>VLOOKUP($A1454,'[1]MAN PROG 2026'!$A$1:$AI$3379,2,FALSE)</f>
        <v>ANESTESIA, APPARECCHIO PER</v>
      </c>
      <c r="C1454" s="23" t="str">
        <f>VLOOKUP($A1454,'[1]MAN PROG 2026'!$A$1:$AI$3379,3,FALSE)</f>
        <v>MINDRAY CO LTD</v>
      </c>
      <c r="D1454" s="23" t="str">
        <f>VLOOKUP($A1454,'[1]MAN PROG 2026'!$A$1:$AI$3379,4,FALSE)</f>
        <v>WATO EX 65</v>
      </c>
      <c r="E1454" s="23" t="str">
        <f>VLOOKUP($A1454,'[1]MAN PROG 2026'!$A$1:$AI$3379,5,FALSE)</f>
        <v>KT 63000027</v>
      </c>
      <c r="F1454" s="23" t="str">
        <f>VLOOKUP($A1454,'[1]MAN PROG 2026'!$A$1:$AI$3379,6,FALSE)</f>
        <v>PRINCIPALE</v>
      </c>
      <c r="G1454" s="23">
        <f>VLOOKUP($A1454,'[1]MAN PROG 2026'!$A$1:$AI$3379,7,FALSE)</f>
        <v>103025</v>
      </c>
      <c r="H1454" s="23">
        <f>VLOOKUP($A1454,'[1]MAN PROG 2026'!$A$1:$AI$3379,8,FALSE)</f>
        <v>0</v>
      </c>
      <c r="I1454" s="23" t="str">
        <f>VLOOKUP($A1454,'[1]MAN PROG 2026'!$A$1:$AI$3379,9,FALSE)</f>
        <v>S.PIETRO</v>
      </c>
      <c r="J1454" s="23" t="str">
        <f>VLOOKUP($A1454,'[1]MAN PROG 2026'!$A$1:$AI$3379,10,FALSE)</f>
        <v>BLOCCO OPERATORIO NUOVO/ORT.VASC.</v>
      </c>
      <c r="K1454" s="23" t="str">
        <f>VLOOKUP($A1454,'[1]MAN PROG 2026'!$A$1:$AI$3379,11,FALSE)</f>
        <v>BLOCCO OPERATORIO</v>
      </c>
      <c r="L1454" s="24" t="str">
        <f>VLOOKUP($A1454,'[1]MAN PROG 2026'!$A$2:$AI$3379,12,FALSE)</f>
        <v>BLOCCO OPERATORIO SALA 3</v>
      </c>
      <c r="M1454" s="24" t="str">
        <f>VLOOKUP($A1454,'[1]MAN PROG 2026'!$A$2:$AI$3379,13,FALSE)</f>
        <v>PRINCIPALE</v>
      </c>
      <c r="N1454" s="24" t="str">
        <f>VLOOKUP($A1454,'[1]MAN PROG 2026'!$A$2:$AI$3379,14,FALSE)</f>
        <v>103025</v>
      </c>
      <c r="O1454" s="24">
        <f>VLOOKUP($A1454,'[1]MAN PROG 2026'!$A$2:$AI$3379,15,FALSE)</f>
        <v>0</v>
      </c>
      <c r="P1454" s="25" t="str">
        <f>VLOOKUP($A1454,'[1]MAN PROG 2026'!$A$2:$AI$3379,20,FALSE)</f>
        <v>DA FARE</v>
      </c>
      <c r="Q1454" s="9" t="str">
        <f>RIGHT(A1454,4)</f>
        <v>3025</v>
      </c>
      <c r="R1454" s="26">
        <v>46259</v>
      </c>
      <c r="S1454" s="8" t="s">
        <v>53</v>
      </c>
      <c r="T1454" s="37"/>
      <c r="U1454" s="27" t="s">
        <v>55</v>
      </c>
      <c r="V1454" s="27" t="s">
        <v>56</v>
      </c>
      <c r="W1454" s="27" t="s">
        <v>55</v>
      </c>
      <c r="X1454" s="27" t="s">
        <v>55</v>
      </c>
      <c r="Y1454" s="27" t="s">
        <v>55</v>
      </c>
      <c r="Z1454" s="27" t="s">
        <v>55</v>
      </c>
      <c r="AA1454" s="27" t="s">
        <v>55</v>
      </c>
      <c r="AB1454" s="27" t="s">
        <v>57</v>
      </c>
      <c r="AC1454" s="27" t="s">
        <v>73</v>
      </c>
      <c r="AD1454" s="27" t="s">
        <v>93</v>
      </c>
      <c r="AE1454" s="27" t="s">
        <v>68</v>
      </c>
      <c r="AF1454" s="27" t="s">
        <v>705</v>
      </c>
      <c r="AG1454" s="9" t="s">
        <v>32</v>
      </c>
      <c r="AH1454" s="27" t="s">
        <v>70</v>
      </c>
      <c r="AI1454" s="27" t="s">
        <v>70</v>
      </c>
      <c r="AJ1454" s="27" t="s">
        <v>61</v>
      </c>
      <c r="AK1454" s="27" t="s">
        <v>70</v>
      </c>
      <c r="AL1454" s="27" t="s">
        <v>70</v>
      </c>
      <c r="AM1454" s="11">
        <v>108.4</v>
      </c>
      <c r="AN1454" s="28">
        <v>6.2</v>
      </c>
      <c r="AO1454" s="28" t="s">
        <v>76</v>
      </c>
      <c r="AP1454" s="29"/>
      <c r="AQ1454" s="30"/>
      <c r="AR1454" s="31"/>
      <c r="AS1454" s="32"/>
      <c r="AT1454" s="33"/>
      <c r="AU1454" s="34"/>
      <c r="AV1454" s="27" t="s">
        <v>62</v>
      </c>
      <c r="AW1454" s="27">
        <v>5625031</v>
      </c>
      <c r="AX1454" s="27" t="s">
        <v>63</v>
      </c>
      <c r="AY1454" s="27"/>
    </row>
    <row r="1455" spans="1:51" ht="24" customHeight="1" x14ac:dyDescent="0.3">
      <c r="A1455" s="22">
        <v>103026</v>
      </c>
      <c r="B1455" s="23" t="str">
        <f>VLOOKUP($A1455,'[1]MAN PROG 2026'!$A$1:$AI$3379,2,FALSE)</f>
        <v>LETTO PER RIANIMAZIONE NEONATALE</v>
      </c>
      <c r="C1455" s="23" t="str">
        <f>VLOOKUP($A1455,'[1]MAN PROG 2026'!$A$1:$AI$3379,3,FALSE)</f>
        <v>WEYER GMBH</v>
      </c>
      <c r="D1455" s="23">
        <f>VLOOKUP($A1455,'[1]MAN PROG 2026'!$A$1:$AI$3379,4,FALSE)</f>
        <v>1830</v>
      </c>
      <c r="E1455" s="23" t="str">
        <f>VLOOKUP($A1455,'[1]MAN PROG 2026'!$A$1:$AI$3379,5,FALSE)</f>
        <v>50131</v>
      </c>
      <c r="F1455" s="23" t="str">
        <f>VLOOKUP($A1455,'[1]MAN PROG 2026'!$A$1:$AI$3379,6,FALSE)</f>
        <v>PRINCIPALE</v>
      </c>
      <c r="G1455" s="23">
        <f>VLOOKUP($A1455,'[1]MAN PROG 2026'!$A$1:$AI$3379,7,FALSE)</f>
        <v>103026</v>
      </c>
      <c r="H1455" s="23">
        <f>VLOOKUP($A1455,'[1]MAN PROG 2026'!$A$1:$AI$3379,8,FALSE)</f>
        <v>0</v>
      </c>
      <c r="I1455" s="23" t="str">
        <f>VLOOKUP($A1455,'[1]MAN PROG 2026'!$A$1:$AI$3379,9,FALSE)</f>
        <v>S.PIETRO</v>
      </c>
      <c r="J1455" s="23" t="str">
        <f>VLOOKUP($A1455,'[1]MAN PROG 2026'!$A$1:$AI$3379,10,FALSE)</f>
        <v>SALA PARTO</v>
      </c>
      <c r="K1455" s="23" t="str">
        <f>VLOOKUP($A1455,'[1]MAN PROG 2026'!$A$1:$AI$3379,11,FALSE)</f>
        <v>SALA PARTO</v>
      </c>
      <c r="L1455" s="24" t="str">
        <f>VLOOKUP($A1455,'[1]MAN PROG 2026'!$A$2:$AI$3379,12,FALSE)</f>
        <v>SALA TRAVAGLIO</v>
      </c>
      <c r="M1455" s="24" t="str">
        <f>VLOOKUP($A1455,'[1]MAN PROG 2026'!$A$2:$AI$3379,13,FALSE)</f>
        <v>PRINCIPALE</v>
      </c>
      <c r="N1455" s="24" t="str">
        <f>VLOOKUP($A1455,'[1]MAN PROG 2026'!$A$2:$AI$3379,14,FALSE)</f>
        <v>103026</v>
      </c>
      <c r="O1455" s="24">
        <f>VLOOKUP($A1455,'[1]MAN PROG 2026'!$A$2:$AI$3379,15,FALSE)</f>
        <v>0</v>
      </c>
      <c r="P1455" s="25" t="str">
        <f>VLOOKUP($A1455,'[1]MAN PROG 2026'!$A$2:$AI$3379,20,FALSE)</f>
        <v>DA FARE</v>
      </c>
      <c r="Q1455" s="8" t="s">
        <v>706</v>
      </c>
      <c r="R1455" s="26">
        <v>46248</v>
      </c>
      <c r="S1455" s="8" t="s">
        <v>53</v>
      </c>
      <c r="T1455" s="37"/>
      <c r="U1455" s="27" t="s">
        <v>55</v>
      </c>
      <c r="V1455" s="27" t="s">
        <v>55</v>
      </c>
      <c r="W1455" s="27" t="s">
        <v>55</v>
      </c>
      <c r="X1455" s="27" t="s">
        <v>55</v>
      </c>
      <c r="Y1455" s="27" t="s">
        <v>55</v>
      </c>
      <c r="Z1455" s="27" t="s">
        <v>55</v>
      </c>
      <c r="AA1455" s="27" t="s">
        <v>55</v>
      </c>
      <c r="AB1455" s="27" t="s">
        <v>57</v>
      </c>
      <c r="AC1455" s="27" t="s">
        <v>73</v>
      </c>
      <c r="AD1455" s="27" t="s">
        <v>163</v>
      </c>
      <c r="AE1455" s="27" t="s">
        <v>68</v>
      </c>
      <c r="AF1455" s="27" t="s">
        <v>707</v>
      </c>
      <c r="AG1455" s="9" t="s">
        <v>32</v>
      </c>
      <c r="AH1455" s="27" t="s">
        <v>70</v>
      </c>
      <c r="AI1455" s="27" t="s">
        <v>70</v>
      </c>
      <c r="AJ1455" s="27" t="s">
        <v>61</v>
      </c>
      <c r="AK1455" s="27" t="s">
        <v>70</v>
      </c>
      <c r="AL1455" s="27" t="s">
        <v>70</v>
      </c>
      <c r="AM1455" s="11">
        <v>59.9</v>
      </c>
      <c r="AN1455" s="28">
        <v>6.4</v>
      </c>
      <c r="AO1455" s="28"/>
      <c r="AP1455" s="29"/>
      <c r="AQ1455" s="30"/>
      <c r="AR1455" s="31"/>
      <c r="AS1455" s="32"/>
      <c r="AT1455" s="33"/>
      <c r="AU1455" s="34"/>
      <c r="AV1455" s="27" t="s">
        <v>62</v>
      </c>
      <c r="AW1455" s="27">
        <v>5625031</v>
      </c>
      <c r="AX1455" s="27" t="s">
        <v>63</v>
      </c>
      <c r="AY1455" s="27"/>
    </row>
    <row r="1456" spans="1:51" ht="24" customHeight="1" x14ac:dyDescent="0.3">
      <c r="A1456" s="22">
        <v>103027</v>
      </c>
      <c r="B1456" s="23" t="str">
        <f>VLOOKUP($A1456,'[1]MAN PROG 2026'!$A$1:$AI$3379,2,FALSE)</f>
        <v>DEFIBRILLATORE</v>
      </c>
      <c r="C1456" s="23" t="str">
        <f>VLOOKUP($A1456,'[1]MAN PROG 2026'!$A$1:$AI$3379,3,FALSE)</f>
        <v>SCHILLER AG</v>
      </c>
      <c r="D1456" s="23" t="str">
        <f>VLOOKUP($A1456,'[1]MAN PROG 2026'!$A$1:$AI$3379,4,FALSE)</f>
        <v>DEFIGARD 5000</v>
      </c>
      <c r="E1456" s="23" t="str">
        <f>VLOOKUP($A1456,'[1]MAN PROG 2026'!$A$1:$AI$3379,5,FALSE)</f>
        <v>101997001312</v>
      </c>
      <c r="F1456" s="23" t="str">
        <f>VLOOKUP($A1456,'[1]MAN PROG 2026'!$A$1:$AI$3379,6,FALSE)</f>
        <v>SINGOLA</v>
      </c>
      <c r="G1456" s="23">
        <f>VLOOKUP($A1456,'[1]MAN PROG 2026'!$A$1:$AI$3379,7,FALSE)</f>
        <v>103027</v>
      </c>
      <c r="H1456" s="23">
        <f>VLOOKUP($A1456,'[1]MAN PROG 2026'!$A$1:$AI$3379,8,FALSE)</f>
        <v>0</v>
      </c>
      <c r="I1456" s="23" t="str">
        <f>VLOOKUP($A1456,'[1]MAN PROG 2026'!$A$1:$AI$3379,9,FALSE)</f>
        <v>S.PIETRO</v>
      </c>
      <c r="J1456" s="23" t="str">
        <f>VLOOKUP($A1456,'[1]MAN PROG 2026'!$A$1:$AI$3379,10,FALSE)</f>
        <v>SALA PARTO</v>
      </c>
      <c r="K1456" s="23" t="str">
        <f>VLOOKUP($A1456,'[1]MAN PROG 2026'!$A$1:$AI$3379,11,FALSE)</f>
        <v>SALE TRAVAGLIO NUOVE</v>
      </c>
      <c r="L1456" s="24" t="str">
        <f>VLOOKUP($A1456,'[1]MAN PROG 2026'!$A$2:$AI$3379,12,FALSE)</f>
        <v>SALA TRAVAGLIO NUOVE</v>
      </c>
      <c r="M1456" s="24" t="str">
        <f>VLOOKUP($A1456,'[1]MAN PROG 2026'!$A$2:$AI$3379,13,FALSE)</f>
        <v>SINGOLA</v>
      </c>
      <c r="N1456" s="24" t="str">
        <f>VLOOKUP($A1456,'[1]MAN PROG 2026'!$A$2:$AI$3379,14,FALSE)</f>
        <v>103027</v>
      </c>
      <c r="O1456" s="24">
        <f>VLOOKUP($A1456,'[1]MAN PROG 2026'!$A$2:$AI$3379,15,FALSE)</f>
        <v>0</v>
      </c>
      <c r="P1456" s="25" t="str">
        <f>VLOOKUP($A1456,'[1]MAN PROG 2026'!$A$2:$AI$3379,20,FALSE)</f>
        <v>DA FARE</v>
      </c>
      <c r="Q1456" s="9" t="str">
        <f>RIGHT(A1456,4)</f>
        <v>3027</v>
      </c>
      <c r="R1456" s="26">
        <v>46251</v>
      </c>
      <c r="S1456" s="8" t="s">
        <v>53</v>
      </c>
      <c r="T1456" s="37"/>
      <c r="U1456" s="27" t="s">
        <v>55</v>
      </c>
      <c r="V1456" s="27" t="s">
        <v>56</v>
      </c>
      <c r="W1456" s="27" t="s">
        <v>55</v>
      </c>
      <c r="X1456" s="27" t="s">
        <v>55</v>
      </c>
      <c r="Y1456" s="27" t="s">
        <v>55</v>
      </c>
      <c r="Z1456" s="27" t="s">
        <v>55</v>
      </c>
      <c r="AA1456" s="27" t="s">
        <v>55</v>
      </c>
      <c r="AB1456" s="27" t="s">
        <v>57</v>
      </c>
      <c r="AC1456" s="27" t="s">
        <v>67</v>
      </c>
      <c r="AD1456" s="27" t="s">
        <v>696</v>
      </c>
      <c r="AE1456" s="27" t="s">
        <v>68</v>
      </c>
      <c r="AF1456" s="27"/>
      <c r="AG1456" s="9" t="s">
        <v>32</v>
      </c>
      <c r="AH1456" s="27" t="s">
        <v>70</v>
      </c>
      <c r="AI1456" s="27" t="s">
        <v>70</v>
      </c>
      <c r="AJ1456" s="27" t="s">
        <v>61</v>
      </c>
      <c r="AK1456" s="27" t="s">
        <v>70</v>
      </c>
      <c r="AL1456" s="27" t="s">
        <v>70</v>
      </c>
      <c r="AM1456" s="11">
        <v>51.1</v>
      </c>
      <c r="AN1456" s="28">
        <v>12.1</v>
      </c>
      <c r="AO1456" s="28" t="s">
        <v>71</v>
      </c>
      <c r="AP1456" s="29">
        <v>38.9</v>
      </c>
      <c r="AQ1456" s="30" t="s">
        <v>79</v>
      </c>
      <c r="AR1456" s="31"/>
      <c r="AS1456" s="32"/>
      <c r="AT1456" s="33"/>
      <c r="AU1456" s="34"/>
      <c r="AV1456" s="27" t="s">
        <v>62</v>
      </c>
      <c r="AW1456" s="27">
        <v>5625031</v>
      </c>
      <c r="AX1456" s="27" t="s">
        <v>63</v>
      </c>
      <c r="AY1456" s="27"/>
    </row>
    <row r="1457" spans="1:51" ht="24" customHeight="1" x14ac:dyDescent="0.3">
      <c r="A1457" s="22">
        <v>103028</v>
      </c>
      <c r="B1457" s="23" t="str">
        <f>VLOOKUP($A1457,'[1]MAN PROG 2026'!$A$1:$AI$3379,2,FALSE)</f>
        <v>POMPA DI INFUSIONE</v>
      </c>
      <c r="C1457" s="23" t="str">
        <f>VLOOKUP($A1457,'[1]MAN PROG 2026'!$A$1:$AI$3379,3,FALSE)</f>
        <v>FRESENIUS KABI AG</v>
      </c>
      <c r="D1457" s="23" t="str">
        <f>VLOOKUP($A1457,'[1]MAN PROG 2026'!$A$1:$AI$3379,4,FALSE)</f>
        <v>VOLUMAT MC AGILIA</v>
      </c>
      <c r="E1457" s="23" t="str">
        <f>VLOOKUP($A1457,'[1]MAN PROG 2026'!$A$1:$AI$3379,5,FALSE)</f>
        <v>19160/22743230</v>
      </c>
      <c r="F1457" s="23" t="str">
        <f>VLOOKUP($A1457,'[1]MAN PROG 2026'!$A$1:$AI$3379,6,FALSE)</f>
        <v>SINGOLA</v>
      </c>
      <c r="G1457" s="23">
        <f>VLOOKUP($A1457,'[1]MAN PROG 2026'!$A$1:$AI$3379,7,FALSE)</f>
        <v>103028</v>
      </c>
      <c r="H1457" s="23">
        <f>VLOOKUP($A1457,'[1]MAN PROG 2026'!$A$1:$AI$3379,8,FALSE)</f>
        <v>0</v>
      </c>
      <c r="I1457" s="23" t="str">
        <f>VLOOKUP($A1457,'[1]MAN PROG 2026'!$A$1:$AI$3379,9,FALSE)</f>
        <v>S.PIETRO</v>
      </c>
      <c r="J1457" s="23" t="str">
        <f>VLOOKUP($A1457,'[1]MAN PROG 2026'!$A$1:$AI$3379,10,FALSE)</f>
        <v>S. CATERINA SOLVENTI</v>
      </c>
      <c r="K1457" s="23" t="str">
        <f>VLOOKUP($A1457,'[1]MAN PROG 2026'!$A$1:$AI$3379,11,FALSE)</f>
        <v>D.H. ONCOLOGIA</v>
      </c>
      <c r="L1457" s="24" t="str">
        <f>VLOOKUP($A1457,'[1]MAN PROG 2026'!$A$2:$AI$3379,12,FALSE)</f>
        <v>NON TROVATO</v>
      </c>
      <c r="M1457" s="24">
        <f>VLOOKUP($A1457,'[1]MAN PROG 2026'!$A$2:$AI$3379,13,FALSE)</f>
        <v>0</v>
      </c>
      <c r="N1457" s="24">
        <f>VLOOKUP($A1457,'[1]MAN PROG 2026'!$A$2:$AI$3379,14,FALSE)</f>
        <v>0</v>
      </c>
      <c r="O1457" s="24">
        <f>VLOOKUP($A1457,'[1]MAN PROG 2026'!$A$2:$AI$3379,15,FALSE)</f>
        <v>0</v>
      </c>
      <c r="P1457" s="25" t="str">
        <f>VLOOKUP($A1457,'[1]MAN PROG 2026'!$A$2:$AI$3379,20,FALSE)</f>
        <v>NON PREVISTO</v>
      </c>
      <c r="Q1457" s="8"/>
      <c r="R1457" s="26"/>
      <c r="S1457" s="8"/>
      <c r="T1457" s="37"/>
      <c r="U1457" s="27"/>
      <c r="V1457" s="27"/>
      <c r="W1457" s="27"/>
      <c r="X1457" s="27"/>
      <c r="Y1457" s="27"/>
      <c r="Z1457" s="27"/>
      <c r="AA1457" s="27"/>
      <c r="AB1457" s="27"/>
      <c r="AC1457" s="27"/>
      <c r="AD1457" s="27"/>
      <c r="AE1457" s="27"/>
      <c r="AF1457" s="27"/>
      <c r="AG1457" s="9" t="s">
        <v>32</v>
      </c>
      <c r="AH1457" s="27"/>
      <c r="AI1457" s="27"/>
      <c r="AJ1457" s="27"/>
      <c r="AK1457" s="27"/>
      <c r="AL1457" s="27"/>
      <c r="AM1457" s="11"/>
      <c r="AN1457" s="28"/>
      <c r="AO1457" s="28"/>
      <c r="AP1457" s="29"/>
      <c r="AQ1457" s="30"/>
      <c r="AR1457" s="31"/>
      <c r="AS1457" s="32"/>
      <c r="AT1457" s="33"/>
      <c r="AU1457" s="34"/>
      <c r="AV1457" s="27"/>
      <c r="AW1457" s="27"/>
      <c r="AX1457" s="27"/>
      <c r="AY1457" s="27"/>
    </row>
    <row r="1458" spans="1:51" ht="24" customHeight="1" x14ac:dyDescent="0.3">
      <c r="A1458" s="22">
        <v>103029</v>
      </c>
      <c r="B1458" s="23" t="str">
        <f>VLOOKUP($A1458,'[1]MAN PROG 2026'!$A$1:$AI$3379,2,FALSE)</f>
        <v>POMPA DI INFUSIONE</v>
      </c>
      <c r="C1458" s="23" t="str">
        <f>VLOOKUP($A1458,'[1]MAN PROG 2026'!$A$1:$AI$3379,3,FALSE)</f>
        <v>FRESENIUS KABI AG</v>
      </c>
      <c r="D1458" s="23" t="str">
        <f>VLOOKUP($A1458,'[1]MAN PROG 2026'!$A$1:$AI$3379,4,FALSE)</f>
        <v>VOLUMAT MC AGILIA</v>
      </c>
      <c r="E1458" s="23" t="str">
        <f>VLOOKUP($A1458,'[1]MAN PROG 2026'!$A$1:$AI$3379,5,FALSE)</f>
        <v>19160/22743012</v>
      </c>
      <c r="F1458" s="23" t="str">
        <f>VLOOKUP($A1458,'[1]MAN PROG 2026'!$A$1:$AI$3379,6,FALSE)</f>
        <v>SINGOLA</v>
      </c>
      <c r="G1458" s="23">
        <f>VLOOKUP($A1458,'[1]MAN PROG 2026'!$A$1:$AI$3379,7,FALSE)</f>
        <v>103029</v>
      </c>
      <c r="H1458" s="23">
        <f>VLOOKUP($A1458,'[1]MAN PROG 2026'!$A$1:$AI$3379,8,FALSE)</f>
        <v>0</v>
      </c>
      <c r="I1458" s="23" t="str">
        <f>VLOOKUP($A1458,'[1]MAN PROG 2026'!$A$1:$AI$3379,9,FALSE)</f>
        <v>S.PIETRO</v>
      </c>
      <c r="J1458" s="23" t="str">
        <f>VLOOKUP($A1458,'[1]MAN PROG 2026'!$A$1:$AI$3379,10,FALSE)</f>
        <v>S. CATERINA SOLVENTI</v>
      </c>
      <c r="K1458" s="23" t="str">
        <f>VLOOKUP($A1458,'[1]MAN PROG 2026'!$A$1:$AI$3379,11,FALSE)</f>
        <v>D.H. ONCOLOGIA</v>
      </c>
      <c r="L1458" s="24" t="str">
        <f>VLOOKUP($A1458,'[1]MAN PROG 2026'!$A$2:$AI$3379,12,FALSE)</f>
        <v>D.H. ONCOLOGIA</v>
      </c>
      <c r="M1458" s="24" t="str">
        <f>VLOOKUP($A1458,'[1]MAN PROG 2026'!$A$2:$AI$3379,13,FALSE)</f>
        <v>SINGOLA</v>
      </c>
      <c r="N1458" s="24">
        <f>VLOOKUP($A1458,'[1]MAN PROG 2026'!$A$2:$AI$3379,14,FALSE)</f>
        <v>103029</v>
      </c>
      <c r="O1458" s="24">
        <f>VLOOKUP($A1458,'[1]MAN PROG 2026'!$A$2:$AI$3379,15,FALSE)</f>
        <v>0</v>
      </c>
      <c r="P1458" s="25" t="str">
        <f>VLOOKUP($A1458,'[1]MAN PROG 2026'!$A$2:$AI$3379,20,FALSE)</f>
        <v>NON PREVISTO</v>
      </c>
      <c r="Q1458" s="8"/>
      <c r="R1458" s="26"/>
      <c r="S1458" s="8"/>
      <c r="T1458" s="37"/>
      <c r="U1458" s="27"/>
      <c r="V1458" s="27"/>
      <c r="W1458" s="27"/>
      <c r="X1458" s="27"/>
      <c r="Y1458" s="27"/>
      <c r="Z1458" s="27"/>
      <c r="AA1458" s="27"/>
      <c r="AB1458" s="27"/>
      <c r="AC1458" s="27"/>
      <c r="AD1458" s="27"/>
      <c r="AE1458" s="27"/>
      <c r="AF1458" s="27"/>
      <c r="AG1458" s="9" t="s">
        <v>32</v>
      </c>
      <c r="AH1458" s="27"/>
      <c r="AI1458" s="27"/>
      <c r="AJ1458" s="27"/>
      <c r="AK1458" s="27"/>
      <c r="AL1458" s="27"/>
      <c r="AM1458" s="11"/>
      <c r="AN1458" s="28"/>
      <c r="AO1458" s="28"/>
      <c r="AP1458" s="29"/>
      <c r="AQ1458" s="30"/>
      <c r="AR1458" s="31"/>
      <c r="AS1458" s="32"/>
      <c r="AT1458" s="33"/>
      <c r="AU1458" s="34"/>
      <c r="AV1458" s="27"/>
      <c r="AW1458" s="27"/>
      <c r="AX1458" s="27"/>
      <c r="AY1458" s="27"/>
    </row>
    <row r="1459" spans="1:51" ht="24" customHeight="1" x14ac:dyDescent="0.3">
      <c r="A1459" s="22">
        <v>103030</v>
      </c>
      <c r="B1459" s="23" t="str">
        <f>VLOOKUP($A1459,'[1]MAN PROG 2026'!$A$1:$AI$3379,2,FALSE)</f>
        <v>POMPA DI INFUSIONE</v>
      </c>
      <c r="C1459" s="23" t="str">
        <f>VLOOKUP($A1459,'[1]MAN PROG 2026'!$A$1:$AI$3379,3,FALSE)</f>
        <v>FRESENIUS KABI AG</v>
      </c>
      <c r="D1459" s="23" t="str">
        <f>VLOOKUP($A1459,'[1]MAN PROG 2026'!$A$1:$AI$3379,4,FALSE)</f>
        <v>VOLUMAT MC AGILIA</v>
      </c>
      <c r="E1459" s="23" t="str">
        <f>VLOOKUP($A1459,'[1]MAN PROG 2026'!$A$1:$AI$3379,5,FALSE)</f>
        <v>019160/2274389</v>
      </c>
      <c r="F1459" s="23" t="str">
        <f>VLOOKUP($A1459,'[1]MAN PROG 2026'!$A$1:$AI$3379,6,FALSE)</f>
        <v>SINGOLA</v>
      </c>
      <c r="G1459" s="23">
        <f>VLOOKUP($A1459,'[1]MAN PROG 2026'!$A$1:$AI$3379,7,FALSE)</f>
        <v>103030</v>
      </c>
      <c r="H1459" s="23">
        <f>VLOOKUP($A1459,'[1]MAN PROG 2026'!$A$1:$AI$3379,8,FALSE)</f>
        <v>0</v>
      </c>
      <c r="I1459" s="23" t="str">
        <f>VLOOKUP($A1459,'[1]MAN PROG 2026'!$A$1:$AI$3379,9,FALSE)</f>
        <v>S.PIETRO</v>
      </c>
      <c r="J1459" s="23" t="str">
        <f>VLOOKUP($A1459,'[1]MAN PROG 2026'!$A$1:$AI$3379,10,FALSE)</f>
        <v>S. RAFFAELE</v>
      </c>
      <c r="K1459" s="23" t="str">
        <f>VLOOKUP($A1459,'[1]MAN PROG 2026'!$A$1:$AI$3379,11,FALSE)</f>
        <v>S. RAFFAELE</v>
      </c>
      <c r="L1459" s="24" t="str">
        <f>VLOOKUP($A1459,'[1]MAN PROG 2026'!$A$2:$AI$3379,12,FALSE)</f>
        <v>S. RAFFAELE</v>
      </c>
      <c r="M1459" s="24" t="str">
        <f>VLOOKUP($A1459,'[1]MAN PROG 2026'!$A$2:$AI$3379,13,FALSE)</f>
        <v>SINGOLA</v>
      </c>
      <c r="N1459" s="24">
        <f>VLOOKUP($A1459,'[1]MAN PROG 2026'!$A$2:$AI$3379,14,FALSE)</f>
        <v>103030</v>
      </c>
      <c r="O1459" s="24">
        <f>VLOOKUP($A1459,'[1]MAN PROG 2026'!$A$2:$AI$3379,15,FALSE)</f>
        <v>0</v>
      </c>
      <c r="P1459" s="25" t="str">
        <f>VLOOKUP($A1459,'[1]MAN PROG 2026'!$A$2:$AI$3379,20,FALSE)</f>
        <v>NON PREVISTO</v>
      </c>
      <c r="Q1459" s="8"/>
      <c r="R1459" s="26"/>
      <c r="S1459" s="8"/>
      <c r="T1459" s="37"/>
      <c r="U1459" s="27"/>
      <c r="V1459" s="27"/>
      <c r="W1459" s="27"/>
      <c r="X1459" s="27"/>
      <c r="Y1459" s="27"/>
      <c r="Z1459" s="27"/>
      <c r="AA1459" s="27"/>
      <c r="AB1459" s="27"/>
      <c r="AC1459" s="27"/>
      <c r="AD1459" s="27"/>
      <c r="AE1459" s="27"/>
      <c r="AF1459" s="27"/>
      <c r="AG1459" s="9" t="s">
        <v>32</v>
      </c>
      <c r="AH1459" s="27"/>
      <c r="AI1459" s="27"/>
      <c r="AJ1459" s="27"/>
      <c r="AK1459" s="27"/>
      <c r="AL1459" s="27"/>
      <c r="AM1459" s="11"/>
      <c r="AN1459" s="28"/>
      <c r="AO1459" s="28"/>
      <c r="AP1459" s="29"/>
      <c r="AQ1459" s="30"/>
      <c r="AR1459" s="31"/>
      <c r="AS1459" s="32"/>
      <c r="AT1459" s="33"/>
      <c r="AU1459" s="34"/>
      <c r="AV1459" s="27"/>
      <c r="AW1459" s="27"/>
      <c r="AX1459" s="27"/>
      <c r="AY1459" s="27"/>
    </row>
    <row r="1460" spans="1:51" ht="24" customHeight="1" x14ac:dyDescent="0.3">
      <c r="A1460" s="22">
        <v>103031</v>
      </c>
      <c r="B1460" s="23" t="str">
        <f>VLOOKUP($A1460,'[1]MAN PROG 2026'!$A$1:$AI$3379,2,FALSE)</f>
        <v>POMPA DI INFUSIONE</v>
      </c>
      <c r="C1460" s="23" t="str">
        <f>VLOOKUP($A1460,'[1]MAN PROG 2026'!$A$1:$AI$3379,3,FALSE)</f>
        <v>FRESENIUS KABI AG</v>
      </c>
      <c r="D1460" s="23" t="str">
        <f>VLOOKUP($A1460,'[1]MAN PROG 2026'!$A$1:$AI$3379,4,FALSE)</f>
        <v>VOLUMAT MC AGILIA</v>
      </c>
      <c r="E1460" s="23" t="str">
        <f>VLOOKUP($A1460,'[1]MAN PROG 2026'!$A$1:$AI$3379,5,FALSE)</f>
        <v>19160/21426297</v>
      </c>
      <c r="F1460" s="23" t="str">
        <f>VLOOKUP($A1460,'[1]MAN PROG 2026'!$A$1:$AI$3379,6,FALSE)</f>
        <v>SINGOLA</v>
      </c>
      <c r="G1460" s="23">
        <f>VLOOKUP($A1460,'[1]MAN PROG 2026'!$A$1:$AI$3379,7,FALSE)</f>
        <v>103031</v>
      </c>
      <c r="H1460" s="23">
        <f>VLOOKUP($A1460,'[1]MAN PROG 2026'!$A$1:$AI$3379,8,FALSE)</f>
        <v>0</v>
      </c>
      <c r="I1460" s="23" t="str">
        <f>VLOOKUP($A1460,'[1]MAN PROG 2026'!$A$1:$AI$3379,9,FALSE)</f>
        <v>S.PIETRO</v>
      </c>
      <c r="J1460" s="23" t="str">
        <f>VLOOKUP($A1460,'[1]MAN PROG 2026'!$A$1:$AI$3379,10,FALSE)</f>
        <v>S. CAMILLO (MED. UOMINI)</v>
      </c>
      <c r="K1460" s="23" t="str">
        <f>VLOOKUP($A1460,'[1]MAN PROG 2026'!$A$1:$AI$3379,11,FALSE)</f>
        <v>S. VINCENZO</v>
      </c>
      <c r="L1460" s="24" t="str">
        <f>VLOOKUP($A1460,'[1]MAN PROG 2026'!$A$2:$AI$3379,12,FALSE)</f>
        <v>S. VINCENZO</v>
      </c>
      <c r="M1460" s="24" t="str">
        <f>VLOOKUP($A1460,'[1]MAN PROG 2026'!$A$2:$AI$3379,13,FALSE)</f>
        <v>SINGOLA</v>
      </c>
      <c r="N1460" s="24">
        <f>VLOOKUP($A1460,'[1]MAN PROG 2026'!$A$2:$AI$3379,14,FALSE)</f>
        <v>103031</v>
      </c>
      <c r="O1460" s="24">
        <f>VLOOKUP($A1460,'[1]MAN PROG 2026'!$A$2:$AI$3379,15,FALSE)</f>
        <v>0</v>
      </c>
      <c r="P1460" s="25" t="str">
        <f>VLOOKUP($A1460,'[1]MAN PROG 2026'!$A$2:$AI$3379,20,FALSE)</f>
        <v>DA FARE</v>
      </c>
      <c r="Q1460" s="9">
        <v>3031</v>
      </c>
      <c r="R1460" s="26">
        <v>46153</v>
      </c>
      <c r="S1460" s="8" t="s">
        <v>53</v>
      </c>
      <c r="T1460" s="37"/>
      <c r="U1460" s="27" t="s">
        <v>55</v>
      </c>
      <c r="V1460" s="27" t="s">
        <v>55</v>
      </c>
      <c r="W1460" s="27" t="s">
        <v>55</v>
      </c>
      <c r="X1460" s="27" t="s">
        <v>55</v>
      </c>
      <c r="Y1460" s="27" t="s">
        <v>55</v>
      </c>
      <c r="Z1460" s="27" t="s">
        <v>55</v>
      </c>
      <c r="AA1460" s="27" t="s">
        <v>55</v>
      </c>
      <c r="AB1460" s="27" t="s">
        <v>66</v>
      </c>
      <c r="AC1460" s="27" t="s">
        <v>67</v>
      </c>
      <c r="AD1460" s="27" t="s">
        <v>221</v>
      </c>
      <c r="AE1460" s="27" t="s">
        <v>88</v>
      </c>
      <c r="AF1460" s="27" t="s">
        <v>708</v>
      </c>
      <c r="AG1460" s="9" t="s">
        <v>32</v>
      </c>
      <c r="AH1460" s="27" t="s">
        <v>61</v>
      </c>
      <c r="AI1460" s="27" t="s">
        <v>70</v>
      </c>
      <c r="AJ1460" s="27" t="s">
        <v>61</v>
      </c>
      <c r="AK1460" s="27" t="s">
        <v>61</v>
      </c>
      <c r="AL1460" s="27" t="s">
        <v>70</v>
      </c>
      <c r="AM1460" s="11">
        <v>43.2</v>
      </c>
      <c r="AN1460" s="28">
        <v>1.2</v>
      </c>
      <c r="AO1460" s="28" t="s">
        <v>329</v>
      </c>
      <c r="AP1460" s="29"/>
      <c r="AQ1460" s="30"/>
      <c r="AR1460" s="31"/>
      <c r="AS1460" s="32"/>
      <c r="AT1460" s="33"/>
      <c r="AU1460" s="34"/>
      <c r="AV1460" s="27" t="s">
        <v>62</v>
      </c>
      <c r="AW1460" s="27">
        <v>5625031</v>
      </c>
      <c r="AX1460" s="27" t="s">
        <v>63</v>
      </c>
      <c r="AY1460" s="27"/>
    </row>
    <row r="1461" spans="1:51" ht="24" customHeight="1" x14ac:dyDescent="0.3">
      <c r="A1461" s="22">
        <v>103032</v>
      </c>
      <c r="B1461" s="23" t="str">
        <f>VLOOKUP($A1461,'[1]MAN PROG 2026'!$A$1:$AI$3379,2,FALSE)</f>
        <v>POMPA DI INFUSIONE</v>
      </c>
      <c r="C1461" s="23" t="str">
        <f>VLOOKUP($A1461,'[1]MAN PROG 2026'!$A$1:$AI$3379,3,FALSE)</f>
        <v>FRESENIUS KABI AG</v>
      </c>
      <c r="D1461" s="23" t="str">
        <f>VLOOKUP($A1461,'[1]MAN PROG 2026'!$A$1:$AI$3379,4,FALSE)</f>
        <v>VOLUMAT MC AGILIA</v>
      </c>
      <c r="E1461" s="23" t="str">
        <f>VLOOKUP($A1461,'[1]MAN PROG 2026'!$A$1:$AI$3379,5,FALSE)</f>
        <v>019160/21067009</v>
      </c>
      <c r="F1461" s="23" t="str">
        <f>VLOOKUP($A1461,'[1]MAN PROG 2026'!$A$1:$AI$3379,6,FALSE)</f>
        <v>SINGOLA</v>
      </c>
      <c r="G1461" s="23">
        <f>VLOOKUP($A1461,'[1]MAN PROG 2026'!$A$1:$AI$3379,7,FALSE)</f>
        <v>103032</v>
      </c>
      <c r="H1461" s="23">
        <f>VLOOKUP($A1461,'[1]MAN PROG 2026'!$A$1:$AI$3379,8,FALSE)</f>
        <v>0</v>
      </c>
      <c r="I1461" s="23" t="str">
        <f>VLOOKUP($A1461,'[1]MAN PROG 2026'!$A$1:$AI$3379,9,FALSE)</f>
        <v>S.PIETRO</v>
      </c>
      <c r="J1461" s="23" t="str">
        <f>VLOOKUP($A1461,'[1]MAN PROG 2026'!$A$1:$AI$3379,10,FALSE)</f>
        <v>S. CAMILLO (MED. UOMINI)</v>
      </c>
      <c r="K1461" s="23" t="str">
        <f>VLOOKUP($A1461,'[1]MAN PROG 2026'!$A$1:$AI$3379,11,FALSE)</f>
        <v>S. VINCENZO</v>
      </c>
      <c r="L1461" s="24" t="str">
        <f>VLOOKUP($A1461,'[1]MAN PROG 2026'!$A$2:$AI$3379,12,FALSE)</f>
        <v>S. VINCENZO</v>
      </c>
      <c r="M1461" s="24" t="str">
        <f>VLOOKUP($A1461,'[1]MAN PROG 2026'!$A$2:$AI$3379,13,FALSE)</f>
        <v>SINGOLA</v>
      </c>
      <c r="N1461" s="24">
        <f>VLOOKUP($A1461,'[1]MAN PROG 2026'!$A$2:$AI$3379,14,FALSE)</f>
        <v>103032</v>
      </c>
      <c r="O1461" s="24">
        <f>VLOOKUP($A1461,'[1]MAN PROG 2026'!$A$2:$AI$3379,15,FALSE)</f>
        <v>0</v>
      </c>
      <c r="P1461" s="25" t="str">
        <f>VLOOKUP($A1461,'[1]MAN PROG 2026'!$A$2:$AI$3379,20,FALSE)</f>
        <v>NON PREVISTO</v>
      </c>
      <c r="Q1461" s="8"/>
      <c r="R1461" s="26"/>
      <c r="S1461" s="8"/>
      <c r="T1461" s="37"/>
      <c r="U1461" s="27"/>
      <c r="V1461" s="27"/>
      <c r="W1461" s="27"/>
      <c r="X1461" s="27"/>
      <c r="Y1461" s="27"/>
      <c r="Z1461" s="27"/>
      <c r="AA1461" s="27"/>
      <c r="AB1461" s="27"/>
      <c r="AC1461" s="27"/>
      <c r="AD1461" s="27"/>
      <c r="AE1461" s="27"/>
      <c r="AF1461" s="27"/>
      <c r="AG1461" s="9" t="s">
        <v>32</v>
      </c>
      <c r="AH1461" s="27"/>
      <c r="AI1461" s="27"/>
      <c r="AJ1461" s="27"/>
      <c r="AK1461" s="27"/>
      <c r="AL1461" s="27"/>
      <c r="AM1461" s="11"/>
      <c r="AN1461" s="28"/>
      <c r="AO1461" s="28"/>
      <c r="AP1461" s="29"/>
      <c r="AQ1461" s="30"/>
      <c r="AR1461" s="31"/>
      <c r="AS1461" s="32"/>
      <c r="AT1461" s="33"/>
      <c r="AU1461" s="34"/>
      <c r="AV1461" s="27"/>
      <c r="AW1461" s="27"/>
      <c r="AX1461" s="27"/>
      <c r="AY1461" s="27"/>
    </row>
    <row r="1462" spans="1:51" ht="24" customHeight="1" x14ac:dyDescent="0.3">
      <c r="A1462" s="22">
        <v>103033</v>
      </c>
      <c r="B1462" s="23" t="str">
        <f>VLOOKUP($A1462,'[1]MAN PROG 2026'!$A$1:$AI$3379,2,FALSE)</f>
        <v>POMPA DI INFUSIONE</v>
      </c>
      <c r="C1462" s="23" t="str">
        <f>VLOOKUP($A1462,'[1]MAN PROG 2026'!$A$1:$AI$3379,3,FALSE)</f>
        <v>FRESENIUS KABI AG</v>
      </c>
      <c r="D1462" s="23" t="str">
        <f>VLOOKUP($A1462,'[1]MAN PROG 2026'!$A$1:$AI$3379,4,FALSE)</f>
        <v>VOLUMAT MC AGILIA</v>
      </c>
      <c r="E1462" s="23" t="str">
        <f>VLOOKUP($A1462,'[1]MAN PROG 2026'!$A$1:$AI$3379,5,FALSE)</f>
        <v>019160/21067015</v>
      </c>
      <c r="F1462" s="23" t="str">
        <f>VLOOKUP($A1462,'[1]MAN PROG 2026'!$A$1:$AI$3379,6,FALSE)</f>
        <v>SINGOLA</v>
      </c>
      <c r="G1462" s="23">
        <f>VLOOKUP($A1462,'[1]MAN PROG 2026'!$A$1:$AI$3379,7,FALSE)</f>
        <v>103033</v>
      </c>
      <c r="H1462" s="23">
        <f>VLOOKUP($A1462,'[1]MAN PROG 2026'!$A$1:$AI$3379,8,FALSE)</f>
        <v>0</v>
      </c>
      <c r="I1462" s="23" t="str">
        <f>VLOOKUP($A1462,'[1]MAN PROG 2026'!$A$1:$AI$3379,9,FALSE)</f>
        <v>S.PIETRO</v>
      </c>
      <c r="J1462" s="23" t="str">
        <f>VLOOKUP($A1462,'[1]MAN PROG 2026'!$A$1:$AI$3379,10,FALSE)</f>
        <v>S. GIUSEPPE</v>
      </c>
      <c r="K1462" s="23" t="str">
        <f>VLOOKUP($A1462,'[1]MAN PROG 2026'!$A$1:$AI$3379,11,FALSE)</f>
        <v>S. GIUSEPPE</v>
      </c>
      <c r="L1462" s="24" t="str">
        <f>VLOOKUP($A1462,'[1]MAN PROG 2026'!$A$2:$AI$3379,12,FALSE)</f>
        <v>S. GIUSEPPE</v>
      </c>
      <c r="M1462" s="24" t="str">
        <f>VLOOKUP($A1462,'[1]MAN PROG 2026'!$A$2:$AI$3379,13,FALSE)</f>
        <v>SINGOLA</v>
      </c>
      <c r="N1462" s="24" t="str">
        <f>VLOOKUP($A1462,'[1]MAN PROG 2026'!$A$2:$AI$3379,14,FALSE)</f>
        <v>103033</v>
      </c>
      <c r="O1462" s="24">
        <f>VLOOKUP($A1462,'[1]MAN PROG 2026'!$A$2:$AI$3379,15,FALSE)</f>
        <v>0</v>
      </c>
      <c r="P1462" s="25" t="str">
        <f>VLOOKUP($A1462,'[1]MAN PROG 2026'!$A$2:$AI$3379,20,FALSE)</f>
        <v>DA FARE</v>
      </c>
      <c r="Q1462" s="9" t="str">
        <f t="shared" ref="Q1462" si="59">RIGHT(A1462,4)</f>
        <v>3033</v>
      </c>
      <c r="R1462" s="26">
        <v>46244</v>
      </c>
      <c r="S1462" s="8" t="s">
        <v>53</v>
      </c>
      <c r="T1462" s="37"/>
      <c r="U1462" s="27" t="s">
        <v>55</v>
      </c>
      <c r="V1462" s="27" t="s">
        <v>56</v>
      </c>
      <c r="W1462" s="27" t="s">
        <v>55</v>
      </c>
      <c r="X1462" s="27" t="s">
        <v>55</v>
      </c>
      <c r="Y1462" s="27" t="s">
        <v>55</v>
      </c>
      <c r="Z1462" s="27" t="s">
        <v>55</v>
      </c>
      <c r="AA1462" s="27" t="s">
        <v>55</v>
      </c>
      <c r="AB1462" s="27" t="s">
        <v>66</v>
      </c>
      <c r="AC1462" s="27" t="s">
        <v>73</v>
      </c>
      <c r="AD1462" s="27" t="s">
        <v>163</v>
      </c>
      <c r="AE1462" s="27" t="s">
        <v>68</v>
      </c>
      <c r="AF1462" s="27" t="s">
        <v>709</v>
      </c>
      <c r="AG1462" s="9" t="s">
        <v>32</v>
      </c>
      <c r="AH1462" s="27" t="s">
        <v>61</v>
      </c>
      <c r="AI1462" s="27" t="s">
        <v>70</v>
      </c>
      <c r="AJ1462" s="27" t="s">
        <v>61</v>
      </c>
      <c r="AK1462" s="27" t="s">
        <v>61</v>
      </c>
      <c r="AL1462" s="27" t="s">
        <v>70</v>
      </c>
      <c r="AM1462" s="11">
        <v>53.9</v>
      </c>
      <c r="AN1462" s="28">
        <v>1.1000000000000001</v>
      </c>
      <c r="AO1462" s="28"/>
      <c r="AP1462" s="29"/>
      <c r="AQ1462" s="30"/>
      <c r="AR1462" s="31"/>
      <c r="AS1462" s="32"/>
      <c r="AT1462" s="33"/>
      <c r="AU1462" s="34"/>
      <c r="AV1462" s="27" t="s">
        <v>62</v>
      </c>
      <c r="AW1462" s="27">
        <v>5625031</v>
      </c>
      <c r="AX1462" s="27" t="s">
        <v>63</v>
      </c>
      <c r="AY1462" s="27"/>
    </row>
    <row r="1463" spans="1:51" ht="24" customHeight="1" x14ac:dyDescent="0.3">
      <c r="A1463" s="22">
        <v>103034</v>
      </c>
      <c r="B1463" s="23" t="str">
        <f>VLOOKUP($A1463,'[1]MAN PROG 2026'!$A$1:$AI$3379,2,FALSE)</f>
        <v>POMPA DI INFUSIONE</v>
      </c>
      <c r="C1463" s="23" t="str">
        <f>VLOOKUP($A1463,'[1]MAN PROG 2026'!$A$1:$AI$3379,3,FALSE)</f>
        <v>FRESENIUS KABI AG</v>
      </c>
      <c r="D1463" s="23" t="str">
        <f>VLOOKUP($A1463,'[1]MAN PROG 2026'!$A$1:$AI$3379,4,FALSE)</f>
        <v>VOLUMAT MC AGILIA</v>
      </c>
      <c r="E1463" s="23" t="str">
        <f>VLOOKUP($A1463,'[1]MAN PROG 2026'!$A$1:$AI$3379,5,FALSE)</f>
        <v>019160/22743304</v>
      </c>
      <c r="F1463" s="23" t="str">
        <f>VLOOKUP($A1463,'[1]MAN PROG 2026'!$A$1:$AI$3379,6,FALSE)</f>
        <v>SINGOLA</v>
      </c>
      <c r="G1463" s="23">
        <f>VLOOKUP($A1463,'[1]MAN PROG 2026'!$A$1:$AI$3379,7,FALSE)</f>
        <v>103034</v>
      </c>
      <c r="H1463" s="23">
        <f>VLOOKUP($A1463,'[1]MAN PROG 2026'!$A$1:$AI$3379,8,FALSE)</f>
        <v>0</v>
      </c>
      <c r="I1463" s="23" t="str">
        <f>VLOOKUP($A1463,'[1]MAN PROG 2026'!$A$1:$AI$3379,9,FALSE)</f>
        <v>S.PIETRO</v>
      </c>
      <c r="J1463" s="23" t="str">
        <f>VLOOKUP($A1463,'[1]MAN PROG 2026'!$A$1:$AI$3379,10,FALSE)</f>
        <v>S. GIUSEPPE</v>
      </c>
      <c r="K1463" s="23" t="str">
        <f>VLOOKUP($A1463,'[1]MAN PROG 2026'!$A$1:$AI$3379,11,FALSE)</f>
        <v>S. GIUSEPPE</v>
      </c>
      <c r="L1463" s="24" t="str">
        <f>VLOOKUP($A1463,'[1]MAN PROG 2026'!$A$2:$AI$3379,12,FALSE)</f>
        <v>S. RAFFAELE</v>
      </c>
      <c r="M1463" s="24" t="str">
        <f>VLOOKUP($A1463,'[1]MAN PROG 2026'!$A$2:$AI$3379,13,FALSE)</f>
        <v>SINGOLA</v>
      </c>
      <c r="N1463" s="24">
        <f>VLOOKUP($A1463,'[1]MAN PROG 2026'!$A$2:$AI$3379,14,FALSE)</f>
        <v>103034</v>
      </c>
      <c r="O1463" s="24">
        <f>VLOOKUP($A1463,'[1]MAN PROG 2026'!$A$2:$AI$3379,15,FALSE)</f>
        <v>0</v>
      </c>
      <c r="P1463" s="25" t="str">
        <f>VLOOKUP($A1463,'[1]MAN PROG 2026'!$A$2:$AI$3379,20,FALSE)</f>
        <v>DA FARE</v>
      </c>
      <c r="Q1463" s="9">
        <v>3034</v>
      </c>
      <c r="R1463" s="26">
        <v>46213</v>
      </c>
      <c r="S1463" s="8" t="s">
        <v>53</v>
      </c>
      <c r="T1463" s="37"/>
      <c r="U1463" s="27" t="s">
        <v>55</v>
      </c>
      <c r="V1463" s="27" t="s">
        <v>56</v>
      </c>
      <c r="W1463" s="27" t="s">
        <v>55</v>
      </c>
      <c r="X1463" s="27" t="s">
        <v>55</v>
      </c>
      <c r="Y1463" s="27" t="s">
        <v>55</v>
      </c>
      <c r="Z1463" s="27" t="s">
        <v>55</v>
      </c>
      <c r="AA1463" s="27" t="s">
        <v>55</v>
      </c>
      <c r="AB1463" s="27" t="s">
        <v>66</v>
      </c>
      <c r="AC1463" s="27" t="s">
        <v>67</v>
      </c>
      <c r="AD1463" s="27" t="s">
        <v>196</v>
      </c>
      <c r="AE1463" s="27" t="s">
        <v>68</v>
      </c>
      <c r="AF1463" s="27" t="s">
        <v>61</v>
      </c>
      <c r="AG1463" s="9" t="s">
        <v>32</v>
      </c>
      <c r="AH1463" s="27" t="s">
        <v>61</v>
      </c>
      <c r="AI1463" s="27" t="s">
        <v>70</v>
      </c>
      <c r="AJ1463" s="27" t="s">
        <v>61</v>
      </c>
      <c r="AK1463" s="27" t="s">
        <v>61</v>
      </c>
      <c r="AL1463" s="27" t="s">
        <v>70</v>
      </c>
      <c r="AM1463" s="11">
        <v>50.5</v>
      </c>
      <c r="AN1463" s="28">
        <v>1.4</v>
      </c>
      <c r="AO1463" s="28" t="s">
        <v>329</v>
      </c>
      <c r="AP1463" s="29"/>
      <c r="AQ1463" s="30"/>
      <c r="AR1463" s="31"/>
      <c r="AS1463" s="32"/>
      <c r="AT1463" s="33"/>
      <c r="AU1463" s="34"/>
      <c r="AV1463" s="27" t="s">
        <v>62</v>
      </c>
      <c r="AW1463" s="27">
        <v>5625031</v>
      </c>
      <c r="AX1463" s="27" t="s">
        <v>63</v>
      </c>
      <c r="AY1463" s="27"/>
    </row>
    <row r="1464" spans="1:51" ht="24" customHeight="1" x14ac:dyDescent="0.3">
      <c r="A1464" s="22">
        <v>103035</v>
      </c>
      <c r="B1464" s="23" t="str">
        <f>VLOOKUP($A1464,'[1]MAN PROG 2026'!$A$1:$AI$3379,2,FALSE)</f>
        <v>POMPA DI INFUSIONE</v>
      </c>
      <c r="C1464" s="23" t="str">
        <f>VLOOKUP($A1464,'[1]MAN PROG 2026'!$A$1:$AI$3379,3,FALSE)</f>
        <v>FRESENIUS KABI AG</v>
      </c>
      <c r="D1464" s="23" t="str">
        <f>VLOOKUP($A1464,'[1]MAN PROG 2026'!$A$1:$AI$3379,4,FALSE)</f>
        <v>VOLUMAT MC AGILIA</v>
      </c>
      <c r="E1464" s="23" t="str">
        <f>VLOOKUP($A1464,'[1]MAN PROG 2026'!$A$1:$AI$3379,5,FALSE)</f>
        <v>019160/20917173</v>
      </c>
      <c r="F1464" s="23" t="str">
        <f>VLOOKUP($A1464,'[1]MAN PROG 2026'!$A$1:$AI$3379,6,FALSE)</f>
        <v>SINGOLA</v>
      </c>
      <c r="G1464" s="23">
        <f>VLOOKUP($A1464,'[1]MAN PROG 2026'!$A$1:$AI$3379,7,FALSE)</f>
        <v>103035</v>
      </c>
      <c r="H1464" s="23">
        <f>VLOOKUP($A1464,'[1]MAN PROG 2026'!$A$1:$AI$3379,8,FALSE)</f>
        <v>0</v>
      </c>
      <c r="I1464" s="23" t="str">
        <f>VLOOKUP($A1464,'[1]MAN PROG 2026'!$A$1:$AI$3379,9,FALSE)</f>
        <v>S.PIETRO</v>
      </c>
      <c r="J1464" s="23" t="str">
        <f>VLOOKUP($A1464,'[1]MAN PROG 2026'!$A$1:$AI$3379,10,FALSE)</f>
        <v>S. CARLO CARDIOLOGIA</v>
      </c>
      <c r="K1464" s="23" t="str">
        <f>VLOOKUP($A1464,'[1]MAN PROG 2026'!$A$1:$AI$3379,11,FALSE)</f>
        <v>S. CARLO CARDIOLOGIA</v>
      </c>
      <c r="L1464" s="24" t="str">
        <f>VLOOKUP($A1464,'[1]MAN PROG 2026'!$A$2:$AI$3379,12,FALSE)</f>
        <v>S. CARLO CARDIOLOGIA</v>
      </c>
      <c r="M1464" s="24" t="str">
        <f>VLOOKUP($A1464,'[1]MAN PROG 2026'!$A$2:$AI$3379,13,FALSE)</f>
        <v>SINGOLA</v>
      </c>
      <c r="N1464" s="24">
        <f>VLOOKUP($A1464,'[1]MAN PROG 2026'!$A$2:$AI$3379,14,FALSE)</f>
        <v>103035</v>
      </c>
      <c r="O1464" s="24">
        <f>VLOOKUP($A1464,'[1]MAN PROG 2026'!$A$2:$AI$3379,15,FALSE)</f>
        <v>0</v>
      </c>
      <c r="P1464" s="25" t="str">
        <f>VLOOKUP($A1464,'[1]MAN PROG 2026'!$A$2:$AI$3379,20,FALSE)</f>
        <v>DA FARE</v>
      </c>
      <c r="Q1464" s="9">
        <v>3035</v>
      </c>
      <c r="R1464" s="26">
        <v>46114</v>
      </c>
      <c r="S1464" s="8" t="s">
        <v>53</v>
      </c>
      <c r="T1464" s="37"/>
      <c r="U1464" s="27" t="s">
        <v>55</v>
      </c>
      <c r="V1464" s="27" t="s">
        <v>56</v>
      </c>
      <c r="W1464" s="27" t="s">
        <v>55</v>
      </c>
      <c r="X1464" s="27" t="s">
        <v>55</v>
      </c>
      <c r="Y1464" s="27" t="s">
        <v>55</v>
      </c>
      <c r="Z1464" s="27" t="s">
        <v>55</v>
      </c>
      <c r="AA1464" s="27" t="s">
        <v>55</v>
      </c>
      <c r="AB1464" s="27" t="s">
        <v>66</v>
      </c>
      <c r="AC1464" s="27" t="s">
        <v>67</v>
      </c>
      <c r="AD1464" s="27" t="s">
        <v>288</v>
      </c>
      <c r="AE1464" s="27" t="s">
        <v>68</v>
      </c>
      <c r="AF1464" s="27" t="s">
        <v>414</v>
      </c>
      <c r="AG1464" s="9" t="s">
        <v>32</v>
      </c>
      <c r="AH1464" s="27" t="s">
        <v>70</v>
      </c>
      <c r="AI1464" s="27" t="s">
        <v>70</v>
      </c>
      <c r="AJ1464" s="27" t="s">
        <v>61</v>
      </c>
      <c r="AK1464" s="27" t="s">
        <v>61</v>
      </c>
      <c r="AL1464" s="27" t="s">
        <v>70</v>
      </c>
      <c r="AM1464" s="11">
        <v>31.2</v>
      </c>
      <c r="AN1464" s="28">
        <v>1.4</v>
      </c>
      <c r="AO1464" s="28" t="s">
        <v>329</v>
      </c>
      <c r="AP1464" s="29"/>
      <c r="AQ1464" s="30"/>
      <c r="AR1464" s="31"/>
      <c r="AS1464" s="32"/>
      <c r="AT1464" s="33"/>
      <c r="AU1464" s="34"/>
      <c r="AV1464" s="27" t="s">
        <v>62</v>
      </c>
      <c r="AW1464" s="27">
        <v>5625031</v>
      </c>
      <c r="AX1464" s="27" t="s">
        <v>63</v>
      </c>
      <c r="AY1464" s="27"/>
    </row>
    <row r="1465" spans="1:51" ht="24" customHeight="1" x14ac:dyDescent="0.3">
      <c r="A1465" s="22">
        <v>103036</v>
      </c>
      <c r="B1465" s="23" t="str">
        <f>VLOOKUP($A1465,'[1]MAN PROG 2026'!$A$1:$AI$3379,2,FALSE)</f>
        <v>POMPA DI INFUSIONE</v>
      </c>
      <c r="C1465" s="23" t="str">
        <f>VLOOKUP($A1465,'[1]MAN PROG 2026'!$A$1:$AI$3379,3,FALSE)</f>
        <v>FRESENIUS KABI AG</v>
      </c>
      <c r="D1465" s="23" t="str">
        <f>VLOOKUP($A1465,'[1]MAN PROG 2026'!$A$1:$AI$3379,4,FALSE)</f>
        <v>VOLUMAT MC AGILIA</v>
      </c>
      <c r="E1465" s="23" t="str">
        <f>VLOOKUP($A1465,'[1]MAN PROG 2026'!$A$1:$AI$3379,5,FALSE)</f>
        <v>019160/22743014</v>
      </c>
      <c r="F1465" s="23" t="str">
        <f>VLOOKUP($A1465,'[1]MAN PROG 2026'!$A$1:$AI$3379,6,FALSE)</f>
        <v>SINGOLA</v>
      </c>
      <c r="G1465" s="23">
        <f>VLOOKUP($A1465,'[1]MAN PROG 2026'!$A$1:$AI$3379,7,FALSE)</f>
        <v>103036</v>
      </c>
      <c r="H1465" s="23">
        <f>VLOOKUP($A1465,'[1]MAN PROG 2026'!$A$1:$AI$3379,8,FALSE)</f>
        <v>0</v>
      </c>
      <c r="I1465" s="23" t="str">
        <f>VLOOKUP($A1465,'[1]MAN PROG 2026'!$A$1:$AI$3379,9,FALSE)</f>
        <v>S.PIETRO</v>
      </c>
      <c r="J1465" s="23" t="str">
        <f>VLOOKUP($A1465,'[1]MAN PROG 2026'!$A$1:$AI$3379,10,FALSE)</f>
        <v>S. CARLO CARDIOLOGIA</v>
      </c>
      <c r="K1465" s="23" t="str">
        <f>VLOOKUP($A1465,'[1]MAN PROG 2026'!$A$1:$AI$3379,11,FALSE)</f>
        <v>S. CARLO CARDIOLOGIA</v>
      </c>
      <c r="L1465" s="24" t="str">
        <f>VLOOKUP($A1465,'[1]MAN PROG 2026'!$A$2:$AI$3379,12,FALSE)</f>
        <v>NON TROVATO</v>
      </c>
      <c r="M1465" s="24">
        <f>VLOOKUP($A1465,'[1]MAN PROG 2026'!$A$2:$AI$3379,13,FALSE)</f>
        <v>0</v>
      </c>
      <c r="N1465" s="24">
        <f>VLOOKUP($A1465,'[1]MAN PROG 2026'!$A$2:$AI$3379,14,FALSE)</f>
        <v>0</v>
      </c>
      <c r="O1465" s="24">
        <f>VLOOKUP($A1465,'[1]MAN PROG 2026'!$A$2:$AI$3379,15,FALSE)</f>
        <v>0</v>
      </c>
      <c r="P1465" s="25" t="str">
        <f>VLOOKUP($A1465,'[1]MAN PROG 2026'!$A$2:$AI$3379,20,FALSE)</f>
        <v>DA FARE</v>
      </c>
      <c r="Q1465" s="8"/>
      <c r="R1465" s="26"/>
      <c r="S1465" s="8"/>
      <c r="T1465" s="37"/>
      <c r="U1465" s="27"/>
      <c r="V1465" s="27"/>
      <c r="W1465" s="27"/>
      <c r="X1465" s="27"/>
      <c r="Y1465" s="27"/>
      <c r="Z1465" s="27"/>
      <c r="AA1465" s="27"/>
      <c r="AB1465" s="27"/>
      <c r="AC1465" s="27"/>
      <c r="AD1465" s="27"/>
      <c r="AE1465" s="27"/>
      <c r="AF1465" s="27"/>
      <c r="AG1465" s="9" t="s">
        <v>32</v>
      </c>
      <c r="AH1465" s="27"/>
      <c r="AI1465" s="27"/>
      <c r="AJ1465" s="27"/>
      <c r="AK1465" s="27"/>
      <c r="AL1465" s="27"/>
      <c r="AM1465" s="11"/>
      <c r="AN1465" s="28"/>
      <c r="AO1465" s="28"/>
      <c r="AP1465" s="29"/>
      <c r="AQ1465" s="30"/>
      <c r="AR1465" s="31"/>
      <c r="AS1465" s="32"/>
      <c r="AT1465" s="33"/>
      <c r="AU1465" s="34"/>
      <c r="AV1465" s="27"/>
      <c r="AW1465" s="27"/>
      <c r="AX1465" s="27"/>
      <c r="AY1465" s="27"/>
    </row>
    <row r="1466" spans="1:51" ht="24" customHeight="1" x14ac:dyDescent="0.3">
      <c r="A1466" s="22">
        <v>103037</v>
      </c>
      <c r="B1466" s="23" t="str">
        <f>VLOOKUP($A1466,'[1]MAN PROG 2026'!$A$1:$AI$3379,2,FALSE)</f>
        <v>POMPA DI INFUSIONE</v>
      </c>
      <c r="C1466" s="23" t="str">
        <f>VLOOKUP($A1466,'[1]MAN PROG 2026'!$A$1:$AI$3379,3,FALSE)</f>
        <v>FRESENIUS KABI AG</v>
      </c>
      <c r="D1466" s="23" t="str">
        <f>VLOOKUP($A1466,'[1]MAN PROG 2026'!$A$1:$AI$3379,4,FALSE)</f>
        <v>VOLUMAT MC AGILIA</v>
      </c>
      <c r="E1466" s="23" t="str">
        <f>VLOOKUP($A1466,'[1]MAN PROG 2026'!$A$1:$AI$3379,5,FALSE)</f>
        <v>019160/21337044</v>
      </c>
      <c r="F1466" s="23" t="str">
        <f>VLOOKUP($A1466,'[1]MAN PROG 2026'!$A$1:$AI$3379,6,FALSE)</f>
        <v>SINGOLA</v>
      </c>
      <c r="G1466" s="23">
        <f>VLOOKUP($A1466,'[1]MAN PROG 2026'!$A$1:$AI$3379,7,FALSE)</f>
        <v>103037</v>
      </c>
      <c r="H1466" s="23">
        <f>VLOOKUP($A1466,'[1]MAN PROG 2026'!$A$1:$AI$3379,8,FALSE)</f>
        <v>0</v>
      </c>
      <c r="I1466" s="23" t="str">
        <f>VLOOKUP($A1466,'[1]MAN PROG 2026'!$A$1:$AI$3379,9,FALSE)</f>
        <v>S.PIETRO</v>
      </c>
      <c r="J1466" s="23" t="str">
        <f>VLOOKUP($A1466,'[1]MAN PROG 2026'!$A$1:$AI$3379,10,FALSE)</f>
        <v>S. RAFFAELE</v>
      </c>
      <c r="K1466" s="23" t="str">
        <f>VLOOKUP($A1466,'[1]MAN PROG 2026'!$A$1:$AI$3379,11,FALSE)</f>
        <v>S. RAFFAELE</v>
      </c>
      <c r="L1466" s="24" t="str">
        <f>VLOOKUP($A1466,'[1]MAN PROG 2026'!$A$2:$AI$3379,12,FALSE)</f>
        <v>S. RAFFAELE</v>
      </c>
      <c r="M1466" s="24" t="str">
        <f>VLOOKUP($A1466,'[1]MAN PROG 2026'!$A$2:$AI$3379,13,FALSE)</f>
        <v>SINGOLA</v>
      </c>
      <c r="N1466" s="24">
        <f>VLOOKUP($A1466,'[1]MAN PROG 2026'!$A$2:$AI$3379,14,FALSE)</f>
        <v>103037</v>
      </c>
      <c r="O1466" s="24">
        <f>VLOOKUP($A1466,'[1]MAN PROG 2026'!$A$2:$AI$3379,15,FALSE)</f>
        <v>0</v>
      </c>
      <c r="P1466" s="25" t="str">
        <f>VLOOKUP($A1466,'[1]MAN PROG 2026'!$A$2:$AI$3379,20,FALSE)</f>
        <v>DA FARE</v>
      </c>
      <c r="Q1466" s="9">
        <v>3037</v>
      </c>
      <c r="R1466" s="26">
        <v>46213</v>
      </c>
      <c r="S1466" s="8" t="s">
        <v>53</v>
      </c>
      <c r="T1466" s="37"/>
      <c r="U1466" s="27" t="s">
        <v>55</v>
      </c>
      <c r="V1466" s="27" t="s">
        <v>56</v>
      </c>
      <c r="W1466" s="27" t="s">
        <v>55</v>
      </c>
      <c r="X1466" s="27" t="s">
        <v>55</v>
      </c>
      <c r="Y1466" s="27" t="s">
        <v>55</v>
      </c>
      <c r="Z1466" s="27" t="s">
        <v>55</v>
      </c>
      <c r="AA1466" s="27" t="s">
        <v>55</v>
      </c>
      <c r="AB1466" s="27" t="s">
        <v>66</v>
      </c>
      <c r="AC1466" s="27" t="s">
        <v>67</v>
      </c>
      <c r="AD1466" s="27" t="s">
        <v>196</v>
      </c>
      <c r="AE1466" s="27" t="s">
        <v>68</v>
      </c>
      <c r="AF1466" s="27" t="s">
        <v>61</v>
      </c>
      <c r="AG1466" s="9" t="s">
        <v>32</v>
      </c>
      <c r="AH1466" s="27" t="s">
        <v>61</v>
      </c>
      <c r="AI1466" s="27" t="s">
        <v>70</v>
      </c>
      <c r="AJ1466" s="27" t="s">
        <v>61</v>
      </c>
      <c r="AK1466" s="27" t="s">
        <v>61</v>
      </c>
      <c r="AL1466" s="27" t="s">
        <v>70</v>
      </c>
      <c r="AM1466" s="11">
        <v>56.4</v>
      </c>
      <c r="AN1466" s="28">
        <v>1.8</v>
      </c>
      <c r="AO1466" s="28" t="s">
        <v>329</v>
      </c>
      <c r="AP1466" s="29"/>
      <c r="AQ1466" s="30"/>
      <c r="AR1466" s="31"/>
      <c r="AS1466" s="32"/>
      <c r="AT1466" s="33"/>
      <c r="AU1466" s="34"/>
      <c r="AV1466" s="27" t="s">
        <v>62</v>
      </c>
      <c r="AW1466" s="27">
        <v>5625031</v>
      </c>
      <c r="AX1466" s="27" t="s">
        <v>63</v>
      </c>
      <c r="AY1466" s="27"/>
    </row>
    <row r="1467" spans="1:51" ht="24" customHeight="1" x14ac:dyDescent="0.3">
      <c r="A1467" s="22">
        <v>103038</v>
      </c>
      <c r="B1467" s="23" t="str">
        <f>VLOOKUP($A1467,'[1]MAN PROG 2026'!$A$1:$AI$3379,2,FALSE)</f>
        <v>POMPA A SIRINGA</v>
      </c>
      <c r="C1467" s="23" t="str">
        <f>VLOOKUP($A1467,'[1]MAN PROG 2026'!$A$1:$AI$3379,3,FALSE)</f>
        <v>FRESENIUS VIAL SA</v>
      </c>
      <c r="D1467" s="23" t="str">
        <f>VLOOKUP($A1467,'[1]MAN PROG 2026'!$A$1:$AI$3379,4,FALSE)</f>
        <v>INJECTOMAT AGILIA</v>
      </c>
      <c r="E1467" s="23" t="str">
        <f>VLOOKUP($A1467,'[1]MAN PROG 2026'!$A$1:$AI$3379,5,FALSE)</f>
        <v>018060/22866300</v>
      </c>
      <c r="F1467" s="23" t="str">
        <f>VLOOKUP($A1467,'[1]MAN PROG 2026'!$A$1:$AI$3379,6,FALSE)</f>
        <v>SINGOLA</v>
      </c>
      <c r="G1467" s="23">
        <f>VLOOKUP($A1467,'[1]MAN PROG 2026'!$A$1:$AI$3379,7,FALSE)</f>
        <v>103038</v>
      </c>
      <c r="H1467" s="23">
        <f>VLOOKUP($A1467,'[1]MAN PROG 2026'!$A$1:$AI$3379,8,FALSE)</f>
        <v>0</v>
      </c>
      <c r="I1467" s="23" t="str">
        <f>VLOOKUP($A1467,'[1]MAN PROG 2026'!$A$1:$AI$3379,9,FALSE)</f>
        <v>S.PIETRO</v>
      </c>
      <c r="J1467" s="23" t="str">
        <f>VLOOKUP($A1467,'[1]MAN PROG 2026'!$A$1:$AI$3379,10,FALSE)</f>
        <v>S. CATERINA SOLVENTI</v>
      </c>
      <c r="K1467" s="23" t="str">
        <f>VLOOKUP($A1467,'[1]MAN PROG 2026'!$A$1:$AI$3379,11,FALSE)</f>
        <v>S. CARLO SOLVENTI</v>
      </c>
      <c r="L1467" s="24" t="str">
        <f>VLOOKUP($A1467,'[1]MAN PROG 2026'!$A$2:$AI$3379,12,FALSE)</f>
        <v>S. CARLO SOLVENTI</v>
      </c>
      <c r="M1467" s="24" t="str">
        <f>VLOOKUP($A1467,'[1]MAN PROG 2026'!$A$2:$AI$3379,13,FALSE)</f>
        <v>SINGOLA</v>
      </c>
      <c r="N1467" s="24" t="str">
        <f>VLOOKUP($A1467,'[1]MAN PROG 2026'!$A$2:$AI$3379,14,FALSE)</f>
        <v>103038</v>
      </c>
      <c r="O1467" s="24">
        <f>VLOOKUP($A1467,'[1]MAN PROG 2026'!$A$2:$AI$3379,15,FALSE)</f>
        <v>0</v>
      </c>
      <c r="P1467" s="25" t="str">
        <f>VLOOKUP($A1467,'[1]MAN PROG 2026'!$A$2:$AI$3379,20,FALSE)</f>
        <v>NON PREVISTO</v>
      </c>
      <c r="Q1467" s="8"/>
      <c r="R1467" s="26"/>
      <c r="S1467" s="8"/>
      <c r="T1467" s="37"/>
      <c r="U1467" s="27"/>
      <c r="V1467" s="27"/>
      <c r="W1467" s="27"/>
      <c r="X1467" s="27"/>
      <c r="Y1467" s="27"/>
      <c r="Z1467" s="27"/>
      <c r="AA1467" s="27"/>
      <c r="AB1467" s="27"/>
      <c r="AC1467" s="27"/>
      <c r="AD1467" s="27"/>
      <c r="AE1467" s="27"/>
      <c r="AF1467" s="27"/>
      <c r="AG1467" s="9" t="s">
        <v>32</v>
      </c>
      <c r="AH1467" s="27"/>
      <c r="AI1467" s="27"/>
      <c r="AJ1467" s="27"/>
      <c r="AK1467" s="27"/>
      <c r="AL1467" s="27"/>
      <c r="AM1467" s="11"/>
      <c r="AN1467" s="28"/>
      <c r="AO1467" s="28"/>
      <c r="AP1467" s="29"/>
      <c r="AQ1467" s="30"/>
      <c r="AR1467" s="31"/>
      <c r="AS1467" s="32"/>
      <c r="AT1467" s="33"/>
      <c r="AU1467" s="34"/>
      <c r="AV1467" s="27"/>
      <c r="AW1467" s="27"/>
      <c r="AX1467" s="27"/>
      <c r="AY1467" s="27"/>
    </row>
    <row r="1468" spans="1:51" ht="24" customHeight="1" x14ac:dyDescent="0.3">
      <c r="A1468" s="22">
        <v>103039</v>
      </c>
      <c r="B1468" s="23" t="str">
        <f>VLOOKUP($A1468,'[1]MAN PROG 2026'!$A$1:$AI$3379,2,FALSE)</f>
        <v>POMPA A SIRINGA</v>
      </c>
      <c r="C1468" s="23" t="str">
        <f>VLOOKUP($A1468,'[1]MAN PROG 2026'!$A$1:$AI$3379,3,FALSE)</f>
        <v>FRESENIUS VIAL SA</v>
      </c>
      <c r="D1468" s="23" t="str">
        <f>VLOOKUP($A1468,'[1]MAN PROG 2026'!$A$1:$AI$3379,4,FALSE)</f>
        <v>INJECTOMAT AGILIA</v>
      </c>
      <c r="E1468" s="23" t="str">
        <f>VLOOKUP($A1468,'[1]MAN PROG 2026'!$A$1:$AI$3379,5,FALSE)</f>
        <v>018060/22866298</v>
      </c>
      <c r="F1468" s="23" t="str">
        <f>VLOOKUP($A1468,'[1]MAN PROG 2026'!$A$1:$AI$3379,6,FALSE)</f>
        <v>SINGOLA</v>
      </c>
      <c r="G1468" s="23">
        <f>VLOOKUP($A1468,'[1]MAN PROG 2026'!$A$1:$AI$3379,7,FALSE)</f>
        <v>103039</v>
      </c>
      <c r="H1468" s="23">
        <f>VLOOKUP($A1468,'[1]MAN PROG 2026'!$A$1:$AI$3379,8,FALSE)</f>
        <v>0</v>
      </c>
      <c r="I1468" s="23" t="str">
        <f>VLOOKUP($A1468,'[1]MAN PROG 2026'!$A$1:$AI$3379,9,FALSE)</f>
        <v>S.PIETRO</v>
      </c>
      <c r="J1468" s="23" t="str">
        <f>VLOOKUP($A1468,'[1]MAN PROG 2026'!$A$1:$AI$3379,10,FALSE)</f>
        <v>S. CATERINA SOLVENTI</v>
      </c>
      <c r="K1468" s="23" t="str">
        <f>VLOOKUP($A1468,'[1]MAN PROG 2026'!$A$1:$AI$3379,11,FALSE)</f>
        <v>S. CATERINA SOLVENTI</v>
      </c>
      <c r="L1468" s="24" t="str">
        <f>VLOOKUP($A1468,'[1]MAN PROG 2026'!$A$2:$AI$3379,12,FALSE)</f>
        <v>S. CATERINA SOLVENTI</v>
      </c>
      <c r="M1468" s="24" t="str">
        <f>VLOOKUP($A1468,'[1]MAN PROG 2026'!$A$2:$AI$3379,13,FALSE)</f>
        <v>SINGOLA</v>
      </c>
      <c r="N1468" s="24" t="str">
        <f>VLOOKUP($A1468,'[1]MAN PROG 2026'!$A$2:$AI$3379,14,FALSE)</f>
        <v>103039</v>
      </c>
      <c r="O1468" s="24">
        <f>VLOOKUP($A1468,'[1]MAN PROG 2026'!$A$2:$AI$3379,15,FALSE)</f>
        <v>0</v>
      </c>
      <c r="P1468" s="25" t="str">
        <f>VLOOKUP($A1468,'[1]MAN PROG 2026'!$A$2:$AI$3379,20,FALSE)</f>
        <v>NON PREVISTO</v>
      </c>
      <c r="Q1468" s="8"/>
      <c r="R1468" s="26"/>
      <c r="S1468" s="8"/>
      <c r="T1468" s="37"/>
      <c r="U1468" s="27"/>
      <c r="V1468" s="27"/>
      <c r="W1468" s="27"/>
      <c r="X1468" s="27"/>
      <c r="Y1468" s="27"/>
      <c r="Z1468" s="27"/>
      <c r="AA1468" s="27"/>
      <c r="AB1468" s="27"/>
      <c r="AC1468" s="27"/>
      <c r="AD1468" s="27"/>
      <c r="AE1468" s="27"/>
      <c r="AF1468" s="27"/>
      <c r="AG1468" s="9" t="s">
        <v>32</v>
      </c>
      <c r="AH1468" s="27"/>
      <c r="AI1468" s="27"/>
      <c r="AJ1468" s="27"/>
      <c r="AK1468" s="27"/>
      <c r="AL1468" s="27"/>
      <c r="AM1468" s="11"/>
      <c r="AN1468" s="28"/>
      <c r="AO1468" s="28"/>
      <c r="AP1468" s="29"/>
      <c r="AQ1468" s="30"/>
      <c r="AR1468" s="31"/>
      <c r="AS1468" s="32"/>
      <c r="AT1468" s="33"/>
      <c r="AU1468" s="34"/>
      <c r="AV1468" s="27"/>
      <c r="AW1468" s="27"/>
      <c r="AX1468" s="27"/>
      <c r="AY1468" s="27"/>
    </row>
    <row r="1469" spans="1:51" ht="24" customHeight="1" x14ac:dyDescent="0.3">
      <c r="A1469" s="22">
        <v>103040</v>
      </c>
      <c r="B1469" s="23" t="str">
        <f>VLOOKUP($A1469,'[1]MAN PROG 2026'!$A$1:$AI$3379,2,FALSE)</f>
        <v>POMPA A SIRINGA</v>
      </c>
      <c r="C1469" s="23" t="str">
        <f>VLOOKUP($A1469,'[1]MAN PROG 2026'!$A$1:$AI$3379,3,FALSE)</f>
        <v>FRESENIUS VIAL SA</v>
      </c>
      <c r="D1469" s="23" t="str">
        <f>VLOOKUP($A1469,'[1]MAN PROG 2026'!$A$1:$AI$3379,4,FALSE)</f>
        <v>INJECTOMAT AGILIA</v>
      </c>
      <c r="E1469" s="23" t="str">
        <f>VLOOKUP($A1469,'[1]MAN PROG 2026'!$A$1:$AI$3379,5,FALSE)</f>
        <v>018060/22866295</v>
      </c>
      <c r="F1469" s="23" t="str">
        <f>VLOOKUP($A1469,'[1]MAN PROG 2026'!$A$1:$AI$3379,6,FALSE)</f>
        <v>SINGOLA</v>
      </c>
      <c r="G1469" s="23">
        <f>VLOOKUP($A1469,'[1]MAN PROG 2026'!$A$1:$AI$3379,7,FALSE)</f>
        <v>103040</v>
      </c>
      <c r="H1469" s="23">
        <f>VLOOKUP($A1469,'[1]MAN PROG 2026'!$A$1:$AI$3379,8,FALSE)</f>
        <v>0</v>
      </c>
      <c r="I1469" s="23" t="str">
        <f>VLOOKUP($A1469,'[1]MAN PROG 2026'!$A$1:$AI$3379,9,FALSE)</f>
        <v>S.PIETRO</v>
      </c>
      <c r="J1469" s="23" t="str">
        <f>VLOOKUP($A1469,'[1]MAN PROG 2026'!$A$1:$AI$3379,10,FALSE)</f>
        <v>S. CAMILLO (MED. UOMINI)</v>
      </c>
      <c r="K1469" s="23" t="str">
        <f>VLOOKUP($A1469,'[1]MAN PROG 2026'!$A$1:$AI$3379,11,FALSE)</f>
        <v>S. VINCENZO</v>
      </c>
      <c r="L1469" s="24" t="str">
        <f>VLOOKUP($A1469,'[1]MAN PROG 2026'!$A$2:$AI$3379,12,FALSE)</f>
        <v>S. VINCENZO</v>
      </c>
      <c r="M1469" s="24" t="str">
        <f>VLOOKUP($A1469,'[1]MAN PROG 2026'!$A$2:$AI$3379,13,FALSE)</f>
        <v>SINGOLA</v>
      </c>
      <c r="N1469" s="24">
        <f>VLOOKUP($A1469,'[1]MAN PROG 2026'!$A$2:$AI$3379,14,FALSE)</f>
        <v>103040</v>
      </c>
      <c r="O1469" s="24">
        <f>VLOOKUP($A1469,'[1]MAN PROG 2026'!$A$2:$AI$3379,15,FALSE)</f>
        <v>0</v>
      </c>
      <c r="P1469" s="25" t="str">
        <f>VLOOKUP($A1469,'[1]MAN PROG 2026'!$A$2:$AI$3379,20,FALSE)</f>
        <v>NON PREVISTO</v>
      </c>
      <c r="Q1469" s="8"/>
      <c r="R1469" s="26"/>
      <c r="S1469" s="8"/>
      <c r="T1469" s="37"/>
      <c r="U1469" s="27"/>
      <c r="V1469" s="27"/>
      <c r="W1469" s="27"/>
      <c r="X1469" s="27"/>
      <c r="Y1469" s="27"/>
      <c r="Z1469" s="27"/>
      <c r="AA1469" s="27"/>
      <c r="AB1469" s="27"/>
      <c r="AC1469" s="27"/>
      <c r="AD1469" s="27"/>
      <c r="AE1469" s="27"/>
      <c r="AF1469" s="27"/>
      <c r="AG1469" s="9" t="s">
        <v>32</v>
      </c>
      <c r="AH1469" s="27"/>
      <c r="AI1469" s="27"/>
      <c r="AJ1469" s="27"/>
      <c r="AK1469" s="27"/>
      <c r="AL1469" s="27"/>
      <c r="AM1469" s="11"/>
      <c r="AN1469" s="28"/>
      <c r="AO1469" s="28"/>
      <c r="AP1469" s="29"/>
      <c r="AQ1469" s="30"/>
      <c r="AR1469" s="31"/>
      <c r="AS1469" s="32"/>
      <c r="AT1469" s="33"/>
      <c r="AU1469" s="34"/>
      <c r="AV1469" s="27"/>
      <c r="AW1469" s="27"/>
      <c r="AX1469" s="27"/>
      <c r="AY1469" s="27"/>
    </row>
    <row r="1470" spans="1:51" ht="24" customHeight="1" x14ac:dyDescent="0.3">
      <c r="A1470" s="22">
        <v>103041</v>
      </c>
      <c r="B1470" s="23" t="str">
        <f>VLOOKUP($A1470,'[1]MAN PROG 2026'!$A$1:$AI$3379,2,FALSE)</f>
        <v>POMPA A SIRINGA</v>
      </c>
      <c r="C1470" s="23" t="str">
        <f>VLOOKUP($A1470,'[1]MAN PROG 2026'!$A$1:$AI$3379,3,FALSE)</f>
        <v>FRESENIUS VIAL SA</v>
      </c>
      <c r="D1470" s="23" t="str">
        <f>VLOOKUP($A1470,'[1]MAN PROG 2026'!$A$1:$AI$3379,4,FALSE)</f>
        <v>INJECTOMAT AGILIA</v>
      </c>
      <c r="E1470" s="23" t="str">
        <f>VLOOKUP($A1470,'[1]MAN PROG 2026'!$A$1:$AI$3379,5,FALSE)</f>
        <v>018060/22866302</v>
      </c>
      <c r="F1470" s="23" t="str">
        <f>VLOOKUP($A1470,'[1]MAN PROG 2026'!$A$1:$AI$3379,6,FALSE)</f>
        <v>SINGOLA</v>
      </c>
      <c r="G1470" s="23">
        <f>VLOOKUP($A1470,'[1]MAN PROG 2026'!$A$1:$AI$3379,7,FALSE)</f>
        <v>103041</v>
      </c>
      <c r="H1470" s="23">
        <f>VLOOKUP($A1470,'[1]MAN PROG 2026'!$A$1:$AI$3379,8,FALSE)</f>
        <v>0</v>
      </c>
      <c r="I1470" s="23" t="str">
        <f>VLOOKUP($A1470,'[1]MAN PROG 2026'!$A$1:$AI$3379,9,FALSE)</f>
        <v>S.PIETRO</v>
      </c>
      <c r="J1470" s="23" t="str">
        <f>VLOOKUP($A1470,'[1]MAN PROG 2026'!$A$1:$AI$3379,10,FALSE)</f>
        <v>S. CAMILLO (MED. UOMINI)</v>
      </c>
      <c r="K1470" s="23" t="str">
        <f>VLOOKUP($A1470,'[1]MAN PROG 2026'!$A$1:$AI$3379,11,FALSE)</f>
        <v>S. VINCENZO</v>
      </c>
      <c r="L1470" s="24" t="str">
        <f>VLOOKUP($A1470,'[1]MAN PROG 2026'!$A$2:$AI$3379,12,FALSE)</f>
        <v>S. VINCENZO</v>
      </c>
      <c r="M1470" s="24" t="str">
        <f>VLOOKUP($A1470,'[1]MAN PROG 2026'!$A$2:$AI$3379,13,FALSE)</f>
        <v>SINGOLA</v>
      </c>
      <c r="N1470" s="24">
        <f>VLOOKUP($A1470,'[1]MAN PROG 2026'!$A$2:$AI$3379,14,FALSE)</f>
        <v>103041</v>
      </c>
      <c r="O1470" s="24">
        <f>VLOOKUP($A1470,'[1]MAN PROG 2026'!$A$2:$AI$3379,15,FALSE)</f>
        <v>0</v>
      </c>
      <c r="P1470" s="25" t="str">
        <f>VLOOKUP($A1470,'[1]MAN PROG 2026'!$A$2:$AI$3379,20,FALSE)</f>
        <v>NON PREVISTO</v>
      </c>
      <c r="Q1470" s="8"/>
      <c r="R1470" s="26"/>
      <c r="S1470" s="8"/>
      <c r="T1470" s="37"/>
      <c r="U1470" s="27"/>
      <c r="V1470" s="27"/>
      <c r="W1470" s="27"/>
      <c r="X1470" s="27"/>
      <c r="Y1470" s="27"/>
      <c r="Z1470" s="27"/>
      <c r="AA1470" s="27"/>
      <c r="AB1470" s="27"/>
      <c r="AC1470" s="27"/>
      <c r="AD1470" s="27"/>
      <c r="AE1470" s="27"/>
      <c r="AF1470" s="27"/>
      <c r="AG1470" s="9" t="s">
        <v>32</v>
      </c>
      <c r="AH1470" s="27"/>
      <c r="AI1470" s="27"/>
      <c r="AJ1470" s="27"/>
      <c r="AK1470" s="27"/>
      <c r="AL1470" s="27"/>
      <c r="AM1470" s="11"/>
      <c r="AN1470" s="28"/>
      <c r="AO1470" s="28"/>
      <c r="AP1470" s="29"/>
      <c r="AQ1470" s="30"/>
      <c r="AR1470" s="31"/>
      <c r="AS1470" s="32"/>
      <c r="AT1470" s="33"/>
      <c r="AU1470" s="34"/>
      <c r="AV1470" s="27"/>
      <c r="AW1470" s="27"/>
      <c r="AX1470" s="27"/>
      <c r="AY1470" s="27"/>
    </row>
    <row r="1471" spans="1:51" ht="24" customHeight="1" x14ac:dyDescent="0.3">
      <c r="A1471" s="22">
        <v>103042</v>
      </c>
      <c r="B1471" s="23" t="str">
        <f>VLOOKUP($A1471,'[1]MAN PROG 2026'!$A$1:$AI$3379,2,FALSE)</f>
        <v>POMPA A SIRINGA</v>
      </c>
      <c r="C1471" s="23" t="str">
        <f>VLOOKUP($A1471,'[1]MAN PROG 2026'!$A$1:$AI$3379,3,FALSE)</f>
        <v>FRESENIUS VIAL SA</v>
      </c>
      <c r="D1471" s="23" t="str">
        <f>VLOOKUP($A1471,'[1]MAN PROG 2026'!$A$1:$AI$3379,4,FALSE)</f>
        <v>INJECTOMAT AGILIA</v>
      </c>
      <c r="E1471" s="23" t="str">
        <f>VLOOKUP($A1471,'[1]MAN PROG 2026'!$A$1:$AI$3379,5,FALSE)</f>
        <v>018060/22866299</v>
      </c>
      <c r="F1471" s="23" t="str">
        <f>VLOOKUP($A1471,'[1]MAN PROG 2026'!$A$1:$AI$3379,6,FALSE)</f>
        <v>SINGOLA</v>
      </c>
      <c r="G1471" s="23">
        <f>VLOOKUP($A1471,'[1]MAN PROG 2026'!$A$1:$AI$3379,7,FALSE)</f>
        <v>103042</v>
      </c>
      <c r="H1471" s="23">
        <f>VLOOKUP($A1471,'[1]MAN PROG 2026'!$A$1:$AI$3379,8,FALSE)</f>
        <v>0</v>
      </c>
      <c r="I1471" s="23" t="str">
        <f>VLOOKUP($A1471,'[1]MAN PROG 2026'!$A$1:$AI$3379,9,FALSE)</f>
        <v>S.PIETRO</v>
      </c>
      <c r="J1471" s="23" t="str">
        <f>VLOOKUP($A1471,'[1]MAN PROG 2026'!$A$1:$AI$3379,10,FALSE)</f>
        <v>S. RAFFAELE</v>
      </c>
      <c r="K1471" s="23" t="str">
        <f>VLOOKUP($A1471,'[1]MAN PROG 2026'!$A$1:$AI$3379,11,FALSE)</f>
        <v>RIANIMAZIONE</v>
      </c>
      <c r="L1471" s="24" t="str">
        <f>VLOOKUP($A1471,'[1]MAN PROG 2026'!$A$2:$AI$3379,12,FALSE)</f>
        <v>RIANIMAZIONE</v>
      </c>
      <c r="M1471" s="24" t="str">
        <f>VLOOKUP($A1471,'[1]MAN PROG 2026'!$A$2:$AI$3379,13,FALSE)</f>
        <v>SINGOLA</v>
      </c>
      <c r="N1471" s="24" t="str">
        <f>VLOOKUP($A1471,'[1]MAN PROG 2026'!$A$2:$AI$3379,14,FALSE)</f>
        <v>103042</v>
      </c>
      <c r="O1471" s="24">
        <f>VLOOKUP($A1471,'[1]MAN PROG 2026'!$A$2:$AI$3379,15,FALSE)</f>
        <v>0</v>
      </c>
      <c r="P1471" s="25" t="str">
        <f>VLOOKUP($A1471,'[1]MAN PROG 2026'!$A$2:$AI$3379,20,FALSE)</f>
        <v>DA FARE</v>
      </c>
      <c r="Q1471" s="9">
        <v>3042</v>
      </c>
      <c r="R1471" s="26">
        <v>46198</v>
      </c>
      <c r="S1471" s="8" t="s">
        <v>53</v>
      </c>
      <c r="T1471" s="37"/>
      <c r="U1471" s="27" t="s">
        <v>55</v>
      </c>
      <c r="V1471" s="27" t="s">
        <v>56</v>
      </c>
      <c r="W1471" s="27" t="s">
        <v>55</v>
      </c>
      <c r="X1471" s="27" t="s">
        <v>55</v>
      </c>
      <c r="Y1471" s="27" t="s">
        <v>55</v>
      </c>
      <c r="Z1471" s="27" t="s">
        <v>55</v>
      </c>
      <c r="AA1471" s="27" t="s">
        <v>55</v>
      </c>
      <c r="AB1471" s="27" t="s">
        <v>66</v>
      </c>
      <c r="AC1471" s="27" t="s">
        <v>67</v>
      </c>
      <c r="AD1471" s="27" t="s">
        <v>362</v>
      </c>
      <c r="AE1471" s="27" t="s">
        <v>68</v>
      </c>
      <c r="AF1471" s="27" t="s">
        <v>687</v>
      </c>
      <c r="AG1471" s="9" t="s">
        <v>32</v>
      </c>
      <c r="AH1471" s="27" t="s">
        <v>61</v>
      </c>
      <c r="AI1471" s="27" t="s">
        <v>70</v>
      </c>
      <c r="AJ1471" s="27" t="s">
        <v>61</v>
      </c>
      <c r="AK1471" s="27" t="s">
        <v>70</v>
      </c>
      <c r="AL1471" s="27" t="s">
        <v>70</v>
      </c>
      <c r="AM1471" s="11">
        <v>37.5</v>
      </c>
      <c r="AN1471" s="28">
        <v>1.1000000000000001</v>
      </c>
      <c r="AO1471" s="28" t="s">
        <v>82</v>
      </c>
      <c r="AP1471" s="29"/>
      <c r="AQ1471" s="30"/>
      <c r="AR1471" s="31"/>
      <c r="AS1471" s="32"/>
      <c r="AT1471" s="33"/>
      <c r="AU1471" s="34"/>
      <c r="AV1471" s="27" t="s">
        <v>62</v>
      </c>
      <c r="AW1471" s="27">
        <v>5625031</v>
      </c>
      <c r="AX1471" s="27" t="s">
        <v>63</v>
      </c>
      <c r="AY1471" s="27"/>
    </row>
    <row r="1472" spans="1:51" ht="24" customHeight="1" x14ac:dyDescent="0.3">
      <c r="A1472" s="22">
        <v>103043</v>
      </c>
      <c r="B1472" s="23" t="str">
        <f>VLOOKUP($A1472,'[1]MAN PROG 2026'!$A$1:$AI$3379,2,FALSE)</f>
        <v>POMPA A SIRINGA</v>
      </c>
      <c r="C1472" s="23" t="str">
        <f>VLOOKUP($A1472,'[1]MAN PROG 2026'!$A$1:$AI$3379,3,FALSE)</f>
        <v>FRESENIUS VIAL SA</v>
      </c>
      <c r="D1472" s="23" t="str">
        <f>VLOOKUP($A1472,'[1]MAN PROG 2026'!$A$1:$AI$3379,4,FALSE)</f>
        <v>INJECTOMAT AGILIA</v>
      </c>
      <c r="E1472" s="23" t="str">
        <f>VLOOKUP($A1472,'[1]MAN PROG 2026'!$A$1:$AI$3379,5,FALSE)</f>
        <v>018060/22866301</v>
      </c>
      <c r="F1472" s="23" t="str">
        <f>VLOOKUP($A1472,'[1]MAN PROG 2026'!$A$1:$AI$3379,6,FALSE)</f>
        <v>SINGOLA</v>
      </c>
      <c r="G1472" s="23">
        <f>VLOOKUP($A1472,'[1]MAN PROG 2026'!$A$1:$AI$3379,7,FALSE)</f>
        <v>103043</v>
      </c>
      <c r="H1472" s="23">
        <f>VLOOKUP($A1472,'[1]MAN PROG 2026'!$A$1:$AI$3379,8,FALSE)</f>
        <v>0</v>
      </c>
      <c r="I1472" s="23" t="str">
        <f>VLOOKUP($A1472,'[1]MAN PROG 2026'!$A$1:$AI$3379,9,FALSE)</f>
        <v>S.PIETRO</v>
      </c>
      <c r="J1472" s="23" t="str">
        <f>VLOOKUP($A1472,'[1]MAN PROG 2026'!$A$1:$AI$3379,10,FALSE)</f>
        <v>S. GIUSEPPE</v>
      </c>
      <c r="K1472" s="23" t="str">
        <f>VLOOKUP($A1472,'[1]MAN PROG 2026'!$A$1:$AI$3379,11,FALSE)</f>
        <v>S. GIUSEPPE</v>
      </c>
      <c r="L1472" s="24" t="str">
        <f>VLOOKUP($A1472,'[1]MAN PROG 2026'!$A$2:$AI$3379,12,FALSE)</f>
        <v>S. CARLO CARDIOLOGIA</v>
      </c>
      <c r="M1472" s="24" t="str">
        <f>VLOOKUP($A1472,'[1]MAN PROG 2026'!$A$2:$AI$3379,13,FALSE)</f>
        <v>SINGOLA</v>
      </c>
      <c r="N1472" s="24">
        <f>VLOOKUP($A1472,'[1]MAN PROG 2026'!$A$2:$AI$3379,14,FALSE)</f>
        <v>103043</v>
      </c>
      <c r="O1472" s="24">
        <f>VLOOKUP($A1472,'[1]MAN PROG 2026'!$A$2:$AI$3379,15,FALSE)</f>
        <v>0</v>
      </c>
      <c r="P1472" s="25" t="str">
        <f>VLOOKUP($A1472,'[1]MAN PROG 2026'!$A$2:$AI$3379,20,FALSE)</f>
        <v>DA FARE</v>
      </c>
      <c r="Q1472" s="9">
        <v>3043</v>
      </c>
      <c r="R1472" s="26">
        <v>46114</v>
      </c>
      <c r="S1472" s="8" t="s">
        <v>53</v>
      </c>
      <c r="T1472" s="37"/>
      <c r="U1472" s="27" t="s">
        <v>55</v>
      </c>
      <c r="V1472" s="27" t="s">
        <v>56</v>
      </c>
      <c r="W1472" s="27" t="s">
        <v>55</v>
      </c>
      <c r="X1472" s="27" t="s">
        <v>55</v>
      </c>
      <c r="Y1472" s="27" t="s">
        <v>55</v>
      </c>
      <c r="Z1472" s="27" t="s">
        <v>55</v>
      </c>
      <c r="AA1472" s="27" t="s">
        <v>55</v>
      </c>
      <c r="AB1472" s="27" t="s">
        <v>66</v>
      </c>
      <c r="AC1472" s="27" t="s">
        <v>67</v>
      </c>
      <c r="AD1472" s="27" t="s">
        <v>196</v>
      </c>
      <c r="AE1472" s="27" t="s">
        <v>68</v>
      </c>
      <c r="AF1472" s="27" t="s">
        <v>710</v>
      </c>
      <c r="AG1472" s="9" t="s">
        <v>32</v>
      </c>
      <c r="AH1472" s="27" t="s">
        <v>61</v>
      </c>
      <c r="AI1472" s="27" t="s">
        <v>70</v>
      </c>
      <c r="AJ1472" s="27" t="s">
        <v>61</v>
      </c>
      <c r="AK1472" s="27" t="s">
        <v>61</v>
      </c>
      <c r="AL1472" s="27" t="s">
        <v>70</v>
      </c>
      <c r="AM1472" s="11">
        <v>68.2</v>
      </c>
      <c r="AN1472" s="28">
        <v>1.1000000000000001</v>
      </c>
      <c r="AO1472" s="28" t="s">
        <v>329</v>
      </c>
      <c r="AP1472" s="29"/>
      <c r="AQ1472" s="30"/>
      <c r="AR1472" s="31"/>
      <c r="AS1472" s="32"/>
      <c r="AT1472" s="33"/>
      <c r="AU1472" s="34"/>
      <c r="AV1472" s="27" t="s">
        <v>62</v>
      </c>
      <c r="AW1472" s="27">
        <v>5625031</v>
      </c>
      <c r="AX1472" s="27" t="s">
        <v>63</v>
      </c>
      <c r="AY1472" s="27"/>
    </row>
    <row r="1473" spans="1:51" ht="24" customHeight="1" x14ac:dyDescent="0.3">
      <c r="A1473" s="22">
        <v>103045</v>
      </c>
      <c r="B1473" s="23" t="str">
        <f>VLOOKUP($A1473,'[1]MAN PROG 2026'!$A$1:$AI$3379,2,FALSE)</f>
        <v>POMPA A SIRINGA</v>
      </c>
      <c r="C1473" s="23" t="str">
        <f>VLOOKUP($A1473,'[1]MAN PROG 2026'!$A$1:$AI$3379,3,FALSE)</f>
        <v>FRESENIUS VIAL SA</v>
      </c>
      <c r="D1473" s="23" t="str">
        <f>VLOOKUP($A1473,'[1]MAN PROG 2026'!$A$1:$AI$3379,4,FALSE)</f>
        <v>INJECTOMAT AGILIA</v>
      </c>
      <c r="E1473" s="23" t="str">
        <f>VLOOKUP($A1473,'[1]MAN PROG 2026'!$A$1:$AI$3379,5,FALSE)</f>
        <v>018060/22866293</v>
      </c>
      <c r="F1473" s="23" t="str">
        <f>VLOOKUP($A1473,'[1]MAN PROG 2026'!$A$1:$AI$3379,6,FALSE)</f>
        <v>SINGOLA</v>
      </c>
      <c r="G1473" s="23">
        <f>VLOOKUP($A1473,'[1]MAN PROG 2026'!$A$1:$AI$3379,7,FALSE)</f>
        <v>103045</v>
      </c>
      <c r="H1473" s="23">
        <f>VLOOKUP($A1473,'[1]MAN PROG 2026'!$A$1:$AI$3379,8,FALSE)</f>
        <v>0</v>
      </c>
      <c r="I1473" s="23" t="str">
        <f>VLOOKUP($A1473,'[1]MAN PROG 2026'!$A$1:$AI$3379,9,FALSE)</f>
        <v>S.PIETRO</v>
      </c>
      <c r="J1473" s="23" t="str">
        <f>VLOOKUP($A1473,'[1]MAN PROG 2026'!$A$1:$AI$3379,10,FALSE)</f>
        <v>S. CARLO CARDIOLOGIA</v>
      </c>
      <c r="K1473" s="23" t="str">
        <f>VLOOKUP($A1473,'[1]MAN PROG 2026'!$A$1:$AI$3379,11,FALSE)</f>
        <v>UTIN</v>
      </c>
      <c r="L1473" s="24" t="str">
        <f>VLOOKUP($A1473,'[1]MAN PROG 2026'!$A$2:$AI$3379,12,FALSE)</f>
        <v>UTIN</v>
      </c>
      <c r="M1473" s="24" t="str">
        <f>VLOOKUP($A1473,'[1]MAN PROG 2026'!$A$2:$AI$3379,13,FALSE)</f>
        <v>SINGOLA</v>
      </c>
      <c r="N1473" s="24" t="str">
        <f>VLOOKUP($A1473,'[1]MAN PROG 2026'!$A$2:$AI$3379,14,FALSE)</f>
        <v>103045</v>
      </c>
      <c r="O1473" s="24">
        <f>VLOOKUP($A1473,'[1]MAN PROG 2026'!$A$2:$AI$3379,15,FALSE)</f>
        <v>0</v>
      </c>
      <c r="P1473" s="25" t="str">
        <f>VLOOKUP($A1473,'[1]MAN PROG 2026'!$A$2:$AI$3379,20,FALSE)</f>
        <v>DA FARE</v>
      </c>
      <c r="Q1473" s="9">
        <v>3045</v>
      </c>
      <c r="R1473" s="26">
        <v>46134</v>
      </c>
      <c r="S1473" s="8" t="s">
        <v>53</v>
      </c>
      <c r="T1473" s="37"/>
      <c r="U1473" s="27" t="s">
        <v>55</v>
      </c>
      <c r="V1473" s="27" t="s">
        <v>56</v>
      </c>
      <c r="W1473" s="27" t="s">
        <v>55</v>
      </c>
      <c r="X1473" s="27" t="s">
        <v>55</v>
      </c>
      <c r="Y1473" s="27" t="s">
        <v>55</v>
      </c>
      <c r="Z1473" s="27" t="s">
        <v>55</v>
      </c>
      <c r="AA1473" s="27" t="s">
        <v>55</v>
      </c>
      <c r="AB1473" s="27" t="s">
        <v>66</v>
      </c>
      <c r="AC1473" s="27" t="s">
        <v>67</v>
      </c>
      <c r="AD1473" s="27" t="s">
        <v>196</v>
      </c>
      <c r="AE1473" s="27" t="s">
        <v>68</v>
      </c>
      <c r="AF1473" s="27" t="s">
        <v>711</v>
      </c>
      <c r="AG1473" s="9" t="s">
        <v>32</v>
      </c>
      <c r="AH1473" s="27" t="s">
        <v>61</v>
      </c>
      <c r="AI1473" s="27" t="s">
        <v>70</v>
      </c>
      <c r="AJ1473" s="27" t="s">
        <v>61</v>
      </c>
      <c r="AK1473" s="27" t="s">
        <v>61</v>
      </c>
      <c r="AL1473" s="27" t="s">
        <v>70</v>
      </c>
      <c r="AM1473" s="11">
        <v>34.200000000000003</v>
      </c>
      <c r="AN1473" s="28">
        <v>2.1</v>
      </c>
      <c r="AO1473" s="28" t="s">
        <v>82</v>
      </c>
      <c r="AP1473" s="29"/>
      <c r="AQ1473" s="30"/>
      <c r="AR1473" s="31"/>
      <c r="AS1473" s="32"/>
      <c r="AT1473" s="33"/>
      <c r="AU1473" s="34"/>
      <c r="AV1473" s="27" t="s">
        <v>62</v>
      </c>
      <c r="AW1473" s="27">
        <v>5625031</v>
      </c>
      <c r="AX1473" s="27" t="s">
        <v>63</v>
      </c>
      <c r="AY1473" s="27"/>
    </row>
    <row r="1474" spans="1:51" ht="24" customHeight="1" x14ac:dyDescent="0.3">
      <c r="A1474" s="22">
        <v>103046</v>
      </c>
      <c r="B1474" s="23" t="str">
        <f>VLOOKUP($A1474,'[1]MAN PROG 2026'!$A$1:$AI$3379,2,FALSE)</f>
        <v>POMPA A SIRINGA</v>
      </c>
      <c r="C1474" s="23" t="str">
        <f>VLOOKUP($A1474,'[1]MAN PROG 2026'!$A$1:$AI$3379,3,FALSE)</f>
        <v>FRESENIUS VIAL SA</v>
      </c>
      <c r="D1474" s="23" t="str">
        <f>VLOOKUP($A1474,'[1]MAN PROG 2026'!$A$1:$AI$3379,4,FALSE)</f>
        <v>INJECTOMAT AGILIA</v>
      </c>
      <c r="E1474" s="23" t="str">
        <f>VLOOKUP($A1474,'[1]MAN PROG 2026'!$A$1:$AI$3379,5,FALSE)</f>
        <v>018060/22866304</v>
      </c>
      <c r="F1474" s="23" t="str">
        <f>VLOOKUP($A1474,'[1]MAN PROG 2026'!$A$1:$AI$3379,6,FALSE)</f>
        <v>SINGOLA</v>
      </c>
      <c r="G1474" s="23">
        <f>VLOOKUP($A1474,'[1]MAN PROG 2026'!$A$1:$AI$3379,7,FALSE)</f>
        <v>103046</v>
      </c>
      <c r="H1474" s="23">
        <f>VLOOKUP($A1474,'[1]MAN PROG 2026'!$A$1:$AI$3379,8,FALSE)</f>
        <v>0</v>
      </c>
      <c r="I1474" s="23" t="str">
        <f>VLOOKUP($A1474,'[1]MAN PROG 2026'!$A$1:$AI$3379,9,FALSE)</f>
        <v>S.PIETRO</v>
      </c>
      <c r="J1474" s="23" t="str">
        <f>VLOOKUP($A1474,'[1]MAN PROG 2026'!$A$1:$AI$3379,10,FALSE)</f>
        <v>S. CARLO CARDIOLOGIA</v>
      </c>
      <c r="K1474" s="23" t="str">
        <f>VLOOKUP($A1474,'[1]MAN PROG 2026'!$A$1:$AI$3379,11,FALSE)</f>
        <v>RIANIMAZIONE</v>
      </c>
      <c r="L1474" s="24" t="str">
        <f>VLOOKUP($A1474,'[1]MAN PROG 2026'!$A$2:$AI$3379,12,FALSE)</f>
        <v>UTIC</v>
      </c>
      <c r="M1474" s="24" t="str">
        <f>VLOOKUP($A1474,'[1]MAN PROG 2026'!$A$2:$AI$3379,13,FALSE)</f>
        <v>SINGOLA</v>
      </c>
      <c r="N1474" s="24" t="str">
        <f>VLOOKUP($A1474,'[1]MAN PROG 2026'!$A$2:$AI$3379,14,FALSE)</f>
        <v>103046</v>
      </c>
      <c r="O1474" s="24">
        <f>VLOOKUP($A1474,'[1]MAN PROG 2026'!$A$2:$AI$3379,15,FALSE)</f>
        <v>0</v>
      </c>
      <c r="P1474" s="25" t="str">
        <f>VLOOKUP($A1474,'[1]MAN PROG 2026'!$A$2:$AI$3379,20,FALSE)</f>
        <v>DA FARE</v>
      </c>
      <c r="Q1474" s="9" t="str">
        <f>RIGHT(A1474,4)</f>
        <v>3046</v>
      </c>
      <c r="R1474" s="26">
        <v>46233</v>
      </c>
      <c r="S1474" s="8" t="s">
        <v>53</v>
      </c>
      <c r="T1474" s="37"/>
      <c r="U1474" s="27" t="s">
        <v>55</v>
      </c>
      <c r="V1474" s="27" t="s">
        <v>56</v>
      </c>
      <c r="W1474" s="27" t="s">
        <v>55</v>
      </c>
      <c r="X1474" s="27" t="s">
        <v>55</v>
      </c>
      <c r="Y1474" s="27" t="s">
        <v>55</v>
      </c>
      <c r="Z1474" s="27" t="s">
        <v>55</v>
      </c>
      <c r="AA1474" s="27" t="s">
        <v>55</v>
      </c>
      <c r="AB1474" s="27" t="s">
        <v>66</v>
      </c>
      <c r="AC1474" s="27" t="s">
        <v>67</v>
      </c>
      <c r="AD1474" s="27" t="s">
        <v>112</v>
      </c>
      <c r="AE1474" s="27" t="s">
        <v>68</v>
      </c>
      <c r="AF1474" s="27" t="s">
        <v>61</v>
      </c>
      <c r="AG1474" s="9" t="s">
        <v>32</v>
      </c>
      <c r="AH1474" s="27" t="s">
        <v>61</v>
      </c>
      <c r="AI1474" s="27" t="s">
        <v>70</v>
      </c>
      <c r="AJ1474" s="27" t="s">
        <v>61</v>
      </c>
      <c r="AK1474" s="27" t="s">
        <v>70</v>
      </c>
      <c r="AL1474" s="27" t="s">
        <v>70</v>
      </c>
      <c r="AM1474" s="11">
        <v>14.4</v>
      </c>
      <c r="AN1474" s="28">
        <v>1.1000000000000001</v>
      </c>
      <c r="AO1474" s="28"/>
      <c r="AP1474" s="29"/>
      <c r="AQ1474" s="30"/>
      <c r="AR1474" s="31"/>
      <c r="AS1474" s="32"/>
      <c r="AT1474" s="33"/>
      <c r="AU1474" s="34"/>
      <c r="AV1474" s="27" t="s">
        <v>62</v>
      </c>
      <c r="AW1474" s="27">
        <v>5625031</v>
      </c>
      <c r="AX1474" s="27" t="s">
        <v>63</v>
      </c>
      <c r="AY1474" s="27"/>
    </row>
    <row r="1475" spans="1:51" ht="24" customHeight="1" x14ac:dyDescent="0.3">
      <c r="A1475" s="22">
        <v>103047</v>
      </c>
      <c r="B1475" s="23" t="str">
        <f>VLOOKUP($A1475,'[1]MAN PROG 2026'!$A$1:$AI$3379,2,FALSE)</f>
        <v>POMPA A SIRINGA</v>
      </c>
      <c r="C1475" s="23" t="str">
        <f>VLOOKUP($A1475,'[1]MAN PROG 2026'!$A$1:$AI$3379,3,FALSE)</f>
        <v>FRESENIUS VIAL SA</v>
      </c>
      <c r="D1475" s="23" t="str">
        <f>VLOOKUP($A1475,'[1]MAN PROG 2026'!$A$1:$AI$3379,4,FALSE)</f>
        <v>INJECTOMAT AGILIA</v>
      </c>
      <c r="E1475" s="23" t="str">
        <f>VLOOKUP($A1475,'[1]MAN PROG 2026'!$A$1:$AI$3379,5,FALSE)</f>
        <v>018060/22866296</v>
      </c>
      <c r="F1475" s="23" t="str">
        <f>VLOOKUP($A1475,'[1]MAN PROG 2026'!$A$1:$AI$3379,6,FALSE)</f>
        <v>SINGOLA</v>
      </c>
      <c r="G1475" s="23">
        <f>VLOOKUP($A1475,'[1]MAN PROG 2026'!$A$1:$AI$3379,7,FALSE)</f>
        <v>103047</v>
      </c>
      <c r="H1475" s="23">
        <f>VLOOKUP($A1475,'[1]MAN PROG 2026'!$A$1:$AI$3379,8,FALSE)</f>
        <v>0</v>
      </c>
      <c r="I1475" s="23" t="str">
        <f>VLOOKUP($A1475,'[1]MAN PROG 2026'!$A$1:$AI$3379,9,FALSE)</f>
        <v>S.PIETRO</v>
      </c>
      <c r="J1475" s="23" t="str">
        <f>VLOOKUP($A1475,'[1]MAN PROG 2026'!$A$1:$AI$3379,10,FALSE)</f>
        <v>S. RAFFAELE</v>
      </c>
      <c r="K1475" s="23" t="str">
        <f>VLOOKUP($A1475,'[1]MAN PROG 2026'!$A$1:$AI$3379,11,FALSE)</f>
        <v>S. RAFFAELE</v>
      </c>
      <c r="L1475" s="24" t="str">
        <f>VLOOKUP($A1475,'[1]MAN PROG 2026'!$A$2:$AI$3379,12,FALSE)</f>
        <v>NON TROVATO</v>
      </c>
      <c r="M1475" s="24">
        <f>VLOOKUP($A1475,'[1]MAN PROG 2026'!$A$2:$AI$3379,13,FALSE)</f>
        <v>0</v>
      </c>
      <c r="N1475" s="24">
        <f>VLOOKUP($A1475,'[1]MAN PROG 2026'!$A$2:$AI$3379,14,FALSE)</f>
        <v>0</v>
      </c>
      <c r="O1475" s="24">
        <f>VLOOKUP($A1475,'[1]MAN PROG 2026'!$A$2:$AI$3379,15,FALSE)</f>
        <v>0</v>
      </c>
      <c r="P1475" s="25" t="str">
        <f>VLOOKUP($A1475,'[1]MAN PROG 2026'!$A$2:$AI$3379,20,FALSE)</f>
        <v>NON PREVISTO</v>
      </c>
      <c r="Q1475" s="8"/>
      <c r="R1475" s="26"/>
      <c r="S1475" s="8"/>
      <c r="T1475" s="37"/>
      <c r="U1475" s="27"/>
      <c r="V1475" s="27"/>
      <c r="W1475" s="27"/>
      <c r="X1475" s="27"/>
      <c r="Y1475" s="27"/>
      <c r="Z1475" s="27"/>
      <c r="AA1475" s="27"/>
      <c r="AB1475" s="27"/>
      <c r="AC1475" s="27"/>
      <c r="AD1475" s="27"/>
      <c r="AE1475" s="27"/>
      <c r="AF1475" s="27"/>
      <c r="AG1475" s="9" t="s">
        <v>32</v>
      </c>
      <c r="AH1475" s="27"/>
      <c r="AI1475" s="27"/>
      <c r="AJ1475" s="27"/>
      <c r="AK1475" s="27"/>
      <c r="AL1475" s="27"/>
      <c r="AM1475" s="11"/>
      <c r="AN1475" s="28"/>
      <c r="AO1475" s="28"/>
      <c r="AP1475" s="29"/>
      <c r="AQ1475" s="30"/>
      <c r="AR1475" s="31"/>
      <c r="AS1475" s="32"/>
      <c r="AT1475" s="33"/>
      <c r="AU1475" s="34"/>
      <c r="AV1475" s="27"/>
      <c r="AW1475" s="27"/>
      <c r="AX1475" s="27"/>
      <c r="AY1475" s="27"/>
    </row>
    <row r="1476" spans="1:51" ht="24" customHeight="1" x14ac:dyDescent="0.3">
      <c r="A1476" s="22">
        <v>103048</v>
      </c>
      <c r="B1476" s="23" t="str">
        <f>VLOOKUP($A1476,'[1]MAN PROG 2026'!$A$1:$AI$3379,2,FALSE)</f>
        <v>MISCELATORE ARIA/OSSIGENO</v>
      </c>
      <c r="C1476" s="23" t="str">
        <f>VLOOKUP($A1476,'[1]MAN PROG 2026'!$A$1:$AI$3379,3,FALSE)</f>
        <v>SHENZHEN COMEN MEDICAL INSTRUMENTS</v>
      </c>
      <c r="D1476" s="23" t="str">
        <f>VLOOKUP($A1476,'[1]MAN PROG 2026'!$A$1:$AI$3379,4,FALSE)</f>
        <v>KL 20</v>
      </c>
      <c r="E1476" s="23" t="str">
        <f>VLOOKUP($A1476,'[1]MAN PROG 2026'!$A$1:$AI$3379,5,FALSE)</f>
        <v>K2151204001B</v>
      </c>
      <c r="F1476" s="23" t="str">
        <f>VLOOKUP($A1476,'[1]MAN PROG 2026'!$A$1:$AI$3379,6,FALSE)</f>
        <v>SINGOLA</v>
      </c>
      <c r="G1476" s="23">
        <f>VLOOKUP($A1476,'[1]MAN PROG 2026'!$A$1:$AI$3379,7,FALSE)</f>
        <v>103048</v>
      </c>
      <c r="H1476" s="23">
        <f>VLOOKUP($A1476,'[1]MAN PROG 2026'!$A$1:$AI$3379,8,FALSE)</f>
        <v>0</v>
      </c>
      <c r="I1476" s="23" t="str">
        <f>VLOOKUP($A1476,'[1]MAN PROG 2026'!$A$1:$AI$3379,9,FALSE)</f>
        <v>S.PIETRO</v>
      </c>
      <c r="J1476" s="23" t="str">
        <f>VLOOKUP($A1476,'[1]MAN PROG 2026'!$A$1:$AI$3379,10,FALSE)</f>
        <v>UTIN</v>
      </c>
      <c r="K1476" s="23" t="str">
        <f>VLOOKUP($A1476,'[1]MAN PROG 2026'!$A$1:$AI$3379,11,FALSE)</f>
        <v>UTIN</v>
      </c>
      <c r="L1476" s="24" t="str">
        <f>VLOOKUP($A1476,'[1]MAN PROG 2026'!$A$2:$AI$3379,12,FALSE)</f>
        <v>NON TROVATO</v>
      </c>
      <c r="M1476" s="24">
        <f>VLOOKUP($A1476,'[1]MAN PROG 2026'!$A$2:$AI$3379,13,FALSE)</f>
        <v>0</v>
      </c>
      <c r="N1476" s="24">
        <f>VLOOKUP($A1476,'[1]MAN PROG 2026'!$A$2:$AI$3379,14,FALSE)</f>
        <v>0</v>
      </c>
      <c r="O1476" s="24">
        <f>VLOOKUP($A1476,'[1]MAN PROG 2026'!$A$2:$AI$3379,15,FALSE)</f>
        <v>0</v>
      </c>
      <c r="P1476" s="25" t="str">
        <f>VLOOKUP($A1476,'[1]MAN PROG 2026'!$A$2:$AI$3379,20,FALSE)</f>
        <v>NON PREVISTO</v>
      </c>
      <c r="Q1476" s="8"/>
      <c r="R1476" s="26"/>
      <c r="S1476" s="8"/>
      <c r="T1476" s="37"/>
      <c r="U1476" s="27"/>
      <c r="V1476" s="27"/>
      <c r="W1476" s="27"/>
      <c r="X1476" s="27"/>
      <c r="Y1476" s="27"/>
      <c r="Z1476" s="27"/>
      <c r="AA1476" s="27"/>
      <c r="AB1476" s="27"/>
      <c r="AC1476" s="27"/>
      <c r="AD1476" s="27"/>
      <c r="AE1476" s="27"/>
      <c r="AF1476" s="27"/>
      <c r="AG1476" s="9" t="s">
        <v>32</v>
      </c>
      <c r="AH1476" s="27"/>
      <c r="AI1476" s="27"/>
      <c r="AJ1476" s="27"/>
      <c r="AK1476" s="27"/>
      <c r="AL1476" s="27"/>
      <c r="AM1476" s="11"/>
      <c r="AN1476" s="28"/>
      <c r="AO1476" s="28"/>
      <c r="AP1476" s="29"/>
      <c r="AQ1476" s="30"/>
      <c r="AR1476" s="31"/>
      <c r="AS1476" s="32"/>
      <c r="AT1476" s="33"/>
      <c r="AU1476" s="34"/>
      <c r="AV1476" s="27"/>
      <c r="AW1476" s="27"/>
      <c r="AX1476" s="27"/>
      <c r="AY1476" s="27"/>
    </row>
    <row r="1477" spans="1:51" ht="24" customHeight="1" x14ac:dyDescent="0.3">
      <c r="A1477" s="22">
        <v>103049</v>
      </c>
      <c r="B1477" s="23" t="str">
        <f>VLOOKUP($A1477,'[1]MAN PROG 2026'!$A$1:$AI$3379,2,FALSE)</f>
        <v>MISCELATORE ARIA/OSSIGENO</v>
      </c>
      <c r="C1477" s="23" t="str">
        <f>VLOOKUP($A1477,'[1]MAN PROG 2026'!$A$1:$AI$3379,3,FALSE)</f>
        <v>SHENZHEN COMEN MEDICAL INSTRUMENTS</v>
      </c>
      <c r="D1477" s="23" t="str">
        <f>VLOOKUP($A1477,'[1]MAN PROG 2026'!$A$1:$AI$3379,4,FALSE)</f>
        <v>KL 20</v>
      </c>
      <c r="E1477" s="23" t="str">
        <f>VLOOKUP($A1477,'[1]MAN PROG 2026'!$A$1:$AI$3379,5,FALSE)</f>
        <v>K2151026004B</v>
      </c>
      <c r="F1477" s="23" t="str">
        <f>VLOOKUP($A1477,'[1]MAN PROG 2026'!$A$1:$AI$3379,6,FALSE)</f>
        <v>SINGOLA</v>
      </c>
      <c r="G1477" s="23">
        <f>VLOOKUP($A1477,'[1]MAN PROG 2026'!$A$1:$AI$3379,7,FALSE)</f>
        <v>103049</v>
      </c>
      <c r="H1477" s="23">
        <f>VLOOKUP($A1477,'[1]MAN PROG 2026'!$A$1:$AI$3379,8,FALSE)</f>
        <v>0</v>
      </c>
      <c r="I1477" s="23" t="str">
        <f>VLOOKUP($A1477,'[1]MAN PROG 2026'!$A$1:$AI$3379,9,FALSE)</f>
        <v>S.PIETRO</v>
      </c>
      <c r="J1477" s="23" t="str">
        <f>VLOOKUP($A1477,'[1]MAN PROG 2026'!$A$1:$AI$3379,10,FALSE)</f>
        <v>UTIN</v>
      </c>
      <c r="K1477" s="23" t="str">
        <f>VLOOKUP($A1477,'[1]MAN PROG 2026'!$A$1:$AI$3379,11,FALSE)</f>
        <v>UTIN</v>
      </c>
      <c r="L1477" s="24" t="str">
        <f>VLOOKUP($A1477,'[1]MAN PROG 2026'!$A$2:$AI$3379,12,FALSE)</f>
        <v>UTIN</v>
      </c>
      <c r="M1477" s="24" t="str">
        <f>VLOOKUP($A1477,'[1]MAN PROG 2026'!$A$2:$AI$3379,13,FALSE)</f>
        <v>SINGOLA</v>
      </c>
      <c r="N1477" s="24" t="str">
        <f>VLOOKUP($A1477,'[1]MAN PROG 2026'!$A$2:$AI$3379,14,FALSE)</f>
        <v>103049</v>
      </c>
      <c r="O1477" s="24">
        <f>VLOOKUP($A1477,'[1]MAN PROG 2026'!$A$2:$AI$3379,15,FALSE)</f>
        <v>0</v>
      </c>
      <c r="P1477" s="25" t="str">
        <f>VLOOKUP($A1477,'[1]MAN PROG 2026'!$A$2:$AI$3379,20,FALSE)</f>
        <v>NON PREVISTO</v>
      </c>
      <c r="Q1477" s="8"/>
      <c r="R1477" s="26"/>
      <c r="S1477" s="8"/>
      <c r="T1477" s="37"/>
      <c r="U1477" s="27"/>
      <c r="V1477" s="27"/>
      <c r="W1477" s="27"/>
      <c r="X1477" s="27"/>
      <c r="Y1477" s="27"/>
      <c r="Z1477" s="27"/>
      <c r="AA1477" s="27"/>
      <c r="AB1477" s="27"/>
      <c r="AC1477" s="27"/>
      <c r="AD1477" s="27"/>
      <c r="AE1477" s="27"/>
      <c r="AF1477" s="27"/>
      <c r="AG1477" s="9" t="s">
        <v>32</v>
      </c>
      <c r="AH1477" s="27"/>
      <c r="AI1477" s="27"/>
      <c r="AJ1477" s="27"/>
      <c r="AK1477" s="27"/>
      <c r="AL1477" s="27"/>
      <c r="AM1477" s="11"/>
      <c r="AN1477" s="28"/>
      <c r="AO1477" s="28"/>
      <c r="AP1477" s="29"/>
      <c r="AQ1477" s="30"/>
      <c r="AR1477" s="31"/>
      <c r="AS1477" s="32"/>
      <c r="AT1477" s="33"/>
      <c r="AU1477" s="34"/>
      <c r="AV1477" s="27"/>
      <c r="AW1477" s="27"/>
      <c r="AX1477" s="27"/>
      <c r="AY1477" s="27"/>
    </row>
    <row r="1478" spans="1:51" ht="24" customHeight="1" x14ac:dyDescent="0.3">
      <c r="A1478" s="22">
        <v>103050</v>
      </c>
      <c r="B1478" s="23" t="str">
        <f>VLOOKUP($A1478,'[1]MAN PROG 2026'!$A$1:$AI$3379,2,FALSE)</f>
        <v>MISCELATORE ARIA/OSSIGENO</v>
      </c>
      <c r="C1478" s="23" t="str">
        <f>VLOOKUP($A1478,'[1]MAN PROG 2026'!$A$1:$AI$3379,3,FALSE)</f>
        <v>SHENZHEN COMEN MEDICAL INSTRUMENTS</v>
      </c>
      <c r="D1478" s="23" t="str">
        <f>VLOOKUP($A1478,'[1]MAN PROG 2026'!$A$1:$AI$3379,4,FALSE)</f>
        <v>KL 20</v>
      </c>
      <c r="E1478" s="23" t="str">
        <f>VLOOKUP($A1478,'[1]MAN PROG 2026'!$A$1:$AI$3379,5,FALSE)</f>
        <v>K2151204004B</v>
      </c>
      <c r="F1478" s="23" t="str">
        <f>VLOOKUP($A1478,'[1]MAN PROG 2026'!$A$1:$AI$3379,6,FALSE)</f>
        <v>SINGOLA</v>
      </c>
      <c r="G1478" s="23">
        <f>VLOOKUP($A1478,'[1]MAN PROG 2026'!$A$1:$AI$3379,7,FALSE)</f>
        <v>103050</v>
      </c>
      <c r="H1478" s="23">
        <f>VLOOKUP($A1478,'[1]MAN PROG 2026'!$A$1:$AI$3379,8,FALSE)</f>
        <v>0</v>
      </c>
      <c r="I1478" s="23" t="str">
        <f>VLOOKUP($A1478,'[1]MAN PROG 2026'!$A$1:$AI$3379,9,FALSE)</f>
        <v>S.PIETRO</v>
      </c>
      <c r="J1478" s="23" t="str">
        <f>VLOOKUP($A1478,'[1]MAN PROG 2026'!$A$1:$AI$3379,10,FALSE)</f>
        <v>UTIN</v>
      </c>
      <c r="K1478" s="23" t="str">
        <f>VLOOKUP($A1478,'[1]MAN PROG 2026'!$A$1:$AI$3379,11,FALSE)</f>
        <v>UTIN</v>
      </c>
      <c r="L1478" s="24" t="str">
        <f>VLOOKUP($A1478,'[1]MAN PROG 2026'!$A$2:$AI$3379,12,FALSE)</f>
        <v>UTIN</v>
      </c>
      <c r="M1478" s="24" t="str">
        <f>VLOOKUP($A1478,'[1]MAN PROG 2026'!$A$2:$AI$3379,13,FALSE)</f>
        <v>SINGOLA</v>
      </c>
      <c r="N1478" s="24" t="str">
        <f>VLOOKUP($A1478,'[1]MAN PROG 2026'!$A$2:$AI$3379,14,FALSE)</f>
        <v>103050</v>
      </c>
      <c r="O1478" s="24">
        <f>VLOOKUP($A1478,'[1]MAN PROG 2026'!$A$2:$AI$3379,15,FALSE)</f>
        <v>0</v>
      </c>
      <c r="P1478" s="25" t="str">
        <f>VLOOKUP($A1478,'[1]MAN PROG 2026'!$A$2:$AI$3379,20,FALSE)</f>
        <v>NON PREVISTO</v>
      </c>
      <c r="Q1478" s="8"/>
      <c r="R1478" s="26"/>
      <c r="S1478" s="8"/>
      <c r="T1478" s="37"/>
      <c r="U1478" s="27"/>
      <c r="V1478" s="27"/>
      <c r="W1478" s="27"/>
      <c r="X1478" s="27"/>
      <c r="Y1478" s="27"/>
      <c r="Z1478" s="27"/>
      <c r="AA1478" s="27"/>
      <c r="AB1478" s="27"/>
      <c r="AC1478" s="27"/>
      <c r="AD1478" s="27"/>
      <c r="AE1478" s="27"/>
      <c r="AF1478" s="27"/>
      <c r="AG1478" s="9" t="s">
        <v>32</v>
      </c>
      <c r="AH1478" s="27"/>
      <c r="AI1478" s="27"/>
      <c r="AJ1478" s="27"/>
      <c r="AK1478" s="27"/>
      <c r="AL1478" s="27"/>
      <c r="AM1478" s="11"/>
      <c r="AN1478" s="28"/>
      <c r="AO1478" s="28"/>
      <c r="AP1478" s="29"/>
      <c r="AQ1478" s="30"/>
      <c r="AR1478" s="31"/>
      <c r="AS1478" s="32"/>
      <c r="AT1478" s="33"/>
      <c r="AU1478" s="34"/>
      <c r="AV1478" s="27"/>
      <c r="AW1478" s="27"/>
      <c r="AX1478" s="27"/>
      <c r="AY1478" s="27"/>
    </row>
    <row r="1479" spans="1:51" ht="24" customHeight="1" x14ac:dyDescent="0.3">
      <c r="A1479" s="22">
        <v>103052</v>
      </c>
      <c r="B1479" s="23" t="str">
        <f>VLOOKUP($A1479,'[1]MAN PROG 2026'!$A$1:$AI$3379,2,FALSE)</f>
        <v>REGISTRATORE HOLTER DELLA PRESSIONE SANGUIGNA</v>
      </c>
      <c r="C1479" s="23" t="str">
        <f>VLOOKUP($A1479,'[1]MAN PROG 2026'!$A$1:$AI$3379,3,FALSE)</f>
        <v>SPACELABS HEALTHCARE</v>
      </c>
      <c r="D1479" s="23">
        <f>VLOOKUP($A1479,'[1]MAN PROG 2026'!$A$1:$AI$3379,4,FALSE)</f>
        <v>90217</v>
      </c>
      <c r="E1479" s="23" t="str">
        <f>VLOOKUP($A1479,'[1]MAN PROG 2026'!$A$1:$AI$3379,5,FALSE)</f>
        <v>1927</v>
      </c>
      <c r="F1479" s="23" t="str">
        <f>VLOOKUP($A1479,'[1]MAN PROG 2026'!$A$1:$AI$3379,6,FALSE)</f>
        <v>SINGOLA</v>
      </c>
      <c r="G1479" s="23">
        <f>VLOOKUP($A1479,'[1]MAN PROG 2026'!$A$1:$AI$3379,7,FALSE)</f>
        <v>103052</v>
      </c>
      <c r="H1479" s="23">
        <f>VLOOKUP($A1479,'[1]MAN PROG 2026'!$A$1:$AI$3379,8,FALSE)</f>
        <v>0</v>
      </c>
      <c r="I1479" s="23" t="str">
        <f>VLOOKUP($A1479,'[1]MAN PROG 2026'!$A$1:$AI$3379,9,FALSE)</f>
        <v>S.PIETRO</v>
      </c>
      <c r="J1479" s="23" t="str">
        <f>VLOOKUP($A1479,'[1]MAN PROG 2026'!$A$1:$AI$3379,10,FALSE)</f>
        <v>S. CARLO ELETTROSTIMOLAZIONE</v>
      </c>
      <c r="K1479" s="23" t="str">
        <f>VLOOKUP($A1479,'[1]MAN PROG 2026'!$A$1:$AI$3379,11,FALSE)</f>
        <v>S. CARLO ELETTROSTIMOLAZIONE</v>
      </c>
      <c r="L1479" s="24" t="str">
        <f>VLOOKUP($A1479,'[1]MAN PROG 2026'!$A$2:$AI$3379,12,FALSE)</f>
        <v>NON TROVATO</v>
      </c>
      <c r="M1479" s="24">
        <f>VLOOKUP($A1479,'[1]MAN PROG 2026'!$A$2:$AI$3379,13,FALSE)</f>
        <v>0</v>
      </c>
      <c r="N1479" s="24">
        <f>VLOOKUP($A1479,'[1]MAN PROG 2026'!$A$2:$AI$3379,14,FALSE)</f>
        <v>0</v>
      </c>
      <c r="O1479" s="24">
        <f>VLOOKUP($A1479,'[1]MAN PROG 2026'!$A$2:$AI$3379,15,FALSE)</f>
        <v>0</v>
      </c>
      <c r="P1479" s="25" t="str">
        <f>VLOOKUP($A1479,'[1]MAN PROG 2026'!$A$2:$AI$3379,20,FALSE)</f>
        <v>DA FARE</v>
      </c>
      <c r="Q1479" s="8"/>
      <c r="R1479" s="26"/>
      <c r="S1479" s="8"/>
      <c r="T1479" s="37"/>
      <c r="U1479" s="27"/>
      <c r="V1479" s="27"/>
      <c r="W1479" s="27"/>
      <c r="X1479" s="27"/>
      <c r="Y1479" s="27"/>
      <c r="Z1479" s="27"/>
      <c r="AA1479" s="27"/>
      <c r="AB1479" s="27"/>
      <c r="AC1479" s="27"/>
      <c r="AD1479" s="27"/>
      <c r="AE1479" s="27"/>
      <c r="AF1479" s="27"/>
      <c r="AG1479" s="9" t="s">
        <v>32</v>
      </c>
      <c r="AH1479" s="27"/>
      <c r="AI1479" s="27"/>
      <c r="AJ1479" s="27"/>
      <c r="AK1479" s="27"/>
      <c r="AL1479" s="27"/>
      <c r="AM1479" s="11"/>
      <c r="AN1479" s="28"/>
      <c r="AO1479" s="28"/>
      <c r="AP1479" s="29"/>
      <c r="AQ1479" s="30"/>
      <c r="AR1479" s="31"/>
      <c r="AS1479" s="32"/>
      <c r="AT1479" s="33"/>
      <c r="AU1479" s="34"/>
      <c r="AV1479" s="27"/>
      <c r="AW1479" s="27"/>
      <c r="AX1479" s="27"/>
      <c r="AY1479" s="27"/>
    </row>
    <row r="1480" spans="1:51" ht="24" customHeight="1" x14ac:dyDescent="0.3">
      <c r="A1480" s="22">
        <v>103053</v>
      </c>
      <c r="B1480" s="23" t="str">
        <f>VLOOKUP($A1480,'[1]MAN PROG 2026'!$A$1:$AI$3379,2,FALSE)</f>
        <v>BILIRUBINOMETRO CUTANEO</v>
      </c>
      <c r="C1480" s="23" t="str">
        <f>VLOOKUP($A1480,'[1]MAN PROG 2026'!$A$1:$AI$3379,3,FALSE)</f>
        <v>GERIUM MEDICAL</v>
      </c>
      <c r="D1480" s="23" t="str">
        <f>VLOOKUP($A1480,'[1]MAN PROG 2026'!$A$1:$AI$3379,4,FALSE)</f>
        <v>BILICARE</v>
      </c>
      <c r="E1480" s="23" t="str">
        <f>VLOOKUP($A1480,'[1]MAN PROG 2026'!$A$1:$AI$3379,5,FALSE)</f>
        <v>1500550</v>
      </c>
      <c r="F1480" s="23" t="str">
        <f>VLOOKUP($A1480,'[1]MAN PROG 2026'!$A$1:$AI$3379,6,FALSE)</f>
        <v>SINGOLA</v>
      </c>
      <c r="G1480" s="23">
        <f>VLOOKUP($A1480,'[1]MAN PROG 2026'!$A$1:$AI$3379,7,FALSE)</f>
        <v>103053</v>
      </c>
      <c r="H1480" s="23">
        <f>VLOOKUP($A1480,'[1]MAN PROG 2026'!$A$1:$AI$3379,8,FALSE)</f>
        <v>0</v>
      </c>
      <c r="I1480" s="23" t="str">
        <f>VLOOKUP($A1480,'[1]MAN PROG 2026'!$A$1:$AI$3379,9,FALSE)</f>
        <v>S.PIETRO</v>
      </c>
      <c r="J1480" s="23" t="str">
        <f>VLOOKUP($A1480,'[1]MAN PROG 2026'!$A$1:$AI$3379,10,FALSE)</f>
        <v>UTIN</v>
      </c>
      <c r="K1480" s="23" t="str">
        <f>VLOOKUP($A1480,'[1]MAN PROG 2026'!$A$1:$AI$3379,11,FALSE)</f>
        <v>UTIN</v>
      </c>
      <c r="L1480" s="24" t="str">
        <f>VLOOKUP($A1480,'[1]MAN PROG 2026'!$A$2:$AI$3379,12,FALSE)</f>
        <v>UTIN</v>
      </c>
      <c r="M1480" s="24" t="str">
        <f>VLOOKUP($A1480,'[1]MAN PROG 2026'!$A$2:$AI$3379,13,FALSE)</f>
        <v>SINGOLA</v>
      </c>
      <c r="N1480" s="24">
        <f>VLOOKUP($A1480,'[1]MAN PROG 2026'!$A$2:$AI$3379,14,FALSE)</f>
        <v>103053</v>
      </c>
      <c r="O1480" s="24">
        <f>VLOOKUP($A1480,'[1]MAN PROG 2026'!$A$2:$AI$3379,15,FALSE)</f>
        <v>0</v>
      </c>
      <c r="P1480" s="25" t="str">
        <f>VLOOKUP($A1480,'[1]MAN PROG 2026'!$A$2:$AI$3379,20,FALSE)</f>
        <v>DA FARE</v>
      </c>
      <c r="Q1480" s="9">
        <v>3053</v>
      </c>
      <c r="R1480" s="26">
        <v>46120</v>
      </c>
      <c r="S1480" s="8" t="s">
        <v>53</v>
      </c>
      <c r="T1480" s="37"/>
      <c r="U1480" s="27" t="s">
        <v>55</v>
      </c>
      <c r="V1480" s="27" t="s">
        <v>56</v>
      </c>
      <c r="W1480" s="27" t="s">
        <v>55</v>
      </c>
      <c r="X1480" s="27" t="s">
        <v>55</v>
      </c>
      <c r="Y1480" s="27" t="s">
        <v>55</v>
      </c>
      <c r="Z1480" s="27" t="s">
        <v>55</v>
      </c>
      <c r="AA1480" s="27" t="s">
        <v>55</v>
      </c>
      <c r="AB1480" s="27" t="s">
        <v>160</v>
      </c>
      <c r="AC1480" s="27" t="s">
        <v>73</v>
      </c>
      <c r="AD1480" s="27" t="s">
        <v>61</v>
      </c>
      <c r="AE1480" s="27" t="s">
        <v>124</v>
      </c>
      <c r="AF1480" s="27" t="s">
        <v>61</v>
      </c>
      <c r="AG1480" s="9" t="s">
        <v>32</v>
      </c>
      <c r="AH1480" s="27" t="s">
        <v>61</v>
      </c>
      <c r="AI1480" s="27" t="s">
        <v>61</v>
      </c>
      <c r="AJ1480" s="27" t="s">
        <v>61</v>
      </c>
      <c r="AK1480" s="27" t="s">
        <v>61</v>
      </c>
      <c r="AL1480" s="27" t="s">
        <v>61</v>
      </c>
      <c r="AM1480" s="11" t="s">
        <v>61</v>
      </c>
      <c r="AN1480" s="28" t="s">
        <v>712</v>
      </c>
      <c r="AO1480" s="28" t="s">
        <v>415</v>
      </c>
      <c r="AP1480" s="29"/>
      <c r="AQ1480" s="30"/>
      <c r="AR1480" s="31"/>
      <c r="AS1480" s="32"/>
      <c r="AT1480" s="33"/>
      <c r="AU1480" s="34"/>
      <c r="AV1480" s="27" t="s">
        <v>62</v>
      </c>
      <c r="AW1480" s="27">
        <v>5625031</v>
      </c>
      <c r="AX1480" s="27" t="s">
        <v>63</v>
      </c>
      <c r="AY1480" s="27"/>
    </row>
    <row r="1481" spans="1:51" ht="24" customHeight="1" x14ac:dyDescent="0.3">
      <c r="A1481" s="22">
        <v>103054</v>
      </c>
      <c r="B1481" s="23" t="str">
        <f>VLOOKUP($A1481,'[1]MAN PROG 2026'!$A$1:$AI$3379,2,FALSE)</f>
        <v>BILIRUBINOMETRO CUTANEO</v>
      </c>
      <c r="C1481" s="23" t="str">
        <f>VLOOKUP($A1481,'[1]MAN PROG 2026'!$A$1:$AI$3379,3,FALSE)</f>
        <v>GERIUM MEDICAL</v>
      </c>
      <c r="D1481" s="23" t="str">
        <f>VLOOKUP($A1481,'[1]MAN PROG 2026'!$A$1:$AI$3379,4,FALSE)</f>
        <v>BILICARE</v>
      </c>
      <c r="E1481" s="23" t="str">
        <f>VLOOKUP($A1481,'[1]MAN PROG 2026'!$A$1:$AI$3379,5,FALSE)</f>
        <v>1500488</v>
      </c>
      <c r="F1481" s="23" t="str">
        <f>VLOOKUP($A1481,'[1]MAN PROG 2026'!$A$1:$AI$3379,6,FALSE)</f>
        <v>SINGOLA</v>
      </c>
      <c r="G1481" s="23">
        <f>VLOOKUP($A1481,'[1]MAN PROG 2026'!$A$1:$AI$3379,7,FALSE)</f>
        <v>103054</v>
      </c>
      <c r="H1481" s="23">
        <f>VLOOKUP($A1481,'[1]MAN PROG 2026'!$A$1:$AI$3379,8,FALSE)</f>
        <v>0</v>
      </c>
      <c r="I1481" s="23" t="str">
        <f>VLOOKUP($A1481,'[1]MAN PROG 2026'!$A$1:$AI$3379,9,FALSE)</f>
        <v>S.PIETRO</v>
      </c>
      <c r="J1481" s="23" t="str">
        <f>VLOOKUP($A1481,'[1]MAN PROG 2026'!$A$1:$AI$3379,10,FALSE)</f>
        <v>UTIN</v>
      </c>
      <c r="K1481" s="23" t="str">
        <f>VLOOKUP($A1481,'[1]MAN PROG 2026'!$A$1:$AI$3379,11,FALSE)</f>
        <v>UTIN</v>
      </c>
      <c r="L1481" s="24" t="str">
        <f>VLOOKUP($A1481,'[1]MAN PROG 2026'!$A$2:$AI$3379,12,FALSE)</f>
        <v>UTIN</v>
      </c>
      <c r="M1481" s="24" t="str">
        <f>VLOOKUP($A1481,'[1]MAN PROG 2026'!$A$2:$AI$3379,13,FALSE)</f>
        <v>SINGOLA</v>
      </c>
      <c r="N1481" s="24">
        <f>VLOOKUP($A1481,'[1]MAN PROG 2026'!$A$2:$AI$3379,14,FALSE)</f>
        <v>103054</v>
      </c>
      <c r="O1481" s="24">
        <f>VLOOKUP($A1481,'[1]MAN PROG 2026'!$A$2:$AI$3379,15,FALSE)</f>
        <v>0</v>
      </c>
      <c r="P1481" s="25" t="str">
        <f>VLOOKUP($A1481,'[1]MAN PROG 2026'!$A$2:$AI$3379,20,FALSE)</f>
        <v>DA FARE</v>
      </c>
      <c r="Q1481" s="9">
        <v>3054</v>
      </c>
      <c r="R1481" s="26">
        <v>46120</v>
      </c>
      <c r="S1481" s="8" t="s">
        <v>53</v>
      </c>
      <c r="T1481" s="37"/>
      <c r="U1481" s="27" t="s">
        <v>55</v>
      </c>
      <c r="V1481" s="27" t="s">
        <v>56</v>
      </c>
      <c r="W1481" s="27" t="s">
        <v>55</v>
      </c>
      <c r="X1481" s="27" t="s">
        <v>55</v>
      </c>
      <c r="Y1481" s="27" t="s">
        <v>55</v>
      </c>
      <c r="Z1481" s="27" t="s">
        <v>55</v>
      </c>
      <c r="AA1481" s="27" t="s">
        <v>55</v>
      </c>
      <c r="AB1481" s="27" t="s">
        <v>160</v>
      </c>
      <c r="AC1481" s="27" t="s">
        <v>73</v>
      </c>
      <c r="AD1481" s="27" t="s">
        <v>61</v>
      </c>
      <c r="AE1481" s="27" t="s">
        <v>124</v>
      </c>
      <c r="AF1481" s="27" t="s">
        <v>61</v>
      </c>
      <c r="AG1481" s="9" t="s">
        <v>32</v>
      </c>
      <c r="AH1481" s="27" t="s">
        <v>61</v>
      </c>
      <c r="AI1481" s="27" t="s">
        <v>61</v>
      </c>
      <c r="AJ1481" s="27" t="s">
        <v>61</v>
      </c>
      <c r="AK1481" s="27" t="s">
        <v>61</v>
      </c>
      <c r="AL1481" s="27" t="s">
        <v>61</v>
      </c>
      <c r="AM1481" s="11" t="s">
        <v>61</v>
      </c>
      <c r="AN1481" s="28" t="s">
        <v>380</v>
      </c>
      <c r="AO1481" s="28" t="s">
        <v>415</v>
      </c>
      <c r="AP1481" s="29"/>
      <c r="AQ1481" s="30"/>
      <c r="AR1481" s="31"/>
      <c r="AS1481" s="32"/>
      <c r="AT1481" s="33"/>
      <c r="AU1481" s="34"/>
      <c r="AV1481" s="27" t="s">
        <v>62</v>
      </c>
      <c r="AW1481" s="27">
        <v>5625031</v>
      </c>
      <c r="AX1481" s="27" t="s">
        <v>63</v>
      </c>
      <c r="AY1481" s="27"/>
    </row>
    <row r="1482" spans="1:51" ht="24" customHeight="1" x14ac:dyDescent="0.3">
      <c r="A1482" s="22">
        <v>103055</v>
      </c>
      <c r="B1482" s="23" t="str">
        <f>VLOOKUP($A1482,'[1]MAN PROG 2026'!$A$1:$AI$3379,2,FALSE)</f>
        <v>PULSOSSIMETRO</v>
      </c>
      <c r="C1482" s="23" t="str">
        <f>VLOOKUP($A1482,'[1]MAN PROG 2026'!$A$1:$AI$3379,3,FALSE)</f>
        <v>NELLCOR PURITAN BENNETT INC</v>
      </c>
      <c r="D1482" s="23" t="str">
        <f>VLOOKUP($A1482,'[1]MAN PROG 2026'!$A$1:$AI$3379,4,FALSE)</f>
        <v>BEDSIDE LIBRA</v>
      </c>
      <c r="E1482" s="23" t="str">
        <f>VLOOKUP($A1482,'[1]MAN PROG 2026'!$A$1:$AI$3379,5,FALSE)</f>
        <v>MBB1509689</v>
      </c>
      <c r="F1482" s="23" t="str">
        <f>VLOOKUP($A1482,'[1]MAN PROG 2026'!$A$1:$AI$3379,6,FALSE)</f>
        <v>SINGOLA</v>
      </c>
      <c r="G1482" s="23">
        <f>VLOOKUP($A1482,'[1]MAN PROG 2026'!$A$1:$AI$3379,7,FALSE)</f>
        <v>103055</v>
      </c>
      <c r="H1482" s="23">
        <f>VLOOKUP($A1482,'[1]MAN PROG 2026'!$A$1:$AI$3379,8,FALSE)</f>
        <v>0</v>
      </c>
      <c r="I1482" s="23" t="str">
        <f>VLOOKUP($A1482,'[1]MAN PROG 2026'!$A$1:$AI$3379,9,FALSE)</f>
        <v>S.PIETRO</v>
      </c>
      <c r="J1482" s="23" t="str">
        <f>VLOOKUP($A1482,'[1]MAN PROG 2026'!$A$1:$AI$3379,10,FALSE)</f>
        <v>UTIN</v>
      </c>
      <c r="K1482" s="23" t="str">
        <f>VLOOKUP($A1482,'[1]MAN PROG 2026'!$A$1:$AI$3379,11,FALSE)</f>
        <v>S. CATERINA SOLVENTI</v>
      </c>
      <c r="L1482" s="24" t="str">
        <f>VLOOKUP($A1482,'[1]MAN PROG 2026'!$A$2:$AI$3379,12,FALSE)</f>
        <v>S. CATERINA SOLVENTI</v>
      </c>
      <c r="M1482" s="24" t="str">
        <f>VLOOKUP($A1482,'[1]MAN PROG 2026'!$A$2:$AI$3379,13,FALSE)</f>
        <v>SINGOLA</v>
      </c>
      <c r="N1482" s="24" t="str">
        <f>VLOOKUP($A1482,'[1]MAN PROG 2026'!$A$2:$AI$3379,14,FALSE)</f>
        <v>103055</v>
      </c>
      <c r="O1482" s="24">
        <f>VLOOKUP($A1482,'[1]MAN PROG 2026'!$A$2:$AI$3379,15,FALSE)</f>
        <v>0</v>
      </c>
      <c r="P1482" s="25" t="str">
        <f>VLOOKUP($A1482,'[1]MAN PROG 2026'!$A$2:$AI$3379,20,FALSE)</f>
        <v>NON PREVISTO</v>
      </c>
      <c r="Q1482" s="8"/>
      <c r="R1482" s="26"/>
      <c r="S1482" s="8"/>
      <c r="T1482" s="37"/>
      <c r="U1482" s="27"/>
      <c r="V1482" s="27"/>
      <c r="W1482" s="27"/>
      <c r="X1482" s="27"/>
      <c r="Y1482" s="27"/>
      <c r="Z1482" s="27"/>
      <c r="AA1482" s="27"/>
      <c r="AB1482" s="27"/>
      <c r="AC1482" s="27"/>
      <c r="AD1482" s="27"/>
      <c r="AE1482" s="27"/>
      <c r="AF1482" s="27"/>
      <c r="AG1482" s="9" t="s">
        <v>32</v>
      </c>
      <c r="AH1482" s="27"/>
      <c r="AI1482" s="27"/>
      <c r="AJ1482" s="27"/>
      <c r="AK1482" s="27"/>
      <c r="AL1482" s="27"/>
      <c r="AM1482" s="11"/>
      <c r="AN1482" s="28"/>
      <c r="AO1482" s="28"/>
      <c r="AP1482" s="29"/>
      <c r="AQ1482" s="30"/>
      <c r="AR1482" s="31"/>
      <c r="AS1482" s="32"/>
      <c r="AT1482" s="33"/>
      <c r="AU1482" s="34"/>
      <c r="AV1482" s="27"/>
      <c r="AW1482" s="27"/>
      <c r="AX1482" s="27"/>
      <c r="AY1482" s="27"/>
    </row>
    <row r="1483" spans="1:51" ht="24" customHeight="1" x14ac:dyDescent="0.3">
      <c r="A1483" s="22">
        <v>103056</v>
      </c>
      <c r="B1483" s="23" t="str">
        <f>VLOOKUP($A1483,'[1]MAN PROG 2026'!$A$1:$AI$3379,2,FALSE)</f>
        <v>PULSOSSIMETRO</v>
      </c>
      <c r="C1483" s="23" t="str">
        <f>VLOOKUP($A1483,'[1]MAN PROG 2026'!$A$1:$AI$3379,3,FALSE)</f>
        <v>NELLCOR PURITAN BENNETT INC</v>
      </c>
      <c r="D1483" s="23" t="str">
        <f>VLOOKUP($A1483,'[1]MAN PROG 2026'!$A$1:$AI$3379,4,FALSE)</f>
        <v>BEDSIDE LIBRA</v>
      </c>
      <c r="E1483" s="23" t="str">
        <f>VLOOKUP($A1483,'[1]MAN PROG 2026'!$A$1:$AI$3379,5,FALSE)</f>
        <v>GBA1303169</v>
      </c>
      <c r="F1483" s="23" t="str">
        <f>VLOOKUP($A1483,'[1]MAN PROG 2026'!$A$1:$AI$3379,6,FALSE)</f>
        <v>SINGOLA</v>
      </c>
      <c r="G1483" s="23">
        <f>VLOOKUP($A1483,'[1]MAN PROG 2026'!$A$1:$AI$3379,7,FALSE)</f>
        <v>103056</v>
      </c>
      <c r="H1483" s="23">
        <f>VLOOKUP($A1483,'[1]MAN PROG 2026'!$A$1:$AI$3379,8,FALSE)</f>
        <v>0</v>
      </c>
      <c r="I1483" s="23" t="str">
        <f>VLOOKUP($A1483,'[1]MAN PROG 2026'!$A$1:$AI$3379,9,FALSE)</f>
        <v>S.PIETRO</v>
      </c>
      <c r="J1483" s="23" t="str">
        <f>VLOOKUP($A1483,'[1]MAN PROG 2026'!$A$1:$AI$3379,10,FALSE)</f>
        <v>SALA PARTO</v>
      </c>
      <c r="K1483" s="23" t="str">
        <f>VLOOKUP($A1483,'[1]MAN PROG 2026'!$A$1:$AI$3379,11,FALSE)</f>
        <v>SALE TRAVAGLIO NUOVE</v>
      </c>
      <c r="L1483" s="24" t="str">
        <f>VLOOKUP($A1483,'[1]MAN PROG 2026'!$A$2:$AI$3379,12,FALSE)</f>
        <v>SALA TRAVAGLIO NUOVE</v>
      </c>
      <c r="M1483" s="24" t="str">
        <f>VLOOKUP($A1483,'[1]MAN PROG 2026'!$A$2:$AI$3379,13,FALSE)</f>
        <v>SINGOLA</v>
      </c>
      <c r="N1483" s="24">
        <f>VLOOKUP($A1483,'[1]MAN PROG 2026'!$A$2:$AI$3379,14,FALSE)</f>
        <v>103056</v>
      </c>
      <c r="O1483" s="24">
        <f>VLOOKUP($A1483,'[1]MAN PROG 2026'!$A$2:$AI$3379,15,FALSE)</f>
        <v>0</v>
      </c>
      <c r="P1483" s="25" t="str">
        <f>VLOOKUP($A1483,'[1]MAN PROG 2026'!$A$2:$AI$3379,20,FALSE)</f>
        <v>DA FARE</v>
      </c>
      <c r="Q1483" s="9" t="str">
        <f>RIGHT(A1483,4)</f>
        <v>3056</v>
      </c>
      <c r="R1483" s="26">
        <v>46251</v>
      </c>
      <c r="S1483" s="8" t="s">
        <v>53</v>
      </c>
      <c r="T1483" s="37"/>
      <c r="U1483" s="27" t="s">
        <v>55</v>
      </c>
      <c r="V1483" s="27" t="s">
        <v>56</v>
      </c>
      <c r="W1483" s="27" t="s">
        <v>55</v>
      </c>
      <c r="X1483" s="27" t="s">
        <v>55</v>
      </c>
      <c r="Y1483" s="27" t="s">
        <v>55</v>
      </c>
      <c r="Z1483" s="27" t="s">
        <v>55</v>
      </c>
      <c r="AA1483" s="27" t="s">
        <v>55</v>
      </c>
      <c r="AB1483" s="27" t="s">
        <v>57</v>
      </c>
      <c r="AC1483" s="27" t="s">
        <v>73</v>
      </c>
      <c r="AD1483" s="27" t="s">
        <v>163</v>
      </c>
      <c r="AE1483" s="27" t="s">
        <v>68</v>
      </c>
      <c r="AF1483" s="27" t="s">
        <v>713</v>
      </c>
      <c r="AG1483" s="9" t="s">
        <v>32</v>
      </c>
      <c r="AH1483" s="27" t="s">
        <v>70</v>
      </c>
      <c r="AI1483" s="27" t="s">
        <v>70</v>
      </c>
      <c r="AJ1483" s="27" t="s">
        <v>61</v>
      </c>
      <c r="AK1483" s="27" t="s">
        <v>70</v>
      </c>
      <c r="AL1483" s="27" t="s">
        <v>70</v>
      </c>
      <c r="AM1483" s="11">
        <v>40.1</v>
      </c>
      <c r="AN1483" s="28">
        <v>4.9000000000000004</v>
      </c>
      <c r="AO1483" s="28" t="s">
        <v>80</v>
      </c>
      <c r="AP1483" s="29"/>
      <c r="AQ1483" s="30"/>
      <c r="AR1483" s="31"/>
      <c r="AS1483" s="32"/>
      <c r="AT1483" s="33"/>
      <c r="AU1483" s="34"/>
      <c r="AV1483" s="27" t="s">
        <v>62</v>
      </c>
      <c r="AW1483" s="27">
        <v>5625031</v>
      </c>
      <c r="AX1483" s="27" t="s">
        <v>63</v>
      </c>
      <c r="AY1483" s="27"/>
    </row>
    <row r="1484" spans="1:51" ht="24" customHeight="1" x14ac:dyDescent="0.3">
      <c r="A1484" s="22">
        <v>103057</v>
      </c>
      <c r="B1484" s="23" t="str">
        <f>VLOOKUP($A1484,'[1]MAN PROG 2026'!$A$1:$AI$3379,2,FALSE)</f>
        <v>PULSOSSIMETRO</v>
      </c>
      <c r="C1484" s="23" t="str">
        <f>VLOOKUP($A1484,'[1]MAN PROG 2026'!$A$1:$AI$3379,3,FALSE)</f>
        <v>NELLCOR PURITAN BENNETT INC</v>
      </c>
      <c r="D1484" s="23" t="str">
        <f>VLOOKUP($A1484,'[1]MAN PROG 2026'!$A$1:$AI$3379,4,FALSE)</f>
        <v>PM 1000 N</v>
      </c>
      <c r="E1484" s="23" t="str">
        <f>VLOOKUP($A1484,'[1]MAN PROG 2026'!$A$1:$AI$3379,5,FALSE)</f>
        <v>GBA1200365</v>
      </c>
      <c r="F1484" s="23" t="str">
        <f>VLOOKUP($A1484,'[1]MAN PROG 2026'!$A$1:$AI$3379,6,FALSE)</f>
        <v>SINGOLA</v>
      </c>
      <c r="G1484" s="23">
        <f>VLOOKUP($A1484,'[1]MAN PROG 2026'!$A$1:$AI$3379,7,FALSE)</f>
        <v>103057</v>
      </c>
      <c r="H1484" s="23">
        <f>VLOOKUP($A1484,'[1]MAN PROG 2026'!$A$1:$AI$3379,8,FALSE)</f>
        <v>0</v>
      </c>
      <c r="I1484" s="23" t="str">
        <f>VLOOKUP($A1484,'[1]MAN PROG 2026'!$A$1:$AI$3379,9,FALSE)</f>
        <v>S.PIETRO</v>
      </c>
      <c r="J1484" s="23" t="str">
        <f>VLOOKUP($A1484,'[1]MAN PROG 2026'!$A$1:$AI$3379,10,FALSE)</f>
        <v>SALA PARTO</v>
      </c>
      <c r="K1484" s="23" t="str">
        <f>VLOOKUP($A1484,'[1]MAN PROG 2026'!$A$1:$AI$3379,11,FALSE)</f>
        <v>SALA TRAVAGLIO</v>
      </c>
      <c r="L1484" s="24" t="str">
        <f>VLOOKUP($A1484,'[1]MAN PROG 2026'!$A$2:$AI$3379,12,FALSE)</f>
        <v>SALA TRAVAGLIO</v>
      </c>
      <c r="M1484" s="24" t="str">
        <f>VLOOKUP($A1484,'[1]MAN PROG 2026'!$A$2:$AI$3379,13,FALSE)</f>
        <v>SINGOLA</v>
      </c>
      <c r="N1484" s="24" t="str">
        <f>VLOOKUP($A1484,'[1]MAN PROG 2026'!$A$2:$AI$3379,14,FALSE)</f>
        <v>103057</v>
      </c>
      <c r="O1484" s="24">
        <f>VLOOKUP($A1484,'[1]MAN PROG 2026'!$A$2:$AI$3379,15,FALSE)</f>
        <v>0</v>
      </c>
      <c r="P1484" s="25" t="str">
        <f>VLOOKUP($A1484,'[1]MAN PROG 2026'!$A$2:$AI$3379,20,FALSE)</f>
        <v>DA FARE</v>
      </c>
      <c r="Q1484" s="8" t="s">
        <v>714</v>
      </c>
      <c r="R1484" s="26">
        <v>46248</v>
      </c>
      <c r="S1484" s="8" t="s">
        <v>53</v>
      </c>
      <c r="T1484" s="37"/>
      <c r="U1484" s="27" t="s">
        <v>55</v>
      </c>
      <c r="V1484" s="27" t="s">
        <v>56</v>
      </c>
      <c r="W1484" s="27" t="s">
        <v>55</v>
      </c>
      <c r="X1484" s="27" t="s">
        <v>55</v>
      </c>
      <c r="Y1484" s="27" t="s">
        <v>55</v>
      </c>
      <c r="Z1484" s="27" t="s">
        <v>55</v>
      </c>
      <c r="AA1484" s="27" t="s">
        <v>55</v>
      </c>
      <c r="AB1484" s="27" t="s">
        <v>57</v>
      </c>
      <c r="AC1484" s="27" t="s">
        <v>73</v>
      </c>
      <c r="AD1484" s="27" t="s">
        <v>248</v>
      </c>
      <c r="AE1484" s="27" t="s">
        <v>68</v>
      </c>
      <c r="AF1484" s="27" t="s">
        <v>715</v>
      </c>
      <c r="AG1484" s="9" t="s">
        <v>32</v>
      </c>
      <c r="AH1484" s="27" t="s">
        <v>70</v>
      </c>
      <c r="AI1484" s="27" t="s">
        <v>70</v>
      </c>
      <c r="AJ1484" s="27" t="s">
        <v>61</v>
      </c>
      <c r="AK1484" s="27" t="s">
        <v>70</v>
      </c>
      <c r="AL1484" s="27" t="s">
        <v>70</v>
      </c>
      <c r="AM1484" s="11">
        <v>32.5</v>
      </c>
      <c r="AN1484" s="28">
        <v>4.4000000000000004</v>
      </c>
      <c r="AO1484" s="28" t="s">
        <v>80</v>
      </c>
      <c r="AP1484" s="29"/>
      <c r="AQ1484" s="30"/>
      <c r="AR1484" s="31"/>
      <c r="AS1484" s="32"/>
      <c r="AT1484" s="33"/>
      <c r="AU1484" s="34"/>
      <c r="AV1484" s="27" t="s">
        <v>62</v>
      </c>
      <c r="AW1484" s="27">
        <v>5625031</v>
      </c>
      <c r="AX1484" s="27" t="s">
        <v>63</v>
      </c>
      <c r="AY1484" s="27"/>
    </row>
    <row r="1485" spans="1:51" ht="24" customHeight="1" x14ac:dyDescent="0.3">
      <c r="A1485" s="22">
        <v>103058</v>
      </c>
      <c r="B1485" s="23" t="str">
        <f>VLOOKUP($A1485,'[1]MAN PROG 2026'!$A$1:$AI$3379,2,FALSE)</f>
        <v>PULSOSSIMETRO</v>
      </c>
      <c r="C1485" s="23" t="str">
        <f>VLOOKUP($A1485,'[1]MAN PROG 2026'!$A$1:$AI$3379,3,FALSE)</f>
        <v>NELLCOR PURITAN BENNETT INC</v>
      </c>
      <c r="D1485" s="23" t="str">
        <f>VLOOKUP($A1485,'[1]MAN PROG 2026'!$A$1:$AI$3379,4,FALSE)</f>
        <v>PM 1000 N</v>
      </c>
      <c r="E1485" s="23" t="str">
        <f>VLOOKUP($A1485,'[1]MAN PROG 2026'!$A$1:$AI$3379,5,FALSE)</f>
        <v>MBB1509677</v>
      </c>
      <c r="F1485" s="23" t="str">
        <f>VLOOKUP($A1485,'[1]MAN PROG 2026'!$A$1:$AI$3379,6,FALSE)</f>
        <v>SINGOLA</v>
      </c>
      <c r="G1485" s="23">
        <f>VLOOKUP($A1485,'[1]MAN PROG 2026'!$A$1:$AI$3379,7,FALSE)</f>
        <v>103058</v>
      </c>
      <c r="H1485" s="23">
        <f>VLOOKUP($A1485,'[1]MAN PROG 2026'!$A$1:$AI$3379,8,FALSE)</f>
        <v>0</v>
      </c>
      <c r="I1485" s="23" t="str">
        <f>VLOOKUP($A1485,'[1]MAN PROG 2026'!$A$1:$AI$3379,9,FALSE)</f>
        <v>S.PIETRO</v>
      </c>
      <c r="J1485" s="23" t="str">
        <f>VLOOKUP($A1485,'[1]MAN PROG 2026'!$A$1:$AI$3379,10,FALSE)</f>
        <v>UTIN</v>
      </c>
      <c r="K1485" s="23" t="str">
        <f>VLOOKUP($A1485,'[1]MAN PROG 2026'!$A$1:$AI$3379,11,FALSE)</f>
        <v>SALE TRAVAGLIO NUOVE</v>
      </c>
      <c r="L1485" s="24" t="str">
        <f>VLOOKUP($A1485,'[1]MAN PROG 2026'!$A$2:$AI$3379,12,FALSE)</f>
        <v>SALA TRAVAGLIO NUOVE</v>
      </c>
      <c r="M1485" s="24" t="str">
        <f>VLOOKUP($A1485,'[1]MAN PROG 2026'!$A$2:$AI$3379,13,FALSE)</f>
        <v>SINGOLA</v>
      </c>
      <c r="N1485" s="24" t="str">
        <f>VLOOKUP($A1485,'[1]MAN PROG 2026'!$A$2:$AI$3379,14,FALSE)</f>
        <v>103058</v>
      </c>
      <c r="O1485" s="24">
        <f>VLOOKUP($A1485,'[1]MAN PROG 2026'!$A$2:$AI$3379,15,FALSE)</f>
        <v>0</v>
      </c>
      <c r="P1485" s="25" t="str">
        <f>VLOOKUP($A1485,'[1]MAN PROG 2026'!$A$2:$AI$3379,20,FALSE)</f>
        <v>DA FARE</v>
      </c>
      <c r="Q1485" s="9" t="str">
        <f t="shared" ref="Q1485:Q1488" si="60">RIGHT(A1485,4)</f>
        <v>3058</v>
      </c>
      <c r="R1485" s="26">
        <v>46251</v>
      </c>
      <c r="S1485" s="8" t="s">
        <v>53</v>
      </c>
      <c r="T1485" s="37"/>
      <c r="U1485" s="27" t="s">
        <v>55</v>
      </c>
      <c r="V1485" s="27" t="s">
        <v>56</v>
      </c>
      <c r="W1485" s="27" t="s">
        <v>55</v>
      </c>
      <c r="X1485" s="27" t="s">
        <v>55</v>
      </c>
      <c r="Y1485" s="27" t="s">
        <v>55</v>
      </c>
      <c r="Z1485" s="27" t="s">
        <v>55</v>
      </c>
      <c r="AA1485" s="27" t="s">
        <v>55</v>
      </c>
      <c r="AB1485" s="27" t="s">
        <v>57</v>
      </c>
      <c r="AC1485" s="27" t="s">
        <v>73</v>
      </c>
      <c r="AD1485" s="27" t="s">
        <v>163</v>
      </c>
      <c r="AE1485" s="27" t="s">
        <v>68</v>
      </c>
      <c r="AF1485" s="27" t="s">
        <v>716</v>
      </c>
      <c r="AG1485" s="9" t="s">
        <v>32</v>
      </c>
      <c r="AH1485" s="27" t="s">
        <v>70</v>
      </c>
      <c r="AI1485" s="27" t="s">
        <v>70</v>
      </c>
      <c r="AJ1485" s="27" t="s">
        <v>61</v>
      </c>
      <c r="AK1485" s="27" t="s">
        <v>70</v>
      </c>
      <c r="AL1485" s="27" t="s">
        <v>70</v>
      </c>
      <c r="AM1485" s="11">
        <v>39.1</v>
      </c>
      <c r="AN1485" s="28">
        <v>4.9000000000000004</v>
      </c>
      <c r="AO1485" s="28" t="s">
        <v>80</v>
      </c>
      <c r="AP1485" s="29"/>
      <c r="AQ1485" s="30"/>
      <c r="AR1485" s="31"/>
      <c r="AS1485" s="32"/>
      <c r="AT1485" s="33"/>
      <c r="AU1485" s="34"/>
      <c r="AV1485" s="27" t="s">
        <v>62</v>
      </c>
      <c r="AW1485" s="27">
        <v>5625031</v>
      </c>
      <c r="AX1485" s="27" t="s">
        <v>63</v>
      </c>
      <c r="AY1485" s="27"/>
    </row>
    <row r="1486" spans="1:51" ht="24" customHeight="1" x14ac:dyDescent="0.3">
      <c r="A1486" s="22">
        <v>103060</v>
      </c>
      <c r="B1486" s="23" t="str">
        <f>VLOOKUP($A1486,'[1]MAN PROG 2026'!$A$1:$AI$3379,2,FALSE)</f>
        <v>FRIGORIFERO BIOLOGICO</v>
      </c>
      <c r="C1486" s="23" t="str">
        <f>VLOOKUP($A1486,'[1]MAN PROG 2026'!$A$1:$AI$3379,3,FALSE)</f>
        <v>CF DI CIRO FIOCCHETTI &amp; C SNC</v>
      </c>
      <c r="D1486" s="23" t="str">
        <f>VLOOKUP($A1486,'[1]MAN PROG 2026'!$A$1:$AI$3379,4,FALSE)</f>
        <v>MEDIKA 140</v>
      </c>
      <c r="E1486" s="23" t="str">
        <f>VLOOKUP($A1486,'[1]MAN PROG 2026'!$A$1:$AI$3379,5,FALSE)</f>
        <v>58130</v>
      </c>
      <c r="F1486" s="23" t="str">
        <f>VLOOKUP($A1486,'[1]MAN PROG 2026'!$A$1:$AI$3379,6,FALSE)</f>
        <v>SINGOLA</v>
      </c>
      <c r="G1486" s="23">
        <f>VLOOKUP($A1486,'[1]MAN PROG 2026'!$A$1:$AI$3379,7,FALSE)</f>
        <v>103060</v>
      </c>
      <c r="H1486" s="23">
        <f>VLOOKUP($A1486,'[1]MAN PROG 2026'!$A$1:$AI$3379,8,FALSE)</f>
        <v>0</v>
      </c>
      <c r="I1486" s="23" t="str">
        <f>VLOOKUP($A1486,'[1]MAN PROG 2026'!$A$1:$AI$3379,9,FALSE)</f>
        <v>S.PIETRO</v>
      </c>
      <c r="J1486" s="23" t="str">
        <f>VLOOKUP($A1486,'[1]MAN PROG 2026'!$A$1:$AI$3379,10,FALSE)</f>
        <v>SALA PARTO</v>
      </c>
      <c r="K1486" s="23" t="str">
        <f>VLOOKUP($A1486,'[1]MAN PROG 2026'!$A$1:$AI$3379,11,FALSE)</f>
        <v>SALE TRAVAGLIO NUOVE</v>
      </c>
      <c r="L1486" s="24" t="str">
        <f>VLOOKUP($A1486,'[1]MAN PROG 2026'!$A$2:$AI$3379,12,FALSE)</f>
        <v>SALA TRAVAGLIO NUOVE</v>
      </c>
      <c r="M1486" s="24" t="str">
        <f>VLOOKUP($A1486,'[1]MAN PROG 2026'!$A$2:$AI$3379,13,FALSE)</f>
        <v>SINGOLA</v>
      </c>
      <c r="N1486" s="24" t="str">
        <f>VLOOKUP($A1486,'[1]MAN PROG 2026'!$A$2:$AI$3379,14,FALSE)</f>
        <v>103060</v>
      </c>
      <c r="O1486" s="24">
        <f>VLOOKUP($A1486,'[1]MAN PROG 2026'!$A$2:$AI$3379,15,FALSE)</f>
        <v>0</v>
      </c>
      <c r="P1486" s="25" t="str">
        <f>VLOOKUP($A1486,'[1]MAN PROG 2026'!$A$2:$AI$3379,20,FALSE)</f>
        <v>DA FARE</v>
      </c>
      <c r="Q1486" s="9" t="str">
        <f t="shared" si="60"/>
        <v>3060</v>
      </c>
      <c r="R1486" s="26">
        <v>46251</v>
      </c>
      <c r="S1486" s="8" t="s">
        <v>53</v>
      </c>
      <c r="T1486" s="37"/>
      <c r="U1486" s="27" t="s">
        <v>55</v>
      </c>
      <c r="V1486" s="27" t="s">
        <v>56</v>
      </c>
      <c r="W1486" s="27" t="s">
        <v>55</v>
      </c>
      <c r="X1486" s="27" t="s">
        <v>55</v>
      </c>
      <c r="Y1486" s="27" t="s">
        <v>55</v>
      </c>
      <c r="Z1486" s="27" t="s">
        <v>55</v>
      </c>
      <c r="AA1486" s="27" t="s">
        <v>55</v>
      </c>
      <c r="AB1486" s="27" t="s">
        <v>57</v>
      </c>
      <c r="AC1486" s="27" t="s">
        <v>61</v>
      </c>
      <c r="AD1486" s="27" t="s">
        <v>163</v>
      </c>
      <c r="AE1486" s="27" t="s">
        <v>88</v>
      </c>
      <c r="AF1486" s="27">
        <v>0.19800000000000001</v>
      </c>
      <c r="AG1486" s="9" t="s">
        <v>32</v>
      </c>
      <c r="AH1486" s="27" t="s">
        <v>70</v>
      </c>
      <c r="AI1486" s="27" t="s">
        <v>70</v>
      </c>
      <c r="AJ1486" s="27" t="s">
        <v>61</v>
      </c>
      <c r="AK1486" s="27" t="s">
        <v>61</v>
      </c>
      <c r="AL1486" s="27" t="s">
        <v>61</v>
      </c>
      <c r="AM1486" s="11">
        <v>66.7</v>
      </c>
      <c r="AN1486" s="28" t="s">
        <v>61</v>
      </c>
      <c r="AO1486" s="28"/>
      <c r="AP1486" s="29"/>
      <c r="AQ1486" s="30"/>
      <c r="AR1486" s="31"/>
      <c r="AS1486" s="32"/>
      <c r="AT1486" s="33"/>
      <c r="AU1486" s="34"/>
      <c r="AV1486" s="27" t="s">
        <v>62</v>
      </c>
      <c r="AW1486" s="27">
        <v>5625031</v>
      </c>
      <c r="AX1486" s="27" t="s">
        <v>63</v>
      </c>
      <c r="AY1486" s="27"/>
    </row>
    <row r="1487" spans="1:51" ht="24" customHeight="1" x14ac:dyDescent="0.3">
      <c r="A1487" s="22">
        <v>103061</v>
      </c>
      <c r="B1487" s="23" t="str">
        <f>VLOOKUP($A1487,'[1]MAN PROG 2026'!$A$1:$AI$3379,2,FALSE)</f>
        <v>RISCALDATORE RADIANTE PER NEONATI</v>
      </c>
      <c r="C1487" s="23" t="str">
        <f>VLOOKUP($A1487,'[1]MAN PROG 2026'!$A$1:$AI$3379,3,FALSE)</f>
        <v>WEYER GMBH</v>
      </c>
      <c r="D1487" s="23" t="str">
        <f>VLOOKUP($A1487,'[1]MAN PROG 2026'!$A$1:$AI$3379,4,FALSE)</f>
        <v>CERAMOTHERM 3000</v>
      </c>
      <c r="E1487" s="23">
        <f>VLOOKUP($A1487,'[1]MAN PROG 2026'!$A$1:$AI$3379,5,FALSE)</f>
        <v>50655</v>
      </c>
      <c r="F1487" s="23" t="str">
        <f>VLOOKUP($A1487,'[1]MAN PROG 2026'!$A$1:$AI$3379,6,FALSE)</f>
        <v>SINGOLA</v>
      </c>
      <c r="G1487" s="23">
        <f>VLOOKUP($A1487,'[1]MAN PROG 2026'!$A$1:$AI$3379,7,FALSE)</f>
        <v>103061</v>
      </c>
      <c r="H1487" s="23">
        <f>VLOOKUP($A1487,'[1]MAN PROG 2026'!$A$1:$AI$3379,8,FALSE)</f>
        <v>0</v>
      </c>
      <c r="I1487" s="23" t="str">
        <f>VLOOKUP($A1487,'[1]MAN PROG 2026'!$A$1:$AI$3379,9,FALSE)</f>
        <v>S.PIETRO</v>
      </c>
      <c r="J1487" s="23" t="str">
        <f>VLOOKUP($A1487,'[1]MAN PROG 2026'!$A$1:$AI$3379,10,FALSE)</f>
        <v>SALA PARTO</v>
      </c>
      <c r="K1487" s="23" t="str">
        <f>VLOOKUP($A1487,'[1]MAN PROG 2026'!$A$1:$AI$3379,11,FALSE)</f>
        <v>SALE TRAVAGLIO NUOVE</v>
      </c>
      <c r="L1487" s="24" t="str">
        <f>VLOOKUP($A1487,'[1]MAN PROG 2026'!$A$2:$AI$3379,12,FALSE)</f>
        <v>SALA TRAVAGLIO NUOVE</v>
      </c>
      <c r="M1487" s="24" t="str">
        <f>VLOOKUP($A1487,'[1]MAN PROG 2026'!$A$2:$AI$3379,13,FALSE)</f>
        <v>SINGOLA</v>
      </c>
      <c r="N1487" s="24" t="str">
        <f>VLOOKUP($A1487,'[1]MAN PROG 2026'!$A$2:$AI$3379,14,FALSE)</f>
        <v>103061</v>
      </c>
      <c r="O1487" s="24">
        <f>VLOOKUP($A1487,'[1]MAN PROG 2026'!$A$2:$AI$3379,15,FALSE)</f>
        <v>0</v>
      </c>
      <c r="P1487" s="25" t="str">
        <f>VLOOKUP($A1487,'[1]MAN PROG 2026'!$A$2:$AI$3379,20,FALSE)</f>
        <v>DA FARE</v>
      </c>
      <c r="Q1487" s="9" t="str">
        <f t="shared" si="60"/>
        <v>3061</v>
      </c>
      <c r="R1487" s="26">
        <v>46251</v>
      </c>
      <c r="S1487" s="8" t="s">
        <v>53</v>
      </c>
      <c r="T1487" s="37"/>
      <c r="U1487" s="27" t="s">
        <v>55</v>
      </c>
      <c r="V1487" s="27" t="s">
        <v>56</v>
      </c>
      <c r="W1487" s="27" t="s">
        <v>55</v>
      </c>
      <c r="X1487" s="27" t="s">
        <v>55</v>
      </c>
      <c r="Y1487" s="27" t="s">
        <v>55</v>
      </c>
      <c r="Z1487" s="27" t="s">
        <v>55</v>
      </c>
      <c r="AA1487" s="27" t="s">
        <v>55</v>
      </c>
      <c r="AB1487" s="27" t="s">
        <v>57</v>
      </c>
      <c r="AC1487" s="27" t="s">
        <v>58</v>
      </c>
      <c r="AD1487" s="27" t="s">
        <v>163</v>
      </c>
      <c r="AE1487" s="27" t="s">
        <v>60</v>
      </c>
      <c r="AF1487" s="27">
        <v>0.112</v>
      </c>
      <c r="AG1487" s="9" t="s">
        <v>32</v>
      </c>
      <c r="AH1487" s="27" t="s">
        <v>61</v>
      </c>
      <c r="AI1487" s="27" t="s">
        <v>61</v>
      </c>
      <c r="AJ1487" s="27" t="s">
        <v>61</v>
      </c>
      <c r="AK1487" s="27" t="s">
        <v>61</v>
      </c>
      <c r="AL1487" s="27" t="s">
        <v>61</v>
      </c>
      <c r="AM1487" s="11">
        <v>17.100000000000001</v>
      </c>
      <c r="AN1487" s="28" t="s">
        <v>61</v>
      </c>
      <c r="AO1487" s="28"/>
      <c r="AP1487" s="29"/>
      <c r="AQ1487" s="30"/>
      <c r="AR1487" s="31"/>
      <c r="AS1487" s="32"/>
      <c r="AT1487" s="33"/>
      <c r="AU1487" s="34"/>
      <c r="AV1487" s="27" t="s">
        <v>62</v>
      </c>
      <c r="AW1487" s="27">
        <v>5625031</v>
      </c>
      <c r="AX1487" s="27" t="s">
        <v>63</v>
      </c>
      <c r="AY1487" s="27"/>
    </row>
    <row r="1488" spans="1:51" ht="24" customHeight="1" x14ac:dyDescent="0.3">
      <c r="A1488" s="22">
        <v>103062</v>
      </c>
      <c r="B1488" s="23" t="str">
        <f>VLOOKUP($A1488,'[1]MAN PROG 2026'!$A$1:$AI$3379,2,FALSE)</f>
        <v>RISCALDATORE RADIANTE PER NEONATI</v>
      </c>
      <c r="C1488" s="23" t="str">
        <f>VLOOKUP($A1488,'[1]MAN PROG 2026'!$A$1:$AI$3379,3,FALSE)</f>
        <v>WEYER GMBH</v>
      </c>
      <c r="D1488" s="23" t="str">
        <f>VLOOKUP($A1488,'[1]MAN PROG 2026'!$A$1:$AI$3379,4,FALSE)</f>
        <v>CERAMOTHERM 3000</v>
      </c>
      <c r="E1488" s="23">
        <f>VLOOKUP($A1488,'[1]MAN PROG 2026'!$A$1:$AI$3379,5,FALSE)</f>
        <v>50654</v>
      </c>
      <c r="F1488" s="23" t="str">
        <f>VLOOKUP($A1488,'[1]MAN PROG 2026'!$A$1:$AI$3379,6,FALSE)</f>
        <v>SINGOLA</v>
      </c>
      <c r="G1488" s="23">
        <f>VLOOKUP($A1488,'[1]MAN PROG 2026'!$A$1:$AI$3379,7,FALSE)</f>
        <v>103062</v>
      </c>
      <c r="H1488" s="23">
        <f>VLOOKUP($A1488,'[1]MAN PROG 2026'!$A$1:$AI$3379,8,FALSE)</f>
        <v>0</v>
      </c>
      <c r="I1488" s="23" t="str">
        <f>VLOOKUP($A1488,'[1]MAN PROG 2026'!$A$1:$AI$3379,9,FALSE)</f>
        <v>S.PIETRO</v>
      </c>
      <c r="J1488" s="23" t="str">
        <f>VLOOKUP($A1488,'[1]MAN PROG 2026'!$A$1:$AI$3379,10,FALSE)</f>
        <v>SALA PARTO</v>
      </c>
      <c r="K1488" s="23" t="str">
        <f>VLOOKUP($A1488,'[1]MAN PROG 2026'!$A$1:$AI$3379,11,FALSE)</f>
        <v>SALE TRAVAGLIO NUOVE</v>
      </c>
      <c r="L1488" s="24" t="str">
        <f>VLOOKUP($A1488,'[1]MAN PROG 2026'!$A$2:$AI$3379,12,FALSE)</f>
        <v>SALA TRAVAGLIO NUOVE</v>
      </c>
      <c r="M1488" s="24" t="str">
        <f>VLOOKUP($A1488,'[1]MAN PROG 2026'!$A$2:$AI$3379,13,FALSE)</f>
        <v>SINGOLA</v>
      </c>
      <c r="N1488" s="24" t="str">
        <f>VLOOKUP($A1488,'[1]MAN PROG 2026'!$A$2:$AI$3379,14,FALSE)</f>
        <v>103062</v>
      </c>
      <c r="O1488" s="24">
        <f>VLOOKUP($A1488,'[1]MAN PROG 2026'!$A$2:$AI$3379,15,FALSE)</f>
        <v>0</v>
      </c>
      <c r="P1488" s="25" t="str">
        <f>VLOOKUP($A1488,'[1]MAN PROG 2026'!$A$2:$AI$3379,20,FALSE)</f>
        <v>DA FARE</v>
      </c>
      <c r="Q1488" s="9" t="str">
        <f t="shared" si="60"/>
        <v>3062</v>
      </c>
      <c r="R1488" s="26">
        <v>46251</v>
      </c>
      <c r="S1488" s="8" t="s">
        <v>53</v>
      </c>
      <c r="T1488" s="37"/>
      <c r="U1488" s="27" t="s">
        <v>55</v>
      </c>
      <c r="V1488" s="27" t="s">
        <v>56</v>
      </c>
      <c r="W1488" s="27" t="s">
        <v>55</v>
      </c>
      <c r="X1488" s="27" t="s">
        <v>55</v>
      </c>
      <c r="Y1488" s="27" t="s">
        <v>55</v>
      </c>
      <c r="Z1488" s="27" t="s">
        <v>55</v>
      </c>
      <c r="AA1488" s="27" t="s">
        <v>55</v>
      </c>
      <c r="AB1488" s="27" t="s">
        <v>57</v>
      </c>
      <c r="AC1488" s="27" t="s">
        <v>58</v>
      </c>
      <c r="AD1488" s="27" t="s">
        <v>163</v>
      </c>
      <c r="AE1488" s="27" t="s">
        <v>68</v>
      </c>
      <c r="AF1488" s="27" t="s">
        <v>258</v>
      </c>
      <c r="AG1488" s="9" t="s">
        <v>32</v>
      </c>
      <c r="AH1488" s="27" t="s">
        <v>70</v>
      </c>
      <c r="AI1488" s="27" t="s">
        <v>70</v>
      </c>
      <c r="AJ1488" s="27" t="s">
        <v>70</v>
      </c>
      <c r="AK1488" s="27" t="s">
        <v>61</v>
      </c>
      <c r="AL1488" s="27" t="s">
        <v>61</v>
      </c>
      <c r="AM1488" s="11">
        <v>44.3</v>
      </c>
      <c r="AN1488" s="28" t="s">
        <v>61</v>
      </c>
      <c r="AO1488" s="28"/>
      <c r="AP1488" s="29"/>
      <c r="AQ1488" s="30"/>
      <c r="AR1488" s="31"/>
      <c r="AS1488" s="32"/>
      <c r="AT1488" s="33"/>
      <c r="AU1488" s="34"/>
      <c r="AV1488" s="27" t="s">
        <v>62</v>
      </c>
      <c r="AW1488" s="27">
        <v>5625031</v>
      </c>
      <c r="AX1488" s="27" t="s">
        <v>63</v>
      </c>
      <c r="AY1488" s="27"/>
    </row>
    <row r="1489" spans="1:51" ht="24" customHeight="1" x14ac:dyDescent="0.3">
      <c r="A1489" s="22">
        <v>103063</v>
      </c>
      <c r="B1489" s="23" t="str">
        <f>VLOOKUP($A1489,'[1]MAN PROG 2026'!$A$1:$AI$3379,2,FALSE)</f>
        <v>MONITOR</v>
      </c>
      <c r="C1489" s="23" t="str">
        <f>VLOOKUP($A1489,'[1]MAN PROG 2026'!$A$1:$AI$3379,3,FALSE)</f>
        <v>MINDRAY CO LTD</v>
      </c>
      <c r="D1489" s="23" t="str">
        <f>VLOOKUP($A1489,'[1]MAN PROG 2026'!$A$1:$AI$3379,4,FALSE)</f>
        <v>BENEVIEW T5</v>
      </c>
      <c r="E1489" s="23" t="str">
        <f>VLOOKUP($A1489,'[1]MAN PROG 2026'!$A$1:$AI$3379,5,FALSE)</f>
        <v>CM63148076</v>
      </c>
      <c r="F1489" s="23" t="str">
        <f>VLOOKUP($A1489,'[1]MAN PROG 2026'!$A$1:$AI$3379,6,FALSE)</f>
        <v>COMPONENTE</v>
      </c>
      <c r="G1489" s="23">
        <f>VLOOKUP($A1489,'[1]MAN PROG 2026'!$A$1:$AI$3379,7,FALSE)</f>
        <v>104370</v>
      </c>
      <c r="H1489" s="23">
        <f>VLOOKUP($A1489,'[1]MAN PROG 2026'!$A$1:$AI$3379,8,FALSE)</f>
        <v>0</v>
      </c>
      <c r="I1489" s="23" t="str">
        <f>VLOOKUP($A1489,'[1]MAN PROG 2026'!$A$1:$AI$3379,9,FALSE)</f>
        <v>S.PIETRO</v>
      </c>
      <c r="J1489" s="23" t="str">
        <f>VLOOKUP($A1489,'[1]MAN PROG 2026'!$A$1:$AI$3379,10,FALSE)</f>
        <v>SALA PARTO</v>
      </c>
      <c r="K1489" s="23" t="str">
        <f>VLOOKUP($A1489,'[1]MAN PROG 2026'!$A$1:$AI$3379,11,FALSE)</f>
        <v>BLOCCO OPERATORIO NUOVO/ORT.VASC.</v>
      </c>
      <c r="L1489" s="24" t="str">
        <f>VLOOKUP($A1489,'[1]MAN PROG 2026'!$A$2:$AI$3379,12,FALSE)</f>
        <v>BLOCCO OPERATORIO SALA PREPARAZIONE</v>
      </c>
      <c r="M1489" s="24" t="str">
        <f>VLOOKUP($A1489,'[1]MAN PROG 2026'!$A$2:$AI$3379,13,FALSE)</f>
        <v>COMPONENTE</v>
      </c>
      <c r="N1489" s="24" t="str">
        <f>VLOOKUP($A1489,'[1]MAN PROG 2026'!$A$2:$AI$3379,14,FALSE)</f>
        <v>103172</v>
      </c>
      <c r="O1489" s="24">
        <f>VLOOKUP($A1489,'[1]MAN PROG 2026'!$A$2:$AI$3379,15,FALSE)</f>
        <v>0</v>
      </c>
      <c r="P1489" s="25" t="str">
        <f>VLOOKUP($A1489,'[1]MAN PROG 2026'!$A$2:$AI$3379,20,FALSE)</f>
        <v>DA FARE</v>
      </c>
      <c r="Q1489" s="9" t="str">
        <f>RIGHT(A1489,4)</f>
        <v>3063</v>
      </c>
      <c r="R1489" s="26">
        <v>46260</v>
      </c>
      <c r="S1489" s="8" t="s">
        <v>53</v>
      </c>
      <c r="T1489" s="37"/>
      <c r="U1489" s="27" t="s">
        <v>55</v>
      </c>
      <c r="V1489" s="27" t="s">
        <v>56</v>
      </c>
      <c r="W1489" s="27" t="s">
        <v>55</v>
      </c>
      <c r="X1489" s="27" t="s">
        <v>55</v>
      </c>
      <c r="Y1489" s="27" t="s">
        <v>55</v>
      </c>
      <c r="Z1489" s="27" t="s">
        <v>55</v>
      </c>
      <c r="AA1489" s="27" t="s">
        <v>55</v>
      </c>
      <c r="AB1489" s="27" t="s">
        <v>57</v>
      </c>
      <c r="AC1489" s="27" t="s">
        <v>67</v>
      </c>
      <c r="AD1489" s="27" t="s">
        <v>93</v>
      </c>
      <c r="AE1489" s="27" t="s">
        <v>68</v>
      </c>
      <c r="AF1489" s="27" t="s">
        <v>717</v>
      </c>
      <c r="AG1489" s="9" t="s">
        <v>32</v>
      </c>
      <c r="AH1489" s="27" t="s">
        <v>70</v>
      </c>
      <c r="AI1489" s="27" t="s">
        <v>70</v>
      </c>
      <c r="AJ1489" s="27" t="s">
        <v>61</v>
      </c>
      <c r="AK1489" s="27" t="s">
        <v>70</v>
      </c>
      <c r="AL1489" s="27" t="s">
        <v>70</v>
      </c>
      <c r="AM1489" s="11">
        <v>70.400000000000006</v>
      </c>
      <c r="AN1489" s="40">
        <v>16.5</v>
      </c>
      <c r="AO1489" s="28" t="s">
        <v>71</v>
      </c>
      <c r="AP1489" s="29"/>
      <c r="AQ1489" s="30"/>
      <c r="AR1489" s="31"/>
      <c r="AS1489" s="32"/>
      <c r="AT1489" s="33"/>
      <c r="AU1489" s="34"/>
      <c r="AV1489" s="27" t="s">
        <v>62</v>
      </c>
      <c r="AW1489" s="27">
        <v>5625031</v>
      </c>
      <c r="AX1489" s="27" t="s">
        <v>63</v>
      </c>
      <c r="AY1489" s="27"/>
    </row>
    <row r="1490" spans="1:51" ht="24" customHeight="1" x14ac:dyDescent="0.3">
      <c r="A1490" s="22">
        <v>103064</v>
      </c>
      <c r="B1490" s="23" t="str">
        <f>VLOOKUP($A1490,'[1]MAN PROG 2026'!$A$1:$AI$3379,2,FALSE)</f>
        <v>ANESTESIA, APPARECCHIO PER</v>
      </c>
      <c r="C1490" s="23" t="str">
        <f>VLOOKUP($A1490,'[1]MAN PROG 2026'!$A$1:$AI$3379,3,FALSE)</f>
        <v>MINDRAY CO LTD</v>
      </c>
      <c r="D1490" s="23" t="str">
        <f>VLOOKUP($A1490,'[1]MAN PROG 2026'!$A$1:$AI$3379,4,FALSE)</f>
        <v>WATO EX 65</v>
      </c>
      <c r="E1490" s="23" t="str">
        <f>VLOOKUP($A1490,'[1]MAN PROG 2026'!$A$1:$AI$3379,5,FALSE)</f>
        <v>KT 63000026</v>
      </c>
      <c r="F1490" s="23" t="str">
        <f>VLOOKUP($A1490,'[1]MAN PROG 2026'!$A$1:$AI$3379,6,FALSE)</f>
        <v>PRINCIPALE</v>
      </c>
      <c r="G1490" s="23">
        <f>VLOOKUP($A1490,'[1]MAN PROG 2026'!$A$1:$AI$3379,7,FALSE)</f>
        <v>103064</v>
      </c>
      <c r="H1490" s="23">
        <f>VLOOKUP($A1490,'[1]MAN PROG 2026'!$A$1:$AI$3379,8,FALSE)</f>
        <v>0</v>
      </c>
      <c r="I1490" s="23" t="str">
        <f>VLOOKUP($A1490,'[1]MAN PROG 2026'!$A$1:$AI$3379,9,FALSE)</f>
        <v>S.PIETRO</v>
      </c>
      <c r="J1490" s="23" t="str">
        <f>VLOOKUP($A1490,'[1]MAN PROG 2026'!$A$1:$AI$3379,10,FALSE)</f>
        <v>BLOCCO OPERATORIO NUOVO/ORT.VASC.</v>
      </c>
      <c r="K1490" s="23" t="str">
        <f>VLOOKUP($A1490,'[1]MAN PROG 2026'!$A$1:$AI$3379,11,FALSE)</f>
        <v>BLOCCO OPERATORIO</v>
      </c>
      <c r="L1490" s="24" t="str">
        <f>VLOOKUP($A1490,'[1]MAN PROG 2026'!$A$2:$AI$3379,12,FALSE)</f>
        <v>BLOCCO OPERATORIO NUOVO/ORT.VASC.</v>
      </c>
      <c r="M1490" s="24" t="str">
        <f>VLOOKUP($A1490,'[1]MAN PROG 2026'!$A$2:$AI$3379,13,FALSE)</f>
        <v>PRINCIPALE</v>
      </c>
      <c r="N1490" s="24" t="str">
        <f>VLOOKUP($A1490,'[1]MAN PROG 2026'!$A$2:$AI$3379,14,FALSE)</f>
        <v>103064</v>
      </c>
      <c r="O1490" s="24">
        <f>VLOOKUP($A1490,'[1]MAN PROG 2026'!$A$2:$AI$3379,15,FALSE)</f>
        <v>0</v>
      </c>
      <c r="P1490" s="25" t="str">
        <f>VLOOKUP($A1490,'[1]MAN PROG 2026'!$A$2:$AI$3379,20,FALSE)</f>
        <v>DA FARE</v>
      </c>
      <c r="Q1490" s="8" t="s">
        <v>718</v>
      </c>
      <c r="R1490" s="26">
        <v>46276</v>
      </c>
      <c r="S1490" s="8" t="s">
        <v>53</v>
      </c>
      <c r="T1490" s="37"/>
      <c r="U1490" s="27" t="s">
        <v>55</v>
      </c>
      <c r="V1490" s="27" t="s">
        <v>56</v>
      </c>
      <c r="W1490" s="27" t="s">
        <v>55</v>
      </c>
      <c r="X1490" s="27" t="s">
        <v>55</v>
      </c>
      <c r="Y1490" s="27" t="s">
        <v>55</v>
      </c>
      <c r="Z1490" s="27" t="s">
        <v>55</v>
      </c>
      <c r="AA1490" s="27" t="s">
        <v>55</v>
      </c>
      <c r="AB1490" s="27" t="s">
        <v>57</v>
      </c>
      <c r="AC1490" s="27" t="s">
        <v>73</v>
      </c>
      <c r="AD1490" s="27" t="s">
        <v>96</v>
      </c>
      <c r="AE1490" s="27" t="s">
        <v>68</v>
      </c>
      <c r="AF1490" s="27" t="s">
        <v>719</v>
      </c>
      <c r="AG1490" s="9" t="s">
        <v>32</v>
      </c>
      <c r="AH1490" s="27" t="s">
        <v>70</v>
      </c>
      <c r="AI1490" s="27" t="s">
        <v>70</v>
      </c>
      <c r="AJ1490" s="27" t="s">
        <v>61</v>
      </c>
      <c r="AK1490" s="27" t="s">
        <v>70</v>
      </c>
      <c r="AL1490" s="27" t="s">
        <v>70</v>
      </c>
      <c r="AM1490" s="11">
        <v>107.9</v>
      </c>
      <c r="AN1490" s="28">
        <v>7.8</v>
      </c>
      <c r="AO1490" s="28" t="s">
        <v>76</v>
      </c>
      <c r="AP1490" s="29"/>
      <c r="AQ1490" s="30"/>
      <c r="AR1490" s="31"/>
      <c r="AS1490" s="32"/>
      <c r="AT1490" s="33"/>
      <c r="AU1490" s="34"/>
      <c r="AV1490" s="27" t="s">
        <v>62</v>
      </c>
      <c r="AW1490" s="27">
        <v>5625031</v>
      </c>
      <c r="AX1490" s="27" t="s">
        <v>63</v>
      </c>
      <c r="AY1490" s="27"/>
    </row>
    <row r="1491" spans="1:51" ht="24" customHeight="1" x14ac:dyDescent="0.3">
      <c r="A1491" s="22">
        <v>103066</v>
      </c>
      <c r="B1491" s="23" t="str">
        <f>VLOOKUP($A1491,'[1]MAN PROG 2026'!$A$1:$AI$3379,2,FALSE)</f>
        <v>FRIGORIFERO BIOLOGICO</v>
      </c>
      <c r="C1491" s="23" t="str">
        <f>VLOOKUP($A1491,'[1]MAN PROG 2026'!$A$1:$AI$3379,3,FALSE)</f>
        <v>CF DI CIRO FIOCCHETTI &amp; C SNC</v>
      </c>
      <c r="D1491" s="23" t="str">
        <f>VLOOKUP($A1491,'[1]MAN PROG 2026'!$A$1:$AI$3379,4,FALSE)</f>
        <v>MEDIKA 140</v>
      </c>
      <c r="E1491" s="23" t="str">
        <f>VLOOKUP($A1491,'[1]MAN PROG 2026'!$A$1:$AI$3379,5,FALSE)</f>
        <v>58186</v>
      </c>
      <c r="F1491" s="23" t="str">
        <f>VLOOKUP($A1491,'[1]MAN PROG 2026'!$A$1:$AI$3379,6,FALSE)</f>
        <v>SINGOLA</v>
      </c>
      <c r="G1491" s="23">
        <f>VLOOKUP($A1491,'[1]MAN PROG 2026'!$A$1:$AI$3379,7,FALSE)</f>
        <v>103066</v>
      </c>
      <c r="H1491" s="23">
        <f>VLOOKUP($A1491,'[1]MAN PROG 2026'!$A$1:$AI$3379,8,FALSE)</f>
        <v>0</v>
      </c>
      <c r="I1491" s="23" t="str">
        <f>VLOOKUP($A1491,'[1]MAN PROG 2026'!$A$1:$AI$3379,9,FALSE)</f>
        <v>S.PIETRO</v>
      </c>
      <c r="J1491" s="23" t="str">
        <f>VLOOKUP($A1491,'[1]MAN PROG 2026'!$A$1:$AI$3379,10,FALSE)</f>
        <v>B. MENNI</v>
      </c>
      <c r="K1491" s="23" t="str">
        <f>VLOOKUP($A1491,'[1]MAN PROG 2026'!$A$1:$AI$3379,11,FALSE)</f>
        <v>OSTETRICIA (B.MENNI)</v>
      </c>
      <c r="L1491" s="24" t="str">
        <f>VLOOKUP($A1491,'[1]MAN PROG 2026'!$A$2:$AI$3379,12,FALSE)</f>
        <v>OSTETRICIA (B.MENNI)</v>
      </c>
      <c r="M1491" s="24" t="str">
        <f>VLOOKUP($A1491,'[1]MAN PROG 2026'!$A$2:$AI$3379,13,FALSE)</f>
        <v>SINGOLA</v>
      </c>
      <c r="N1491" s="24">
        <f>VLOOKUP($A1491,'[1]MAN PROG 2026'!$A$2:$AI$3379,14,FALSE)</f>
        <v>103066</v>
      </c>
      <c r="O1491" s="24">
        <f>VLOOKUP($A1491,'[1]MAN PROG 2026'!$A$2:$AI$3379,15,FALSE)</f>
        <v>0</v>
      </c>
      <c r="P1491" s="25" t="str">
        <f>VLOOKUP($A1491,'[1]MAN PROG 2026'!$A$2:$AI$3379,20,FALSE)</f>
        <v>DA FARE</v>
      </c>
      <c r="Q1491" s="9">
        <v>3066</v>
      </c>
      <c r="R1491" s="26">
        <v>46150</v>
      </c>
      <c r="S1491" s="8" t="s">
        <v>53</v>
      </c>
      <c r="T1491" s="37"/>
      <c r="U1491" s="27" t="s">
        <v>55</v>
      </c>
      <c r="V1491" s="27" t="s">
        <v>55</v>
      </c>
      <c r="W1491" s="27" t="s">
        <v>55</v>
      </c>
      <c r="X1491" s="27" t="s">
        <v>55</v>
      </c>
      <c r="Y1491" s="27" t="s">
        <v>55</v>
      </c>
      <c r="Z1491" s="27" t="s">
        <v>55</v>
      </c>
      <c r="AA1491" s="27" t="s">
        <v>55</v>
      </c>
      <c r="AB1491" s="27" t="s">
        <v>57</v>
      </c>
      <c r="AC1491" s="27" t="s">
        <v>58</v>
      </c>
      <c r="AD1491" s="27" t="s">
        <v>74</v>
      </c>
      <c r="AE1491" s="27" t="s">
        <v>88</v>
      </c>
      <c r="AF1491" s="27">
        <v>0.18</v>
      </c>
      <c r="AG1491" s="9" t="s">
        <v>32</v>
      </c>
      <c r="AH1491" s="27" t="s">
        <v>70</v>
      </c>
      <c r="AI1491" s="27" t="s">
        <v>70</v>
      </c>
      <c r="AJ1491" s="27" t="s">
        <v>70</v>
      </c>
      <c r="AK1491" s="27" t="s">
        <v>61</v>
      </c>
      <c r="AL1491" s="27" t="s">
        <v>61</v>
      </c>
      <c r="AM1491" s="11">
        <v>72.5</v>
      </c>
      <c r="AN1491" s="28" t="s">
        <v>61</v>
      </c>
      <c r="AO1491" s="28"/>
      <c r="AP1491" s="29"/>
      <c r="AQ1491" s="30"/>
      <c r="AR1491" s="31"/>
      <c r="AS1491" s="32"/>
      <c r="AT1491" s="33"/>
      <c r="AU1491" s="34"/>
      <c r="AV1491" s="27" t="s">
        <v>62</v>
      </c>
      <c r="AW1491" s="27">
        <v>5625031</v>
      </c>
      <c r="AX1491" s="27" t="s">
        <v>63</v>
      </c>
      <c r="AY1491" s="27"/>
    </row>
    <row r="1492" spans="1:51" ht="24" customHeight="1" x14ac:dyDescent="0.3">
      <c r="A1492" s="22">
        <v>103067</v>
      </c>
      <c r="B1492" s="23" t="str">
        <f>VLOOKUP($A1492,'[1]MAN PROG 2026'!$A$1:$AI$3379,2,FALSE)</f>
        <v>FRIGORIFERO BIOLOGICO</v>
      </c>
      <c r="C1492" s="23" t="str">
        <f>VLOOKUP($A1492,'[1]MAN PROG 2026'!$A$1:$AI$3379,3,FALSE)</f>
        <v>CF DI CIRO FIOCCHETTI &amp; C SNC</v>
      </c>
      <c r="D1492" s="23" t="str">
        <f>VLOOKUP($A1492,'[1]MAN PROG 2026'!$A$1:$AI$3379,4,FALSE)</f>
        <v>MEDIKA 140</v>
      </c>
      <c r="E1492" s="23" t="str">
        <f>VLOOKUP($A1492,'[1]MAN PROG 2026'!$A$1:$AI$3379,5,FALSE)</f>
        <v>58187</v>
      </c>
      <c r="F1492" s="23" t="str">
        <f>VLOOKUP($A1492,'[1]MAN PROG 2026'!$A$1:$AI$3379,6,FALSE)</f>
        <v>SINGOLA</v>
      </c>
      <c r="G1492" s="23">
        <f>VLOOKUP($A1492,'[1]MAN PROG 2026'!$A$1:$AI$3379,7,FALSE)</f>
        <v>103067</v>
      </c>
      <c r="H1492" s="23">
        <f>VLOOKUP($A1492,'[1]MAN PROG 2026'!$A$1:$AI$3379,8,FALSE)</f>
        <v>0</v>
      </c>
      <c r="I1492" s="23" t="str">
        <f>VLOOKUP($A1492,'[1]MAN PROG 2026'!$A$1:$AI$3379,9,FALSE)</f>
        <v>S.PIETRO</v>
      </c>
      <c r="J1492" s="23" t="str">
        <f>VLOOKUP($A1492,'[1]MAN PROG 2026'!$A$1:$AI$3379,10,FALSE)</f>
        <v>RADIOTERAPIA</v>
      </c>
      <c r="K1492" s="23" t="str">
        <f>VLOOKUP($A1492,'[1]MAN PROG 2026'!$A$1:$AI$3379,11,FALSE)</f>
        <v>RADIOTERAPIA</v>
      </c>
      <c r="L1492" s="24" t="str">
        <f>VLOOKUP($A1492,'[1]MAN PROG 2026'!$A$2:$AI$3379,12,FALSE)</f>
        <v>RADIOTERAPIA</v>
      </c>
      <c r="M1492" s="24" t="str">
        <f>VLOOKUP($A1492,'[1]MAN PROG 2026'!$A$2:$AI$3379,13,FALSE)</f>
        <v>SINGOLA</v>
      </c>
      <c r="N1492" s="24" t="str">
        <f>VLOOKUP($A1492,'[1]MAN PROG 2026'!$A$2:$AI$3379,14,FALSE)</f>
        <v>103067</v>
      </c>
      <c r="O1492" s="24">
        <f>VLOOKUP($A1492,'[1]MAN PROG 2026'!$A$2:$AI$3379,15,FALSE)</f>
        <v>0</v>
      </c>
      <c r="P1492" s="25" t="str">
        <f>VLOOKUP($A1492,'[1]MAN PROG 2026'!$A$2:$AI$3379,20,FALSE)</f>
        <v>NON PREVISTO</v>
      </c>
      <c r="Q1492" s="8"/>
      <c r="R1492" s="26"/>
      <c r="S1492" s="8"/>
      <c r="T1492" s="37"/>
      <c r="U1492" s="27"/>
      <c r="V1492" s="27"/>
      <c r="W1492" s="27"/>
      <c r="X1492" s="27"/>
      <c r="Y1492" s="27"/>
      <c r="Z1492" s="27"/>
      <c r="AA1492" s="27"/>
      <c r="AB1492" s="27"/>
      <c r="AC1492" s="27"/>
      <c r="AD1492" s="27"/>
      <c r="AE1492" s="27"/>
      <c r="AF1492" s="27"/>
      <c r="AG1492" s="9" t="s">
        <v>32</v>
      </c>
      <c r="AH1492" s="27"/>
      <c r="AI1492" s="27"/>
      <c r="AJ1492" s="27"/>
      <c r="AK1492" s="27"/>
      <c r="AL1492" s="27"/>
      <c r="AM1492" s="11"/>
      <c r="AN1492" s="28"/>
      <c r="AO1492" s="28"/>
      <c r="AP1492" s="29"/>
      <c r="AQ1492" s="30"/>
      <c r="AR1492" s="31"/>
      <c r="AS1492" s="32"/>
      <c r="AT1492" s="33"/>
      <c r="AU1492" s="34"/>
      <c r="AV1492" s="27"/>
      <c r="AW1492" s="27"/>
      <c r="AX1492" s="27"/>
      <c r="AY1492" s="27"/>
    </row>
    <row r="1493" spans="1:51" ht="24" customHeight="1" x14ac:dyDescent="0.3">
      <c r="A1493" s="22">
        <v>103069</v>
      </c>
      <c r="B1493" s="23" t="str">
        <f>VLOOKUP($A1493,'[1]MAN PROG 2026'!$A$1:$AI$3379,2,FALSE)</f>
        <v>TERMOREGOLAZIONE CORPOREA, APPARECCHIO PER</v>
      </c>
      <c r="C1493" s="23" t="str">
        <f>VLOOKUP($A1493,'[1]MAN PROG 2026'!$A$1:$AI$3379,3,FALSE)</f>
        <v>ARIZANT HEALTHCARE INC</v>
      </c>
      <c r="D1493" s="23" t="str">
        <f>VLOOKUP($A1493,'[1]MAN PROG 2026'!$A$1:$AI$3379,4,FALSE)</f>
        <v>BAIR HUGGER 775</v>
      </c>
      <c r="E1493" s="23" t="str">
        <f>VLOOKUP($A1493,'[1]MAN PROG 2026'!$A$1:$AI$3379,5,FALSE)</f>
        <v>85599</v>
      </c>
      <c r="F1493" s="23" t="str">
        <f>VLOOKUP($A1493,'[1]MAN PROG 2026'!$A$1:$AI$3379,6,FALSE)</f>
        <v>SINGOLA</v>
      </c>
      <c r="G1493" s="23">
        <f>VLOOKUP($A1493,'[1]MAN PROG 2026'!$A$1:$AI$3379,7,FALSE)</f>
        <v>103069</v>
      </c>
      <c r="H1493" s="23">
        <f>VLOOKUP($A1493,'[1]MAN PROG 2026'!$A$1:$AI$3379,8,FALSE)</f>
        <v>0</v>
      </c>
      <c r="I1493" s="23" t="str">
        <f>VLOOKUP($A1493,'[1]MAN PROG 2026'!$A$1:$AI$3379,9,FALSE)</f>
        <v>S.PIETRO</v>
      </c>
      <c r="J1493" s="23" t="str">
        <f>VLOOKUP($A1493,'[1]MAN PROG 2026'!$A$1:$AI$3379,10,FALSE)</f>
        <v>BLOCCO OPERATORIO NUOVO/ORT.VASC.</v>
      </c>
      <c r="K1493" s="23" t="str">
        <f>VLOOKUP($A1493,'[1]MAN PROG 2026'!$A$1:$AI$3379,11,FALSE)</f>
        <v>BLOCCO OPERATORIO</v>
      </c>
      <c r="L1493" s="24" t="str">
        <f>VLOOKUP($A1493,'[1]MAN PROG 2026'!$A$2:$AI$3379,12,FALSE)</f>
        <v>BLOCCO OPERATORIO SALA PREPARAZIONE</v>
      </c>
      <c r="M1493" s="24" t="str">
        <f>VLOOKUP($A1493,'[1]MAN PROG 2026'!$A$2:$AI$3379,13,FALSE)</f>
        <v>SINGOLA</v>
      </c>
      <c r="N1493" s="24" t="str">
        <f>VLOOKUP($A1493,'[1]MAN PROG 2026'!$A$2:$AI$3379,14,FALSE)</f>
        <v>103069</v>
      </c>
      <c r="O1493" s="24">
        <f>VLOOKUP($A1493,'[1]MAN PROG 2026'!$A$2:$AI$3379,15,FALSE)</f>
        <v>0</v>
      </c>
      <c r="P1493" s="25" t="str">
        <f>VLOOKUP($A1493,'[1]MAN PROG 2026'!$A$2:$AI$3379,20,FALSE)</f>
        <v>DA FARE</v>
      </c>
      <c r="Q1493" s="9" t="str">
        <f>RIGHT(A1493,4)</f>
        <v>3069</v>
      </c>
      <c r="R1493" s="26">
        <v>46260</v>
      </c>
      <c r="S1493" s="8" t="s">
        <v>53</v>
      </c>
      <c r="T1493" s="37"/>
      <c r="U1493" s="27" t="s">
        <v>55</v>
      </c>
      <c r="V1493" s="27" t="s">
        <v>56</v>
      </c>
      <c r="W1493" s="27" t="s">
        <v>55</v>
      </c>
      <c r="X1493" s="27" t="s">
        <v>55</v>
      </c>
      <c r="Y1493" s="27" t="s">
        <v>55</v>
      </c>
      <c r="Z1493" s="27" t="s">
        <v>55</v>
      </c>
      <c r="AA1493" s="27" t="s">
        <v>55</v>
      </c>
      <c r="AB1493" s="27" t="s">
        <v>57</v>
      </c>
      <c r="AC1493" s="27" t="s">
        <v>73</v>
      </c>
      <c r="AD1493" s="27" t="s">
        <v>89</v>
      </c>
      <c r="AE1493" s="27" t="s">
        <v>68</v>
      </c>
      <c r="AF1493" s="27" t="s">
        <v>720</v>
      </c>
      <c r="AG1493" s="9" t="s">
        <v>32</v>
      </c>
      <c r="AH1493" s="27" t="s">
        <v>70</v>
      </c>
      <c r="AI1493" s="27" t="s">
        <v>70</v>
      </c>
      <c r="AJ1493" s="27" t="s">
        <v>61</v>
      </c>
      <c r="AK1493" s="27" t="s">
        <v>70</v>
      </c>
      <c r="AL1493" s="27" t="s">
        <v>70</v>
      </c>
      <c r="AM1493" s="11">
        <v>32.799999999999997</v>
      </c>
      <c r="AN1493" s="28">
        <v>1.6</v>
      </c>
      <c r="AO1493" s="28" t="s">
        <v>91</v>
      </c>
      <c r="AP1493" s="29"/>
      <c r="AQ1493" s="30"/>
      <c r="AR1493" s="31"/>
      <c r="AS1493" s="32"/>
      <c r="AT1493" s="33"/>
      <c r="AU1493" s="34"/>
      <c r="AV1493" s="27" t="s">
        <v>62</v>
      </c>
      <c r="AW1493" s="27">
        <v>5625031</v>
      </c>
      <c r="AX1493" s="27" t="s">
        <v>63</v>
      </c>
      <c r="AY1493" s="27"/>
    </row>
    <row r="1494" spans="1:51" ht="24" customHeight="1" x14ac:dyDescent="0.3">
      <c r="A1494" s="22">
        <v>103070</v>
      </c>
      <c r="B1494" s="23" t="str">
        <f>VLOOKUP($A1494,'[1]MAN PROG 2026'!$A$1:$AI$3379,2,FALSE)</f>
        <v>MONITORAGGIO DELLA TEMPERATURA, APPARECCHIO PER</v>
      </c>
      <c r="C1494" s="23" t="str">
        <f>VLOOKUP($A1494,'[1]MAN PROG 2026'!$A$1:$AI$3379,3,FALSE)</f>
        <v>3M</v>
      </c>
      <c r="D1494" s="23" t="str">
        <f>VLOOKUP($A1494,'[1]MAN PROG 2026'!$A$1:$AI$3379,4,FALSE)</f>
        <v>SPOTON 370</v>
      </c>
      <c r="E1494" s="23" t="str">
        <f>VLOOKUP($A1494,'[1]MAN PROG 2026'!$A$1:$AI$3379,5,FALSE)</f>
        <v>05313</v>
      </c>
      <c r="F1494" s="23" t="str">
        <f>VLOOKUP($A1494,'[1]MAN PROG 2026'!$A$1:$AI$3379,6,FALSE)</f>
        <v>SINGOLA</v>
      </c>
      <c r="G1494" s="23">
        <f>VLOOKUP($A1494,'[1]MAN PROG 2026'!$A$1:$AI$3379,7,FALSE)</f>
        <v>103070</v>
      </c>
      <c r="H1494" s="23">
        <f>VLOOKUP($A1494,'[1]MAN PROG 2026'!$A$1:$AI$3379,8,FALSE)</f>
        <v>0</v>
      </c>
      <c r="I1494" s="23" t="str">
        <f>VLOOKUP($A1494,'[1]MAN PROG 2026'!$A$1:$AI$3379,9,FALSE)</f>
        <v>S.PIETRO</v>
      </c>
      <c r="J1494" s="23" t="str">
        <f>VLOOKUP($A1494,'[1]MAN PROG 2026'!$A$1:$AI$3379,10,FALSE)</f>
        <v>BLOCCO OPERATORIO</v>
      </c>
      <c r="K1494" s="23" t="str">
        <f>VLOOKUP($A1494,'[1]MAN PROG 2026'!$A$1:$AI$3379,11,FALSE)</f>
        <v>BLOCCO OPERATORIO</v>
      </c>
      <c r="L1494" s="24" t="str">
        <f>VLOOKUP($A1494,'[1]MAN PROG 2026'!$A$2:$AI$3379,12,FALSE)</f>
        <v>NON TROVATO</v>
      </c>
      <c r="M1494" s="24">
        <f>VLOOKUP($A1494,'[1]MAN PROG 2026'!$A$2:$AI$3379,13,FALSE)</f>
        <v>0</v>
      </c>
      <c r="N1494" s="24">
        <f>VLOOKUP($A1494,'[1]MAN PROG 2026'!$A$2:$AI$3379,14,FALSE)</f>
        <v>0</v>
      </c>
      <c r="O1494" s="24">
        <f>VLOOKUP($A1494,'[1]MAN PROG 2026'!$A$2:$AI$3379,15,FALSE)</f>
        <v>0</v>
      </c>
      <c r="P1494" s="25" t="str">
        <f>VLOOKUP($A1494,'[1]MAN PROG 2026'!$A$2:$AI$3379,20,FALSE)</f>
        <v>DA FARE</v>
      </c>
      <c r="Q1494" s="8"/>
      <c r="R1494" s="26"/>
      <c r="S1494" s="8"/>
      <c r="T1494" s="37"/>
      <c r="U1494" s="27"/>
      <c r="V1494" s="27"/>
      <c r="W1494" s="27"/>
      <c r="X1494" s="27"/>
      <c r="Y1494" s="27"/>
      <c r="Z1494" s="27"/>
      <c r="AA1494" s="27"/>
      <c r="AB1494" s="27"/>
      <c r="AC1494" s="27"/>
      <c r="AD1494" s="27"/>
      <c r="AE1494" s="27"/>
      <c r="AF1494" s="27"/>
      <c r="AG1494" s="9" t="s">
        <v>32</v>
      </c>
      <c r="AH1494" s="27"/>
      <c r="AI1494" s="27"/>
      <c r="AJ1494" s="27"/>
      <c r="AK1494" s="27"/>
      <c r="AL1494" s="27"/>
      <c r="AM1494" s="11"/>
      <c r="AN1494" s="28"/>
      <c r="AO1494" s="28"/>
      <c r="AP1494" s="29"/>
      <c r="AQ1494" s="30"/>
      <c r="AR1494" s="31"/>
      <c r="AS1494" s="32"/>
      <c r="AT1494" s="33"/>
      <c r="AU1494" s="34"/>
      <c r="AV1494" s="27"/>
      <c r="AW1494" s="27"/>
      <c r="AX1494" s="27"/>
      <c r="AY1494" s="27"/>
    </row>
    <row r="1495" spans="1:51" ht="24" customHeight="1" x14ac:dyDescent="0.3">
      <c r="A1495" s="22">
        <v>103073</v>
      </c>
      <c r="B1495" s="23" t="str">
        <f>VLOOKUP($A1495,'[1]MAN PROG 2026'!$A$1:$AI$3379,2,FALSE)</f>
        <v>MONITORAGGIO DELLA TEMPERATURA, APPARECCHIO PER</v>
      </c>
      <c r="C1495" s="23" t="str">
        <f>VLOOKUP($A1495,'[1]MAN PROG 2026'!$A$1:$AI$3379,3,FALSE)</f>
        <v>3M</v>
      </c>
      <c r="D1495" s="23" t="str">
        <f>VLOOKUP($A1495,'[1]MAN PROG 2026'!$A$1:$AI$3379,4,FALSE)</f>
        <v>SPOTON 370</v>
      </c>
      <c r="E1495" s="23" t="str">
        <f>VLOOKUP($A1495,'[1]MAN PROG 2026'!$A$1:$AI$3379,5,FALSE)</f>
        <v>05035</v>
      </c>
      <c r="F1495" s="23" t="str">
        <f>VLOOKUP($A1495,'[1]MAN PROG 2026'!$A$1:$AI$3379,6,FALSE)</f>
        <v>SINGOLA</v>
      </c>
      <c r="G1495" s="23">
        <f>VLOOKUP($A1495,'[1]MAN PROG 2026'!$A$1:$AI$3379,7,FALSE)</f>
        <v>103073</v>
      </c>
      <c r="H1495" s="23">
        <f>VLOOKUP($A1495,'[1]MAN PROG 2026'!$A$1:$AI$3379,8,FALSE)</f>
        <v>0</v>
      </c>
      <c r="I1495" s="23" t="str">
        <f>VLOOKUP($A1495,'[1]MAN PROG 2026'!$A$1:$AI$3379,9,FALSE)</f>
        <v>S.PIETRO</v>
      </c>
      <c r="J1495" s="23" t="str">
        <f>VLOOKUP($A1495,'[1]MAN PROG 2026'!$A$1:$AI$3379,10,FALSE)</f>
        <v>BLOCCO OPERATORIO</v>
      </c>
      <c r="K1495" s="23" t="str">
        <f>VLOOKUP($A1495,'[1]MAN PROG 2026'!$A$1:$AI$3379,11,FALSE)</f>
        <v>BLOCCO OPERATORIO NUOVO/ORT.VASC.</v>
      </c>
      <c r="L1495" s="24" t="str">
        <f>VLOOKUP($A1495,'[1]MAN PROG 2026'!$A$2:$AI$3379,12,FALSE)</f>
        <v>NON TROVATO</v>
      </c>
      <c r="M1495" s="24">
        <f>VLOOKUP($A1495,'[1]MAN PROG 2026'!$A$2:$AI$3379,13,FALSE)</f>
        <v>0</v>
      </c>
      <c r="N1495" s="24">
        <f>VLOOKUP($A1495,'[1]MAN PROG 2026'!$A$2:$AI$3379,14,FALSE)</f>
        <v>0</v>
      </c>
      <c r="O1495" s="24">
        <f>VLOOKUP($A1495,'[1]MAN PROG 2026'!$A$2:$AI$3379,15,FALSE)</f>
        <v>0</v>
      </c>
      <c r="P1495" s="25" t="str">
        <f>VLOOKUP($A1495,'[1]MAN PROG 2026'!$A$2:$AI$3379,20,FALSE)</f>
        <v>DA FARE</v>
      </c>
      <c r="Q1495" s="8"/>
      <c r="R1495" s="26"/>
      <c r="S1495" s="8"/>
      <c r="T1495" s="37"/>
      <c r="U1495" s="27"/>
      <c r="V1495" s="27"/>
      <c r="W1495" s="27"/>
      <c r="X1495" s="27"/>
      <c r="Y1495" s="27"/>
      <c r="Z1495" s="27"/>
      <c r="AA1495" s="27"/>
      <c r="AB1495" s="27"/>
      <c r="AC1495" s="27"/>
      <c r="AD1495" s="27"/>
      <c r="AE1495" s="27"/>
      <c r="AF1495" s="27"/>
      <c r="AG1495" s="9" t="s">
        <v>32</v>
      </c>
      <c r="AH1495" s="27"/>
      <c r="AI1495" s="27"/>
      <c r="AJ1495" s="27"/>
      <c r="AK1495" s="27"/>
      <c r="AL1495" s="27"/>
      <c r="AM1495" s="11"/>
      <c r="AN1495" s="28"/>
      <c r="AO1495" s="28"/>
      <c r="AP1495" s="29"/>
      <c r="AQ1495" s="30"/>
      <c r="AR1495" s="31"/>
      <c r="AS1495" s="32"/>
      <c r="AT1495" s="33"/>
      <c r="AU1495" s="34"/>
      <c r="AV1495" s="27"/>
      <c r="AW1495" s="27"/>
      <c r="AX1495" s="27"/>
      <c r="AY1495" s="27"/>
    </row>
    <row r="1496" spans="1:51" ht="24" customHeight="1" x14ac:dyDescent="0.3">
      <c r="A1496" s="22">
        <v>103074</v>
      </c>
      <c r="B1496" s="23" t="str">
        <f>VLOOKUP($A1496,'[1]MAN PROG 2026'!$A$1:$AI$3379,2,FALSE)</f>
        <v>MONITOR FETALE</v>
      </c>
      <c r="C1496" s="23" t="str">
        <f>VLOOKUP($A1496,'[1]MAN PROG 2026'!$A$1:$AI$3379,3,FALSE)</f>
        <v>EDAN INSTRUMENTS INC</v>
      </c>
      <c r="D1496" s="23" t="str">
        <f>VLOOKUP($A1496,'[1]MAN PROG 2026'!$A$1:$AI$3379,4,FALSE)</f>
        <v>F9</v>
      </c>
      <c r="E1496" s="23" t="str">
        <f>VLOOKUP($A1496,'[1]MAN PROG 2026'!$A$1:$AI$3379,5,FALSE)</f>
        <v>560144-M16400250002</v>
      </c>
      <c r="F1496" s="23" t="str">
        <f>VLOOKUP($A1496,'[1]MAN PROG 2026'!$A$1:$AI$3379,6,FALSE)</f>
        <v>SINGOLA</v>
      </c>
      <c r="G1496" s="23">
        <f>VLOOKUP($A1496,'[1]MAN PROG 2026'!$A$1:$AI$3379,7,FALSE)</f>
        <v>103074</v>
      </c>
      <c r="H1496" s="23">
        <f>VLOOKUP($A1496,'[1]MAN PROG 2026'!$A$1:$AI$3379,8,FALSE)</f>
        <v>0</v>
      </c>
      <c r="I1496" s="23" t="str">
        <f>VLOOKUP($A1496,'[1]MAN PROG 2026'!$A$1:$AI$3379,9,FALSE)</f>
        <v>S.PIETRO</v>
      </c>
      <c r="J1496" s="23" t="str">
        <f>VLOOKUP($A1496,'[1]MAN PROG 2026'!$A$1:$AI$3379,10,FALSE)</f>
        <v>AMB. GINECOLOGIA</v>
      </c>
      <c r="K1496" s="23" t="str">
        <f>VLOOKUP($A1496,'[1]MAN PROG 2026'!$A$1:$AI$3379,11,FALSE)</f>
        <v>AMB. GINECOLOGIA</v>
      </c>
      <c r="L1496" s="24" t="str">
        <f>VLOOKUP($A1496,'[1]MAN PROG 2026'!$A$2:$AI$3379,12,FALSE)</f>
        <v>AMB. GINECOLOGIA</v>
      </c>
      <c r="M1496" s="24" t="str">
        <f>VLOOKUP($A1496,'[1]MAN PROG 2026'!$A$2:$AI$3379,13,FALSE)</f>
        <v>SINGOLA</v>
      </c>
      <c r="N1496" s="24" t="str">
        <f>VLOOKUP($A1496,'[1]MAN PROG 2026'!$A$2:$AI$3379,14,FALSE)</f>
        <v>103074</v>
      </c>
      <c r="O1496" s="24">
        <f>VLOOKUP($A1496,'[1]MAN PROG 2026'!$A$2:$AI$3379,15,FALSE)</f>
        <v>0</v>
      </c>
      <c r="P1496" s="25" t="str">
        <f>VLOOKUP($A1496,'[1]MAN PROG 2026'!$A$2:$AI$3379,20,FALSE)</f>
        <v>DA FARE</v>
      </c>
      <c r="Q1496" s="9" t="str">
        <f>RIGHT(A1496,4)</f>
        <v>3074</v>
      </c>
      <c r="R1496" s="26">
        <v>46231</v>
      </c>
      <c r="S1496" s="8" t="s">
        <v>53</v>
      </c>
      <c r="T1496" s="37"/>
      <c r="U1496" s="27" t="s">
        <v>55</v>
      </c>
      <c r="V1496" s="27" t="s">
        <v>56</v>
      </c>
      <c r="W1496" s="27" t="s">
        <v>55</v>
      </c>
      <c r="X1496" s="27" t="s">
        <v>55</v>
      </c>
      <c r="Y1496" s="27" t="s">
        <v>55</v>
      </c>
      <c r="Z1496" s="27" t="s">
        <v>55</v>
      </c>
      <c r="AA1496" s="27" t="s">
        <v>55</v>
      </c>
      <c r="AB1496" s="27" t="s">
        <v>66</v>
      </c>
      <c r="AC1496" s="27" t="s">
        <v>67</v>
      </c>
      <c r="AD1496" s="27" t="s">
        <v>112</v>
      </c>
      <c r="AE1496" s="27" t="s">
        <v>68</v>
      </c>
      <c r="AF1496" s="27" t="s">
        <v>61</v>
      </c>
      <c r="AG1496" s="9" t="s">
        <v>32</v>
      </c>
      <c r="AH1496" s="27" t="s">
        <v>61</v>
      </c>
      <c r="AI1496" s="27" t="s">
        <v>70</v>
      </c>
      <c r="AJ1496" s="27" t="s">
        <v>61</v>
      </c>
      <c r="AK1496" s="27" t="s">
        <v>61</v>
      </c>
      <c r="AL1496" s="27" t="s">
        <v>70</v>
      </c>
      <c r="AM1496" s="11">
        <v>32.1</v>
      </c>
      <c r="AN1496" s="28">
        <v>7.1</v>
      </c>
      <c r="AO1496" s="28"/>
      <c r="AP1496" s="29"/>
      <c r="AQ1496" s="30"/>
      <c r="AR1496" s="31"/>
      <c r="AS1496" s="32"/>
      <c r="AT1496" s="33"/>
      <c r="AU1496" s="34"/>
      <c r="AV1496" s="27" t="s">
        <v>62</v>
      </c>
      <c r="AW1496" s="27">
        <v>5625031</v>
      </c>
      <c r="AX1496" s="27" t="s">
        <v>63</v>
      </c>
      <c r="AY1496" s="27"/>
    </row>
    <row r="1497" spans="1:51" ht="24" customHeight="1" x14ac:dyDescent="0.3">
      <c r="A1497" s="22">
        <v>103075</v>
      </c>
      <c r="B1497" s="23" t="str">
        <f>VLOOKUP($A1497,'[1]MAN PROG 2026'!$A$1:$AI$3379,2,FALSE)</f>
        <v>LAVAGGIO E DISINFEZIONE, APPARECCHIO PER</v>
      </c>
      <c r="C1497" s="23" t="str">
        <f>VLOOKUP($A1497,'[1]MAN PROG 2026'!$A$1:$AI$3379,3,FALSE)</f>
        <v>GETINGE INFECTION CONTROL AB</v>
      </c>
      <c r="D1497" s="23" t="str">
        <f>VLOOKUP($A1497,'[1]MAN PROG 2026'!$A$1:$AI$3379,4,FALSE)</f>
        <v>FD 1600 NINJO</v>
      </c>
      <c r="E1497" s="23" t="str">
        <f>VLOOKUP($A1497,'[1]MAN PROG 2026'!$A$1:$AI$3379,5,FALSE)</f>
        <v>BAA064645</v>
      </c>
      <c r="F1497" s="23" t="str">
        <f>VLOOKUP($A1497,'[1]MAN PROG 2026'!$A$1:$AI$3379,6,FALSE)</f>
        <v>SINGOLA</v>
      </c>
      <c r="G1497" s="23">
        <f>VLOOKUP($A1497,'[1]MAN PROG 2026'!$A$1:$AI$3379,7,FALSE)</f>
        <v>103075</v>
      </c>
      <c r="H1497" s="23">
        <f>VLOOKUP($A1497,'[1]MAN PROG 2026'!$A$1:$AI$3379,8,FALSE)</f>
        <v>0</v>
      </c>
      <c r="I1497" s="23" t="str">
        <f>VLOOKUP($A1497,'[1]MAN PROG 2026'!$A$1:$AI$3379,9,FALSE)</f>
        <v>S.PIETRO</v>
      </c>
      <c r="J1497" s="23" t="str">
        <f>VLOOKUP($A1497,'[1]MAN PROG 2026'!$A$1:$AI$3379,10,FALSE)</f>
        <v>S. MARIA GORETTI</v>
      </c>
      <c r="K1497" s="23" t="str">
        <f>VLOOKUP($A1497,'[1]MAN PROG 2026'!$A$1:$AI$3379,11,FALSE)</f>
        <v>S. GIUSEPPE</v>
      </c>
      <c r="L1497" s="24" t="str">
        <f>VLOOKUP($A1497,'[1]MAN PROG 2026'!$A$2:$AI$3379,12,FALSE)</f>
        <v>S. GIUSEPPE</v>
      </c>
      <c r="M1497" s="24" t="str">
        <f>VLOOKUP($A1497,'[1]MAN PROG 2026'!$A$2:$AI$3379,13,FALSE)</f>
        <v>SINGOLA</v>
      </c>
      <c r="N1497" s="24" t="str">
        <f>VLOOKUP($A1497,'[1]MAN PROG 2026'!$A$2:$AI$3379,14,FALSE)</f>
        <v>103075</v>
      </c>
      <c r="O1497" s="24">
        <f>VLOOKUP($A1497,'[1]MAN PROG 2026'!$A$2:$AI$3379,15,FALSE)</f>
        <v>0</v>
      </c>
      <c r="P1497" s="25" t="str">
        <f>VLOOKUP($A1497,'[1]MAN PROG 2026'!$A$2:$AI$3379,20,FALSE)</f>
        <v>DA FARE</v>
      </c>
      <c r="Q1497" s="9" t="str">
        <f t="shared" ref="Q1497" si="61">RIGHT(A1497,4)</f>
        <v>3075</v>
      </c>
      <c r="R1497" s="26">
        <v>46244</v>
      </c>
      <c r="S1497" s="8" t="s">
        <v>53</v>
      </c>
      <c r="T1497" s="37"/>
      <c r="U1497" s="27" t="s">
        <v>55</v>
      </c>
      <c r="V1497" s="27" t="s">
        <v>56</v>
      </c>
      <c r="W1497" s="27" t="s">
        <v>55</v>
      </c>
      <c r="X1497" s="27" t="s">
        <v>55</v>
      </c>
      <c r="Y1497" s="27" t="s">
        <v>55</v>
      </c>
      <c r="Z1497" s="27" t="s">
        <v>55</v>
      </c>
      <c r="AA1497" s="27" t="s">
        <v>55</v>
      </c>
      <c r="AB1497" s="27" t="s">
        <v>57</v>
      </c>
      <c r="AC1497" s="27" t="s">
        <v>58</v>
      </c>
      <c r="AD1497" s="27" t="s">
        <v>163</v>
      </c>
      <c r="AE1497" s="27" t="s">
        <v>88</v>
      </c>
      <c r="AF1497" s="27">
        <v>0.187</v>
      </c>
      <c r="AG1497" s="9" t="s">
        <v>32</v>
      </c>
      <c r="AH1497" s="27" t="s">
        <v>70</v>
      </c>
      <c r="AI1497" s="27" t="s">
        <v>70</v>
      </c>
      <c r="AJ1497" s="27" t="s">
        <v>70</v>
      </c>
      <c r="AK1497" s="27" t="s">
        <v>61</v>
      </c>
      <c r="AL1497" s="27" t="s">
        <v>61</v>
      </c>
      <c r="AM1497" s="11">
        <v>49.9</v>
      </c>
      <c r="AN1497" s="28">
        <v>1.1000000000000001</v>
      </c>
      <c r="AO1497" s="28"/>
      <c r="AP1497" s="29"/>
      <c r="AQ1497" s="30"/>
      <c r="AR1497" s="31"/>
      <c r="AS1497" s="32"/>
      <c r="AT1497" s="33"/>
      <c r="AU1497" s="34"/>
      <c r="AV1497" s="27" t="s">
        <v>62</v>
      </c>
      <c r="AW1497" s="27">
        <v>5625031</v>
      </c>
      <c r="AX1497" s="27" t="s">
        <v>63</v>
      </c>
      <c r="AY1497" s="27"/>
    </row>
    <row r="1498" spans="1:51" ht="24" customHeight="1" x14ac:dyDescent="0.3">
      <c r="A1498" s="22">
        <v>103076</v>
      </c>
      <c r="B1498" s="23" t="str">
        <f>VLOOKUP($A1498,'[1]MAN PROG 2026'!$A$1:$AI$3379,2,FALSE)</f>
        <v>ECOTOMOGRAFO</v>
      </c>
      <c r="C1498" s="23" t="str">
        <f>VLOOKUP($A1498,'[1]MAN PROG 2026'!$A$1:$AI$3379,3,FALSE)</f>
        <v>TOSHIBA CORP MEDICAL SYSTEMS</v>
      </c>
      <c r="D1498" s="23" t="str">
        <f>VLOOKUP($A1498,'[1]MAN PROG 2026'!$A$1:$AI$3379,4,FALSE)</f>
        <v>APLIO 300 (TUS A300)</v>
      </c>
      <c r="E1498" s="23" t="str">
        <f>VLOOKUP($A1498,'[1]MAN PROG 2026'!$A$1:$AI$3379,5,FALSE)</f>
        <v>WAB1582139</v>
      </c>
      <c r="F1498" s="23" t="str">
        <f>VLOOKUP($A1498,'[1]MAN PROG 2026'!$A$1:$AI$3379,6,FALSE)</f>
        <v>PRINCIPALE</v>
      </c>
      <c r="G1498" s="23">
        <f>VLOOKUP($A1498,'[1]MAN PROG 2026'!$A$1:$AI$3379,7,FALSE)</f>
        <v>103076</v>
      </c>
      <c r="H1498" s="23" t="str">
        <f>VLOOKUP($A1498,'[1]MAN PROG 2026'!$A$1:$AI$3379,8,FALSE)</f>
        <v>ECO11 (103076)</v>
      </c>
      <c r="I1498" s="23" t="str">
        <f>VLOOKUP($A1498,'[1]MAN PROG 2026'!$A$1:$AI$3379,9,FALSE)</f>
        <v>S.PIETRO</v>
      </c>
      <c r="J1498" s="23" t="str">
        <f>VLOOKUP($A1498,'[1]MAN PROG 2026'!$A$1:$AI$3379,10,FALSE)</f>
        <v>UTIN</v>
      </c>
      <c r="K1498" s="23" t="str">
        <f>VLOOKUP($A1498,'[1]MAN PROG 2026'!$A$1:$AI$3379,11,FALSE)</f>
        <v>AMB. PEDIATRIA</v>
      </c>
      <c r="L1498" s="24" t="str">
        <f>VLOOKUP($A1498,'[1]MAN PROG 2026'!$A$2:$AI$3379,12,FALSE)</f>
        <v>AMB. PEDIATRIA</v>
      </c>
      <c r="M1498" s="24" t="str">
        <f>VLOOKUP($A1498,'[1]MAN PROG 2026'!$A$2:$AI$3379,13,FALSE)</f>
        <v>PRINCIPALE</v>
      </c>
      <c r="N1498" s="24" t="str">
        <f>VLOOKUP($A1498,'[1]MAN PROG 2026'!$A$2:$AI$3379,14,FALSE)</f>
        <v>103076</v>
      </c>
      <c r="O1498" s="24" t="str">
        <f>VLOOKUP($A1498,'[1]MAN PROG 2026'!$A$2:$AI$3379,15,FALSE)</f>
        <v>ECO11 (103076)</v>
      </c>
      <c r="P1498" s="25" t="str">
        <f>VLOOKUP($A1498,'[1]MAN PROG 2026'!$A$2:$AI$3379,20,FALSE)</f>
        <v>NON PREVISTO</v>
      </c>
      <c r="Q1498" s="8"/>
      <c r="R1498" s="26"/>
      <c r="S1498" s="8"/>
      <c r="T1498" s="37"/>
      <c r="U1498" s="27"/>
      <c r="V1498" s="27"/>
      <c r="W1498" s="27"/>
      <c r="X1498" s="27"/>
      <c r="Y1498" s="27"/>
      <c r="Z1498" s="27"/>
      <c r="AA1498" s="27"/>
      <c r="AB1498" s="27"/>
      <c r="AC1498" s="27"/>
      <c r="AD1498" s="27"/>
      <c r="AE1498" s="27"/>
      <c r="AF1498" s="27"/>
      <c r="AG1498" s="9" t="s">
        <v>32</v>
      </c>
      <c r="AH1498" s="27"/>
      <c r="AI1498" s="27"/>
      <c r="AJ1498" s="27"/>
      <c r="AK1498" s="27"/>
      <c r="AL1498" s="27"/>
      <c r="AM1498" s="11"/>
      <c r="AN1498" s="28"/>
      <c r="AO1498" s="28"/>
      <c r="AP1498" s="29"/>
      <c r="AQ1498" s="30"/>
      <c r="AR1498" s="31"/>
      <c r="AS1498" s="32"/>
      <c r="AT1498" s="33"/>
      <c r="AU1498" s="34"/>
      <c r="AV1498" s="27"/>
      <c r="AW1498" s="27"/>
      <c r="AX1498" s="27"/>
      <c r="AY1498" s="27"/>
    </row>
    <row r="1499" spans="1:51" ht="24" customHeight="1" x14ac:dyDescent="0.3">
      <c r="A1499" s="22">
        <v>103077</v>
      </c>
      <c r="B1499" s="23" t="str">
        <f>VLOOKUP($A1499,'[1]MAN PROG 2026'!$A$1:$AI$3379,2,FALSE)</f>
        <v>MONITOR TELEVISIVO PER BIOIMMAGINI</v>
      </c>
      <c r="C1499" s="23" t="str">
        <f>VLOOKUP($A1499,'[1]MAN PROG 2026'!$A$1:$AI$3379,3,FALSE)</f>
        <v>TOSHIBA CORP MEDICAL SYSTEMS</v>
      </c>
      <c r="D1499" s="23" t="str">
        <f>VLOOKUP($A1499,'[1]MAN PROG 2026'!$A$1:$AI$3379,4,FALSE)</f>
        <v>NR</v>
      </c>
      <c r="E1499" s="23" t="str">
        <f>VLOOKUP($A1499,'[1]MAN PROG 2026'!$A$1:$AI$3379,5,FALSE)</f>
        <v>23767015</v>
      </c>
      <c r="F1499" s="23" t="str">
        <f>VLOOKUP($A1499,'[1]MAN PROG 2026'!$A$1:$AI$3379,6,FALSE)</f>
        <v>COMPONENTE</v>
      </c>
      <c r="G1499" s="23">
        <f>VLOOKUP($A1499,'[1]MAN PROG 2026'!$A$1:$AI$3379,7,FALSE)</f>
        <v>103076</v>
      </c>
      <c r="H1499" s="23" t="str">
        <f>VLOOKUP($A1499,'[1]MAN PROG 2026'!$A$1:$AI$3379,8,FALSE)</f>
        <v>ECO11 (103076)</v>
      </c>
      <c r="I1499" s="23" t="str">
        <f>VLOOKUP($A1499,'[1]MAN PROG 2026'!$A$1:$AI$3379,9,FALSE)</f>
        <v>S.PIETRO</v>
      </c>
      <c r="J1499" s="23" t="str">
        <f>VLOOKUP($A1499,'[1]MAN PROG 2026'!$A$1:$AI$3379,10,FALSE)</f>
        <v>UTIN</v>
      </c>
      <c r="K1499" s="23" t="str">
        <f>VLOOKUP($A1499,'[1]MAN PROG 2026'!$A$1:$AI$3379,11,FALSE)</f>
        <v>AMB. PEDIATRIA</v>
      </c>
      <c r="L1499" s="24" t="str">
        <f>VLOOKUP($A1499,'[1]MAN PROG 2026'!$A$2:$AI$3379,12,FALSE)</f>
        <v>AMB. PEDIATRIA</v>
      </c>
      <c r="M1499" s="24" t="str">
        <f>VLOOKUP($A1499,'[1]MAN PROG 2026'!$A$2:$AI$3379,13,FALSE)</f>
        <v>COMPONENTE</v>
      </c>
      <c r="N1499" s="24" t="str">
        <f>VLOOKUP($A1499,'[1]MAN PROG 2026'!$A$2:$AI$3379,14,FALSE)</f>
        <v>103076</v>
      </c>
      <c r="O1499" s="24" t="str">
        <f>VLOOKUP($A1499,'[1]MAN PROG 2026'!$A$2:$AI$3379,15,FALSE)</f>
        <v>ECO11 (103076)</v>
      </c>
      <c r="P1499" s="25" t="str">
        <f>VLOOKUP($A1499,'[1]MAN PROG 2026'!$A$2:$AI$3379,20,FALSE)</f>
        <v>NON PREVISTO</v>
      </c>
      <c r="Q1499" s="8"/>
      <c r="R1499" s="26"/>
      <c r="S1499" s="8"/>
      <c r="T1499" s="37"/>
      <c r="U1499" s="27"/>
      <c r="V1499" s="27"/>
      <c r="W1499" s="27"/>
      <c r="X1499" s="27"/>
      <c r="Y1499" s="27"/>
      <c r="Z1499" s="27"/>
      <c r="AA1499" s="27"/>
      <c r="AB1499" s="27"/>
      <c r="AC1499" s="27"/>
      <c r="AD1499" s="27"/>
      <c r="AE1499" s="27"/>
      <c r="AF1499" s="27"/>
      <c r="AG1499" s="9" t="s">
        <v>32</v>
      </c>
      <c r="AH1499" s="27"/>
      <c r="AI1499" s="27"/>
      <c r="AJ1499" s="27"/>
      <c r="AK1499" s="27"/>
      <c r="AL1499" s="27"/>
      <c r="AM1499" s="11"/>
      <c r="AN1499" s="28"/>
      <c r="AO1499" s="28"/>
      <c r="AP1499" s="29"/>
      <c r="AQ1499" s="30"/>
      <c r="AR1499" s="31"/>
      <c r="AS1499" s="32"/>
      <c r="AT1499" s="33"/>
      <c r="AU1499" s="34"/>
      <c r="AV1499" s="27"/>
      <c r="AW1499" s="27"/>
      <c r="AX1499" s="27"/>
      <c r="AY1499" s="27"/>
    </row>
    <row r="1500" spans="1:51" ht="24" customHeight="1" x14ac:dyDescent="0.3">
      <c r="A1500" s="22">
        <v>103078</v>
      </c>
      <c r="B1500" s="23" t="str">
        <f>VLOOKUP($A1500,'[1]MAN PROG 2026'!$A$1:$AI$3379,2,FALSE)</f>
        <v>RIPRODUTTORE VIDEO O DIGITALE DI BIOIMMAGINI</v>
      </c>
      <c r="C1500" s="23" t="str">
        <f>VLOOKUP($A1500,'[1]MAN PROG 2026'!$A$1:$AI$3379,3,FALSE)</f>
        <v>MITSUBISHI ELECTRIC CORP</v>
      </c>
      <c r="D1500" s="23" t="str">
        <f>VLOOKUP($A1500,'[1]MAN PROG 2026'!$A$1:$AI$3379,4,FALSE)</f>
        <v>CP 30 DW</v>
      </c>
      <c r="E1500" s="23" t="str">
        <f>VLOOKUP($A1500,'[1]MAN PROG 2026'!$A$1:$AI$3379,5,FALSE)</f>
        <v>606475M</v>
      </c>
      <c r="F1500" s="23" t="str">
        <f>VLOOKUP($A1500,'[1]MAN PROG 2026'!$A$1:$AI$3379,6,FALSE)</f>
        <v>COMPONENTE</v>
      </c>
      <c r="G1500" s="23">
        <f>VLOOKUP($A1500,'[1]MAN PROG 2026'!$A$1:$AI$3379,7,FALSE)</f>
        <v>103076</v>
      </c>
      <c r="H1500" s="23" t="str">
        <f>VLOOKUP($A1500,'[1]MAN PROG 2026'!$A$1:$AI$3379,8,FALSE)</f>
        <v>ECO11 (103076)</v>
      </c>
      <c r="I1500" s="23" t="str">
        <f>VLOOKUP($A1500,'[1]MAN PROG 2026'!$A$1:$AI$3379,9,FALSE)</f>
        <v>S.PIETRO</v>
      </c>
      <c r="J1500" s="23" t="str">
        <f>VLOOKUP($A1500,'[1]MAN PROG 2026'!$A$1:$AI$3379,10,FALSE)</f>
        <v>UTIN</v>
      </c>
      <c r="K1500" s="23" t="str">
        <f>VLOOKUP($A1500,'[1]MAN PROG 2026'!$A$1:$AI$3379,11,FALSE)</f>
        <v>AMB. PEDIATRIA</v>
      </c>
      <c r="L1500" s="24" t="str">
        <f>VLOOKUP($A1500,'[1]MAN PROG 2026'!$A$2:$AI$3379,12,FALSE)</f>
        <v>AMB. PEDIATRIA</v>
      </c>
      <c r="M1500" s="24" t="str">
        <f>VLOOKUP($A1500,'[1]MAN PROG 2026'!$A$2:$AI$3379,13,FALSE)</f>
        <v>COMPONENTE</v>
      </c>
      <c r="N1500" s="24" t="str">
        <f>VLOOKUP($A1500,'[1]MAN PROG 2026'!$A$2:$AI$3379,14,FALSE)</f>
        <v>103076</v>
      </c>
      <c r="O1500" s="24" t="str">
        <f>VLOOKUP($A1500,'[1]MAN PROG 2026'!$A$2:$AI$3379,15,FALSE)</f>
        <v>ECO11 (103076)</v>
      </c>
      <c r="P1500" s="25" t="str">
        <f>VLOOKUP($A1500,'[1]MAN PROG 2026'!$A$2:$AI$3379,20,FALSE)</f>
        <v>NON PREVISTO</v>
      </c>
      <c r="Q1500" s="8"/>
      <c r="R1500" s="26"/>
      <c r="S1500" s="8"/>
      <c r="T1500" s="37"/>
      <c r="U1500" s="27"/>
      <c r="V1500" s="27"/>
      <c r="W1500" s="27"/>
      <c r="X1500" s="27"/>
      <c r="Y1500" s="27"/>
      <c r="Z1500" s="27"/>
      <c r="AA1500" s="27"/>
      <c r="AB1500" s="27"/>
      <c r="AC1500" s="27"/>
      <c r="AD1500" s="27"/>
      <c r="AE1500" s="27"/>
      <c r="AF1500" s="27"/>
      <c r="AG1500" s="9" t="s">
        <v>32</v>
      </c>
      <c r="AH1500" s="27"/>
      <c r="AI1500" s="27"/>
      <c r="AJ1500" s="27"/>
      <c r="AK1500" s="27"/>
      <c r="AL1500" s="27"/>
      <c r="AM1500" s="11"/>
      <c r="AN1500" s="28"/>
      <c r="AO1500" s="28"/>
      <c r="AP1500" s="29"/>
      <c r="AQ1500" s="30"/>
      <c r="AR1500" s="31"/>
      <c r="AS1500" s="32"/>
      <c r="AT1500" s="33"/>
      <c r="AU1500" s="34"/>
      <c r="AV1500" s="27"/>
      <c r="AW1500" s="27"/>
      <c r="AX1500" s="27"/>
      <c r="AY1500" s="27"/>
    </row>
    <row r="1501" spans="1:51" ht="24" customHeight="1" x14ac:dyDescent="0.3">
      <c r="A1501" s="22">
        <v>103079</v>
      </c>
      <c r="B1501" s="23" t="str">
        <f>VLOOKUP($A1501,'[1]MAN PROG 2026'!$A$1:$AI$3379,2,FALSE)</f>
        <v>RIPRODUTTORE VIDEO O DIGITALE DI BIOIMMAGINI</v>
      </c>
      <c r="C1501" s="23" t="str">
        <f>VLOOKUP($A1501,'[1]MAN PROG 2026'!$A$1:$AI$3379,3,FALSE)</f>
        <v>SONY CORP</v>
      </c>
      <c r="D1501" s="23" t="str">
        <f>VLOOKUP($A1501,'[1]MAN PROG 2026'!$A$1:$AI$3379,4,FALSE)</f>
        <v>UP D 898 MD</v>
      </c>
      <c r="E1501" s="23">
        <f>VLOOKUP($A1501,'[1]MAN PROG 2026'!$A$1:$AI$3379,5,FALSE)</f>
        <v>7015812</v>
      </c>
      <c r="F1501" s="23" t="str">
        <f>VLOOKUP($A1501,'[1]MAN PROG 2026'!$A$1:$AI$3379,6,FALSE)</f>
        <v>COMPONENTE</v>
      </c>
      <c r="G1501" s="23">
        <f>VLOOKUP($A1501,'[1]MAN PROG 2026'!$A$1:$AI$3379,7,FALSE)</f>
        <v>103076</v>
      </c>
      <c r="H1501" s="23" t="str">
        <f>VLOOKUP($A1501,'[1]MAN PROG 2026'!$A$1:$AI$3379,8,FALSE)</f>
        <v>ECO11 (103076)</v>
      </c>
      <c r="I1501" s="23" t="str">
        <f>VLOOKUP($A1501,'[1]MAN PROG 2026'!$A$1:$AI$3379,9,FALSE)</f>
        <v>S.PIETRO</v>
      </c>
      <c r="J1501" s="23" t="str">
        <f>VLOOKUP($A1501,'[1]MAN PROG 2026'!$A$1:$AI$3379,10,FALSE)</f>
        <v>UTIN</v>
      </c>
      <c r="K1501" s="23" t="str">
        <f>VLOOKUP($A1501,'[1]MAN PROG 2026'!$A$1:$AI$3379,11,FALSE)</f>
        <v>AMB. PEDIATRIA</v>
      </c>
      <c r="L1501" s="24" t="str">
        <f>VLOOKUP($A1501,'[1]MAN PROG 2026'!$A$2:$AI$3379,12,FALSE)</f>
        <v>AMB. PEDIATRIA</v>
      </c>
      <c r="M1501" s="24" t="str">
        <f>VLOOKUP($A1501,'[1]MAN PROG 2026'!$A$2:$AI$3379,13,FALSE)</f>
        <v>COMPONENTE</v>
      </c>
      <c r="N1501" s="24" t="str">
        <f>VLOOKUP($A1501,'[1]MAN PROG 2026'!$A$2:$AI$3379,14,FALSE)</f>
        <v>103076</v>
      </c>
      <c r="O1501" s="24" t="str">
        <f>VLOOKUP($A1501,'[1]MAN PROG 2026'!$A$2:$AI$3379,15,FALSE)</f>
        <v>ECO11 (103076)</v>
      </c>
      <c r="P1501" s="25" t="str">
        <f>VLOOKUP($A1501,'[1]MAN PROG 2026'!$A$2:$AI$3379,20,FALSE)</f>
        <v>NON PREVISTO</v>
      </c>
      <c r="Q1501" s="8"/>
      <c r="R1501" s="26"/>
      <c r="S1501" s="8"/>
      <c r="T1501" s="37"/>
      <c r="U1501" s="27"/>
      <c r="V1501" s="27"/>
      <c r="W1501" s="27"/>
      <c r="X1501" s="27"/>
      <c r="Y1501" s="27"/>
      <c r="Z1501" s="27"/>
      <c r="AA1501" s="27"/>
      <c r="AB1501" s="27"/>
      <c r="AC1501" s="27"/>
      <c r="AD1501" s="27"/>
      <c r="AE1501" s="27"/>
      <c r="AF1501" s="27"/>
      <c r="AG1501" s="9" t="s">
        <v>32</v>
      </c>
      <c r="AH1501" s="27"/>
      <c r="AI1501" s="27"/>
      <c r="AJ1501" s="27"/>
      <c r="AK1501" s="27"/>
      <c r="AL1501" s="27"/>
      <c r="AM1501" s="11"/>
      <c r="AN1501" s="28"/>
      <c r="AO1501" s="28"/>
      <c r="AP1501" s="29"/>
      <c r="AQ1501" s="30"/>
      <c r="AR1501" s="31"/>
      <c r="AS1501" s="32"/>
      <c r="AT1501" s="33"/>
      <c r="AU1501" s="34"/>
      <c r="AV1501" s="27"/>
      <c r="AW1501" s="27"/>
      <c r="AX1501" s="27"/>
      <c r="AY1501" s="27"/>
    </row>
    <row r="1502" spans="1:51" ht="24" customHeight="1" x14ac:dyDescent="0.3">
      <c r="A1502" s="22">
        <v>103080</v>
      </c>
      <c r="B1502" s="23" t="str">
        <f>VLOOKUP($A1502,'[1]MAN PROG 2026'!$A$1:$AI$3379,2,FALSE)</f>
        <v>SONDA ECOGRAFICA</v>
      </c>
      <c r="C1502" s="23" t="str">
        <f>VLOOKUP($A1502,'[1]MAN PROG 2026'!$A$1:$AI$3379,3,FALSE)</f>
        <v>TOSHIBA CORP MEDICAL SYSTEMS</v>
      </c>
      <c r="D1502" s="23" t="str">
        <f>VLOOKUP($A1502,'[1]MAN PROG 2026'!$A$1:$AI$3379,4,FALSE)</f>
        <v>PVT 712 BT</v>
      </c>
      <c r="E1502" s="23" t="str">
        <f>VLOOKUP($A1502,'[1]MAN PROG 2026'!$A$1:$AI$3379,5,FALSE)</f>
        <v>99B1654567</v>
      </c>
      <c r="F1502" s="23" t="str">
        <f>VLOOKUP($A1502,'[1]MAN PROG 2026'!$A$1:$AI$3379,6,FALSE)</f>
        <v>COMPONENTE</v>
      </c>
      <c r="G1502" s="23">
        <f>VLOOKUP($A1502,'[1]MAN PROG 2026'!$A$1:$AI$3379,7,FALSE)</f>
        <v>103076</v>
      </c>
      <c r="H1502" s="23" t="str">
        <f>VLOOKUP($A1502,'[1]MAN PROG 2026'!$A$1:$AI$3379,8,FALSE)</f>
        <v>ECO11 (103076)</v>
      </c>
      <c r="I1502" s="23" t="str">
        <f>VLOOKUP($A1502,'[1]MAN PROG 2026'!$A$1:$AI$3379,9,FALSE)</f>
        <v>S.PIETRO</v>
      </c>
      <c r="J1502" s="23" t="str">
        <f>VLOOKUP($A1502,'[1]MAN PROG 2026'!$A$1:$AI$3379,10,FALSE)</f>
        <v>UTIN</v>
      </c>
      <c r="K1502" s="23" t="str">
        <f>VLOOKUP($A1502,'[1]MAN PROG 2026'!$A$1:$AI$3379,11,FALSE)</f>
        <v>AMB. PEDIATRIA</v>
      </c>
      <c r="L1502" s="24" t="str">
        <f>VLOOKUP($A1502,'[1]MAN PROG 2026'!$A$2:$AI$3379,12,FALSE)</f>
        <v>NON TROVATO</v>
      </c>
      <c r="M1502" s="24">
        <f>VLOOKUP($A1502,'[1]MAN PROG 2026'!$A$2:$AI$3379,13,FALSE)</f>
        <v>0</v>
      </c>
      <c r="N1502" s="24">
        <f>VLOOKUP($A1502,'[1]MAN PROG 2026'!$A$2:$AI$3379,14,FALSE)</f>
        <v>0</v>
      </c>
      <c r="O1502" s="24">
        <f>VLOOKUP($A1502,'[1]MAN PROG 2026'!$A$2:$AI$3379,15,FALSE)</f>
        <v>0</v>
      </c>
      <c r="P1502" s="25" t="str">
        <f>VLOOKUP($A1502,'[1]MAN PROG 2026'!$A$2:$AI$3379,20,FALSE)</f>
        <v>DA FARE</v>
      </c>
      <c r="Q1502" s="8"/>
      <c r="R1502" s="26"/>
      <c r="S1502" s="8"/>
      <c r="T1502" s="37"/>
      <c r="U1502" s="27"/>
      <c r="V1502" s="27"/>
      <c r="W1502" s="27"/>
      <c r="X1502" s="27"/>
      <c r="Y1502" s="27"/>
      <c r="Z1502" s="27"/>
      <c r="AA1502" s="27"/>
      <c r="AB1502" s="27"/>
      <c r="AC1502" s="27"/>
      <c r="AD1502" s="27"/>
      <c r="AE1502" s="27"/>
      <c r="AF1502" s="27"/>
      <c r="AG1502" s="9" t="s">
        <v>32</v>
      </c>
      <c r="AH1502" s="27"/>
      <c r="AI1502" s="27"/>
      <c r="AJ1502" s="27"/>
      <c r="AK1502" s="27"/>
      <c r="AL1502" s="27"/>
      <c r="AM1502" s="11"/>
      <c r="AN1502" s="28"/>
      <c r="AO1502" s="28"/>
      <c r="AP1502" s="29"/>
      <c r="AQ1502" s="30"/>
      <c r="AR1502" s="31"/>
      <c r="AS1502" s="32"/>
      <c r="AT1502" s="33"/>
      <c r="AU1502" s="34"/>
      <c r="AV1502" s="27"/>
      <c r="AW1502" s="27"/>
      <c r="AX1502" s="27"/>
      <c r="AY1502" s="27"/>
    </row>
    <row r="1503" spans="1:51" ht="24" customHeight="1" x14ac:dyDescent="0.3">
      <c r="A1503" s="22">
        <v>103081</v>
      </c>
      <c r="B1503" s="23" t="str">
        <f>VLOOKUP($A1503,'[1]MAN PROG 2026'!$A$1:$AI$3379,2,FALSE)</f>
        <v>SONDA ECOGRAFICA</v>
      </c>
      <c r="C1503" s="23" t="str">
        <f>VLOOKUP($A1503,'[1]MAN PROG 2026'!$A$1:$AI$3379,3,FALSE)</f>
        <v>TOSHIBA CORP MEDICAL SYSTEMS</v>
      </c>
      <c r="D1503" s="23" t="str">
        <f>VLOOKUP($A1503,'[1]MAN PROG 2026'!$A$1:$AI$3379,4,FALSE)</f>
        <v>PLT 1204 BT</v>
      </c>
      <c r="E1503" s="23" t="str">
        <f>VLOOKUP($A1503,'[1]MAN PROG 2026'!$A$1:$AI$3379,5,FALSE)</f>
        <v>99A1584300</v>
      </c>
      <c r="F1503" s="23" t="str">
        <f>VLOOKUP($A1503,'[1]MAN PROG 2026'!$A$1:$AI$3379,6,FALSE)</f>
        <v>COMPONENTE</v>
      </c>
      <c r="G1503" s="23">
        <f>VLOOKUP($A1503,'[1]MAN PROG 2026'!$A$1:$AI$3379,7,FALSE)</f>
        <v>103076</v>
      </c>
      <c r="H1503" s="23" t="str">
        <f>VLOOKUP($A1503,'[1]MAN PROG 2026'!$A$1:$AI$3379,8,FALSE)</f>
        <v>ECO11 (103076)</v>
      </c>
      <c r="I1503" s="23" t="str">
        <f>VLOOKUP($A1503,'[1]MAN PROG 2026'!$A$1:$AI$3379,9,FALSE)</f>
        <v>S.PIETRO</v>
      </c>
      <c r="J1503" s="23" t="str">
        <f>VLOOKUP($A1503,'[1]MAN PROG 2026'!$A$1:$AI$3379,10,FALSE)</f>
        <v>UTIN</v>
      </c>
      <c r="K1503" s="23" t="str">
        <f>VLOOKUP($A1503,'[1]MAN PROG 2026'!$A$1:$AI$3379,11,FALSE)</f>
        <v>AMB. PEDIATRIA</v>
      </c>
      <c r="L1503" s="24" t="str">
        <f>VLOOKUP($A1503,'[1]MAN PROG 2026'!$A$2:$AI$3379,12,FALSE)</f>
        <v>AMB. PEDIATRIA</v>
      </c>
      <c r="M1503" s="24" t="str">
        <f>VLOOKUP($A1503,'[1]MAN PROG 2026'!$A$2:$AI$3379,13,FALSE)</f>
        <v>COMPONENTE</v>
      </c>
      <c r="N1503" s="24" t="str">
        <f>VLOOKUP($A1503,'[1]MAN PROG 2026'!$A$2:$AI$3379,14,FALSE)</f>
        <v>103076</v>
      </c>
      <c r="O1503" s="24" t="str">
        <f>VLOOKUP($A1503,'[1]MAN PROG 2026'!$A$2:$AI$3379,15,FALSE)</f>
        <v>ECO11 (103076)</v>
      </c>
      <c r="P1503" s="25" t="str">
        <f>VLOOKUP($A1503,'[1]MAN PROG 2026'!$A$2:$AI$3379,20,FALSE)</f>
        <v>NON PREVISTO</v>
      </c>
      <c r="Q1503" s="8"/>
      <c r="R1503" s="26"/>
      <c r="S1503" s="8"/>
      <c r="T1503" s="37"/>
      <c r="U1503" s="27"/>
      <c r="V1503" s="27"/>
      <c r="W1503" s="27"/>
      <c r="X1503" s="27"/>
      <c r="Y1503" s="27"/>
      <c r="Z1503" s="27"/>
      <c r="AA1503" s="27"/>
      <c r="AB1503" s="27"/>
      <c r="AC1503" s="27"/>
      <c r="AD1503" s="27"/>
      <c r="AE1503" s="27"/>
      <c r="AF1503" s="27"/>
      <c r="AG1503" s="9" t="s">
        <v>32</v>
      </c>
      <c r="AH1503" s="27"/>
      <c r="AI1503" s="27"/>
      <c r="AJ1503" s="27"/>
      <c r="AK1503" s="27"/>
      <c r="AL1503" s="27"/>
      <c r="AM1503" s="11"/>
      <c r="AN1503" s="28"/>
      <c r="AO1503" s="28"/>
      <c r="AP1503" s="29"/>
      <c r="AQ1503" s="30"/>
      <c r="AR1503" s="31"/>
      <c r="AS1503" s="32"/>
      <c r="AT1503" s="33"/>
      <c r="AU1503" s="34"/>
      <c r="AV1503" s="27"/>
      <c r="AW1503" s="27"/>
      <c r="AX1503" s="27"/>
      <c r="AY1503" s="27"/>
    </row>
    <row r="1504" spans="1:51" ht="24" customHeight="1" x14ac:dyDescent="0.3">
      <c r="A1504" s="22">
        <v>103082</v>
      </c>
      <c r="B1504" s="23" t="str">
        <f>VLOOKUP($A1504,'[1]MAN PROG 2026'!$A$1:$AI$3379,2,FALSE)</f>
        <v>SONDA ECOGRAFICA</v>
      </c>
      <c r="C1504" s="23" t="str">
        <f>VLOOKUP($A1504,'[1]MAN PROG 2026'!$A$1:$AI$3379,3,FALSE)</f>
        <v>TOSHIBA CORP MEDICAL SYSTEMS</v>
      </c>
      <c r="D1504" s="23" t="str">
        <f>VLOOKUP($A1504,'[1]MAN PROG 2026'!$A$1:$AI$3379,4,FALSE)</f>
        <v>PST 50 BT</v>
      </c>
      <c r="E1504" s="23" t="str">
        <f>VLOOKUP($A1504,'[1]MAN PROG 2026'!$A$1:$AI$3379,5,FALSE)</f>
        <v>99S15X3466</v>
      </c>
      <c r="F1504" s="23" t="str">
        <f>VLOOKUP($A1504,'[1]MAN PROG 2026'!$A$1:$AI$3379,6,FALSE)</f>
        <v>COMPONENTE</v>
      </c>
      <c r="G1504" s="23">
        <f>VLOOKUP($A1504,'[1]MAN PROG 2026'!$A$1:$AI$3379,7,FALSE)</f>
        <v>104008</v>
      </c>
      <c r="H1504" s="23" t="str">
        <f>VLOOKUP($A1504,'[1]MAN PROG 2026'!$A$1:$AI$3379,8,FALSE)</f>
        <v>ECO15 (104008)</v>
      </c>
      <c r="I1504" s="23" t="str">
        <f>VLOOKUP($A1504,'[1]MAN PROG 2026'!$A$1:$AI$3379,9,FALSE)</f>
        <v>S.PIETRO</v>
      </c>
      <c r="J1504" s="23" t="str">
        <f>VLOOKUP($A1504,'[1]MAN PROG 2026'!$A$1:$AI$3379,10,FALSE)</f>
        <v>UTIN</v>
      </c>
      <c r="K1504" s="23" t="str">
        <f>VLOOKUP($A1504,'[1]MAN PROG 2026'!$A$1:$AI$3379,11,FALSE)</f>
        <v>UTIN</v>
      </c>
      <c r="L1504" s="24" t="str">
        <f>VLOOKUP($A1504,'[1]MAN PROG 2026'!$A$2:$AI$3379,12,FALSE)</f>
        <v>UTIN</v>
      </c>
      <c r="M1504" s="24" t="str">
        <f>VLOOKUP($A1504,'[1]MAN PROG 2026'!$A$2:$AI$3379,13,FALSE)</f>
        <v>COMPONENTE</v>
      </c>
      <c r="N1504" s="24">
        <f>VLOOKUP($A1504,'[1]MAN PROG 2026'!$A$2:$AI$3379,14,FALSE)</f>
        <v>104008</v>
      </c>
      <c r="O1504" s="24" t="str">
        <f>VLOOKUP($A1504,'[1]MAN PROG 2026'!$A$2:$AI$3379,15,FALSE)</f>
        <v>ECO15 (104008)</v>
      </c>
      <c r="P1504" s="25" t="str">
        <f>VLOOKUP($A1504,'[1]MAN PROG 2026'!$A$2:$AI$3379,20,FALSE)</f>
        <v>DA FARE</v>
      </c>
      <c r="Q1504" s="22">
        <v>104008</v>
      </c>
      <c r="R1504" s="26">
        <v>46142</v>
      </c>
      <c r="S1504" s="8" t="s">
        <v>53</v>
      </c>
      <c r="T1504" s="37" t="s">
        <v>721</v>
      </c>
      <c r="U1504" s="27"/>
      <c r="V1504" s="27"/>
      <c r="W1504" s="27"/>
      <c r="X1504" s="27"/>
      <c r="Y1504" s="27"/>
      <c r="Z1504" s="27"/>
      <c r="AA1504" s="27"/>
      <c r="AB1504" s="27"/>
      <c r="AC1504" s="27"/>
      <c r="AD1504" s="27"/>
      <c r="AE1504" s="27"/>
      <c r="AF1504" s="27"/>
      <c r="AG1504" s="9" t="s">
        <v>32</v>
      </c>
      <c r="AH1504" s="27"/>
      <c r="AI1504" s="27"/>
      <c r="AJ1504" s="27"/>
      <c r="AK1504" s="27"/>
      <c r="AL1504" s="27"/>
      <c r="AM1504" s="11"/>
      <c r="AN1504" s="28"/>
      <c r="AO1504" s="28"/>
      <c r="AP1504" s="29"/>
      <c r="AQ1504" s="30"/>
      <c r="AR1504" s="31"/>
      <c r="AS1504" s="32"/>
      <c r="AT1504" s="33"/>
      <c r="AU1504" s="34"/>
      <c r="AV1504" s="27" t="s">
        <v>62</v>
      </c>
      <c r="AW1504" s="27">
        <v>5625031</v>
      </c>
      <c r="AX1504" s="27" t="s">
        <v>63</v>
      </c>
      <c r="AY1504" s="27"/>
    </row>
    <row r="1505" spans="1:51" ht="24" customHeight="1" x14ac:dyDescent="0.3">
      <c r="A1505" s="22">
        <v>103083</v>
      </c>
      <c r="B1505" s="23" t="str">
        <f>VLOOKUP($A1505,'[1]MAN PROG 2026'!$A$1:$AI$3379,2,FALSE)</f>
        <v>MONITOR FUNZIONALITA' CEREBRALI</v>
      </c>
      <c r="C1505" s="23" t="str">
        <f>VLOOKUP($A1505,'[1]MAN PROG 2026'!$A$1:$AI$3379,3,FALSE)</f>
        <v>NATUS MEDICAL INC</v>
      </c>
      <c r="D1505" s="23" t="str">
        <f>VLOOKUP($A1505,'[1]MAN PROG 2026'!$A$1:$AI$3379,4,FALSE)</f>
        <v>OLYMPIC BRAINZ MONITOR</v>
      </c>
      <c r="E1505" s="23" t="str">
        <f>VLOOKUP($A1505,'[1]MAN PROG 2026'!$A$1:$AI$3379,5,FALSE)</f>
        <v>101789</v>
      </c>
      <c r="F1505" s="23" t="str">
        <f>VLOOKUP($A1505,'[1]MAN PROG 2026'!$A$1:$AI$3379,6,FALSE)</f>
        <v>SINGOLA</v>
      </c>
      <c r="G1505" s="23">
        <f>VLOOKUP($A1505,'[1]MAN PROG 2026'!$A$1:$AI$3379,7,FALSE)</f>
        <v>103083</v>
      </c>
      <c r="H1505" s="23">
        <f>VLOOKUP($A1505,'[1]MAN PROG 2026'!$A$1:$AI$3379,8,FALSE)</f>
        <v>0</v>
      </c>
      <c r="I1505" s="23" t="str">
        <f>VLOOKUP($A1505,'[1]MAN PROG 2026'!$A$1:$AI$3379,9,FALSE)</f>
        <v>S.PIETRO</v>
      </c>
      <c r="J1505" s="23" t="str">
        <f>VLOOKUP($A1505,'[1]MAN PROG 2026'!$A$1:$AI$3379,10,FALSE)</f>
        <v>UTIN</v>
      </c>
      <c r="K1505" s="23" t="str">
        <f>VLOOKUP($A1505,'[1]MAN PROG 2026'!$A$1:$AI$3379,11,FALSE)</f>
        <v>UTIN</v>
      </c>
      <c r="L1505" s="24" t="str">
        <f>VLOOKUP($A1505,'[1]MAN PROG 2026'!$A$2:$AI$3379,12,FALSE)</f>
        <v>UTIN</v>
      </c>
      <c r="M1505" s="24" t="str">
        <f>VLOOKUP($A1505,'[1]MAN PROG 2026'!$A$2:$AI$3379,13,FALSE)</f>
        <v>SINGOLA</v>
      </c>
      <c r="N1505" s="24" t="str">
        <f>VLOOKUP($A1505,'[1]MAN PROG 2026'!$A$2:$AI$3379,14,FALSE)</f>
        <v>103083</v>
      </c>
      <c r="O1505" s="24">
        <f>VLOOKUP($A1505,'[1]MAN PROG 2026'!$A$2:$AI$3379,15,FALSE)</f>
        <v>0</v>
      </c>
      <c r="P1505" s="25" t="str">
        <f>VLOOKUP($A1505,'[1]MAN PROG 2026'!$A$2:$AI$3379,20,FALSE)</f>
        <v>DA FARE</v>
      </c>
      <c r="Q1505" s="9">
        <v>3083</v>
      </c>
      <c r="R1505" s="26">
        <v>46146</v>
      </c>
      <c r="S1505" s="8" t="s">
        <v>53</v>
      </c>
      <c r="T1505" s="37"/>
      <c r="U1505" s="27" t="s">
        <v>55</v>
      </c>
      <c r="V1505" s="27" t="s">
        <v>55</v>
      </c>
      <c r="W1505" s="27" t="s">
        <v>55</v>
      </c>
      <c r="X1505" s="27" t="s">
        <v>55</v>
      </c>
      <c r="Y1505" s="27" t="s">
        <v>55</v>
      </c>
      <c r="Z1505" s="27" t="s">
        <v>55</v>
      </c>
      <c r="AA1505" s="27" t="s">
        <v>55</v>
      </c>
      <c r="AB1505" s="27" t="s">
        <v>57</v>
      </c>
      <c r="AC1505" s="27" t="s">
        <v>73</v>
      </c>
      <c r="AD1505" s="27" t="s">
        <v>277</v>
      </c>
      <c r="AE1505" s="27" t="s">
        <v>68</v>
      </c>
      <c r="AF1505" s="27" t="s">
        <v>722</v>
      </c>
      <c r="AG1505" s="9" t="s">
        <v>32</v>
      </c>
      <c r="AH1505" s="27" t="s">
        <v>70</v>
      </c>
      <c r="AI1505" s="27" t="s">
        <v>70</v>
      </c>
      <c r="AJ1505" s="27" t="s">
        <v>61</v>
      </c>
      <c r="AK1505" s="27" t="s">
        <v>70</v>
      </c>
      <c r="AL1505" s="27" t="s">
        <v>70</v>
      </c>
      <c r="AM1505" s="11">
        <v>154.19999999999999</v>
      </c>
      <c r="AN1505" s="28">
        <v>8.1</v>
      </c>
      <c r="AO1505" s="28"/>
      <c r="AP1505" s="29"/>
      <c r="AQ1505" s="30"/>
      <c r="AR1505" s="31"/>
      <c r="AS1505" s="32"/>
      <c r="AT1505" s="33"/>
      <c r="AU1505" s="34"/>
      <c r="AV1505" s="27" t="s">
        <v>62</v>
      </c>
      <c r="AW1505" s="27">
        <v>5625031</v>
      </c>
      <c r="AX1505" s="27" t="s">
        <v>63</v>
      </c>
      <c r="AY1505" s="27"/>
    </row>
    <row r="1506" spans="1:51" ht="24" customHeight="1" x14ac:dyDescent="0.3">
      <c r="A1506" s="22">
        <v>103084</v>
      </c>
      <c r="B1506" s="23" t="str">
        <f>VLOOKUP($A1506,'[1]MAN PROG 2026'!$A$1:$AI$3379,2,FALSE)</f>
        <v>PRESSIONE POSITIVA CONTINUA, APPARECCHIO PER</v>
      </c>
      <c r="C1506" s="23" t="str">
        <f>VLOOKUP($A1506,'[1]MAN PROG 2026'!$A$1:$AI$3379,3,FALSE)</f>
        <v>ACUTRONIC MEDICAL SYSTEMS AG</v>
      </c>
      <c r="D1506" s="23" t="str">
        <f>VLOOKUP($A1506,'[1]MAN PROG 2026'!$A$1:$AI$3379,4,FALSE)</f>
        <v>FABIAN THERAPY EVOLUTION</v>
      </c>
      <c r="E1506" s="23" t="str">
        <f>VLOOKUP($A1506,'[1]MAN PROG 2026'!$A$1:$AI$3379,5,FALSE)</f>
        <v>AT20BD0643</v>
      </c>
      <c r="F1506" s="23" t="str">
        <f>VLOOKUP($A1506,'[1]MAN PROG 2026'!$A$1:$AI$3379,6,FALSE)</f>
        <v>SINGOLA</v>
      </c>
      <c r="G1506" s="23">
        <f>VLOOKUP($A1506,'[1]MAN PROG 2026'!$A$1:$AI$3379,7,FALSE)</f>
        <v>103084</v>
      </c>
      <c r="H1506" s="23">
        <f>VLOOKUP($A1506,'[1]MAN PROG 2026'!$A$1:$AI$3379,8,FALSE)</f>
        <v>0</v>
      </c>
      <c r="I1506" s="23" t="str">
        <f>VLOOKUP($A1506,'[1]MAN PROG 2026'!$A$1:$AI$3379,9,FALSE)</f>
        <v>S.PIETRO</v>
      </c>
      <c r="J1506" s="23" t="str">
        <f>VLOOKUP($A1506,'[1]MAN PROG 2026'!$A$1:$AI$3379,10,FALSE)</f>
        <v>UTIN</v>
      </c>
      <c r="K1506" s="23" t="str">
        <f>VLOOKUP($A1506,'[1]MAN PROG 2026'!$A$1:$AI$3379,11,FALSE)</f>
        <v>UTIN</v>
      </c>
      <c r="L1506" s="24" t="str">
        <f>VLOOKUP($A1506,'[1]MAN PROG 2026'!$A$2:$AI$3379,12,FALSE)</f>
        <v>UTIN</v>
      </c>
      <c r="M1506" s="24" t="str">
        <f>VLOOKUP($A1506,'[1]MAN PROG 2026'!$A$2:$AI$3379,13,FALSE)</f>
        <v>SINGOLA</v>
      </c>
      <c r="N1506" s="24" t="str">
        <f>VLOOKUP($A1506,'[1]MAN PROG 2026'!$A$2:$AI$3379,14,FALSE)</f>
        <v>103084</v>
      </c>
      <c r="O1506" s="24">
        <f>VLOOKUP($A1506,'[1]MAN PROG 2026'!$A$2:$AI$3379,15,FALSE)</f>
        <v>0</v>
      </c>
      <c r="P1506" s="25" t="str">
        <f>VLOOKUP($A1506,'[1]MAN PROG 2026'!$A$2:$AI$3379,20,FALSE)</f>
        <v>DA FARE</v>
      </c>
      <c r="Q1506" s="9">
        <v>3084</v>
      </c>
      <c r="R1506" s="26">
        <v>46126</v>
      </c>
      <c r="S1506" s="8" t="s">
        <v>53</v>
      </c>
      <c r="T1506" s="37"/>
      <c r="U1506" s="27" t="s">
        <v>55</v>
      </c>
      <c r="V1506" s="27" t="s">
        <v>56</v>
      </c>
      <c r="W1506" s="27" t="s">
        <v>55</v>
      </c>
      <c r="X1506" s="27" t="s">
        <v>55</v>
      </c>
      <c r="Y1506" s="27" t="s">
        <v>55</v>
      </c>
      <c r="Z1506" s="27" t="s">
        <v>55</v>
      </c>
      <c r="AA1506" s="27" t="s">
        <v>55</v>
      </c>
      <c r="AB1506" s="27" t="s">
        <v>57</v>
      </c>
      <c r="AC1506" s="27" t="s">
        <v>58</v>
      </c>
      <c r="AD1506" s="27" t="s">
        <v>196</v>
      </c>
      <c r="AE1506" s="27" t="s">
        <v>68</v>
      </c>
      <c r="AF1506" s="27" t="s">
        <v>723</v>
      </c>
      <c r="AG1506" s="9" t="s">
        <v>32</v>
      </c>
      <c r="AH1506" s="27" t="s">
        <v>70</v>
      </c>
      <c r="AI1506" s="27" t="s">
        <v>70</v>
      </c>
      <c r="AJ1506" s="27" t="s">
        <v>70</v>
      </c>
      <c r="AK1506" s="27" t="s">
        <v>61</v>
      </c>
      <c r="AL1506" s="27" t="s">
        <v>61</v>
      </c>
      <c r="AM1506" s="11">
        <v>193.4</v>
      </c>
      <c r="AN1506" s="28">
        <v>0.5</v>
      </c>
      <c r="AO1506" s="28" t="s">
        <v>91</v>
      </c>
      <c r="AP1506" s="29"/>
      <c r="AQ1506" s="30"/>
      <c r="AR1506" s="31"/>
      <c r="AS1506" s="32"/>
      <c r="AT1506" s="33"/>
      <c r="AU1506" s="34"/>
      <c r="AV1506" s="27" t="s">
        <v>62</v>
      </c>
      <c r="AW1506" s="27">
        <v>5625031</v>
      </c>
      <c r="AX1506" s="27" t="s">
        <v>63</v>
      </c>
      <c r="AY1506" s="27"/>
    </row>
    <row r="1507" spans="1:51" ht="24" customHeight="1" x14ac:dyDescent="0.3">
      <c r="A1507" s="22">
        <v>103087</v>
      </c>
      <c r="B1507" s="23" t="str">
        <f>VLOOKUP($A1507,'[1]MAN PROG 2026'!$A$1:$AI$3379,2,FALSE)</f>
        <v>PRESSIONE POSITIVA CONTINUA, APPARECCHIO PER</v>
      </c>
      <c r="C1507" s="23" t="str">
        <f>VLOOKUP($A1507,'[1]MAN PROG 2026'!$A$1:$AI$3379,3,FALSE)</f>
        <v>ACUTRONIC MEDICAL SYSTEMS AG</v>
      </c>
      <c r="D1507" s="23" t="str">
        <f>VLOOKUP($A1507,'[1]MAN PROG 2026'!$A$1:$AI$3379,4,FALSE)</f>
        <v>FABIAN THERAPY EVOLUTION</v>
      </c>
      <c r="E1507" s="23" t="str">
        <f>VLOOKUP($A1507,'[1]MAN PROG 2026'!$A$1:$AI$3379,5,FALSE)</f>
        <v>AT01112</v>
      </c>
      <c r="F1507" s="23" t="str">
        <f>VLOOKUP($A1507,'[1]MAN PROG 2026'!$A$1:$AI$3379,6,FALSE)</f>
        <v>SINGOLA</v>
      </c>
      <c r="G1507" s="23">
        <f>VLOOKUP($A1507,'[1]MAN PROG 2026'!$A$1:$AI$3379,7,FALSE)</f>
        <v>103087</v>
      </c>
      <c r="H1507" s="23">
        <f>VLOOKUP($A1507,'[1]MAN PROG 2026'!$A$1:$AI$3379,8,FALSE)</f>
        <v>0</v>
      </c>
      <c r="I1507" s="23" t="str">
        <f>VLOOKUP($A1507,'[1]MAN PROG 2026'!$A$1:$AI$3379,9,FALSE)</f>
        <v>S.PIETRO</v>
      </c>
      <c r="J1507" s="23" t="str">
        <f>VLOOKUP($A1507,'[1]MAN PROG 2026'!$A$1:$AI$3379,10,FALSE)</f>
        <v>UTIN</v>
      </c>
      <c r="K1507" s="23" t="str">
        <f>VLOOKUP($A1507,'[1]MAN PROG 2026'!$A$1:$AI$3379,11,FALSE)</f>
        <v>UTIN</v>
      </c>
      <c r="L1507" s="24" t="str">
        <f>VLOOKUP($A1507,'[1]MAN PROG 2026'!$A$2:$AI$3379,12,FALSE)</f>
        <v>UTIN</v>
      </c>
      <c r="M1507" s="24" t="str">
        <f>VLOOKUP($A1507,'[1]MAN PROG 2026'!$A$2:$AI$3379,13,FALSE)</f>
        <v>SINGOLA</v>
      </c>
      <c r="N1507" s="24">
        <f>VLOOKUP($A1507,'[1]MAN PROG 2026'!$A$2:$AI$3379,14,FALSE)</f>
        <v>103087</v>
      </c>
      <c r="O1507" s="24">
        <f>VLOOKUP($A1507,'[1]MAN PROG 2026'!$A$2:$AI$3379,15,FALSE)</f>
        <v>0</v>
      </c>
      <c r="P1507" s="25" t="str">
        <f>VLOOKUP($A1507,'[1]MAN PROG 2026'!$A$2:$AI$3379,20,FALSE)</f>
        <v>DA FARE</v>
      </c>
      <c r="Q1507" s="9">
        <v>3087</v>
      </c>
      <c r="R1507" s="26">
        <v>46134</v>
      </c>
      <c r="S1507" s="8" t="s">
        <v>53</v>
      </c>
      <c r="T1507" s="37"/>
      <c r="U1507" s="27" t="s">
        <v>55</v>
      </c>
      <c r="V1507" s="27" t="s">
        <v>56</v>
      </c>
      <c r="W1507" s="27" t="s">
        <v>55</v>
      </c>
      <c r="X1507" s="27" t="s">
        <v>55</v>
      </c>
      <c r="Y1507" s="27" t="s">
        <v>55</v>
      </c>
      <c r="Z1507" s="27" t="s">
        <v>55</v>
      </c>
      <c r="AA1507" s="27" t="s">
        <v>55</v>
      </c>
      <c r="AB1507" s="27" t="s">
        <v>57</v>
      </c>
      <c r="AC1507" s="27" t="s">
        <v>58</v>
      </c>
      <c r="AD1507" s="27" t="s">
        <v>196</v>
      </c>
      <c r="AE1507" s="27" t="s">
        <v>68</v>
      </c>
      <c r="AF1507" s="27" t="s">
        <v>724</v>
      </c>
      <c r="AG1507" s="9" t="s">
        <v>32</v>
      </c>
      <c r="AH1507" s="27" t="s">
        <v>70</v>
      </c>
      <c r="AI1507" s="27" t="s">
        <v>70</v>
      </c>
      <c r="AJ1507" s="27" t="s">
        <v>70</v>
      </c>
      <c r="AK1507" s="27" t="s">
        <v>61</v>
      </c>
      <c r="AL1507" s="27" t="s">
        <v>61</v>
      </c>
      <c r="AM1507" s="11">
        <v>24.8</v>
      </c>
      <c r="AN1507" s="28" t="s">
        <v>61</v>
      </c>
      <c r="AO1507" s="28"/>
      <c r="AP1507" s="29"/>
      <c r="AQ1507" s="30"/>
      <c r="AR1507" s="31"/>
      <c r="AS1507" s="32"/>
      <c r="AT1507" s="33"/>
      <c r="AU1507" s="34"/>
      <c r="AV1507" s="27" t="s">
        <v>62</v>
      </c>
      <c r="AW1507" s="27">
        <v>5625031</v>
      </c>
      <c r="AX1507" s="27" t="s">
        <v>63</v>
      </c>
      <c r="AY1507" s="27"/>
    </row>
    <row r="1508" spans="1:51" ht="24" customHeight="1" x14ac:dyDescent="0.3">
      <c r="A1508" s="22">
        <v>103089</v>
      </c>
      <c r="B1508" s="23" t="str">
        <f>VLOOKUP($A1508,'[1]MAN PROG 2026'!$A$1:$AI$3379,2,FALSE)</f>
        <v>PRESSIONE POSITIVA CONTINUA, APPARECCHIO PER</v>
      </c>
      <c r="C1508" s="23" t="str">
        <f>VLOOKUP($A1508,'[1]MAN PROG 2026'!$A$1:$AI$3379,3,FALSE)</f>
        <v>ACUTRONIC MEDICAL SYSTEMS AG</v>
      </c>
      <c r="D1508" s="23" t="str">
        <f>VLOOKUP($A1508,'[1]MAN PROG 2026'!$A$1:$AI$3379,4,FALSE)</f>
        <v>FABIAN THERAPY EVOLUTION</v>
      </c>
      <c r="E1508" s="23" t="str">
        <f>VLOOKUP($A1508,'[1]MAN PROG 2026'!$A$1:$AI$3379,5,FALSE)</f>
        <v>AT01113</v>
      </c>
      <c r="F1508" s="23" t="str">
        <f>VLOOKUP($A1508,'[1]MAN PROG 2026'!$A$1:$AI$3379,6,FALSE)</f>
        <v>SINGOLA</v>
      </c>
      <c r="G1508" s="23">
        <f>VLOOKUP($A1508,'[1]MAN PROG 2026'!$A$1:$AI$3379,7,FALSE)</f>
        <v>103089</v>
      </c>
      <c r="H1508" s="23">
        <f>VLOOKUP($A1508,'[1]MAN PROG 2026'!$A$1:$AI$3379,8,FALSE)</f>
        <v>0</v>
      </c>
      <c r="I1508" s="23" t="str">
        <f>VLOOKUP($A1508,'[1]MAN PROG 2026'!$A$1:$AI$3379,9,FALSE)</f>
        <v>S.PIETRO</v>
      </c>
      <c r="J1508" s="23" t="str">
        <f>VLOOKUP($A1508,'[1]MAN PROG 2026'!$A$1:$AI$3379,10,FALSE)</f>
        <v>UTIN</v>
      </c>
      <c r="K1508" s="23" t="str">
        <f>VLOOKUP($A1508,'[1]MAN PROG 2026'!$A$1:$AI$3379,11,FALSE)</f>
        <v>UTIN</v>
      </c>
      <c r="L1508" s="24" t="str">
        <f>VLOOKUP($A1508,'[1]MAN PROG 2026'!$A$2:$AI$3379,12,FALSE)</f>
        <v>UTIN</v>
      </c>
      <c r="M1508" s="24" t="str">
        <f>VLOOKUP($A1508,'[1]MAN PROG 2026'!$A$2:$AI$3379,13,FALSE)</f>
        <v>SINGOLA</v>
      </c>
      <c r="N1508" s="24">
        <f>VLOOKUP($A1508,'[1]MAN PROG 2026'!$A$2:$AI$3379,14,FALSE)</f>
        <v>103824</v>
      </c>
      <c r="O1508" s="24">
        <f>VLOOKUP($A1508,'[1]MAN PROG 2026'!$A$2:$AI$3379,15,FALSE)</f>
        <v>0</v>
      </c>
      <c r="P1508" s="25" t="str">
        <f>VLOOKUP($A1508,'[1]MAN PROG 2026'!$A$2:$AI$3379,20,FALSE)</f>
        <v>DA FARE</v>
      </c>
      <c r="Q1508" s="9">
        <v>3089</v>
      </c>
      <c r="R1508" s="26">
        <v>46134</v>
      </c>
      <c r="S1508" s="8" t="s">
        <v>53</v>
      </c>
      <c r="T1508" s="37"/>
      <c r="U1508" s="27" t="s">
        <v>55</v>
      </c>
      <c r="V1508" s="27" t="s">
        <v>56</v>
      </c>
      <c r="W1508" s="27" t="s">
        <v>55</v>
      </c>
      <c r="X1508" s="27" t="s">
        <v>55</v>
      </c>
      <c r="Y1508" s="27" t="s">
        <v>55</v>
      </c>
      <c r="Z1508" s="27" t="s">
        <v>55</v>
      </c>
      <c r="AA1508" s="27" t="s">
        <v>55</v>
      </c>
      <c r="AB1508" s="27" t="s">
        <v>57</v>
      </c>
      <c r="AC1508" s="27" t="s">
        <v>58</v>
      </c>
      <c r="AD1508" s="27" t="s">
        <v>196</v>
      </c>
      <c r="AE1508" s="27" t="s">
        <v>68</v>
      </c>
      <c r="AF1508" s="27" t="s">
        <v>725</v>
      </c>
      <c r="AG1508" s="9" t="s">
        <v>32</v>
      </c>
      <c r="AH1508" s="27" t="s">
        <v>70</v>
      </c>
      <c r="AI1508" s="27" t="s">
        <v>70</v>
      </c>
      <c r="AJ1508" s="27" t="s">
        <v>70</v>
      </c>
      <c r="AK1508" s="27" t="s">
        <v>61</v>
      </c>
      <c r="AL1508" s="27" t="s">
        <v>61</v>
      </c>
      <c r="AM1508" s="11">
        <v>55.2</v>
      </c>
      <c r="AN1508" s="28">
        <v>1.2</v>
      </c>
      <c r="AO1508" s="28" t="s">
        <v>91</v>
      </c>
      <c r="AP1508" s="29"/>
      <c r="AQ1508" s="30"/>
      <c r="AR1508" s="31"/>
      <c r="AS1508" s="32"/>
      <c r="AT1508" s="33"/>
      <c r="AU1508" s="34"/>
      <c r="AV1508" s="27" t="s">
        <v>62</v>
      </c>
      <c r="AW1508" s="27">
        <v>5625031</v>
      </c>
      <c r="AX1508" s="27" t="s">
        <v>63</v>
      </c>
      <c r="AY1508" s="27"/>
    </row>
    <row r="1509" spans="1:51" ht="24" customHeight="1" x14ac:dyDescent="0.3">
      <c r="A1509" s="22">
        <v>103091</v>
      </c>
      <c r="B1509" s="23" t="str">
        <f>VLOOKUP($A1509,'[1]MAN PROG 2026'!$A$1:$AI$3379,2,FALSE)</f>
        <v>PRESSIONE POSITIVA CONTINUA, APPARECCHIO PER</v>
      </c>
      <c r="C1509" s="23" t="str">
        <f>VLOOKUP($A1509,'[1]MAN PROG 2026'!$A$1:$AI$3379,3,FALSE)</f>
        <v>ACUTRONIC MEDICAL SYSTEMS AG</v>
      </c>
      <c r="D1509" s="23" t="str">
        <f>VLOOKUP($A1509,'[1]MAN PROG 2026'!$A$1:$AI$3379,4,FALSE)</f>
        <v>FABIAN THERAPY EVOLUTION</v>
      </c>
      <c r="E1509" s="23" t="str">
        <f>VLOOKUP($A1509,'[1]MAN PROG 2026'!$A$1:$AI$3379,5,FALSE)</f>
        <v>AT01111</v>
      </c>
      <c r="F1509" s="23" t="str">
        <f>VLOOKUP($A1509,'[1]MAN PROG 2026'!$A$1:$AI$3379,6,FALSE)</f>
        <v>SINGOLA</v>
      </c>
      <c r="G1509" s="23">
        <f>VLOOKUP($A1509,'[1]MAN PROG 2026'!$A$1:$AI$3379,7,FALSE)</f>
        <v>103091</v>
      </c>
      <c r="H1509" s="23">
        <f>VLOOKUP($A1509,'[1]MAN PROG 2026'!$A$1:$AI$3379,8,FALSE)</f>
        <v>0</v>
      </c>
      <c r="I1509" s="23" t="str">
        <f>VLOOKUP($A1509,'[1]MAN PROG 2026'!$A$1:$AI$3379,9,FALSE)</f>
        <v>S.PIETRO</v>
      </c>
      <c r="J1509" s="23" t="str">
        <f>VLOOKUP($A1509,'[1]MAN PROG 2026'!$A$1:$AI$3379,10,FALSE)</f>
        <v>UTIN</v>
      </c>
      <c r="K1509" s="23" t="str">
        <f>VLOOKUP($A1509,'[1]MAN PROG 2026'!$A$1:$AI$3379,11,FALSE)</f>
        <v>UTIN</v>
      </c>
      <c r="L1509" s="24" t="str">
        <f>VLOOKUP($A1509,'[1]MAN PROG 2026'!$A$2:$AI$3379,12,FALSE)</f>
        <v>UTIN</v>
      </c>
      <c r="M1509" s="24" t="str">
        <f>VLOOKUP($A1509,'[1]MAN PROG 2026'!$A$2:$AI$3379,13,FALSE)</f>
        <v>SINGOLA</v>
      </c>
      <c r="N1509" s="24" t="str">
        <f>VLOOKUP($A1509,'[1]MAN PROG 2026'!$A$2:$AI$3379,14,FALSE)</f>
        <v>103091</v>
      </c>
      <c r="O1509" s="24">
        <f>VLOOKUP($A1509,'[1]MAN PROG 2026'!$A$2:$AI$3379,15,FALSE)</f>
        <v>0</v>
      </c>
      <c r="P1509" s="25" t="str">
        <f>VLOOKUP($A1509,'[1]MAN PROG 2026'!$A$2:$AI$3379,20,FALSE)</f>
        <v>DA FARE</v>
      </c>
      <c r="Q1509" s="9">
        <v>3091</v>
      </c>
      <c r="R1509" s="26">
        <v>46134</v>
      </c>
      <c r="S1509" s="8" t="s">
        <v>53</v>
      </c>
      <c r="T1509" s="37"/>
      <c r="U1509" s="27" t="s">
        <v>55</v>
      </c>
      <c r="V1509" s="27" t="s">
        <v>56</v>
      </c>
      <c r="W1509" s="27" t="s">
        <v>55</v>
      </c>
      <c r="X1509" s="27" t="s">
        <v>55</v>
      </c>
      <c r="Y1509" s="27" t="s">
        <v>55</v>
      </c>
      <c r="Z1509" s="27" t="s">
        <v>55</v>
      </c>
      <c r="AA1509" s="27" t="s">
        <v>55</v>
      </c>
      <c r="AB1509" s="27" t="s">
        <v>57</v>
      </c>
      <c r="AC1509" s="27" t="s">
        <v>58</v>
      </c>
      <c r="AD1509" s="27" t="s">
        <v>196</v>
      </c>
      <c r="AE1509" s="27" t="s">
        <v>68</v>
      </c>
      <c r="AF1509" s="27" t="s">
        <v>726</v>
      </c>
      <c r="AG1509" s="9" t="s">
        <v>32</v>
      </c>
      <c r="AH1509" s="27" t="s">
        <v>70</v>
      </c>
      <c r="AI1509" s="27" t="s">
        <v>70</v>
      </c>
      <c r="AJ1509" s="27" t="s">
        <v>70</v>
      </c>
      <c r="AK1509" s="27" t="s">
        <v>61</v>
      </c>
      <c r="AL1509" s="27" t="s">
        <v>61</v>
      </c>
      <c r="AM1509" s="11">
        <v>22.5</v>
      </c>
      <c r="AN1509" s="28" t="s">
        <v>61</v>
      </c>
      <c r="AO1509" s="28"/>
      <c r="AP1509" s="29"/>
      <c r="AQ1509" s="30"/>
      <c r="AR1509" s="31"/>
      <c r="AS1509" s="32"/>
      <c r="AT1509" s="33"/>
      <c r="AU1509" s="34"/>
      <c r="AV1509" s="27" t="s">
        <v>62</v>
      </c>
      <c r="AW1509" s="27">
        <v>5625031</v>
      </c>
      <c r="AX1509" s="27" t="s">
        <v>63</v>
      </c>
      <c r="AY1509" s="27"/>
    </row>
    <row r="1510" spans="1:51" ht="24" customHeight="1" x14ac:dyDescent="0.3">
      <c r="A1510" s="22">
        <v>103093</v>
      </c>
      <c r="B1510" s="23" t="str">
        <f>VLOOKUP($A1510,'[1]MAN PROG 2026'!$A$1:$AI$3379,2,FALSE)</f>
        <v>PRESSIONE POSITIVA CONTINUA, APPARECCHIO PER</v>
      </c>
      <c r="C1510" s="23" t="str">
        <f>VLOOKUP($A1510,'[1]MAN PROG 2026'!$A$1:$AI$3379,3,FALSE)</f>
        <v>ACUTRONIC MEDICAL SYSTEMS AG</v>
      </c>
      <c r="D1510" s="23" t="str">
        <f>VLOOKUP($A1510,'[1]MAN PROG 2026'!$A$1:$AI$3379,4,FALSE)</f>
        <v>FABIAN THERAPY EVOLUTION</v>
      </c>
      <c r="E1510" s="23" t="str">
        <f>VLOOKUP($A1510,'[1]MAN PROG 2026'!$A$1:$AI$3379,5,FALSE)</f>
        <v>AT01110</v>
      </c>
      <c r="F1510" s="23" t="str">
        <f>VLOOKUP($A1510,'[1]MAN PROG 2026'!$A$1:$AI$3379,6,FALSE)</f>
        <v>SINGOLA</v>
      </c>
      <c r="G1510" s="23">
        <f>VLOOKUP($A1510,'[1]MAN PROG 2026'!$A$1:$AI$3379,7,FALSE)</f>
        <v>103093</v>
      </c>
      <c r="H1510" s="23">
        <f>VLOOKUP($A1510,'[1]MAN PROG 2026'!$A$1:$AI$3379,8,FALSE)</f>
        <v>0</v>
      </c>
      <c r="I1510" s="23" t="str">
        <f>VLOOKUP($A1510,'[1]MAN PROG 2026'!$A$1:$AI$3379,9,FALSE)</f>
        <v>S.PIETRO</v>
      </c>
      <c r="J1510" s="23" t="str">
        <f>VLOOKUP($A1510,'[1]MAN PROG 2026'!$A$1:$AI$3379,10,FALSE)</f>
        <v>UTIN</v>
      </c>
      <c r="K1510" s="23" t="str">
        <f>VLOOKUP($A1510,'[1]MAN PROG 2026'!$A$1:$AI$3379,11,FALSE)</f>
        <v>UTIN</v>
      </c>
      <c r="L1510" s="24" t="str">
        <f>VLOOKUP($A1510,'[1]MAN PROG 2026'!$A$2:$AI$3379,12,FALSE)</f>
        <v>UTIN</v>
      </c>
      <c r="M1510" s="24" t="str">
        <f>VLOOKUP($A1510,'[1]MAN PROG 2026'!$A$2:$AI$3379,13,FALSE)</f>
        <v>SINGOLA</v>
      </c>
      <c r="N1510" s="24">
        <f>VLOOKUP($A1510,'[1]MAN PROG 2026'!$A$2:$AI$3379,14,FALSE)</f>
        <v>103093</v>
      </c>
      <c r="O1510" s="24">
        <f>VLOOKUP($A1510,'[1]MAN PROG 2026'!$A$2:$AI$3379,15,FALSE)</f>
        <v>0</v>
      </c>
      <c r="P1510" s="25" t="str">
        <f>VLOOKUP($A1510,'[1]MAN PROG 2026'!$A$2:$AI$3379,20,FALSE)</f>
        <v>DA FARE</v>
      </c>
      <c r="Q1510" s="9">
        <v>3093</v>
      </c>
      <c r="R1510" s="26">
        <v>46146</v>
      </c>
      <c r="S1510" s="8" t="s">
        <v>53</v>
      </c>
      <c r="T1510" s="37"/>
      <c r="U1510" s="27" t="s">
        <v>55</v>
      </c>
      <c r="V1510" s="27" t="s">
        <v>56</v>
      </c>
      <c r="W1510" s="27" t="s">
        <v>55</v>
      </c>
      <c r="X1510" s="27" t="s">
        <v>55</v>
      </c>
      <c r="Y1510" s="27" t="s">
        <v>55</v>
      </c>
      <c r="Z1510" s="27" t="s">
        <v>55</v>
      </c>
      <c r="AA1510" s="27" t="s">
        <v>55</v>
      </c>
      <c r="AB1510" s="27" t="s">
        <v>57</v>
      </c>
      <c r="AC1510" s="27" t="s">
        <v>58</v>
      </c>
      <c r="AD1510" s="27" t="s">
        <v>196</v>
      </c>
      <c r="AE1510" s="27" t="s">
        <v>68</v>
      </c>
      <c r="AF1510" s="27" t="s">
        <v>727</v>
      </c>
      <c r="AG1510" s="9" t="s">
        <v>32</v>
      </c>
      <c r="AH1510" s="27" t="s">
        <v>70</v>
      </c>
      <c r="AI1510" s="27" t="s">
        <v>70</v>
      </c>
      <c r="AJ1510" s="27" t="s">
        <v>70</v>
      </c>
      <c r="AK1510" s="27" t="s">
        <v>61</v>
      </c>
      <c r="AL1510" s="27" t="s">
        <v>61</v>
      </c>
      <c r="AM1510" s="11">
        <v>22.1</v>
      </c>
      <c r="AN1510" s="28" t="s">
        <v>61</v>
      </c>
      <c r="AO1510" s="28"/>
      <c r="AP1510" s="29"/>
      <c r="AQ1510" s="30"/>
      <c r="AR1510" s="31"/>
      <c r="AS1510" s="32"/>
      <c r="AT1510" s="33"/>
      <c r="AU1510" s="34"/>
      <c r="AV1510" s="27" t="s">
        <v>62</v>
      </c>
      <c r="AW1510" s="27">
        <v>5625031</v>
      </c>
      <c r="AX1510" s="27" t="s">
        <v>63</v>
      </c>
      <c r="AY1510" s="27"/>
    </row>
    <row r="1511" spans="1:51" ht="24" customHeight="1" x14ac:dyDescent="0.3">
      <c r="A1511" s="22">
        <v>103095</v>
      </c>
      <c r="B1511" s="23" t="str">
        <f>VLOOKUP($A1511,'[1]MAN PROG 2026'!$A$1:$AI$3379,2,FALSE)</f>
        <v>POMPA DI INFUSIONE</v>
      </c>
      <c r="C1511" s="23" t="str">
        <f>VLOOKUP($A1511,'[1]MAN PROG 2026'!$A$1:$AI$3379,3,FALSE)</f>
        <v>FRESENIUS KABI AG</v>
      </c>
      <c r="D1511" s="23" t="str">
        <f>VLOOKUP($A1511,'[1]MAN PROG 2026'!$A$1:$AI$3379,4,FALSE)</f>
        <v>VOLUMAT MC AGILIA</v>
      </c>
      <c r="E1511" s="23" t="str">
        <f>VLOOKUP($A1511,'[1]MAN PROG 2026'!$A$1:$AI$3379,5,FALSE)</f>
        <v>20970041</v>
      </c>
      <c r="F1511" s="23" t="str">
        <f>VLOOKUP($A1511,'[1]MAN PROG 2026'!$A$1:$AI$3379,6,FALSE)</f>
        <v>SINGOLA</v>
      </c>
      <c r="G1511" s="23">
        <f>VLOOKUP($A1511,'[1]MAN PROG 2026'!$A$1:$AI$3379,7,FALSE)</f>
        <v>103095</v>
      </c>
      <c r="H1511" s="23">
        <f>VLOOKUP($A1511,'[1]MAN PROG 2026'!$A$1:$AI$3379,8,FALSE)</f>
        <v>0</v>
      </c>
      <c r="I1511" s="23" t="str">
        <f>VLOOKUP($A1511,'[1]MAN PROG 2026'!$A$1:$AI$3379,9,FALSE)</f>
        <v>S.PIETRO</v>
      </c>
      <c r="J1511" s="23" t="str">
        <f>VLOOKUP($A1511,'[1]MAN PROG 2026'!$A$1:$AI$3379,10,FALSE)</f>
        <v>RIANIMAZIONE</v>
      </c>
      <c r="K1511" s="23" t="str">
        <f>VLOOKUP($A1511,'[1]MAN PROG 2026'!$A$1:$AI$3379,11,FALSE)</f>
        <v>RIANIMAZIONE</v>
      </c>
      <c r="L1511" s="24" t="str">
        <f>VLOOKUP($A1511,'[1]MAN PROG 2026'!$A$2:$AI$3379,12,FALSE)</f>
        <v>NON TROVATO</v>
      </c>
      <c r="M1511" s="24">
        <f>VLOOKUP($A1511,'[1]MAN PROG 2026'!$A$2:$AI$3379,13,FALSE)</f>
        <v>0</v>
      </c>
      <c r="N1511" s="24">
        <f>VLOOKUP($A1511,'[1]MAN PROG 2026'!$A$2:$AI$3379,14,FALSE)</f>
        <v>0</v>
      </c>
      <c r="O1511" s="24">
        <f>VLOOKUP($A1511,'[1]MAN PROG 2026'!$A$2:$AI$3379,15,FALSE)</f>
        <v>0</v>
      </c>
      <c r="P1511" s="25" t="str">
        <f>VLOOKUP($A1511,'[1]MAN PROG 2026'!$A$2:$AI$3379,20,FALSE)</f>
        <v>DA FARE</v>
      </c>
      <c r="Q1511" s="8"/>
      <c r="R1511" s="26"/>
      <c r="S1511" s="8"/>
      <c r="T1511" s="37"/>
      <c r="U1511" s="27"/>
      <c r="V1511" s="27"/>
      <c r="W1511" s="27"/>
      <c r="X1511" s="27"/>
      <c r="Y1511" s="27"/>
      <c r="Z1511" s="27"/>
      <c r="AA1511" s="27"/>
      <c r="AB1511" s="27"/>
      <c r="AC1511" s="27"/>
      <c r="AD1511" s="27"/>
      <c r="AE1511" s="27"/>
      <c r="AF1511" s="27" t="s">
        <v>728</v>
      </c>
      <c r="AG1511" s="9" t="s">
        <v>32</v>
      </c>
      <c r="AH1511" s="27"/>
      <c r="AI1511" s="27"/>
      <c r="AJ1511" s="27"/>
      <c r="AK1511" s="27"/>
      <c r="AL1511" s="27"/>
      <c r="AM1511" s="11"/>
      <c r="AN1511" s="28"/>
      <c r="AO1511" s="28"/>
      <c r="AP1511" s="29"/>
      <c r="AQ1511" s="30"/>
      <c r="AR1511" s="31"/>
      <c r="AS1511" s="32"/>
      <c r="AT1511" s="33"/>
      <c r="AU1511" s="34"/>
      <c r="AV1511" s="27"/>
      <c r="AW1511" s="27"/>
      <c r="AX1511" s="27"/>
      <c r="AY1511" s="27"/>
    </row>
    <row r="1512" spans="1:51" ht="24" customHeight="1" x14ac:dyDescent="0.3">
      <c r="A1512" s="22">
        <v>103098</v>
      </c>
      <c r="B1512" s="23" t="str">
        <f>VLOOKUP($A1512,'[1]MAN PROG 2026'!$A$1:$AI$3379,2,FALSE)</f>
        <v>POMPA A SIRINGA</v>
      </c>
      <c r="C1512" s="23" t="str">
        <f>VLOOKUP($A1512,'[1]MAN PROG 2026'!$A$1:$AI$3379,3,FALSE)</f>
        <v>FRESENIUS VIAL SA</v>
      </c>
      <c r="D1512" s="23" t="str">
        <f>VLOOKUP($A1512,'[1]MAN PROG 2026'!$A$1:$AI$3379,4,FALSE)</f>
        <v>INJECTOMAT AGILIA</v>
      </c>
      <c r="E1512" s="23" t="str">
        <f>VLOOKUP($A1512,'[1]MAN PROG 2026'!$A$1:$AI$3379,5,FALSE)</f>
        <v>23047586</v>
      </c>
      <c r="F1512" s="23" t="str">
        <f>VLOOKUP($A1512,'[1]MAN PROG 2026'!$A$1:$AI$3379,6,FALSE)</f>
        <v>SINGOLA</v>
      </c>
      <c r="G1512" s="23">
        <f>VLOOKUP($A1512,'[1]MAN PROG 2026'!$A$1:$AI$3379,7,FALSE)</f>
        <v>103098</v>
      </c>
      <c r="H1512" s="23">
        <f>VLOOKUP($A1512,'[1]MAN PROG 2026'!$A$1:$AI$3379,8,FALSE)</f>
        <v>0</v>
      </c>
      <c r="I1512" s="23" t="str">
        <f>VLOOKUP($A1512,'[1]MAN PROG 2026'!$A$1:$AI$3379,9,FALSE)</f>
        <v>S.PIETRO</v>
      </c>
      <c r="J1512" s="23" t="str">
        <f>VLOOKUP($A1512,'[1]MAN PROG 2026'!$A$1:$AI$3379,10,FALSE)</f>
        <v>RIANIMAZIONE</v>
      </c>
      <c r="K1512" s="23" t="str">
        <f>VLOOKUP($A1512,'[1]MAN PROG 2026'!$A$1:$AI$3379,11,FALSE)</f>
        <v>RIANIMAZIONE</v>
      </c>
      <c r="L1512" s="24" t="str">
        <f>VLOOKUP($A1512,'[1]MAN PROG 2026'!$A$2:$AI$3379,12,FALSE)</f>
        <v>RIANIMAZIONE</v>
      </c>
      <c r="M1512" s="24" t="str">
        <f>VLOOKUP($A1512,'[1]MAN PROG 2026'!$A$2:$AI$3379,13,FALSE)</f>
        <v>SINGOLA</v>
      </c>
      <c r="N1512" s="24">
        <f>VLOOKUP($A1512,'[1]MAN PROG 2026'!$A$2:$AI$3379,14,FALSE)</f>
        <v>103098</v>
      </c>
      <c r="O1512" s="24">
        <f>VLOOKUP($A1512,'[1]MAN PROG 2026'!$A$2:$AI$3379,15,FALSE)</f>
        <v>0</v>
      </c>
      <c r="P1512" s="25" t="str">
        <f>VLOOKUP($A1512,'[1]MAN PROG 2026'!$A$2:$AI$3379,20,FALSE)</f>
        <v>DA FARE</v>
      </c>
      <c r="Q1512" s="9">
        <v>3098</v>
      </c>
      <c r="R1512" s="26">
        <v>46198</v>
      </c>
      <c r="S1512" s="8" t="s">
        <v>53</v>
      </c>
      <c r="T1512" s="37"/>
      <c r="U1512" s="27" t="s">
        <v>55</v>
      </c>
      <c r="V1512" s="27" t="s">
        <v>56</v>
      </c>
      <c r="W1512" s="27" t="s">
        <v>55</v>
      </c>
      <c r="X1512" s="27" t="s">
        <v>55</v>
      </c>
      <c r="Y1512" s="27" t="s">
        <v>55</v>
      </c>
      <c r="Z1512" s="27" t="s">
        <v>55</v>
      </c>
      <c r="AA1512" s="27" t="s">
        <v>55</v>
      </c>
      <c r="AB1512" s="27" t="s">
        <v>66</v>
      </c>
      <c r="AC1512" s="27" t="s">
        <v>67</v>
      </c>
      <c r="AD1512" s="27" t="s">
        <v>362</v>
      </c>
      <c r="AE1512" s="27" t="s">
        <v>68</v>
      </c>
      <c r="AF1512" s="27" t="s">
        <v>685</v>
      </c>
      <c r="AG1512" s="9" t="s">
        <v>32</v>
      </c>
      <c r="AH1512" s="27" t="s">
        <v>61</v>
      </c>
      <c r="AI1512" s="27" t="s">
        <v>70</v>
      </c>
      <c r="AJ1512" s="27" t="s">
        <v>61</v>
      </c>
      <c r="AK1512" s="27" t="s">
        <v>70</v>
      </c>
      <c r="AL1512" s="27" t="s">
        <v>70</v>
      </c>
      <c r="AM1512" s="11">
        <v>34.5</v>
      </c>
      <c r="AN1512" s="28">
        <v>1.3</v>
      </c>
      <c r="AO1512" s="28" t="s">
        <v>82</v>
      </c>
      <c r="AP1512" s="29"/>
      <c r="AQ1512" s="30"/>
      <c r="AR1512" s="31"/>
      <c r="AS1512" s="32"/>
      <c r="AT1512" s="33"/>
      <c r="AU1512" s="34"/>
      <c r="AV1512" s="27" t="s">
        <v>62</v>
      </c>
      <c r="AW1512" s="27">
        <v>5625031</v>
      </c>
      <c r="AX1512" s="27" t="s">
        <v>63</v>
      </c>
      <c r="AY1512" s="27"/>
    </row>
    <row r="1513" spans="1:51" ht="24" customHeight="1" x14ac:dyDescent="0.3">
      <c r="A1513" s="22">
        <v>103099</v>
      </c>
      <c r="B1513" s="23" t="str">
        <f>VLOOKUP($A1513,'[1]MAN PROG 2026'!$A$1:$AI$3379,2,FALSE)</f>
        <v>POMPA A SIRINGA</v>
      </c>
      <c r="C1513" s="23" t="str">
        <f>VLOOKUP($A1513,'[1]MAN PROG 2026'!$A$1:$AI$3379,3,FALSE)</f>
        <v>FRESENIUS VIAL SA</v>
      </c>
      <c r="D1513" s="23" t="str">
        <f>VLOOKUP($A1513,'[1]MAN PROG 2026'!$A$1:$AI$3379,4,FALSE)</f>
        <v>INJECTOMAT AGILIA</v>
      </c>
      <c r="E1513" s="23" t="str">
        <f>VLOOKUP($A1513,'[1]MAN PROG 2026'!$A$1:$AI$3379,5,FALSE)</f>
        <v>23047588</v>
      </c>
      <c r="F1513" s="23" t="str">
        <f>VLOOKUP($A1513,'[1]MAN PROG 2026'!$A$1:$AI$3379,6,FALSE)</f>
        <v>SINGOLA</v>
      </c>
      <c r="G1513" s="23">
        <f>VLOOKUP($A1513,'[1]MAN PROG 2026'!$A$1:$AI$3379,7,FALSE)</f>
        <v>103099</v>
      </c>
      <c r="H1513" s="23">
        <f>VLOOKUP($A1513,'[1]MAN PROG 2026'!$A$1:$AI$3379,8,FALSE)</f>
        <v>0</v>
      </c>
      <c r="I1513" s="23" t="str">
        <f>VLOOKUP($A1513,'[1]MAN PROG 2026'!$A$1:$AI$3379,9,FALSE)</f>
        <v>S.PIETRO</v>
      </c>
      <c r="J1513" s="23" t="str">
        <f>VLOOKUP($A1513,'[1]MAN PROG 2026'!$A$1:$AI$3379,10,FALSE)</f>
        <v>BLOCCO OPERATORIO</v>
      </c>
      <c r="K1513" s="23" t="str">
        <f>VLOOKUP($A1513,'[1]MAN PROG 2026'!$A$1:$AI$3379,11,FALSE)</f>
        <v>RIANIMAZIONE</v>
      </c>
      <c r="L1513" s="24" t="str">
        <f>VLOOKUP($A1513,'[1]MAN PROG 2026'!$A$2:$AI$3379,12,FALSE)</f>
        <v>RIANIMAZIONE</v>
      </c>
      <c r="M1513" s="24" t="str">
        <f>VLOOKUP($A1513,'[1]MAN PROG 2026'!$A$2:$AI$3379,13,FALSE)</f>
        <v>SINGOLA</v>
      </c>
      <c r="N1513" s="24">
        <f>VLOOKUP($A1513,'[1]MAN PROG 2026'!$A$2:$AI$3379,14,FALSE)</f>
        <v>103099</v>
      </c>
      <c r="O1513" s="24">
        <f>VLOOKUP($A1513,'[1]MAN PROG 2026'!$A$2:$AI$3379,15,FALSE)</f>
        <v>0</v>
      </c>
      <c r="P1513" s="25" t="str">
        <f>VLOOKUP($A1513,'[1]MAN PROG 2026'!$A$2:$AI$3379,20,FALSE)</f>
        <v>DA FARE</v>
      </c>
      <c r="Q1513" s="9">
        <v>3099</v>
      </c>
      <c r="R1513" s="26">
        <v>46198</v>
      </c>
      <c r="S1513" s="8" t="s">
        <v>53</v>
      </c>
      <c r="T1513" s="37"/>
      <c r="U1513" s="27" t="s">
        <v>55</v>
      </c>
      <c r="V1513" s="27" t="s">
        <v>56</v>
      </c>
      <c r="W1513" s="27" t="s">
        <v>55</v>
      </c>
      <c r="X1513" s="27" t="s">
        <v>55</v>
      </c>
      <c r="Y1513" s="27" t="s">
        <v>55</v>
      </c>
      <c r="Z1513" s="27" t="s">
        <v>55</v>
      </c>
      <c r="AA1513" s="27" t="s">
        <v>55</v>
      </c>
      <c r="AB1513" s="27" t="s">
        <v>66</v>
      </c>
      <c r="AC1513" s="27" t="s">
        <v>67</v>
      </c>
      <c r="AD1513" s="27" t="s">
        <v>362</v>
      </c>
      <c r="AE1513" s="27" t="s">
        <v>68</v>
      </c>
      <c r="AF1513" s="27" t="s">
        <v>729</v>
      </c>
      <c r="AG1513" s="9" t="s">
        <v>32</v>
      </c>
      <c r="AH1513" s="27" t="s">
        <v>61</v>
      </c>
      <c r="AI1513" s="27" t="s">
        <v>70</v>
      </c>
      <c r="AJ1513" s="27" t="s">
        <v>61</v>
      </c>
      <c r="AK1513" s="27" t="s">
        <v>70</v>
      </c>
      <c r="AL1513" s="27" t="s">
        <v>70</v>
      </c>
      <c r="AM1513" s="11">
        <v>36.5</v>
      </c>
      <c r="AN1513" s="28">
        <v>1.1000000000000001</v>
      </c>
      <c r="AO1513" s="28" t="s">
        <v>82</v>
      </c>
      <c r="AP1513" s="29"/>
      <c r="AQ1513" s="30"/>
      <c r="AR1513" s="31"/>
      <c r="AS1513" s="32"/>
      <c r="AT1513" s="33"/>
      <c r="AU1513" s="34"/>
      <c r="AV1513" s="27" t="s">
        <v>62</v>
      </c>
      <c r="AW1513" s="27">
        <v>5625031</v>
      </c>
      <c r="AX1513" s="27" t="s">
        <v>63</v>
      </c>
      <c r="AY1513" s="27"/>
    </row>
    <row r="1514" spans="1:51" ht="24" customHeight="1" x14ac:dyDescent="0.3">
      <c r="A1514" s="22">
        <v>103100</v>
      </c>
      <c r="B1514" s="23" t="str">
        <f>VLOOKUP($A1514,'[1]MAN PROG 2026'!$A$1:$AI$3379,2,FALSE)</f>
        <v>POMPA A SIRINGA</v>
      </c>
      <c r="C1514" s="23" t="str">
        <f>VLOOKUP($A1514,'[1]MAN PROG 2026'!$A$1:$AI$3379,3,FALSE)</f>
        <v>FRESENIUS VIAL SA</v>
      </c>
      <c r="D1514" s="23" t="str">
        <f>VLOOKUP($A1514,'[1]MAN PROG 2026'!$A$1:$AI$3379,4,FALSE)</f>
        <v>INJECTOMAT AGILIA</v>
      </c>
      <c r="E1514" s="23" t="str">
        <f>VLOOKUP($A1514,'[1]MAN PROG 2026'!$A$1:$AI$3379,5,FALSE)</f>
        <v>23047589</v>
      </c>
      <c r="F1514" s="23" t="str">
        <f>VLOOKUP($A1514,'[1]MAN PROG 2026'!$A$1:$AI$3379,6,FALSE)</f>
        <v>SINGOLA</v>
      </c>
      <c r="G1514" s="23">
        <f>VLOOKUP($A1514,'[1]MAN PROG 2026'!$A$1:$AI$3379,7,FALSE)</f>
        <v>103100</v>
      </c>
      <c r="H1514" s="23">
        <f>VLOOKUP($A1514,'[1]MAN PROG 2026'!$A$1:$AI$3379,8,FALSE)</f>
        <v>0</v>
      </c>
      <c r="I1514" s="23" t="str">
        <f>VLOOKUP($A1514,'[1]MAN PROG 2026'!$A$1:$AI$3379,9,FALSE)</f>
        <v>S.PIETRO</v>
      </c>
      <c r="J1514" s="23" t="str">
        <f>VLOOKUP($A1514,'[1]MAN PROG 2026'!$A$1:$AI$3379,10,FALSE)</f>
        <v>RIANIMAZIONE</v>
      </c>
      <c r="K1514" s="23" t="str">
        <f>VLOOKUP($A1514,'[1]MAN PROG 2026'!$A$1:$AI$3379,11,FALSE)</f>
        <v>RIANIMAZIONE</v>
      </c>
      <c r="L1514" s="24" t="str">
        <f>VLOOKUP($A1514,'[1]MAN PROG 2026'!$A$2:$AI$3379,12,FALSE)</f>
        <v>UTIC</v>
      </c>
      <c r="M1514" s="24" t="str">
        <f>VLOOKUP($A1514,'[1]MAN PROG 2026'!$A$2:$AI$3379,13,FALSE)</f>
        <v>SINGOLA</v>
      </c>
      <c r="N1514" s="24" t="str">
        <f>VLOOKUP($A1514,'[1]MAN PROG 2026'!$A$2:$AI$3379,14,FALSE)</f>
        <v>103100</v>
      </c>
      <c r="O1514" s="24">
        <f>VLOOKUP($A1514,'[1]MAN PROG 2026'!$A$2:$AI$3379,15,FALSE)</f>
        <v>0</v>
      </c>
      <c r="P1514" s="25" t="str">
        <f>VLOOKUP($A1514,'[1]MAN PROG 2026'!$A$2:$AI$3379,20,FALSE)</f>
        <v>DA FARE</v>
      </c>
      <c r="Q1514" s="9" t="str">
        <f>RIGHT(A1514,4)</f>
        <v>3100</v>
      </c>
      <c r="R1514" s="26">
        <v>46233</v>
      </c>
      <c r="S1514" s="8" t="s">
        <v>53</v>
      </c>
      <c r="T1514" s="37"/>
      <c r="U1514" s="27" t="s">
        <v>55</v>
      </c>
      <c r="V1514" s="27" t="s">
        <v>56</v>
      </c>
      <c r="W1514" s="27" t="s">
        <v>55</v>
      </c>
      <c r="X1514" s="27" t="s">
        <v>55</v>
      </c>
      <c r="Y1514" s="27" t="s">
        <v>55</v>
      </c>
      <c r="Z1514" s="27" t="s">
        <v>55</v>
      </c>
      <c r="AA1514" s="27" t="s">
        <v>55</v>
      </c>
      <c r="AB1514" s="27" t="s">
        <v>66</v>
      </c>
      <c r="AC1514" s="27" t="s">
        <v>67</v>
      </c>
      <c r="AD1514" s="27" t="s">
        <v>112</v>
      </c>
      <c r="AE1514" s="27" t="s">
        <v>68</v>
      </c>
      <c r="AF1514" s="27" t="s">
        <v>61</v>
      </c>
      <c r="AG1514" s="9" t="s">
        <v>32</v>
      </c>
      <c r="AH1514" s="27" t="s">
        <v>61</v>
      </c>
      <c r="AI1514" s="27" t="s">
        <v>70</v>
      </c>
      <c r="AJ1514" s="27" t="s">
        <v>61</v>
      </c>
      <c r="AK1514" s="27" t="s">
        <v>70</v>
      </c>
      <c r="AL1514" s="27" t="s">
        <v>70</v>
      </c>
      <c r="AM1514" s="11">
        <v>14.8</v>
      </c>
      <c r="AN1514" s="28">
        <v>1.1000000000000001</v>
      </c>
      <c r="AO1514" s="28"/>
      <c r="AP1514" s="29"/>
      <c r="AQ1514" s="30"/>
      <c r="AR1514" s="31"/>
      <c r="AS1514" s="32"/>
      <c r="AT1514" s="33"/>
      <c r="AU1514" s="34"/>
      <c r="AV1514" s="27" t="s">
        <v>62</v>
      </c>
      <c r="AW1514" s="27">
        <v>5625031</v>
      </c>
      <c r="AX1514" s="27" t="s">
        <v>63</v>
      </c>
      <c r="AY1514" s="27"/>
    </row>
    <row r="1515" spans="1:51" ht="24" customHeight="1" x14ac:dyDescent="0.3">
      <c r="A1515" s="22">
        <v>103101</v>
      </c>
      <c r="B1515" s="23" t="str">
        <f>VLOOKUP($A1515,'[1]MAN PROG 2026'!$A$1:$AI$3379,2,FALSE)</f>
        <v>POMPA A SIRINGA</v>
      </c>
      <c r="C1515" s="23" t="str">
        <f>VLOOKUP($A1515,'[1]MAN PROG 2026'!$A$1:$AI$3379,3,FALSE)</f>
        <v>FRESENIUS VIAL SA</v>
      </c>
      <c r="D1515" s="23" t="str">
        <f>VLOOKUP($A1515,'[1]MAN PROG 2026'!$A$1:$AI$3379,4,FALSE)</f>
        <v>INJECTOMAT AGILIA</v>
      </c>
      <c r="E1515" s="23">
        <f>VLOOKUP($A1515,'[1]MAN PROG 2026'!$A$1:$AI$3379,5,FALSE)</f>
        <v>23047595</v>
      </c>
      <c r="F1515" s="23" t="str">
        <f>VLOOKUP($A1515,'[1]MAN PROG 2026'!$A$1:$AI$3379,6,FALSE)</f>
        <v>SINGOLA</v>
      </c>
      <c r="G1515" s="23">
        <f>VLOOKUP($A1515,'[1]MAN PROG 2026'!$A$1:$AI$3379,7,FALSE)</f>
        <v>103101</v>
      </c>
      <c r="H1515" s="23">
        <f>VLOOKUP($A1515,'[1]MAN PROG 2026'!$A$1:$AI$3379,8,FALSE)</f>
        <v>0</v>
      </c>
      <c r="I1515" s="23" t="str">
        <f>VLOOKUP($A1515,'[1]MAN PROG 2026'!$A$1:$AI$3379,9,FALSE)</f>
        <v>S.PIETRO</v>
      </c>
      <c r="J1515" s="23" t="str">
        <f>VLOOKUP($A1515,'[1]MAN PROG 2026'!$A$1:$AI$3379,10,FALSE)</f>
        <v>BLOCCO OPERATORIO</v>
      </c>
      <c r="K1515" s="23" t="str">
        <f>VLOOKUP($A1515,'[1]MAN PROG 2026'!$A$1:$AI$3379,11,FALSE)</f>
        <v>S. VINCENZO</v>
      </c>
      <c r="L1515" s="24" t="str">
        <f>VLOOKUP($A1515,'[1]MAN PROG 2026'!$A$2:$AI$3379,12,FALSE)</f>
        <v>S. VINCENZO</v>
      </c>
      <c r="M1515" s="24" t="str">
        <f>VLOOKUP($A1515,'[1]MAN PROG 2026'!$A$2:$AI$3379,13,FALSE)</f>
        <v>SINGOLA</v>
      </c>
      <c r="N1515" s="24">
        <f>VLOOKUP($A1515,'[1]MAN PROG 2026'!$A$2:$AI$3379,14,FALSE)</f>
        <v>103101</v>
      </c>
      <c r="O1515" s="24">
        <f>VLOOKUP($A1515,'[1]MAN PROG 2026'!$A$2:$AI$3379,15,FALSE)</f>
        <v>0</v>
      </c>
      <c r="P1515" s="25" t="str">
        <f>VLOOKUP($A1515,'[1]MAN PROG 2026'!$A$2:$AI$3379,20,FALSE)</f>
        <v>NON PREVISTO</v>
      </c>
      <c r="Q1515" s="8"/>
      <c r="R1515" s="26"/>
      <c r="S1515" s="8"/>
      <c r="T1515" s="37"/>
      <c r="U1515" s="27"/>
      <c r="V1515" s="27"/>
      <c r="W1515" s="27"/>
      <c r="X1515" s="27"/>
      <c r="Y1515" s="27"/>
      <c r="Z1515" s="27"/>
      <c r="AA1515" s="27"/>
      <c r="AB1515" s="27"/>
      <c r="AC1515" s="27"/>
      <c r="AD1515" s="27"/>
      <c r="AE1515" s="27"/>
      <c r="AF1515" s="27"/>
      <c r="AG1515" s="9" t="s">
        <v>32</v>
      </c>
      <c r="AH1515" s="27"/>
      <c r="AI1515" s="27"/>
      <c r="AJ1515" s="27"/>
      <c r="AK1515" s="27"/>
      <c r="AL1515" s="27"/>
      <c r="AM1515" s="11"/>
      <c r="AN1515" s="28"/>
      <c r="AO1515" s="28"/>
      <c r="AP1515" s="29"/>
      <c r="AQ1515" s="30"/>
      <c r="AR1515" s="31"/>
      <c r="AS1515" s="32"/>
      <c r="AT1515" s="33"/>
      <c r="AU1515" s="34"/>
      <c r="AV1515" s="27"/>
      <c r="AW1515" s="27"/>
      <c r="AX1515" s="27"/>
      <c r="AY1515" s="27"/>
    </row>
    <row r="1516" spans="1:51" ht="24" customHeight="1" x14ac:dyDescent="0.3">
      <c r="A1516" s="22">
        <v>103102</v>
      </c>
      <c r="B1516" s="23" t="str">
        <f>VLOOKUP($A1516,'[1]MAN PROG 2026'!$A$1:$AI$3379,2,FALSE)</f>
        <v>POMPA A SIRINGA</v>
      </c>
      <c r="C1516" s="23" t="str">
        <f>VLOOKUP($A1516,'[1]MAN PROG 2026'!$A$1:$AI$3379,3,FALSE)</f>
        <v>FRESENIUS VIAL SA</v>
      </c>
      <c r="D1516" s="23" t="str">
        <f>VLOOKUP($A1516,'[1]MAN PROG 2026'!$A$1:$AI$3379,4,FALSE)</f>
        <v>INJECTOMAT AGILIA</v>
      </c>
      <c r="E1516" s="23" t="str">
        <f>VLOOKUP($A1516,'[1]MAN PROG 2026'!$A$1:$AI$3379,5,FALSE)</f>
        <v>23047597</v>
      </c>
      <c r="F1516" s="23" t="str">
        <f>VLOOKUP($A1516,'[1]MAN PROG 2026'!$A$1:$AI$3379,6,FALSE)</f>
        <v>SINGOLA</v>
      </c>
      <c r="G1516" s="23">
        <f>VLOOKUP($A1516,'[1]MAN PROG 2026'!$A$1:$AI$3379,7,FALSE)</f>
        <v>103102</v>
      </c>
      <c r="H1516" s="23">
        <f>VLOOKUP($A1516,'[1]MAN PROG 2026'!$A$1:$AI$3379,8,FALSE)</f>
        <v>0</v>
      </c>
      <c r="I1516" s="23" t="str">
        <f>VLOOKUP($A1516,'[1]MAN PROG 2026'!$A$1:$AI$3379,9,FALSE)</f>
        <v>S.PIETRO</v>
      </c>
      <c r="J1516" s="23" t="str">
        <f>VLOOKUP($A1516,'[1]MAN PROG 2026'!$A$1:$AI$3379,10,FALSE)</f>
        <v>RIANIMAZIONE</v>
      </c>
      <c r="K1516" s="23" t="str">
        <f>VLOOKUP($A1516,'[1]MAN PROG 2026'!$A$1:$AI$3379,11,FALSE)</f>
        <v>RIANIMAZIONE</v>
      </c>
      <c r="L1516" s="24" t="str">
        <f>VLOOKUP($A1516,'[1]MAN PROG 2026'!$A$2:$AI$3379,12,FALSE)</f>
        <v>NON TROVATO</v>
      </c>
      <c r="M1516" s="24">
        <f>VLOOKUP($A1516,'[1]MAN PROG 2026'!$A$2:$AI$3379,13,FALSE)</f>
        <v>0</v>
      </c>
      <c r="N1516" s="24">
        <f>VLOOKUP($A1516,'[1]MAN PROG 2026'!$A$2:$AI$3379,14,FALSE)</f>
        <v>0</v>
      </c>
      <c r="O1516" s="24">
        <f>VLOOKUP($A1516,'[1]MAN PROG 2026'!$A$2:$AI$3379,15,FALSE)</f>
        <v>0</v>
      </c>
      <c r="P1516" s="25" t="str">
        <f>VLOOKUP($A1516,'[1]MAN PROG 2026'!$A$2:$AI$3379,20,FALSE)</f>
        <v>DA FARE</v>
      </c>
      <c r="Q1516" s="8"/>
      <c r="R1516" s="26"/>
      <c r="S1516" s="8"/>
      <c r="T1516" s="37"/>
      <c r="U1516" s="27"/>
      <c r="V1516" s="27"/>
      <c r="W1516" s="27"/>
      <c r="X1516" s="27"/>
      <c r="Y1516" s="27"/>
      <c r="Z1516" s="27"/>
      <c r="AA1516" s="27"/>
      <c r="AB1516" s="27"/>
      <c r="AC1516" s="27"/>
      <c r="AD1516" s="27"/>
      <c r="AE1516" s="27"/>
      <c r="AF1516" s="27"/>
      <c r="AG1516" s="9" t="s">
        <v>32</v>
      </c>
      <c r="AH1516" s="27"/>
      <c r="AI1516" s="27"/>
      <c r="AJ1516" s="27"/>
      <c r="AK1516" s="27"/>
      <c r="AL1516" s="27"/>
      <c r="AM1516" s="11"/>
      <c r="AN1516" s="28"/>
      <c r="AO1516" s="28"/>
      <c r="AP1516" s="29"/>
      <c r="AQ1516" s="30"/>
      <c r="AR1516" s="31"/>
      <c r="AS1516" s="32"/>
      <c r="AT1516" s="33"/>
      <c r="AU1516" s="34"/>
      <c r="AV1516" s="27"/>
      <c r="AW1516" s="27"/>
      <c r="AX1516" s="27"/>
      <c r="AY1516" s="27"/>
    </row>
    <row r="1517" spans="1:51" ht="24" customHeight="1" x14ac:dyDescent="0.3">
      <c r="A1517" s="22">
        <v>103104</v>
      </c>
      <c r="B1517" s="23" t="str">
        <f>VLOOKUP($A1517,'[1]MAN PROG 2026'!$A$1:$AI$3379,2,FALSE)</f>
        <v>POMPA A SIRINGA</v>
      </c>
      <c r="C1517" s="23" t="str">
        <f>VLOOKUP($A1517,'[1]MAN PROG 2026'!$A$1:$AI$3379,3,FALSE)</f>
        <v>FRESENIUS VIAL SA</v>
      </c>
      <c r="D1517" s="23" t="str">
        <f>VLOOKUP($A1517,'[1]MAN PROG 2026'!$A$1:$AI$3379,4,FALSE)</f>
        <v>INJECTOMAT AGILIA</v>
      </c>
      <c r="E1517" s="23" t="str">
        <f>VLOOKUP($A1517,'[1]MAN PROG 2026'!$A$1:$AI$3379,5,FALSE)</f>
        <v>23047591</v>
      </c>
      <c r="F1517" s="23" t="str">
        <f>VLOOKUP($A1517,'[1]MAN PROG 2026'!$A$1:$AI$3379,6,FALSE)</f>
        <v>SINGOLA</v>
      </c>
      <c r="G1517" s="23">
        <f>VLOOKUP($A1517,'[1]MAN PROG 2026'!$A$1:$AI$3379,7,FALSE)</f>
        <v>103104</v>
      </c>
      <c r="H1517" s="23">
        <f>VLOOKUP($A1517,'[1]MAN PROG 2026'!$A$1:$AI$3379,8,FALSE)</f>
        <v>0</v>
      </c>
      <c r="I1517" s="23" t="str">
        <f>VLOOKUP($A1517,'[1]MAN PROG 2026'!$A$1:$AI$3379,9,FALSE)</f>
        <v>S.PIETRO</v>
      </c>
      <c r="J1517" s="23" t="str">
        <f>VLOOKUP($A1517,'[1]MAN PROG 2026'!$A$1:$AI$3379,10,FALSE)</f>
        <v>RIANIMAZIONE</v>
      </c>
      <c r="K1517" s="23" t="str">
        <f>VLOOKUP($A1517,'[1]MAN PROG 2026'!$A$1:$AI$3379,11,FALSE)</f>
        <v>S. CARLO CARDIOLOGIA</v>
      </c>
      <c r="L1517" s="24" t="str">
        <f>VLOOKUP($A1517,'[1]MAN PROG 2026'!$A$2:$AI$3379,12,FALSE)</f>
        <v>S. CARLO CARDIOLOGIA</v>
      </c>
      <c r="M1517" s="24" t="str">
        <f>VLOOKUP($A1517,'[1]MAN PROG 2026'!$A$2:$AI$3379,13,FALSE)</f>
        <v>SINGOLA</v>
      </c>
      <c r="N1517" s="24" t="str">
        <f>VLOOKUP($A1517,'[1]MAN PROG 2026'!$A$2:$AI$3379,14,FALSE)</f>
        <v>103104</v>
      </c>
      <c r="O1517" s="24">
        <f>VLOOKUP($A1517,'[1]MAN PROG 2026'!$A$2:$AI$3379,15,FALSE)</f>
        <v>0</v>
      </c>
      <c r="P1517" s="25" t="str">
        <f>VLOOKUP($A1517,'[1]MAN PROG 2026'!$A$2:$AI$3379,20,FALSE)</f>
        <v>NON PREVISTO</v>
      </c>
      <c r="Q1517" s="8"/>
      <c r="R1517" s="26"/>
      <c r="S1517" s="8"/>
      <c r="T1517" s="37"/>
      <c r="U1517" s="27"/>
      <c r="V1517" s="27"/>
      <c r="W1517" s="27"/>
      <c r="X1517" s="27"/>
      <c r="Y1517" s="27"/>
      <c r="Z1517" s="27"/>
      <c r="AA1517" s="27"/>
      <c r="AB1517" s="27"/>
      <c r="AC1517" s="27"/>
      <c r="AD1517" s="27"/>
      <c r="AE1517" s="27"/>
      <c r="AF1517" s="27"/>
      <c r="AG1517" s="9" t="s">
        <v>32</v>
      </c>
      <c r="AH1517" s="27"/>
      <c r="AI1517" s="27"/>
      <c r="AJ1517" s="27"/>
      <c r="AK1517" s="27"/>
      <c r="AL1517" s="27"/>
      <c r="AM1517" s="11"/>
      <c r="AN1517" s="28"/>
      <c r="AO1517" s="28"/>
      <c r="AP1517" s="29"/>
      <c r="AQ1517" s="30"/>
      <c r="AR1517" s="31"/>
      <c r="AS1517" s="32"/>
      <c r="AT1517" s="33"/>
      <c r="AU1517" s="34"/>
      <c r="AV1517" s="27"/>
      <c r="AW1517" s="27"/>
      <c r="AX1517" s="27"/>
      <c r="AY1517" s="27"/>
    </row>
    <row r="1518" spans="1:51" ht="24" customHeight="1" x14ac:dyDescent="0.3">
      <c r="A1518" s="22">
        <v>103105</v>
      </c>
      <c r="B1518" s="23" t="str">
        <f>VLOOKUP($A1518,'[1]MAN PROG 2026'!$A$1:$AI$3379,2,FALSE)</f>
        <v>POMPA DI INFUSIONE</v>
      </c>
      <c r="C1518" s="23" t="str">
        <f>VLOOKUP($A1518,'[1]MAN PROG 2026'!$A$1:$AI$3379,3,FALSE)</f>
        <v>FRESENIUS KABI AG</v>
      </c>
      <c r="D1518" s="23" t="str">
        <f>VLOOKUP($A1518,'[1]MAN PROG 2026'!$A$1:$AI$3379,4,FALSE)</f>
        <v>VOLUMAT MC AGILIA</v>
      </c>
      <c r="E1518" s="23" t="str">
        <f>VLOOKUP($A1518,'[1]MAN PROG 2026'!$A$1:$AI$3379,5,FALSE)</f>
        <v>NR</v>
      </c>
      <c r="F1518" s="23" t="str">
        <f>VLOOKUP($A1518,'[1]MAN PROG 2026'!$A$1:$AI$3379,6,FALSE)</f>
        <v>SINGOLA</v>
      </c>
      <c r="G1518" s="23">
        <f>VLOOKUP($A1518,'[1]MAN PROG 2026'!$A$1:$AI$3379,7,FALSE)</f>
        <v>103105</v>
      </c>
      <c r="H1518" s="23">
        <f>VLOOKUP($A1518,'[1]MAN PROG 2026'!$A$1:$AI$3379,8,FALSE)</f>
        <v>0</v>
      </c>
      <c r="I1518" s="23" t="str">
        <f>VLOOKUP($A1518,'[1]MAN PROG 2026'!$A$1:$AI$3379,9,FALSE)</f>
        <v>S.PIETRO</v>
      </c>
      <c r="J1518" s="23" t="str">
        <f>VLOOKUP($A1518,'[1]MAN PROG 2026'!$A$1:$AI$3379,10,FALSE)</f>
        <v>S. MARIA GORETTI</v>
      </c>
      <c r="K1518" s="23" t="str">
        <f>VLOOKUP($A1518,'[1]MAN PROG 2026'!$A$1:$AI$3379,11,FALSE)</f>
        <v>S. MARIA GORETTI</v>
      </c>
      <c r="L1518" s="24" t="str">
        <f>VLOOKUP($A1518,'[1]MAN PROG 2026'!$A$2:$AI$3379,12,FALSE)</f>
        <v>UTIN</v>
      </c>
      <c r="M1518" s="24" t="str">
        <f>VLOOKUP($A1518,'[1]MAN PROG 2026'!$A$2:$AI$3379,13,FALSE)</f>
        <v>SINGOLA</v>
      </c>
      <c r="N1518" s="24" t="str">
        <f>VLOOKUP($A1518,'[1]MAN PROG 2026'!$A$2:$AI$3379,14,FALSE)</f>
        <v>103105</v>
      </c>
      <c r="O1518" s="24">
        <f>VLOOKUP($A1518,'[1]MAN PROG 2026'!$A$2:$AI$3379,15,FALSE)</f>
        <v>0</v>
      </c>
      <c r="P1518" s="25" t="str">
        <f>VLOOKUP($A1518,'[1]MAN PROG 2026'!$A$2:$AI$3379,20,FALSE)</f>
        <v>NON PREVISTO</v>
      </c>
      <c r="Q1518" s="9">
        <v>3105</v>
      </c>
      <c r="R1518" s="26">
        <v>46149</v>
      </c>
      <c r="S1518" s="8" t="s">
        <v>53</v>
      </c>
      <c r="T1518" s="37"/>
      <c r="U1518" s="27" t="s">
        <v>55</v>
      </c>
      <c r="V1518" s="27" t="s">
        <v>56</v>
      </c>
      <c r="W1518" s="27" t="s">
        <v>55</v>
      </c>
      <c r="X1518" s="27" t="s">
        <v>55</v>
      </c>
      <c r="Y1518" s="27" t="s">
        <v>55</v>
      </c>
      <c r="Z1518" s="27" t="s">
        <v>55</v>
      </c>
      <c r="AA1518" s="27" t="s">
        <v>55</v>
      </c>
      <c r="AB1518" s="27" t="s">
        <v>66</v>
      </c>
      <c r="AC1518" s="27" t="s">
        <v>67</v>
      </c>
      <c r="AD1518" s="27" t="s">
        <v>196</v>
      </c>
      <c r="AE1518" s="27" t="s">
        <v>68</v>
      </c>
      <c r="AF1518" s="27" t="s">
        <v>730</v>
      </c>
      <c r="AG1518" s="9" t="s">
        <v>32</v>
      </c>
      <c r="AH1518" s="27" t="s">
        <v>61</v>
      </c>
      <c r="AI1518" s="27" t="s">
        <v>70</v>
      </c>
      <c r="AJ1518" s="27" t="s">
        <v>61</v>
      </c>
      <c r="AK1518" s="27" t="s">
        <v>61</v>
      </c>
      <c r="AL1518" s="27" t="s">
        <v>70</v>
      </c>
      <c r="AM1518" s="11">
        <v>18.899999999999999</v>
      </c>
      <c r="AN1518" s="28">
        <v>1.1000000000000001</v>
      </c>
      <c r="AO1518" s="28" t="s">
        <v>329</v>
      </c>
      <c r="AP1518" s="29"/>
      <c r="AQ1518" s="30"/>
      <c r="AR1518" s="31"/>
      <c r="AS1518" s="32"/>
      <c r="AT1518" s="33"/>
      <c r="AU1518" s="34"/>
      <c r="AV1518" s="27" t="s">
        <v>62</v>
      </c>
      <c r="AW1518" s="27">
        <v>5625031</v>
      </c>
      <c r="AX1518" s="27" t="s">
        <v>63</v>
      </c>
      <c r="AY1518" s="27"/>
    </row>
    <row r="1519" spans="1:51" ht="24" customHeight="1" x14ac:dyDescent="0.3">
      <c r="A1519" s="22">
        <v>103106</v>
      </c>
      <c r="B1519" s="23" t="str">
        <f>VLOOKUP($A1519,'[1]MAN PROG 2026'!$A$1:$AI$3379,2,FALSE)</f>
        <v>POMPA DI INFUSIONE</v>
      </c>
      <c r="C1519" s="23" t="str">
        <f>VLOOKUP($A1519,'[1]MAN PROG 2026'!$A$1:$AI$3379,3,FALSE)</f>
        <v>FRESENIUS KABI AG</v>
      </c>
      <c r="D1519" s="23" t="str">
        <f>VLOOKUP($A1519,'[1]MAN PROG 2026'!$A$1:$AI$3379,4,FALSE)</f>
        <v>VOLUMAT MC AGILIA</v>
      </c>
      <c r="E1519" s="23" t="str">
        <f>VLOOKUP($A1519,'[1]MAN PROG 2026'!$A$1:$AI$3379,5,FALSE)</f>
        <v>21003653</v>
      </c>
      <c r="F1519" s="23" t="str">
        <f>VLOOKUP($A1519,'[1]MAN PROG 2026'!$A$1:$AI$3379,6,FALSE)</f>
        <v>SINGOLA</v>
      </c>
      <c r="G1519" s="23">
        <f>VLOOKUP($A1519,'[1]MAN PROG 2026'!$A$1:$AI$3379,7,FALSE)</f>
        <v>103106</v>
      </c>
      <c r="H1519" s="23">
        <f>VLOOKUP($A1519,'[1]MAN PROG 2026'!$A$1:$AI$3379,8,FALSE)</f>
        <v>0</v>
      </c>
      <c r="I1519" s="23" t="str">
        <f>VLOOKUP($A1519,'[1]MAN PROG 2026'!$A$1:$AI$3379,9,FALSE)</f>
        <v>S.PIETRO</v>
      </c>
      <c r="J1519" s="23" t="str">
        <f>VLOOKUP($A1519,'[1]MAN PROG 2026'!$A$1:$AI$3379,10,FALSE)</f>
        <v>UTIN</v>
      </c>
      <c r="K1519" s="23" t="str">
        <f>VLOOKUP($A1519,'[1]MAN PROG 2026'!$A$1:$AI$3379,11,FALSE)</f>
        <v>UTIN</v>
      </c>
      <c r="L1519" s="24" t="str">
        <f>VLOOKUP($A1519,'[1]MAN PROG 2026'!$A$2:$AI$3379,12,FALSE)</f>
        <v>NON TROVATO</v>
      </c>
      <c r="M1519" s="24">
        <f>VLOOKUP($A1519,'[1]MAN PROG 2026'!$A$2:$AI$3379,13,FALSE)</f>
        <v>0</v>
      </c>
      <c r="N1519" s="24">
        <f>VLOOKUP($A1519,'[1]MAN PROG 2026'!$A$2:$AI$3379,14,FALSE)</f>
        <v>0</v>
      </c>
      <c r="O1519" s="24">
        <f>VLOOKUP($A1519,'[1]MAN PROG 2026'!$A$2:$AI$3379,15,FALSE)</f>
        <v>0</v>
      </c>
      <c r="P1519" s="25" t="str">
        <f>VLOOKUP($A1519,'[1]MAN PROG 2026'!$A$2:$AI$3379,20,FALSE)</f>
        <v>DA FARE</v>
      </c>
      <c r="Q1519" s="8"/>
      <c r="R1519" s="26"/>
      <c r="S1519" s="8"/>
      <c r="T1519" s="37"/>
      <c r="U1519" s="27"/>
      <c r="V1519" s="27"/>
      <c r="W1519" s="27"/>
      <c r="X1519" s="27"/>
      <c r="Y1519" s="27"/>
      <c r="Z1519" s="27"/>
      <c r="AA1519" s="27"/>
      <c r="AB1519" s="27"/>
      <c r="AC1519" s="27"/>
      <c r="AD1519" s="27"/>
      <c r="AE1519" s="27"/>
      <c r="AF1519" s="27"/>
      <c r="AG1519" s="9" t="s">
        <v>32</v>
      </c>
      <c r="AH1519" s="27"/>
      <c r="AI1519" s="27"/>
      <c r="AJ1519" s="27"/>
      <c r="AK1519" s="27"/>
      <c r="AL1519" s="27"/>
      <c r="AM1519" s="11"/>
      <c r="AN1519" s="28"/>
      <c r="AO1519" s="28"/>
      <c r="AP1519" s="29"/>
      <c r="AQ1519" s="30"/>
      <c r="AR1519" s="31"/>
      <c r="AS1519" s="32"/>
      <c r="AT1519" s="33"/>
      <c r="AU1519" s="34"/>
      <c r="AV1519" s="27"/>
      <c r="AW1519" s="27"/>
      <c r="AX1519" s="27"/>
      <c r="AY1519" s="27"/>
    </row>
    <row r="1520" spans="1:51" ht="24" customHeight="1" x14ac:dyDescent="0.3">
      <c r="A1520" s="22">
        <v>103107</v>
      </c>
      <c r="B1520" s="23" t="str">
        <f>VLOOKUP($A1520,'[1]MAN PROG 2026'!$A$1:$AI$3379,2,FALSE)</f>
        <v>POMPA DI INFUSIONE</v>
      </c>
      <c r="C1520" s="23" t="str">
        <f>VLOOKUP($A1520,'[1]MAN PROG 2026'!$A$1:$AI$3379,3,FALSE)</f>
        <v>FRESENIUS KABI AG</v>
      </c>
      <c r="D1520" s="23" t="str">
        <f>VLOOKUP($A1520,'[1]MAN PROG 2026'!$A$1:$AI$3379,4,FALSE)</f>
        <v>VOLUMAT MC AGILIA</v>
      </c>
      <c r="E1520" s="23" t="str">
        <f>VLOOKUP($A1520,'[1]MAN PROG 2026'!$A$1:$AI$3379,5,FALSE)</f>
        <v>20971269</v>
      </c>
      <c r="F1520" s="23" t="str">
        <f>VLOOKUP($A1520,'[1]MAN PROG 2026'!$A$1:$AI$3379,6,FALSE)</f>
        <v>SINGOLA</v>
      </c>
      <c r="G1520" s="23">
        <f>VLOOKUP($A1520,'[1]MAN PROG 2026'!$A$1:$AI$3379,7,FALSE)</f>
        <v>103107</v>
      </c>
      <c r="H1520" s="23">
        <f>VLOOKUP($A1520,'[1]MAN PROG 2026'!$A$1:$AI$3379,8,FALSE)</f>
        <v>0</v>
      </c>
      <c r="I1520" s="23" t="str">
        <f>VLOOKUP($A1520,'[1]MAN PROG 2026'!$A$1:$AI$3379,9,FALSE)</f>
        <v>S.PIETRO</v>
      </c>
      <c r="J1520" s="23" t="str">
        <f>VLOOKUP($A1520,'[1]MAN PROG 2026'!$A$1:$AI$3379,10,FALSE)</f>
        <v>S. MARIA GORETTI</v>
      </c>
      <c r="K1520" s="23" t="str">
        <f>VLOOKUP($A1520,'[1]MAN PROG 2026'!$A$1:$AI$3379,11,FALSE)</f>
        <v>UTIN</v>
      </c>
      <c r="L1520" s="24" t="str">
        <f>VLOOKUP($A1520,'[1]MAN PROG 2026'!$A$2:$AI$3379,12,FALSE)</f>
        <v>UTIN</v>
      </c>
      <c r="M1520" s="24" t="str">
        <f>VLOOKUP($A1520,'[1]MAN PROG 2026'!$A$2:$AI$3379,13,FALSE)</f>
        <v>SINGOLA</v>
      </c>
      <c r="N1520" s="24">
        <f>VLOOKUP($A1520,'[1]MAN PROG 2026'!$A$2:$AI$3379,14,FALSE)</f>
        <v>103107</v>
      </c>
      <c r="O1520" s="24">
        <f>VLOOKUP($A1520,'[1]MAN PROG 2026'!$A$2:$AI$3379,15,FALSE)</f>
        <v>0</v>
      </c>
      <c r="P1520" s="25" t="str">
        <f>VLOOKUP($A1520,'[1]MAN PROG 2026'!$A$2:$AI$3379,20,FALSE)</f>
        <v>DA FARE</v>
      </c>
      <c r="Q1520" s="9">
        <v>3107</v>
      </c>
      <c r="R1520" s="26">
        <v>46126</v>
      </c>
      <c r="S1520" s="8" t="s">
        <v>53</v>
      </c>
      <c r="T1520" s="37"/>
      <c r="U1520" s="27" t="s">
        <v>55</v>
      </c>
      <c r="V1520" s="27" t="s">
        <v>56</v>
      </c>
      <c r="W1520" s="27" t="s">
        <v>55</v>
      </c>
      <c r="X1520" s="27" t="s">
        <v>55</v>
      </c>
      <c r="Y1520" s="27" t="s">
        <v>55</v>
      </c>
      <c r="Z1520" s="27" t="s">
        <v>55</v>
      </c>
      <c r="AA1520" s="27" t="s">
        <v>55</v>
      </c>
      <c r="AB1520" s="27" t="s">
        <v>66</v>
      </c>
      <c r="AC1520" s="27" t="s">
        <v>67</v>
      </c>
      <c r="AD1520" s="27" t="s">
        <v>196</v>
      </c>
      <c r="AE1520" s="27" t="s">
        <v>68</v>
      </c>
      <c r="AF1520" s="27" t="s">
        <v>731</v>
      </c>
      <c r="AG1520" s="9" t="s">
        <v>32</v>
      </c>
      <c r="AH1520" s="27" t="s">
        <v>61</v>
      </c>
      <c r="AI1520" s="27" t="s">
        <v>70</v>
      </c>
      <c r="AJ1520" s="27" t="s">
        <v>61</v>
      </c>
      <c r="AK1520" s="27" t="s">
        <v>61</v>
      </c>
      <c r="AL1520" s="27" t="s">
        <v>70</v>
      </c>
      <c r="AM1520" s="11">
        <v>32.1</v>
      </c>
      <c r="AN1520" s="28">
        <v>1.8</v>
      </c>
      <c r="AO1520" s="28" t="s">
        <v>329</v>
      </c>
      <c r="AP1520" s="29"/>
      <c r="AQ1520" s="30"/>
      <c r="AR1520" s="31"/>
      <c r="AS1520" s="32"/>
      <c r="AT1520" s="33"/>
      <c r="AU1520" s="34"/>
      <c r="AV1520" s="27" t="s">
        <v>62</v>
      </c>
      <c r="AW1520" s="27">
        <v>5625031</v>
      </c>
      <c r="AX1520" s="27" t="s">
        <v>63</v>
      </c>
      <c r="AY1520" s="27"/>
    </row>
    <row r="1521" spans="1:51" ht="24" customHeight="1" x14ac:dyDescent="0.3">
      <c r="A1521" s="22">
        <v>103108</v>
      </c>
      <c r="B1521" s="23" t="str">
        <f>VLOOKUP($A1521,'[1]MAN PROG 2026'!$A$1:$AI$3379,2,FALSE)</f>
        <v>POMPA DI INFUSIONE</v>
      </c>
      <c r="C1521" s="23" t="str">
        <f>VLOOKUP($A1521,'[1]MAN PROG 2026'!$A$1:$AI$3379,3,FALSE)</f>
        <v>FRESENIUS KABI AG</v>
      </c>
      <c r="D1521" s="23" t="str">
        <f>VLOOKUP($A1521,'[1]MAN PROG 2026'!$A$1:$AI$3379,4,FALSE)</f>
        <v>VOLUMAT MC AGILIA</v>
      </c>
      <c r="E1521" s="23" t="str">
        <f>VLOOKUP($A1521,'[1]MAN PROG 2026'!$A$1:$AI$3379,5,FALSE)</f>
        <v>20917684</v>
      </c>
      <c r="F1521" s="23" t="str">
        <f>VLOOKUP($A1521,'[1]MAN PROG 2026'!$A$1:$AI$3379,6,FALSE)</f>
        <v>SINGOLA</v>
      </c>
      <c r="G1521" s="23">
        <f>VLOOKUP($A1521,'[1]MAN PROG 2026'!$A$1:$AI$3379,7,FALSE)</f>
        <v>103108</v>
      </c>
      <c r="H1521" s="23">
        <f>VLOOKUP($A1521,'[1]MAN PROG 2026'!$A$1:$AI$3379,8,FALSE)</f>
        <v>0</v>
      </c>
      <c r="I1521" s="23" t="str">
        <f>VLOOKUP($A1521,'[1]MAN PROG 2026'!$A$1:$AI$3379,9,FALSE)</f>
        <v>S.PIETRO</v>
      </c>
      <c r="J1521" s="23" t="str">
        <f>VLOOKUP($A1521,'[1]MAN PROG 2026'!$A$1:$AI$3379,10,FALSE)</f>
        <v>S. MARIA GORETTI</v>
      </c>
      <c r="K1521" s="23" t="str">
        <f>VLOOKUP($A1521,'[1]MAN PROG 2026'!$A$1:$AI$3379,11,FALSE)</f>
        <v>S. MARIA GORETTI</v>
      </c>
      <c r="L1521" s="24" t="str">
        <f>VLOOKUP($A1521,'[1]MAN PROG 2026'!$A$2:$AI$3379,12,FALSE)</f>
        <v>S. MARIA GORETTI</v>
      </c>
      <c r="M1521" s="24" t="str">
        <f>VLOOKUP($A1521,'[1]MAN PROG 2026'!$A$2:$AI$3379,13,FALSE)</f>
        <v>SINGOLA</v>
      </c>
      <c r="N1521" s="24" t="str">
        <f>VLOOKUP($A1521,'[1]MAN PROG 2026'!$A$2:$AI$3379,14,FALSE)</f>
        <v>103108</v>
      </c>
      <c r="O1521" s="24">
        <f>VLOOKUP($A1521,'[1]MAN PROG 2026'!$A$2:$AI$3379,15,FALSE)</f>
        <v>0</v>
      </c>
      <c r="P1521" s="25" t="str">
        <f>VLOOKUP($A1521,'[1]MAN PROG 2026'!$A$2:$AI$3379,20,FALSE)</f>
        <v>NON PREVISTO</v>
      </c>
      <c r="Q1521" s="8"/>
      <c r="R1521" s="26"/>
      <c r="S1521" s="8"/>
      <c r="T1521" s="37"/>
      <c r="U1521" s="27"/>
      <c r="V1521" s="27"/>
      <c r="W1521" s="27"/>
      <c r="X1521" s="27"/>
      <c r="Y1521" s="27"/>
      <c r="Z1521" s="27"/>
      <c r="AA1521" s="27"/>
      <c r="AB1521" s="27"/>
      <c r="AC1521" s="27"/>
      <c r="AD1521" s="27"/>
      <c r="AE1521" s="27"/>
      <c r="AF1521" s="27"/>
      <c r="AG1521" s="9" t="s">
        <v>32</v>
      </c>
      <c r="AH1521" s="27"/>
      <c r="AI1521" s="27"/>
      <c r="AJ1521" s="27"/>
      <c r="AK1521" s="27"/>
      <c r="AL1521" s="27"/>
      <c r="AM1521" s="11"/>
      <c r="AN1521" s="28"/>
      <c r="AO1521" s="28"/>
      <c r="AP1521" s="29"/>
      <c r="AQ1521" s="30"/>
      <c r="AR1521" s="31"/>
      <c r="AS1521" s="32"/>
      <c r="AT1521" s="33"/>
      <c r="AU1521" s="34"/>
      <c r="AV1521" s="27"/>
      <c r="AW1521" s="27"/>
      <c r="AX1521" s="27"/>
      <c r="AY1521" s="27"/>
    </row>
    <row r="1522" spans="1:51" ht="24" customHeight="1" x14ac:dyDescent="0.3">
      <c r="A1522" s="22">
        <v>103109</v>
      </c>
      <c r="B1522" s="23" t="str">
        <f>VLOOKUP($A1522,'[1]MAN PROG 2026'!$A$1:$AI$3379,2,FALSE)</f>
        <v>POMPA DI INFUSIONE</v>
      </c>
      <c r="C1522" s="23" t="str">
        <f>VLOOKUP($A1522,'[1]MAN PROG 2026'!$A$1:$AI$3379,3,FALSE)</f>
        <v>FRESENIUS KABI AG</v>
      </c>
      <c r="D1522" s="23" t="str">
        <f>VLOOKUP($A1522,'[1]MAN PROG 2026'!$A$1:$AI$3379,4,FALSE)</f>
        <v>VOLUMAT MC AGILIA</v>
      </c>
      <c r="E1522" s="23" t="str">
        <f>VLOOKUP($A1522,'[1]MAN PROG 2026'!$A$1:$AI$3379,5,FALSE)</f>
        <v>20970034</v>
      </c>
      <c r="F1522" s="23" t="str">
        <f>VLOOKUP($A1522,'[1]MAN PROG 2026'!$A$1:$AI$3379,6,FALSE)</f>
        <v>SINGOLA</v>
      </c>
      <c r="G1522" s="23">
        <f>VLOOKUP($A1522,'[1]MAN PROG 2026'!$A$1:$AI$3379,7,FALSE)</f>
        <v>103109</v>
      </c>
      <c r="H1522" s="23">
        <f>VLOOKUP($A1522,'[1]MAN PROG 2026'!$A$1:$AI$3379,8,FALSE)</f>
        <v>0</v>
      </c>
      <c r="I1522" s="23" t="str">
        <f>VLOOKUP($A1522,'[1]MAN PROG 2026'!$A$1:$AI$3379,9,FALSE)</f>
        <v>S.PIETRO</v>
      </c>
      <c r="J1522" s="23" t="str">
        <f>VLOOKUP($A1522,'[1]MAN PROG 2026'!$A$1:$AI$3379,10,FALSE)</f>
        <v>RIANIMAZIONE</v>
      </c>
      <c r="K1522" s="23" t="str">
        <f>VLOOKUP($A1522,'[1]MAN PROG 2026'!$A$1:$AI$3379,11,FALSE)</f>
        <v>RIANIMAZIONE</v>
      </c>
      <c r="L1522" s="24" t="str">
        <f>VLOOKUP($A1522,'[1]MAN PROG 2026'!$A$2:$AI$3379,12,FALSE)</f>
        <v>RIANIMAZIONE</v>
      </c>
      <c r="M1522" s="24" t="str">
        <f>VLOOKUP($A1522,'[1]MAN PROG 2026'!$A$2:$AI$3379,13,FALSE)</f>
        <v>SINGOLA</v>
      </c>
      <c r="N1522" s="24">
        <f>VLOOKUP($A1522,'[1]MAN PROG 2026'!$A$2:$AI$3379,14,FALSE)</f>
        <v>103109</v>
      </c>
      <c r="O1522" s="24">
        <f>VLOOKUP($A1522,'[1]MAN PROG 2026'!$A$2:$AI$3379,15,FALSE)</f>
        <v>0</v>
      </c>
      <c r="P1522" s="25" t="str">
        <f>VLOOKUP($A1522,'[1]MAN PROG 2026'!$A$2:$AI$3379,20,FALSE)</f>
        <v>DA FARE</v>
      </c>
      <c r="Q1522" s="9">
        <v>3109</v>
      </c>
      <c r="R1522" s="26">
        <v>46198</v>
      </c>
      <c r="S1522" s="8" t="s">
        <v>53</v>
      </c>
      <c r="T1522" s="37"/>
      <c r="U1522" s="27" t="s">
        <v>55</v>
      </c>
      <c r="V1522" s="27" t="s">
        <v>56</v>
      </c>
      <c r="W1522" s="27" t="s">
        <v>55</v>
      </c>
      <c r="X1522" s="27" t="s">
        <v>55</v>
      </c>
      <c r="Y1522" s="27" t="s">
        <v>55</v>
      </c>
      <c r="Z1522" s="27" t="s">
        <v>55</v>
      </c>
      <c r="AA1522" s="27" t="s">
        <v>55</v>
      </c>
      <c r="AB1522" s="27" t="s">
        <v>66</v>
      </c>
      <c r="AC1522" s="27" t="s">
        <v>67</v>
      </c>
      <c r="AD1522" s="27" t="s">
        <v>362</v>
      </c>
      <c r="AE1522" s="27" t="s">
        <v>68</v>
      </c>
      <c r="AF1522" s="27" t="s">
        <v>687</v>
      </c>
      <c r="AG1522" s="9" t="s">
        <v>32</v>
      </c>
      <c r="AH1522" s="27" t="s">
        <v>61</v>
      </c>
      <c r="AI1522" s="27" t="s">
        <v>70</v>
      </c>
      <c r="AJ1522" s="27" t="s">
        <v>61</v>
      </c>
      <c r="AK1522" s="27" t="s">
        <v>70</v>
      </c>
      <c r="AL1522" s="27" t="s">
        <v>70</v>
      </c>
      <c r="AM1522" s="11">
        <v>40.200000000000003</v>
      </c>
      <c r="AN1522" s="28">
        <v>1</v>
      </c>
      <c r="AO1522" s="28" t="s">
        <v>329</v>
      </c>
      <c r="AP1522" s="29"/>
      <c r="AQ1522" s="30"/>
      <c r="AR1522" s="31"/>
      <c r="AS1522" s="32"/>
      <c r="AT1522" s="33"/>
      <c r="AU1522" s="34"/>
      <c r="AV1522" s="27" t="s">
        <v>62</v>
      </c>
      <c r="AW1522" s="27">
        <v>5625031</v>
      </c>
      <c r="AX1522" s="27" t="s">
        <v>63</v>
      </c>
      <c r="AY1522" s="27"/>
    </row>
    <row r="1523" spans="1:51" ht="24" customHeight="1" x14ac:dyDescent="0.3">
      <c r="A1523" s="22">
        <v>103110</v>
      </c>
      <c r="B1523" s="23" t="str">
        <f>VLOOKUP($A1523,'[1]MAN PROG 2026'!$A$1:$AI$3379,2,FALSE)</f>
        <v>POMPA DI INFUSIONE</v>
      </c>
      <c r="C1523" s="23" t="str">
        <f>VLOOKUP($A1523,'[1]MAN PROG 2026'!$A$1:$AI$3379,3,FALSE)</f>
        <v>FRESENIUS KABI AG</v>
      </c>
      <c r="D1523" s="23" t="str">
        <f>VLOOKUP($A1523,'[1]MAN PROG 2026'!$A$1:$AI$3379,4,FALSE)</f>
        <v>VOLUMAT MC AGILIA</v>
      </c>
      <c r="E1523" s="23" t="str">
        <f>VLOOKUP($A1523,'[1]MAN PROG 2026'!$A$1:$AI$3379,5,FALSE)</f>
        <v>20970083</v>
      </c>
      <c r="F1523" s="23" t="str">
        <f>VLOOKUP($A1523,'[1]MAN PROG 2026'!$A$1:$AI$3379,6,FALSE)</f>
        <v>SINGOLA</v>
      </c>
      <c r="G1523" s="23">
        <f>VLOOKUP($A1523,'[1]MAN PROG 2026'!$A$1:$AI$3379,7,FALSE)</f>
        <v>103110</v>
      </c>
      <c r="H1523" s="23">
        <f>VLOOKUP($A1523,'[1]MAN PROG 2026'!$A$1:$AI$3379,8,FALSE)</f>
        <v>0</v>
      </c>
      <c r="I1523" s="23" t="str">
        <f>VLOOKUP($A1523,'[1]MAN PROG 2026'!$A$1:$AI$3379,9,FALSE)</f>
        <v>S.PIETRO</v>
      </c>
      <c r="J1523" s="23" t="str">
        <f>VLOOKUP($A1523,'[1]MAN PROG 2026'!$A$1:$AI$3379,10,FALSE)</f>
        <v>UTIN</v>
      </c>
      <c r="K1523" s="23" t="str">
        <f>VLOOKUP($A1523,'[1]MAN PROG 2026'!$A$1:$AI$3379,11,FALSE)</f>
        <v>UTIN</v>
      </c>
      <c r="L1523" s="24" t="str">
        <f>VLOOKUP($A1523,'[1]MAN PROG 2026'!$A$2:$AI$3379,12,FALSE)</f>
        <v>UTIN</v>
      </c>
      <c r="M1523" s="24" t="str">
        <f>VLOOKUP($A1523,'[1]MAN PROG 2026'!$A$2:$AI$3379,13,FALSE)</f>
        <v>SINGOLA</v>
      </c>
      <c r="N1523" s="24" t="str">
        <f>VLOOKUP($A1523,'[1]MAN PROG 2026'!$A$2:$AI$3379,14,FALSE)</f>
        <v>103110</v>
      </c>
      <c r="O1523" s="24">
        <f>VLOOKUP($A1523,'[1]MAN PROG 2026'!$A$2:$AI$3379,15,FALSE)</f>
        <v>0</v>
      </c>
      <c r="P1523" s="25" t="str">
        <f>VLOOKUP($A1523,'[1]MAN PROG 2026'!$A$2:$AI$3379,20,FALSE)</f>
        <v>DA FARE</v>
      </c>
      <c r="Q1523" s="9">
        <v>3110</v>
      </c>
      <c r="R1523" s="26">
        <v>46134</v>
      </c>
      <c r="S1523" s="8" t="s">
        <v>53</v>
      </c>
      <c r="T1523" s="37"/>
      <c r="U1523" s="27" t="s">
        <v>55</v>
      </c>
      <c r="V1523" s="27" t="s">
        <v>56</v>
      </c>
      <c r="W1523" s="27" t="s">
        <v>55</v>
      </c>
      <c r="X1523" s="27" t="s">
        <v>55</v>
      </c>
      <c r="Y1523" s="27" t="s">
        <v>55</v>
      </c>
      <c r="Z1523" s="27" t="s">
        <v>55</v>
      </c>
      <c r="AA1523" s="27" t="s">
        <v>55</v>
      </c>
      <c r="AB1523" s="27" t="s">
        <v>66</v>
      </c>
      <c r="AC1523" s="27" t="s">
        <v>67</v>
      </c>
      <c r="AD1523" s="27" t="s">
        <v>196</v>
      </c>
      <c r="AE1523" s="27" t="s">
        <v>68</v>
      </c>
      <c r="AF1523" s="27" t="s">
        <v>684</v>
      </c>
      <c r="AG1523" s="9" t="s">
        <v>32</v>
      </c>
      <c r="AH1523" s="27" t="s">
        <v>61</v>
      </c>
      <c r="AI1523" s="27" t="s">
        <v>70</v>
      </c>
      <c r="AJ1523" s="27" t="s">
        <v>61</v>
      </c>
      <c r="AK1523" s="27" t="s">
        <v>61</v>
      </c>
      <c r="AL1523" s="27" t="s">
        <v>70</v>
      </c>
      <c r="AM1523" s="11">
        <v>37.200000000000003</v>
      </c>
      <c r="AN1523" s="28">
        <v>1.1000000000000001</v>
      </c>
      <c r="AO1523" s="28" t="s">
        <v>329</v>
      </c>
      <c r="AP1523" s="29"/>
      <c r="AQ1523" s="30"/>
      <c r="AR1523" s="31"/>
      <c r="AS1523" s="32"/>
      <c r="AT1523" s="33"/>
      <c r="AU1523" s="34"/>
      <c r="AV1523" s="27" t="s">
        <v>62</v>
      </c>
      <c r="AW1523" s="27">
        <v>5625031</v>
      </c>
      <c r="AX1523" s="27" t="s">
        <v>63</v>
      </c>
      <c r="AY1523" s="27"/>
    </row>
    <row r="1524" spans="1:51" ht="24" customHeight="1" x14ac:dyDescent="0.3">
      <c r="A1524" s="22">
        <v>103111</v>
      </c>
      <c r="B1524" s="23" t="str">
        <f>VLOOKUP($A1524,'[1]MAN PROG 2026'!$A$1:$AI$3379,2,FALSE)</f>
        <v>POMPA DI INFUSIONE</v>
      </c>
      <c r="C1524" s="23" t="str">
        <f>VLOOKUP($A1524,'[1]MAN PROG 2026'!$A$1:$AI$3379,3,FALSE)</f>
        <v>FRESENIUS KABI AG</v>
      </c>
      <c r="D1524" s="23" t="str">
        <f>VLOOKUP($A1524,'[1]MAN PROG 2026'!$A$1:$AI$3379,4,FALSE)</f>
        <v>VOLUMAT MC AGILIA</v>
      </c>
      <c r="E1524" s="23" t="str">
        <f>VLOOKUP($A1524,'[1]MAN PROG 2026'!$A$1:$AI$3379,5,FALSE)</f>
        <v>20886592</v>
      </c>
      <c r="F1524" s="23" t="str">
        <f>VLOOKUP($A1524,'[1]MAN PROG 2026'!$A$1:$AI$3379,6,FALSE)</f>
        <v>SINGOLA</v>
      </c>
      <c r="G1524" s="23">
        <f>VLOOKUP($A1524,'[1]MAN PROG 2026'!$A$1:$AI$3379,7,FALSE)</f>
        <v>103111</v>
      </c>
      <c r="H1524" s="23">
        <f>VLOOKUP($A1524,'[1]MAN PROG 2026'!$A$1:$AI$3379,8,FALSE)</f>
        <v>0</v>
      </c>
      <c r="I1524" s="23" t="str">
        <f>VLOOKUP($A1524,'[1]MAN PROG 2026'!$A$1:$AI$3379,9,FALSE)</f>
        <v>S.PIETRO</v>
      </c>
      <c r="J1524" s="23" t="str">
        <f>VLOOKUP($A1524,'[1]MAN PROG 2026'!$A$1:$AI$3379,10,FALSE)</f>
        <v>S. MARIA GORETTI</v>
      </c>
      <c r="K1524" s="23" t="str">
        <f>VLOOKUP($A1524,'[1]MAN PROG 2026'!$A$1:$AI$3379,11,FALSE)</f>
        <v>S. MARIA GORETTI</v>
      </c>
      <c r="L1524" s="24" t="str">
        <f>VLOOKUP($A1524,'[1]MAN PROG 2026'!$A$2:$AI$3379,12,FALSE)</f>
        <v>S. MARIA GORETTI</v>
      </c>
      <c r="M1524" s="24" t="str">
        <f>VLOOKUP($A1524,'[1]MAN PROG 2026'!$A$2:$AI$3379,13,FALSE)</f>
        <v>SINGOLA</v>
      </c>
      <c r="N1524" s="24">
        <f>VLOOKUP($A1524,'[1]MAN PROG 2026'!$A$2:$AI$3379,14,FALSE)</f>
        <v>0</v>
      </c>
      <c r="O1524" s="24">
        <f>VLOOKUP($A1524,'[1]MAN PROG 2026'!$A$2:$AI$3379,15,FALSE)</f>
        <v>0</v>
      </c>
      <c r="P1524" s="25" t="str">
        <f>VLOOKUP($A1524,'[1]MAN PROG 2026'!$A$2:$AI$3379,20,FALSE)</f>
        <v>NON PREVISTO</v>
      </c>
      <c r="Q1524" s="8"/>
      <c r="R1524" s="26"/>
      <c r="S1524" s="8"/>
      <c r="T1524" s="37"/>
      <c r="U1524" s="27"/>
      <c r="V1524" s="27"/>
      <c r="W1524" s="27"/>
      <c r="X1524" s="27"/>
      <c r="Y1524" s="27"/>
      <c r="Z1524" s="27"/>
      <c r="AA1524" s="27"/>
      <c r="AB1524" s="27"/>
      <c r="AC1524" s="27"/>
      <c r="AD1524" s="27"/>
      <c r="AE1524" s="27"/>
      <c r="AF1524" s="27"/>
      <c r="AG1524" s="9" t="s">
        <v>32</v>
      </c>
      <c r="AH1524" s="27"/>
      <c r="AI1524" s="27"/>
      <c r="AJ1524" s="27"/>
      <c r="AK1524" s="27"/>
      <c r="AL1524" s="27"/>
      <c r="AM1524" s="11"/>
      <c r="AN1524" s="28"/>
      <c r="AO1524" s="28"/>
      <c r="AP1524" s="29"/>
      <c r="AQ1524" s="30"/>
      <c r="AR1524" s="31"/>
      <c r="AS1524" s="32"/>
      <c r="AT1524" s="33"/>
      <c r="AU1524" s="34"/>
      <c r="AV1524" s="27"/>
      <c r="AW1524" s="27"/>
      <c r="AX1524" s="27"/>
      <c r="AY1524" s="27"/>
    </row>
    <row r="1525" spans="1:51" ht="24" customHeight="1" x14ac:dyDescent="0.3">
      <c r="A1525" s="22">
        <v>103112</v>
      </c>
      <c r="B1525" s="23" t="str">
        <f>VLOOKUP($A1525,'[1]MAN PROG 2026'!$A$1:$AI$3379,2,FALSE)</f>
        <v>POMPA DI INFUSIONE</v>
      </c>
      <c r="C1525" s="23" t="str">
        <f>VLOOKUP($A1525,'[1]MAN PROG 2026'!$A$1:$AI$3379,3,FALSE)</f>
        <v>FRESENIUS KABI AG</v>
      </c>
      <c r="D1525" s="23" t="str">
        <f>VLOOKUP($A1525,'[1]MAN PROG 2026'!$A$1:$AI$3379,4,FALSE)</f>
        <v>VOLUMAT MC AGILIA</v>
      </c>
      <c r="E1525" s="23" t="str">
        <f>VLOOKUP($A1525,'[1]MAN PROG 2026'!$A$1:$AI$3379,5,FALSE)</f>
        <v>20970078</v>
      </c>
      <c r="F1525" s="23" t="str">
        <f>VLOOKUP($A1525,'[1]MAN PROG 2026'!$A$1:$AI$3379,6,FALSE)</f>
        <v>SINGOLA</v>
      </c>
      <c r="G1525" s="23">
        <f>VLOOKUP($A1525,'[1]MAN PROG 2026'!$A$1:$AI$3379,7,FALSE)</f>
        <v>103112</v>
      </c>
      <c r="H1525" s="23">
        <f>VLOOKUP($A1525,'[1]MAN PROG 2026'!$A$1:$AI$3379,8,FALSE)</f>
        <v>0</v>
      </c>
      <c r="I1525" s="23" t="str">
        <f>VLOOKUP($A1525,'[1]MAN PROG 2026'!$A$1:$AI$3379,9,FALSE)</f>
        <v>S.PIETRO</v>
      </c>
      <c r="J1525" s="23" t="str">
        <f>VLOOKUP($A1525,'[1]MAN PROG 2026'!$A$1:$AI$3379,10,FALSE)</f>
        <v>UTIN</v>
      </c>
      <c r="K1525" s="23" t="str">
        <f>VLOOKUP($A1525,'[1]MAN PROG 2026'!$A$1:$AI$3379,11,FALSE)</f>
        <v>UTIN</v>
      </c>
      <c r="L1525" s="24" t="str">
        <f>VLOOKUP($A1525,'[1]MAN PROG 2026'!$A$2:$AI$3379,12,FALSE)</f>
        <v>NON TROVATO</v>
      </c>
      <c r="M1525" s="24">
        <f>VLOOKUP($A1525,'[1]MAN PROG 2026'!$A$2:$AI$3379,13,FALSE)</f>
        <v>0</v>
      </c>
      <c r="N1525" s="24">
        <f>VLOOKUP($A1525,'[1]MAN PROG 2026'!$A$2:$AI$3379,14,FALSE)</f>
        <v>0</v>
      </c>
      <c r="O1525" s="24">
        <f>VLOOKUP($A1525,'[1]MAN PROG 2026'!$A$2:$AI$3379,15,FALSE)</f>
        <v>0</v>
      </c>
      <c r="P1525" s="25" t="str">
        <f>VLOOKUP($A1525,'[1]MAN PROG 2026'!$A$2:$AI$3379,20,FALSE)</f>
        <v>DA FARE</v>
      </c>
      <c r="Q1525" s="8"/>
      <c r="R1525" s="26"/>
      <c r="S1525" s="8"/>
      <c r="T1525" s="37"/>
      <c r="U1525" s="27"/>
      <c r="V1525" s="27"/>
      <c r="W1525" s="27"/>
      <c r="X1525" s="27"/>
      <c r="Y1525" s="27"/>
      <c r="Z1525" s="27"/>
      <c r="AA1525" s="27"/>
      <c r="AB1525" s="27"/>
      <c r="AC1525" s="27"/>
      <c r="AD1525" s="27"/>
      <c r="AE1525" s="27"/>
      <c r="AF1525" s="27"/>
      <c r="AG1525" s="9" t="s">
        <v>32</v>
      </c>
      <c r="AH1525" s="27"/>
      <c r="AI1525" s="27"/>
      <c r="AJ1525" s="27"/>
      <c r="AK1525" s="27"/>
      <c r="AL1525" s="27"/>
      <c r="AM1525" s="11"/>
      <c r="AN1525" s="28"/>
      <c r="AO1525" s="28"/>
      <c r="AP1525" s="29"/>
      <c r="AQ1525" s="30"/>
      <c r="AR1525" s="31"/>
      <c r="AS1525" s="32"/>
      <c r="AT1525" s="33"/>
      <c r="AU1525" s="34"/>
      <c r="AV1525" s="27"/>
      <c r="AW1525" s="27"/>
      <c r="AX1525" s="27"/>
      <c r="AY1525" s="27"/>
    </row>
    <row r="1526" spans="1:51" ht="24" customHeight="1" x14ac:dyDescent="0.3">
      <c r="A1526" s="22">
        <v>103113</v>
      </c>
      <c r="B1526" s="23" t="str">
        <f>VLOOKUP($A1526,'[1]MAN PROG 2026'!$A$1:$AI$3379,2,FALSE)</f>
        <v>POMPA DI INFUSIONE</v>
      </c>
      <c r="C1526" s="23" t="str">
        <f>VLOOKUP($A1526,'[1]MAN PROG 2026'!$A$1:$AI$3379,3,FALSE)</f>
        <v>FRESENIUS KABI AG</v>
      </c>
      <c r="D1526" s="23" t="str">
        <f>VLOOKUP($A1526,'[1]MAN PROG 2026'!$A$1:$AI$3379,4,FALSE)</f>
        <v>VOLUMAT MC AGILIA</v>
      </c>
      <c r="E1526" s="23">
        <f>VLOOKUP($A1526,'[1]MAN PROG 2026'!$A$1:$AI$3379,5,FALSE)</f>
        <v>20917667</v>
      </c>
      <c r="F1526" s="23" t="str">
        <f>VLOOKUP($A1526,'[1]MAN PROG 2026'!$A$1:$AI$3379,6,FALSE)</f>
        <v>SINGOLA</v>
      </c>
      <c r="G1526" s="23">
        <f>VLOOKUP($A1526,'[1]MAN PROG 2026'!$A$1:$AI$3379,7,FALSE)</f>
        <v>103113</v>
      </c>
      <c r="H1526" s="23">
        <f>VLOOKUP($A1526,'[1]MAN PROG 2026'!$A$1:$AI$3379,8,FALSE)</f>
        <v>0</v>
      </c>
      <c r="I1526" s="23" t="str">
        <f>VLOOKUP($A1526,'[1]MAN PROG 2026'!$A$1:$AI$3379,9,FALSE)</f>
        <v>S.PIETRO</v>
      </c>
      <c r="J1526" s="23" t="str">
        <f>VLOOKUP($A1526,'[1]MAN PROG 2026'!$A$1:$AI$3379,10,FALSE)</f>
        <v>UTIN</v>
      </c>
      <c r="K1526" s="23" t="str">
        <f>VLOOKUP($A1526,'[1]MAN PROG 2026'!$A$1:$AI$3379,11,FALSE)</f>
        <v>UTIN</v>
      </c>
      <c r="L1526" s="24" t="str">
        <f>VLOOKUP($A1526,'[1]MAN PROG 2026'!$A$2:$AI$3379,12,FALSE)</f>
        <v>UTIN</v>
      </c>
      <c r="M1526" s="24" t="str">
        <f>VLOOKUP($A1526,'[1]MAN PROG 2026'!$A$2:$AI$3379,13,FALSE)</f>
        <v>SINGOLA</v>
      </c>
      <c r="N1526" s="24" t="str">
        <f>VLOOKUP($A1526,'[1]MAN PROG 2026'!$A$2:$AI$3379,14,FALSE)</f>
        <v>103113</v>
      </c>
      <c r="O1526" s="24">
        <f>VLOOKUP($A1526,'[1]MAN PROG 2026'!$A$2:$AI$3379,15,FALSE)</f>
        <v>0</v>
      </c>
      <c r="P1526" s="25" t="str">
        <f>VLOOKUP($A1526,'[1]MAN PROG 2026'!$A$2:$AI$3379,20,FALSE)</f>
        <v>DA FARE</v>
      </c>
      <c r="Q1526" s="9">
        <v>3113</v>
      </c>
      <c r="R1526" s="26">
        <v>46134</v>
      </c>
      <c r="S1526" s="8" t="s">
        <v>194</v>
      </c>
      <c r="T1526" s="37" t="s">
        <v>732</v>
      </c>
      <c r="U1526" s="27" t="s">
        <v>55</v>
      </c>
      <c r="V1526" s="27" t="s">
        <v>56</v>
      </c>
      <c r="W1526" s="27" t="s">
        <v>581</v>
      </c>
      <c r="X1526" s="27" t="s">
        <v>55</v>
      </c>
      <c r="Y1526" s="27" t="s">
        <v>55</v>
      </c>
      <c r="Z1526" s="27" t="s">
        <v>55</v>
      </c>
      <c r="AA1526" s="27" t="s">
        <v>55</v>
      </c>
      <c r="AB1526" s="27" t="s">
        <v>66</v>
      </c>
      <c r="AC1526" s="27" t="s">
        <v>67</v>
      </c>
      <c r="AD1526" s="27" t="s">
        <v>196</v>
      </c>
      <c r="AE1526" s="27" t="s">
        <v>68</v>
      </c>
      <c r="AF1526" s="27" t="s">
        <v>684</v>
      </c>
      <c r="AG1526" s="9" t="s">
        <v>32</v>
      </c>
      <c r="AH1526" s="27" t="s">
        <v>61</v>
      </c>
      <c r="AI1526" s="27" t="s">
        <v>70</v>
      </c>
      <c r="AJ1526" s="27" t="s">
        <v>61</v>
      </c>
      <c r="AK1526" s="27" t="s">
        <v>61</v>
      </c>
      <c r="AL1526" s="27" t="s">
        <v>70</v>
      </c>
      <c r="AM1526" s="11">
        <v>38.200000000000003</v>
      </c>
      <c r="AN1526" s="28">
        <v>1.1000000000000001</v>
      </c>
      <c r="AO1526" s="28" t="s">
        <v>329</v>
      </c>
      <c r="AP1526" s="29"/>
      <c r="AQ1526" s="30"/>
      <c r="AR1526" s="31"/>
      <c r="AS1526" s="32"/>
      <c r="AT1526" s="33"/>
      <c r="AU1526" s="34"/>
      <c r="AV1526" s="27" t="s">
        <v>62</v>
      </c>
      <c r="AW1526" s="27">
        <v>5625031</v>
      </c>
      <c r="AX1526" s="27" t="s">
        <v>63</v>
      </c>
      <c r="AY1526" s="27"/>
    </row>
    <row r="1527" spans="1:51" ht="24" customHeight="1" x14ac:dyDescent="0.3">
      <c r="A1527" s="22">
        <v>103114</v>
      </c>
      <c r="B1527" s="23" t="str">
        <f>VLOOKUP($A1527,'[1]MAN PROG 2026'!$A$1:$AI$3379,2,FALSE)</f>
        <v>POMPA DI INFUSIONE</v>
      </c>
      <c r="C1527" s="23" t="str">
        <f>VLOOKUP($A1527,'[1]MAN PROG 2026'!$A$1:$AI$3379,3,FALSE)</f>
        <v>FRESENIUS KABI AG</v>
      </c>
      <c r="D1527" s="23" t="str">
        <f>VLOOKUP($A1527,'[1]MAN PROG 2026'!$A$1:$AI$3379,4,FALSE)</f>
        <v>VOLUMAT MC AGILIA</v>
      </c>
      <c r="E1527" s="23" t="str">
        <f>VLOOKUP($A1527,'[1]MAN PROG 2026'!$A$1:$AI$3379,5,FALSE)</f>
        <v>20403445</v>
      </c>
      <c r="F1527" s="23" t="str">
        <f>VLOOKUP($A1527,'[1]MAN PROG 2026'!$A$1:$AI$3379,6,FALSE)</f>
        <v>SINGOLA</v>
      </c>
      <c r="G1527" s="23">
        <f>VLOOKUP($A1527,'[1]MAN PROG 2026'!$A$1:$AI$3379,7,FALSE)</f>
        <v>103114</v>
      </c>
      <c r="H1527" s="23">
        <f>VLOOKUP($A1527,'[1]MAN PROG 2026'!$A$1:$AI$3379,8,FALSE)</f>
        <v>0</v>
      </c>
      <c r="I1527" s="23" t="str">
        <f>VLOOKUP($A1527,'[1]MAN PROG 2026'!$A$1:$AI$3379,9,FALSE)</f>
        <v>S.PIETRO</v>
      </c>
      <c r="J1527" s="23" t="str">
        <f>VLOOKUP($A1527,'[1]MAN PROG 2026'!$A$1:$AI$3379,10,FALSE)</f>
        <v>S. MARIA GORETTI</v>
      </c>
      <c r="K1527" s="23" t="str">
        <f>VLOOKUP($A1527,'[1]MAN PROG 2026'!$A$1:$AI$3379,11,FALSE)</f>
        <v>UTIN</v>
      </c>
      <c r="L1527" s="24" t="str">
        <f>VLOOKUP($A1527,'[1]MAN PROG 2026'!$A$2:$AI$3379,12,FALSE)</f>
        <v>UTIN</v>
      </c>
      <c r="M1527" s="24" t="str">
        <f>VLOOKUP($A1527,'[1]MAN PROG 2026'!$A$2:$AI$3379,13,FALSE)</f>
        <v>SINGOLA</v>
      </c>
      <c r="N1527" s="24">
        <f>VLOOKUP($A1527,'[1]MAN PROG 2026'!$A$2:$AI$3379,14,FALSE)</f>
        <v>103114</v>
      </c>
      <c r="O1527" s="24">
        <f>VLOOKUP($A1527,'[1]MAN PROG 2026'!$A$2:$AI$3379,15,FALSE)</f>
        <v>0</v>
      </c>
      <c r="P1527" s="25" t="str">
        <f>VLOOKUP($A1527,'[1]MAN PROG 2026'!$A$2:$AI$3379,20,FALSE)</f>
        <v>DA FARE</v>
      </c>
      <c r="Q1527" s="9">
        <v>3114</v>
      </c>
      <c r="R1527" s="26">
        <v>46140</v>
      </c>
      <c r="S1527" s="8" t="s">
        <v>53</v>
      </c>
      <c r="T1527" s="37"/>
      <c r="U1527" s="27" t="s">
        <v>55</v>
      </c>
      <c r="V1527" s="27" t="s">
        <v>56</v>
      </c>
      <c r="W1527" s="27" t="s">
        <v>55</v>
      </c>
      <c r="X1527" s="27" t="s">
        <v>55</v>
      </c>
      <c r="Y1527" s="27" t="s">
        <v>55</v>
      </c>
      <c r="Z1527" s="27" t="s">
        <v>55</v>
      </c>
      <c r="AA1527" s="27" t="s">
        <v>55</v>
      </c>
      <c r="AB1527" s="27" t="s">
        <v>66</v>
      </c>
      <c r="AC1527" s="27" t="s">
        <v>67</v>
      </c>
      <c r="AD1527" s="27" t="s">
        <v>196</v>
      </c>
      <c r="AE1527" s="27" t="s">
        <v>68</v>
      </c>
      <c r="AF1527" s="27" t="s">
        <v>733</v>
      </c>
      <c r="AG1527" s="9" t="s">
        <v>32</v>
      </c>
      <c r="AH1527" s="27" t="s">
        <v>61</v>
      </c>
      <c r="AI1527" s="27" t="s">
        <v>70</v>
      </c>
      <c r="AJ1527" s="27" t="s">
        <v>61</v>
      </c>
      <c r="AK1527" s="27" t="s">
        <v>61</v>
      </c>
      <c r="AL1527" s="27" t="s">
        <v>70</v>
      </c>
      <c r="AM1527" s="11">
        <v>32.9</v>
      </c>
      <c r="AN1527" s="28">
        <v>1</v>
      </c>
      <c r="AO1527" s="28" t="s">
        <v>329</v>
      </c>
      <c r="AP1527" s="29"/>
      <c r="AQ1527" s="30"/>
      <c r="AR1527" s="31"/>
      <c r="AS1527" s="32"/>
      <c r="AT1527" s="33"/>
      <c r="AU1527" s="34"/>
      <c r="AV1527" s="27" t="s">
        <v>62</v>
      </c>
      <c r="AW1527" s="27">
        <v>5625031</v>
      </c>
      <c r="AX1527" s="27" t="s">
        <v>63</v>
      </c>
      <c r="AY1527" s="27"/>
    </row>
    <row r="1528" spans="1:51" ht="24" customHeight="1" x14ac:dyDescent="0.3">
      <c r="A1528" s="22">
        <v>103115</v>
      </c>
      <c r="B1528" s="23" t="str">
        <f>VLOOKUP($A1528,'[1]MAN PROG 2026'!$A$1:$AI$3379,2,FALSE)</f>
        <v>LETTO PER DEGENZA ELETTRIFICATO</v>
      </c>
      <c r="C1528" s="23" t="str">
        <f>VLOOKUP($A1528,'[1]MAN PROG 2026'!$A$1:$AI$3379,3,FALSE)</f>
        <v>HUNTLEIGH HEALTHCARE</v>
      </c>
      <c r="D1528" s="23" t="str">
        <f>VLOOKUP($A1528,'[1]MAN PROG 2026'!$A$1:$AI$3379,4,FALSE)</f>
        <v>ENTERPRISE 8000X</v>
      </c>
      <c r="E1528" s="23" t="str">
        <f>VLOOKUP($A1528,'[1]MAN PROG 2026'!$A$1:$AI$3379,5,FALSE)</f>
        <v>P0386432</v>
      </c>
      <c r="F1528" s="23" t="str">
        <f>VLOOKUP($A1528,'[1]MAN PROG 2026'!$A$1:$AI$3379,6,FALSE)</f>
        <v>SINGOLA</v>
      </c>
      <c r="G1528" s="23">
        <f>VLOOKUP($A1528,'[1]MAN PROG 2026'!$A$1:$AI$3379,7,FALSE)</f>
        <v>103115</v>
      </c>
      <c r="H1528" s="23">
        <f>VLOOKUP($A1528,'[1]MAN PROG 2026'!$A$1:$AI$3379,8,FALSE)</f>
        <v>0</v>
      </c>
      <c r="I1528" s="23" t="str">
        <f>VLOOKUP($A1528,'[1]MAN PROG 2026'!$A$1:$AI$3379,9,FALSE)</f>
        <v>S.PIETRO</v>
      </c>
      <c r="J1528" s="23" t="str">
        <f>VLOOKUP($A1528,'[1]MAN PROG 2026'!$A$1:$AI$3379,10,FALSE)</f>
        <v>UTIC</v>
      </c>
      <c r="K1528" s="23" t="str">
        <f>VLOOKUP($A1528,'[1]MAN PROG 2026'!$A$1:$AI$3379,11,FALSE)</f>
        <v>UTIC</v>
      </c>
      <c r="L1528" s="24" t="str">
        <f>VLOOKUP($A1528,'[1]MAN PROG 2026'!$A$2:$AI$3379,12,FALSE)</f>
        <v>UTIC</v>
      </c>
      <c r="M1528" s="24" t="str">
        <f>VLOOKUP($A1528,'[1]MAN PROG 2026'!$A$2:$AI$3379,13,FALSE)</f>
        <v>SINGOLA</v>
      </c>
      <c r="N1528" s="24" t="str">
        <f>VLOOKUP($A1528,'[1]MAN PROG 2026'!$A$2:$AI$3379,14,FALSE)</f>
        <v>103115</v>
      </c>
      <c r="O1528" s="24">
        <f>VLOOKUP($A1528,'[1]MAN PROG 2026'!$A$2:$AI$3379,15,FALSE)</f>
        <v>0</v>
      </c>
      <c r="P1528" s="25" t="str">
        <f>VLOOKUP($A1528,'[1]MAN PROG 2026'!$A$2:$AI$3379,20,FALSE)</f>
        <v>DA FARE</v>
      </c>
      <c r="Q1528" s="9" t="str">
        <f t="shared" ref="Q1528:Q1535" si="62">RIGHT(A1528,4)</f>
        <v>3115</v>
      </c>
      <c r="R1528" s="26">
        <v>46233</v>
      </c>
      <c r="S1528" s="8" t="s">
        <v>53</v>
      </c>
      <c r="T1528" s="37"/>
      <c r="U1528" s="27" t="s">
        <v>55</v>
      </c>
      <c r="V1528" s="27" t="s">
        <v>56</v>
      </c>
      <c r="W1528" s="27" t="s">
        <v>55</v>
      </c>
      <c r="X1528" s="27" t="s">
        <v>55</v>
      </c>
      <c r="Y1528" s="27" t="s">
        <v>55</v>
      </c>
      <c r="Z1528" s="27" t="s">
        <v>55</v>
      </c>
      <c r="AA1528" s="27" t="s">
        <v>55</v>
      </c>
      <c r="AB1528" s="27" t="s">
        <v>57</v>
      </c>
      <c r="AC1528" s="27" t="s">
        <v>58</v>
      </c>
      <c r="AD1528" s="27" t="s">
        <v>93</v>
      </c>
      <c r="AE1528" s="27" t="s">
        <v>88</v>
      </c>
      <c r="AF1528" s="27">
        <v>0.153</v>
      </c>
      <c r="AG1528" s="9" t="s">
        <v>32</v>
      </c>
      <c r="AH1528" s="27" t="s">
        <v>70</v>
      </c>
      <c r="AI1528" s="27" t="s">
        <v>70</v>
      </c>
      <c r="AJ1528" s="27" t="s">
        <v>70</v>
      </c>
      <c r="AK1528" s="27" t="s">
        <v>61</v>
      </c>
      <c r="AL1528" s="27" t="s">
        <v>61</v>
      </c>
      <c r="AM1528" s="11">
        <v>48.7</v>
      </c>
      <c r="AN1528" s="28">
        <v>1</v>
      </c>
      <c r="AO1528" s="28" t="s">
        <v>204</v>
      </c>
      <c r="AP1528" s="29"/>
      <c r="AQ1528" s="30"/>
      <c r="AR1528" s="31"/>
      <c r="AS1528" s="32"/>
      <c r="AT1528" s="33"/>
      <c r="AU1528" s="34"/>
      <c r="AV1528" s="27" t="s">
        <v>62</v>
      </c>
      <c r="AW1528" s="27">
        <v>5625031</v>
      </c>
      <c r="AX1528" s="27" t="s">
        <v>63</v>
      </c>
      <c r="AY1528" s="27"/>
    </row>
    <row r="1529" spans="1:51" ht="24" customHeight="1" x14ac:dyDescent="0.3">
      <c r="A1529" s="22">
        <v>103116</v>
      </c>
      <c r="B1529" s="23" t="str">
        <f>VLOOKUP($A1529,'[1]MAN PROG 2026'!$A$1:$AI$3379,2,FALSE)</f>
        <v>LETTO PER DEGENZA ELETTRIFICATO</v>
      </c>
      <c r="C1529" s="23" t="str">
        <f>VLOOKUP($A1529,'[1]MAN PROG 2026'!$A$1:$AI$3379,3,FALSE)</f>
        <v>HUNTLEIGH HEALTHCARE</v>
      </c>
      <c r="D1529" s="23" t="str">
        <f>VLOOKUP($A1529,'[1]MAN PROG 2026'!$A$1:$AI$3379,4,FALSE)</f>
        <v>ENTERPRISE 8000X</v>
      </c>
      <c r="E1529" s="23" t="str">
        <f>VLOOKUP($A1529,'[1]MAN PROG 2026'!$A$1:$AI$3379,5,FALSE)</f>
        <v>P0386430</v>
      </c>
      <c r="F1529" s="23" t="str">
        <f>VLOOKUP($A1529,'[1]MAN PROG 2026'!$A$1:$AI$3379,6,FALSE)</f>
        <v>SINGOLA</v>
      </c>
      <c r="G1529" s="23">
        <f>VLOOKUP($A1529,'[1]MAN PROG 2026'!$A$1:$AI$3379,7,FALSE)</f>
        <v>103116</v>
      </c>
      <c r="H1529" s="23">
        <f>VLOOKUP($A1529,'[1]MAN PROG 2026'!$A$1:$AI$3379,8,FALSE)</f>
        <v>0</v>
      </c>
      <c r="I1529" s="23" t="str">
        <f>VLOOKUP($A1529,'[1]MAN PROG 2026'!$A$1:$AI$3379,9,FALSE)</f>
        <v>S.PIETRO</v>
      </c>
      <c r="J1529" s="23" t="str">
        <f>VLOOKUP($A1529,'[1]MAN PROG 2026'!$A$1:$AI$3379,10,FALSE)</f>
        <v>UTIC</v>
      </c>
      <c r="K1529" s="23" t="str">
        <f>VLOOKUP($A1529,'[1]MAN PROG 2026'!$A$1:$AI$3379,11,FALSE)</f>
        <v>UTIC</v>
      </c>
      <c r="L1529" s="24" t="str">
        <f>VLOOKUP($A1529,'[1]MAN PROG 2026'!$A$2:$AI$3379,12,FALSE)</f>
        <v>UTIC</v>
      </c>
      <c r="M1529" s="24" t="str">
        <f>VLOOKUP($A1529,'[1]MAN PROG 2026'!$A$2:$AI$3379,13,FALSE)</f>
        <v>SINGOLA</v>
      </c>
      <c r="N1529" s="24" t="str">
        <f>VLOOKUP($A1529,'[1]MAN PROG 2026'!$A$2:$AI$3379,14,FALSE)</f>
        <v>103116</v>
      </c>
      <c r="O1529" s="24">
        <f>VLOOKUP($A1529,'[1]MAN PROG 2026'!$A$2:$AI$3379,15,FALSE)</f>
        <v>0</v>
      </c>
      <c r="P1529" s="25" t="str">
        <f>VLOOKUP($A1529,'[1]MAN PROG 2026'!$A$2:$AI$3379,20,FALSE)</f>
        <v>DA FARE</v>
      </c>
      <c r="Q1529" s="9" t="str">
        <f t="shared" si="62"/>
        <v>3116</v>
      </c>
      <c r="R1529" s="26">
        <v>46233</v>
      </c>
      <c r="S1529" s="8" t="s">
        <v>53</v>
      </c>
      <c r="T1529" s="37"/>
      <c r="U1529" s="27" t="s">
        <v>55</v>
      </c>
      <c r="V1529" s="27" t="s">
        <v>56</v>
      </c>
      <c r="W1529" s="27" t="s">
        <v>55</v>
      </c>
      <c r="X1529" s="27" t="s">
        <v>55</v>
      </c>
      <c r="Y1529" s="27" t="s">
        <v>55</v>
      </c>
      <c r="Z1529" s="27" t="s">
        <v>55</v>
      </c>
      <c r="AA1529" s="27" t="s">
        <v>55</v>
      </c>
      <c r="AB1529" s="27" t="s">
        <v>57</v>
      </c>
      <c r="AC1529" s="27" t="s">
        <v>58</v>
      </c>
      <c r="AD1529" s="27" t="s">
        <v>93</v>
      </c>
      <c r="AE1529" s="27" t="s">
        <v>88</v>
      </c>
      <c r="AF1529" s="27">
        <v>0.155</v>
      </c>
      <c r="AG1529" s="9" t="s">
        <v>32</v>
      </c>
      <c r="AH1529" s="27" t="s">
        <v>70</v>
      </c>
      <c r="AI1529" s="27" t="s">
        <v>70</v>
      </c>
      <c r="AJ1529" s="27" t="s">
        <v>70</v>
      </c>
      <c r="AK1529" s="27" t="s">
        <v>61</v>
      </c>
      <c r="AL1529" s="27" t="s">
        <v>61</v>
      </c>
      <c r="AM1529" s="11">
        <v>50.1</v>
      </c>
      <c r="AN1529" s="28">
        <v>1.1000000000000001</v>
      </c>
      <c r="AO1529" s="28" t="s">
        <v>204</v>
      </c>
      <c r="AP1529" s="29"/>
      <c r="AQ1529" s="30"/>
      <c r="AR1529" s="31"/>
      <c r="AS1529" s="32"/>
      <c r="AT1529" s="33"/>
      <c r="AU1529" s="34"/>
      <c r="AV1529" s="27" t="s">
        <v>62</v>
      </c>
      <c r="AW1529" s="27">
        <v>5625031</v>
      </c>
      <c r="AX1529" s="27" t="s">
        <v>63</v>
      </c>
      <c r="AY1529" s="27"/>
    </row>
    <row r="1530" spans="1:51" ht="24" customHeight="1" x14ac:dyDescent="0.3">
      <c r="A1530" s="22">
        <v>103117</v>
      </c>
      <c r="B1530" s="23" t="str">
        <f>VLOOKUP($A1530,'[1]MAN PROG 2026'!$A$1:$AI$3379,2,FALSE)</f>
        <v>LETTO PER DEGENZA ELETTRIFICATO</v>
      </c>
      <c r="C1530" s="23" t="str">
        <f>VLOOKUP($A1530,'[1]MAN PROG 2026'!$A$1:$AI$3379,3,FALSE)</f>
        <v>HUNTLEIGH HEALTHCARE</v>
      </c>
      <c r="D1530" s="23" t="str">
        <f>VLOOKUP($A1530,'[1]MAN PROG 2026'!$A$1:$AI$3379,4,FALSE)</f>
        <v>ENTERPRISE 8000X</v>
      </c>
      <c r="E1530" s="23" t="str">
        <f>VLOOKUP($A1530,'[1]MAN PROG 2026'!$A$1:$AI$3379,5,FALSE)</f>
        <v>P0386429</v>
      </c>
      <c r="F1530" s="23" t="str">
        <f>VLOOKUP($A1530,'[1]MAN PROG 2026'!$A$1:$AI$3379,6,FALSE)</f>
        <v>SINGOLA</v>
      </c>
      <c r="G1530" s="23">
        <f>VLOOKUP($A1530,'[1]MAN PROG 2026'!$A$1:$AI$3379,7,FALSE)</f>
        <v>103117</v>
      </c>
      <c r="H1530" s="23">
        <f>VLOOKUP($A1530,'[1]MAN PROG 2026'!$A$1:$AI$3379,8,FALSE)</f>
        <v>0</v>
      </c>
      <c r="I1530" s="23" t="str">
        <f>VLOOKUP($A1530,'[1]MAN PROG 2026'!$A$1:$AI$3379,9,FALSE)</f>
        <v>S.PIETRO</v>
      </c>
      <c r="J1530" s="23" t="str">
        <f>VLOOKUP($A1530,'[1]MAN PROG 2026'!$A$1:$AI$3379,10,FALSE)</f>
        <v>UTIC</v>
      </c>
      <c r="K1530" s="23" t="str">
        <f>VLOOKUP($A1530,'[1]MAN PROG 2026'!$A$1:$AI$3379,11,FALSE)</f>
        <v>UTIC</v>
      </c>
      <c r="L1530" s="24" t="str">
        <f>VLOOKUP($A1530,'[1]MAN PROG 2026'!$A$2:$AI$3379,12,FALSE)</f>
        <v>UTIC</v>
      </c>
      <c r="M1530" s="24" t="str">
        <f>VLOOKUP($A1530,'[1]MAN PROG 2026'!$A$2:$AI$3379,13,FALSE)</f>
        <v>SINGOLA</v>
      </c>
      <c r="N1530" s="24" t="str">
        <f>VLOOKUP($A1530,'[1]MAN PROG 2026'!$A$2:$AI$3379,14,FALSE)</f>
        <v>103117</v>
      </c>
      <c r="O1530" s="24">
        <f>VLOOKUP($A1530,'[1]MAN PROG 2026'!$A$2:$AI$3379,15,FALSE)</f>
        <v>0</v>
      </c>
      <c r="P1530" s="25" t="str">
        <f>VLOOKUP($A1530,'[1]MAN PROG 2026'!$A$2:$AI$3379,20,FALSE)</f>
        <v>DA FARE</v>
      </c>
      <c r="Q1530" s="9" t="str">
        <f t="shared" si="62"/>
        <v>3117</v>
      </c>
      <c r="R1530" s="26">
        <v>46233</v>
      </c>
      <c r="S1530" s="8" t="s">
        <v>53</v>
      </c>
      <c r="T1530" s="37"/>
      <c r="U1530" s="27" t="s">
        <v>55</v>
      </c>
      <c r="V1530" s="27" t="s">
        <v>56</v>
      </c>
      <c r="W1530" s="27" t="s">
        <v>55</v>
      </c>
      <c r="X1530" s="27" t="s">
        <v>55</v>
      </c>
      <c r="Y1530" s="27" t="s">
        <v>55</v>
      </c>
      <c r="Z1530" s="27" t="s">
        <v>55</v>
      </c>
      <c r="AA1530" s="27" t="s">
        <v>55</v>
      </c>
      <c r="AB1530" s="27" t="s">
        <v>57</v>
      </c>
      <c r="AC1530" s="27" t="s">
        <v>58</v>
      </c>
      <c r="AD1530" s="27" t="s">
        <v>93</v>
      </c>
      <c r="AE1530" s="27" t="s">
        <v>88</v>
      </c>
      <c r="AF1530" s="27">
        <v>0.158</v>
      </c>
      <c r="AG1530" s="9" t="s">
        <v>32</v>
      </c>
      <c r="AH1530" s="27" t="s">
        <v>70</v>
      </c>
      <c r="AI1530" s="27" t="s">
        <v>70</v>
      </c>
      <c r="AJ1530" s="27" t="s">
        <v>70</v>
      </c>
      <c r="AK1530" s="27" t="s">
        <v>61</v>
      </c>
      <c r="AL1530" s="27" t="s">
        <v>61</v>
      </c>
      <c r="AM1530" s="11">
        <v>46.5</v>
      </c>
      <c r="AN1530" s="28">
        <v>1.1000000000000001</v>
      </c>
      <c r="AO1530" s="28" t="s">
        <v>204</v>
      </c>
      <c r="AP1530" s="29"/>
      <c r="AQ1530" s="30"/>
      <c r="AR1530" s="31"/>
      <c r="AS1530" s="32"/>
      <c r="AT1530" s="33"/>
      <c r="AU1530" s="34"/>
      <c r="AV1530" s="27" t="s">
        <v>62</v>
      </c>
      <c r="AW1530" s="27">
        <v>5625031</v>
      </c>
      <c r="AX1530" s="27" t="s">
        <v>63</v>
      </c>
      <c r="AY1530" s="27"/>
    </row>
    <row r="1531" spans="1:51" ht="24" customHeight="1" x14ac:dyDescent="0.3">
      <c r="A1531" s="22">
        <v>103118</v>
      </c>
      <c r="B1531" s="23" t="str">
        <f>VLOOKUP($A1531,'[1]MAN PROG 2026'!$A$1:$AI$3379,2,FALSE)</f>
        <v>LETTO PER DEGENZA ELETTRIFICATO</v>
      </c>
      <c r="C1531" s="23" t="str">
        <f>VLOOKUP($A1531,'[1]MAN PROG 2026'!$A$1:$AI$3379,3,FALSE)</f>
        <v>HUNTLEIGH HEALTHCARE</v>
      </c>
      <c r="D1531" s="23" t="str">
        <f>VLOOKUP($A1531,'[1]MAN PROG 2026'!$A$1:$AI$3379,4,FALSE)</f>
        <v>ENTERPRISE 8000X</v>
      </c>
      <c r="E1531" s="23" t="str">
        <f>VLOOKUP($A1531,'[1]MAN PROG 2026'!$A$1:$AI$3379,5,FALSE)</f>
        <v>P0386433</v>
      </c>
      <c r="F1531" s="23" t="str">
        <f>VLOOKUP($A1531,'[1]MAN PROG 2026'!$A$1:$AI$3379,6,FALSE)</f>
        <v>SINGOLA</v>
      </c>
      <c r="G1531" s="23">
        <f>VLOOKUP($A1531,'[1]MAN PROG 2026'!$A$1:$AI$3379,7,FALSE)</f>
        <v>103118</v>
      </c>
      <c r="H1531" s="23">
        <f>VLOOKUP($A1531,'[1]MAN PROG 2026'!$A$1:$AI$3379,8,FALSE)</f>
        <v>0</v>
      </c>
      <c r="I1531" s="23" t="str">
        <f>VLOOKUP($A1531,'[1]MAN PROG 2026'!$A$1:$AI$3379,9,FALSE)</f>
        <v>S.PIETRO</v>
      </c>
      <c r="J1531" s="23" t="str">
        <f>VLOOKUP($A1531,'[1]MAN PROG 2026'!$A$1:$AI$3379,10,FALSE)</f>
        <v>UTIC</v>
      </c>
      <c r="K1531" s="23" t="str">
        <f>VLOOKUP($A1531,'[1]MAN PROG 2026'!$A$1:$AI$3379,11,FALSE)</f>
        <v>UTIC</v>
      </c>
      <c r="L1531" s="24" t="str">
        <f>VLOOKUP($A1531,'[1]MAN PROG 2026'!$A$2:$AI$3379,12,FALSE)</f>
        <v>UTIC</v>
      </c>
      <c r="M1531" s="24" t="str">
        <f>VLOOKUP($A1531,'[1]MAN PROG 2026'!$A$2:$AI$3379,13,FALSE)</f>
        <v>SINGOLA</v>
      </c>
      <c r="N1531" s="24" t="str">
        <f>VLOOKUP($A1531,'[1]MAN PROG 2026'!$A$2:$AI$3379,14,FALSE)</f>
        <v>103118</v>
      </c>
      <c r="O1531" s="24">
        <f>VLOOKUP($A1531,'[1]MAN PROG 2026'!$A$2:$AI$3379,15,FALSE)</f>
        <v>0</v>
      </c>
      <c r="P1531" s="25" t="str">
        <f>VLOOKUP($A1531,'[1]MAN PROG 2026'!$A$2:$AI$3379,20,FALSE)</f>
        <v>DA FARE</v>
      </c>
      <c r="Q1531" s="9" t="str">
        <f t="shared" si="62"/>
        <v>3118</v>
      </c>
      <c r="R1531" s="26">
        <v>46233</v>
      </c>
      <c r="S1531" s="8" t="s">
        <v>53</v>
      </c>
      <c r="T1531" s="37"/>
      <c r="U1531" s="27" t="s">
        <v>55</v>
      </c>
      <c r="V1531" s="27" t="s">
        <v>56</v>
      </c>
      <c r="W1531" s="27" t="s">
        <v>55</v>
      </c>
      <c r="X1531" s="27" t="s">
        <v>55</v>
      </c>
      <c r="Y1531" s="27" t="s">
        <v>55</v>
      </c>
      <c r="Z1531" s="27" t="s">
        <v>55</v>
      </c>
      <c r="AA1531" s="27" t="s">
        <v>55</v>
      </c>
      <c r="AB1531" s="27" t="s">
        <v>57</v>
      </c>
      <c r="AC1531" s="27" t="s">
        <v>58</v>
      </c>
      <c r="AD1531" s="27" t="s">
        <v>93</v>
      </c>
      <c r="AE1531" s="27" t="s">
        <v>88</v>
      </c>
      <c r="AF1531" s="27">
        <v>0.14799999999999999</v>
      </c>
      <c r="AG1531" s="9" t="s">
        <v>32</v>
      </c>
      <c r="AH1531" s="27" t="s">
        <v>70</v>
      </c>
      <c r="AI1531" s="27" t="s">
        <v>70</v>
      </c>
      <c r="AJ1531" s="27" t="s">
        <v>70</v>
      </c>
      <c r="AK1531" s="27" t="s">
        <v>61</v>
      </c>
      <c r="AL1531" s="27" t="s">
        <v>61</v>
      </c>
      <c r="AM1531" s="11">
        <v>47.5</v>
      </c>
      <c r="AN1531" s="28">
        <v>1</v>
      </c>
      <c r="AO1531" s="28" t="s">
        <v>204</v>
      </c>
      <c r="AP1531" s="29"/>
      <c r="AQ1531" s="30"/>
      <c r="AR1531" s="31"/>
      <c r="AS1531" s="32"/>
      <c r="AT1531" s="33"/>
      <c r="AU1531" s="34"/>
      <c r="AV1531" s="27" t="s">
        <v>62</v>
      </c>
      <c r="AW1531" s="27">
        <v>5625031</v>
      </c>
      <c r="AX1531" s="27" t="s">
        <v>63</v>
      </c>
      <c r="AY1531" s="27"/>
    </row>
    <row r="1532" spans="1:51" ht="24" customHeight="1" x14ac:dyDescent="0.3">
      <c r="A1532" s="22">
        <v>103119</v>
      </c>
      <c r="B1532" s="23" t="str">
        <f>VLOOKUP($A1532,'[1]MAN PROG 2026'!$A$1:$AI$3379,2,FALSE)</f>
        <v>LETTO PER DEGENZA ELETTRIFICATO</v>
      </c>
      <c r="C1532" s="23" t="str">
        <f>VLOOKUP($A1532,'[1]MAN PROG 2026'!$A$1:$AI$3379,3,FALSE)</f>
        <v>HUNTLEIGH HEALTHCARE</v>
      </c>
      <c r="D1532" s="23" t="str">
        <f>VLOOKUP($A1532,'[1]MAN PROG 2026'!$A$1:$AI$3379,4,FALSE)</f>
        <v>ENTERPRISE 8000X</v>
      </c>
      <c r="E1532" s="23" t="str">
        <f>VLOOKUP($A1532,'[1]MAN PROG 2026'!$A$1:$AI$3379,5,FALSE)</f>
        <v>P0386431</v>
      </c>
      <c r="F1532" s="23" t="str">
        <f>VLOOKUP($A1532,'[1]MAN PROG 2026'!$A$1:$AI$3379,6,FALSE)</f>
        <v>SINGOLA</v>
      </c>
      <c r="G1532" s="23">
        <f>VLOOKUP($A1532,'[1]MAN PROG 2026'!$A$1:$AI$3379,7,FALSE)</f>
        <v>103119</v>
      </c>
      <c r="H1532" s="23">
        <f>VLOOKUP($A1532,'[1]MAN PROG 2026'!$A$1:$AI$3379,8,FALSE)</f>
        <v>0</v>
      </c>
      <c r="I1532" s="23" t="str">
        <f>VLOOKUP($A1532,'[1]MAN PROG 2026'!$A$1:$AI$3379,9,FALSE)</f>
        <v>S.PIETRO</v>
      </c>
      <c r="J1532" s="23" t="str">
        <f>VLOOKUP($A1532,'[1]MAN PROG 2026'!$A$1:$AI$3379,10,FALSE)</f>
        <v>UTIC</v>
      </c>
      <c r="K1532" s="23" t="str">
        <f>VLOOKUP($A1532,'[1]MAN PROG 2026'!$A$1:$AI$3379,11,FALSE)</f>
        <v>UTIC</v>
      </c>
      <c r="L1532" s="24" t="str">
        <f>VLOOKUP($A1532,'[1]MAN PROG 2026'!$A$2:$AI$3379,12,FALSE)</f>
        <v>UTIC</v>
      </c>
      <c r="M1532" s="24" t="str">
        <f>VLOOKUP($A1532,'[1]MAN PROG 2026'!$A$2:$AI$3379,13,FALSE)</f>
        <v>SINGOLA</v>
      </c>
      <c r="N1532" s="24" t="str">
        <f>VLOOKUP($A1532,'[1]MAN PROG 2026'!$A$2:$AI$3379,14,FALSE)</f>
        <v>103119</v>
      </c>
      <c r="O1532" s="24">
        <f>VLOOKUP($A1532,'[1]MAN PROG 2026'!$A$2:$AI$3379,15,FALSE)</f>
        <v>0</v>
      </c>
      <c r="P1532" s="25" t="str">
        <f>VLOOKUP($A1532,'[1]MAN PROG 2026'!$A$2:$AI$3379,20,FALSE)</f>
        <v>DA FARE</v>
      </c>
      <c r="Q1532" s="9" t="str">
        <f t="shared" si="62"/>
        <v>3119</v>
      </c>
      <c r="R1532" s="26">
        <v>46233</v>
      </c>
      <c r="S1532" s="8" t="s">
        <v>53</v>
      </c>
      <c r="T1532" s="37"/>
      <c r="U1532" s="27" t="s">
        <v>55</v>
      </c>
      <c r="V1532" s="27" t="s">
        <v>56</v>
      </c>
      <c r="W1532" s="27" t="s">
        <v>55</v>
      </c>
      <c r="X1532" s="27" t="s">
        <v>55</v>
      </c>
      <c r="Y1532" s="27" t="s">
        <v>55</v>
      </c>
      <c r="Z1532" s="27" t="s">
        <v>55</v>
      </c>
      <c r="AA1532" s="27" t="s">
        <v>55</v>
      </c>
      <c r="AB1532" s="27" t="s">
        <v>57</v>
      </c>
      <c r="AC1532" s="27" t="s">
        <v>58</v>
      </c>
      <c r="AD1532" s="27" t="s">
        <v>93</v>
      </c>
      <c r="AE1532" s="27" t="s">
        <v>88</v>
      </c>
      <c r="AF1532" s="27">
        <v>0.14399999999999999</v>
      </c>
      <c r="AG1532" s="9" t="s">
        <v>32</v>
      </c>
      <c r="AH1532" s="27" t="s">
        <v>70</v>
      </c>
      <c r="AI1532" s="27" t="s">
        <v>70</v>
      </c>
      <c r="AJ1532" s="27" t="s">
        <v>70</v>
      </c>
      <c r="AK1532" s="27" t="s">
        <v>61</v>
      </c>
      <c r="AL1532" s="27" t="s">
        <v>61</v>
      </c>
      <c r="AM1532" s="11">
        <v>48.2</v>
      </c>
      <c r="AN1532" s="28">
        <v>1.1000000000000001</v>
      </c>
      <c r="AO1532" s="28" t="s">
        <v>204</v>
      </c>
      <c r="AP1532" s="29"/>
      <c r="AQ1532" s="30"/>
      <c r="AR1532" s="31"/>
      <c r="AS1532" s="32"/>
      <c r="AT1532" s="33"/>
      <c r="AU1532" s="34"/>
      <c r="AV1532" s="27" t="s">
        <v>62</v>
      </c>
      <c r="AW1532" s="27">
        <v>5625031</v>
      </c>
      <c r="AX1532" s="27" t="s">
        <v>63</v>
      </c>
      <c r="AY1532" s="27"/>
    </row>
    <row r="1533" spans="1:51" ht="24" customHeight="1" x14ac:dyDescent="0.3">
      <c r="A1533" s="22">
        <v>103120</v>
      </c>
      <c r="B1533" s="23" t="str">
        <f>VLOOKUP($A1533,'[1]MAN PROG 2026'!$A$1:$AI$3379,2,FALSE)</f>
        <v>LETTO PER DEGENZA ELETTRIFICATO</v>
      </c>
      <c r="C1533" s="23" t="str">
        <f>VLOOKUP($A1533,'[1]MAN PROG 2026'!$A$1:$AI$3379,3,FALSE)</f>
        <v>HUNTLEIGH HEALTHCARE</v>
      </c>
      <c r="D1533" s="23" t="str">
        <f>VLOOKUP($A1533,'[1]MAN PROG 2026'!$A$1:$AI$3379,4,FALSE)</f>
        <v>ENTERPRISE 8000X</v>
      </c>
      <c r="E1533" s="23" t="str">
        <f>VLOOKUP($A1533,'[1]MAN PROG 2026'!$A$1:$AI$3379,5,FALSE)</f>
        <v>P0386428</v>
      </c>
      <c r="F1533" s="23" t="str">
        <f>VLOOKUP($A1533,'[1]MAN PROG 2026'!$A$1:$AI$3379,6,FALSE)</f>
        <v>SINGOLA</v>
      </c>
      <c r="G1533" s="23">
        <f>VLOOKUP($A1533,'[1]MAN PROG 2026'!$A$1:$AI$3379,7,FALSE)</f>
        <v>103120</v>
      </c>
      <c r="H1533" s="23">
        <f>VLOOKUP($A1533,'[1]MAN PROG 2026'!$A$1:$AI$3379,8,FALSE)</f>
        <v>0</v>
      </c>
      <c r="I1533" s="23" t="str">
        <f>VLOOKUP($A1533,'[1]MAN PROG 2026'!$A$1:$AI$3379,9,FALSE)</f>
        <v>S.PIETRO</v>
      </c>
      <c r="J1533" s="23" t="str">
        <f>VLOOKUP($A1533,'[1]MAN PROG 2026'!$A$1:$AI$3379,10,FALSE)</f>
        <v>UTIC</v>
      </c>
      <c r="K1533" s="23" t="str">
        <f>VLOOKUP($A1533,'[1]MAN PROG 2026'!$A$1:$AI$3379,11,FALSE)</f>
        <v>UTIC</v>
      </c>
      <c r="L1533" s="24" t="str">
        <f>VLOOKUP($A1533,'[1]MAN PROG 2026'!$A$2:$AI$3379,12,FALSE)</f>
        <v>UTIC</v>
      </c>
      <c r="M1533" s="24" t="str">
        <f>VLOOKUP($A1533,'[1]MAN PROG 2026'!$A$2:$AI$3379,13,FALSE)</f>
        <v>SINGOLA</v>
      </c>
      <c r="N1533" s="24" t="str">
        <f>VLOOKUP($A1533,'[1]MAN PROG 2026'!$A$2:$AI$3379,14,FALSE)</f>
        <v>103120</v>
      </c>
      <c r="O1533" s="24">
        <f>VLOOKUP($A1533,'[1]MAN PROG 2026'!$A$2:$AI$3379,15,FALSE)</f>
        <v>0</v>
      </c>
      <c r="P1533" s="25" t="str">
        <f>VLOOKUP($A1533,'[1]MAN PROG 2026'!$A$2:$AI$3379,20,FALSE)</f>
        <v>DA FARE</v>
      </c>
      <c r="Q1533" s="9" t="str">
        <f t="shared" si="62"/>
        <v>3120</v>
      </c>
      <c r="R1533" s="26">
        <v>46233</v>
      </c>
      <c r="S1533" s="8" t="s">
        <v>53</v>
      </c>
      <c r="T1533" s="37"/>
      <c r="U1533" s="27" t="s">
        <v>55</v>
      </c>
      <c r="V1533" s="27" t="s">
        <v>56</v>
      </c>
      <c r="W1533" s="27" t="s">
        <v>55</v>
      </c>
      <c r="X1533" s="27" t="s">
        <v>55</v>
      </c>
      <c r="Y1533" s="27" t="s">
        <v>55</v>
      </c>
      <c r="Z1533" s="27" t="s">
        <v>55</v>
      </c>
      <c r="AA1533" s="27" t="s">
        <v>55</v>
      </c>
      <c r="AB1533" s="27" t="s">
        <v>57</v>
      </c>
      <c r="AC1533" s="27" t="s">
        <v>58</v>
      </c>
      <c r="AD1533" s="27" t="s">
        <v>93</v>
      </c>
      <c r="AE1533" s="27" t="s">
        <v>88</v>
      </c>
      <c r="AF1533" s="27">
        <v>0.14899999999999999</v>
      </c>
      <c r="AG1533" s="9" t="s">
        <v>32</v>
      </c>
      <c r="AH1533" s="27" t="s">
        <v>70</v>
      </c>
      <c r="AI1533" s="27" t="s">
        <v>70</v>
      </c>
      <c r="AJ1533" s="27" t="s">
        <v>70</v>
      </c>
      <c r="AK1533" s="27" t="s">
        <v>61</v>
      </c>
      <c r="AL1533" s="27" t="s">
        <v>61</v>
      </c>
      <c r="AM1533" s="11">
        <v>48.3</v>
      </c>
      <c r="AN1533" s="28">
        <v>1.2</v>
      </c>
      <c r="AO1533" s="28" t="s">
        <v>204</v>
      </c>
      <c r="AP1533" s="29"/>
      <c r="AQ1533" s="30"/>
      <c r="AR1533" s="31"/>
      <c r="AS1533" s="32"/>
      <c r="AT1533" s="33"/>
      <c r="AU1533" s="34"/>
      <c r="AV1533" s="27" t="s">
        <v>62</v>
      </c>
      <c r="AW1533" s="27">
        <v>5625031</v>
      </c>
      <c r="AX1533" s="27" t="s">
        <v>63</v>
      </c>
      <c r="AY1533" s="27"/>
    </row>
    <row r="1534" spans="1:51" ht="24" customHeight="1" x14ac:dyDescent="0.3">
      <c r="A1534" s="22">
        <v>103121</v>
      </c>
      <c r="B1534" s="23" t="str">
        <f>VLOOKUP($A1534,'[1]MAN PROG 2026'!$A$1:$AI$3379,2,FALSE)</f>
        <v>LETTO PER DEGENZA ELETTRIFICATO</v>
      </c>
      <c r="C1534" s="23" t="str">
        <f>VLOOKUP($A1534,'[1]MAN PROG 2026'!$A$1:$AI$3379,3,FALSE)</f>
        <v>HUNTLEIGH HEALTHCARE</v>
      </c>
      <c r="D1534" s="23" t="str">
        <f>VLOOKUP($A1534,'[1]MAN PROG 2026'!$A$1:$AI$3379,4,FALSE)</f>
        <v>ENTERPRISE 8000X</v>
      </c>
      <c r="E1534" s="23" t="str">
        <f>VLOOKUP($A1534,'[1]MAN PROG 2026'!$A$1:$AI$3379,5,FALSE)</f>
        <v>P0386426</v>
      </c>
      <c r="F1534" s="23" t="str">
        <f>VLOOKUP($A1534,'[1]MAN PROG 2026'!$A$1:$AI$3379,6,FALSE)</f>
        <v>SINGOLA</v>
      </c>
      <c r="G1534" s="23">
        <f>VLOOKUP($A1534,'[1]MAN PROG 2026'!$A$1:$AI$3379,7,FALSE)</f>
        <v>103121</v>
      </c>
      <c r="H1534" s="23">
        <f>VLOOKUP($A1534,'[1]MAN PROG 2026'!$A$1:$AI$3379,8,FALSE)</f>
        <v>0</v>
      </c>
      <c r="I1534" s="23" t="str">
        <f>VLOOKUP($A1534,'[1]MAN PROG 2026'!$A$1:$AI$3379,9,FALSE)</f>
        <v>S.PIETRO</v>
      </c>
      <c r="J1534" s="23" t="str">
        <f>VLOOKUP($A1534,'[1]MAN PROG 2026'!$A$1:$AI$3379,10,FALSE)</f>
        <v>UTIC</v>
      </c>
      <c r="K1534" s="23" t="str">
        <f>VLOOKUP($A1534,'[1]MAN PROG 2026'!$A$1:$AI$3379,11,FALSE)</f>
        <v>UTIC</v>
      </c>
      <c r="L1534" s="24" t="str">
        <f>VLOOKUP($A1534,'[1]MAN PROG 2026'!$A$2:$AI$3379,12,FALSE)</f>
        <v>UTIC</v>
      </c>
      <c r="M1534" s="24" t="str">
        <f>VLOOKUP($A1534,'[1]MAN PROG 2026'!$A$2:$AI$3379,13,FALSE)</f>
        <v>SINGOLA</v>
      </c>
      <c r="N1534" s="24" t="str">
        <f>VLOOKUP($A1534,'[1]MAN PROG 2026'!$A$2:$AI$3379,14,FALSE)</f>
        <v>103121</v>
      </c>
      <c r="O1534" s="24">
        <f>VLOOKUP($A1534,'[1]MAN PROG 2026'!$A$2:$AI$3379,15,FALSE)</f>
        <v>0</v>
      </c>
      <c r="P1534" s="25" t="str">
        <f>VLOOKUP($A1534,'[1]MAN PROG 2026'!$A$2:$AI$3379,20,FALSE)</f>
        <v>DA FARE</v>
      </c>
      <c r="Q1534" s="9" t="str">
        <f t="shared" si="62"/>
        <v>3121</v>
      </c>
      <c r="R1534" s="26">
        <v>46233</v>
      </c>
      <c r="S1534" s="8" t="s">
        <v>53</v>
      </c>
      <c r="T1534" s="37"/>
      <c r="U1534" s="27" t="s">
        <v>55</v>
      </c>
      <c r="V1534" s="27" t="s">
        <v>56</v>
      </c>
      <c r="W1534" s="27" t="s">
        <v>55</v>
      </c>
      <c r="X1534" s="27" t="s">
        <v>55</v>
      </c>
      <c r="Y1534" s="27" t="s">
        <v>55</v>
      </c>
      <c r="Z1534" s="27" t="s">
        <v>55</v>
      </c>
      <c r="AA1534" s="27" t="s">
        <v>55</v>
      </c>
      <c r="AB1534" s="27" t="s">
        <v>57</v>
      </c>
      <c r="AC1534" s="27" t="s">
        <v>58</v>
      </c>
      <c r="AD1534" s="27" t="s">
        <v>93</v>
      </c>
      <c r="AE1534" s="27" t="s">
        <v>88</v>
      </c>
      <c r="AF1534" s="27">
        <v>0.153</v>
      </c>
      <c r="AG1534" s="9" t="s">
        <v>32</v>
      </c>
      <c r="AH1534" s="27" t="s">
        <v>70</v>
      </c>
      <c r="AI1534" s="27" t="s">
        <v>70</v>
      </c>
      <c r="AJ1534" s="27" t="s">
        <v>70</v>
      </c>
      <c r="AK1534" s="27" t="s">
        <v>61</v>
      </c>
      <c r="AL1534" s="27" t="s">
        <v>61</v>
      </c>
      <c r="AM1534" s="11">
        <v>47.1</v>
      </c>
      <c r="AN1534" s="28">
        <v>1.1000000000000001</v>
      </c>
      <c r="AO1534" s="28" t="s">
        <v>204</v>
      </c>
      <c r="AP1534" s="29"/>
      <c r="AQ1534" s="30"/>
      <c r="AR1534" s="31"/>
      <c r="AS1534" s="32"/>
      <c r="AT1534" s="33"/>
      <c r="AU1534" s="34"/>
      <c r="AV1534" s="27" t="s">
        <v>62</v>
      </c>
      <c r="AW1534" s="27">
        <v>5625031</v>
      </c>
      <c r="AX1534" s="27" t="s">
        <v>63</v>
      </c>
      <c r="AY1534" s="27"/>
    </row>
    <row r="1535" spans="1:51" ht="24" customHeight="1" x14ac:dyDescent="0.3">
      <c r="A1535" s="22">
        <v>103122</v>
      </c>
      <c r="B1535" s="23" t="str">
        <f>VLOOKUP($A1535,'[1]MAN PROG 2026'!$A$1:$AI$3379,2,FALSE)</f>
        <v>LETTO PER DEGENZA ELETTRIFICATO</v>
      </c>
      <c r="C1535" s="23" t="str">
        <f>VLOOKUP($A1535,'[1]MAN PROG 2026'!$A$1:$AI$3379,3,FALSE)</f>
        <v>HUNTLEIGH HEALTHCARE</v>
      </c>
      <c r="D1535" s="23" t="str">
        <f>VLOOKUP($A1535,'[1]MAN PROG 2026'!$A$1:$AI$3379,4,FALSE)</f>
        <v>ENTERPRISE 8000X</v>
      </c>
      <c r="E1535" s="23" t="str">
        <f>VLOOKUP($A1535,'[1]MAN PROG 2026'!$A$1:$AI$3379,5,FALSE)</f>
        <v>P0386427</v>
      </c>
      <c r="F1535" s="23" t="str">
        <f>VLOOKUP($A1535,'[1]MAN PROG 2026'!$A$1:$AI$3379,6,FALSE)</f>
        <v>SINGOLA</v>
      </c>
      <c r="G1535" s="23">
        <f>VLOOKUP($A1535,'[1]MAN PROG 2026'!$A$1:$AI$3379,7,FALSE)</f>
        <v>103122</v>
      </c>
      <c r="H1535" s="23">
        <f>VLOOKUP($A1535,'[1]MAN PROG 2026'!$A$1:$AI$3379,8,FALSE)</f>
        <v>0</v>
      </c>
      <c r="I1535" s="23" t="str">
        <f>VLOOKUP($A1535,'[1]MAN PROG 2026'!$A$1:$AI$3379,9,FALSE)</f>
        <v>S.PIETRO</v>
      </c>
      <c r="J1535" s="23" t="str">
        <f>VLOOKUP($A1535,'[1]MAN PROG 2026'!$A$1:$AI$3379,10,FALSE)</f>
        <v>UTIC</v>
      </c>
      <c r="K1535" s="23" t="str">
        <f>VLOOKUP($A1535,'[1]MAN PROG 2026'!$A$1:$AI$3379,11,FALSE)</f>
        <v>UTIC</v>
      </c>
      <c r="L1535" s="24" t="str">
        <f>VLOOKUP($A1535,'[1]MAN PROG 2026'!$A$2:$AI$3379,12,FALSE)</f>
        <v>UTIC</v>
      </c>
      <c r="M1535" s="24" t="str">
        <f>VLOOKUP($A1535,'[1]MAN PROG 2026'!$A$2:$AI$3379,13,FALSE)</f>
        <v>SINGOLA</v>
      </c>
      <c r="N1535" s="24" t="str">
        <f>VLOOKUP($A1535,'[1]MAN PROG 2026'!$A$2:$AI$3379,14,FALSE)</f>
        <v>103122</v>
      </c>
      <c r="O1535" s="24">
        <f>VLOOKUP($A1535,'[1]MAN PROG 2026'!$A$2:$AI$3379,15,FALSE)</f>
        <v>0</v>
      </c>
      <c r="P1535" s="25" t="str">
        <f>VLOOKUP($A1535,'[1]MAN PROG 2026'!$A$2:$AI$3379,20,FALSE)</f>
        <v>DA FARE</v>
      </c>
      <c r="Q1535" s="9" t="str">
        <f t="shared" si="62"/>
        <v>3122</v>
      </c>
      <c r="R1535" s="26">
        <v>46233</v>
      </c>
      <c r="S1535" s="8" t="s">
        <v>53</v>
      </c>
      <c r="T1535" s="37"/>
      <c r="U1535" s="27" t="s">
        <v>55</v>
      </c>
      <c r="V1535" s="27" t="s">
        <v>56</v>
      </c>
      <c r="W1535" s="27" t="s">
        <v>55</v>
      </c>
      <c r="X1535" s="27" t="s">
        <v>55</v>
      </c>
      <c r="Y1535" s="27" t="s">
        <v>55</v>
      </c>
      <c r="Z1535" s="27" t="s">
        <v>55</v>
      </c>
      <c r="AA1535" s="27" t="s">
        <v>55</v>
      </c>
      <c r="AB1535" s="27" t="s">
        <v>57</v>
      </c>
      <c r="AC1535" s="27" t="s">
        <v>58</v>
      </c>
      <c r="AD1535" s="27" t="s">
        <v>93</v>
      </c>
      <c r="AE1535" s="27" t="s">
        <v>88</v>
      </c>
      <c r="AF1535" s="27">
        <v>0.157</v>
      </c>
      <c r="AG1535" s="9" t="s">
        <v>32</v>
      </c>
      <c r="AH1535" s="27" t="s">
        <v>70</v>
      </c>
      <c r="AI1535" s="27" t="s">
        <v>70</v>
      </c>
      <c r="AJ1535" s="27" t="s">
        <v>70</v>
      </c>
      <c r="AK1535" s="27" t="s">
        <v>61</v>
      </c>
      <c r="AL1535" s="27" t="s">
        <v>61</v>
      </c>
      <c r="AM1535" s="11">
        <v>48.2</v>
      </c>
      <c r="AN1535" s="28">
        <v>1</v>
      </c>
      <c r="AO1535" s="28" t="s">
        <v>204</v>
      </c>
      <c r="AP1535" s="29"/>
      <c r="AQ1535" s="30"/>
      <c r="AR1535" s="31"/>
      <c r="AS1535" s="32"/>
      <c r="AT1535" s="33"/>
      <c r="AU1535" s="34"/>
      <c r="AV1535" s="27" t="s">
        <v>62</v>
      </c>
      <c r="AW1535" s="27">
        <v>5625031</v>
      </c>
      <c r="AX1535" s="27" t="s">
        <v>63</v>
      </c>
      <c r="AY1535" s="27"/>
    </row>
    <row r="1536" spans="1:51" ht="24" customHeight="1" x14ac:dyDescent="0.3">
      <c r="A1536" s="22">
        <v>103123</v>
      </c>
      <c r="B1536" s="23" t="str">
        <f>VLOOKUP($A1536,'[1]MAN PROG 2026'!$A$1:$AI$3379,2,FALSE)</f>
        <v>LAMPADA SCIALITICA</v>
      </c>
      <c r="C1536" s="23" t="str">
        <f>VLOOKUP($A1536,'[1]MAN PROG 2026'!$A$1:$AI$3379,3,FALSE)</f>
        <v>ACEM SRL</v>
      </c>
      <c r="D1536" s="23" t="str">
        <f>VLOOKUP($A1536,'[1]MAN PROG 2026'!$A$1:$AI$3379,4,FALSE)</f>
        <v>STARLED5 NX</v>
      </c>
      <c r="E1536" s="23" t="str">
        <f>VLOOKUP($A1536,'[1]MAN PROG 2026'!$A$1:$AI$3379,5,FALSE)</f>
        <v>55N1000438</v>
      </c>
      <c r="F1536" s="23" t="str">
        <f>VLOOKUP($A1536,'[1]MAN PROG 2026'!$A$1:$AI$3379,6,FALSE)</f>
        <v>SINGOLA</v>
      </c>
      <c r="G1536" s="23">
        <f>VLOOKUP($A1536,'[1]MAN PROG 2026'!$A$1:$AI$3379,7,FALSE)</f>
        <v>103123</v>
      </c>
      <c r="H1536" s="23">
        <f>VLOOKUP($A1536,'[1]MAN PROG 2026'!$A$1:$AI$3379,8,FALSE)</f>
        <v>0</v>
      </c>
      <c r="I1536" s="23" t="str">
        <f>VLOOKUP($A1536,'[1]MAN PROG 2026'!$A$1:$AI$3379,9,FALSE)</f>
        <v>S.PIETRO</v>
      </c>
      <c r="J1536" s="23" t="str">
        <f>VLOOKUP($A1536,'[1]MAN PROG 2026'!$A$1:$AI$3379,10,FALSE)</f>
        <v>SALA PARTO</v>
      </c>
      <c r="K1536" s="23" t="str">
        <f>VLOOKUP($A1536,'[1]MAN PROG 2026'!$A$1:$AI$3379,11,FALSE)</f>
        <v>SALE TRAVAGLIO NUOVE</v>
      </c>
      <c r="L1536" s="24" t="str">
        <f>VLOOKUP($A1536,'[1]MAN PROG 2026'!$A$2:$AI$3379,12,FALSE)</f>
        <v>SALA TRAVAGLIO NUOVE</v>
      </c>
      <c r="M1536" s="24" t="str">
        <f>VLOOKUP($A1536,'[1]MAN PROG 2026'!$A$2:$AI$3379,13,FALSE)</f>
        <v>SINGOLA</v>
      </c>
      <c r="N1536" s="24" t="str">
        <f>VLOOKUP($A1536,'[1]MAN PROG 2026'!$A$2:$AI$3379,14,FALSE)</f>
        <v>103123</v>
      </c>
      <c r="O1536" s="24">
        <f>VLOOKUP($A1536,'[1]MAN PROG 2026'!$A$2:$AI$3379,15,FALSE)</f>
        <v>0</v>
      </c>
      <c r="P1536" s="25" t="str">
        <f>VLOOKUP($A1536,'[1]MAN PROG 2026'!$A$2:$AI$3379,20,FALSE)</f>
        <v>DA FARE</v>
      </c>
      <c r="Q1536" s="8" t="s">
        <v>734</v>
      </c>
      <c r="R1536" s="26">
        <v>46251</v>
      </c>
      <c r="S1536" s="8" t="s">
        <v>53</v>
      </c>
      <c r="T1536" s="37"/>
      <c r="U1536" s="27" t="s">
        <v>55</v>
      </c>
      <c r="V1536" s="27" t="s">
        <v>56</v>
      </c>
      <c r="W1536" s="27" t="s">
        <v>55</v>
      </c>
      <c r="X1536" s="27" t="s">
        <v>55</v>
      </c>
      <c r="Y1536" s="27" t="s">
        <v>55</v>
      </c>
      <c r="Z1536" s="27" t="s">
        <v>55</v>
      </c>
      <c r="AA1536" s="27" t="s">
        <v>55</v>
      </c>
      <c r="AB1536" s="27" t="s">
        <v>57</v>
      </c>
      <c r="AC1536" s="27" t="s">
        <v>58</v>
      </c>
      <c r="AD1536" s="27" t="s">
        <v>109</v>
      </c>
      <c r="AE1536" s="27" t="s">
        <v>60</v>
      </c>
      <c r="AF1536" s="27">
        <v>0.128</v>
      </c>
      <c r="AG1536" s="9" t="s">
        <v>32</v>
      </c>
      <c r="AH1536" s="27" t="s">
        <v>61</v>
      </c>
      <c r="AI1536" s="27" t="s">
        <v>61</v>
      </c>
      <c r="AJ1536" s="27" t="s">
        <v>61</v>
      </c>
      <c r="AK1536" s="27" t="s">
        <v>61</v>
      </c>
      <c r="AL1536" s="27" t="s">
        <v>61</v>
      </c>
      <c r="AM1536" s="11">
        <v>11.5</v>
      </c>
      <c r="AN1536" s="28" t="s">
        <v>61</v>
      </c>
      <c r="AO1536" s="28"/>
      <c r="AP1536" s="29"/>
      <c r="AQ1536" s="30"/>
      <c r="AR1536" s="31"/>
      <c r="AS1536" s="32"/>
      <c r="AT1536" s="33"/>
      <c r="AU1536" s="34"/>
      <c r="AV1536" s="27" t="s">
        <v>62</v>
      </c>
      <c r="AW1536" s="27">
        <v>5625031</v>
      </c>
      <c r="AX1536" s="27" t="s">
        <v>63</v>
      </c>
      <c r="AY1536" s="27"/>
    </row>
    <row r="1537" spans="1:51" ht="24" customHeight="1" x14ac:dyDescent="0.3">
      <c r="A1537" s="22">
        <v>103124</v>
      </c>
      <c r="B1537" s="23" t="str">
        <f>VLOOKUP($A1537,'[1]MAN PROG 2026'!$A$1:$AI$3379,2,FALSE)</f>
        <v>LAMPADA SCIALITICA</v>
      </c>
      <c r="C1537" s="23" t="str">
        <f>VLOOKUP($A1537,'[1]MAN PROG 2026'!$A$1:$AI$3379,3,FALSE)</f>
        <v>ACEM SRL</v>
      </c>
      <c r="D1537" s="23" t="str">
        <f>VLOOKUP($A1537,'[1]MAN PROG 2026'!$A$1:$AI$3379,4,FALSE)</f>
        <v>STARLED5 NX</v>
      </c>
      <c r="E1537" s="23" t="str">
        <f>VLOOKUP($A1537,'[1]MAN PROG 2026'!$A$1:$AI$3379,5,FALSE)</f>
        <v>55N1000439</v>
      </c>
      <c r="F1537" s="23" t="str">
        <f>VLOOKUP($A1537,'[1]MAN PROG 2026'!$A$1:$AI$3379,6,FALSE)</f>
        <v>SINGOLA</v>
      </c>
      <c r="G1537" s="23">
        <f>VLOOKUP($A1537,'[1]MAN PROG 2026'!$A$1:$AI$3379,7,FALSE)</f>
        <v>103124</v>
      </c>
      <c r="H1537" s="23">
        <f>VLOOKUP($A1537,'[1]MAN PROG 2026'!$A$1:$AI$3379,8,FALSE)</f>
        <v>0</v>
      </c>
      <c r="I1537" s="23" t="str">
        <f>VLOOKUP($A1537,'[1]MAN PROG 2026'!$A$1:$AI$3379,9,FALSE)</f>
        <v>S.PIETRO</v>
      </c>
      <c r="J1537" s="23" t="str">
        <f>VLOOKUP($A1537,'[1]MAN PROG 2026'!$A$1:$AI$3379,10,FALSE)</f>
        <v>SALA PARTO</v>
      </c>
      <c r="K1537" s="23" t="str">
        <f>VLOOKUP($A1537,'[1]MAN PROG 2026'!$A$1:$AI$3379,11,FALSE)</f>
        <v>SALE TRAVAGLIO NUOVE</v>
      </c>
      <c r="L1537" s="24" t="str">
        <f>VLOOKUP($A1537,'[1]MAN PROG 2026'!$A$2:$AI$3379,12,FALSE)</f>
        <v>SALA TRAVAGLIO NUOVE</v>
      </c>
      <c r="M1537" s="24" t="str">
        <f>VLOOKUP($A1537,'[1]MAN PROG 2026'!$A$2:$AI$3379,13,FALSE)</f>
        <v>SINGOLA</v>
      </c>
      <c r="N1537" s="24" t="str">
        <f>VLOOKUP($A1537,'[1]MAN PROG 2026'!$A$2:$AI$3379,14,FALSE)</f>
        <v>103124</v>
      </c>
      <c r="O1537" s="24">
        <f>VLOOKUP($A1537,'[1]MAN PROG 2026'!$A$2:$AI$3379,15,FALSE)</f>
        <v>0</v>
      </c>
      <c r="P1537" s="25" t="str">
        <f>VLOOKUP($A1537,'[1]MAN PROG 2026'!$A$2:$AI$3379,20,FALSE)</f>
        <v>DA FARE</v>
      </c>
      <c r="Q1537" s="8" t="s">
        <v>735</v>
      </c>
      <c r="R1537" s="26">
        <v>46251</v>
      </c>
      <c r="S1537" s="8" t="s">
        <v>53</v>
      </c>
      <c r="T1537" s="37"/>
      <c r="U1537" s="27" t="s">
        <v>55</v>
      </c>
      <c r="V1537" s="27" t="s">
        <v>56</v>
      </c>
      <c r="W1537" s="27" t="s">
        <v>55</v>
      </c>
      <c r="X1537" s="27" t="s">
        <v>55</v>
      </c>
      <c r="Y1537" s="27" t="s">
        <v>55</v>
      </c>
      <c r="Z1537" s="27" t="s">
        <v>55</v>
      </c>
      <c r="AA1537" s="27" t="s">
        <v>55</v>
      </c>
      <c r="AB1537" s="27" t="s">
        <v>57</v>
      </c>
      <c r="AC1537" s="27" t="s">
        <v>58</v>
      </c>
      <c r="AD1537" s="27" t="s">
        <v>109</v>
      </c>
      <c r="AE1537" s="27" t="s">
        <v>60</v>
      </c>
      <c r="AF1537" s="27">
        <v>0.12</v>
      </c>
      <c r="AG1537" s="9" t="s">
        <v>32</v>
      </c>
      <c r="AH1537" s="27" t="s">
        <v>61</v>
      </c>
      <c r="AI1537" s="27" t="s">
        <v>61</v>
      </c>
      <c r="AJ1537" s="27" t="s">
        <v>61</v>
      </c>
      <c r="AK1537" s="27" t="s">
        <v>61</v>
      </c>
      <c r="AL1537" s="27" t="s">
        <v>61</v>
      </c>
      <c r="AM1537" s="11">
        <v>12.4</v>
      </c>
      <c r="AN1537" s="28" t="s">
        <v>61</v>
      </c>
      <c r="AO1537" s="28"/>
      <c r="AP1537" s="29"/>
      <c r="AQ1537" s="30"/>
      <c r="AR1537" s="31"/>
      <c r="AS1537" s="32"/>
      <c r="AT1537" s="33"/>
      <c r="AU1537" s="34"/>
      <c r="AV1537" s="27" t="s">
        <v>62</v>
      </c>
      <c r="AW1537" s="27">
        <v>5625031</v>
      </c>
      <c r="AX1537" s="27" t="s">
        <v>63</v>
      </c>
      <c r="AY1537" s="27"/>
    </row>
    <row r="1538" spans="1:51" ht="24" customHeight="1" x14ac:dyDescent="0.3">
      <c r="A1538" s="22">
        <v>103126</v>
      </c>
      <c r="B1538" s="23" t="str">
        <f>VLOOKUP($A1538,'[1]MAN PROG 2026'!$A$1:$AI$3379,2,FALSE)</f>
        <v>DEFIBRILLATORE</v>
      </c>
      <c r="C1538" s="23" t="str">
        <f>VLOOKUP($A1538,'[1]MAN PROG 2026'!$A$1:$AI$3379,3,FALSE)</f>
        <v>SCHILLER AG</v>
      </c>
      <c r="D1538" s="23" t="str">
        <f>VLOOKUP($A1538,'[1]MAN PROG 2026'!$A$1:$AI$3379,4,FALSE)</f>
        <v>DEFIGARD 5000</v>
      </c>
      <c r="E1538" s="23" t="str">
        <f>VLOOKUP($A1538,'[1]MAN PROG 2026'!$A$1:$AI$3379,5,FALSE)</f>
        <v>101995101089</v>
      </c>
      <c r="F1538" s="23" t="str">
        <f>VLOOKUP($A1538,'[1]MAN PROG 2026'!$A$1:$AI$3379,6,FALSE)</f>
        <v>SINGOLA</v>
      </c>
      <c r="G1538" s="23">
        <f>VLOOKUP($A1538,'[1]MAN PROG 2026'!$A$1:$AI$3379,7,FALSE)</f>
        <v>103126</v>
      </c>
      <c r="H1538" s="23">
        <f>VLOOKUP($A1538,'[1]MAN PROG 2026'!$A$1:$AI$3379,8,FALSE)</f>
        <v>0</v>
      </c>
      <c r="I1538" s="23" t="str">
        <f>VLOOKUP($A1538,'[1]MAN PROG 2026'!$A$1:$AI$3379,9,FALSE)</f>
        <v>S.PIETRO</v>
      </c>
      <c r="J1538" s="23" t="str">
        <f>VLOOKUP($A1538,'[1]MAN PROG 2026'!$A$1:$AI$3379,10,FALSE)</f>
        <v>SALA PARTO</v>
      </c>
      <c r="K1538" s="23" t="str">
        <f>VLOOKUP($A1538,'[1]MAN PROG 2026'!$A$1:$AI$3379,11,FALSE)</f>
        <v>AMB. GINECOLOGIA</v>
      </c>
      <c r="L1538" s="24" t="str">
        <f>VLOOKUP($A1538,'[1]MAN PROG 2026'!$A$2:$AI$3379,12,FALSE)</f>
        <v>AMB. GINECOLOGIA</v>
      </c>
      <c r="M1538" s="24" t="str">
        <f>VLOOKUP($A1538,'[1]MAN PROG 2026'!$A$2:$AI$3379,13,FALSE)</f>
        <v>SINGOLA</v>
      </c>
      <c r="N1538" s="24" t="str">
        <f>VLOOKUP($A1538,'[1]MAN PROG 2026'!$A$2:$AI$3379,14,FALSE)</f>
        <v>103126</v>
      </c>
      <c r="O1538" s="24">
        <f>VLOOKUP($A1538,'[1]MAN PROG 2026'!$A$2:$AI$3379,15,FALSE)</f>
        <v>0</v>
      </c>
      <c r="P1538" s="25" t="str">
        <f>VLOOKUP($A1538,'[1]MAN PROG 2026'!$A$2:$AI$3379,20,FALSE)</f>
        <v>DA FARE</v>
      </c>
      <c r="Q1538" s="9" t="str">
        <f>RIGHT(A1538,4)</f>
        <v>3126</v>
      </c>
      <c r="R1538" s="26">
        <v>46231</v>
      </c>
      <c r="S1538" s="8" t="s">
        <v>53</v>
      </c>
      <c r="T1538" s="37"/>
      <c r="U1538" s="27" t="s">
        <v>55</v>
      </c>
      <c r="V1538" s="27" t="s">
        <v>56</v>
      </c>
      <c r="W1538" s="27" t="s">
        <v>55</v>
      </c>
      <c r="X1538" s="27" t="s">
        <v>55</v>
      </c>
      <c r="Y1538" s="27" t="s">
        <v>55</v>
      </c>
      <c r="Z1538" s="27" t="s">
        <v>55</v>
      </c>
      <c r="AA1538" s="27" t="s">
        <v>55</v>
      </c>
      <c r="AB1538" s="27" t="s">
        <v>57</v>
      </c>
      <c r="AC1538" s="27" t="s">
        <v>67</v>
      </c>
      <c r="AD1538" s="27" t="s">
        <v>736</v>
      </c>
      <c r="AE1538" s="27" t="s">
        <v>68</v>
      </c>
      <c r="AF1538" s="27" t="s">
        <v>737</v>
      </c>
      <c r="AG1538" s="9" t="s">
        <v>32</v>
      </c>
      <c r="AH1538" s="27" t="s">
        <v>70</v>
      </c>
      <c r="AI1538" s="27" t="s">
        <v>70</v>
      </c>
      <c r="AJ1538" s="27" t="s">
        <v>61</v>
      </c>
      <c r="AK1538" s="27" t="s">
        <v>70</v>
      </c>
      <c r="AL1538" s="27" t="s">
        <v>70</v>
      </c>
      <c r="AM1538" s="11">
        <v>112.1</v>
      </c>
      <c r="AN1538" s="28">
        <v>9.9</v>
      </c>
      <c r="AO1538" s="28" t="s">
        <v>71</v>
      </c>
      <c r="AP1538" s="29">
        <v>25.5</v>
      </c>
      <c r="AQ1538" s="30" t="s">
        <v>79</v>
      </c>
      <c r="AR1538" s="31">
        <v>7.4</v>
      </c>
      <c r="AS1538" s="32" t="s">
        <v>80</v>
      </c>
      <c r="AT1538" s="33"/>
      <c r="AU1538" s="34"/>
      <c r="AV1538" s="27" t="s">
        <v>62</v>
      </c>
      <c r="AW1538" s="27">
        <v>5625031</v>
      </c>
      <c r="AX1538" s="27" t="s">
        <v>63</v>
      </c>
      <c r="AY1538" s="27"/>
    </row>
    <row r="1539" spans="1:51" ht="24" customHeight="1" x14ac:dyDescent="0.3">
      <c r="A1539" s="22">
        <v>103128</v>
      </c>
      <c r="B1539" s="23" t="str">
        <f>VLOOKUP($A1539,'[1]MAN PROG 2026'!$A$1:$AI$3379,2,FALSE)</f>
        <v>DEFIBRILLATORE</v>
      </c>
      <c r="C1539" s="23" t="str">
        <f>VLOOKUP($A1539,'[1]MAN PROG 2026'!$A$1:$AI$3379,3,FALSE)</f>
        <v>SCHILLER AG</v>
      </c>
      <c r="D1539" s="23" t="str">
        <f>VLOOKUP($A1539,'[1]MAN PROG 2026'!$A$1:$AI$3379,4,FALSE)</f>
        <v>DEFIGARD 5000</v>
      </c>
      <c r="E1539" s="23" t="str">
        <f>VLOOKUP($A1539,'[1]MAN PROG 2026'!$A$1:$AI$3379,5,FALSE)</f>
        <v>101995101090</v>
      </c>
      <c r="F1539" s="23" t="str">
        <f>VLOOKUP($A1539,'[1]MAN PROG 2026'!$A$1:$AI$3379,6,FALSE)</f>
        <v>SINGOLA</v>
      </c>
      <c r="G1539" s="23">
        <f>VLOOKUP($A1539,'[1]MAN PROG 2026'!$A$1:$AI$3379,7,FALSE)</f>
        <v>103128</v>
      </c>
      <c r="H1539" s="23">
        <f>VLOOKUP($A1539,'[1]MAN PROG 2026'!$A$1:$AI$3379,8,FALSE)</f>
        <v>0</v>
      </c>
      <c r="I1539" s="23" t="str">
        <f>VLOOKUP($A1539,'[1]MAN PROG 2026'!$A$1:$AI$3379,9,FALSE)</f>
        <v>S.PIETRO</v>
      </c>
      <c r="J1539" s="23" t="str">
        <f>VLOOKUP($A1539,'[1]MAN PROG 2026'!$A$1:$AI$3379,10,FALSE)</f>
        <v>SALA PARTO</v>
      </c>
      <c r="K1539" s="23" t="str">
        <f>VLOOKUP($A1539,'[1]MAN PROG 2026'!$A$1:$AI$3379,11,FALSE)</f>
        <v>LAB.A.T. S.I.C.</v>
      </c>
      <c r="L1539" s="24" t="str">
        <f>VLOOKUP($A1539,'[1]MAN PROG 2026'!$A$2:$AI$3379,12,FALSE)</f>
        <v>SALA OP. OCULISTICA</v>
      </c>
      <c r="M1539" s="24" t="str">
        <f>VLOOKUP($A1539,'[1]MAN PROG 2026'!$A$2:$AI$3379,13,FALSE)</f>
        <v>SINGOLA</v>
      </c>
      <c r="N1539" s="24" t="str">
        <f>VLOOKUP($A1539,'[1]MAN PROG 2026'!$A$2:$AI$3379,14,FALSE)</f>
        <v>103128</v>
      </c>
      <c r="O1539" s="24">
        <f>VLOOKUP($A1539,'[1]MAN PROG 2026'!$A$2:$AI$3379,15,FALSE)</f>
        <v>0</v>
      </c>
      <c r="P1539" s="25" t="str">
        <f>VLOOKUP($A1539,'[1]MAN PROG 2026'!$A$2:$AI$3379,20,FALSE)</f>
        <v>DA FARE</v>
      </c>
      <c r="Q1539" s="8" t="s">
        <v>738</v>
      </c>
      <c r="R1539" s="26">
        <v>46273</v>
      </c>
      <c r="S1539" s="8" t="s">
        <v>53</v>
      </c>
      <c r="T1539" s="37"/>
      <c r="U1539" s="27" t="s">
        <v>55</v>
      </c>
      <c r="V1539" s="27" t="s">
        <v>56</v>
      </c>
      <c r="W1539" s="27" t="s">
        <v>55</v>
      </c>
      <c r="X1539" s="27" t="s">
        <v>55</v>
      </c>
      <c r="Y1539" s="27" t="s">
        <v>55</v>
      </c>
      <c r="Z1539" s="27" t="s">
        <v>55</v>
      </c>
      <c r="AA1539" s="27" t="s">
        <v>55</v>
      </c>
      <c r="AB1539" s="27" t="s">
        <v>57</v>
      </c>
      <c r="AC1539" s="27" t="s">
        <v>67</v>
      </c>
      <c r="AD1539" s="27" t="s">
        <v>74</v>
      </c>
      <c r="AE1539" s="27" t="s">
        <v>68</v>
      </c>
      <c r="AF1539" s="27" t="s">
        <v>739</v>
      </c>
      <c r="AG1539" s="9" t="s">
        <v>32</v>
      </c>
      <c r="AH1539" s="27" t="s">
        <v>70</v>
      </c>
      <c r="AI1539" s="27" t="s">
        <v>70</v>
      </c>
      <c r="AJ1539" s="27" t="s">
        <v>61</v>
      </c>
      <c r="AK1539" s="27" t="s">
        <v>70</v>
      </c>
      <c r="AL1539" s="27" t="s">
        <v>70</v>
      </c>
      <c r="AM1539" s="11">
        <v>76.3</v>
      </c>
      <c r="AN1539" s="28">
        <v>32.9</v>
      </c>
      <c r="AO1539" s="28" t="s">
        <v>79</v>
      </c>
      <c r="AP1539" s="29">
        <v>13.4</v>
      </c>
      <c r="AQ1539" s="30" t="s">
        <v>71</v>
      </c>
      <c r="AR1539" s="31"/>
      <c r="AS1539" s="32"/>
      <c r="AT1539" s="33"/>
      <c r="AU1539" s="34"/>
      <c r="AV1539" s="27" t="s">
        <v>62</v>
      </c>
      <c r="AW1539" s="27">
        <v>5625031</v>
      </c>
      <c r="AX1539" s="27" t="s">
        <v>63</v>
      </c>
      <c r="AY1539" s="27"/>
    </row>
    <row r="1540" spans="1:51" ht="24" customHeight="1" x14ac:dyDescent="0.3">
      <c r="A1540" s="22">
        <v>103130</v>
      </c>
      <c r="B1540" s="23" t="str">
        <f>VLOOKUP($A1540,'[1]MAN PROG 2026'!$A$1:$AI$3379,2,FALSE)</f>
        <v>SALDATORE DI SACCHE</v>
      </c>
      <c r="C1540" s="23" t="str">
        <f>VLOOKUP($A1540,'[1]MAN PROG 2026'!$A$1:$AI$3379,3,FALSE)</f>
        <v>HAEMONETICS CORP</v>
      </c>
      <c r="D1540" s="23" t="str">
        <f>VLOOKUP($A1540,'[1]MAN PROG 2026'!$A$1:$AI$3379,4,FALSE)</f>
        <v>B40</v>
      </c>
      <c r="E1540" s="23" t="str">
        <f>VLOOKUP($A1540,'[1]MAN PROG 2026'!$A$1:$AI$3379,5,FALSE)</f>
        <v>B40-00-1113</v>
      </c>
      <c r="F1540" s="23" t="str">
        <f>VLOOKUP($A1540,'[1]MAN PROG 2026'!$A$1:$AI$3379,6,FALSE)</f>
        <v>SINGOLA</v>
      </c>
      <c r="G1540" s="23">
        <f>VLOOKUP($A1540,'[1]MAN PROG 2026'!$A$1:$AI$3379,7,FALSE)</f>
        <v>103130</v>
      </c>
      <c r="H1540" s="23">
        <f>VLOOKUP($A1540,'[1]MAN PROG 2026'!$A$1:$AI$3379,8,FALSE)</f>
        <v>0</v>
      </c>
      <c r="I1540" s="23" t="str">
        <f>VLOOKUP($A1540,'[1]MAN PROG 2026'!$A$1:$AI$3379,9,FALSE)</f>
        <v>S.PIETRO</v>
      </c>
      <c r="J1540" s="23" t="str">
        <f>VLOOKUP($A1540,'[1]MAN PROG 2026'!$A$1:$AI$3379,10,FALSE)</f>
        <v>CENTRO TRASFUSIONALE: EMOCOMPONENTI</v>
      </c>
      <c r="K1540" s="23" t="str">
        <f>VLOOKUP($A1540,'[1]MAN PROG 2026'!$A$1:$AI$3379,11,FALSE)</f>
        <v>CENTRO TRASFUSIONALE: EMOCOMPONENTI</v>
      </c>
      <c r="L1540" s="24" t="str">
        <f>VLOOKUP($A1540,'[1]MAN PROG 2026'!$A$2:$AI$3379,12,FALSE)</f>
        <v>CENTRO TRASFUSIONALE: EMOCOMPONENTI</v>
      </c>
      <c r="M1540" s="24" t="str">
        <f>VLOOKUP($A1540,'[1]MAN PROG 2026'!$A$2:$AI$3379,13,FALSE)</f>
        <v>SINGOLA</v>
      </c>
      <c r="N1540" s="24">
        <f>VLOOKUP($A1540,'[1]MAN PROG 2026'!$A$2:$AI$3379,14,FALSE)</f>
        <v>103130</v>
      </c>
      <c r="O1540" s="24">
        <f>VLOOKUP($A1540,'[1]MAN PROG 2026'!$A$2:$AI$3379,15,FALSE)</f>
        <v>0</v>
      </c>
      <c r="P1540" s="25" t="str">
        <f>VLOOKUP($A1540,'[1]MAN PROG 2026'!$A$2:$AI$3379,20,FALSE)</f>
        <v>DA FARE</v>
      </c>
      <c r="Q1540" s="9">
        <v>3130</v>
      </c>
      <c r="R1540" s="26">
        <v>46189</v>
      </c>
      <c r="S1540" s="8" t="s">
        <v>53</v>
      </c>
      <c r="T1540" s="37"/>
      <c r="U1540" s="27" t="s">
        <v>55</v>
      </c>
      <c r="V1540" s="27" t="s">
        <v>55</v>
      </c>
      <c r="W1540" s="27" t="s">
        <v>55</v>
      </c>
      <c r="X1540" s="27" t="s">
        <v>55</v>
      </c>
      <c r="Y1540" s="27" t="s">
        <v>55</v>
      </c>
      <c r="Z1540" s="27" t="s">
        <v>55</v>
      </c>
      <c r="AA1540" s="27" t="s">
        <v>55</v>
      </c>
      <c r="AB1540" s="27" t="s">
        <v>66</v>
      </c>
      <c r="AC1540" s="27" t="s">
        <v>61</v>
      </c>
      <c r="AD1540" s="27" t="s">
        <v>200</v>
      </c>
      <c r="AE1540" s="67" t="s">
        <v>88</v>
      </c>
      <c r="AF1540" s="27" t="s">
        <v>61</v>
      </c>
      <c r="AG1540" s="9" t="s">
        <v>32</v>
      </c>
      <c r="AH1540" s="27" t="s">
        <v>61</v>
      </c>
      <c r="AI1540" s="27" t="s">
        <v>70</v>
      </c>
      <c r="AJ1540" s="27" t="s">
        <v>61</v>
      </c>
      <c r="AK1540" s="27" t="s">
        <v>61</v>
      </c>
      <c r="AL1540" s="27" t="s">
        <v>61</v>
      </c>
      <c r="AM1540" s="11">
        <v>5.2</v>
      </c>
      <c r="AN1540" s="28" t="s">
        <v>61</v>
      </c>
      <c r="AO1540" s="28"/>
      <c r="AP1540" s="29"/>
      <c r="AQ1540" s="30"/>
      <c r="AR1540" s="31"/>
      <c r="AS1540" s="32"/>
      <c r="AT1540" s="33"/>
      <c r="AU1540" s="34"/>
      <c r="AV1540" s="27" t="s">
        <v>62</v>
      </c>
      <c r="AW1540" s="27">
        <v>5625031</v>
      </c>
      <c r="AX1540" s="27" t="s">
        <v>63</v>
      </c>
      <c r="AY1540" s="27"/>
    </row>
    <row r="1541" spans="1:51" ht="24" customHeight="1" x14ac:dyDescent="0.3">
      <c r="A1541" s="22">
        <v>103131</v>
      </c>
      <c r="B1541" s="23" t="str">
        <f>VLOOKUP($A1541,'[1]MAN PROG 2026'!$A$1:$AI$3379,2,FALSE)</f>
        <v>LETTO PER RIANIMAZIONE NEONATALE</v>
      </c>
      <c r="C1541" s="23" t="str">
        <f>VLOOKUP($A1541,'[1]MAN PROG 2026'!$A$1:$AI$3379,3,FALSE)</f>
        <v>ATOM MEDICAL CORP</v>
      </c>
      <c r="D1541" s="23" t="str">
        <f>VLOOKUP($A1541,'[1]MAN PROG 2026'!$A$1:$AI$3379,4,FALSE)</f>
        <v>INFA WARMER I 103</v>
      </c>
      <c r="E1541" s="23" t="str">
        <f>VLOOKUP($A1541,'[1]MAN PROG 2026'!$A$1:$AI$3379,5,FALSE)</f>
        <v>2540224</v>
      </c>
      <c r="F1541" s="23" t="str">
        <f>VLOOKUP($A1541,'[1]MAN PROG 2026'!$A$1:$AI$3379,6,FALSE)</f>
        <v>SINGOLA</v>
      </c>
      <c r="G1541" s="23">
        <f>VLOOKUP($A1541,'[1]MAN PROG 2026'!$A$1:$AI$3379,7,FALSE)</f>
        <v>103131</v>
      </c>
      <c r="H1541" s="23">
        <f>VLOOKUP($A1541,'[1]MAN PROG 2026'!$A$1:$AI$3379,8,FALSE)</f>
        <v>0</v>
      </c>
      <c r="I1541" s="23" t="str">
        <f>VLOOKUP($A1541,'[1]MAN PROG 2026'!$A$1:$AI$3379,9,FALSE)</f>
        <v>S.PIETRO</v>
      </c>
      <c r="J1541" s="23" t="str">
        <f>VLOOKUP($A1541,'[1]MAN PROG 2026'!$A$1:$AI$3379,10,FALSE)</f>
        <v>SALA PARTO</v>
      </c>
      <c r="K1541" s="23" t="str">
        <f>VLOOKUP($A1541,'[1]MAN PROG 2026'!$A$1:$AI$3379,11,FALSE)</f>
        <v>SALE TRAVAGLIO NUOVE</v>
      </c>
      <c r="L1541" s="24" t="str">
        <f>VLOOKUP($A1541,'[1]MAN PROG 2026'!$A$2:$AI$3379,12,FALSE)</f>
        <v>SALA TRAVAGLIO NUOVE</v>
      </c>
      <c r="M1541" s="24" t="str">
        <f>VLOOKUP($A1541,'[1]MAN PROG 2026'!$A$2:$AI$3379,13,FALSE)</f>
        <v>SINGOLA</v>
      </c>
      <c r="N1541" s="24" t="str">
        <f>VLOOKUP($A1541,'[1]MAN PROG 2026'!$A$2:$AI$3379,14,FALSE)</f>
        <v>103131</v>
      </c>
      <c r="O1541" s="24">
        <f>VLOOKUP($A1541,'[1]MAN PROG 2026'!$A$2:$AI$3379,15,FALSE)</f>
        <v>0</v>
      </c>
      <c r="P1541" s="25" t="str">
        <f>VLOOKUP($A1541,'[1]MAN PROG 2026'!$A$2:$AI$3379,20,FALSE)</f>
        <v>DA FARE</v>
      </c>
      <c r="Q1541" s="9" t="str">
        <f t="shared" ref="Q1541:Q1543" si="63">RIGHT(A1541,4)</f>
        <v>3131</v>
      </c>
      <c r="R1541" s="26">
        <v>46251</v>
      </c>
      <c r="S1541" s="8" t="s">
        <v>53</v>
      </c>
      <c r="T1541" s="37"/>
      <c r="U1541" s="27" t="s">
        <v>55</v>
      </c>
      <c r="V1541" s="27" t="s">
        <v>56</v>
      </c>
      <c r="W1541" s="27" t="s">
        <v>55</v>
      </c>
      <c r="X1541" s="27" t="s">
        <v>55</v>
      </c>
      <c r="Y1541" s="27" t="s">
        <v>55</v>
      </c>
      <c r="Z1541" s="27" t="s">
        <v>55</v>
      </c>
      <c r="AA1541" s="27" t="s">
        <v>55</v>
      </c>
      <c r="AB1541" s="27" t="s">
        <v>57</v>
      </c>
      <c r="AC1541" s="27" t="s">
        <v>73</v>
      </c>
      <c r="AD1541" s="27" t="s">
        <v>163</v>
      </c>
      <c r="AE1541" s="27" t="s">
        <v>68</v>
      </c>
      <c r="AF1541" s="27" t="s">
        <v>740</v>
      </c>
      <c r="AG1541" s="9" t="s">
        <v>32</v>
      </c>
      <c r="AH1541" s="27" t="s">
        <v>70</v>
      </c>
      <c r="AI1541" s="27" t="s">
        <v>70</v>
      </c>
      <c r="AJ1541" s="27" t="s">
        <v>61</v>
      </c>
      <c r="AK1541" s="27" t="s">
        <v>70</v>
      </c>
      <c r="AL1541" s="27" t="s">
        <v>70</v>
      </c>
      <c r="AM1541" s="11">
        <v>162.6</v>
      </c>
      <c r="AN1541" s="28">
        <v>1.9</v>
      </c>
      <c r="AO1541" s="28" t="s">
        <v>230</v>
      </c>
      <c r="AP1541" s="29"/>
      <c r="AQ1541" s="30"/>
      <c r="AR1541" s="31"/>
      <c r="AS1541" s="32"/>
      <c r="AT1541" s="33"/>
      <c r="AU1541" s="34"/>
      <c r="AV1541" s="27" t="s">
        <v>62</v>
      </c>
      <c r="AW1541" s="27">
        <v>5625031</v>
      </c>
      <c r="AX1541" s="27" t="s">
        <v>63</v>
      </c>
      <c r="AY1541" s="27"/>
    </row>
    <row r="1542" spans="1:51" ht="24" customHeight="1" x14ac:dyDescent="0.3">
      <c r="A1542" s="22">
        <v>103132</v>
      </c>
      <c r="B1542" s="23" t="str">
        <f>VLOOKUP($A1542,'[1]MAN PROG 2026'!$A$1:$AI$3379,2,FALSE)</f>
        <v>LETTO PER RIANIMAZIONE NEONATALE</v>
      </c>
      <c r="C1542" s="23" t="str">
        <f>VLOOKUP($A1542,'[1]MAN PROG 2026'!$A$1:$AI$3379,3,FALSE)</f>
        <v>ATOM MEDICAL CORP</v>
      </c>
      <c r="D1542" s="23" t="str">
        <f>VLOOKUP($A1542,'[1]MAN PROG 2026'!$A$1:$AI$3379,4,FALSE)</f>
        <v>INFA WARMER I 103</v>
      </c>
      <c r="E1542" s="23" t="str">
        <f>VLOOKUP($A1542,'[1]MAN PROG 2026'!$A$1:$AI$3379,5,FALSE)</f>
        <v>2540208</v>
      </c>
      <c r="F1542" s="23" t="str">
        <f>VLOOKUP($A1542,'[1]MAN PROG 2026'!$A$1:$AI$3379,6,FALSE)</f>
        <v>SINGOLA</v>
      </c>
      <c r="G1542" s="23">
        <f>VLOOKUP($A1542,'[1]MAN PROG 2026'!$A$1:$AI$3379,7,FALSE)</f>
        <v>103132</v>
      </c>
      <c r="H1542" s="23">
        <f>VLOOKUP($A1542,'[1]MAN PROG 2026'!$A$1:$AI$3379,8,FALSE)</f>
        <v>0</v>
      </c>
      <c r="I1542" s="23" t="str">
        <f>VLOOKUP($A1542,'[1]MAN PROG 2026'!$A$1:$AI$3379,9,FALSE)</f>
        <v>S.PIETRO</v>
      </c>
      <c r="J1542" s="23" t="str">
        <f>VLOOKUP($A1542,'[1]MAN PROG 2026'!$A$1:$AI$3379,10,FALSE)</f>
        <v>SALA PARTO</v>
      </c>
      <c r="K1542" s="23" t="str">
        <f>VLOOKUP($A1542,'[1]MAN PROG 2026'!$A$1:$AI$3379,11,FALSE)</f>
        <v>SALE TRAVAGLIO NUOVE</v>
      </c>
      <c r="L1542" s="24" t="str">
        <f>VLOOKUP($A1542,'[1]MAN PROG 2026'!$A$2:$AI$3379,12,FALSE)</f>
        <v>SALA TRAVAGLIO NUOVE</v>
      </c>
      <c r="M1542" s="24" t="str">
        <f>VLOOKUP($A1542,'[1]MAN PROG 2026'!$A$2:$AI$3379,13,FALSE)</f>
        <v>SINGOLA</v>
      </c>
      <c r="N1542" s="24" t="str">
        <f>VLOOKUP($A1542,'[1]MAN PROG 2026'!$A$2:$AI$3379,14,FALSE)</f>
        <v>103132</v>
      </c>
      <c r="O1542" s="24">
        <f>VLOOKUP($A1542,'[1]MAN PROG 2026'!$A$2:$AI$3379,15,FALSE)</f>
        <v>0</v>
      </c>
      <c r="P1542" s="25" t="str">
        <f>VLOOKUP($A1542,'[1]MAN PROG 2026'!$A$2:$AI$3379,20,FALSE)</f>
        <v>DA FARE</v>
      </c>
      <c r="Q1542" s="9" t="str">
        <f t="shared" si="63"/>
        <v>3132</v>
      </c>
      <c r="R1542" s="26">
        <v>46251</v>
      </c>
      <c r="S1542" s="8" t="s">
        <v>53</v>
      </c>
      <c r="T1542" s="37"/>
      <c r="U1542" s="27" t="s">
        <v>55</v>
      </c>
      <c r="V1542" s="27" t="s">
        <v>56</v>
      </c>
      <c r="W1542" s="27" t="s">
        <v>55</v>
      </c>
      <c r="X1542" s="27" t="s">
        <v>55</v>
      </c>
      <c r="Y1542" s="27" t="s">
        <v>55</v>
      </c>
      <c r="Z1542" s="27" t="s">
        <v>55</v>
      </c>
      <c r="AA1542" s="27" t="s">
        <v>55</v>
      </c>
      <c r="AB1542" s="27" t="s">
        <v>57</v>
      </c>
      <c r="AC1542" s="27" t="s">
        <v>73</v>
      </c>
      <c r="AD1542" s="27" t="s">
        <v>163</v>
      </c>
      <c r="AE1542" s="27" t="s">
        <v>68</v>
      </c>
      <c r="AF1542" s="27" t="s">
        <v>741</v>
      </c>
      <c r="AG1542" s="9" t="s">
        <v>32</v>
      </c>
      <c r="AH1542" s="27" t="s">
        <v>70</v>
      </c>
      <c r="AI1542" s="27" t="s">
        <v>70</v>
      </c>
      <c r="AJ1542" s="27" t="s">
        <v>61</v>
      </c>
      <c r="AK1542" s="27" t="s">
        <v>70</v>
      </c>
      <c r="AL1542" s="27" t="s">
        <v>70</v>
      </c>
      <c r="AM1542" s="11">
        <v>161.6</v>
      </c>
      <c r="AN1542" s="28">
        <v>1.9</v>
      </c>
      <c r="AO1542" s="28" t="s">
        <v>230</v>
      </c>
      <c r="AP1542" s="29"/>
      <c r="AQ1542" s="30"/>
      <c r="AR1542" s="31"/>
      <c r="AS1542" s="32"/>
      <c r="AT1542" s="33"/>
      <c r="AU1542" s="34"/>
      <c r="AV1542" s="27" t="s">
        <v>62</v>
      </c>
      <c r="AW1542" s="27">
        <v>5625031</v>
      </c>
      <c r="AX1542" s="27" t="s">
        <v>63</v>
      </c>
      <c r="AY1542" s="27"/>
    </row>
    <row r="1543" spans="1:51" ht="24" customHeight="1" x14ac:dyDescent="0.3">
      <c r="A1543" s="22">
        <v>103133</v>
      </c>
      <c r="B1543" s="23" t="str">
        <f>VLOOKUP($A1543,'[1]MAN PROG 2026'!$A$1:$AI$3379,2,FALSE)</f>
        <v>LETTO PER RIANIMAZIONE NEONATALE</v>
      </c>
      <c r="C1543" s="23" t="str">
        <f>VLOOKUP($A1543,'[1]MAN PROG 2026'!$A$1:$AI$3379,3,FALSE)</f>
        <v>ATOM MEDICAL CORP</v>
      </c>
      <c r="D1543" s="23" t="str">
        <f>VLOOKUP($A1543,'[1]MAN PROG 2026'!$A$1:$AI$3379,4,FALSE)</f>
        <v>INFA WARMER I 103</v>
      </c>
      <c r="E1543" s="23" t="str">
        <f>VLOOKUP($A1543,'[1]MAN PROG 2026'!$A$1:$AI$3379,5,FALSE)</f>
        <v>2520553</v>
      </c>
      <c r="F1543" s="23" t="str">
        <f>VLOOKUP($A1543,'[1]MAN PROG 2026'!$A$1:$AI$3379,6,FALSE)</f>
        <v>SINGOLA</v>
      </c>
      <c r="G1543" s="23">
        <f>VLOOKUP($A1543,'[1]MAN PROG 2026'!$A$1:$AI$3379,7,FALSE)</f>
        <v>103133</v>
      </c>
      <c r="H1543" s="23">
        <f>VLOOKUP($A1543,'[1]MAN PROG 2026'!$A$1:$AI$3379,8,FALSE)</f>
        <v>0</v>
      </c>
      <c r="I1543" s="23" t="str">
        <f>VLOOKUP($A1543,'[1]MAN PROG 2026'!$A$1:$AI$3379,9,FALSE)</f>
        <v>S.PIETRO</v>
      </c>
      <c r="J1543" s="23" t="str">
        <f>VLOOKUP($A1543,'[1]MAN PROG 2026'!$A$1:$AI$3379,10,FALSE)</f>
        <v>SALA PARTO</v>
      </c>
      <c r="K1543" s="23" t="str">
        <f>VLOOKUP($A1543,'[1]MAN PROG 2026'!$A$1:$AI$3379,11,FALSE)</f>
        <v>SALE TRAVAGLIO NUOVE</v>
      </c>
      <c r="L1543" s="24" t="str">
        <f>VLOOKUP($A1543,'[1]MAN PROG 2026'!$A$2:$AI$3379,12,FALSE)</f>
        <v>SALA TRAVAGLIO NUOVE</v>
      </c>
      <c r="M1543" s="24" t="str">
        <f>VLOOKUP($A1543,'[1]MAN PROG 2026'!$A$2:$AI$3379,13,FALSE)</f>
        <v>SINGOLA</v>
      </c>
      <c r="N1543" s="24" t="str">
        <f>VLOOKUP($A1543,'[1]MAN PROG 2026'!$A$2:$AI$3379,14,FALSE)</f>
        <v>103133</v>
      </c>
      <c r="O1543" s="24">
        <f>VLOOKUP($A1543,'[1]MAN PROG 2026'!$A$2:$AI$3379,15,FALSE)</f>
        <v>0</v>
      </c>
      <c r="P1543" s="25" t="str">
        <f>VLOOKUP($A1543,'[1]MAN PROG 2026'!$A$2:$AI$3379,20,FALSE)</f>
        <v>DA FARE</v>
      </c>
      <c r="Q1543" s="9" t="str">
        <f t="shared" si="63"/>
        <v>3133</v>
      </c>
      <c r="R1543" s="26">
        <v>46251</v>
      </c>
      <c r="S1543" s="8" t="s">
        <v>53</v>
      </c>
      <c r="T1543" s="37"/>
      <c r="U1543" s="27" t="s">
        <v>55</v>
      </c>
      <c r="V1543" s="27" t="s">
        <v>56</v>
      </c>
      <c r="W1543" s="27" t="s">
        <v>55</v>
      </c>
      <c r="X1543" s="27" t="s">
        <v>55</v>
      </c>
      <c r="Y1543" s="27" t="s">
        <v>55</v>
      </c>
      <c r="Z1543" s="27" t="s">
        <v>55</v>
      </c>
      <c r="AA1543" s="27" t="s">
        <v>55</v>
      </c>
      <c r="AB1543" s="27" t="s">
        <v>57</v>
      </c>
      <c r="AC1543" s="27" t="s">
        <v>73</v>
      </c>
      <c r="AD1543" s="27" t="s">
        <v>163</v>
      </c>
      <c r="AE1543" s="27" t="s">
        <v>68</v>
      </c>
      <c r="AF1543" s="27" t="s">
        <v>742</v>
      </c>
      <c r="AG1543" s="9" t="s">
        <v>32</v>
      </c>
      <c r="AH1543" s="27" t="s">
        <v>70</v>
      </c>
      <c r="AI1543" s="27" t="s">
        <v>70</v>
      </c>
      <c r="AJ1543" s="27" t="s">
        <v>61</v>
      </c>
      <c r="AK1543" s="27" t="s">
        <v>70</v>
      </c>
      <c r="AL1543" s="27" t="s">
        <v>70</v>
      </c>
      <c r="AM1543" s="11">
        <v>162</v>
      </c>
      <c r="AN1543" s="28">
        <v>2.2000000000000002</v>
      </c>
      <c r="AO1543" s="28" t="s">
        <v>230</v>
      </c>
      <c r="AP1543" s="29"/>
      <c r="AQ1543" s="30"/>
      <c r="AR1543" s="31"/>
      <c r="AS1543" s="32"/>
      <c r="AT1543" s="33"/>
      <c r="AU1543" s="34"/>
      <c r="AV1543" s="27" t="s">
        <v>62</v>
      </c>
      <c r="AW1543" s="27">
        <v>5625031</v>
      </c>
      <c r="AX1543" s="27" t="s">
        <v>63</v>
      </c>
      <c r="AY1543" s="27"/>
    </row>
    <row r="1544" spans="1:51" ht="24" customHeight="1" x14ac:dyDescent="0.3">
      <c r="A1544" s="22">
        <v>103134</v>
      </c>
      <c r="B1544" s="23" t="str">
        <f>VLOOKUP($A1544,'[1]MAN PROG 2026'!$A$1:$AI$3379,2,FALSE)</f>
        <v>LETTO PER RIANIMAZIONE NEONATALE</v>
      </c>
      <c r="C1544" s="23" t="str">
        <f>VLOOKUP($A1544,'[1]MAN PROG 2026'!$A$1:$AI$3379,3,FALSE)</f>
        <v>ATOM MEDICAL CORP</v>
      </c>
      <c r="D1544" s="23" t="str">
        <f>VLOOKUP($A1544,'[1]MAN PROG 2026'!$A$1:$AI$3379,4,FALSE)</f>
        <v>INFA WARMER I 103</v>
      </c>
      <c r="E1544" s="23" t="str">
        <f>VLOOKUP($A1544,'[1]MAN PROG 2026'!$A$1:$AI$3379,5,FALSE)</f>
        <v>24Z0762</v>
      </c>
      <c r="F1544" s="23" t="str">
        <f>VLOOKUP($A1544,'[1]MAN PROG 2026'!$A$1:$AI$3379,6,FALSE)</f>
        <v>SINGOLA</v>
      </c>
      <c r="G1544" s="23">
        <f>VLOOKUP($A1544,'[1]MAN PROG 2026'!$A$1:$AI$3379,7,FALSE)</f>
        <v>103134</v>
      </c>
      <c r="H1544" s="23">
        <f>VLOOKUP($A1544,'[1]MAN PROG 2026'!$A$1:$AI$3379,8,FALSE)</f>
        <v>0</v>
      </c>
      <c r="I1544" s="23" t="str">
        <f>VLOOKUP($A1544,'[1]MAN PROG 2026'!$A$1:$AI$3379,9,FALSE)</f>
        <v>S.PIETRO</v>
      </c>
      <c r="J1544" s="23" t="str">
        <f>VLOOKUP($A1544,'[1]MAN PROG 2026'!$A$1:$AI$3379,10,FALSE)</f>
        <v>SALA PARTO</v>
      </c>
      <c r="K1544" s="23" t="str">
        <f>VLOOKUP($A1544,'[1]MAN PROG 2026'!$A$1:$AI$3379,11,FALSE)</f>
        <v>SALA TRAVAGLIO</v>
      </c>
      <c r="L1544" s="24" t="str">
        <f>VLOOKUP($A1544,'[1]MAN PROG 2026'!$A$2:$AI$3379,12,FALSE)</f>
        <v>SALA TRAVAGLIO</v>
      </c>
      <c r="M1544" s="24" t="str">
        <f>VLOOKUP($A1544,'[1]MAN PROG 2026'!$A$2:$AI$3379,13,FALSE)</f>
        <v>SINGOLA</v>
      </c>
      <c r="N1544" s="24" t="str">
        <f>VLOOKUP($A1544,'[1]MAN PROG 2026'!$A$2:$AI$3379,14,FALSE)</f>
        <v>103134</v>
      </c>
      <c r="O1544" s="24">
        <f>VLOOKUP($A1544,'[1]MAN PROG 2026'!$A$2:$AI$3379,15,FALSE)</f>
        <v>0</v>
      </c>
      <c r="P1544" s="25" t="str">
        <f>VLOOKUP($A1544,'[1]MAN PROG 2026'!$A$2:$AI$3379,20,FALSE)</f>
        <v>DA FARE</v>
      </c>
      <c r="Q1544" s="8" t="s">
        <v>743</v>
      </c>
      <c r="R1544" s="26">
        <v>46248</v>
      </c>
      <c r="S1544" s="8" t="s">
        <v>53</v>
      </c>
      <c r="T1544" s="37"/>
      <c r="U1544" s="27" t="s">
        <v>55</v>
      </c>
      <c r="V1544" s="27" t="s">
        <v>56</v>
      </c>
      <c r="W1544" s="27" t="s">
        <v>55</v>
      </c>
      <c r="X1544" s="27" t="s">
        <v>55</v>
      </c>
      <c r="Y1544" s="27" t="s">
        <v>55</v>
      </c>
      <c r="Z1544" s="27" t="s">
        <v>55</v>
      </c>
      <c r="AA1544" s="27" t="s">
        <v>55</v>
      </c>
      <c r="AB1544" s="27" t="s">
        <v>57</v>
      </c>
      <c r="AC1544" s="27" t="s">
        <v>58</v>
      </c>
      <c r="AD1544" s="27" t="s">
        <v>248</v>
      </c>
      <c r="AE1544" s="27" t="s">
        <v>68</v>
      </c>
      <c r="AF1544" s="27" t="s">
        <v>744</v>
      </c>
      <c r="AG1544" s="9" t="s">
        <v>32</v>
      </c>
      <c r="AH1544" s="27" t="s">
        <v>70</v>
      </c>
      <c r="AI1544" s="27" t="s">
        <v>70</v>
      </c>
      <c r="AJ1544" s="27" t="s">
        <v>70</v>
      </c>
      <c r="AK1544" s="27" t="s">
        <v>61</v>
      </c>
      <c r="AL1544" s="27" t="s">
        <v>61</v>
      </c>
      <c r="AM1544" s="11">
        <v>151.19999999999999</v>
      </c>
      <c r="AN1544" s="28" t="s">
        <v>61</v>
      </c>
      <c r="AO1544" s="28"/>
      <c r="AP1544" s="29"/>
      <c r="AQ1544" s="30"/>
      <c r="AR1544" s="31"/>
      <c r="AS1544" s="32"/>
      <c r="AT1544" s="33"/>
      <c r="AU1544" s="34"/>
      <c r="AV1544" s="27" t="s">
        <v>62</v>
      </c>
      <c r="AW1544" s="27">
        <v>5625031</v>
      </c>
      <c r="AX1544" s="27" t="s">
        <v>63</v>
      </c>
      <c r="AY1544" s="27"/>
    </row>
    <row r="1545" spans="1:51" ht="24" customHeight="1" x14ac:dyDescent="0.3">
      <c r="A1545" s="22">
        <v>103137</v>
      </c>
      <c r="B1545" s="23" t="str">
        <f>VLOOKUP($A1545,'[1]MAN PROG 2026'!$A$1:$AI$3379,2,FALSE)</f>
        <v>MINISONDA ECOGRAFICA</v>
      </c>
      <c r="C1545" s="23" t="str">
        <f>VLOOKUP($A1545,'[1]MAN PROG 2026'!$A$1:$AI$3379,3,FALSE)</f>
        <v>OLYMPUS OPTICAL CO LTD</v>
      </c>
      <c r="D1545" s="23" t="str">
        <f>VLOOKUP($A1545,'[1]MAN PROG 2026'!$A$1:$AI$3379,4,FALSE)</f>
        <v>UM DP20 25R MINISONDA</v>
      </c>
      <c r="E1545" s="23" t="str">
        <f>VLOOKUP($A1545,'[1]MAN PROG 2026'!$A$1:$AI$3379,5,FALSE)</f>
        <v>7630120</v>
      </c>
      <c r="F1545" s="23" t="str">
        <f>VLOOKUP($A1545,'[1]MAN PROG 2026'!$A$1:$AI$3379,6,FALSE)</f>
        <v>COMPONENTE</v>
      </c>
      <c r="G1545" s="23">
        <f>VLOOKUP($A1545,'[1]MAN PROG 2026'!$A$1:$AI$3379,7,FALSE)</f>
        <v>102247</v>
      </c>
      <c r="H1545" s="23" t="str">
        <f>VLOOKUP($A1545,'[1]MAN PROG 2026'!$A$1:$AI$3379,8,FALSE)</f>
        <v>OLY (102247)</v>
      </c>
      <c r="I1545" s="23" t="str">
        <f>VLOOKUP($A1545,'[1]MAN PROG 2026'!$A$1:$AI$3379,9,FALSE)</f>
        <v>S.PIETRO</v>
      </c>
      <c r="J1545" s="23" t="str">
        <f>VLOOKUP($A1545,'[1]MAN PROG 2026'!$A$1:$AI$3379,10,FALSE)</f>
        <v>AMB. ENDOSCOPIA L.P. 3°P</v>
      </c>
      <c r="K1545" s="23" t="str">
        <f>VLOOKUP($A1545,'[1]MAN PROG 2026'!$A$1:$AI$3379,11,FALSE)</f>
        <v>AMB. ENDOSCOPIA L.P. 3°P</v>
      </c>
      <c r="L1545" s="24" t="str">
        <f>VLOOKUP($A1545,'[1]MAN PROG 2026'!$A$2:$AI$3379,12,FALSE)</f>
        <v>NON TROVATO</v>
      </c>
      <c r="M1545" s="24">
        <f>VLOOKUP($A1545,'[1]MAN PROG 2026'!$A$2:$AI$3379,13,FALSE)</f>
        <v>0</v>
      </c>
      <c r="N1545" s="24">
        <f>VLOOKUP($A1545,'[1]MAN PROG 2026'!$A$2:$AI$3379,14,FALSE)</f>
        <v>0</v>
      </c>
      <c r="O1545" s="24">
        <f>VLOOKUP($A1545,'[1]MAN PROG 2026'!$A$2:$AI$3379,15,FALSE)</f>
        <v>0</v>
      </c>
      <c r="P1545" s="25" t="str">
        <f>VLOOKUP($A1545,'[1]MAN PROG 2026'!$A$2:$AI$3379,20,FALSE)</f>
        <v>DA FARE</v>
      </c>
      <c r="Q1545" s="8"/>
      <c r="R1545" s="26"/>
      <c r="S1545" s="8"/>
      <c r="T1545" s="37"/>
      <c r="U1545" s="27"/>
      <c r="V1545" s="27"/>
      <c r="W1545" s="27"/>
      <c r="X1545" s="27"/>
      <c r="Y1545" s="27"/>
      <c r="Z1545" s="27"/>
      <c r="AA1545" s="27"/>
      <c r="AB1545" s="27"/>
      <c r="AC1545" s="27"/>
      <c r="AD1545" s="27"/>
      <c r="AE1545" s="27"/>
      <c r="AF1545" s="27"/>
      <c r="AG1545" s="9" t="s">
        <v>32</v>
      </c>
      <c r="AH1545" s="27"/>
      <c r="AI1545" s="27"/>
      <c r="AJ1545" s="27"/>
      <c r="AK1545" s="27"/>
      <c r="AL1545" s="27"/>
      <c r="AM1545" s="11"/>
      <c r="AN1545" s="28"/>
      <c r="AO1545" s="28"/>
      <c r="AP1545" s="29"/>
      <c r="AQ1545" s="30"/>
      <c r="AR1545" s="31"/>
      <c r="AS1545" s="32"/>
      <c r="AT1545" s="33"/>
      <c r="AU1545" s="34"/>
      <c r="AV1545" s="27"/>
      <c r="AW1545" s="27"/>
      <c r="AX1545" s="27"/>
      <c r="AY1545" s="27"/>
    </row>
    <row r="1546" spans="1:51" ht="24" customHeight="1" x14ac:dyDescent="0.3">
      <c r="A1546" s="22">
        <v>103139</v>
      </c>
      <c r="B1546" s="23" t="str">
        <f>VLOOKUP($A1546,'[1]MAN PROG 2026'!$A$1:$AI$3379,2,FALSE)</f>
        <v>LETTO/POLTRONA ELETTRIFICATO DA PARTO</v>
      </c>
      <c r="C1546" s="23" t="str">
        <f>VLOOKUP($A1546,'[1]MAN PROG 2026'!$A$1:$AI$3379,3,FALSE)</f>
        <v>BORCAD</v>
      </c>
      <c r="D1546" s="23" t="str">
        <f>VLOOKUP($A1546,'[1]MAN PROG 2026'!$A$1:$AI$3379,4,FALSE)</f>
        <v>AVE BASE</v>
      </c>
      <c r="E1546" s="23" t="str">
        <f>VLOOKUP($A1546,'[1]MAN PROG 2026'!$A$1:$AI$3379,5,FALSE)</f>
        <v>2818</v>
      </c>
      <c r="F1546" s="23" t="str">
        <f>VLOOKUP($A1546,'[1]MAN PROG 2026'!$A$1:$AI$3379,6,FALSE)</f>
        <v>SINGOLA</v>
      </c>
      <c r="G1546" s="23">
        <f>VLOOKUP($A1546,'[1]MAN PROG 2026'!$A$1:$AI$3379,7,FALSE)</f>
        <v>103139</v>
      </c>
      <c r="H1546" s="23">
        <f>VLOOKUP($A1546,'[1]MAN PROG 2026'!$A$1:$AI$3379,8,FALSE)</f>
        <v>0</v>
      </c>
      <c r="I1546" s="23" t="str">
        <f>VLOOKUP($A1546,'[1]MAN PROG 2026'!$A$1:$AI$3379,9,FALSE)</f>
        <v>S.PIETRO</v>
      </c>
      <c r="J1546" s="23" t="str">
        <f>VLOOKUP($A1546,'[1]MAN PROG 2026'!$A$1:$AI$3379,10,FALSE)</f>
        <v>SALA PARTO</v>
      </c>
      <c r="K1546" s="23" t="str">
        <f>VLOOKUP($A1546,'[1]MAN PROG 2026'!$A$1:$AI$3379,11,FALSE)</f>
        <v>SALE TRAVAGLIO NUOVE</v>
      </c>
      <c r="L1546" s="24" t="str">
        <f>VLOOKUP($A1546,'[1]MAN PROG 2026'!$A$2:$AI$3379,12,FALSE)</f>
        <v>SALA TRAVAGLIO NUOVE</v>
      </c>
      <c r="M1546" s="24" t="str">
        <f>VLOOKUP($A1546,'[1]MAN PROG 2026'!$A$2:$AI$3379,13,FALSE)</f>
        <v>SINGOLA</v>
      </c>
      <c r="N1546" s="24" t="str">
        <f>VLOOKUP($A1546,'[1]MAN PROG 2026'!$A$2:$AI$3379,14,FALSE)</f>
        <v>103139</v>
      </c>
      <c r="O1546" s="24">
        <f>VLOOKUP($A1546,'[1]MAN PROG 2026'!$A$2:$AI$3379,15,FALSE)</f>
        <v>0</v>
      </c>
      <c r="P1546" s="25" t="str">
        <f>VLOOKUP($A1546,'[1]MAN PROG 2026'!$A$2:$AI$3379,20,FALSE)</f>
        <v>DA FARE</v>
      </c>
      <c r="Q1546" s="9" t="str">
        <f t="shared" ref="Q1546:Q1547" si="64">RIGHT(A1546,4)</f>
        <v>3139</v>
      </c>
      <c r="R1546" s="26">
        <v>46251</v>
      </c>
      <c r="S1546" s="8" t="s">
        <v>53</v>
      </c>
      <c r="T1546" s="37"/>
      <c r="U1546" s="27" t="s">
        <v>55</v>
      </c>
      <c r="V1546" s="27" t="s">
        <v>56</v>
      </c>
      <c r="W1546" s="27" t="s">
        <v>55</v>
      </c>
      <c r="X1546" s="27" t="s">
        <v>55</v>
      </c>
      <c r="Y1546" s="27" t="s">
        <v>55</v>
      </c>
      <c r="Z1546" s="27" t="s">
        <v>55</v>
      </c>
      <c r="AA1546" s="27" t="s">
        <v>55</v>
      </c>
      <c r="AB1546" s="27" t="s">
        <v>57</v>
      </c>
      <c r="AC1546" s="27" t="s">
        <v>58</v>
      </c>
      <c r="AD1546" s="27" t="s">
        <v>163</v>
      </c>
      <c r="AE1546" s="27" t="s">
        <v>88</v>
      </c>
      <c r="AF1546" s="27">
        <v>0.18099999999999999</v>
      </c>
      <c r="AG1546" s="9" t="s">
        <v>32</v>
      </c>
      <c r="AH1546" s="27" t="s">
        <v>70</v>
      </c>
      <c r="AI1546" s="27" t="s">
        <v>70</v>
      </c>
      <c r="AJ1546" s="27" t="s">
        <v>70</v>
      </c>
      <c r="AK1546" s="27" t="s">
        <v>61</v>
      </c>
      <c r="AL1546" s="27" t="s">
        <v>61</v>
      </c>
      <c r="AM1546" s="11">
        <v>42.2</v>
      </c>
      <c r="AN1546" s="28" t="s">
        <v>61</v>
      </c>
      <c r="AO1546" s="28"/>
      <c r="AP1546" s="29"/>
      <c r="AQ1546" s="30"/>
      <c r="AR1546" s="31"/>
      <c r="AS1546" s="32"/>
      <c r="AT1546" s="33"/>
      <c r="AU1546" s="34"/>
      <c r="AV1546" s="27" t="s">
        <v>62</v>
      </c>
      <c r="AW1546" s="27">
        <v>5625031</v>
      </c>
      <c r="AX1546" s="27" t="s">
        <v>63</v>
      </c>
      <c r="AY1546" s="27"/>
    </row>
    <row r="1547" spans="1:51" ht="24" customHeight="1" x14ac:dyDescent="0.3">
      <c r="A1547" s="22">
        <v>103140</v>
      </c>
      <c r="B1547" s="23" t="str">
        <f>VLOOKUP($A1547,'[1]MAN PROG 2026'!$A$1:$AI$3379,2,FALSE)</f>
        <v>LETTO/POLTRONA ELETTRIFICATO DA PARTO</v>
      </c>
      <c r="C1547" s="23" t="str">
        <f>VLOOKUP($A1547,'[1]MAN PROG 2026'!$A$1:$AI$3379,3,FALSE)</f>
        <v>BORCAD</v>
      </c>
      <c r="D1547" s="23" t="str">
        <f>VLOOKUP($A1547,'[1]MAN PROG 2026'!$A$1:$AI$3379,4,FALSE)</f>
        <v>AVE BASE</v>
      </c>
      <c r="E1547" s="23" t="str">
        <f>VLOOKUP($A1547,'[1]MAN PROG 2026'!$A$1:$AI$3379,5,FALSE)</f>
        <v>2819</v>
      </c>
      <c r="F1547" s="23" t="str">
        <f>VLOOKUP($A1547,'[1]MAN PROG 2026'!$A$1:$AI$3379,6,FALSE)</f>
        <v>SINGOLA</v>
      </c>
      <c r="G1547" s="23">
        <f>VLOOKUP($A1547,'[1]MAN PROG 2026'!$A$1:$AI$3379,7,FALSE)</f>
        <v>103140</v>
      </c>
      <c r="H1547" s="23">
        <f>VLOOKUP($A1547,'[1]MAN PROG 2026'!$A$1:$AI$3379,8,FALSE)</f>
        <v>0</v>
      </c>
      <c r="I1547" s="23" t="str">
        <f>VLOOKUP($A1547,'[1]MAN PROG 2026'!$A$1:$AI$3379,9,FALSE)</f>
        <v>S.PIETRO</v>
      </c>
      <c r="J1547" s="23" t="str">
        <f>VLOOKUP($A1547,'[1]MAN PROG 2026'!$A$1:$AI$3379,10,FALSE)</f>
        <v>SALA PARTO</v>
      </c>
      <c r="K1547" s="23" t="str">
        <f>VLOOKUP($A1547,'[1]MAN PROG 2026'!$A$1:$AI$3379,11,FALSE)</f>
        <v>SALE TRAVAGLIO NUOVE</v>
      </c>
      <c r="L1547" s="24" t="str">
        <f>VLOOKUP($A1547,'[1]MAN PROG 2026'!$A$2:$AI$3379,12,FALSE)</f>
        <v>SALA TRAVAGLIO NUOVE</v>
      </c>
      <c r="M1547" s="24" t="str">
        <f>VLOOKUP($A1547,'[1]MAN PROG 2026'!$A$2:$AI$3379,13,FALSE)</f>
        <v>SINGOLA</v>
      </c>
      <c r="N1547" s="24" t="str">
        <f>VLOOKUP($A1547,'[1]MAN PROG 2026'!$A$2:$AI$3379,14,FALSE)</f>
        <v>103140</v>
      </c>
      <c r="O1547" s="24">
        <f>VLOOKUP($A1547,'[1]MAN PROG 2026'!$A$2:$AI$3379,15,FALSE)</f>
        <v>0</v>
      </c>
      <c r="P1547" s="25" t="str">
        <f>VLOOKUP($A1547,'[1]MAN PROG 2026'!$A$2:$AI$3379,20,FALSE)</f>
        <v>DA FARE</v>
      </c>
      <c r="Q1547" s="9" t="str">
        <f t="shared" si="64"/>
        <v>3140</v>
      </c>
      <c r="R1547" s="26">
        <v>46251</v>
      </c>
      <c r="S1547" s="8" t="s">
        <v>53</v>
      </c>
      <c r="T1547" s="37"/>
      <c r="U1547" s="27" t="s">
        <v>55</v>
      </c>
      <c r="V1547" s="27" t="s">
        <v>56</v>
      </c>
      <c r="W1547" s="27" t="s">
        <v>55</v>
      </c>
      <c r="X1547" s="27" t="s">
        <v>55</v>
      </c>
      <c r="Y1547" s="27" t="s">
        <v>55</v>
      </c>
      <c r="Z1547" s="27" t="s">
        <v>55</v>
      </c>
      <c r="AA1547" s="27" t="s">
        <v>55</v>
      </c>
      <c r="AB1547" s="27" t="s">
        <v>57</v>
      </c>
      <c r="AC1547" s="27" t="s">
        <v>58</v>
      </c>
      <c r="AD1547" s="27" t="s">
        <v>163</v>
      </c>
      <c r="AE1547" s="27" t="s">
        <v>88</v>
      </c>
      <c r="AF1547" s="27">
        <v>0.184</v>
      </c>
      <c r="AG1547" s="9" t="s">
        <v>32</v>
      </c>
      <c r="AH1547" s="27" t="s">
        <v>70</v>
      </c>
      <c r="AI1547" s="27" t="s">
        <v>70</v>
      </c>
      <c r="AJ1547" s="27" t="s">
        <v>70</v>
      </c>
      <c r="AK1547" s="27" t="s">
        <v>61</v>
      </c>
      <c r="AL1547" s="27" t="s">
        <v>61</v>
      </c>
      <c r="AM1547" s="11">
        <v>40.799999999999997</v>
      </c>
      <c r="AN1547" s="28" t="s">
        <v>61</v>
      </c>
      <c r="AO1547" s="28"/>
      <c r="AP1547" s="29"/>
      <c r="AQ1547" s="30"/>
      <c r="AR1547" s="31"/>
      <c r="AS1547" s="32"/>
      <c r="AT1547" s="33"/>
      <c r="AU1547" s="34"/>
      <c r="AV1547" s="27" t="s">
        <v>62</v>
      </c>
      <c r="AW1547" s="27">
        <v>5625031</v>
      </c>
      <c r="AX1547" s="27" t="s">
        <v>63</v>
      </c>
      <c r="AY1547" s="27"/>
    </row>
    <row r="1548" spans="1:51" ht="24" customHeight="1" x14ac:dyDescent="0.3">
      <c r="A1548" s="22">
        <v>103141</v>
      </c>
      <c r="B1548" s="23" t="str">
        <f>VLOOKUP($A1548,'[1]MAN PROG 2026'!$A$1:$AI$3379,2,FALSE)</f>
        <v>MONITORAGGIO DELLA TEMPERATURA, APPARECCHIO PER</v>
      </c>
      <c r="C1548" s="23" t="str">
        <f>VLOOKUP($A1548,'[1]MAN PROG 2026'!$A$1:$AI$3379,3,FALSE)</f>
        <v>3M</v>
      </c>
      <c r="D1548" s="23" t="str">
        <f>VLOOKUP($A1548,'[1]MAN PROG 2026'!$A$1:$AI$3379,4,FALSE)</f>
        <v>SPOTON 370</v>
      </c>
      <c r="E1548" s="23" t="str">
        <f>VLOOKUP($A1548,'[1]MAN PROG 2026'!$A$1:$AI$3379,5,FALSE)</f>
        <v>06920</v>
      </c>
      <c r="F1548" s="23" t="str">
        <f>VLOOKUP($A1548,'[1]MAN PROG 2026'!$A$1:$AI$3379,6,FALSE)</f>
        <v>SINGOLA</v>
      </c>
      <c r="G1548" s="23">
        <f>VLOOKUP($A1548,'[1]MAN PROG 2026'!$A$1:$AI$3379,7,FALSE)</f>
        <v>103141</v>
      </c>
      <c r="H1548" s="23">
        <f>VLOOKUP($A1548,'[1]MAN PROG 2026'!$A$1:$AI$3379,8,FALSE)</f>
        <v>0</v>
      </c>
      <c r="I1548" s="23" t="str">
        <f>VLOOKUP($A1548,'[1]MAN PROG 2026'!$A$1:$AI$3379,9,FALSE)</f>
        <v>S.PIETRO</v>
      </c>
      <c r="J1548" s="23" t="str">
        <f>VLOOKUP($A1548,'[1]MAN PROG 2026'!$A$1:$AI$3379,10,FALSE)</f>
        <v>BLOCCO OPERATORIO</v>
      </c>
      <c r="K1548" s="23" t="str">
        <f>VLOOKUP($A1548,'[1]MAN PROG 2026'!$A$1:$AI$3379,11,FALSE)</f>
        <v>BLOCCO OPERATORIO</v>
      </c>
      <c r="L1548" s="24" t="str">
        <f>VLOOKUP($A1548,'[1]MAN PROG 2026'!$A$2:$AI$3379,12,FALSE)</f>
        <v>BLOCCO OPERATORIO SALA 4</v>
      </c>
      <c r="M1548" s="24" t="str">
        <f>VLOOKUP($A1548,'[1]MAN PROG 2026'!$A$2:$AI$3379,13,FALSE)</f>
        <v>SINGOLA</v>
      </c>
      <c r="N1548" s="24" t="str">
        <f>VLOOKUP($A1548,'[1]MAN PROG 2026'!$A$2:$AI$3379,14,FALSE)</f>
        <v>103141</v>
      </c>
      <c r="O1548" s="24">
        <f>VLOOKUP($A1548,'[1]MAN PROG 2026'!$A$2:$AI$3379,15,FALSE)</f>
        <v>0</v>
      </c>
      <c r="P1548" s="25" t="str">
        <f>VLOOKUP($A1548,'[1]MAN PROG 2026'!$A$2:$AI$3379,20,FALSE)</f>
        <v>DA FARE</v>
      </c>
      <c r="Q1548" s="9" t="str">
        <f>RIGHT(A1548,4)</f>
        <v>3141</v>
      </c>
      <c r="R1548" s="26">
        <v>46260</v>
      </c>
      <c r="S1548" s="8" t="s">
        <v>53</v>
      </c>
      <c r="T1548" s="37"/>
      <c r="U1548" s="27" t="s">
        <v>55</v>
      </c>
      <c r="V1548" s="27" t="s">
        <v>56</v>
      </c>
      <c r="W1548" s="27" t="s">
        <v>55</v>
      </c>
      <c r="X1548" s="27" t="s">
        <v>55</v>
      </c>
      <c r="Y1548" s="27" t="s">
        <v>55</v>
      </c>
      <c r="Z1548" s="27" t="s">
        <v>55</v>
      </c>
      <c r="AA1548" s="27" t="s">
        <v>55</v>
      </c>
      <c r="AB1548" s="27" t="s">
        <v>57</v>
      </c>
      <c r="AC1548" s="27" t="s">
        <v>58</v>
      </c>
      <c r="AD1548" s="27" t="s">
        <v>59</v>
      </c>
      <c r="AE1548" s="27" t="s">
        <v>88</v>
      </c>
      <c r="AF1548" s="27">
        <v>0.104</v>
      </c>
      <c r="AG1548" s="9" t="s">
        <v>32</v>
      </c>
      <c r="AH1548" s="27" t="s">
        <v>70</v>
      </c>
      <c r="AI1548" s="27" t="s">
        <v>70</v>
      </c>
      <c r="AJ1548" s="27" t="s">
        <v>70</v>
      </c>
      <c r="AK1548" s="27" t="s">
        <v>61</v>
      </c>
      <c r="AL1548" s="27" t="s">
        <v>61</v>
      </c>
      <c r="AM1548" s="11">
        <v>88.9</v>
      </c>
      <c r="AN1548" s="28" t="s">
        <v>61</v>
      </c>
      <c r="AO1548" s="28"/>
      <c r="AP1548" s="29"/>
      <c r="AQ1548" s="30"/>
      <c r="AR1548" s="31"/>
      <c r="AS1548" s="32"/>
      <c r="AT1548" s="33"/>
      <c r="AU1548" s="34"/>
      <c r="AV1548" s="27" t="s">
        <v>62</v>
      </c>
      <c r="AW1548" s="27">
        <v>5625031</v>
      </c>
      <c r="AX1548" s="27" t="s">
        <v>63</v>
      </c>
      <c r="AY1548" s="27"/>
    </row>
    <row r="1549" spans="1:51" ht="24" customHeight="1" x14ac:dyDescent="0.3">
      <c r="A1549" s="22">
        <v>103142</v>
      </c>
      <c r="B1549" s="23" t="str">
        <f>VLOOKUP($A1549,'[1]MAN PROG 2026'!$A$1:$AI$3379,2,FALSE)</f>
        <v>PULSOSSIMETRO</v>
      </c>
      <c r="C1549" s="23" t="str">
        <f>VLOOKUP($A1549,'[1]MAN PROG 2026'!$A$1:$AI$3379,3,FALSE)</f>
        <v>NELLCOR PURITAN BENNETT INC</v>
      </c>
      <c r="D1549" s="23" t="str">
        <f>VLOOKUP($A1549,'[1]MAN PROG 2026'!$A$1:$AI$3379,4,FALSE)</f>
        <v>N 65 OXIMAX</v>
      </c>
      <c r="E1549" s="23" t="str">
        <f>VLOOKUP($A1549,'[1]MAN PROG 2026'!$A$1:$AI$3379,5,FALSE)</f>
        <v>P14803765</v>
      </c>
      <c r="F1549" s="23" t="str">
        <f>VLOOKUP($A1549,'[1]MAN PROG 2026'!$A$1:$AI$3379,6,FALSE)</f>
        <v>SINGOLA</v>
      </c>
      <c r="G1549" s="23">
        <f>VLOOKUP($A1549,'[1]MAN PROG 2026'!$A$1:$AI$3379,7,FALSE)</f>
        <v>103142</v>
      </c>
      <c r="H1549" s="23">
        <f>VLOOKUP($A1549,'[1]MAN PROG 2026'!$A$1:$AI$3379,8,FALSE)</f>
        <v>0</v>
      </c>
      <c r="I1549" s="23" t="str">
        <f>VLOOKUP($A1549,'[1]MAN PROG 2026'!$A$1:$AI$3379,9,FALSE)</f>
        <v>S.PIETRO</v>
      </c>
      <c r="J1549" s="23" t="str">
        <f>VLOOKUP($A1549,'[1]MAN PROG 2026'!$A$1:$AI$3379,10,FALSE)</f>
        <v>S. CARLO SOLVENTI</v>
      </c>
      <c r="K1549" s="23" t="str">
        <f>VLOOKUP($A1549,'[1]MAN PROG 2026'!$A$1:$AI$3379,11,FALSE)</f>
        <v>D.H. ONCOLOGIA</v>
      </c>
      <c r="L1549" s="24" t="str">
        <f>VLOOKUP($A1549,'[1]MAN PROG 2026'!$A$2:$AI$3379,12,FALSE)</f>
        <v>NON TROVATO</v>
      </c>
      <c r="M1549" s="24">
        <f>VLOOKUP($A1549,'[1]MAN PROG 2026'!$A$2:$AI$3379,13,FALSE)</f>
        <v>0</v>
      </c>
      <c r="N1549" s="24">
        <f>VLOOKUP($A1549,'[1]MAN PROG 2026'!$A$2:$AI$3379,14,FALSE)</f>
        <v>0</v>
      </c>
      <c r="O1549" s="24">
        <f>VLOOKUP($A1549,'[1]MAN PROG 2026'!$A$2:$AI$3379,15,FALSE)</f>
        <v>0</v>
      </c>
      <c r="P1549" s="25" t="str">
        <f>VLOOKUP($A1549,'[1]MAN PROG 2026'!$A$2:$AI$3379,20,FALSE)</f>
        <v>NON PREVISTO</v>
      </c>
      <c r="Q1549" s="8"/>
      <c r="R1549" s="26"/>
      <c r="S1549" s="8"/>
      <c r="T1549" s="37"/>
      <c r="U1549" s="27"/>
      <c r="V1549" s="27"/>
      <c r="W1549" s="27"/>
      <c r="X1549" s="27"/>
      <c r="Y1549" s="27"/>
      <c r="Z1549" s="27"/>
      <c r="AA1549" s="27"/>
      <c r="AB1549" s="27"/>
      <c r="AC1549" s="27"/>
      <c r="AD1549" s="27"/>
      <c r="AE1549" s="27"/>
      <c r="AF1549" s="27"/>
      <c r="AG1549" s="9" t="s">
        <v>32</v>
      </c>
      <c r="AH1549" s="27"/>
      <c r="AI1549" s="27"/>
      <c r="AJ1549" s="27"/>
      <c r="AK1549" s="27"/>
      <c r="AL1549" s="27"/>
      <c r="AM1549" s="11"/>
      <c r="AN1549" s="28"/>
      <c r="AO1549" s="28"/>
      <c r="AP1549" s="29"/>
      <c r="AQ1549" s="30"/>
      <c r="AR1549" s="31"/>
      <c r="AS1549" s="32"/>
      <c r="AT1549" s="33"/>
      <c r="AU1549" s="34"/>
      <c r="AV1549" s="27"/>
      <c r="AW1549" s="27"/>
      <c r="AX1549" s="27"/>
      <c r="AY1549" s="27"/>
    </row>
    <row r="1550" spans="1:51" ht="24" customHeight="1" x14ac:dyDescent="0.3">
      <c r="A1550" s="22">
        <v>103143</v>
      </c>
      <c r="B1550" s="23" t="str">
        <f>VLOOKUP($A1550,'[1]MAN PROG 2026'!$A$1:$AI$3379,2,FALSE)</f>
        <v>CAPPA ASPIRANTE</v>
      </c>
      <c r="C1550" s="23" t="str">
        <f>VLOOKUP($A1550,'[1]MAN PROG 2026'!$A$1:$AI$3379,3,FALSE)</f>
        <v>BIO OPTICA MILANO SPA</v>
      </c>
      <c r="D1550" s="23" t="str">
        <f>VLOOKUP($A1550,'[1]MAN PROG 2026'!$A$1:$AI$3379,4,FALSE)</f>
        <v>TRIMMING TECH 180</v>
      </c>
      <c r="E1550" s="23" t="str">
        <f>VLOOKUP($A1550,'[1]MAN PROG 2026'!$A$1:$AI$3379,5,FALSE)</f>
        <v>S01629161</v>
      </c>
      <c r="F1550" s="23" t="str">
        <f>VLOOKUP($A1550,'[1]MAN PROG 2026'!$A$1:$AI$3379,6,FALSE)</f>
        <v>SINGOLA</v>
      </c>
      <c r="G1550" s="23">
        <f>VLOOKUP($A1550,'[1]MAN PROG 2026'!$A$1:$AI$3379,7,FALSE)</f>
        <v>103143</v>
      </c>
      <c r="H1550" s="23">
        <f>VLOOKUP($A1550,'[1]MAN PROG 2026'!$A$1:$AI$3379,8,FALSE)</f>
        <v>0</v>
      </c>
      <c r="I1550" s="23" t="str">
        <f>VLOOKUP($A1550,'[1]MAN PROG 2026'!$A$1:$AI$3379,9,FALSE)</f>
        <v>S.PIETRO</v>
      </c>
      <c r="J1550" s="23" t="str">
        <f>VLOOKUP($A1550,'[1]MAN PROG 2026'!$A$1:$AI$3379,10,FALSE)</f>
        <v>ISTOPATOLOGIA</v>
      </c>
      <c r="K1550" s="23" t="str">
        <f>VLOOKUP($A1550,'[1]MAN PROG 2026'!$A$1:$AI$3379,11,FALSE)</f>
        <v>ISTOPATOLOGIA</v>
      </c>
      <c r="L1550" s="24" t="str">
        <f>VLOOKUP($A1550,'[1]MAN PROG 2026'!$A$2:$AI$3379,12,FALSE)</f>
        <v>ISTOPATOLOGIA</v>
      </c>
      <c r="M1550" s="24" t="str">
        <f>VLOOKUP($A1550,'[1]MAN PROG 2026'!$A$2:$AI$3379,13,FALSE)</f>
        <v>SINGOLA</v>
      </c>
      <c r="N1550" s="24">
        <f>VLOOKUP($A1550,'[1]MAN PROG 2026'!$A$2:$AI$3379,14,FALSE)</f>
        <v>103143</v>
      </c>
      <c r="O1550" s="24">
        <f>VLOOKUP($A1550,'[1]MAN PROG 2026'!$A$2:$AI$3379,15,FALSE)</f>
        <v>0</v>
      </c>
      <c r="P1550" s="25" t="str">
        <f>VLOOKUP($A1550,'[1]MAN PROG 2026'!$A$2:$AI$3379,20,FALSE)</f>
        <v>NON PREVISTO</v>
      </c>
      <c r="Q1550" s="8"/>
      <c r="R1550" s="26"/>
      <c r="S1550" s="8"/>
      <c r="T1550" s="37"/>
      <c r="U1550" s="27"/>
      <c r="V1550" s="27"/>
      <c r="W1550" s="27"/>
      <c r="X1550" s="27"/>
      <c r="Y1550" s="27"/>
      <c r="Z1550" s="27"/>
      <c r="AA1550" s="27"/>
      <c r="AB1550" s="27"/>
      <c r="AC1550" s="27"/>
      <c r="AD1550" s="27"/>
      <c r="AE1550" s="27"/>
      <c r="AF1550" s="27"/>
      <c r="AG1550" s="9" t="s">
        <v>32</v>
      </c>
      <c r="AH1550" s="27"/>
      <c r="AI1550" s="27"/>
      <c r="AJ1550" s="27"/>
      <c r="AK1550" s="27"/>
      <c r="AL1550" s="27"/>
      <c r="AM1550" s="11"/>
      <c r="AN1550" s="28"/>
      <c r="AO1550" s="28"/>
      <c r="AP1550" s="29"/>
      <c r="AQ1550" s="30"/>
      <c r="AR1550" s="31"/>
      <c r="AS1550" s="32"/>
      <c r="AT1550" s="33"/>
      <c r="AU1550" s="34"/>
      <c r="AV1550" s="27"/>
      <c r="AW1550" s="27"/>
      <c r="AX1550" s="27"/>
      <c r="AY1550" s="27"/>
    </row>
    <row r="1551" spans="1:51" ht="24" customHeight="1" x14ac:dyDescent="0.3">
      <c r="A1551" s="22">
        <v>103144</v>
      </c>
      <c r="B1551" s="23" t="str">
        <f>VLOOKUP($A1551,'[1]MAN PROG 2026'!$A$1:$AI$3379,2,FALSE)</f>
        <v>ANALIZZATORE DI SEQUENZE NUCLEOTIDICHE</v>
      </c>
      <c r="C1551" s="23" t="str">
        <f>VLOOKUP($A1551,'[1]MAN PROG 2026'!$A$1:$AI$3379,3,FALSE)</f>
        <v>THERMO FISHER SCIENTIFIC</v>
      </c>
      <c r="D1551" s="23" t="str">
        <f>VLOOKUP($A1551,'[1]MAN PROG 2026'!$A$1:$AI$3379,4,FALSE)</f>
        <v>ION CHEF</v>
      </c>
      <c r="E1551" s="23" t="str">
        <f>VLOOKUP($A1551,'[1]MAN PROG 2026'!$A$1:$AI$3379,5,FALSE)</f>
        <v>242470361</v>
      </c>
      <c r="F1551" s="23" t="str">
        <f>VLOOKUP($A1551,'[1]MAN PROG 2026'!$A$1:$AI$3379,6,FALSE)</f>
        <v>PRINCIPALE</v>
      </c>
      <c r="G1551" s="23">
        <f>VLOOKUP($A1551,'[1]MAN PROG 2026'!$A$1:$AI$3379,7,FALSE)</f>
        <v>103144</v>
      </c>
      <c r="H1551" s="23">
        <f>VLOOKUP($A1551,'[1]MAN PROG 2026'!$A$1:$AI$3379,8,FALSE)</f>
        <v>0</v>
      </c>
      <c r="I1551" s="23" t="str">
        <f>VLOOKUP($A1551,'[1]MAN PROG 2026'!$A$1:$AI$3379,9,FALSE)</f>
        <v>S.PIETRO</v>
      </c>
      <c r="J1551" s="23" t="str">
        <f>VLOOKUP($A1551,'[1]MAN PROG 2026'!$A$1:$AI$3379,10,FALSE)</f>
        <v>CENTRO GENETICA</v>
      </c>
      <c r="K1551" s="23" t="str">
        <f>VLOOKUP($A1551,'[1]MAN PROG 2026'!$A$1:$AI$3379,11,FALSE)</f>
        <v>CENTRO GENETICA</v>
      </c>
      <c r="L1551" s="24" t="str">
        <f>VLOOKUP($A1551,'[1]MAN PROG 2026'!$A$2:$AI$3379,12,FALSE)</f>
        <v>CENTRO GENETICA</v>
      </c>
      <c r="M1551" s="24" t="str">
        <f>VLOOKUP($A1551,'[1]MAN PROG 2026'!$A$2:$AI$3379,13,FALSE)</f>
        <v>PRINCIPALE</v>
      </c>
      <c r="N1551" s="24" t="str">
        <f>VLOOKUP($A1551,'[1]MAN PROG 2026'!$A$2:$AI$3379,14,FALSE)</f>
        <v>103144</v>
      </c>
      <c r="O1551" s="24">
        <f>VLOOKUP($A1551,'[1]MAN PROG 2026'!$A$2:$AI$3379,15,FALSE)</f>
        <v>0</v>
      </c>
      <c r="P1551" s="25" t="str">
        <f>VLOOKUP($A1551,'[1]MAN PROG 2026'!$A$2:$AI$3379,20,FALSE)</f>
        <v>NON PREVISTO</v>
      </c>
      <c r="Q1551" s="8"/>
      <c r="R1551" s="26"/>
      <c r="S1551" s="8"/>
      <c r="T1551" s="37"/>
      <c r="U1551" s="27"/>
      <c r="V1551" s="27"/>
      <c r="W1551" s="27"/>
      <c r="X1551" s="27"/>
      <c r="Y1551" s="27"/>
      <c r="Z1551" s="27"/>
      <c r="AA1551" s="27"/>
      <c r="AB1551" s="27"/>
      <c r="AC1551" s="27"/>
      <c r="AD1551" s="27"/>
      <c r="AE1551" s="27"/>
      <c r="AF1551" s="27"/>
      <c r="AG1551" s="9" t="s">
        <v>32</v>
      </c>
      <c r="AH1551" s="27"/>
      <c r="AI1551" s="27"/>
      <c r="AJ1551" s="27"/>
      <c r="AK1551" s="27"/>
      <c r="AL1551" s="27"/>
      <c r="AM1551" s="11"/>
      <c r="AN1551" s="28"/>
      <c r="AO1551" s="28"/>
      <c r="AP1551" s="29"/>
      <c r="AQ1551" s="30"/>
      <c r="AR1551" s="31"/>
      <c r="AS1551" s="32"/>
      <c r="AT1551" s="33"/>
      <c r="AU1551" s="34"/>
      <c r="AV1551" s="27"/>
      <c r="AW1551" s="27"/>
      <c r="AX1551" s="27"/>
      <c r="AY1551" s="27"/>
    </row>
    <row r="1552" spans="1:51" ht="24" customHeight="1" x14ac:dyDescent="0.3">
      <c r="A1552" s="22">
        <v>103145</v>
      </c>
      <c r="B1552" s="23" t="str">
        <f>VLOOKUP($A1552,'[1]MAN PROG 2026'!$A$1:$AI$3379,2,FALSE)</f>
        <v>AMPLIFICATORE DI SEQUENZE NUCLEOTIDICHE</v>
      </c>
      <c r="C1552" s="23" t="str">
        <f>VLOOKUP($A1552,'[1]MAN PROG 2026'!$A$1:$AI$3379,3,FALSE)</f>
        <v>THERMO FISHER SCIENTIFIC</v>
      </c>
      <c r="D1552" s="23" t="str">
        <f>VLOOKUP($A1552,'[1]MAN PROG 2026'!$A$1:$AI$3379,4,FALSE)</f>
        <v>ION S5 SEQUENCER</v>
      </c>
      <c r="E1552" s="23" t="str">
        <f>VLOOKUP($A1552,'[1]MAN PROG 2026'!$A$1:$AI$3379,5,FALSE)</f>
        <v xml:space="preserve">2772760600    </v>
      </c>
      <c r="F1552" s="23" t="str">
        <f>VLOOKUP($A1552,'[1]MAN PROG 2026'!$A$1:$AI$3379,6,FALSE)</f>
        <v>COMPONENTE</v>
      </c>
      <c r="G1552" s="23" t="str">
        <f>VLOOKUP($A1552,'[1]MAN PROG 2026'!$A$1:$AI$3379,7,FALSE)</f>
        <v>103144</v>
      </c>
      <c r="H1552" s="23">
        <f>VLOOKUP($A1552,'[1]MAN PROG 2026'!$A$1:$AI$3379,8,FALSE)</f>
        <v>0</v>
      </c>
      <c r="I1552" s="23" t="str">
        <f>VLOOKUP($A1552,'[1]MAN PROG 2026'!$A$1:$AI$3379,9,FALSE)</f>
        <v>S.PIETRO</v>
      </c>
      <c r="J1552" s="23" t="str">
        <f>VLOOKUP($A1552,'[1]MAN PROG 2026'!$A$1:$AI$3379,10,FALSE)</f>
        <v>CENTRO GENETICA</v>
      </c>
      <c r="K1552" s="23" t="str">
        <f>VLOOKUP($A1552,'[1]MAN PROG 2026'!$A$1:$AI$3379,11,FALSE)</f>
        <v>CENTRO GENETICA</v>
      </c>
      <c r="L1552" s="24" t="str">
        <f>VLOOKUP($A1552,'[1]MAN PROG 2026'!$A$2:$AI$3379,12,FALSE)</f>
        <v>CENTRO GENETICA</v>
      </c>
      <c r="M1552" s="24" t="str">
        <f>VLOOKUP($A1552,'[1]MAN PROG 2026'!$A$2:$AI$3379,13,FALSE)</f>
        <v>COMPONENTE</v>
      </c>
      <c r="N1552" s="24" t="str">
        <f>VLOOKUP($A1552,'[1]MAN PROG 2026'!$A$2:$AI$3379,14,FALSE)</f>
        <v>103144</v>
      </c>
      <c r="O1552" s="24">
        <f>VLOOKUP($A1552,'[1]MAN PROG 2026'!$A$2:$AI$3379,15,FALSE)</f>
        <v>0</v>
      </c>
      <c r="P1552" s="25" t="str">
        <f>VLOOKUP($A1552,'[1]MAN PROG 2026'!$A$2:$AI$3379,20,FALSE)</f>
        <v>NON PREVISTO</v>
      </c>
      <c r="Q1552" s="8"/>
      <c r="R1552" s="26"/>
      <c r="S1552" s="8"/>
      <c r="T1552" s="37"/>
      <c r="U1552" s="27"/>
      <c r="V1552" s="27"/>
      <c r="W1552" s="27"/>
      <c r="X1552" s="27"/>
      <c r="Y1552" s="27"/>
      <c r="Z1552" s="27"/>
      <c r="AA1552" s="27"/>
      <c r="AB1552" s="27"/>
      <c r="AC1552" s="27"/>
      <c r="AD1552" s="27"/>
      <c r="AE1552" s="27"/>
      <c r="AF1552" s="27"/>
      <c r="AG1552" s="9" t="s">
        <v>32</v>
      </c>
      <c r="AH1552" s="27"/>
      <c r="AI1552" s="27"/>
      <c r="AJ1552" s="27"/>
      <c r="AK1552" s="27"/>
      <c r="AL1552" s="27"/>
      <c r="AM1552" s="11"/>
      <c r="AN1552" s="28"/>
      <c r="AO1552" s="28"/>
      <c r="AP1552" s="29"/>
      <c r="AQ1552" s="30"/>
      <c r="AR1552" s="31"/>
      <c r="AS1552" s="32"/>
      <c r="AT1552" s="33"/>
      <c r="AU1552" s="34"/>
      <c r="AV1552" s="27"/>
      <c r="AW1552" s="27"/>
      <c r="AX1552" s="27"/>
      <c r="AY1552" s="27"/>
    </row>
    <row r="1553" spans="1:51" ht="24" customHeight="1" x14ac:dyDescent="0.3">
      <c r="A1553" s="22">
        <v>103146</v>
      </c>
      <c r="B1553" s="23" t="str">
        <f>VLOOKUP($A1553,'[1]MAN PROG 2026'!$A$1:$AI$3379,2,FALSE)</f>
        <v>CENTRIFUGA</v>
      </c>
      <c r="C1553" s="23" t="str">
        <f>VLOOKUP($A1553,'[1]MAN PROG 2026'!$A$1:$AI$3379,3,FALSE)</f>
        <v>THERMO FISHER SCIENTIFIC</v>
      </c>
      <c r="D1553" s="23" t="str">
        <f>VLOOKUP($A1553,'[1]MAN PROG 2026'!$A$1:$AI$3379,4,FALSE)</f>
        <v>HERAEUS BIOFUGE PICO 17</v>
      </c>
      <c r="E1553" s="23" t="str">
        <f>VLOOKUP($A1553,'[1]MAN PROG 2026'!$A$1:$AI$3379,5,FALSE)</f>
        <v>41987792</v>
      </c>
      <c r="F1553" s="23" t="str">
        <f>VLOOKUP($A1553,'[1]MAN PROG 2026'!$A$1:$AI$3379,6,FALSE)</f>
        <v>SINGOLA</v>
      </c>
      <c r="G1553" s="23">
        <f>VLOOKUP($A1553,'[1]MAN PROG 2026'!$A$1:$AI$3379,7,FALSE)</f>
        <v>103146</v>
      </c>
      <c r="H1553" s="23">
        <f>VLOOKUP($A1553,'[1]MAN PROG 2026'!$A$1:$AI$3379,8,FALSE)</f>
        <v>0</v>
      </c>
      <c r="I1553" s="23" t="str">
        <f>VLOOKUP($A1553,'[1]MAN PROG 2026'!$A$1:$AI$3379,9,FALSE)</f>
        <v>S.PIETRO</v>
      </c>
      <c r="J1553" s="23" t="str">
        <f>VLOOKUP($A1553,'[1]MAN PROG 2026'!$A$1:$AI$3379,10,FALSE)</f>
        <v>UTIN</v>
      </c>
      <c r="K1553" s="23" t="str">
        <f>VLOOKUP($A1553,'[1]MAN PROG 2026'!$A$1:$AI$3379,11,FALSE)</f>
        <v>UTIN</v>
      </c>
      <c r="L1553" s="24" t="str">
        <f>VLOOKUP($A1553,'[1]MAN PROG 2026'!$A$2:$AI$3379,12,FALSE)</f>
        <v>NON TROVATO</v>
      </c>
      <c r="M1553" s="24">
        <f>VLOOKUP($A1553,'[1]MAN PROG 2026'!$A$2:$AI$3379,13,FALSE)</f>
        <v>0</v>
      </c>
      <c r="N1553" s="24">
        <f>VLOOKUP($A1553,'[1]MAN PROG 2026'!$A$2:$AI$3379,14,FALSE)</f>
        <v>0</v>
      </c>
      <c r="O1553" s="24">
        <f>VLOOKUP($A1553,'[1]MAN PROG 2026'!$A$2:$AI$3379,15,FALSE)</f>
        <v>0</v>
      </c>
      <c r="P1553" s="25" t="str">
        <f>VLOOKUP($A1553,'[1]MAN PROG 2026'!$A$2:$AI$3379,20,FALSE)</f>
        <v>DA FARE</v>
      </c>
      <c r="Q1553" s="8"/>
      <c r="R1553" s="26"/>
      <c r="S1553" s="8"/>
      <c r="T1553" s="37"/>
      <c r="U1553" s="27"/>
      <c r="V1553" s="27"/>
      <c r="W1553" s="27"/>
      <c r="X1553" s="27"/>
      <c r="Y1553" s="27"/>
      <c r="Z1553" s="27"/>
      <c r="AA1553" s="27"/>
      <c r="AB1553" s="27"/>
      <c r="AC1553" s="27"/>
      <c r="AD1553" s="27"/>
      <c r="AE1553" s="27"/>
      <c r="AF1553" s="27"/>
      <c r="AG1553" s="9" t="s">
        <v>32</v>
      </c>
      <c r="AH1553" s="27"/>
      <c r="AI1553" s="27"/>
      <c r="AJ1553" s="27"/>
      <c r="AK1553" s="27"/>
      <c r="AL1553" s="27"/>
      <c r="AM1553" s="11"/>
      <c r="AN1553" s="28"/>
      <c r="AO1553" s="28"/>
      <c r="AP1553" s="29"/>
      <c r="AQ1553" s="30"/>
      <c r="AR1553" s="31"/>
      <c r="AS1553" s="32"/>
      <c r="AT1553" s="33"/>
      <c r="AU1553" s="34"/>
      <c r="AV1553" s="27"/>
      <c r="AW1553" s="27"/>
      <c r="AX1553" s="27"/>
      <c r="AY1553" s="27"/>
    </row>
    <row r="1554" spans="1:51" ht="24" customHeight="1" x14ac:dyDescent="0.3">
      <c r="A1554" s="22">
        <v>103147</v>
      </c>
      <c r="B1554" s="23" t="str">
        <f>VLOOKUP($A1554,'[1]MAN PROG 2026'!$A$1:$AI$3379,2,FALSE)</f>
        <v>CENTRIFUGA</v>
      </c>
      <c r="C1554" s="23" t="str">
        <f>VLOOKUP($A1554,'[1]MAN PROG 2026'!$A$1:$AI$3379,3,FALSE)</f>
        <v>THERMO FISHER SCIENTIFIC</v>
      </c>
      <c r="D1554" s="23" t="str">
        <f>VLOOKUP($A1554,'[1]MAN PROG 2026'!$A$1:$AI$3379,4,FALSE)</f>
        <v>HERAEUS BIOFUGE PICO 17</v>
      </c>
      <c r="E1554" s="23" t="str">
        <f>VLOOKUP($A1554,'[1]MAN PROG 2026'!$A$1:$AI$3379,5,FALSE)</f>
        <v>41987791</v>
      </c>
      <c r="F1554" s="23" t="str">
        <f>VLOOKUP($A1554,'[1]MAN PROG 2026'!$A$1:$AI$3379,6,FALSE)</f>
        <v>SINGOLA</v>
      </c>
      <c r="G1554" s="23">
        <f>VLOOKUP($A1554,'[1]MAN PROG 2026'!$A$1:$AI$3379,7,FALSE)</f>
        <v>103147</v>
      </c>
      <c r="H1554" s="23">
        <f>VLOOKUP($A1554,'[1]MAN PROG 2026'!$A$1:$AI$3379,8,FALSE)</f>
        <v>0</v>
      </c>
      <c r="I1554" s="23" t="str">
        <f>VLOOKUP($A1554,'[1]MAN PROG 2026'!$A$1:$AI$3379,9,FALSE)</f>
        <v>S.PIETRO</v>
      </c>
      <c r="J1554" s="23" t="str">
        <f>VLOOKUP($A1554,'[1]MAN PROG 2026'!$A$1:$AI$3379,10,FALSE)</f>
        <v>S. GIOVANNI DI DIO (MED. DONNE)</v>
      </c>
      <c r="K1554" s="23" t="str">
        <f>VLOOKUP($A1554,'[1]MAN PROG 2026'!$A$1:$AI$3379,11,FALSE)</f>
        <v>OSTETRICIA (B.MENNI)</v>
      </c>
      <c r="L1554" s="24" t="str">
        <f>VLOOKUP($A1554,'[1]MAN PROG 2026'!$A$2:$AI$3379,12,FALSE)</f>
        <v>OSTETRICIA (B.MENNI)</v>
      </c>
      <c r="M1554" s="24" t="str">
        <f>VLOOKUP($A1554,'[1]MAN PROG 2026'!$A$2:$AI$3379,13,FALSE)</f>
        <v>SINGOLA</v>
      </c>
      <c r="N1554" s="24">
        <f>VLOOKUP($A1554,'[1]MAN PROG 2026'!$A$2:$AI$3379,14,FALSE)</f>
        <v>103147</v>
      </c>
      <c r="O1554" s="24">
        <f>VLOOKUP($A1554,'[1]MAN PROG 2026'!$A$2:$AI$3379,15,FALSE)</f>
        <v>0</v>
      </c>
      <c r="P1554" s="25" t="str">
        <f>VLOOKUP($A1554,'[1]MAN PROG 2026'!$A$2:$AI$3379,20,FALSE)</f>
        <v>DA FARE</v>
      </c>
      <c r="Q1554" s="9">
        <v>3147</v>
      </c>
      <c r="R1554" s="26">
        <v>46150</v>
      </c>
      <c r="S1554" s="8" t="s">
        <v>53</v>
      </c>
      <c r="T1554" s="37"/>
      <c r="U1554" s="27" t="s">
        <v>55</v>
      </c>
      <c r="V1554" s="27" t="s">
        <v>55</v>
      </c>
      <c r="W1554" s="27" t="s">
        <v>55</v>
      </c>
      <c r="X1554" s="27" t="s">
        <v>55</v>
      </c>
      <c r="Y1554" s="27" t="s">
        <v>55</v>
      </c>
      <c r="Z1554" s="27" t="s">
        <v>55</v>
      </c>
      <c r="AA1554" s="27" t="s">
        <v>55</v>
      </c>
      <c r="AB1554" s="27" t="s">
        <v>57</v>
      </c>
      <c r="AC1554" s="27" t="s">
        <v>58</v>
      </c>
      <c r="AD1554" s="27" t="s">
        <v>277</v>
      </c>
      <c r="AE1554" s="27" t="s">
        <v>68</v>
      </c>
      <c r="AF1554" s="27" t="s">
        <v>745</v>
      </c>
      <c r="AG1554" s="9" t="s">
        <v>32</v>
      </c>
      <c r="AH1554" s="27" t="s">
        <v>70</v>
      </c>
      <c r="AI1554" s="27" t="s">
        <v>70</v>
      </c>
      <c r="AJ1554" s="27" t="s">
        <v>70</v>
      </c>
      <c r="AK1554" s="27" t="s">
        <v>61</v>
      </c>
      <c r="AL1554" s="27" t="s">
        <v>61</v>
      </c>
      <c r="AM1554" s="11">
        <v>185</v>
      </c>
      <c r="AN1554" s="28" t="s">
        <v>61</v>
      </c>
      <c r="AO1554" s="28"/>
      <c r="AP1554" s="29"/>
      <c r="AQ1554" s="30"/>
      <c r="AR1554" s="31"/>
      <c r="AS1554" s="32"/>
      <c r="AT1554" s="33"/>
      <c r="AU1554" s="34"/>
      <c r="AV1554" s="27" t="s">
        <v>62</v>
      </c>
      <c r="AW1554" s="27">
        <v>5625031</v>
      </c>
      <c r="AX1554" s="27" t="s">
        <v>63</v>
      </c>
      <c r="AY1554" s="27"/>
    </row>
    <row r="1555" spans="1:51" ht="24" customHeight="1" x14ac:dyDescent="0.3">
      <c r="A1555" s="22">
        <v>103148</v>
      </c>
      <c r="B1555" s="23" t="str">
        <f>VLOOKUP($A1555,'[1]MAN PROG 2026'!$A$1:$AI$3379,2,FALSE)</f>
        <v>RISCALDATORE RADIANTE PER NEONATI</v>
      </c>
      <c r="C1555" s="23" t="str">
        <f>VLOOKUP($A1555,'[1]MAN PROG 2026'!$A$1:$AI$3379,3,FALSE)</f>
        <v>WEYER GMBH</v>
      </c>
      <c r="D1555" s="23" t="str">
        <f>VLOOKUP($A1555,'[1]MAN PROG 2026'!$A$1:$AI$3379,4,FALSE)</f>
        <v>CERAMOTHERM 3000</v>
      </c>
      <c r="E1555" s="23" t="str">
        <f>VLOOKUP($A1555,'[1]MAN PROG 2026'!$A$1:$AI$3379,5,FALSE)</f>
        <v>51115</v>
      </c>
      <c r="F1555" s="23" t="str">
        <f>VLOOKUP($A1555,'[1]MAN PROG 2026'!$A$1:$AI$3379,6,FALSE)</f>
        <v>SINGOLA</v>
      </c>
      <c r="G1555" s="23">
        <f>VLOOKUP($A1555,'[1]MAN PROG 2026'!$A$1:$AI$3379,7,FALSE)</f>
        <v>103148</v>
      </c>
      <c r="H1555" s="23">
        <f>VLOOKUP($A1555,'[1]MAN PROG 2026'!$A$1:$AI$3379,8,FALSE)</f>
        <v>0</v>
      </c>
      <c r="I1555" s="23" t="str">
        <f>VLOOKUP($A1555,'[1]MAN PROG 2026'!$A$1:$AI$3379,9,FALSE)</f>
        <v>S.PIETRO</v>
      </c>
      <c r="J1555" s="23" t="str">
        <f>VLOOKUP($A1555,'[1]MAN PROG 2026'!$A$1:$AI$3379,10,FALSE)</f>
        <v>SALA PARTO</v>
      </c>
      <c r="K1555" s="23" t="str">
        <f>VLOOKUP($A1555,'[1]MAN PROG 2026'!$A$1:$AI$3379,11,FALSE)</f>
        <v>SALE TRAVAGLIO NUOVE</v>
      </c>
      <c r="L1555" s="24" t="str">
        <f>VLOOKUP($A1555,'[1]MAN PROG 2026'!$A$2:$AI$3379,12,FALSE)</f>
        <v>SALA TRAVAGLIO NUOVE</v>
      </c>
      <c r="M1555" s="24" t="str">
        <f>VLOOKUP($A1555,'[1]MAN PROG 2026'!$A$2:$AI$3379,13,FALSE)</f>
        <v>SINGOLA</v>
      </c>
      <c r="N1555" s="24">
        <f>VLOOKUP($A1555,'[1]MAN PROG 2026'!$A$2:$AI$3379,14,FALSE)</f>
        <v>103148</v>
      </c>
      <c r="O1555" s="24">
        <f>VLOOKUP($A1555,'[1]MAN PROG 2026'!$A$2:$AI$3379,15,FALSE)</f>
        <v>0</v>
      </c>
      <c r="P1555" s="25" t="str">
        <f>VLOOKUP($A1555,'[1]MAN PROG 2026'!$A$2:$AI$3379,20,FALSE)</f>
        <v>DA FARE</v>
      </c>
      <c r="Q1555" s="9" t="str">
        <f t="shared" ref="Q1555:Q1556" si="65">RIGHT(A1555,4)</f>
        <v>3148</v>
      </c>
      <c r="R1555" s="26">
        <v>46251</v>
      </c>
      <c r="S1555" s="8" t="s">
        <v>53</v>
      </c>
      <c r="T1555" s="37"/>
      <c r="U1555" s="27" t="s">
        <v>55</v>
      </c>
      <c r="V1555" s="27" t="s">
        <v>56</v>
      </c>
      <c r="W1555" s="27" t="s">
        <v>55</v>
      </c>
      <c r="X1555" s="27" t="s">
        <v>55</v>
      </c>
      <c r="Y1555" s="27" t="s">
        <v>55</v>
      </c>
      <c r="Z1555" s="27" t="s">
        <v>55</v>
      </c>
      <c r="AA1555" s="27" t="s">
        <v>55</v>
      </c>
      <c r="AB1555" s="27" t="s">
        <v>57</v>
      </c>
      <c r="AC1555" s="27" t="s">
        <v>58</v>
      </c>
      <c r="AD1555" s="27" t="s">
        <v>163</v>
      </c>
      <c r="AE1555" s="27" t="s">
        <v>68</v>
      </c>
      <c r="AF1555" s="27" t="s">
        <v>746</v>
      </c>
      <c r="AG1555" s="9" t="s">
        <v>32</v>
      </c>
      <c r="AH1555" s="27" t="s">
        <v>70</v>
      </c>
      <c r="AI1555" s="27" t="s">
        <v>70</v>
      </c>
      <c r="AJ1555" s="27" t="s">
        <v>70</v>
      </c>
      <c r="AK1555" s="27" t="s">
        <v>61</v>
      </c>
      <c r="AL1555" s="27" t="s">
        <v>61</v>
      </c>
      <c r="AM1555" s="11">
        <v>40.200000000000003</v>
      </c>
      <c r="AN1555" s="28" t="s">
        <v>61</v>
      </c>
      <c r="AO1555" s="28"/>
      <c r="AP1555" s="29"/>
      <c r="AQ1555" s="30"/>
      <c r="AR1555" s="31"/>
      <c r="AS1555" s="32"/>
      <c r="AT1555" s="33"/>
      <c r="AU1555" s="34"/>
      <c r="AV1555" s="27" t="s">
        <v>62</v>
      </c>
      <c r="AW1555" s="27">
        <v>5625031</v>
      </c>
      <c r="AX1555" s="27" t="s">
        <v>63</v>
      </c>
      <c r="AY1555" s="27"/>
    </row>
    <row r="1556" spans="1:51" ht="24" customHeight="1" x14ac:dyDescent="0.3">
      <c r="A1556" s="22">
        <v>103149</v>
      </c>
      <c r="B1556" s="23" t="str">
        <f>VLOOKUP($A1556,'[1]MAN PROG 2026'!$A$1:$AI$3379,2,FALSE)</f>
        <v>RISCALDATORE RADIANTE PER NEONATI</v>
      </c>
      <c r="C1556" s="23" t="str">
        <f>VLOOKUP($A1556,'[1]MAN PROG 2026'!$A$1:$AI$3379,3,FALSE)</f>
        <v>WEYER GMBH</v>
      </c>
      <c r="D1556" s="23" t="str">
        <f>VLOOKUP($A1556,'[1]MAN PROG 2026'!$A$1:$AI$3379,4,FALSE)</f>
        <v>CERAMOTHERM 3000</v>
      </c>
      <c r="E1556" s="23" t="str">
        <f>VLOOKUP($A1556,'[1]MAN PROG 2026'!$A$1:$AI$3379,5,FALSE)</f>
        <v>51114</v>
      </c>
      <c r="F1556" s="23" t="str">
        <f>VLOOKUP($A1556,'[1]MAN PROG 2026'!$A$1:$AI$3379,6,FALSE)</f>
        <v>SINGOLA</v>
      </c>
      <c r="G1556" s="23">
        <f>VLOOKUP($A1556,'[1]MAN PROG 2026'!$A$1:$AI$3379,7,FALSE)</f>
        <v>103149</v>
      </c>
      <c r="H1556" s="23">
        <f>VLOOKUP($A1556,'[1]MAN PROG 2026'!$A$1:$AI$3379,8,FALSE)</f>
        <v>0</v>
      </c>
      <c r="I1556" s="23" t="str">
        <f>VLOOKUP($A1556,'[1]MAN PROG 2026'!$A$1:$AI$3379,9,FALSE)</f>
        <v>S.PIETRO</v>
      </c>
      <c r="J1556" s="23" t="str">
        <f>VLOOKUP($A1556,'[1]MAN PROG 2026'!$A$1:$AI$3379,10,FALSE)</f>
        <v>SALA PARTO</v>
      </c>
      <c r="K1556" s="23" t="str">
        <f>VLOOKUP($A1556,'[1]MAN PROG 2026'!$A$1:$AI$3379,11,FALSE)</f>
        <v>SALE TRAVAGLIO NUOVE</v>
      </c>
      <c r="L1556" s="24" t="str">
        <f>VLOOKUP($A1556,'[1]MAN PROG 2026'!$A$2:$AI$3379,12,FALSE)</f>
        <v>SALA TRAVAGLIO NUOVE</v>
      </c>
      <c r="M1556" s="24" t="str">
        <f>VLOOKUP($A1556,'[1]MAN PROG 2026'!$A$2:$AI$3379,13,FALSE)</f>
        <v>SINGOLA</v>
      </c>
      <c r="N1556" s="24" t="str">
        <f>VLOOKUP($A1556,'[1]MAN PROG 2026'!$A$2:$AI$3379,14,FALSE)</f>
        <v>103149</v>
      </c>
      <c r="O1556" s="24">
        <f>VLOOKUP($A1556,'[1]MAN PROG 2026'!$A$2:$AI$3379,15,FALSE)</f>
        <v>0</v>
      </c>
      <c r="P1556" s="25" t="str">
        <f>VLOOKUP($A1556,'[1]MAN PROG 2026'!$A$2:$AI$3379,20,FALSE)</f>
        <v>DA FARE</v>
      </c>
      <c r="Q1556" s="9" t="str">
        <f t="shared" si="65"/>
        <v>3149</v>
      </c>
      <c r="R1556" s="26">
        <v>46251</v>
      </c>
      <c r="S1556" s="8" t="s">
        <v>53</v>
      </c>
      <c r="T1556" s="37"/>
      <c r="U1556" s="27" t="s">
        <v>55</v>
      </c>
      <c r="V1556" s="27" t="s">
        <v>56</v>
      </c>
      <c r="W1556" s="27" t="s">
        <v>55</v>
      </c>
      <c r="X1556" s="27" t="s">
        <v>55</v>
      </c>
      <c r="Y1556" s="27" t="s">
        <v>55</v>
      </c>
      <c r="Z1556" s="27" t="s">
        <v>55</v>
      </c>
      <c r="AA1556" s="27" t="s">
        <v>55</v>
      </c>
      <c r="AB1556" s="27" t="s">
        <v>57</v>
      </c>
      <c r="AC1556" s="27" t="s">
        <v>58</v>
      </c>
      <c r="AD1556" s="27" t="s">
        <v>163</v>
      </c>
      <c r="AE1556" s="27" t="s">
        <v>68</v>
      </c>
      <c r="AF1556" s="27" t="s">
        <v>747</v>
      </c>
      <c r="AG1556" s="9" t="s">
        <v>32</v>
      </c>
      <c r="AH1556" s="27" t="s">
        <v>70</v>
      </c>
      <c r="AI1556" s="27" t="s">
        <v>70</v>
      </c>
      <c r="AJ1556" s="27" t="s">
        <v>70</v>
      </c>
      <c r="AK1556" s="27" t="s">
        <v>61</v>
      </c>
      <c r="AL1556" s="27" t="s">
        <v>61</v>
      </c>
      <c r="AM1556" s="11">
        <v>40.5</v>
      </c>
      <c r="AN1556" s="28" t="s">
        <v>61</v>
      </c>
      <c r="AO1556" s="28"/>
      <c r="AP1556" s="29"/>
      <c r="AQ1556" s="30"/>
      <c r="AR1556" s="31"/>
      <c r="AS1556" s="32"/>
      <c r="AT1556" s="33"/>
      <c r="AU1556" s="34"/>
      <c r="AV1556" s="27" t="s">
        <v>62</v>
      </c>
      <c r="AW1556" s="27">
        <v>5625031</v>
      </c>
      <c r="AX1556" s="27" t="s">
        <v>63</v>
      </c>
      <c r="AY1556" s="27"/>
    </row>
    <row r="1557" spans="1:51" ht="24" customHeight="1" x14ac:dyDescent="0.3">
      <c r="A1557" s="22">
        <v>103150</v>
      </c>
      <c r="B1557" s="23" t="str">
        <f>VLOOKUP($A1557,'[1]MAN PROG 2026'!$A$1:$AI$3379,2,FALSE)</f>
        <v>BILIRUBINOMETRO</v>
      </c>
      <c r="C1557" s="23" t="str">
        <f>VLOOKUP($A1557,'[1]MAN PROG 2026'!$A$1:$AI$3379,3,FALSE)</f>
        <v>GINEVRI SRL</v>
      </c>
      <c r="D1557" s="23" t="str">
        <f>VLOOKUP($A1557,'[1]MAN PROG 2026'!$A$1:$AI$3379,4,FALSE)</f>
        <v>ONE BEAM 8067</v>
      </c>
      <c r="E1557" s="23" t="str">
        <f>VLOOKUP($A1557,'[1]MAN PROG 2026'!$A$1:$AI$3379,5,FALSE)</f>
        <v>1560/16</v>
      </c>
      <c r="F1557" s="23" t="str">
        <f>VLOOKUP($A1557,'[1]MAN PROG 2026'!$A$1:$AI$3379,6,FALSE)</f>
        <v>SINGOLA</v>
      </c>
      <c r="G1557" s="23">
        <f>VLOOKUP($A1557,'[1]MAN PROG 2026'!$A$1:$AI$3379,7,FALSE)</f>
        <v>103150</v>
      </c>
      <c r="H1557" s="23">
        <f>VLOOKUP($A1557,'[1]MAN PROG 2026'!$A$1:$AI$3379,8,FALSE)</f>
        <v>0</v>
      </c>
      <c r="I1557" s="23" t="str">
        <f>VLOOKUP($A1557,'[1]MAN PROG 2026'!$A$1:$AI$3379,9,FALSE)</f>
        <v>S.PIETRO</v>
      </c>
      <c r="J1557" s="23" t="str">
        <f>VLOOKUP($A1557,'[1]MAN PROG 2026'!$A$1:$AI$3379,10,FALSE)</f>
        <v>UTIN</v>
      </c>
      <c r="K1557" s="23" t="str">
        <f>VLOOKUP($A1557,'[1]MAN PROG 2026'!$A$1:$AI$3379,11,FALSE)</f>
        <v>AMB. PEDIATRIA</v>
      </c>
      <c r="L1557" s="24" t="str">
        <f>VLOOKUP($A1557,'[1]MAN PROG 2026'!$A$2:$AI$3379,12,FALSE)</f>
        <v>AMB. PEDIATRIA</v>
      </c>
      <c r="M1557" s="24" t="str">
        <f>VLOOKUP($A1557,'[1]MAN PROG 2026'!$A$2:$AI$3379,13,FALSE)</f>
        <v>SINGOLA</v>
      </c>
      <c r="N1557" s="24" t="str">
        <f>VLOOKUP($A1557,'[1]MAN PROG 2026'!$A$2:$AI$3379,14,FALSE)</f>
        <v>103150</v>
      </c>
      <c r="O1557" s="24">
        <f>VLOOKUP($A1557,'[1]MAN PROG 2026'!$A$2:$AI$3379,15,FALSE)</f>
        <v>0</v>
      </c>
      <c r="P1557" s="25" t="str">
        <f>VLOOKUP($A1557,'[1]MAN PROG 2026'!$A$2:$AI$3379,20,FALSE)</f>
        <v>NON PREVISTO</v>
      </c>
      <c r="Q1557" s="8"/>
      <c r="R1557" s="26"/>
      <c r="S1557" s="8"/>
      <c r="T1557" s="37"/>
      <c r="U1557" s="27"/>
      <c r="V1557" s="27"/>
      <c r="W1557" s="27"/>
      <c r="X1557" s="27"/>
      <c r="Y1557" s="27"/>
      <c r="Z1557" s="27"/>
      <c r="AA1557" s="27"/>
      <c r="AB1557" s="27"/>
      <c r="AC1557" s="27"/>
      <c r="AD1557" s="27"/>
      <c r="AE1557" s="27"/>
      <c r="AF1557" s="27"/>
      <c r="AG1557" s="9" t="s">
        <v>32</v>
      </c>
      <c r="AH1557" s="27"/>
      <c r="AI1557" s="27"/>
      <c r="AJ1557" s="27"/>
      <c r="AK1557" s="27"/>
      <c r="AL1557" s="27"/>
      <c r="AM1557" s="11"/>
      <c r="AN1557" s="28"/>
      <c r="AO1557" s="28"/>
      <c r="AP1557" s="29"/>
      <c r="AQ1557" s="30"/>
      <c r="AR1557" s="31"/>
      <c r="AS1557" s="32"/>
      <c r="AT1557" s="33"/>
      <c r="AU1557" s="34"/>
      <c r="AV1557" s="27"/>
      <c r="AW1557" s="27"/>
      <c r="AX1557" s="27"/>
      <c r="AY1557" s="27"/>
    </row>
    <row r="1558" spans="1:51" ht="24" customHeight="1" x14ac:dyDescent="0.3">
      <c r="A1558" s="22">
        <v>103151</v>
      </c>
      <c r="B1558" s="23" t="str">
        <f>VLOOKUP($A1558,'[1]MAN PROG 2026'!$A$1:$AI$3379,2,FALSE)</f>
        <v>BILIRUBINOMETRO</v>
      </c>
      <c r="C1558" s="23" t="str">
        <f>VLOOKUP($A1558,'[1]MAN PROG 2026'!$A$1:$AI$3379,3,FALSE)</f>
        <v>GINEVRI SRL</v>
      </c>
      <c r="D1558" s="23" t="str">
        <f>VLOOKUP($A1558,'[1]MAN PROG 2026'!$A$1:$AI$3379,4,FALSE)</f>
        <v>ONE BEAM 8067</v>
      </c>
      <c r="E1558" s="23" t="str">
        <f>VLOOKUP($A1558,'[1]MAN PROG 2026'!$A$1:$AI$3379,5,FALSE)</f>
        <v>1559/16</v>
      </c>
      <c r="F1558" s="23" t="str">
        <f>VLOOKUP($A1558,'[1]MAN PROG 2026'!$A$1:$AI$3379,6,FALSE)</f>
        <v>SINGOLA</v>
      </c>
      <c r="G1558" s="23">
        <f>VLOOKUP($A1558,'[1]MAN PROG 2026'!$A$1:$AI$3379,7,FALSE)</f>
        <v>103151</v>
      </c>
      <c r="H1558" s="23">
        <f>VLOOKUP($A1558,'[1]MAN PROG 2026'!$A$1:$AI$3379,8,FALSE)</f>
        <v>0</v>
      </c>
      <c r="I1558" s="23" t="str">
        <f>VLOOKUP($A1558,'[1]MAN PROG 2026'!$A$1:$AI$3379,9,FALSE)</f>
        <v>S.PIETRO</v>
      </c>
      <c r="J1558" s="23" t="str">
        <f>VLOOKUP($A1558,'[1]MAN PROG 2026'!$A$1:$AI$3379,10,FALSE)</f>
        <v>UTIN</v>
      </c>
      <c r="K1558" s="23" t="str">
        <f>VLOOKUP($A1558,'[1]MAN PROG 2026'!$A$1:$AI$3379,11,FALSE)</f>
        <v>UTIN</v>
      </c>
      <c r="L1558" s="24" t="str">
        <f>VLOOKUP($A1558,'[1]MAN PROG 2026'!$A$2:$AI$3379,12,FALSE)</f>
        <v>UTIN</v>
      </c>
      <c r="M1558" s="24" t="str">
        <f>VLOOKUP($A1558,'[1]MAN PROG 2026'!$A$2:$AI$3379,13,FALSE)</f>
        <v>SINGOLA</v>
      </c>
      <c r="N1558" s="24">
        <f>VLOOKUP($A1558,'[1]MAN PROG 2026'!$A$2:$AI$3379,14,FALSE)</f>
        <v>103151</v>
      </c>
      <c r="O1558" s="24">
        <f>VLOOKUP($A1558,'[1]MAN PROG 2026'!$A$2:$AI$3379,15,FALSE)</f>
        <v>0</v>
      </c>
      <c r="P1558" s="25" t="str">
        <f>VLOOKUP($A1558,'[1]MAN PROG 2026'!$A$2:$AI$3379,20,FALSE)</f>
        <v>DA FARE</v>
      </c>
      <c r="Q1558" s="9">
        <v>3151</v>
      </c>
      <c r="R1558" s="26">
        <v>46149</v>
      </c>
      <c r="S1558" s="8" t="s">
        <v>53</v>
      </c>
      <c r="T1558" s="37"/>
      <c r="U1558" s="27" t="s">
        <v>55</v>
      </c>
      <c r="V1558" s="27" t="s">
        <v>56</v>
      </c>
      <c r="W1558" s="27" t="s">
        <v>55</v>
      </c>
      <c r="X1558" s="27" t="s">
        <v>55</v>
      </c>
      <c r="Y1558" s="27" t="s">
        <v>55</v>
      </c>
      <c r="Z1558" s="27" t="s">
        <v>55</v>
      </c>
      <c r="AA1558" s="27" t="s">
        <v>55</v>
      </c>
      <c r="AB1558" s="27" t="s">
        <v>57</v>
      </c>
      <c r="AC1558" s="27" t="s">
        <v>58</v>
      </c>
      <c r="AD1558" s="27" t="s">
        <v>221</v>
      </c>
      <c r="AE1558" s="27" t="s">
        <v>68</v>
      </c>
      <c r="AF1558" s="27" t="s">
        <v>748</v>
      </c>
      <c r="AG1558" s="9" t="s">
        <v>32</v>
      </c>
      <c r="AH1558" s="27" t="s">
        <v>70</v>
      </c>
      <c r="AI1558" s="27" t="s">
        <v>70</v>
      </c>
      <c r="AJ1558" s="27" t="s">
        <v>70</v>
      </c>
      <c r="AK1558" s="27" t="s">
        <v>61</v>
      </c>
      <c r="AL1558" s="27" t="s">
        <v>61</v>
      </c>
      <c r="AM1558" s="11">
        <v>79.5</v>
      </c>
      <c r="AN1558" s="28" t="s">
        <v>61</v>
      </c>
      <c r="AO1558" s="28"/>
      <c r="AP1558" s="29"/>
      <c r="AQ1558" s="30"/>
      <c r="AR1558" s="31"/>
      <c r="AS1558" s="32"/>
      <c r="AT1558" s="33"/>
      <c r="AU1558" s="34"/>
      <c r="AV1558" s="27" t="s">
        <v>62</v>
      </c>
      <c r="AW1558" s="27">
        <v>5625031</v>
      </c>
      <c r="AX1558" s="27" t="s">
        <v>63</v>
      </c>
      <c r="AY1558" s="27"/>
    </row>
    <row r="1559" spans="1:51" ht="24" customHeight="1" x14ac:dyDescent="0.3">
      <c r="A1559" s="22">
        <v>103152</v>
      </c>
      <c r="B1559" s="23" t="str">
        <f>VLOOKUP($A1559,'[1]MAN PROG 2026'!$A$1:$AI$3379,2,FALSE)</f>
        <v>SISTEMA TELEVISIVO PER ENDOSCOPIA</v>
      </c>
      <c r="C1559" s="23" t="str">
        <f>VLOOKUP($A1559,'[1]MAN PROG 2026'!$A$1:$AI$3379,3,FALSE)</f>
        <v>STORZ KARL GMBH &amp; CO KG</v>
      </c>
      <c r="D1559" s="23" t="str">
        <f>VLOOKUP($A1559,'[1]MAN PROG 2026'!$A$1:$AI$3379,4,FALSE)</f>
        <v>IMAGE 1 D3 LINK TC 302</v>
      </c>
      <c r="E1559" s="23" t="str">
        <f>VLOOKUP($A1559,'[1]MAN PROG 2026'!$A$1:$AI$3379,5,FALSE)</f>
        <v>PT746796-P</v>
      </c>
      <c r="F1559" s="23" t="str">
        <f>VLOOKUP($A1559,'[1]MAN PROG 2026'!$A$1:$AI$3379,6,FALSE)</f>
        <v>COMPONENTE</v>
      </c>
      <c r="G1559" s="23">
        <f>VLOOKUP($A1559,'[1]MAN PROG 2026'!$A$1:$AI$3379,7,FALSE)</f>
        <v>103157</v>
      </c>
      <c r="H1559" s="23">
        <f>VLOOKUP($A1559,'[1]MAN PROG 2026'!$A$1:$AI$3379,8,FALSE)</f>
        <v>0</v>
      </c>
      <c r="I1559" s="23" t="str">
        <f>VLOOKUP($A1559,'[1]MAN PROG 2026'!$A$1:$AI$3379,9,FALSE)</f>
        <v>S.PIETRO</v>
      </c>
      <c r="J1559" s="23" t="str">
        <f>VLOOKUP($A1559,'[1]MAN PROG 2026'!$A$1:$AI$3379,10,FALSE)</f>
        <v>BLOCCO OPERATORIO</v>
      </c>
      <c r="K1559" s="23" t="str">
        <f>VLOOKUP($A1559,'[1]MAN PROG 2026'!$A$1:$AI$3379,11,FALSE)</f>
        <v>BLOCCO OPERATORIO</v>
      </c>
      <c r="L1559" s="24" t="str">
        <f>VLOOKUP($A1559,'[1]MAN PROG 2026'!$A$2:$AI$3379,12,FALSE)</f>
        <v>BLOCCO OPERATORIO MAGAZZINO</v>
      </c>
      <c r="M1559" s="24" t="str">
        <f>VLOOKUP($A1559,'[1]MAN PROG 2026'!$A$2:$AI$3379,13,FALSE)</f>
        <v>COMPONENTE</v>
      </c>
      <c r="N1559" s="24" t="str">
        <f>VLOOKUP($A1559,'[1]MAN PROG 2026'!$A$2:$AI$3379,14,FALSE)</f>
        <v>103157</v>
      </c>
      <c r="O1559" s="24">
        <f>VLOOKUP($A1559,'[1]MAN PROG 2026'!$A$2:$AI$3379,15,FALSE)</f>
        <v>0</v>
      </c>
      <c r="P1559" s="25" t="str">
        <f>VLOOKUP($A1559,'[1]MAN PROG 2026'!$A$2:$AI$3379,20,FALSE)</f>
        <v>DA FARE</v>
      </c>
      <c r="Q1559" s="9" t="str">
        <f t="shared" ref="Q1559:Q1563" si="66">RIGHT(A1559,4)</f>
        <v>3152</v>
      </c>
      <c r="R1559" s="26">
        <v>46259</v>
      </c>
      <c r="S1559" s="8" t="s">
        <v>53</v>
      </c>
      <c r="T1559" s="37"/>
      <c r="U1559" s="27" t="s">
        <v>55</v>
      </c>
      <c r="V1559" s="27" t="s">
        <v>56</v>
      </c>
      <c r="W1559" s="27" t="s">
        <v>55</v>
      </c>
      <c r="X1559" s="27" t="s">
        <v>55</v>
      </c>
      <c r="Y1559" s="27" t="s">
        <v>55</v>
      </c>
      <c r="Z1559" s="27" t="s">
        <v>55</v>
      </c>
      <c r="AA1559" s="27" t="s">
        <v>55</v>
      </c>
      <c r="AB1559" s="27" t="s">
        <v>57</v>
      </c>
      <c r="AC1559" s="27" t="s">
        <v>67</v>
      </c>
      <c r="AD1559" s="27" t="s">
        <v>93</v>
      </c>
      <c r="AE1559" s="27" t="s">
        <v>68</v>
      </c>
      <c r="AF1559" s="27" t="s">
        <v>749</v>
      </c>
      <c r="AG1559" s="9" t="s">
        <v>32</v>
      </c>
      <c r="AH1559" s="27" t="s">
        <v>70</v>
      </c>
      <c r="AI1559" s="27" t="s">
        <v>70</v>
      </c>
      <c r="AJ1559" s="27" t="s">
        <v>61</v>
      </c>
      <c r="AK1559" s="27" t="s">
        <v>70</v>
      </c>
      <c r="AL1559" s="27" t="s">
        <v>70</v>
      </c>
      <c r="AM1559" s="11">
        <v>66.8</v>
      </c>
      <c r="AN1559" s="40">
        <v>10.4</v>
      </c>
      <c r="AO1559" s="28"/>
      <c r="AP1559" s="29"/>
      <c r="AQ1559" s="30"/>
      <c r="AR1559" s="31"/>
      <c r="AS1559" s="32"/>
      <c r="AT1559" s="33"/>
      <c r="AU1559" s="34"/>
      <c r="AV1559" s="27" t="s">
        <v>62</v>
      </c>
      <c r="AW1559" s="27">
        <v>5625031</v>
      </c>
      <c r="AX1559" s="27" t="s">
        <v>63</v>
      </c>
      <c r="AY1559" s="27"/>
    </row>
    <row r="1560" spans="1:51" ht="24" customHeight="1" x14ac:dyDescent="0.3">
      <c r="A1560" s="22">
        <v>103153</v>
      </c>
      <c r="B1560" s="23" t="str">
        <f>VLOOKUP($A1560,'[1]MAN PROG 2026'!$A$1:$AI$3379,2,FALSE)</f>
        <v>SISTEMA TELEVISIVO PER ENDOSCOPIA</v>
      </c>
      <c r="C1560" s="23" t="str">
        <f>VLOOKUP($A1560,'[1]MAN PROG 2026'!$A$1:$AI$3379,3,FALSE)</f>
        <v>STORZ KARL GMBH &amp; CO KG</v>
      </c>
      <c r="D1560" s="23" t="str">
        <f>VLOOKUP($A1560,'[1]MAN PROG 2026'!$A$1:$AI$3379,4,FALSE)</f>
        <v>IMAGE 1 H3 LINK TC 300</v>
      </c>
      <c r="E1560" s="23" t="str">
        <f>VLOOKUP($A1560,'[1]MAN PROG 2026'!$A$1:$AI$3379,5,FALSE)</f>
        <v>RT747114-P</v>
      </c>
      <c r="F1560" s="23" t="str">
        <f>VLOOKUP($A1560,'[1]MAN PROG 2026'!$A$1:$AI$3379,6,FALSE)</f>
        <v>COMPONENTE</v>
      </c>
      <c r="G1560" s="23">
        <f>VLOOKUP($A1560,'[1]MAN PROG 2026'!$A$1:$AI$3379,7,FALSE)</f>
        <v>103157</v>
      </c>
      <c r="H1560" s="23">
        <f>VLOOKUP($A1560,'[1]MAN PROG 2026'!$A$1:$AI$3379,8,FALSE)</f>
        <v>0</v>
      </c>
      <c r="I1560" s="23" t="str">
        <f>VLOOKUP($A1560,'[1]MAN PROG 2026'!$A$1:$AI$3379,9,FALSE)</f>
        <v>S.PIETRO</v>
      </c>
      <c r="J1560" s="23" t="str">
        <f>VLOOKUP($A1560,'[1]MAN PROG 2026'!$A$1:$AI$3379,10,FALSE)</f>
        <v>BLOCCO OPERATORIO</v>
      </c>
      <c r="K1560" s="23" t="str">
        <f>VLOOKUP($A1560,'[1]MAN PROG 2026'!$A$1:$AI$3379,11,FALSE)</f>
        <v>BLOCCO OPERATORIO</v>
      </c>
      <c r="L1560" s="24" t="str">
        <f>VLOOKUP($A1560,'[1]MAN PROG 2026'!$A$2:$AI$3379,12,FALSE)</f>
        <v>BLOCCO OPERATORIO MAGAZZINO</v>
      </c>
      <c r="M1560" s="24" t="str">
        <f>VLOOKUP($A1560,'[1]MAN PROG 2026'!$A$2:$AI$3379,13,FALSE)</f>
        <v>COMPONENTE</v>
      </c>
      <c r="N1560" s="24" t="str">
        <f>VLOOKUP($A1560,'[1]MAN PROG 2026'!$A$2:$AI$3379,14,FALSE)</f>
        <v>103157</v>
      </c>
      <c r="O1560" s="24">
        <f>VLOOKUP($A1560,'[1]MAN PROG 2026'!$A$2:$AI$3379,15,FALSE)</f>
        <v>0</v>
      </c>
      <c r="P1560" s="25" t="str">
        <f>VLOOKUP($A1560,'[1]MAN PROG 2026'!$A$2:$AI$3379,20,FALSE)</f>
        <v>DA FARE</v>
      </c>
      <c r="Q1560" s="9" t="str">
        <f t="shared" si="66"/>
        <v>3153</v>
      </c>
      <c r="R1560" s="26">
        <v>46259</v>
      </c>
      <c r="S1560" s="8" t="s">
        <v>53</v>
      </c>
      <c r="T1560" s="37"/>
      <c r="U1560" s="27" t="s">
        <v>55</v>
      </c>
      <c r="V1560" s="27" t="s">
        <v>56</v>
      </c>
      <c r="W1560" s="27" t="s">
        <v>55</v>
      </c>
      <c r="X1560" s="27" t="s">
        <v>55</v>
      </c>
      <c r="Y1560" s="27" t="s">
        <v>55</v>
      </c>
      <c r="Z1560" s="27" t="s">
        <v>55</v>
      </c>
      <c r="AA1560" s="27" t="s">
        <v>55</v>
      </c>
      <c r="AB1560" s="27" t="s">
        <v>57</v>
      </c>
      <c r="AC1560" s="27" t="s">
        <v>67</v>
      </c>
      <c r="AD1560" s="27" t="s">
        <v>93</v>
      </c>
      <c r="AE1560" s="27" t="s">
        <v>68</v>
      </c>
      <c r="AF1560" s="27" t="s">
        <v>750</v>
      </c>
      <c r="AG1560" s="9" t="s">
        <v>32</v>
      </c>
      <c r="AH1560" s="27" t="s">
        <v>70</v>
      </c>
      <c r="AI1560" s="27" t="s">
        <v>70</v>
      </c>
      <c r="AJ1560" s="27" t="s">
        <v>61</v>
      </c>
      <c r="AK1560" s="27" t="s">
        <v>70</v>
      </c>
      <c r="AL1560" s="27" t="s">
        <v>70</v>
      </c>
      <c r="AM1560" s="11">
        <v>70.5</v>
      </c>
      <c r="AN1560" s="40">
        <v>9.6</v>
      </c>
      <c r="AO1560" s="28"/>
      <c r="AP1560" s="29"/>
      <c r="AQ1560" s="30"/>
      <c r="AR1560" s="31"/>
      <c r="AS1560" s="32"/>
      <c r="AT1560" s="33"/>
      <c r="AU1560" s="34"/>
      <c r="AV1560" s="27" t="s">
        <v>62</v>
      </c>
      <c r="AW1560" s="27">
        <v>5625031</v>
      </c>
      <c r="AX1560" s="27" t="s">
        <v>63</v>
      </c>
      <c r="AY1560" s="27"/>
    </row>
    <row r="1561" spans="1:51" ht="24" customHeight="1" x14ac:dyDescent="0.3">
      <c r="A1561" s="22">
        <v>103154</v>
      </c>
      <c r="B1561" s="23" t="str">
        <f>VLOOKUP($A1561,'[1]MAN PROG 2026'!$A$1:$AI$3379,2,FALSE)</f>
        <v>SISTEMA TELEVISIVO PER ENDOSCOPIA</v>
      </c>
      <c r="C1561" s="23" t="str">
        <f>VLOOKUP($A1561,'[1]MAN PROG 2026'!$A$1:$AI$3379,3,FALSE)</f>
        <v>STORZ KARL GMBH &amp; CO KG</v>
      </c>
      <c r="D1561" s="23" t="str">
        <f>VLOOKUP($A1561,'[1]MAN PROG 2026'!$A$1:$AI$3379,4,FALSE)</f>
        <v>IMAGE 1 CONNECT TC 200</v>
      </c>
      <c r="E1561" s="23" t="str">
        <f>VLOOKUP($A1561,'[1]MAN PROG 2026'!$A$1:$AI$3379,5,FALSE)</f>
        <v>RT747002-P</v>
      </c>
      <c r="F1561" s="23" t="str">
        <f>VLOOKUP($A1561,'[1]MAN PROG 2026'!$A$1:$AI$3379,6,FALSE)</f>
        <v>COMPONENTE</v>
      </c>
      <c r="G1561" s="23">
        <f>VLOOKUP($A1561,'[1]MAN PROG 2026'!$A$1:$AI$3379,7,FALSE)</f>
        <v>103157</v>
      </c>
      <c r="H1561" s="23">
        <f>VLOOKUP($A1561,'[1]MAN PROG 2026'!$A$1:$AI$3379,8,FALSE)</f>
        <v>0</v>
      </c>
      <c r="I1561" s="23" t="str">
        <f>VLOOKUP($A1561,'[1]MAN PROG 2026'!$A$1:$AI$3379,9,FALSE)</f>
        <v>S.PIETRO</v>
      </c>
      <c r="J1561" s="23" t="str">
        <f>VLOOKUP($A1561,'[1]MAN PROG 2026'!$A$1:$AI$3379,10,FALSE)</f>
        <v>BLOCCO OPERATORIO</v>
      </c>
      <c r="K1561" s="23" t="str">
        <f>VLOOKUP($A1561,'[1]MAN PROG 2026'!$A$1:$AI$3379,11,FALSE)</f>
        <v>BLOCCO OPERATORIO</v>
      </c>
      <c r="L1561" s="24" t="str">
        <f>VLOOKUP($A1561,'[1]MAN PROG 2026'!$A$2:$AI$3379,12,FALSE)</f>
        <v>BLOCCO OPERATORIO MAGAZZINO</v>
      </c>
      <c r="M1561" s="24" t="str">
        <f>VLOOKUP($A1561,'[1]MAN PROG 2026'!$A$2:$AI$3379,13,FALSE)</f>
        <v>COMPONENTE</v>
      </c>
      <c r="N1561" s="24" t="str">
        <f>VLOOKUP($A1561,'[1]MAN PROG 2026'!$A$2:$AI$3379,14,FALSE)</f>
        <v>103157</v>
      </c>
      <c r="O1561" s="24">
        <f>VLOOKUP($A1561,'[1]MAN PROG 2026'!$A$2:$AI$3379,15,FALSE)</f>
        <v>0</v>
      </c>
      <c r="P1561" s="25" t="str">
        <f>VLOOKUP($A1561,'[1]MAN PROG 2026'!$A$2:$AI$3379,20,FALSE)</f>
        <v>DA FARE</v>
      </c>
      <c r="Q1561" s="9" t="str">
        <f t="shared" si="66"/>
        <v>3154</v>
      </c>
      <c r="R1561" s="26">
        <v>46259</v>
      </c>
      <c r="S1561" s="8" t="s">
        <v>53</v>
      </c>
      <c r="T1561" s="37"/>
      <c r="U1561" s="27" t="s">
        <v>55</v>
      </c>
      <c r="V1561" s="27" t="s">
        <v>56</v>
      </c>
      <c r="W1561" s="27" t="s">
        <v>55</v>
      </c>
      <c r="X1561" s="27" t="s">
        <v>55</v>
      </c>
      <c r="Y1561" s="27" t="s">
        <v>55</v>
      </c>
      <c r="Z1561" s="27" t="s">
        <v>55</v>
      </c>
      <c r="AA1561" s="27" t="s">
        <v>55</v>
      </c>
      <c r="AB1561" s="27" t="s">
        <v>57</v>
      </c>
      <c r="AC1561" s="27" t="s">
        <v>67</v>
      </c>
      <c r="AD1561" s="27" t="s">
        <v>93</v>
      </c>
      <c r="AE1561" s="27" t="s">
        <v>68</v>
      </c>
      <c r="AF1561" s="27" t="s">
        <v>751</v>
      </c>
      <c r="AG1561" s="9" t="s">
        <v>32</v>
      </c>
      <c r="AH1561" s="27" t="s">
        <v>70</v>
      </c>
      <c r="AI1561" s="27" t="s">
        <v>70</v>
      </c>
      <c r="AJ1561" s="27" t="s">
        <v>61</v>
      </c>
      <c r="AK1561" s="27" t="s">
        <v>70</v>
      </c>
      <c r="AL1561" s="27" t="s">
        <v>70</v>
      </c>
      <c r="AM1561" s="11">
        <v>63.9</v>
      </c>
      <c r="AN1561" s="40">
        <v>9.8000000000000007</v>
      </c>
      <c r="AO1561" s="28"/>
      <c r="AP1561" s="29"/>
      <c r="AQ1561" s="30"/>
      <c r="AR1561" s="31"/>
      <c r="AS1561" s="32"/>
      <c r="AT1561" s="33"/>
      <c r="AU1561" s="34"/>
      <c r="AV1561" s="27" t="s">
        <v>62</v>
      </c>
      <c r="AW1561" s="27">
        <v>5625031</v>
      </c>
      <c r="AX1561" s="27" t="s">
        <v>63</v>
      </c>
      <c r="AY1561" s="27"/>
    </row>
    <row r="1562" spans="1:51" ht="24" customHeight="1" x14ac:dyDescent="0.3">
      <c r="A1562" s="22">
        <v>103155</v>
      </c>
      <c r="B1562" s="23" t="str">
        <f>VLOOKUP($A1562,'[1]MAN PROG 2026'!$A$1:$AI$3379,2,FALSE)</f>
        <v>FONTE LUMINOSA PER ENDOSCOPIA</v>
      </c>
      <c r="C1562" s="23" t="str">
        <f>VLOOKUP($A1562,'[1]MAN PROG 2026'!$A$1:$AI$3379,3,FALSE)</f>
        <v>STORZ KARL GMBH &amp; CO KG</v>
      </c>
      <c r="D1562" s="23" t="str">
        <f>VLOOKUP($A1562,'[1]MAN PROG 2026'!$A$1:$AI$3379,4,FALSE)</f>
        <v>20133720 D-LIGHT P SCB</v>
      </c>
      <c r="E1562" s="23" t="str">
        <f>VLOOKUP($A1562,'[1]MAN PROG 2026'!$A$1:$AI$3379,5,FALSE)</f>
        <v>RT3927-C</v>
      </c>
      <c r="F1562" s="23" t="str">
        <f>VLOOKUP($A1562,'[1]MAN PROG 2026'!$A$1:$AI$3379,6,FALSE)</f>
        <v>COMPONENTE</v>
      </c>
      <c r="G1562" s="23">
        <f>VLOOKUP($A1562,'[1]MAN PROG 2026'!$A$1:$AI$3379,7,FALSE)</f>
        <v>103157</v>
      </c>
      <c r="H1562" s="23">
        <f>VLOOKUP($A1562,'[1]MAN PROG 2026'!$A$1:$AI$3379,8,FALSE)</f>
        <v>0</v>
      </c>
      <c r="I1562" s="23" t="str">
        <f>VLOOKUP($A1562,'[1]MAN PROG 2026'!$A$1:$AI$3379,9,FALSE)</f>
        <v>S.PIETRO</v>
      </c>
      <c r="J1562" s="23" t="str">
        <f>VLOOKUP($A1562,'[1]MAN PROG 2026'!$A$1:$AI$3379,10,FALSE)</f>
        <v>BLOCCO OPERATORIO</v>
      </c>
      <c r="K1562" s="23" t="str">
        <f>VLOOKUP($A1562,'[1]MAN PROG 2026'!$A$1:$AI$3379,11,FALSE)</f>
        <v>BLOCCO OPERATORIO</v>
      </c>
      <c r="L1562" s="24" t="str">
        <f>VLOOKUP($A1562,'[1]MAN PROG 2026'!$A$2:$AI$3379,12,FALSE)</f>
        <v>BLOCCO OPERATORIO MAGAZZINO</v>
      </c>
      <c r="M1562" s="24" t="str">
        <f>VLOOKUP($A1562,'[1]MAN PROG 2026'!$A$2:$AI$3379,13,FALSE)</f>
        <v>COMPONENTE</v>
      </c>
      <c r="N1562" s="24" t="str">
        <f>VLOOKUP($A1562,'[1]MAN PROG 2026'!$A$2:$AI$3379,14,FALSE)</f>
        <v>103157</v>
      </c>
      <c r="O1562" s="24">
        <f>VLOOKUP($A1562,'[1]MAN PROG 2026'!$A$2:$AI$3379,15,FALSE)</f>
        <v>0</v>
      </c>
      <c r="P1562" s="25" t="str">
        <f>VLOOKUP($A1562,'[1]MAN PROG 2026'!$A$2:$AI$3379,20,FALSE)</f>
        <v>DA FARE</v>
      </c>
      <c r="Q1562" s="9" t="str">
        <f t="shared" si="66"/>
        <v>3155</v>
      </c>
      <c r="R1562" s="26">
        <v>46259</v>
      </c>
      <c r="S1562" s="8" t="s">
        <v>53</v>
      </c>
      <c r="T1562" s="37"/>
      <c r="U1562" s="27" t="s">
        <v>55</v>
      </c>
      <c r="V1562" s="27" t="s">
        <v>56</v>
      </c>
      <c r="W1562" s="27" t="s">
        <v>55</v>
      </c>
      <c r="X1562" s="27" t="s">
        <v>55</v>
      </c>
      <c r="Y1562" s="27" t="s">
        <v>55</v>
      </c>
      <c r="Z1562" s="27" t="s">
        <v>55</v>
      </c>
      <c r="AA1562" s="27" t="s">
        <v>55</v>
      </c>
      <c r="AB1562" s="27" t="s">
        <v>57</v>
      </c>
      <c r="AC1562" s="27" t="s">
        <v>73</v>
      </c>
      <c r="AD1562" s="27" t="s">
        <v>59</v>
      </c>
      <c r="AE1562" s="27" t="s">
        <v>68</v>
      </c>
      <c r="AF1562" s="27" t="s">
        <v>752</v>
      </c>
      <c r="AG1562" s="9" t="s">
        <v>32</v>
      </c>
      <c r="AH1562" s="27" t="s">
        <v>70</v>
      </c>
      <c r="AI1562" s="27" t="s">
        <v>70</v>
      </c>
      <c r="AJ1562" s="27" t="s">
        <v>61</v>
      </c>
      <c r="AK1562" s="27" t="s">
        <v>70</v>
      </c>
      <c r="AL1562" s="27" t="s">
        <v>70</v>
      </c>
      <c r="AM1562" s="11">
        <v>71.2</v>
      </c>
      <c r="AN1562" s="28">
        <v>7.9</v>
      </c>
      <c r="AO1562" s="28" t="s">
        <v>116</v>
      </c>
      <c r="AP1562" s="29"/>
      <c r="AQ1562" s="30"/>
      <c r="AR1562" s="31"/>
      <c r="AS1562" s="32"/>
      <c r="AT1562" s="33"/>
      <c r="AU1562" s="34"/>
      <c r="AV1562" s="27" t="s">
        <v>62</v>
      </c>
      <c r="AW1562" s="27">
        <v>5625031</v>
      </c>
      <c r="AX1562" s="27" t="s">
        <v>63</v>
      </c>
      <c r="AY1562" s="27"/>
    </row>
    <row r="1563" spans="1:51" ht="24" customHeight="1" x14ac:dyDescent="0.3">
      <c r="A1563" s="22">
        <v>103156</v>
      </c>
      <c r="B1563" s="23" t="str">
        <f>VLOOKUP($A1563,'[1]MAN PROG 2026'!$A$1:$AI$3379,2,FALSE)</f>
        <v>INSUFFLATORE DI GAS</v>
      </c>
      <c r="C1563" s="23" t="str">
        <f>VLOOKUP($A1563,'[1]MAN PROG 2026'!$A$1:$AI$3379,3,FALSE)</f>
        <v>STORZ KARL GMBH &amp; CO KG</v>
      </c>
      <c r="D1563" s="23" t="str">
        <f>VLOOKUP($A1563,'[1]MAN PROG 2026'!$A$1:$AI$3379,4,FALSE)</f>
        <v>THERMOFLATOR 26432008-1</v>
      </c>
      <c r="E1563" s="23" t="str">
        <f>VLOOKUP($A1563,'[1]MAN PROG 2026'!$A$1:$AI$3379,5,FALSE)</f>
        <v>RT21083</v>
      </c>
      <c r="F1563" s="23" t="str">
        <f>VLOOKUP($A1563,'[1]MAN PROG 2026'!$A$1:$AI$3379,6,FALSE)</f>
        <v>COMPONENTE</v>
      </c>
      <c r="G1563" s="23">
        <f>VLOOKUP($A1563,'[1]MAN PROG 2026'!$A$1:$AI$3379,7,FALSE)</f>
        <v>103157</v>
      </c>
      <c r="H1563" s="23">
        <f>VLOOKUP($A1563,'[1]MAN PROG 2026'!$A$1:$AI$3379,8,FALSE)</f>
        <v>0</v>
      </c>
      <c r="I1563" s="23" t="str">
        <f>VLOOKUP($A1563,'[1]MAN PROG 2026'!$A$1:$AI$3379,9,FALSE)</f>
        <v>S.PIETRO</v>
      </c>
      <c r="J1563" s="23" t="str">
        <f>VLOOKUP($A1563,'[1]MAN PROG 2026'!$A$1:$AI$3379,10,FALSE)</f>
        <v>BLOCCO OPERATORIO</v>
      </c>
      <c r="K1563" s="23" t="str">
        <f>VLOOKUP($A1563,'[1]MAN PROG 2026'!$A$1:$AI$3379,11,FALSE)</f>
        <v>BLOCCO OPERATORIO</v>
      </c>
      <c r="L1563" s="24" t="str">
        <f>VLOOKUP($A1563,'[1]MAN PROG 2026'!$A$2:$AI$3379,12,FALSE)</f>
        <v>BLOCCO OPERATORIO MAGAZZINO</v>
      </c>
      <c r="M1563" s="24" t="str">
        <f>VLOOKUP($A1563,'[1]MAN PROG 2026'!$A$2:$AI$3379,13,FALSE)</f>
        <v>COMPONENTE</v>
      </c>
      <c r="N1563" s="24" t="str">
        <f>VLOOKUP($A1563,'[1]MAN PROG 2026'!$A$2:$AI$3379,14,FALSE)</f>
        <v>103157</v>
      </c>
      <c r="O1563" s="24">
        <f>VLOOKUP($A1563,'[1]MAN PROG 2026'!$A$2:$AI$3379,15,FALSE)</f>
        <v>0</v>
      </c>
      <c r="P1563" s="25" t="str">
        <f>VLOOKUP($A1563,'[1]MAN PROG 2026'!$A$2:$AI$3379,20,FALSE)</f>
        <v>DA FARE</v>
      </c>
      <c r="Q1563" s="9" t="str">
        <f t="shared" si="66"/>
        <v>3156</v>
      </c>
      <c r="R1563" s="26">
        <v>46259</v>
      </c>
      <c r="S1563" s="8" t="s">
        <v>53</v>
      </c>
      <c r="T1563" s="37"/>
      <c r="U1563" s="27" t="s">
        <v>55</v>
      </c>
      <c r="V1563" s="27" t="s">
        <v>56</v>
      </c>
      <c r="W1563" s="27" t="s">
        <v>55</v>
      </c>
      <c r="X1563" s="27" t="s">
        <v>55</v>
      </c>
      <c r="Y1563" s="27" t="s">
        <v>55</v>
      </c>
      <c r="Z1563" s="27" t="s">
        <v>55</v>
      </c>
      <c r="AA1563" s="27" t="s">
        <v>55</v>
      </c>
      <c r="AB1563" s="27" t="s">
        <v>57</v>
      </c>
      <c r="AC1563" s="27" t="s">
        <v>67</v>
      </c>
      <c r="AD1563" s="27" t="s">
        <v>93</v>
      </c>
      <c r="AE1563" s="27" t="s">
        <v>68</v>
      </c>
      <c r="AF1563" s="43" t="s">
        <v>343</v>
      </c>
      <c r="AG1563" s="9" t="s">
        <v>32</v>
      </c>
      <c r="AH1563" s="27" t="s">
        <v>70</v>
      </c>
      <c r="AI1563" s="27" t="s">
        <v>70</v>
      </c>
      <c r="AJ1563" s="27" t="s">
        <v>61</v>
      </c>
      <c r="AK1563" s="27" t="s">
        <v>70</v>
      </c>
      <c r="AL1563" s="27" t="s">
        <v>70</v>
      </c>
      <c r="AM1563" s="42">
        <v>60</v>
      </c>
      <c r="AN1563" s="40">
        <v>6.3</v>
      </c>
      <c r="AO1563" s="28"/>
      <c r="AP1563" s="29"/>
      <c r="AQ1563" s="30"/>
      <c r="AR1563" s="31"/>
      <c r="AS1563" s="32"/>
      <c r="AT1563" s="33"/>
      <c r="AU1563" s="34"/>
      <c r="AV1563" s="27" t="s">
        <v>62</v>
      </c>
      <c r="AW1563" s="27">
        <v>5625031</v>
      </c>
      <c r="AX1563" s="27" t="s">
        <v>63</v>
      </c>
      <c r="AY1563" s="27"/>
    </row>
    <row r="1564" spans="1:51" ht="24" customHeight="1" x14ac:dyDescent="0.3">
      <c r="A1564" s="22">
        <v>103157</v>
      </c>
      <c r="B1564" s="23" t="str">
        <f>VLOOKUP($A1564,'[1]MAN PROG 2026'!$A$1:$AI$3379,2,FALSE)</f>
        <v>CARRELLO SERVITORE PER ENDOSCOPI</v>
      </c>
      <c r="C1564" s="23" t="str">
        <f>VLOOKUP($A1564,'[1]MAN PROG 2026'!$A$1:$AI$3379,3,FALSE)</f>
        <v>STORZ KARL GMBH &amp; CO KG</v>
      </c>
      <c r="D1564" s="23" t="str">
        <f>VLOOKUP($A1564,'[1]MAN PROG 2026'!$A$1:$AI$3379,4,FALSE)</f>
        <v>COR CARTS UG 220</v>
      </c>
      <c r="E1564" s="23" t="str">
        <f>VLOOKUP($A1564,'[1]MAN PROG 2026'!$A$1:$AI$3379,5,FALSE)</f>
        <v>PT01945</v>
      </c>
      <c r="F1564" s="23" t="str">
        <f>VLOOKUP($A1564,'[1]MAN PROG 2026'!$A$1:$AI$3379,6,FALSE)</f>
        <v>PRINCIPALE</v>
      </c>
      <c r="G1564" s="23">
        <f>VLOOKUP($A1564,'[1]MAN PROG 2026'!$A$1:$AI$3379,7,FALSE)</f>
        <v>103157</v>
      </c>
      <c r="H1564" s="23">
        <f>VLOOKUP($A1564,'[1]MAN PROG 2026'!$A$1:$AI$3379,8,FALSE)</f>
        <v>0</v>
      </c>
      <c r="I1564" s="23" t="str">
        <f>VLOOKUP($A1564,'[1]MAN PROG 2026'!$A$1:$AI$3379,9,FALSE)</f>
        <v>S.PIETRO</v>
      </c>
      <c r="J1564" s="23" t="str">
        <f>VLOOKUP($A1564,'[1]MAN PROG 2026'!$A$1:$AI$3379,10,FALSE)</f>
        <v>BLOCCO OPERATORIO</v>
      </c>
      <c r="K1564" s="23" t="str">
        <f>VLOOKUP($A1564,'[1]MAN PROG 2026'!$A$1:$AI$3379,11,FALSE)</f>
        <v>BLOCCO OPERATORIO</v>
      </c>
      <c r="L1564" s="24" t="str">
        <f>VLOOKUP($A1564,'[1]MAN PROG 2026'!$A$2:$AI$3379,12,FALSE)</f>
        <v>BLOCCO OPERATORIO MAGAZZINO</v>
      </c>
      <c r="M1564" s="24" t="str">
        <f>VLOOKUP($A1564,'[1]MAN PROG 2026'!$A$2:$AI$3379,13,FALSE)</f>
        <v>PRINCIPALE</v>
      </c>
      <c r="N1564" s="24" t="str">
        <f>VLOOKUP($A1564,'[1]MAN PROG 2026'!$A$2:$AI$3379,14,FALSE)</f>
        <v>103157</v>
      </c>
      <c r="O1564" s="24">
        <f>VLOOKUP($A1564,'[1]MAN PROG 2026'!$A$2:$AI$3379,15,FALSE)</f>
        <v>0</v>
      </c>
      <c r="P1564" s="25" t="str">
        <f>VLOOKUP($A1564,'[1]MAN PROG 2026'!$A$2:$AI$3379,20,FALSE)</f>
        <v>DA FARE</v>
      </c>
      <c r="Q1564" s="8" t="s">
        <v>753</v>
      </c>
      <c r="R1564" s="26">
        <v>46259</v>
      </c>
      <c r="S1564" s="8" t="s">
        <v>53</v>
      </c>
      <c r="T1564" s="37"/>
      <c r="U1564" s="27" t="s">
        <v>55</v>
      </c>
      <c r="V1564" s="27" t="s">
        <v>56</v>
      </c>
      <c r="W1564" s="27" t="s">
        <v>55</v>
      </c>
      <c r="X1564" s="27" t="s">
        <v>55</v>
      </c>
      <c r="Y1564" s="27" t="s">
        <v>55</v>
      </c>
      <c r="Z1564" s="27" t="s">
        <v>55</v>
      </c>
      <c r="AA1564" s="27" t="s">
        <v>55</v>
      </c>
      <c r="AB1564" s="27" t="s">
        <v>57</v>
      </c>
      <c r="AC1564" s="27" t="s">
        <v>61</v>
      </c>
      <c r="AD1564" s="27" t="s">
        <v>93</v>
      </c>
      <c r="AE1564" s="27" t="s">
        <v>68</v>
      </c>
      <c r="AF1564" s="79" t="s">
        <v>494</v>
      </c>
      <c r="AG1564" s="9" t="s">
        <v>32</v>
      </c>
      <c r="AH1564" s="27" t="s">
        <v>70</v>
      </c>
      <c r="AI1564" s="27" t="s">
        <v>70</v>
      </c>
      <c r="AJ1564" s="27" t="s">
        <v>70</v>
      </c>
      <c r="AK1564" s="27" t="s">
        <v>61</v>
      </c>
      <c r="AL1564" s="27" t="s">
        <v>61</v>
      </c>
      <c r="AM1564" s="11">
        <v>104.8</v>
      </c>
      <c r="AN1564" s="28" t="s">
        <v>61</v>
      </c>
      <c r="AO1564" s="28"/>
      <c r="AP1564" s="29"/>
      <c r="AQ1564" s="30"/>
      <c r="AR1564" s="31"/>
      <c r="AS1564" s="32"/>
      <c r="AT1564" s="33"/>
      <c r="AU1564" s="34"/>
      <c r="AV1564" s="27" t="s">
        <v>62</v>
      </c>
      <c r="AW1564" s="27">
        <v>5625031</v>
      </c>
      <c r="AX1564" s="27" t="s">
        <v>63</v>
      </c>
      <c r="AY1564" s="27"/>
    </row>
    <row r="1565" spans="1:51" ht="24" customHeight="1" x14ac:dyDescent="0.3">
      <c r="A1565" s="22">
        <v>103158</v>
      </c>
      <c r="B1565" s="23" t="str">
        <f>VLOOKUP($A1565,'[1]MAN PROG 2026'!$A$1:$AI$3379,2,FALSE)</f>
        <v>MONITOR TELEVISIVO PER BIOIMMAGINI</v>
      </c>
      <c r="C1565" s="23" t="str">
        <f>VLOOKUP($A1565,'[1]MAN PROG 2026'!$A$1:$AI$3379,3,FALSE)</f>
        <v>STORZ KARL GMBH &amp; CO KG</v>
      </c>
      <c r="D1565" s="23" t="str">
        <f>VLOOKUP($A1565,'[1]MAN PROG 2026'!$A$1:$AI$3379,4,FALSE)</f>
        <v>MONITOR HOLDER 3D MOD_TM323</v>
      </c>
      <c r="E1565" s="23" t="str">
        <f>VLOOKUP($A1565,'[1]MAN PROG 2026'!$A$1:$AI$3379,5,FALSE)</f>
        <v>RT1604330</v>
      </c>
      <c r="F1565" s="23" t="str">
        <f>VLOOKUP($A1565,'[1]MAN PROG 2026'!$A$1:$AI$3379,6,FALSE)</f>
        <v>COMPONENTE</v>
      </c>
      <c r="G1565" s="23">
        <f>VLOOKUP($A1565,'[1]MAN PROG 2026'!$A$1:$AI$3379,7,FALSE)</f>
        <v>103157</v>
      </c>
      <c r="H1565" s="23">
        <f>VLOOKUP($A1565,'[1]MAN PROG 2026'!$A$1:$AI$3379,8,FALSE)</f>
        <v>0</v>
      </c>
      <c r="I1565" s="23" t="str">
        <f>VLOOKUP($A1565,'[1]MAN PROG 2026'!$A$1:$AI$3379,9,FALSE)</f>
        <v>S.PIETRO</v>
      </c>
      <c r="J1565" s="23" t="str">
        <f>VLOOKUP($A1565,'[1]MAN PROG 2026'!$A$1:$AI$3379,10,FALSE)</f>
        <v>BLOCCO OPERATORIO</v>
      </c>
      <c r="K1565" s="23" t="str">
        <f>VLOOKUP($A1565,'[1]MAN PROG 2026'!$A$1:$AI$3379,11,FALSE)</f>
        <v>BLOCCO OPERATORIO</v>
      </c>
      <c r="L1565" s="24" t="str">
        <f>VLOOKUP($A1565,'[1]MAN PROG 2026'!$A$2:$AI$3379,12,FALSE)</f>
        <v>BLOCCO OPERATORIO MAGAZZINO</v>
      </c>
      <c r="M1565" s="24" t="str">
        <f>VLOOKUP($A1565,'[1]MAN PROG 2026'!$A$2:$AI$3379,13,FALSE)</f>
        <v>COMPONENTE</v>
      </c>
      <c r="N1565" s="24" t="str">
        <f>VLOOKUP($A1565,'[1]MAN PROG 2026'!$A$2:$AI$3379,14,FALSE)</f>
        <v>103157</v>
      </c>
      <c r="O1565" s="24">
        <f>VLOOKUP($A1565,'[1]MAN PROG 2026'!$A$2:$AI$3379,15,FALSE)</f>
        <v>0</v>
      </c>
      <c r="P1565" s="25" t="str">
        <f>VLOOKUP($A1565,'[1]MAN PROG 2026'!$A$2:$AI$3379,20,FALSE)</f>
        <v>DA FARE</v>
      </c>
      <c r="Q1565" s="9" t="str">
        <f>RIGHT(A1565,4)</f>
        <v>3158</v>
      </c>
      <c r="R1565" s="26">
        <v>46259</v>
      </c>
      <c r="S1565" s="8" t="s">
        <v>53</v>
      </c>
      <c r="T1565" s="37" t="s">
        <v>177</v>
      </c>
      <c r="U1565" s="27" t="s">
        <v>55</v>
      </c>
      <c r="V1565" s="27" t="s">
        <v>56</v>
      </c>
      <c r="W1565" s="27" t="s">
        <v>55</v>
      </c>
      <c r="X1565" s="27" t="s">
        <v>55</v>
      </c>
      <c r="Y1565" s="27" t="s">
        <v>55</v>
      </c>
      <c r="Z1565" s="27" t="s">
        <v>55</v>
      </c>
      <c r="AA1565" s="27" t="s">
        <v>55</v>
      </c>
      <c r="AB1565" s="27"/>
      <c r="AC1565" s="27"/>
      <c r="AD1565" s="27"/>
      <c r="AE1565" s="27"/>
      <c r="AF1565" s="27"/>
      <c r="AG1565" s="9" t="s">
        <v>32</v>
      </c>
      <c r="AH1565" s="27"/>
      <c r="AI1565" s="27"/>
      <c r="AJ1565" s="27"/>
      <c r="AK1565" s="27"/>
      <c r="AL1565" s="27"/>
      <c r="AM1565" s="11"/>
      <c r="AN1565" s="28"/>
      <c r="AO1565" s="28"/>
      <c r="AP1565" s="29"/>
      <c r="AQ1565" s="30"/>
      <c r="AR1565" s="31"/>
      <c r="AS1565" s="32"/>
      <c r="AT1565" s="33"/>
      <c r="AU1565" s="34"/>
      <c r="AV1565" s="27"/>
      <c r="AW1565" s="27"/>
      <c r="AX1565" s="27"/>
      <c r="AY1565" s="27"/>
    </row>
    <row r="1566" spans="1:51" ht="24" customHeight="1" x14ac:dyDescent="0.3">
      <c r="A1566" s="22">
        <v>103160</v>
      </c>
      <c r="B1566" s="23" t="str">
        <f>VLOOKUP($A1566,'[1]MAN PROG 2026'!$A$1:$AI$3379,2,FALSE)</f>
        <v>TELECAMERA</v>
      </c>
      <c r="C1566" s="23" t="str">
        <f>VLOOKUP($A1566,'[1]MAN PROG 2026'!$A$1:$AI$3379,3,FALSE)</f>
        <v>STORZ KARL GMBH &amp; CO KG</v>
      </c>
      <c r="D1566" s="23" t="str">
        <f>VLOOKUP($A1566,'[1]MAN PROG 2026'!$A$1:$AI$3379,4,FALSE)</f>
        <v>IMAGE 1 H3 Z FI SPIES</v>
      </c>
      <c r="E1566" s="23" t="str">
        <f>VLOOKUP($A1566,'[1]MAN PROG 2026'!$A$1:$AI$3379,5,FALSE)</f>
        <v>RT873573-H</v>
      </c>
      <c r="F1566" s="23" t="str">
        <f>VLOOKUP($A1566,'[1]MAN PROG 2026'!$A$1:$AI$3379,6,FALSE)</f>
        <v>COMPONENTE</v>
      </c>
      <c r="G1566" s="23">
        <f>VLOOKUP($A1566,'[1]MAN PROG 2026'!$A$1:$AI$3379,7,FALSE)</f>
        <v>103157</v>
      </c>
      <c r="H1566" s="23">
        <f>VLOOKUP($A1566,'[1]MAN PROG 2026'!$A$1:$AI$3379,8,FALSE)</f>
        <v>0</v>
      </c>
      <c r="I1566" s="23" t="str">
        <f>VLOOKUP($A1566,'[1]MAN PROG 2026'!$A$1:$AI$3379,9,FALSE)</f>
        <v>S.PIETRO</v>
      </c>
      <c r="J1566" s="23" t="str">
        <f>VLOOKUP($A1566,'[1]MAN PROG 2026'!$A$1:$AI$3379,10,FALSE)</f>
        <v>BLOCCO OPERATORIO</v>
      </c>
      <c r="K1566" s="23" t="str">
        <f>VLOOKUP($A1566,'[1]MAN PROG 2026'!$A$1:$AI$3379,11,FALSE)</f>
        <v>BLOCCO OPERATORIO</v>
      </c>
      <c r="L1566" s="24" t="str">
        <f>VLOOKUP($A1566,'[1]MAN PROG 2026'!$A$2:$AI$3379,12,FALSE)</f>
        <v>BLOCCO OPERATORIO SALA 1</v>
      </c>
      <c r="M1566" s="24" t="str">
        <f>VLOOKUP($A1566,'[1]MAN PROG 2026'!$A$2:$AI$3379,13,FALSE)</f>
        <v>COMPONENTE</v>
      </c>
      <c r="N1566" s="24" t="str">
        <f>VLOOKUP($A1566,'[1]MAN PROG 2026'!$A$2:$AI$3379,14,FALSE)</f>
        <v>103157</v>
      </c>
      <c r="O1566" s="24">
        <f>VLOOKUP($A1566,'[1]MAN PROG 2026'!$A$2:$AI$3379,15,FALSE)</f>
        <v>0</v>
      </c>
      <c r="P1566" s="25" t="str">
        <f>VLOOKUP($A1566,'[1]MAN PROG 2026'!$A$2:$AI$3379,20,FALSE)</f>
        <v>DA FARE</v>
      </c>
      <c r="Q1566" s="9" t="str">
        <f>RIGHT(A1566,4)</f>
        <v>3160</v>
      </c>
      <c r="R1566" s="39">
        <v>46260</v>
      </c>
      <c r="S1566" s="8" t="s">
        <v>53</v>
      </c>
      <c r="T1566" s="37" t="s">
        <v>754</v>
      </c>
      <c r="U1566" s="27" t="s">
        <v>55</v>
      </c>
      <c r="V1566" s="27" t="s">
        <v>56</v>
      </c>
      <c r="W1566" s="27" t="s">
        <v>55</v>
      </c>
      <c r="X1566" s="27" t="s">
        <v>55</v>
      </c>
      <c r="Y1566" s="27" t="s">
        <v>55</v>
      </c>
      <c r="Z1566" s="27" t="s">
        <v>55</v>
      </c>
      <c r="AA1566" s="27" t="s">
        <v>55</v>
      </c>
      <c r="AB1566" s="27"/>
      <c r="AC1566" s="27"/>
      <c r="AD1566" s="27"/>
      <c r="AE1566" s="27"/>
      <c r="AF1566" s="27"/>
      <c r="AG1566" s="9" t="s">
        <v>32</v>
      </c>
      <c r="AH1566" s="27"/>
      <c r="AI1566" s="27"/>
      <c r="AJ1566" s="27"/>
      <c r="AK1566" s="27"/>
      <c r="AL1566" s="27"/>
      <c r="AM1566" s="11"/>
      <c r="AN1566" s="28"/>
      <c r="AO1566" s="28"/>
      <c r="AP1566" s="29"/>
      <c r="AQ1566" s="30"/>
      <c r="AR1566" s="31"/>
      <c r="AS1566" s="32"/>
      <c r="AT1566" s="33"/>
      <c r="AU1566" s="34"/>
      <c r="AV1566" s="27"/>
      <c r="AW1566" s="27"/>
      <c r="AX1566" s="27"/>
      <c r="AY1566" s="27"/>
    </row>
    <row r="1567" spans="1:51" ht="24" customHeight="1" x14ac:dyDescent="0.3">
      <c r="A1567" s="22">
        <v>103161</v>
      </c>
      <c r="B1567" s="23" t="str">
        <f>VLOOKUP($A1567,'[1]MAN PROG 2026'!$A$1:$AI$3379,2,FALSE)</f>
        <v>RIPRODUTTORE VIDEO O DIGITALE DI BIOIMMAGINI</v>
      </c>
      <c r="C1567" s="23" t="str">
        <f>VLOOKUP($A1567,'[1]MAN PROG 2026'!$A$1:$AI$3379,3,FALSE)</f>
        <v>SONY CORP</v>
      </c>
      <c r="D1567" s="23" t="str">
        <f>VLOOKUP($A1567,'[1]MAN PROG 2026'!$A$1:$AI$3379,4,FALSE)</f>
        <v>UP D 898 MD</v>
      </c>
      <c r="E1567" s="23">
        <f>VLOOKUP($A1567,'[1]MAN PROG 2026'!$A$1:$AI$3379,5,FALSE)</f>
        <v>7116425</v>
      </c>
      <c r="F1567" s="23" t="str">
        <f>VLOOKUP($A1567,'[1]MAN PROG 2026'!$A$1:$AI$3379,6,FALSE)</f>
        <v>COMPONENTE</v>
      </c>
      <c r="G1567" s="23">
        <f>VLOOKUP($A1567,'[1]MAN PROG 2026'!$A$1:$AI$3379,7,FALSE)</f>
        <v>101937</v>
      </c>
      <c r="H1567" s="23" t="str">
        <f>VLOOKUP($A1567,'[1]MAN PROG 2026'!$A$1:$AI$3379,8,FALSE)</f>
        <v>ECO1 (101937)</v>
      </c>
      <c r="I1567" s="23" t="str">
        <f>VLOOKUP($A1567,'[1]MAN PROG 2026'!$A$1:$AI$3379,9,FALSE)</f>
        <v>S.PIETRO</v>
      </c>
      <c r="J1567" s="23" t="str">
        <f>VLOOKUP($A1567,'[1]MAN PROG 2026'!$A$1:$AI$3379,10,FALSE)</f>
        <v>PRONTO SOCCORSO OSTETRICO</v>
      </c>
      <c r="K1567" s="23" t="str">
        <f>VLOOKUP($A1567,'[1]MAN PROG 2026'!$A$1:$AI$3379,11,FALSE)</f>
        <v>OSTETRICIA/GINECOLOGIA</v>
      </c>
      <c r="L1567" s="24" t="str">
        <f>VLOOKUP($A1567,'[1]MAN PROG 2026'!$A$2:$AI$3379,12,FALSE)</f>
        <v>NON TROVATO</v>
      </c>
      <c r="M1567" s="24">
        <f>VLOOKUP($A1567,'[1]MAN PROG 2026'!$A$2:$AI$3379,13,FALSE)</f>
        <v>0</v>
      </c>
      <c r="N1567" s="24">
        <f>VLOOKUP($A1567,'[1]MAN PROG 2026'!$A$2:$AI$3379,14,FALSE)</f>
        <v>0</v>
      </c>
      <c r="O1567" s="24">
        <f>VLOOKUP($A1567,'[1]MAN PROG 2026'!$A$2:$AI$3379,15,FALSE)</f>
        <v>0</v>
      </c>
      <c r="P1567" s="25" t="str">
        <f>VLOOKUP($A1567,'[1]MAN PROG 2026'!$A$2:$AI$3379,20,FALSE)</f>
        <v>NON PREVISTO</v>
      </c>
      <c r="Q1567" s="8"/>
      <c r="R1567" s="26"/>
      <c r="S1567" s="8"/>
      <c r="T1567" s="37"/>
      <c r="U1567" s="27"/>
      <c r="V1567" s="27"/>
      <c r="W1567" s="27"/>
      <c r="X1567" s="27"/>
      <c r="Y1567" s="27"/>
      <c r="Z1567" s="27"/>
      <c r="AA1567" s="27"/>
      <c r="AB1567" s="27"/>
      <c r="AC1567" s="27"/>
      <c r="AD1567" s="27"/>
      <c r="AE1567" s="27"/>
      <c r="AF1567" s="27"/>
      <c r="AG1567" s="9" t="s">
        <v>32</v>
      </c>
      <c r="AH1567" s="27"/>
      <c r="AI1567" s="27"/>
      <c r="AJ1567" s="27"/>
      <c r="AK1567" s="27"/>
      <c r="AL1567" s="27"/>
      <c r="AM1567" s="11"/>
      <c r="AN1567" s="28"/>
      <c r="AO1567" s="28"/>
      <c r="AP1567" s="29"/>
      <c r="AQ1567" s="30"/>
      <c r="AR1567" s="31"/>
      <c r="AS1567" s="32"/>
      <c r="AT1567" s="33"/>
      <c r="AU1567" s="34"/>
      <c r="AV1567" s="27"/>
      <c r="AW1567" s="27"/>
      <c r="AX1567" s="27"/>
      <c r="AY1567" s="27"/>
    </row>
    <row r="1568" spans="1:51" ht="24" customHeight="1" x14ac:dyDescent="0.3">
      <c r="A1568" s="22">
        <v>103163</v>
      </c>
      <c r="B1568" s="23" t="str">
        <f>VLOOKUP($A1568,'[1]MAN PROG 2026'!$A$1:$AI$3379,2,FALSE)</f>
        <v>VIDEOGASTROSCOPIO</v>
      </c>
      <c r="C1568" s="23" t="str">
        <f>VLOOKUP($A1568,'[1]MAN PROG 2026'!$A$1:$AI$3379,3,FALSE)</f>
        <v>OLYMPUS OPTICAL CO LTD</v>
      </c>
      <c r="D1568" s="23" t="str">
        <f>VLOOKUP($A1568,'[1]MAN PROG 2026'!$A$1:$AI$3379,4,FALSE)</f>
        <v>GIF Q 165</v>
      </c>
      <c r="E1568" s="23" t="str">
        <f>VLOOKUP($A1568,'[1]MAN PROG 2026'!$A$1:$AI$3379,5,FALSE)</f>
        <v>2629835</v>
      </c>
      <c r="F1568" s="23" t="str">
        <f>VLOOKUP($A1568,'[1]MAN PROG 2026'!$A$1:$AI$3379,6,FALSE)</f>
        <v>COMPONENTE</v>
      </c>
      <c r="G1568" s="23">
        <f>VLOOKUP($A1568,'[1]MAN PROG 2026'!$A$1:$AI$3379,7,FALSE)</f>
        <v>102251</v>
      </c>
      <c r="H1568" s="23" t="str">
        <f>VLOOKUP($A1568,'[1]MAN PROG 2026'!$A$1:$AI$3379,8,FALSE)</f>
        <v>SYS 1 (102251)</v>
      </c>
      <c r="I1568" s="23" t="str">
        <f>VLOOKUP($A1568,'[1]MAN PROG 2026'!$A$1:$AI$3379,9,FALSE)</f>
        <v>S.PIETRO</v>
      </c>
      <c r="J1568" s="23" t="str">
        <f>VLOOKUP($A1568,'[1]MAN PROG 2026'!$A$1:$AI$3379,10,FALSE)</f>
        <v>AMB. ENDOSCOPIA</v>
      </c>
      <c r="K1568" s="23" t="str">
        <f>VLOOKUP($A1568,'[1]MAN PROG 2026'!$A$1:$AI$3379,11,FALSE)</f>
        <v>AMB. ENDOSCOPIA L.P. 3°P</v>
      </c>
      <c r="L1568" s="24" t="str">
        <f>VLOOKUP($A1568,'[1]MAN PROG 2026'!$A$2:$AI$3379,12,FALSE)</f>
        <v>NON TROVATO</v>
      </c>
      <c r="M1568" s="24">
        <f>VLOOKUP($A1568,'[1]MAN PROG 2026'!$A$2:$AI$3379,13,FALSE)</f>
        <v>0</v>
      </c>
      <c r="N1568" s="24">
        <f>VLOOKUP($A1568,'[1]MAN PROG 2026'!$A$2:$AI$3379,14,FALSE)</f>
        <v>0</v>
      </c>
      <c r="O1568" s="24">
        <f>VLOOKUP($A1568,'[1]MAN PROG 2026'!$A$2:$AI$3379,15,FALSE)</f>
        <v>0</v>
      </c>
      <c r="P1568" s="25" t="str">
        <f>VLOOKUP($A1568,'[1]MAN PROG 2026'!$A$2:$AI$3379,20,FALSE)</f>
        <v>DA FARE</v>
      </c>
      <c r="Q1568" s="8"/>
      <c r="R1568" s="26"/>
      <c r="S1568" s="8"/>
      <c r="T1568" s="37"/>
      <c r="U1568" s="27"/>
      <c r="V1568" s="27"/>
      <c r="W1568" s="27"/>
      <c r="X1568" s="27"/>
      <c r="Y1568" s="27"/>
      <c r="Z1568" s="27"/>
      <c r="AA1568" s="27"/>
      <c r="AB1568" s="27"/>
      <c r="AC1568" s="27"/>
      <c r="AD1568" s="27"/>
      <c r="AE1568" s="27"/>
      <c r="AF1568" s="27"/>
      <c r="AG1568" s="9" t="s">
        <v>32</v>
      </c>
      <c r="AH1568" s="27"/>
      <c r="AI1568" s="27"/>
      <c r="AJ1568" s="27"/>
      <c r="AK1568" s="27"/>
      <c r="AL1568" s="27"/>
      <c r="AM1568" s="11"/>
      <c r="AN1568" s="28"/>
      <c r="AO1568" s="28"/>
      <c r="AP1568" s="29"/>
      <c r="AQ1568" s="30"/>
      <c r="AR1568" s="31"/>
      <c r="AS1568" s="32"/>
      <c r="AT1568" s="33"/>
      <c r="AU1568" s="34"/>
      <c r="AV1568" s="27"/>
      <c r="AW1568" s="27"/>
      <c r="AX1568" s="27"/>
      <c r="AY1568" s="27"/>
    </row>
    <row r="1569" spans="1:51" ht="24" customHeight="1" x14ac:dyDescent="0.3">
      <c r="A1569" s="22">
        <v>103165</v>
      </c>
      <c r="B1569" s="23" t="str">
        <f>VLOOKUP($A1569,'[1]MAN PROG 2026'!$A$1:$AI$3379,2,FALSE)</f>
        <v>VIDEOCOLONSCOPIO</v>
      </c>
      <c r="C1569" s="23" t="str">
        <f>VLOOKUP($A1569,'[1]MAN PROG 2026'!$A$1:$AI$3379,3,FALSE)</f>
        <v>OLYMPUS OPTICAL CO LTD</v>
      </c>
      <c r="D1569" s="23" t="str">
        <f>VLOOKUP($A1569,'[1]MAN PROG 2026'!$A$1:$AI$3379,4,FALSE)</f>
        <v>CF Q 165 I</v>
      </c>
      <c r="E1569" s="23" t="str">
        <f>VLOOKUP($A1569,'[1]MAN PROG 2026'!$A$1:$AI$3379,5,FALSE)</f>
        <v>2614083</v>
      </c>
      <c r="F1569" s="23" t="str">
        <f>VLOOKUP($A1569,'[1]MAN PROG 2026'!$A$1:$AI$3379,6,FALSE)</f>
        <v>COMPONENTE</v>
      </c>
      <c r="G1569" s="23">
        <f>VLOOKUP($A1569,'[1]MAN PROG 2026'!$A$1:$AI$3379,7,FALSE)</f>
        <v>103374</v>
      </c>
      <c r="H1569" s="23" t="str">
        <f>VLOOKUP($A1569,'[1]MAN PROG 2026'!$A$1:$AI$3379,8,FALSE)</f>
        <v>SYS 5 (103374)</v>
      </c>
      <c r="I1569" s="23" t="str">
        <f>VLOOKUP($A1569,'[1]MAN PROG 2026'!$A$1:$AI$3379,9,FALSE)</f>
        <v>S.PIETRO</v>
      </c>
      <c r="J1569" s="23" t="str">
        <f>VLOOKUP($A1569,'[1]MAN PROG 2026'!$A$1:$AI$3379,10,FALSE)</f>
        <v>AMB. ENDOSCOPIA</v>
      </c>
      <c r="K1569" s="23" t="str">
        <f>VLOOKUP($A1569,'[1]MAN PROG 2026'!$A$1:$AI$3379,11,FALSE)</f>
        <v>AMB. ENDOSCOPIA L.P. 3°P</v>
      </c>
      <c r="L1569" s="24" t="str">
        <f>VLOOKUP($A1569,'[1]MAN PROG 2026'!$A$2:$AI$3379,12,FALSE)</f>
        <v>NON TROVATO</v>
      </c>
      <c r="M1569" s="24">
        <f>VLOOKUP($A1569,'[1]MAN PROG 2026'!$A$2:$AI$3379,13,FALSE)</f>
        <v>0</v>
      </c>
      <c r="N1569" s="24">
        <f>VLOOKUP($A1569,'[1]MAN PROG 2026'!$A$2:$AI$3379,14,FALSE)</f>
        <v>0</v>
      </c>
      <c r="O1569" s="24">
        <f>VLOOKUP($A1569,'[1]MAN PROG 2026'!$A$2:$AI$3379,15,FALSE)</f>
        <v>0</v>
      </c>
      <c r="P1569" s="25" t="str">
        <f>VLOOKUP($A1569,'[1]MAN PROG 2026'!$A$2:$AI$3379,20,FALSE)</f>
        <v>DA FARE</v>
      </c>
      <c r="Q1569" s="8"/>
      <c r="R1569" s="26"/>
      <c r="S1569" s="8"/>
      <c r="T1569" s="37"/>
      <c r="U1569" s="27"/>
      <c r="V1569" s="27"/>
      <c r="W1569" s="27"/>
      <c r="X1569" s="27"/>
      <c r="Y1569" s="27"/>
      <c r="Z1569" s="27"/>
      <c r="AA1569" s="27"/>
      <c r="AB1569" s="27"/>
      <c r="AC1569" s="27"/>
      <c r="AD1569" s="27"/>
      <c r="AE1569" s="27"/>
      <c r="AF1569" s="27"/>
      <c r="AG1569" s="9" t="s">
        <v>32</v>
      </c>
      <c r="AH1569" s="27"/>
      <c r="AI1569" s="27"/>
      <c r="AJ1569" s="27"/>
      <c r="AK1569" s="27"/>
      <c r="AL1569" s="27"/>
      <c r="AM1569" s="11"/>
      <c r="AN1569" s="28"/>
      <c r="AO1569" s="28"/>
      <c r="AP1569" s="29"/>
      <c r="AQ1569" s="30"/>
      <c r="AR1569" s="31"/>
      <c r="AS1569" s="32"/>
      <c r="AT1569" s="33"/>
      <c r="AU1569" s="34"/>
      <c r="AV1569" s="27"/>
      <c r="AW1569" s="27"/>
      <c r="AX1569" s="27"/>
      <c r="AY1569" s="27"/>
    </row>
    <row r="1570" spans="1:51" ht="24" customHeight="1" x14ac:dyDescent="0.3">
      <c r="A1570" s="22">
        <v>103166</v>
      </c>
      <c r="B1570" s="23" t="str">
        <f>VLOOKUP($A1570,'[1]MAN PROG 2026'!$A$1:$AI$3379,2,FALSE)</f>
        <v>PULSOSSIMETRO</v>
      </c>
      <c r="C1570" s="23" t="str">
        <f>VLOOKUP($A1570,'[1]MAN PROG 2026'!$A$1:$AI$3379,3,FALSE)</f>
        <v>NELLCOR PURITAN BENNETT INC</v>
      </c>
      <c r="D1570" s="23" t="str">
        <f>VLOOKUP($A1570,'[1]MAN PROG 2026'!$A$1:$AI$3379,4,FALSE)</f>
        <v>N 65 OXIMAX</v>
      </c>
      <c r="E1570" s="23" t="str">
        <f>VLOOKUP($A1570,'[1]MAN PROG 2026'!$A$1:$AI$3379,5,FALSE)</f>
        <v>P14803822</v>
      </c>
      <c r="F1570" s="23" t="str">
        <f>VLOOKUP($A1570,'[1]MAN PROG 2026'!$A$1:$AI$3379,6,FALSE)</f>
        <v>SINGOLA</v>
      </c>
      <c r="G1570" s="23">
        <f>VLOOKUP($A1570,'[1]MAN PROG 2026'!$A$1:$AI$3379,7,FALSE)</f>
        <v>103166</v>
      </c>
      <c r="H1570" s="23">
        <f>VLOOKUP($A1570,'[1]MAN PROG 2026'!$A$1:$AI$3379,8,FALSE)</f>
        <v>0</v>
      </c>
      <c r="I1570" s="23" t="str">
        <f>VLOOKUP($A1570,'[1]MAN PROG 2026'!$A$1:$AI$3379,9,FALSE)</f>
        <v>S.PIETRO</v>
      </c>
      <c r="J1570" s="23" t="str">
        <f>VLOOKUP($A1570,'[1]MAN PROG 2026'!$A$1:$AI$3379,10,FALSE)</f>
        <v>S. G. ANTIDA</v>
      </c>
      <c r="K1570" s="23" t="str">
        <f>VLOOKUP($A1570,'[1]MAN PROG 2026'!$A$1:$AI$3379,11,FALSE)</f>
        <v>S. G. ANTIDA</v>
      </c>
      <c r="L1570" s="24" t="str">
        <f>VLOOKUP($A1570,'[1]MAN PROG 2026'!$A$2:$AI$3379,12,FALSE)</f>
        <v>NON TROVATO</v>
      </c>
      <c r="M1570" s="24">
        <f>VLOOKUP($A1570,'[1]MAN PROG 2026'!$A$2:$AI$3379,13,FALSE)</f>
        <v>0</v>
      </c>
      <c r="N1570" s="24">
        <f>VLOOKUP($A1570,'[1]MAN PROG 2026'!$A$2:$AI$3379,14,FALSE)</f>
        <v>0</v>
      </c>
      <c r="O1570" s="24">
        <f>VLOOKUP($A1570,'[1]MAN PROG 2026'!$A$2:$AI$3379,15,FALSE)</f>
        <v>0</v>
      </c>
      <c r="P1570" s="25" t="str">
        <f>VLOOKUP($A1570,'[1]MAN PROG 2026'!$A$2:$AI$3379,20,FALSE)</f>
        <v>DA FARE</v>
      </c>
      <c r="Q1570" s="8"/>
      <c r="R1570" s="26"/>
      <c r="S1570" s="8"/>
      <c r="T1570" s="37"/>
      <c r="U1570" s="27"/>
      <c r="V1570" s="27"/>
      <c r="W1570" s="27"/>
      <c r="X1570" s="27"/>
      <c r="Y1570" s="27"/>
      <c r="Z1570" s="27"/>
      <c r="AA1570" s="27"/>
      <c r="AB1570" s="27"/>
      <c r="AC1570" s="27"/>
      <c r="AD1570" s="27"/>
      <c r="AE1570" s="27"/>
      <c r="AF1570" s="27"/>
      <c r="AG1570" s="9" t="s">
        <v>32</v>
      </c>
      <c r="AH1570" s="27"/>
      <c r="AI1570" s="27"/>
      <c r="AJ1570" s="27"/>
      <c r="AK1570" s="27"/>
      <c r="AL1570" s="27"/>
      <c r="AM1570" s="11"/>
      <c r="AN1570" s="28"/>
      <c r="AO1570" s="28"/>
      <c r="AP1570" s="29"/>
      <c r="AQ1570" s="30"/>
      <c r="AR1570" s="31"/>
      <c r="AS1570" s="32"/>
      <c r="AT1570" s="33"/>
      <c r="AU1570" s="34"/>
      <c r="AV1570" s="27"/>
      <c r="AW1570" s="27"/>
      <c r="AX1570" s="27"/>
      <c r="AY1570" s="27"/>
    </row>
    <row r="1571" spans="1:51" ht="24" customHeight="1" x14ac:dyDescent="0.3">
      <c r="A1571" s="22">
        <v>103167</v>
      </c>
      <c r="B1571" s="23" t="str">
        <f>VLOOKUP($A1571,'[1]MAN PROG 2026'!$A$1:$AI$3379,2,FALSE)</f>
        <v>CARRELLO BAGNOMARIA</v>
      </c>
      <c r="C1571" s="23" t="str">
        <f>VLOOKUP($A1571,'[1]MAN PROG 2026'!$A$1:$AI$3379,3,FALSE)</f>
        <v>HUPFER METALLWERKE GMBH &amp; CO. KG</v>
      </c>
      <c r="D1571" s="23" t="str">
        <f>VLOOKUP($A1571,'[1]MAN PROG 2026'!$A$1:$AI$3379,4,FALSE)</f>
        <v>SPA EB1</v>
      </c>
      <c r="E1571" s="23" t="str">
        <f>VLOOKUP($A1571,'[1]MAN PROG 2026'!$A$1:$AI$3379,5,FALSE)</f>
        <v>BL3479605</v>
      </c>
      <c r="F1571" s="23" t="str">
        <f>VLOOKUP($A1571,'[1]MAN PROG 2026'!$A$1:$AI$3379,6,FALSE)</f>
        <v>SINGOLA</v>
      </c>
      <c r="G1571" s="23">
        <f>VLOOKUP($A1571,'[1]MAN PROG 2026'!$A$1:$AI$3379,7,FALSE)</f>
        <v>103167</v>
      </c>
      <c r="H1571" s="23">
        <f>VLOOKUP($A1571,'[1]MAN PROG 2026'!$A$1:$AI$3379,8,FALSE)</f>
        <v>0</v>
      </c>
      <c r="I1571" s="23" t="str">
        <f>VLOOKUP($A1571,'[1]MAN PROG 2026'!$A$1:$AI$3379,9,FALSE)</f>
        <v>S.PIETRO</v>
      </c>
      <c r="J1571" s="23" t="str">
        <f>VLOOKUP($A1571,'[1]MAN PROG 2026'!$A$1:$AI$3379,10,FALSE)</f>
        <v>UTIN</v>
      </c>
      <c r="K1571" s="23" t="str">
        <f>VLOOKUP($A1571,'[1]MAN PROG 2026'!$A$1:$AI$3379,11,FALSE)</f>
        <v>UTIN</v>
      </c>
      <c r="L1571" s="24" t="str">
        <f>VLOOKUP($A1571,'[1]MAN PROG 2026'!$A$2:$AI$3379,12,FALSE)</f>
        <v>UTIN</v>
      </c>
      <c r="M1571" s="24" t="str">
        <f>VLOOKUP($A1571,'[1]MAN PROG 2026'!$A$2:$AI$3379,13,FALSE)</f>
        <v>SINGOLA</v>
      </c>
      <c r="N1571" s="24">
        <f>VLOOKUP($A1571,'[1]MAN PROG 2026'!$A$2:$AI$3379,14,FALSE)</f>
        <v>103167</v>
      </c>
      <c r="O1571" s="24">
        <f>VLOOKUP($A1571,'[1]MAN PROG 2026'!$A$2:$AI$3379,15,FALSE)</f>
        <v>0</v>
      </c>
      <c r="P1571" s="25" t="str">
        <f>VLOOKUP($A1571,'[1]MAN PROG 2026'!$A$2:$AI$3379,20,FALSE)</f>
        <v>DA FARE</v>
      </c>
      <c r="Q1571" s="9">
        <v>3167</v>
      </c>
      <c r="R1571" s="26">
        <v>46149</v>
      </c>
      <c r="S1571" s="8" t="s">
        <v>53</v>
      </c>
      <c r="T1571" s="37"/>
      <c r="U1571" s="27" t="s">
        <v>55</v>
      </c>
      <c r="V1571" s="27" t="s">
        <v>56</v>
      </c>
      <c r="W1571" s="27" t="s">
        <v>55</v>
      </c>
      <c r="X1571" s="27" t="s">
        <v>55</v>
      </c>
      <c r="Y1571" s="27" t="s">
        <v>55</v>
      </c>
      <c r="Z1571" s="27" t="s">
        <v>55</v>
      </c>
      <c r="AA1571" s="27" t="s">
        <v>55</v>
      </c>
      <c r="AB1571" s="27" t="s">
        <v>57</v>
      </c>
      <c r="AC1571" s="27" t="s">
        <v>61</v>
      </c>
      <c r="AD1571" s="27" t="s">
        <v>196</v>
      </c>
      <c r="AE1571" s="27" t="s">
        <v>88</v>
      </c>
      <c r="AF1571" s="27">
        <v>0.19900000000000001</v>
      </c>
      <c r="AG1571" s="9" t="s">
        <v>32</v>
      </c>
      <c r="AH1571" s="27" t="s">
        <v>70</v>
      </c>
      <c r="AI1571" s="27" t="s">
        <v>70</v>
      </c>
      <c r="AJ1571" s="27" t="s">
        <v>70</v>
      </c>
      <c r="AK1571" s="27" t="s">
        <v>61</v>
      </c>
      <c r="AL1571" s="27" t="s">
        <v>61</v>
      </c>
      <c r="AM1571" s="11">
        <v>195.5</v>
      </c>
      <c r="AN1571" s="28" t="s">
        <v>61</v>
      </c>
      <c r="AO1571" s="28"/>
      <c r="AP1571" s="29"/>
      <c r="AQ1571" s="30"/>
      <c r="AR1571" s="31"/>
      <c r="AS1571" s="32"/>
      <c r="AT1571" s="33"/>
      <c r="AU1571" s="34"/>
      <c r="AV1571" s="27" t="s">
        <v>62</v>
      </c>
      <c r="AW1571" s="27">
        <v>5625031</v>
      </c>
      <c r="AX1571" s="27" t="s">
        <v>63</v>
      </c>
      <c r="AY1571" s="27"/>
    </row>
    <row r="1572" spans="1:51" ht="24" customHeight="1" x14ac:dyDescent="0.3">
      <c r="A1572" s="22">
        <v>103168</v>
      </c>
      <c r="B1572" s="23" t="str">
        <f>VLOOKUP($A1572,'[1]MAN PROG 2026'!$A$1:$AI$3379,2,FALSE)</f>
        <v>MONITOR FETALE</v>
      </c>
      <c r="C1572" s="23" t="str">
        <f>VLOOKUP($A1572,'[1]MAN PROG 2026'!$A$1:$AI$3379,3,FALSE)</f>
        <v>EDAN INSTRUMENTS INC</v>
      </c>
      <c r="D1572" s="23" t="str">
        <f>VLOOKUP($A1572,'[1]MAN PROG 2026'!$A$1:$AI$3379,4,FALSE)</f>
        <v>F9</v>
      </c>
      <c r="E1572" s="23" t="str">
        <f>VLOOKUP($A1572,'[1]MAN PROG 2026'!$A$1:$AI$3379,5,FALSE)</f>
        <v>560144-M16703500002</v>
      </c>
      <c r="F1572" s="23" t="str">
        <f>VLOOKUP($A1572,'[1]MAN PROG 2026'!$A$1:$AI$3379,6,FALSE)</f>
        <v>SINGOLA</v>
      </c>
      <c r="G1572" s="23">
        <f>VLOOKUP($A1572,'[1]MAN PROG 2026'!$A$1:$AI$3379,7,FALSE)</f>
        <v>103168</v>
      </c>
      <c r="H1572" s="23">
        <f>VLOOKUP($A1572,'[1]MAN PROG 2026'!$A$1:$AI$3379,8,FALSE)</f>
        <v>0</v>
      </c>
      <c r="I1572" s="23" t="str">
        <f>VLOOKUP($A1572,'[1]MAN PROG 2026'!$A$1:$AI$3379,9,FALSE)</f>
        <v>S.PIETRO</v>
      </c>
      <c r="J1572" s="23" t="str">
        <f>VLOOKUP($A1572,'[1]MAN PROG 2026'!$A$1:$AI$3379,10,FALSE)</f>
        <v>SALA TRAVAGLIO</v>
      </c>
      <c r="K1572" s="23" t="str">
        <f>VLOOKUP($A1572,'[1]MAN PROG 2026'!$A$1:$AI$3379,11,FALSE)</f>
        <v>SALA PARTO</v>
      </c>
      <c r="L1572" s="24" t="str">
        <f>VLOOKUP($A1572,'[1]MAN PROG 2026'!$A$2:$AI$3379,12,FALSE)</f>
        <v>SALA TRAVAGLIO</v>
      </c>
      <c r="M1572" s="24" t="str">
        <f>VLOOKUP($A1572,'[1]MAN PROG 2026'!$A$2:$AI$3379,13,FALSE)</f>
        <v>SINGOLA</v>
      </c>
      <c r="N1572" s="24" t="str">
        <f>VLOOKUP($A1572,'[1]MAN PROG 2026'!$A$2:$AI$3379,14,FALSE)</f>
        <v>103168</v>
      </c>
      <c r="O1572" s="24">
        <f>VLOOKUP($A1572,'[1]MAN PROG 2026'!$A$2:$AI$3379,15,FALSE)</f>
        <v>0</v>
      </c>
      <c r="P1572" s="25" t="str">
        <f>VLOOKUP($A1572,'[1]MAN PROG 2026'!$A$2:$AI$3379,20,FALSE)</f>
        <v>DA FARE</v>
      </c>
      <c r="Q1572" s="8" t="s">
        <v>755</v>
      </c>
      <c r="R1572" s="26">
        <v>46248</v>
      </c>
      <c r="S1572" s="8" t="s">
        <v>53</v>
      </c>
      <c r="T1572" s="37"/>
      <c r="U1572" s="27" t="s">
        <v>55</v>
      </c>
      <c r="V1572" s="27" t="s">
        <v>56</v>
      </c>
      <c r="W1572" s="27" t="s">
        <v>55</v>
      </c>
      <c r="X1572" s="27" t="s">
        <v>55</v>
      </c>
      <c r="Y1572" s="27" t="s">
        <v>55</v>
      </c>
      <c r="Z1572" s="27" t="s">
        <v>55</v>
      </c>
      <c r="AA1572" s="27" t="s">
        <v>55</v>
      </c>
      <c r="AB1572" s="27" t="s">
        <v>66</v>
      </c>
      <c r="AC1572" s="27" t="s">
        <v>67</v>
      </c>
      <c r="AD1572" s="27" t="s">
        <v>224</v>
      </c>
      <c r="AE1572" s="27" t="s">
        <v>68</v>
      </c>
      <c r="AF1572" s="27" t="s">
        <v>756</v>
      </c>
      <c r="AG1572" s="9" t="s">
        <v>32</v>
      </c>
      <c r="AH1572" s="27" t="s">
        <v>61</v>
      </c>
      <c r="AI1572" s="27" t="s">
        <v>70</v>
      </c>
      <c r="AJ1572" s="27" t="s">
        <v>61</v>
      </c>
      <c r="AK1572" s="27" t="s">
        <v>61</v>
      </c>
      <c r="AL1572" s="27" t="s">
        <v>70</v>
      </c>
      <c r="AM1572" s="11">
        <v>15.1</v>
      </c>
      <c r="AN1572" s="28">
        <v>5.8</v>
      </c>
      <c r="AO1572" s="28" t="s">
        <v>233</v>
      </c>
      <c r="AP1572" s="29"/>
      <c r="AQ1572" s="30"/>
      <c r="AR1572" s="31"/>
      <c r="AS1572" s="32"/>
      <c r="AT1572" s="33"/>
      <c r="AU1572" s="34"/>
      <c r="AV1572" s="27" t="s">
        <v>62</v>
      </c>
      <c r="AW1572" s="27">
        <v>5625031</v>
      </c>
      <c r="AX1572" s="27" t="s">
        <v>63</v>
      </c>
      <c r="AY1572" s="27"/>
    </row>
    <row r="1573" spans="1:51" ht="24" customHeight="1" x14ac:dyDescent="0.3">
      <c r="A1573" s="22">
        <v>103169</v>
      </c>
      <c r="B1573" s="23" t="str">
        <f>VLOOKUP($A1573,'[1]MAN PROG 2026'!$A$1:$AI$3379,2,FALSE)</f>
        <v>MONITOR FETALE</v>
      </c>
      <c r="C1573" s="23" t="str">
        <f>VLOOKUP($A1573,'[1]MAN PROG 2026'!$A$1:$AI$3379,3,FALSE)</f>
        <v>EDAN INSTRUMENTS INC</v>
      </c>
      <c r="D1573" s="23" t="str">
        <f>VLOOKUP($A1573,'[1]MAN PROG 2026'!$A$1:$AI$3379,4,FALSE)</f>
        <v>F9</v>
      </c>
      <c r="E1573" s="23" t="str">
        <f>VLOOKUP($A1573,'[1]MAN PROG 2026'!$A$1:$AI$3379,5,FALSE)</f>
        <v>560144-M16703500001</v>
      </c>
      <c r="F1573" s="23" t="str">
        <f>VLOOKUP($A1573,'[1]MAN PROG 2026'!$A$1:$AI$3379,6,FALSE)</f>
        <v>SINGOLA</v>
      </c>
      <c r="G1573" s="23">
        <f>VLOOKUP($A1573,'[1]MAN PROG 2026'!$A$1:$AI$3379,7,FALSE)</f>
        <v>103169</v>
      </c>
      <c r="H1573" s="23">
        <f>VLOOKUP($A1573,'[1]MAN PROG 2026'!$A$1:$AI$3379,8,FALSE)</f>
        <v>0</v>
      </c>
      <c r="I1573" s="23" t="str">
        <f>VLOOKUP($A1573,'[1]MAN PROG 2026'!$A$1:$AI$3379,9,FALSE)</f>
        <v>S.PIETRO</v>
      </c>
      <c r="J1573" s="23" t="str">
        <f>VLOOKUP($A1573,'[1]MAN PROG 2026'!$A$1:$AI$3379,10,FALSE)</f>
        <v>SALA PARTO</v>
      </c>
      <c r="K1573" s="23" t="str">
        <f>VLOOKUP($A1573,'[1]MAN PROG 2026'!$A$1:$AI$3379,11,FALSE)</f>
        <v>SALE TRAVAGLIO NUOVE</v>
      </c>
      <c r="L1573" s="24" t="str">
        <f>VLOOKUP($A1573,'[1]MAN PROG 2026'!$A$2:$AI$3379,12,FALSE)</f>
        <v>SALA TRAVAGLIO NUOVE</v>
      </c>
      <c r="M1573" s="24" t="str">
        <f>VLOOKUP($A1573,'[1]MAN PROG 2026'!$A$2:$AI$3379,13,FALSE)</f>
        <v>SINGOLA</v>
      </c>
      <c r="N1573" s="24" t="str">
        <f>VLOOKUP($A1573,'[1]MAN PROG 2026'!$A$2:$AI$3379,14,FALSE)</f>
        <v>103169</v>
      </c>
      <c r="O1573" s="24">
        <f>VLOOKUP($A1573,'[1]MAN PROG 2026'!$A$2:$AI$3379,15,FALSE)</f>
        <v>0</v>
      </c>
      <c r="P1573" s="25" t="str">
        <f>VLOOKUP($A1573,'[1]MAN PROG 2026'!$A$2:$AI$3379,20,FALSE)</f>
        <v>DA FARE</v>
      </c>
      <c r="Q1573" s="9" t="str">
        <f>RIGHT(A1573,4)</f>
        <v>3169</v>
      </c>
      <c r="R1573" s="26">
        <v>46251</v>
      </c>
      <c r="S1573" s="8" t="s">
        <v>53</v>
      </c>
      <c r="T1573" s="37"/>
      <c r="U1573" s="27" t="s">
        <v>55</v>
      </c>
      <c r="V1573" s="27" t="s">
        <v>56</v>
      </c>
      <c r="W1573" s="27" t="s">
        <v>55</v>
      </c>
      <c r="X1573" s="27" t="s">
        <v>55</v>
      </c>
      <c r="Y1573" s="27" t="s">
        <v>55</v>
      </c>
      <c r="Z1573" s="27" t="s">
        <v>55</v>
      </c>
      <c r="AA1573" s="27" t="s">
        <v>55</v>
      </c>
      <c r="AB1573" s="27" t="s">
        <v>57</v>
      </c>
      <c r="AC1573" s="27" t="s">
        <v>73</v>
      </c>
      <c r="AD1573" s="27" t="s">
        <v>163</v>
      </c>
      <c r="AE1573" s="27" t="s">
        <v>68</v>
      </c>
      <c r="AF1573" s="27" t="s">
        <v>757</v>
      </c>
      <c r="AG1573" s="9" t="s">
        <v>32</v>
      </c>
      <c r="AH1573" s="27" t="s">
        <v>70</v>
      </c>
      <c r="AI1573" s="27" t="s">
        <v>70</v>
      </c>
      <c r="AJ1573" s="27" t="s">
        <v>61</v>
      </c>
      <c r="AK1573" s="27" t="s">
        <v>70</v>
      </c>
      <c r="AL1573" s="27" t="s">
        <v>70</v>
      </c>
      <c r="AM1573" s="11">
        <v>51.1</v>
      </c>
      <c r="AN1573" s="28">
        <v>9.3000000000000007</v>
      </c>
      <c r="AO1573" s="28" t="s">
        <v>233</v>
      </c>
      <c r="AP1573" s="29"/>
      <c r="AQ1573" s="30"/>
      <c r="AR1573" s="31"/>
      <c r="AS1573" s="32"/>
      <c r="AT1573" s="33"/>
      <c r="AU1573" s="34"/>
      <c r="AV1573" s="27" t="s">
        <v>62</v>
      </c>
      <c r="AW1573" s="27">
        <v>5625031</v>
      </c>
      <c r="AX1573" s="27" t="s">
        <v>63</v>
      </c>
      <c r="AY1573" s="27"/>
    </row>
    <row r="1574" spans="1:51" ht="24" customHeight="1" x14ac:dyDescent="0.3">
      <c r="A1574" s="22">
        <v>103170</v>
      </c>
      <c r="B1574" s="23" t="str">
        <f>VLOOKUP($A1574,'[1]MAN PROG 2026'!$A$1:$AI$3379,2,FALSE)</f>
        <v>SEGA PER GESSI</v>
      </c>
      <c r="C1574" s="23" t="str">
        <f>VLOOKUP($A1574,'[1]MAN PROG 2026'!$A$1:$AI$3379,3,FALSE)</f>
        <v>STRYKER CORP</v>
      </c>
      <c r="D1574" s="23" t="str">
        <f>VLOOKUP($A1574,'[1]MAN PROG 2026'!$A$1:$AI$3379,4,FALSE)</f>
        <v>CAST CUTTER 0941-000-000</v>
      </c>
      <c r="E1574" s="23" t="str">
        <f>VLOOKUP($A1574,'[1]MAN PROG 2026'!$A$1:$AI$3379,5,FALSE)</f>
        <v>1623500419</v>
      </c>
      <c r="F1574" s="23" t="str">
        <f>VLOOKUP($A1574,'[1]MAN PROG 2026'!$A$1:$AI$3379,6,FALSE)</f>
        <v>PRINCIPALE</v>
      </c>
      <c r="G1574" s="23">
        <f>VLOOKUP($A1574,'[1]MAN PROG 2026'!$A$1:$AI$3379,7,FALSE)</f>
        <v>103170</v>
      </c>
      <c r="H1574" s="23">
        <f>VLOOKUP($A1574,'[1]MAN PROG 2026'!$A$1:$AI$3379,8,FALSE)</f>
        <v>0</v>
      </c>
      <c r="I1574" s="23" t="str">
        <f>VLOOKUP($A1574,'[1]MAN PROG 2026'!$A$1:$AI$3379,9,FALSE)</f>
        <v>S.PIETRO</v>
      </c>
      <c r="J1574" s="23" t="str">
        <f>VLOOKUP($A1574,'[1]MAN PROG 2026'!$A$1:$AI$3379,10,FALSE)</f>
        <v>PRONTO SOCCORSO</v>
      </c>
      <c r="K1574" s="23" t="str">
        <f>VLOOKUP($A1574,'[1]MAN PROG 2026'!$A$1:$AI$3379,11,FALSE)</f>
        <v>PRONTO SOCCORSO</v>
      </c>
      <c r="L1574" s="24" t="str">
        <f>VLOOKUP($A1574,'[1]MAN PROG 2026'!$A$2:$AI$3379,12,FALSE)</f>
        <v>PRONTO SOCCORSO</v>
      </c>
      <c r="M1574" s="24" t="str">
        <f>VLOOKUP($A1574,'[1]MAN PROG 2026'!$A$2:$AI$3379,13,FALSE)</f>
        <v>PRINCIPALE</v>
      </c>
      <c r="N1574" s="24">
        <f>VLOOKUP($A1574,'[1]MAN PROG 2026'!$A$2:$AI$3379,14,FALSE)</f>
        <v>103170</v>
      </c>
      <c r="O1574" s="24">
        <f>VLOOKUP($A1574,'[1]MAN PROG 2026'!$A$2:$AI$3379,15,FALSE)</f>
        <v>0</v>
      </c>
      <c r="P1574" s="25" t="str">
        <f>VLOOKUP($A1574,'[1]MAN PROG 2026'!$A$2:$AI$3379,20,FALSE)</f>
        <v>DA FARE</v>
      </c>
      <c r="Q1574" s="8" t="s">
        <v>758</v>
      </c>
      <c r="R1574" s="26">
        <v>46262</v>
      </c>
      <c r="S1574" s="8" t="s">
        <v>53</v>
      </c>
      <c r="T1574" s="37"/>
      <c r="U1574" s="27" t="s">
        <v>55</v>
      </c>
      <c r="V1574" s="27" t="s">
        <v>56</v>
      </c>
      <c r="W1574" s="27" t="s">
        <v>55</v>
      </c>
      <c r="X1574" s="27" t="s">
        <v>55</v>
      </c>
      <c r="Y1574" s="27" t="s">
        <v>55</v>
      </c>
      <c r="Z1574" s="27" t="s">
        <v>55</v>
      </c>
      <c r="AA1574" s="27" t="s">
        <v>55</v>
      </c>
      <c r="AB1574" s="27" t="s">
        <v>66</v>
      </c>
      <c r="AC1574" s="27" t="s">
        <v>58</v>
      </c>
      <c r="AD1574" s="27" t="s">
        <v>104</v>
      </c>
      <c r="AE1574" s="27" t="s">
        <v>88</v>
      </c>
      <c r="AF1574" s="27" t="s">
        <v>61</v>
      </c>
      <c r="AG1574" s="9" t="s">
        <v>32</v>
      </c>
      <c r="AH1574" s="27" t="s">
        <v>61</v>
      </c>
      <c r="AI1574" s="27" t="s">
        <v>70</v>
      </c>
      <c r="AJ1574" s="27" t="s">
        <v>70</v>
      </c>
      <c r="AK1574" s="27" t="s">
        <v>61</v>
      </c>
      <c r="AL1574" s="27" t="s">
        <v>61</v>
      </c>
      <c r="AM1574" s="11">
        <v>7.4</v>
      </c>
      <c r="AN1574" s="28" t="s">
        <v>61</v>
      </c>
      <c r="AO1574" s="28"/>
      <c r="AP1574" s="29"/>
      <c r="AQ1574" s="30"/>
      <c r="AR1574" s="31"/>
      <c r="AS1574" s="32"/>
      <c r="AT1574" s="33"/>
      <c r="AU1574" s="34"/>
      <c r="AV1574" s="27" t="s">
        <v>62</v>
      </c>
      <c r="AW1574" s="27">
        <v>5625031</v>
      </c>
      <c r="AX1574" s="27" t="s">
        <v>63</v>
      </c>
      <c r="AY1574" s="27"/>
    </row>
    <row r="1575" spans="1:51" ht="24" customHeight="1" x14ac:dyDescent="0.3">
      <c r="A1575" s="22">
        <v>103171</v>
      </c>
      <c r="B1575" s="23" t="str">
        <f>VLOOKUP($A1575,'[1]MAN PROG 2026'!$A$1:$AI$3379,2,FALSE)</f>
        <v>ASPIRATORE POLVERI DERIVANTI DAL TAGLIO GESSO</v>
      </c>
      <c r="C1575" s="23" t="str">
        <f>VLOOKUP($A1575,'[1]MAN PROG 2026'!$A$1:$AI$3379,3,FALSE)</f>
        <v>STRYKER CORP</v>
      </c>
      <c r="D1575" s="23" t="str">
        <f>VLOOKUP($A1575,'[1]MAN PROG 2026'!$A$1:$AI$3379,4,FALSE)</f>
        <v>0996-000-000</v>
      </c>
      <c r="E1575" s="23" t="str">
        <f>VLOOKUP($A1575,'[1]MAN PROG 2026'!$A$1:$AI$3379,5,FALSE)</f>
        <v>1621500619</v>
      </c>
      <c r="F1575" s="23" t="str">
        <f>VLOOKUP($A1575,'[1]MAN PROG 2026'!$A$1:$AI$3379,6,FALSE)</f>
        <v>COMPONENTE</v>
      </c>
      <c r="G1575" s="23">
        <f>VLOOKUP($A1575,'[1]MAN PROG 2026'!$A$1:$AI$3379,7,FALSE)</f>
        <v>103170</v>
      </c>
      <c r="H1575" s="23">
        <f>VLOOKUP($A1575,'[1]MAN PROG 2026'!$A$1:$AI$3379,8,FALSE)</f>
        <v>0</v>
      </c>
      <c r="I1575" s="23" t="str">
        <f>VLOOKUP($A1575,'[1]MAN PROG 2026'!$A$1:$AI$3379,9,FALSE)</f>
        <v>S.PIETRO</v>
      </c>
      <c r="J1575" s="23" t="str">
        <f>VLOOKUP($A1575,'[1]MAN PROG 2026'!$A$1:$AI$3379,10,FALSE)</f>
        <v>PRONTO SOCCORSO</v>
      </c>
      <c r="K1575" s="23" t="str">
        <f>VLOOKUP($A1575,'[1]MAN PROG 2026'!$A$1:$AI$3379,11,FALSE)</f>
        <v>PRONTO SOCCORSO</v>
      </c>
      <c r="L1575" s="24" t="str">
        <f>VLOOKUP($A1575,'[1]MAN PROG 2026'!$A$2:$AI$3379,12,FALSE)</f>
        <v>PRONTO SOCCORSO</v>
      </c>
      <c r="M1575" s="24" t="str">
        <f>VLOOKUP($A1575,'[1]MAN PROG 2026'!$A$2:$AI$3379,13,FALSE)</f>
        <v>COMPONENTE</v>
      </c>
      <c r="N1575" s="24">
        <f>VLOOKUP($A1575,'[1]MAN PROG 2026'!$A$2:$AI$3379,14,FALSE)</f>
        <v>103170</v>
      </c>
      <c r="O1575" s="24">
        <f>VLOOKUP($A1575,'[1]MAN PROG 2026'!$A$2:$AI$3379,15,FALSE)</f>
        <v>0</v>
      </c>
      <c r="P1575" s="25" t="str">
        <f>VLOOKUP($A1575,'[1]MAN PROG 2026'!$A$2:$AI$3379,20,FALSE)</f>
        <v>DA FARE</v>
      </c>
      <c r="Q1575" s="8" t="s">
        <v>759</v>
      </c>
      <c r="R1575" s="26">
        <v>46262</v>
      </c>
      <c r="S1575" s="8" t="s">
        <v>53</v>
      </c>
      <c r="T1575" s="37"/>
      <c r="U1575" s="27" t="s">
        <v>55</v>
      </c>
      <c r="V1575" s="27" t="s">
        <v>56</v>
      </c>
      <c r="W1575" s="27" t="s">
        <v>55</v>
      </c>
      <c r="X1575" s="27" t="s">
        <v>55</v>
      </c>
      <c r="Y1575" s="27" t="s">
        <v>55</v>
      </c>
      <c r="Z1575" s="27" t="s">
        <v>55</v>
      </c>
      <c r="AA1575" s="27" t="s">
        <v>55</v>
      </c>
      <c r="AB1575" s="27" t="s">
        <v>57</v>
      </c>
      <c r="AC1575" s="27" t="s">
        <v>58</v>
      </c>
      <c r="AD1575" s="27" t="s">
        <v>173</v>
      </c>
      <c r="AE1575" s="27" t="s">
        <v>68</v>
      </c>
      <c r="AF1575" s="27" t="s">
        <v>760</v>
      </c>
      <c r="AG1575" s="9" t="s">
        <v>32</v>
      </c>
      <c r="AH1575" s="27" t="s">
        <v>70</v>
      </c>
      <c r="AI1575" s="27" t="s">
        <v>70</v>
      </c>
      <c r="AJ1575" s="27" t="s">
        <v>70</v>
      </c>
      <c r="AK1575" s="27" t="s">
        <v>61</v>
      </c>
      <c r="AL1575" s="27" t="s">
        <v>61</v>
      </c>
      <c r="AM1575" s="11">
        <v>28.8</v>
      </c>
      <c r="AN1575" s="28" t="s">
        <v>61</v>
      </c>
      <c r="AO1575" s="28"/>
      <c r="AP1575" s="29"/>
      <c r="AQ1575" s="30"/>
      <c r="AR1575" s="31"/>
      <c r="AS1575" s="32"/>
      <c r="AT1575" s="33"/>
      <c r="AU1575" s="34"/>
      <c r="AV1575" s="27" t="s">
        <v>62</v>
      </c>
      <c r="AW1575" s="27">
        <v>5625031</v>
      </c>
      <c r="AX1575" s="27" t="s">
        <v>63</v>
      </c>
      <c r="AY1575" s="27"/>
    </row>
    <row r="1576" spans="1:51" ht="24" customHeight="1" x14ac:dyDescent="0.3">
      <c r="A1576" s="22">
        <v>103172</v>
      </c>
      <c r="B1576" s="23" t="str">
        <f>VLOOKUP($A1576,'[1]MAN PROG 2026'!$A$1:$AI$3379,2,FALSE)</f>
        <v>ANESTESIA, APPARECCHIO PER</v>
      </c>
      <c r="C1576" s="23" t="str">
        <f>VLOOKUP($A1576,'[1]MAN PROG 2026'!$A$1:$AI$3379,3,FALSE)</f>
        <v>MINDRAY CO LTD</v>
      </c>
      <c r="D1576" s="23" t="str">
        <f>VLOOKUP($A1576,'[1]MAN PROG 2026'!$A$1:$AI$3379,4,FALSE)</f>
        <v>WATO EX 65</v>
      </c>
      <c r="E1576" s="23" t="str">
        <f>VLOOKUP($A1576,'[1]MAN PROG 2026'!$A$1:$AI$3379,5,FALSE)</f>
        <v>KT 66000072</v>
      </c>
      <c r="F1576" s="23" t="str">
        <f>VLOOKUP($A1576,'[1]MAN PROG 2026'!$A$1:$AI$3379,6,FALSE)</f>
        <v>PRINCIPALE</v>
      </c>
      <c r="G1576" s="23">
        <f>VLOOKUP($A1576,'[1]MAN PROG 2026'!$A$1:$AI$3379,7,FALSE)</f>
        <v>103172</v>
      </c>
      <c r="H1576" s="23">
        <f>VLOOKUP($A1576,'[1]MAN PROG 2026'!$A$1:$AI$3379,8,FALSE)</f>
        <v>0</v>
      </c>
      <c r="I1576" s="23" t="str">
        <f>VLOOKUP($A1576,'[1]MAN PROG 2026'!$A$1:$AI$3379,9,FALSE)</f>
        <v>S.PIETRO</v>
      </c>
      <c r="J1576" s="23" t="str">
        <f>VLOOKUP($A1576,'[1]MAN PROG 2026'!$A$1:$AI$3379,10,FALSE)</f>
        <v>BLOCCO OPERATORIO</v>
      </c>
      <c r="K1576" s="23" t="str">
        <f>VLOOKUP($A1576,'[1]MAN PROG 2026'!$A$1:$AI$3379,11,FALSE)</f>
        <v>BLOCCO OPERATORIO NUOVO/ORT.VASC.</v>
      </c>
      <c r="L1576" s="24" t="str">
        <f>VLOOKUP($A1576,'[1]MAN PROG 2026'!$A$2:$AI$3379,12,FALSE)</f>
        <v>BLOCCO OPERATORIO SALA PREPARAZIONE</v>
      </c>
      <c r="M1576" s="24" t="str">
        <f>VLOOKUP($A1576,'[1]MAN PROG 2026'!$A$2:$AI$3379,13,FALSE)</f>
        <v>PRINCIPALE</v>
      </c>
      <c r="N1576" s="24" t="str">
        <f>VLOOKUP($A1576,'[1]MAN PROG 2026'!$A$2:$AI$3379,14,FALSE)</f>
        <v>103172</v>
      </c>
      <c r="O1576" s="24">
        <f>VLOOKUP($A1576,'[1]MAN PROG 2026'!$A$2:$AI$3379,15,FALSE)</f>
        <v>0</v>
      </c>
      <c r="P1576" s="25" t="str">
        <f>VLOOKUP($A1576,'[1]MAN PROG 2026'!$A$2:$AI$3379,20,FALSE)</f>
        <v>DA FARE</v>
      </c>
      <c r="Q1576" s="9" t="str">
        <f>RIGHT(A1576,4)</f>
        <v>3172</v>
      </c>
      <c r="R1576" s="26">
        <v>46260</v>
      </c>
      <c r="S1576" s="8" t="s">
        <v>53</v>
      </c>
      <c r="T1576" s="37"/>
      <c r="U1576" s="27" t="s">
        <v>55</v>
      </c>
      <c r="V1576" s="27" t="s">
        <v>56</v>
      </c>
      <c r="W1576" s="27" t="s">
        <v>55</v>
      </c>
      <c r="X1576" s="27" t="s">
        <v>55</v>
      </c>
      <c r="Y1576" s="27" t="s">
        <v>55</v>
      </c>
      <c r="Z1576" s="27" t="s">
        <v>55</v>
      </c>
      <c r="AA1576" s="27" t="s">
        <v>55</v>
      </c>
      <c r="AB1576" s="27" t="s">
        <v>57</v>
      </c>
      <c r="AC1576" s="27" t="s">
        <v>73</v>
      </c>
      <c r="AD1576" s="27" t="s">
        <v>93</v>
      </c>
      <c r="AE1576" s="27" t="s">
        <v>68</v>
      </c>
      <c r="AF1576" s="27" t="s">
        <v>761</v>
      </c>
      <c r="AG1576" s="9" t="s">
        <v>32</v>
      </c>
      <c r="AH1576" s="27" t="s">
        <v>70</v>
      </c>
      <c r="AI1576" s="27" t="s">
        <v>70</v>
      </c>
      <c r="AJ1576" s="27" t="s">
        <v>61</v>
      </c>
      <c r="AK1576" s="27" t="s">
        <v>70</v>
      </c>
      <c r="AL1576" s="27" t="s">
        <v>70</v>
      </c>
      <c r="AM1576" s="11">
        <v>170.9</v>
      </c>
      <c r="AN1576" s="40">
        <v>7.4</v>
      </c>
      <c r="AO1576" s="28" t="s">
        <v>76</v>
      </c>
      <c r="AP1576" s="29"/>
      <c r="AQ1576" s="30"/>
      <c r="AR1576" s="31"/>
      <c r="AS1576" s="32"/>
      <c r="AT1576" s="33"/>
      <c r="AU1576" s="34"/>
      <c r="AV1576" s="27" t="s">
        <v>62</v>
      </c>
      <c r="AW1576" s="27">
        <v>5625031</v>
      </c>
      <c r="AX1576" s="27" t="s">
        <v>63</v>
      </c>
      <c r="AY1576" s="27"/>
    </row>
    <row r="1577" spans="1:51" ht="24" customHeight="1" x14ac:dyDescent="0.3">
      <c r="A1577" s="22">
        <v>103173</v>
      </c>
      <c r="B1577" s="23" t="str">
        <f>VLOOKUP($A1577,'[1]MAN PROG 2026'!$A$1:$AI$3379,2,FALSE)</f>
        <v>MONITOR</v>
      </c>
      <c r="C1577" s="23" t="str">
        <f>VLOOKUP($A1577,'[1]MAN PROG 2026'!$A$1:$AI$3379,3,FALSE)</f>
        <v>MINDRAY CO LTD</v>
      </c>
      <c r="D1577" s="23" t="str">
        <f>VLOOKUP($A1577,'[1]MAN PROG 2026'!$A$1:$AI$3379,4,FALSE)</f>
        <v>BENEVIEW T5</v>
      </c>
      <c r="E1577" s="23" t="str">
        <f>VLOOKUP($A1577,'[1]MAN PROG 2026'!$A$1:$AI$3379,5,FALSE)</f>
        <v>CM66149637</v>
      </c>
      <c r="F1577" s="23" t="str">
        <f>VLOOKUP($A1577,'[1]MAN PROG 2026'!$A$1:$AI$3379,6,FALSE)</f>
        <v>COMPONENTE</v>
      </c>
      <c r="G1577" s="23">
        <f>VLOOKUP($A1577,'[1]MAN PROG 2026'!$A$1:$AI$3379,7,FALSE)</f>
        <v>103064</v>
      </c>
      <c r="H1577" s="23">
        <f>VLOOKUP($A1577,'[1]MAN PROG 2026'!$A$1:$AI$3379,8,FALSE)</f>
        <v>0</v>
      </c>
      <c r="I1577" s="23" t="str">
        <f>VLOOKUP($A1577,'[1]MAN PROG 2026'!$A$1:$AI$3379,9,FALSE)</f>
        <v>S.PIETRO</v>
      </c>
      <c r="J1577" s="23" t="str">
        <f>VLOOKUP($A1577,'[1]MAN PROG 2026'!$A$1:$AI$3379,10,FALSE)</f>
        <v>BLOCCO OPERATORIO</v>
      </c>
      <c r="K1577" s="23" t="str">
        <f>VLOOKUP($A1577,'[1]MAN PROG 2026'!$A$1:$AI$3379,11,FALSE)</f>
        <v>BLOCCO OPERATORIO</v>
      </c>
      <c r="L1577" s="24" t="str">
        <f>VLOOKUP($A1577,'[1]MAN PROG 2026'!$A$2:$AI$3379,12,FALSE)</f>
        <v>BLOCCO OPERATORIO NUOVO/ORT.VASC.</v>
      </c>
      <c r="M1577" s="24" t="str">
        <f>VLOOKUP($A1577,'[1]MAN PROG 2026'!$A$2:$AI$3379,13,FALSE)</f>
        <v>COMPONENTE</v>
      </c>
      <c r="N1577" s="24" t="str">
        <f>VLOOKUP($A1577,'[1]MAN PROG 2026'!$A$2:$AI$3379,14,FALSE)</f>
        <v>103064</v>
      </c>
      <c r="O1577" s="24">
        <f>VLOOKUP($A1577,'[1]MAN PROG 2026'!$A$2:$AI$3379,15,FALSE)</f>
        <v>0</v>
      </c>
      <c r="P1577" s="25" t="str">
        <f>VLOOKUP($A1577,'[1]MAN PROG 2026'!$A$2:$AI$3379,20,FALSE)</f>
        <v>DA FARE</v>
      </c>
      <c r="Q1577" s="8" t="s">
        <v>762</v>
      </c>
      <c r="R1577" s="26">
        <v>46276</v>
      </c>
      <c r="S1577" s="8" t="s">
        <v>53</v>
      </c>
      <c r="T1577" s="37"/>
      <c r="U1577" s="27" t="s">
        <v>55</v>
      </c>
      <c r="V1577" s="27" t="s">
        <v>56</v>
      </c>
      <c r="W1577" s="27" t="s">
        <v>55</v>
      </c>
      <c r="X1577" s="27" t="s">
        <v>55</v>
      </c>
      <c r="Y1577" s="27" t="s">
        <v>55</v>
      </c>
      <c r="Z1577" s="27" t="s">
        <v>55</v>
      </c>
      <c r="AA1577" s="27" t="s">
        <v>55</v>
      </c>
      <c r="AB1577" s="27" t="s">
        <v>57</v>
      </c>
      <c r="AC1577" s="27" t="s">
        <v>67</v>
      </c>
      <c r="AD1577" s="27" t="s">
        <v>96</v>
      </c>
      <c r="AE1577" s="27" t="s">
        <v>68</v>
      </c>
      <c r="AF1577" s="27" t="s">
        <v>763</v>
      </c>
      <c r="AG1577" s="9" t="s">
        <v>32</v>
      </c>
      <c r="AH1577" s="27" t="s">
        <v>70</v>
      </c>
      <c r="AI1577" s="27" t="s">
        <v>70</v>
      </c>
      <c r="AJ1577" s="27" t="s">
        <v>61</v>
      </c>
      <c r="AK1577" s="27" t="s">
        <v>70</v>
      </c>
      <c r="AL1577" s="27" t="s">
        <v>70</v>
      </c>
      <c r="AM1577" s="11">
        <v>61.5</v>
      </c>
      <c r="AN1577" s="28">
        <v>14.5</v>
      </c>
      <c r="AO1577" s="28" t="s">
        <v>71</v>
      </c>
      <c r="AP1577" s="29">
        <v>4.8</v>
      </c>
      <c r="AQ1577" s="30" t="s">
        <v>80</v>
      </c>
      <c r="AR1577" s="31">
        <v>2.9</v>
      </c>
      <c r="AS1577" s="32" t="s">
        <v>130</v>
      </c>
      <c r="AT1577" s="33"/>
      <c r="AU1577" s="34"/>
      <c r="AV1577" s="27" t="s">
        <v>62</v>
      </c>
      <c r="AW1577" s="27">
        <v>5625031</v>
      </c>
      <c r="AX1577" s="27" t="s">
        <v>63</v>
      </c>
      <c r="AY1577" s="27"/>
    </row>
    <row r="1578" spans="1:51" ht="24" customHeight="1" x14ac:dyDescent="0.3">
      <c r="A1578" s="22">
        <v>103174</v>
      </c>
      <c r="B1578" s="23" t="str">
        <f>VLOOKUP($A1578,'[1]MAN PROG 2026'!$A$1:$AI$3379,2,FALSE)</f>
        <v>ANESTESIA, APPARECCHIO PER</v>
      </c>
      <c r="C1578" s="23" t="str">
        <f>VLOOKUP($A1578,'[1]MAN PROG 2026'!$A$1:$AI$3379,3,FALSE)</f>
        <v>MINDRAY CO LTD</v>
      </c>
      <c r="D1578" s="23" t="str">
        <f>VLOOKUP($A1578,'[1]MAN PROG 2026'!$A$1:$AI$3379,4,FALSE)</f>
        <v>WATO EX 65</v>
      </c>
      <c r="E1578" s="23" t="str">
        <f>VLOOKUP($A1578,'[1]MAN PROG 2026'!$A$1:$AI$3379,5,FALSE)</f>
        <v>KT 66000071</v>
      </c>
      <c r="F1578" s="23" t="str">
        <f>VLOOKUP($A1578,'[1]MAN PROG 2026'!$A$1:$AI$3379,6,FALSE)</f>
        <v>PRINCIPALE</v>
      </c>
      <c r="G1578" s="23">
        <f>VLOOKUP($A1578,'[1]MAN PROG 2026'!$A$1:$AI$3379,7,FALSE)</f>
        <v>103174</v>
      </c>
      <c r="H1578" s="23">
        <f>VLOOKUP($A1578,'[1]MAN PROG 2026'!$A$1:$AI$3379,8,FALSE)</f>
        <v>0</v>
      </c>
      <c r="I1578" s="23" t="str">
        <f>VLOOKUP($A1578,'[1]MAN PROG 2026'!$A$1:$AI$3379,9,FALSE)</f>
        <v>S.PIETRO</v>
      </c>
      <c r="J1578" s="23" t="str">
        <f>VLOOKUP($A1578,'[1]MAN PROG 2026'!$A$1:$AI$3379,10,FALSE)</f>
        <v>BLOCCO OPERATORIO</v>
      </c>
      <c r="K1578" s="23" t="str">
        <f>VLOOKUP($A1578,'[1]MAN PROG 2026'!$A$1:$AI$3379,11,FALSE)</f>
        <v>BLOCCO OPERATORIO NUOVO/ORT.VASC.</v>
      </c>
      <c r="L1578" s="24" t="str">
        <f>VLOOKUP($A1578,'[1]MAN PROG 2026'!$A$2:$AI$3379,12,FALSE)</f>
        <v>BLOCCO OPERATORIO NUOVO/ORT.VASC.</v>
      </c>
      <c r="M1578" s="24" t="str">
        <f>VLOOKUP($A1578,'[1]MAN PROG 2026'!$A$2:$AI$3379,13,FALSE)</f>
        <v>PRINCIPALE</v>
      </c>
      <c r="N1578" s="24" t="str">
        <f>VLOOKUP($A1578,'[1]MAN PROG 2026'!$A$2:$AI$3379,14,FALSE)</f>
        <v>103174</v>
      </c>
      <c r="O1578" s="24">
        <f>VLOOKUP($A1578,'[1]MAN PROG 2026'!$A$2:$AI$3379,15,FALSE)</f>
        <v>0</v>
      </c>
      <c r="P1578" s="25" t="str">
        <f>VLOOKUP($A1578,'[1]MAN PROG 2026'!$A$2:$AI$3379,20,FALSE)</f>
        <v>DA FARE</v>
      </c>
      <c r="Q1578" s="8" t="s">
        <v>764</v>
      </c>
      <c r="R1578" s="26">
        <v>46276</v>
      </c>
      <c r="S1578" s="8" t="s">
        <v>53</v>
      </c>
      <c r="T1578" s="37"/>
      <c r="U1578" s="27" t="s">
        <v>55</v>
      </c>
      <c r="V1578" s="27" t="s">
        <v>56</v>
      </c>
      <c r="W1578" s="27" t="s">
        <v>55</v>
      </c>
      <c r="X1578" s="27" t="s">
        <v>55</v>
      </c>
      <c r="Y1578" s="27" t="s">
        <v>55</v>
      </c>
      <c r="Z1578" s="27" t="s">
        <v>55</v>
      </c>
      <c r="AA1578" s="27" t="s">
        <v>55</v>
      </c>
      <c r="AB1578" s="27" t="s">
        <v>57</v>
      </c>
      <c r="AC1578" s="27" t="s">
        <v>73</v>
      </c>
      <c r="AD1578" s="27" t="s">
        <v>96</v>
      </c>
      <c r="AE1578" s="27" t="s">
        <v>68</v>
      </c>
      <c r="AF1578" s="27" t="s">
        <v>765</v>
      </c>
      <c r="AG1578" s="9" t="s">
        <v>32</v>
      </c>
      <c r="AH1578" s="27" t="s">
        <v>70</v>
      </c>
      <c r="AI1578" s="27" t="s">
        <v>70</v>
      </c>
      <c r="AJ1578" s="27" t="s">
        <v>61</v>
      </c>
      <c r="AK1578" s="27" t="s">
        <v>70</v>
      </c>
      <c r="AL1578" s="27" t="s">
        <v>70</v>
      </c>
      <c r="AM1578" s="11">
        <v>168.9</v>
      </c>
      <c r="AN1578" s="28">
        <v>4.9000000000000004</v>
      </c>
      <c r="AO1578" s="28" t="s">
        <v>76</v>
      </c>
      <c r="AP1578" s="29"/>
      <c r="AQ1578" s="30"/>
      <c r="AR1578" s="31"/>
      <c r="AS1578" s="32"/>
      <c r="AT1578" s="33"/>
      <c r="AU1578" s="34"/>
      <c r="AV1578" s="27" t="s">
        <v>62</v>
      </c>
      <c r="AW1578" s="27">
        <v>5625031</v>
      </c>
      <c r="AX1578" s="27" t="s">
        <v>63</v>
      </c>
      <c r="AY1578" s="27"/>
    </row>
    <row r="1579" spans="1:51" ht="24" customHeight="1" x14ac:dyDescent="0.3">
      <c r="A1579" s="22">
        <v>103175</v>
      </c>
      <c r="B1579" s="23" t="str">
        <f>VLOOKUP($A1579,'[1]MAN PROG 2026'!$A$1:$AI$3379,2,FALSE)</f>
        <v>MONITOR</v>
      </c>
      <c r="C1579" s="23" t="str">
        <f>VLOOKUP($A1579,'[1]MAN PROG 2026'!$A$1:$AI$3379,3,FALSE)</f>
        <v>MINDRAY CO LTD</v>
      </c>
      <c r="D1579" s="23" t="str">
        <f>VLOOKUP($A1579,'[1]MAN PROG 2026'!$A$1:$AI$3379,4,FALSE)</f>
        <v>BENEVIEW T5</v>
      </c>
      <c r="E1579" s="23" t="str">
        <f>VLOOKUP($A1579,'[1]MAN PROG 2026'!$A$1:$AI$3379,5,FALSE)</f>
        <v>CM66149636</v>
      </c>
      <c r="F1579" s="23" t="str">
        <f>VLOOKUP($A1579,'[1]MAN PROG 2026'!$A$1:$AI$3379,6,FALSE)</f>
        <v>SINGOLA</v>
      </c>
      <c r="G1579" s="23">
        <f>VLOOKUP($A1579,'[1]MAN PROG 2026'!$A$1:$AI$3379,7,FALSE)</f>
        <v>103175</v>
      </c>
      <c r="H1579" s="23">
        <f>VLOOKUP($A1579,'[1]MAN PROG 2026'!$A$1:$AI$3379,8,FALSE)</f>
        <v>0</v>
      </c>
      <c r="I1579" s="23" t="str">
        <f>VLOOKUP($A1579,'[1]MAN PROG 2026'!$A$1:$AI$3379,9,FALSE)</f>
        <v>S.PIETRO</v>
      </c>
      <c r="J1579" s="23" t="str">
        <f>VLOOKUP($A1579,'[1]MAN PROG 2026'!$A$1:$AI$3379,10,FALSE)</f>
        <v>SALA PARTO</v>
      </c>
      <c r="K1579" s="23" t="str">
        <f>VLOOKUP($A1579,'[1]MAN PROG 2026'!$A$1:$AI$3379,11,FALSE)</f>
        <v>BLOCCO OPERATORIO</v>
      </c>
      <c r="L1579" s="24" t="str">
        <f>VLOOKUP($A1579,'[1]MAN PROG 2026'!$A$2:$AI$3379,12,FALSE)</f>
        <v>NON TROVATO</v>
      </c>
      <c r="M1579" s="24">
        <f>VLOOKUP($A1579,'[1]MAN PROG 2026'!$A$2:$AI$3379,13,FALSE)</f>
        <v>0</v>
      </c>
      <c r="N1579" s="24">
        <f>VLOOKUP($A1579,'[1]MAN PROG 2026'!$A$2:$AI$3379,14,FALSE)</f>
        <v>0</v>
      </c>
      <c r="O1579" s="24">
        <f>VLOOKUP($A1579,'[1]MAN PROG 2026'!$A$2:$AI$3379,15,FALSE)</f>
        <v>0</v>
      </c>
      <c r="P1579" s="25" t="str">
        <f>VLOOKUP($A1579,'[1]MAN PROG 2026'!$A$2:$AI$3379,20,FALSE)</f>
        <v>DA FARE</v>
      </c>
      <c r="Q1579" s="8"/>
      <c r="R1579" s="26"/>
      <c r="S1579" s="8"/>
      <c r="T1579" s="37"/>
      <c r="U1579" s="27"/>
      <c r="V1579" s="27"/>
      <c r="W1579" s="27"/>
      <c r="X1579" s="27"/>
      <c r="Y1579" s="27"/>
      <c r="Z1579" s="27"/>
      <c r="AA1579" s="27"/>
      <c r="AB1579" s="27"/>
      <c r="AC1579" s="27"/>
      <c r="AD1579" s="27"/>
      <c r="AE1579" s="27"/>
      <c r="AF1579" s="27"/>
      <c r="AG1579" s="9" t="s">
        <v>32</v>
      </c>
      <c r="AH1579" s="27"/>
      <c r="AI1579" s="27"/>
      <c r="AJ1579" s="27"/>
      <c r="AK1579" s="27"/>
      <c r="AL1579" s="27"/>
      <c r="AM1579" s="11"/>
      <c r="AN1579" s="28"/>
      <c r="AO1579" s="28"/>
      <c r="AP1579" s="29"/>
      <c r="AQ1579" s="30"/>
      <c r="AR1579" s="31"/>
      <c r="AS1579" s="32"/>
      <c r="AT1579" s="33"/>
      <c r="AU1579" s="34"/>
      <c r="AV1579" s="27"/>
      <c r="AW1579" s="27"/>
      <c r="AX1579" s="27"/>
      <c r="AY1579" s="27"/>
    </row>
    <row r="1580" spans="1:51" ht="24" customHeight="1" x14ac:dyDescent="0.3">
      <c r="A1580" s="22">
        <v>103176</v>
      </c>
      <c r="B1580" s="23" t="str">
        <f>VLOOKUP($A1580,'[1]MAN PROG 2026'!$A$1:$AI$3379,2,FALSE)</f>
        <v>LAVAGGIO E DISINFEZIONE, APPARECCHIO PER</v>
      </c>
      <c r="C1580" s="23" t="str">
        <f>VLOOKUP($A1580,'[1]MAN PROG 2026'!$A$1:$AI$3379,3,FALSE)</f>
        <v>GETINGE INFECTION CONTROL AB</v>
      </c>
      <c r="D1580" s="23" t="str">
        <f>VLOOKUP($A1580,'[1]MAN PROG 2026'!$A$1:$AI$3379,4,FALSE)</f>
        <v>FD 1600 NINJO</v>
      </c>
      <c r="E1580" s="23" t="str">
        <f>VLOOKUP($A1580,'[1]MAN PROG 2026'!$A$1:$AI$3379,5,FALSE)</f>
        <v>BAA071299</v>
      </c>
      <c r="F1580" s="23" t="str">
        <f>VLOOKUP($A1580,'[1]MAN PROG 2026'!$A$1:$AI$3379,6,FALSE)</f>
        <v>SINGOLA</v>
      </c>
      <c r="G1580" s="23">
        <f>VLOOKUP($A1580,'[1]MAN PROG 2026'!$A$1:$AI$3379,7,FALSE)</f>
        <v>103176</v>
      </c>
      <c r="H1580" s="23">
        <f>VLOOKUP($A1580,'[1]MAN PROG 2026'!$A$1:$AI$3379,8,FALSE)</f>
        <v>0</v>
      </c>
      <c r="I1580" s="23" t="str">
        <f>VLOOKUP($A1580,'[1]MAN PROG 2026'!$A$1:$AI$3379,9,FALSE)</f>
        <v>S.PIETRO</v>
      </c>
      <c r="J1580" s="23" t="str">
        <f>VLOOKUP($A1580,'[1]MAN PROG 2026'!$A$1:$AI$3379,10,FALSE)</f>
        <v>UTIC</v>
      </c>
      <c r="K1580" s="23" t="str">
        <f>VLOOKUP($A1580,'[1]MAN PROG 2026'!$A$1:$AI$3379,11,FALSE)</f>
        <v>UTIC</v>
      </c>
      <c r="L1580" s="24" t="str">
        <f>VLOOKUP($A1580,'[1]MAN PROG 2026'!$A$2:$AI$3379,12,FALSE)</f>
        <v>UTIC</v>
      </c>
      <c r="M1580" s="24" t="str">
        <f>VLOOKUP($A1580,'[1]MAN PROG 2026'!$A$2:$AI$3379,13,FALSE)</f>
        <v>SINGOLA</v>
      </c>
      <c r="N1580" s="24" t="str">
        <f>VLOOKUP($A1580,'[1]MAN PROG 2026'!$A$2:$AI$3379,14,FALSE)</f>
        <v>103176</v>
      </c>
      <c r="O1580" s="24">
        <f>VLOOKUP($A1580,'[1]MAN PROG 2026'!$A$2:$AI$3379,15,FALSE)</f>
        <v>0</v>
      </c>
      <c r="P1580" s="25" t="str">
        <f>VLOOKUP($A1580,'[1]MAN PROG 2026'!$A$2:$AI$3379,20,FALSE)</f>
        <v>DA FARE</v>
      </c>
      <c r="Q1580" s="9" t="str">
        <f t="shared" ref="Q1580:Q1588" si="67">RIGHT(A1580,4)</f>
        <v>3176</v>
      </c>
      <c r="R1580" s="26">
        <v>46233</v>
      </c>
      <c r="S1580" s="8" t="s">
        <v>53</v>
      </c>
      <c r="T1580" s="37"/>
      <c r="U1580" s="27" t="s">
        <v>55</v>
      </c>
      <c r="V1580" s="27" t="s">
        <v>56</v>
      </c>
      <c r="W1580" s="27" t="s">
        <v>55</v>
      </c>
      <c r="X1580" s="27" t="s">
        <v>55</v>
      </c>
      <c r="Y1580" s="27" t="s">
        <v>55</v>
      </c>
      <c r="Z1580" s="27" t="s">
        <v>55</v>
      </c>
      <c r="AA1580" s="27" t="s">
        <v>55</v>
      </c>
      <c r="AB1580" s="27" t="s">
        <v>57</v>
      </c>
      <c r="AC1580" s="27" t="s">
        <v>61</v>
      </c>
      <c r="AD1580" s="27" t="s">
        <v>112</v>
      </c>
      <c r="AE1580" s="27" t="s">
        <v>88</v>
      </c>
      <c r="AF1580" s="27">
        <v>0.126</v>
      </c>
      <c r="AG1580" s="9" t="s">
        <v>32</v>
      </c>
      <c r="AH1580" s="27" t="s">
        <v>70</v>
      </c>
      <c r="AI1580" s="27" t="s">
        <v>70</v>
      </c>
      <c r="AJ1580" s="27" t="s">
        <v>61</v>
      </c>
      <c r="AK1580" s="27" t="s">
        <v>61</v>
      </c>
      <c r="AL1580" s="27" t="s">
        <v>61</v>
      </c>
      <c r="AM1580" s="11">
        <v>13.5</v>
      </c>
      <c r="AN1580" s="28" t="s">
        <v>61</v>
      </c>
      <c r="AO1580" s="28"/>
      <c r="AP1580" s="29"/>
      <c r="AQ1580" s="30"/>
      <c r="AR1580" s="31"/>
      <c r="AS1580" s="32"/>
      <c r="AT1580" s="33"/>
      <c r="AU1580" s="34"/>
      <c r="AV1580" s="27" t="s">
        <v>62</v>
      </c>
      <c r="AW1580" s="27">
        <v>5625031</v>
      </c>
      <c r="AX1580" s="27" t="s">
        <v>63</v>
      </c>
      <c r="AY1580" s="27"/>
    </row>
    <row r="1581" spans="1:51" ht="24" customHeight="1" x14ac:dyDescent="0.3">
      <c r="A1581" s="22">
        <v>103177</v>
      </c>
      <c r="B1581" s="23" t="str">
        <f>VLOOKUP($A1581,'[1]MAN PROG 2026'!$A$1:$AI$3379,2,FALSE)</f>
        <v>FONTE LUMINOSA GENERICA (PER ES: LAMPADE DA VISITA AMB.)</v>
      </c>
      <c r="C1581" s="23" t="str">
        <f>VLOOKUP($A1581,'[1]MAN PROG 2026'!$A$1:$AI$3379,3,FALSE)</f>
        <v>PROVITA MEDIZINTECHNIK GMBH</v>
      </c>
      <c r="D1581" s="23" t="str">
        <f>VLOOKUP($A1581,'[1]MAN PROG 2026'!$A$1:$AI$3379,4,FALSE)</f>
        <v>L 230112 A</v>
      </c>
      <c r="E1581" s="23" t="str">
        <f>VLOOKUP($A1581,'[1]MAN PROG 2026'!$A$1:$AI$3379,5,FALSE)</f>
        <v>1603002</v>
      </c>
      <c r="F1581" s="23" t="str">
        <f>VLOOKUP($A1581,'[1]MAN PROG 2026'!$A$1:$AI$3379,6,FALSE)</f>
        <v>SINGOLA</v>
      </c>
      <c r="G1581" s="23">
        <f>VLOOKUP($A1581,'[1]MAN PROG 2026'!$A$1:$AI$3379,7,FALSE)</f>
        <v>103177</v>
      </c>
      <c r="H1581" s="23">
        <f>VLOOKUP($A1581,'[1]MAN PROG 2026'!$A$1:$AI$3379,8,FALSE)</f>
        <v>0</v>
      </c>
      <c r="I1581" s="23" t="str">
        <f>VLOOKUP($A1581,'[1]MAN PROG 2026'!$A$1:$AI$3379,9,FALSE)</f>
        <v>S.PIETRO</v>
      </c>
      <c r="J1581" s="23" t="str">
        <f>VLOOKUP($A1581,'[1]MAN PROG 2026'!$A$1:$AI$3379,10,FALSE)</f>
        <v>UTIC</v>
      </c>
      <c r="K1581" s="23" t="str">
        <f>VLOOKUP($A1581,'[1]MAN PROG 2026'!$A$1:$AI$3379,11,FALSE)</f>
        <v>UTIC</v>
      </c>
      <c r="L1581" s="24" t="str">
        <f>VLOOKUP($A1581,'[1]MAN PROG 2026'!$A$2:$AI$3379,12,FALSE)</f>
        <v>UTIC</v>
      </c>
      <c r="M1581" s="24" t="str">
        <f>VLOOKUP($A1581,'[1]MAN PROG 2026'!$A$2:$AI$3379,13,FALSE)</f>
        <v>SINGOLA</v>
      </c>
      <c r="N1581" s="24" t="str">
        <f>VLOOKUP($A1581,'[1]MAN PROG 2026'!$A$2:$AI$3379,14,FALSE)</f>
        <v>103177</v>
      </c>
      <c r="O1581" s="24">
        <f>VLOOKUP($A1581,'[1]MAN PROG 2026'!$A$2:$AI$3379,15,FALSE)</f>
        <v>0</v>
      </c>
      <c r="P1581" s="25" t="str">
        <f>VLOOKUP($A1581,'[1]MAN PROG 2026'!$A$2:$AI$3379,20,FALSE)</f>
        <v>DA FARE</v>
      </c>
      <c r="Q1581" s="9" t="str">
        <f t="shared" si="67"/>
        <v>3177</v>
      </c>
      <c r="R1581" s="26">
        <v>46233</v>
      </c>
      <c r="S1581" s="8" t="s">
        <v>53</v>
      </c>
      <c r="T1581" s="37"/>
      <c r="U1581" s="27" t="s">
        <v>55</v>
      </c>
      <c r="V1581" s="27" t="s">
        <v>56</v>
      </c>
      <c r="W1581" s="27" t="s">
        <v>55</v>
      </c>
      <c r="X1581" s="27" t="s">
        <v>55</v>
      </c>
      <c r="Y1581" s="27" t="s">
        <v>55</v>
      </c>
      <c r="Z1581" s="27" t="s">
        <v>55</v>
      </c>
      <c r="AA1581" s="27" t="s">
        <v>55</v>
      </c>
      <c r="AB1581" s="27" t="s">
        <v>66</v>
      </c>
      <c r="AC1581" s="27" t="s">
        <v>61</v>
      </c>
      <c r="AD1581" s="27" t="s">
        <v>112</v>
      </c>
      <c r="AE1581" s="27" t="s">
        <v>88</v>
      </c>
      <c r="AF1581" s="27" t="s">
        <v>61</v>
      </c>
      <c r="AG1581" s="9" t="s">
        <v>32</v>
      </c>
      <c r="AH1581" s="27" t="s">
        <v>61</v>
      </c>
      <c r="AI1581" s="27" t="s">
        <v>70</v>
      </c>
      <c r="AJ1581" s="27" t="s">
        <v>61</v>
      </c>
      <c r="AK1581" s="27" t="s">
        <v>61</v>
      </c>
      <c r="AL1581" s="27" t="s">
        <v>61</v>
      </c>
      <c r="AM1581" s="11">
        <v>5</v>
      </c>
      <c r="AN1581" s="28"/>
      <c r="AO1581" s="28"/>
      <c r="AP1581" s="29"/>
      <c r="AQ1581" s="30"/>
      <c r="AR1581" s="31"/>
      <c r="AS1581" s="32"/>
      <c r="AT1581" s="33"/>
      <c r="AU1581" s="34"/>
      <c r="AV1581" s="27" t="s">
        <v>62</v>
      </c>
      <c r="AW1581" s="27">
        <v>5625031</v>
      </c>
      <c r="AX1581" s="27" t="s">
        <v>63</v>
      </c>
      <c r="AY1581" s="27"/>
    </row>
    <row r="1582" spans="1:51" ht="24" customHeight="1" x14ac:dyDescent="0.3">
      <c r="A1582" s="22">
        <v>103178</v>
      </c>
      <c r="B1582" s="23" t="str">
        <f>VLOOKUP($A1582,'[1]MAN PROG 2026'!$A$1:$AI$3379,2,FALSE)</f>
        <v>FONTE LUMINOSA GENERICA (PER ES: LAMPADE DA VISITA AMB.)</v>
      </c>
      <c r="C1582" s="23" t="str">
        <f>VLOOKUP($A1582,'[1]MAN PROG 2026'!$A$1:$AI$3379,3,FALSE)</f>
        <v>PROVITA MEDIZINTECHNIK GMBH</v>
      </c>
      <c r="D1582" s="23" t="str">
        <f>VLOOKUP($A1582,'[1]MAN PROG 2026'!$A$1:$AI$3379,4,FALSE)</f>
        <v>L 230112 A</v>
      </c>
      <c r="E1582" s="23" t="str">
        <f>VLOOKUP($A1582,'[1]MAN PROG 2026'!$A$1:$AI$3379,5,FALSE)</f>
        <v>0712020</v>
      </c>
      <c r="F1582" s="23" t="str">
        <f>VLOOKUP($A1582,'[1]MAN PROG 2026'!$A$1:$AI$3379,6,FALSE)</f>
        <v>SINGOLA</v>
      </c>
      <c r="G1582" s="23">
        <f>VLOOKUP($A1582,'[1]MAN PROG 2026'!$A$1:$AI$3379,7,FALSE)</f>
        <v>103178</v>
      </c>
      <c r="H1582" s="23">
        <f>VLOOKUP($A1582,'[1]MAN PROG 2026'!$A$1:$AI$3379,8,FALSE)</f>
        <v>0</v>
      </c>
      <c r="I1582" s="23" t="str">
        <f>VLOOKUP($A1582,'[1]MAN PROG 2026'!$A$1:$AI$3379,9,FALSE)</f>
        <v>S.PIETRO</v>
      </c>
      <c r="J1582" s="23" t="str">
        <f>VLOOKUP($A1582,'[1]MAN PROG 2026'!$A$1:$AI$3379,10,FALSE)</f>
        <v>UTIC</v>
      </c>
      <c r="K1582" s="23" t="str">
        <f>VLOOKUP($A1582,'[1]MAN PROG 2026'!$A$1:$AI$3379,11,FALSE)</f>
        <v>UTIC</v>
      </c>
      <c r="L1582" s="24" t="str">
        <f>VLOOKUP($A1582,'[1]MAN PROG 2026'!$A$2:$AI$3379,12,FALSE)</f>
        <v>UTIC</v>
      </c>
      <c r="M1582" s="24" t="str">
        <f>VLOOKUP($A1582,'[1]MAN PROG 2026'!$A$2:$AI$3379,13,FALSE)</f>
        <v>SINGOLA</v>
      </c>
      <c r="N1582" s="24" t="str">
        <f>VLOOKUP($A1582,'[1]MAN PROG 2026'!$A$2:$AI$3379,14,FALSE)</f>
        <v>103176</v>
      </c>
      <c r="O1582" s="24">
        <f>VLOOKUP($A1582,'[1]MAN PROG 2026'!$A$2:$AI$3379,15,FALSE)</f>
        <v>0</v>
      </c>
      <c r="P1582" s="25" t="str">
        <f>VLOOKUP($A1582,'[1]MAN PROG 2026'!$A$2:$AI$3379,20,FALSE)</f>
        <v>DA FARE</v>
      </c>
      <c r="Q1582" s="9" t="str">
        <f t="shared" si="67"/>
        <v>3178</v>
      </c>
      <c r="R1582" s="26">
        <v>46233</v>
      </c>
      <c r="S1582" s="8" t="s">
        <v>53</v>
      </c>
      <c r="T1582" s="37"/>
      <c r="U1582" s="27" t="s">
        <v>55</v>
      </c>
      <c r="V1582" s="27" t="s">
        <v>56</v>
      </c>
      <c r="W1582" s="27" t="s">
        <v>55</v>
      </c>
      <c r="X1582" s="27" t="s">
        <v>55</v>
      </c>
      <c r="Y1582" s="27" t="s">
        <v>55</v>
      </c>
      <c r="Z1582" s="27" t="s">
        <v>55</v>
      </c>
      <c r="AA1582" s="27" t="s">
        <v>55</v>
      </c>
      <c r="AB1582" s="27" t="s">
        <v>66</v>
      </c>
      <c r="AC1582" s="27" t="s">
        <v>61</v>
      </c>
      <c r="AD1582" s="27" t="s">
        <v>112</v>
      </c>
      <c r="AE1582" s="27" t="s">
        <v>88</v>
      </c>
      <c r="AF1582" s="27" t="s">
        <v>61</v>
      </c>
      <c r="AG1582" s="9" t="s">
        <v>32</v>
      </c>
      <c r="AH1582" s="27" t="s">
        <v>61</v>
      </c>
      <c r="AI1582" s="27" t="s">
        <v>70</v>
      </c>
      <c r="AJ1582" s="27" t="s">
        <v>61</v>
      </c>
      <c r="AK1582" s="27" t="s">
        <v>61</v>
      </c>
      <c r="AL1582" s="27" t="s">
        <v>61</v>
      </c>
      <c r="AM1582" s="11">
        <v>5.0999999999999996</v>
      </c>
      <c r="AN1582" s="28"/>
      <c r="AO1582" s="28"/>
      <c r="AP1582" s="29"/>
      <c r="AQ1582" s="30"/>
      <c r="AR1582" s="31"/>
      <c r="AS1582" s="32"/>
      <c r="AT1582" s="33"/>
      <c r="AU1582" s="34"/>
      <c r="AV1582" s="27" t="s">
        <v>62</v>
      </c>
      <c r="AW1582" s="27">
        <v>5625031</v>
      </c>
      <c r="AX1582" s="27" t="s">
        <v>63</v>
      </c>
      <c r="AY1582" s="27"/>
    </row>
    <row r="1583" spans="1:51" ht="24" customHeight="1" x14ac:dyDescent="0.3">
      <c r="A1583" s="22">
        <v>103179</v>
      </c>
      <c r="B1583" s="23" t="str">
        <f>VLOOKUP($A1583,'[1]MAN PROG 2026'!$A$1:$AI$3379,2,FALSE)</f>
        <v>FONTE LUMINOSA GENERICA (PER ES: LAMPADE DA VISITA AMB.)</v>
      </c>
      <c r="C1583" s="23" t="str">
        <f>VLOOKUP($A1583,'[1]MAN PROG 2026'!$A$1:$AI$3379,3,FALSE)</f>
        <v>PROVITA MEDIZINTECHNIK GMBH</v>
      </c>
      <c r="D1583" s="23" t="str">
        <f>VLOOKUP($A1583,'[1]MAN PROG 2026'!$A$1:$AI$3379,4,FALSE)</f>
        <v>L 230112 A</v>
      </c>
      <c r="E1583" s="23" t="str">
        <f>VLOOKUP($A1583,'[1]MAN PROG 2026'!$A$1:$AI$3379,5,FALSE)</f>
        <v>0712013</v>
      </c>
      <c r="F1583" s="23" t="str">
        <f>VLOOKUP($A1583,'[1]MAN PROG 2026'!$A$1:$AI$3379,6,FALSE)</f>
        <v>SINGOLA</v>
      </c>
      <c r="G1583" s="23">
        <f>VLOOKUP($A1583,'[1]MAN PROG 2026'!$A$1:$AI$3379,7,FALSE)</f>
        <v>103179</v>
      </c>
      <c r="H1583" s="23">
        <f>VLOOKUP($A1583,'[1]MAN PROG 2026'!$A$1:$AI$3379,8,FALSE)</f>
        <v>0</v>
      </c>
      <c r="I1583" s="23" t="str">
        <f>VLOOKUP($A1583,'[1]MAN PROG 2026'!$A$1:$AI$3379,9,FALSE)</f>
        <v>S.PIETRO</v>
      </c>
      <c r="J1583" s="23" t="str">
        <f>VLOOKUP($A1583,'[1]MAN PROG 2026'!$A$1:$AI$3379,10,FALSE)</f>
        <v>UTIC</v>
      </c>
      <c r="K1583" s="23" t="str">
        <f>VLOOKUP($A1583,'[1]MAN PROG 2026'!$A$1:$AI$3379,11,FALSE)</f>
        <v>UTIC</v>
      </c>
      <c r="L1583" s="24" t="str">
        <f>VLOOKUP($A1583,'[1]MAN PROG 2026'!$A$2:$AI$3379,12,FALSE)</f>
        <v>UTIC</v>
      </c>
      <c r="M1583" s="24" t="str">
        <f>VLOOKUP($A1583,'[1]MAN PROG 2026'!$A$2:$AI$3379,13,FALSE)</f>
        <v>SINGOLA</v>
      </c>
      <c r="N1583" s="24" t="str">
        <f>VLOOKUP($A1583,'[1]MAN PROG 2026'!$A$2:$AI$3379,14,FALSE)</f>
        <v>103179</v>
      </c>
      <c r="O1583" s="24">
        <f>VLOOKUP($A1583,'[1]MAN PROG 2026'!$A$2:$AI$3379,15,FALSE)</f>
        <v>0</v>
      </c>
      <c r="P1583" s="25" t="str">
        <f>VLOOKUP($A1583,'[1]MAN PROG 2026'!$A$2:$AI$3379,20,FALSE)</f>
        <v>DA FARE</v>
      </c>
      <c r="Q1583" s="9" t="str">
        <f t="shared" si="67"/>
        <v>3179</v>
      </c>
      <c r="R1583" s="26">
        <v>46233</v>
      </c>
      <c r="S1583" s="8" t="s">
        <v>53</v>
      </c>
      <c r="T1583" s="37"/>
      <c r="U1583" s="27" t="s">
        <v>55</v>
      </c>
      <c r="V1583" s="27" t="s">
        <v>56</v>
      </c>
      <c r="W1583" s="27" t="s">
        <v>55</v>
      </c>
      <c r="X1583" s="27" t="s">
        <v>55</v>
      </c>
      <c r="Y1583" s="27" t="s">
        <v>55</v>
      </c>
      <c r="Z1583" s="27" t="s">
        <v>55</v>
      </c>
      <c r="AA1583" s="27" t="s">
        <v>55</v>
      </c>
      <c r="AB1583" s="27" t="s">
        <v>66</v>
      </c>
      <c r="AC1583" s="27" t="s">
        <v>61</v>
      </c>
      <c r="AD1583" s="27" t="s">
        <v>112</v>
      </c>
      <c r="AE1583" s="27" t="s">
        <v>88</v>
      </c>
      <c r="AF1583" s="27" t="s">
        <v>61</v>
      </c>
      <c r="AG1583" s="9" t="s">
        <v>32</v>
      </c>
      <c r="AH1583" s="27" t="s">
        <v>61</v>
      </c>
      <c r="AI1583" s="27" t="s">
        <v>70</v>
      </c>
      <c r="AJ1583" s="27" t="s">
        <v>61</v>
      </c>
      <c r="AK1583" s="27" t="s">
        <v>61</v>
      </c>
      <c r="AL1583" s="27" t="s">
        <v>61</v>
      </c>
      <c r="AM1583" s="11">
        <v>5.4</v>
      </c>
      <c r="AN1583" s="28"/>
      <c r="AO1583" s="28"/>
      <c r="AP1583" s="29"/>
      <c r="AQ1583" s="30"/>
      <c r="AR1583" s="31"/>
      <c r="AS1583" s="32"/>
      <c r="AT1583" s="33"/>
      <c r="AU1583" s="34"/>
      <c r="AV1583" s="27" t="s">
        <v>62</v>
      </c>
      <c r="AW1583" s="27">
        <v>5625031</v>
      </c>
      <c r="AX1583" s="27" t="s">
        <v>63</v>
      </c>
      <c r="AY1583" s="27"/>
    </row>
    <row r="1584" spans="1:51" ht="24" customHeight="1" x14ac:dyDescent="0.3">
      <c r="A1584" s="22">
        <v>103180</v>
      </c>
      <c r="B1584" s="23" t="str">
        <f>VLOOKUP($A1584,'[1]MAN PROG 2026'!$A$1:$AI$3379,2,FALSE)</f>
        <v>FONTE LUMINOSA GENERICA (PER ES: LAMPADE DA VISITA AMB.)</v>
      </c>
      <c r="C1584" s="23" t="str">
        <f>VLOOKUP($A1584,'[1]MAN PROG 2026'!$A$1:$AI$3379,3,FALSE)</f>
        <v>PROVITA MEDIZINTECHNIK GMBH</v>
      </c>
      <c r="D1584" s="23" t="str">
        <f>VLOOKUP($A1584,'[1]MAN PROG 2026'!$A$1:$AI$3379,4,FALSE)</f>
        <v>L 230112 A</v>
      </c>
      <c r="E1584" s="23" t="str">
        <f>VLOOKUP($A1584,'[1]MAN PROG 2026'!$A$1:$AI$3379,5,FALSE)</f>
        <v>0712038</v>
      </c>
      <c r="F1584" s="23" t="str">
        <f>VLOOKUP($A1584,'[1]MAN PROG 2026'!$A$1:$AI$3379,6,FALSE)</f>
        <v>SINGOLA</v>
      </c>
      <c r="G1584" s="23">
        <f>VLOOKUP($A1584,'[1]MAN PROG 2026'!$A$1:$AI$3379,7,FALSE)</f>
        <v>103180</v>
      </c>
      <c r="H1584" s="23">
        <f>VLOOKUP($A1584,'[1]MAN PROG 2026'!$A$1:$AI$3379,8,FALSE)</f>
        <v>0</v>
      </c>
      <c r="I1584" s="23" t="str">
        <f>VLOOKUP($A1584,'[1]MAN PROG 2026'!$A$1:$AI$3379,9,FALSE)</f>
        <v>S.PIETRO</v>
      </c>
      <c r="J1584" s="23" t="str">
        <f>VLOOKUP($A1584,'[1]MAN PROG 2026'!$A$1:$AI$3379,10,FALSE)</f>
        <v>UTIC</v>
      </c>
      <c r="K1584" s="23" t="str">
        <f>VLOOKUP($A1584,'[1]MAN PROG 2026'!$A$1:$AI$3379,11,FALSE)</f>
        <v>UTIC</v>
      </c>
      <c r="L1584" s="24" t="str">
        <f>VLOOKUP($A1584,'[1]MAN PROG 2026'!$A$2:$AI$3379,12,FALSE)</f>
        <v>UTIC</v>
      </c>
      <c r="M1584" s="24" t="str">
        <f>VLOOKUP($A1584,'[1]MAN PROG 2026'!$A$2:$AI$3379,13,FALSE)</f>
        <v>SINGOLA</v>
      </c>
      <c r="N1584" s="24" t="str">
        <f>VLOOKUP($A1584,'[1]MAN PROG 2026'!$A$2:$AI$3379,14,FALSE)</f>
        <v>103180</v>
      </c>
      <c r="O1584" s="24">
        <f>VLOOKUP($A1584,'[1]MAN PROG 2026'!$A$2:$AI$3379,15,FALSE)</f>
        <v>0</v>
      </c>
      <c r="P1584" s="25" t="str">
        <f>VLOOKUP($A1584,'[1]MAN PROG 2026'!$A$2:$AI$3379,20,FALSE)</f>
        <v>DA FARE</v>
      </c>
      <c r="Q1584" s="9" t="str">
        <f t="shared" si="67"/>
        <v>3180</v>
      </c>
      <c r="R1584" s="26">
        <v>46233</v>
      </c>
      <c r="S1584" s="8" t="s">
        <v>53</v>
      </c>
      <c r="T1584" s="37"/>
      <c r="U1584" s="27" t="s">
        <v>55</v>
      </c>
      <c r="V1584" s="27" t="s">
        <v>56</v>
      </c>
      <c r="W1584" s="27" t="s">
        <v>55</v>
      </c>
      <c r="X1584" s="27" t="s">
        <v>55</v>
      </c>
      <c r="Y1584" s="27" t="s">
        <v>55</v>
      </c>
      <c r="Z1584" s="27" t="s">
        <v>55</v>
      </c>
      <c r="AA1584" s="27" t="s">
        <v>55</v>
      </c>
      <c r="AB1584" s="27" t="s">
        <v>66</v>
      </c>
      <c r="AC1584" s="27" t="s">
        <v>61</v>
      </c>
      <c r="AD1584" s="27" t="s">
        <v>112</v>
      </c>
      <c r="AE1584" s="27" t="s">
        <v>88</v>
      </c>
      <c r="AF1584" s="27" t="s">
        <v>61</v>
      </c>
      <c r="AG1584" s="9" t="s">
        <v>32</v>
      </c>
      <c r="AH1584" s="27" t="s">
        <v>61</v>
      </c>
      <c r="AI1584" s="27" t="s">
        <v>70</v>
      </c>
      <c r="AJ1584" s="27" t="s">
        <v>61</v>
      </c>
      <c r="AK1584" s="27" t="s">
        <v>61</v>
      </c>
      <c r="AL1584" s="27" t="s">
        <v>61</v>
      </c>
      <c r="AM1584" s="11">
        <v>5.3</v>
      </c>
      <c r="AN1584" s="28"/>
      <c r="AO1584" s="28"/>
      <c r="AP1584" s="29"/>
      <c r="AQ1584" s="30"/>
      <c r="AR1584" s="31"/>
      <c r="AS1584" s="32"/>
      <c r="AT1584" s="33"/>
      <c r="AU1584" s="34"/>
      <c r="AV1584" s="27" t="s">
        <v>62</v>
      </c>
      <c r="AW1584" s="27">
        <v>5625031</v>
      </c>
      <c r="AX1584" s="27" t="s">
        <v>63</v>
      </c>
      <c r="AY1584" s="27"/>
    </row>
    <row r="1585" spans="1:51" ht="24" customHeight="1" x14ac:dyDescent="0.3">
      <c r="A1585" s="22">
        <v>103181</v>
      </c>
      <c r="B1585" s="23" t="str">
        <f>VLOOKUP($A1585,'[1]MAN PROG 2026'!$A$1:$AI$3379,2,FALSE)</f>
        <v>FONTE LUMINOSA GENERICA (PER ES: LAMPADE DA VISITA AMB.)</v>
      </c>
      <c r="C1585" s="23" t="str">
        <f>VLOOKUP($A1585,'[1]MAN PROG 2026'!$A$1:$AI$3379,3,FALSE)</f>
        <v>PROVITA MEDIZINTECHNIK GMBH</v>
      </c>
      <c r="D1585" s="23" t="str">
        <f>VLOOKUP($A1585,'[1]MAN PROG 2026'!$A$1:$AI$3379,4,FALSE)</f>
        <v>L 230112 A</v>
      </c>
      <c r="E1585" s="23" t="str">
        <f>VLOOKUP($A1585,'[1]MAN PROG 2026'!$A$1:$AI$3379,5,FALSE)</f>
        <v>0712042</v>
      </c>
      <c r="F1585" s="23" t="str">
        <f>VLOOKUP($A1585,'[1]MAN PROG 2026'!$A$1:$AI$3379,6,FALSE)</f>
        <v>SINGOLA</v>
      </c>
      <c r="G1585" s="23">
        <f>VLOOKUP($A1585,'[1]MAN PROG 2026'!$A$1:$AI$3379,7,FALSE)</f>
        <v>103181</v>
      </c>
      <c r="H1585" s="23">
        <f>VLOOKUP($A1585,'[1]MAN PROG 2026'!$A$1:$AI$3379,8,FALSE)</f>
        <v>0</v>
      </c>
      <c r="I1585" s="23" t="str">
        <f>VLOOKUP($A1585,'[1]MAN PROG 2026'!$A$1:$AI$3379,9,FALSE)</f>
        <v>S.PIETRO</v>
      </c>
      <c r="J1585" s="23" t="str">
        <f>VLOOKUP($A1585,'[1]MAN PROG 2026'!$A$1:$AI$3379,10,FALSE)</f>
        <v>UTIC</v>
      </c>
      <c r="K1585" s="23" t="str">
        <f>VLOOKUP($A1585,'[1]MAN PROG 2026'!$A$1:$AI$3379,11,FALSE)</f>
        <v>UTIC</v>
      </c>
      <c r="L1585" s="24" t="str">
        <f>VLOOKUP($A1585,'[1]MAN PROG 2026'!$A$2:$AI$3379,12,FALSE)</f>
        <v>UTIC</v>
      </c>
      <c r="M1585" s="24" t="str">
        <f>VLOOKUP($A1585,'[1]MAN PROG 2026'!$A$2:$AI$3379,13,FALSE)</f>
        <v>SINGOLA</v>
      </c>
      <c r="N1585" s="24" t="str">
        <f>VLOOKUP($A1585,'[1]MAN PROG 2026'!$A$2:$AI$3379,14,FALSE)</f>
        <v>103181</v>
      </c>
      <c r="O1585" s="24">
        <f>VLOOKUP($A1585,'[1]MAN PROG 2026'!$A$2:$AI$3379,15,FALSE)</f>
        <v>0</v>
      </c>
      <c r="P1585" s="25" t="str">
        <f>VLOOKUP($A1585,'[1]MAN PROG 2026'!$A$2:$AI$3379,20,FALSE)</f>
        <v>DA FARE</v>
      </c>
      <c r="Q1585" s="9" t="str">
        <f t="shared" si="67"/>
        <v>3181</v>
      </c>
      <c r="R1585" s="26">
        <v>46233</v>
      </c>
      <c r="S1585" s="8" t="s">
        <v>53</v>
      </c>
      <c r="T1585" s="37"/>
      <c r="U1585" s="27" t="s">
        <v>55</v>
      </c>
      <c r="V1585" s="27" t="s">
        <v>56</v>
      </c>
      <c r="W1585" s="27" t="s">
        <v>55</v>
      </c>
      <c r="X1585" s="27" t="s">
        <v>55</v>
      </c>
      <c r="Y1585" s="27" t="s">
        <v>55</v>
      </c>
      <c r="Z1585" s="27" t="s">
        <v>55</v>
      </c>
      <c r="AA1585" s="27" t="s">
        <v>55</v>
      </c>
      <c r="AB1585" s="27" t="s">
        <v>66</v>
      </c>
      <c r="AC1585" s="27" t="s">
        <v>61</v>
      </c>
      <c r="AD1585" s="27" t="s">
        <v>112</v>
      </c>
      <c r="AE1585" s="27" t="s">
        <v>88</v>
      </c>
      <c r="AF1585" s="27" t="s">
        <v>61</v>
      </c>
      <c r="AG1585" s="9" t="s">
        <v>32</v>
      </c>
      <c r="AH1585" s="27" t="s">
        <v>61</v>
      </c>
      <c r="AI1585" s="27" t="s">
        <v>70</v>
      </c>
      <c r="AJ1585" s="27" t="s">
        <v>61</v>
      </c>
      <c r="AK1585" s="27" t="s">
        <v>61</v>
      </c>
      <c r="AL1585" s="27" t="s">
        <v>61</v>
      </c>
      <c r="AM1585" s="11">
        <v>4.9000000000000004</v>
      </c>
      <c r="AN1585" s="28"/>
      <c r="AO1585" s="28"/>
      <c r="AP1585" s="29"/>
      <c r="AQ1585" s="30"/>
      <c r="AR1585" s="31"/>
      <c r="AS1585" s="32"/>
      <c r="AT1585" s="33"/>
      <c r="AU1585" s="34"/>
      <c r="AV1585" s="27" t="s">
        <v>62</v>
      </c>
      <c r="AW1585" s="27">
        <v>5625031</v>
      </c>
      <c r="AX1585" s="27" t="s">
        <v>63</v>
      </c>
      <c r="AY1585" s="27"/>
    </row>
    <row r="1586" spans="1:51" ht="24" customHeight="1" x14ac:dyDescent="0.3">
      <c r="A1586" s="22">
        <v>103182</v>
      </c>
      <c r="B1586" s="23" t="str">
        <f>VLOOKUP($A1586,'[1]MAN PROG 2026'!$A$1:$AI$3379,2,FALSE)</f>
        <v>FONTE LUMINOSA GENERICA (PER ES: LAMPADE DA VISITA AMB.)</v>
      </c>
      <c r="C1586" s="23" t="str">
        <f>VLOOKUP($A1586,'[1]MAN PROG 2026'!$A$1:$AI$3379,3,FALSE)</f>
        <v>PROVITA MEDIZINTECHNIK GMBH</v>
      </c>
      <c r="D1586" s="23" t="str">
        <f>VLOOKUP($A1586,'[1]MAN PROG 2026'!$A$1:$AI$3379,4,FALSE)</f>
        <v>L 230112 A</v>
      </c>
      <c r="E1586" s="23" t="str">
        <f>VLOOKUP($A1586,'[1]MAN PROG 2026'!$A$1:$AI$3379,5,FALSE)</f>
        <v>1603001</v>
      </c>
      <c r="F1586" s="23" t="str">
        <f>VLOOKUP($A1586,'[1]MAN PROG 2026'!$A$1:$AI$3379,6,FALSE)</f>
        <v>SINGOLA</v>
      </c>
      <c r="G1586" s="23">
        <f>VLOOKUP($A1586,'[1]MAN PROG 2026'!$A$1:$AI$3379,7,FALSE)</f>
        <v>103182</v>
      </c>
      <c r="H1586" s="23">
        <f>VLOOKUP($A1586,'[1]MAN PROG 2026'!$A$1:$AI$3379,8,FALSE)</f>
        <v>0</v>
      </c>
      <c r="I1586" s="23" t="str">
        <f>VLOOKUP($A1586,'[1]MAN PROG 2026'!$A$1:$AI$3379,9,FALSE)</f>
        <v>S.PIETRO</v>
      </c>
      <c r="J1586" s="23" t="str">
        <f>VLOOKUP($A1586,'[1]MAN PROG 2026'!$A$1:$AI$3379,10,FALSE)</f>
        <v>UTIC</v>
      </c>
      <c r="K1586" s="23" t="str">
        <f>VLOOKUP($A1586,'[1]MAN PROG 2026'!$A$1:$AI$3379,11,FALSE)</f>
        <v>UTIC</v>
      </c>
      <c r="L1586" s="24" t="str">
        <f>VLOOKUP($A1586,'[1]MAN PROG 2026'!$A$2:$AI$3379,12,FALSE)</f>
        <v>UTIC</v>
      </c>
      <c r="M1586" s="24" t="str">
        <f>VLOOKUP($A1586,'[1]MAN PROG 2026'!$A$2:$AI$3379,13,FALSE)</f>
        <v>SINGOLA</v>
      </c>
      <c r="N1586" s="24" t="str">
        <f>VLOOKUP($A1586,'[1]MAN PROG 2026'!$A$2:$AI$3379,14,FALSE)</f>
        <v>103182</v>
      </c>
      <c r="O1586" s="24">
        <f>VLOOKUP($A1586,'[1]MAN PROG 2026'!$A$2:$AI$3379,15,FALSE)</f>
        <v>0</v>
      </c>
      <c r="P1586" s="25" t="str">
        <f>VLOOKUP($A1586,'[1]MAN PROG 2026'!$A$2:$AI$3379,20,FALSE)</f>
        <v>DA FARE</v>
      </c>
      <c r="Q1586" s="9" t="str">
        <f t="shared" si="67"/>
        <v>3182</v>
      </c>
      <c r="R1586" s="26">
        <v>46233</v>
      </c>
      <c r="S1586" s="8" t="s">
        <v>53</v>
      </c>
      <c r="T1586" s="37"/>
      <c r="U1586" s="27" t="s">
        <v>55</v>
      </c>
      <c r="V1586" s="27" t="s">
        <v>56</v>
      </c>
      <c r="W1586" s="27" t="s">
        <v>55</v>
      </c>
      <c r="X1586" s="27" t="s">
        <v>55</v>
      </c>
      <c r="Y1586" s="27" t="s">
        <v>55</v>
      </c>
      <c r="Z1586" s="27" t="s">
        <v>55</v>
      </c>
      <c r="AA1586" s="27" t="s">
        <v>55</v>
      </c>
      <c r="AB1586" s="27" t="s">
        <v>66</v>
      </c>
      <c r="AC1586" s="27" t="s">
        <v>61</v>
      </c>
      <c r="AD1586" s="27" t="s">
        <v>112</v>
      </c>
      <c r="AE1586" s="27" t="s">
        <v>88</v>
      </c>
      <c r="AF1586" s="27" t="s">
        <v>61</v>
      </c>
      <c r="AG1586" s="9" t="s">
        <v>32</v>
      </c>
      <c r="AH1586" s="27" t="s">
        <v>61</v>
      </c>
      <c r="AI1586" s="27" t="s">
        <v>70</v>
      </c>
      <c r="AJ1586" s="27" t="s">
        <v>61</v>
      </c>
      <c r="AK1586" s="27" t="s">
        <v>61</v>
      </c>
      <c r="AL1586" s="27" t="s">
        <v>61</v>
      </c>
      <c r="AM1586" s="11">
        <v>5.0999999999999996</v>
      </c>
      <c r="AN1586" s="28"/>
      <c r="AO1586" s="28"/>
      <c r="AP1586" s="29"/>
      <c r="AQ1586" s="30"/>
      <c r="AR1586" s="31"/>
      <c r="AS1586" s="32"/>
      <c r="AT1586" s="33"/>
      <c r="AU1586" s="34"/>
      <c r="AV1586" s="27" t="s">
        <v>62</v>
      </c>
      <c r="AW1586" s="27">
        <v>5625031</v>
      </c>
      <c r="AX1586" s="27" t="s">
        <v>63</v>
      </c>
      <c r="AY1586" s="27"/>
    </row>
    <row r="1587" spans="1:51" ht="24" customHeight="1" x14ac:dyDescent="0.3">
      <c r="A1587" s="22">
        <v>103183</v>
      </c>
      <c r="B1587" s="23" t="str">
        <f>VLOOKUP($A1587,'[1]MAN PROG 2026'!$A$1:$AI$3379,2,FALSE)</f>
        <v>FONTE LUMINOSA GENERICA (PER ES: LAMPADE DA VISITA AMB.)</v>
      </c>
      <c r="C1587" s="23" t="str">
        <f>VLOOKUP($A1587,'[1]MAN PROG 2026'!$A$1:$AI$3379,3,FALSE)</f>
        <v>PROVITA MEDIZINTECHNIK GMBH</v>
      </c>
      <c r="D1587" s="23" t="str">
        <f>VLOOKUP($A1587,'[1]MAN PROG 2026'!$A$1:$AI$3379,4,FALSE)</f>
        <v>L 23011 2A</v>
      </c>
      <c r="E1587" s="23" t="str">
        <f>VLOOKUP($A1587,'[1]MAN PROG 2026'!$A$1:$AI$3379,5,FALSE)</f>
        <v>0712041</v>
      </c>
      <c r="F1587" s="23" t="str">
        <f>VLOOKUP($A1587,'[1]MAN PROG 2026'!$A$1:$AI$3379,6,FALSE)</f>
        <v>SINGOLA</v>
      </c>
      <c r="G1587" s="23">
        <f>VLOOKUP($A1587,'[1]MAN PROG 2026'!$A$1:$AI$3379,7,FALSE)</f>
        <v>103183</v>
      </c>
      <c r="H1587" s="23">
        <f>VLOOKUP($A1587,'[1]MAN PROG 2026'!$A$1:$AI$3379,8,FALSE)</f>
        <v>0</v>
      </c>
      <c r="I1587" s="23" t="str">
        <f>VLOOKUP($A1587,'[1]MAN PROG 2026'!$A$1:$AI$3379,9,FALSE)</f>
        <v>S.PIETRO</v>
      </c>
      <c r="J1587" s="23" t="str">
        <f>VLOOKUP($A1587,'[1]MAN PROG 2026'!$A$1:$AI$3379,10,FALSE)</f>
        <v>UTIC</v>
      </c>
      <c r="K1587" s="23" t="str">
        <f>VLOOKUP($A1587,'[1]MAN PROG 2026'!$A$1:$AI$3379,11,FALSE)</f>
        <v>UTIC</v>
      </c>
      <c r="L1587" s="24" t="str">
        <f>VLOOKUP($A1587,'[1]MAN PROG 2026'!$A$2:$AI$3379,12,FALSE)</f>
        <v>UTIC</v>
      </c>
      <c r="M1587" s="24" t="str">
        <f>VLOOKUP($A1587,'[1]MAN PROG 2026'!$A$2:$AI$3379,13,FALSE)</f>
        <v>SINGOLA</v>
      </c>
      <c r="N1587" s="24" t="str">
        <f>VLOOKUP($A1587,'[1]MAN PROG 2026'!$A$2:$AI$3379,14,FALSE)</f>
        <v>103183</v>
      </c>
      <c r="O1587" s="24">
        <f>VLOOKUP($A1587,'[1]MAN PROG 2026'!$A$2:$AI$3379,15,FALSE)</f>
        <v>0</v>
      </c>
      <c r="P1587" s="25" t="str">
        <f>VLOOKUP($A1587,'[1]MAN PROG 2026'!$A$2:$AI$3379,20,FALSE)</f>
        <v>DA FARE</v>
      </c>
      <c r="Q1587" s="9" t="str">
        <f t="shared" si="67"/>
        <v>3183</v>
      </c>
      <c r="R1587" s="26">
        <v>46233</v>
      </c>
      <c r="S1587" s="8" t="s">
        <v>53</v>
      </c>
      <c r="T1587" s="37"/>
      <c r="U1587" s="27" t="s">
        <v>55</v>
      </c>
      <c r="V1587" s="27" t="s">
        <v>56</v>
      </c>
      <c r="W1587" s="27" t="s">
        <v>55</v>
      </c>
      <c r="X1587" s="27" t="s">
        <v>55</v>
      </c>
      <c r="Y1587" s="27" t="s">
        <v>55</v>
      </c>
      <c r="Z1587" s="27" t="s">
        <v>55</v>
      </c>
      <c r="AA1587" s="27" t="s">
        <v>55</v>
      </c>
      <c r="AB1587" s="27" t="s">
        <v>66</v>
      </c>
      <c r="AC1587" s="27" t="s">
        <v>61</v>
      </c>
      <c r="AD1587" s="27" t="s">
        <v>112</v>
      </c>
      <c r="AE1587" s="27" t="s">
        <v>88</v>
      </c>
      <c r="AF1587" s="27" t="s">
        <v>61</v>
      </c>
      <c r="AG1587" s="9" t="s">
        <v>32</v>
      </c>
      <c r="AH1587" s="27" t="s">
        <v>61</v>
      </c>
      <c r="AI1587" s="27" t="s">
        <v>70</v>
      </c>
      <c r="AJ1587" s="27" t="s">
        <v>61</v>
      </c>
      <c r="AK1587" s="27" t="s">
        <v>61</v>
      </c>
      <c r="AL1587" s="27" t="s">
        <v>61</v>
      </c>
      <c r="AM1587" s="11">
        <v>4.8</v>
      </c>
      <c r="AN1587" s="28"/>
      <c r="AO1587" s="28"/>
      <c r="AP1587" s="29"/>
      <c r="AQ1587" s="30"/>
      <c r="AR1587" s="31"/>
      <c r="AS1587" s="32"/>
      <c r="AT1587" s="33"/>
      <c r="AU1587" s="34"/>
      <c r="AV1587" s="27" t="s">
        <v>62</v>
      </c>
      <c r="AW1587" s="27">
        <v>5625031</v>
      </c>
      <c r="AX1587" s="27" t="s">
        <v>63</v>
      </c>
      <c r="AY1587" s="27"/>
    </row>
    <row r="1588" spans="1:51" ht="24" customHeight="1" x14ac:dyDescent="0.3">
      <c r="A1588" s="22">
        <v>103184</v>
      </c>
      <c r="B1588" s="23" t="str">
        <f>VLOOKUP($A1588,'[1]MAN PROG 2026'!$A$1:$AI$3379,2,FALSE)</f>
        <v>FONTE LUMINOSA GENERICA (PER ES: LAMPADE DA VISITA AMB.)</v>
      </c>
      <c r="C1588" s="23" t="str">
        <f>VLOOKUP($A1588,'[1]MAN PROG 2026'!$A$1:$AI$3379,3,FALSE)</f>
        <v>PROVITA MEDIZINTECHNIK GMBH</v>
      </c>
      <c r="D1588" s="23" t="str">
        <f>VLOOKUP($A1588,'[1]MAN PROG 2026'!$A$1:$AI$3379,4,FALSE)</f>
        <v>L 230112 A</v>
      </c>
      <c r="E1588" s="23" t="str">
        <f>VLOOKUP($A1588,'[1]MAN PROG 2026'!$A$1:$AI$3379,5,FALSE)</f>
        <v>0712026</v>
      </c>
      <c r="F1588" s="23" t="str">
        <f>VLOOKUP($A1588,'[1]MAN PROG 2026'!$A$1:$AI$3379,6,FALSE)</f>
        <v>SINGOLA</v>
      </c>
      <c r="G1588" s="23">
        <f>VLOOKUP($A1588,'[1]MAN PROG 2026'!$A$1:$AI$3379,7,FALSE)</f>
        <v>103184</v>
      </c>
      <c r="H1588" s="23">
        <f>VLOOKUP($A1588,'[1]MAN PROG 2026'!$A$1:$AI$3379,8,FALSE)</f>
        <v>0</v>
      </c>
      <c r="I1588" s="23" t="str">
        <f>VLOOKUP($A1588,'[1]MAN PROG 2026'!$A$1:$AI$3379,9,FALSE)</f>
        <v>S.PIETRO</v>
      </c>
      <c r="J1588" s="23" t="str">
        <f>VLOOKUP($A1588,'[1]MAN PROG 2026'!$A$1:$AI$3379,10,FALSE)</f>
        <v>UTIC</v>
      </c>
      <c r="K1588" s="23" t="str">
        <f>VLOOKUP($A1588,'[1]MAN PROG 2026'!$A$1:$AI$3379,11,FALSE)</f>
        <v>UTIC</v>
      </c>
      <c r="L1588" s="24" t="str">
        <f>VLOOKUP($A1588,'[1]MAN PROG 2026'!$A$2:$AI$3379,12,FALSE)</f>
        <v>UTIC</v>
      </c>
      <c r="M1588" s="24" t="str">
        <f>VLOOKUP($A1588,'[1]MAN PROG 2026'!$A$2:$AI$3379,13,FALSE)</f>
        <v>SINGOLA</v>
      </c>
      <c r="N1588" s="24" t="str">
        <f>VLOOKUP($A1588,'[1]MAN PROG 2026'!$A$2:$AI$3379,14,FALSE)</f>
        <v>103184</v>
      </c>
      <c r="O1588" s="24">
        <f>VLOOKUP($A1588,'[1]MAN PROG 2026'!$A$2:$AI$3379,15,FALSE)</f>
        <v>0</v>
      </c>
      <c r="P1588" s="25" t="str">
        <f>VLOOKUP($A1588,'[1]MAN PROG 2026'!$A$2:$AI$3379,20,FALSE)</f>
        <v>DA FARE</v>
      </c>
      <c r="Q1588" s="9" t="str">
        <f t="shared" si="67"/>
        <v>3184</v>
      </c>
      <c r="R1588" s="26">
        <v>46233</v>
      </c>
      <c r="S1588" s="8" t="s">
        <v>53</v>
      </c>
      <c r="T1588" s="37"/>
      <c r="U1588" s="27" t="s">
        <v>55</v>
      </c>
      <c r="V1588" s="27" t="s">
        <v>56</v>
      </c>
      <c r="W1588" s="27" t="s">
        <v>55</v>
      </c>
      <c r="X1588" s="27" t="s">
        <v>55</v>
      </c>
      <c r="Y1588" s="27" t="s">
        <v>55</v>
      </c>
      <c r="Z1588" s="27" t="s">
        <v>55</v>
      </c>
      <c r="AA1588" s="27" t="s">
        <v>55</v>
      </c>
      <c r="AB1588" s="27" t="s">
        <v>66</v>
      </c>
      <c r="AC1588" s="27" t="s">
        <v>61</v>
      </c>
      <c r="AD1588" s="27" t="s">
        <v>112</v>
      </c>
      <c r="AE1588" s="27" t="s">
        <v>88</v>
      </c>
      <c r="AF1588" s="27" t="s">
        <v>61</v>
      </c>
      <c r="AG1588" s="9" t="s">
        <v>32</v>
      </c>
      <c r="AH1588" s="27" t="s">
        <v>61</v>
      </c>
      <c r="AI1588" s="27" t="s">
        <v>70</v>
      </c>
      <c r="AJ1588" s="27" t="s">
        <v>61</v>
      </c>
      <c r="AK1588" s="27" t="s">
        <v>61</v>
      </c>
      <c r="AL1588" s="27" t="s">
        <v>61</v>
      </c>
      <c r="AM1588" s="11">
        <v>4.5</v>
      </c>
      <c r="AN1588" s="28"/>
      <c r="AO1588" s="28"/>
      <c r="AP1588" s="29"/>
      <c r="AQ1588" s="30"/>
      <c r="AR1588" s="31"/>
      <c r="AS1588" s="32"/>
      <c r="AT1588" s="33"/>
      <c r="AU1588" s="34"/>
      <c r="AV1588" s="27" t="s">
        <v>62</v>
      </c>
      <c r="AW1588" s="27">
        <v>5625031</v>
      </c>
      <c r="AX1588" s="27" t="s">
        <v>63</v>
      </c>
      <c r="AY1588" s="27"/>
    </row>
    <row r="1589" spans="1:51" ht="24" customHeight="1" x14ac:dyDescent="0.3">
      <c r="A1589" s="22">
        <v>103185</v>
      </c>
      <c r="B1589" s="23" t="str">
        <f>VLOOKUP($A1589,'[1]MAN PROG 2026'!$A$1:$AI$3379,2,FALSE)</f>
        <v>ELETTROBISTURI</v>
      </c>
      <c r="C1589" s="23" t="str">
        <f>VLOOKUP($A1589,'[1]MAN PROG 2026'!$A$1:$AI$3379,3,FALSE)</f>
        <v>BOWA ELECTRONIC GMBH &amp; CO KG</v>
      </c>
      <c r="D1589" s="23" t="str">
        <f>VLOOKUP($A1589,'[1]MAN PROG 2026'!$A$1:$AI$3379,4,FALSE)</f>
        <v>ARC 400</v>
      </c>
      <c r="E1589" s="23" t="str">
        <f>VLOOKUP($A1589,'[1]MAN PROG 2026'!$A$1:$AI$3379,5,FALSE)</f>
        <v>40000884</v>
      </c>
      <c r="F1589" s="23" t="str">
        <f>VLOOKUP($A1589,'[1]MAN PROG 2026'!$A$1:$AI$3379,6,FALSE)</f>
        <v>SINGOLA</v>
      </c>
      <c r="G1589" s="23">
        <f>VLOOKUP($A1589,'[1]MAN PROG 2026'!$A$1:$AI$3379,7,FALSE)</f>
        <v>103185</v>
      </c>
      <c r="H1589" s="23">
        <f>VLOOKUP($A1589,'[1]MAN PROG 2026'!$A$1:$AI$3379,8,FALSE)</f>
        <v>0</v>
      </c>
      <c r="I1589" s="23" t="str">
        <f>VLOOKUP($A1589,'[1]MAN PROG 2026'!$A$1:$AI$3379,9,FALSE)</f>
        <v>S.PIETRO</v>
      </c>
      <c r="J1589" s="23" t="str">
        <f>VLOOKUP($A1589,'[1]MAN PROG 2026'!$A$1:$AI$3379,10,FALSE)</f>
        <v>BLOCCO OPERATORIO</v>
      </c>
      <c r="K1589" s="23" t="str">
        <f>VLOOKUP($A1589,'[1]MAN PROG 2026'!$A$1:$AI$3379,11,FALSE)</f>
        <v>BLOCCO OPERATORIO</v>
      </c>
      <c r="L1589" s="24" t="str">
        <f>VLOOKUP($A1589,'[1]MAN PROG 2026'!$A$2:$AI$3379,12,FALSE)</f>
        <v>AMB. ENDOSCOPIA L.P. 3°P</v>
      </c>
      <c r="M1589" s="24" t="str">
        <f>VLOOKUP($A1589,'[1]MAN PROG 2026'!$A$2:$AI$3379,13,FALSE)</f>
        <v>SINGOLA</v>
      </c>
      <c r="N1589" s="24" t="str">
        <f>VLOOKUP($A1589,'[1]MAN PROG 2026'!$A$2:$AI$3379,14,FALSE)</f>
        <v>103185</v>
      </c>
      <c r="O1589" s="24">
        <f>VLOOKUP($A1589,'[1]MAN PROG 2026'!$A$2:$AI$3379,15,FALSE)</f>
        <v>0</v>
      </c>
      <c r="P1589" s="25" t="str">
        <f>VLOOKUP($A1589,'[1]MAN PROG 2026'!$A$2:$AI$3379,20,FALSE)</f>
        <v>DA FARE</v>
      </c>
      <c r="Q1589" s="9" t="str">
        <f>RIGHT(A1589,4)</f>
        <v>3185</v>
      </c>
      <c r="R1589" s="26">
        <v>46245</v>
      </c>
      <c r="S1589" s="8" t="s">
        <v>53</v>
      </c>
      <c r="T1589" s="37"/>
      <c r="U1589" s="27" t="s">
        <v>55</v>
      </c>
      <c r="V1589" s="27" t="s">
        <v>56</v>
      </c>
      <c r="W1589" s="27" t="s">
        <v>55</v>
      </c>
      <c r="X1589" s="27" t="s">
        <v>55</v>
      </c>
      <c r="Y1589" s="27" t="s">
        <v>55</v>
      </c>
      <c r="Z1589" s="27" t="s">
        <v>55</v>
      </c>
      <c r="AA1589" s="27" t="s">
        <v>55</v>
      </c>
      <c r="AB1589" s="27" t="s">
        <v>57</v>
      </c>
      <c r="AC1589" s="27" t="s">
        <v>67</v>
      </c>
      <c r="AD1589" s="27" t="s">
        <v>165</v>
      </c>
      <c r="AE1589" s="27" t="s">
        <v>68</v>
      </c>
      <c r="AF1589" s="27" t="s">
        <v>766</v>
      </c>
      <c r="AG1589" s="9" t="s">
        <v>32</v>
      </c>
      <c r="AH1589" s="27" t="s">
        <v>70</v>
      </c>
      <c r="AI1589" s="27" t="s">
        <v>70</v>
      </c>
      <c r="AJ1589" s="27" t="s">
        <v>61</v>
      </c>
      <c r="AK1589" s="27" t="s">
        <v>70</v>
      </c>
      <c r="AL1589" s="27" t="s">
        <v>70</v>
      </c>
      <c r="AM1589" s="11">
        <v>194.4</v>
      </c>
      <c r="AN1589" s="28">
        <v>42.4</v>
      </c>
      <c r="AO1589" s="28"/>
      <c r="AP1589" s="29"/>
      <c r="AQ1589" s="30"/>
      <c r="AR1589" s="31"/>
      <c r="AS1589" s="32"/>
      <c r="AT1589" s="33"/>
      <c r="AU1589" s="34"/>
      <c r="AV1589" s="27" t="s">
        <v>62</v>
      </c>
      <c r="AW1589" s="27">
        <v>5625031</v>
      </c>
      <c r="AX1589" s="27" t="s">
        <v>63</v>
      </c>
      <c r="AY1589" s="27"/>
    </row>
    <row r="1590" spans="1:51" ht="24" customHeight="1" x14ac:dyDescent="0.3">
      <c r="A1590" s="22">
        <v>103186</v>
      </c>
      <c r="B1590" s="23" t="str">
        <f>VLOOKUP($A1590,'[1]MAN PROG 2026'!$A$1:$AI$3379,2,FALSE)</f>
        <v>VAPORIZZATORE</v>
      </c>
      <c r="C1590" s="23" t="str">
        <f>VLOOKUP($A1590,'[1]MAN PROG 2026'!$A$1:$AI$3379,3,FALSE)</f>
        <v>DRAEGER MEDICAL AG &amp; CO KG</v>
      </c>
      <c r="D1590" s="23" t="str">
        <f>VLOOKUP($A1590,'[1]MAN PROG 2026'!$A$1:$AI$3379,4,FALSE)</f>
        <v>D VAPOR</v>
      </c>
      <c r="E1590" s="23" t="str">
        <f>VLOOKUP($A1590,'[1]MAN PROG 2026'!$A$1:$AI$3379,5,FALSE)</f>
        <v>ASCA0184</v>
      </c>
      <c r="F1590" s="23" t="str">
        <f>VLOOKUP($A1590,'[1]MAN PROG 2026'!$A$1:$AI$3379,6,FALSE)</f>
        <v>SINGOLA</v>
      </c>
      <c r="G1590" s="23">
        <f>VLOOKUP($A1590,'[1]MAN PROG 2026'!$A$1:$AI$3379,7,FALSE)</f>
        <v>103186</v>
      </c>
      <c r="H1590" s="23">
        <f>VLOOKUP($A1590,'[1]MAN PROG 2026'!$A$1:$AI$3379,8,FALSE)</f>
        <v>0</v>
      </c>
      <c r="I1590" s="23" t="str">
        <f>VLOOKUP($A1590,'[1]MAN PROG 2026'!$A$1:$AI$3379,9,FALSE)</f>
        <v>S.PIETRO</v>
      </c>
      <c r="J1590" s="23" t="str">
        <f>VLOOKUP($A1590,'[1]MAN PROG 2026'!$A$1:$AI$3379,10,FALSE)</f>
        <v>BLOCCO OPERATORIO</v>
      </c>
      <c r="K1590" s="23" t="str">
        <f>VLOOKUP($A1590,'[1]MAN PROG 2026'!$A$1:$AI$3379,11,FALSE)</f>
        <v>BLOCCO OPERATORIO</v>
      </c>
      <c r="L1590" s="24" t="str">
        <f>VLOOKUP($A1590,'[1]MAN PROG 2026'!$A$2:$AI$3379,12,FALSE)</f>
        <v>BLOCCO OPERATORIO SALA 1</v>
      </c>
      <c r="M1590" s="24" t="str">
        <f>VLOOKUP($A1590,'[1]MAN PROG 2026'!$A$2:$AI$3379,13,FALSE)</f>
        <v>SINGOLA</v>
      </c>
      <c r="N1590" s="24" t="str">
        <f>VLOOKUP($A1590,'[1]MAN PROG 2026'!$A$2:$AI$3379,14,FALSE)</f>
        <v>103186</v>
      </c>
      <c r="O1590" s="24">
        <f>VLOOKUP($A1590,'[1]MAN PROG 2026'!$A$2:$AI$3379,15,FALSE)</f>
        <v>0</v>
      </c>
      <c r="P1590" s="25" t="str">
        <f>VLOOKUP($A1590,'[1]MAN PROG 2026'!$A$2:$AI$3379,20,FALSE)</f>
        <v>DA FARE</v>
      </c>
      <c r="Q1590" s="9" t="str">
        <f>RIGHT(A1590,4)</f>
        <v>3186</v>
      </c>
      <c r="R1590" s="26">
        <v>46260</v>
      </c>
      <c r="S1590" s="8" t="s">
        <v>53</v>
      </c>
      <c r="T1590" s="37"/>
      <c r="U1590" s="27" t="s">
        <v>55</v>
      </c>
      <c r="V1590" s="27" t="s">
        <v>56</v>
      </c>
      <c r="W1590" s="27" t="s">
        <v>55</v>
      </c>
      <c r="X1590" s="27" t="s">
        <v>55</v>
      </c>
      <c r="Y1590" s="27" t="s">
        <v>55</v>
      </c>
      <c r="Z1590" s="27" t="s">
        <v>55</v>
      </c>
      <c r="AA1590" s="27" t="s">
        <v>55</v>
      </c>
      <c r="AB1590" s="27" t="s">
        <v>57</v>
      </c>
      <c r="AC1590" s="27" t="s">
        <v>58</v>
      </c>
      <c r="AD1590" s="27" t="s">
        <v>93</v>
      </c>
      <c r="AE1590" s="27" t="s">
        <v>88</v>
      </c>
      <c r="AF1590" s="27">
        <v>0.16800000000000001</v>
      </c>
      <c r="AG1590" s="9" t="s">
        <v>32</v>
      </c>
      <c r="AH1590" s="27" t="s">
        <v>70</v>
      </c>
      <c r="AI1590" s="27" t="s">
        <v>70</v>
      </c>
      <c r="AJ1590" s="27" t="s">
        <v>70</v>
      </c>
      <c r="AK1590" s="27" t="s">
        <v>61</v>
      </c>
      <c r="AL1590" s="27" t="s">
        <v>61</v>
      </c>
      <c r="AM1590" s="11">
        <v>32.1</v>
      </c>
      <c r="AN1590" s="28" t="s">
        <v>61</v>
      </c>
      <c r="AO1590" s="28"/>
      <c r="AP1590" s="29"/>
      <c r="AQ1590" s="30"/>
      <c r="AR1590" s="31"/>
      <c r="AS1590" s="32"/>
      <c r="AT1590" s="33"/>
      <c r="AU1590" s="34"/>
      <c r="AV1590" s="27" t="s">
        <v>62</v>
      </c>
      <c r="AW1590" s="27">
        <v>5625031</v>
      </c>
      <c r="AX1590" s="27" t="s">
        <v>63</v>
      </c>
      <c r="AY1590" s="27"/>
    </row>
    <row r="1591" spans="1:51" ht="24" customHeight="1" x14ac:dyDescent="0.3">
      <c r="A1591" s="22">
        <v>103187</v>
      </c>
      <c r="B1591" s="23" t="str">
        <f>VLOOKUP($A1591,'[1]MAN PROG 2026'!$A$1:$AI$3379,2,FALSE)</f>
        <v>FRIGORIFERO BIOLOGICO</v>
      </c>
      <c r="C1591" s="23" t="str">
        <f>VLOOKUP($A1591,'[1]MAN PROG 2026'!$A$1:$AI$3379,3,FALSE)</f>
        <v>CF DI CIRO FIOCCHETTI &amp; C SNC</v>
      </c>
      <c r="D1591" s="23" t="str">
        <f>VLOOKUP($A1591,'[1]MAN PROG 2026'!$A$1:$AI$3379,4,FALSE)</f>
        <v>MEDIKA 170</v>
      </c>
      <c r="E1591" s="23" t="str">
        <f>VLOOKUP($A1591,'[1]MAN PROG 2026'!$A$1:$AI$3379,5,FALSE)</f>
        <v>59938</v>
      </c>
      <c r="F1591" s="23" t="str">
        <f>VLOOKUP($A1591,'[1]MAN PROG 2026'!$A$1:$AI$3379,6,FALSE)</f>
        <v>SINGOLA</v>
      </c>
      <c r="G1591" s="23">
        <f>VLOOKUP($A1591,'[1]MAN PROG 2026'!$A$1:$AI$3379,7,FALSE)</f>
        <v>103187</v>
      </c>
      <c r="H1591" s="23">
        <f>VLOOKUP($A1591,'[1]MAN PROG 2026'!$A$1:$AI$3379,8,FALSE)</f>
        <v>0</v>
      </c>
      <c r="I1591" s="23" t="str">
        <f>VLOOKUP($A1591,'[1]MAN PROG 2026'!$A$1:$AI$3379,9,FALSE)</f>
        <v>S.PIETRO</v>
      </c>
      <c r="J1591" s="23" t="str">
        <f>VLOOKUP($A1591,'[1]MAN PROG 2026'!$A$1:$AI$3379,10,FALSE)</f>
        <v>S. CARLO SOLVENTI</v>
      </c>
      <c r="K1591" s="23" t="str">
        <f>VLOOKUP($A1591,'[1]MAN PROG 2026'!$A$1:$AI$3379,11,FALSE)</f>
        <v>PRONTO SOCCORSO</v>
      </c>
      <c r="L1591" s="24" t="str">
        <f>VLOOKUP($A1591,'[1]MAN PROG 2026'!$A$2:$AI$3379,12,FALSE)</f>
        <v>PRONTO SOCCORSO</v>
      </c>
      <c r="M1591" s="24" t="str">
        <f>VLOOKUP($A1591,'[1]MAN PROG 2026'!$A$2:$AI$3379,13,FALSE)</f>
        <v>SINGOLA</v>
      </c>
      <c r="N1591" s="24">
        <f>VLOOKUP($A1591,'[1]MAN PROG 2026'!$A$2:$AI$3379,14,FALSE)</f>
        <v>103187</v>
      </c>
      <c r="O1591" s="24">
        <f>VLOOKUP($A1591,'[1]MAN PROG 2026'!$A$2:$AI$3379,15,FALSE)</f>
        <v>0</v>
      </c>
      <c r="P1591" s="25" t="str">
        <f>VLOOKUP($A1591,'[1]MAN PROG 2026'!$A$2:$AI$3379,20,FALSE)</f>
        <v>DA FARE</v>
      </c>
      <c r="Q1591" s="8" t="s">
        <v>767</v>
      </c>
      <c r="R1591" s="26">
        <v>46262</v>
      </c>
      <c r="S1591" s="8" t="s">
        <v>53</v>
      </c>
      <c r="T1591" s="37"/>
      <c r="U1591" s="27" t="s">
        <v>55</v>
      </c>
      <c r="V1591" s="27" t="s">
        <v>56</v>
      </c>
      <c r="W1591" s="27" t="s">
        <v>55</v>
      </c>
      <c r="X1591" s="27" t="s">
        <v>55</v>
      </c>
      <c r="Y1591" s="27" t="s">
        <v>55</v>
      </c>
      <c r="Z1591" s="27" t="s">
        <v>55</v>
      </c>
      <c r="AA1591" s="27" t="s">
        <v>55</v>
      </c>
      <c r="AB1591" s="27" t="s">
        <v>57</v>
      </c>
      <c r="AC1591" s="27" t="s">
        <v>61</v>
      </c>
      <c r="AD1591" s="27" t="s">
        <v>396</v>
      </c>
      <c r="AE1591" s="27" t="s">
        <v>88</v>
      </c>
      <c r="AF1591" s="27">
        <v>9.0999999999999998E-2</v>
      </c>
      <c r="AG1591" s="9" t="s">
        <v>32</v>
      </c>
      <c r="AH1591" s="27" t="s">
        <v>70</v>
      </c>
      <c r="AI1591" s="27" t="s">
        <v>70</v>
      </c>
      <c r="AJ1591" s="27" t="s">
        <v>61</v>
      </c>
      <c r="AK1591" s="27" t="s">
        <v>61</v>
      </c>
      <c r="AL1591" s="27" t="s">
        <v>61</v>
      </c>
      <c r="AM1591" s="11">
        <v>92.4</v>
      </c>
      <c r="AN1591" s="28" t="s">
        <v>61</v>
      </c>
      <c r="AO1591" s="28"/>
      <c r="AP1591" s="29"/>
      <c r="AQ1591" s="30"/>
      <c r="AR1591" s="31"/>
      <c r="AS1591" s="32"/>
      <c r="AT1591" s="33"/>
      <c r="AU1591" s="34"/>
      <c r="AV1591" s="27" t="s">
        <v>62</v>
      </c>
      <c r="AW1591" s="27">
        <v>5625031</v>
      </c>
      <c r="AX1591" s="27" t="s">
        <v>63</v>
      </c>
      <c r="AY1591" s="27"/>
    </row>
    <row r="1592" spans="1:51" ht="24" customHeight="1" x14ac:dyDescent="0.3">
      <c r="A1592" s="22">
        <v>103188</v>
      </c>
      <c r="B1592" s="23" t="str">
        <f>VLOOKUP($A1592,'[1]MAN PROG 2026'!$A$1:$AI$3379,2,FALSE)</f>
        <v>FRIGORIFERO BIOLOGICO</v>
      </c>
      <c r="C1592" s="23" t="str">
        <f>VLOOKUP($A1592,'[1]MAN PROG 2026'!$A$1:$AI$3379,3,FALSE)</f>
        <v>CF DI CIRO FIOCCHETTI &amp; C SNC</v>
      </c>
      <c r="D1592" s="23" t="str">
        <f>VLOOKUP($A1592,'[1]MAN PROG 2026'!$A$1:$AI$3379,4,FALSE)</f>
        <v>MEDIKA 1500</v>
      </c>
      <c r="E1592" s="23" t="str">
        <f>VLOOKUP($A1592,'[1]MAN PROG 2026'!$A$1:$AI$3379,5,FALSE)</f>
        <v>59649</v>
      </c>
      <c r="F1592" s="23" t="str">
        <f>VLOOKUP($A1592,'[1]MAN PROG 2026'!$A$1:$AI$3379,6,FALSE)</f>
        <v>SINGOLA</v>
      </c>
      <c r="G1592" s="23">
        <f>VLOOKUP($A1592,'[1]MAN PROG 2026'!$A$1:$AI$3379,7,FALSE)</f>
        <v>103188</v>
      </c>
      <c r="H1592" s="23">
        <f>VLOOKUP($A1592,'[1]MAN PROG 2026'!$A$1:$AI$3379,8,FALSE)</f>
        <v>0</v>
      </c>
      <c r="I1592" s="23" t="str">
        <f>VLOOKUP($A1592,'[1]MAN PROG 2026'!$A$1:$AI$3379,9,FALSE)</f>
        <v>S.PIETRO</v>
      </c>
      <c r="J1592" s="23" t="str">
        <f>VLOOKUP($A1592,'[1]MAN PROG 2026'!$A$1:$AI$3379,10,FALSE)</f>
        <v>LABORATORIO ANALISI</v>
      </c>
      <c r="K1592" s="23" t="str">
        <f>VLOOKUP($A1592,'[1]MAN PROG 2026'!$A$1:$AI$3379,11,FALSE)</f>
        <v>LABORATORIO ANALISI</v>
      </c>
      <c r="L1592" s="24" t="str">
        <f>VLOOKUP($A1592,'[1]MAN PROG 2026'!$A$2:$AI$3379,12,FALSE)</f>
        <v>LABORATORIO ANALISI</v>
      </c>
      <c r="M1592" s="24" t="str">
        <f>VLOOKUP($A1592,'[1]MAN PROG 2026'!$A$2:$AI$3379,13,FALSE)</f>
        <v>SINGOLA</v>
      </c>
      <c r="N1592" s="24">
        <f>VLOOKUP($A1592,'[1]MAN PROG 2026'!$A$2:$AI$3379,14,FALSE)</f>
        <v>103188</v>
      </c>
      <c r="O1592" s="24">
        <f>VLOOKUP($A1592,'[1]MAN PROG 2026'!$A$2:$AI$3379,15,FALSE)</f>
        <v>0</v>
      </c>
      <c r="P1592" s="25" t="str">
        <f>VLOOKUP($A1592,'[1]MAN PROG 2026'!$A$2:$AI$3379,20,FALSE)</f>
        <v>NON PREVISTO</v>
      </c>
      <c r="Q1592" s="8"/>
      <c r="R1592" s="26"/>
      <c r="S1592" s="8"/>
      <c r="T1592" s="37"/>
      <c r="U1592" s="27"/>
      <c r="V1592" s="27"/>
      <c r="W1592" s="27"/>
      <c r="X1592" s="27"/>
      <c r="Y1592" s="27"/>
      <c r="Z1592" s="27"/>
      <c r="AA1592" s="27"/>
      <c r="AB1592" s="27"/>
      <c r="AC1592" s="27"/>
      <c r="AD1592" s="27"/>
      <c r="AE1592" s="27"/>
      <c r="AF1592" s="27"/>
      <c r="AG1592" s="9" t="s">
        <v>32</v>
      </c>
      <c r="AH1592" s="27"/>
      <c r="AI1592" s="27"/>
      <c r="AJ1592" s="27"/>
      <c r="AK1592" s="27"/>
      <c r="AL1592" s="27"/>
      <c r="AM1592" s="11"/>
      <c r="AN1592" s="28"/>
      <c r="AO1592" s="28"/>
      <c r="AP1592" s="29"/>
      <c r="AQ1592" s="30"/>
      <c r="AR1592" s="31"/>
      <c r="AS1592" s="32"/>
      <c r="AT1592" s="33"/>
      <c r="AU1592" s="34"/>
      <c r="AV1592" s="27"/>
      <c r="AW1592" s="27"/>
      <c r="AX1592" s="27"/>
      <c r="AY1592" s="27"/>
    </row>
    <row r="1593" spans="1:51" ht="24" customHeight="1" x14ac:dyDescent="0.3">
      <c r="A1593" s="22">
        <v>103189</v>
      </c>
      <c r="B1593" s="23" t="str">
        <f>VLOOKUP($A1593,'[1]MAN PROG 2026'!$A$1:$AI$3379,2,FALSE)</f>
        <v>POMPA A SIRINGA</v>
      </c>
      <c r="C1593" s="23" t="str">
        <f>VLOOKUP($A1593,'[1]MAN PROG 2026'!$A$1:$AI$3379,3,FALSE)</f>
        <v>B BRAUN GMBH</v>
      </c>
      <c r="D1593" s="23" t="str">
        <f>VLOOKUP($A1593,'[1]MAN PROG 2026'!$A$1:$AI$3379,4,FALSE)</f>
        <v>PERFUSOR SPACE</v>
      </c>
      <c r="E1593" s="23" t="str">
        <f>VLOOKUP($A1593,'[1]MAN PROG 2026'!$A$1:$AI$3379,5,FALSE)</f>
        <v>244238</v>
      </c>
      <c r="F1593" s="23" t="str">
        <f>VLOOKUP($A1593,'[1]MAN PROG 2026'!$A$1:$AI$3379,6,FALSE)</f>
        <v>SINGOLA</v>
      </c>
      <c r="G1593" s="23">
        <f>VLOOKUP($A1593,'[1]MAN PROG 2026'!$A$1:$AI$3379,7,FALSE)</f>
        <v>103189</v>
      </c>
      <c r="H1593" s="23">
        <f>VLOOKUP($A1593,'[1]MAN PROG 2026'!$A$1:$AI$3379,8,FALSE)</f>
        <v>0</v>
      </c>
      <c r="I1593" s="23" t="str">
        <f>VLOOKUP($A1593,'[1]MAN PROG 2026'!$A$1:$AI$3379,9,FALSE)</f>
        <v>S.PIETRO</v>
      </c>
      <c r="J1593" s="23" t="str">
        <f>VLOOKUP($A1593,'[1]MAN PROG 2026'!$A$1:$AI$3379,10,FALSE)</f>
        <v>RIANIMAZIONE</v>
      </c>
      <c r="K1593" s="23" t="str">
        <f>VLOOKUP($A1593,'[1]MAN PROG 2026'!$A$1:$AI$3379,11,FALSE)</f>
        <v>RIANIMAZIONE</v>
      </c>
      <c r="L1593" s="24" t="str">
        <f>VLOOKUP($A1593,'[1]MAN PROG 2026'!$A$2:$AI$3379,12,FALSE)</f>
        <v>NON TROVATO</v>
      </c>
      <c r="M1593" s="24">
        <f>VLOOKUP($A1593,'[1]MAN PROG 2026'!$A$2:$AI$3379,13,FALSE)</f>
        <v>0</v>
      </c>
      <c r="N1593" s="24">
        <f>VLOOKUP($A1593,'[1]MAN PROG 2026'!$A$2:$AI$3379,14,FALSE)</f>
        <v>0</v>
      </c>
      <c r="O1593" s="24">
        <f>VLOOKUP($A1593,'[1]MAN PROG 2026'!$A$2:$AI$3379,15,FALSE)</f>
        <v>0</v>
      </c>
      <c r="P1593" s="25" t="str">
        <f>VLOOKUP($A1593,'[1]MAN PROG 2026'!$A$2:$AI$3379,20,FALSE)</f>
        <v>DA FARE</v>
      </c>
      <c r="Q1593" s="8"/>
      <c r="R1593" s="26"/>
      <c r="S1593" s="8"/>
      <c r="T1593" s="37"/>
      <c r="U1593" s="27"/>
      <c r="V1593" s="27"/>
      <c r="W1593" s="27"/>
      <c r="X1593" s="27"/>
      <c r="Y1593" s="27"/>
      <c r="Z1593" s="27"/>
      <c r="AA1593" s="27"/>
      <c r="AB1593" s="27"/>
      <c r="AC1593" s="27"/>
      <c r="AD1593" s="27"/>
      <c r="AE1593" s="27"/>
      <c r="AF1593" s="27"/>
      <c r="AG1593" s="9" t="s">
        <v>32</v>
      </c>
      <c r="AH1593" s="27"/>
      <c r="AI1593" s="27"/>
      <c r="AJ1593" s="27"/>
      <c r="AK1593" s="27"/>
      <c r="AL1593" s="27"/>
      <c r="AM1593" s="11"/>
      <c r="AN1593" s="28"/>
      <c r="AO1593" s="28"/>
      <c r="AP1593" s="29"/>
      <c r="AQ1593" s="30"/>
      <c r="AR1593" s="31"/>
      <c r="AS1593" s="32"/>
      <c r="AT1593" s="33"/>
      <c r="AU1593" s="34"/>
      <c r="AV1593" s="27"/>
      <c r="AW1593" s="27"/>
      <c r="AX1593" s="27"/>
      <c r="AY1593" s="27"/>
    </row>
    <row r="1594" spans="1:51" ht="24" customHeight="1" x14ac:dyDescent="0.3">
      <c r="A1594" s="22">
        <v>103190</v>
      </c>
      <c r="B1594" s="23" t="str">
        <f>VLOOKUP($A1594,'[1]MAN PROG 2026'!$A$1:$AI$3379,2,FALSE)</f>
        <v>DEFIBRILLATORE</v>
      </c>
      <c r="C1594" s="23" t="str">
        <f>VLOOKUP($A1594,'[1]MAN PROG 2026'!$A$1:$AI$3379,3,FALSE)</f>
        <v>MEDIANA CO LTD</v>
      </c>
      <c r="D1594" s="23" t="str">
        <f>VLOOKUP($A1594,'[1]MAN PROG 2026'!$A$1:$AI$3379,4,FALSE)</f>
        <v>A10</v>
      </c>
      <c r="E1594" s="23" t="str">
        <f>VLOOKUP($A1594,'[1]MAN PROG 2026'!$A$1:$AI$3379,5,FALSE)</f>
        <v>156416020129</v>
      </c>
      <c r="F1594" s="23" t="str">
        <f>VLOOKUP($A1594,'[1]MAN PROG 2026'!$A$1:$AI$3379,6,FALSE)</f>
        <v>SINGOLA</v>
      </c>
      <c r="G1594" s="23">
        <f>VLOOKUP($A1594,'[1]MAN PROG 2026'!$A$1:$AI$3379,7,FALSE)</f>
        <v>103190</v>
      </c>
      <c r="H1594" s="23">
        <f>VLOOKUP($A1594,'[1]MAN PROG 2026'!$A$1:$AI$3379,8,FALSE)</f>
        <v>0</v>
      </c>
      <c r="I1594" s="23" t="str">
        <f>VLOOKUP($A1594,'[1]MAN PROG 2026'!$A$1:$AI$3379,9,FALSE)</f>
        <v>S.PIETRO</v>
      </c>
      <c r="J1594" s="23" t="str">
        <f>VLOOKUP($A1594,'[1]MAN PROG 2026'!$A$1:$AI$3379,10,FALSE)</f>
        <v>SCUOLA INFERMIERI</v>
      </c>
      <c r="K1594" s="23" t="str">
        <f>VLOOKUP($A1594,'[1]MAN PROG 2026'!$A$1:$AI$3379,11,FALSE)</f>
        <v>SCUOLA INFERMIERI</v>
      </c>
      <c r="L1594" s="24" t="str">
        <f>VLOOKUP($A1594,'[1]MAN PROG 2026'!$A$2:$AI$3379,12,FALSE)</f>
        <v>SCUOLA INFERMIERI</v>
      </c>
      <c r="M1594" s="24" t="str">
        <f>VLOOKUP($A1594,'[1]MAN PROG 2026'!$A$2:$AI$3379,13,FALSE)</f>
        <v>SINGOLA</v>
      </c>
      <c r="N1594" s="24" t="str">
        <f>VLOOKUP($A1594,'[1]MAN PROG 2026'!$A$2:$AI$3379,14,FALSE)</f>
        <v>103190</v>
      </c>
      <c r="O1594" s="24">
        <f>VLOOKUP($A1594,'[1]MAN PROG 2026'!$A$2:$AI$3379,15,FALSE)</f>
        <v>0</v>
      </c>
      <c r="P1594" s="25" t="str">
        <f>VLOOKUP($A1594,'[1]MAN PROG 2026'!$A$2:$AI$3379,20,FALSE)</f>
        <v>DA FARE</v>
      </c>
      <c r="Q1594" s="8" t="s">
        <v>768</v>
      </c>
      <c r="R1594" s="26">
        <v>46289</v>
      </c>
      <c r="S1594" s="8" t="s">
        <v>53</v>
      </c>
      <c r="T1594" s="37"/>
      <c r="U1594" s="27" t="s">
        <v>55</v>
      </c>
      <c r="V1594" s="27" t="s">
        <v>56</v>
      </c>
      <c r="W1594" s="27" t="s">
        <v>55</v>
      </c>
      <c r="X1594" s="27" t="s">
        <v>55</v>
      </c>
      <c r="Y1594" s="27" t="s">
        <v>55</v>
      </c>
      <c r="Z1594" s="27" t="s">
        <v>55</v>
      </c>
      <c r="AA1594" s="27" t="s">
        <v>55</v>
      </c>
      <c r="AB1594" s="27" t="s">
        <v>160</v>
      </c>
      <c r="AC1594" s="27" t="s">
        <v>73</v>
      </c>
      <c r="AD1594" s="27" t="s">
        <v>61</v>
      </c>
      <c r="AE1594" s="27" t="s">
        <v>124</v>
      </c>
      <c r="AF1594" s="27" t="s">
        <v>61</v>
      </c>
      <c r="AG1594" s="9" t="s">
        <v>32</v>
      </c>
      <c r="AH1594" s="27" t="s">
        <v>61</v>
      </c>
      <c r="AI1594" s="27" t="s">
        <v>61</v>
      </c>
      <c r="AJ1594" s="27" t="s">
        <v>61</v>
      </c>
      <c r="AK1594" s="27" t="s">
        <v>61</v>
      </c>
      <c r="AL1594" s="27" t="s">
        <v>61</v>
      </c>
      <c r="AM1594" s="11" t="s">
        <v>61</v>
      </c>
      <c r="AN1594" s="28">
        <v>2.5</v>
      </c>
      <c r="AO1594" s="28" t="s">
        <v>79</v>
      </c>
      <c r="AP1594" s="29"/>
      <c r="AQ1594" s="30"/>
      <c r="AR1594" s="31"/>
      <c r="AS1594" s="32"/>
      <c r="AT1594" s="33"/>
      <c r="AU1594" s="34"/>
      <c r="AV1594" s="27" t="s">
        <v>62</v>
      </c>
      <c r="AW1594" s="27">
        <v>5625031</v>
      </c>
      <c r="AX1594" s="27" t="s">
        <v>63</v>
      </c>
      <c r="AY1594" s="27"/>
    </row>
    <row r="1595" spans="1:51" ht="24" customHeight="1" x14ac:dyDescent="0.3">
      <c r="A1595" s="22">
        <v>103193</v>
      </c>
      <c r="B1595" s="23" t="str">
        <f>VLOOKUP($A1595,'[1]MAN PROG 2026'!$A$1:$AI$3379,2,FALSE)</f>
        <v>TERMOREGOLAZIONE CORPOREA, APPARECCHIO PER</v>
      </c>
      <c r="C1595" s="23" t="str">
        <f>VLOOKUP($A1595,'[1]MAN PROG 2026'!$A$1:$AI$3379,3,FALSE)</f>
        <v>ARIZANT HEALTHCARE INC</v>
      </c>
      <c r="D1595" s="23" t="str">
        <f>VLOOKUP($A1595,'[1]MAN PROG 2026'!$A$1:$AI$3379,4,FALSE)</f>
        <v>BAIR HUGGER 775</v>
      </c>
      <c r="E1595" s="23" t="str">
        <f>VLOOKUP($A1595,'[1]MAN PROG 2026'!$A$1:$AI$3379,5,FALSE)</f>
        <v>95201</v>
      </c>
      <c r="F1595" s="23" t="str">
        <f>VLOOKUP($A1595,'[1]MAN PROG 2026'!$A$1:$AI$3379,6,FALSE)</f>
        <v>SINGOLA</v>
      </c>
      <c r="G1595" s="23">
        <f>VLOOKUP($A1595,'[1]MAN PROG 2026'!$A$1:$AI$3379,7,FALSE)</f>
        <v>103193</v>
      </c>
      <c r="H1595" s="23">
        <f>VLOOKUP($A1595,'[1]MAN PROG 2026'!$A$1:$AI$3379,8,FALSE)</f>
        <v>0</v>
      </c>
      <c r="I1595" s="23" t="str">
        <f>VLOOKUP($A1595,'[1]MAN PROG 2026'!$A$1:$AI$3379,9,FALSE)</f>
        <v>S.PIETRO</v>
      </c>
      <c r="J1595" s="23" t="str">
        <f>VLOOKUP($A1595,'[1]MAN PROG 2026'!$A$1:$AI$3379,10,FALSE)</f>
        <v>BLOCCO OPERATORIO</v>
      </c>
      <c r="K1595" s="23" t="str">
        <f>VLOOKUP($A1595,'[1]MAN PROG 2026'!$A$1:$AI$3379,11,FALSE)</f>
        <v>BLOCCO OPERATORIO</v>
      </c>
      <c r="L1595" s="24" t="str">
        <f>VLOOKUP($A1595,'[1]MAN PROG 2026'!$A$2:$AI$3379,12,FALSE)</f>
        <v>BLOCCO OPERATORIO SALA PREPARAZIONE</v>
      </c>
      <c r="M1595" s="24" t="str">
        <f>VLOOKUP($A1595,'[1]MAN PROG 2026'!$A$2:$AI$3379,13,FALSE)</f>
        <v>SINGOLA</v>
      </c>
      <c r="N1595" s="24" t="str">
        <f>VLOOKUP($A1595,'[1]MAN PROG 2026'!$A$2:$AI$3379,14,FALSE)</f>
        <v>103193</v>
      </c>
      <c r="O1595" s="24">
        <f>VLOOKUP($A1595,'[1]MAN PROG 2026'!$A$2:$AI$3379,15,FALSE)</f>
        <v>0</v>
      </c>
      <c r="P1595" s="25" t="str">
        <f>VLOOKUP($A1595,'[1]MAN PROG 2026'!$A$2:$AI$3379,20,FALSE)</f>
        <v>DA FARE</v>
      </c>
      <c r="Q1595" s="9" t="str">
        <f>RIGHT(A1595,4)</f>
        <v>3193</v>
      </c>
      <c r="R1595" s="26">
        <v>46260</v>
      </c>
      <c r="S1595" s="8" t="s">
        <v>53</v>
      </c>
      <c r="T1595" s="37"/>
      <c r="U1595" s="27" t="s">
        <v>55</v>
      </c>
      <c r="V1595" s="27" t="s">
        <v>56</v>
      </c>
      <c r="W1595" s="27" t="s">
        <v>55</v>
      </c>
      <c r="X1595" s="27" t="s">
        <v>55</v>
      </c>
      <c r="Y1595" s="27" t="s">
        <v>55</v>
      </c>
      <c r="Z1595" s="27" t="s">
        <v>55</v>
      </c>
      <c r="AA1595" s="27" t="s">
        <v>55</v>
      </c>
      <c r="AB1595" s="27" t="s">
        <v>57</v>
      </c>
      <c r="AC1595" s="27" t="s">
        <v>73</v>
      </c>
      <c r="AD1595" s="27" t="s">
        <v>89</v>
      </c>
      <c r="AE1595" s="27" t="s">
        <v>68</v>
      </c>
      <c r="AF1595" s="27" t="s">
        <v>769</v>
      </c>
      <c r="AG1595" s="9" t="s">
        <v>32</v>
      </c>
      <c r="AH1595" s="27" t="s">
        <v>70</v>
      </c>
      <c r="AI1595" s="27" t="s">
        <v>70</v>
      </c>
      <c r="AJ1595" s="27" t="s">
        <v>61</v>
      </c>
      <c r="AK1595" s="27" t="s">
        <v>70</v>
      </c>
      <c r="AL1595" s="27" t="s">
        <v>70</v>
      </c>
      <c r="AM1595" s="11">
        <v>40.1</v>
      </c>
      <c r="AN1595" s="28">
        <v>1.6</v>
      </c>
      <c r="AO1595" s="28" t="s">
        <v>91</v>
      </c>
      <c r="AP1595" s="29"/>
      <c r="AQ1595" s="30"/>
      <c r="AR1595" s="31"/>
      <c r="AS1595" s="32"/>
      <c r="AT1595" s="33"/>
      <c r="AU1595" s="34"/>
      <c r="AV1595" s="27" t="s">
        <v>62</v>
      </c>
      <c r="AW1595" s="27">
        <v>5625031</v>
      </c>
      <c r="AX1595" s="27" t="s">
        <v>63</v>
      </c>
      <c r="AY1595" s="27"/>
    </row>
    <row r="1596" spans="1:51" ht="24" customHeight="1" x14ac:dyDescent="0.3">
      <c r="A1596" s="22">
        <v>103194</v>
      </c>
      <c r="B1596" s="23" t="str">
        <f>VLOOKUP($A1596,'[1]MAN PROG 2026'!$A$1:$AI$3379,2,FALSE)</f>
        <v>LAMPADA SCIALITICA</v>
      </c>
      <c r="C1596" s="23" t="str">
        <f>VLOOKUP($A1596,'[1]MAN PROG 2026'!$A$1:$AI$3379,3,FALSE)</f>
        <v>DR MACH GMBH &amp; CO</v>
      </c>
      <c r="D1596" s="23" t="str">
        <f>VLOOKUP($A1596,'[1]MAN PROG 2026'!$A$1:$AI$3379,4,FALSE)</f>
        <v>500 F</v>
      </c>
      <c r="E1596" s="23" t="str">
        <f>VLOOKUP($A1596,'[1]MAN PROG 2026'!$A$1:$AI$3379,5,FALSE)</f>
        <v>99/0170</v>
      </c>
      <c r="F1596" s="23" t="str">
        <f>VLOOKUP($A1596,'[1]MAN PROG 2026'!$A$1:$AI$3379,6,FALSE)</f>
        <v>SINGOLA</v>
      </c>
      <c r="G1596" s="23">
        <f>VLOOKUP($A1596,'[1]MAN PROG 2026'!$A$1:$AI$3379,7,FALSE)</f>
        <v>103194</v>
      </c>
      <c r="H1596" s="23">
        <f>VLOOKUP($A1596,'[1]MAN PROG 2026'!$A$1:$AI$3379,8,FALSE)</f>
        <v>0</v>
      </c>
      <c r="I1596" s="23" t="str">
        <f>VLOOKUP($A1596,'[1]MAN PROG 2026'!$A$1:$AI$3379,9,FALSE)</f>
        <v>S.PIETRO</v>
      </c>
      <c r="J1596" s="23" t="str">
        <f>VLOOKUP($A1596,'[1]MAN PROG 2026'!$A$1:$AI$3379,10,FALSE)</f>
        <v>SALA OPERATORIA RADIOTERAPIA</v>
      </c>
      <c r="K1596" s="23" t="str">
        <f>VLOOKUP($A1596,'[1]MAN PROG 2026'!$A$1:$AI$3379,11,FALSE)</f>
        <v>SALA OP. OCULISTICA</v>
      </c>
      <c r="L1596" s="24" t="str">
        <f>VLOOKUP($A1596,'[1]MAN PROG 2026'!$A$2:$AI$3379,12,FALSE)</f>
        <v>SALA OP. OCULISTICA</v>
      </c>
      <c r="M1596" s="24" t="str">
        <f>VLOOKUP($A1596,'[1]MAN PROG 2026'!$A$2:$AI$3379,13,FALSE)</f>
        <v>SINGOLA</v>
      </c>
      <c r="N1596" s="24" t="str">
        <f>VLOOKUP($A1596,'[1]MAN PROG 2026'!$A$2:$AI$3379,14,FALSE)</f>
        <v>103194</v>
      </c>
      <c r="O1596" s="24">
        <f>VLOOKUP($A1596,'[1]MAN PROG 2026'!$A$2:$AI$3379,15,FALSE)</f>
        <v>0</v>
      </c>
      <c r="P1596" s="25" t="str">
        <f>VLOOKUP($A1596,'[1]MAN PROG 2026'!$A$2:$AI$3379,20,FALSE)</f>
        <v>DA FARE</v>
      </c>
      <c r="Q1596" s="8" t="s">
        <v>770</v>
      </c>
      <c r="R1596" s="26">
        <v>46273</v>
      </c>
      <c r="S1596" s="8" t="s">
        <v>53</v>
      </c>
      <c r="T1596" s="37"/>
      <c r="U1596" s="27" t="s">
        <v>55</v>
      </c>
      <c r="V1596" s="27" t="s">
        <v>56</v>
      </c>
      <c r="W1596" s="27" t="s">
        <v>55</v>
      </c>
      <c r="X1596" s="27" t="s">
        <v>55</v>
      </c>
      <c r="Y1596" s="27" t="s">
        <v>55</v>
      </c>
      <c r="Z1596" s="27" t="s">
        <v>55</v>
      </c>
      <c r="AA1596" s="27" t="s">
        <v>55</v>
      </c>
      <c r="AB1596" s="27" t="s">
        <v>57</v>
      </c>
      <c r="AC1596" s="27" t="s">
        <v>61</v>
      </c>
      <c r="AD1596" s="27" t="s">
        <v>74</v>
      </c>
      <c r="AE1596" s="27" t="s">
        <v>60</v>
      </c>
      <c r="AF1596" s="27">
        <v>0.11799999999999999</v>
      </c>
      <c r="AG1596" s="9" t="s">
        <v>32</v>
      </c>
      <c r="AH1596" s="27" t="s">
        <v>61</v>
      </c>
      <c r="AI1596" s="27" t="s">
        <v>61</v>
      </c>
      <c r="AJ1596" s="27" t="s">
        <v>61</v>
      </c>
      <c r="AK1596" s="27" t="s">
        <v>61</v>
      </c>
      <c r="AL1596" s="27" t="s">
        <v>61</v>
      </c>
      <c r="AM1596" s="11">
        <v>11.6</v>
      </c>
      <c r="AN1596" s="28" t="s">
        <v>61</v>
      </c>
      <c r="AO1596" s="28"/>
      <c r="AP1596" s="29"/>
      <c r="AQ1596" s="30"/>
      <c r="AR1596" s="31"/>
      <c r="AS1596" s="32"/>
      <c r="AT1596" s="33"/>
      <c r="AU1596" s="34"/>
      <c r="AV1596" s="27" t="s">
        <v>62</v>
      </c>
      <c r="AW1596" s="27">
        <v>5625031</v>
      </c>
      <c r="AX1596" s="27" t="s">
        <v>63</v>
      </c>
      <c r="AY1596" s="27"/>
    </row>
    <row r="1597" spans="1:51" ht="24" customHeight="1" x14ac:dyDescent="0.3">
      <c r="A1597" s="22">
        <v>103195</v>
      </c>
      <c r="B1597" s="23" t="str">
        <f>VLOOKUP($A1597,'[1]MAN PROG 2026'!$A$1:$AI$3379,2,FALSE)</f>
        <v>PULSOSSIMETRO</v>
      </c>
      <c r="C1597" s="23" t="str">
        <f>VLOOKUP($A1597,'[1]MAN PROG 2026'!$A$1:$AI$3379,3,FALSE)</f>
        <v>NELLCOR PURITAN BENNETT INC</v>
      </c>
      <c r="D1597" s="23" t="str">
        <f>VLOOKUP($A1597,'[1]MAN PROG 2026'!$A$1:$AI$3379,4,FALSE)</f>
        <v>PM 10 N</v>
      </c>
      <c r="E1597" s="23" t="str">
        <f>VLOOKUP($A1597,'[1]MAN PROG 2026'!$A$1:$AI$3379,5,FALSE)</f>
        <v>MBP1512491</v>
      </c>
      <c r="F1597" s="23" t="str">
        <f>VLOOKUP($A1597,'[1]MAN PROG 2026'!$A$1:$AI$3379,6,FALSE)</f>
        <v>SINGOLA</v>
      </c>
      <c r="G1597" s="23">
        <f>VLOOKUP($A1597,'[1]MAN PROG 2026'!$A$1:$AI$3379,7,FALSE)</f>
        <v>103195</v>
      </c>
      <c r="H1597" s="23">
        <f>VLOOKUP($A1597,'[1]MAN PROG 2026'!$A$1:$AI$3379,8,FALSE)</f>
        <v>0</v>
      </c>
      <c r="I1597" s="23" t="str">
        <f>VLOOKUP($A1597,'[1]MAN PROG 2026'!$A$1:$AI$3379,9,FALSE)</f>
        <v>S.PIETRO</v>
      </c>
      <c r="J1597" s="23" t="str">
        <f>VLOOKUP($A1597,'[1]MAN PROG 2026'!$A$1:$AI$3379,10,FALSE)</f>
        <v>SALA OPERATORIA PAMPURI</v>
      </c>
      <c r="K1597" s="23" t="str">
        <f>VLOOKUP($A1597,'[1]MAN PROG 2026'!$A$1:$AI$3379,11,FALSE)</f>
        <v>SALA OPERATORIA RADIOTERAPIA</v>
      </c>
      <c r="L1597" s="24" t="str">
        <f>VLOOKUP($A1597,'[1]MAN PROG 2026'!$A$2:$AI$3379,12,FALSE)</f>
        <v>NON TROVATO</v>
      </c>
      <c r="M1597" s="24">
        <f>VLOOKUP($A1597,'[1]MAN PROG 2026'!$A$2:$AI$3379,13,FALSE)</f>
        <v>0</v>
      </c>
      <c r="N1597" s="24">
        <f>VLOOKUP($A1597,'[1]MAN PROG 2026'!$A$2:$AI$3379,14,FALSE)</f>
        <v>0</v>
      </c>
      <c r="O1597" s="24">
        <f>VLOOKUP($A1597,'[1]MAN PROG 2026'!$A$2:$AI$3379,15,FALSE)</f>
        <v>0</v>
      </c>
      <c r="P1597" s="25" t="str">
        <f>VLOOKUP($A1597,'[1]MAN PROG 2026'!$A$2:$AI$3379,20,FALSE)</f>
        <v>DA FARE</v>
      </c>
      <c r="Q1597" s="8"/>
      <c r="R1597" s="26"/>
      <c r="S1597" s="8"/>
      <c r="T1597" s="37"/>
      <c r="U1597" s="27"/>
      <c r="V1597" s="27"/>
      <c r="W1597" s="27"/>
      <c r="X1597" s="27"/>
      <c r="Y1597" s="27"/>
      <c r="Z1597" s="27"/>
      <c r="AA1597" s="27"/>
      <c r="AB1597" s="27"/>
      <c r="AC1597" s="27"/>
      <c r="AD1597" s="27"/>
      <c r="AE1597" s="27"/>
      <c r="AF1597" s="27"/>
      <c r="AG1597" s="9" t="s">
        <v>32</v>
      </c>
      <c r="AH1597" s="27"/>
      <c r="AI1597" s="27"/>
      <c r="AJ1597" s="27"/>
      <c r="AK1597" s="27"/>
      <c r="AL1597" s="27"/>
      <c r="AM1597" s="11"/>
      <c r="AN1597" s="28"/>
      <c r="AO1597" s="28"/>
      <c r="AP1597" s="29"/>
      <c r="AQ1597" s="30"/>
      <c r="AR1597" s="31"/>
      <c r="AS1597" s="32"/>
      <c r="AT1597" s="33"/>
      <c r="AU1597" s="34"/>
      <c r="AV1597" s="27"/>
      <c r="AW1597" s="27"/>
      <c r="AX1597" s="27"/>
      <c r="AY1597" s="27"/>
    </row>
    <row r="1598" spans="1:51" ht="24" customHeight="1" x14ac:dyDescent="0.3">
      <c r="A1598" s="22">
        <v>103196</v>
      </c>
      <c r="B1598" s="23" t="str">
        <f>VLOOKUP($A1598,'[1]MAN PROG 2026'!$A$1:$AI$3379,2,FALSE)</f>
        <v>SISTEMA OSSIGENO TERAPIA ALTI FLUSSI</v>
      </c>
      <c r="C1598" s="23" t="str">
        <f>VLOOKUP($A1598,'[1]MAN PROG 2026'!$A$1:$AI$3379,3,FALSE)</f>
        <v>VAPOTHERM</v>
      </c>
      <c r="D1598" s="23" t="str">
        <f>VLOOKUP($A1598,'[1]MAN PROG 2026'!$A$1:$AI$3379,4,FALSE)</f>
        <v>PRECISION FLOW</v>
      </c>
      <c r="E1598" s="23" t="str">
        <f>VLOOKUP($A1598,'[1]MAN PROG 2026'!$A$1:$AI$3379,5,FALSE)</f>
        <v>PF00024886-E</v>
      </c>
      <c r="F1598" s="23" t="str">
        <f>VLOOKUP($A1598,'[1]MAN PROG 2026'!$A$1:$AI$3379,6,FALSE)</f>
        <v>SINGOLA</v>
      </c>
      <c r="G1598" s="23">
        <f>VLOOKUP($A1598,'[1]MAN PROG 2026'!$A$1:$AI$3379,7,FALSE)</f>
        <v>103196</v>
      </c>
      <c r="H1598" s="23">
        <f>VLOOKUP($A1598,'[1]MAN PROG 2026'!$A$1:$AI$3379,8,FALSE)</f>
        <v>0</v>
      </c>
      <c r="I1598" s="23" t="str">
        <f>VLOOKUP($A1598,'[1]MAN PROG 2026'!$A$1:$AI$3379,9,FALSE)</f>
        <v>S.PIETRO</v>
      </c>
      <c r="J1598" s="23" t="str">
        <f>VLOOKUP($A1598,'[1]MAN PROG 2026'!$A$1:$AI$3379,10,FALSE)</f>
        <v>S. MARIA GORETTI</v>
      </c>
      <c r="K1598" s="23" t="str">
        <f>VLOOKUP($A1598,'[1]MAN PROG 2026'!$A$1:$AI$3379,11,FALSE)</f>
        <v>S. MARIA GORETTI</v>
      </c>
      <c r="L1598" s="24" t="str">
        <f>VLOOKUP($A1598,'[1]MAN PROG 2026'!$A$2:$AI$3379,12,FALSE)</f>
        <v>S. MARIA GORETTI</v>
      </c>
      <c r="M1598" s="24" t="str">
        <f>VLOOKUP($A1598,'[1]MAN PROG 2026'!$A$2:$AI$3379,13,FALSE)</f>
        <v>SINGOLA</v>
      </c>
      <c r="N1598" s="24" t="str">
        <f>VLOOKUP($A1598,'[1]MAN PROG 2026'!$A$2:$AI$3379,14,FALSE)</f>
        <v>103196</v>
      </c>
      <c r="O1598" s="24">
        <f>VLOOKUP($A1598,'[1]MAN PROG 2026'!$A$2:$AI$3379,15,FALSE)</f>
        <v>0</v>
      </c>
      <c r="P1598" s="25" t="str">
        <f>VLOOKUP($A1598,'[1]MAN PROG 2026'!$A$2:$AI$3379,20,FALSE)</f>
        <v>DA FARE</v>
      </c>
      <c r="Q1598" s="9">
        <v>3196</v>
      </c>
      <c r="R1598" s="26">
        <v>46227</v>
      </c>
      <c r="S1598" s="8" t="s">
        <v>53</v>
      </c>
      <c r="T1598" s="37"/>
      <c r="U1598" s="27" t="s">
        <v>55</v>
      </c>
      <c r="V1598" s="27" t="s">
        <v>56</v>
      </c>
      <c r="W1598" s="27" t="s">
        <v>55</v>
      </c>
      <c r="X1598" s="27" t="s">
        <v>55</v>
      </c>
      <c r="Y1598" s="27" t="s">
        <v>55</v>
      </c>
      <c r="Z1598" s="27" t="s">
        <v>55</v>
      </c>
      <c r="AA1598" s="27" t="s">
        <v>55</v>
      </c>
      <c r="AB1598" s="27" t="s">
        <v>57</v>
      </c>
      <c r="AC1598" s="27" t="s">
        <v>73</v>
      </c>
      <c r="AD1598" s="27" t="s">
        <v>216</v>
      </c>
      <c r="AE1598" s="27" t="s">
        <v>68</v>
      </c>
      <c r="AF1598" s="27" t="s">
        <v>771</v>
      </c>
      <c r="AG1598" s="9" t="s">
        <v>32</v>
      </c>
      <c r="AH1598" s="27" t="s">
        <v>70</v>
      </c>
      <c r="AI1598" s="27" t="s">
        <v>70</v>
      </c>
      <c r="AJ1598" s="27" t="s">
        <v>61</v>
      </c>
      <c r="AK1598" s="27" t="s">
        <v>70</v>
      </c>
      <c r="AL1598" s="27" t="s">
        <v>70</v>
      </c>
      <c r="AM1598" s="11">
        <v>22.4</v>
      </c>
      <c r="AN1598" s="28">
        <v>6.1</v>
      </c>
      <c r="AO1598" s="28" t="s">
        <v>76</v>
      </c>
      <c r="AP1598" s="29"/>
      <c r="AQ1598" s="30"/>
      <c r="AR1598" s="31"/>
      <c r="AS1598" s="32"/>
      <c r="AT1598" s="33"/>
      <c r="AU1598" s="34"/>
      <c r="AV1598" s="27" t="s">
        <v>62</v>
      </c>
      <c r="AW1598" s="27">
        <v>5625031</v>
      </c>
      <c r="AX1598" s="27" t="s">
        <v>63</v>
      </c>
      <c r="AY1598" s="27"/>
    </row>
    <row r="1599" spans="1:51" ht="24" customHeight="1" x14ac:dyDescent="0.3">
      <c r="A1599" s="22">
        <v>103198</v>
      </c>
      <c r="B1599" s="23" t="str">
        <f>VLOOKUP($A1599,'[1]MAN PROG 2026'!$A$1:$AI$3379,2,FALSE)</f>
        <v>MONITOR</v>
      </c>
      <c r="C1599" s="23" t="str">
        <f>VLOOKUP($A1599,'[1]MAN PROG 2026'!$A$1:$AI$3379,3,FALSE)</f>
        <v>EDAN INSTRUMENTS INC</v>
      </c>
      <c r="D1599" s="23" t="str">
        <f>VLOOKUP($A1599,'[1]MAN PROG 2026'!$A$1:$AI$3379,4,FALSE)</f>
        <v>IM 80</v>
      </c>
      <c r="E1599" s="23" t="str">
        <f>VLOOKUP($A1599,'[1]MAN PROG 2026'!$A$1:$AI$3379,5,FALSE)</f>
        <v>301264-M15800370001</v>
      </c>
      <c r="F1599" s="23" t="str">
        <f>VLOOKUP($A1599,'[1]MAN PROG 2026'!$A$1:$AI$3379,6,FALSE)</f>
        <v>SINGOLA</v>
      </c>
      <c r="G1599" s="23">
        <f>VLOOKUP($A1599,'[1]MAN PROG 2026'!$A$1:$AI$3379,7,FALSE)</f>
        <v>103198</v>
      </c>
      <c r="H1599" s="23">
        <f>VLOOKUP($A1599,'[1]MAN PROG 2026'!$A$1:$AI$3379,8,FALSE)</f>
        <v>0</v>
      </c>
      <c r="I1599" s="23" t="str">
        <f>VLOOKUP($A1599,'[1]MAN PROG 2026'!$A$1:$AI$3379,9,FALSE)</f>
        <v>S.PIETRO</v>
      </c>
      <c r="J1599" s="23" t="str">
        <f>VLOOKUP($A1599,'[1]MAN PROG 2026'!$A$1:$AI$3379,10,FALSE)</f>
        <v>RADIOLOGIA</v>
      </c>
      <c r="K1599" s="23" t="str">
        <f>VLOOKUP($A1599,'[1]MAN PROG 2026'!$A$1:$AI$3379,11,FALSE)</f>
        <v>RADIOLOGIA</v>
      </c>
      <c r="L1599" s="24" t="str">
        <f>VLOOKUP($A1599,'[1]MAN PROG 2026'!$A$2:$AI$3379,12,FALSE)</f>
        <v>NON TROVATO</v>
      </c>
      <c r="M1599" s="24">
        <f>VLOOKUP($A1599,'[1]MAN PROG 2026'!$A$2:$AI$3379,13,FALSE)</f>
        <v>0</v>
      </c>
      <c r="N1599" s="24">
        <f>VLOOKUP($A1599,'[1]MAN PROG 2026'!$A$2:$AI$3379,14,FALSE)</f>
        <v>0</v>
      </c>
      <c r="O1599" s="24">
        <f>VLOOKUP($A1599,'[1]MAN PROG 2026'!$A$2:$AI$3379,15,FALSE)</f>
        <v>0</v>
      </c>
      <c r="P1599" s="25" t="str">
        <f>VLOOKUP($A1599,'[1]MAN PROG 2026'!$A$2:$AI$3379,20,FALSE)</f>
        <v>DA FARE</v>
      </c>
      <c r="Q1599" s="8"/>
      <c r="R1599" s="26"/>
      <c r="S1599" s="8"/>
      <c r="T1599" s="37"/>
      <c r="U1599" s="27"/>
      <c r="V1599" s="27"/>
      <c r="W1599" s="27"/>
      <c r="X1599" s="27"/>
      <c r="Y1599" s="27"/>
      <c r="Z1599" s="27"/>
      <c r="AA1599" s="27"/>
      <c r="AB1599" s="27"/>
      <c r="AC1599" s="27"/>
      <c r="AD1599" s="27"/>
      <c r="AE1599" s="27"/>
      <c r="AF1599" s="27"/>
      <c r="AG1599" s="9" t="s">
        <v>32</v>
      </c>
      <c r="AH1599" s="27"/>
      <c r="AI1599" s="27"/>
      <c r="AJ1599" s="27"/>
      <c r="AK1599" s="27"/>
      <c r="AL1599" s="27"/>
      <c r="AM1599" s="11"/>
      <c r="AN1599" s="28"/>
      <c r="AO1599" s="28"/>
      <c r="AP1599" s="29"/>
      <c r="AQ1599" s="30"/>
      <c r="AR1599" s="31"/>
      <c r="AS1599" s="32"/>
      <c r="AT1599" s="33"/>
      <c r="AU1599" s="34"/>
      <c r="AV1599" s="27"/>
      <c r="AW1599" s="27"/>
      <c r="AX1599" s="27"/>
      <c r="AY1599" s="27"/>
    </row>
    <row r="1600" spans="1:51" ht="24" customHeight="1" x14ac:dyDescent="0.3">
      <c r="A1600" s="22">
        <v>103200</v>
      </c>
      <c r="B1600" s="23" t="str">
        <f>VLOOKUP($A1600,'[1]MAN PROG 2026'!$A$1:$AI$3379,2,FALSE)</f>
        <v>VAPORIZZATORE</v>
      </c>
      <c r="C1600" s="23" t="str">
        <f>VLOOKUP($A1600,'[1]MAN PROG 2026'!$A$1:$AI$3379,3,FALSE)</f>
        <v>DRAEGER MEDICAL AG &amp; CO KG</v>
      </c>
      <c r="D1600" s="23" t="str">
        <f>VLOOKUP($A1600,'[1]MAN PROG 2026'!$A$1:$AI$3379,4,FALSE)</f>
        <v>VAPOR 2000</v>
      </c>
      <c r="E1600" s="23" t="str">
        <f>VLOOKUP($A1600,'[1]MAN PROG 2026'!$A$1:$AI$3379,5,FALSE)</f>
        <v>ASEN 0051</v>
      </c>
      <c r="F1600" s="23" t="str">
        <f>VLOOKUP($A1600,'[1]MAN PROG 2026'!$A$1:$AI$3379,6,FALSE)</f>
        <v>COMPONENTE</v>
      </c>
      <c r="G1600" s="23">
        <f>VLOOKUP($A1600,'[1]MAN PROG 2026'!$A$1:$AI$3379,7,FALSE)</f>
        <v>103209</v>
      </c>
      <c r="H1600" s="23">
        <f>VLOOKUP($A1600,'[1]MAN PROG 2026'!$A$1:$AI$3379,8,FALSE)</f>
        <v>0</v>
      </c>
      <c r="I1600" s="23" t="str">
        <f>VLOOKUP($A1600,'[1]MAN PROG 2026'!$A$1:$AI$3379,9,FALSE)</f>
        <v>S.PIETRO</v>
      </c>
      <c r="J1600" s="23" t="str">
        <f>VLOOKUP($A1600,'[1]MAN PROG 2026'!$A$1:$AI$3379,10,FALSE)</f>
        <v>RADIOLOGIA</v>
      </c>
      <c r="K1600" s="23" t="str">
        <f>VLOOKUP($A1600,'[1]MAN PROG 2026'!$A$1:$AI$3379,11,FALSE)</f>
        <v>RADIOLOGIA</v>
      </c>
      <c r="L1600" s="24" t="str">
        <f>VLOOKUP($A1600,'[1]MAN PROG 2026'!$A$2:$AI$3379,12,FALSE)</f>
        <v>RADIOLOGIA</v>
      </c>
      <c r="M1600" s="24" t="str">
        <f>VLOOKUP($A1600,'[1]MAN PROG 2026'!$A$2:$AI$3379,13,FALSE)</f>
        <v>COMPONENTE</v>
      </c>
      <c r="N1600" s="24">
        <f>VLOOKUP($A1600,'[1]MAN PROG 2026'!$A$2:$AI$3379,14,FALSE)</f>
        <v>103209</v>
      </c>
      <c r="O1600" s="24">
        <f>VLOOKUP($A1600,'[1]MAN PROG 2026'!$A$2:$AI$3379,15,FALSE)</f>
        <v>0</v>
      </c>
      <c r="P1600" s="25" t="str">
        <f>VLOOKUP($A1600,'[1]MAN PROG 2026'!$A$2:$AI$3379,20,FALSE)</f>
        <v>NON PREVISTO</v>
      </c>
      <c r="Q1600" s="8"/>
      <c r="R1600" s="26"/>
      <c r="S1600" s="8"/>
      <c r="T1600" s="37"/>
      <c r="U1600" s="27"/>
      <c r="V1600" s="27"/>
      <c r="W1600" s="27"/>
      <c r="X1600" s="27"/>
      <c r="Y1600" s="27"/>
      <c r="Z1600" s="27"/>
      <c r="AA1600" s="27"/>
      <c r="AB1600" s="27"/>
      <c r="AC1600" s="27"/>
      <c r="AD1600" s="27"/>
      <c r="AE1600" s="27"/>
      <c r="AF1600" s="27"/>
      <c r="AG1600" s="9" t="s">
        <v>32</v>
      </c>
      <c r="AH1600" s="27"/>
      <c r="AI1600" s="27"/>
      <c r="AJ1600" s="27"/>
      <c r="AK1600" s="27"/>
      <c r="AL1600" s="27"/>
      <c r="AM1600" s="11"/>
      <c r="AN1600" s="28"/>
      <c r="AO1600" s="28"/>
      <c r="AP1600" s="29"/>
      <c r="AQ1600" s="30"/>
      <c r="AR1600" s="31"/>
      <c r="AS1600" s="32"/>
      <c r="AT1600" s="33"/>
      <c r="AU1600" s="34"/>
      <c r="AV1600" s="27"/>
      <c r="AW1600" s="27"/>
      <c r="AX1600" s="27"/>
      <c r="AY1600" s="27"/>
    </row>
    <row r="1601" spans="1:51" ht="24" customHeight="1" x14ac:dyDescent="0.3">
      <c r="A1601" s="22">
        <v>103201</v>
      </c>
      <c r="B1601" s="23" t="str">
        <f>VLOOKUP($A1601,'[1]MAN PROG 2026'!$A$1:$AI$3379,2,FALSE)</f>
        <v>VAPORIZZATORE</v>
      </c>
      <c r="C1601" s="23" t="str">
        <f>VLOOKUP($A1601,'[1]MAN PROG 2026'!$A$1:$AI$3379,3,FALSE)</f>
        <v>DRAEGER MEDICAL AG &amp; CO KG</v>
      </c>
      <c r="D1601" s="23" t="str">
        <f>VLOOKUP($A1601,'[1]MAN PROG 2026'!$A$1:$AI$3379,4,FALSE)</f>
        <v>VAPOR 2000</v>
      </c>
      <c r="E1601" s="23" t="str">
        <f>VLOOKUP($A1601,'[1]MAN PROG 2026'!$A$1:$AI$3379,5,FALSE)</f>
        <v>ASEN 0052</v>
      </c>
      <c r="F1601" s="23" t="str">
        <f>VLOOKUP($A1601,'[1]MAN PROG 2026'!$A$1:$AI$3379,6,FALSE)</f>
        <v>SINGOLA</v>
      </c>
      <c r="G1601" s="23">
        <f>VLOOKUP($A1601,'[1]MAN PROG 2026'!$A$1:$AI$3379,7,FALSE)</f>
        <v>103201</v>
      </c>
      <c r="H1601" s="23">
        <f>VLOOKUP($A1601,'[1]MAN PROG 2026'!$A$1:$AI$3379,8,FALSE)</f>
        <v>0</v>
      </c>
      <c r="I1601" s="23" t="str">
        <f>VLOOKUP($A1601,'[1]MAN PROG 2026'!$A$1:$AI$3379,9,FALSE)</f>
        <v>S.PIETRO</v>
      </c>
      <c r="J1601" s="23" t="str">
        <f>VLOOKUP($A1601,'[1]MAN PROG 2026'!$A$1:$AI$3379,10,FALSE)</f>
        <v>SALA PARTO</v>
      </c>
      <c r="K1601" s="23" t="str">
        <f>VLOOKUP($A1601,'[1]MAN PROG 2026'!$A$1:$AI$3379,11,FALSE)</f>
        <v>SALA PARTO</v>
      </c>
      <c r="L1601" s="24" t="str">
        <f>VLOOKUP($A1601,'[1]MAN PROG 2026'!$A$2:$AI$3379,12,FALSE)</f>
        <v>BLOCCO OPERATORIO SALA PREPARAZIONE</v>
      </c>
      <c r="M1601" s="24" t="str">
        <f>VLOOKUP($A1601,'[1]MAN PROG 2026'!$A$2:$AI$3379,13,FALSE)</f>
        <v>SINGOLA</v>
      </c>
      <c r="N1601" s="24" t="str">
        <f>VLOOKUP($A1601,'[1]MAN PROG 2026'!$A$2:$AI$3379,14,FALSE)</f>
        <v>103201</v>
      </c>
      <c r="O1601" s="24">
        <f>VLOOKUP($A1601,'[1]MAN PROG 2026'!$A$2:$AI$3379,15,FALSE)</f>
        <v>0</v>
      </c>
      <c r="P1601" s="25" t="str">
        <f>VLOOKUP($A1601,'[1]MAN PROG 2026'!$A$2:$AI$3379,20,FALSE)</f>
        <v>NON PREVISTO</v>
      </c>
      <c r="Q1601" s="9" t="str">
        <f t="shared" ref="Q1601" si="68">RIGHT(A1601,4)</f>
        <v>3201</v>
      </c>
      <c r="R1601" s="26">
        <v>46260</v>
      </c>
      <c r="S1601" s="8"/>
      <c r="T1601" s="37"/>
      <c r="U1601" s="27"/>
      <c r="V1601" s="27"/>
      <c r="W1601" s="27"/>
      <c r="X1601" s="27"/>
      <c r="Y1601" s="27"/>
      <c r="Z1601" s="27"/>
      <c r="AA1601" s="27"/>
      <c r="AB1601" s="27"/>
      <c r="AC1601" s="27"/>
      <c r="AD1601" s="27"/>
      <c r="AE1601" s="27"/>
      <c r="AF1601" s="27"/>
      <c r="AG1601" s="9" t="s">
        <v>32</v>
      </c>
      <c r="AH1601" s="27"/>
      <c r="AI1601" s="27"/>
      <c r="AJ1601" s="27"/>
      <c r="AK1601" s="27"/>
      <c r="AL1601" s="27"/>
      <c r="AM1601" s="11"/>
      <c r="AN1601" s="28"/>
      <c r="AO1601" s="28"/>
      <c r="AP1601" s="29"/>
      <c r="AQ1601" s="30"/>
      <c r="AR1601" s="31"/>
      <c r="AS1601" s="32"/>
      <c r="AT1601" s="33"/>
      <c r="AU1601" s="34"/>
      <c r="AV1601" s="27"/>
      <c r="AW1601" s="27"/>
      <c r="AX1601" s="27"/>
      <c r="AY1601" s="27"/>
    </row>
    <row r="1602" spans="1:51" ht="24" customHeight="1" x14ac:dyDescent="0.3">
      <c r="A1602" s="22">
        <v>103203</v>
      </c>
      <c r="B1602" s="23" t="str">
        <f>VLOOKUP($A1602,'[1]MAN PROG 2026'!$A$1:$AI$3379,2,FALSE)</f>
        <v>VAPORIZZATORE</v>
      </c>
      <c r="C1602" s="23" t="str">
        <f>VLOOKUP($A1602,'[1]MAN PROG 2026'!$A$1:$AI$3379,3,FALSE)</f>
        <v>DRAEGER MEDICAL AG &amp; CO KG</v>
      </c>
      <c r="D1602" s="23" t="str">
        <f>VLOOKUP($A1602,'[1]MAN PROG 2026'!$A$1:$AI$3379,4,FALSE)</f>
        <v>VAPOR 2000</v>
      </c>
      <c r="E1602" s="23" t="str">
        <f>VLOOKUP($A1602,'[1]MAN PROG 2026'!$A$1:$AI$3379,5,FALSE)</f>
        <v>ASEN 0029</v>
      </c>
      <c r="F1602" s="23" t="str">
        <f>VLOOKUP($A1602,'[1]MAN PROG 2026'!$A$1:$AI$3379,6,FALSE)</f>
        <v>SINGOLA</v>
      </c>
      <c r="G1602" s="23">
        <f>VLOOKUP($A1602,'[1]MAN PROG 2026'!$A$1:$AI$3379,7,FALSE)</f>
        <v>103203</v>
      </c>
      <c r="H1602" s="23">
        <f>VLOOKUP($A1602,'[1]MAN PROG 2026'!$A$1:$AI$3379,8,FALSE)</f>
        <v>0</v>
      </c>
      <c r="I1602" s="23" t="str">
        <f>VLOOKUP($A1602,'[1]MAN PROG 2026'!$A$1:$AI$3379,9,FALSE)</f>
        <v>S.PIETRO</v>
      </c>
      <c r="J1602" s="23" t="str">
        <f>VLOOKUP($A1602,'[1]MAN PROG 2026'!$A$1:$AI$3379,10,FALSE)</f>
        <v>BLOCCO OPERATORIO</v>
      </c>
      <c r="K1602" s="23" t="str">
        <f>VLOOKUP($A1602,'[1]MAN PROG 2026'!$A$1:$AI$3379,11,FALSE)</f>
        <v>BLOCCO OPERATORIO</v>
      </c>
      <c r="L1602" s="24" t="str">
        <f>VLOOKUP($A1602,'[1]MAN PROG 2026'!$A$2:$AI$3379,12,FALSE)</f>
        <v>BLOCCO OPERATORIO SALA 3</v>
      </c>
      <c r="M1602" s="24" t="str">
        <f>VLOOKUP($A1602,'[1]MAN PROG 2026'!$A$2:$AI$3379,13,FALSE)</f>
        <v>SINGOLA</v>
      </c>
      <c r="N1602" s="24" t="str">
        <f>VLOOKUP($A1602,'[1]MAN PROG 2026'!$A$2:$AI$3379,14,FALSE)</f>
        <v>103203</v>
      </c>
      <c r="O1602" s="24">
        <f>VLOOKUP($A1602,'[1]MAN PROG 2026'!$A$2:$AI$3379,15,FALSE)</f>
        <v>0</v>
      </c>
      <c r="P1602" s="25" t="str">
        <f>VLOOKUP($A1602,'[1]MAN PROG 2026'!$A$2:$AI$3379,20,FALSE)</f>
        <v>NON PREVISTO</v>
      </c>
      <c r="Q1602" s="9"/>
      <c r="R1602" s="26"/>
      <c r="S1602" s="8"/>
      <c r="T1602" s="37"/>
      <c r="U1602" s="27"/>
      <c r="V1602" s="27"/>
      <c r="W1602" s="27"/>
      <c r="X1602" s="27"/>
      <c r="Y1602" s="27"/>
      <c r="Z1602" s="27"/>
      <c r="AA1602" s="27"/>
      <c r="AB1602" s="27"/>
      <c r="AC1602" s="27"/>
      <c r="AD1602" s="27"/>
      <c r="AE1602" s="27"/>
      <c r="AF1602" s="27"/>
      <c r="AG1602" s="9" t="s">
        <v>32</v>
      </c>
      <c r="AH1602" s="27"/>
      <c r="AI1602" s="27"/>
      <c r="AJ1602" s="27"/>
      <c r="AK1602" s="27"/>
      <c r="AL1602" s="27"/>
      <c r="AM1602" s="11"/>
      <c r="AN1602" s="28"/>
      <c r="AO1602" s="28"/>
      <c r="AP1602" s="29"/>
      <c r="AQ1602" s="30"/>
      <c r="AR1602" s="31"/>
      <c r="AS1602" s="32"/>
      <c r="AT1602" s="33"/>
      <c r="AU1602" s="34"/>
      <c r="AV1602" s="27"/>
      <c r="AW1602" s="27"/>
      <c r="AX1602" s="27"/>
      <c r="AY1602" s="27"/>
    </row>
    <row r="1603" spans="1:51" ht="24" customHeight="1" x14ac:dyDescent="0.3">
      <c r="A1603" s="22">
        <v>103204</v>
      </c>
      <c r="B1603" s="23" t="str">
        <f>VLOOKUP($A1603,'[1]MAN PROG 2026'!$A$1:$AI$3379,2,FALSE)</f>
        <v>ECOTOMOGRAFO</v>
      </c>
      <c r="C1603" s="23" t="str">
        <f>VLOOKUP($A1603,'[1]MAN PROG 2026'!$A$1:$AI$3379,3,FALSE)</f>
        <v>TOSHIBA CORP MEDICAL SYSTEMS</v>
      </c>
      <c r="D1603" s="23" t="str">
        <f>VLOOKUP($A1603,'[1]MAN PROG 2026'!$A$1:$AI$3379,4,FALSE)</f>
        <v>APLIO 400 (TUS A400)</v>
      </c>
      <c r="E1603" s="23" t="str">
        <f>VLOOKUP($A1603,'[1]MAN PROG 2026'!$A$1:$AI$3379,5,FALSE)</f>
        <v>WAD16X2473</v>
      </c>
      <c r="F1603" s="23" t="str">
        <f>VLOOKUP($A1603,'[1]MAN PROG 2026'!$A$1:$AI$3379,6,FALSE)</f>
        <v>PRINCIPALE</v>
      </c>
      <c r="G1603" s="23">
        <f>VLOOKUP($A1603,'[1]MAN PROG 2026'!$A$1:$AI$3379,7,FALSE)</f>
        <v>103204</v>
      </c>
      <c r="H1603" s="23" t="str">
        <f>VLOOKUP($A1603,'[1]MAN PROG 2026'!$A$1:$AI$3379,8,FALSE)</f>
        <v>ECO12 (103204)</v>
      </c>
      <c r="I1603" s="23" t="str">
        <f>VLOOKUP($A1603,'[1]MAN PROG 2026'!$A$1:$AI$3379,9,FALSE)</f>
        <v>S.PIETRO</v>
      </c>
      <c r="J1603" s="23" t="str">
        <f>VLOOKUP($A1603,'[1]MAN PROG 2026'!$A$1:$AI$3379,10,FALSE)</f>
        <v>RADIOLOGIA</v>
      </c>
      <c r="K1603" s="23" t="str">
        <f>VLOOKUP($A1603,'[1]MAN PROG 2026'!$A$1:$AI$3379,11,FALSE)</f>
        <v>RADIOLOGIA</v>
      </c>
      <c r="L1603" s="24" t="str">
        <f>VLOOKUP($A1603,'[1]MAN PROG 2026'!$A$2:$AI$3379,12,FALSE)</f>
        <v>RADIOLOGIA (PREPARAZIONE RM)</v>
      </c>
      <c r="M1603" s="24" t="str">
        <f>VLOOKUP($A1603,'[1]MAN PROG 2026'!$A$2:$AI$3379,13,FALSE)</f>
        <v>PRINCIPALE</v>
      </c>
      <c r="N1603" s="24">
        <f>VLOOKUP($A1603,'[1]MAN PROG 2026'!$A$2:$AI$3379,14,FALSE)</f>
        <v>103204</v>
      </c>
      <c r="O1603" s="24" t="str">
        <f>VLOOKUP($A1603,'[1]MAN PROG 2026'!$A$2:$AI$3379,15,FALSE)</f>
        <v>ECO12 (103204)</v>
      </c>
      <c r="P1603" s="25" t="str">
        <f>VLOOKUP($A1603,'[1]MAN PROG 2026'!$A$2:$AI$3379,20,FALSE)</f>
        <v>NON PREVISTO</v>
      </c>
      <c r="Q1603" s="8"/>
      <c r="R1603" s="26"/>
      <c r="S1603" s="8"/>
      <c r="T1603" s="37"/>
      <c r="U1603" s="27"/>
      <c r="V1603" s="27"/>
      <c r="W1603" s="27"/>
      <c r="X1603" s="27"/>
      <c r="Y1603" s="27"/>
      <c r="Z1603" s="27"/>
      <c r="AA1603" s="27"/>
      <c r="AB1603" s="27"/>
      <c r="AC1603" s="27"/>
      <c r="AD1603" s="27"/>
      <c r="AE1603" s="27"/>
      <c r="AF1603" s="27"/>
      <c r="AG1603" s="9" t="s">
        <v>32</v>
      </c>
      <c r="AH1603" s="27"/>
      <c r="AI1603" s="27"/>
      <c r="AJ1603" s="27"/>
      <c r="AK1603" s="27"/>
      <c r="AL1603" s="27"/>
      <c r="AM1603" s="11"/>
      <c r="AN1603" s="28"/>
      <c r="AO1603" s="28"/>
      <c r="AP1603" s="29"/>
      <c r="AQ1603" s="30"/>
      <c r="AR1603" s="31"/>
      <c r="AS1603" s="32"/>
      <c r="AT1603" s="33"/>
      <c r="AU1603" s="34"/>
      <c r="AV1603" s="27"/>
      <c r="AW1603" s="27"/>
      <c r="AX1603" s="27"/>
      <c r="AY1603" s="27"/>
    </row>
    <row r="1604" spans="1:51" ht="24" customHeight="1" x14ac:dyDescent="0.3">
      <c r="A1604" s="22">
        <v>103205</v>
      </c>
      <c r="B1604" s="23" t="str">
        <f>VLOOKUP($A1604,'[1]MAN PROG 2026'!$A$1:$AI$3379,2,FALSE)</f>
        <v>SONDA ECOGRAFICA</v>
      </c>
      <c r="C1604" s="23" t="str">
        <f>VLOOKUP($A1604,'[1]MAN PROG 2026'!$A$1:$AI$3379,3,FALSE)</f>
        <v>TOSHIBA CORP MEDICAL SYSTEMS</v>
      </c>
      <c r="D1604" s="23" t="str">
        <f>VLOOKUP($A1604,'[1]MAN PROG 2026'!$A$1:$AI$3379,4,FALSE)</f>
        <v>PLT 1005 BT</v>
      </c>
      <c r="E1604" s="23" t="str">
        <f>VLOOKUP($A1604,'[1]MAN PROG 2026'!$A$1:$AI$3379,5,FALSE)</f>
        <v>FMA1683385</v>
      </c>
      <c r="F1604" s="23" t="str">
        <f>VLOOKUP($A1604,'[1]MAN PROG 2026'!$A$1:$AI$3379,6,FALSE)</f>
        <v>COMPONENTE</v>
      </c>
      <c r="G1604" s="23">
        <f>VLOOKUP($A1604,'[1]MAN PROG 2026'!$A$1:$AI$3379,7,FALSE)</f>
        <v>103204</v>
      </c>
      <c r="H1604" s="23" t="str">
        <f>VLOOKUP($A1604,'[1]MAN PROG 2026'!$A$1:$AI$3379,8,FALSE)</f>
        <v>ECO12 (103204)</v>
      </c>
      <c r="I1604" s="23" t="str">
        <f>VLOOKUP($A1604,'[1]MAN PROG 2026'!$A$1:$AI$3379,9,FALSE)</f>
        <v>S.PIETRO</v>
      </c>
      <c r="J1604" s="23" t="str">
        <f>VLOOKUP($A1604,'[1]MAN PROG 2026'!$A$1:$AI$3379,10,FALSE)</f>
        <v>RADIOLOGIA</v>
      </c>
      <c r="K1604" s="23" t="str">
        <f>VLOOKUP($A1604,'[1]MAN PROG 2026'!$A$1:$AI$3379,11,FALSE)</f>
        <v>RADIOLOGIA</v>
      </c>
      <c r="L1604" s="24" t="str">
        <f>VLOOKUP($A1604,'[1]MAN PROG 2026'!$A$2:$AI$3379,12,FALSE)</f>
        <v>RADIOLOGIA (PREPARAZIONE RM)</v>
      </c>
      <c r="M1604" s="24" t="str">
        <f>VLOOKUP($A1604,'[1]MAN PROG 2026'!$A$2:$AI$3379,13,FALSE)</f>
        <v>COMPONENTE</v>
      </c>
      <c r="N1604" s="24">
        <f>VLOOKUP($A1604,'[1]MAN PROG 2026'!$A$2:$AI$3379,14,FALSE)</f>
        <v>103204</v>
      </c>
      <c r="O1604" s="24" t="str">
        <f>VLOOKUP($A1604,'[1]MAN PROG 2026'!$A$2:$AI$3379,15,FALSE)</f>
        <v>ECO12 (103204)</v>
      </c>
      <c r="P1604" s="25" t="str">
        <f>VLOOKUP($A1604,'[1]MAN PROG 2026'!$A$2:$AI$3379,20,FALSE)</f>
        <v>NON PREVISTO</v>
      </c>
      <c r="Q1604" s="8"/>
      <c r="R1604" s="26"/>
      <c r="S1604" s="8"/>
      <c r="T1604" s="37"/>
      <c r="U1604" s="27"/>
      <c r="V1604" s="27"/>
      <c r="W1604" s="27"/>
      <c r="X1604" s="27"/>
      <c r="Y1604" s="27"/>
      <c r="Z1604" s="27"/>
      <c r="AA1604" s="27"/>
      <c r="AB1604" s="27"/>
      <c r="AC1604" s="27"/>
      <c r="AD1604" s="27"/>
      <c r="AE1604" s="27"/>
      <c r="AF1604" s="27"/>
      <c r="AG1604" s="9" t="s">
        <v>32</v>
      </c>
      <c r="AH1604" s="27"/>
      <c r="AI1604" s="27"/>
      <c r="AJ1604" s="27"/>
      <c r="AK1604" s="27"/>
      <c r="AL1604" s="27"/>
      <c r="AM1604" s="11"/>
      <c r="AN1604" s="28"/>
      <c r="AO1604" s="28"/>
      <c r="AP1604" s="29"/>
      <c r="AQ1604" s="30"/>
      <c r="AR1604" s="31"/>
      <c r="AS1604" s="32"/>
      <c r="AT1604" s="33"/>
      <c r="AU1604" s="34"/>
      <c r="AV1604" s="27"/>
      <c r="AW1604" s="27"/>
      <c r="AX1604" s="27"/>
      <c r="AY1604" s="27"/>
    </row>
    <row r="1605" spans="1:51" ht="24" customHeight="1" x14ac:dyDescent="0.3">
      <c r="A1605" s="22">
        <v>103208</v>
      </c>
      <c r="B1605" s="23" t="str">
        <f>VLOOKUP($A1605,'[1]MAN PROG 2026'!$A$1:$AI$3379,2,FALSE)</f>
        <v>RIPRODUTTORE VIDEO O DIGITALE DI BIOIMMAGINI</v>
      </c>
      <c r="C1605" s="23" t="str">
        <f>VLOOKUP($A1605,'[1]MAN PROG 2026'!$A$1:$AI$3379,3,FALSE)</f>
        <v>MITSUBISHI ELECTRIC CORP</v>
      </c>
      <c r="D1605" s="23" t="str">
        <f>VLOOKUP($A1605,'[1]MAN PROG 2026'!$A$1:$AI$3379,4,FALSE)</f>
        <v>CP 30 DW</v>
      </c>
      <c r="E1605" s="23" t="str">
        <f>VLOOKUP($A1605,'[1]MAN PROG 2026'!$A$1:$AI$3379,5,FALSE)</f>
        <v>606721M</v>
      </c>
      <c r="F1605" s="23" t="str">
        <f>VLOOKUP($A1605,'[1]MAN PROG 2026'!$A$1:$AI$3379,6,FALSE)</f>
        <v>COMPONENTE</v>
      </c>
      <c r="G1605" s="23">
        <f>VLOOKUP($A1605,'[1]MAN PROG 2026'!$A$1:$AI$3379,7,FALSE)</f>
        <v>103204</v>
      </c>
      <c r="H1605" s="23" t="str">
        <f>VLOOKUP($A1605,'[1]MAN PROG 2026'!$A$1:$AI$3379,8,FALSE)</f>
        <v>ECO12 (103204)</v>
      </c>
      <c r="I1605" s="23" t="str">
        <f>VLOOKUP($A1605,'[1]MAN PROG 2026'!$A$1:$AI$3379,9,FALSE)</f>
        <v>S.PIETRO</v>
      </c>
      <c r="J1605" s="23" t="str">
        <f>VLOOKUP($A1605,'[1]MAN PROG 2026'!$A$1:$AI$3379,10,FALSE)</f>
        <v>RADIOLOGIA</v>
      </c>
      <c r="K1605" s="23" t="str">
        <f>VLOOKUP($A1605,'[1]MAN PROG 2026'!$A$1:$AI$3379,11,FALSE)</f>
        <v>RADIOLOGIA</v>
      </c>
      <c r="L1605" s="24" t="str">
        <f>VLOOKUP($A1605,'[1]MAN PROG 2026'!$A$2:$AI$3379,12,FALSE)</f>
        <v>RADIOLOGIA (PREPARAZIONE RM)</v>
      </c>
      <c r="M1605" s="24" t="str">
        <f>VLOOKUP($A1605,'[1]MAN PROG 2026'!$A$2:$AI$3379,13,FALSE)</f>
        <v>COMPONENTE</v>
      </c>
      <c r="N1605" s="24">
        <f>VLOOKUP($A1605,'[1]MAN PROG 2026'!$A$2:$AI$3379,14,FALSE)</f>
        <v>103204</v>
      </c>
      <c r="O1605" s="24" t="str">
        <f>VLOOKUP($A1605,'[1]MAN PROG 2026'!$A$2:$AI$3379,15,FALSE)</f>
        <v>ECO12 (103204)</v>
      </c>
      <c r="P1605" s="25" t="str">
        <f>VLOOKUP($A1605,'[1]MAN PROG 2026'!$A$2:$AI$3379,20,FALSE)</f>
        <v>NON PREVISTO</v>
      </c>
      <c r="Q1605" s="8"/>
      <c r="R1605" s="26"/>
      <c r="S1605" s="8"/>
      <c r="T1605" s="37"/>
      <c r="U1605" s="27"/>
      <c r="V1605" s="27"/>
      <c r="W1605" s="27"/>
      <c r="X1605" s="27"/>
      <c r="Y1605" s="27"/>
      <c r="Z1605" s="27"/>
      <c r="AA1605" s="27"/>
      <c r="AB1605" s="27"/>
      <c r="AC1605" s="27"/>
      <c r="AD1605" s="27"/>
      <c r="AE1605" s="27"/>
      <c r="AF1605" s="27"/>
      <c r="AG1605" s="9" t="s">
        <v>32</v>
      </c>
      <c r="AH1605" s="27"/>
      <c r="AI1605" s="27"/>
      <c r="AJ1605" s="27"/>
      <c r="AK1605" s="27"/>
      <c r="AL1605" s="27"/>
      <c r="AM1605" s="11"/>
      <c r="AN1605" s="28"/>
      <c r="AO1605" s="28"/>
      <c r="AP1605" s="29"/>
      <c r="AQ1605" s="30"/>
      <c r="AR1605" s="31"/>
      <c r="AS1605" s="32"/>
      <c r="AT1605" s="33"/>
      <c r="AU1605" s="34"/>
      <c r="AV1605" s="27"/>
      <c r="AW1605" s="27"/>
      <c r="AX1605" s="27"/>
      <c r="AY1605" s="27"/>
    </row>
    <row r="1606" spans="1:51" ht="24" customHeight="1" x14ac:dyDescent="0.3">
      <c r="A1606" s="22">
        <v>103209</v>
      </c>
      <c r="B1606" s="23" t="str">
        <f>VLOOKUP($A1606,'[1]MAN PROG 2026'!$A$1:$AI$3379,2,FALSE)</f>
        <v>ANESTESIA, APPARECCHIO PER</v>
      </c>
      <c r="C1606" s="23" t="str">
        <f>VLOOKUP($A1606,'[1]MAN PROG 2026'!$A$1:$AI$3379,3,FALSE)</f>
        <v>MINDRAY CO LTD</v>
      </c>
      <c r="D1606" s="23" t="str">
        <f>VLOOKUP($A1606,'[1]MAN PROG 2026'!$A$1:$AI$3379,4,FALSE)</f>
        <v>WATO EX 35</v>
      </c>
      <c r="E1606" s="23" t="str">
        <f>VLOOKUP($A1606,'[1]MAN PROG 2026'!$A$1:$AI$3379,5,FALSE)</f>
        <v>KG 65000078</v>
      </c>
      <c r="F1606" s="23" t="str">
        <f>VLOOKUP($A1606,'[1]MAN PROG 2026'!$A$1:$AI$3379,6,FALSE)</f>
        <v>SINGOLA</v>
      </c>
      <c r="G1606" s="23">
        <f>VLOOKUP($A1606,'[1]MAN PROG 2026'!$A$1:$AI$3379,7,FALSE)</f>
        <v>103209</v>
      </c>
      <c r="H1606" s="23">
        <f>VLOOKUP($A1606,'[1]MAN PROG 2026'!$A$1:$AI$3379,8,FALSE)</f>
        <v>0</v>
      </c>
      <c r="I1606" s="23" t="str">
        <f>VLOOKUP($A1606,'[1]MAN PROG 2026'!$A$1:$AI$3379,9,FALSE)</f>
        <v>S.PIETRO</v>
      </c>
      <c r="J1606" s="23" t="str">
        <f>VLOOKUP($A1606,'[1]MAN PROG 2026'!$A$1:$AI$3379,10,FALSE)</f>
        <v>RADIOLOGIA</v>
      </c>
      <c r="K1606" s="23" t="str">
        <f>VLOOKUP($A1606,'[1]MAN PROG 2026'!$A$1:$AI$3379,11,FALSE)</f>
        <v>RADIOLOGIA</v>
      </c>
      <c r="L1606" s="24" t="str">
        <f>VLOOKUP($A1606,'[1]MAN PROG 2026'!$A$2:$AI$3379,12,FALSE)</f>
        <v>RADIOLOGIA</v>
      </c>
      <c r="M1606" s="24" t="str">
        <f>VLOOKUP($A1606,'[1]MAN PROG 2026'!$A$2:$AI$3379,13,FALSE)</f>
        <v>SINGOLA</v>
      </c>
      <c r="N1606" s="24">
        <f>VLOOKUP($A1606,'[1]MAN PROG 2026'!$A$2:$AI$3379,14,FALSE)</f>
        <v>103209</v>
      </c>
      <c r="O1606" s="24">
        <f>VLOOKUP($A1606,'[1]MAN PROG 2026'!$A$2:$AI$3379,15,FALSE)</f>
        <v>0</v>
      </c>
      <c r="P1606" s="25" t="str">
        <f>VLOOKUP($A1606,'[1]MAN PROG 2026'!$A$2:$AI$3379,20,FALSE)</f>
        <v>DA FARE</v>
      </c>
      <c r="Q1606" s="9">
        <v>3209</v>
      </c>
      <c r="R1606" s="26">
        <v>46220</v>
      </c>
      <c r="S1606" s="8" t="s">
        <v>53</v>
      </c>
      <c r="T1606" s="37"/>
      <c r="U1606" s="27" t="s">
        <v>55</v>
      </c>
      <c r="V1606" s="27" t="s">
        <v>56</v>
      </c>
      <c r="W1606" s="27" t="s">
        <v>55</v>
      </c>
      <c r="X1606" s="27" t="s">
        <v>55</v>
      </c>
      <c r="Y1606" s="27" t="s">
        <v>55</v>
      </c>
      <c r="Z1606" s="27" t="s">
        <v>55</v>
      </c>
      <c r="AA1606" s="27" t="s">
        <v>55</v>
      </c>
      <c r="AB1606" s="27" t="s">
        <v>57</v>
      </c>
      <c r="AC1606" s="27" t="s">
        <v>73</v>
      </c>
      <c r="AD1606" s="27" t="s">
        <v>375</v>
      </c>
      <c r="AE1606" s="27" t="s">
        <v>68</v>
      </c>
      <c r="AF1606" s="27" t="s">
        <v>772</v>
      </c>
      <c r="AG1606" s="9" t="s">
        <v>32</v>
      </c>
      <c r="AH1606" s="27" t="s">
        <v>70</v>
      </c>
      <c r="AI1606" s="27" t="s">
        <v>70</v>
      </c>
      <c r="AJ1606" s="27" t="s">
        <v>61</v>
      </c>
      <c r="AK1606" s="27" t="s">
        <v>70</v>
      </c>
      <c r="AL1606" s="27" t="s">
        <v>70</v>
      </c>
      <c r="AM1606" s="11">
        <v>164.4</v>
      </c>
      <c r="AN1606" s="28">
        <v>2.5</v>
      </c>
      <c r="AO1606" s="28" t="s">
        <v>76</v>
      </c>
      <c r="AP1606" s="29"/>
      <c r="AQ1606" s="30"/>
      <c r="AR1606" s="31"/>
      <c r="AS1606" s="32"/>
      <c r="AT1606" s="33"/>
      <c r="AU1606" s="34"/>
      <c r="AV1606" s="27" t="s">
        <v>62</v>
      </c>
      <c r="AW1606" s="27">
        <v>5625031</v>
      </c>
      <c r="AX1606" s="27" t="s">
        <v>63</v>
      </c>
      <c r="AY1606" s="27"/>
    </row>
    <row r="1607" spans="1:51" ht="24" customHeight="1" x14ac:dyDescent="0.3">
      <c r="A1607" s="22">
        <v>103210</v>
      </c>
      <c r="B1607" s="23" t="str">
        <f>VLOOKUP($A1607,'[1]MAN PROG 2026'!$A$1:$AI$3379,2,FALSE)</f>
        <v>MONITOR</v>
      </c>
      <c r="C1607" s="23" t="str">
        <f>VLOOKUP($A1607,'[1]MAN PROG 2026'!$A$1:$AI$3379,3,FALSE)</f>
        <v>MINDRAY CO LTD</v>
      </c>
      <c r="D1607" s="23" t="str">
        <f>VLOOKUP($A1607,'[1]MAN PROG 2026'!$A$1:$AI$3379,4,FALSE)</f>
        <v>BENEVIEW T5</v>
      </c>
      <c r="E1607" s="23" t="str">
        <f>VLOOKUP($A1607,'[1]MAN PROG 2026'!$A$1:$AI$3379,5,FALSE)</f>
        <v>CM64148526</v>
      </c>
      <c r="F1607" s="23" t="str">
        <f>VLOOKUP($A1607,'[1]MAN PROG 2026'!$A$1:$AI$3379,6,FALSE)</f>
        <v>SINGOLA</v>
      </c>
      <c r="G1607" s="23">
        <f>VLOOKUP($A1607,'[1]MAN PROG 2026'!$A$1:$AI$3379,7,FALSE)</f>
        <v>103210</v>
      </c>
      <c r="H1607" s="23">
        <f>VLOOKUP($A1607,'[1]MAN PROG 2026'!$A$1:$AI$3379,8,FALSE)</f>
        <v>0</v>
      </c>
      <c r="I1607" s="23" t="str">
        <f>VLOOKUP($A1607,'[1]MAN PROG 2026'!$A$1:$AI$3379,9,FALSE)</f>
        <v>S.PIETRO</v>
      </c>
      <c r="J1607" s="23" t="str">
        <f>VLOOKUP($A1607,'[1]MAN PROG 2026'!$A$1:$AI$3379,10,FALSE)</f>
        <v>RADIOLOGIA</v>
      </c>
      <c r="K1607" s="23" t="str">
        <f>VLOOKUP($A1607,'[1]MAN PROG 2026'!$A$1:$AI$3379,11,FALSE)</f>
        <v>RADIOLOGIA</v>
      </c>
      <c r="L1607" s="24" t="str">
        <f>VLOOKUP($A1607,'[1]MAN PROG 2026'!$A$2:$AI$3379,12,FALSE)</f>
        <v>RADIOLOGIA</v>
      </c>
      <c r="M1607" s="24" t="str">
        <f>VLOOKUP($A1607,'[1]MAN PROG 2026'!$A$2:$AI$3379,13,FALSE)</f>
        <v>SINGOLA</v>
      </c>
      <c r="N1607" s="24">
        <f>VLOOKUP($A1607,'[1]MAN PROG 2026'!$A$2:$AI$3379,14,FALSE)</f>
        <v>103210</v>
      </c>
      <c r="O1607" s="24">
        <f>VLOOKUP($A1607,'[1]MAN PROG 2026'!$A$2:$AI$3379,15,FALSE)</f>
        <v>0</v>
      </c>
      <c r="P1607" s="25" t="str">
        <f>VLOOKUP($A1607,'[1]MAN PROG 2026'!$A$2:$AI$3379,20,FALSE)</f>
        <v>DA FARE</v>
      </c>
      <c r="Q1607" s="9">
        <v>3210</v>
      </c>
      <c r="R1607" s="26">
        <v>46220</v>
      </c>
      <c r="S1607" s="8" t="s">
        <v>53</v>
      </c>
      <c r="T1607" s="37"/>
      <c r="U1607" s="27" t="s">
        <v>55</v>
      </c>
      <c r="V1607" s="27" t="s">
        <v>56</v>
      </c>
      <c r="W1607" s="27" t="s">
        <v>55</v>
      </c>
      <c r="X1607" s="27" t="s">
        <v>55</v>
      </c>
      <c r="Y1607" s="27" t="s">
        <v>55</v>
      </c>
      <c r="Z1607" s="27" t="s">
        <v>55</v>
      </c>
      <c r="AA1607" s="27" t="s">
        <v>55</v>
      </c>
      <c r="AB1607" s="27" t="s">
        <v>57</v>
      </c>
      <c r="AC1607" s="27" t="s">
        <v>67</v>
      </c>
      <c r="AD1607" s="27" t="s">
        <v>375</v>
      </c>
      <c r="AE1607" s="27" t="s">
        <v>68</v>
      </c>
      <c r="AF1607" s="27" t="s">
        <v>773</v>
      </c>
      <c r="AG1607" s="9" t="s">
        <v>32</v>
      </c>
      <c r="AH1607" s="27" t="s">
        <v>70</v>
      </c>
      <c r="AI1607" s="27" t="s">
        <v>70</v>
      </c>
      <c r="AJ1607" s="27" t="s">
        <v>61</v>
      </c>
      <c r="AK1607" s="27" t="s">
        <v>774</v>
      </c>
      <c r="AL1607" s="27" t="s">
        <v>775</v>
      </c>
      <c r="AM1607" s="11">
        <v>85.2</v>
      </c>
      <c r="AN1607" s="28">
        <v>17.399999999999999</v>
      </c>
      <c r="AO1607" s="28" t="s">
        <v>71</v>
      </c>
      <c r="AP1607" s="29">
        <v>8.4</v>
      </c>
      <c r="AQ1607" s="30" t="s">
        <v>80</v>
      </c>
      <c r="AR1607" s="31"/>
      <c r="AS1607" s="32"/>
      <c r="AT1607" s="33"/>
      <c r="AU1607" s="34"/>
      <c r="AV1607" s="27" t="s">
        <v>62</v>
      </c>
      <c r="AW1607" s="27">
        <v>5625031</v>
      </c>
      <c r="AX1607" s="27" t="s">
        <v>63</v>
      </c>
      <c r="AY1607" s="27"/>
    </row>
    <row r="1608" spans="1:51" ht="24" customHeight="1" x14ac:dyDescent="0.3">
      <c r="A1608" s="22">
        <v>103211</v>
      </c>
      <c r="B1608" s="23" t="str">
        <f>VLOOKUP($A1608,'[1]MAN PROG 2026'!$A$1:$AI$3379,2,FALSE)</f>
        <v>DEFIBRILLATORE</v>
      </c>
      <c r="C1608" s="23" t="str">
        <f>VLOOKUP($A1608,'[1]MAN PROG 2026'!$A$1:$AI$3379,3,FALSE)</f>
        <v>SCHILLER AG</v>
      </c>
      <c r="D1608" s="23" t="str">
        <f>VLOOKUP($A1608,'[1]MAN PROG 2026'!$A$1:$AI$3379,4,FALSE)</f>
        <v>DEFIGARD 5000</v>
      </c>
      <c r="E1608" s="23" t="str">
        <f>VLOOKUP($A1608,'[1]MAN PROG 2026'!$A$1:$AI$3379,5,FALSE)</f>
        <v>101996101210</v>
      </c>
      <c r="F1608" s="23" t="str">
        <f>VLOOKUP($A1608,'[1]MAN PROG 2026'!$A$1:$AI$3379,6,FALSE)</f>
        <v>SINGOLA</v>
      </c>
      <c r="G1608" s="23">
        <f>VLOOKUP($A1608,'[1]MAN PROG 2026'!$A$1:$AI$3379,7,FALSE)</f>
        <v>103211</v>
      </c>
      <c r="H1608" s="23">
        <f>VLOOKUP($A1608,'[1]MAN PROG 2026'!$A$1:$AI$3379,8,FALSE)</f>
        <v>0</v>
      </c>
      <c r="I1608" s="23" t="str">
        <f>VLOOKUP($A1608,'[1]MAN PROG 2026'!$A$1:$AI$3379,9,FALSE)</f>
        <v>S.PIETRO</v>
      </c>
      <c r="J1608" s="23" t="str">
        <f>VLOOKUP($A1608,'[1]MAN PROG 2026'!$A$1:$AI$3379,10,FALSE)</f>
        <v>RADIOLOGIA</v>
      </c>
      <c r="K1608" s="23" t="str">
        <f>VLOOKUP($A1608,'[1]MAN PROG 2026'!$A$1:$AI$3379,11,FALSE)</f>
        <v>RADIOLOGIA</v>
      </c>
      <c r="L1608" s="24" t="str">
        <f>VLOOKUP($A1608,'[1]MAN PROG 2026'!$A$2:$AI$3379,12,FALSE)</f>
        <v>RADIOLOGIA</v>
      </c>
      <c r="M1608" s="24" t="str">
        <f>VLOOKUP($A1608,'[1]MAN PROG 2026'!$A$2:$AI$3379,13,FALSE)</f>
        <v>SINGOLA</v>
      </c>
      <c r="N1608" s="24">
        <f>VLOOKUP($A1608,'[1]MAN PROG 2026'!$A$2:$AI$3379,14,FALSE)</f>
        <v>103211</v>
      </c>
      <c r="O1608" s="24">
        <f>VLOOKUP($A1608,'[1]MAN PROG 2026'!$A$2:$AI$3379,15,FALSE)</f>
        <v>0</v>
      </c>
      <c r="P1608" s="25" t="str">
        <f>VLOOKUP($A1608,'[1]MAN PROG 2026'!$A$2:$AI$3379,20,FALSE)</f>
        <v>DA FARE</v>
      </c>
      <c r="Q1608" s="9">
        <v>3211</v>
      </c>
      <c r="R1608" s="26">
        <v>46223</v>
      </c>
      <c r="S1608" s="8" t="s">
        <v>53</v>
      </c>
      <c r="T1608" s="37"/>
      <c r="U1608" s="27" t="s">
        <v>55</v>
      </c>
      <c r="V1608" s="27" t="s">
        <v>56</v>
      </c>
      <c r="W1608" s="27" t="s">
        <v>55</v>
      </c>
      <c r="X1608" s="27" t="s">
        <v>55</v>
      </c>
      <c r="Y1608" s="27" t="s">
        <v>55</v>
      </c>
      <c r="Z1608" s="27" t="s">
        <v>55</v>
      </c>
      <c r="AA1608" s="27" t="s">
        <v>55</v>
      </c>
      <c r="AB1608" s="27" t="s">
        <v>57</v>
      </c>
      <c r="AC1608" s="27" t="s">
        <v>67</v>
      </c>
      <c r="AD1608" s="27" t="s">
        <v>375</v>
      </c>
      <c r="AE1608" s="27" t="s">
        <v>68</v>
      </c>
      <c r="AF1608" s="27" t="s">
        <v>776</v>
      </c>
      <c r="AG1608" s="9" t="s">
        <v>32</v>
      </c>
      <c r="AH1608" s="27" t="s">
        <v>70</v>
      </c>
      <c r="AI1608" s="27" t="s">
        <v>70</v>
      </c>
      <c r="AJ1608" s="27" t="s">
        <v>61</v>
      </c>
      <c r="AK1608" s="27" t="s">
        <v>70</v>
      </c>
      <c r="AL1608" s="27" t="s">
        <v>70</v>
      </c>
      <c r="AM1608" s="11">
        <v>49.2</v>
      </c>
      <c r="AN1608" s="28">
        <v>9.1999999999999993</v>
      </c>
      <c r="AO1608" s="28" t="s">
        <v>71</v>
      </c>
      <c r="AP1608" s="29">
        <v>28.4</v>
      </c>
      <c r="AQ1608" s="30" t="s">
        <v>79</v>
      </c>
      <c r="AR1608" s="31"/>
      <c r="AS1608" s="32"/>
      <c r="AT1608" s="33"/>
      <c r="AU1608" s="34"/>
      <c r="AV1608" s="27" t="s">
        <v>62</v>
      </c>
      <c r="AW1608" s="27">
        <v>5625031</v>
      </c>
      <c r="AX1608" s="27" t="s">
        <v>63</v>
      </c>
      <c r="AY1608" s="27"/>
    </row>
    <row r="1609" spans="1:51" ht="24" customHeight="1" x14ac:dyDescent="0.3">
      <c r="A1609" s="22">
        <v>103213</v>
      </c>
      <c r="B1609" s="23" t="str">
        <f>VLOOKUP($A1609,'[1]MAN PROG 2026'!$A$1:$AI$3379,2,FALSE)</f>
        <v>CONGELATORE DA LABORATORIO</v>
      </c>
      <c r="C1609" s="23" t="str">
        <f>VLOOKUP($A1609,'[1]MAN PROG 2026'!$A$1:$AI$3379,3,FALSE)</f>
        <v>KW APPARECCHI SCIENTIFICI SRL</v>
      </c>
      <c r="D1609" s="23" t="str">
        <f>VLOOKUP($A1609,'[1]MAN PROG 2026'!$A$1:$AI$3379,4,FALSE)</f>
        <v>K 58 PL</v>
      </c>
      <c r="E1609" s="23" t="str">
        <f>VLOOKUP($A1609,'[1]MAN PROG 2026'!$A$1:$AI$3379,5,FALSE)</f>
        <v>77802</v>
      </c>
      <c r="F1609" s="23" t="str">
        <f>VLOOKUP($A1609,'[1]MAN PROG 2026'!$A$1:$AI$3379,6,FALSE)</f>
        <v>SINGOLA</v>
      </c>
      <c r="G1609" s="23">
        <f>VLOOKUP($A1609,'[1]MAN PROG 2026'!$A$1:$AI$3379,7,FALSE)</f>
        <v>103213</v>
      </c>
      <c r="H1609" s="23">
        <f>VLOOKUP($A1609,'[1]MAN PROG 2026'!$A$1:$AI$3379,8,FALSE)</f>
        <v>0</v>
      </c>
      <c r="I1609" s="23" t="str">
        <f>VLOOKUP($A1609,'[1]MAN PROG 2026'!$A$1:$AI$3379,9,FALSE)</f>
        <v>S.PIETRO</v>
      </c>
      <c r="J1609" s="23" t="str">
        <f>VLOOKUP($A1609,'[1]MAN PROG 2026'!$A$1:$AI$3379,10,FALSE)</f>
        <v>CENTRO TRASFUSIONALE</v>
      </c>
      <c r="K1609" s="23" t="str">
        <f>VLOOKUP($A1609,'[1]MAN PROG 2026'!$A$1:$AI$3379,11,FALSE)</f>
        <v>SALA CONGELATORI E FRIGOEMOTECA</v>
      </c>
      <c r="L1609" s="24" t="str">
        <f>VLOOKUP($A1609,'[1]MAN PROG 2026'!$A$2:$AI$3379,12,FALSE)</f>
        <v>SALA CONGELATORI E FRIGOEMOTECA</v>
      </c>
      <c r="M1609" s="24" t="str">
        <f>VLOOKUP($A1609,'[1]MAN PROG 2026'!$A$2:$AI$3379,13,FALSE)</f>
        <v>SINGOLA</v>
      </c>
      <c r="N1609" s="24">
        <f>VLOOKUP($A1609,'[1]MAN PROG 2026'!$A$2:$AI$3379,14,FALSE)</f>
        <v>103213</v>
      </c>
      <c r="O1609" s="24">
        <f>VLOOKUP($A1609,'[1]MAN PROG 2026'!$A$2:$AI$3379,15,FALSE)</f>
        <v>0</v>
      </c>
      <c r="P1609" s="25" t="str">
        <f>VLOOKUP($A1609,'[1]MAN PROG 2026'!$A$2:$AI$3379,20,FALSE)</f>
        <v>DA FARE</v>
      </c>
      <c r="Q1609" s="9">
        <v>3213</v>
      </c>
      <c r="R1609" s="26">
        <v>46189</v>
      </c>
      <c r="S1609" s="8" t="s">
        <v>53</v>
      </c>
      <c r="T1609" s="37"/>
      <c r="U1609" s="27" t="s">
        <v>55</v>
      </c>
      <c r="V1609" s="27" t="s">
        <v>55</v>
      </c>
      <c r="W1609" s="27" t="s">
        <v>55</v>
      </c>
      <c r="X1609" s="27" t="s">
        <v>55</v>
      </c>
      <c r="Y1609" s="27" t="s">
        <v>55</v>
      </c>
      <c r="Z1609" s="27" t="s">
        <v>55</v>
      </c>
      <c r="AA1609" s="27" t="s">
        <v>55</v>
      </c>
      <c r="AB1609" s="27" t="s">
        <v>57</v>
      </c>
      <c r="AC1609" s="27" t="s">
        <v>61</v>
      </c>
      <c r="AD1609" s="27" t="s">
        <v>221</v>
      </c>
      <c r="AE1609" s="27" t="s">
        <v>88</v>
      </c>
      <c r="AF1609" s="27">
        <v>0.22800000000000001</v>
      </c>
      <c r="AG1609" s="9" t="s">
        <v>32</v>
      </c>
      <c r="AH1609" s="27" t="s">
        <v>70</v>
      </c>
      <c r="AI1609" s="27" t="s">
        <v>70</v>
      </c>
      <c r="AJ1609" s="27" t="s">
        <v>61</v>
      </c>
      <c r="AK1609" s="27" t="s">
        <v>61</v>
      </c>
      <c r="AL1609" s="27" t="s">
        <v>61</v>
      </c>
      <c r="AM1609" s="11">
        <v>160.19999999999999</v>
      </c>
      <c r="AN1609" s="28" t="s">
        <v>61</v>
      </c>
      <c r="AO1609" s="28"/>
      <c r="AP1609" s="29"/>
      <c r="AQ1609" s="30"/>
      <c r="AR1609" s="31"/>
      <c r="AS1609" s="32"/>
      <c r="AT1609" s="33"/>
      <c r="AU1609" s="34"/>
      <c r="AV1609" s="27" t="s">
        <v>62</v>
      </c>
      <c r="AW1609" s="27">
        <v>5625031</v>
      </c>
      <c r="AX1609" s="27" t="s">
        <v>63</v>
      </c>
      <c r="AY1609" s="27"/>
    </row>
    <row r="1610" spans="1:51" ht="24" customHeight="1" x14ac:dyDescent="0.3">
      <c r="A1610" s="22">
        <v>103214</v>
      </c>
      <c r="B1610" s="23" t="str">
        <f>VLOOKUP($A1610,'[1]MAN PROG 2026'!$A$1:$AI$3379,2,FALSE)</f>
        <v>VENTILATORE POLMONARE PER USO EXTRAOSPEDALIERO</v>
      </c>
      <c r="C1610" s="23" t="str">
        <f>VLOOKUP($A1610,'[1]MAN PROG 2026'!$A$1:$AI$3379,3,FALSE)</f>
        <v>BREAS MEDICAL AB</v>
      </c>
      <c r="D1610" s="23" t="str">
        <f>VLOOKUP($A1610,'[1]MAN PROG 2026'!$A$1:$AI$3379,4,FALSE)</f>
        <v>ISLEEP 25</v>
      </c>
      <c r="E1610" s="23" t="str">
        <f>VLOOKUP($A1610,'[1]MAN PROG 2026'!$A$1:$AI$3379,5,FALSE)</f>
        <v>X490099</v>
      </c>
      <c r="F1610" s="23" t="str">
        <f>VLOOKUP($A1610,'[1]MAN PROG 2026'!$A$1:$AI$3379,6,FALSE)</f>
        <v>SINGOLA</v>
      </c>
      <c r="G1610" s="23">
        <f>VLOOKUP($A1610,'[1]MAN PROG 2026'!$A$1:$AI$3379,7,FALSE)</f>
        <v>103214</v>
      </c>
      <c r="H1610" s="23">
        <f>VLOOKUP($A1610,'[1]MAN PROG 2026'!$A$1:$AI$3379,8,FALSE)</f>
        <v>0</v>
      </c>
      <c r="I1610" s="23" t="str">
        <f>VLOOKUP($A1610,'[1]MAN PROG 2026'!$A$1:$AI$3379,9,FALSE)</f>
        <v>S.PIETRO</v>
      </c>
      <c r="J1610" s="23" t="str">
        <f>VLOOKUP($A1610,'[1]MAN PROG 2026'!$A$1:$AI$3379,10,FALSE)</f>
        <v>S. VINCENZO</v>
      </c>
      <c r="K1610" s="23" t="str">
        <f>VLOOKUP($A1610,'[1]MAN PROG 2026'!$A$1:$AI$3379,11,FALSE)</f>
        <v>S. VINCENZO</v>
      </c>
      <c r="L1610" s="24" t="str">
        <f>VLOOKUP($A1610,'[1]MAN PROG 2026'!$A$2:$AI$3379,12,FALSE)</f>
        <v>NON TROVATO</v>
      </c>
      <c r="M1610" s="24">
        <f>VLOOKUP($A1610,'[1]MAN PROG 2026'!$A$2:$AI$3379,13,FALSE)</f>
        <v>0</v>
      </c>
      <c r="N1610" s="24">
        <f>VLOOKUP($A1610,'[1]MAN PROG 2026'!$A$2:$AI$3379,14,FALSE)</f>
        <v>0</v>
      </c>
      <c r="O1610" s="24">
        <f>VLOOKUP($A1610,'[1]MAN PROG 2026'!$A$2:$AI$3379,15,FALSE)</f>
        <v>0</v>
      </c>
      <c r="P1610" s="25" t="str">
        <f>VLOOKUP($A1610,'[1]MAN PROG 2026'!$A$2:$AI$3379,20,FALSE)</f>
        <v>DA FARE</v>
      </c>
      <c r="Q1610" s="8"/>
      <c r="R1610" s="26"/>
      <c r="S1610" s="8"/>
      <c r="T1610" s="37"/>
      <c r="U1610" s="27"/>
      <c r="V1610" s="27"/>
      <c r="W1610" s="27"/>
      <c r="X1610" s="27"/>
      <c r="Y1610" s="27"/>
      <c r="Z1610" s="27"/>
      <c r="AA1610" s="27"/>
      <c r="AB1610" s="27"/>
      <c r="AC1610" s="27"/>
      <c r="AD1610" s="27"/>
      <c r="AE1610" s="27"/>
      <c r="AF1610" s="27"/>
      <c r="AG1610" s="9" t="s">
        <v>32</v>
      </c>
      <c r="AH1610" s="27"/>
      <c r="AI1610" s="27"/>
      <c r="AJ1610" s="27"/>
      <c r="AK1610" s="27"/>
      <c r="AL1610" s="27"/>
      <c r="AM1610" s="11"/>
      <c r="AN1610" s="28"/>
      <c r="AO1610" s="28"/>
      <c r="AP1610" s="29"/>
      <c r="AQ1610" s="30"/>
      <c r="AR1610" s="31"/>
      <c r="AS1610" s="32"/>
      <c r="AT1610" s="33"/>
      <c r="AU1610" s="34"/>
      <c r="AV1610" s="27"/>
      <c r="AW1610" s="27"/>
      <c r="AX1610" s="27"/>
      <c r="AY1610" s="27"/>
    </row>
    <row r="1611" spans="1:51" ht="24" customHeight="1" x14ac:dyDescent="0.3">
      <c r="A1611" s="22">
        <v>103215</v>
      </c>
      <c r="B1611" s="23" t="str">
        <f>VLOOKUP($A1611,'[1]MAN PROG 2026'!$A$1:$AI$3379,2,FALSE)</f>
        <v>RINOMANOMETRO</v>
      </c>
      <c r="C1611" s="23" t="str">
        <f>VLOOKUP($A1611,'[1]MAN PROG 2026'!$A$1:$AI$3379,3,FALSE)</f>
        <v>ATMOS MEDIZINTECHNIK GMBH &amp; CO</v>
      </c>
      <c r="D1611" s="23" t="str">
        <f>VLOOKUP($A1611,'[1]MAN PROG 2026'!$A$1:$AI$3379,4,FALSE)</f>
        <v>DIAGNOSTIC CUBE</v>
      </c>
      <c r="E1611" s="23">
        <f>VLOOKUP($A1611,'[1]MAN PROG 2026'!$A$1:$AI$3379,5,FALSE)</f>
        <v>747</v>
      </c>
      <c r="F1611" s="23" t="str">
        <f>VLOOKUP($A1611,'[1]MAN PROG 2026'!$A$1:$AI$3379,6,FALSE)</f>
        <v>SINGOLA</v>
      </c>
      <c r="G1611" s="23">
        <f>VLOOKUP($A1611,'[1]MAN PROG 2026'!$A$1:$AI$3379,7,FALSE)</f>
        <v>103215</v>
      </c>
      <c r="H1611" s="23">
        <f>VLOOKUP($A1611,'[1]MAN PROG 2026'!$A$1:$AI$3379,8,FALSE)</f>
        <v>0</v>
      </c>
      <c r="I1611" s="23" t="str">
        <f>VLOOKUP($A1611,'[1]MAN PROG 2026'!$A$1:$AI$3379,9,FALSE)</f>
        <v>S.PIETRO</v>
      </c>
      <c r="J1611" s="23" t="str">
        <f>VLOOKUP($A1611,'[1]MAN PROG 2026'!$A$1:$AI$3379,10,FALSE)</f>
        <v>AMB. ORL</v>
      </c>
      <c r="K1611" s="23" t="str">
        <f>VLOOKUP($A1611,'[1]MAN PROG 2026'!$A$1:$AI$3379,11,FALSE)</f>
        <v>AMB. ORL</v>
      </c>
      <c r="L1611" s="24" t="str">
        <f>VLOOKUP($A1611,'[1]MAN PROG 2026'!$A$2:$AI$3379,12,FALSE)</f>
        <v>AMB. ORL</v>
      </c>
      <c r="M1611" s="24" t="str">
        <f>VLOOKUP($A1611,'[1]MAN PROG 2026'!$A$2:$AI$3379,13,FALSE)</f>
        <v>SINGOLA</v>
      </c>
      <c r="N1611" s="24">
        <f>VLOOKUP($A1611,'[1]MAN PROG 2026'!$A$2:$AI$3379,14,FALSE)</f>
        <v>103215</v>
      </c>
      <c r="O1611" s="24">
        <f>VLOOKUP($A1611,'[1]MAN PROG 2026'!$A$2:$AI$3379,15,FALSE)</f>
        <v>0</v>
      </c>
      <c r="P1611" s="25" t="str">
        <f>VLOOKUP($A1611,'[1]MAN PROG 2026'!$A$2:$AI$3379,20,FALSE)</f>
        <v>DA FARE</v>
      </c>
      <c r="Q1611" s="9" t="str">
        <f>RIGHT(A1611,4)</f>
        <v>3215</v>
      </c>
      <c r="R1611" s="26">
        <v>46265</v>
      </c>
      <c r="S1611" s="8" t="s">
        <v>53</v>
      </c>
      <c r="T1611" s="37"/>
      <c r="U1611" s="27" t="s">
        <v>55</v>
      </c>
      <c r="V1611" s="27" t="s">
        <v>56</v>
      </c>
      <c r="W1611" s="27" t="s">
        <v>55</v>
      </c>
      <c r="X1611" s="27" t="s">
        <v>55</v>
      </c>
      <c r="Y1611" s="27" t="s">
        <v>55</v>
      </c>
      <c r="Z1611" s="27" t="s">
        <v>55</v>
      </c>
      <c r="AA1611" s="27" t="s">
        <v>55</v>
      </c>
      <c r="AB1611" s="27" t="s">
        <v>66</v>
      </c>
      <c r="AC1611" s="27" t="s">
        <v>58</v>
      </c>
      <c r="AD1611" s="27" t="s">
        <v>104</v>
      </c>
      <c r="AE1611" s="27" t="s">
        <v>88</v>
      </c>
      <c r="AF1611" s="27" t="s">
        <v>61</v>
      </c>
      <c r="AG1611" s="9" t="s">
        <v>32</v>
      </c>
      <c r="AH1611" s="27" t="s">
        <v>61</v>
      </c>
      <c r="AI1611" s="27" t="s">
        <v>70</v>
      </c>
      <c r="AJ1611" s="27" t="s">
        <v>70</v>
      </c>
      <c r="AK1611" s="27" t="s">
        <v>61</v>
      </c>
      <c r="AL1611" s="27" t="s">
        <v>61</v>
      </c>
      <c r="AM1611" s="11">
        <v>6.8</v>
      </c>
      <c r="AN1611" s="28" t="s">
        <v>61</v>
      </c>
      <c r="AO1611" s="28"/>
      <c r="AP1611" s="29"/>
      <c r="AQ1611" s="30"/>
      <c r="AR1611" s="31"/>
      <c r="AS1611" s="32"/>
      <c r="AT1611" s="33"/>
      <c r="AU1611" s="34"/>
      <c r="AV1611" s="27" t="s">
        <v>62</v>
      </c>
      <c r="AW1611" s="27">
        <v>5625031</v>
      </c>
      <c r="AX1611" s="27" t="s">
        <v>63</v>
      </c>
      <c r="AY1611" s="27"/>
    </row>
    <row r="1612" spans="1:51" ht="24" customHeight="1" x14ac:dyDescent="0.3">
      <c r="A1612" s="22">
        <v>103217</v>
      </c>
      <c r="B1612" s="23" t="str">
        <f>VLOOKUP($A1612,'[1]MAN PROG 2026'!$A$1:$AI$3379,2,FALSE)</f>
        <v>LETTO PER DEGENZA ELETTRIFICATO</v>
      </c>
      <c r="C1612" s="23" t="str">
        <f>VLOOKUP($A1612,'[1]MAN PROG 2026'!$A$1:$AI$3379,3,FALSE)</f>
        <v>HUNTLEIGH HEALTHCARE</v>
      </c>
      <c r="D1612" s="23" t="str">
        <f>VLOOKUP($A1612,'[1]MAN PROG 2026'!$A$1:$AI$3379,4,FALSE)</f>
        <v>ENTERPRISE 8000</v>
      </c>
      <c r="E1612" s="23" t="str">
        <f>VLOOKUP($A1612,'[1]MAN PROG 2026'!$A$1:$AI$3379,5,FALSE)</f>
        <v>P0392794</v>
      </c>
      <c r="F1612" s="23" t="str">
        <f>VLOOKUP($A1612,'[1]MAN PROG 2026'!$A$1:$AI$3379,6,FALSE)</f>
        <v>SINGOLA</v>
      </c>
      <c r="G1612" s="23">
        <f>VLOOKUP($A1612,'[1]MAN PROG 2026'!$A$1:$AI$3379,7,FALSE)</f>
        <v>103217</v>
      </c>
      <c r="H1612" s="23">
        <f>VLOOKUP($A1612,'[1]MAN PROG 2026'!$A$1:$AI$3379,8,FALSE)</f>
        <v>0</v>
      </c>
      <c r="I1612" s="23" t="str">
        <f>VLOOKUP($A1612,'[1]MAN PROG 2026'!$A$1:$AI$3379,9,FALSE)</f>
        <v>S.PIETRO</v>
      </c>
      <c r="J1612" s="23" t="str">
        <f>VLOOKUP($A1612,'[1]MAN PROG 2026'!$A$1:$AI$3379,10,FALSE)</f>
        <v>S. RAFFAELE</v>
      </c>
      <c r="K1612" s="23" t="str">
        <f>VLOOKUP($A1612,'[1]MAN PROG 2026'!$A$1:$AI$3379,11,FALSE)</f>
        <v>S. RAFFAELE</v>
      </c>
      <c r="L1612" s="24" t="str">
        <f>VLOOKUP($A1612,'[1]MAN PROG 2026'!$A$2:$AI$3379,12,FALSE)</f>
        <v>S. RAFFAELE</v>
      </c>
      <c r="M1612" s="24" t="str">
        <f>VLOOKUP($A1612,'[1]MAN PROG 2026'!$A$2:$AI$3379,13,FALSE)</f>
        <v>SINGOLA</v>
      </c>
      <c r="N1612" s="24">
        <f>VLOOKUP($A1612,'[1]MAN PROG 2026'!$A$2:$AI$3379,14,FALSE)</f>
        <v>103217</v>
      </c>
      <c r="O1612" s="24">
        <f>VLOOKUP($A1612,'[1]MAN PROG 2026'!$A$2:$AI$3379,15,FALSE)</f>
        <v>0</v>
      </c>
      <c r="P1612" s="25" t="str">
        <f>VLOOKUP($A1612,'[1]MAN PROG 2026'!$A$2:$AI$3379,20,FALSE)</f>
        <v>DA FARE</v>
      </c>
      <c r="Q1612" s="9">
        <v>3217</v>
      </c>
      <c r="R1612" s="26">
        <v>46213</v>
      </c>
      <c r="S1612" s="8" t="s">
        <v>53</v>
      </c>
      <c r="T1612" s="37"/>
      <c r="U1612" s="27" t="s">
        <v>55</v>
      </c>
      <c r="V1612" s="27" t="s">
        <v>56</v>
      </c>
      <c r="W1612" s="27" t="s">
        <v>55</v>
      </c>
      <c r="X1612" s="27" t="s">
        <v>55</v>
      </c>
      <c r="Y1612" s="27" t="s">
        <v>55</v>
      </c>
      <c r="Z1612" s="27" t="s">
        <v>55</v>
      </c>
      <c r="AA1612" s="27" t="s">
        <v>55</v>
      </c>
      <c r="AB1612" s="27" t="s">
        <v>57</v>
      </c>
      <c r="AC1612" s="27" t="s">
        <v>58</v>
      </c>
      <c r="AD1612" s="27" t="s">
        <v>196</v>
      </c>
      <c r="AE1612" s="27" t="s">
        <v>88</v>
      </c>
      <c r="AF1612" s="27">
        <v>0.216</v>
      </c>
      <c r="AG1612" s="9" t="s">
        <v>32</v>
      </c>
      <c r="AH1612" s="27" t="s">
        <v>70</v>
      </c>
      <c r="AI1612" s="27" t="s">
        <v>70</v>
      </c>
      <c r="AJ1612" s="27" t="s">
        <v>70</v>
      </c>
      <c r="AK1612" s="27" t="s">
        <v>61</v>
      </c>
      <c r="AL1612" s="27" t="s">
        <v>61</v>
      </c>
      <c r="AM1612" s="11">
        <v>52.5</v>
      </c>
      <c r="AN1612" s="28">
        <v>0.2</v>
      </c>
      <c r="AO1612" s="28" t="s">
        <v>204</v>
      </c>
      <c r="AP1612" s="29"/>
      <c r="AQ1612" s="30"/>
      <c r="AR1612" s="31"/>
      <c r="AS1612" s="32"/>
      <c r="AT1612" s="33"/>
      <c r="AU1612" s="34"/>
      <c r="AV1612" s="27" t="s">
        <v>62</v>
      </c>
      <c r="AW1612" s="27">
        <v>5625031</v>
      </c>
      <c r="AX1612" s="27" t="s">
        <v>63</v>
      </c>
      <c r="AY1612" s="27"/>
    </row>
    <row r="1613" spans="1:51" ht="24" customHeight="1" x14ac:dyDescent="0.3">
      <c r="A1613" s="22">
        <v>103218</v>
      </c>
      <c r="B1613" s="23" t="str">
        <f>VLOOKUP($A1613,'[1]MAN PROG 2026'!$A$1:$AI$3379,2,FALSE)</f>
        <v>LETTO PER DEGENZA ELETTRIFICATO</v>
      </c>
      <c r="C1613" s="23" t="str">
        <f>VLOOKUP($A1613,'[1]MAN PROG 2026'!$A$1:$AI$3379,3,FALSE)</f>
        <v>HUNTLEIGH HEALTHCARE</v>
      </c>
      <c r="D1613" s="23" t="str">
        <f>VLOOKUP($A1613,'[1]MAN PROG 2026'!$A$1:$AI$3379,4,FALSE)</f>
        <v>ENTERPRISE 8000</v>
      </c>
      <c r="E1613" s="23" t="str">
        <f>VLOOKUP($A1613,'[1]MAN PROG 2026'!$A$1:$AI$3379,5,FALSE)</f>
        <v>P0392789</v>
      </c>
      <c r="F1613" s="23" t="str">
        <f>VLOOKUP($A1613,'[1]MAN PROG 2026'!$A$1:$AI$3379,6,FALSE)</f>
        <v>SINGOLA</v>
      </c>
      <c r="G1613" s="23">
        <f>VLOOKUP($A1613,'[1]MAN PROG 2026'!$A$1:$AI$3379,7,FALSE)</f>
        <v>103218</v>
      </c>
      <c r="H1613" s="23">
        <f>VLOOKUP($A1613,'[1]MAN PROG 2026'!$A$1:$AI$3379,8,FALSE)</f>
        <v>0</v>
      </c>
      <c r="I1613" s="23" t="str">
        <f>VLOOKUP($A1613,'[1]MAN PROG 2026'!$A$1:$AI$3379,9,FALSE)</f>
        <v>S.PIETRO</v>
      </c>
      <c r="J1613" s="23" t="str">
        <f>VLOOKUP($A1613,'[1]MAN PROG 2026'!$A$1:$AI$3379,10,FALSE)</f>
        <v>S. RAFFAELE</v>
      </c>
      <c r="K1613" s="23" t="str">
        <f>VLOOKUP($A1613,'[1]MAN PROG 2026'!$A$1:$AI$3379,11,FALSE)</f>
        <v>S. RAFFAELE</v>
      </c>
      <c r="L1613" s="24" t="str">
        <f>VLOOKUP($A1613,'[1]MAN PROG 2026'!$A$2:$AI$3379,12,FALSE)</f>
        <v>S. RAFFAELE</v>
      </c>
      <c r="M1613" s="24" t="str">
        <f>VLOOKUP($A1613,'[1]MAN PROG 2026'!$A$2:$AI$3379,13,FALSE)</f>
        <v>SINGOLA</v>
      </c>
      <c r="N1613" s="24">
        <f>VLOOKUP($A1613,'[1]MAN PROG 2026'!$A$2:$AI$3379,14,FALSE)</f>
        <v>103218</v>
      </c>
      <c r="O1613" s="24">
        <f>VLOOKUP($A1613,'[1]MAN PROG 2026'!$A$2:$AI$3379,15,FALSE)</f>
        <v>0</v>
      </c>
      <c r="P1613" s="25" t="str">
        <f>VLOOKUP($A1613,'[1]MAN PROG 2026'!$A$2:$AI$3379,20,FALSE)</f>
        <v>DA FARE</v>
      </c>
      <c r="Q1613" s="9">
        <v>3218</v>
      </c>
      <c r="R1613" s="26">
        <v>46213</v>
      </c>
      <c r="S1613" s="8" t="s">
        <v>53</v>
      </c>
      <c r="T1613" s="37"/>
      <c r="U1613" s="27" t="s">
        <v>55</v>
      </c>
      <c r="V1613" s="27" t="s">
        <v>56</v>
      </c>
      <c r="W1613" s="27" t="s">
        <v>55</v>
      </c>
      <c r="X1613" s="27" t="s">
        <v>55</v>
      </c>
      <c r="Y1613" s="27" t="s">
        <v>55</v>
      </c>
      <c r="Z1613" s="27" t="s">
        <v>55</v>
      </c>
      <c r="AA1613" s="27" t="s">
        <v>55</v>
      </c>
      <c r="AB1613" s="27" t="s">
        <v>57</v>
      </c>
      <c r="AC1613" s="27" t="s">
        <v>58</v>
      </c>
      <c r="AD1613" s="27" t="s">
        <v>196</v>
      </c>
      <c r="AE1613" s="27" t="s">
        <v>88</v>
      </c>
      <c r="AF1613" s="27">
        <v>0.22700000000000001</v>
      </c>
      <c r="AG1613" s="9" t="s">
        <v>32</v>
      </c>
      <c r="AH1613" s="27" t="s">
        <v>70</v>
      </c>
      <c r="AI1613" s="27" t="s">
        <v>70</v>
      </c>
      <c r="AJ1613" s="27" t="s">
        <v>70</v>
      </c>
      <c r="AK1613" s="27" t="s">
        <v>61</v>
      </c>
      <c r="AL1613" s="27" t="s">
        <v>61</v>
      </c>
      <c r="AM1613" s="11">
        <v>51.3</v>
      </c>
      <c r="AN1613" s="28">
        <v>0.2</v>
      </c>
      <c r="AO1613" s="28" t="s">
        <v>204</v>
      </c>
      <c r="AP1613" s="29"/>
      <c r="AQ1613" s="30"/>
      <c r="AR1613" s="31"/>
      <c r="AS1613" s="32"/>
      <c r="AT1613" s="33"/>
      <c r="AU1613" s="34"/>
      <c r="AV1613" s="27" t="s">
        <v>62</v>
      </c>
      <c r="AW1613" s="27">
        <v>5625031</v>
      </c>
      <c r="AX1613" s="27" t="s">
        <v>63</v>
      </c>
      <c r="AY1613" s="27"/>
    </row>
    <row r="1614" spans="1:51" ht="24" customHeight="1" x14ac:dyDescent="0.3">
      <c r="A1614" s="22">
        <v>103219</v>
      </c>
      <c r="B1614" s="23" t="str">
        <f>VLOOKUP($A1614,'[1]MAN PROG 2026'!$A$1:$AI$3379,2,FALSE)</f>
        <v>LETTO PER DEGENZA ELETTRIFICATO</v>
      </c>
      <c r="C1614" s="23" t="str">
        <f>VLOOKUP($A1614,'[1]MAN PROG 2026'!$A$1:$AI$3379,3,FALSE)</f>
        <v>HUNTLEIGH HEALTHCARE</v>
      </c>
      <c r="D1614" s="23" t="str">
        <f>VLOOKUP($A1614,'[1]MAN PROG 2026'!$A$1:$AI$3379,4,FALSE)</f>
        <v>ENTERPRISE 8000</v>
      </c>
      <c r="E1614" s="23" t="str">
        <f>VLOOKUP($A1614,'[1]MAN PROG 2026'!$A$1:$AI$3379,5,FALSE)</f>
        <v>P0392788</v>
      </c>
      <c r="F1614" s="23" t="str">
        <f>VLOOKUP($A1614,'[1]MAN PROG 2026'!$A$1:$AI$3379,6,FALSE)</f>
        <v>SINGOLA</v>
      </c>
      <c r="G1614" s="23">
        <f>VLOOKUP($A1614,'[1]MAN PROG 2026'!$A$1:$AI$3379,7,FALSE)</f>
        <v>103219</v>
      </c>
      <c r="H1614" s="23">
        <f>VLOOKUP($A1614,'[1]MAN PROG 2026'!$A$1:$AI$3379,8,FALSE)</f>
        <v>0</v>
      </c>
      <c r="I1614" s="23" t="str">
        <f>VLOOKUP($A1614,'[1]MAN PROG 2026'!$A$1:$AI$3379,9,FALSE)</f>
        <v>S.PIETRO</v>
      </c>
      <c r="J1614" s="23" t="str">
        <f>VLOOKUP($A1614,'[1]MAN PROG 2026'!$A$1:$AI$3379,10,FALSE)</f>
        <v>S. RAFFAELE</v>
      </c>
      <c r="K1614" s="23" t="str">
        <f>VLOOKUP($A1614,'[1]MAN PROG 2026'!$A$1:$AI$3379,11,FALSE)</f>
        <v>S. RAFFAELE</v>
      </c>
      <c r="L1614" s="24" t="str">
        <f>VLOOKUP($A1614,'[1]MAN PROG 2026'!$A$2:$AI$3379,12,FALSE)</f>
        <v>S. RAFFAELE</v>
      </c>
      <c r="M1614" s="24" t="str">
        <f>VLOOKUP($A1614,'[1]MAN PROG 2026'!$A$2:$AI$3379,13,FALSE)</f>
        <v>SINGOLA</v>
      </c>
      <c r="N1614" s="24">
        <f>VLOOKUP($A1614,'[1]MAN PROG 2026'!$A$2:$AI$3379,14,FALSE)</f>
        <v>103219</v>
      </c>
      <c r="O1614" s="24">
        <f>VLOOKUP($A1614,'[1]MAN PROG 2026'!$A$2:$AI$3379,15,FALSE)</f>
        <v>0</v>
      </c>
      <c r="P1614" s="25" t="str">
        <f>VLOOKUP($A1614,'[1]MAN PROG 2026'!$A$2:$AI$3379,20,FALSE)</f>
        <v>DA FARE</v>
      </c>
      <c r="Q1614" s="9">
        <v>3219</v>
      </c>
      <c r="R1614" s="26">
        <v>46212</v>
      </c>
      <c r="S1614" s="8" t="s">
        <v>53</v>
      </c>
      <c r="T1614" s="37"/>
      <c r="U1614" s="27" t="s">
        <v>55</v>
      </c>
      <c r="V1614" s="27" t="s">
        <v>56</v>
      </c>
      <c r="W1614" s="27" t="s">
        <v>55</v>
      </c>
      <c r="X1614" s="27" t="s">
        <v>55</v>
      </c>
      <c r="Y1614" s="27" t="s">
        <v>55</v>
      </c>
      <c r="Z1614" s="27" t="s">
        <v>55</v>
      </c>
      <c r="AA1614" s="27" t="s">
        <v>55</v>
      </c>
      <c r="AB1614" s="27" t="s">
        <v>57</v>
      </c>
      <c r="AC1614" s="27" t="s">
        <v>58</v>
      </c>
      <c r="AD1614" s="27" t="s">
        <v>196</v>
      </c>
      <c r="AE1614" s="27" t="s">
        <v>88</v>
      </c>
      <c r="AF1614" s="27">
        <v>0.22900000000000001</v>
      </c>
      <c r="AG1614" s="9" t="s">
        <v>32</v>
      </c>
      <c r="AH1614" s="27" t="s">
        <v>70</v>
      </c>
      <c r="AI1614" s="27" t="s">
        <v>70</v>
      </c>
      <c r="AJ1614" s="27" t="s">
        <v>70</v>
      </c>
      <c r="AK1614" s="27" t="s">
        <v>61</v>
      </c>
      <c r="AL1614" s="27" t="s">
        <v>61</v>
      </c>
      <c r="AM1614" s="11">
        <v>52.4</v>
      </c>
      <c r="AN1614" s="28">
        <v>0.2</v>
      </c>
      <c r="AO1614" s="28" t="s">
        <v>204</v>
      </c>
      <c r="AP1614" s="29"/>
      <c r="AQ1614" s="30"/>
      <c r="AR1614" s="31"/>
      <c r="AS1614" s="32"/>
      <c r="AT1614" s="33"/>
      <c r="AU1614" s="34"/>
      <c r="AV1614" s="27" t="s">
        <v>62</v>
      </c>
      <c r="AW1614" s="27">
        <v>5625031</v>
      </c>
      <c r="AX1614" s="27" t="s">
        <v>63</v>
      </c>
      <c r="AY1614" s="27"/>
    </row>
    <row r="1615" spans="1:51" ht="24" customHeight="1" x14ac:dyDescent="0.3">
      <c r="A1615" s="22">
        <v>103220</v>
      </c>
      <c r="B1615" s="23" t="str">
        <f>VLOOKUP($A1615,'[1]MAN PROG 2026'!$A$1:$AI$3379,2,FALSE)</f>
        <v>LETTO PER DEGENZA ELETTRIFICATO</v>
      </c>
      <c r="C1615" s="23" t="str">
        <f>VLOOKUP($A1615,'[1]MAN PROG 2026'!$A$1:$AI$3379,3,FALSE)</f>
        <v>HUNTLEIGH HEALTHCARE</v>
      </c>
      <c r="D1615" s="23" t="str">
        <f>VLOOKUP($A1615,'[1]MAN PROG 2026'!$A$1:$AI$3379,4,FALSE)</f>
        <v>ENTERPRISE 8000</v>
      </c>
      <c r="E1615" s="23" t="str">
        <f>VLOOKUP($A1615,'[1]MAN PROG 2026'!$A$1:$AI$3379,5,FALSE)</f>
        <v>P0392787</v>
      </c>
      <c r="F1615" s="23" t="str">
        <f>VLOOKUP($A1615,'[1]MAN PROG 2026'!$A$1:$AI$3379,6,FALSE)</f>
        <v>SINGOLA</v>
      </c>
      <c r="G1615" s="23">
        <f>VLOOKUP($A1615,'[1]MAN PROG 2026'!$A$1:$AI$3379,7,FALSE)</f>
        <v>103220</v>
      </c>
      <c r="H1615" s="23">
        <f>VLOOKUP($A1615,'[1]MAN PROG 2026'!$A$1:$AI$3379,8,FALSE)</f>
        <v>0</v>
      </c>
      <c r="I1615" s="23" t="str">
        <f>VLOOKUP($A1615,'[1]MAN PROG 2026'!$A$1:$AI$3379,9,FALSE)</f>
        <v>S.PIETRO</v>
      </c>
      <c r="J1615" s="23" t="str">
        <f>VLOOKUP($A1615,'[1]MAN PROG 2026'!$A$1:$AI$3379,10,FALSE)</f>
        <v>S. RAFFAELE</v>
      </c>
      <c r="K1615" s="23" t="str">
        <f>VLOOKUP($A1615,'[1]MAN PROG 2026'!$A$1:$AI$3379,11,FALSE)</f>
        <v>S. RAFFAELE</v>
      </c>
      <c r="L1615" s="24" t="str">
        <f>VLOOKUP($A1615,'[1]MAN PROG 2026'!$A$2:$AI$3379,12,FALSE)</f>
        <v>S. RAFFAELE</v>
      </c>
      <c r="M1615" s="24" t="str">
        <f>VLOOKUP($A1615,'[1]MAN PROG 2026'!$A$2:$AI$3379,13,FALSE)</f>
        <v>SINGOLA</v>
      </c>
      <c r="N1615" s="24">
        <f>VLOOKUP($A1615,'[1]MAN PROG 2026'!$A$2:$AI$3379,14,FALSE)</f>
        <v>103220</v>
      </c>
      <c r="O1615" s="24">
        <f>VLOOKUP($A1615,'[1]MAN PROG 2026'!$A$2:$AI$3379,15,FALSE)</f>
        <v>0</v>
      </c>
      <c r="P1615" s="25" t="str">
        <f>VLOOKUP($A1615,'[1]MAN PROG 2026'!$A$2:$AI$3379,20,FALSE)</f>
        <v>DA FARE</v>
      </c>
      <c r="Q1615" s="9">
        <v>3220</v>
      </c>
      <c r="R1615" s="26">
        <v>46213</v>
      </c>
      <c r="S1615" s="8" t="s">
        <v>53</v>
      </c>
      <c r="T1615" s="37"/>
      <c r="U1615" s="27" t="s">
        <v>55</v>
      </c>
      <c r="V1615" s="27" t="s">
        <v>56</v>
      </c>
      <c r="W1615" s="27" t="s">
        <v>55</v>
      </c>
      <c r="X1615" s="27" t="s">
        <v>55</v>
      </c>
      <c r="Y1615" s="27" t="s">
        <v>55</v>
      </c>
      <c r="Z1615" s="27" t="s">
        <v>55</v>
      </c>
      <c r="AA1615" s="27" t="s">
        <v>55</v>
      </c>
      <c r="AB1615" s="27" t="s">
        <v>57</v>
      </c>
      <c r="AC1615" s="27" t="s">
        <v>58</v>
      </c>
      <c r="AD1615" s="27" t="s">
        <v>196</v>
      </c>
      <c r="AE1615" s="27" t="s">
        <v>88</v>
      </c>
      <c r="AF1615" s="27">
        <v>0.219</v>
      </c>
      <c r="AG1615" s="9" t="s">
        <v>32</v>
      </c>
      <c r="AH1615" s="27" t="s">
        <v>70</v>
      </c>
      <c r="AI1615" s="27" t="s">
        <v>70</v>
      </c>
      <c r="AJ1615" s="27" t="s">
        <v>70</v>
      </c>
      <c r="AK1615" s="27" t="s">
        <v>61</v>
      </c>
      <c r="AL1615" s="27" t="s">
        <v>61</v>
      </c>
      <c r="AM1615" s="11">
        <v>53.4</v>
      </c>
      <c r="AN1615" s="28">
        <v>0.3</v>
      </c>
      <c r="AO1615" s="28" t="s">
        <v>204</v>
      </c>
      <c r="AP1615" s="29"/>
      <c r="AQ1615" s="30"/>
      <c r="AR1615" s="31"/>
      <c r="AS1615" s="32"/>
      <c r="AT1615" s="33"/>
      <c r="AU1615" s="34"/>
      <c r="AV1615" s="27" t="s">
        <v>62</v>
      </c>
      <c r="AW1615" s="27">
        <v>5625031</v>
      </c>
      <c r="AX1615" s="27" t="s">
        <v>63</v>
      </c>
      <c r="AY1615" s="27"/>
    </row>
    <row r="1616" spans="1:51" ht="24" customHeight="1" x14ac:dyDescent="0.3">
      <c r="A1616" s="22">
        <v>103221</v>
      </c>
      <c r="B1616" s="23" t="str">
        <f>VLOOKUP($A1616,'[1]MAN PROG 2026'!$A$1:$AI$3379,2,FALSE)</f>
        <v>LETTO PER DEGENZA ELETTRIFICATO</v>
      </c>
      <c r="C1616" s="23" t="str">
        <f>VLOOKUP($A1616,'[1]MAN PROG 2026'!$A$1:$AI$3379,3,FALSE)</f>
        <v>HUNTLEIGH HEALTHCARE</v>
      </c>
      <c r="D1616" s="23" t="str">
        <f>VLOOKUP($A1616,'[1]MAN PROG 2026'!$A$1:$AI$3379,4,FALSE)</f>
        <v>ENTERPRISE 8000</v>
      </c>
      <c r="E1616" s="23" t="str">
        <f>VLOOKUP($A1616,'[1]MAN PROG 2026'!$A$1:$AI$3379,5,FALSE)</f>
        <v>P0392790</v>
      </c>
      <c r="F1616" s="23" t="str">
        <f>VLOOKUP($A1616,'[1]MAN PROG 2026'!$A$1:$AI$3379,6,FALSE)</f>
        <v>SINGOLA</v>
      </c>
      <c r="G1616" s="23">
        <f>VLOOKUP($A1616,'[1]MAN PROG 2026'!$A$1:$AI$3379,7,FALSE)</f>
        <v>103221</v>
      </c>
      <c r="H1616" s="23">
        <f>VLOOKUP($A1616,'[1]MAN PROG 2026'!$A$1:$AI$3379,8,FALSE)</f>
        <v>0</v>
      </c>
      <c r="I1616" s="23" t="str">
        <f>VLOOKUP($A1616,'[1]MAN PROG 2026'!$A$1:$AI$3379,9,FALSE)</f>
        <v>S.PIETRO</v>
      </c>
      <c r="J1616" s="23" t="str">
        <f>VLOOKUP($A1616,'[1]MAN PROG 2026'!$A$1:$AI$3379,10,FALSE)</f>
        <v>S. RAFFAELE</v>
      </c>
      <c r="K1616" s="23" t="str">
        <f>VLOOKUP($A1616,'[1]MAN PROG 2026'!$A$1:$AI$3379,11,FALSE)</f>
        <v>S. RAFFAELE</v>
      </c>
      <c r="L1616" s="24" t="str">
        <f>VLOOKUP($A1616,'[1]MAN PROG 2026'!$A$2:$AI$3379,12,FALSE)</f>
        <v>S. RAFFAELE</v>
      </c>
      <c r="M1616" s="24" t="str">
        <f>VLOOKUP($A1616,'[1]MAN PROG 2026'!$A$2:$AI$3379,13,FALSE)</f>
        <v>SINGOLA</v>
      </c>
      <c r="N1616" s="24">
        <f>VLOOKUP($A1616,'[1]MAN PROG 2026'!$A$2:$AI$3379,14,FALSE)</f>
        <v>103221</v>
      </c>
      <c r="O1616" s="24">
        <f>VLOOKUP($A1616,'[1]MAN PROG 2026'!$A$2:$AI$3379,15,FALSE)</f>
        <v>0</v>
      </c>
      <c r="P1616" s="25" t="str">
        <f>VLOOKUP($A1616,'[1]MAN PROG 2026'!$A$2:$AI$3379,20,FALSE)</f>
        <v>DA FARE</v>
      </c>
      <c r="Q1616" s="9">
        <v>3221</v>
      </c>
      <c r="R1616" s="26">
        <v>46213</v>
      </c>
      <c r="S1616" s="8" t="s">
        <v>53</v>
      </c>
      <c r="T1616" s="37"/>
      <c r="U1616" s="27" t="s">
        <v>55</v>
      </c>
      <c r="V1616" s="27" t="s">
        <v>56</v>
      </c>
      <c r="W1616" s="27" t="s">
        <v>55</v>
      </c>
      <c r="X1616" s="27" t="s">
        <v>55</v>
      </c>
      <c r="Y1616" s="27" t="s">
        <v>55</v>
      </c>
      <c r="Z1616" s="27" t="s">
        <v>55</v>
      </c>
      <c r="AA1616" s="27" t="s">
        <v>55</v>
      </c>
      <c r="AB1616" s="27" t="s">
        <v>57</v>
      </c>
      <c r="AC1616" s="27" t="s">
        <v>58</v>
      </c>
      <c r="AD1616" s="27" t="s">
        <v>196</v>
      </c>
      <c r="AE1616" s="27" t="s">
        <v>88</v>
      </c>
      <c r="AF1616" s="27">
        <v>0.222</v>
      </c>
      <c r="AG1616" s="9" t="s">
        <v>32</v>
      </c>
      <c r="AH1616" s="27" t="s">
        <v>70</v>
      </c>
      <c r="AI1616" s="27" t="s">
        <v>70</v>
      </c>
      <c r="AJ1616" s="27" t="s">
        <v>70</v>
      </c>
      <c r="AK1616" s="27" t="s">
        <v>61</v>
      </c>
      <c r="AL1616" s="27" t="s">
        <v>61</v>
      </c>
      <c r="AM1616" s="11">
        <v>54.6</v>
      </c>
      <c r="AN1616" s="28">
        <v>0.2</v>
      </c>
      <c r="AO1616" s="28" t="s">
        <v>204</v>
      </c>
      <c r="AP1616" s="29"/>
      <c r="AQ1616" s="30"/>
      <c r="AR1616" s="31"/>
      <c r="AS1616" s="32"/>
      <c r="AT1616" s="33"/>
      <c r="AU1616" s="34"/>
      <c r="AV1616" s="27" t="s">
        <v>62</v>
      </c>
      <c r="AW1616" s="27">
        <v>5625031</v>
      </c>
      <c r="AX1616" s="27" t="s">
        <v>63</v>
      </c>
      <c r="AY1616" s="27"/>
    </row>
    <row r="1617" spans="1:52" ht="24" customHeight="1" x14ac:dyDescent="0.3">
      <c r="A1617" s="22">
        <v>103222</v>
      </c>
      <c r="B1617" s="23" t="str">
        <f>VLOOKUP($A1617,'[1]MAN PROG 2026'!$A$1:$AI$3379,2,FALSE)</f>
        <v>LETTO PER DEGENZA ELETTRIFICATO</v>
      </c>
      <c r="C1617" s="23" t="str">
        <f>VLOOKUP($A1617,'[1]MAN PROG 2026'!$A$1:$AI$3379,3,FALSE)</f>
        <v>HUNTLEIGH HEALTHCARE</v>
      </c>
      <c r="D1617" s="23" t="str">
        <f>VLOOKUP($A1617,'[1]MAN PROG 2026'!$A$1:$AI$3379,4,FALSE)</f>
        <v>ENTERPRISE 8000</v>
      </c>
      <c r="E1617" s="23" t="str">
        <f>VLOOKUP($A1617,'[1]MAN PROG 2026'!$A$1:$AI$3379,5,FALSE)</f>
        <v>P0392792</v>
      </c>
      <c r="F1617" s="23" t="str">
        <f>VLOOKUP($A1617,'[1]MAN PROG 2026'!$A$1:$AI$3379,6,FALSE)</f>
        <v>SINGOLA</v>
      </c>
      <c r="G1617" s="23">
        <f>VLOOKUP($A1617,'[1]MAN PROG 2026'!$A$1:$AI$3379,7,FALSE)</f>
        <v>103222</v>
      </c>
      <c r="H1617" s="23">
        <f>VLOOKUP($A1617,'[1]MAN PROG 2026'!$A$1:$AI$3379,8,FALSE)</f>
        <v>0</v>
      </c>
      <c r="I1617" s="23" t="str">
        <f>VLOOKUP($A1617,'[1]MAN PROG 2026'!$A$1:$AI$3379,9,FALSE)</f>
        <v>S.PIETRO</v>
      </c>
      <c r="J1617" s="23" t="str">
        <f>VLOOKUP($A1617,'[1]MAN PROG 2026'!$A$1:$AI$3379,10,FALSE)</f>
        <v>S. RAFFAELE</v>
      </c>
      <c r="K1617" s="23" t="str">
        <f>VLOOKUP($A1617,'[1]MAN PROG 2026'!$A$1:$AI$3379,11,FALSE)</f>
        <v>S. RAFFAELE</v>
      </c>
      <c r="L1617" s="24" t="str">
        <f>VLOOKUP($A1617,'[1]MAN PROG 2026'!$A$2:$AI$3379,12,FALSE)</f>
        <v>S. RAFFAELE</v>
      </c>
      <c r="M1617" s="24" t="str">
        <f>VLOOKUP($A1617,'[1]MAN PROG 2026'!$A$2:$AI$3379,13,FALSE)</f>
        <v>SINGOLA</v>
      </c>
      <c r="N1617" s="24">
        <f>VLOOKUP($A1617,'[1]MAN PROG 2026'!$A$2:$AI$3379,14,FALSE)</f>
        <v>103222</v>
      </c>
      <c r="O1617" s="24">
        <f>VLOOKUP($A1617,'[1]MAN PROG 2026'!$A$2:$AI$3379,15,FALSE)</f>
        <v>0</v>
      </c>
      <c r="P1617" s="25" t="str">
        <f>VLOOKUP($A1617,'[1]MAN PROG 2026'!$A$2:$AI$3379,20,FALSE)</f>
        <v>DA FARE</v>
      </c>
      <c r="Q1617" s="9">
        <v>3222</v>
      </c>
      <c r="R1617" s="26">
        <v>46212</v>
      </c>
      <c r="S1617" s="8" t="s">
        <v>53</v>
      </c>
      <c r="T1617" s="37"/>
      <c r="U1617" s="27" t="s">
        <v>55</v>
      </c>
      <c r="V1617" s="27" t="s">
        <v>56</v>
      </c>
      <c r="W1617" s="27" t="s">
        <v>55</v>
      </c>
      <c r="X1617" s="27" t="s">
        <v>55</v>
      </c>
      <c r="Y1617" s="27" t="s">
        <v>55</v>
      </c>
      <c r="Z1617" s="27" t="s">
        <v>55</v>
      </c>
      <c r="AA1617" s="27" t="s">
        <v>55</v>
      </c>
      <c r="AB1617" s="27" t="s">
        <v>57</v>
      </c>
      <c r="AC1617" s="27" t="s">
        <v>58</v>
      </c>
      <c r="AD1617" s="27" t="s">
        <v>196</v>
      </c>
      <c r="AE1617" s="27" t="s">
        <v>88</v>
      </c>
      <c r="AF1617" s="27">
        <v>0.22500000000000001</v>
      </c>
      <c r="AG1617" s="9" t="s">
        <v>32</v>
      </c>
      <c r="AH1617" s="27" t="s">
        <v>70</v>
      </c>
      <c r="AI1617" s="27" t="s">
        <v>70</v>
      </c>
      <c r="AJ1617" s="27" t="s">
        <v>70</v>
      </c>
      <c r="AK1617" s="27" t="s">
        <v>61</v>
      </c>
      <c r="AL1617" s="27" t="s">
        <v>61</v>
      </c>
      <c r="AM1617" s="11">
        <v>55.2</v>
      </c>
      <c r="AN1617" s="28">
        <v>0.2</v>
      </c>
      <c r="AO1617" s="28" t="s">
        <v>204</v>
      </c>
      <c r="AP1617" s="29"/>
      <c r="AQ1617" s="30"/>
      <c r="AR1617" s="31"/>
      <c r="AS1617" s="32"/>
      <c r="AT1617" s="33"/>
      <c r="AU1617" s="34"/>
      <c r="AV1617" s="27" t="s">
        <v>62</v>
      </c>
      <c r="AW1617" s="27">
        <v>5625031</v>
      </c>
      <c r="AX1617" s="27" t="s">
        <v>63</v>
      </c>
      <c r="AY1617" s="27"/>
    </row>
    <row r="1618" spans="1:52" ht="24" customHeight="1" x14ac:dyDescent="0.3">
      <c r="A1618" s="22">
        <v>103223</v>
      </c>
      <c r="B1618" s="23" t="str">
        <f>VLOOKUP($A1618,'[1]MAN PROG 2026'!$A$1:$AI$3379,2,FALSE)</f>
        <v>LETTO PER DEGENZA ELETTRIFICATO</v>
      </c>
      <c r="C1618" s="23" t="str">
        <f>VLOOKUP($A1618,'[1]MAN PROG 2026'!$A$1:$AI$3379,3,FALSE)</f>
        <v>HUNTLEIGH HEALTHCARE</v>
      </c>
      <c r="D1618" s="23" t="str">
        <f>VLOOKUP($A1618,'[1]MAN PROG 2026'!$A$1:$AI$3379,4,FALSE)</f>
        <v>ENTERPRISE 8000</v>
      </c>
      <c r="E1618" s="23" t="str">
        <f>VLOOKUP($A1618,'[1]MAN PROG 2026'!$A$1:$AI$3379,5,FALSE)</f>
        <v>P0392793</v>
      </c>
      <c r="F1618" s="23" t="str">
        <f>VLOOKUP($A1618,'[1]MAN PROG 2026'!$A$1:$AI$3379,6,FALSE)</f>
        <v>SINGOLA</v>
      </c>
      <c r="G1618" s="23">
        <f>VLOOKUP($A1618,'[1]MAN PROG 2026'!$A$1:$AI$3379,7,FALSE)</f>
        <v>103223</v>
      </c>
      <c r="H1618" s="23">
        <f>VLOOKUP($A1618,'[1]MAN PROG 2026'!$A$1:$AI$3379,8,FALSE)</f>
        <v>0</v>
      </c>
      <c r="I1618" s="23" t="str">
        <f>VLOOKUP($A1618,'[1]MAN PROG 2026'!$A$1:$AI$3379,9,FALSE)</f>
        <v>S.PIETRO</v>
      </c>
      <c r="J1618" s="23" t="str">
        <f>VLOOKUP($A1618,'[1]MAN PROG 2026'!$A$1:$AI$3379,10,FALSE)</f>
        <v>S. RAFFAELE</v>
      </c>
      <c r="K1618" s="23" t="str">
        <f>VLOOKUP($A1618,'[1]MAN PROG 2026'!$A$1:$AI$3379,11,FALSE)</f>
        <v>S. RAFFAELE</v>
      </c>
      <c r="L1618" s="24" t="str">
        <f>VLOOKUP($A1618,'[1]MAN PROG 2026'!$A$2:$AI$3379,12,FALSE)</f>
        <v>S. RAFFAELE</v>
      </c>
      <c r="M1618" s="24" t="str">
        <f>VLOOKUP($A1618,'[1]MAN PROG 2026'!$A$2:$AI$3379,13,FALSE)</f>
        <v>SINGOLA</v>
      </c>
      <c r="N1618" s="24">
        <f>VLOOKUP($A1618,'[1]MAN PROG 2026'!$A$2:$AI$3379,14,FALSE)</f>
        <v>103223</v>
      </c>
      <c r="O1618" s="24">
        <f>VLOOKUP($A1618,'[1]MAN PROG 2026'!$A$2:$AI$3379,15,FALSE)</f>
        <v>0</v>
      </c>
      <c r="P1618" s="25" t="str">
        <f>VLOOKUP($A1618,'[1]MAN PROG 2026'!$A$2:$AI$3379,20,FALSE)</f>
        <v>DA FARE</v>
      </c>
      <c r="Q1618" s="9">
        <v>3223</v>
      </c>
      <c r="R1618" s="26">
        <v>46213</v>
      </c>
      <c r="S1618" s="8" t="s">
        <v>53</v>
      </c>
      <c r="T1618" s="37"/>
      <c r="U1618" s="27" t="s">
        <v>55</v>
      </c>
      <c r="V1618" s="27" t="s">
        <v>56</v>
      </c>
      <c r="W1618" s="27" t="s">
        <v>55</v>
      </c>
      <c r="X1618" s="27" t="s">
        <v>55</v>
      </c>
      <c r="Y1618" s="27" t="s">
        <v>55</v>
      </c>
      <c r="Z1618" s="27" t="s">
        <v>55</v>
      </c>
      <c r="AA1618" s="27" t="s">
        <v>55</v>
      </c>
      <c r="AB1618" s="27" t="s">
        <v>57</v>
      </c>
      <c r="AC1618" s="27" t="s">
        <v>58</v>
      </c>
      <c r="AD1618" s="27" t="s">
        <v>196</v>
      </c>
      <c r="AE1618" s="27" t="s">
        <v>88</v>
      </c>
      <c r="AF1618" s="27">
        <v>0.224</v>
      </c>
      <c r="AG1618" s="9" t="s">
        <v>32</v>
      </c>
      <c r="AH1618" s="27" t="s">
        <v>70</v>
      </c>
      <c r="AI1618" s="27" t="s">
        <v>70</v>
      </c>
      <c r="AJ1618" s="27" t="s">
        <v>70</v>
      </c>
      <c r="AK1618" s="27" t="s">
        <v>61</v>
      </c>
      <c r="AL1618" s="27" t="s">
        <v>61</v>
      </c>
      <c r="AM1618" s="11">
        <v>51</v>
      </c>
      <c r="AN1618" s="28">
        <v>0.2</v>
      </c>
      <c r="AO1618" s="28" t="s">
        <v>204</v>
      </c>
      <c r="AP1618" s="29"/>
      <c r="AQ1618" s="30"/>
      <c r="AR1618" s="31"/>
      <c r="AS1618" s="32"/>
      <c r="AT1618" s="33"/>
      <c r="AU1618" s="34"/>
      <c r="AV1618" s="27" t="s">
        <v>62</v>
      </c>
      <c r="AW1618" s="27">
        <v>5625031</v>
      </c>
      <c r="AX1618" s="27" t="s">
        <v>63</v>
      </c>
      <c r="AY1618" s="27"/>
    </row>
    <row r="1619" spans="1:52" ht="24" customHeight="1" x14ac:dyDescent="0.3">
      <c r="A1619" s="22">
        <v>103224</v>
      </c>
      <c r="B1619" s="23" t="str">
        <f>VLOOKUP($A1619,'[1]MAN PROG 2026'!$A$1:$AI$3379,2,FALSE)</f>
        <v>LETTO PER DEGENZA ELETTRIFICATO</v>
      </c>
      <c r="C1619" s="23" t="str">
        <f>VLOOKUP($A1619,'[1]MAN PROG 2026'!$A$1:$AI$3379,3,FALSE)</f>
        <v>HUNTLEIGH HEALTHCARE</v>
      </c>
      <c r="D1619" s="23" t="str">
        <f>VLOOKUP($A1619,'[1]MAN PROG 2026'!$A$1:$AI$3379,4,FALSE)</f>
        <v>ENTERPRISE 8000</v>
      </c>
      <c r="E1619" s="23" t="str">
        <f>VLOOKUP($A1619,'[1]MAN PROG 2026'!$A$1:$AI$3379,5,FALSE)</f>
        <v>P0392791</v>
      </c>
      <c r="F1619" s="23" t="str">
        <f>VLOOKUP($A1619,'[1]MAN PROG 2026'!$A$1:$AI$3379,6,FALSE)</f>
        <v>SINGOLA</v>
      </c>
      <c r="G1619" s="23">
        <f>VLOOKUP($A1619,'[1]MAN PROG 2026'!$A$1:$AI$3379,7,FALSE)</f>
        <v>103224</v>
      </c>
      <c r="H1619" s="23">
        <f>VLOOKUP($A1619,'[1]MAN PROG 2026'!$A$1:$AI$3379,8,FALSE)</f>
        <v>0</v>
      </c>
      <c r="I1619" s="23" t="str">
        <f>VLOOKUP($A1619,'[1]MAN PROG 2026'!$A$1:$AI$3379,9,FALSE)</f>
        <v>S.PIETRO</v>
      </c>
      <c r="J1619" s="23" t="str">
        <f>VLOOKUP($A1619,'[1]MAN PROG 2026'!$A$1:$AI$3379,10,FALSE)</f>
        <v>S. RAFFAELE</v>
      </c>
      <c r="K1619" s="23" t="str">
        <f>VLOOKUP($A1619,'[1]MAN PROG 2026'!$A$1:$AI$3379,11,FALSE)</f>
        <v>S. RAFFAELE</v>
      </c>
      <c r="L1619" s="24" t="str">
        <f>VLOOKUP($A1619,'[1]MAN PROG 2026'!$A$2:$AI$3379,12,FALSE)</f>
        <v>S. RAFFAELE</v>
      </c>
      <c r="M1619" s="24" t="str">
        <f>VLOOKUP($A1619,'[1]MAN PROG 2026'!$A$2:$AI$3379,13,FALSE)</f>
        <v>SINGOLA</v>
      </c>
      <c r="N1619" s="24">
        <f>VLOOKUP($A1619,'[1]MAN PROG 2026'!$A$2:$AI$3379,14,FALSE)</f>
        <v>103224</v>
      </c>
      <c r="O1619" s="24">
        <f>VLOOKUP($A1619,'[1]MAN PROG 2026'!$A$2:$AI$3379,15,FALSE)</f>
        <v>0</v>
      </c>
      <c r="P1619" s="25" t="str">
        <f>VLOOKUP($A1619,'[1]MAN PROG 2026'!$A$2:$AI$3379,20,FALSE)</f>
        <v>DA FARE</v>
      </c>
      <c r="Q1619" s="9">
        <v>3224</v>
      </c>
      <c r="R1619" s="26">
        <v>46213</v>
      </c>
      <c r="S1619" s="8" t="s">
        <v>53</v>
      </c>
      <c r="T1619" s="37"/>
      <c r="U1619" s="27" t="s">
        <v>55</v>
      </c>
      <c r="V1619" s="27" t="s">
        <v>56</v>
      </c>
      <c r="W1619" s="27" t="s">
        <v>55</v>
      </c>
      <c r="X1619" s="27" t="s">
        <v>55</v>
      </c>
      <c r="Y1619" s="27" t="s">
        <v>55</v>
      </c>
      <c r="Z1619" s="27" t="s">
        <v>55</v>
      </c>
      <c r="AA1619" s="27" t="s">
        <v>55</v>
      </c>
      <c r="AB1619" s="27" t="s">
        <v>57</v>
      </c>
      <c r="AC1619" s="27" t="s">
        <v>58</v>
      </c>
      <c r="AD1619" s="27" t="s">
        <v>196</v>
      </c>
      <c r="AE1619" s="27" t="s">
        <v>88</v>
      </c>
      <c r="AF1619" s="27">
        <v>0.218</v>
      </c>
      <c r="AG1619" s="9" t="s">
        <v>32</v>
      </c>
      <c r="AH1619" s="27" t="s">
        <v>70</v>
      </c>
      <c r="AI1619" s="27" t="s">
        <v>70</v>
      </c>
      <c r="AJ1619" s="27" t="s">
        <v>70</v>
      </c>
      <c r="AK1619" s="27" t="s">
        <v>61</v>
      </c>
      <c r="AL1619" s="27" t="s">
        <v>61</v>
      </c>
      <c r="AM1619" s="11">
        <v>49.9</v>
      </c>
      <c r="AN1619" s="28">
        <v>0.2</v>
      </c>
      <c r="AO1619" s="28" t="s">
        <v>204</v>
      </c>
      <c r="AP1619" s="29"/>
      <c r="AQ1619" s="30"/>
      <c r="AR1619" s="31"/>
      <c r="AS1619" s="32"/>
      <c r="AT1619" s="33"/>
      <c r="AU1619" s="34"/>
      <c r="AV1619" s="27" t="s">
        <v>62</v>
      </c>
      <c r="AW1619" s="27">
        <v>5625031</v>
      </c>
      <c r="AX1619" s="27" t="s">
        <v>63</v>
      </c>
      <c r="AY1619" s="27"/>
    </row>
    <row r="1620" spans="1:52" ht="24" customHeight="1" x14ac:dyDescent="0.3">
      <c r="A1620" s="22">
        <v>103225</v>
      </c>
      <c r="B1620" s="23" t="str">
        <f>VLOOKUP($A1620,'[1]MAN PROG 2026'!$A$1:$AI$3379,2,FALSE)</f>
        <v>PULSOSSIMETRO</v>
      </c>
      <c r="C1620" s="23" t="str">
        <f>VLOOKUP($A1620,'[1]MAN PROG 2026'!$A$1:$AI$3379,3,FALSE)</f>
        <v>NELLCOR PURITAN BENNETT INC</v>
      </c>
      <c r="D1620" s="23" t="str">
        <f>VLOOKUP($A1620,'[1]MAN PROG 2026'!$A$1:$AI$3379,4,FALSE)</f>
        <v>BEDSIDE SPO2 PATIENT MONITORING SYSTEM</v>
      </c>
      <c r="E1620" s="23" t="str">
        <f>VLOOKUP($A1620,'[1]MAN PROG 2026'!$A$1:$AI$3379,5,FALSE)</f>
        <v>MBB1509456</v>
      </c>
      <c r="F1620" s="23" t="str">
        <f>VLOOKUP($A1620,'[1]MAN PROG 2026'!$A$1:$AI$3379,6,FALSE)</f>
        <v>SINGOLA</v>
      </c>
      <c r="G1620" s="23">
        <f>VLOOKUP($A1620,'[1]MAN PROG 2026'!$A$1:$AI$3379,7,FALSE)</f>
        <v>103225</v>
      </c>
      <c r="H1620" s="23">
        <f>VLOOKUP($A1620,'[1]MAN PROG 2026'!$A$1:$AI$3379,8,FALSE)</f>
        <v>0</v>
      </c>
      <c r="I1620" s="23" t="str">
        <f>VLOOKUP($A1620,'[1]MAN PROG 2026'!$A$1:$AI$3379,9,FALSE)</f>
        <v>S.PIETRO</v>
      </c>
      <c r="J1620" s="23" t="str">
        <f>VLOOKUP($A1620,'[1]MAN PROG 2026'!$A$1:$AI$3379,10,FALSE)</f>
        <v>S. CARLO SOLVENTI</v>
      </c>
      <c r="K1620" s="23" t="str">
        <f>VLOOKUP($A1620,'[1]MAN PROG 2026'!$A$1:$AI$3379,11,FALSE)</f>
        <v>S. CARLO SOLVENTI</v>
      </c>
      <c r="L1620" s="24" t="str">
        <f>VLOOKUP($A1620,'[1]MAN PROG 2026'!$A$2:$AI$3379,12,FALSE)</f>
        <v>S. CARLO SOLVENTI</v>
      </c>
      <c r="M1620" s="24" t="str">
        <f>VLOOKUP($A1620,'[1]MAN PROG 2026'!$A$2:$AI$3379,13,FALSE)</f>
        <v>SINGOLA</v>
      </c>
      <c r="N1620" s="24" t="str">
        <f>VLOOKUP($A1620,'[1]MAN PROG 2026'!$A$2:$AI$3379,14,FALSE)</f>
        <v>103225</v>
      </c>
      <c r="O1620" s="24">
        <f>VLOOKUP($A1620,'[1]MAN PROG 2026'!$A$2:$AI$3379,15,FALSE)</f>
        <v>0</v>
      </c>
      <c r="P1620" s="25" t="str">
        <f>VLOOKUP($A1620,'[1]MAN PROG 2026'!$A$2:$AI$3379,20,FALSE)</f>
        <v>DA FARE</v>
      </c>
      <c r="Q1620" s="9">
        <v>3225</v>
      </c>
      <c r="R1620" s="26">
        <v>46026</v>
      </c>
      <c r="S1620" s="8" t="s">
        <v>53</v>
      </c>
      <c r="T1620" s="37"/>
      <c r="U1620" s="27" t="s">
        <v>55</v>
      </c>
      <c r="V1620" s="27" t="s">
        <v>56</v>
      </c>
      <c r="W1620" s="27" t="s">
        <v>55</v>
      </c>
      <c r="X1620" s="27" t="s">
        <v>55</v>
      </c>
      <c r="Y1620" s="27" t="s">
        <v>55</v>
      </c>
      <c r="Z1620" s="27" t="s">
        <v>55</v>
      </c>
      <c r="AA1620" s="27" t="s">
        <v>55</v>
      </c>
      <c r="AB1620" s="27" t="s">
        <v>57</v>
      </c>
      <c r="AC1620" s="27" t="s">
        <v>73</v>
      </c>
      <c r="AD1620" s="27" t="s">
        <v>480</v>
      </c>
      <c r="AE1620" s="27" t="s">
        <v>68</v>
      </c>
      <c r="AF1620" s="27" t="s">
        <v>777</v>
      </c>
      <c r="AG1620" s="9" t="s">
        <v>32</v>
      </c>
      <c r="AH1620" s="27" t="s">
        <v>70</v>
      </c>
      <c r="AI1620" s="27" t="s">
        <v>70</v>
      </c>
      <c r="AJ1620" s="27" t="s">
        <v>61</v>
      </c>
      <c r="AK1620" s="27" t="s">
        <v>70</v>
      </c>
      <c r="AL1620" s="27" t="s">
        <v>70</v>
      </c>
      <c r="AM1620" s="11">
        <v>33.4</v>
      </c>
      <c r="AN1620" s="28">
        <v>3.2</v>
      </c>
      <c r="AO1620" s="28" t="s">
        <v>80</v>
      </c>
      <c r="AP1620" s="29"/>
      <c r="AQ1620" s="30"/>
      <c r="AR1620" s="31"/>
      <c r="AS1620" s="32"/>
      <c r="AT1620" s="33"/>
      <c r="AU1620" s="34"/>
      <c r="AV1620" s="27" t="s">
        <v>62</v>
      </c>
      <c r="AW1620" s="27">
        <v>5625031</v>
      </c>
      <c r="AX1620" s="27" t="s">
        <v>63</v>
      </c>
      <c r="AY1620" s="27" t="s">
        <v>361</v>
      </c>
      <c r="AZ1620" s="27" t="s">
        <v>361</v>
      </c>
    </row>
    <row r="1621" spans="1:52" ht="24" customHeight="1" x14ac:dyDescent="0.3">
      <c r="A1621" s="22">
        <v>103226</v>
      </c>
      <c r="B1621" s="23" t="str">
        <f>VLOOKUP($A1621,'[1]MAN PROG 2026'!$A$1:$AI$3379,2,FALSE)</f>
        <v>PULSOSSIMETRO</v>
      </c>
      <c r="C1621" s="23" t="str">
        <f>VLOOKUP($A1621,'[1]MAN PROG 2026'!$A$1:$AI$3379,3,FALSE)</f>
        <v>NELLCOR PURITAN BENNETT INC</v>
      </c>
      <c r="D1621" s="23" t="str">
        <f>VLOOKUP($A1621,'[1]MAN PROG 2026'!$A$1:$AI$3379,4,FALSE)</f>
        <v>BEDSIDE SPO2 PATIENT MONITORING SYSTEM</v>
      </c>
      <c r="E1621" s="23" t="str">
        <f>VLOOKUP($A1621,'[1]MAN PROG 2026'!$A$1:$AI$3379,5,FALSE)</f>
        <v>MBB1509473</v>
      </c>
      <c r="F1621" s="23" t="str">
        <f>VLOOKUP($A1621,'[1]MAN PROG 2026'!$A$1:$AI$3379,6,FALSE)</f>
        <v>SINGOLA</v>
      </c>
      <c r="G1621" s="23">
        <f>VLOOKUP($A1621,'[1]MAN PROG 2026'!$A$1:$AI$3379,7,FALSE)</f>
        <v>103226</v>
      </c>
      <c r="H1621" s="23">
        <f>VLOOKUP($A1621,'[1]MAN PROG 2026'!$A$1:$AI$3379,8,FALSE)</f>
        <v>0</v>
      </c>
      <c r="I1621" s="23" t="str">
        <f>VLOOKUP($A1621,'[1]MAN PROG 2026'!$A$1:$AI$3379,9,FALSE)</f>
        <v>S.PIETRO</v>
      </c>
      <c r="J1621" s="23" t="str">
        <f>VLOOKUP($A1621,'[1]MAN PROG 2026'!$A$1:$AI$3379,10,FALSE)</f>
        <v>AMB. ENDOSCOPIA</v>
      </c>
      <c r="K1621" s="23" t="str">
        <f>VLOOKUP($A1621,'[1]MAN PROG 2026'!$A$1:$AI$3379,11,FALSE)</f>
        <v>AMB. ENDOSCOPIA</v>
      </c>
      <c r="L1621" s="24" t="str">
        <f>VLOOKUP($A1621,'[1]MAN PROG 2026'!$A$2:$AI$3379,12,FALSE)</f>
        <v>AMB. ENDOSCOPIA</v>
      </c>
      <c r="M1621" s="24" t="str">
        <f>VLOOKUP($A1621,'[1]MAN PROG 2026'!$A$2:$AI$3379,13,FALSE)</f>
        <v>SINGOLA</v>
      </c>
      <c r="N1621" s="24" t="str">
        <f>VLOOKUP($A1621,'[1]MAN PROG 2026'!$A$2:$AI$3379,14,FALSE)</f>
        <v>103226</v>
      </c>
      <c r="O1621" s="24">
        <f>VLOOKUP($A1621,'[1]MAN PROG 2026'!$A$2:$AI$3379,15,FALSE)</f>
        <v>0</v>
      </c>
      <c r="P1621" s="25" t="str">
        <f>VLOOKUP($A1621,'[1]MAN PROG 2026'!$A$2:$AI$3379,20,FALSE)</f>
        <v>DA FARE</v>
      </c>
      <c r="Q1621" s="9" t="str">
        <f>RIGHT(A1621,4)</f>
        <v>3226</v>
      </c>
      <c r="R1621" s="26">
        <v>46266</v>
      </c>
      <c r="S1621" s="8" t="s">
        <v>53</v>
      </c>
      <c r="T1621" s="37"/>
      <c r="U1621" s="27" t="s">
        <v>55</v>
      </c>
      <c r="V1621" s="27" t="s">
        <v>56</v>
      </c>
      <c r="W1621" s="27" t="s">
        <v>55</v>
      </c>
      <c r="X1621" s="27" t="s">
        <v>55</v>
      </c>
      <c r="Y1621" s="27" t="s">
        <v>55</v>
      </c>
      <c r="Z1621" s="27" t="s">
        <v>55</v>
      </c>
      <c r="AA1621" s="27" t="s">
        <v>55</v>
      </c>
      <c r="AB1621" s="27" t="s">
        <v>57</v>
      </c>
      <c r="AC1621" s="27" t="s">
        <v>73</v>
      </c>
      <c r="AD1621" s="27" t="s">
        <v>120</v>
      </c>
      <c r="AE1621" s="27" t="s">
        <v>68</v>
      </c>
      <c r="AF1621" s="41" t="s">
        <v>778</v>
      </c>
      <c r="AG1621" s="9" t="s">
        <v>32</v>
      </c>
      <c r="AH1621" s="27" t="s">
        <v>70</v>
      </c>
      <c r="AI1621" s="27" t="s">
        <v>70</v>
      </c>
      <c r="AJ1621" s="27" t="s">
        <v>61</v>
      </c>
      <c r="AK1621" s="27" t="s">
        <v>70</v>
      </c>
      <c r="AL1621" s="27" t="s">
        <v>70</v>
      </c>
      <c r="AM1621" s="11">
        <v>44.5</v>
      </c>
      <c r="AN1621" s="28">
        <v>2.2000000000000002</v>
      </c>
      <c r="AO1621" s="28" t="s">
        <v>80</v>
      </c>
      <c r="AP1621" s="29"/>
      <c r="AQ1621" s="30"/>
      <c r="AR1621" s="31"/>
      <c r="AS1621" s="32"/>
      <c r="AT1621" s="33"/>
      <c r="AU1621" s="34"/>
      <c r="AV1621" s="27" t="s">
        <v>62</v>
      </c>
      <c r="AW1621" s="27">
        <v>5625031</v>
      </c>
      <c r="AX1621" s="27" t="s">
        <v>63</v>
      </c>
      <c r="AY1621" s="27"/>
    </row>
    <row r="1622" spans="1:52" ht="24" customHeight="1" x14ac:dyDescent="0.3">
      <c r="A1622" s="22">
        <v>103227</v>
      </c>
      <c r="B1622" s="23" t="str">
        <f>VLOOKUP($A1622,'[1]MAN PROG 2026'!$A$1:$AI$3379,2,FALSE)</f>
        <v>TAVOLO OPERATORIO</v>
      </c>
      <c r="C1622" s="23" t="str">
        <f>VLOOKUP($A1622,'[1]MAN PROG 2026'!$A$1:$AI$3379,3,FALSE)</f>
        <v>STERIS SURGICAL TECHNOLOGIES</v>
      </c>
      <c r="D1622" s="23" t="str">
        <f>VLOOKUP($A1622,'[1]MAN PROG 2026'!$A$1:$AI$3379,4,FALSE)</f>
        <v>UNIMAX</v>
      </c>
      <c r="E1622" s="23">
        <f>VLOOKUP($A1622,'[1]MAN PROG 2026'!$A$1:$AI$3379,5,FALSE)</f>
        <v>15057</v>
      </c>
      <c r="F1622" s="23" t="str">
        <f>VLOOKUP($A1622,'[1]MAN PROG 2026'!$A$1:$AI$3379,6,FALSE)</f>
        <v>SINGOLA</v>
      </c>
      <c r="G1622" s="23">
        <f>VLOOKUP($A1622,'[1]MAN PROG 2026'!$A$1:$AI$3379,7,FALSE)</f>
        <v>103227</v>
      </c>
      <c r="H1622" s="23">
        <f>VLOOKUP($A1622,'[1]MAN PROG 2026'!$A$1:$AI$3379,8,FALSE)</f>
        <v>0</v>
      </c>
      <c r="I1622" s="23" t="str">
        <f>VLOOKUP($A1622,'[1]MAN PROG 2026'!$A$1:$AI$3379,9,FALSE)</f>
        <v>S.PIETRO</v>
      </c>
      <c r="J1622" s="23" t="str">
        <f>VLOOKUP($A1622,'[1]MAN PROG 2026'!$A$1:$AI$3379,10,FALSE)</f>
        <v>BLOCCO OPERATORIO</v>
      </c>
      <c r="K1622" s="23" t="str">
        <f>VLOOKUP($A1622,'[1]MAN PROG 2026'!$A$1:$AI$3379,11,FALSE)</f>
        <v>BLOCCO OPERATORIO</v>
      </c>
      <c r="L1622" s="24" t="str">
        <f>VLOOKUP($A1622,'[1]MAN PROG 2026'!$A$2:$AI$3379,12,FALSE)</f>
        <v>BLOCCO OPERATORIO SALA 1</v>
      </c>
      <c r="M1622" s="24" t="str">
        <f>VLOOKUP($A1622,'[1]MAN PROG 2026'!$A$2:$AI$3379,13,FALSE)</f>
        <v>SINGOLA</v>
      </c>
      <c r="N1622" s="24" t="str">
        <f>VLOOKUP($A1622,'[1]MAN PROG 2026'!$A$2:$AI$3379,14,FALSE)</f>
        <v>103227</v>
      </c>
      <c r="O1622" s="24">
        <f>VLOOKUP($A1622,'[1]MAN PROG 2026'!$A$2:$AI$3379,15,FALSE)</f>
        <v>0</v>
      </c>
      <c r="P1622" s="25" t="str">
        <f>VLOOKUP($A1622,'[1]MAN PROG 2026'!$A$2:$AI$3379,20,FALSE)</f>
        <v>DA FARE</v>
      </c>
      <c r="Q1622" s="9" t="str">
        <f>RIGHT(A1622,4)</f>
        <v>3227</v>
      </c>
      <c r="R1622" s="26">
        <v>46260</v>
      </c>
      <c r="S1622" s="8" t="s">
        <v>53</v>
      </c>
      <c r="T1622" s="37"/>
      <c r="U1622" s="27" t="s">
        <v>55</v>
      </c>
      <c r="V1622" s="27" t="s">
        <v>56</v>
      </c>
      <c r="W1622" s="27" t="s">
        <v>55</v>
      </c>
      <c r="X1622" s="27" t="s">
        <v>55</v>
      </c>
      <c r="Y1622" s="27" t="s">
        <v>55</v>
      </c>
      <c r="Z1622" s="27" t="s">
        <v>55</v>
      </c>
      <c r="AA1622" s="27" t="s">
        <v>55</v>
      </c>
      <c r="AB1622" s="27" t="s">
        <v>57</v>
      </c>
      <c r="AC1622" s="27" t="s">
        <v>58</v>
      </c>
      <c r="AD1622" s="27" t="s">
        <v>59</v>
      </c>
      <c r="AE1622" s="27" t="s">
        <v>68</v>
      </c>
      <c r="AF1622" s="27" t="s">
        <v>779</v>
      </c>
      <c r="AG1622" s="9" t="s">
        <v>32</v>
      </c>
      <c r="AH1622" s="27" t="s">
        <v>70</v>
      </c>
      <c r="AI1622" s="27" t="s">
        <v>70</v>
      </c>
      <c r="AJ1622" s="27" t="s">
        <v>70</v>
      </c>
      <c r="AK1622" s="27" t="s">
        <v>61</v>
      </c>
      <c r="AL1622" s="27" t="s">
        <v>61</v>
      </c>
      <c r="AM1622" s="11">
        <v>75.7</v>
      </c>
      <c r="AN1622" s="28" t="s">
        <v>61</v>
      </c>
      <c r="AO1622" s="28"/>
      <c r="AP1622" s="29"/>
      <c r="AQ1622" s="30"/>
      <c r="AR1622" s="31"/>
      <c r="AS1622" s="32"/>
      <c r="AT1622" s="33"/>
      <c r="AU1622" s="34"/>
      <c r="AV1622" s="27" t="s">
        <v>62</v>
      </c>
      <c r="AW1622" s="27">
        <v>5625031</v>
      </c>
      <c r="AX1622" s="27" t="s">
        <v>63</v>
      </c>
      <c r="AY1622" s="27"/>
    </row>
    <row r="1623" spans="1:52" ht="24" customHeight="1" x14ac:dyDescent="0.3">
      <c r="A1623" s="22">
        <v>103228</v>
      </c>
      <c r="B1623" s="23" t="str">
        <f>VLOOKUP($A1623,'[1]MAN PROG 2026'!$A$1:$AI$3379,2,FALSE)</f>
        <v>ECOTOMOGRAFO</v>
      </c>
      <c r="C1623" s="23" t="str">
        <f>VLOOKUP($A1623,'[1]MAN PROG 2026'!$A$1:$AI$3379,3,FALSE)</f>
        <v>PHILIPS MEDICAL SYSTEMS</v>
      </c>
      <c r="D1623" s="23" t="str">
        <f>VLOOKUP($A1623,'[1]MAN PROG 2026'!$A$1:$AI$3379,4,FALSE)</f>
        <v>EPIQ 7C</v>
      </c>
      <c r="E1623" s="23" t="str">
        <f>VLOOKUP($A1623,'[1]MAN PROG 2026'!$A$1:$AI$3379,5,FALSE)</f>
        <v>USN16B1300</v>
      </c>
      <c r="F1623" s="23" t="str">
        <f>VLOOKUP($A1623,'[1]MAN PROG 2026'!$A$1:$AI$3379,6,FALSE)</f>
        <v>PRINCIPALE</v>
      </c>
      <c r="G1623" s="23">
        <f>VLOOKUP($A1623,'[1]MAN PROG 2026'!$A$1:$AI$3379,7,FALSE)</f>
        <v>103228</v>
      </c>
      <c r="H1623" s="23" t="str">
        <f>VLOOKUP($A1623,'[1]MAN PROG 2026'!$A$1:$AI$3379,8,FALSE)</f>
        <v>ECO13 (103228)</v>
      </c>
      <c r="I1623" s="23" t="str">
        <f>VLOOKUP($A1623,'[1]MAN PROG 2026'!$A$1:$AI$3379,9,FALSE)</f>
        <v>S.PIETRO</v>
      </c>
      <c r="J1623" s="23" t="str">
        <f>VLOOKUP($A1623,'[1]MAN PROG 2026'!$A$1:$AI$3379,10,FALSE)</f>
        <v>AMB. CARDIOLOGIA</v>
      </c>
      <c r="K1623" s="23" t="str">
        <f>VLOOKUP($A1623,'[1]MAN PROG 2026'!$A$1:$AI$3379,11,FALSE)</f>
        <v>S. CARLO ECOCARDIOGRAFIA</v>
      </c>
      <c r="L1623" s="24" t="str">
        <f>VLOOKUP($A1623,'[1]MAN PROG 2026'!$A$2:$AI$3379,12,FALSE)</f>
        <v>S. CARLO ECOCARDIOGRAFIA</v>
      </c>
      <c r="M1623" s="24" t="str">
        <f>VLOOKUP($A1623,'[1]MAN PROG 2026'!$A$2:$AI$3379,13,FALSE)</f>
        <v>PRINCIPALE</v>
      </c>
      <c r="N1623" s="24" t="str">
        <f>VLOOKUP($A1623,'[1]MAN PROG 2026'!$A$2:$AI$3379,14,FALSE)</f>
        <v>103228</v>
      </c>
      <c r="O1623" s="24" t="str">
        <f>VLOOKUP($A1623,'[1]MAN PROG 2026'!$A$2:$AI$3379,15,FALSE)</f>
        <v>ECO13 (103228)</v>
      </c>
      <c r="P1623" s="25" t="str">
        <f>VLOOKUP($A1623,'[1]MAN PROG 2026'!$A$2:$AI$3379,20,FALSE)</f>
        <v>DA FARE</v>
      </c>
      <c r="Q1623" s="8" t="s">
        <v>780</v>
      </c>
      <c r="R1623" s="26"/>
      <c r="S1623" s="8" t="s">
        <v>53</v>
      </c>
      <c r="T1623" s="37"/>
      <c r="U1623" s="27" t="s">
        <v>55</v>
      </c>
      <c r="V1623" s="27" t="s">
        <v>56</v>
      </c>
      <c r="W1623" s="27" t="s">
        <v>55</v>
      </c>
      <c r="X1623" s="27" t="s">
        <v>55</v>
      </c>
      <c r="Y1623" s="27" t="s">
        <v>55</v>
      </c>
      <c r="Z1623" s="27" t="s">
        <v>55</v>
      </c>
      <c r="AA1623" s="27" t="s">
        <v>55</v>
      </c>
      <c r="AB1623" s="27" t="s">
        <v>57</v>
      </c>
      <c r="AC1623" s="27" t="s">
        <v>73</v>
      </c>
      <c r="AD1623" s="27" t="s">
        <v>112</v>
      </c>
      <c r="AE1623" s="27" t="s">
        <v>68</v>
      </c>
      <c r="AF1623" s="27" t="s">
        <v>781</v>
      </c>
      <c r="AG1623" s="9" t="s">
        <v>32</v>
      </c>
      <c r="AH1623" s="27" t="s">
        <v>70</v>
      </c>
      <c r="AI1623" s="27" t="s">
        <v>70</v>
      </c>
      <c r="AJ1623" s="27" t="s">
        <v>61</v>
      </c>
      <c r="AK1623" s="27" t="s">
        <v>70</v>
      </c>
      <c r="AL1623" s="27" t="s">
        <v>70</v>
      </c>
      <c r="AM1623" s="11">
        <v>89.5</v>
      </c>
      <c r="AN1623" s="28">
        <v>6.2</v>
      </c>
      <c r="AO1623" s="28" t="s">
        <v>181</v>
      </c>
      <c r="AP1623" s="29"/>
      <c r="AQ1623" s="30"/>
      <c r="AR1623" s="31"/>
      <c r="AS1623" s="32"/>
      <c r="AT1623" s="33"/>
      <c r="AU1623" s="34"/>
      <c r="AV1623" s="27" t="s">
        <v>62</v>
      </c>
      <c r="AW1623" s="27">
        <v>5625031</v>
      </c>
      <c r="AX1623" s="27" t="s">
        <v>63</v>
      </c>
      <c r="AY1623" s="27"/>
    </row>
    <row r="1624" spans="1:52" ht="24" customHeight="1" x14ac:dyDescent="0.3">
      <c r="A1624" s="22">
        <v>103230</v>
      </c>
      <c r="B1624" s="23" t="str">
        <f>VLOOKUP($A1624,'[1]MAN PROG 2026'!$A$1:$AI$3379,2,FALSE)</f>
        <v>RIPRODUTTORE VIDEO O DIGITALE DI BIOIMMAGINI</v>
      </c>
      <c r="C1624" s="23" t="str">
        <f>VLOOKUP($A1624,'[1]MAN PROG 2026'!$A$1:$AI$3379,3,FALSE)</f>
        <v>SONY CORP</v>
      </c>
      <c r="D1624" s="23" t="str">
        <f>VLOOKUP($A1624,'[1]MAN PROG 2026'!$A$1:$AI$3379,4,FALSE)</f>
        <v>UP P 110</v>
      </c>
      <c r="E1624" s="23" t="str">
        <f>VLOOKUP($A1624,'[1]MAN PROG 2026'!$A$1:$AI$3379,5,FALSE)</f>
        <v>07127643</v>
      </c>
      <c r="F1624" s="23" t="str">
        <f>VLOOKUP($A1624,'[1]MAN PROG 2026'!$A$1:$AI$3379,6,FALSE)</f>
        <v>COMPONENTE</v>
      </c>
      <c r="G1624" s="23">
        <f>VLOOKUP($A1624,'[1]MAN PROG 2026'!$A$1:$AI$3379,7,FALSE)</f>
        <v>103228</v>
      </c>
      <c r="H1624" s="23" t="str">
        <f>VLOOKUP($A1624,'[1]MAN PROG 2026'!$A$1:$AI$3379,8,FALSE)</f>
        <v>ECO13 (103228)</v>
      </c>
      <c r="I1624" s="23" t="str">
        <f>VLOOKUP($A1624,'[1]MAN PROG 2026'!$A$1:$AI$3379,9,FALSE)</f>
        <v>S.PIETRO</v>
      </c>
      <c r="J1624" s="23" t="str">
        <f>VLOOKUP($A1624,'[1]MAN PROG 2026'!$A$1:$AI$3379,10,FALSE)</f>
        <v>AMB. CARDIOLOGIA</v>
      </c>
      <c r="K1624" s="23" t="str">
        <f>VLOOKUP($A1624,'[1]MAN PROG 2026'!$A$1:$AI$3379,11,FALSE)</f>
        <v>S. CARLO ECOCARDIOGRAFIA</v>
      </c>
      <c r="L1624" s="24" t="str">
        <f>VLOOKUP($A1624,'[1]MAN PROG 2026'!$A$2:$AI$3379,12,FALSE)</f>
        <v>S. CARLO ECOCARDIOGRAFIA</v>
      </c>
      <c r="M1624" s="24" t="str">
        <f>VLOOKUP($A1624,'[1]MAN PROG 2026'!$A$2:$AI$3379,13,FALSE)</f>
        <v>COMPONENTE</v>
      </c>
      <c r="N1624" s="24" t="str">
        <f>VLOOKUP($A1624,'[1]MAN PROG 2026'!$A$2:$AI$3379,14,FALSE)</f>
        <v>103228</v>
      </c>
      <c r="O1624" s="24" t="str">
        <f>VLOOKUP($A1624,'[1]MAN PROG 2026'!$A$2:$AI$3379,15,FALSE)</f>
        <v>ECO13 (103228)</v>
      </c>
      <c r="P1624" s="25" t="str">
        <f>VLOOKUP($A1624,'[1]MAN PROG 2026'!$A$2:$AI$3379,20,FALSE)</f>
        <v>DA FARE</v>
      </c>
      <c r="Q1624" s="8" t="s">
        <v>782</v>
      </c>
      <c r="R1624" s="26"/>
      <c r="S1624" s="8" t="s">
        <v>53</v>
      </c>
      <c r="T1624" s="37"/>
      <c r="U1624" s="27" t="s">
        <v>55</v>
      </c>
      <c r="V1624" s="27" t="s">
        <v>56</v>
      </c>
      <c r="W1624" s="27" t="s">
        <v>55</v>
      </c>
      <c r="X1624" s="27" t="s">
        <v>55</v>
      </c>
      <c r="Y1624" s="27" t="s">
        <v>55</v>
      </c>
      <c r="Z1624" s="27" t="s">
        <v>55</v>
      </c>
      <c r="AA1624" s="27" t="s">
        <v>55</v>
      </c>
      <c r="AB1624" s="27" t="s">
        <v>57</v>
      </c>
      <c r="AC1624" s="27" t="s">
        <v>61</v>
      </c>
      <c r="AD1624" s="27" t="s">
        <v>93</v>
      </c>
      <c r="AE1624" s="27" t="s">
        <v>68</v>
      </c>
      <c r="AF1624" s="27" t="s">
        <v>783</v>
      </c>
      <c r="AG1624" s="9" t="s">
        <v>32</v>
      </c>
      <c r="AH1624" s="27" t="s">
        <v>70</v>
      </c>
      <c r="AI1624" s="27" t="s">
        <v>70</v>
      </c>
      <c r="AJ1624" s="27" t="s">
        <v>61</v>
      </c>
      <c r="AK1624" s="27" t="s">
        <v>61</v>
      </c>
      <c r="AL1624" s="27" t="s">
        <v>61</v>
      </c>
      <c r="AM1624" s="11">
        <v>13.8</v>
      </c>
      <c r="AN1624" s="28" t="s">
        <v>61</v>
      </c>
      <c r="AO1624" s="28"/>
      <c r="AP1624" s="29"/>
      <c r="AQ1624" s="30"/>
      <c r="AR1624" s="31"/>
      <c r="AS1624" s="32"/>
      <c r="AT1624" s="33"/>
      <c r="AU1624" s="34"/>
      <c r="AV1624" s="27" t="s">
        <v>62</v>
      </c>
      <c r="AW1624" s="27">
        <v>5625031</v>
      </c>
      <c r="AX1624" s="27" t="s">
        <v>63</v>
      </c>
      <c r="AY1624" s="27"/>
    </row>
    <row r="1625" spans="1:52" ht="24" customHeight="1" x14ac:dyDescent="0.3">
      <c r="A1625" s="22">
        <v>103231</v>
      </c>
      <c r="B1625" s="23" t="str">
        <f>VLOOKUP($A1625,'[1]MAN PROG 2026'!$A$1:$AI$3379,2,FALSE)</f>
        <v>STAMPANTE PER PC</v>
      </c>
      <c r="C1625" s="23" t="str">
        <f>VLOOKUP($A1625,'[1]MAN PROG 2026'!$A$1:$AI$3379,3,FALSE)</f>
        <v>HEWLETT PACKARD CO</v>
      </c>
      <c r="D1625" s="23" t="str">
        <f>VLOOKUP($A1625,'[1]MAN PROG 2026'!$A$1:$AI$3379,4,FALSE)</f>
        <v>LASERJET PRO 500</v>
      </c>
      <c r="E1625" s="23" t="str">
        <f>VLOOKUP($A1625,'[1]MAN PROG 2026'!$A$1:$AI$3379,5,FALSE)</f>
        <v>CNB9JTY3WT</v>
      </c>
      <c r="F1625" s="23" t="str">
        <f>VLOOKUP($A1625,'[1]MAN PROG 2026'!$A$1:$AI$3379,6,FALSE)</f>
        <v>COMPONENTE</v>
      </c>
      <c r="G1625" s="23">
        <f>VLOOKUP($A1625,'[1]MAN PROG 2026'!$A$1:$AI$3379,7,FALSE)</f>
        <v>103228</v>
      </c>
      <c r="H1625" s="23" t="str">
        <f>VLOOKUP($A1625,'[1]MAN PROG 2026'!$A$1:$AI$3379,8,FALSE)</f>
        <v>ECO13 (103228)</v>
      </c>
      <c r="I1625" s="23" t="str">
        <f>VLOOKUP($A1625,'[1]MAN PROG 2026'!$A$1:$AI$3379,9,FALSE)</f>
        <v>S.PIETRO</v>
      </c>
      <c r="J1625" s="23" t="str">
        <f>VLOOKUP($A1625,'[1]MAN PROG 2026'!$A$1:$AI$3379,10,FALSE)</f>
        <v>AMB. CARDIOLOGIA</v>
      </c>
      <c r="K1625" s="23" t="str">
        <f>VLOOKUP($A1625,'[1]MAN PROG 2026'!$A$1:$AI$3379,11,FALSE)</f>
        <v>S. CARLO ECOCARDIOGRAFIA</v>
      </c>
      <c r="L1625" s="24" t="str">
        <f>VLOOKUP($A1625,'[1]MAN PROG 2026'!$A$2:$AI$3379,12,FALSE)</f>
        <v>NON TROVATO</v>
      </c>
      <c r="M1625" s="24">
        <f>VLOOKUP($A1625,'[1]MAN PROG 2026'!$A$2:$AI$3379,13,FALSE)</f>
        <v>0</v>
      </c>
      <c r="N1625" s="24">
        <f>VLOOKUP($A1625,'[1]MAN PROG 2026'!$A$2:$AI$3379,14,FALSE)</f>
        <v>0</v>
      </c>
      <c r="O1625" s="24">
        <f>VLOOKUP($A1625,'[1]MAN PROG 2026'!$A$2:$AI$3379,15,FALSE)</f>
        <v>0</v>
      </c>
      <c r="P1625" s="25" t="str">
        <f>VLOOKUP($A1625,'[1]MAN PROG 2026'!$A$2:$AI$3379,20,FALSE)</f>
        <v>DA FARE</v>
      </c>
      <c r="Q1625" s="8"/>
      <c r="R1625" s="26"/>
      <c r="S1625" s="8"/>
      <c r="T1625" s="37"/>
      <c r="U1625" s="27"/>
      <c r="V1625" s="27"/>
      <c r="W1625" s="27"/>
      <c r="X1625" s="27"/>
      <c r="Y1625" s="27"/>
      <c r="Z1625" s="27"/>
      <c r="AA1625" s="27"/>
      <c r="AB1625" s="27"/>
      <c r="AC1625" s="27"/>
      <c r="AD1625" s="27"/>
      <c r="AE1625" s="27"/>
      <c r="AF1625" s="27"/>
      <c r="AG1625" s="9" t="s">
        <v>32</v>
      </c>
      <c r="AH1625" s="27"/>
      <c r="AI1625" s="27"/>
      <c r="AJ1625" s="27"/>
      <c r="AK1625" s="27"/>
      <c r="AL1625" s="27"/>
      <c r="AM1625" s="11"/>
      <c r="AN1625" s="28"/>
      <c r="AO1625" s="28"/>
      <c r="AP1625" s="29"/>
      <c r="AQ1625" s="30"/>
      <c r="AR1625" s="31"/>
      <c r="AS1625" s="32"/>
      <c r="AT1625" s="33"/>
      <c r="AU1625" s="34"/>
      <c r="AV1625" s="27"/>
      <c r="AW1625" s="27"/>
      <c r="AX1625" s="27"/>
      <c r="AY1625" s="27"/>
    </row>
    <row r="1626" spans="1:52" ht="24" customHeight="1" x14ac:dyDescent="0.3">
      <c r="A1626" s="22">
        <v>103232</v>
      </c>
      <c r="B1626" s="23" t="str">
        <f>VLOOKUP($A1626,'[1]MAN PROG 2026'!$A$1:$AI$3379,2,FALSE)</f>
        <v>PERSONAL COMPUTER</v>
      </c>
      <c r="C1626" s="23" t="str">
        <f>VLOOKUP($A1626,'[1]MAN PROG 2026'!$A$1:$AI$3379,3,FALSE)</f>
        <v>DELL COMPUTER CORP</v>
      </c>
      <c r="D1626" s="23" t="str">
        <f>VLOOKUP($A1626,'[1]MAN PROG 2026'!$A$1:$AI$3379,4,FALSE)</f>
        <v>D115</v>
      </c>
      <c r="E1626" s="23" t="str">
        <f>VLOOKUP($A1626,'[1]MAN PROG 2026'!$A$1:$AI$3379,5,FALSE)</f>
        <v>7LVFXD2</v>
      </c>
      <c r="F1626" s="23" t="str">
        <f>VLOOKUP($A1626,'[1]MAN PROG 2026'!$A$1:$AI$3379,6,FALSE)</f>
        <v>COMPONENTE</v>
      </c>
      <c r="G1626" s="23">
        <f>VLOOKUP($A1626,'[1]MAN PROG 2026'!$A$1:$AI$3379,7,FALSE)</f>
        <v>103228</v>
      </c>
      <c r="H1626" s="23" t="str">
        <f>VLOOKUP($A1626,'[1]MAN PROG 2026'!$A$1:$AI$3379,8,FALSE)</f>
        <v>ECO13 (103228)</v>
      </c>
      <c r="I1626" s="23" t="str">
        <f>VLOOKUP($A1626,'[1]MAN PROG 2026'!$A$1:$AI$3379,9,FALSE)</f>
        <v>S.PIETRO</v>
      </c>
      <c r="J1626" s="23" t="str">
        <f>VLOOKUP($A1626,'[1]MAN PROG 2026'!$A$1:$AI$3379,10,FALSE)</f>
        <v>AMB. CARDIOLOGIA</v>
      </c>
      <c r="K1626" s="23" t="str">
        <f>VLOOKUP($A1626,'[1]MAN PROG 2026'!$A$1:$AI$3379,11,FALSE)</f>
        <v>S. CARLO ECOCARDIOGRAFIA</v>
      </c>
      <c r="L1626" s="24" t="str">
        <f>VLOOKUP($A1626,'[1]MAN PROG 2026'!$A$2:$AI$3379,12,FALSE)</f>
        <v>NON TROVATO</v>
      </c>
      <c r="M1626" s="24">
        <f>VLOOKUP($A1626,'[1]MAN PROG 2026'!$A$2:$AI$3379,13,FALSE)</f>
        <v>0</v>
      </c>
      <c r="N1626" s="24">
        <f>VLOOKUP($A1626,'[1]MAN PROG 2026'!$A$2:$AI$3379,14,FALSE)</f>
        <v>0</v>
      </c>
      <c r="O1626" s="24">
        <f>VLOOKUP($A1626,'[1]MAN PROG 2026'!$A$2:$AI$3379,15,FALSE)</f>
        <v>0</v>
      </c>
      <c r="P1626" s="25" t="str">
        <f>VLOOKUP($A1626,'[1]MAN PROG 2026'!$A$2:$AI$3379,20,FALSE)</f>
        <v>DA FARE</v>
      </c>
      <c r="Q1626" s="8"/>
      <c r="R1626" s="26"/>
      <c r="S1626" s="8"/>
      <c r="T1626" s="37"/>
      <c r="U1626" s="27"/>
      <c r="V1626" s="27"/>
      <c r="W1626" s="27"/>
      <c r="X1626" s="27"/>
      <c r="Y1626" s="27"/>
      <c r="Z1626" s="27"/>
      <c r="AA1626" s="27"/>
      <c r="AB1626" s="27"/>
      <c r="AC1626" s="27"/>
      <c r="AD1626" s="27"/>
      <c r="AE1626" s="27"/>
      <c r="AF1626" s="27"/>
      <c r="AG1626" s="9" t="s">
        <v>32</v>
      </c>
      <c r="AH1626" s="27"/>
      <c r="AI1626" s="27"/>
      <c r="AJ1626" s="27"/>
      <c r="AK1626" s="27"/>
      <c r="AL1626" s="27"/>
      <c r="AM1626" s="11"/>
      <c r="AN1626" s="28"/>
      <c r="AO1626" s="28"/>
      <c r="AP1626" s="29"/>
      <c r="AQ1626" s="30"/>
      <c r="AR1626" s="31"/>
      <c r="AS1626" s="32"/>
      <c r="AT1626" s="33"/>
      <c r="AU1626" s="34"/>
      <c r="AV1626" s="27"/>
      <c r="AW1626" s="27"/>
      <c r="AX1626" s="27"/>
      <c r="AY1626" s="27"/>
    </row>
    <row r="1627" spans="1:52" ht="24" customHeight="1" x14ac:dyDescent="0.3">
      <c r="A1627" s="22">
        <v>103233</v>
      </c>
      <c r="B1627" s="23" t="str">
        <f>VLOOKUP($A1627,'[1]MAN PROG 2026'!$A$1:$AI$3379,2,FALSE)</f>
        <v>MONITOR PER PERSONAL COMPUTER</v>
      </c>
      <c r="C1627" s="23" t="str">
        <f>VLOOKUP($A1627,'[1]MAN PROG 2026'!$A$1:$AI$3379,3,FALSE)</f>
        <v>PHILIPS</v>
      </c>
      <c r="D1627" s="23" t="str">
        <f>VLOOKUP($A1627,'[1]MAN PROG 2026'!$A$1:$AI$3379,4,FALSE)</f>
        <v>1954 LSB 5 00</v>
      </c>
      <c r="E1627" s="23" t="str">
        <f>VLOOKUP($A1627,'[1]MAN PROG 2026'!$A$1:$AI$3379,5,FALSE)</f>
        <v>UK1A1409058990</v>
      </c>
      <c r="F1627" s="23" t="str">
        <f>VLOOKUP($A1627,'[1]MAN PROG 2026'!$A$1:$AI$3379,6,FALSE)</f>
        <v>COMPONENTE</v>
      </c>
      <c r="G1627" s="23">
        <f>VLOOKUP($A1627,'[1]MAN PROG 2026'!$A$1:$AI$3379,7,FALSE)</f>
        <v>103228</v>
      </c>
      <c r="H1627" s="23" t="str">
        <f>VLOOKUP($A1627,'[1]MAN PROG 2026'!$A$1:$AI$3379,8,FALSE)</f>
        <v>ECO13 (103228)</v>
      </c>
      <c r="I1627" s="23" t="str">
        <f>VLOOKUP($A1627,'[1]MAN PROG 2026'!$A$1:$AI$3379,9,FALSE)</f>
        <v>S.PIETRO</v>
      </c>
      <c r="J1627" s="23" t="str">
        <f>VLOOKUP($A1627,'[1]MAN PROG 2026'!$A$1:$AI$3379,10,FALSE)</f>
        <v>AMB. CARDIOLOGIA</v>
      </c>
      <c r="K1627" s="23" t="str">
        <f>VLOOKUP($A1627,'[1]MAN PROG 2026'!$A$1:$AI$3379,11,FALSE)</f>
        <v>S. CARLO ECOCARDIOGRAFIA</v>
      </c>
      <c r="L1627" s="24" t="str">
        <f>VLOOKUP($A1627,'[1]MAN PROG 2026'!$A$2:$AI$3379,12,FALSE)</f>
        <v>NON TROVATO</v>
      </c>
      <c r="M1627" s="24">
        <f>VLOOKUP($A1627,'[1]MAN PROG 2026'!$A$2:$AI$3379,13,FALSE)</f>
        <v>0</v>
      </c>
      <c r="N1627" s="24">
        <f>VLOOKUP($A1627,'[1]MAN PROG 2026'!$A$2:$AI$3379,14,FALSE)</f>
        <v>0</v>
      </c>
      <c r="O1627" s="24">
        <f>VLOOKUP($A1627,'[1]MAN PROG 2026'!$A$2:$AI$3379,15,FALSE)</f>
        <v>0</v>
      </c>
      <c r="P1627" s="25" t="str">
        <f>VLOOKUP($A1627,'[1]MAN PROG 2026'!$A$2:$AI$3379,20,FALSE)</f>
        <v>DA FARE</v>
      </c>
      <c r="Q1627" s="8"/>
      <c r="R1627" s="26"/>
      <c r="S1627" s="8"/>
      <c r="T1627" s="37"/>
      <c r="U1627" s="27"/>
      <c r="V1627" s="27"/>
      <c r="W1627" s="27"/>
      <c r="X1627" s="27"/>
      <c r="Y1627" s="27"/>
      <c r="Z1627" s="27"/>
      <c r="AA1627" s="27"/>
      <c r="AB1627" s="27"/>
      <c r="AC1627" s="27"/>
      <c r="AD1627" s="27"/>
      <c r="AE1627" s="27"/>
      <c r="AF1627" s="27"/>
      <c r="AG1627" s="9" t="s">
        <v>32</v>
      </c>
      <c r="AH1627" s="27"/>
      <c r="AI1627" s="27"/>
      <c r="AJ1627" s="27"/>
      <c r="AK1627" s="27"/>
      <c r="AL1627" s="27"/>
      <c r="AM1627" s="11"/>
      <c r="AN1627" s="28"/>
      <c r="AO1627" s="28"/>
      <c r="AP1627" s="29"/>
      <c r="AQ1627" s="30"/>
      <c r="AR1627" s="31"/>
      <c r="AS1627" s="32"/>
      <c r="AT1627" s="33"/>
      <c r="AU1627" s="34"/>
      <c r="AV1627" s="27"/>
      <c r="AW1627" s="27"/>
      <c r="AX1627" s="27"/>
      <c r="AY1627" s="27"/>
    </row>
    <row r="1628" spans="1:52" ht="24" customHeight="1" x14ac:dyDescent="0.3">
      <c r="A1628" s="22">
        <v>103234</v>
      </c>
      <c r="B1628" s="23" t="str">
        <f>VLOOKUP($A1628,'[1]MAN PROG 2026'!$A$1:$AI$3379,2,FALSE)</f>
        <v>SONDA TRANSESOFAGEA</v>
      </c>
      <c r="C1628" s="23" t="str">
        <f>VLOOKUP($A1628,'[1]MAN PROG 2026'!$A$1:$AI$3379,3,FALSE)</f>
        <v>PHILIPS MEDICAL SYSTEMS</v>
      </c>
      <c r="D1628" s="23" t="str">
        <f>VLOOKUP($A1628,'[1]MAN PROG 2026'!$A$1:$AI$3379,4,FALSE)</f>
        <v>X7 2T</v>
      </c>
      <c r="E1628" s="23" t="str">
        <f>VLOOKUP($A1628,'[1]MAN PROG 2026'!$A$1:$AI$3379,5,FALSE)</f>
        <v>B1XZZN</v>
      </c>
      <c r="F1628" s="23" t="str">
        <f>VLOOKUP($A1628,'[1]MAN PROG 2026'!$A$1:$AI$3379,6,FALSE)</f>
        <v>COMPONENTE</v>
      </c>
      <c r="G1628" s="23">
        <f>VLOOKUP($A1628,'[1]MAN PROG 2026'!$A$1:$AI$3379,7,FALSE)</f>
        <v>103228</v>
      </c>
      <c r="H1628" s="23" t="str">
        <f>VLOOKUP($A1628,'[1]MAN PROG 2026'!$A$1:$AI$3379,8,FALSE)</f>
        <v>ECO13 (103228)</v>
      </c>
      <c r="I1628" s="23" t="str">
        <f>VLOOKUP($A1628,'[1]MAN PROG 2026'!$A$1:$AI$3379,9,FALSE)</f>
        <v>S.PIETRO</v>
      </c>
      <c r="J1628" s="23" t="str">
        <f>VLOOKUP($A1628,'[1]MAN PROG 2026'!$A$1:$AI$3379,10,FALSE)</f>
        <v>AMB. CARDIOLOGIA</v>
      </c>
      <c r="K1628" s="23" t="str">
        <f>VLOOKUP($A1628,'[1]MAN PROG 2026'!$A$1:$AI$3379,11,FALSE)</f>
        <v>S. CARLO ECOCARDIOGRAFIA</v>
      </c>
      <c r="L1628" s="24" t="str">
        <f>VLOOKUP($A1628,'[1]MAN PROG 2026'!$A$2:$AI$3379,12,FALSE)</f>
        <v>NON TROVATO</v>
      </c>
      <c r="M1628" s="24">
        <f>VLOOKUP($A1628,'[1]MAN PROG 2026'!$A$2:$AI$3379,13,FALSE)</f>
        <v>0</v>
      </c>
      <c r="N1628" s="24">
        <f>VLOOKUP($A1628,'[1]MAN PROG 2026'!$A$2:$AI$3379,14,FALSE)</f>
        <v>0</v>
      </c>
      <c r="O1628" s="24">
        <f>VLOOKUP($A1628,'[1]MAN PROG 2026'!$A$2:$AI$3379,15,FALSE)</f>
        <v>0</v>
      </c>
      <c r="P1628" s="25" t="str">
        <f>VLOOKUP($A1628,'[1]MAN PROG 2026'!$A$2:$AI$3379,20,FALSE)</f>
        <v>DA FARE</v>
      </c>
      <c r="Q1628" s="8"/>
      <c r="R1628" s="26"/>
      <c r="S1628" s="8"/>
      <c r="T1628" s="37"/>
      <c r="U1628" s="27"/>
      <c r="V1628" s="27"/>
      <c r="W1628" s="27"/>
      <c r="X1628" s="27"/>
      <c r="Y1628" s="27"/>
      <c r="Z1628" s="27"/>
      <c r="AA1628" s="27"/>
      <c r="AB1628" s="27"/>
      <c r="AC1628" s="27"/>
      <c r="AD1628" s="27"/>
      <c r="AE1628" s="27"/>
      <c r="AF1628" s="27"/>
      <c r="AG1628" s="9" t="s">
        <v>32</v>
      </c>
      <c r="AH1628" s="27"/>
      <c r="AI1628" s="27"/>
      <c r="AJ1628" s="27"/>
      <c r="AK1628" s="27"/>
      <c r="AL1628" s="27"/>
      <c r="AM1628" s="11"/>
      <c r="AN1628" s="28"/>
      <c r="AO1628" s="28"/>
      <c r="AP1628" s="29"/>
      <c r="AQ1628" s="30"/>
      <c r="AR1628" s="31"/>
      <c r="AS1628" s="32"/>
      <c r="AT1628" s="33"/>
      <c r="AU1628" s="34"/>
      <c r="AV1628" s="27"/>
      <c r="AW1628" s="27"/>
      <c r="AX1628" s="27"/>
      <c r="AY1628" s="27"/>
    </row>
    <row r="1629" spans="1:52" ht="24" customHeight="1" x14ac:dyDescent="0.3">
      <c r="A1629" s="22">
        <v>103235</v>
      </c>
      <c r="B1629" s="23" t="str">
        <f>VLOOKUP($A1629,'[1]MAN PROG 2026'!$A$1:$AI$3379,2,FALSE)</f>
        <v>ECOTOMOGRAFO</v>
      </c>
      <c r="C1629" s="23" t="str">
        <f>VLOOKUP($A1629,'[1]MAN PROG 2026'!$A$1:$AI$3379,3,FALSE)</f>
        <v>MINDRAY CO LTD</v>
      </c>
      <c r="D1629" s="23" t="str">
        <f>VLOOKUP($A1629,'[1]MAN PROG 2026'!$A$1:$AI$3379,4,FALSE)</f>
        <v>M7 ADVANTAGE</v>
      </c>
      <c r="E1629" s="23" t="str">
        <f>VLOOKUP($A1629,'[1]MAN PROG 2026'!$A$1:$AI$3379,5,FALSE)</f>
        <v>NW62005634</v>
      </c>
      <c r="F1629" s="23" t="str">
        <f>VLOOKUP($A1629,'[1]MAN PROG 2026'!$A$1:$AI$3379,6,FALSE)</f>
        <v>PRINCIPALE</v>
      </c>
      <c r="G1629" s="23">
        <f>VLOOKUP($A1629,'[1]MAN PROG 2026'!$A$1:$AI$3379,7,FALSE)</f>
        <v>103235</v>
      </c>
      <c r="H1629" s="23" t="str">
        <f>VLOOKUP($A1629,'[1]MAN PROG 2026'!$A$1:$AI$3379,8,FALSE)</f>
        <v>ECO14 (103235)</v>
      </c>
      <c r="I1629" s="23" t="str">
        <f>VLOOKUP($A1629,'[1]MAN PROG 2026'!$A$1:$AI$3379,9,FALSE)</f>
        <v>S.PIETRO</v>
      </c>
      <c r="J1629" s="23" t="str">
        <f>VLOOKUP($A1629,'[1]MAN PROG 2026'!$A$1:$AI$3379,10,FALSE)</f>
        <v>PRONTO SOCCORSO</v>
      </c>
      <c r="K1629" s="23" t="str">
        <f>VLOOKUP($A1629,'[1]MAN PROG 2026'!$A$1:$AI$3379,11,FALSE)</f>
        <v>PRONTO SOCCORSO</v>
      </c>
      <c r="L1629" s="24" t="str">
        <f>VLOOKUP($A1629,'[1]MAN PROG 2026'!$A$2:$AI$3379,12,FALSE)</f>
        <v>PRONTO SOCCORSO</v>
      </c>
      <c r="M1629" s="24" t="str">
        <f>VLOOKUP($A1629,'[1]MAN PROG 2026'!$A$2:$AI$3379,13,FALSE)</f>
        <v>PRINCIPALE</v>
      </c>
      <c r="N1629" s="24" t="str">
        <f>VLOOKUP($A1629,'[1]MAN PROG 2026'!$A$2:$AI$3379,14,FALSE)</f>
        <v>103235</v>
      </c>
      <c r="O1629" s="24" t="str">
        <f>VLOOKUP($A1629,'[1]MAN PROG 2026'!$A$2:$AI$3379,15,FALSE)</f>
        <v>ECO14 (103235)</v>
      </c>
      <c r="P1629" s="25" t="str">
        <f>VLOOKUP($A1629,'[1]MAN PROG 2026'!$A$2:$AI$3379,20,FALSE)</f>
        <v>DA FARE</v>
      </c>
      <c r="Q1629" s="9" t="str">
        <f>RIGHT(A1629,4)</f>
        <v>3235</v>
      </c>
      <c r="R1629" s="26">
        <v>46262</v>
      </c>
      <c r="S1629" s="8" t="s">
        <v>53</v>
      </c>
      <c r="T1629" s="37"/>
      <c r="U1629" s="27" t="s">
        <v>55</v>
      </c>
      <c r="V1629" s="27" t="s">
        <v>56</v>
      </c>
      <c r="W1629" s="27" t="s">
        <v>55</v>
      </c>
      <c r="X1629" s="27" t="s">
        <v>55</v>
      </c>
      <c r="Y1629" s="27" t="s">
        <v>55</v>
      </c>
      <c r="Z1629" s="27" t="s">
        <v>55</v>
      </c>
      <c r="AA1629" s="27" t="s">
        <v>55</v>
      </c>
      <c r="AB1629" s="27" t="s">
        <v>66</v>
      </c>
      <c r="AC1629" s="27" t="s">
        <v>73</v>
      </c>
      <c r="AD1629" s="27" t="s">
        <v>93</v>
      </c>
      <c r="AE1629" s="27" t="s">
        <v>88</v>
      </c>
      <c r="AF1629" s="27" t="s">
        <v>61</v>
      </c>
      <c r="AG1629" s="9" t="s">
        <v>32</v>
      </c>
      <c r="AH1629" s="27" t="s">
        <v>61</v>
      </c>
      <c r="AI1629" s="27" t="s">
        <v>70</v>
      </c>
      <c r="AJ1629" s="27" t="s">
        <v>61</v>
      </c>
      <c r="AK1629" s="27" t="s">
        <v>61</v>
      </c>
      <c r="AL1629" s="27" t="s">
        <v>70</v>
      </c>
      <c r="AM1629" s="11">
        <v>22</v>
      </c>
      <c r="AN1629" s="40">
        <v>10.4</v>
      </c>
      <c r="AO1629" s="28" t="s">
        <v>181</v>
      </c>
      <c r="AP1629" s="29">
        <v>6.1</v>
      </c>
      <c r="AQ1629" s="30" t="s">
        <v>181</v>
      </c>
      <c r="AR1629" s="31"/>
      <c r="AS1629" s="32"/>
      <c r="AT1629" s="33"/>
      <c r="AU1629" s="34"/>
      <c r="AV1629" s="27" t="s">
        <v>62</v>
      </c>
      <c r="AW1629" s="27">
        <v>5625031</v>
      </c>
      <c r="AX1629" s="27" t="s">
        <v>63</v>
      </c>
      <c r="AY1629" s="27"/>
    </row>
    <row r="1630" spans="1:52" ht="24" customHeight="1" x14ac:dyDescent="0.3">
      <c r="A1630" s="22">
        <v>103236</v>
      </c>
      <c r="B1630" s="23" t="str">
        <f>VLOOKUP($A1630,'[1]MAN PROG 2026'!$A$1:$AI$3379,2,FALSE)</f>
        <v>SONDA ECOGRAFICA</v>
      </c>
      <c r="C1630" s="23" t="str">
        <f>VLOOKUP($A1630,'[1]MAN PROG 2026'!$A$1:$AI$3379,3,FALSE)</f>
        <v>MINDRAY CO LTD</v>
      </c>
      <c r="D1630" s="23" t="str">
        <f>VLOOKUP($A1630,'[1]MAN PROG 2026'!$A$1:$AI$3379,4,FALSE)</f>
        <v>P4 2S</v>
      </c>
      <c r="E1630" s="23" t="str">
        <f>VLOOKUP($A1630,'[1]MAN PROG 2026'!$A$1:$AI$3379,5,FALSE)</f>
        <v>NYA64011244</v>
      </c>
      <c r="F1630" s="23" t="str">
        <f>VLOOKUP($A1630,'[1]MAN PROG 2026'!$A$1:$AI$3379,6,FALSE)</f>
        <v>COMPONENTE</v>
      </c>
      <c r="G1630" s="23">
        <f>VLOOKUP($A1630,'[1]MAN PROG 2026'!$A$1:$AI$3379,7,FALSE)</f>
        <v>103235</v>
      </c>
      <c r="H1630" s="23" t="str">
        <f>VLOOKUP($A1630,'[1]MAN PROG 2026'!$A$1:$AI$3379,8,FALSE)</f>
        <v>ECO14 (103235)</v>
      </c>
      <c r="I1630" s="23" t="str">
        <f>VLOOKUP($A1630,'[1]MAN PROG 2026'!$A$1:$AI$3379,9,FALSE)</f>
        <v>S.PIETRO</v>
      </c>
      <c r="J1630" s="23" t="str">
        <f>VLOOKUP($A1630,'[1]MAN PROG 2026'!$A$1:$AI$3379,10,FALSE)</f>
        <v>PRONTO SOCCORSO</v>
      </c>
      <c r="K1630" s="23" t="str">
        <f>VLOOKUP($A1630,'[1]MAN PROG 2026'!$A$1:$AI$3379,11,FALSE)</f>
        <v>PRONTO SOCCORSO</v>
      </c>
      <c r="L1630" s="24" t="str">
        <f>VLOOKUP($A1630,'[1]MAN PROG 2026'!$A$2:$AI$3379,12,FALSE)</f>
        <v>PRONTO SOCCORSO</v>
      </c>
      <c r="M1630" s="24" t="str">
        <f>VLOOKUP($A1630,'[1]MAN PROG 2026'!$A$2:$AI$3379,13,FALSE)</f>
        <v>COMPONENTE</v>
      </c>
      <c r="N1630" s="24" t="str">
        <f>VLOOKUP($A1630,'[1]MAN PROG 2026'!$A$2:$AI$3379,14,FALSE)</f>
        <v>103235</v>
      </c>
      <c r="O1630" s="24" t="str">
        <f>VLOOKUP($A1630,'[1]MAN PROG 2026'!$A$2:$AI$3379,15,FALSE)</f>
        <v>ECO14 (103235)</v>
      </c>
      <c r="P1630" s="25" t="str">
        <f>VLOOKUP($A1630,'[1]MAN PROG 2026'!$A$2:$AI$3379,20,FALSE)</f>
        <v>DA FARE</v>
      </c>
      <c r="Q1630" s="9">
        <v>3235</v>
      </c>
      <c r="R1630" s="26">
        <v>46262</v>
      </c>
      <c r="S1630" s="8" t="s">
        <v>53</v>
      </c>
      <c r="T1630" s="37" t="s">
        <v>721</v>
      </c>
      <c r="U1630" s="27"/>
      <c r="V1630" s="27"/>
      <c r="W1630" s="27"/>
      <c r="X1630" s="27"/>
      <c r="Y1630" s="27"/>
      <c r="Z1630" s="27"/>
      <c r="AA1630" s="27"/>
      <c r="AB1630" s="27"/>
      <c r="AC1630" s="27"/>
      <c r="AD1630" s="27"/>
      <c r="AE1630" s="27"/>
      <c r="AF1630" s="27"/>
      <c r="AG1630" s="9" t="s">
        <v>32</v>
      </c>
      <c r="AH1630" s="27"/>
      <c r="AI1630" s="27"/>
      <c r="AJ1630" s="27"/>
      <c r="AK1630" s="27"/>
      <c r="AL1630" s="27"/>
      <c r="AM1630" s="11"/>
      <c r="AN1630" s="40">
        <v>10.4</v>
      </c>
      <c r="AO1630" s="28" t="s">
        <v>181</v>
      </c>
      <c r="AP1630" s="29"/>
      <c r="AQ1630" s="30"/>
      <c r="AR1630" s="31"/>
      <c r="AS1630" s="32"/>
      <c r="AT1630" s="33"/>
      <c r="AU1630" s="34"/>
      <c r="AV1630" s="27" t="s">
        <v>62</v>
      </c>
      <c r="AW1630" s="27">
        <v>5625031</v>
      </c>
      <c r="AX1630" s="27" t="s">
        <v>63</v>
      </c>
      <c r="AY1630" s="27"/>
    </row>
    <row r="1631" spans="1:52" ht="24" customHeight="1" x14ac:dyDescent="0.3">
      <c r="A1631" s="22">
        <v>103237</v>
      </c>
      <c r="B1631" s="23" t="str">
        <f>VLOOKUP($A1631,'[1]MAN PROG 2026'!$A$1:$AI$3379,2,FALSE)</f>
        <v>SONDA ECOGRAFICA</v>
      </c>
      <c r="C1631" s="23" t="str">
        <f>VLOOKUP($A1631,'[1]MAN PROG 2026'!$A$1:$AI$3379,3,FALSE)</f>
        <v>MINDRAY CO LTD</v>
      </c>
      <c r="D1631" s="23" t="str">
        <f>VLOOKUP($A1631,'[1]MAN PROG 2026'!$A$1:$AI$3379,4,FALSE)</f>
        <v>C5 2S</v>
      </c>
      <c r="E1631" s="23" t="str">
        <f>VLOOKUP($A1631,'[1]MAN PROG 2026'!$A$1:$AI$3379,5,FALSE)</f>
        <v>9KD63030686</v>
      </c>
      <c r="F1631" s="23" t="str">
        <f>VLOOKUP($A1631,'[1]MAN PROG 2026'!$A$1:$AI$3379,6,FALSE)</f>
        <v>COMPONENTE</v>
      </c>
      <c r="G1631" s="23">
        <f>VLOOKUP($A1631,'[1]MAN PROG 2026'!$A$1:$AI$3379,7,FALSE)</f>
        <v>103235</v>
      </c>
      <c r="H1631" s="23" t="str">
        <f>VLOOKUP($A1631,'[1]MAN PROG 2026'!$A$1:$AI$3379,8,FALSE)</f>
        <v>ECO14 (103235)</v>
      </c>
      <c r="I1631" s="23" t="str">
        <f>VLOOKUP($A1631,'[1]MAN PROG 2026'!$A$1:$AI$3379,9,FALSE)</f>
        <v>S.PIETRO</v>
      </c>
      <c r="J1631" s="23" t="str">
        <f>VLOOKUP($A1631,'[1]MAN PROG 2026'!$A$1:$AI$3379,10,FALSE)</f>
        <v>PRONTO SOCCORSO</v>
      </c>
      <c r="K1631" s="23" t="str">
        <f>VLOOKUP($A1631,'[1]MAN PROG 2026'!$A$1:$AI$3379,11,FALSE)</f>
        <v>PRONTO SOCCORSO</v>
      </c>
      <c r="L1631" s="24" t="str">
        <f>VLOOKUP($A1631,'[1]MAN PROG 2026'!$A$2:$AI$3379,12,FALSE)</f>
        <v>NON TROVATO</v>
      </c>
      <c r="M1631" s="24">
        <f>VLOOKUP($A1631,'[1]MAN PROG 2026'!$A$2:$AI$3379,13,FALSE)</f>
        <v>0</v>
      </c>
      <c r="N1631" s="24">
        <f>VLOOKUP($A1631,'[1]MAN PROG 2026'!$A$2:$AI$3379,14,FALSE)</f>
        <v>0</v>
      </c>
      <c r="O1631" s="24">
        <f>VLOOKUP($A1631,'[1]MAN PROG 2026'!$A$2:$AI$3379,15,FALSE)</f>
        <v>0</v>
      </c>
      <c r="P1631" s="25" t="str">
        <f>VLOOKUP($A1631,'[1]MAN PROG 2026'!$A$2:$AI$3379,20,FALSE)</f>
        <v>DA FARE</v>
      </c>
      <c r="Q1631" s="8"/>
      <c r="R1631" s="26"/>
      <c r="S1631" s="8"/>
      <c r="T1631" s="37"/>
      <c r="U1631" s="27"/>
      <c r="V1631" s="27"/>
      <c r="W1631" s="27"/>
      <c r="X1631" s="27"/>
      <c r="Y1631" s="27"/>
      <c r="Z1631" s="27"/>
      <c r="AA1631" s="27"/>
      <c r="AB1631" s="27"/>
      <c r="AC1631" s="27"/>
      <c r="AD1631" s="27"/>
      <c r="AE1631" s="27"/>
      <c r="AF1631" s="27"/>
      <c r="AG1631" s="9" t="s">
        <v>32</v>
      </c>
      <c r="AH1631" s="27"/>
      <c r="AI1631" s="27"/>
      <c r="AJ1631" s="27"/>
      <c r="AK1631" s="27"/>
      <c r="AL1631" s="27"/>
      <c r="AM1631" s="11"/>
      <c r="AN1631" s="28"/>
      <c r="AO1631" s="28"/>
      <c r="AP1631" s="29"/>
      <c r="AQ1631" s="30"/>
      <c r="AR1631" s="31"/>
      <c r="AS1631" s="32"/>
      <c r="AT1631" s="33"/>
      <c r="AU1631" s="34"/>
      <c r="AV1631" s="27"/>
      <c r="AW1631" s="27"/>
      <c r="AX1631" s="27"/>
      <c r="AY1631" s="27"/>
    </row>
    <row r="1632" spans="1:52" ht="24" customHeight="1" x14ac:dyDescent="0.3">
      <c r="A1632" s="22">
        <v>103239</v>
      </c>
      <c r="B1632" s="23" t="str">
        <f>VLOOKUP($A1632,'[1]MAN PROG 2026'!$A$1:$AI$3379,2,FALSE)</f>
        <v>RIPRODUTTORE VIDEO O DIGITALE DI BIOIMMAGINI</v>
      </c>
      <c r="C1632" s="23" t="str">
        <f>VLOOKUP($A1632,'[1]MAN PROG 2026'!$A$1:$AI$3379,3,FALSE)</f>
        <v>SONY CORP</v>
      </c>
      <c r="D1632" s="23" t="str">
        <f>VLOOKUP($A1632,'[1]MAN PROG 2026'!$A$1:$AI$3379,4,FALSE)</f>
        <v>UP X 898 MD</v>
      </c>
      <c r="E1632" s="23">
        <f>VLOOKUP($A1632,'[1]MAN PROG 2026'!$A$1:$AI$3379,5,FALSE)</f>
        <v>7041744</v>
      </c>
      <c r="F1632" s="23" t="str">
        <f>VLOOKUP($A1632,'[1]MAN PROG 2026'!$A$1:$AI$3379,6,FALSE)</f>
        <v>COMPONENTE</v>
      </c>
      <c r="G1632" s="23">
        <f>VLOOKUP($A1632,'[1]MAN PROG 2026'!$A$1:$AI$3379,7,FALSE)</f>
        <v>103235</v>
      </c>
      <c r="H1632" s="23" t="str">
        <f>VLOOKUP($A1632,'[1]MAN PROG 2026'!$A$1:$AI$3379,8,FALSE)</f>
        <v>ECO14 (103235)</v>
      </c>
      <c r="I1632" s="23" t="str">
        <f>VLOOKUP($A1632,'[1]MAN PROG 2026'!$A$1:$AI$3379,9,FALSE)</f>
        <v>S.PIETRO</v>
      </c>
      <c r="J1632" s="23" t="str">
        <f>VLOOKUP($A1632,'[1]MAN PROG 2026'!$A$1:$AI$3379,10,FALSE)</f>
        <v>PRONTO SOCCORSO</v>
      </c>
      <c r="K1632" s="23" t="str">
        <f>VLOOKUP($A1632,'[1]MAN PROG 2026'!$A$1:$AI$3379,11,FALSE)</f>
        <v>PRONTO SOCCORSO</v>
      </c>
      <c r="L1632" s="24" t="str">
        <f>VLOOKUP($A1632,'[1]MAN PROG 2026'!$A$2:$AI$3379,12,FALSE)</f>
        <v>PRONTO SOCCORSO</v>
      </c>
      <c r="M1632" s="24" t="str">
        <f>VLOOKUP($A1632,'[1]MAN PROG 2026'!$A$2:$AI$3379,13,FALSE)</f>
        <v>COMPONENTE</v>
      </c>
      <c r="N1632" s="24" t="str">
        <f>VLOOKUP($A1632,'[1]MAN PROG 2026'!$A$2:$AI$3379,14,FALSE)</f>
        <v>103235</v>
      </c>
      <c r="O1632" s="24" t="str">
        <f>VLOOKUP($A1632,'[1]MAN PROG 2026'!$A$2:$AI$3379,15,FALSE)</f>
        <v>ECO14 (103235)</v>
      </c>
      <c r="P1632" s="25" t="str">
        <f>VLOOKUP($A1632,'[1]MAN PROG 2026'!$A$2:$AI$3379,20,FALSE)</f>
        <v>DA FARE</v>
      </c>
      <c r="Q1632" s="9" t="str">
        <f>RIGHT(A1632,4)</f>
        <v>3239</v>
      </c>
      <c r="R1632" s="26">
        <v>46262</v>
      </c>
      <c r="S1632" s="8" t="s">
        <v>53</v>
      </c>
      <c r="T1632" s="37"/>
      <c r="U1632" s="27" t="s">
        <v>55</v>
      </c>
      <c r="V1632" s="27" t="s">
        <v>56</v>
      </c>
      <c r="W1632" s="27" t="s">
        <v>55</v>
      </c>
      <c r="X1632" s="27" t="s">
        <v>55</v>
      </c>
      <c r="Y1632" s="27" t="s">
        <v>55</v>
      </c>
      <c r="Z1632" s="27" t="s">
        <v>55</v>
      </c>
      <c r="AA1632" s="27" t="s">
        <v>55</v>
      </c>
      <c r="AB1632" s="27" t="s">
        <v>57</v>
      </c>
      <c r="AC1632" s="27" t="s">
        <v>61</v>
      </c>
      <c r="AD1632" s="27" t="s">
        <v>93</v>
      </c>
      <c r="AE1632" s="27" t="s">
        <v>68</v>
      </c>
      <c r="AF1632" s="27" t="s">
        <v>784</v>
      </c>
      <c r="AG1632" s="9" t="s">
        <v>32</v>
      </c>
      <c r="AH1632" s="27" t="s">
        <v>70</v>
      </c>
      <c r="AI1632" s="27" t="s">
        <v>70</v>
      </c>
      <c r="AJ1632" s="27" t="s">
        <v>70</v>
      </c>
      <c r="AK1632" s="27" t="s">
        <v>61</v>
      </c>
      <c r="AL1632" s="27" t="s">
        <v>61</v>
      </c>
      <c r="AM1632" s="11">
        <v>28.4</v>
      </c>
      <c r="AN1632" s="28" t="s">
        <v>61</v>
      </c>
      <c r="AO1632" s="28"/>
      <c r="AP1632" s="29"/>
      <c r="AQ1632" s="30"/>
      <c r="AR1632" s="31"/>
      <c r="AS1632" s="32"/>
      <c r="AT1632" s="33"/>
      <c r="AU1632" s="34"/>
      <c r="AV1632" s="27" t="s">
        <v>62</v>
      </c>
      <c r="AW1632" s="27">
        <v>5625031</v>
      </c>
      <c r="AX1632" s="27" t="s">
        <v>63</v>
      </c>
      <c r="AY1632" s="27"/>
    </row>
    <row r="1633" spans="1:51" ht="24" customHeight="1" x14ac:dyDescent="0.3">
      <c r="A1633" s="22">
        <v>103240</v>
      </c>
      <c r="B1633" s="23" t="str">
        <f>VLOOKUP($A1633,'[1]MAN PROG 2026'!$A$1:$AI$3379,2,FALSE)</f>
        <v>VIDEOCOLONSCOPIO</v>
      </c>
      <c r="C1633" s="23" t="str">
        <f>VLOOKUP($A1633,'[1]MAN PROG 2026'!$A$1:$AI$3379,3,FALSE)</f>
        <v>OLYMPUS OPTICAL CO LTD</v>
      </c>
      <c r="D1633" s="23" t="str">
        <f>VLOOKUP($A1633,'[1]MAN PROG 2026'!$A$1:$AI$3379,4,FALSE)</f>
        <v>CF Q 165 L</v>
      </c>
      <c r="E1633" s="23">
        <f>VLOOKUP($A1633,'[1]MAN PROG 2026'!$A$1:$AI$3379,5,FALSE)</f>
        <v>2615665</v>
      </c>
      <c r="F1633" s="23" t="str">
        <f>VLOOKUP($A1633,'[1]MAN PROG 2026'!$A$1:$AI$3379,6,FALSE)</f>
        <v>COMPONENTE</v>
      </c>
      <c r="G1633" s="23">
        <f>VLOOKUP($A1633,'[1]MAN PROG 2026'!$A$1:$AI$3379,7,FALSE)</f>
        <v>104270</v>
      </c>
      <c r="H1633" s="23" t="str">
        <f>VLOOKUP($A1633,'[1]MAN PROG 2026'!$A$1:$AI$3379,8,FALSE)</f>
        <v>SYS 2 (104269)</v>
      </c>
      <c r="I1633" s="23" t="str">
        <f>VLOOKUP($A1633,'[1]MAN PROG 2026'!$A$1:$AI$3379,9,FALSE)</f>
        <v>S.PIETRO</v>
      </c>
      <c r="J1633" s="23" t="str">
        <f>VLOOKUP($A1633,'[1]MAN PROG 2026'!$A$1:$AI$3379,10,FALSE)</f>
        <v>AMB. ENDOSCOPIA</v>
      </c>
      <c r="K1633" s="23" t="str">
        <f>VLOOKUP($A1633,'[1]MAN PROG 2026'!$A$1:$AI$3379,11,FALSE)</f>
        <v>AMB. ENDOSCOPIA</v>
      </c>
      <c r="L1633" s="24" t="str">
        <f>VLOOKUP($A1633,'[1]MAN PROG 2026'!$A$2:$AI$3379,12,FALSE)</f>
        <v>AMB. ENDOSCOPIA</v>
      </c>
      <c r="M1633" s="24" t="str">
        <f>VLOOKUP($A1633,'[1]MAN PROG 2026'!$A$2:$AI$3379,13,FALSE)</f>
        <v>COMPONENTE</v>
      </c>
      <c r="N1633" s="24">
        <f>VLOOKUP($A1633,'[1]MAN PROG 2026'!$A$2:$AI$3379,14,FALSE)</f>
        <v>104270</v>
      </c>
      <c r="O1633" s="24" t="str">
        <f>VLOOKUP($A1633,'[1]MAN PROG 2026'!$A$2:$AI$3379,15,FALSE)</f>
        <v>SYS 2 (104269)</v>
      </c>
      <c r="P1633" s="25" t="str">
        <f>VLOOKUP($A1633,'[1]MAN PROG 2026'!$A$2:$AI$3379,20,FALSE)</f>
        <v>DA FARE</v>
      </c>
      <c r="Q1633" s="8" t="s">
        <v>52</v>
      </c>
      <c r="R1633" s="26">
        <v>46266</v>
      </c>
      <c r="S1633" s="8" t="s">
        <v>53</v>
      </c>
      <c r="T1633" s="37" t="s">
        <v>54</v>
      </c>
      <c r="U1633" s="27"/>
      <c r="V1633" s="27"/>
      <c r="W1633" s="27"/>
      <c r="X1633" s="27"/>
      <c r="Y1633" s="27"/>
      <c r="Z1633" s="27"/>
      <c r="AA1633" s="27"/>
      <c r="AB1633" s="27"/>
      <c r="AC1633" s="27"/>
      <c r="AD1633" s="27"/>
      <c r="AE1633" s="27"/>
      <c r="AF1633" s="27"/>
      <c r="AG1633" s="9" t="s">
        <v>32</v>
      </c>
      <c r="AH1633" s="27"/>
      <c r="AI1633" s="27"/>
      <c r="AJ1633" s="27"/>
      <c r="AK1633" s="27"/>
      <c r="AL1633" s="27"/>
      <c r="AM1633" s="11"/>
      <c r="AN1633" s="28"/>
      <c r="AO1633" s="28"/>
      <c r="AP1633" s="29"/>
      <c r="AQ1633" s="30"/>
      <c r="AR1633" s="31"/>
      <c r="AS1633" s="32"/>
      <c r="AT1633" s="33"/>
      <c r="AU1633" s="34"/>
      <c r="AV1633" s="27"/>
      <c r="AW1633" s="27"/>
      <c r="AX1633" s="27"/>
      <c r="AY1633" s="27"/>
    </row>
    <row r="1634" spans="1:51" ht="24" customHeight="1" x14ac:dyDescent="0.3">
      <c r="A1634" s="22">
        <v>103241</v>
      </c>
      <c r="B1634" s="23" t="str">
        <f>VLOOKUP($A1634,'[1]MAN PROG 2026'!$A$1:$AI$3379,2,FALSE)</f>
        <v>VIDEOGASTROSCOPIO</v>
      </c>
      <c r="C1634" s="23" t="str">
        <f>VLOOKUP($A1634,'[1]MAN PROG 2026'!$A$1:$AI$3379,3,FALSE)</f>
        <v>OLYMPUS OPTICAL CO LTD</v>
      </c>
      <c r="D1634" s="23" t="str">
        <f>VLOOKUP($A1634,'[1]MAN PROG 2026'!$A$1:$AI$3379,4,FALSE)</f>
        <v>GIF Q 165</v>
      </c>
      <c r="E1634" s="23">
        <f>VLOOKUP($A1634,'[1]MAN PROG 2026'!$A$1:$AI$3379,5,FALSE)</f>
        <v>2630002</v>
      </c>
      <c r="F1634" s="23" t="str">
        <f>VLOOKUP($A1634,'[1]MAN PROG 2026'!$A$1:$AI$3379,6,FALSE)</f>
        <v>COMPONENTE</v>
      </c>
      <c r="G1634" s="23">
        <f>VLOOKUP($A1634,'[1]MAN PROG 2026'!$A$1:$AI$3379,7,FALSE)</f>
        <v>104270</v>
      </c>
      <c r="H1634" s="23" t="str">
        <f>VLOOKUP($A1634,'[1]MAN PROG 2026'!$A$1:$AI$3379,8,FALSE)</f>
        <v>SYS 2 (104269)</v>
      </c>
      <c r="I1634" s="23" t="str">
        <f>VLOOKUP($A1634,'[1]MAN PROG 2026'!$A$1:$AI$3379,9,FALSE)</f>
        <v>S.PIETRO</v>
      </c>
      <c r="J1634" s="23" t="str">
        <f>VLOOKUP($A1634,'[1]MAN PROG 2026'!$A$1:$AI$3379,10,FALSE)</f>
        <v>AMB. ENDOSCOPIA</v>
      </c>
      <c r="K1634" s="23" t="str">
        <f>VLOOKUP($A1634,'[1]MAN PROG 2026'!$A$1:$AI$3379,11,FALSE)</f>
        <v>AMB. ENDOSCOPIA</v>
      </c>
      <c r="L1634" s="24" t="str">
        <f>VLOOKUP($A1634,'[1]MAN PROG 2026'!$A$2:$AI$3379,12,FALSE)</f>
        <v>AMB. ENDOSCOPIA</v>
      </c>
      <c r="M1634" s="24" t="str">
        <f>VLOOKUP($A1634,'[1]MAN PROG 2026'!$A$2:$AI$3379,13,FALSE)</f>
        <v>COMPONENTE</v>
      </c>
      <c r="N1634" s="24">
        <f>VLOOKUP($A1634,'[1]MAN PROG 2026'!$A$2:$AI$3379,14,FALSE)</f>
        <v>104270</v>
      </c>
      <c r="O1634" s="24" t="str">
        <f>VLOOKUP($A1634,'[1]MAN PROG 2026'!$A$2:$AI$3379,15,FALSE)</f>
        <v>SYS 2 (104269)</v>
      </c>
      <c r="P1634" s="25" t="str">
        <f>VLOOKUP($A1634,'[1]MAN PROG 2026'!$A$2:$AI$3379,20,FALSE)</f>
        <v>DA FARE</v>
      </c>
      <c r="Q1634" s="8" t="s">
        <v>52</v>
      </c>
      <c r="R1634" s="26">
        <v>46266</v>
      </c>
      <c r="S1634" s="8" t="s">
        <v>53</v>
      </c>
      <c r="T1634" s="37" t="s">
        <v>54</v>
      </c>
      <c r="U1634" s="27"/>
      <c r="V1634" s="27"/>
      <c r="W1634" s="27"/>
      <c r="X1634" s="27"/>
      <c r="Y1634" s="27"/>
      <c r="Z1634" s="27"/>
      <c r="AA1634" s="27"/>
      <c r="AB1634" s="27"/>
      <c r="AC1634" s="27"/>
      <c r="AD1634" s="27"/>
      <c r="AE1634" s="27"/>
      <c r="AF1634" s="27"/>
      <c r="AG1634" s="9" t="s">
        <v>32</v>
      </c>
      <c r="AH1634" s="27"/>
      <c r="AI1634" s="27"/>
      <c r="AJ1634" s="27"/>
      <c r="AK1634" s="27"/>
      <c r="AL1634" s="27"/>
      <c r="AM1634" s="11"/>
      <c r="AN1634" s="28"/>
      <c r="AO1634" s="28"/>
      <c r="AP1634" s="29"/>
      <c r="AQ1634" s="30"/>
      <c r="AR1634" s="31"/>
      <c r="AS1634" s="32"/>
      <c r="AT1634" s="33"/>
      <c r="AU1634" s="34"/>
      <c r="AV1634" s="27"/>
      <c r="AW1634" s="27"/>
      <c r="AX1634" s="27"/>
      <c r="AY1634" s="27"/>
    </row>
    <row r="1635" spans="1:51" ht="24" customHeight="1" x14ac:dyDescent="0.3">
      <c r="A1635" s="22">
        <v>103242</v>
      </c>
      <c r="B1635" s="23" t="str">
        <f>VLOOKUP($A1635,'[1]MAN PROG 2026'!$A$1:$AI$3379,2,FALSE)</f>
        <v>DOPPLER CON ACCESSO VASCOLARE</v>
      </c>
      <c r="C1635" s="23" t="str">
        <f>VLOOKUP($A1635,'[1]MAN PROG 2026'!$A$1:$AI$3379,3,FALSE)</f>
        <v>BARD ACCESS SYSTEMS INC</v>
      </c>
      <c r="D1635" s="23" t="str">
        <f>VLOOKUP($A1635,'[1]MAN PROG 2026'!$A$1:$AI$3379,4,FALSE)</f>
        <v>SITE RITE 8</v>
      </c>
      <c r="E1635" s="23" t="str">
        <f>VLOOKUP($A1635,'[1]MAN PROG 2026'!$A$1:$AI$3379,5,FALSE)</f>
        <v>DYAWAD087</v>
      </c>
      <c r="F1635" s="23" t="str">
        <f>VLOOKUP($A1635,'[1]MAN PROG 2026'!$A$1:$AI$3379,6,FALSE)</f>
        <v>PRINCIPALE</v>
      </c>
      <c r="G1635" s="23">
        <f>VLOOKUP($A1635,'[1]MAN PROG 2026'!$A$1:$AI$3379,7,FALSE)</f>
        <v>103242</v>
      </c>
      <c r="H1635" s="23" t="str">
        <f>VLOOKUP($A1635,'[1]MAN PROG 2026'!$A$1:$AI$3379,8,FALSE)</f>
        <v>DV (103242</v>
      </c>
      <c r="I1635" s="23" t="str">
        <f>VLOOKUP($A1635,'[1]MAN PROG 2026'!$A$1:$AI$3379,9,FALSE)</f>
        <v>S.PIETRO</v>
      </c>
      <c r="J1635" s="23" t="str">
        <f>VLOOKUP($A1635,'[1]MAN PROG 2026'!$A$1:$AI$3379,10,FALSE)</f>
        <v>BLOCCO OPERATORIO</v>
      </c>
      <c r="K1635" s="23" t="str">
        <f>VLOOKUP($A1635,'[1]MAN PROG 2026'!$A$1:$AI$3379,11,FALSE)</f>
        <v>BLOCCO OPERATORIO</v>
      </c>
      <c r="L1635" s="24" t="str">
        <f>VLOOKUP($A1635,'[1]MAN PROG 2026'!$A$2:$AI$3379,12,FALSE)</f>
        <v>NON TROVATO</v>
      </c>
      <c r="M1635" s="24">
        <f>VLOOKUP($A1635,'[1]MAN PROG 2026'!$A$2:$AI$3379,13,FALSE)</f>
        <v>0</v>
      </c>
      <c r="N1635" s="24">
        <f>VLOOKUP($A1635,'[1]MAN PROG 2026'!$A$2:$AI$3379,14,FALSE)</f>
        <v>0</v>
      </c>
      <c r="O1635" s="24">
        <f>VLOOKUP($A1635,'[1]MAN PROG 2026'!$A$2:$AI$3379,15,FALSE)</f>
        <v>0</v>
      </c>
      <c r="P1635" s="25" t="str">
        <f>VLOOKUP($A1635,'[1]MAN PROG 2026'!$A$2:$AI$3379,20,FALSE)</f>
        <v>DA FARE</v>
      </c>
      <c r="Q1635" s="8"/>
      <c r="R1635" s="26"/>
      <c r="S1635" s="8"/>
      <c r="T1635" s="37"/>
      <c r="U1635" s="27"/>
      <c r="V1635" s="27"/>
      <c r="W1635" s="27"/>
      <c r="X1635" s="27"/>
      <c r="Y1635" s="27"/>
      <c r="Z1635" s="27"/>
      <c r="AA1635" s="27"/>
      <c r="AB1635" s="27"/>
      <c r="AC1635" s="27"/>
      <c r="AD1635" s="27"/>
      <c r="AE1635" s="27"/>
      <c r="AF1635" s="27"/>
      <c r="AG1635" s="9" t="s">
        <v>32</v>
      </c>
      <c r="AH1635" s="27"/>
      <c r="AI1635" s="27"/>
      <c r="AJ1635" s="27"/>
      <c r="AK1635" s="27"/>
      <c r="AL1635" s="27"/>
      <c r="AM1635" s="11"/>
      <c r="AN1635" s="28"/>
      <c r="AO1635" s="28"/>
      <c r="AP1635" s="29"/>
      <c r="AQ1635" s="30"/>
      <c r="AR1635" s="31"/>
      <c r="AS1635" s="32"/>
      <c r="AT1635" s="33"/>
      <c r="AU1635" s="34"/>
      <c r="AV1635" s="27"/>
      <c r="AW1635" s="27"/>
      <c r="AX1635" s="27"/>
      <c r="AY1635" s="27"/>
    </row>
    <row r="1636" spans="1:51" ht="24" customHeight="1" x14ac:dyDescent="0.3">
      <c r="A1636" s="22">
        <v>103243</v>
      </c>
      <c r="B1636" s="23" t="str">
        <f>VLOOKUP($A1636,'[1]MAN PROG 2026'!$A$1:$AI$3379,2,FALSE)</f>
        <v>SONDA ECOGRAFICA</v>
      </c>
      <c r="C1636" s="23" t="str">
        <f>VLOOKUP($A1636,'[1]MAN PROG 2026'!$A$1:$AI$3379,3,FALSE)</f>
        <v>BARD ACCESS SYSTEMS INC</v>
      </c>
      <c r="D1636" s="23" t="str">
        <f>VLOOKUP($A1636,'[1]MAN PROG 2026'!$A$1:$AI$3379,4,FALSE)</f>
        <v>NR</v>
      </c>
      <c r="E1636" s="23" t="str">
        <f>VLOOKUP($A1636,'[1]MAN PROG 2026'!$A$1:$AI$3379,5,FALSE)</f>
        <v>DYAXZZ013</v>
      </c>
      <c r="F1636" s="23" t="str">
        <f>VLOOKUP($A1636,'[1]MAN PROG 2026'!$A$1:$AI$3379,6,FALSE)</f>
        <v>COMPONENTE</v>
      </c>
      <c r="G1636" s="23">
        <f>VLOOKUP($A1636,'[1]MAN PROG 2026'!$A$1:$AI$3379,7,FALSE)</f>
        <v>103242</v>
      </c>
      <c r="H1636" s="23" t="str">
        <f>VLOOKUP($A1636,'[1]MAN PROG 2026'!$A$1:$AI$3379,8,FALSE)</f>
        <v>DV (103242</v>
      </c>
      <c r="I1636" s="23" t="str">
        <f>VLOOKUP($A1636,'[1]MAN PROG 2026'!$A$1:$AI$3379,9,FALSE)</f>
        <v>S.PIETRO</v>
      </c>
      <c r="J1636" s="23" t="str">
        <f>VLOOKUP($A1636,'[1]MAN PROG 2026'!$A$1:$AI$3379,10,FALSE)</f>
        <v>BLOCCO OPERATORIO</v>
      </c>
      <c r="K1636" s="23" t="str">
        <f>VLOOKUP($A1636,'[1]MAN PROG 2026'!$A$1:$AI$3379,11,FALSE)</f>
        <v>BLOCCO OPERATORIO</v>
      </c>
      <c r="L1636" s="24" t="str">
        <f>VLOOKUP($A1636,'[1]MAN PROG 2026'!$A$2:$AI$3379,12,FALSE)</f>
        <v>NON TROVATO</v>
      </c>
      <c r="M1636" s="24">
        <f>VLOOKUP($A1636,'[1]MAN PROG 2026'!$A$2:$AI$3379,13,FALSE)</f>
        <v>0</v>
      </c>
      <c r="N1636" s="24">
        <f>VLOOKUP($A1636,'[1]MAN PROG 2026'!$A$2:$AI$3379,14,FALSE)</f>
        <v>0</v>
      </c>
      <c r="O1636" s="24">
        <f>VLOOKUP($A1636,'[1]MAN PROG 2026'!$A$2:$AI$3379,15,FALSE)</f>
        <v>0</v>
      </c>
      <c r="P1636" s="25" t="str">
        <f>VLOOKUP($A1636,'[1]MAN PROG 2026'!$A$2:$AI$3379,20,FALSE)</f>
        <v>DA FARE</v>
      </c>
      <c r="Q1636" s="8"/>
      <c r="R1636" s="26"/>
      <c r="S1636" s="8"/>
      <c r="T1636" s="37"/>
      <c r="U1636" s="27"/>
      <c r="V1636" s="27"/>
      <c r="W1636" s="27"/>
      <c r="X1636" s="27"/>
      <c r="Y1636" s="27"/>
      <c r="Z1636" s="27"/>
      <c r="AA1636" s="27"/>
      <c r="AB1636" s="27"/>
      <c r="AC1636" s="27"/>
      <c r="AD1636" s="27"/>
      <c r="AE1636" s="27"/>
      <c r="AF1636" s="27"/>
      <c r="AG1636" s="9" t="s">
        <v>32</v>
      </c>
      <c r="AH1636" s="27"/>
      <c r="AI1636" s="27"/>
      <c r="AJ1636" s="27"/>
      <c r="AK1636" s="27"/>
      <c r="AL1636" s="27"/>
      <c r="AM1636" s="11"/>
      <c r="AN1636" s="28"/>
      <c r="AO1636" s="28"/>
      <c r="AP1636" s="29"/>
      <c r="AQ1636" s="30"/>
      <c r="AR1636" s="31"/>
      <c r="AS1636" s="32"/>
      <c r="AT1636" s="33"/>
      <c r="AU1636" s="34"/>
      <c r="AV1636" s="27"/>
      <c r="AW1636" s="27"/>
      <c r="AX1636" s="27"/>
      <c r="AY1636" s="27"/>
    </row>
    <row r="1637" spans="1:51" ht="24" customHeight="1" x14ac:dyDescent="0.3">
      <c r="A1637" s="22">
        <v>103244</v>
      </c>
      <c r="B1637" s="23" t="str">
        <f>VLOOKUP($A1637,'[1]MAN PROG 2026'!$A$1:$AI$3379,2,FALSE)</f>
        <v>SENSORE DI TRACCIAMENTO</v>
      </c>
      <c r="C1637" s="23" t="str">
        <f>VLOOKUP($A1637,'[1]MAN PROG 2026'!$A$1:$AI$3379,3,FALSE)</f>
        <v>BARD ACCESS SYSTEMS INC</v>
      </c>
      <c r="D1637" s="23" t="str">
        <f>VLOOKUP($A1637,'[1]MAN PROG 2026'!$A$1:$AI$3379,4,FALSE)</f>
        <v>SHERLOCK 3 CG TCS</v>
      </c>
      <c r="E1637" s="23" t="str">
        <f>VLOOKUP($A1637,'[1]MAN PROG 2026'!$A$1:$AI$3379,5,FALSE)</f>
        <v>ASAVL202</v>
      </c>
      <c r="F1637" s="23" t="str">
        <f>VLOOKUP($A1637,'[1]MAN PROG 2026'!$A$1:$AI$3379,6,FALSE)</f>
        <v>COMPONENTE</v>
      </c>
      <c r="G1637" s="23">
        <f>VLOOKUP($A1637,'[1]MAN PROG 2026'!$A$1:$AI$3379,7,FALSE)</f>
        <v>103242</v>
      </c>
      <c r="H1637" s="23" t="str">
        <f>VLOOKUP($A1637,'[1]MAN PROG 2026'!$A$1:$AI$3379,8,FALSE)</f>
        <v>DV (103242</v>
      </c>
      <c r="I1637" s="23" t="str">
        <f>VLOOKUP($A1637,'[1]MAN PROG 2026'!$A$1:$AI$3379,9,FALSE)</f>
        <v>S.PIETRO</v>
      </c>
      <c r="J1637" s="23" t="str">
        <f>VLOOKUP($A1637,'[1]MAN PROG 2026'!$A$1:$AI$3379,10,FALSE)</f>
        <v>BLOCCO OPERATORIO</v>
      </c>
      <c r="K1637" s="23" t="str">
        <f>VLOOKUP($A1637,'[1]MAN PROG 2026'!$A$1:$AI$3379,11,FALSE)</f>
        <v>BLOCCO OPERATORIO</v>
      </c>
      <c r="L1637" s="24" t="str">
        <f>VLOOKUP($A1637,'[1]MAN PROG 2026'!$A$2:$AI$3379,12,FALSE)</f>
        <v>NON TROVATO</v>
      </c>
      <c r="M1637" s="24">
        <f>VLOOKUP($A1637,'[1]MAN PROG 2026'!$A$2:$AI$3379,13,FALSE)</f>
        <v>0</v>
      </c>
      <c r="N1637" s="24">
        <f>VLOOKUP($A1637,'[1]MAN PROG 2026'!$A$2:$AI$3379,14,FALSE)</f>
        <v>0</v>
      </c>
      <c r="O1637" s="24">
        <f>VLOOKUP($A1637,'[1]MAN PROG 2026'!$A$2:$AI$3379,15,FALSE)</f>
        <v>0</v>
      </c>
      <c r="P1637" s="25" t="str">
        <f>VLOOKUP($A1637,'[1]MAN PROG 2026'!$A$2:$AI$3379,20,FALSE)</f>
        <v>DA FARE</v>
      </c>
      <c r="Q1637" s="8"/>
      <c r="R1637" s="26"/>
      <c r="S1637" s="8"/>
      <c r="T1637" s="37"/>
      <c r="U1637" s="27"/>
      <c r="V1637" s="27"/>
      <c r="W1637" s="27"/>
      <c r="X1637" s="27"/>
      <c r="Y1637" s="27"/>
      <c r="Z1637" s="27"/>
      <c r="AA1637" s="27"/>
      <c r="AB1637" s="27"/>
      <c r="AC1637" s="27"/>
      <c r="AD1637" s="27"/>
      <c r="AE1637" s="27"/>
      <c r="AF1637" s="27"/>
      <c r="AG1637" s="9" t="s">
        <v>32</v>
      </c>
      <c r="AH1637" s="27"/>
      <c r="AI1637" s="27"/>
      <c r="AJ1637" s="27"/>
      <c r="AK1637" s="27"/>
      <c r="AL1637" s="27"/>
      <c r="AM1637" s="11"/>
      <c r="AN1637" s="28"/>
      <c r="AO1637" s="28"/>
      <c r="AP1637" s="29"/>
      <c r="AQ1637" s="30"/>
      <c r="AR1637" s="31"/>
      <c r="AS1637" s="32"/>
      <c r="AT1637" s="33"/>
      <c r="AU1637" s="34"/>
      <c r="AV1637" s="27"/>
      <c r="AW1637" s="27"/>
      <c r="AX1637" s="27"/>
      <c r="AY1637" s="27"/>
    </row>
    <row r="1638" spans="1:51" ht="24" customHeight="1" x14ac:dyDescent="0.3">
      <c r="A1638" s="22">
        <v>103245</v>
      </c>
      <c r="B1638" s="23" t="str">
        <f>VLOOKUP($A1638,'[1]MAN PROG 2026'!$A$1:$AI$3379,2,FALSE)</f>
        <v>CAPPA ASPIRANTE</v>
      </c>
      <c r="C1638" s="23" t="str">
        <f>VLOOKUP($A1638,'[1]MAN PROG 2026'!$A$1:$AI$3379,3,FALSE)</f>
        <v>NR</v>
      </c>
      <c r="D1638" s="23" t="str">
        <f>VLOOKUP($A1638,'[1]MAN PROG 2026'!$A$1:$AI$3379,4,FALSE)</f>
        <v>NR</v>
      </c>
      <c r="E1638" s="23" t="str">
        <f>VLOOKUP($A1638,'[1]MAN PROG 2026'!$A$1:$AI$3379,5,FALSE)</f>
        <v>NR</v>
      </c>
      <c r="F1638" s="23" t="str">
        <f>VLOOKUP($A1638,'[1]MAN PROG 2026'!$A$1:$AI$3379,6,FALSE)</f>
        <v>SINGOLA</v>
      </c>
      <c r="G1638" s="23">
        <f>VLOOKUP($A1638,'[1]MAN PROG 2026'!$A$1:$AI$3379,7,FALSE)</f>
        <v>103245</v>
      </c>
      <c r="H1638" s="23">
        <f>VLOOKUP($A1638,'[1]MAN PROG 2026'!$A$1:$AI$3379,8,FALSE)</f>
        <v>0</v>
      </c>
      <c r="I1638" s="23" t="str">
        <f>VLOOKUP($A1638,'[1]MAN PROG 2026'!$A$1:$AI$3379,9,FALSE)</f>
        <v>S.PIETRO</v>
      </c>
      <c r="J1638" s="23" t="str">
        <f>VLOOKUP($A1638,'[1]MAN PROG 2026'!$A$1:$AI$3379,10,FALSE)</f>
        <v>CENTRO GENETICA</v>
      </c>
      <c r="K1638" s="23" t="str">
        <f>VLOOKUP($A1638,'[1]MAN PROG 2026'!$A$1:$AI$3379,11,FALSE)</f>
        <v>CENTRO GENETICA</v>
      </c>
      <c r="L1638" s="24" t="str">
        <f>VLOOKUP($A1638,'[1]MAN PROG 2026'!$A$2:$AI$3379,12,FALSE)</f>
        <v>CENTRO GENETICA</v>
      </c>
      <c r="M1638" s="24" t="str">
        <f>VLOOKUP($A1638,'[1]MAN PROG 2026'!$A$2:$AI$3379,13,FALSE)</f>
        <v>SINGOLA</v>
      </c>
      <c r="N1638" s="24" t="str">
        <f>VLOOKUP($A1638,'[1]MAN PROG 2026'!$A$2:$AI$3379,14,FALSE)</f>
        <v>103245</v>
      </c>
      <c r="O1638" s="24">
        <f>VLOOKUP($A1638,'[1]MAN PROG 2026'!$A$2:$AI$3379,15,FALSE)</f>
        <v>0</v>
      </c>
      <c r="P1638" s="25" t="str">
        <f>VLOOKUP($A1638,'[1]MAN PROG 2026'!$A$2:$AI$3379,20,FALSE)</f>
        <v>NON PREVISTO</v>
      </c>
      <c r="Q1638" s="8"/>
      <c r="R1638" s="26"/>
      <c r="S1638" s="8"/>
      <c r="T1638" s="37"/>
      <c r="U1638" s="27"/>
      <c r="V1638" s="27"/>
      <c r="W1638" s="27"/>
      <c r="X1638" s="27"/>
      <c r="Y1638" s="27"/>
      <c r="Z1638" s="27"/>
      <c r="AA1638" s="27"/>
      <c r="AB1638" s="27"/>
      <c r="AC1638" s="27"/>
      <c r="AD1638" s="27"/>
      <c r="AE1638" s="27"/>
      <c r="AF1638" s="27"/>
      <c r="AG1638" s="9" t="s">
        <v>32</v>
      </c>
      <c r="AH1638" s="27"/>
      <c r="AI1638" s="27"/>
      <c r="AJ1638" s="27"/>
      <c r="AK1638" s="27"/>
      <c r="AL1638" s="27"/>
      <c r="AM1638" s="11"/>
      <c r="AN1638" s="28"/>
      <c r="AO1638" s="28"/>
      <c r="AP1638" s="29"/>
      <c r="AQ1638" s="30"/>
      <c r="AR1638" s="31"/>
      <c r="AS1638" s="32"/>
      <c r="AT1638" s="33"/>
      <c r="AU1638" s="34"/>
      <c r="AV1638" s="27"/>
      <c r="AW1638" s="27"/>
      <c r="AX1638" s="27"/>
      <c r="AY1638" s="27"/>
    </row>
    <row r="1639" spans="1:51" ht="24" customHeight="1" x14ac:dyDescent="0.3">
      <c r="A1639" s="22">
        <v>103246</v>
      </c>
      <c r="B1639" s="23" t="str">
        <f>VLOOKUP($A1639,'[1]MAN PROG 2026'!$A$1:$AI$3379,2,FALSE)</f>
        <v>RIPRODUTTORE VIDEO O DIGITALE DI BIOIMMAGINI</v>
      </c>
      <c r="C1639" s="23" t="str">
        <f>VLOOKUP($A1639,'[1]MAN PROG 2026'!$A$1:$AI$3379,3,FALSE)</f>
        <v>SONY CORP</v>
      </c>
      <c r="D1639" s="23" t="str">
        <f>VLOOKUP($A1639,'[1]MAN PROG 2026'!$A$1:$AI$3379,4,FALSE)</f>
        <v>UP D 898 MD</v>
      </c>
      <c r="E1639" s="23">
        <f>VLOOKUP($A1639,'[1]MAN PROG 2026'!$A$1:$AI$3379,5,FALSE)</f>
        <v>7120197</v>
      </c>
      <c r="F1639" s="23" t="str">
        <f>VLOOKUP($A1639,'[1]MAN PROG 2026'!$A$1:$AI$3379,6,FALSE)</f>
        <v>COMPONENTE</v>
      </c>
      <c r="G1639" s="23">
        <f>VLOOKUP($A1639,'[1]MAN PROG 2026'!$A$1:$AI$3379,7,FALSE)</f>
        <v>103204</v>
      </c>
      <c r="H1639" s="23" t="str">
        <f>VLOOKUP($A1639,'[1]MAN PROG 2026'!$A$1:$AI$3379,8,FALSE)</f>
        <v>ECO12 (103204)</v>
      </c>
      <c r="I1639" s="23" t="str">
        <f>VLOOKUP($A1639,'[1]MAN PROG 2026'!$A$1:$AI$3379,9,FALSE)</f>
        <v>S.PIETRO</v>
      </c>
      <c r="J1639" s="23" t="str">
        <f>VLOOKUP($A1639,'[1]MAN PROG 2026'!$A$1:$AI$3379,10,FALSE)</f>
        <v>RADIOLOGIA</v>
      </c>
      <c r="K1639" s="23" t="str">
        <f>VLOOKUP($A1639,'[1]MAN PROG 2026'!$A$1:$AI$3379,11,FALSE)</f>
        <v>RADIOLOGIA</v>
      </c>
      <c r="L1639" s="24" t="str">
        <f>VLOOKUP($A1639,'[1]MAN PROG 2026'!$A$2:$AI$3379,12,FALSE)</f>
        <v>RADIOLOGIA (PREPARAZIONE RM)</v>
      </c>
      <c r="M1639" s="24" t="str">
        <f>VLOOKUP($A1639,'[1]MAN PROG 2026'!$A$2:$AI$3379,13,FALSE)</f>
        <v>COMPONENTE</v>
      </c>
      <c r="N1639" s="24">
        <f>VLOOKUP($A1639,'[1]MAN PROG 2026'!$A$2:$AI$3379,14,FALSE)</f>
        <v>103204</v>
      </c>
      <c r="O1639" s="24" t="str">
        <f>VLOOKUP($A1639,'[1]MAN PROG 2026'!$A$2:$AI$3379,15,FALSE)</f>
        <v>ECO12 (103204)</v>
      </c>
      <c r="P1639" s="25" t="str">
        <f>VLOOKUP($A1639,'[1]MAN PROG 2026'!$A$2:$AI$3379,20,FALSE)</f>
        <v>NON PREVISTO</v>
      </c>
      <c r="Q1639" s="8"/>
      <c r="R1639" s="26"/>
      <c r="S1639" s="8"/>
      <c r="T1639" s="37"/>
      <c r="U1639" s="27"/>
      <c r="V1639" s="27"/>
      <c r="W1639" s="27"/>
      <c r="X1639" s="27"/>
      <c r="Y1639" s="27"/>
      <c r="Z1639" s="27"/>
      <c r="AA1639" s="27"/>
      <c r="AB1639" s="27"/>
      <c r="AC1639" s="27"/>
      <c r="AD1639" s="27"/>
      <c r="AE1639" s="27"/>
      <c r="AF1639" s="27"/>
      <c r="AG1639" s="9" t="s">
        <v>32</v>
      </c>
      <c r="AH1639" s="27"/>
      <c r="AI1639" s="27"/>
      <c r="AJ1639" s="27"/>
      <c r="AK1639" s="27"/>
      <c r="AL1639" s="27"/>
      <c r="AM1639" s="11"/>
      <c r="AN1639" s="28"/>
      <c r="AO1639" s="28"/>
      <c r="AP1639" s="29"/>
      <c r="AQ1639" s="30"/>
      <c r="AR1639" s="31"/>
      <c r="AS1639" s="32"/>
      <c r="AT1639" s="33"/>
      <c r="AU1639" s="34"/>
      <c r="AV1639" s="27"/>
      <c r="AW1639" s="27"/>
      <c r="AX1639" s="27"/>
      <c r="AY1639" s="27"/>
    </row>
    <row r="1640" spans="1:51" ht="24" customHeight="1" x14ac:dyDescent="0.3">
      <c r="A1640" s="22">
        <v>103247</v>
      </c>
      <c r="B1640" s="23" t="str">
        <f>VLOOKUP($A1640,'[1]MAN PROG 2026'!$A$1:$AI$3379,2,FALSE)</f>
        <v>CONSOLLE DI COMANDO PER INIETTORE ANGIOGRAFICO</v>
      </c>
      <c r="C1640" s="23" t="str">
        <f>VLOOKUP($A1640,'[1]MAN PROG 2026'!$A$1:$AI$3379,3,FALSE)</f>
        <v>MEDRAD INC</v>
      </c>
      <c r="D1640" s="23" t="str">
        <f>VLOOKUP($A1640,'[1]MAN PROG 2026'!$A$1:$AI$3379,4,FALSE)</f>
        <v>UTC 515</v>
      </c>
      <c r="E1640" s="23" t="str">
        <f>VLOOKUP($A1640,'[1]MAN PROG 2026'!$A$1:$AI$3379,5,FALSE)</f>
        <v>200249 - 202286</v>
      </c>
      <c r="F1640" s="23" t="str">
        <f>VLOOKUP($A1640,'[1]MAN PROG 2026'!$A$1:$AI$3379,6,FALSE)</f>
        <v>COMPONENTE</v>
      </c>
      <c r="G1640" s="23">
        <f>VLOOKUP($A1640,'[1]MAN PROG 2026'!$A$1:$AI$3379,7,FALSE)</f>
        <v>102912</v>
      </c>
      <c r="H1640" s="23">
        <f>VLOOKUP($A1640,'[1]MAN PROG 2026'!$A$1:$AI$3379,8,FALSE)</f>
        <v>0</v>
      </c>
      <c r="I1640" s="23" t="str">
        <f>VLOOKUP($A1640,'[1]MAN PROG 2026'!$A$1:$AI$3379,9,FALSE)</f>
        <v>S.PIETRO</v>
      </c>
      <c r="J1640" s="23" t="str">
        <f>VLOOKUP($A1640,'[1]MAN PROG 2026'!$A$1:$AI$3379,10,FALSE)</f>
        <v>RADIOLOGIA</v>
      </c>
      <c r="K1640" s="23" t="str">
        <f>VLOOKUP($A1640,'[1]MAN PROG 2026'!$A$1:$AI$3379,11,FALSE)</f>
        <v>RADIOLOGIA</v>
      </c>
      <c r="L1640" s="24" t="str">
        <f>VLOOKUP($A1640,'[1]MAN PROG 2026'!$A$2:$AI$3379,12,FALSE)</f>
        <v>RADIOLOGIA</v>
      </c>
      <c r="M1640" s="24" t="str">
        <f>VLOOKUP($A1640,'[1]MAN PROG 2026'!$A$2:$AI$3379,13,FALSE)</f>
        <v>COMPONENTE</v>
      </c>
      <c r="N1640" s="24">
        <f>VLOOKUP($A1640,'[1]MAN PROG 2026'!$A$2:$AI$3379,14,FALSE)</f>
        <v>102912</v>
      </c>
      <c r="O1640" s="24">
        <f>VLOOKUP($A1640,'[1]MAN PROG 2026'!$A$2:$AI$3379,15,FALSE)</f>
        <v>0</v>
      </c>
      <c r="P1640" s="25" t="str">
        <f>VLOOKUP($A1640,'[1]MAN PROG 2026'!$A$2:$AI$3379,20,FALSE)</f>
        <v>DA FARE</v>
      </c>
      <c r="Q1640" s="9">
        <v>3247</v>
      </c>
      <c r="R1640" s="26">
        <v>46223</v>
      </c>
      <c r="S1640" s="8" t="s">
        <v>53</v>
      </c>
      <c r="T1640" s="37"/>
      <c r="U1640" s="27" t="s">
        <v>55</v>
      </c>
      <c r="V1640" s="27" t="s">
        <v>56</v>
      </c>
      <c r="W1640" s="27" t="s">
        <v>55</v>
      </c>
      <c r="X1640" s="27" t="s">
        <v>55</v>
      </c>
      <c r="Y1640" s="27" t="s">
        <v>55</v>
      </c>
      <c r="Z1640" s="27" t="s">
        <v>55</v>
      </c>
      <c r="AA1640" s="27" t="s">
        <v>55</v>
      </c>
      <c r="AB1640" s="27" t="s">
        <v>66</v>
      </c>
      <c r="AC1640" s="27" t="s">
        <v>58</v>
      </c>
      <c r="AD1640" s="27" t="s">
        <v>375</v>
      </c>
      <c r="AE1640" s="27" t="s">
        <v>88</v>
      </c>
      <c r="AF1640" s="27" t="s">
        <v>61</v>
      </c>
      <c r="AG1640" s="9" t="s">
        <v>32</v>
      </c>
      <c r="AH1640" s="27" t="s">
        <v>61</v>
      </c>
      <c r="AI1640" s="27" t="s">
        <v>70</v>
      </c>
      <c r="AJ1640" s="27" t="s">
        <v>70</v>
      </c>
      <c r="AK1640" s="27" t="s">
        <v>61</v>
      </c>
      <c r="AL1640" s="27" t="s">
        <v>61</v>
      </c>
      <c r="AM1640" s="11">
        <v>8.1</v>
      </c>
      <c r="AN1640" s="28" t="s">
        <v>61</v>
      </c>
      <c r="AO1640" s="28"/>
      <c r="AP1640" s="29"/>
      <c r="AQ1640" s="30"/>
      <c r="AR1640" s="31"/>
      <c r="AS1640" s="32"/>
      <c r="AT1640" s="33"/>
      <c r="AU1640" s="34"/>
      <c r="AV1640" s="27" t="s">
        <v>62</v>
      </c>
      <c r="AW1640" s="27">
        <v>5625031</v>
      </c>
      <c r="AX1640" s="27" t="s">
        <v>63</v>
      </c>
      <c r="AY1640" s="27"/>
    </row>
    <row r="1641" spans="1:51" ht="24" customHeight="1" x14ac:dyDescent="0.3">
      <c r="A1641" s="22">
        <v>103253</v>
      </c>
      <c r="B1641" s="23" t="str">
        <f>VLOOKUP($A1641,'[1]MAN PROG 2026'!$A$1:$AI$3379,2,FALSE)</f>
        <v>RIVELATORE BATTITO CARDIACO FETALE</v>
      </c>
      <c r="C1641" s="23" t="str">
        <f>VLOOKUP($A1641,'[1]MAN PROG 2026'!$A$1:$AI$3379,3,FALSE)</f>
        <v>EDAN INSTRUMENTS INC</v>
      </c>
      <c r="D1641" s="23" t="str">
        <f>VLOOKUP($A1641,'[1]MAN PROG 2026'!$A$1:$AI$3379,4,FALSE)</f>
        <v>SONOTRAX BASIC A</v>
      </c>
      <c r="E1641" s="23" t="str">
        <f>VLOOKUP($A1641,'[1]MAN PROG 2026'!$A$1:$AI$3379,5,FALSE)</f>
        <v>304075-M16C01160005</v>
      </c>
      <c r="F1641" s="23" t="str">
        <f>VLOOKUP($A1641,'[1]MAN PROG 2026'!$A$1:$AI$3379,6,FALSE)</f>
        <v>SINGOLA</v>
      </c>
      <c r="G1641" s="23">
        <f>VLOOKUP($A1641,'[1]MAN PROG 2026'!$A$1:$AI$3379,7,FALSE)</f>
        <v>103253</v>
      </c>
      <c r="H1641" s="23">
        <f>VLOOKUP($A1641,'[1]MAN PROG 2026'!$A$1:$AI$3379,8,FALSE)</f>
        <v>0</v>
      </c>
      <c r="I1641" s="23" t="str">
        <f>VLOOKUP($A1641,'[1]MAN PROG 2026'!$A$1:$AI$3379,9,FALSE)</f>
        <v>S.PIETRO</v>
      </c>
      <c r="J1641" s="23" t="str">
        <f>VLOOKUP($A1641,'[1]MAN PROG 2026'!$A$1:$AI$3379,10,FALSE)</f>
        <v>SALA PARTO</v>
      </c>
      <c r="K1641" s="23" t="str">
        <f>VLOOKUP($A1641,'[1]MAN PROG 2026'!$A$1:$AI$3379,11,FALSE)</f>
        <v>SALA PARTO</v>
      </c>
      <c r="L1641" s="24" t="str">
        <f>VLOOKUP($A1641,'[1]MAN PROG 2026'!$A$2:$AI$3379,12,FALSE)</f>
        <v>NON TROVATO</v>
      </c>
      <c r="M1641" s="24">
        <f>VLOOKUP($A1641,'[1]MAN PROG 2026'!$A$2:$AI$3379,13,FALSE)</f>
        <v>0</v>
      </c>
      <c r="N1641" s="24">
        <f>VLOOKUP($A1641,'[1]MAN PROG 2026'!$A$2:$AI$3379,14,FALSE)</f>
        <v>0</v>
      </c>
      <c r="O1641" s="24">
        <f>VLOOKUP($A1641,'[1]MAN PROG 2026'!$A$2:$AI$3379,15,FALSE)</f>
        <v>0</v>
      </c>
      <c r="P1641" s="25" t="str">
        <f>VLOOKUP($A1641,'[1]MAN PROG 2026'!$A$2:$AI$3379,20,FALSE)</f>
        <v>DA FARE</v>
      </c>
      <c r="Q1641" s="8"/>
      <c r="R1641" s="26"/>
      <c r="S1641" s="8"/>
      <c r="T1641" s="37"/>
      <c r="U1641" s="27"/>
      <c r="V1641" s="27"/>
      <c r="W1641" s="27"/>
      <c r="X1641" s="27"/>
      <c r="Y1641" s="27"/>
      <c r="Z1641" s="27"/>
      <c r="AA1641" s="27"/>
      <c r="AB1641" s="27"/>
      <c r="AC1641" s="27"/>
      <c r="AD1641" s="27"/>
      <c r="AE1641" s="27"/>
      <c r="AF1641" s="27"/>
      <c r="AG1641" s="9" t="s">
        <v>32</v>
      </c>
      <c r="AH1641" s="27"/>
      <c r="AI1641" s="27"/>
      <c r="AJ1641" s="27"/>
      <c r="AK1641" s="27"/>
      <c r="AL1641" s="27"/>
      <c r="AM1641" s="11"/>
      <c r="AN1641" s="28"/>
      <c r="AO1641" s="28"/>
      <c r="AP1641" s="29"/>
      <c r="AQ1641" s="30"/>
      <c r="AR1641" s="31"/>
      <c r="AS1641" s="32"/>
      <c r="AT1641" s="33"/>
      <c r="AU1641" s="34"/>
      <c r="AV1641" s="27"/>
      <c r="AW1641" s="27"/>
      <c r="AX1641" s="27"/>
      <c r="AY1641" s="27"/>
    </row>
    <row r="1642" spans="1:51" ht="24" customHeight="1" x14ac:dyDescent="0.3">
      <c r="A1642" s="22">
        <v>103254</v>
      </c>
      <c r="B1642" s="23" t="str">
        <f>VLOOKUP($A1642,'[1]MAN PROG 2026'!$A$1:$AI$3379,2,FALSE)</f>
        <v>PULSOSSIMETRO</v>
      </c>
      <c r="C1642" s="23" t="str">
        <f>VLOOKUP($A1642,'[1]MAN PROG 2026'!$A$1:$AI$3379,3,FALSE)</f>
        <v>NELLCOR PURITAN BENNETT INC</v>
      </c>
      <c r="D1642" s="23" t="str">
        <f>VLOOKUP($A1642,'[1]MAN PROG 2026'!$A$1:$AI$3379,4,FALSE)</f>
        <v>N 600 X OXIMAX</v>
      </c>
      <c r="E1642" s="23" t="str">
        <f>VLOOKUP($A1642,'[1]MAN PROG 2026'!$A$1:$AI$3379,5,FALSE)</f>
        <v>G11817165</v>
      </c>
      <c r="F1642" s="23" t="str">
        <f>VLOOKUP($A1642,'[1]MAN PROG 2026'!$A$1:$AI$3379,6,FALSE)</f>
        <v>SINGOLA</v>
      </c>
      <c r="G1642" s="23">
        <f>VLOOKUP($A1642,'[1]MAN PROG 2026'!$A$1:$AI$3379,7,FALSE)</f>
        <v>103254</v>
      </c>
      <c r="H1642" s="23">
        <f>VLOOKUP($A1642,'[1]MAN PROG 2026'!$A$1:$AI$3379,8,FALSE)</f>
        <v>0</v>
      </c>
      <c r="I1642" s="23" t="str">
        <f>VLOOKUP($A1642,'[1]MAN PROG 2026'!$A$1:$AI$3379,9,FALSE)</f>
        <v>S.PIETRO</v>
      </c>
      <c r="J1642" s="23" t="str">
        <f>VLOOKUP($A1642,'[1]MAN PROG 2026'!$A$1:$AI$3379,10,FALSE)</f>
        <v>UTIN</v>
      </c>
      <c r="K1642" s="23" t="str">
        <f>VLOOKUP($A1642,'[1]MAN PROG 2026'!$A$1:$AI$3379,11,FALSE)</f>
        <v>OSTETRICIA (B.MENNI)</v>
      </c>
      <c r="L1642" s="24" t="str">
        <f>VLOOKUP($A1642,'[1]MAN PROG 2026'!$A$2:$AI$3379,12,FALSE)</f>
        <v>OSTETRICIA (B.MENNI)</v>
      </c>
      <c r="M1642" s="24" t="str">
        <f>VLOOKUP($A1642,'[1]MAN PROG 2026'!$A$2:$AI$3379,13,FALSE)</f>
        <v>SINGOLA</v>
      </c>
      <c r="N1642" s="24">
        <f>VLOOKUP($A1642,'[1]MAN PROG 2026'!$A$2:$AI$3379,14,FALSE)</f>
        <v>103254</v>
      </c>
      <c r="O1642" s="24">
        <f>VLOOKUP($A1642,'[1]MAN PROG 2026'!$A$2:$AI$3379,15,FALSE)</f>
        <v>0</v>
      </c>
      <c r="P1642" s="25" t="str">
        <f>VLOOKUP($A1642,'[1]MAN PROG 2026'!$A$2:$AI$3379,20,FALSE)</f>
        <v>NON PREVISTO</v>
      </c>
      <c r="Q1642" s="8"/>
      <c r="R1642" s="26"/>
      <c r="S1642" s="8"/>
      <c r="T1642" s="37"/>
      <c r="U1642" s="27"/>
      <c r="V1642" s="27"/>
      <c r="W1642" s="27"/>
      <c r="X1642" s="27"/>
      <c r="Y1642" s="27"/>
      <c r="Z1642" s="27"/>
      <c r="AA1642" s="27"/>
      <c r="AB1642" s="27"/>
      <c r="AC1642" s="27"/>
      <c r="AD1642" s="27"/>
      <c r="AE1642" s="27"/>
      <c r="AF1642" s="27"/>
      <c r="AG1642" s="9" t="s">
        <v>32</v>
      </c>
      <c r="AH1642" s="27"/>
      <c r="AI1642" s="27"/>
      <c r="AJ1642" s="27"/>
      <c r="AK1642" s="27"/>
      <c r="AL1642" s="27"/>
      <c r="AM1642" s="11"/>
      <c r="AN1642" s="28"/>
      <c r="AO1642" s="28"/>
      <c r="AP1642" s="29"/>
      <c r="AQ1642" s="30"/>
      <c r="AR1642" s="31"/>
      <c r="AS1642" s="32"/>
      <c r="AT1642" s="33"/>
      <c r="AU1642" s="34"/>
      <c r="AV1642" s="27"/>
      <c r="AW1642" s="27"/>
      <c r="AX1642" s="27"/>
      <c r="AY1642" s="27"/>
    </row>
    <row r="1643" spans="1:51" ht="24" customHeight="1" x14ac:dyDescent="0.3">
      <c r="A1643" s="22">
        <v>103255</v>
      </c>
      <c r="B1643" s="23" t="str">
        <f>VLOOKUP($A1643,'[1]MAN PROG 2026'!$A$1:$AI$3379,2,FALSE)</f>
        <v>PULSOSSIMETRO</v>
      </c>
      <c r="C1643" s="23" t="str">
        <f>VLOOKUP($A1643,'[1]MAN PROG 2026'!$A$1:$AI$3379,3,FALSE)</f>
        <v>NELLCOR PURITAN BENNETT INC</v>
      </c>
      <c r="D1643" s="23" t="str">
        <f>VLOOKUP($A1643,'[1]MAN PROG 2026'!$A$1:$AI$3379,4,FALSE)</f>
        <v>N 600 X OXIMAX</v>
      </c>
      <c r="E1643" s="23" t="str">
        <f>VLOOKUP($A1643,'[1]MAN PROG 2026'!$A$1:$AI$3379,5,FALSE)</f>
        <v>G09818019</v>
      </c>
      <c r="F1643" s="23" t="str">
        <f>VLOOKUP($A1643,'[1]MAN PROG 2026'!$A$1:$AI$3379,6,FALSE)</f>
        <v>SINGOLA</v>
      </c>
      <c r="G1643" s="23">
        <f>VLOOKUP($A1643,'[1]MAN PROG 2026'!$A$1:$AI$3379,7,FALSE)</f>
        <v>103255</v>
      </c>
      <c r="H1643" s="23">
        <f>VLOOKUP($A1643,'[1]MAN PROG 2026'!$A$1:$AI$3379,8,FALSE)</f>
        <v>0</v>
      </c>
      <c r="I1643" s="23" t="str">
        <f>VLOOKUP($A1643,'[1]MAN PROG 2026'!$A$1:$AI$3379,9,FALSE)</f>
        <v>S.PIETRO</v>
      </c>
      <c r="J1643" s="23" t="str">
        <f>VLOOKUP($A1643,'[1]MAN PROG 2026'!$A$1:$AI$3379,10,FALSE)</f>
        <v>UTIN</v>
      </c>
      <c r="K1643" s="23" t="str">
        <f>VLOOKUP($A1643,'[1]MAN PROG 2026'!$A$1:$AI$3379,11,FALSE)</f>
        <v>AMB. CHIRURGIA VASCOLARE</v>
      </c>
      <c r="L1643" s="24" t="str">
        <f>VLOOKUP($A1643,'[1]MAN PROG 2026'!$A$2:$AI$3379,12,FALSE)</f>
        <v>NON TROVATO</v>
      </c>
      <c r="M1643" s="24">
        <f>VLOOKUP($A1643,'[1]MAN PROG 2026'!$A$2:$AI$3379,13,FALSE)</f>
        <v>0</v>
      </c>
      <c r="N1643" s="24">
        <f>VLOOKUP($A1643,'[1]MAN PROG 2026'!$A$2:$AI$3379,14,FALSE)</f>
        <v>0</v>
      </c>
      <c r="O1643" s="24">
        <f>VLOOKUP($A1643,'[1]MAN PROG 2026'!$A$2:$AI$3379,15,FALSE)</f>
        <v>0</v>
      </c>
      <c r="P1643" s="25" t="str">
        <f>VLOOKUP($A1643,'[1]MAN PROG 2026'!$A$2:$AI$3379,20,FALSE)</f>
        <v>NON PREVISTO</v>
      </c>
      <c r="Q1643" s="8"/>
      <c r="R1643" s="26"/>
      <c r="S1643" s="8"/>
      <c r="T1643" s="37"/>
      <c r="U1643" s="27"/>
      <c r="V1643" s="27"/>
      <c r="W1643" s="27"/>
      <c r="X1643" s="27"/>
      <c r="Y1643" s="27"/>
      <c r="Z1643" s="27"/>
      <c r="AA1643" s="27"/>
      <c r="AB1643" s="27"/>
      <c r="AC1643" s="27"/>
      <c r="AD1643" s="27"/>
      <c r="AE1643" s="27"/>
      <c r="AF1643" s="27"/>
      <c r="AG1643" s="9" t="s">
        <v>32</v>
      </c>
      <c r="AH1643" s="27"/>
      <c r="AI1643" s="27"/>
      <c r="AJ1643" s="27"/>
      <c r="AK1643" s="27"/>
      <c r="AL1643" s="27"/>
      <c r="AM1643" s="11"/>
      <c r="AN1643" s="28"/>
      <c r="AO1643" s="28"/>
      <c r="AP1643" s="29"/>
      <c r="AQ1643" s="30"/>
      <c r="AR1643" s="31"/>
      <c r="AS1643" s="32"/>
      <c r="AT1643" s="33"/>
      <c r="AU1643" s="34"/>
      <c r="AV1643" s="27"/>
      <c r="AW1643" s="27"/>
      <c r="AX1643" s="27"/>
      <c r="AY1643" s="27"/>
    </row>
    <row r="1644" spans="1:51" ht="24" customHeight="1" x14ac:dyDescent="0.3">
      <c r="A1644" s="22">
        <v>103257</v>
      </c>
      <c r="B1644" s="23" t="str">
        <f>VLOOKUP($A1644,'[1]MAN PROG 2026'!$A$1:$AI$3379,2,FALSE)</f>
        <v>POMPA DI INFUSIONE</v>
      </c>
      <c r="C1644" s="23" t="str">
        <f>VLOOKUP($A1644,'[1]MAN PROG 2026'!$A$1:$AI$3379,3,FALSE)</f>
        <v>FRESENIUS KABI AG</v>
      </c>
      <c r="D1644" s="23" t="str">
        <f>VLOOKUP($A1644,'[1]MAN PROG 2026'!$A$1:$AI$3379,4,FALSE)</f>
        <v>VOLUMAT MC AGILIA</v>
      </c>
      <c r="E1644" s="23" t="str">
        <f>VLOOKUP($A1644,'[1]MAN PROG 2026'!$A$1:$AI$3379,5,FALSE)</f>
        <v>20996303</v>
      </c>
      <c r="F1644" s="23" t="str">
        <f>VLOOKUP($A1644,'[1]MAN PROG 2026'!$A$1:$AI$3379,6,FALSE)</f>
        <v>SINGOLA</v>
      </c>
      <c r="G1644" s="23">
        <f>VLOOKUP($A1644,'[1]MAN PROG 2026'!$A$1:$AI$3379,7,FALSE)</f>
        <v>103257</v>
      </c>
      <c r="H1644" s="23">
        <f>VLOOKUP($A1644,'[1]MAN PROG 2026'!$A$1:$AI$3379,8,FALSE)</f>
        <v>0</v>
      </c>
      <c r="I1644" s="23" t="str">
        <f>VLOOKUP($A1644,'[1]MAN PROG 2026'!$A$1:$AI$3379,9,FALSE)</f>
        <v>S.PIETRO</v>
      </c>
      <c r="J1644" s="23" t="str">
        <f>VLOOKUP($A1644,'[1]MAN PROG 2026'!$A$1:$AI$3379,10,FALSE)</f>
        <v>UTIN</v>
      </c>
      <c r="K1644" s="23" t="str">
        <f>VLOOKUP($A1644,'[1]MAN PROG 2026'!$A$1:$AI$3379,11,FALSE)</f>
        <v>UTIN</v>
      </c>
      <c r="L1644" s="24" t="str">
        <f>VLOOKUP($A1644,'[1]MAN PROG 2026'!$A$2:$AI$3379,12,FALSE)</f>
        <v>UTIN</v>
      </c>
      <c r="M1644" s="24" t="str">
        <f>VLOOKUP($A1644,'[1]MAN PROG 2026'!$A$2:$AI$3379,13,FALSE)</f>
        <v>SINGOLA</v>
      </c>
      <c r="N1644" s="24">
        <f>VLOOKUP($A1644,'[1]MAN PROG 2026'!$A$2:$AI$3379,14,FALSE)</f>
        <v>103257</v>
      </c>
      <c r="O1644" s="24">
        <f>VLOOKUP($A1644,'[1]MAN PROG 2026'!$A$2:$AI$3379,15,FALSE)</f>
        <v>0</v>
      </c>
      <c r="P1644" s="25" t="str">
        <f>VLOOKUP($A1644,'[1]MAN PROG 2026'!$A$2:$AI$3379,20,FALSE)</f>
        <v>DA FARE</v>
      </c>
      <c r="Q1644" s="9">
        <v>3257</v>
      </c>
      <c r="R1644" s="26">
        <v>46134</v>
      </c>
      <c r="S1644" s="8" t="s">
        <v>53</v>
      </c>
      <c r="T1644" s="37"/>
      <c r="U1644" s="27" t="s">
        <v>55</v>
      </c>
      <c r="V1644" s="27" t="s">
        <v>56</v>
      </c>
      <c r="W1644" s="27" t="s">
        <v>55</v>
      </c>
      <c r="X1644" s="27" t="s">
        <v>55</v>
      </c>
      <c r="Y1644" s="27" t="s">
        <v>55</v>
      </c>
      <c r="Z1644" s="27" t="s">
        <v>55</v>
      </c>
      <c r="AA1644" s="27" t="s">
        <v>55</v>
      </c>
      <c r="AB1644" s="27" t="s">
        <v>66</v>
      </c>
      <c r="AC1644" s="27" t="s">
        <v>67</v>
      </c>
      <c r="AD1644" s="27" t="s">
        <v>196</v>
      </c>
      <c r="AE1644" s="27" t="s">
        <v>68</v>
      </c>
      <c r="AF1644" s="27" t="s">
        <v>684</v>
      </c>
      <c r="AG1644" s="9" t="s">
        <v>32</v>
      </c>
      <c r="AH1644" s="27" t="s">
        <v>61</v>
      </c>
      <c r="AI1644" s="27" t="s">
        <v>70</v>
      </c>
      <c r="AJ1644" s="27" t="s">
        <v>61</v>
      </c>
      <c r="AK1644" s="27" t="s">
        <v>61</v>
      </c>
      <c r="AL1644" s="27" t="s">
        <v>70</v>
      </c>
      <c r="AM1644" s="11">
        <v>33.200000000000003</v>
      </c>
      <c r="AN1644" s="28">
        <v>1.2</v>
      </c>
      <c r="AO1644" s="28" t="s">
        <v>329</v>
      </c>
      <c r="AP1644" s="29"/>
      <c r="AQ1644" s="30"/>
      <c r="AR1644" s="31"/>
      <c r="AS1644" s="32"/>
      <c r="AT1644" s="33"/>
      <c r="AU1644" s="34"/>
      <c r="AV1644" s="27" t="s">
        <v>62</v>
      </c>
      <c r="AW1644" s="27">
        <v>5625031</v>
      </c>
      <c r="AX1644" s="27" t="s">
        <v>63</v>
      </c>
      <c r="AY1644" s="27"/>
    </row>
    <row r="1645" spans="1:51" ht="24" customHeight="1" x14ac:dyDescent="0.3">
      <c r="A1645" s="22">
        <v>103258</v>
      </c>
      <c r="B1645" s="23" t="str">
        <f>VLOOKUP($A1645,'[1]MAN PROG 2026'!$A$1:$AI$3379,2,FALSE)</f>
        <v>POMPA DI INFUSIONE</v>
      </c>
      <c r="C1645" s="23" t="str">
        <f>VLOOKUP($A1645,'[1]MAN PROG 2026'!$A$1:$AI$3379,3,FALSE)</f>
        <v>FRESENIUS KABI AG</v>
      </c>
      <c r="D1645" s="23" t="str">
        <f>VLOOKUP($A1645,'[1]MAN PROG 2026'!$A$1:$AI$3379,4,FALSE)</f>
        <v>VOLUMAT MC AGILIA</v>
      </c>
      <c r="E1645" s="23">
        <f>VLOOKUP($A1645,'[1]MAN PROG 2026'!$A$1:$AI$3379,5,FALSE)</f>
        <v>21003541</v>
      </c>
      <c r="F1645" s="23" t="str">
        <f>VLOOKUP($A1645,'[1]MAN PROG 2026'!$A$1:$AI$3379,6,FALSE)</f>
        <v>SINGOLA</v>
      </c>
      <c r="G1645" s="23">
        <f>VLOOKUP($A1645,'[1]MAN PROG 2026'!$A$1:$AI$3379,7,FALSE)</f>
        <v>103258</v>
      </c>
      <c r="H1645" s="23">
        <f>VLOOKUP($A1645,'[1]MAN PROG 2026'!$A$1:$AI$3379,8,FALSE)</f>
        <v>0</v>
      </c>
      <c r="I1645" s="23" t="str">
        <f>VLOOKUP($A1645,'[1]MAN PROG 2026'!$A$1:$AI$3379,9,FALSE)</f>
        <v>S.PIETRO</v>
      </c>
      <c r="J1645" s="23" t="str">
        <f>VLOOKUP($A1645,'[1]MAN PROG 2026'!$A$1:$AI$3379,10,FALSE)</f>
        <v>UTIN</v>
      </c>
      <c r="K1645" s="23" t="str">
        <f>VLOOKUP($A1645,'[1]MAN PROG 2026'!$A$1:$AI$3379,11,FALSE)</f>
        <v>UTIN</v>
      </c>
      <c r="L1645" s="24" t="str">
        <f>VLOOKUP($A1645,'[1]MAN PROG 2026'!$A$2:$AI$3379,12,FALSE)</f>
        <v>UTIN</v>
      </c>
      <c r="M1645" s="24" t="str">
        <f>VLOOKUP($A1645,'[1]MAN PROG 2026'!$A$2:$AI$3379,13,FALSE)</f>
        <v>SINGOLA</v>
      </c>
      <c r="N1645" s="24" t="str">
        <f>VLOOKUP($A1645,'[1]MAN PROG 2026'!$A$2:$AI$3379,14,FALSE)</f>
        <v>103258</v>
      </c>
      <c r="O1645" s="24">
        <f>VLOOKUP($A1645,'[1]MAN PROG 2026'!$A$2:$AI$3379,15,FALSE)</f>
        <v>0</v>
      </c>
      <c r="P1645" s="25" t="str">
        <f>VLOOKUP($A1645,'[1]MAN PROG 2026'!$A$2:$AI$3379,20,FALSE)</f>
        <v>DA FARE</v>
      </c>
      <c r="Q1645" s="9">
        <v>3258</v>
      </c>
      <c r="R1645" s="26">
        <v>46126</v>
      </c>
      <c r="S1645" s="8" t="s">
        <v>53</v>
      </c>
      <c r="T1645" s="37"/>
      <c r="U1645" s="27" t="s">
        <v>55</v>
      </c>
      <c r="V1645" s="27" t="s">
        <v>56</v>
      </c>
      <c r="W1645" s="27" t="s">
        <v>55</v>
      </c>
      <c r="X1645" s="27" t="s">
        <v>55</v>
      </c>
      <c r="Y1645" s="27" t="s">
        <v>55</v>
      </c>
      <c r="Z1645" s="27" t="s">
        <v>55</v>
      </c>
      <c r="AA1645" s="27" t="s">
        <v>55</v>
      </c>
      <c r="AB1645" s="27" t="s">
        <v>66</v>
      </c>
      <c r="AC1645" s="27" t="s">
        <v>67</v>
      </c>
      <c r="AD1645" s="27" t="s">
        <v>196</v>
      </c>
      <c r="AE1645" s="27" t="s">
        <v>68</v>
      </c>
      <c r="AF1645" s="27" t="s">
        <v>607</v>
      </c>
      <c r="AG1645" s="9" t="s">
        <v>32</v>
      </c>
      <c r="AH1645" s="27" t="s">
        <v>61</v>
      </c>
      <c r="AI1645" s="27" t="s">
        <v>70</v>
      </c>
      <c r="AJ1645" s="27" t="s">
        <v>61</v>
      </c>
      <c r="AK1645" s="27" t="s">
        <v>61</v>
      </c>
      <c r="AL1645" s="27" t="s">
        <v>70</v>
      </c>
      <c r="AM1645" s="11">
        <v>30.5</v>
      </c>
      <c r="AN1645" s="28">
        <v>2.2000000000000002</v>
      </c>
      <c r="AO1645" s="28" t="s">
        <v>329</v>
      </c>
      <c r="AP1645" s="29"/>
      <c r="AQ1645" s="30"/>
      <c r="AR1645" s="31"/>
      <c r="AS1645" s="32"/>
      <c r="AT1645" s="33"/>
      <c r="AU1645" s="34"/>
      <c r="AV1645" s="27" t="s">
        <v>62</v>
      </c>
      <c r="AW1645" s="27">
        <v>5625031</v>
      </c>
      <c r="AX1645" s="27" t="s">
        <v>63</v>
      </c>
      <c r="AY1645" s="27"/>
    </row>
    <row r="1646" spans="1:51" ht="24" customHeight="1" x14ac:dyDescent="0.3">
      <c r="A1646" s="22">
        <v>103259</v>
      </c>
      <c r="B1646" s="23" t="str">
        <f>VLOOKUP($A1646,'[1]MAN PROG 2026'!$A$1:$AI$3379,2,FALSE)</f>
        <v>POMPA DI INFUSIONE</v>
      </c>
      <c r="C1646" s="23" t="str">
        <f>VLOOKUP($A1646,'[1]MAN PROG 2026'!$A$1:$AI$3379,3,FALSE)</f>
        <v>FRESENIUS KABI AG</v>
      </c>
      <c r="D1646" s="23" t="str">
        <f>VLOOKUP($A1646,'[1]MAN PROG 2026'!$A$1:$AI$3379,4,FALSE)</f>
        <v>VOLUMAT MC AGILIA</v>
      </c>
      <c r="E1646" s="23">
        <f>VLOOKUP($A1646,'[1]MAN PROG 2026'!$A$1:$AI$3379,5,FALSE)</f>
        <v>20917103</v>
      </c>
      <c r="F1646" s="23" t="str">
        <f>VLOOKUP($A1646,'[1]MAN PROG 2026'!$A$1:$AI$3379,6,FALSE)</f>
        <v>SINGOLA</v>
      </c>
      <c r="G1646" s="23">
        <f>VLOOKUP($A1646,'[1]MAN PROG 2026'!$A$1:$AI$3379,7,FALSE)</f>
        <v>103259</v>
      </c>
      <c r="H1646" s="23">
        <f>VLOOKUP($A1646,'[1]MAN PROG 2026'!$A$1:$AI$3379,8,FALSE)</f>
        <v>0</v>
      </c>
      <c r="I1646" s="23" t="str">
        <f>VLOOKUP($A1646,'[1]MAN PROG 2026'!$A$1:$AI$3379,9,FALSE)</f>
        <v>S.PIETRO</v>
      </c>
      <c r="J1646" s="23" t="str">
        <f>VLOOKUP($A1646,'[1]MAN PROG 2026'!$A$1:$AI$3379,10,FALSE)</f>
        <v>UTIN</v>
      </c>
      <c r="K1646" s="23" t="str">
        <f>VLOOKUP($A1646,'[1]MAN PROG 2026'!$A$1:$AI$3379,11,FALSE)</f>
        <v>UTIN</v>
      </c>
      <c r="L1646" s="24" t="str">
        <f>VLOOKUP($A1646,'[1]MAN PROG 2026'!$A$2:$AI$3379,12,FALSE)</f>
        <v>UTIN</v>
      </c>
      <c r="M1646" s="24" t="str">
        <f>VLOOKUP($A1646,'[1]MAN PROG 2026'!$A$2:$AI$3379,13,FALSE)</f>
        <v>SINGOLA</v>
      </c>
      <c r="N1646" s="24">
        <f>VLOOKUP($A1646,'[1]MAN PROG 2026'!$A$2:$AI$3379,14,FALSE)</f>
        <v>103259</v>
      </c>
      <c r="O1646" s="24">
        <f>VLOOKUP($A1646,'[1]MAN PROG 2026'!$A$2:$AI$3379,15,FALSE)</f>
        <v>0</v>
      </c>
      <c r="P1646" s="25" t="str">
        <f>VLOOKUP($A1646,'[1]MAN PROG 2026'!$A$2:$AI$3379,20,FALSE)</f>
        <v>DA FARE</v>
      </c>
      <c r="Q1646" s="9">
        <v>3259</v>
      </c>
      <c r="R1646" s="26">
        <v>46122</v>
      </c>
      <c r="S1646" s="8" t="s">
        <v>53</v>
      </c>
      <c r="T1646" s="37"/>
      <c r="U1646" s="27" t="s">
        <v>55</v>
      </c>
      <c r="V1646" s="27" t="s">
        <v>56</v>
      </c>
      <c r="W1646" s="27" t="s">
        <v>55</v>
      </c>
      <c r="X1646" s="27" t="s">
        <v>55</v>
      </c>
      <c r="Y1646" s="27" t="s">
        <v>55</v>
      </c>
      <c r="Z1646" s="27" t="s">
        <v>55</v>
      </c>
      <c r="AA1646" s="27" t="s">
        <v>55</v>
      </c>
      <c r="AB1646" s="27" t="s">
        <v>66</v>
      </c>
      <c r="AC1646" s="27" t="s">
        <v>67</v>
      </c>
      <c r="AD1646" s="27" t="s">
        <v>196</v>
      </c>
      <c r="AE1646" s="27" t="s">
        <v>68</v>
      </c>
      <c r="AF1646" s="27" t="s">
        <v>785</v>
      </c>
      <c r="AG1646" s="9" t="s">
        <v>32</v>
      </c>
      <c r="AH1646" s="27" t="s">
        <v>61</v>
      </c>
      <c r="AI1646" s="27" t="s">
        <v>70</v>
      </c>
      <c r="AJ1646" s="27" t="s">
        <v>61</v>
      </c>
      <c r="AK1646" s="27" t="s">
        <v>61</v>
      </c>
      <c r="AL1646" s="27" t="s">
        <v>70</v>
      </c>
      <c r="AM1646" s="11">
        <v>28.2</v>
      </c>
      <c r="AN1646" s="28">
        <v>2.2000000000000002</v>
      </c>
      <c r="AO1646" s="28" t="s">
        <v>329</v>
      </c>
      <c r="AP1646" s="29"/>
      <c r="AQ1646" s="30"/>
      <c r="AR1646" s="31"/>
      <c r="AS1646" s="32"/>
      <c r="AT1646" s="33"/>
      <c r="AU1646" s="34"/>
      <c r="AV1646" s="27" t="s">
        <v>62</v>
      </c>
      <c r="AW1646" s="27">
        <v>5625031</v>
      </c>
      <c r="AX1646" s="27" t="s">
        <v>63</v>
      </c>
      <c r="AY1646" s="27"/>
    </row>
    <row r="1647" spans="1:51" ht="24" customHeight="1" x14ac:dyDescent="0.3">
      <c r="A1647" s="22">
        <v>103260</v>
      </c>
      <c r="B1647" s="23" t="str">
        <f>VLOOKUP($A1647,'[1]MAN PROG 2026'!$A$1:$AI$3379,2,FALSE)</f>
        <v>POMPA DI INFUSIONE</v>
      </c>
      <c r="C1647" s="23" t="str">
        <f>VLOOKUP($A1647,'[1]MAN PROG 2026'!$A$1:$AI$3379,3,FALSE)</f>
        <v>FRESENIUS KABI AG</v>
      </c>
      <c r="D1647" s="23" t="str">
        <f>VLOOKUP($A1647,'[1]MAN PROG 2026'!$A$1:$AI$3379,4,FALSE)</f>
        <v>VOLUMAT MC AGILIA</v>
      </c>
      <c r="E1647" s="23">
        <f>VLOOKUP($A1647,'[1]MAN PROG 2026'!$A$1:$AI$3379,5,FALSE)</f>
        <v>20917122</v>
      </c>
      <c r="F1647" s="23" t="str">
        <f>VLOOKUP($A1647,'[1]MAN PROG 2026'!$A$1:$AI$3379,6,FALSE)</f>
        <v>SINGOLA</v>
      </c>
      <c r="G1647" s="23">
        <f>VLOOKUP($A1647,'[1]MAN PROG 2026'!$A$1:$AI$3379,7,FALSE)</f>
        <v>103260</v>
      </c>
      <c r="H1647" s="23">
        <f>VLOOKUP($A1647,'[1]MAN PROG 2026'!$A$1:$AI$3379,8,FALSE)</f>
        <v>0</v>
      </c>
      <c r="I1647" s="23" t="str">
        <f>VLOOKUP($A1647,'[1]MAN PROG 2026'!$A$1:$AI$3379,9,FALSE)</f>
        <v>S.PIETRO</v>
      </c>
      <c r="J1647" s="23" t="str">
        <f>VLOOKUP($A1647,'[1]MAN PROG 2026'!$A$1:$AI$3379,10,FALSE)</f>
        <v>UTIN</v>
      </c>
      <c r="K1647" s="23" t="str">
        <f>VLOOKUP($A1647,'[1]MAN PROG 2026'!$A$1:$AI$3379,11,FALSE)</f>
        <v>UTIN</v>
      </c>
      <c r="L1647" s="24" t="str">
        <f>VLOOKUP($A1647,'[1]MAN PROG 2026'!$A$2:$AI$3379,12,FALSE)</f>
        <v>NON TROVATO</v>
      </c>
      <c r="M1647" s="24">
        <f>VLOOKUP($A1647,'[1]MAN PROG 2026'!$A$2:$AI$3379,13,FALSE)</f>
        <v>0</v>
      </c>
      <c r="N1647" s="24">
        <f>VLOOKUP($A1647,'[1]MAN PROG 2026'!$A$2:$AI$3379,14,FALSE)</f>
        <v>0</v>
      </c>
      <c r="O1647" s="24">
        <f>VLOOKUP($A1647,'[1]MAN PROG 2026'!$A$2:$AI$3379,15,FALSE)</f>
        <v>0</v>
      </c>
      <c r="P1647" s="25" t="str">
        <f>VLOOKUP($A1647,'[1]MAN PROG 2026'!$A$2:$AI$3379,20,FALSE)</f>
        <v>DA FARE</v>
      </c>
      <c r="Q1647" s="8"/>
      <c r="R1647" s="26"/>
      <c r="S1647" s="8"/>
      <c r="T1647" s="37"/>
      <c r="U1647" s="27"/>
      <c r="V1647" s="27"/>
      <c r="W1647" s="27"/>
      <c r="X1647" s="27"/>
      <c r="Y1647" s="27"/>
      <c r="Z1647" s="27"/>
      <c r="AA1647" s="27"/>
      <c r="AB1647" s="27"/>
      <c r="AC1647" s="27"/>
      <c r="AD1647" s="27"/>
      <c r="AE1647" s="27"/>
      <c r="AF1647" s="27"/>
      <c r="AG1647" s="9" t="s">
        <v>32</v>
      </c>
      <c r="AH1647" s="27"/>
      <c r="AI1647" s="27"/>
      <c r="AJ1647" s="27"/>
      <c r="AK1647" s="27"/>
      <c r="AL1647" s="27"/>
      <c r="AM1647" s="11"/>
      <c r="AN1647" s="28"/>
      <c r="AO1647" s="28"/>
      <c r="AP1647" s="29"/>
      <c r="AQ1647" s="30"/>
      <c r="AR1647" s="31"/>
      <c r="AS1647" s="32"/>
      <c r="AT1647" s="33"/>
      <c r="AU1647" s="34"/>
      <c r="AV1647" s="27"/>
      <c r="AW1647" s="27"/>
      <c r="AX1647" s="27"/>
      <c r="AY1647" s="27"/>
    </row>
    <row r="1648" spans="1:51" ht="24" customHeight="1" x14ac:dyDescent="0.3">
      <c r="A1648" s="22">
        <v>103261</v>
      </c>
      <c r="B1648" s="23" t="str">
        <f>VLOOKUP($A1648,'[1]MAN PROG 2026'!$A$1:$AI$3379,2,FALSE)</f>
        <v>POMPA DI INFUSIONE</v>
      </c>
      <c r="C1648" s="23" t="str">
        <f>VLOOKUP($A1648,'[1]MAN PROG 2026'!$A$1:$AI$3379,3,FALSE)</f>
        <v>FRESENIUS KABI AG</v>
      </c>
      <c r="D1648" s="23" t="str">
        <f>VLOOKUP($A1648,'[1]MAN PROG 2026'!$A$1:$AI$3379,4,FALSE)</f>
        <v>VOLUMAT MC AGILIA</v>
      </c>
      <c r="E1648" s="23">
        <f>VLOOKUP($A1648,'[1]MAN PROG 2026'!$A$1:$AI$3379,5,FALSE)</f>
        <v>21003546</v>
      </c>
      <c r="F1648" s="23" t="str">
        <f>VLOOKUP($A1648,'[1]MAN PROG 2026'!$A$1:$AI$3379,6,FALSE)</f>
        <v>SINGOLA</v>
      </c>
      <c r="G1648" s="23">
        <f>VLOOKUP($A1648,'[1]MAN PROG 2026'!$A$1:$AI$3379,7,FALSE)</f>
        <v>103261</v>
      </c>
      <c r="H1648" s="23">
        <f>VLOOKUP($A1648,'[1]MAN PROG 2026'!$A$1:$AI$3379,8,FALSE)</f>
        <v>0</v>
      </c>
      <c r="I1648" s="23" t="str">
        <f>VLOOKUP($A1648,'[1]MAN PROG 2026'!$A$1:$AI$3379,9,FALSE)</f>
        <v>S.PIETRO</v>
      </c>
      <c r="J1648" s="23" t="str">
        <f>VLOOKUP($A1648,'[1]MAN PROG 2026'!$A$1:$AI$3379,10,FALSE)</f>
        <v>UTIN</v>
      </c>
      <c r="K1648" s="23" t="str">
        <f>VLOOKUP($A1648,'[1]MAN PROG 2026'!$A$1:$AI$3379,11,FALSE)</f>
        <v>UTIN</v>
      </c>
      <c r="L1648" s="24" t="str">
        <f>VLOOKUP($A1648,'[1]MAN PROG 2026'!$A$2:$AI$3379,12,FALSE)</f>
        <v>UTIN</v>
      </c>
      <c r="M1648" s="24" t="str">
        <f>VLOOKUP($A1648,'[1]MAN PROG 2026'!$A$2:$AI$3379,13,FALSE)</f>
        <v>SINGOLA</v>
      </c>
      <c r="N1648" s="24" t="str">
        <f>VLOOKUP($A1648,'[1]MAN PROG 2026'!$A$2:$AI$3379,14,FALSE)</f>
        <v>103261</v>
      </c>
      <c r="O1648" s="24">
        <f>VLOOKUP($A1648,'[1]MAN PROG 2026'!$A$2:$AI$3379,15,FALSE)</f>
        <v>0</v>
      </c>
      <c r="P1648" s="25" t="str">
        <f>VLOOKUP($A1648,'[1]MAN PROG 2026'!$A$2:$AI$3379,20,FALSE)</f>
        <v>DA FARE</v>
      </c>
      <c r="Q1648" s="9">
        <v>3261</v>
      </c>
      <c r="R1648" s="26">
        <v>46126</v>
      </c>
      <c r="S1648" s="8" t="s">
        <v>53</v>
      </c>
      <c r="T1648" s="37"/>
      <c r="U1648" s="27" t="s">
        <v>55</v>
      </c>
      <c r="V1648" s="27" t="s">
        <v>56</v>
      </c>
      <c r="W1648" s="27" t="s">
        <v>55</v>
      </c>
      <c r="X1648" s="27" t="s">
        <v>55</v>
      </c>
      <c r="Y1648" s="27" t="s">
        <v>55</v>
      </c>
      <c r="Z1648" s="27" t="s">
        <v>55</v>
      </c>
      <c r="AA1648" s="27" t="s">
        <v>55</v>
      </c>
      <c r="AB1648" s="27" t="s">
        <v>66</v>
      </c>
      <c r="AC1648" s="27" t="s">
        <v>67</v>
      </c>
      <c r="AD1648" s="27" t="s">
        <v>196</v>
      </c>
      <c r="AE1648" s="27" t="s">
        <v>68</v>
      </c>
      <c r="AF1648" s="27" t="s">
        <v>786</v>
      </c>
      <c r="AG1648" s="9" t="s">
        <v>32</v>
      </c>
      <c r="AH1648" s="27" t="s">
        <v>61</v>
      </c>
      <c r="AI1648" s="27" t="s">
        <v>70</v>
      </c>
      <c r="AJ1648" s="27" t="s">
        <v>61</v>
      </c>
      <c r="AK1648" s="27" t="s">
        <v>61</v>
      </c>
      <c r="AL1648" s="27" t="s">
        <v>70</v>
      </c>
      <c r="AM1648" s="11">
        <v>32.5</v>
      </c>
      <c r="AN1648" s="28">
        <v>2</v>
      </c>
      <c r="AO1648" s="28" t="s">
        <v>329</v>
      </c>
      <c r="AP1648" s="29"/>
      <c r="AQ1648" s="30"/>
      <c r="AR1648" s="31"/>
      <c r="AS1648" s="32"/>
      <c r="AT1648" s="33"/>
      <c r="AU1648" s="34"/>
      <c r="AV1648" s="27" t="s">
        <v>62</v>
      </c>
      <c r="AW1648" s="27">
        <v>5625031</v>
      </c>
      <c r="AX1648" s="27" t="s">
        <v>63</v>
      </c>
      <c r="AY1648" s="27"/>
    </row>
    <row r="1649" spans="1:51" ht="24" customHeight="1" x14ac:dyDescent="0.3">
      <c r="A1649" s="22">
        <v>103262</v>
      </c>
      <c r="B1649" s="23" t="str">
        <f>VLOOKUP($A1649,'[1]MAN PROG 2026'!$A$1:$AI$3379,2,FALSE)</f>
        <v>POMPA DI INFUSIONE</v>
      </c>
      <c r="C1649" s="23" t="str">
        <f>VLOOKUP($A1649,'[1]MAN PROG 2026'!$A$1:$AI$3379,3,FALSE)</f>
        <v>FRESENIUS KABI AG</v>
      </c>
      <c r="D1649" s="23" t="str">
        <f>VLOOKUP($A1649,'[1]MAN PROG 2026'!$A$1:$AI$3379,4,FALSE)</f>
        <v>VOLUMAT MC AGILIA</v>
      </c>
      <c r="E1649" s="23">
        <f>VLOOKUP($A1649,'[1]MAN PROG 2026'!$A$1:$AI$3379,5,FALSE)</f>
        <v>20886549</v>
      </c>
      <c r="F1649" s="23" t="str">
        <f>VLOOKUP($A1649,'[1]MAN PROG 2026'!$A$1:$AI$3379,6,FALSE)</f>
        <v>SINGOLA</v>
      </c>
      <c r="G1649" s="23">
        <f>VLOOKUP($A1649,'[1]MAN PROG 2026'!$A$1:$AI$3379,7,FALSE)</f>
        <v>103262</v>
      </c>
      <c r="H1649" s="23">
        <f>VLOOKUP($A1649,'[1]MAN PROG 2026'!$A$1:$AI$3379,8,FALSE)</f>
        <v>0</v>
      </c>
      <c r="I1649" s="23" t="str">
        <f>VLOOKUP($A1649,'[1]MAN PROG 2026'!$A$1:$AI$3379,9,FALSE)</f>
        <v>S.PIETRO</v>
      </c>
      <c r="J1649" s="23" t="str">
        <f>VLOOKUP($A1649,'[1]MAN PROG 2026'!$A$1:$AI$3379,10,FALSE)</f>
        <v>UTIN</v>
      </c>
      <c r="K1649" s="23" t="str">
        <f>VLOOKUP($A1649,'[1]MAN PROG 2026'!$A$1:$AI$3379,11,FALSE)</f>
        <v>UTIN</v>
      </c>
      <c r="L1649" s="24" t="str">
        <f>VLOOKUP($A1649,'[1]MAN PROG 2026'!$A$2:$AI$3379,12,FALSE)</f>
        <v>UTIN</v>
      </c>
      <c r="M1649" s="24" t="str">
        <f>VLOOKUP($A1649,'[1]MAN PROG 2026'!$A$2:$AI$3379,13,FALSE)</f>
        <v>SINGOLA</v>
      </c>
      <c r="N1649" s="24">
        <f>VLOOKUP($A1649,'[1]MAN PROG 2026'!$A$2:$AI$3379,14,FALSE)</f>
        <v>103262</v>
      </c>
      <c r="O1649" s="24">
        <f>VLOOKUP($A1649,'[1]MAN PROG 2026'!$A$2:$AI$3379,15,FALSE)</f>
        <v>0</v>
      </c>
      <c r="P1649" s="25" t="str">
        <f>VLOOKUP($A1649,'[1]MAN PROG 2026'!$A$2:$AI$3379,20,FALSE)</f>
        <v>DA FARE</v>
      </c>
      <c r="Q1649" s="9">
        <v>3262</v>
      </c>
      <c r="R1649" s="26">
        <v>46126</v>
      </c>
      <c r="S1649" s="8" t="s">
        <v>53</v>
      </c>
      <c r="T1649" s="37"/>
      <c r="U1649" s="27" t="s">
        <v>55</v>
      </c>
      <c r="V1649" s="27" t="s">
        <v>56</v>
      </c>
      <c r="W1649" s="27" t="s">
        <v>55</v>
      </c>
      <c r="X1649" s="27" t="s">
        <v>55</v>
      </c>
      <c r="Y1649" s="27" t="s">
        <v>55</v>
      </c>
      <c r="Z1649" s="27" t="s">
        <v>55</v>
      </c>
      <c r="AA1649" s="27" t="s">
        <v>55</v>
      </c>
      <c r="AB1649" s="27" t="s">
        <v>66</v>
      </c>
      <c r="AC1649" s="27" t="s">
        <v>67</v>
      </c>
      <c r="AD1649" s="27" t="s">
        <v>196</v>
      </c>
      <c r="AE1649" s="27" t="s">
        <v>68</v>
      </c>
      <c r="AF1649" s="27" t="s">
        <v>607</v>
      </c>
      <c r="AG1649" s="9" t="s">
        <v>32</v>
      </c>
      <c r="AH1649" s="27" t="s">
        <v>61</v>
      </c>
      <c r="AI1649" s="27" t="s">
        <v>70</v>
      </c>
      <c r="AJ1649" s="27" t="s">
        <v>61</v>
      </c>
      <c r="AK1649" s="27" t="s">
        <v>61</v>
      </c>
      <c r="AL1649" s="27" t="s">
        <v>70</v>
      </c>
      <c r="AM1649" s="11">
        <v>33.5</v>
      </c>
      <c r="AN1649" s="28">
        <v>1.9</v>
      </c>
      <c r="AO1649" s="28" t="s">
        <v>329</v>
      </c>
      <c r="AP1649" s="29"/>
      <c r="AQ1649" s="30"/>
      <c r="AR1649" s="31"/>
      <c r="AS1649" s="32"/>
      <c r="AT1649" s="33"/>
      <c r="AU1649" s="34"/>
      <c r="AV1649" s="27" t="s">
        <v>62</v>
      </c>
      <c r="AW1649" s="27">
        <v>5625031</v>
      </c>
      <c r="AX1649" s="27" t="s">
        <v>63</v>
      </c>
      <c r="AY1649" s="27"/>
    </row>
    <row r="1650" spans="1:51" ht="24" customHeight="1" x14ac:dyDescent="0.3">
      <c r="A1650" s="22">
        <v>103263</v>
      </c>
      <c r="B1650" s="23" t="str">
        <f>VLOOKUP($A1650,'[1]MAN PROG 2026'!$A$1:$AI$3379,2,FALSE)</f>
        <v>POMPA DI INFUSIONE</v>
      </c>
      <c r="C1650" s="23" t="str">
        <f>VLOOKUP($A1650,'[1]MAN PROG 2026'!$A$1:$AI$3379,3,FALSE)</f>
        <v>FRESENIUS KABI AG</v>
      </c>
      <c r="D1650" s="23" t="str">
        <f>VLOOKUP($A1650,'[1]MAN PROG 2026'!$A$1:$AI$3379,4,FALSE)</f>
        <v>VOLUMAT MC AGILIA</v>
      </c>
      <c r="E1650" s="23">
        <f>VLOOKUP($A1650,'[1]MAN PROG 2026'!$A$1:$AI$3379,5,FALSE)</f>
        <v>20917178</v>
      </c>
      <c r="F1650" s="23" t="str">
        <f>VLOOKUP($A1650,'[1]MAN PROG 2026'!$A$1:$AI$3379,6,FALSE)</f>
        <v>SINGOLA</v>
      </c>
      <c r="G1650" s="23">
        <f>VLOOKUP($A1650,'[1]MAN PROG 2026'!$A$1:$AI$3379,7,FALSE)</f>
        <v>103263</v>
      </c>
      <c r="H1650" s="23">
        <f>VLOOKUP($A1650,'[1]MAN PROG 2026'!$A$1:$AI$3379,8,FALSE)</f>
        <v>0</v>
      </c>
      <c r="I1650" s="23" t="str">
        <f>VLOOKUP($A1650,'[1]MAN PROG 2026'!$A$1:$AI$3379,9,FALSE)</f>
        <v>S.PIETRO</v>
      </c>
      <c r="J1650" s="23" t="str">
        <f>VLOOKUP($A1650,'[1]MAN PROG 2026'!$A$1:$AI$3379,10,FALSE)</f>
        <v>UTIN</v>
      </c>
      <c r="K1650" s="23" t="str">
        <f>VLOOKUP($A1650,'[1]MAN PROG 2026'!$A$1:$AI$3379,11,FALSE)</f>
        <v>UTIN</v>
      </c>
      <c r="L1650" s="24" t="str">
        <f>VLOOKUP($A1650,'[1]MAN PROG 2026'!$A$2:$AI$3379,12,FALSE)</f>
        <v>UTIN</v>
      </c>
      <c r="M1650" s="24" t="str">
        <f>VLOOKUP($A1650,'[1]MAN PROG 2026'!$A$2:$AI$3379,13,FALSE)</f>
        <v>SINGOLA</v>
      </c>
      <c r="N1650" s="24" t="str">
        <f>VLOOKUP($A1650,'[1]MAN PROG 2026'!$A$2:$AI$3379,14,FALSE)</f>
        <v>103263</v>
      </c>
      <c r="O1650" s="24">
        <f>VLOOKUP($A1650,'[1]MAN PROG 2026'!$A$2:$AI$3379,15,FALSE)</f>
        <v>0</v>
      </c>
      <c r="P1650" s="25" t="str">
        <f>VLOOKUP($A1650,'[1]MAN PROG 2026'!$A$2:$AI$3379,20,FALSE)</f>
        <v>DA FARE</v>
      </c>
      <c r="Q1650" s="9">
        <v>3263</v>
      </c>
      <c r="R1650" s="26">
        <v>46142</v>
      </c>
      <c r="S1650" s="8" t="s">
        <v>53</v>
      </c>
      <c r="T1650" s="37"/>
      <c r="U1650" s="27" t="s">
        <v>55</v>
      </c>
      <c r="V1650" s="27" t="s">
        <v>56</v>
      </c>
      <c r="W1650" s="27" t="s">
        <v>55</v>
      </c>
      <c r="X1650" s="27" t="s">
        <v>55</v>
      </c>
      <c r="Y1650" s="27" t="s">
        <v>55</v>
      </c>
      <c r="Z1650" s="27" t="s">
        <v>55</v>
      </c>
      <c r="AA1650" s="27" t="s">
        <v>55</v>
      </c>
      <c r="AB1650" s="27" t="s">
        <v>66</v>
      </c>
      <c r="AC1650" s="27" t="s">
        <v>67</v>
      </c>
      <c r="AD1650" s="27" t="s">
        <v>196</v>
      </c>
      <c r="AE1650" s="27" t="s">
        <v>68</v>
      </c>
      <c r="AF1650" s="27" t="s">
        <v>787</v>
      </c>
      <c r="AG1650" s="9" t="s">
        <v>32</v>
      </c>
      <c r="AH1650" s="27" t="s">
        <v>61</v>
      </c>
      <c r="AI1650" s="27" t="s">
        <v>70</v>
      </c>
      <c r="AJ1650" s="27" t="s">
        <v>61</v>
      </c>
      <c r="AK1650" s="27" t="s">
        <v>61</v>
      </c>
      <c r="AL1650" s="27" t="s">
        <v>70</v>
      </c>
      <c r="AM1650" s="11">
        <v>38.799999999999997</v>
      </c>
      <c r="AN1650" s="28">
        <v>2.1</v>
      </c>
      <c r="AO1650" s="28" t="s">
        <v>329</v>
      </c>
      <c r="AP1650" s="29"/>
      <c r="AQ1650" s="30"/>
      <c r="AR1650" s="31"/>
      <c r="AS1650" s="32"/>
      <c r="AT1650" s="33"/>
      <c r="AU1650" s="34"/>
      <c r="AV1650" s="27" t="s">
        <v>62</v>
      </c>
      <c r="AW1650" s="27">
        <v>5625031</v>
      </c>
      <c r="AX1650" s="27" t="s">
        <v>63</v>
      </c>
      <c r="AY1650" s="27"/>
    </row>
    <row r="1651" spans="1:51" ht="24" customHeight="1" x14ac:dyDescent="0.3">
      <c r="A1651" s="22">
        <v>103264</v>
      </c>
      <c r="B1651" s="23" t="str">
        <f>VLOOKUP($A1651,'[1]MAN PROG 2026'!$A$1:$AI$3379,2,FALSE)</f>
        <v>POMPA DI INFUSIONE</v>
      </c>
      <c r="C1651" s="23" t="str">
        <f>VLOOKUP($A1651,'[1]MAN PROG 2026'!$A$1:$AI$3379,3,FALSE)</f>
        <v>FRESENIUS KABI AG</v>
      </c>
      <c r="D1651" s="23" t="str">
        <f>VLOOKUP($A1651,'[1]MAN PROG 2026'!$A$1:$AI$3379,4,FALSE)</f>
        <v>VOLUMAT MC AGILIA</v>
      </c>
      <c r="E1651" s="23">
        <f>VLOOKUP($A1651,'[1]MAN PROG 2026'!$A$1:$AI$3379,5,FALSE)</f>
        <v>20886609</v>
      </c>
      <c r="F1651" s="23" t="str">
        <f>VLOOKUP($A1651,'[1]MAN PROG 2026'!$A$1:$AI$3379,6,FALSE)</f>
        <v>SINGOLA</v>
      </c>
      <c r="G1651" s="23">
        <f>VLOOKUP($A1651,'[1]MAN PROG 2026'!$A$1:$AI$3379,7,FALSE)</f>
        <v>103264</v>
      </c>
      <c r="H1651" s="23">
        <f>VLOOKUP($A1651,'[1]MAN PROG 2026'!$A$1:$AI$3379,8,FALSE)</f>
        <v>0</v>
      </c>
      <c r="I1651" s="23" t="str">
        <f>VLOOKUP($A1651,'[1]MAN PROG 2026'!$A$1:$AI$3379,9,FALSE)</f>
        <v>S.PIETRO</v>
      </c>
      <c r="J1651" s="23" t="str">
        <f>VLOOKUP($A1651,'[1]MAN PROG 2026'!$A$1:$AI$3379,10,FALSE)</f>
        <v>UTIN</v>
      </c>
      <c r="K1651" s="23" t="str">
        <f>VLOOKUP($A1651,'[1]MAN PROG 2026'!$A$1:$AI$3379,11,FALSE)</f>
        <v>UTIN</v>
      </c>
      <c r="L1651" s="24" t="str">
        <f>VLOOKUP($A1651,'[1]MAN PROG 2026'!$A$2:$AI$3379,12,FALSE)</f>
        <v>UTIN</v>
      </c>
      <c r="M1651" s="24" t="str">
        <f>VLOOKUP($A1651,'[1]MAN PROG 2026'!$A$2:$AI$3379,13,FALSE)</f>
        <v>SINGOLA</v>
      </c>
      <c r="N1651" s="24">
        <f>VLOOKUP($A1651,'[1]MAN PROG 2026'!$A$2:$AI$3379,14,FALSE)</f>
        <v>103264</v>
      </c>
      <c r="O1651" s="24">
        <f>VLOOKUP($A1651,'[1]MAN PROG 2026'!$A$2:$AI$3379,15,FALSE)</f>
        <v>0</v>
      </c>
      <c r="P1651" s="25" t="str">
        <f>VLOOKUP($A1651,'[1]MAN PROG 2026'!$A$2:$AI$3379,20,FALSE)</f>
        <v>DA FARE</v>
      </c>
      <c r="Q1651" s="9">
        <v>3264</v>
      </c>
      <c r="R1651" s="26">
        <v>46134</v>
      </c>
      <c r="S1651" s="8" t="s">
        <v>53</v>
      </c>
      <c r="T1651" s="37"/>
      <c r="U1651" s="27" t="s">
        <v>55</v>
      </c>
      <c r="V1651" s="27" t="s">
        <v>56</v>
      </c>
      <c r="W1651" s="27" t="s">
        <v>55</v>
      </c>
      <c r="X1651" s="27" t="s">
        <v>55</v>
      </c>
      <c r="Y1651" s="27" t="s">
        <v>55</v>
      </c>
      <c r="Z1651" s="27" t="s">
        <v>55</v>
      </c>
      <c r="AA1651" s="27" t="s">
        <v>55</v>
      </c>
      <c r="AB1651" s="27" t="s">
        <v>66</v>
      </c>
      <c r="AC1651" s="27" t="s">
        <v>67</v>
      </c>
      <c r="AD1651" s="27" t="s">
        <v>196</v>
      </c>
      <c r="AE1651" s="27" t="s">
        <v>68</v>
      </c>
      <c r="AF1651" s="27" t="s">
        <v>684</v>
      </c>
      <c r="AG1651" s="9" t="s">
        <v>32</v>
      </c>
      <c r="AH1651" s="27" t="s">
        <v>61</v>
      </c>
      <c r="AI1651" s="27" t="s">
        <v>70</v>
      </c>
      <c r="AJ1651" s="27" t="s">
        <v>61</v>
      </c>
      <c r="AK1651" s="27" t="s">
        <v>61</v>
      </c>
      <c r="AL1651" s="27" t="s">
        <v>70</v>
      </c>
      <c r="AM1651" s="11">
        <v>36.200000000000003</v>
      </c>
      <c r="AN1651" s="28">
        <v>2.5</v>
      </c>
      <c r="AO1651" s="28" t="s">
        <v>329</v>
      </c>
      <c r="AP1651" s="29"/>
      <c r="AQ1651" s="30"/>
      <c r="AR1651" s="31"/>
      <c r="AS1651" s="32"/>
      <c r="AT1651" s="33"/>
      <c r="AU1651" s="34"/>
      <c r="AV1651" s="27" t="s">
        <v>62</v>
      </c>
      <c r="AW1651" s="27">
        <v>5625031</v>
      </c>
      <c r="AX1651" s="27" t="s">
        <v>63</v>
      </c>
      <c r="AY1651" s="27"/>
    </row>
    <row r="1652" spans="1:51" ht="24" customHeight="1" x14ac:dyDescent="0.3">
      <c r="A1652" s="22">
        <v>103265</v>
      </c>
      <c r="B1652" s="23" t="str">
        <f>VLOOKUP($A1652,'[1]MAN PROG 2026'!$A$1:$AI$3379,2,FALSE)</f>
        <v>POMPA DI INFUSIONE</v>
      </c>
      <c r="C1652" s="23" t="str">
        <f>VLOOKUP($A1652,'[1]MAN PROG 2026'!$A$1:$AI$3379,3,FALSE)</f>
        <v>FRESENIUS KABI AG</v>
      </c>
      <c r="D1652" s="23" t="str">
        <f>VLOOKUP($A1652,'[1]MAN PROG 2026'!$A$1:$AI$3379,4,FALSE)</f>
        <v>VOLUMAT MC AGILIA</v>
      </c>
      <c r="E1652" s="23">
        <f>VLOOKUP($A1652,'[1]MAN PROG 2026'!$A$1:$AI$3379,5,FALSE)</f>
        <v>20917116</v>
      </c>
      <c r="F1652" s="23" t="str">
        <f>VLOOKUP($A1652,'[1]MAN PROG 2026'!$A$1:$AI$3379,6,FALSE)</f>
        <v>SINGOLA</v>
      </c>
      <c r="G1652" s="23">
        <f>VLOOKUP($A1652,'[1]MAN PROG 2026'!$A$1:$AI$3379,7,FALSE)</f>
        <v>103265</v>
      </c>
      <c r="H1652" s="23">
        <f>VLOOKUP($A1652,'[1]MAN PROG 2026'!$A$1:$AI$3379,8,FALSE)</f>
        <v>0</v>
      </c>
      <c r="I1652" s="23" t="str">
        <f>VLOOKUP($A1652,'[1]MAN PROG 2026'!$A$1:$AI$3379,9,FALSE)</f>
        <v>S.PIETRO</v>
      </c>
      <c r="J1652" s="23" t="str">
        <f>VLOOKUP($A1652,'[1]MAN PROG 2026'!$A$1:$AI$3379,10,FALSE)</f>
        <v>UTIN</v>
      </c>
      <c r="K1652" s="23" t="str">
        <f>VLOOKUP($A1652,'[1]MAN PROG 2026'!$A$1:$AI$3379,11,FALSE)</f>
        <v>RIANIMAZIONE</v>
      </c>
      <c r="L1652" s="24" t="str">
        <f>VLOOKUP($A1652,'[1]MAN PROG 2026'!$A$2:$AI$3379,12,FALSE)</f>
        <v>RIANIMAZIONE</v>
      </c>
      <c r="M1652" s="24" t="str">
        <f>VLOOKUP($A1652,'[1]MAN PROG 2026'!$A$2:$AI$3379,13,FALSE)</f>
        <v>SINGOLA</v>
      </c>
      <c r="N1652" s="24">
        <f>VLOOKUP($A1652,'[1]MAN PROG 2026'!$A$2:$AI$3379,14,FALSE)</f>
        <v>103265</v>
      </c>
      <c r="O1652" s="24">
        <f>VLOOKUP($A1652,'[1]MAN PROG 2026'!$A$2:$AI$3379,15,FALSE)</f>
        <v>0</v>
      </c>
      <c r="P1652" s="25" t="str">
        <f>VLOOKUP($A1652,'[1]MAN PROG 2026'!$A$2:$AI$3379,20,FALSE)</f>
        <v>DA FARE</v>
      </c>
      <c r="Q1652" s="9">
        <v>3265</v>
      </c>
      <c r="R1652" s="26">
        <v>46198</v>
      </c>
      <c r="S1652" s="8" t="s">
        <v>53</v>
      </c>
      <c r="T1652" s="37"/>
      <c r="U1652" s="27" t="s">
        <v>55</v>
      </c>
      <c r="V1652" s="27" t="s">
        <v>56</v>
      </c>
      <c r="W1652" s="27" t="s">
        <v>55</v>
      </c>
      <c r="X1652" s="27" t="s">
        <v>55</v>
      </c>
      <c r="Y1652" s="27" t="s">
        <v>55</v>
      </c>
      <c r="Z1652" s="27" t="s">
        <v>55</v>
      </c>
      <c r="AA1652" s="27" t="s">
        <v>55</v>
      </c>
      <c r="AB1652" s="27" t="s">
        <v>66</v>
      </c>
      <c r="AC1652" s="27" t="s">
        <v>67</v>
      </c>
      <c r="AD1652" s="27" t="s">
        <v>362</v>
      </c>
      <c r="AE1652" s="27" t="s">
        <v>68</v>
      </c>
      <c r="AF1652" s="27" t="s">
        <v>686</v>
      </c>
      <c r="AG1652" s="9" t="s">
        <v>32</v>
      </c>
      <c r="AH1652" s="27" t="s">
        <v>61</v>
      </c>
      <c r="AI1652" s="27" t="s">
        <v>70</v>
      </c>
      <c r="AJ1652" s="27" t="s">
        <v>61</v>
      </c>
      <c r="AK1652" s="27" t="s">
        <v>70</v>
      </c>
      <c r="AL1652" s="27" t="s">
        <v>70</v>
      </c>
      <c r="AM1652" s="11">
        <v>39.1</v>
      </c>
      <c r="AN1652" s="28">
        <v>1.1000000000000001</v>
      </c>
      <c r="AO1652" s="28" t="s">
        <v>329</v>
      </c>
      <c r="AP1652" s="29"/>
      <c r="AQ1652" s="30"/>
      <c r="AR1652" s="31"/>
      <c r="AS1652" s="32"/>
      <c r="AT1652" s="33"/>
      <c r="AU1652" s="34"/>
      <c r="AV1652" s="27" t="s">
        <v>62</v>
      </c>
      <c r="AW1652" s="27">
        <v>5625031</v>
      </c>
      <c r="AX1652" s="27" t="s">
        <v>63</v>
      </c>
      <c r="AY1652" s="27"/>
    </row>
    <row r="1653" spans="1:51" ht="24" customHeight="1" x14ac:dyDescent="0.3">
      <c r="A1653" s="22">
        <v>103266</v>
      </c>
      <c r="B1653" s="23" t="str">
        <f>VLOOKUP($A1653,'[1]MAN PROG 2026'!$A$1:$AI$3379,2,FALSE)</f>
        <v>RADIOLOGIA ENDORALE, APPARECCHIO PER</v>
      </c>
      <c r="C1653" s="23" t="str">
        <f>VLOOKUP($A1653,'[1]MAN PROG 2026'!$A$1:$AI$3379,3,FALSE)</f>
        <v>IMAGING SCIENCES INTERNATIONAL</v>
      </c>
      <c r="D1653" s="23" t="str">
        <f>VLOOKUP($A1653,'[1]MAN PROG 2026'!$A$1:$AI$3379,4,FALSE)</f>
        <v>KAVO 3D EXAM</v>
      </c>
      <c r="E1653" s="23" t="str">
        <f>VLOOKUP($A1653,'[1]MAN PROG 2026'!$A$1:$AI$3379,5,FALSE)</f>
        <v>ICU080526</v>
      </c>
      <c r="F1653" s="23" t="str">
        <f>VLOOKUP($A1653,'[1]MAN PROG 2026'!$A$1:$AI$3379,6,FALSE)</f>
        <v>PRINCIPALE</v>
      </c>
      <c r="G1653" s="23">
        <f>VLOOKUP($A1653,'[1]MAN PROG 2026'!$A$1:$AI$3379,7,FALSE)</f>
        <v>103266</v>
      </c>
      <c r="H1653" s="23">
        <f>VLOOKUP($A1653,'[1]MAN PROG 2026'!$A$1:$AI$3379,8,FALSE)</f>
        <v>0</v>
      </c>
      <c r="I1653" s="23" t="str">
        <f>VLOOKUP($A1653,'[1]MAN PROG 2026'!$A$1:$AI$3379,9,FALSE)</f>
        <v>S.PIETRO</v>
      </c>
      <c r="J1653" s="23" t="str">
        <f>VLOOKUP($A1653,'[1]MAN PROG 2026'!$A$1:$AI$3379,10,FALSE)</f>
        <v>ODONTOSTOMATOLOGIA</v>
      </c>
      <c r="K1653" s="23" t="str">
        <f>VLOOKUP($A1653,'[1]MAN PROG 2026'!$A$1:$AI$3379,11,FALSE)</f>
        <v>ODONTOSTOMATOLOGIA</v>
      </c>
      <c r="L1653" s="24" t="str">
        <f>VLOOKUP($A1653,'[1]MAN PROG 2026'!$A$2:$AI$3379,12,FALSE)</f>
        <v>ODONTOSTOMATOLOGIA</v>
      </c>
      <c r="M1653" s="24" t="str">
        <f>VLOOKUP($A1653,'[1]MAN PROG 2026'!$A$2:$AI$3379,13,FALSE)</f>
        <v>PRINCIPALE</v>
      </c>
      <c r="N1653" s="24" t="str">
        <f>VLOOKUP($A1653,'[1]MAN PROG 2026'!$A$2:$AI$3379,14,FALSE)</f>
        <v>103266</v>
      </c>
      <c r="O1653" s="24">
        <f>VLOOKUP($A1653,'[1]MAN PROG 2026'!$A$2:$AI$3379,15,FALSE)</f>
        <v>0</v>
      </c>
      <c r="P1653" s="25" t="str">
        <f>VLOOKUP($A1653,'[1]MAN PROG 2026'!$A$2:$AI$3379,20,FALSE)</f>
        <v>DA FARE</v>
      </c>
      <c r="Q1653" s="8" t="s">
        <v>788</v>
      </c>
      <c r="R1653" s="26">
        <v>46230</v>
      </c>
      <c r="S1653" s="8" t="s">
        <v>53</v>
      </c>
      <c r="T1653" s="37"/>
      <c r="U1653" s="27" t="s">
        <v>55</v>
      </c>
      <c r="V1653" s="27" t="s">
        <v>56</v>
      </c>
      <c r="W1653" s="27" t="s">
        <v>55</v>
      </c>
      <c r="X1653" s="27" t="s">
        <v>55</v>
      </c>
      <c r="Y1653" s="27" t="s">
        <v>55</v>
      </c>
      <c r="Z1653" s="27" t="s">
        <v>55</v>
      </c>
      <c r="AA1653" s="27" t="s">
        <v>55</v>
      </c>
      <c r="AB1653" s="27" t="s">
        <v>57</v>
      </c>
      <c r="AC1653" s="27" t="s">
        <v>58</v>
      </c>
      <c r="AD1653" s="27" t="s">
        <v>421</v>
      </c>
      <c r="AE1653" s="27" t="s">
        <v>60</v>
      </c>
      <c r="AF1653" s="27">
        <v>0.123</v>
      </c>
      <c r="AG1653" s="9" t="s">
        <v>32</v>
      </c>
      <c r="AH1653" s="27" t="s">
        <v>61</v>
      </c>
      <c r="AI1653" s="27" t="s">
        <v>61</v>
      </c>
      <c r="AJ1653" s="27" t="s">
        <v>61</v>
      </c>
      <c r="AK1653" s="27" t="s">
        <v>61</v>
      </c>
      <c r="AL1653" s="27" t="s">
        <v>61</v>
      </c>
      <c r="AM1653" s="11">
        <v>12.5</v>
      </c>
      <c r="AN1653" s="28" t="s">
        <v>61</v>
      </c>
      <c r="AO1653" s="28"/>
      <c r="AP1653" s="29"/>
      <c r="AQ1653" s="30"/>
      <c r="AR1653" s="31"/>
      <c r="AS1653" s="32"/>
      <c r="AT1653" s="33"/>
      <c r="AU1653" s="34"/>
      <c r="AV1653" s="27" t="s">
        <v>62</v>
      </c>
      <c r="AW1653" s="27">
        <v>5625031</v>
      </c>
      <c r="AX1653" s="27" t="s">
        <v>63</v>
      </c>
      <c r="AY1653" s="27"/>
    </row>
    <row r="1654" spans="1:51" ht="24" customHeight="1" x14ac:dyDescent="0.3">
      <c r="A1654" s="22">
        <v>103268</v>
      </c>
      <c r="B1654" s="23" t="str">
        <f>VLOOKUP($A1654,'[1]MAN PROG 2026'!$A$1:$AI$3379,2,FALSE)</f>
        <v>MONITOR TELEVISIVO PER BIOIMMAGINI</v>
      </c>
      <c r="C1654" s="23" t="str">
        <f>VLOOKUP($A1654,'[1]MAN PROG 2026'!$A$1:$AI$3379,3,FALSE)</f>
        <v>EIZO NANAO CORP</v>
      </c>
      <c r="D1654" s="23" t="str">
        <f>VLOOKUP($A1654,'[1]MAN PROG 2026'!$A$1:$AI$3379,4,FALSE)</f>
        <v>FLEXSCAN S 2000</v>
      </c>
      <c r="E1654" s="23" t="str">
        <f>VLOOKUP($A1654,'[1]MAN PROG 2026'!$A$1:$AI$3379,5,FALSE)</f>
        <v>NR</v>
      </c>
      <c r="F1654" s="23" t="str">
        <f>VLOOKUP($A1654,'[1]MAN PROG 2026'!$A$1:$AI$3379,6,FALSE)</f>
        <v>COMPONENTE</v>
      </c>
      <c r="G1654" s="23">
        <f>VLOOKUP($A1654,'[1]MAN PROG 2026'!$A$1:$AI$3379,7,FALSE)</f>
        <v>103266</v>
      </c>
      <c r="H1654" s="23">
        <f>VLOOKUP($A1654,'[1]MAN PROG 2026'!$A$1:$AI$3379,8,FALSE)</f>
        <v>0</v>
      </c>
      <c r="I1654" s="23" t="str">
        <f>VLOOKUP($A1654,'[1]MAN PROG 2026'!$A$1:$AI$3379,9,FALSE)</f>
        <v>S.PIETRO</v>
      </c>
      <c r="J1654" s="23" t="str">
        <f>VLOOKUP($A1654,'[1]MAN PROG 2026'!$A$1:$AI$3379,10,FALSE)</f>
        <v>ODONTOSTOMATOLOGIA</v>
      </c>
      <c r="K1654" s="23" t="str">
        <f>VLOOKUP($A1654,'[1]MAN PROG 2026'!$A$1:$AI$3379,11,FALSE)</f>
        <v>ODONTOSTOMATOLOGIA</v>
      </c>
      <c r="L1654" s="24" t="str">
        <f>VLOOKUP($A1654,'[1]MAN PROG 2026'!$A$2:$AI$3379,12,FALSE)</f>
        <v>ODONTOSTOMATOLOGIA</v>
      </c>
      <c r="M1654" s="24" t="str">
        <f>VLOOKUP($A1654,'[1]MAN PROG 2026'!$A$2:$AI$3379,13,FALSE)</f>
        <v>COMPONENTE</v>
      </c>
      <c r="N1654" s="24" t="str">
        <f>VLOOKUP($A1654,'[1]MAN PROG 2026'!$A$2:$AI$3379,14,FALSE)</f>
        <v>103266</v>
      </c>
      <c r="O1654" s="24">
        <f>VLOOKUP($A1654,'[1]MAN PROG 2026'!$A$2:$AI$3379,15,FALSE)</f>
        <v>0</v>
      </c>
      <c r="P1654" s="25" t="str">
        <f>VLOOKUP($A1654,'[1]MAN PROG 2026'!$A$2:$AI$3379,20,FALSE)</f>
        <v>DA FARE</v>
      </c>
      <c r="Q1654" s="8" t="s">
        <v>789</v>
      </c>
      <c r="R1654" s="26">
        <v>46230</v>
      </c>
      <c r="S1654" s="8" t="s">
        <v>53</v>
      </c>
      <c r="T1654" s="37"/>
      <c r="U1654" s="27" t="s">
        <v>55</v>
      </c>
      <c r="V1654" s="27" t="s">
        <v>56</v>
      </c>
      <c r="W1654" s="27" t="s">
        <v>55</v>
      </c>
      <c r="X1654" s="27" t="s">
        <v>55</v>
      </c>
      <c r="Y1654" s="27" t="s">
        <v>55</v>
      </c>
      <c r="Z1654" s="27" t="s">
        <v>55</v>
      </c>
      <c r="AA1654" s="27" t="s">
        <v>55</v>
      </c>
      <c r="AB1654" s="27" t="s">
        <v>57</v>
      </c>
      <c r="AC1654" s="27" t="s">
        <v>61</v>
      </c>
      <c r="AD1654" s="27" t="s">
        <v>421</v>
      </c>
      <c r="AE1654" s="27" t="s">
        <v>68</v>
      </c>
      <c r="AF1654" s="27" t="s">
        <v>790</v>
      </c>
      <c r="AG1654" s="9" t="s">
        <v>32</v>
      </c>
      <c r="AH1654" s="27" t="s">
        <v>70</v>
      </c>
      <c r="AI1654" s="27" t="s">
        <v>70</v>
      </c>
      <c r="AJ1654" s="27" t="s">
        <v>61</v>
      </c>
      <c r="AK1654" s="27" t="s">
        <v>61</v>
      </c>
      <c r="AL1654" s="27" t="s">
        <v>61</v>
      </c>
      <c r="AM1654" s="11">
        <v>40.299999999999997</v>
      </c>
      <c r="AN1654" s="28" t="s">
        <v>61</v>
      </c>
      <c r="AO1654" s="28"/>
      <c r="AP1654" s="29"/>
      <c r="AQ1654" s="30"/>
      <c r="AR1654" s="31"/>
      <c r="AS1654" s="32"/>
      <c r="AT1654" s="33"/>
      <c r="AU1654" s="34"/>
      <c r="AV1654" s="27" t="s">
        <v>62</v>
      </c>
      <c r="AW1654" s="27">
        <v>5625031</v>
      </c>
      <c r="AX1654" s="27" t="s">
        <v>63</v>
      </c>
      <c r="AY1654" s="27"/>
    </row>
    <row r="1655" spans="1:51" ht="24" customHeight="1" x14ac:dyDescent="0.3">
      <c r="A1655" s="22">
        <v>103269</v>
      </c>
      <c r="B1655" s="23" t="str">
        <f>VLOOKUP($A1655,'[1]MAN PROG 2026'!$A$1:$AI$3379,2,FALSE)</f>
        <v>RADIOLOGIA DENTALE PANORAMICA, APPARECCHIO PER</v>
      </c>
      <c r="C1655" s="23" t="str">
        <f>VLOOKUP($A1655,'[1]MAN PROG 2026'!$A$1:$AI$3379,3,FALSE)</f>
        <v>VATECH</v>
      </c>
      <c r="D1655" s="23" t="str">
        <f>VLOOKUP($A1655,'[1]MAN PROG 2026'!$A$1:$AI$3379,4,FALSE)</f>
        <v>PCH 2500 PAX I CEPH SCAN</v>
      </c>
      <c r="E1655" s="23" t="str">
        <f>VLOOKUP($A1655,'[1]MAN PROG 2026'!$A$1:$AI$3379,5,FALSE)</f>
        <v>047-008562</v>
      </c>
      <c r="F1655" s="23" t="str">
        <f>VLOOKUP($A1655,'[1]MAN PROG 2026'!$A$1:$AI$3379,6,FALSE)</f>
        <v>PRINCIPALE</v>
      </c>
      <c r="G1655" s="23">
        <f>VLOOKUP($A1655,'[1]MAN PROG 2026'!$A$1:$AI$3379,7,FALSE)</f>
        <v>103269</v>
      </c>
      <c r="H1655" s="23">
        <f>VLOOKUP($A1655,'[1]MAN PROG 2026'!$A$1:$AI$3379,8,FALSE)</f>
        <v>0</v>
      </c>
      <c r="I1655" s="23" t="str">
        <f>VLOOKUP($A1655,'[1]MAN PROG 2026'!$A$1:$AI$3379,9,FALSE)</f>
        <v>S.PIETRO</v>
      </c>
      <c r="J1655" s="23" t="str">
        <f>VLOOKUP($A1655,'[1]MAN PROG 2026'!$A$1:$AI$3379,10,FALSE)</f>
        <v>ODONTOSTOMATOLOGIA</v>
      </c>
      <c r="K1655" s="23" t="str">
        <f>VLOOKUP($A1655,'[1]MAN PROG 2026'!$A$1:$AI$3379,11,FALSE)</f>
        <v>ODONTOSTOMATOLOGIA</v>
      </c>
      <c r="L1655" s="24" t="str">
        <f>VLOOKUP($A1655,'[1]MAN PROG 2026'!$A$2:$AI$3379,12,FALSE)</f>
        <v>ODONTOSTOMATOLOGIA</v>
      </c>
      <c r="M1655" s="24" t="str">
        <f>VLOOKUP($A1655,'[1]MAN PROG 2026'!$A$2:$AI$3379,13,FALSE)</f>
        <v>PRINCIPALE</v>
      </c>
      <c r="N1655" s="24" t="str">
        <f>VLOOKUP($A1655,'[1]MAN PROG 2026'!$A$2:$AI$3379,14,FALSE)</f>
        <v>103269</v>
      </c>
      <c r="O1655" s="24">
        <f>VLOOKUP($A1655,'[1]MAN PROG 2026'!$A$2:$AI$3379,15,FALSE)</f>
        <v>0</v>
      </c>
      <c r="P1655" s="25" t="str">
        <f>VLOOKUP($A1655,'[1]MAN PROG 2026'!$A$2:$AI$3379,20,FALSE)</f>
        <v>DA FARE</v>
      </c>
      <c r="Q1655" s="8" t="s">
        <v>791</v>
      </c>
      <c r="R1655" s="26">
        <v>46230</v>
      </c>
      <c r="S1655" s="8" t="s">
        <v>53</v>
      </c>
      <c r="T1655" s="37"/>
      <c r="U1655" s="27" t="s">
        <v>55</v>
      </c>
      <c r="V1655" s="27" t="s">
        <v>56</v>
      </c>
      <c r="W1655" s="27" t="s">
        <v>55</v>
      </c>
      <c r="X1655" s="27" t="s">
        <v>55</v>
      </c>
      <c r="Y1655" s="27" t="s">
        <v>55</v>
      </c>
      <c r="Z1655" s="27" t="s">
        <v>55</v>
      </c>
      <c r="AA1655" s="27" t="s">
        <v>55</v>
      </c>
      <c r="AB1655" s="27" t="s">
        <v>57</v>
      </c>
      <c r="AC1655" s="27" t="s">
        <v>61</v>
      </c>
      <c r="AD1655" s="27" t="s">
        <v>421</v>
      </c>
      <c r="AE1655" s="27" t="s">
        <v>60</v>
      </c>
      <c r="AF1655" s="27">
        <v>0.13500000000000001</v>
      </c>
      <c r="AG1655" s="9" t="s">
        <v>32</v>
      </c>
      <c r="AH1655" s="27" t="s">
        <v>70</v>
      </c>
      <c r="AI1655" s="27" t="s">
        <v>70</v>
      </c>
      <c r="AJ1655" s="27" t="s">
        <v>61</v>
      </c>
      <c r="AK1655" s="27" t="s">
        <v>61</v>
      </c>
      <c r="AL1655" s="27" t="s">
        <v>61</v>
      </c>
      <c r="AM1655" s="11">
        <v>210.4</v>
      </c>
      <c r="AN1655" s="28" t="s">
        <v>61</v>
      </c>
      <c r="AO1655" s="28"/>
      <c r="AP1655" s="29"/>
      <c r="AQ1655" s="30"/>
      <c r="AR1655" s="31"/>
      <c r="AS1655" s="32"/>
      <c r="AT1655" s="33"/>
      <c r="AU1655" s="34"/>
      <c r="AV1655" s="27" t="s">
        <v>62</v>
      </c>
      <c r="AW1655" s="27">
        <v>5625031</v>
      </c>
      <c r="AX1655" s="27" t="s">
        <v>63</v>
      </c>
      <c r="AY1655" s="27"/>
    </row>
    <row r="1656" spans="1:51" ht="24" customHeight="1" x14ac:dyDescent="0.3">
      <c r="A1656" s="22">
        <v>103270</v>
      </c>
      <c r="B1656" s="23" t="str">
        <f>VLOOKUP($A1656,'[1]MAN PROG 2026'!$A$1:$AI$3379,2,FALSE)</f>
        <v>PERSONAL COMPUTER</v>
      </c>
      <c r="C1656" s="23" t="str">
        <f>VLOOKUP($A1656,'[1]MAN PROG 2026'!$A$1:$AI$3379,3,FALSE)</f>
        <v>HEWLETT PACKARD CO</v>
      </c>
      <c r="D1656" s="23" t="str">
        <f>VLOOKUP($A1656,'[1]MAN PROG 2026'!$A$1:$AI$3379,4,FALSE)</f>
        <v>NR</v>
      </c>
      <c r="E1656" s="23" t="str">
        <f>VLOOKUP($A1656,'[1]MAN PROG 2026'!$A$1:$AI$3379,5,FALSE)</f>
        <v>CZC6107YHX</v>
      </c>
      <c r="F1656" s="23" t="str">
        <f>VLOOKUP($A1656,'[1]MAN PROG 2026'!$A$1:$AI$3379,6,FALSE)</f>
        <v>COMPONENTE</v>
      </c>
      <c r="G1656" s="23">
        <f>VLOOKUP($A1656,'[1]MAN PROG 2026'!$A$1:$AI$3379,7,FALSE)</f>
        <v>103269</v>
      </c>
      <c r="H1656" s="23">
        <f>VLOOKUP($A1656,'[1]MAN PROG 2026'!$A$1:$AI$3379,8,FALSE)</f>
        <v>0</v>
      </c>
      <c r="I1656" s="23" t="str">
        <f>VLOOKUP($A1656,'[1]MAN PROG 2026'!$A$1:$AI$3379,9,FALSE)</f>
        <v>S.PIETRO</v>
      </c>
      <c r="J1656" s="23" t="str">
        <f>VLOOKUP($A1656,'[1]MAN PROG 2026'!$A$1:$AI$3379,10,FALSE)</f>
        <v>ODONTOSTOMATOLOGIA</v>
      </c>
      <c r="K1656" s="23" t="str">
        <f>VLOOKUP($A1656,'[1]MAN PROG 2026'!$A$1:$AI$3379,11,FALSE)</f>
        <v>ODONTOSTOMATOLOGIA</v>
      </c>
      <c r="L1656" s="24" t="str">
        <f>VLOOKUP($A1656,'[1]MAN PROG 2026'!$A$2:$AI$3379,12,FALSE)</f>
        <v>ODONTOSTOMATOLOGIA</v>
      </c>
      <c r="M1656" s="24" t="str">
        <f>VLOOKUP($A1656,'[1]MAN PROG 2026'!$A$2:$AI$3379,13,FALSE)</f>
        <v>COMPONENTE</v>
      </c>
      <c r="N1656" s="24" t="str">
        <f>VLOOKUP($A1656,'[1]MAN PROG 2026'!$A$2:$AI$3379,14,FALSE)</f>
        <v>103269</v>
      </c>
      <c r="O1656" s="24">
        <f>VLOOKUP($A1656,'[1]MAN PROG 2026'!$A$2:$AI$3379,15,FALSE)</f>
        <v>0</v>
      </c>
      <c r="P1656" s="25" t="str">
        <f>VLOOKUP($A1656,'[1]MAN PROG 2026'!$A$2:$AI$3379,20,FALSE)</f>
        <v>DA FARE</v>
      </c>
      <c r="Q1656" s="8" t="s">
        <v>792</v>
      </c>
      <c r="R1656" s="26">
        <v>46230</v>
      </c>
      <c r="S1656" s="8" t="s">
        <v>53</v>
      </c>
      <c r="T1656" s="37"/>
      <c r="U1656" s="27" t="s">
        <v>55</v>
      </c>
      <c r="V1656" s="27" t="s">
        <v>56</v>
      </c>
      <c r="W1656" s="27" t="s">
        <v>55</v>
      </c>
      <c r="X1656" s="27" t="s">
        <v>55</v>
      </c>
      <c r="Y1656" s="27" t="s">
        <v>55</v>
      </c>
      <c r="Z1656" s="27" t="s">
        <v>55</v>
      </c>
      <c r="AA1656" s="27" t="s">
        <v>55</v>
      </c>
      <c r="AB1656" s="27" t="s">
        <v>57</v>
      </c>
      <c r="AC1656" s="27" t="s">
        <v>61</v>
      </c>
      <c r="AD1656" s="27" t="s">
        <v>421</v>
      </c>
      <c r="AE1656" s="27" t="s">
        <v>68</v>
      </c>
      <c r="AF1656" s="27" t="s">
        <v>793</v>
      </c>
      <c r="AG1656" s="9" t="s">
        <v>32</v>
      </c>
      <c r="AH1656" s="27" t="s">
        <v>70</v>
      </c>
      <c r="AI1656" s="27" t="s">
        <v>70</v>
      </c>
      <c r="AJ1656" s="27" t="s">
        <v>61</v>
      </c>
      <c r="AK1656" s="27" t="s">
        <v>61</v>
      </c>
      <c r="AL1656" s="27" t="s">
        <v>61</v>
      </c>
      <c r="AM1656" s="11">
        <v>72.3</v>
      </c>
      <c r="AN1656" s="28" t="s">
        <v>61</v>
      </c>
      <c r="AO1656" s="28"/>
      <c r="AP1656" s="29"/>
      <c r="AQ1656" s="30"/>
      <c r="AR1656" s="31"/>
      <c r="AS1656" s="32"/>
      <c r="AT1656" s="33"/>
      <c r="AU1656" s="34"/>
      <c r="AV1656" s="27" t="s">
        <v>62</v>
      </c>
      <c r="AW1656" s="27">
        <v>5625031</v>
      </c>
      <c r="AX1656" s="27" t="s">
        <v>63</v>
      </c>
      <c r="AY1656" s="27"/>
    </row>
    <row r="1657" spans="1:51" ht="24" customHeight="1" x14ac:dyDescent="0.3">
      <c r="A1657" s="22">
        <v>103271</v>
      </c>
      <c r="B1657" s="23" t="str">
        <f>VLOOKUP($A1657,'[1]MAN PROG 2026'!$A$1:$AI$3379,2,FALSE)</f>
        <v>MONITOR TELEVISIVO PER BIOIMMAGINI</v>
      </c>
      <c r="C1657" s="23" t="str">
        <f>VLOOKUP($A1657,'[1]MAN PROG 2026'!$A$1:$AI$3379,3,FALSE)</f>
        <v>PHILIPS MEDICAL SYSTEMS</v>
      </c>
      <c r="D1657" s="23" t="str">
        <f>VLOOKUP($A1657,'[1]MAN PROG 2026'!$A$1:$AI$3379,4,FALSE)</f>
        <v>NR</v>
      </c>
      <c r="E1657" s="23" t="str">
        <f>VLOOKUP($A1657,'[1]MAN PROG 2026'!$A$1:$AI$3379,5,FALSE)</f>
        <v>19S4Q</v>
      </c>
      <c r="F1657" s="23" t="str">
        <f>VLOOKUP($A1657,'[1]MAN PROG 2026'!$A$1:$AI$3379,6,FALSE)</f>
        <v>COMPONENTE</v>
      </c>
      <c r="G1657" s="23">
        <f>VLOOKUP($A1657,'[1]MAN PROG 2026'!$A$1:$AI$3379,7,FALSE)</f>
        <v>103269</v>
      </c>
      <c r="H1657" s="23">
        <f>VLOOKUP($A1657,'[1]MAN PROG 2026'!$A$1:$AI$3379,8,FALSE)</f>
        <v>0</v>
      </c>
      <c r="I1657" s="23" t="str">
        <f>VLOOKUP($A1657,'[1]MAN PROG 2026'!$A$1:$AI$3379,9,FALSE)</f>
        <v>S.PIETRO</v>
      </c>
      <c r="J1657" s="23" t="str">
        <f>VLOOKUP($A1657,'[1]MAN PROG 2026'!$A$1:$AI$3379,10,FALSE)</f>
        <v>ODONTOSTOMATOLOGIA</v>
      </c>
      <c r="K1657" s="23" t="str">
        <f>VLOOKUP($A1657,'[1]MAN PROG 2026'!$A$1:$AI$3379,11,FALSE)</f>
        <v>ODONTOSTOMATOLOGIA</v>
      </c>
      <c r="L1657" s="24" t="str">
        <f>VLOOKUP($A1657,'[1]MAN PROG 2026'!$A$2:$AI$3379,12,FALSE)</f>
        <v>ODONTOSTOMATOLOGIA</v>
      </c>
      <c r="M1657" s="24" t="str">
        <f>VLOOKUP($A1657,'[1]MAN PROG 2026'!$A$2:$AI$3379,13,FALSE)</f>
        <v>COMPONENTE</v>
      </c>
      <c r="N1657" s="24" t="str">
        <f>VLOOKUP($A1657,'[1]MAN PROG 2026'!$A$2:$AI$3379,14,FALSE)</f>
        <v>103269</v>
      </c>
      <c r="O1657" s="24">
        <f>VLOOKUP($A1657,'[1]MAN PROG 2026'!$A$2:$AI$3379,15,FALSE)</f>
        <v>0</v>
      </c>
      <c r="P1657" s="25" t="str">
        <f>VLOOKUP($A1657,'[1]MAN PROG 2026'!$A$2:$AI$3379,20,FALSE)</f>
        <v>DA FARE</v>
      </c>
      <c r="Q1657" s="8" t="s">
        <v>794</v>
      </c>
      <c r="R1657" s="26">
        <v>46230</v>
      </c>
      <c r="S1657" s="8" t="s">
        <v>53</v>
      </c>
      <c r="T1657" s="37"/>
      <c r="U1657" s="27" t="s">
        <v>55</v>
      </c>
      <c r="V1657" s="27" t="s">
        <v>56</v>
      </c>
      <c r="W1657" s="27" t="s">
        <v>55</v>
      </c>
      <c r="X1657" s="27" t="s">
        <v>55</v>
      </c>
      <c r="Y1657" s="27" t="s">
        <v>55</v>
      </c>
      <c r="Z1657" s="27" t="s">
        <v>55</v>
      </c>
      <c r="AA1657" s="27" t="s">
        <v>55</v>
      </c>
      <c r="AB1657" s="27" t="s">
        <v>57</v>
      </c>
      <c r="AC1657" s="27" t="s">
        <v>61</v>
      </c>
      <c r="AD1657" s="27" t="s">
        <v>421</v>
      </c>
      <c r="AE1657" s="27" t="s">
        <v>68</v>
      </c>
      <c r="AF1657" s="27" t="s">
        <v>795</v>
      </c>
      <c r="AG1657" s="9" t="s">
        <v>32</v>
      </c>
      <c r="AH1657" s="27" t="s">
        <v>70</v>
      </c>
      <c r="AI1657" s="27" t="s">
        <v>70</v>
      </c>
      <c r="AJ1657" s="27" t="s">
        <v>61</v>
      </c>
      <c r="AK1657" s="27" t="s">
        <v>61</v>
      </c>
      <c r="AL1657" s="27" t="s">
        <v>61</v>
      </c>
      <c r="AM1657" s="11">
        <v>35.5</v>
      </c>
      <c r="AN1657" s="28" t="s">
        <v>61</v>
      </c>
      <c r="AO1657" s="28"/>
      <c r="AP1657" s="29"/>
      <c r="AQ1657" s="30"/>
      <c r="AR1657" s="31"/>
      <c r="AS1657" s="32"/>
      <c r="AT1657" s="33"/>
      <c r="AU1657" s="34"/>
      <c r="AV1657" s="27" t="s">
        <v>62</v>
      </c>
      <c r="AW1657" s="27">
        <v>5625031</v>
      </c>
      <c r="AX1657" s="27" t="s">
        <v>63</v>
      </c>
      <c r="AY1657" s="27"/>
    </row>
    <row r="1658" spans="1:51" ht="24" customHeight="1" x14ac:dyDescent="0.3">
      <c r="A1658" s="22">
        <v>103272</v>
      </c>
      <c r="B1658" s="23" t="str">
        <f>VLOOKUP($A1658,'[1]MAN PROG 2026'!$A$1:$AI$3379,2,FALSE)</f>
        <v>NUTRIPOMPA</v>
      </c>
      <c r="C1658" s="23" t="str">
        <f>VLOOKUP($A1658,'[1]MAN PROG 2026'!$A$1:$AI$3379,3,FALSE)</f>
        <v>NUTRICIA MEDICAL DEVICES BV</v>
      </c>
      <c r="D1658" s="23" t="str">
        <f>VLOOKUP($A1658,'[1]MAN PROG 2026'!$A$1:$AI$3379,4,FALSE)</f>
        <v>FLOCARE INFINITY</v>
      </c>
      <c r="E1658" s="23">
        <f>VLOOKUP($A1658,'[1]MAN PROG 2026'!$A$1:$AI$3379,5,FALSE)</f>
        <v>76009042</v>
      </c>
      <c r="F1658" s="23" t="str">
        <f>VLOOKUP($A1658,'[1]MAN PROG 2026'!$A$1:$AI$3379,6,FALSE)</f>
        <v>SINGOLA</v>
      </c>
      <c r="G1658" s="23">
        <f>VLOOKUP($A1658,'[1]MAN PROG 2026'!$A$1:$AI$3379,7,FALSE)</f>
        <v>103272</v>
      </c>
      <c r="H1658" s="23">
        <f>VLOOKUP($A1658,'[1]MAN PROG 2026'!$A$1:$AI$3379,8,FALSE)</f>
        <v>0</v>
      </c>
      <c r="I1658" s="23" t="str">
        <f>VLOOKUP($A1658,'[1]MAN PROG 2026'!$A$1:$AI$3379,9,FALSE)</f>
        <v>S.PIETRO</v>
      </c>
      <c r="J1658" s="23" t="str">
        <f>VLOOKUP($A1658,'[1]MAN PROG 2026'!$A$1:$AI$3379,10,FALSE)</f>
        <v>UFFICIO TECNICO</v>
      </c>
      <c r="K1658" s="23" t="str">
        <f>VLOOKUP($A1658,'[1]MAN PROG 2026'!$A$1:$AI$3379,11,FALSE)</f>
        <v>RIANIMAZIONE</v>
      </c>
      <c r="L1658" s="24" t="str">
        <f>VLOOKUP($A1658,'[1]MAN PROG 2026'!$A$2:$AI$3379,12,FALSE)</f>
        <v>RIANIMAZIONE</v>
      </c>
      <c r="M1658" s="24" t="str">
        <f>VLOOKUP($A1658,'[1]MAN PROG 2026'!$A$2:$AI$3379,13,FALSE)</f>
        <v>SINGOLA</v>
      </c>
      <c r="N1658" s="24">
        <f>VLOOKUP($A1658,'[1]MAN PROG 2026'!$A$2:$AI$3379,14,FALSE)</f>
        <v>103272</v>
      </c>
      <c r="O1658" s="24">
        <f>VLOOKUP($A1658,'[1]MAN PROG 2026'!$A$2:$AI$3379,15,FALSE)</f>
        <v>0</v>
      </c>
      <c r="P1658" s="25" t="str">
        <f>VLOOKUP($A1658,'[1]MAN PROG 2026'!$A$2:$AI$3379,20,FALSE)</f>
        <v>DA FARE</v>
      </c>
      <c r="Q1658" s="9">
        <v>3272</v>
      </c>
      <c r="R1658" s="26">
        <v>46210</v>
      </c>
      <c r="S1658" s="8" t="s">
        <v>103</v>
      </c>
      <c r="T1658" s="37"/>
      <c r="U1658" s="27" t="s">
        <v>55</v>
      </c>
      <c r="V1658" s="27" t="s">
        <v>56</v>
      </c>
      <c r="W1658" s="27" t="s">
        <v>55</v>
      </c>
      <c r="X1658" s="27" t="s">
        <v>55</v>
      </c>
      <c r="Y1658" s="27" t="s">
        <v>55</v>
      </c>
      <c r="Z1658" s="27" t="s">
        <v>55</v>
      </c>
      <c r="AA1658" s="27" t="s">
        <v>55</v>
      </c>
      <c r="AB1658" s="27" t="s">
        <v>66</v>
      </c>
      <c r="AC1658" s="27" t="s">
        <v>73</v>
      </c>
      <c r="AD1658" s="27" t="s">
        <v>173</v>
      </c>
      <c r="AE1658" s="27" t="s">
        <v>68</v>
      </c>
      <c r="AF1658" s="27" t="s">
        <v>61</v>
      </c>
      <c r="AG1658" s="9" t="s">
        <v>32</v>
      </c>
      <c r="AH1658" s="27" t="s">
        <v>61</v>
      </c>
      <c r="AI1658" s="27" t="s">
        <v>70</v>
      </c>
      <c r="AJ1658" s="27" t="s">
        <v>61</v>
      </c>
      <c r="AK1658" s="27" t="s">
        <v>61</v>
      </c>
      <c r="AL1658" s="27" t="s">
        <v>70</v>
      </c>
      <c r="AM1658" s="11">
        <v>1.5</v>
      </c>
      <c r="AN1658" s="28">
        <v>1.2</v>
      </c>
      <c r="AO1658" s="28" t="s">
        <v>401</v>
      </c>
      <c r="AP1658" s="29"/>
      <c r="AQ1658" s="30"/>
      <c r="AR1658" s="31"/>
      <c r="AS1658" s="32"/>
      <c r="AT1658" s="33"/>
      <c r="AU1658" s="34"/>
      <c r="AV1658" s="27" t="s">
        <v>62</v>
      </c>
      <c r="AW1658" s="27">
        <v>5625031</v>
      </c>
      <c r="AX1658" s="27" t="s">
        <v>63</v>
      </c>
      <c r="AY1658" s="27"/>
    </row>
    <row r="1659" spans="1:51" ht="24" customHeight="1" x14ac:dyDescent="0.3">
      <c r="A1659" s="22">
        <v>103273</v>
      </c>
      <c r="B1659" s="23" t="str">
        <f>VLOOKUP($A1659,'[1]MAN PROG 2026'!$A$1:$AI$3379,2,FALSE)</f>
        <v>NUTRIPOMPA</v>
      </c>
      <c r="C1659" s="23" t="str">
        <f>VLOOKUP($A1659,'[1]MAN PROG 2026'!$A$1:$AI$3379,3,FALSE)</f>
        <v>NUTRICIA MEDICAL DEVICES BV</v>
      </c>
      <c r="D1659" s="23" t="str">
        <f>VLOOKUP($A1659,'[1]MAN PROG 2026'!$A$1:$AI$3379,4,FALSE)</f>
        <v>FLOCARE INFINITY</v>
      </c>
      <c r="E1659" s="23">
        <f>VLOOKUP($A1659,'[1]MAN PROG 2026'!$A$1:$AI$3379,5,FALSE)</f>
        <v>76001200</v>
      </c>
      <c r="F1659" s="23" t="str">
        <f>VLOOKUP($A1659,'[1]MAN PROG 2026'!$A$1:$AI$3379,6,FALSE)</f>
        <v>SINGOLA</v>
      </c>
      <c r="G1659" s="23">
        <f>VLOOKUP($A1659,'[1]MAN PROG 2026'!$A$1:$AI$3379,7,FALSE)</f>
        <v>103273</v>
      </c>
      <c r="H1659" s="23">
        <f>VLOOKUP($A1659,'[1]MAN PROG 2026'!$A$1:$AI$3379,8,FALSE)</f>
        <v>0</v>
      </c>
      <c r="I1659" s="23" t="str">
        <f>VLOOKUP($A1659,'[1]MAN PROG 2026'!$A$1:$AI$3379,9,FALSE)</f>
        <v>S.PIETRO</v>
      </c>
      <c r="J1659" s="23" t="str">
        <f>VLOOKUP($A1659,'[1]MAN PROG 2026'!$A$1:$AI$3379,10,FALSE)</f>
        <v>S. RAFFAELE</v>
      </c>
      <c r="K1659" s="23" t="str">
        <f>VLOOKUP($A1659,'[1]MAN PROG 2026'!$A$1:$AI$3379,11,FALSE)</f>
        <v>S. G. ANTIDA</v>
      </c>
      <c r="L1659" s="24" t="str">
        <f>VLOOKUP($A1659,'[1]MAN PROG 2026'!$A$2:$AI$3379,12,FALSE)</f>
        <v>S. G. ANTIDA</v>
      </c>
      <c r="M1659" s="24" t="str">
        <f>VLOOKUP($A1659,'[1]MAN PROG 2026'!$A$2:$AI$3379,13,FALSE)</f>
        <v>SINGOLA</v>
      </c>
      <c r="N1659" s="24">
        <f>VLOOKUP($A1659,'[1]MAN PROG 2026'!$A$2:$AI$3379,14,FALSE)</f>
        <v>103273</v>
      </c>
      <c r="O1659" s="24">
        <f>VLOOKUP($A1659,'[1]MAN PROG 2026'!$A$2:$AI$3379,15,FALSE)</f>
        <v>0</v>
      </c>
      <c r="P1659" s="25" t="str">
        <f>VLOOKUP($A1659,'[1]MAN PROG 2026'!$A$2:$AI$3379,20,FALSE)</f>
        <v>DA FARE</v>
      </c>
      <c r="Q1659" s="9">
        <v>3273</v>
      </c>
      <c r="R1659" s="26">
        <v>46120</v>
      </c>
      <c r="S1659" s="8" t="s">
        <v>53</v>
      </c>
      <c r="T1659" s="37"/>
      <c r="U1659" s="27" t="s">
        <v>55</v>
      </c>
      <c r="V1659" s="27" t="s">
        <v>56</v>
      </c>
      <c r="W1659" s="27" t="s">
        <v>55</v>
      </c>
      <c r="X1659" s="27" t="s">
        <v>55</v>
      </c>
      <c r="Y1659" s="27" t="s">
        <v>55</v>
      </c>
      <c r="Z1659" s="27" t="s">
        <v>55</v>
      </c>
      <c r="AA1659" s="27" t="s">
        <v>55</v>
      </c>
      <c r="AB1659" s="27" t="s">
        <v>66</v>
      </c>
      <c r="AC1659" s="27" t="s">
        <v>73</v>
      </c>
      <c r="AD1659" s="27" t="s">
        <v>196</v>
      </c>
      <c r="AE1659" s="27" t="s">
        <v>68</v>
      </c>
      <c r="AF1659" s="27" t="s">
        <v>61</v>
      </c>
      <c r="AG1659" s="9" t="s">
        <v>32</v>
      </c>
      <c r="AH1659" s="27" t="s">
        <v>61</v>
      </c>
      <c r="AI1659" s="27" t="s">
        <v>70</v>
      </c>
      <c r="AJ1659" s="27" t="s">
        <v>61</v>
      </c>
      <c r="AK1659" s="27" t="s">
        <v>61</v>
      </c>
      <c r="AL1659" s="27" t="s">
        <v>70</v>
      </c>
      <c r="AM1659" s="11">
        <v>2.1</v>
      </c>
      <c r="AN1659" s="28">
        <v>1.1000000000000001</v>
      </c>
      <c r="AO1659" s="28" t="s">
        <v>415</v>
      </c>
      <c r="AP1659" s="29"/>
      <c r="AQ1659" s="30"/>
      <c r="AR1659" s="31"/>
      <c r="AS1659" s="32"/>
      <c r="AT1659" s="33"/>
      <c r="AU1659" s="34"/>
      <c r="AV1659" s="27" t="s">
        <v>62</v>
      </c>
      <c r="AW1659" s="27">
        <v>5625031</v>
      </c>
      <c r="AX1659" s="27" t="s">
        <v>63</v>
      </c>
      <c r="AY1659" s="27"/>
    </row>
    <row r="1660" spans="1:51" ht="24" customHeight="1" x14ac:dyDescent="0.3">
      <c r="A1660" s="22">
        <v>103274</v>
      </c>
      <c r="B1660" s="23" t="str">
        <f>VLOOKUP($A1660,'[1]MAN PROG 2026'!$A$1:$AI$3379,2,FALSE)</f>
        <v>NUTRIPOMPA</v>
      </c>
      <c r="C1660" s="23" t="str">
        <f>VLOOKUP($A1660,'[1]MAN PROG 2026'!$A$1:$AI$3379,3,FALSE)</f>
        <v>NUTRICIA MEDICAL DEVICES BV</v>
      </c>
      <c r="D1660" s="23" t="str">
        <f>VLOOKUP($A1660,'[1]MAN PROG 2026'!$A$1:$AI$3379,4,FALSE)</f>
        <v>FLOCARE INFINITY</v>
      </c>
      <c r="E1660" s="23">
        <f>VLOOKUP($A1660,'[1]MAN PROG 2026'!$A$1:$AI$3379,5,FALSE)</f>
        <v>76009038</v>
      </c>
      <c r="F1660" s="23" t="str">
        <f>VLOOKUP($A1660,'[1]MAN PROG 2026'!$A$1:$AI$3379,6,FALSE)</f>
        <v>SINGOLA</v>
      </c>
      <c r="G1660" s="23">
        <f>VLOOKUP($A1660,'[1]MAN PROG 2026'!$A$1:$AI$3379,7,FALSE)</f>
        <v>103274</v>
      </c>
      <c r="H1660" s="23">
        <f>VLOOKUP($A1660,'[1]MAN PROG 2026'!$A$1:$AI$3379,8,FALSE)</f>
        <v>0</v>
      </c>
      <c r="I1660" s="23" t="str">
        <f>VLOOKUP($A1660,'[1]MAN PROG 2026'!$A$1:$AI$3379,9,FALSE)</f>
        <v>S.PIETRO</v>
      </c>
      <c r="J1660" s="23" t="str">
        <f>VLOOKUP($A1660,'[1]MAN PROG 2026'!$A$1:$AI$3379,10,FALSE)</f>
        <v>S. RAFFAELE</v>
      </c>
      <c r="K1660" s="23" t="str">
        <f>VLOOKUP($A1660,'[1]MAN PROG 2026'!$A$1:$AI$3379,11,FALSE)</f>
        <v>S. G. ANTIDA</v>
      </c>
      <c r="L1660" s="24" t="str">
        <f>VLOOKUP($A1660,'[1]MAN PROG 2026'!$A$2:$AI$3379,12,FALSE)</f>
        <v>S. G. ANTIDA</v>
      </c>
      <c r="M1660" s="24" t="str">
        <f>VLOOKUP($A1660,'[1]MAN PROG 2026'!$A$2:$AI$3379,13,FALSE)</f>
        <v>SINGOLA</v>
      </c>
      <c r="N1660" s="24" t="str">
        <f>VLOOKUP($A1660,'[1]MAN PROG 2026'!$A$2:$AI$3379,14,FALSE)</f>
        <v>103274</v>
      </c>
      <c r="O1660" s="24">
        <f>VLOOKUP($A1660,'[1]MAN PROG 2026'!$A$2:$AI$3379,15,FALSE)</f>
        <v>0</v>
      </c>
      <c r="P1660" s="25" t="str">
        <f>VLOOKUP($A1660,'[1]MAN PROG 2026'!$A$2:$AI$3379,20,FALSE)</f>
        <v>NON PREVISTO</v>
      </c>
      <c r="Q1660" s="8"/>
      <c r="R1660" s="26"/>
      <c r="S1660" s="8"/>
      <c r="T1660" s="37"/>
      <c r="U1660" s="27"/>
      <c r="V1660" s="27"/>
      <c r="W1660" s="27"/>
      <c r="X1660" s="27"/>
      <c r="Y1660" s="27"/>
      <c r="Z1660" s="27"/>
      <c r="AA1660" s="27"/>
      <c r="AB1660" s="27"/>
      <c r="AC1660" s="27"/>
      <c r="AD1660" s="27"/>
      <c r="AE1660" s="27"/>
      <c r="AF1660" s="27"/>
      <c r="AG1660" s="9" t="s">
        <v>32</v>
      </c>
      <c r="AH1660" s="27"/>
      <c r="AI1660" s="27"/>
      <c r="AJ1660" s="27"/>
      <c r="AK1660" s="27"/>
      <c r="AL1660" s="27"/>
      <c r="AM1660" s="11"/>
      <c r="AN1660" s="28"/>
      <c r="AO1660" s="28"/>
      <c r="AP1660" s="29"/>
      <c r="AQ1660" s="30"/>
      <c r="AR1660" s="31"/>
      <c r="AS1660" s="32"/>
      <c r="AT1660" s="33"/>
      <c r="AU1660" s="34"/>
      <c r="AV1660" s="27"/>
      <c r="AW1660" s="27"/>
      <c r="AX1660" s="27"/>
      <c r="AY1660" s="27"/>
    </row>
    <row r="1661" spans="1:51" ht="24" customHeight="1" x14ac:dyDescent="0.3">
      <c r="A1661" s="22">
        <v>103275</v>
      </c>
      <c r="B1661" s="23" t="str">
        <f>VLOOKUP($A1661,'[1]MAN PROG 2026'!$A$1:$AI$3379,2,FALSE)</f>
        <v>NUTRIPOMPA</v>
      </c>
      <c r="C1661" s="23" t="str">
        <f>VLOOKUP($A1661,'[1]MAN PROG 2026'!$A$1:$AI$3379,3,FALSE)</f>
        <v>NUTRICIA MEDICAL DEVICES BV</v>
      </c>
      <c r="D1661" s="23" t="str">
        <f>VLOOKUP($A1661,'[1]MAN PROG 2026'!$A$1:$AI$3379,4,FALSE)</f>
        <v>FLOCARE INFINITY</v>
      </c>
      <c r="E1661" s="23">
        <f>VLOOKUP($A1661,'[1]MAN PROG 2026'!$A$1:$AI$3379,5,FALSE)</f>
        <v>76001196</v>
      </c>
      <c r="F1661" s="23" t="str">
        <f>VLOOKUP($A1661,'[1]MAN PROG 2026'!$A$1:$AI$3379,6,FALSE)</f>
        <v>SINGOLA</v>
      </c>
      <c r="G1661" s="23">
        <f>VLOOKUP($A1661,'[1]MAN PROG 2026'!$A$1:$AI$3379,7,FALSE)</f>
        <v>103275</v>
      </c>
      <c r="H1661" s="23">
        <f>VLOOKUP($A1661,'[1]MAN PROG 2026'!$A$1:$AI$3379,8,FALSE)</f>
        <v>0</v>
      </c>
      <c r="I1661" s="23" t="str">
        <f>VLOOKUP($A1661,'[1]MAN PROG 2026'!$A$1:$AI$3379,9,FALSE)</f>
        <v>S.PIETRO</v>
      </c>
      <c r="J1661" s="23" t="str">
        <f>VLOOKUP($A1661,'[1]MAN PROG 2026'!$A$1:$AI$3379,10,FALSE)</f>
        <v>S. RAFFAELE</v>
      </c>
      <c r="K1661" s="23" t="str">
        <f>VLOOKUP($A1661,'[1]MAN PROG 2026'!$A$1:$AI$3379,11,FALSE)</f>
        <v>S. VINCENZO</v>
      </c>
      <c r="L1661" s="24" t="str">
        <f>VLOOKUP($A1661,'[1]MAN PROG 2026'!$A$2:$AI$3379,12,FALSE)</f>
        <v>S. VINCENZO</v>
      </c>
      <c r="M1661" s="24" t="str">
        <f>VLOOKUP($A1661,'[1]MAN PROG 2026'!$A$2:$AI$3379,13,FALSE)</f>
        <v>SINGOLA</v>
      </c>
      <c r="N1661" s="24">
        <f>VLOOKUP($A1661,'[1]MAN PROG 2026'!$A$2:$AI$3379,14,FALSE)</f>
        <v>103275</v>
      </c>
      <c r="O1661" s="24">
        <f>VLOOKUP($A1661,'[1]MAN PROG 2026'!$A$2:$AI$3379,15,FALSE)</f>
        <v>0</v>
      </c>
      <c r="P1661" s="25" t="str">
        <f>VLOOKUP($A1661,'[1]MAN PROG 2026'!$A$2:$AI$3379,20,FALSE)</f>
        <v>NON PREVISTO</v>
      </c>
      <c r="Q1661" s="8"/>
      <c r="R1661" s="26"/>
      <c r="S1661" s="8"/>
      <c r="T1661" s="37"/>
      <c r="U1661" s="27"/>
      <c r="V1661" s="27"/>
      <c r="W1661" s="27"/>
      <c r="X1661" s="27"/>
      <c r="Y1661" s="27"/>
      <c r="Z1661" s="27"/>
      <c r="AA1661" s="27"/>
      <c r="AB1661" s="27"/>
      <c r="AC1661" s="27"/>
      <c r="AD1661" s="27"/>
      <c r="AE1661" s="27"/>
      <c r="AF1661" s="27"/>
      <c r="AG1661" s="9" t="s">
        <v>32</v>
      </c>
      <c r="AH1661" s="27"/>
      <c r="AI1661" s="27"/>
      <c r="AJ1661" s="27"/>
      <c r="AK1661" s="27"/>
      <c r="AL1661" s="27"/>
      <c r="AM1661" s="11"/>
      <c r="AN1661" s="28"/>
      <c r="AO1661" s="28"/>
      <c r="AP1661" s="29"/>
      <c r="AQ1661" s="30"/>
      <c r="AR1661" s="31"/>
      <c r="AS1661" s="32"/>
      <c r="AT1661" s="33"/>
      <c r="AU1661" s="34"/>
      <c r="AV1661" s="27"/>
      <c r="AW1661" s="27"/>
      <c r="AX1661" s="27"/>
      <c r="AY1661" s="27"/>
    </row>
    <row r="1662" spans="1:51" ht="24" customHeight="1" x14ac:dyDescent="0.3">
      <c r="A1662" s="22">
        <v>103277</v>
      </c>
      <c r="B1662" s="23" t="str">
        <f>VLOOKUP($A1662,'[1]MAN PROG 2026'!$A$1:$AI$3379,2,FALSE)</f>
        <v>NUTRIPOMPA</v>
      </c>
      <c r="C1662" s="23" t="str">
        <f>VLOOKUP($A1662,'[1]MAN PROG 2026'!$A$1:$AI$3379,3,FALSE)</f>
        <v>NUTRICIA MEDICAL DEVICES BV</v>
      </c>
      <c r="D1662" s="23" t="str">
        <f>VLOOKUP($A1662,'[1]MAN PROG 2026'!$A$1:$AI$3379,4,FALSE)</f>
        <v>FLOCARE INFINITY</v>
      </c>
      <c r="E1662" s="23" t="str">
        <f>VLOOKUP($A1662,'[1]MAN PROG 2026'!$A$1:$AI$3379,5,FALSE)</f>
        <v>76211818</v>
      </c>
      <c r="F1662" s="23" t="str">
        <f>VLOOKUP($A1662,'[1]MAN PROG 2026'!$A$1:$AI$3379,6,FALSE)</f>
        <v>SINGOLA</v>
      </c>
      <c r="G1662" s="23">
        <f>VLOOKUP($A1662,'[1]MAN PROG 2026'!$A$1:$AI$3379,7,FALSE)</f>
        <v>103277</v>
      </c>
      <c r="H1662" s="23">
        <f>VLOOKUP($A1662,'[1]MAN PROG 2026'!$A$1:$AI$3379,8,FALSE)</f>
        <v>0</v>
      </c>
      <c r="I1662" s="23" t="str">
        <f>VLOOKUP($A1662,'[1]MAN PROG 2026'!$A$1:$AI$3379,9,FALSE)</f>
        <v>S.PIETRO</v>
      </c>
      <c r="J1662" s="23" t="str">
        <f>VLOOKUP($A1662,'[1]MAN PROG 2026'!$A$1:$AI$3379,10,FALSE)</f>
        <v>S. CATERINA SOLVENTI</v>
      </c>
      <c r="K1662" s="23" t="str">
        <f>VLOOKUP($A1662,'[1]MAN PROG 2026'!$A$1:$AI$3379,11,FALSE)</f>
        <v>S. CARLO SOLVENTI</v>
      </c>
      <c r="L1662" s="24" t="str">
        <f>VLOOKUP($A1662,'[1]MAN PROG 2026'!$A$2:$AI$3379,12,FALSE)</f>
        <v>S. CAMILLO (MED. UOMINI)</v>
      </c>
      <c r="M1662" s="24" t="str">
        <f>VLOOKUP($A1662,'[1]MAN PROG 2026'!$A$2:$AI$3379,13,FALSE)</f>
        <v>SINGOLA</v>
      </c>
      <c r="N1662" s="24">
        <f>VLOOKUP($A1662,'[1]MAN PROG 2026'!$A$2:$AI$3379,14,FALSE)</f>
        <v>103277</v>
      </c>
      <c r="O1662" s="24">
        <f>VLOOKUP($A1662,'[1]MAN PROG 2026'!$A$2:$AI$3379,15,FALSE)</f>
        <v>0</v>
      </c>
      <c r="P1662" s="25" t="str">
        <f>VLOOKUP($A1662,'[1]MAN PROG 2026'!$A$2:$AI$3379,20,FALSE)</f>
        <v>DA FARE</v>
      </c>
      <c r="Q1662" s="9">
        <v>3277</v>
      </c>
      <c r="R1662" s="26">
        <v>46225</v>
      </c>
      <c r="S1662" s="8" t="s">
        <v>53</v>
      </c>
      <c r="T1662" s="37"/>
      <c r="U1662" s="27"/>
      <c r="V1662" s="27"/>
      <c r="W1662" s="27"/>
      <c r="X1662" s="27"/>
      <c r="Y1662" s="27"/>
      <c r="Z1662" s="27"/>
      <c r="AA1662" s="27"/>
      <c r="AB1662" s="27" t="s">
        <v>66</v>
      </c>
      <c r="AC1662" s="27" t="s">
        <v>73</v>
      </c>
      <c r="AD1662" s="27" t="s">
        <v>179</v>
      </c>
      <c r="AE1662" s="27" t="s">
        <v>68</v>
      </c>
      <c r="AF1662" s="27" t="s">
        <v>61</v>
      </c>
      <c r="AG1662" s="9" t="s">
        <v>32</v>
      </c>
      <c r="AH1662" s="27" t="s">
        <v>61</v>
      </c>
      <c r="AI1662" s="27" t="s">
        <v>70</v>
      </c>
      <c r="AJ1662" s="27" t="s">
        <v>61</v>
      </c>
      <c r="AK1662" s="27" t="s">
        <v>61</v>
      </c>
      <c r="AL1662" s="27" t="s">
        <v>70</v>
      </c>
      <c r="AM1662" s="11">
        <v>2.8</v>
      </c>
      <c r="AN1662" s="28">
        <v>1.1000000000000001</v>
      </c>
      <c r="AO1662" s="28" t="s">
        <v>401</v>
      </c>
      <c r="AP1662" s="29"/>
      <c r="AQ1662" s="30"/>
      <c r="AR1662" s="31"/>
      <c r="AS1662" s="32"/>
      <c r="AT1662" s="33"/>
      <c r="AU1662" s="34"/>
      <c r="AV1662" s="27" t="s">
        <v>62</v>
      </c>
      <c r="AW1662" s="27">
        <v>5625031</v>
      </c>
      <c r="AX1662" s="27" t="s">
        <v>63</v>
      </c>
      <c r="AY1662" s="27"/>
    </row>
    <row r="1663" spans="1:51" ht="24" customHeight="1" x14ac:dyDescent="0.3">
      <c r="A1663" s="22">
        <v>103278</v>
      </c>
      <c r="B1663" s="23" t="str">
        <f>VLOOKUP($A1663,'[1]MAN PROG 2026'!$A$1:$AI$3379,2,FALSE)</f>
        <v>NUTRIPOMPA</v>
      </c>
      <c r="C1663" s="23" t="str">
        <f>VLOOKUP($A1663,'[1]MAN PROG 2026'!$A$1:$AI$3379,3,FALSE)</f>
        <v>NUTRICIA MEDICAL DEVICES BV</v>
      </c>
      <c r="D1663" s="23" t="str">
        <f>VLOOKUP($A1663,'[1]MAN PROG 2026'!$A$1:$AI$3379,4,FALSE)</f>
        <v>FLOCARE INFINITY</v>
      </c>
      <c r="E1663" s="23">
        <f>VLOOKUP($A1663,'[1]MAN PROG 2026'!$A$1:$AI$3379,5,FALSE)</f>
        <v>76004192</v>
      </c>
      <c r="F1663" s="23" t="str">
        <f>VLOOKUP($A1663,'[1]MAN PROG 2026'!$A$1:$AI$3379,6,FALSE)</f>
        <v>SINGOLA</v>
      </c>
      <c r="G1663" s="23">
        <f>VLOOKUP($A1663,'[1]MAN PROG 2026'!$A$1:$AI$3379,7,FALSE)</f>
        <v>103278</v>
      </c>
      <c r="H1663" s="23">
        <f>VLOOKUP($A1663,'[1]MAN PROG 2026'!$A$1:$AI$3379,8,FALSE)</f>
        <v>0</v>
      </c>
      <c r="I1663" s="23" t="str">
        <f>VLOOKUP($A1663,'[1]MAN PROG 2026'!$A$1:$AI$3379,9,FALSE)</f>
        <v>S.PIETRO</v>
      </c>
      <c r="J1663" s="23" t="str">
        <f>VLOOKUP($A1663,'[1]MAN PROG 2026'!$A$1:$AI$3379,10,FALSE)</f>
        <v>S. CATERINA SOLVENTI</v>
      </c>
      <c r="K1663" s="23" t="str">
        <f>VLOOKUP($A1663,'[1]MAN PROG 2026'!$A$1:$AI$3379,11,FALSE)</f>
        <v>S. CATERINA SOLVENTI</v>
      </c>
      <c r="L1663" s="24" t="str">
        <f>VLOOKUP($A1663,'[1]MAN PROG 2026'!$A$2:$AI$3379,12,FALSE)</f>
        <v>S. CATERINA SOLVENTI</v>
      </c>
      <c r="M1663" s="24" t="str">
        <f>VLOOKUP($A1663,'[1]MAN PROG 2026'!$A$2:$AI$3379,13,FALSE)</f>
        <v>SINGOLA</v>
      </c>
      <c r="N1663" s="24">
        <f>VLOOKUP($A1663,'[1]MAN PROG 2026'!$A$2:$AI$3379,14,FALSE)</f>
        <v>103281</v>
      </c>
      <c r="O1663" s="24">
        <f>VLOOKUP($A1663,'[1]MAN PROG 2026'!$A$2:$AI$3379,15,FALSE)</f>
        <v>0</v>
      </c>
      <c r="P1663" s="25" t="str">
        <f>VLOOKUP($A1663,'[1]MAN PROG 2026'!$A$2:$AI$3379,20,FALSE)</f>
        <v>DA FARE</v>
      </c>
      <c r="Q1663" s="9">
        <v>3278</v>
      </c>
      <c r="R1663" s="26">
        <v>46111</v>
      </c>
      <c r="S1663" s="8" t="s">
        <v>53</v>
      </c>
      <c r="T1663" s="37"/>
      <c r="U1663" s="27" t="s">
        <v>55</v>
      </c>
      <c r="V1663" s="27" t="s">
        <v>56</v>
      </c>
      <c r="W1663" s="27" t="s">
        <v>55</v>
      </c>
      <c r="X1663" s="27" t="s">
        <v>55</v>
      </c>
      <c r="Y1663" s="27" t="s">
        <v>55</v>
      </c>
      <c r="Z1663" s="27" t="s">
        <v>55</v>
      </c>
      <c r="AA1663" s="27" t="s">
        <v>55</v>
      </c>
      <c r="AB1663" s="27" t="s">
        <v>66</v>
      </c>
      <c r="AC1663" s="27" t="s">
        <v>73</v>
      </c>
      <c r="AD1663" s="27" t="s">
        <v>413</v>
      </c>
      <c r="AE1663" s="27" t="s">
        <v>68</v>
      </c>
      <c r="AF1663" s="27" t="s">
        <v>796</v>
      </c>
      <c r="AG1663" s="9" t="s">
        <v>32</v>
      </c>
      <c r="AH1663" s="27" t="s">
        <v>61</v>
      </c>
      <c r="AI1663" s="27" t="s">
        <v>70</v>
      </c>
      <c r="AJ1663" s="27" t="s">
        <v>61</v>
      </c>
      <c r="AK1663" s="27" t="s">
        <v>61</v>
      </c>
      <c r="AL1663" s="27" t="s">
        <v>70</v>
      </c>
      <c r="AM1663" s="11">
        <v>2.8</v>
      </c>
      <c r="AN1663" s="28">
        <v>0.1</v>
      </c>
      <c r="AO1663" s="28" t="s">
        <v>415</v>
      </c>
      <c r="AP1663" s="29"/>
      <c r="AQ1663" s="30"/>
      <c r="AR1663" s="31"/>
      <c r="AS1663" s="32"/>
      <c r="AT1663" s="33"/>
      <c r="AU1663" s="34"/>
      <c r="AV1663" s="27" t="s">
        <v>62</v>
      </c>
      <c r="AW1663" s="27">
        <v>5625031</v>
      </c>
      <c r="AX1663" s="27" t="s">
        <v>63</v>
      </c>
      <c r="AY1663" s="27"/>
    </row>
    <row r="1664" spans="1:51" ht="24" customHeight="1" x14ac:dyDescent="0.3">
      <c r="A1664" s="22">
        <v>103279</v>
      </c>
      <c r="B1664" s="23" t="str">
        <f>VLOOKUP($A1664,'[1]MAN PROG 2026'!$A$1:$AI$3379,2,FALSE)</f>
        <v>NUTRIPOMPA</v>
      </c>
      <c r="C1664" s="23" t="str">
        <f>VLOOKUP($A1664,'[1]MAN PROG 2026'!$A$1:$AI$3379,3,FALSE)</f>
        <v>NUTRICIA MEDICAL DEVICES BV</v>
      </c>
      <c r="D1664" s="23" t="str">
        <f>VLOOKUP($A1664,'[1]MAN PROG 2026'!$A$1:$AI$3379,4,FALSE)</f>
        <v>FLOCARE INFINITY</v>
      </c>
      <c r="E1664" s="23">
        <f>VLOOKUP($A1664,'[1]MAN PROG 2026'!$A$1:$AI$3379,5,FALSE)</f>
        <v>76752067</v>
      </c>
      <c r="F1664" s="23" t="str">
        <f>VLOOKUP($A1664,'[1]MAN PROG 2026'!$A$1:$AI$3379,6,FALSE)</f>
        <v>SINGOLA</v>
      </c>
      <c r="G1664" s="23">
        <f>VLOOKUP($A1664,'[1]MAN PROG 2026'!$A$1:$AI$3379,7,FALSE)</f>
        <v>103279</v>
      </c>
      <c r="H1664" s="23">
        <f>VLOOKUP($A1664,'[1]MAN PROG 2026'!$A$1:$AI$3379,8,FALSE)</f>
        <v>0</v>
      </c>
      <c r="I1664" s="23" t="str">
        <f>VLOOKUP($A1664,'[1]MAN PROG 2026'!$A$1:$AI$3379,9,FALSE)</f>
        <v>S.PIETRO</v>
      </c>
      <c r="J1664" s="23" t="str">
        <f>VLOOKUP($A1664,'[1]MAN PROG 2026'!$A$1:$AI$3379,10,FALSE)</f>
        <v>S. CAMILLO (MED. UOMINI)</v>
      </c>
      <c r="K1664" s="23" t="str">
        <f>VLOOKUP($A1664,'[1]MAN PROG 2026'!$A$1:$AI$3379,11,FALSE)</f>
        <v>S. VINCENZO</v>
      </c>
      <c r="L1664" s="24" t="str">
        <f>VLOOKUP($A1664,'[1]MAN PROG 2026'!$A$2:$AI$3379,12,FALSE)</f>
        <v>S. VINCENZO</v>
      </c>
      <c r="M1664" s="24" t="str">
        <f>VLOOKUP($A1664,'[1]MAN PROG 2026'!$A$2:$AI$3379,13,FALSE)</f>
        <v>SINGOLA</v>
      </c>
      <c r="N1664" s="24">
        <f>VLOOKUP($A1664,'[1]MAN PROG 2026'!$A$2:$AI$3379,14,FALSE)</f>
        <v>103279</v>
      </c>
      <c r="O1664" s="24">
        <f>VLOOKUP($A1664,'[1]MAN PROG 2026'!$A$2:$AI$3379,15,FALSE)</f>
        <v>0</v>
      </c>
      <c r="P1664" s="25" t="str">
        <f>VLOOKUP($A1664,'[1]MAN PROG 2026'!$A$2:$AI$3379,20,FALSE)</f>
        <v>NON PREVISTO</v>
      </c>
      <c r="Q1664" s="8"/>
      <c r="R1664" s="26"/>
      <c r="S1664" s="8"/>
      <c r="T1664" s="37"/>
      <c r="U1664" s="27"/>
      <c r="V1664" s="27"/>
      <c r="W1664" s="27"/>
      <c r="X1664" s="27"/>
      <c r="Y1664" s="27"/>
      <c r="Z1664" s="27"/>
      <c r="AA1664" s="27"/>
      <c r="AB1664" s="27"/>
      <c r="AC1664" s="27"/>
      <c r="AD1664" s="27"/>
      <c r="AE1664" s="27"/>
      <c r="AF1664" s="27"/>
      <c r="AG1664" s="9" t="s">
        <v>32</v>
      </c>
      <c r="AH1664" s="27"/>
      <c r="AI1664" s="27"/>
      <c r="AJ1664" s="27"/>
      <c r="AK1664" s="27"/>
      <c r="AL1664" s="27"/>
      <c r="AM1664" s="11"/>
      <c r="AN1664" s="28"/>
      <c r="AO1664" s="28"/>
      <c r="AP1664" s="29"/>
      <c r="AQ1664" s="30"/>
      <c r="AR1664" s="31"/>
      <c r="AS1664" s="32"/>
      <c r="AT1664" s="33"/>
      <c r="AU1664" s="34"/>
      <c r="AV1664" s="27"/>
      <c r="AW1664" s="27"/>
      <c r="AX1664" s="27"/>
      <c r="AY1664" s="27"/>
    </row>
    <row r="1665" spans="1:51" ht="24" customHeight="1" x14ac:dyDescent="0.3">
      <c r="A1665" s="22">
        <v>103280</v>
      </c>
      <c r="B1665" s="23" t="str">
        <f>VLOOKUP($A1665,'[1]MAN PROG 2026'!$A$1:$AI$3379,2,FALSE)</f>
        <v>NUTRIPOMPA</v>
      </c>
      <c r="C1665" s="23" t="str">
        <f>VLOOKUP($A1665,'[1]MAN PROG 2026'!$A$1:$AI$3379,3,FALSE)</f>
        <v>NUTRICIA MEDICAL DEVICES BV</v>
      </c>
      <c r="D1665" s="23" t="str">
        <f>VLOOKUP($A1665,'[1]MAN PROG 2026'!$A$1:$AI$3379,4,FALSE)</f>
        <v>FLOCARE INFINITY</v>
      </c>
      <c r="E1665" s="23">
        <f>VLOOKUP($A1665,'[1]MAN PROG 2026'!$A$1:$AI$3379,5,FALSE)</f>
        <v>76752062</v>
      </c>
      <c r="F1665" s="23" t="str">
        <f>VLOOKUP($A1665,'[1]MAN PROG 2026'!$A$1:$AI$3379,6,FALSE)</f>
        <v>SINGOLA</v>
      </c>
      <c r="G1665" s="23">
        <f>VLOOKUP($A1665,'[1]MAN PROG 2026'!$A$1:$AI$3379,7,FALSE)</f>
        <v>103280</v>
      </c>
      <c r="H1665" s="23">
        <f>VLOOKUP($A1665,'[1]MAN PROG 2026'!$A$1:$AI$3379,8,FALSE)</f>
        <v>0</v>
      </c>
      <c r="I1665" s="23" t="str">
        <f>VLOOKUP($A1665,'[1]MAN PROG 2026'!$A$1:$AI$3379,9,FALSE)</f>
        <v>S.PIETRO</v>
      </c>
      <c r="J1665" s="23" t="str">
        <f>VLOOKUP($A1665,'[1]MAN PROG 2026'!$A$1:$AI$3379,10,FALSE)</f>
        <v>S. G. ANTIDA</v>
      </c>
      <c r="K1665" s="23" t="str">
        <f>VLOOKUP($A1665,'[1]MAN PROG 2026'!$A$1:$AI$3379,11,FALSE)</f>
        <v>S. G. ANTIDA</v>
      </c>
      <c r="L1665" s="24" t="str">
        <f>VLOOKUP($A1665,'[1]MAN PROG 2026'!$A$2:$AI$3379,12,FALSE)</f>
        <v>S. G. ANTIDA</v>
      </c>
      <c r="M1665" s="24" t="str">
        <f>VLOOKUP($A1665,'[1]MAN PROG 2026'!$A$2:$AI$3379,13,FALSE)</f>
        <v>SINGOLA</v>
      </c>
      <c r="N1665" s="24" t="str">
        <f>VLOOKUP($A1665,'[1]MAN PROG 2026'!$A$2:$AI$3379,14,FALSE)</f>
        <v>103280</v>
      </c>
      <c r="O1665" s="24">
        <f>VLOOKUP($A1665,'[1]MAN PROG 2026'!$A$2:$AI$3379,15,FALSE)</f>
        <v>0</v>
      </c>
      <c r="P1665" s="25" t="str">
        <f>VLOOKUP($A1665,'[1]MAN PROG 2026'!$A$2:$AI$3379,20,FALSE)</f>
        <v>DA FARE</v>
      </c>
      <c r="Q1665" s="9">
        <v>3280</v>
      </c>
      <c r="R1665" s="26">
        <v>46120</v>
      </c>
      <c r="S1665" s="8" t="s">
        <v>53</v>
      </c>
      <c r="T1665" s="37"/>
      <c r="U1665" s="27" t="s">
        <v>55</v>
      </c>
      <c r="V1665" s="27" t="s">
        <v>56</v>
      </c>
      <c r="W1665" s="27" t="s">
        <v>55</v>
      </c>
      <c r="X1665" s="27" t="s">
        <v>55</v>
      </c>
      <c r="Y1665" s="27" t="s">
        <v>55</v>
      </c>
      <c r="Z1665" s="27" t="s">
        <v>55</v>
      </c>
      <c r="AA1665" s="27" t="s">
        <v>55</v>
      </c>
      <c r="AB1665" s="27" t="s">
        <v>66</v>
      </c>
      <c r="AC1665" s="27" t="s">
        <v>73</v>
      </c>
      <c r="AD1665" s="27" t="s">
        <v>196</v>
      </c>
      <c r="AE1665" s="27" t="s">
        <v>68</v>
      </c>
      <c r="AF1665" s="27" t="s">
        <v>61</v>
      </c>
      <c r="AG1665" s="9" t="s">
        <v>32</v>
      </c>
      <c r="AH1665" s="27" t="s">
        <v>61</v>
      </c>
      <c r="AI1665" s="27" t="s">
        <v>70</v>
      </c>
      <c r="AJ1665" s="27" t="s">
        <v>61</v>
      </c>
      <c r="AK1665" s="27" t="s">
        <v>61</v>
      </c>
      <c r="AL1665" s="27" t="s">
        <v>70</v>
      </c>
      <c r="AM1665" s="11">
        <v>2</v>
      </c>
      <c r="AN1665" s="28">
        <v>1.1000000000000001</v>
      </c>
      <c r="AO1665" s="28" t="s">
        <v>415</v>
      </c>
      <c r="AP1665" s="29"/>
      <c r="AQ1665" s="30"/>
      <c r="AR1665" s="31"/>
      <c r="AS1665" s="32"/>
      <c r="AT1665" s="33"/>
      <c r="AU1665" s="34"/>
      <c r="AV1665" s="27" t="s">
        <v>62</v>
      </c>
      <c r="AW1665" s="27">
        <v>5625031</v>
      </c>
      <c r="AX1665" s="27" t="s">
        <v>63</v>
      </c>
      <c r="AY1665" s="27"/>
    </row>
    <row r="1666" spans="1:51" ht="24" customHeight="1" x14ac:dyDescent="0.3">
      <c r="A1666" s="22">
        <v>103281</v>
      </c>
      <c r="B1666" s="23" t="str">
        <f>VLOOKUP($A1666,'[1]MAN PROG 2026'!$A$1:$AI$3379,2,FALSE)</f>
        <v>NUTRIPOMPA</v>
      </c>
      <c r="C1666" s="23" t="str">
        <f>VLOOKUP($A1666,'[1]MAN PROG 2026'!$A$1:$AI$3379,3,FALSE)</f>
        <v>NUTRICIA MEDICAL DEVICES BV</v>
      </c>
      <c r="D1666" s="23" t="str">
        <f>VLOOKUP($A1666,'[1]MAN PROG 2026'!$A$1:$AI$3379,4,FALSE)</f>
        <v>FLOCARE INFINITY</v>
      </c>
      <c r="E1666" s="23">
        <f>VLOOKUP($A1666,'[1]MAN PROG 2026'!$A$1:$AI$3379,5,FALSE)</f>
        <v>76009043</v>
      </c>
      <c r="F1666" s="23" t="str">
        <f>VLOOKUP($A1666,'[1]MAN PROG 2026'!$A$1:$AI$3379,6,FALSE)</f>
        <v>SINGOLA</v>
      </c>
      <c r="G1666" s="23">
        <f>VLOOKUP($A1666,'[1]MAN PROG 2026'!$A$1:$AI$3379,7,FALSE)</f>
        <v>103281</v>
      </c>
      <c r="H1666" s="23">
        <f>VLOOKUP($A1666,'[1]MAN PROG 2026'!$A$1:$AI$3379,8,FALSE)</f>
        <v>0</v>
      </c>
      <c r="I1666" s="23" t="str">
        <f>VLOOKUP($A1666,'[1]MAN PROG 2026'!$A$1:$AI$3379,9,FALSE)</f>
        <v>S.PIETRO</v>
      </c>
      <c r="J1666" s="23" t="str">
        <f>VLOOKUP($A1666,'[1]MAN PROG 2026'!$A$1:$AI$3379,10,FALSE)</f>
        <v>RIANIMAZIONE</v>
      </c>
      <c r="K1666" s="23" t="str">
        <f>VLOOKUP($A1666,'[1]MAN PROG 2026'!$A$1:$AI$3379,11,FALSE)</f>
        <v>RIANIMAZIONE</v>
      </c>
      <c r="L1666" s="24" t="str">
        <f>VLOOKUP($A1666,'[1]MAN PROG 2026'!$A$2:$AI$3379,12,FALSE)</f>
        <v>S. CAMILLO (MED. UOMINI)</v>
      </c>
      <c r="M1666" s="24" t="str">
        <f>VLOOKUP($A1666,'[1]MAN PROG 2026'!$A$2:$AI$3379,13,FALSE)</f>
        <v>SINGOLA</v>
      </c>
      <c r="N1666" s="24">
        <f>VLOOKUP($A1666,'[1]MAN PROG 2026'!$A$2:$AI$3379,14,FALSE)</f>
        <v>103281</v>
      </c>
      <c r="O1666" s="24">
        <f>VLOOKUP($A1666,'[1]MAN PROG 2026'!$A$2:$AI$3379,15,FALSE)</f>
        <v>0</v>
      </c>
      <c r="P1666" s="25" t="str">
        <f>VLOOKUP($A1666,'[1]MAN PROG 2026'!$A$2:$AI$3379,20,FALSE)</f>
        <v>DA FARE</v>
      </c>
      <c r="Q1666" s="9">
        <v>3281</v>
      </c>
      <c r="R1666" s="26">
        <v>46225</v>
      </c>
      <c r="S1666" s="8" t="s">
        <v>53</v>
      </c>
      <c r="T1666" s="37"/>
      <c r="U1666" s="27"/>
      <c r="V1666" s="27"/>
      <c r="W1666" s="27"/>
      <c r="X1666" s="27"/>
      <c r="Y1666" s="27"/>
      <c r="Z1666" s="27"/>
      <c r="AA1666" s="27"/>
      <c r="AB1666" s="27" t="s">
        <v>66</v>
      </c>
      <c r="AC1666" s="27" t="s">
        <v>73</v>
      </c>
      <c r="AD1666" s="27" t="s">
        <v>179</v>
      </c>
      <c r="AE1666" s="27" t="s">
        <v>68</v>
      </c>
      <c r="AF1666" s="27" t="s">
        <v>61</v>
      </c>
      <c r="AG1666" s="9" t="s">
        <v>32</v>
      </c>
      <c r="AH1666" s="27" t="s">
        <v>61</v>
      </c>
      <c r="AI1666" s="27" t="s">
        <v>70</v>
      </c>
      <c r="AJ1666" s="27" t="s">
        <v>61</v>
      </c>
      <c r="AK1666" s="27" t="s">
        <v>61</v>
      </c>
      <c r="AL1666" s="27" t="s">
        <v>70</v>
      </c>
      <c r="AM1666" s="11">
        <v>2.7</v>
      </c>
      <c r="AN1666" s="28">
        <v>1.2</v>
      </c>
      <c r="AO1666" s="28" t="s">
        <v>401</v>
      </c>
      <c r="AP1666" s="29"/>
      <c r="AQ1666" s="30"/>
      <c r="AR1666" s="31"/>
      <c r="AS1666" s="32"/>
      <c r="AT1666" s="33"/>
      <c r="AU1666" s="34"/>
      <c r="AV1666" s="27" t="s">
        <v>62</v>
      </c>
      <c r="AW1666" s="27">
        <v>5625031</v>
      </c>
      <c r="AX1666" s="27" t="s">
        <v>63</v>
      </c>
      <c r="AY1666" s="27"/>
    </row>
    <row r="1667" spans="1:51" ht="24" customHeight="1" x14ac:dyDescent="0.3">
      <c r="A1667" s="22">
        <v>103282</v>
      </c>
      <c r="B1667" s="23" t="str">
        <f>VLOOKUP($A1667,'[1]MAN PROG 2026'!$A$1:$AI$3379,2,FALSE)</f>
        <v>NUTRIPOMPA</v>
      </c>
      <c r="C1667" s="23" t="str">
        <f>VLOOKUP($A1667,'[1]MAN PROG 2026'!$A$1:$AI$3379,3,FALSE)</f>
        <v>NUTRICIA MEDICAL DEVICES BV</v>
      </c>
      <c r="D1667" s="23" t="str">
        <f>VLOOKUP($A1667,'[1]MAN PROG 2026'!$A$1:$AI$3379,4,FALSE)</f>
        <v>FLOCARE INFINITY</v>
      </c>
      <c r="E1667" s="23">
        <f>VLOOKUP($A1667,'[1]MAN PROG 2026'!$A$1:$AI$3379,5,FALSE)</f>
        <v>76211818</v>
      </c>
      <c r="F1667" s="23" t="str">
        <f>VLOOKUP($A1667,'[1]MAN PROG 2026'!$A$1:$AI$3379,6,FALSE)</f>
        <v>SINGOLA</v>
      </c>
      <c r="G1667" s="23">
        <f>VLOOKUP($A1667,'[1]MAN PROG 2026'!$A$1:$AI$3379,7,FALSE)</f>
        <v>103282</v>
      </c>
      <c r="H1667" s="23">
        <f>VLOOKUP($A1667,'[1]MAN PROG 2026'!$A$1:$AI$3379,8,FALSE)</f>
        <v>0</v>
      </c>
      <c r="I1667" s="23" t="str">
        <f>VLOOKUP($A1667,'[1]MAN PROG 2026'!$A$1:$AI$3379,9,FALSE)</f>
        <v>S.PIETRO</v>
      </c>
      <c r="J1667" s="23" t="str">
        <f>VLOOKUP($A1667,'[1]MAN PROG 2026'!$A$1:$AI$3379,10,FALSE)</f>
        <v>RIANIMAZIONE</v>
      </c>
      <c r="K1667" s="23" t="str">
        <f>VLOOKUP($A1667,'[1]MAN PROG 2026'!$A$1:$AI$3379,11,FALSE)</f>
        <v>S. VINCENZO</v>
      </c>
      <c r="L1667" s="24" t="str">
        <f>VLOOKUP($A1667,'[1]MAN PROG 2026'!$A$2:$AI$3379,12,FALSE)</f>
        <v>S. VINCENZO</v>
      </c>
      <c r="M1667" s="24" t="str">
        <f>VLOOKUP($A1667,'[1]MAN PROG 2026'!$A$2:$AI$3379,13,FALSE)</f>
        <v>SINGOLA</v>
      </c>
      <c r="N1667" s="24">
        <f>VLOOKUP($A1667,'[1]MAN PROG 2026'!$A$2:$AI$3379,14,FALSE)</f>
        <v>103282</v>
      </c>
      <c r="O1667" s="24">
        <f>VLOOKUP($A1667,'[1]MAN PROG 2026'!$A$2:$AI$3379,15,FALSE)</f>
        <v>0</v>
      </c>
      <c r="P1667" s="25" t="str">
        <f>VLOOKUP($A1667,'[1]MAN PROG 2026'!$A$2:$AI$3379,20,FALSE)</f>
        <v>NON PREVISTO</v>
      </c>
      <c r="Q1667" s="8"/>
      <c r="R1667" s="26"/>
      <c r="S1667" s="8"/>
      <c r="T1667" s="37"/>
      <c r="U1667" s="27"/>
      <c r="V1667" s="27"/>
      <c r="W1667" s="27"/>
      <c r="X1667" s="27"/>
      <c r="Y1667" s="27"/>
      <c r="Z1667" s="27"/>
      <c r="AA1667" s="27"/>
      <c r="AB1667" s="27"/>
      <c r="AC1667" s="27"/>
      <c r="AD1667" s="27"/>
      <c r="AE1667" s="27"/>
      <c r="AF1667" s="27"/>
      <c r="AG1667" s="9" t="s">
        <v>32</v>
      </c>
      <c r="AH1667" s="27"/>
      <c r="AI1667" s="27"/>
      <c r="AJ1667" s="27"/>
      <c r="AK1667" s="27"/>
      <c r="AL1667" s="27"/>
      <c r="AM1667" s="11"/>
      <c r="AN1667" s="28"/>
      <c r="AO1667" s="28"/>
      <c r="AP1667" s="29"/>
      <c r="AQ1667" s="30"/>
      <c r="AR1667" s="31"/>
      <c r="AS1667" s="32"/>
      <c r="AT1667" s="33"/>
      <c r="AU1667" s="34"/>
      <c r="AV1667" s="27"/>
      <c r="AW1667" s="27"/>
      <c r="AX1667" s="27"/>
      <c r="AY1667" s="27"/>
    </row>
    <row r="1668" spans="1:51" ht="24" customHeight="1" x14ac:dyDescent="0.3">
      <c r="A1668" s="22">
        <v>103283</v>
      </c>
      <c r="B1668" s="23" t="str">
        <f>VLOOKUP($A1668,'[1]MAN PROG 2026'!$A$1:$AI$3379,2,FALSE)</f>
        <v>NUTRIPOMPA</v>
      </c>
      <c r="C1668" s="23" t="str">
        <f>VLOOKUP($A1668,'[1]MAN PROG 2026'!$A$1:$AI$3379,3,FALSE)</f>
        <v>NUTRICIA MEDICAL DEVICES BV</v>
      </c>
      <c r="D1668" s="23" t="str">
        <f>VLOOKUP($A1668,'[1]MAN PROG 2026'!$A$1:$AI$3379,4,FALSE)</f>
        <v>FLOCARE INFINITY</v>
      </c>
      <c r="E1668" s="23" t="str">
        <f>VLOOKUP($A1668,'[1]MAN PROG 2026'!$A$1:$AI$3379,5,FALSE)</f>
        <v>76801214</v>
      </c>
      <c r="F1668" s="23" t="str">
        <f>VLOOKUP($A1668,'[1]MAN PROG 2026'!$A$1:$AI$3379,6,FALSE)</f>
        <v>SINGOLA</v>
      </c>
      <c r="G1668" s="23">
        <f>VLOOKUP($A1668,'[1]MAN PROG 2026'!$A$1:$AI$3379,7,FALSE)</f>
        <v>103283</v>
      </c>
      <c r="H1668" s="23">
        <f>VLOOKUP($A1668,'[1]MAN PROG 2026'!$A$1:$AI$3379,8,FALSE)</f>
        <v>0</v>
      </c>
      <c r="I1668" s="23" t="str">
        <f>VLOOKUP($A1668,'[1]MAN PROG 2026'!$A$1:$AI$3379,9,FALSE)</f>
        <v>S.PIETRO</v>
      </c>
      <c r="J1668" s="23" t="str">
        <f>VLOOKUP($A1668,'[1]MAN PROG 2026'!$A$1:$AI$3379,10,FALSE)</f>
        <v>RIANIMAZIONE</v>
      </c>
      <c r="K1668" s="23" t="str">
        <f>VLOOKUP($A1668,'[1]MAN PROG 2026'!$A$1:$AI$3379,11,FALSE)</f>
        <v>S. G. GRANDE</v>
      </c>
      <c r="L1668" s="24" t="str">
        <f>VLOOKUP($A1668,'[1]MAN PROG 2026'!$A$2:$AI$3379,12,FALSE)</f>
        <v>NON TROVATO</v>
      </c>
      <c r="M1668" s="24">
        <f>VLOOKUP($A1668,'[1]MAN PROG 2026'!$A$2:$AI$3379,13,FALSE)</f>
        <v>0</v>
      </c>
      <c r="N1668" s="24">
        <f>VLOOKUP($A1668,'[1]MAN PROG 2026'!$A$2:$AI$3379,14,FALSE)</f>
        <v>0</v>
      </c>
      <c r="O1668" s="24">
        <f>VLOOKUP($A1668,'[1]MAN PROG 2026'!$A$2:$AI$3379,15,FALSE)</f>
        <v>0</v>
      </c>
      <c r="P1668" s="25" t="str">
        <f>VLOOKUP($A1668,'[1]MAN PROG 2026'!$A$2:$AI$3379,20,FALSE)</f>
        <v>DA FARE</v>
      </c>
      <c r="Q1668" s="8"/>
      <c r="R1668" s="26"/>
      <c r="S1668" s="8"/>
      <c r="T1668" s="37"/>
      <c r="U1668" s="27"/>
      <c r="V1668" s="27"/>
      <c r="W1668" s="27"/>
      <c r="X1668" s="27"/>
      <c r="Y1668" s="27"/>
      <c r="Z1668" s="27"/>
      <c r="AA1668" s="27"/>
      <c r="AB1668" s="27"/>
      <c r="AC1668" s="27"/>
      <c r="AD1668" s="27"/>
      <c r="AE1668" s="27"/>
      <c r="AF1668" s="27"/>
      <c r="AG1668" s="9" t="s">
        <v>32</v>
      </c>
      <c r="AH1668" s="27"/>
      <c r="AI1668" s="27"/>
      <c r="AJ1668" s="27"/>
      <c r="AK1668" s="27"/>
      <c r="AL1668" s="27"/>
      <c r="AM1668" s="11"/>
      <c r="AN1668" s="28"/>
      <c r="AO1668" s="28"/>
      <c r="AP1668" s="29"/>
      <c r="AQ1668" s="30"/>
      <c r="AR1668" s="31"/>
      <c r="AS1668" s="32"/>
      <c r="AT1668" s="33"/>
      <c r="AU1668" s="34"/>
      <c r="AV1668" s="27"/>
      <c r="AW1668" s="27"/>
      <c r="AX1668" s="27"/>
      <c r="AY1668" s="27"/>
    </row>
    <row r="1669" spans="1:51" ht="24" customHeight="1" x14ac:dyDescent="0.3">
      <c r="A1669" s="22">
        <v>103284</v>
      </c>
      <c r="B1669" s="23" t="str">
        <f>VLOOKUP($A1669,'[1]MAN PROG 2026'!$A$1:$AI$3379,2,FALSE)</f>
        <v>NUTRIPOMPA</v>
      </c>
      <c r="C1669" s="23" t="str">
        <f>VLOOKUP($A1669,'[1]MAN PROG 2026'!$A$1:$AI$3379,3,FALSE)</f>
        <v>NUTRICIA MEDICAL DEVICES BV</v>
      </c>
      <c r="D1669" s="23" t="str">
        <f>VLOOKUP($A1669,'[1]MAN PROG 2026'!$A$1:$AI$3379,4,FALSE)</f>
        <v>FLOCARE INFINITY</v>
      </c>
      <c r="E1669" s="23">
        <f>VLOOKUP($A1669,'[1]MAN PROG 2026'!$A$1:$AI$3379,5,FALSE)</f>
        <v>76009037</v>
      </c>
      <c r="F1669" s="23" t="str">
        <f>VLOOKUP($A1669,'[1]MAN PROG 2026'!$A$1:$AI$3379,6,FALSE)</f>
        <v>SINGOLA</v>
      </c>
      <c r="G1669" s="23">
        <f>VLOOKUP($A1669,'[1]MAN PROG 2026'!$A$1:$AI$3379,7,FALSE)</f>
        <v>103284</v>
      </c>
      <c r="H1669" s="23">
        <f>VLOOKUP($A1669,'[1]MAN PROG 2026'!$A$1:$AI$3379,8,FALSE)</f>
        <v>0</v>
      </c>
      <c r="I1669" s="23" t="str">
        <f>VLOOKUP($A1669,'[1]MAN PROG 2026'!$A$1:$AI$3379,9,FALSE)</f>
        <v>S.PIETRO</v>
      </c>
      <c r="J1669" s="23" t="str">
        <f>VLOOKUP($A1669,'[1]MAN PROG 2026'!$A$1:$AI$3379,10,FALSE)</f>
        <v>RIANIMAZIONE</v>
      </c>
      <c r="K1669" s="23" t="str">
        <f>VLOOKUP($A1669,'[1]MAN PROG 2026'!$A$1:$AI$3379,11,FALSE)</f>
        <v>S. G. ANTIDA</v>
      </c>
      <c r="L1669" s="24" t="str">
        <f>VLOOKUP($A1669,'[1]MAN PROG 2026'!$A$2:$AI$3379,12,FALSE)</f>
        <v>S. G. ANTIDA</v>
      </c>
      <c r="M1669" s="24" t="str">
        <f>VLOOKUP($A1669,'[1]MAN PROG 2026'!$A$2:$AI$3379,13,FALSE)</f>
        <v>SINGOLA</v>
      </c>
      <c r="N1669" s="24" t="str">
        <f>VLOOKUP($A1669,'[1]MAN PROG 2026'!$A$2:$AI$3379,14,FALSE)</f>
        <v>103284</v>
      </c>
      <c r="O1669" s="24">
        <f>VLOOKUP($A1669,'[1]MAN PROG 2026'!$A$2:$AI$3379,15,FALSE)</f>
        <v>0</v>
      </c>
      <c r="P1669" s="25" t="str">
        <f>VLOOKUP($A1669,'[1]MAN PROG 2026'!$A$2:$AI$3379,20,FALSE)</f>
        <v>NON PREVISTO</v>
      </c>
      <c r="Q1669" s="8"/>
      <c r="R1669" s="26"/>
      <c r="S1669" s="8"/>
      <c r="T1669" s="37"/>
      <c r="U1669" s="27"/>
      <c r="V1669" s="27"/>
      <c r="W1669" s="27"/>
      <c r="X1669" s="27"/>
      <c r="Y1669" s="27"/>
      <c r="Z1669" s="27"/>
      <c r="AA1669" s="27"/>
      <c r="AB1669" s="27"/>
      <c r="AC1669" s="27"/>
      <c r="AD1669" s="27"/>
      <c r="AE1669" s="27"/>
      <c r="AF1669" s="27"/>
      <c r="AG1669" s="9" t="s">
        <v>32</v>
      </c>
      <c r="AH1669" s="27"/>
      <c r="AI1669" s="27"/>
      <c r="AJ1669" s="27"/>
      <c r="AK1669" s="27"/>
      <c r="AL1669" s="27"/>
      <c r="AM1669" s="11"/>
      <c r="AN1669" s="28"/>
      <c r="AO1669" s="28"/>
      <c r="AP1669" s="29"/>
      <c r="AQ1669" s="30"/>
      <c r="AR1669" s="31"/>
      <c r="AS1669" s="32"/>
      <c r="AT1669" s="33"/>
      <c r="AU1669" s="34"/>
      <c r="AV1669" s="27"/>
      <c r="AW1669" s="27"/>
      <c r="AX1669" s="27"/>
      <c r="AY1669" s="27"/>
    </row>
    <row r="1670" spans="1:51" ht="24" customHeight="1" x14ac:dyDescent="0.3">
      <c r="A1670" s="22">
        <v>103285</v>
      </c>
      <c r="B1670" s="23" t="str">
        <f>VLOOKUP($A1670,'[1]MAN PROG 2026'!$A$1:$AI$3379,2,FALSE)</f>
        <v>NUTRIPOMPA</v>
      </c>
      <c r="C1670" s="23" t="str">
        <f>VLOOKUP($A1670,'[1]MAN PROG 2026'!$A$1:$AI$3379,3,FALSE)</f>
        <v>NUTRICIA MEDICAL DEVICES BV</v>
      </c>
      <c r="D1670" s="23" t="str">
        <f>VLOOKUP($A1670,'[1]MAN PROG 2026'!$A$1:$AI$3379,4,FALSE)</f>
        <v>FLOCARE INFINITY</v>
      </c>
      <c r="E1670" s="23">
        <f>VLOOKUP($A1670,'[1]MAN PROG 2026'!$A$1:$AI$3379,5,FALSE)</f>
        <v>76004191</v>
      </c>
      <c r="F1670" s="23" t="str">
        <f>VLOOKUP($A1670,'[1]MAN PROG 2026'!$A$1:$AI$3379,6,FALSE)</f>
        <v>SINGOLA</v>
      </c>
      <c r="G1670" s="23">
        <f>VLOOKUP($A1670,'[1]MAN PROG 2026'!$A$1:$AI$3379,7,FALSE)</f>
        <v>103285</v>
      </c>
      <c r="H1670" s="23">
        <f>VLOOKUP($A1670,'[1]MAN PROG 2026'!$A$1:$AI$3379,8,FALSE)</f>
        <v>0</v>
      </c>
      <c r="I1670" s="23" t="str">
        <f>VLOOKUP($A1670,'[1]MAN PROG 2026'!$A$1:$AI$3379,9,FALSE)</f>
        <v>S.PIETRO</v>
      </c>
      <c r="J1670" s="23" t="str">
        <f>VLOOKUP($A1670,'[1]MAN PROG 2026'!$A$1:$AI$3379,10,FALSE)</f>
        <v>RIANIMAZIONE</v>
      </c>
      <c r="K1670" s="23" t="str">
        <f>VLOOKUP($A1670,'[1]MAN PROG 2026'!$A$1:$AI$3379,11,FALSE)</f>
        <v>RIANIMAZIONE</v>
      </c>
      <c r="L1670" s="24" t="str">
        <f>VLOOKUP($A1670,'[1]MAN PROG 2026'!$A$2:$AI$3379,12,FALSE)</f>
        <v>RIANIMAZIONE</v>
      </c>
      <c r="M1670" s="24" t="str">
        <f>VLOOKUP($A1670,'[1]MAN PROG 2026'!$A$2:$AI$3379,13,FALSE)</f>
        <v>SINGOLA</v>
      </c>
      <c r="N1670" s="24">
        <f>VLOOKUP($A1670,'[1]MAN PROG 2026'!$A$2:$AI$3379,14,FALSE)</f>
        <v>103285</v>
      </c>
      <c r="O1670" s="24">
        <f>VLOOKUP($A1670,'[1]MAN PROG 2026'!$A$2:$AI$3379,15,FALSE)</f>
        <v>0</v>
      </c>
      <c r="P1670" s="25" t="str">
        <f>VLOOKUP($A1670,'[1]MAN PROG 2026'!$A$2:$AI$3379,20,FALSE)</f>
        <v>DA FARE</v>
      </c>
      <c r="Q1670" s="9">
        <v>3285</v>
      </c>
      <c r="R1670" s="26">
        <v>46210</v>
      </c>
      <c r="S1670" s="8" t="s">
        <v>103</v>
      </c>
      <c r="T1670" s="37"/>
      <c r="U1670" s="27" t="s">
        <v>55</v>
      </c>
      <c r="V1670" s="27" t="s">
        <v>56</v>
      </c>
      <c r="W1670" s="27" t="s">
        <v>55</v>
      </c>
      <c r="X1670" s="27" t="s">
        <v>55</v>
      </c>
      <c r="Y1670" s="27" t="s">
        <v>55</v>
      </c>
      <c r="Z1670" s="27" t="s">
        <v>55</v>
      </c>
      <c r="AA1670" s="27" t="s">
        <v>55</v>
      </c>
      <c r="AB1670" s="27" t="s">
        <v>66</v>
      </c>
      <c r="AC1670" s="27" t="s">
        <v>73</v>
      </c>
      <c r="AD1670" s="27" t="s">
        <v>173</v>
      </c>
      <c r="AE1670" s="27" t="s">
        <v>68</v>
      </c>
      <c r="AF1670" s="27" t="s">
        <v>61</v>
      </c>
      <c r="AG1670" s="9" t="s">
        <v>32</v>
      </c>
      <c r="AH1670" s="27" t="s">
        <v>61</v>
      </c>
      <c r="AI1670" s="27" t="s">
        <v>70</v>
      </c>
      <c r="AJ1670" s="27" t="s">
        <v>61</v>
      </c>
      <c r="AK1670" s="27" t="s">
        <v>61</v>
      </c>
      <c r="AL1670" s="27" t="s">
        <v>70</v>
      </c>
      <c r="AM1670" s="11">
        <v>1.7</v>
      </c>
      <c r="AN1670" s="28">
        <v>1.1000000000000001</v>
      </c>
      <c r="AO1670" s="28" t="s">
        <v>401</v>
      </c>
      <c r="AP1670" s="29"/>
      <c r="AQ1670" s="30"/>
      <c r="AR1670" s="31"/>
      <c r="AS1670" s="32"/>
      <c r="AT1670" s="33"/>
      <c r="AU1670" s="34"/>
      <c r="AV1670" s="27" t="s">
        <v>62</v>
      </c>
      <c r="AW1670" s="27">
        <v>5625031</v>
      </c>
      <c r="AX1670" s="27" t="s">
        <v>63</v>
      </c>
      <c r="AY1670" s="27"/>
    </row>
    <row r="1671" spans="1:51" ht="24" customHeight="1" x14ac:dyDescent="0.3">
      <c r="A1671" s="22">
        <v>103286</v>
      </c>
      <c r="B1671" s="23" t="str">
        <f>VLOOKUP($A1671,'[1]MAN PROG 2026'!$A$1:$AI$3379,2,FALSE)</f>
        <v>NUTRIPOMPA</v>
      </c>
      <c r="C1671" s="23" t="str">
        <f>VLOOKUP($A1671,'[1]MAN PROG 2026'!$A$1:$AI$3379,3,FALSE)</f>
        <v>NUTRICIA MEDICAL DEVICES BV</v>
      </c>
      <c r="D1671" s="23" t="str">
        <f>VLOOKUP($A1671,'[1]MAN PROG 2026'!$A$1:$AI$3379,4,FALSE)</f>
        <v>FLOCARE INFINITY</v>
      </c>
      <c r="E1671" s="23">
        <f>VLOOKUP($A1671,'[1]MAN PROG 2026'!$A$1:$AI$3379,5,FALSE)</f>
        <v>76002848</v>
      </c>
      <c r="F1671" s="23" t="str">
        <f>VLOOKUP($A1671,'[1]MAN PROG 2026'!$A$1:$AI$3379,6,FALSE)</f>
        <v>SINGOLA</v>
      </c>
      <c r="G1671" s="23">
        <f>VLOOKUP($A1671,'[1]MAN PROG 2026'!$A$1:$AI$3379,7,FALSE)</f>
        <v>103286</v>
      </c>
      <c r="H1671" s="23">
        <f>VLOOKUP($A1671,'[1]MAN PROG 2026'!$A$1:$AI$3379,8,FALSE)</f>
        <v>0</v>
      </c>
      <c r="I1671" s="23" t="str">
        <f>VLOOKUP($A1671,'[1]MAN PROG 2026'!$A$1:$AI$3379,9,FALSE)</f>
        <v>S.PIETRO</v>
      </c>
      <c r="J1671" s="23" t="str">
        <f>VLOOKUP($A1671,'[1]MAN PROG 2026'!$A$1:$AI$3379,10,FALSE)</f>
        <v>RIANIMAZIONE</v>
      </c>
      <c r="K1671" s="23" t="str">
        <f>VLOOKUP($A1671,'[1]MAN PROG 2026'!$A$1:$AI$3379,11,FALSE)</f>
        <v>RIANIMAZIONE</v>
      </c>
      <c r="L1671" s="24" t="str">
        <f>VLOOKUP($A1671,'[1]MAN PROG 2026'!$A$2:$AI$3379,12,FALSE)</f>
        <v>RIANIMAZIONE</v>
      </c>
      <c r="M1671" s="24" t="str">
        <f>VLOOKUP($A1671,'[1]MAN PROG 2026'!$A$2:$AI$3379,13,FALSE)</f>
        <v>SINGOLA</v>
      </c>
      <c r="N1671" s="24">
        <f>VLOOKUP($A1671,'[1]MAN PROG 2026'!$A$2:$AI$3379,14,FALSE)</f>
        <v>103286</v>
      </c>
      <c r="O1671" s="24">
        <f>VLOOKUP($A1671,'[1]MAN PROG 2026'!$A$2:$AI$3379,15,FALSE)</f>
        <v>0</v>
      </c>
      <c r="P1671" s="25" t="str">
        <f>VLOOKUP($A1671,'[1]MAN PROG 2026'!$A$2:$AI$3379,20,FALSE)</f>
        <v>DA FARE</v>
      </c>
      <c r="Q1671" s="9">
        <v>3286</v>
      </c>
      <c r="R1671" s="26">
        <v>46198</v>
      </c>
      <c r="S1671" s="8" t="s">
        <v>53</v>
      </c>
      <c r="T1671" s="37"/>
      <c r="U1671" s="27" t="s">
        <v>55</v>
      </c>
      <c r="V1671" s="27" t="s">
        <v>56</v>
      </c>
      <c r="W1671" s="27" t="s">
        <v>55</v>
      </c>
      <c r="X1671" s="27" t="s">
        <v>55</v>
      </c>
      <c r="Y1671" s="27" t="s">
        <v>55</v>
      </c>
      <c r="Z1671" s="27" t="s">
        <v>55</v>
      </c>
      <c r="AA1671" s="27" t="s">
        <v>55</v>
      </c>
      <c r="AB1671" s="27" t="s">
        <v>66</v>
      </c>
      <c r="AC1671" s="27" t="s">
        <v>73</v>
      </c>
      <c r="AD1671" s="27" t="s">
        <v>188</v>
      </c>
      <c r="AE1671" s="27" t="s">
        <v>88</v>
      </c>
      <c r="AF1671" s="27" t="s">
        <v>61</v>
      </c>
      <c r="AG1671" s="9" t="s">
        <v>32</v>
      </c>
      <c r="AH1671" s="27" t="s">
        <v>61</v>
      </c>
      <c r="AI1671" s="27" t="s">
        <v>70</v>
      </c>
      <c r="AJ1671" s="27" t="s">
        <v>61</v>
      </c>
      <c r="AK1671" s="27" t="s">
        <v>61</v>
      </c>
      <c r="AL1671" s="27" t="s">
        <v>70</v>
      </c>
      <c r="AM1671" s="11">
        <v>2.1</v>
      </c>
      <c r="AN1671" s="28">
        <v>1.5</v>
      </c>
      <c r="AO1671" s="28" t="s">
        <v>401</v>
      </c>
      <c r="AP1671" s="29"/>
      <c r="AQ1671" s="30"/>
      <c r="AR1671" s="31"/>
      <c r="AS1671" s="32"/>
      <c r="AT1671" s="33"/>
      <c r="AU1671" s="34"/>
      <c r="AV1671" s="27" t="s">
        <v>62</v>
      </c>
      <c r="AW1671" s="27">
        <v>5625031</v>
      </c>
      <c r="AX1671" s="27" t="s">
        <v>63</v>
      </c>
      <c r="AY1671" s="27"/>
    </row>
    <row r="1672" spans="1:51" ht="24" customHeight="1" x14ac:dyDescent="0.3">
      <c r="A1672" s="22">
        <v>103287</v>
      </c>
      <c r="B1672" s="23" t="str">
        <f>VLOOKUP($A1672,'[1]MAN PROG 2026'!$A$1:$AI$3379,2,FALSE)</f>
        <v>NUTRIPOMPA</v>
      </c>
      <c r="C1672" s="23" t="str">
        <f>VLOOKUP($A1672,'[1]MAN PROG 2026'!$A$1:$AI$3379,3,FALSE)</f>
        <v>NUTRICIA MEDICAL DEVICES BV</v>
      </c>
      <c r="D1672" s="23" t="str">
        <f>VLOOKUP($A1672,'[1]MAN PROG 2026'!$A$1:$AI$3379,4,FALSE)</f>
        <v>FLOCARE INFINITY</v>
      </c>
      <c r="E1672" s="23">
        <f>VLOOKUP($A1672,'[1]MAN PROG 2026'!$A$1:$AI$3379,5,FALSE)</f>
        <v>76211817</v>
      </c>
      <c r="F1672" s="23" t="str">
        <f>VLOOKUP($A1672,'[1]MAN PROG 2026'!$A$1:$AI$3379,6,FALSE)</f>
        <v>SINGOLA</v>
      </c>
      <c r="G1672" s="23">
        <f>VLOOKUP($A1672,'[1]MAN PROG 2026'!$A$1:$AI$3379,7,FALSE)</f>
        <v>103287</v>
      </c>
      <c r="H1672" s="23">
        <f>VLOOKUP($A1672,'[1]MAN PROG 2026'!$A$1:$AI$3379,8,FALSE)</f>
        <v>0</v>
      </c>
      <c r="I1672" s="23" t="str">
        <f>VLOOKUP($A1672,'[1]MAN PROG 2026'!$A$1:$AI$3379,9,FALSE)</f>
        <v>S.PIETRO</v>
      </c>
      <c r="J1672" s="23" t="str">
        <f>VLOOKUP($A1672,'[1]MAN PROG 2026'!$A$1:$AI$3379,10,FALSE)</f>
        <v>S. VINCENZO</v>
      </c>
      <c r="K1672" s="23" t="str">
        <f>VLOOKUP($A1672,'[1]MAN PROG 2026'!$A$1:$AI$3379,11,FALSE)</f>
        <v>S. VINCENZO</v>
      </c>
      <c r="L1672" s="24" t="str">
        <f>VLOOKUP($A1672,'[1]MAN PROG 2026'!$A$2:$AI$3379,12,FALSE)</f>
        <v>S. VINCENZO</v>
      </c>
      <c r="M1672" s="24" t="str">
        <f>VLOOKUP($A1672,'[1]MAN PROG 2026'!$A$2:$AI$3379,13,FALSE)</f>
        <v>SINGOLA</v>
      </c>
      <c r="N1672" s="24">
        <f>VLOOKUP($A1672,'[1]MAN PROG 2026'!$A$2:$AI$3379,14,FALSE)</f>
        <v>103287</v>
      </c>
      <c r="O1672" s="24">
        <f>VLOOKUP($A1672,'[1]MAN PROG 2026'!$A$2:$AI$3379,15,FALSE)</f>
        <v>0</v>
      </c>
      <c r="P1672" s="25" t="str">
        <f>VLOOKUP($A1672,'[1]MAN PROG 2026'!$A$2:$AI$3379,20,FALSE)</f>
        <v>NON PREVISTO</v>
      </c>
      <c r="Q1672" s="8"/>
      <c r="R1672" s="26"/>
      <c r="S1672" s="8"/>
      <c r="T1672" s="37"/>
      <c r="U1672" s="27"/>
      <c r="V1672" s="27"/>
      <c r="W1672" s="27"/>
      <c r="X1672" s="27"/>
      <c r="Y1672" s="27"/>
      <c r="Z1672" s="27"/>
      <c r="AA1672" s="27"/>
      <c r="AB1672" s="27"/>
      <c r="AC1672" s="27"/>
      <c r="AD1672" s="27"/>
      <c r="AE1672" s="27"/>
      <c r="AF1672" s="27"/>
      <c r="AG1672" s="9" t="s">
        <v>32</v>
      </c>
      <c r="AH1672" s="27"/>
      <c r="AI1672" s="27"/>
      <c r="AJ1672" s="27"/>
      <c r="AK1672" s="27"/>
      <c r="AL1672" s="27"/>
      <c r="AM1672" s="11"/>
      <c r="AN1672" s="28"/>
      <c r="AO1672" s="28"/>
      <c r="AP1672" s="29"/>
      <c r="AQ1672" s="30"/>
      <c r="AR1672" s="31"/>
      <c r="AS1672" s="32"/>
      <c r="AT1672" s="33"/>
      <c r="AU1672" s="34"/>
      <c r="AV1672" s="27"/>
      <c r="AW1672" s="27"/>
      <c r="AX1672" s="27"/>
      <c r="AY1672" s="27"/>
    </row>
    <row r="1673" spans="1:51" ht="24" customHeight="1" x14ac:dyDescent="0.3">
      <c r="A1673" s="22">
        <v>103290</v>
      </c>
      <c r="B1673" s="23" t="str">
        <f>VLOOKUP($A1673,'[1]MAN PROG 2026'!$A$1:$AI$3379,2,FALSE)</f>
        <v>PERSONAL COMPUTER</v>
      </c>
      <c r="C1673" s="23" t="str">
        <f>VLOOKUP($A1673,'[1]MAN PROG 2026'!$A$1:$AI$3379,3,FALSE)</f>
        <v>HEWLETT PACKARD CO</v>
      </c>
      <c r="D1673" s="23" t="str">
        <f>VLOOKUP($A1673,'[1]MAN PROG 2026'!$A$1:$AI$3379,4,FALSE)</f>
        <v>NR</v>
      </c>
      <c r="E1673" s="23" t="str">
        <f>VLOOKUP($A1673,'[1]MAN PROG 2026'!$A$1:$AI$3379,5,FALSE)</f>
        <v>NR</v>
      </c>
      <c r="F1673" s="23" t="str">
        <f>VLOOKUP($A1673,'[1]MAN PROG 2026'!$A$1:$AI$3379,6,FALSE)</f>
        <v>COMPONENTE</v>
      </c>
      <c r="G1673" s="23">
        <f>VLOOKUP($A1673,'[1]MAN PROG 2026'!$A$1:$AI$3379,7,FALSE)</f>
        <v>103289</v>
      </c>
      <c r="H1673" s="23">
        <f>VLOOKUP($A1673,'[1]MAN PROG 2026'!$A$1:$AI$3379,8,FALSE)</f>
        <v>0</v>
      </c>
      <c r="I1673" s="23" t="str">
        <f>VLOOKUP($A1673,'[1]MAN PROG 2026'!$A$1:$AI$3379,9,FALSE)</f>
        <v>S.PIETRO</v>
      </c>
      <c r="J1673" s="23" t="str">
        <f>VLOOKUP($A1673,'[1]MAN PROG 2026'!$A$1:$AI$3379,10,FALSE)</f>
        <v>PRONTO SOCCORSO</v>
      </c>
      <c r="K1673" s="23" t="str">
        <f>VLOOKUP($A1673,'[1]MAN PROG 2026'!$A$1:$AI$3379,11,FALSE)</f>
        <v>PRONTO SOCCORSO</v>
      </c>
      <c r="L1673" s="24" t="str">
        <f>VLOOKUP($A1673,'[1]MAN PROG 2026'!$A$2:$AI$3379,12,FALSE)</f>
        <v>PRONTO SOCCORSO</v>
      </c>
      <c r="M1673" s="24" t="str">
        <f>VLOOKUP($A1673,'[1]MAN PROG 2026'!$A$2:$AI$3379,13,FALSE)</f>
        <v>COMPONENTE</v>
      </c>
      <c r="N1673" s="24">
        <f>VLOOKUP($A1673,'[1]MAN PROG 2026'!$A$2:$AI$3379,14,FALSE)</f>
        <v>103289</v>
      </c>
      <c r="O1673" s="24">
        <f>VLOOKUP($A1673,'[1]MAN PROG 2026'!$A$2:$AI$3379,15,FALSE)</f>
        <v>0</v>
      </c>
      <c r="P1673" s="25" t="str">
        <f>VLOOKUP($A1673,'[1]MAN PROG 2026'!$A$2:$AI$3379,20,FALSE)</f>
        <v>NON PREVISTO</v>
      </c>
      <c r="Q1673" s="8"/>
      <c r="R1673" s="26"/>
      <c r="S1673" s="8"/>
      <c r="T1673" s="37"/>
      <c r="U1673" s="27"/>
      <c r="V1673" s="27"/>
      <c r="W1673" s="27"/>
      <c r="X1673" s="27"/>
      <c r="Y1673" s="27"/>
      <c r="Z1673" s="27"/>
      <c r="AA1673" s="27"/>
      <c r="AB1673" s="27"/>
      <c r="AC1673" s="27"/>
      <c r="AD1673" s="27"/>
      <c r="AE1673" s="27"/>
      <c r="AF1673" s="27"/>
      <c r="AG1673" s="9" t="s">
        <v>32</v>
      </c>
      <c r="AH1673" s="27"/>
      <c r="AI1673" s="27"/>
      <c r="AJ1673" s="27"/>
      <c r="AK1673" s="27"/>
      <c r="AL1673" s="27"/>
      <c r="AM1673" s="11"/>
      <c r="AN1673" s="28"/>
      <c r="AO1673" s="28"/>
      <c r="AP1673" s="29"/>
      <c r="AQ1673" s="30"/>
      <c r="AR1673" s="31"/>
      <c r="AS1673" s="32"/>
      <c r="AT1673" s="33"/>
      <c r="AU1673" s="34"/>
      <c r="AV1673" s="27"/>
      <c r="AW1673" s="27"/>
      <c r="AX1673" s="27"/>
      <c r="AY1673" s="27"/>
    </row>
    <row r="1674" spans="1:51" ht="24" customHeight="1" x14ac:dyDescent="0.3">
      <c r="A1674" s="22">
        <v>103292</v>
      </c>
      <c r="B1674" s="23" t="str">
        <f>VLOOKUP($A1674,'[1]MAN PROG 2026'!$A$1:$AI$3379,2,FALSE)</f>
        <v>MONITOR TELEVISIVO PER BIOIMMAGINI</v>
      </c>
      <c r="C1674" s="23" t="str">
        <f>VLOOKUP($A1674,'[1]MAN PROG 2026'!$A$1:$AI$3379,3,FALSE)</f>
        <v>HEWLETT PACKARD CO</v>
      </c>
      <c r="D1674" s="23" t="str">
        <f>VLOOKUP($A1674,'[1]MAN PROG 2026'!$A$1:$AI$3379,4,FALSE)</f>
        <v>NR</v>
      </c>
      <c r="E1674" s="23" t="str">
        <f>VLOOKUP($A1674,'[1]MAN PROG 2026'!$A$1:$AI$3379,5,FALSE)</f>
        <v>NR</v>
      </c>
      <c r="F1674" s="23" t="str">
        <f>VLOOKUP($A1674,'[1]MAN PROG 2026'!$A$1:$AI$3379,6,FALSE)</f>
        <v>COMPONENTE</v>
      </c>
      <c r="G1674" s="23">
        <f>VLOOKUP($A1674,'[1]MAN PROG 2026'!$A$1:$AI$3379,7,FALSE)</f>
        <v>103289</v>
      </c>
      <c r="H1674" s="23">
        <f>VLOOKUP($A1674,'[1]MAN PROG 2026'!$A$1:$AI$3379,8,FALSE)</f>
        <v>0</v>
      </c>
      <c r="I1674" s="23" t="str">
        <f>VLOOKUP($A1674,'[1]MAN PROG 2026'!$A$1:$AI$3379,9,FALSE)</f>
        <v>S.PIETRO</v>
      </c>
      <c r="J1674" s="23" t="str">
        <f>VLOOKUP($A1674,'[1]MAN PROG 2026'!$A$1:$AI$3379,10,FALSE)</f>
        <v>PRONTO SOCCORSO</v>
      </c>
      <c r="K1674" s="23" t="str">
        <f>VLOOKUP($A1674,'[1]MAN PROG 2026'!$A$1:$AI$3379,11,FALSE)</f>
        <v>PRONTO SOCCORSO</v>
      </c>
      <c r="L1674" s="24" t="str">
        <f>VLOOKUP($A1674,'[1]MAN PROG 2026'!$A$2:$AI$3379,12,FALSE)</f>
        <v>PRONTO SOCCORSO</v>
      </c>
      <c r="M1674" s="24" t="str">
        <f>VLOOKUP($A1674,'[1]MAN PROG 2026'!$A$2:$AI$3379,13,FALSE)</f>
        <v>COMPONENTE</v>
      </c>
      <c r="N1674" s="24">
        <f>VLOOKUP($A1674,'[1]MAN PROG 2026'!$A$2:$AI$3379,14,FALSE)</f>
        <v>103289</v>
      </c>
      <c r="O1674" s="24">
        <f>VLOOKUP($A1674,'[1]MAN PROG 2026'!$A$2:$AI$3379,15,FALSE)</f>
        <v>0</v>
      </c>
      <c r="P1674" s="25" t="str">
        <f>VLOOKUP($A1674,'[1]MAN PROG 2026'!$A$2:$AI$3379,20,FALSE)</f>
        <v>NON PREVISTO</v>
      </c>
      <c r="Q1674" s="8"/>
      <c r="R1674" s="26"/>
      <c r="S1674" s="8"/>
      <c r="T1674" s="37"/>
      <c r="U1674" s="27"/>
      <c r="V1674" s="27"/>
      <c r="W1674" s="27"/>
      <c r="X1674" s="27"/>
      <c r="Y1674" s="27"/>
      <c r="Z1674" s="27"/>
      <c r="AA1674" s="27"/>
      <c r="AB1674" s="27"/>
      <c r="AC1674" s="27"/>
      <c r="AD1674" s="27"/>
      <c r="AE1674" s="27"/>
      <c r="AF1674" s="27"/>
      <c r="AG1674" s="9" t="s">
        <v>32</v>
      </c>
      <c r="AH1674" s="27"/>
      <c r="AI1674" s="27"/>
      <c r="AJ1674" s="27"/>
      <c r="AK1674" s="27"/>
      <c r="AL1674" s="27"/>
      <c r="AM1674" s="11"/>
      <c r="AN1674" s="28"/>
      <c r="AO1674" s="28"/>
      <c r="AP1674" s="29"/>
      <c r="AQ1674" s="30"/>
      <c r="AR1674" s="31"/>
      <c r="AS1674" s="32"/>
      <c r="AT1674" s="33"/>
      <c r="AU1674" s="34"/>
      <c r="AV1674" s="27"/>
      <c r="AW1674" s="27"/>
      <c r="AX1674" s="27"/>
      <c r="AY1674" s="27"/>
    </row>
    <row r="1675" spans="1:51" ht="24" customHeight="1" x14ac:dyDescent="0.3">
      <c r="A1675" s="22">
        <v>103293</v>
      </c>
      <c r="B1675" s="23" t="str">
        <f>VLOOKUP($A1675,'[1]MAN PROG 2026'!$A$1:$AI$3379,2,FALSE)</f>
        <v>SISTEMA PER RADIOLOGIA DIGITALE</v>
      </c>
      <c r="C1675" s="23" t="str">
        <f>VLOOKUP($A1675,'[1]MAN PROG 2026'!$A$1:$AI$3379,3,FALSE)</f>
        <v>CARESTREAM HEALTH INC</v>
      </c>
      <c r="D1675" s="23" t="str">
        <f>VLOOKUP($A1675,'[1]MAN PROG 2026'!$A$1:$AI$3379,4,FALSE)</f>
        <v>ELITE CR SYSTEM</v>
      </c>
      <c r="E1675" s="23" t="str">
        <f>VLOOKUP($A1675,'[1]MAN PROG 2026'!$A$1:$AI$3379,5,FALSE)</f>
        <v>2005138-58009684</v>
      </c>
      <c r="F1675" s="23" t="str">
        <f>VLOOKUP($A1675,'[1]MAN PROG 2026'!$A$1:$AI$3379,6,FALSE)</f>
        <v>PRINCIPALE</v>
      </c>
      <c r="G1675" s="23">
        <f>VLOOKUP($A1675,'[1]MAN PROG 2026'!$A$1:$AI$3379,7,FALSE)</f>
        <v>103293</v>
      </c>
      <c r="H1675" s="23">
        <f>VLOOKUP($A1675,'[1]MAN PROG 2026'!$A$1:$AI$3379,8,FALSE)</f>
        <v>0</v>
      </c>
      <c r="I1675" s="23" t="str">
        <f>VLOOKUP($A1675,'[1]MAN PROG 2026'!$A$1:$AI$3379,9,FALSE)</f>
        <v>S.PIETRO</v>
      </c>
      <c r="J1675" s="23" t="str">
        <f>VLOOKUP($A1675,'[1]MAN PROG 2026'!$A$1:$AI$3379,10,FALSE)</f>
        <v>RADIOLOGIA</v>
      </c>
      <c r="K1675" s="23" t="str">
        <f>VLOOKUP($A1675,'[1]MAN PROG 2026'!$A$1:$AI$3379,11,FALSE)</f>
        <v xml:space="preserve">RADIOLOGIA </v>
      </c>
      <c r="L1675" s="24" t="str">
        <f>VLOOKUP($A1675,'[1]MAN PROG 2026'!$A$2:$AI$3379,12,FALSE)</f>
        <v xml:space="preserve">RADIOLOGIA </v>
      </c>
      <c r="M1675" s="24" t="str">
        <f>VLOOKUP($A1675,'[1]MAN PROG 2026'!$A$2:$AI$3379,13,FALSE)</f>
        <v>PRINCIPALE</v>
      </c>
      <c r="N1675" s="24">
        <f>VLOOKUP($A1675,'[1]MAN PROG 2026'!$A$2:$AI$3379,14,FALSE)</f>
        <v>103293</v>
      </c>
      <c r="O1675" s="24">
        <f>VLOOKUP($A1675,'[1]MAN PROG 2026'!$A$2:$AI$3379,15,FALSE)</f>
        <v>0</v>
      </c>
      <c r="P1675" s="25" t="str">
        <f>VLOOKUP($A1675,'[1]MAN PROG 2026'!$A$2:$AI$3379,20,FALSE)</f>
        <v>NON PREVISTO</v>
      </c>
      <c r="Q1675" s="8"/>
      <c r="R1675" s="26"/>
      <c r="S1675" s="8"/>
      <c r="T1675" s="37"/>
      <c r="U1675" s="27"/>
      <c r="V1675" s="27"/>
      <c r="W1675" s="27"/>
      <c r="X1675" s="27"/>
      <c r="Y1675" s="27"/>
      <c r="Z1675" s="27"/>
      <c r="AA1675" s="27"/>
      <c r="AB1675" s="27"/>
      <c r="AC1675" s="27"/>
      <c r="AD1675" s="27"/>
      <c r="AE1675" s="27"/>
      <c r="AF1675" s="27"/>
      <c r="AG1675" s="9" t="s">
        <v>32</v>
      </c>
      <c r="AH1675" s="27"/>
      <c r="AI1675" s="27"/>
      <c r="AJ1675" s="27"/>
      <c r="AK1675" s="27"/>
      <c r="AL1675" s="27"/>
      <c r="AM1675" s="11"/>
      <c r="AN1675" s="28"/>
      <c r="AO1675" s="28"/>
      <c r="AP1675" s="29"/>
      <c r="AQ1675" s="30"/>
      <c r="AR1675" s="31"/>
      <c r="AS1675" s="32"/>
      <c r="AT1675" s="33"/>
      <c r="AU1675" s="34"/>
      <c r="AV1675" s="27"/>
      <c r="AW1675" s="27"/>
      <c r="AX1675" s="27"/>
      <c r="AY1675" s="27"/>
    </row>
    <row r="1676" spans="1:51" ht="24" customHeight="1" x14ac:dyDescent="0.3">
      <c r="A1676" s="22">
        <v>103294</v>
      </c>
      <c r="B1676" s="23" t="str">
        <f>VLOOKUP($A1676,'[1]MAN PROG 2026'!$A$1:$AI$3379,2,FALSE)</f>
        <v>PERSONAL COMPUTER</v>
      </c>
      <c r="C1676" s="23" t="str">
        <f>VLOOKUP($A1676,'[1]MAN PROG 2026'!$A$1:$AI$3379,3,FALSE)</f>
        <v>HEWLETT PACKARD CO</v>
      </c>
      <c r="D1676" s="23" t="str">
        <f>VLOOKUP($A1676,'[1]MAN PROG 2026'!$A$1:$AI$3379,4,FALSE)</f>
        <v>NR</v>
      </c>
      <c r="E1676" s="23" t="str">
        <f>VLOOKUP($A1676,'[1]MAN PROG 2026'!$A$1:$AI$3379,5,FALSE)</f>
        <v>NR</v>
      </c>
      <c r="F1676" s="23" t="str">
        <f>VLOOKUP($A1676,'[1]MAN PROG 2026'!$A$1:$AI$3379,6,FALSE)</f>
        <v>COMPONENTE</v>
      </c>
      <c r="G1676" s="23">
        <f>VLOOKUP($A1676,'[1]MAN PROG 2026'!$A$1:$AI$3379,7,FALSE)</f>
        <v>103293</v>
      </c>
      <c r="H1676" s="23">
        <f>VLOOKUP($A1676,'[1]MAN PROG 2026'!$A$1:$AI$3379,8,FALSE)</f>
        <v>0</v>
      </c>
      <c r="I1676" s="23" t="str">
        <f>VLOOKUP($A1676,'[1]MAN PROG 2026'!$A$1:$AI$3379,9,FALSE)</f>
        <v>S.PIETRO</v>
      </c>
      <c r="J1676" s="23" t="str">
        <f>VLOOKUP($A1676,'[1]MAN PROG 2026'!$A$1:$AI$3379,10,FALSE)</f>
        <v>RADIOLOGIA</v>
      </c>
      <c r="K1676" s="23" t="str">
        <f>VLOOKUP($A1676,'[1]MAN PROG 2026'!$A$1:$AI$3379,11,FALSE)</f>
        <v>RADIOLOGIA</v>
      </c>
      <c r="L1676" s="24" t="str">
        <f>VLOOKUP($A1676,'[1]MAN PROG 2026'!$A$2:$AI$3379,12,FALSE)</f>
        <v>RADIOLOGIA</v>
      </c>
      <c r="M1676" s="24" t="str">
        <f>VLOOKUP($A1676,'[1]MAN PROG 2026'!$A$2:$AI$3379,13,FALSE)</f>
        <v>COMPONENTE</v>
      </c>
      <c r="N1676" s="24">
        <f>VLOOKUP($A1676,'[1]MAN PROG 2026'!$A$2:$AI$3379,14,FALSE)</f>
        <v>103293</v>
      </c>
      <c r="O1676" s="24">
        <f>VLOOKUP($A1676,'[1]MAN PROG 2026'!$A$2:$AI$3379,15,FALSE)</f>
        <v>0</v>
      </c>
      <c r="P1676" s="25" t="str">
        <f>VLOOKUP($A1676,'[1]MAN PROG 2026'!$A$2:$AI$3379,20,FALSE)</f>
        <v>NON PREVISTO</v>
      </c>
      <c r="Q1676" s="8"/>
      <c r="R1676" s="26"/>
      <c r="S1676" s="8"/>
      <c r="T1676" s="37"/>
      <c r="U1676" s="27"/>
      <c r="V1676" s="27"/>
      <c r="W1676" s="27"/>
      <c r="X1676" s="27"/>
      <c r="Y1676" s="27"/>
      <c r="Z1676" s="27"/>
      <c r="AA1676" s="27"/>
      <c r="AB1676" s="27"/>
      <c r="AC1676" s="27"/>
      <c r="AD1676" s="27"/>
      <c r="AE1676" s="27"/>
      <c r="AF1676" s="27"/>
      <c r="AG1676" s="9" t="s">
        <v>32</v>
      </c>
      <c r="AH1676" s="27"/>
      <c r="AI1676" s="27"/>
      <c r="AJ1676" s="27"/>
      <c r="AK1676" s="27"/>
      <c r="AL1676" s="27"/>
      <c r="AM1676" s="11"/>
      <c r="AN1676" s="28"/>
      <c r="AO1676" s="28"/>
      <c r="AP1676" s="29"/>
      <c r="AQ1676" s="30"/>
      <c r="AR1676" s="31"/>
      <c r="AS1676" s="32"/>
      <c r="AT1676" s="33"/>
      <c r="AU1676" s="34"/>
      <c r="AV1676" s="27"/>
      <c r="AW1676" s="27"/>
      <c r="AX1676" s="27"/>
      <c r="AY1676" s="27"/>
    </row>
    <row r="1677" spans="1:51" ht="24" customHeight="1" x14ac:dyDescent="0.3">
      <c r="A1677" s="22">
        <v>103296</v>
      </c>
      <c r="B1677" s="23" t="str">
        <f>VLOOKUP($A1677,'[1]MAN PROG 2026'!$A$1:$AI$3379,2,FALSE)</f>
        <v>CARRELLO ELETTRIFICATO</v>
      </c>
      <c r="C1677" s="23" t="str">
        <f>VLOOKUP($A1677,'[1]MAN PROG 2026'!$A$1:$AI$3379,3,FALSE)</f>
        <v>MINDRAY CO LTD</v>
      </c>
      <c r="D1677" s="23" t="str">
        <f>VLOOKUP($A1677,'[1]MAN PROG 2026'!$A$1:$AI$3379,4,FALSE)</f>
        <v>UMT 300</v>
      </c>
      <c r="E1677" s="23" t="str">
        <f>VLOOKUP($A1677,'[1]MAN PROG 2026'!$A$1:$AI$3379,5,FALSE)</f>
        <v>PA57003012</v>
      </c>
      <c r="F1677" s="23" t="str">
        <f>VLOOKUP($A1677,'[1]MAN PROG 2026'!$A$1:$AI$3379,6,FALSE)</f>
        <v>COMPONENTE</v>
      </c>
      <c r="G1677" s="23">
        <f>VLOOKUP($A1677,'[1]MAN PROG 2026'!$A$1:$AI$3379,7,FALSE)</f>
        <v>103235</v>
      </c>
      <c r="H1677" s="23" t="str">
        <f>VLOOKUP($A1677,'[1]MAN PROG 2026'!$A$1:$AI$3379,8,FALSE)</f>
        <v>ECO14 (103235)</v>
      </c>
      <c r="I1677" s="23" t="str">
        <f>VLOOKUP($A1677,'[1]MAN PROG 2026'!$A$1:$AI$3379,9,FALSE)</f>
        <v>S.PIETRO</v>
      </c>
      <c r="J1677" s="23" t="str">
        <f>VLOOKUP($A1677,'[1]MAN PROG 2026'!$A$1:$AI$3379,10,FALSE)</f>
        <v>PRONTO SOCCORSO</v>
      </c>
      <c r="K1677" s="23" t="str">
        <f>VLOOKUP($A1677,'[1]MAN PROG 2026'!$A$1:$AI$3379,11,FALSE)</f>
        <v>PRONTO SOCCORSO</v>
      </c>
      <c r="L1677" s="24" t="str">
        <f>VLOOKUP($A1677,'[1]MAN PROG 2026'!$A$2:$AI$3379,12,FALSE)</f>
        <v>PRONTO SOCCORSO</v>
      </c>
      <c r="M1677" s="24" t="str">
        <f>VLOOKUP($A1677,'[1]MAN PROG 2026'!$A$2:$AI$3379,13,FALSE)</f>
        <v>COMPONENTE</v>
      </c>
      <c r="N1677" s="24" t="str">
        <f>VLOOKUP($A1677,'[1]MAN PROG 2026'!$A$2:$AI$3379,14,FALSE)</f>
        <v>103235</v>
      </c>
      <c r="O1677" s="24" t="str">
        <f>VLOOKUP($A1677,'[1]MAN PROG 2026'!$A$2:$AI$3379,15,FALSE)</f>
        <v>ECO14 (103235)</v>
      </c>
      <c r="P1677" s="25" t="str">
        <f>VLOOKUP($A1677,'[1]MAN PROG 2026'!$A$2:$AI$3379,20,FALSE)</f>
        <v>DA FARE</v>
      </c>
      <c r="Q1677" s="9">
        <v>3235</v>
      </c>
      <c r="R1677" s="26">
        <v>46262</v>
      </c>
      <c r="S1677" s="8" t="s">
        <v>53</v>
      </c>
      <c r="T1677" s="37"/>
      <c r="U1677" s="27" t="s">
        <v>55</v>
      </c>
      <c r="V1677" s="27" t="s">
        <v>56</v>
      </c>
      <c r="W1677" s="27" t="s">
        <v>55</v>
      </c>
      <c r="X1677" s="27" t="s">
        <v>55</v>
      </c>
      <c r="Y1677" s="27" t="s">
        <v>55</v>
      </c>
      <c r="Z1677" s="27" t="s">
        <v>55</v>
      </c>
      <c r="AA1677" s="27" t="s">
        <v>55</v>
      </c>
      <c r="AB1677" s="27" t="s">
        <v>57</v>
      </c>
      <c r="AC1677" s="27" t="s">
        <v>61</v>
      </c>
      <c r="AD1677" s="27" t="s">
        <v>93</v>
      </c>
      <c r="AE1677" s="27" t="s">
        <v>88</v>
      </c>
      <c r="AF1677" s="27">
        <v>0.13300000000000001</v>
      </c>
      <c r="AG1677" s="9" t="s">
        <v>32</v>
      </c>
      <c r="AH1677" s="27" t="s">
        <v>70</v>
      </c>
      <c r="AI1677" s="27" t="s">
        <v>70</v>
      </c>
      <c r="AJ1677" s="27" t="s">
        <v>70</v>
      </c>
      <c r="AK1677" s="27" t="s">
        <v>61</v>
      </c>
      <c r="AL1677" s="27" t="s">
        <v>61</v>
      </c>
      <c r="AM1677" s="11">
        <v>61.2</v>
      </c>
      <c r="AN1677" s="28" t="s">
        <v>61</v>
      </c>
      <c r="AO1677" s="28"/>
      <c r="AP1677" s="29"/>
      <c r="AQ1677" s="30"/>
      <c r="AR1677" s="31"/>
      <c r="AS1677" s="32"/>
      <c r="AT1677" s="33"/>
      <c r="AU1677" s="34"/>
      <c r="AV1677" s="27" t="s">
        <v>62</v>
      </c>
      <c r="AW1677" s="27">
        <v>5625031</v>
      </c>
      <c r="AX1677" s="27" t="s">
        <v>63</v>
      </c>
      <c r="AY1677" s="27"/>
    </row>
    <row r="1678" spans="1:51" ht="24" customHeight="1" x14ac:dyDescent="0.3">
      <c r="A1678" s="22">
        <v>103299</v>
      </c>
      <c r="B1678" s="23" t="str">
        <f>VLOOKUP($A1678,'[1]MAN PROG 2026'!$A$1:$AI$3379,2,FALSE)</f>
        <v>PERSONAL COMPUTER</v>
      </c>
      <c r="C1678" s="23" t="str">
        <f>VLOOKUP($A1678,'[1]MAN PROG 2026'!$A$1:$AI$3379,3,FALSE)</f>
        <v>HEWLETT PACKARD CO</v>
      </c>
      <c r="D1678" s="23" t="str">
        <f>VLOOKUP($A1678,'[1]MAN PROG 2026'!$A$1:$AI$3379,4,FALSE)</f>
        <v>NR</v>
      </c>
      <c r="E1678" s="23" t="str">
        <f>VLOOKUP($A1678,'[1]MAN PROG 2026'!$A$1:$AI$3379,5,FALSE)</f>
        <v>6CR7437L7N</v>
      </c>
      <c r="F1678" s="23" t="str">
        <f>VLOOKUP($A1678,'[1]MAN PROG 2026'!$A$1:$AI$3379,6,FALSE)</f>
        <v>COMPONENTE</v>
      </c>
      <c r="G1678" s="23">
        <f>VLOOKUP($A1678,'[1]MAN PROG 2026'!$A$1:$AI$3379,7,FALSE)</f>
        <v>103297</v>
      </c>
      <c r="H1678" s="23">
        <f>VLOOKUP($A1678,'[1]MAN PROG 2026'!$A$1:$AI$3379,8,FALSE)</f>
        <v>0</v>
      </c>
      <c r="I1678" s="23" t="str">
        <f>VLOOKUP($A1678,'[1]MAN PROG 2026'!$A$1:$AI$3379,9,FALSE)</f>
        <v>S.PIETRO</v>
      </c>
      <c r="J1678" s="23" t="str">
        <f>VLOOKUP($A1678,'[1]MAN PROG 2026'!$A$1:$AI$3379,10,FALSE)</f>
        <v>RADIOLOGIA</v>
      </c>
      <c r="K1678" s="23" t="str">
        <f>VLOOKUP($A1678,'[1]MAN PROG 2026'!$A$1:$AI$3379,11,FALSE)</f>
        <v>PRONTO SOCCORSO</v>
      </c>
      <c r="L1678" s="24" t="str">
        <f>VLOOKUP($A1678,'[1]MAN PROG 2026'!$A$2:$AI$3379,12,FALSE)</f>
        <v>PRONTO SOCCORSO</v>
      </c>
      <c r="M1678" s="24" t="str">
        <f>VLOOKUP($A1678,'[1]MAN PROG 2026'!$A$2:$AI$3379,13,FALSE)</f>
        <v>COMPONENTE</v>
      </c>
      <c r="N1678" s="24">
        <f>VLOOKUP($A1678,'[1]MAN PROG 2026'!$A$2:$AI$3379,14,FALSE)</f>
        <v>103297</v>
      </c>
      <c r="O1678" s="24">
        <f>VLOOKUP($A1678,'[1]MAN PROG 2026'!$A$2:$AI$3379,15,FALSE)</f>
        <v>0</v>
      </c>
      <c r="P1678" s="25" t="str">
        <f>VLOOKUP($A1678,'[1]MAN PROG 2026'!$A$2:$AI$3379,20,FALSE)</f>
        <v>NON PREVISTO</v>
      </c>
      <c r="Q1678" s="8"/>
      <c r="R1678" s="26"/>
      <c r="S1678" s="8"/>
      <c r="T1678" s="37"/>
      <c r="U1678" s="27"/>
      <c r="V1678" s="27"/>
      <c r="W1678" s="27"/>
      <c r="X1678" s="27"/>
      <c r="Y1678" s="27"/>
      <c r="Z1678" s="27"/>
      <c r="AA1678" s="27"/>
      <c r="AB1678" s="27"/>
      <c r="AC1678" s="27"/>
      <c r="AD1678" s="27"/>
      <c r="AE1678" s="27"/>
      <c r="AF1678" s="27"/>
      <c r="AG1678" s="9" t="s">
        <v>32</v>
      </c>
      <c r="AH1678" s="27"/>
      <c r="AI1678" s="27"/>
      <c r="AJ1678" s="27"/>
      <c r="AK1678" s="27"/>
      <c r="AL1678" s="27"/>
      <c r="AM1678" s="11"/>
      <c r="AN1678" s="28"/>
      <c r="AO1678" s="28"/>
      <c r="AP1678" s="29"/>
      <c r="AQ1678" s="30"/>
      <c r="AR1678" s="31"/>
      <c r="AS1678" s="32"/>
      <c r="AT1678" s="33"/>
      <c r="AU1678" s="34"/>
      <c r="AV1678" s="27"/>
      <c r="AW1678" s="27"/>
      <c r="AX1678" s="27"/>
      <c r="AY1678" s="27"/>
    </row>
    <row r="1679" spans="1:51" ht="24" customHeight="1" x14ac:dyDescent="0.3">
      <c r="A1679" s="22">
        <v>103301</v>
      </c>
      <c r="B1679" s="23" t="str">
        <f>VLOOKUP($A1679,'[1]MAN PROG 2026'!$A$1:$AI$3379,2,FALSE)</f>
        <v>PRESSIONE POSITIVA CONTINUA, APPARECCHIO PER</v>
      </c>
      <c r="C1679" s="23" t="str">
        <f>VLOOKUP($A1679,'[1]MAN PROG 2026'!$A$1:$AI$3379,3,FALSE)</f>
        <v>DIMAR SRL</v>
      </c>
      <c r="D1679" s="23" t="str">
        <f>VLOOKUP($A1679,'[1]MAN PROG 2026'!$A$1:$AI$3379,4,FALSE)</f>
        <v>EASY FLOW MONITOR/PPC</v>
      </c>
      <c r="E1679" s="23" t="str">
        <f>VLOOKUP($A1679,'[1]MAN PROG 2026'!$A$1:$AI$3379,5,FALSE)</f>
        <v>G395</v>
      </c>
      <c r="F1679" s="23" t="str">
        <f>VLOOKUP($A1679,'[1]MAN PROG 2026'!$A$1:$AI$3379,6,FALSE)</f>
        <v>SINGOLA</v>
      </c>
      <c r="G1679" s="23">
        <f>VLOOKUP($A1679,'[1]MAN PROG 2026'!$A$1:$AI$3379,7,FALSE)</f>
        <v>103301</v>
      </c>
      <c r="H1679" s="23">
        <f>VLOOKUP($A1679,'[1]MAN PROG 2026'!$A$1:$AI$3379,8,FALSE)</f>
        <v>0</v>
      </c>
      <c r="I1679" s="23" t="str">
        <f>VLOOKUP($A1679,'[1]MAN PROG 2026'!$A$1:$AI$3379,9,FALSE)</f>
        <v>S.PIETRO</v>
      </c>
      <c r="J1679" s="23" t="str">
        <f>VLOOKUP($A1679,'[1]MAN PROG 2026'!$A$1:$AI$3379,10,FALSE)</f>
        <v>RIANIMAZIONE</v>
      </c>
      <c r="K1679" s="23" t="str">
        <f>VLOOKUP($A1679,'[1]MAN PROG 2026'!$A$1:$AI$3379,11,FALSE)</f>
        <v>RIANIMAZIONE</v>
      </c>
      <c r="L1679" s="24" t="str">
        <f>VLOOKUP($A1679,'[1]MAN PROG 2026'!$A$2:$AI$3379,12,FALSE)</f>
        <v>NON TROVATO</v>
      </c>
      <c r="M1679" s="24">
        <f>VLOOKUP($A1679,'[1]MAN PROG 2026'!$A$2:$AI$3379,13,FALSE)</f>
        <v>0</v>
      </c>
      <c r="N1679" s="24">
        <f>VLOOKUP($A1679,'[1]MAN PROG 2026'!$A$2:$AI$3379,14,FALSE)</f>
        <v>0</v>
      </c>
      <c r="O1679" s="24">
        <f>VLOOKUP($A1679,'[1]MAN PROG 2026'!$A$2:$AI$3379,15,FALSE)</f>
        <v>0</v>
      </c>
      <c r="P1679" s="25" t="str">
        <f>VLOOKUP($A1679,'[1]MAN PROG 2026'!$A$2:$AI$3379,20,FALSE)</f>
        <v>DA FARE</v>
      </c>
      <c r="Q1679" s="8"/>
      <c r="R1679" s="26"/>
      <c r="S1679" s="8"/>
      <c r="T1679" s="37"/>
      <c r="U1679" s="27"/>
      <c r="V1679" s="27"/>
      <c r="W1679" s="27"/>
      <c r="X1679" s="27"/>
      <c r="Y1679" s="27"/>
      <c r="Z1679" s="27"/>
      <c r="AA1679" s="27"/>
      <c r="AB1679" s="27"/>
      <c r="AC1679" s="27"/>
      <c r="AD1679" s="27"/>
      <c r="AE1679" s="27"/>
      <c r="AF1679" s="27"/>
      <c r="AG1679" s="9" t="s">
        <v>32</v>
      </c>
      <c r="AH1679" s="27"/>
      <c r="AI1679" s="27"/>
      <c r="AJ1679" s="27"/>
      <c r="AK1679" s="27"/>
      <c r="AL1679" s="27"/>
      <c r="AM1679" s="11"/>
      <c r="AN1679" s="28"/>
      <c r="AO1679" s="28"/>
      <c r="AP1679" s="29"/>
      <c r="AQ1679" s="30"/>
      <c r="AR1679" s="31"/>
      <c r="AS1679" s="32"/>
      <c r="AT1679" s="33"/>
      <c r="AU1679" s="34"/>
      <c r="AV1679" s="27"/>
      <c r="AW1679" s="27"/>
      <c r="AX1679" s="27"/>
      <c r="AY1679" s="27"/>
    </row>
    <row r="1680" spans="1:51" ht="24" customHeight="1" x14ac:dyDescent="0.3">
      <c r="A1680" s="22">
        <v>103302</v>
      </c>
      <c r="B1680" s="23" t="str">
        <f>VLOOKUP($A1680,'[1]MAN PROG 2026'!$A$1:$AI$3379,2,FALSE)</f>
        <v>PRESSIONE POSITIVA CONTINUA, APPARECCHIO PER</v>
      </c>
      <c r="C1680" s="23" t="str">
        <f>VLOOKUP($A1680,'[1]MAN PROG 2026'!$A$1:$AI$3379,3,FALSE)</f>
        <v>DIMAR SRL</v>
      </c>
      <c r="D1680" s="23" t="str">
        <f>VLOOKUP($A1680,'[1]MAN PROG 2026'!$A$1:$AI$3379,4,FALSE)</f>
        <v>EASY FLOW MONITOR/PPC</v>
      </c>
      <c r="E1680" s="23" t="str">
        <f>VLOOKUP($A1680,'[1]MAN PROG 2026'!$A$1:$AI$3379,5,FALSE)</f>
        <v>G396</v>
      </c>
      <c r="F1680" s="23" t="str">
        <f>VLOOKUP($A1680,'[1]MAN PROG 2026'!$A$1:$AI$3379,6,FALSE)</f>
        <v>SINGOLA</v>
      </c>
      <c r="G1680" s="23">
        <f>VLOOKUP($A1680,'[1]MAN PROG 2026'!$A$1:$AI$3379,7,FALSE)</f>
        <v>103302</v>
      </c>
      <c r="H1680" s="23">
        <f>VLOOKUP($A1680,'[1]MAN PROG 2026'!$A$1:$AI$3379,8,FALSE)</f>
        <v>0</v>
      </c>
      <c r="I1680" s="23" t="str">
        <f>VLOOKUP($A1680,'[1]MAN PROG 2026'!$A$1:$AI$3379,9,FALSE)</f>
        <v>S.PIETRO</v>
      </c>
      <c r="J1680" s="23" t="str">
        <f>VLOOKUP($A1680,'[1]MAN PROG 2026'!$A$1:$AI$3379,10,FALSE)</f>
        <v>RIANIMAZIONE</v>
      </c>
      <c r="K1680" s="23" t="str">
        <f>VLOOKUP($A1680,'[1]MAN PROG 2026'!$A$1:$AI$3379,11,FALSE)</f>
        <v>RIANIMAZIONE</v>
      </c>
      <c r="L1680" s="24" t="str">
        <f>VLOOKUP($A1680,'[1]MAN PROG 2026'!$A$2:$AI$3379,12,FALSE)</f>
        <v>NON TROVATO</v>
      </c>
      <c r="M1680" s="24">
        <f>VLOOKUP($A1680,'[1]MAN PROG 2026'!$A$2:$AI$3379,13,FALSE)</f>
        <v>0</v>
      </c>
      <c r="N1680" s="24">
        <f>VLOOKUP($A1680,'[1]MAN PROG 2026'!$A$2:$AI$3379,14,FALSE)</f>
        <v>0</v>
      </c>
      <c r="O1680" s="24">
        <f>VLOOKUP($A1680,'[1]MAN PROG 2026'!$A$2:$AI$3379,15,FALSE)</f>
        <v>0</v>
      </c>
      <c r="P1680" s="25" t="str">
        <f>VLOOKUP($A1680,'[1]MAN PROG 2026'!$A$2:$AI$3379,20,FALSE)</f>
        <v>DA FARE</v>
      </c>
      <c r="Q1680" s="8"/>
      <c r="R1680" s="26"/>
      <c r="S1680" s="8"/>
      <c r="T1680" s="37"/>
      <c r="U1680" s="27"/>
      <c r="V1680" s="27"/>
      <c r="W1680" s="27"/>
      <c r="X1680" s="27"/>
      <c r="Y1680" s="27"/>
      <c r="Z1680" s="27"/>
      <c r="AA1680" s="27"/>
      <c r="AB1680" s="27"/>
      <c r="AC1680" s="27"/>
      <c r="AD1680" s="27"/>
      <c r="AE1680" s="27"/>
      <c r="AF1680" s="27"/>
      <c r="AG1680" s="9" t="s">
        <v>32</v>
      </c>
      <c r="AH1680" s="27"/>
      <c r="AI1680" s="27"/>
      <c r="AJ1680" s="27"/>
      <c r="AK1680" s="27"/>
      <c r="AL1680" s="27"/>
      <c r="AM1680" s="11"/>
      <c r="AN1680" s="28"/>
      <c r="AO1680" s="28"/>
      <c r="AP1680" s="29"/>
      <c r="AQ1680" s="30"/>
      <c r="AR1680" s="31"/>
      <c r="AS1680" s="32"/>
      <c r="AT1680" s="33"/>
      <c r="AU1680" s="34"/>
      <c r="AV1680" s="27"/>
      <c r="AW1680" s="27"/>
      <c r="AX1680" s="27"/>
      <c r="AY1680" s="27"/>
    </row>
    <row r="1681" spans="1:51" ht="24" customHeight="1" x14ac:dyDescent="0.3">
      <c r="A1681" s="22">
        <v>103310</v>
      </c>
      <c r="B1681" s="23" t="str">
        <f>VLOOKUP($A1681,'[1]MAN PROG 2026'!$A$1:$AI$3379,2,FALSE)</f>
        <v>PULSOSSIMETRO</v>
      </c>
      <c r="C1681" s="23" t="str">
        <f>VLOOKUP($A1681,'[1]MAN PROG 2026'!$A$1:$AI$3379,3,FALSE)</f>
        <v>NELLCOR PURITAN BENNETT INC</v>
      </c>
      <c r="D1681" s="23" t="str">
        <f>VLOOKUP($A1681,'[1]MAN PROG 2026'!$A$1:$AI$3379,4,FALSE)</f>
        <v>N 600 X OXIMAX</v>
      </c>
      <c r="E1681" s="23" t="str">
        <f>VLOOKUP($A1681,'[1]MAN PROG 2026'!$A$1:$AI$3379,5,FALSE)</f>
        <v>G11820712</v>
      </c>
      <c r="F1681" s="23" t="str">
        <f>VLOOKUP($A1681,'[1]MAN PROG 2026'!$A$1:$AI$3379,6,FALSE)</f>
        <v>SINGOLA</v>
      </c>
      <c r="G1681" s="23">
        <f>VLOOKUP($A1681,'[1]MAN PROG 2026'!$A$1:$AI$3379,7,FALSE)</f>
        <v>103310</v>
      </c>
      <c r="H1681" s="23">
        <f>VLOOKUP($A1681,'[1]MAN PROG 2026'!$A$1:$AI$3379,8,FALSE)</f>
        <v>0</v>
      </c>
      <c r="I1681" s="23" t="str">
        <f>VLOOKUP($A1681,'[1]MAN PROG 2026'!$A$1:$AI$3379,9,FALSE)</f>
        <v>S.PIETRO</v>
      </c>
      <c r="J1681" s="23" t="str">
        <f>VLOOKUP($A1681,'[1]MAN PROG 2026'!$A$1:$AI$3379,10,FALSE)</f>
        <v>PRONTO SOCCORSO</v>
      </c>
      <c r="K1681" s="23" t="str">
        <f>VLOOKUP($A1681,'[1]MAN PROG 2026'!$A$1:$AI$3379,11,FALSE)</f>
        <v>PRONTO SOCCORSO</v>
      </c>
      <c r="L1681" s="24" t="str">
        <f>VLOOKUP($A1681,'[1]MAN PROG 2026'!$A$2:$AI$3379,12,FALSE)</f>
        <v>PRONTO SOCCORSO</v>
      </c>
      <c r="M1681" s="24" t="str">
        <f>VLOOKUP($A1681,'[1]MAN PROG 2026'!$A$2:$AI$3379,13,FALSE)</f>
        <v>SINGOLA</v>
      </c>
      <c r="N1681" s="24">
        <f>VLOOKUP($A1681,'[1]MAN PROG 2026'!$A$2:$AI$3379,14,FALSE)</f>
        <v>103310</v>
      </c>
      <c r="O1681" s="24">
        <f>VLOOKUP($A1681,'[1]MAN PROG 2026'!$A$2:$AI$3379,15,FALSE)</f>
        <v>0</v>
      </c>
      <c r="P1681" s="25" t="str">
        <f>VLOOKUP($A1681,'[1]MAN PROG 2026'!$A$2:$AI$3379,20,FALSE)</f>
        <v>DA FARE</v>
      </c>
      <c r="Q1681" s="8" t="s">
        <v>797</v>
      </c>
      <c r="R1681" s="26">
        <v>46262</v>
      </c>
      <c r="S1681" s="8" t="s">
        <v>53</v>
      </c>
      <c r="T1681" s="37"/>
      <c r="U1681" s="27" t="s">
        <v>55</v>
      </c>
      <c r="V1681" s="27" t="s">
        <v>56</v>
      </c>
      <c r="W1681" s="27" t="s">
        <v>55</v>
      </c>
      <c r="X1681" s="27" t="s">
        <v>55</v>
      </c>
      <c r="Y1681" s="27" t="s">
        <v>55</v>
      </c>
      <c r="Z1681" s="27" t="s">
        <v>55</v>
      </c>
      <c r="AA1681" s="27" t="s">
        <v>55</v>
      </c>
      <c r="AB1681" s="27" t="s">
        <v>57</v>
      </c>
      <c r="AC1681" s="27" t="s">
        <v>73</v>
      </c>
      <c r="AD1681" s="27" t="s">
        <v>480</v>
      </c>
      <c r="AE1681" s="27" t="s">
        <v>68</v>
      </c>
      <c r="AF1681" s="27" t="s">
        <v>798</v>
      </c>
      <c r="AG1681" s="9" t="s">
        <v>32</v>
      </c>
      <c r="AH1681" s="27" t="s">
        <v>70</v>
      </c>
      <c r="AI1681" s="27" t="s">
        <v>70</v>
      </c>
      <c r="AJ1681" s="27" t="s">
        <v>61</v>
      </c>
      <c r="AK1681" s="27" t="s">
        <v>70</v>
      </c>
      <c r="AL1681" s="27" t="s">
        <v>70</v>
      </c>
      <c r="AM1681" s="11">
        <v>3.5</v>
      </c>
      <c r="AN1681" s="28">
        <v>5.3</v>
      </c>
      <c r="AO1681" s="28" t="s">
        <v>80</v>
      </c>
      <c r="AP1681" s="29"/>
      <c r="AQ1681" s="30"/>
      <c r="AR1681" s="31"/>
      <c r="AS1681" s="32"/>
      <c r="AT1681" s="33"/>
      <c r="AU1681" s="34"/>
      <c r="AV1681" s="27" t="s">
        <v>62</v>
      </c>
      <c r="AW1681" s="27">
        <v>5625031</v>
      </c>
      <c r="AX1681" s="27" t="s">
        <v>63</v>
      </c>
      <c r="AY1681" s="27"/>
    </row>
    <row r="1682" spans="1:51" ht="24" customHeight="1" x14ac:dyDescent="0.3">
      <c r="A1682" s="22">
        <v>103311</v>
      </c>
      <c r="B1682" s="23" t="str">
        <f>VLOOKUP($A1682,'[1]MAN PROG 2026'!$A$1:$AI$3379,2,FALSE)</f>
        <v>FRIGORIFERO BIOLOGICO</v>
      </c>
      <c r="C1682" s="23" t="str">
        <f>VLOOKUP($A1682,'[1]MAN PROG 2026'!$A$1:$AI$3379,3,FALSE)</f>
        <v>CF DI CIRO FIOCCHETTI &amp; C SNC</v>
      </c>
      <c r="D1682" s="23" t="str">
        <f>VLOOKUP($A1682,'[1]MAN PROG 2026'!$A$1:$AI$3379,4,FALSE)</f>
        <v>MEDIKA 140</v>
      </c>
      <c r="E1682" s="23">
        <f>VLOOKUP($A1682,'[1]MAN PROG 2026'!$A$1:$AI$3379,5,FALSE)</f>
        <v>61865</v>
      </c>
      <c r="F1682" s="23" t="str">
        <f>VLOOKUP($A1682,'[1]MAN PROG 2026'!$A$1:$AI$3379,6,FALSE)</f>
        <v>SINGOLA</v>
      </c>
      <c r="G1682" s="23">
        <f>VLOOKUP($A1682,'[1]MAN PROG 2026'!$A$1:$AI$3379,7,FALSE)</f>
        <v>103311</v>
      </c>
      <c r="H1682" s="23">
        <f>VLOOKUP($A1682,'[1]MAN PROG 2026'!$A$1:$AI$3379,8,FALSE)</f>
        <v>0</v>
      </c>
      <c r="I1682" s="23" t="str">
        <f>VLOOKUP($A1682,'[1]MAN PROG 2026'!$A$1:$AI$3379,9,FALSE)</f>
        <v>S.PIETRO</v>
      </c>
      <c r="J1682" s="23" t="str">
        <f>VLOOKUP($A1682,'[1]MAN PROG 2026'!$A$1:$AI$3379,10,FALSE)</f>
        <v>S. CARLO CARDIOLOGIA</v>
      </c>
      <c r="K1682" s="23" t="str">
        <f>VLOOKUP($A1682,'[1]MAN PROG 2026'!$A$1:$AI$3379,11,FALSE)</f>
        <v>S. CARLO CARDIOLOGIA</v>
      </c>
      <c r="L1682" s="24" t="str">
        <f>VLOOKUP($A1682,'[1]MAN PROG 2026'!$A$2:$AI$3379,12,FALSE)</f>
        <v>S. CARLO CARDIOLOGIA</v>
      </c>
      <c r="M1682" s="24" t="str">
        <f>VLOOKUP($A1682,'[1]MAN PROG 2026'!$A$2:$AI$3379,13,FALSE)</f>
        <v>SINGOLA</v>
      </c>
      <c r="N1682" s="24" t="str">
        <f>VLOOKUP($A1682,'[1]MAN PROG 2026'!$A$2:$AI$3379,14,FALSE)</f>
        <v>103311</v>
      </c>
      <c r="O1682" s="24">
        <f>VLOOKUP($A1682,'[1]MAN PROG 2026'!$A$2:$AI$3379,15,FALSE)</f>
        <v>0</v>
      </c>
      <c r="P1682" s="25" t="str">
        <f>VLOOKUP($A1682,'[1]MAN PROG 2026'!$A$2:$AI$3379,20,FALSE)</f>
        <v>DA FARE</v>
      </c>
      <c r="Q1682" s="9">
        <v>3311</v>
      </c>
      <c r="R1682" s="26">
        <v>46114</v>
      </c>
      <c r="S1682" s="8" t="s">
        <v>53</v>
      </c>
      <c r="T1682" s="37"/>
      <c r="U1682" s="27" t="s">
        <v>55</v>
      </c>
      <c r="V1682" s="27" t="s">
        <v>56</v>
      </c>
      <c r="W1682" s="27" t="s">
        <v>55</v>
      </c>
      <c r="X1682" s="27" t="s">
        <v>55</v>
      </c>
      <c r="Y1682" s="27" t="s">
        <v>55</v>
      </c>
      <c r="Z1682" s="27" t="s">
        <v>55</v>
      </c>
      <c r="AA1682" s="27" t="s">
        <v>55</v>
      </c>
      <c r="AB1682" s="27" t="s">
        <v>57</v>
      </c>
      <c r="AC1682" s="27" t="s">
        <v>58</v>
      </c>
      <c r="AD1682" s="27" t="s">
        <v>74</v>
      </c>
      <c r="AE1682" s="27" t="s">
        <v>88</v>
      </c>
      <c r="AF1682" s="27">
        <v>0.12</v>
      </c>
      <c r="AG1682" s="9" t="s">
        <v>32</v>
      </c>
      <c r="AH1682" s="27" t="s">
        <v>70</v>
      </c>
      <c r="AI1682" s="27" t="s">
        <v>70</v>
      </c>
      <c r="AJ1682" s="27" t="s">
        <v>70</v>
      </c>
      <c r="AK1682" s="27" t="s">
        <v>61</v>
      </c>
      <c r="AL1682" s="27" t="s">
        <v>61</v>
      </c>
      <c r="AM1682" s="11">
        <v>631</v>
      </c>
      <c r="AN1682" s="28" t="s">
        <v>61</v>
      </c>
      <c r="AO1682" s="28"/>
      <c r="AP1682" s="29"/>
      <c r="AQ1682" s="30"/>
      <c r="AR1682" s="31"/>
      <c r="AS1682" s="32"/>
      <c r="AT1682" s="33"/>
      <c r="AU1682" s="34"/>
      <c r="AV1682" s="27" t="s">
        <v>62</v>
      </c>
      <c r="AW1682" s="27">
        <v>5625031</v>
      </c>
      <c r="AX1682" s="27" t="s">
        <v>63</v>
      </c>
      <c r="AY1682" s="27"/>
    </row>
    <row r="1683" spans="1:51" ht="24" customHeight="1" x14ac:dyDescent="0.3">
      <c r="A1683" s="22">
        <v>103312</v>
      </c>
      <c r="B1683" s="23" t="str">
        <f>VLOOKUP($A1683,'[1]MAN PROG 2026'!$A$1:$AI$3379,2,FALSE)</f>
        <v>FRIGORIFERO BIOLOGICO</v>
      </c>
      <c r="C1683" s="23" t="str">
        <f>VLOOKUP($A1683,'[1]MAN PROG 2026'!$A$1:$AI$3379,3,FALSE)</f>
        <v>CF DI CIRO FIOCCHETTI &amp; C SNC</v>
      </c>
      <c r="D1683" s="23" t="str">
        <f>VLOOKUP($A1683,'[1]MAN PROG 2026'!$A$1:$AI$3379,4,FALSE)</f>
        <v>MEDIKA 700</v>
      </c>
      <c r="E1683" s="23">
        <f>VLOOKUP($A1683,'[1]MAN PROG 2026'!$A$1:$AI$3379,5,FALSE)</f>
        <v>61866</v>
      </c>
      <c r="F1683" s="23" t="str">
        <f>VLOOKUP($A1683,'[1]MAN PROG 2026'!$A$1:$AI$3379,6,FALSE)</f>
        <v>SINGOLA</v>
      </c>
      <c r="G1683" s="23">
        <f>VLOOKUP($A1683,'[1]MAN PROG 2026'!$A$1:$AI$3379,7,FALSE)</f>
        <v>103312</v>
      </c>
      <c r="H1683" s="23">
        <f>VLOOKUP($A1683,'[1]MAN PROG 2026'!$A$1:$AI$3379,8,FALSE)</f>
        <v>0</v>
      </c>
      <c r="I1683" s="23" t="str">
        <f>VLOOKUP($A1683,'[1]MAN PROG 2026'!$A$1:$AI$3379,9,FALSE)</f>
        <v>S.PIETRO</v>
      </c>
      <c r="J1683" s="23" t="str">
        <f>VLOOKUP($A1683,'[1]MAN PROG 2026'!$A$1:$AI$3379,10,FALSE)</f>
        <v>LABORATORIO ANALISI</v>
      </c>
      <c r="K1683" s="23" t="str">
        <f>VLOOKUP($A1683,'[1]MAN PROG 2026'!$A$1:$AI$3379,11,FALSE)</f>
        <v>LABORATORIO ANALISI</v>
      </c>
      <c r="L1683" s="24" t="str">
        <f>VLOOKUP($A1683,'[1]MAN PROG 2026'!$A$2:$AI$3379,12,FALSE)</f>
        <v>LABORATORIO ANALISI</v>
      </c>
      <c r="M1683" s="24" t="str">
        <f>VLOOKUP($A1683,'[1]MAN PROG 2026'!$A$2:$AI$3379,13,FALSE)</f>
        <v>SINGOLA</v>
      </c>
      <c r="N1683" s="24">
        <f>VLOOKUP($A1683,'[1]MAN PROG 2026'!$A$2:$AI$3379,14,FALSE)</f>
        <v>103312</v>
      </c>
      <c r="O1683" s="24">
        <f>VLOOKUP($A1683,'[1]MAN PROG 2026'!$A$2:$AI$3379,15,FALSE)</f>
        <v>0</v>
      </c>
      <c r="P1683" s="25" t="str">
        <f>VLOOKUP($A1683,'[1]MAN PROG 2026'!$A$2:$AI$3379,20,FALSE)</f>
        <v>NON PREVISTO</v>
      </c>
      <c r="Q1683" s="8"/>
      <c r="R1683" s="26"/>
      <c r="S1683" s="8"/>
      <c r="T1683" s="37"/>
      <c r="U1683" s="27"/>
      <c r="V1683" s="27"/>
      <c r="W1683" s="27"/>
      <c r="X1683" s="27"/>
      <c r="Y1683" s="27"/>
      <c r="Z1683" s="27"/>
      <c r="AA1683" s="27"/>
      <c r="AB1683" s="27"/>
      <c r="AC1683" s="27"/>
      <c r="AD1683" s="27"/>
      <c r="AE1683" s="27"/>
      <c r="AF1683" s="27"/>
      <c r="AG1683" s="9" t="s">
        <v>32</v>
      </c>
      <c r="AH1683" s="27"/>
      <c r="AI1683" s="27"/>
      <c r="AJ1683" s="27"/>
      <c r="AK1683" s="27"/>
      <c r="AL1683" s="27"/>
      <c r="AM1683" s="11"/>
      <c r="AN1683" s="28"/>
      <c r="AO1683" s="28"/>
      <c r="AP1683" s="29"/>
      <c r="AQ1683" s="30"/>
      <c r="AR1683" s="31"/>
      <c r="AS1683" s="32"/>
      <c r="AT1683" s="33"/>
      <c r="AU1683" s="34"/>
      <c r="AV1683" s="27"/>
      <c r="AW1683" s="27"/>
      <c r="AX1683" s="27"/>
      <c r="AY1683" s="27"/>
    </row>
    <row r="1684" spans="1:51" ht="24" customHeight="1" x14ac:dyDescent="0.3">
      <c r="A1684" s="22">
        <v>103314</v>
      </c>
      <c r="B1684" s="23" t="str">
        <f>VLOOKUP($A1684,'[1]MAN PROG 2026'!$A$1:$AI$3379,2,FALSE)</f>
        <v>FOTOTERAPIA PEDIATRICA, APPARECCHIO PER</v>
      </c>
      <c r="C1684" s="23" t="str">
        <f>VLOOKUP($A1684,'[1]MAN PROG 2026'!$A$1:$AI$3379,3,FALSE)</f>
        <v>CREMASCOLI &amp; IRIS SRL</v>
      </c>
      <c r="D1684" s="23" t="str">
        <f>VLOOKUP($A1684,'[1]MAN PROG 2026'!$A$1:$AI$3379,4,FALSE)</f>
        <v>BILICRYSTAL DUO 3</v>
      </c>
      <c r="E1684" s="23">
        <f>VLOOKUP($A1684,'[1]MAN PROG 2026'!$A$1:$AI$3379,5,FALSE)</f>
        <v>20020517</v>
      </c>
      <c r="F1684" s="23" t="str">
        <f>VLOOKUP($A1684,'[1]MAN PROG 2026'!$A$1:$AI$3379,6,FALSE)</f>
        <v>SINGOLA</v>
      </c>
      <c r="G1684" s="23">
        <f>VLOOKUP($A1684,'[1]MAN PROG 2026'!$A$1:$AI$3379,7,FALSE)</f>
        <v>103314</v>
      </c>
      <c r="H1684" s="23">
        <f>VLOOKUP($A1684,'[1]MAN PROG 2026'!$A$1:$AI$3379,8,FALSE)</f>
        <v>0</v>
      </c>
      <c r="I1684" s="23" t="str">
        <f>VLOOKUP($A1684,'[1]MAN PROG 2026'!$A$1:$AI$3379,9,FALSE)</f>
        <v>S.PIETRO</v>
      </c>
      <c r="J1684" s="23" t="str">
        <f>VLOOKUP($A1684,'[1]MAN PROG 2026'!$A$1:$AI$3379,10,FALSE)</f>
        <v>UTIN</v>
      </c>
      <c r="K1684" s="23" t="str">
        <f>VLOOKUP($A1684,'[1]MAN PROG 2026'!$A$1:$AI$3379,11,FALSE)</f>
        <v>UTIN</v>
      </c>
      <c r="L1684" s="24" t="str">
        <f>VLOOKUP($A1684,'[1]MAN PROG 2026'!$A$2:$AI$3379,12,FALSE)</f>
        <v>UTIN</v>
      </c>
      <c r="M1684" s="24" t="str">
        <f>VLOOKUP($A1684,'[1]MAN PROG 2026'!$A$2:$AI$3379,13,FALSE)</f>
        <v>SINGOLA</v>
      </c>
      <c r="N1684" s="24">
        <f>VLOOKUP($A1684,'[1]MAN PROG 2026'!$A$2:$AI$3379,14,FALSE)</f>
        <v>103314</v>
      </c>
      <c r="O1684" s="24">
        <f>VLOOKUP($A1684,'[1]MAN PROG 2026'!$A$2:$AI$3379,15,FALSE)</f>
        <v>0</v>
      </c>
      <c r="P1684" s="25" t="str">
        <f>VLOOKUP($A1684,'[1]MAN PROG 2026'!$A$2:$AI$3379,20,FALSE)</f>
        <v>DA FARE</v>
      </c>
      <c r="Q1684" s="9">
        <v>3314</v>
      </c>
      <c r="R1684" s="26">
        <v>46148</v>
      </c>
      <c r="S1684" s="8" t="s">
        <v>53</v>
      </c>
      <c r="T1684" s="37"/>
      <c r="U1684" s="27" t="s">
        <v>55</v>
      </c>
      <c r="V1684" s="27" t="s">
        <v>56</v>
      </c>
      <c r="W1684" s="27" t="s">
        <v>55</v>
      </c>
      <c r="X1684" s="27" t="s">
        <v>55</v>
      </c>
      <c r="Y1684" s="27" t="s">
        <v>55</v>
      </c>
      <c r="Z1684" s="27" t="s">
        <v>55</v>
      </c>
      <c r="AA1684" s="27" t="s">
        <v>55</v>
      </c>
      <c r="AB1684" s="27" t="s">
        <v>57</v>
      </c>
      <c r="AC1684" s="27" t="s">
        <v>58</v>
      </c>
      <c r="AD1684" s="27" t="s">
        <v>288</v>
      </c>
      <c r="AE1684" s="27" t="s">
        <v>68</v>
      </c>
      <c r="AF1684" s="27" t="s">
        <v>799</v>
      </c>
      <c r="AG1684" s="9" t="s">
        <v>32</v>
      </c>
      <c r="AH1684" s="27" t="s">
        <v>70</v>
      </c>
      <c r="AI1684" s="27" t="s">
        <v>70</v>
      </c>
      <c r="AJ1684" s="27" t="s">
        <v>70</v>
      </c>
      <c r="AK1684" s="27" t="s">
        <v>61</v>
      </c>
      <c r="AL1684" s="27" t="s">
        <v>61</v>
      </c>
      <c r="AM1684" s="11">
        <v>155.19999999999999</v>
      </c>
      <c r="AN1684" s="28" t="s">
        <v>61</v>
      </c>
      <c r="AO1684" s="28"/>
      <c r="AP1684" s="29"/>
      <c r="AQ1684" s="30"/>
      <c r="AR1684" s="31"/>
      <c r="AS1684" s="32"/>
      <c r="AT1684" s="33"/>
      <c r="AU1684" s="34"/>
      <c r="AV1684" s="27" t="s">
        <v>62</v>
      </c>
      <c r="AW1684" s="27">
        <v>5625031</v>
      </c>
      <c r="AX1684" s="27" t="s">
        <v>63</v>
      </c>
      <c r="AY1684" s="27"/>
    </row>
    <row r="1685" spans="1:51" ht="24" customHeight="1" x14ac:dyDescent="0.3">
      <c r="A1685" s="22">
        <v>103315</v>
      </c>
      <c r="B1685" s="23" t="str">
        <f>VLOOKUP($A1685,'[1]MAN PROG 2026'!$A$1:$AI$3379,2,FALSE)</f>
        <v>FOTOTERAPIA PEDIATRICA, APPARECCHIO PER</v>
      </c>
      <c r="C1685" s="23" t="str">
        <f>VLOOKUP($A1685,'[1]MAN PROG 2026'!$A$1:$AI$3379,3,FALSE)</f>
        <v>CREMASCOLI &amp; IRIS SRL</v>
      </c>
      <c r="D1685" s="23" t="str">
        <f>VLOOKUP($A1685,'[1]MAN PROG 2026'!$A$1:$AI$3379,4,FALSE)</f>
        <v>BILICRYSTAL TRANS 3</v>
      </c>
      <c r="E1685" s="23">
        <f>VLOOKUP($A1685,'[1]MAN PROG 2026'!$A$1:$AI$3379,5,FALSE)</f>
        <v>40030517</v>
      </c>
      <c r="F1685" s="23" t="str">
        <f>VLOOKUP($A1685,'[1]MAN PROG 2026'!$A$1:$AI$3379,6,FALSE)</f>
        <v>SINGOLA</v>
      </c>
      <c r="G1685" s="23">
        <f>VLOOKUP($A1685,'[1]MAN PROG 2026'!$A$1:$AI$3379,7,FALSE)</f>
        <v>103315</v>
      </c>
      <c r="H1685" s="23">
        <f>VLOOKUP($A1685,'[1]MAN PROG 2026'!$A$1:$AI$3379,8,FALSE)</f>
        <v>0</v>
      </c>
      <c r="I1685" s="23" t="str">
        <f>VLOOKUP($A1685,'[1]MAN PROG 2026'!$A$1:$AI$3379,9,FALSE)</f>
        <v>S.PIETRO</v>
      </c>
      <c r="J1685" s="23" t="str">
        <f>VLOOKUP($A1685,'[1]MAN PROG 2026'!$A$1:$AI$3379,10,FALSE)</f>
        <v>UTIN</v>
      </c>
      <c r="K1685" s="23" t="str">
        <f>VLOOKUP($A1685,'[1]MAN PROG 2026'!$A$1:$AI$3379,11,FALSE)</f>
        <v>UTIN</v>
      </c>
      <c r="L1685" s="24" t="str">
        <f>VLOOKUP($A1685,'[1]MAN PROG 2026'!$A$2:$AI$3379,12,FALSE)</f>
        <v>NON TROVATO</v>
      </c>
      <c r="M1685" s="24">
        <f>VLOOKUP($A1685,'[1]MAN PROG 2026'!$A$2:$AI$3379,13,FALSE)</f>
        <v>0</v>
      </c>
      <c r="N1685" s="24">
        <f>VLOOKUP($A1685,'[1]MAN PROG 2026'!$A$2:$AI$3379,14,FALSE)</f>
        <v>0</v>
      </c>
      <c r="O1685" s="24">
        <f>VLOOKUP($A1685,'[1]MAN PROG 2026'!$A$2:$AI$3379,15,FALSE)</f>
        <v>0</v>
      </c>
      <c r="P1685" s="25" t="str">
        <f>VLOOKUP($A1685,'[1]MAN PROG 2026'!$A$2:$AI$3379,20,FALSE)</f>
        <v>DA FARE</v>
      </c>
      <c r="Q1685" s="8"/>
      <c r="R1685" s="26"/>
      <c r="S1685" s="8"/>
      <c r="T1685" s="37"/>
      <c r="U1685" s="27"/>
      <c r="V1685" s="27"/>
      <c r="W1685" s="27"/>
      <c r="X1685" s="27"/>
      <c r="Y1685" s="27"/>
      <c r="Z1685" s="27"/>
      <c r="AA1685" s="27"/>
      <c r="AB1685" s="27"/>
      <c r="AC1685" s="27"/>
      <c r="AD1685" s="27"/>
      <c r="AE1685" s="27"/>
      <c r="AF1685" s="27"/>
      <c r="AG1685" s="9" t="s">
        <v>32</v>
      </c>
      <c r="AH1685" s="27"/>
      <c r="AI1685" s="27"/>
      <c r="AJ1685" s="27"/>
      <c r="AK1685" s="27"/>
      <c r="AL1685" s="27"/>
      <c r="AM1685" s="11"/>
      <c r="AN1685" s="28"/>
      <c r="AO1685" s="28"/>
      <c r="AP1685" s="29"/>
      <c r="AQ1685" s="30"/>
      <c r="AR1685" s="31"/>
      <c r="AS1685" s="32"/>
      <c r="AT1685" s="33"/>
      <c r="AU1685" s="34"/>
      <c r="AV1685" s="27"/>
      <c r="AW1685" s="27"/>
      <c r="AX1685" s="27"/>
      <c r="AY1685" s="27"/>
    </row>
    <row r="1686" spans="1:51" ht="24" customHeight="1" x14ac:dyDescent="0.3">
      <c r="A1686" s="22">
        <v>103317</v>
      </c>
      <c r="B1686" s="23" t="str">
        <f>VLOOKUP($A1686,'[1]MAN PROG 2026'!$A$1:$AI$3379,2,FALSE)</f>
        <v>MONITOR TELEVISIVO PER BIOIMMAGINI</v>
      </c>
      <c r="C1686" s="23" t="str">
        <f>VLOOKUP($A1686,'[1]MAN PROG 2026'!$A$1:$AI$3379,3,FALSE)</f>
        <v>STORZ KARL GMBH &amp; CO KG</v>
      </c>
      <c r="D1686" s="23" t="str">
        <f>VLOOKUP($A1686,'[1]MAN PROG 2026'!$A$1:$AI$3379,4,FALSE)</f>
        <v>8403 ZX</v>
      </c>
      <c r="E1686" s="23" t="str">
        <f>VLOOKUP($A1686,'[1]MAN PROG 2026'!$A$1:$AI$3379,5,FALSE)</f>
        <v>WU7074</v>
      </c>
      <c r="F1686" s="23" t="str">
        <f>VLOOKUP($A1686,'[1]MAN PROG 2026'!$A$1:$AI$3379,6,FALSE)</f>
        <v>PRINCIPALE</v>
      </c>
      <c r="G1686" s="23">
        <f>VLOOKUP($A1686,'[1]MAN PROG 2026'!$A$1:$AI$3379,7,FALSE)</f>
        <v>103317</v>
      </c>
      <c r="H1686" s="23">
        <f>VLOOKUP($A1686,'[1]MAN PROG 2026'!$A$1:$AI$3379,8,FALSE)</f>
        <v>0</v>
      </c>
      <c r="I1686" s="23" t="str">
        <f>VLOOKUP($A1686,'[1]MAN PROG 2026'!$A$1:$AI$3379,9,FALSE)</f>
        <v>S.PIETRO</v>
      </c>
      <c r="J1686" s="23" t="str">
        <f>VLOOKUP($A1686,'[1]MAN PROG 2026'!$A$1:$AI$3379,10,FALSE)</f>
        <v>BLOCCO OPERATORIO</v>
      </c>
      <c r="K1686" s="23" t="str">
        <f>VLOOKUP($A1686,'[1]MAN PROG 2026'!$A$1:$AI$3379,11,FALSE)</f>
        <v>BLOCCO OPERATORIO</v>
      </c>
      <c r="L1686" s="24" t="str">
        <f>VLOOKUP($A1686,'[1]MAN PROG 2026'!$A$2:$AI$3379,12,FALSE)</f>
        <v>NON TROVATO</v>
      </c>
      <c r="M1686" s="24">
        <f>VLOOKUP($A1686,'[1]MAN PROG 2026'!$A$2:$AI$3379,13,FALSE)</f>
        <v>0</v>
      </c>
      <c r="N1686" s="24">
        <f>VLOOKUP($A1686,'[1]MAN PROG 2026'!$A$2:$AI$3379,14,FALSE)</f>
        <v>0</v>
      </c>
      <c r="O1686" s="24">
        <f>VLOOKUP($A1686,'[1]MAN PROG 2026'!$A$2:$AI$3379,15,FALSE)</f>
        <v>0</v>
      </c>
      <c r="P1686" s="25" t="str">
        <f>VLOOKUP($A1686,'[1]MAN PROG 2026'!$A$2:$AI$3379,20,FALSE)</f>
        <v>DA FARE</v>
      </c>
      <c r="Q1686" s="8"/>
      <c r="R1686" s="26"/>
      <c r="S1686" s="8"/>
      <c r="T1686" s="37"/>
      <c r="U1686" s="27"/>
      <c r="V1686" s="27"/>
      <c r="W1686" s="27"/>
      <c r="X1686" s="27"/>
      <c r="Y1686" s="27"/>
      <c r="Z1686" s="27"/>
      <c r="AA1686" s="27"/>
      <c r="AB1686" s="27"/>
      <c r="AC1686" s="27"/>
      <c r="AD1686" s="27"/>
      <c r="AE1686" s="27"/>
      <c r="AF1686" s="27"/>
      <c r="AG1686" s="9" t="s">
        <v>32</v>
      </c>
      <c r="AH1686" s="27"/>
      <c r="AI1686" s="27"/>
      <c r="AJ1686" s="27"/>
      <c r="AK1686" s="27"/>
      <c r="AL1686" s="27"/>
      <c r="AM1686" s="11"/>
      <c r="AN1686" s="28"/>
      <c r="AO1686" s="28"/>
      <c r="AP1686" s="29"/>
      <c r="AQ1686" s="30"/>
      <c r="AR1686" s="31"/>
      <c r="AS1686" s="32"/>
      <c r="AT1686" s="33"/>
      <c r="AU1686" s="34"/>
      <c r="AV1686" s="27"/>
      <c r="AW1686" s="27"/>
      <c r="AX1686" s="27"/>
      <c r="AY1686" s="27"/>
    </row>
    <row r="1687" spans="1:51" ht="24" customHeight="1" x14ac:dyDescent="0.3">
      <c r="A1687" s="22">
        <v>103319</v>
      </c>
      <c r="B1687" s="23" t="str">
        <f>VLOOKUP($A1687,'[1]MAN PROG 2026'!$A$1:$AI$3379,2,FALSE)</f>
        <v>MODULO ACQUISIZIONE IMMAGINI</v>
      </c>
      <c r="C1687" s="23" t="str">
        <f>VLOOKUP($A1687,'[1]MAN PROG 2026'!$A$1:$AI$3379,3,FALSE)</f>
        <v>STORZ KARL GMBH &amp; CO KG</v>
      </c>
      <c r="D1687" s="23" t="str">
        <f>VLOOKUP($A1687,'[1]MAN PROG 2026'!$A$1:$AI$3379,4,FALSE)</f>
        <v>8402 X</v>
      </c>
      <c r="E1687" s="23" t="str">
        <f>VLOOKUP($A1687,'[1]MAN PROG 2026'!$A$1:$AI$3379,5,FALSE)</f>
        <v>ZV8163</v>
      </c>
      <c r="F1687" s="23" t="str">
        <f>VLOOKUP($A1687,'[1]MAN PROG 2026'!$A$1:$AI$3379,6,FALSE)</f>
        <v>COMPONENTE</v>
      </c>
      <c r="G1687" s="23">
        <f>VLOOKUP($A1687,'[1]MAN PROG 2026'!$A$1:$AI$3379,7,FALSE)</f>
        <v>103317</v>
      </c>
      <c r="H1687" s="23">
        <f>VLOOKUP($A1687,'[1]MAN PROG 2026'!$A$1:$AI$3379,8,FALSE)</f>
        <v>0</v>
      </c>
      <c r="I1687" s="23" t="str">
        <f>VLOOKUP($A1687,'[1]MAN PROG 2026'!$A$1:$AI$3379,9,FALSE)</f>
        <v>S.PIETRO</v>
      </c>
      <c r="J1687" s="23" t="str">
        <f>VLOOKUP($A1687,'[1]MAN PROG 2026'!$A$1:$AI$3379,10,FALSE)</f>
        <v>BLOCCO OPERATORIO</v>
      </c>
      <c r="K1687" s="23" t="str">
        <f>VLOOKUP($A1687,'[1]MAN PROG 2026'!$A$1:$AI$3379,11,FALSE)</f>
        <v>BLOCCO OPERATORIO</v>
      </c>
      <c r="L1687" s="24" t="str">
        <f>VLOOKUP($A1687,'[1]MAN PROG 2026'!$A$2:$AI$3379,12,FALSE)</f>
        <v>NON TROVATO</v>
      </c>
      <c r="M1687" s="24">
        <f>VLOOKUP($A1687,'[1]MAN PROG 2026'!$A$2:$AI$3379,13,FALSE)</f>
        <v>0</v>
      </c>
      <c r="N1687" s="24">
        <f>VLOOKUP($A1687,'[1]MAN PROG 2026'!$A$2:$AI$3379,14,FALSE)</f>
        <v>0</v>
      </c>
      <c r="O1687" s="24">
        <f>VLOOKUP($A1687,'[1]MAN PROG 2026'!$A$2:$AI$3379,15,FALSE)</f>
        <v>0</v>
      </c>
      <c r="P1687" s="25" t="str">
        <f>VLOOKUP($A1687,'[1]MAN PROG 2026'!$A$2:$AI$3379,20,FALSE)</f>
        <v>DA FARE</v>
      </c>
      <c r="Q1687" s="8"/>
      <c r="R1687" s="26"/>
      <c r="S1687" s="8"/>
      <c r="T1687" s="37"/>
      <c r="U1687" s="27"/>
      <c r="V1687" s="27"/>
      <c r="W1687" s="27"/>
      <c r="X1687" s="27"/>
      <c r="Y1687" s="27"/>
      <c r="Z1687" s="27"/>
      <c r="AA1687" s="27"/>
      <c r="AB1687" s="27"/>
      <c r="AC1687" s="27"/>
      <c r="AD1687" s="27"/>
      <c r="AE1687" s="27"/>
      <c r="AF1687" s="27"/>
      <c r="AG1687" s="9" t="s">
        <v>32</v>
      </c>
      <c r="AH1687" s="27"/>
      <c r="AI1687" s="27"/>
      <c r="AJ1687" s="27"/>
      <c r="AK1687" s="27"/>
      <c r="AL1687" s="27"/>
      <c r="AM1687" s="11"/>
      <c r="AN1687" s="28"/>
      <c r="AO1687" s="28"/>
      <c r="AP1687" s="29"/>
      <c r="AQ1687" s="30"/>
      <c r="AR1687" s="31"/>
      <c r="AS1687" s="32"/>
      <c r="AT1687" s="33"/>
      <c r="AU1687" s="34"/>
      <c r="AV1687" s="27"/>
      <c r="AW1687" s="27"/>
      <c r="AX1687" s="27"/>
      <c r="AY1687" s="27"/>
    </row>
    <row r="1688" spans="1:51" ht="24" customHeight="1" x14ac:dyDescent="0.3">
      <c r="A1688" s="22">
        <v>103321</v>
      </c>
      <c r="B1688" s="23" t="str">
        <f>VLOOKUP($A1688,'[1]MAN PROG 2026'!$A$1:$AI$3379,2,FALSE)</f>
        <v>POMPA A SIRINGA</v>
      </c>
      <c r="C1688" s="23" t="str">
        <f>VLOOKUP($A1688,'[1]MAN PROG 2026'!$A$1:$AI$3379,3,FALSE)</f>
        <v>B BRAUN GMBH</v>
      </c>
      <c r="D1688" s="23" t="str">
        <f>VLOOKUP($A1688,'[1]MAN PROG 2026'!$A$1:$AI$3379,4,FALSE)</f>
        <v>PERFUSOR SPACE</v>
      </c>
      <c r="E1688" s="23">
        <f>VLOOKUP($A1688,'[1]MAN PROG 2026'!$A$1:$AI$3379,5,FALSE)</f>
        <v>244286</v>
      </c>
      <c r="F1688" s="23" t="str">
        <f>VLOOKUP($A1688,'[1]MAN PROG 2026'!$A$1:$AI$3379,6,FALSE)</f>
        <v>SINGOLA</v>
      </c>
      <c r="G1688" s="23">
        <f>VLOOKUP($A1688,'[1]MAN PROG 2026'!$A$1:$AI$3379,7,FALSE)</f>
        <v>103321</v>
      </c>
      <c r="H1688" s="23">
        <f>VLOOKUP($A1688,'[1]MAN PROG 2026'!$A$1:$AI$3379,8,FALSE)</f>
        <v>0</v>
      </c>
      <c r="I1688" s="23" t="str">
        <f>VLOOKUP($A1688,'[1]MAN PROG 2026'!$A$1:$AI$3379,9,FALSE)</f>
        <v>S.PIETRO</v>
      </c>
      <c r="J1688" s="23" t="str">
        <f>VLOOKUP($A1688,'[1]MAN PROG 2026'!$A$1:$AI$3379,10,FALSE)</f>
        <v>RIANIMAZIONE</v>
      </c>
      <c r="K1688" s="23" t="str">
        <f>VLOOKUP($A1688,'[1]MAN PROG 2026'!$A$1:$AI$3379,11,FALSE)</f>
        <v>RIANIMAZIONE</v>
      </c>
      <c r="L1688" s="24" t="str">
        <f>VLOOKUP($A1688,'[1]MAN PROG 2026'!$A$2:$AI$3379,12,FALSE)</f>
        <v>NON TROVATO</v>
      </c>
      <c r="M1688" s="24">
        <f>VLOOKUP($A1688,'[1]MAN PROG 2026'!$A$2:$AI$3379,13,FALSE)</f>
        <v>0</v>
      </c>
      <c r="N1688" s="24">
        <f>VLOOKUP($A1688,'[1]MAN PROG 2026'!$A$2:$AI$3379,14,FALSE)</f>
        <v>0</v>
      </c>
      <c r="O1688" s="24">
        <f>VLOOKUP($A1688,'[1]MAN PROG 2026'!$A$2:$AI$3379,15,FALSE)</f>
        <v>0</v>
      </c>
      <c r="P1688" s="25" t="str">
        <f>VLOOKUP($A1688,'[1]MAN PROG 2026'!$A$2:$AI$3379,20,FALSE)</f>
        <v>DA FARE</v>
      </c>
      <c r="Q1688" s="8"/>
      <c r="R1688" s="26"/>
      <c r="S1688" s="8"/>
      <c r="T1688" s="37"/>
      <c r="U1688" s="27"/>
      <c r="V1688" s="27"/>
      <c r="W1688" s="27"/>
      <c r="X1688" s="27"/>
      <c r="Y1688" s="27"/>
      <c r="Z1688" s="27"/>
      <c r="AA1688" s="27"/>
      <c r="AB1688" s="27"/>
      <c r="AC1688" s="27"/>
      <c r="AD1688" s="27"/>
      <c r="AE1688" s="27"/>
      <c r="AF1688" s="27"/>
      <c r="AG1688" s="9" t="s">
        <v>32</v>
      </c>
      <c r="AH1688" s="27"/>
      <c r="AI1688" s="27"/>
      <c r="AJ1688" s="27"/>
      <c r="AK1688" s="27"/>
      <c r="AL1688" s="27"/>
      <c r="AM1688" s="11"/>
      <c r="AN1688" s="28"/>
      <c r="AO1688" s="28"/>
      <c r="AP1688" s="29"/>
      <c r="AQ1688" s="30"/>
      <c r="AR1688" s="31"/>
      <c r="AS1688" s="32"/>
      <c r="AT1688" s="33"/>
      <c r="AU1688" s="34"/>
      <c r="AV1688" s="27"/>
      <c r="AW1688" s="27"/>
      <c r="AX1688" s="27"/>
      <c r="AY1688" s="27"/>
    </row>
    <row r="1689" spans="1:51" ht="24" customHeight="1" x14ac:dyDescent="0.3">
      <c r="A1689" s="22">
        <v>103322</v>
      </c>
      <c r="B1689" s="23" t="str">
        <f>VLOOKUP($A1689,'[1]MAN PROG 2026'!$A$1:$AI$3379,2,FALSE)</f>
        <v>POMPA A SIRINGA</v>
      </c>
      <c r="C1689" s="23" t="str">
        <f>VLOOKUP($A1689,'[1]MAN PROG 2026'!$A$1:$AI$3379,3,FALSE)</f>
        <v>B BRAUN GMBH</v>
      </c>
      <c r="D1689" s="23" t="str">
        <f>VLOOKUP($A1689,'[1]MAN PROG 2026'!$A$1:$AI$3379,4,FALSE)</f>
        <v>PERFUSOR SPACE</v>
      </c>
      <c r="E1689" s="23">
        <f>VLOOKUP($A1689,'[1]MAN PROG 2026'!$A$1:$AI$3379,5,FALSE)</f>
        <v>244307</v>
      </c>
      <c r="F1689" s="23" t="str">
        <f>VLOOKUP($A1689,'[1]MAN PROG 2026'!$A$1:$AI$3379,6,FALSE)</f>
        <v>SINGOLA</v>
      </c>
      <c r="G1689" s="23">
        <f>VLOOKUP($A1689,'[1]MAN PROG 2026'!$A$1:$AI$3379,7,FALSE)</f>
        <v>103322</v>
      </c>
      <c r="H1689" s="23">
        <f>VLOOKUP($A1689,'[1]MAN PROG 2026'!$A$1:$AI$3379,8,FALSE)</f>
        <v>0</v>
      </c>
      <c r="I1689" s="23" t="str">
        <f>VLOOKUP($A1689,'[1]MAN PROG 2026'!$A$1:$AI$3379,9,FALSE)</f>
        <v>S.PIETRO</v>
      </c>
      <c r="J1689" s="23" t="str">
        <f>VLOOKUP($A1689,'[1]MAN PROG 2026'!$A$1:$AI$3379,10,FALSE)</f>
        <v>RIANIMAZIONE</v>
      </c>
      <c r="K1689" s="23" t="str">
        <f>VLOOKUP($A1689,'[1]MAN PROG 2026'!$A$1:$AI$3379,11,FALSE)</f>
        <v>LAB.A.T. S.I.C.</v>
      </c>
      <c r="L1689" s="24" t="str">
        <f>VLOOKUP($A1689,'[1]MAN PROG 2026'!$A$2:$AI$3379,12,FALSE)</f>
        <v>NON TROVATO</v>
      </c>
      <c r="M1689" s="24">
        <f>VLOOKUP($A1689,'[1]MAN PROG 2026'!$A$2:$AI$3379,13,FALSE)</f>
        <v>0</v>
      </c>
      <c r="N1689" s="24">
        <f>VLOOKUP($A1689,'[1]MAN PROG 2026'!$A$2:$AI$3379,14,FALSE)</f>
        <v>0</v>
      </c>
      <c r="O1689" s="24">
        <f>VLOOKUP($A1689,'[1]MAN PROG 2026'!$A$2:$AI$3379,15,FALSE)</f>
        <v>0</v>
      </c>
      <c r="P1689" s="25" t="str">
        <f>VLOOKUP($A1689,'[1]MAN PROG 2026'!$A$2:$AI$3379,20,FALSE)</f>
        <v>DA FARE</v>
      </c>
      <c r="Q1689" s="8"/>
      <c r="R1689" s="26"/>
      <c r="S1689" s="8"/>
      <c r="T1689" s="37"/>
      <c r="U1689" s="27"/>
      <c r="V1689" s="27"/>
      <c r="W1689" s="27"/>
      <c r="X1689" s="27"/>
      <c r="Y1689" s="27"/>
      <c r="Z1689" s="27"/>
      <c r="AA1689" s="27"/>
      <c r="AB1689" s="27"/>
      <c r="AC1689" s="27"/>
      <c r="AD1689" s="27"/>
      <c r="AE1689" s="27"/>
      <c r="AF1689" s="27"/>
      <c r="AG1689" s="9" t="s">
        <v>32</v>
      </c>
      <c r="AH1689" s="27"/>
      <c r="AI1689" s="27"/>
      <c r="AJ1689" s="27"/>
      <c r="AK1689" s="27"/>
      <c r="AL1689" s="27"/>
      <c r="AM1689" s="11"/>
      <c r="AN1689" s="28"/>
      <c r="AO1689" s="28"/>
      <c r="AP1689" s="29"/>
      <c r="AQ1689" s="30"/>
      <c r="AR1689" s="31"/>
      <c r="AS1689" s="32"/>
      <c r="AT1689" s="33"/>
      <c r="AU1689" s="34"/>
      <c r="AV1689" s="27"/>
      <c r="AW1689" s="27"/>
      <c r="AX1689" s="27"/>
      <c r="AY1689" s="27"/>
    </row>
    <row r="1690" spans="1:51" ht="24" customHeight="1" x14ac:dyDescent="0.3">
      <c r="A1690" s="22">
        <v>103324</v>
      </c>
      <c r="B1690" s="23" t="str">
        <f>VLOOKUP($A1690,'[1]MAN PROG 2026'!$A$1:$AI$3379,2,FALSE)</f>
        <v>POMPA DI INFUSIONE</v>
      </c>
      <c r="C1690" s="23" t="str">
        <f>VLOOKUP($A1690,'[1]MAN PROG 2026'!$A$1:$AI$3379,3,FALSE)</f>
        <v>B BRAUN GMBH</v>
      </c>
      <c r="D1690" s="23" t="str">
        <f>VLOOKUP($A1690,'[1]MAN PROG 2026'!$A$1:$AI$3379,4,FALSE)</f>
        <v>INFUSOMAT SPACE</v>
      </c>
      <c r="E1690" s="23">
        <f>VLOOKUP($A1690,'[1]MAN PROG 2026'!$A$1:$AI$3379,5,FALSE)</f>
        <v>283875</v>
      </c>
      <c r="F1690" s="23" t="str">
        <f>VLOOKUP($A1690,'[1]MAN PROG 2026'!$A$1:$AI$3379,6,FALSE)</f>
        <v>SINGOLA</v>
      </c>
      <c r="G1690" s="23">
        <f>VLOOKUP($A1690,'[1]MAN PROG 2026'!$A$1:$AI$3379,7,FALSE)</f>
        <v>103324</v>
      </c>
      <c r="H1690" s="23">
        <f>VLOOKUP($A1690,'[1]MAN PROG 2026'!$A$1:$AI$3379,8,FALSE)</f>
        <v>0</v>
      </c>
      <c r="I1690" s="23" t="str">
        <f>VLOOKUP($A1690,'[1]MAN PROG 2026'!$A$1:$AI$3379,9,FALSE)</f>
        <v>S.PIETRO</v>
      </c>
      <c r="J1690" s="23" t="str">
        <f>VLOOKUP($A1690,'[1]MAN PROG 2026'!$A$1:$AI$3379,10,FALSE)</f>
        <v>RIANIMAZIONE</v>
      </c>
      <c r="K1690" s="23" t="str">
        <f>VLOOKUP($A1690,'[1]MAN PROG 2026'!$A$1:$AI$3379,11,FALSE)</f>
        <v>RIANIMAZIONE</v>
      </c>
      <c r="L1690" s="24" t="str">
        <f>VLOOKUP($A1690,'[1]MAN PROG 2026'!$A$2:$AI$3379,12,FALSE)</f>
        <v>NON TROVATO</v>
      </c>
      <c r="M1690" s="24">
        <f>VLOOKUP($A1690,'[1]MAN PROG 2026'!$A$2:$AI$3379,13,FALSE)</f>
        <v>0</v>
      </c>
      <c r="N1690" s="24">
        <f>VLOOKUP($A1690,'[1]MAN PROG 2026'!$A$2:$AI$3379,14,FALSE)</f>
        <v>0</v>
      </c>
      <c r="O1690" s="24">
        <f>VLOOKUP($A1690,'[1]MAN PROG 2026'!$A$2:$AI$3379,15,FALSE)</f>
        <v>0</v>
      </c>
      <c r="P1690" s="25" t="str">
        <f>VLOOKUP($A1690,'[1]MAN PROG 2026'!$A$2:$AI$3379,20,FALSE)</f>
        <v>DA FARE</v>
      </c>
      <c r="Q1690" s="8"/>
      <c r="R1690" s="26"/>
      <c r="S1690" s="8"/>
      <c r="T1690" s="37"/>
      <c r="U1690" s="27"/>
      <c r="V1690" s="27"/>
      <c r="W1690" s="27"/>
      <c r="X1690" s="27"/>
      <c r="Y1690" s="27"/>
      <c r="Z1690" s="27"/>
      <c r="AA1690" s="27"/>
      <c r="AB1690" s="27"/>
      <c r="AC1690" s="27"/>
      <c r="AD1690" s="27"/>
      <c r="AE1690" s="27"/>
      <c r="AF1690" s="27"/>
      <c r="AG1690" s="9" t="s">
        <v>32</v>
      </c>
      <c r="AH1690" s="27"/>
      <c r="AI1690" s="27"/>
      <c r="AJ1690" s="27"/>
      <c r="AK1690" s="27"/>
      <c r="AL1690" s="27"/>
      <c r="AM1690" s="11"/>
      <c r="AN1690" s="28"/>
      <c r="AO1690" s="28"/>
      <c r="AP1690" s="29"/>
      <c r="AQ1690" s="30"/>
      <c r="AR1690" s="31"/>
      <c r="AS1690" s="32"/>
      <c r="AT1690" s="33"/>
      <c r="AU1690" s="34"/>
      <c r="AV1690" s="27"/>
      <c r="AW1690" s="27"/>
      <c r="AX1690" s="27"/>
      <c r="AY1690" s="27"/>
    </row>
    <row r="1691" spans="1:51" ht="24" customHeight="1" x14ac:dyDescent="0.3">
      <c r="A1691" s="22">
        <v>103325</v>
      </c>
      <c r="B1691" s="23" t="str">
        <f>VLOOKUP($A1691,'[1]MAN PROG 2026'!$A$1:$AI$3379,2,FALSE)</f>
        <v>NUTRIPOMPA</v>
      </c>
      <c r="C1691" s="23" t="str">
        <f>VLOOKUP($A1691,'[1]MAN PROG 2026'!$A$1:$AI$3379,3,FALSE)</f>
        <v>NUTRICIA MEDICAL DEVICES BV</v>
      </c>
      <c r="D1691" s="23" t="str">
        <f>VLOOKUP($A1691,'[1]MAN PROG 2026'!$A$1:$AI$3379,4,FALSE)</f>
        <v>FLOCARE INFINITY</v>
      </c>
      <c r="E1691" s="23" t="str">
        <f>VLOOKUP($A1691,'[1]MAN PROG 2026'!$A$1:$AI$3379,5,FALSE)</f>
        <v>76211816</v>
      </c>
      <c r="F1691" s="23" t="str">
        <f>VLOOKUP($A1691,'[1]MAN PROG 2026'!$A$1:$AI$3379,6,FALSE)</f>
        <v>SINGOLA</v>
      </c>
      <c r="G1691" s="23">
        <f>VLOOKUP($A1691,'[1]MAN PROG 2026'!$A$1:$AI$3379,7,FALSE)</f>
        <v>103325</v>
      </c>
      <c r="H1691" s="23">
        <f>VLOOKUP($A1691,'[1]MAN PROG 2026'!$A$1:$AI$3379,8,FALSE)</f>
        <v>0</v>
      </c>
      <c r="I1691" s="23" t="str">
        <f>VLOOKUP($A1691,'[1]MAN PROG 2026'!$A$1:$AI$3379,9,FALSE)</f>
        <v>S.PIETRO</v>
      </c>
      <c r="J1691" s="23" t="str">
        <f>VLOOKUP($A1691,'[1]MAN PROG 2026'!$A$1:$AI$3379,10,FALSE)</f>
        <v>S. RAFFAELE</v>
      </c>
      <c r="K1691" s="23" t="str">
        <f>VLOOKUP($A1691,'[1]MAN PROG 2026'!$A$1:$AI$3379,11,FALSE)</f>
        <v>S. RAFFAELE</v>
      </c>
      <c r="L1691" s="24" t="str">
        <f>VLOOKUP($A1691,'[1]MAN PROG 2026'!$A$2:$AI$3379,12,FALSE)</f>
        <v>NON TROVATO</v>
      </c>
      <c r="M1691" s="24">
        <f>VLOOKUP($A1691,'[1]MAN PROG 2026'!$A$2:$AI$3379,13,FALSE)</f>
        <v>0</v>
      </c>
      <c r="N1691" s="24">
        <f>VLOOKUP($A1691,'[1]MAN PROG 2026'!$A$2:$AI$3379,14,FALSE)</f>
        <v>0</v>
      </c>
      <c r="O1691" s="24">
        <f>VLOOKUP($A1691,'[1]MAN PROG 2026'!$A$2:$AI$3379,15,FALSE)</f>
        <v>0</v>
      </c>
      <c r="P1691" s="25" t="str">
        <f>VLOOKUP($A1691,'[1]MAN PROG 2026'!$A$2:$AI$3379,20,FALSE)</f>
        <v>NON PREVISTO</v>
      </c>
      <c r="Q1691" s="8"/>
      <c r="R1691" s="26"/>
      <c r="S1691" s="8"/>
      <c r="T1691" s="37"/>
      <c r="U1691" s="27"/>
      <c r="V1691" s="27"/>
      <c r="W1691" s="27"/>
      <c r="X1691" s="27"/>
      <c r="Y1691" s="27"/>
      <c r="Z1691" s="27"/>
      <c r="AA1691" s="27"/>
      <c r="AB1691" s="27"/>
      <c r="AC1691" s="27"/>
      <c r="AD1691" s="27"/>
      <c r="AE1691" s="27"/>
      <c r="AF1691" s="27"/>
      <c r="AG1691" s="9" t="s">
        <v>32</v>
      </c>
      <c r="AH1691" s="27"/>
      <c r="AI1691" s="27"/>
      <c r="AJ1691" s="27"/>
      <c r="AK1691" s="27"/>
      <c r="AL1691" s="27"/>
      <c r="AM1691" s="11"/>
      <c r="AN1691" s="28"/>
      <c r="AO1691" s="28"/>
      <c r="AP1691" s="29"/>
      <c r="AQ1691" s="30"/>
      <c r="AR1691" s="31"/>
      <c r="AS1691" s="32"/>
      <c r="AT1691" s="33"/>
      <c r="AU1691" s="34"/>
      <c r="AV1691" s="27"/>
      <c r="AW1691" s="27"/>
      <c r="AX1691" s="27"/>
      <c r="AY1691" s="27"/>
    </row>
    <row r="1692" spans="1:51" ht="24" customHeight="1" x14ac:dyDescent="0.3">
      <c r="A1692" s="22">
        <v>103327</v>
      </c>
      <c r="B1692" s="23" t="str">
        <f>VLOOKUP($A1692,'[1]MAN PROG 2026'!$A$1:$AI$3379,2,FALSE)</f>
        <v>SONDA ECOGRAFICA</v>
      </c>
      <c r="C1692" s="23" t="str">
        <f>VLOOKUP($A1692,'[1]MAN PROG 2026'!$A$1:$AI$3379,3,FALSE)</f>
        <v>ESAOTE SPA</v>
      </c>
      <c r="D1692" s="23" t="str">
        <f>VLOOKUP($A1692,'[1]MAN PROG 2026'!$A$1:$AI$3379,4,FALSE)</f>
        <v>SL 3323</v>
      </c>
      <c r="E1692" s="23">
        <f>VLOOKUP($A1692,'[1]MAN PROG 2026'!$A$1:$AI$3379,5,FALSE)</f>
        <v>13095042</v>
      </c>
      <c r="F1692" s="23" t="str">
        <f>VLOOKUP($A1692,'[1]MAN PROG 2026'!$A$1:$AI$3379,6,FALSE)</f>
        <v>COMPONENTE</v>
      </c>
      <c r="G1692" s="23">
        <f>VLOOKUP($A1692,'[1]MAN PROG 2026'!$A$1:$AI$3379,7,FALSE)</f>
        <v>102236</v>
      </c>
      <c r="H1692" s="23" t="str">
        <f>VLOOKUP($A1692,'[1]MAN PROG 2026'!$A$1:$AI$3379,8,FALSE)</f>
        <v>ECO7 (102236)</v>
      </c>
      <c r="I1692" s="23" t="str">
        <f>VLOOKUP($A1692,'[1]MAN PROG 2026'!$A$1:$AI$3379,9,FALSE)</f>
        <v>S.PIETRO</v>
      </c>
      <c r="J1692" s="23" t="str">
        <f>VLOOKUP($A1692,'[1]MAN PROG 2026'!$A$1:$AI$3379,10,FALSE)</f>
        <v>BLOCCO OPERATORIO</v>
      </c>
      <c r="K1692" s="23" t="str">
        <f>VLOOKUP($A1692,'[1]MAN PROG 2026'!$A$1:$AI$3379,11,FALSE)</f>
        <v>BLOCCO OPERATORIO</v>
      </c>
      <c r="L1692" s="24" t="str">
        <f>VLOOKUP($A1692,'[1]MAN PROG 2026'!$A$2:$AI$3379,12,FALSE)</f>
        <v>BLOCCO OPERATORIO SALA PREPARAZIONE</v>
      </c>
      <c r="M1692" s="24" t="str">
        <f>VLOOKUP($A1692,'[1]MAN PROG 2026'!$A$2:$AI$3379,13,FALSE)</f>
        <v>COMPONENTE</v>
      </c>
      <c r="N1692" s="24" t="str">
        <f>VLOOKUP($A1692,'[1]MAN PROG 2026'!$A$2:$AI$3379,14,FALSE)</f>
        <v>102236</v>
      </c>
      <c r="O1692" s="24" t="str">
        <f>VLOOKUP($A1692,'[1]MAN PROG 2026'!$A$2:$AI$3379,15,FALSE)</f>
        <v>ECO7 (102236)</v>
      </c>
      <c r="P1692" s="25" t="str">
        <f>VLOOKUP($A1692,'[1]MAN PROG 2026'!$A$2:$AI$3379,20,FALSE)</f>
        <v>DA FARE</v>
      </c>
      <c r="Q1692" s="9">
        <v>2236</v>
      </c>
      <c r="R1692" s="26">
        <v>46260</v>
      </c>
      <c r="S1692" s="8" t="s">
        <v>53</v>
      </c>
      <c r="T1692" s="37" t="s">
        <v>800</v>
      </c>
      <c r="U1692" s="27" t="s">
        <v>55</v>
      </c>
      <c r="V1692" s="27" t="s">
        <v>56</v>
      </c>
      <c r="W1692" s="27" t="s">
        <v>55</v>
      </c>
      <c r="X1692" s="27" t="s">
        <v>55</v>
      </c>
      <c r="Y1692" s="27" t="s">
        <v>55</v>
      </c>
      <c r="Z1692" s="27" t="s">
        <v>55</v>
      </c>
      <c r="AA1692" s="27" t="s">
        <v>55</v>
      </c>
      <c r="AB1692" s="27" t="s">
        <v>57</v>
      </c>
      <c r="AC1692" s="27"/>
      <c r="AD1692" s="27"/>
      <c r="AE1692" s="27"/>
      <c r="AF1692" s="27"/>
      <c r="AG1692" s="9" t="s">
        <v>32</v>
      </c>
      <c r="AH1692" s="27"/>
      <c r="AI1692" s="27"/>
      <c r="AJ1692" s="27"/>
      <c r="AK1692" s="27"/>
      <c r="AL1692" s="27"/>
      <c r="AM1692" s="11"/>
      <c r="AN1692" s="28"/>
      <c r="AO1692" s="28"/>
      <c r="AP1692" s="29"/>
      <c r="AQ1692" s="30"/>
      <c r="AR1692" s="31"/>
      <c r="AS1692" s="32"/>
      <c r="AT1692" s="33"/>
      <c r="AU1692" s="34"/>
      <c r="AV1692" s="27"/>
      <c r="AW1692" s="27"/>
      <c r="AX1692" s="27"/>
      <c r="AY1692" s="27"/>
    </row>
    <row r="1693" spans="1:51" ht="24" customHeight="1" x14ac:dyDescent="0.3">
      <c r="A1693" s="22">
        <v>103328</v>
      </c>
      <c r="B1693" s="23" t="str">
        <f>VLOOKUP($A1693,'[1]MAN PROG 2026'!$A$1:$AI$3379,2,FALSE)</f>
        <v>MONITORAGGIO DELLA TEMPERATURA, APPARECCHIO PER</v>
      </c>
      <c r="C1693" s="23" t="str">
        <f>VLOOKUP($A1693,'[1]MAN PROG 2026'!$A$1:$AI$3379,3,FALSE)</f>
        <v>3M</v>
      </c>
      <c r="D1693" s="23" t="str">
        <f>VLOOKUP($A1693,'[1]MAN PROG 2026'!$A$1:$AI$3379,4,FALSE)</f>
        <v>37010 SPOTON</v>
      </c>
      <c r="E1693" s="23" t="str">
        <f>VLOOKUP($A1693,'[1]MAN PROG 2026'!$A$1:$AI$3379,5,FALSE)</f>
        <v>05258</v>
      </c>
      <c r="F1693" s="23" t="str">
        <f>VLOOKUP($A1693,'[1]MAN PROG 2026'!$A$1:$AI$3379,6,FALSE)</f>
        <v>SINGOLA</v>
      </c>
      <c r="G1693" s="23">
        <f>VLOOKUP($A1693,'[1]MAN PROG 2026'!$A$1:$AI$3379,7,FALSE)</f>
        <v>103328</v>
      </c>
      <c r="H1693" s="23">
        <f>VLOOKUP($A1693,'[1]MAN PROG 2026'!$A$1:$AI$3379,8,FALSE)</f>
        <v>0</v>
      </c>
      <c r="I1693" s="23" t="str">
        <f>VLOOKUP($A1693,'[1]MAN PROG 2026'!$A$1:$AI$3379,9,FALSE)</f>
        <v>S.PIETRO</v>
      </c>
      <c r="J1693" s="23" t="str">
        <f>VLOOKUP($A1693,'[1]MAN PROG 2026'!$A$1:$AI$3379,10,FALSE)</f>
        <v>BLOCCO OPERATORIO</v>
      </c>
      <c r="K1693" s="23" t="str">
        <f>VLOOKUP($A1693,'[1]MAN PROG 2026'!$A$1:$AI$3379,11,FALSE)</f>
        <v>BLOCCO OPERATORIO</v>
      </c>
      <c r="L1693" s="24" t="str">
        <f>VLOOKUP($A1693,'[1]MAN PROG 2026'!$A$2:$AI$3379,12,FALSE)</f>
        <v>NON TROVATO</v>
      </c>
      <c r="M1693" s="24">
        <f>VLOOKUP($A1693,'[1]MAN PROG 2026'!$A$2:$AI$3379,13,FALSE)</f>
        <v>0</v>
      </c>
      <c r="N1693" s="24">
        <f>VLOOKUP($A1693,'[1]MAN PROG 2026'!$A$2:$AI$3379,14,FALSE)</f>
        <v>0</v>
      </c>
      <c r="O1693" s="24">
        <f>VLOOKUP($A1693,'[1]MAN PROG 2026'!$A$2:$AI$3379,15,FALSE)</f>
        <v>0</v>
      </c>
      <c r="P1693" s="25" t="str">
        <f>VLOOKUP($A1693,'[1]MAN PROG 2026'!$A$2:$AI$3379,20,FALSE)</f>
        <v>DA FARE</v>
      </c>
      <c r="Q1693" s="8"/>
      <c r="R1693" s="26"/>
      <c r="S1693" s="8"/>
      <c r="T1693" s="37"/>
      <c r="U1693" s="27"/>
      <c r="V1693" s="27"/>
      <c r="W1693" s="27"/>
      <c r="X1693" s="27"/>
      <c r="Y1693" s="27"/>
      <c r="Z1693" s="27"/>
      <c r="AA1693" s="27"/>
      <c r="AB1693" s="27"/>
      <c r="AC1693" s="27"/>
      <c r="AD1693" s="27"/>
      <c r="AE1693" s="27"/>
      <c r="AF1693" s="27"/>
      <c r="AG1693" s="9" t="s">
        <v>32</v>
      </c>
      <c r="AH1693" s="27"/>
      <c r="AI1693" s="27"/>
      <c r="AJ1693" s="27"/>
      <c r="AK1693" s="27"/>
      <c r="AL1693" s="27"/>
      <c r="AM1693" s="11"/>
      <c r="AN1693" s="28"/>
      <c r="AO1693" s="28"/>
      <c r="AP1693" s="29"/>
      <c r="AQ1693" s="30"/>
      <c r="AR1693" s="31"/>
      <c r="AS1693" s="32"/>
      <c r="AT1693" s="33"/>
      <c r="AU1693" s="34"/>
      <c r="AV1693" s="27"/>
      <c r="AW1693" s="27"/>
      <c r="AX1693" s="27"/>
      <c r="AY1693" s="27"/>
    </row>
    <row r="1694" spans="1:51" ht="24" customHeight="1" x14ac:dyDescent="0.3">
      <c r="A1694" s="22">
        <v>103332</v>
      </c>
      <c r="B1694" s="23" t="str">
        <f>VLOOKUP($A1694,'[1]MAN PROG 2026'!$A$1:$AI$3379,2,FALSE)</f>
        <v>SONDA ECOGRAFICA</v>
      </c>
      <c r="C1694" s="23" t="str">
        <f>VLOOKUP($A1694,'[1]MAN PROG 2026'!$A$1:$AI$3379,3,FALSE)</f>
        <v>GE HEALTHCARE</v>
      </c>
      <c r="D1694" s="23" t="str">
        <f>VLOOKUP($A1694,'[1]MAN PROG 2026'!$A$1:$AI$3379,4,FALSE)</f>
        <v>RAB 4 8D</v>
      </c>
      <c r="E1694" s="23" t="str">
        <f>VLOOKUP($A1694,'[1]MAN PROG 2026'!$A$1:$AI$3379,5,FALSE)</f>
        <v>116799KR8</v>
      </c>
      <c r="F1694" s="23" t="str">
        <f>VLOOKUP($A1694,'[1]MAN PROG 2026'!$A$1:$AI$3379,6,FALSE)</f>
        <v>COMPONENTE</v>
      </c>
      <c r="G1694" s="23">
        <f>VLOOKUP($A1694,'[1]MAN PROG 2026'!$A$1:$AI$3379,7,FALSE)</f>
        <v>102202</v>
      </c>
      <c r="H1694" s="23" t="str">
        <f>VLOOKUP($A1694,'[1]MAN PROG 2026'!$A$1:$AI$3379,8,FALSE)</f>
        <v>ECO6 (102202)</v>
      </c>
      <c r="I1694" s="23" t="str">
        <f>VLOOKUP($A1694,'[1]MAN PROG 2026'!$A$1:$AI$3379,9,FALSE)</f>
        <v>S.PIETRO</v>
      </c>
      <c r="J1694" s="23" t="str">
        <f>VLOOKUP($A1694,'[1]MAN PROG 2026'!$A$1:$AI$3379,10,FALSE)</f>
        <v>SALA PARTO</v>
      </c>
      <c r="K1694" s="23" t="str">
        <f>VLOOKUP($A1694,'[1]MAN PROG 2026'!$A$1:$AI$3379,11,FALSE)</f>
        <v>PRONTO SOCCORSO OSTETRICO</v>
      </c>
      <c r="L1694" s="24" t="str">
        <f>VLOOKUP($A1694,'[1]MAN PROG 2026'!$A$2:$AI$3379,12,FALSE)</f>
        <v>PRONTO SOCCORSO OSTETRICO</v>
      </c>
      <c r="M1694" s="24" t="str">
        <f>VLOOKUP($A1694,'[1]MAN PROG 2026'!$A$2:$AI$3379,13,FALSE)</f>
        <v>COMPONENTE</v>
      </c>
      <c r="N1694" s="24" t="str">
        <f>VLOOKUP($A1694,'[1]MAN PROG 2026'!$A$2:$AI$3379,14,FALSE)</f>
        <v>102202</v>
      </c>
      <c r="O1694" s="24" t="str">
        <f>VLOOKUP($A1694,'[1]MAN PROG 2026'!$A$2:$AI$3379,15,FALSE)</f>
        <v>ECO6 (102202)</v>
      </c>
      <c r="P1694" s="25" t="str">
        <f>VLOOKUP($A1694,'[1]MAN PROG 2026'!$A$2:$AI$3379,20,FALSE)</f>
        <v>DA FARE</v>
      </c>
      <c r="Q1694" s="9" t="str">
        <f>RIGHT(A1694,4)</f>
        <v>3332</v>
      </c>
      <c r="R1694" s="26">
        <v>46252</v>
      </c>
      <c r="S1694" s="8" t="s">
        <v>53</v>
      </c>
      <c r="T1694" s="37" t="s">
        <v>530</v>
      </c>
      <c r="U1694" s="27" t="s">
        <v>55</v>
      </c>
      <c r="V1694" s="27" t="s">
        <v>56</v>
      </c>
      <c r="W1694" s="27" t="s">
        <v>55</v>
      </c>
      <c r="X1694" s="27" t="s">
        <v>55</v>
      </c>
      <c r="Y1694" s="27" t="s">
        <v>55</v>
      </c>
      <c r="Z1694" s="27" t="s">
        <v>55</v>
      </c>
      <c r="AA1694" s="27" t="s">
        <v>55</v>
      </c>
      <c r="AB1694" s="27"/>
      <c r="AC1694" s="27"/>
      <c r="AD1694" s="27"/>
      <c r="AE1694" s="27"/>
      <c r="AF1694" s="27"/>
      <c r="AG1694" s="9" t="s">
        <v>32</v>
      </c>
      <c r="AH1694" s="27"/>
      <c r="AI1694" s="27"/>
      <c r="AJ1694" s="27"/>
      <c r="AK1694" s="27"/>
      <c r="AL1694" s="27"/>
      <c r="AM1694" s="11"/>
      <c r="AN1694" s="28">
        <v>8.1</v>
      </c>
      <c r="AO1694" s="28" t="s">
        <v>181</v>
      </c>
      <c r="AP1694" s="29"/>
      <c r="AQ1694" s="30"/>
      <c r="AR1694" s="31"/>
      <c r="AS1694" s="32"/>
      <c r="AT1694" s="33"/>
      <c r="AU1694" s="34"/>
      <c r="AV1694" s="27"/>
      <c r="AW1694" s="27"/>
      <c r="AX1694" s="27"/>
      <c r="AY1694" s="27"/>
    </row>
    <row r="1695" spans="1:51" ht="24" customHeight="1" x14ac:dyDescent="0.3">
      <c r="A1695" s="22">
        <v>103334</v>
      </c>
      <c r="B1695" s="23" t="str">
        <f>VLOOKUP($A1695,'[1]MAN PROG 2026'!$A$1:$AI$3379,2,FALSE)</f>
        <v>MICROSCOPIO OTTICO DA LABORATORIO</v>
      </c>
      <c r="C1695" s="23" t="str">
        <f>VLOOKUP($A1695,'[1]MAN PROG 2026'!$A$1:$AI$3379,3,FALSE)</f>
        <v>NIKON CORP</v>
      </c>
      <c r="D1695" s="23" t="str">
        <f>VLOOKUP($A1695,'[1]MAN PROG 2026'!$A$1:$AI$3379,4,FALSE)</f>
        <v>YS 100</v>
      </c>
      <c r="E1695" s="23">
        <f>VLOOKUP($A1695,'[1]MAN PROG 2026'!$A$1:$AI$3379,5,FALSE)</f>
        <v>516661</v>
      </c>
      <c r="F1695" s="23" t="str">
        <f>VLOOKUP($A1695,'[1]MAN PROG 2026'!$A$1:$AI$3379,6,FALSE)</f>
        <v>SINGOLA</v>
      </c>
      <c r="G1695" s="23">
        <f>VLOOKUP($A1695,'[1]MAN PROG 2026'!$A$1:$AI$3379,7,FALSE)</f>
        <v>103334</v>
      </c>
      <c r="H1695" s="23">
        <f>VLOOKUP($A1695,'[1]MAN PROG 2026'!$A$1:$AI$3379,8,FALSE)</f>
        <v>0</v>
      </c>
      <c r="I1695" s="23" t="str">
        <f>VLOOKUP($A1695,'[1]MAN PROG 2026'!$A$1:$AI$3379,9,FALSE)</f>
        <v>S.PIETRO</v>
      </c>
      <c r="J1695" s="23" t="str">
        <f>VLOOKUP($A1695,'[1]MAN PROG 2026'!$A$1:$AI$3379,10,FALSE)</f>
        <v>ODONTOSTOMATOLOGIA</v>
      </c>
      <c r="K1695" s="23" t="str">
        <f>VLOOKUP($A1695,'[1]MAN PROG 2026'!$A$1:$AI$3379,11,FALSE)</f>
        <v>ODONTOSTOMATOLOGIA</v>
      </c>
      <c r="L1695" s="24" t="str">
        <f>VLOOKUP($A1695,'[1]MAN PROG 2026'!$A$2:$AI$3379,12,FALSE)</f>
        <v>NON TROVATO</v>
      </c>
      <c r="M1695" s="24">
        <f>VLOOKUP($A1695,'[1]MAN PROG 2026'!$A$2:$AI$3379,13,FALSE)</f>
        <v>0</v>
      </c>
      <c r="N1695" s="24">
        <f>VLOOKUP($A1695,'[1]MAN PROG 2026'!$A$2:$AI$3379,14,FALSE)</f>
        <v>0</v>
      </c>
      <c r="O1695" s="24">
        <f>VLOOKUP($A1695,'[1]MAN PROG 2026'!$A$2:$AI$3379,15,FALSE)</f>
        <v>0</v>
      </c>
      <c r="P1695" s="25" t="str">
        <f>VLOOKUP($A1695,'[1]MAN PROG 2026'!$A$2:$AI$3379,20,FALSE)</f>
        <v>DA FARE</v>
      </c>
      <c r="Q1695" s="8"/>
      <c r="R1695" s="26"/>
      <c r="S1695" s="8"/>
      <c r="T1695" s="37"/>
      <c r="U1695" s="27"/>
      <c r="V1695" s="27"/>
      <c r="W1695" s="27"/>
      <c r="X1695" s="27"/>
      <c r="Y1695" s="27"/>
      <c r="Z1695" s="27"/>
      <c r="AA1695" s="27"/>
      <c r="AB1695" s="27"/>
      <c r="AC1695" s="27"/>
      <c r="AD1695" s="27"/>
      <c r="AE1695" s="27"/>
      <c r="AF1695" s="27"/>
      <c r="AG1695" s="9" t="s">
        <v>32</v>
      </c>
      <c r="AH1695" s="27"/>
      <c r="AI1695" s="27"/>
      <c r="AJ1695" s="27"/>
      <c r="AK1695" s="27"/>
      <c r="AL1695" s="27"/>
      <c r="AM1695" s="11"/>
      <c r="AN1695" s="28"/>
      <c r="AO1695" s="28"/>
      <c r="AP1695" s="29"/>
      <c r="AQ1695" s="30"/>
      <c r="AR1695" s="31"/>
      <c r="AS1695" s="32"/>
      <c r="AT1695" s="33"/>
      <c r="AU1695" s="34"/>
      <c r="AV1695" s="27"/>
      <c r="AW1695" s="27"/>
      <c r="AX1695" s="27"/>
      <c r="AY1695" s="27"/>
    </row>
    <row r="1696" spans="1:51" ht="24" customHeight="1" x14ac:dyDescent="0.3">
      <c r="A1696" s="22">
        <v>103335</v>
      </c>
      <c r="B1696" s="23" t="str">
        <f>VLOOKUP($A1696,'[1]MAN PROG 2026'!$A$1:$AI$3379,2,FALSE)</f>
        <v>POMPA DI INFUSIONE</v>
      </c>
      <c r="C1696" s="23" t="str">
        <f>VLOOKUP($A1696,'[1]MAN PROG 2026'!$A$1:$AI$3379,3,FALSE)</f>
        <v>FRESENIUS KABI AG</v>
      </c>
      <c r="D1696" s="23" t="str">
        <f>VLOOKUP($A1696,'[1]MAN PROG 2026'!$A$1:$AI$3379,4,FALSE)</f>
        <v>VOLUMAT MC AGILIA</v>
      </c>
      <c r="E1696" s="23" t="str">
        <f>VLOOKUP($A1696,'[1]MAN PROG 2026'!$A$1:$AI$3379,5,FALSE)</f>
        <v>23464192</v>
      </c>
      <c r="F1696" s="23" t="str">
        <f>VLOOKUP($A1696,'[1]MAN PROG 2026'!$A$1:$AI$3379,6,FALSE)</f>
        <v>SINGOLA</v>
      </c>
      <c r="G1696" s="23">
        <f>VLOOKUP($A1696,'[1]MAN PROG 2026'!$A$1:$AI$3379,7,FALSE)</f>
        <v>103335</v>
      </c>
      <c r="H1696" s="23">
        <f>VLOOKUP($A1696,'[1]MAN PROG 2026'!$A$1:$AI$3379,8,FALSE)</f>
        <v>0</v>
      </c>
      <c r="I1696" s="23" t="str">
        <f>VLOOKUP($A1696,'[1]MAN PROG 2026'!$A$1:$AI$3379,9,FALSE)</f>
        <v>S.PIETRO</v>
      </c>
      <c r="J1696" s="23" t="str">
        <f>VLOOKUP($A1696,'[1]MAN PROG 2026'!$A$1:$AI$3379,10,FALSE)</f>
        <v>S. RAFFAELE</v>
      </c>
      <c r="K1696" s="23" t="str">
        <f>VLOOKUP($A1696,'[1]MAN PROG 2026'!$A$1:$AI$3379,11,FALSE)</f>
        <v>S. RAFFAELE</v>
      </c>
      <c r="L1696" s="24" t="str">
        <f>VLOOKUP($A1696,'[1]MAN PROG 2026'!$A$2:$AI$3379,12,FALSE)</f>
        <v>S. RAFFAELE</v>
      </c>
      <c r="M1696" s="24" t="str">
        <f>VLOOKUP($A1696,'[1]MAN PROG 2026'!$A$2:$AI$3379,13,FALSE)</f>
        <v>SINGOLA</v>
      </c>
      <c r="N1696" s="24">
        <f>VLOOKUP($A1696,'[1]MAN PROG 2026'!$A$2:$AI$3379,14,FALSE)</f>
        <v>103335</v>
      </c>
      <c r="O1696" s="24">
        <f>VLOOKUP($A1696,'[1]MAN PROG 2026'!$A$2:$AI$3379,15,FALSE)</f>
        <v>0</v>
      </c>
      <c r="P1696" s="25" t="str">
        <f>VLOOKUP($A1696,'[1]MAN PROG 2026'!$A$2:$AI$3379,20,FALSE)</f>
        <v>NON PREVISTO</v>
      </c>
      <c r="Q1696" s="8"/>
      <c r="R1696" s="26"/>
      <c r="S1696" s="8"/>
      <c r="T1696" s="37"/>
      <c r="U1696" s="27"/>
      <c r="V1696" s="27"/>
      <c r="W1696" s="27"/>
      <c r="X1696" s="27"/>
      <c r="Y1696" s="27"/>
      <c r="Z1696" s="27"/>
      <c r="AA1696" s="27"/>
      <c r="AB1696" s="27"/>
      <c r="AC1696" s="27"/>
      <c r="AD1696" s="27"/>
      <c r="AE1696" s="27"/>
      <c r="AF1696" s="27"/>
      <c r="AG1696" s="9" t="s">
        <v>32</v>
      </c>
      <c r="AH1696" s="27"/>
      <c r="AI1696" s="27"/>
      <c r="AJ1696" s="27"/>
      <c r="AK1696" s="27"/>
      <c r="AL1696" s="27"/>
      <c r="AM1696" s="11"/>
      <c r="AN1696" s="28"/>
      <c r="AO1696" s="28"/>
      <c r="AP1696" s="29"/>
      <c r="AQ1696" s="30"/>
      <c r="AR1696" s="31"/>
      <c r="AS1696" s="32"/>
      <c r="AT1696" s="33"/>
      <c r="AU1696" s="34"/>
      <c r="AV1696" s="27"/>
      <c r="AW1696" s="27"/>
      <c r="AX1696" s="27"/>
      <c r="AY1696" s="27"/>
    </row>
    <row r="1697" spans="1:51" ht="24" customHeight="1" x14ac:dyDescent="0.3">
      <c r="A1697" s="22">
        <v>103336</v>
      </c>
      <c r="B1697" s="23" t="str">
        <f>VLOOKUP($A1697,'[1]MAN PROG 2026'!$A$1:$AI$3379,2,FALSE)</f>
        <v>POMPA DI INFUSIONE</v>
      </c>
      <c r="C1697" s="23" t="str">
        <f>VLOOKUP($A1697,'[1]MAN PROG 2026'!$A$1:$AI$3379,3,FALSE)</f>
        <v>FRESENIUS KABI AG</v>
      </c>
      <c r="D1697" s="23" t="str">
        <f>VLOOKUP($A1697,'[1]MAN PROG 2026'!$A$1:$AI$3379,4,FALSE)</f>
        <v>VOLUMAT MC AGILIA</v>
      </c>
      <c r="E1697" s="23">
        <f>VLOOKUP($A1697,'[1]MAN PROG 2026'!$A$1:$AI$3379,5,FALSE)</f>
        <v>23464222</v>
      </c>
      <c r="F1697" s="23" t="str">
        <f>VLOOKUP($A1697,'[1]MAN PROG 2026'!$A$1:$AI$3379,6,FALSE)</f>
        <v>SINGOLA</v>
      </c>
      <c r="G1697" s="23">
        <f>VLOOKUP($A1697,'[1]MAN PROG 2026'!$A$1:$AI$3379,7,FALSE)</f>
        <v>103336</v>
      </c>
      <c r="H1697" s="23">
        <f>VLOOKUP($A1697,'[1]MAN PROG 2026'!$A$1:$AI$3379,8,FALSE)</f>
        <v>0</v>
      </c>
      <c r="I1697" s="23" t="str">
        <f>VLOOKUP($A1697,'[1]MAN PROG 2026'!$A$1:$AI$3379,9,FALSE)</f>
        <v>S.PIETRO</v>
      </c>
      <c r="J1697" s="23" t="str">
        <f>VLOOKUP($A1697,'[1]MAN PROG 2026'!$A$1:$AI$3379,10,FALSE)</f>
        <v>S. RAFFAELE</v>
      </c>
      <c r="K1697" s="23" t="str">
        <f>VLOOKUP($A1697,'[1]MAN PROG 2026'!$A$1:$AI$3379,11,FALSE)</f>
        <v>S. RAFFAELE</v>
      </c>
      <c r="L1697" s="24" t="str">
        <f>VLOOKUP($A1697,'[1]MAN PROG 2026'!$A$2:$AI$3379,12,FALSE)</f>
        <v>S. RAFFAELE</v>
      </c>
      <c r="M1697" s="24" t="str">
        <f>VLOOKUP($A1697,'[1]MAN PROG 2026'!$A$2:$AI$3379,13,FALSE)</f>
        <v>SINGOLA</v>
      </c>
      <c r="N1697" s="24">
        <f>VLOOKUP($A1697,'[1]MAN PROG 2026'!$A$2:$AI$3379,14,FALSE)</f>
        <v>103336</v>
      </c>
      <c r="O1697" s="24">
        <f>VLOOKUP($A1697,'[1]MAN PROG 2026'!$A$2:$AI$3379,15,FALSE)</f>
        <v>0</v>
      </c>
      <c r="P1697" s="25" t="str">
        <f>VLOOKUP($A1697,'[1]MAN PROG 2026'!$A$2:$AI$3379,20,FALSE)</f>
        <v>NON PREVISTO</v>
      </c>
      <c r="Q1697" s="8"/>
      <c r="R1697" s="26"/>
      <c r="S1697" s="8"/>
      <c r="T1697" s="37"/>
      <c r="U1697" s="27"/>
      <c r="V1697" s="27"/>
      <c r="W1697" s="27"/>
      <c r="X1697" s="27"/>
      <c r="Y1697" s="27"/>
      <c r="Z1697" s="27"/>
      <c r="AA1697" s="27"/>
      <c r="AB1697" s="27"/>
      <c r="AC1697" s="27"/>
      <c r="AD1697" s="27"/>
      <c r="AE1697" s="27"/>
      <c r="AF1697" s="27"/>
      <c r="AG1697" s="9" t="s">
        <v>32</v>
      </c>
      <c r="AH1697" s="27"/>
      <c r="AI1697" s="27"/>
      <c r="AJ1697" s="27"/>
      <c r="AK1697" s="27"/>
      <c r="AL1697" s="27"/>
      <c r="AM1697" s="11"/>
      <c r="AN1697" s="28"/>
      <c r="AO1697" s="28"/>
      <c r="AP1697" s="29"/>
      <c r="AQ1697" s="30"/>
      <c r="AR1697" s="31"/>
      <c r="AS1697" s="32"/>
      <c r="AT1697" s="33"/>
      <c r="AU1697" s="34"/>
      <c r="AV1697" s="27"/>
      <c r="AW1697" s="27"/>
      <c r="AX1697" s="27"/>
      <c r="AY1697" s="27"/>
    </row>
    <row r="1698" spans="1:51" ht="24" customHeight="1" x14ac:dyDescent="0.3">
      <c r="A1698" s="22">
        <v>103337</v>
      </c>
      <c r="B1698" s="23" t="str">
        <f>VLOOKUP($A1698,'[1]MAN PROG 2026'!$A$1:$AI$3379,2,FALSE)</f>
        <v>POMPA DI INFUSIONE</v>
      </c>
      <c r="C1698" s="23" t="str">
        <f>VLOOKUP($A1698,'[1]MAN PROG 2026'!$A$1:$AI$3379,3,FALSE)</f>
        <v>FRESENIUS KABI AG</v>
      </c>
      <c r="D1698" s="23" t="str">
        <f>VLOOKUP($A1698,'[1]MAN PROG 2026'!$A$1:$AI$3379,4,FALSE)</f>
        <v>VOLUMAT MC AGILIA</v>
      </c>
      <c r="E1698" s="23">
        <f>VLOOKUP($A1698,'[1]MAN PROG 2026'!$A$1:$AI$3379,5,FALSE)</f>
        <v>23464231</v>
      </c>
      <c r="F1698" s="23" t="str">
        <f>VLOOKUP($A1698,'[1]MAN PROG 2026'!$A$1:$AI$3379,6,FALSE)</f>
        <v>SINGOLA</v>
      </c>
      <c r="G1698" s="23">
        <f>VLOOKUP($A1698,'[1]MAN PROG 2026'!$A$1:$AI$3379,7,FALSE)</f>
        <v>103337</v>
      </c>
      <c r="H1698" s="23">
        <f>VLOOKUP($A1698,'[1]MAN PROG 2026'!$A$1:$AI$3379,8,FALSE)</f>
        <v>0</v>
      </c>
      <c r="I1698" s="23" t="str">
        <f>VLOOKUP($A1698,'[1]MAN PROG 2026'!$A$1:$AI$3379,9,FALSE)</f>
        <v>S.PIETRO</v>
      </c>
      <c r="J1698" s="23" t="str">
        <f>VLOOKUP($A1698,'[1]MAN PROG 2026'!$A$1:$AI$3379,10,FALSE)</f>
        <v>S. RAFFAELE</v>
      </c>
      <c r="K1698" s="23" t="str">
        <f>VLOOKUP($A1698,'[1]MAN PROG 2026'!$A$1:$AI$3379,11,FALSE)</f>
        <v>S. RAFFAELE</v>
      </c>
      <c r="L1698" s="24" t="str">
        <f>VLOOKUP($A1698,'[1]MAN PROG 2026'!$A$2:$AI$3379,12,FALSE)</f>
        <v>S. RAFFAELE</v>
      </c>
      <c r="M1698" s="24" t="str">
        <f>VLOOKUP($A1698,'[1]MAN PROG 2026'!$A$2:$AI$3379,13,FALSE)</f>
        <v>SINGOLA</v>
      </c>
      <c r="N1698" s="24">
        <f>VLOOKUP($A1698,'[1]MAN PROG 2026'!$A$2:$AI$3379,14,FALSE)</f>
        <v>103337</v>
      </c>
      <c r="O1698" s="24">
        <f>VLOOKUP($A1698,'[1]MAN PROG 2026'!$A$2:$AI$3379,15,FALSE)</f>
        <v>0</v>
      </c>
      <c r="P1698" s="25" t="str">
        <f>VLOOKUP($A1698,'[1]MAN PROG 2026'!$A$2:$AI$3379,20,FALSE)</f>
        <v>NON PREVISTO</v>
      </c>
      <c r="Q1698" s="8"/>
      <c r="R1698" s="26"/>
      <c r="S1698" s="8"/>
      <c r="T1698" s="37"/>
      <c r="U1698" s="27"/>
      <c r="V1698" s="27"/>
      <c r="W1698" s="27"/>
      <c r="X1698" s="27"/>
      <c r="Y1698" s="27"/>
      <c r="Z1698" s="27"/>
      <c r="AA1698" s="27"/>
      <c r="AB1698" s="27"/>
      <c r="AC1698" s="27"/>
      <c r="AD1698" s="27"/>
      <c r="AE1698" s="27"/>
      <c r="AF1698" s="27"/>
      <c r="AG1698" s="9" t="s">
        <v>32</v>
      </c>
      <c r="AH1698" s="27"/>
      <c r="AI1698" s="27"/>
      <c r="AJ1698" s="27"/>
      <c r="AK1698" s="27"/>
      <c r="AL1698" s="27"/>
      <c r="AM1698" s="11"/>
      <c r="AN1698" s="28"/>
      <c r="AO1698" s="28"/>
      <c r="AP1698" s="29"/>
      <c r="AQ1698" s="30"/>
      <c r="AR1698" s="31"/>
      <c r="AS1698" s="32"/>
      <c r="AT1698" s="33"/>
      <c r="AU1698" s="34"/>
      <c r="AV1698" s="27"/>
      <c r="AW1698" s="27"/>
      <c r="AX1698" s="27"/>
      <c r="AY1698" s="27"/>
    </row>
    <row r="1699" spans="1:51" ht="24" customHeight="1" x14ac:dyDescent="0.3">
      <c r="A1699" s="22">
        <v>103338</v>
      </c>
      <c r="B1699" s="23" t="str">
        <f>VLOOKUP($A1699,'[1]MAN PROG 2026'!$A$1:$AI$3379,2,FALSE)</f>
        <v>ELETTROCARDIOGRAFO</v>
      </c>
      <c r="C1699" s="23" t="str">
        <f>VLOOKUP($A1699,'[1]MAN PROG 2026'!$A$1:$AI$3379,3,FALSE)</f>
        <v>EDAN INSTRUMENTS INC</v>
      </c>
      <c r="D1699" s="23" t="str">
        <f>VLOOKUP($A1699,'[1]MAN PROG 2026'!$A$1:$AI$3379,4,FALSE)</f>
        <v>SE 1200 EXPRESS</v>
      </c>
      <c r="E1699" s="23" t="str">
        <f>VLOOKUP($A1699,'[1]MAN PROG 2026'!$A$1:$AI$3379,5,FALSE)</f>
        <v>460016-M17510860001</v>
      </c>
      <c r="F1699" s="23" t="str">
        <f>VLOOKUP($A1699,'[1]MAN PROG 2026'!$A$1:$AI$3379,6,FALSE)</f>
        <v>SINGOLA</v>
      </c>
      <c r="G1699" s="23">
        <f>VLOOKUP($A1699,'[1]MAN PROG 2026'!$A$1:$AI$3379,7,FALSE)</f>
        <v>103338</v>
      </c>
      <c r="H1699" s="23">
        <f>VLOOKUP($A1699,'[1]MAN PROG 2026'!$A$1:$AI$3379,8,FALSE)</f>
        <v>0</v>
      </c>
      <c r="I1699" s="23" t="str">
        <f>VLOOKUP($A1699,'[1]MAN PROG 2026'!$A$1:$AI$3379,9,FALSE)</f>
        <v>S.PIETRO</v>
      </c>
      <c r="J1699" s="23" t="str">
        <f>VLOOKUP($A1699,'[1]MAN PROG 2026'!$A$1:$AI$3379,10,FALSE)</f>
        <v>PRONTO SOCCORSO</v>
      </c>
      <c r="K1699" s="23" t="str">
        <f>VLOOKUP($A1699,'[1]MAN PROG 2026'!$A$1:$AI$3379,11,FALSE)</f>
        <v>PRONTO SOCCORSO</v>
      </c>
      <c r="L1699" s="24" t="str">
        <f>VLOOKUP($A1699,'[1]MAN PROG 2026'!$A$2:$AI$3379,12,FALSE)</f>
        <v>NON TROVATO</v>
      </c>
      <c r="M1699" s="24">
        <f>VLOOKUP($A1699,'[1]MAN PROG 2026'!$A$2:$AI$3379,13,FALSE)</f>
        <v>0</v>
      </c>
      <c r="N1699" s="24">
        <f>VLOOKUP($A1699,'[1]MAN PROG 2026'!$A$2:$AI$3379,14,FALSE)</f>
        <v>0</v>
      </c>
      <c r="O1699" s="24">
        <f>VLOOKUP($A1699,'[1]MAN PROG 2026'!$A$2:$AI$3379,15,FALSE)</f>
        <v>0</v>
      </c>
      <c r="P1699" s="25" t="str">
        <f>VLOOKUP($A1699,'[1]MAN PROG 2026'!$A$2:$AI$3379,20,FALSE)</f>
        <v>DA FARE</v>
      </c>
      <c r="Q1699" s="8"/>
      <c r="R1699" s="26"/>
      <c r="S1699" s="8"/>
      <c r="T1699" s="37"/>
      <c r="U1699" s="27"/>
      <c r="V1699" s="27"/>
      <c r="W1699" s="27"/>
      <c r="X1699" s="27"/>
      <c r="Y1699" s="27"/>
      <c r="Z1699" s="27"/>
      <c r="AA1699" s="27"/>
      <c r="AB1699" s="27"/>
      <c r="AC1699" s="27"/>
      <c r="AD1699" s="27"/>
      <c r="AE1699" s="27"/>
      <c r="AF1699" s="27"/>
      <c r="AG1699" s="9" t="s">
        <v>32</v>
      </c>
      <c r="AH1699" s="27"/>
      <c r="AI1699" s="27"/>
      <c r="AJ1699" s="27"/>
      <c r="AK1699" s="27"/>
      <c r="AL1699" s="27"/>
      <c r="AM1699" s="11"/>
      <c r="AN1699" s="28"/>
      <c r="AO1699" s="28"/>
      <c r="AP1699" s="29"/>
      <c r="AQ1699" s="30"/>
      <c r="AR1699" s="31"/>
      <c r="AS1699" s="32"/>
      <c r="AT1699" s="33"/>
      <c r="AU1699" s="34"/>
      <c r="AV1699" s="27"/>
      <c r="AW1699" s="27"/>
      <c r="AX1699" s="27"/>
      <c r="AY1699" s="27"/>
    </row>
    <row r="1700" spans="1:51" ht="24" customHeight="1" x14ac:dyDescent="0.3">
      <c r="A1700" s="22">
        <v>103339</v>
      </c>
      <c r="B1700" s="23" t="str">
        <f>VLOOKUP($A1700,'[1]MAN PROG 2026'!$A$1:$AI$3379,2,FALSE)</f>
        <v>ELETTROCARDIOGRAFO</v>
      </c>
      <c r="C1700" s="23" t="str">
        <f>VLOOKUP($A1700,'[1]MAN PROG 2026'!$A$1:$AI$3379,3,FALSE)</f>
        <v>EDAN INSTRUMENTS INC</v>
      </c>
      <c r="D1700" s="23" t="str">
        <f>VLOOKUP($A1700,'[1]MAN PROG 2026'!$A$1:$AI$3379,4,FALSE)</f>
        <v>SE 1200 EXPRESS</v>
      </c>
      <c r="E1700" s="23" t="str">
        <f>VLOOKUP($A1700,'[1]MAN PROG 2026'!$A$1:$AI$3379,5,FALSE)</f>
        <v>460016-M17510860002</v>
      </c>
      <c r="F1700" s="23" t="str">
        <f>VLOOKUP($A1700,'[1]MAN PROG 2026'!$A$1:$AI$3379,6,FALSE)</f>
        <v>SINGOLA</v>
      </c>
      <c r="G1700" s="23">
        <f>VLOOKUP($A1700,'[1]MAN PROG 2026'!$A$1:$AI$3379,7,FALSE)</f>
        <v>103339</v>
      </c>
      <c r="H1700" s="23">
        <f>VLOOKUP($A1700,'[1]MAN PROG 2026'!$A$1:$AI$3379,8,FALSE)</f>
        <v>0</v>
      </c>
      <c r="I1700" s="23" t="str">
        <f>VLOOKUP($A1700,'[1]MAN PROG 2026'!$A$1:$AI$3379,9,FALSE)</f>
        <v>S.PIETRO</v>
      </c>
      <c r="J1700" s="23" t="str">
        <f>VLOOKUP($A1700,'[1]MAN PROG 2026'!$A$1:$AI$3379,10,FALSE)</f>
        <v>PRONTO SOCCORSO</v>
      </c>
      <c r="K1700" s="23" t="str">
        <f>VLOOKUP($A1700,'[1]MAN PROG 2026'!$A$1:$AI$3379,11,FALSE)</f>
        <v>PRONTO SOCCORSO</v>
      </c>
      <c r="L1700" s="24" t="str">
        <f>VLOOKUP($A1700,'[1]MAN PROG 2026'!$A$2:$AI$3379,12,FALSE)</f>
        <v>NON TROVATO</v>
      </c>
      <c r="M1700" s="24">
        <f>VLOOKUP($A1700,'[1]MAN PROG 2026'!$A$2:$AI$3379,13,FALSE)</f>
        <v>0</v>
      </c>
      <c r="N1700" s="24">
        <f>VLOOKUP($A1700,'[1]MAN PROG 2026'!$A$2:$AI$3379,14,FALSE)</f>
        <v>0</v>
      </c>
      <c r="O1700" s="24">
        <f>VLOOKUP($A1700,'[1]MAN PROG 2026'!$A$2:$AI$3379,15,FALSE)</f>
        <v>0</v>
      </c>
      <c r="P1700" s="25" t="str">
        <f>VLOOKUP($A1700,'[1]MAN PROG 2026'!$A$2:$AI$3379,20,FALSE)</f>
        <v>DA FARE</v>
      </c>
      <c r="Q1700" s="8"/>
      <c r="R1700" s="26"/>
      <c r="S1700" s="8"/>
      <c r="T1700" s="37"/>
      <c r="U1700" s="27"/>
      <c r="V1700" s="27"/>
      <c r="W1700" s="27"/>
      <c r="X1700" s="27"/>
      <c r="Y1700" s="27"/>
      <c r="Z1700" s="27"/>
      <c r="AA1700" s="27"/>
      <c r="AB1700" s="27"/>
      <c r="AC1700" s="27"/>
      <c r="AD1700" s="27"/>
      <c r="AE1700" s="27"/>
      <c r="AF1700" s="27"/>
      <c r="AG1700" s="9" t="s">
        <v>32</v>
      </c>
      <c r="AH1700" s="27"/>
      <c r="AI1700" s="27"/>
      <c r="AJ1700" s="27"/>
      <c r="AK1700" s="27"/>
      <c r="AL1700" s="27"/>
      <c r="AM1700" s="11"/>
      <c r="AN1700" s="28"/>
      <c r="AO1700" s="28"/>
      <c r="AP1700" s="29"/>
      <c r="AQ1700" s="30"/>
      <c r="AR1700" s="31"/>
      <c r="AS1700" s="32"/>
      <c r="AT1700" s="33"/>
      <c r="AU1700" s="34"/>
      <c r="AV1700" s="27"/>
      <c r="AW1700" s="27"/>
      <c r="AX1700" s="27"/>
      <c r="AY1700" s="27"/>
    </row>
    <row r="1701" spans="1:51" ht="24" customHeight="1" x14ac:dyDescent="0.3">
      <c r="A1701" s="22">
        <v>103340</v>
      </c>
      <c r="B1701" s="23" t="str">
        <f>VLOOKUP($A1701,'[1]MAN PROG 2026'!$A$1:$AI$3379,2,FALSE)</f>
        <v>ELETTROCARDIOGRAFO</v>
      </c>
      <c r="C1701" s="23" t="str">
        <f>VLOOKUP($A1701,'[1]MAN PROG 2026'!$A$1:$AI$3379,3,FALSE)</f>
        <v>EDAN INSTRUMENTS INC</v>
      </c>
      <c r="D1701" s="23" t="str">
        <f>VLOOKUP($A1701,'[1]MAN PROG 2026'!$A$1:$AI$3379,4,FALSE)</f>
        <v>SE 1200 EXPRESS</v>
      </c>
      <c r="E1701" s="23" t="str">
        <f>VLOOKUP($A1701,'[1]MAN PROG 2026'!$A$1:$AI$3379,5,FALSE)</f>
        <v>460016-M17510860003</v>
      </c>
      <c r="F1701" s="23" t="str">
        <f>VLOOKUP($A1701,'[1]MAN PROG 2026'!$A$1:$AI$3379,6,FALSE)</f>
        <v>SINGOLA</v>
      </c>
      <c r="G1701" s="23">
        <f>VLOOKUP($A1701,'[1]MAN PROG 2026'!$A$1:$AI$3379,7,FALSE)</f>
        <v>103340</v>
      </c>
      <c r="H1701" s="23">
        <f>VLOOKUP($A1701,'[1]MAN PROG 2026'!$A$1:$AI$3379,8,FALSE)</f>
        <v>0</v>
      </c>
      <c r="I1701" s="23" t="str">
        <f>VLOOKUP($A1701,'[1]MAN PROG 2026'!$A$1:$AI$3379,9,FALSE)</f>
        <v>S.PIETRO</v>
      </c>
      <c r="J1701" s="23" t="str">
        <f>VLOOKUP($A1701,'[1]MAN PROG 2026'!$A$1:$AI$3379,10,FALSE)</f>
        <v>PRONTO SOCCORSO</v>
      </c>
      <c r="K1701" s="23" t="str">
        <f>VLOOKUP($A1701,'[1]MAN PROG 2026'!$A$1:$AI$3379,11,FALSE)</f>
        <v>PRONTO SOCCORSO</v>
      </c>
      <c r="L1701" s="24" t="str">
        <f>VLOOKUP($A1701,'[1]MAN PROG 2026'!$A$2:$AI$3379,12,FALSE)</f>
        <v>NON TROVATO</v>
      </c>
      <c r="M1701" s="24">
        <f>VLOOKUP($A1701,'[1]MAN PROG 2026'!$A$2:$AI$3379,13,FALSE)</f>
        <v>0</v>
      </c>
      <c r="N1701" s="24">
        <f>VLOOKUP($A1701,'[1]MAN PROG 2026'!$A$2:$AI$3379,14,FALSE)</f>
        <v>0</v>
      </c>
      <c r="O1701" s="24">
        <f>VLOOKUP($A1701,'[1]MAN PROG 2026'!$A$2:$AI$3379,15,FALSE)</f>
        <v>0</v>
      </c>
      <c r="P1701" s="25" t="str">
        <f>VLOOKUP($A1701,'[1]MAN PROG 2026'!$A$2:$AI$3379,20,FALSE)</f>
        <v>DA FARE</v>
      </c>
      <c r="Q1701" s="8"/>
      <c r="R1701" s="26"/>
      <c r="S1701" s="8"/>
      <c r="T1701" s="37"/>
      <c r="U1701" s="27"/>
      <c r="V1701" s="27"/>
      <c r="W1701" s="27"/>
      <c r="X1701" s="27"/>
      <c r="Y1701" s="27"/>
      <c r="Z1701" s="27"/>
      <c r="AA1701" s="27"/>
      <c r="AB1701" s="27"/>
      <c r="AC1701" s="27"/>
      <c r="AD1701" s="27"/>
      <c r="AE1701" s="27"/>
      <c r="AF1701" s="27"/>
      <c r="AG1701" s="9" t="s">
        <v>32</v>
      </c>
      <c r="AH1701" s="27"/>
      <c r="AI1701" s="27"/>
      <c r="AJ1701" s="27"/>
      <c r="AK1701" s="27"/>
      <c r="AL1701" s="27"/>
      <c r="AM1701" s="11"/>
      <c r="AN1701" s="28"/>
      <c r="AO1701" s="28"/>
      <c r="AP1701" s="29"/>
      <c r="AQ1701" s="30"/>
      <c r="AR1701" s="31"/>
      <c r="AS1701" s="32"/>
      <c r="AT1701" s="33"/>
      <c r="AU1701" s="34"/>
      <c r="AV1701" s="27"/>
      <c r="AW1701" s="27"/>
      <c r="AX1701" s="27"/>
      <c r="AY1701" s="27"/>
    </row>
    <row r="1702" spans="1:51" ht="24" customHeight="1" x14ac:dyDescent="0.3">
      <c r="A1702" s="22">
        <v>103341</v>
      </c>
      <c r="B1702" s="23" t="str">
        <f>VLOOKUP($A1702,'[1]MAN PROG 2026'!$A$1:$AI$3379,2,FALSE)</f>
        <v>ELETTROCARDIOGRAFO</v>
      </c>
      <c r="C1702" s="23" t="str">
        <f>VLOOKUP($A1702,'[1]MAN PROG 2026'!$A$1:$AI$3379,3,FALSE)</f>
        <v>EDAN INSTRUMENTS INC</v>
      </c>
      <c r="D1702" s="23" t="str">
        <f>VLOOKUP($A1702,'[1]MAN PROG 2026'!$A$1:$AI$3379,4,FALSE)</f>
        <v>SE 1200 EXPRESS</v>
      </c>
      <c r="E1702" s="23" t="str">
        <f>VLOOKUP($A1702,'[1]MAN PROG 2026'!$A$1:$AI$3379,5,FALSE)</f>
        <v>460016-M17510860014</v>
      </c>
      <c r="F1702" s="23" t="str">
        <f>VLOOKUP($A1702,'[1]MAN PROG 2026'!$A$1:$AI$3379,6,FALSE)</f>
        <v>SINGOLA</v>
      </c>
      <c r="G1702" s="23">
        <f>VLOOKUP($A1702,'[1]MAN PROG 2026'!$A$1:$AI$3379,7,FALSE)</f>
        <v>103341</v>
      </c>
      <c r="H1702" s="23">
        <f>VLOOKUP($A1702,'[1]MAN PROG 2026'!$A$1:$AI$3379,8,FALSE)</f>
        <v>0</v>
      </c>
      <c r="I1702" s="23" t="str">
        <f>VLOOKUP($A1702,'[1]MAN PROG 2026'!$A$1:$AI$3379,9,FALSE)</f>
        <v>S.PIETRO</v>
      </c>
      <c r="J1702" s="23" t="str">
        <f>VLOOKUP($A1702,'[1]MAN PROG 2026'!$A$1:$AI$3379,10,FALSE)</f>
        <v>PRONTO SOCCORSO</v>
      </c>
      <c r="K1702" s="23" t="str">
        <f>VLOOKUP($A1702,'[1]MAN PROG 2026'!$A$1:$AI$3379,11,FALSE)</f>
        <v>PRONTO SOCCORSO</v>
      </c>
      <c r="L1702" s="24" t="str">
        <f>VLOOKUP($A1702,'[1]MAN PROG 2026'!$A$2:$AI$3379,12,FALSE)</f>
        <v>NON TROVATO</v>
      </c>
      <c r="M1702" s="24">
        <f>VLOOKUP($A1702,'[1]MAN PROG 2026'!$A$2:$AI$3379,13,FALSE)</f>
        <v>0</v>
      </c>
      <c r="N1702" s="24">
        <f>VLOOKUP($A1702,'[1]MAN PROG 2026'!$A$2:$AI$3379,14,FALSE)</f>
        <v>0</v>
      </c>
      <c r="O1702" s="24">
        <f>VLOOKUP($A1702,'[1]MAN PROG 2026'!$A$2:$AI$3379,15,FALSE)</f>
        <v>0</v>
      </c>
      <c r="P1702" s="25" t="str">
        <f>VLOOKUP($A1702,'[1]MAN PROG 2026'!$A$2:$AI$3379,20,FALSE)</f>
        <v>DA FARE</v>
      </c>
      <c r="Q1702" s="8"/>
      <c r="R1702" s="26"/>
      <c r="S1702" s="8"/>
      <c r="T1702" s="37"/>
      <c r="U1702" s="27"/>
      <c r="V1702" s="27"/>
      <c r="W1702" s="27"/>
      <c r="X1702" s="27"/>
      <c r="Y1702" s="27"/>
      <c r="Z1702" s="27"/>
      <c r="AA1702" s="27"/>
      <c r="AB1702" s="27"/>
      <c r="AC1702" s="27"/>
      <c r="AD1702" s="27"/>
      <c r="AE1702" s="27"/>
      <c r="AF1702" s="27"/>
      <c r="AG1702" s="9" t="s">
        <v>32</v>
      </c>
      <c r="AH1702" s="27"/>
      <c r="AI1702" s="27"/>
      <c r="AJ1702" s="27"/>
      <c r="AK1702" s="27"/>
      <c r="AL1702" s="27"/>
      <c r="AM1702" s="11"/>
      <c r="AN1702" s="28"/>
      <c r="AO1702" s="28"/>
      <c r="AP1702" s="29"/>
      <c r="AQ1702" s="30"/>
      <c r="AR1702" s="31"/>
      <c r="AS1702" s="32"/>
      <c r="AT1702" s="33"/>
      <c r="AU1702" s="34"/>
      <c r="AV1702" s="27"/>
      <c r="AW1702" s="27"/>
      <c r="AX1702" s="27"/>
      <c r="AY1702" s="27"/>
    </row>
    <row r="1703" spans="1:51" ht="24" customHeight="1" x14ac:dyDescent="0.3">
      <c r="A1703" s="22">
        <v>103342</v>
      </c>
      <c r="B1703" s="23" t="str">
        <f>VLOOKUP($A1703,'[1]MAN PROG 2026'!$A$1:$AI$3379,2,FALSE)</f>
        <v>CISTOSCOPIO FLESSIBILE</v>
      </c>
      <c r="C1703" s="23" t="str">
        <f>VLOOKUP($A1703,'[1]MAN PROG 2026'!$A$1:$AI$3379,3,FALSE)</f>
        <v>OLYMPUS OPTICAL CO LTD</v>
      </c>
      <c r="D1703" s="23" t="str">
        <f>VLOOKUP($A1703,'[1]MAN PROG 2026'!$A$1:$AI$3379,4,FALSE)</f>
        <v>CYF 5</v>
      </c>
      <c r="E1703" s="23">
        <f>VLOOKUP($A1703,'[1]MAN PROG 2026'!$A$1:$AI$3379,5,FALSE)</f>
        <v>2769447</v>
      </c>
      <c r="F1703" s="23" t="str">
        <f>VLOOKUP($A1703,'[1]MAN PROG 2026'!$A$1:$AI$3379,6,FALSE)</f>
        <v>SINGOLA</v>
      </c>
      <c r="G1703" s="23">
        <f>VLOOKUP($A1703,'[1]MAN PROG 2026'!$A$1:$AI$3379,7,FALSE)</f>
        <v>103342</v>
      </c>
      <c r="H1703" s="23">
        <f>VLOOKUP($A1703,'[1]MAN PROG 2026'!$A$1:$AI$3379,8,FALSE)</f>
        <v>0</v>
      </c>
      <c r="I1703" s="23" t="str">
        <f>VLOOKUP($A1703,'[1]MAN PROG 2026'!$A$1:$AI$3379,9,FALSE)</f>
        <v>S.PIETRO</v>
      </c>
      <c r="J1703" s="23" t="str">
        <f>VLOOKUP($A1703,'[1]MAN PROG 2026'!$A$1:$AI$3379,10,FALSE)</f>
        <v>AMB. UROLOGIA</v>
      </c>
      <c r="K1703" s="23" t="str">
        <f>VLOOKUP($A1703,'[1]MAN PROG 2026'!$A$1:$AI$3379,11,FALSE)</f>
        <v>AMB. UROLOGIA</v>
      </c>
      <c r="L1703" s="24" t="str">
        <f>VLOOKUP($A1703,'[1]MAN PROG 2026'!$A$2:$AI$3379,12,FALSE)</f>
        <v>AMB. UROLOGIA</v>
      </c>
      <c r="M1703" s="24" t="str">
        <f>VLOOKUP($A1703,'[1]MAN PROG 2026'!$A$2:$AI$3379,13,FALSE)</f>
        <v>SINGOLA</v>
      </c>
      <c r="N1703" s="24">
        <f>VLOOKUP($A1703,'[1]MAN PROG 2026'!$A$2:$AI$3379,14,FALSE)</f>
        <v>103342</v>
      </c>
      <c r="O1703" s="24">
        <f>VLOOKUP($A1703,'[1]MAN PROG 2026'!$A$2:$AI$3379,15,FALSE)</f>
        <v>0</v>
      </c>
      <c r="P1703" s="25" t="str">
        <f>VLOOKUP($A1703,'[1]MAN PROG 2026'!$A$2:$AI$3379,20,FALSE)</f>
        <v>NON PREVISTO</v>
      </c>
      <c r="Q1703" s="8"/>
      <c r="R1703" s="26"/>
      <c r="S1703" s="8"/>
      <c r="T1703" s="37"/>
      <c r="U1703" s="27"/>
      <c r="V1703" s="27"/>
      <c r="W1703" s="27"/>
      <c r="X1703" s="27"/>
      <c r="Y1703" s="27"/>
      <c r="Z1703" s="27"/>
      <c r="AA1703" s="27"/>
      <c r="AB1703" s="27"/>
      <c r="AC1703" s="27"/>
      <c r="AD1703" s="27"/>
      <c r="AE1703" s="27"/>
      <c r="AF1703" s="27"/>
      <c r="AG1703" s="9" t="s">
        <v>32</v>
      </c>
      <c r="AH1703" s="27"/>
      <c r="AI1703" s="27"/>
      <c r="AJ1703" s="27"/>
      <c r="AK1703" s="27"/>
      <c r="AL1703" s="27"/>
      <c r="AM1703" s="11"/>
      <c r="AN1703" s="28"/>
      <c r="AO1703" s="28"/>
      <c r="AP1703" s="29"/>
      <c r="AQ1703" s="30"/>
      <c r="AR1703" s="31"/>
      <c r="AS1703" s="32"/>
      <c r="AT1703" s="33"/>
      <c r="AU1703" s="34"/>
      <c r="AV1703" s="27"/>
      <c r="AW1703" s="27"/>
      <c r="AX1703" s="27"/>
      <c r="AY1703" s="27"/>
    </row>
    <row r="1704" spans="1:51" ht="24" customHeight="1" x14ac:dyDescent="0.3">
      <c r="A1704" s="22">
        <v>103343</v>
      </c>
      <c r="B1704" s="23" t="str">
        <f>VLOOKUP($A1704,'[1]MAN PROG 2026'!$A$1:$AI$3379,2,FALSE)</f>
        <v>CAPPA ASPIRANTE</v>
      </c>
      <c r="C1704" s="23" t="str">
        <f>VLOOKUP($A1704,'[1]MAN PROG 2026'!$A$1:$AI$3379,3,FALSE)</f>
        <v>BIO OPTICA MILANO SPA</v>
      </c>
      <c r="D1704" s="23" t="str">
        <f>VLOOKUP($A1704,'[1]MAN PROG 2026'!$A$1:$AI$3379,4,FALSE)</f>
        <v>BENCH TECH 150</v>
      </c>
      <c r="E1704" s="23">
        <f>VLOOKUP($A1704,'[1]MAN PROG 2026'!$A$1:$AI$3379,5,FALSE)</f>
        <v>5017242030</v>
      </c>
      <c r="F1704" s="23" t="str">
        <f>VLOOKUP($A1704,'[1]MAN PROG 2026'!$A$1:$AI$3379,6,FALSE)</f>
        <v>SINGOLA</v>
      </c>
      <c r="G1704" s="23">
        <f>VLOOKUP($A1704,'[1]MAN PROG 2026'!$A$1:$AI$3379,7,FALSE)</f>
        <v>103343</v>
      </c>
      <c r="H1704" s="23">
        <f>VLOOKUP($A1704,'[1]MAN PROG 2026'!$A$1:$AI$3379,8,FALSE)</f>
        <v>0</v>
      </c>
      <c r="I1704" s="23" t="str">
        <f>VLOOKUP($A1704,'[1]MAN PROG 2026'!$A$1:$AI$3379,9,FALSE)</f>
        <v>S.PIETRO</v>
      </c>
      <c r="J1704" s="23" t="str">
        <f>VLOOKUP($A1704,'[1]MAN PROG 2026'!$A$1:$AI$3379,10,FALSE)</f>
        <v>ISTOPATOLOGIA</v>
      </c>
      <c r="K1704" s="23" t="str">
        <f>VLOOKUP($A1704,'[1]MAN PROG 2026'!$A$1:$AI$3379,11,FALSE)</f>
        <v>ISTOPATOLOGIA</v>
      </c>
      <c r="L1704" s="24" t="str">
        <f>VLOOKUP($A1704,'[1]MAN PROG 2026'!$A$2:$AI$3379,12,FALSE)</f>
        <v>ISTOPATOLOGIA</v>
      </c>
      <c r="M1704" s="24" t="str">
        <f>VLOOKUP($A1704,'[1]MAN PROG 2026'!$A$2:$AI$3379,13,FALSE)</f>
        <v>SINGOLA</v>
      </c>
      <c r="N1704" s="24">
        <f>VLOOKUP($A1704,'[1]MAN PROG 2026'!$A$2:$AI$3379,14,FALSE)</f>
        <v>103343</v>
      </c>
      <c r="O1704" s="24">
        <f>VLOOKUP($A1704,'[1]MAN PROG 2026'!$A$2:$AI$3379,15,FALSE)</f>
        <v>0</v>
      </c>
      <c r="P1704" s="25" t="str">
        <f>VLOOKUP($A1704,'[1]MAN PROG 2026'!$A$2:$AI$3379,20,FALSE)</f>
        <v>NON PREVISTO</v>
      </c>
      <c r="Q1704" s="8"/>
      <c r="R1704" s="26"/>
      <c r="S1704" s="8"/>
      <c r="T1704" s="37"/>
      <c r="U1704" s="27"/>
      <c r="V1704" s="27"/>
      <c r="W1704" s="27"/>
      <c r="X1704" s="27"/>
      <c r="Y1704" s="27"/>
      <c r="Z1704" s="27"/>
      <c r="AA1704" s="27"/>
      <c r="AB1704" s="27"/>
      <c r="AC1704" s="27"/>
      <c r="AD1704" s="27"/>
      <c r="AE1704" s="27"/>
      <c r="AF1704" s="27"/>
      <c r="AG1704" s="9" t="s">
        <v>32</v>
      </c>
      <c r="AH1704" s="27"/>
      <c r="AI1704" s="27"/>
      <c r="AJ1704" s="27"/>
      <c r="AK1704" s="27"/>
      <c r="AL1704" s="27"/>
      <c r="AM1704" s="11"/>
      <c r="AN1704" s="28"/>
      <c r="AO1704" s="28"/>
      <c r="AP1704" s="29"/>
      <c r="AQ1704" s="30"/>
      <c r="AR1704" s="31"/>
      <c r="AS1704" s="32"/>
      <c r="AT1704" s="33"/>
      <c r="AU1704" s="34"/>
      <c r="AV1704" s="27"/>
      <c r="AW1704" s="27"/>
      <c r="AX1704" s="27"/>
      <c r="AY1704" s="27"/>
    </row>
    <row r="1705" spans="1:51" ht="24" customHeight="1" x14ac:dyDescent="0.3">
      <c r="A1705" s="22">
        <v>103344</v>
      </c>
      <c r="B1705" s="23" t="str">
        <f>VLOOKUP($A1705,'[1]MAN PROG 2026'!$A$1:$AI$3379,2,FALSE)</f>
        <v>CARRELLO ELETTRIFICATO</v>
      </c>
      <c r="C1705" s="23" t="str">
        <f>VLOOKUP($A1705,'[1]MAN PROG 2026'!$A$1:$AI$3379,3,FALSE)</f>
        <v>MINDRAY CO LTD</v>
      </c>
      <c r="D1705" s="23" t="str">
        <f>VLOOKUP($A1705,'[1]MAN PROG 2026'!$A$1:$AI$3379,4,FALSE)</f>
        <v>UMT 300</v>
      </c>
      <c r="E1705" s="23" t="str">
        <f>VLOOKUP($A1705,'[1]MAN PROG 2026'!$A$1:$AI$3379,5,FALSE)</f>
        <v>PA73003663</v>
      </c>
      <c r="F1705" s="23" t="str">
        <f>VLOOKUP($A1705,'[1]MAN PROG 2026'!$A$1:$AI$3379,6,FALSE)</f>
        <v>COMPONENTE</v>
      </c>
      <c r="G1705" s="23">
        <f>VLOOKUP($A1705,'[1]MAN PROG 2026'!$A$1:$AI$3379,7,FALSE)</f>
        <v>103344</v>
      </c>
      <c r="H1705" s="23">
        <f>VLOOKUP($A1705,'[1]MAN PROG 2026'!$A$1:$AI$3379,8,FALSE)</f>
        <v>0</v>
      </c>
      <c r="I1705" s="23" t="str">
        <f>VLOOKUP($A1705,'[1]MAN PROG 2026'!$A$1:$AI$3379,9,FALSE)</f>
        <v>S.PIETRO</v>
      </c>
      <c r="J1705" s="23" t="str">
        <f>VLOOKUP($A1705,'[1]MAN PROG 2026'!$A$1:$AI$3379,10,FALSE)</f>
        <v>RIANIMAZIONE</v>
      </c>
      <c r="K1705" s="23" t="str">
        <f>VLOOKUP($A1705,'[1]MAN PROG 2026'!$A$1:$AI$3379,11,FALSE)</f>
        <v>RIANIMAZIONE</v>
      </c>
      <c r="L1705" s="24" t="str">
        <f>VLOOKUP($A1705,'[1]MAN PROG 2026'!$A$2:$AI$3379,12,FALSE)</f>
        <v>RIANIMAZIONE</v>
      </c>
      <c r="M1705" s="24" t="str">
        <f>VLOOKUP($A1705,'[1]MAN PROG 2026'!$A$2:$AI$3379,13,FALSE)</f>
        <v>SINGOLA</v>
      </c>
      <c r="N1705" s="24">
        <f>VLOOKUP($A1705,'[1]MAN PROG 2026'!$A$2:$AI$3379,14,FALSE)</f>
        <v>103344</v>
      </c>
      <c r="O1705" s="24">
        <f>VLOOKUP($A1705,'[1]MAN PROG 2026'!$A$2:$AI$3379,15,FALSE)</f>
        <v>0</v>
      </c>
      <c r="P1705" s="25" t="str">
        <f>VLOOKUP($A1705,'[1]MAN PROG 2026'!$A$2:$AI$3379,20,FALSE)</f>
        <v>DA FARE</v>
      </c>
      <c r="Q1705" s="9" t="str">
        <f>RIGHT(A1705,4)</f>
        <v>3344</v>
      </c>
      <c r="R1705" s="26">
        <v>46210</v>
      </c>
      <c r="S1705" s="8" t="s">
        <v>53</v>
      </c>
      <c r="T1705" s="37"/>
      <c r="U1705" s="27" t="s">
        <v>55</v>
      </c>
      <c r="V1705" s="27" t="s">
        <v>56</v>
      </c>
      <c r="W1705" s="27" t="s">
        <v>55</v>
      </c>
      <c r="X1705" s="27" t="s">
        <v>55</v>
      </c>
      <c r="Y1705" s="27" t="s">
        <v>55</v>
      </c>
      <c r="Z1705" s="27" t="s">
        <v>55</v>
      </c>
      <c r="AA1705" s="27" t="s">
        <v>55</v>
      </c>
      <c r="AB1705" s="27" t="s">
        <v>57</v>
      </c>
      <c r="AC1705" s="27" t="s">
        <v>58</v>
      </c>
      <c r="AD1705" s="27" t="s">
        <v>173</v>
      </c>
      <c r="AE1705" s="27" t="s">
        <v>60</v>
      </c>
      <c r="AF1705" s="27">
        <v>0.152</v>
      </c>
      <c r="AG1705" s="9" t="s">
        <v>32</v>
      </c>
      <c r="AH1705" s="27" t="s">
        <v>61</v>
      </c>
      <c r="AI1705" s="27" t="s">
        <v>61</v>
      </c>
      <c r="AJ1705" s="27" t="s">
        <v>61</v>
      </c>
      <c r="AK1705" s="27" t="s">
        <v>61</v>
      </c>
      <c r="AL1705" s="27" t="s">
        <v>61</v>
      </c>
      <c r="AM1705" s="11">
        <v>9.4</v>
      </c>
      <c r="AN1705" s="28" t="s">
        <v>61</v>
      </c>
      <c r="AO1705" s="28"/>
      <c r="AP1705" s="29"/>
      <c r="AQ1705" s="30"/>
      <c r="AR1705" s="31"/>
      <c r="AS1705" s="32"/>
      <c r="AT1705" s="33"/>
      <c r="AU1705" s="34"/>
      <c r="AV1705" s="27" t="s">
        <v>62</v>
      </c>
      <c r="AW1705" s="27">
        <v>5625031</v>
      </c>
      <c r="AX1705" s="27" t="s">
        <v>63</v>
      </c>
      <c r="AY1705" s="27"/>
    </row>
    <row r="1706" spans="1:51" ht="24" customHeight="1" x14ac:dyDescent="0.3">
      <c r="A1706" s="22">
        <v>103345</v>
      </c>
      <c r="B1706" s="23" t="str">
        <f>VLOOKUP($A1706,'[1]MAN PROG 2026'!$A$1:$AI$3379,2,FALSE)</f>
        <v>ECOTOMOGRAFO</v>
      </c>
      <c r="C1706" s="23" t="str">
        <f>VLOOKUP($A1706,'[1]MAN PROG 2026'!$A$1:$AI$3379,3,FALSE)</f>
        <v>MINDRAY CO LTD</v>
      </c>
      <c r="D1706" s="23" t="str">
        <f>VLOOKUP($A1706,'[1]MAN PROG 2026'!$A$1:$AI$3379,4,FALSE)</f>
        <v>M7 ADVANTAGE</v>
      </c>
      <c r="E1706" s="23" t="str">
        <f>VLOOKUP($A1706,'[1]MAN PROG 2026'!$A$1:$AI$3379,5,FALSE)</f>
        <v>CAQ 75000578</v>
      </c>
      <c r="F1706" s="23" t="str">
        <f>VLOOKUP($A1706,'[1]MAN PROG 2026'!$A$1:$AI$3379,6,FALSE)</f>
        <v>PRINCIPALE</v>
      </c>
      <c r="G1706" s="23">
        <f>VLOOKUP($A1706,'[1]MAN PROG 2026'!$A$1:$AI$3379,7,FALSE)</f>
        <v>103345</v>
      </c>
      <c r="H1706" s="23" t="str">
        <f>VLOOKUP($A1706,'[1]MAN PROG 2026'!$A$1:$AI$3379,8,FALSE)</f>
        <v>ECO17 (103345)</v>
      </c>
      <c r="I1706" s="23" t="str">
        <f>VLOOKUP($A1706,'[1]MAN PROG 2026'!$A$1:$AI$3379,9,FALSE)</f>
        <v>S.PIETRO</v>
      </c>
      <c r="J1706" s="23" t="str">
        <f>VLOOKUP($A1706,'[1]MAN PROG 2026'!$A$1:$AI$3379,10,FALSE)</f>
        <v>RIANIMAZIONE</v>
      </c>
      <c r="K1706" s="23" t="str">
        <f>VLOOKUP($A1706,'[1]MAN PROG 2026'!$A$1:$AI$3379,11,FALSE)</f>
        <v>RIANIMAZIONE</v>
      </c>
      <c r="L1706" s="24" t="str">
        <f>VLOOKUP($A1706,'[1]MAN PROG 2026'!$A$2:$AI$3379,12,FALSE)</f>
        <v>RIANIMAZIONE</v>
      </c>
      <c r="M1706" s="24" t="str">
        <f>VLOOKUP($A1706,'[1]MAN PROG 2026'!$A$2:$AI$3379,13,FALSE)</f>
        <v>PRINCIPALE</v>
      </c>
      <c r="N1706" s="24">
        <f>VLOOKUP($A1706,'[1]MAN PROG 2026'!$A$2:$AI$3379,14,FALSE)</f>
        <v>103345</v>
      </c>
      <c r="O1706" s="24" t="str">
        <f>VLOOKUP($A1706,'[1]MAN PROG 2026'!$A$2:$AI$3379,15,FALSE)</f>
        <v>ECO17 (103345)</v>
      </c>
      <c r="P1706" s="25" t="str">
        <f>VLOOKUP($A1706,'[1]MAN PROG 2026'!$A$2:$AI$3379,20,FALSE)</f>
        <v>DA FARE</v>
      </c>
      <c r="Q1706" s="9">
        <v>3345</v>
      </c>
      <c r="R1706" s="26">
        <v>46210</v>
      </c>
      <c r="S1706" s="8" t="s">
        <v>53</v>
      </c>
      <c r="T1706" s="37" t="s">
        <v>801</v>
      </c>
      <c r="U1706" s="27" t="s">
        <v>55</v>
      </c>
      <c r="V1706" s="27" t="s">
        <v>55</v>
      </c>
      <c r="W1706" s="27" t="s">
        <v>55</v>
      </c>
      <c r="X1706" s="27" t="s">
        <v>55</v>
      </c>
      <c r="Y1706" s="27" t="s">
        <v>55</v>
      </c>
      <c r="Z1706" s="27" t="s">
        <v>55</v>
      </c>
      <c r="AA1706" s="27" t="s">
        <v>55</v>
      </c>
      <c r="AB1706" s="27" t="s">
        <v>66</v>
      </c>
      <c r="AC1706" s="27" t="s">
        <v>73</v>
      </c>
      <c r="AD1706" s="27" t="s">
        <v>173</v>
      </c>
      <c r="AE1706" s="27" t="s">
        <v>88</v>
      </c>
      <c r="AF1706" s="27" t="s">
        <v>61</v>
      </c>
      <c r="AG1706" s="9" t="s">
        <v>32</v>
      </c>
      <c r="AH1706" s="27" t="s">
        <v>61</v>
      </c>
      <c r="AI1706" s="27" t="s">
        <v>70</v>
      </c>
      <c r="AJ1706" s="27" t="s">
        <v>61</v>
      </c>
      <c r="AK1706" s="27" t="s">
        <v>61</v>
      </c>
      <c r="AL1706" s="27" t="s">
        <v>70</v>
      </c>
      <c r="AM1706" s="11">
        <v>24.5</v>
      </c>
      <c r="AN1706" s="28">
        <v>5.8</v>
      </c>
      <c r="AO1706" s="28" t="s">
        <v>181</v>
      </c>
      <c r="AP1706" s="29">
        <v>4.5999999999999996</v>
      </c>
      <c r="AQ1706" s="30" t="s">
        <v>181</v>
      </c>
      <c r="AR1706" s="31">
        <v>5.2</v>
      </c>
      <c r="AS1706" s="32" t="s">
        <v>181</v>
      </c>
      <c r="AT1706" s="33"/>
      <c r="AU1706" s="34"/>
      <c r="AV1706" s="27" t="s">
        <v>62</v>
      </c>
      <c r="AW1706" s="27">
        <v>5625031</v>
      </c>
      <c r="AX1706" s="27" t="s">
        <v>63</v>
      </c>
      <c r="AY1706" s="27"/>
    </row>
    <row r="1707" spans="1:51" ht="24" customHeight="1" x14ac:dyDescent="0.3">
      <c r="A1707" s="22">
        <v>103347</v>
      </c>
      <c r="B1707" s="23" t="str">
        <f>VLOOKUP($A1707,'[1]MAN PROG 2026'!$A$1:$AI$3379,2,FALSE)</f>
        <v>SONDA ECOGRAFICA</v>
      </c>
      <c r="C1707" s="23" t="str">
        <f>VLOOKUP($A1707,'[1]MAN PROG 2026'!$A$1:$AI$3379,3,FALSE)</f>
        <v>MINDRAY CO LTD</v>
      </c>
      <c r="D1707" s="23" t="str">
        <f>VLOOKUP($A1707,'[1]MAN PROG 2026'!$A$1:$AI$3379,4,FALSE)</f>
        <v>L12 4S</v>
      </c>
      <c r="E1707" s="23" t="str">
        <f>VLOOKUP($A1707,'[1]MAN PROG 2026'!$A$1:$AI$3379,5,FALSE)</f>
        <v>9TN73029419</v>
      </c>
      <c r="F1707" s="23" t="str">
        <f>VLOOKUP($A1707,'[1]MAN PROG 2026'!$A$1:$AI$3379,6,FALSE)</f>
        <v>COMPONENTE</v>
      </c>
      <c r="G1707" s="23">
        <f>VLOOKUP($A1707,'[1]MAN PROG 2026'!$A$1:$AI$3379,7,FALSE)</f>
        <v>103345</v>
      </c>
      <c r="H1707" s="23" t="str">
        <f>VLOOKUP($A1707,'[1]MAN PROG 2026'!$A$1:$AI$3379,8,FALSE)</f>
        <v>ECO17 (103345)</v>
      </c>
      <c r="I1707" s="23" t="str">
        <f>VLOOKUP($A1707,'[1]MAN PROG 2026'!$A$1:$AI$3379,9,FALSE)</f>
        <v>S.PIETRO</v>
      </c>
      <c r="J1707" s="23" t="str">
        <f>VLOOKUP($A1707,'[1]MAN PROG 2026'!$A$1:$AI$3379,10,FALSE)</f>
        <v>RIANIMAZIONE</v>
      </c>
      <c r="K1707" s="23" t="str">
        <f>VLOOKUP($A1707,'[1]MAN PROG 2026'!$A$1:$AI$3379,11,FALSE)</f>
        <v>RIANIMAZIONE</v>
      </c>
      <c r="L1707" s="24" t="str">
        <f>VLOOKUP($A1707,'[1]MAN PROG 2026'!$A$2:$AI$3379,12,FALSE)</f>
        <v>RIANIMAZIONE</v>
      </c>
      <c r="M1707" s="24" t="str">
        <f>VLOOKUP($A1707,'[1]MAN PROG 2026'!$A$2:$AI$3379,13,FALSE)</f>
        <v>COMPONENTE</v>
      </c>
      <c r="N1707" s="24">
        <f>VLOOKUP($A1707,'[1]MAN PROG 2026'!$A$2:$AI$3379,14,FALSE)</f>
        <v>103345</v>
      </c>
      <c r="O1707" s="24" t="str">
        <f>VLOOKUP($A1707,'[1]MAN PROG 2026'!$A$2:$AI$3379,15,FALSE)</f>
        <v>ECO17 (103345)</v>
      </c>
      <c r="P1707" s="25" t="str">
        <f>VLOOKUP($A1707,'[1]MAN PROG 2026'!$A$2:$AI$3379,20,FALSE)</f>
        <v>DA FARE</v>
      </c>
      <c r="Q1707" s="9">
        <v>3345</v>
      </c>
      <c r="R1707" s="26">
        <v>46210</v>
      </c>
      <c r="S1707" s="8" t="s">
        <v>53</v>
      </c>
      <c r="T1707" s="37" t="s">
        <v>530</v>
      </c>
      <c r="U1707" s="27"/>
      <c r="V1707" s="27"/>
      <c r="W1707" s="27"/>
      <c r="X1707" s="27"/>
      <c r="Y1707" s="27"/>
      <c r="Z1707" s="27"/>
      <c r="AA1707" s="27"/>
      <c r="AB1707" s="27"/>
      <c r="AC1707" s="27"/>
      <c r="AD1707" s="27"/>
      <c r="AE1707" s="27"/>
      <c r="AF1707" s="27"/>
      <c r="AG1707" s="9" t="s">
        <v>32</v>
      </c>
      <c r="AH1707" s="27"/>
      <c r="AI1707" s="27"/>
      <c r="AJ1707" s="27"/>
      <c r="AK1707" s="27"/>
      <c r="AL1707" s="27"/>
      <c r="AM1707" s="11"/>
      <c r="AN1707" s="28" t="s">
        <v>802</v>
      </c>
      <c r="AO1707" s="28" t="s">
        <v>181</v>
      </c>
      <c r="AP1707" s="29"/>
      <c r="AQ1707" s="30"/>
      <c r="AR1707" s="31"/>
      <c r="AS1707" s="32"/>
      <c r="AT1707" s="33"/>
      <c r="AU1707" s="34"/>
      <c r="AV1707" s="27" t="s">
        <v>62</v>
      </c>
      <c r="AW1707" s="27">
        <v>5625031</v>
      </c>
      <c r="AX1707" s="27" t="s">
        <v>63</v>
      </c>
      <c r="AY1707" s="27"/>
    </row>
    <row r="1708" spans="1:51" ht="24" customHeight="1" x14ac:dyDescent="0.3">
      <c r="A1708" s="22">
        <v>103348</v>
      </c>
      <c r="B1708" s="23" t="str">
        <f>VLOOKUP($A1708,'[1]MAN PROG 2026'!$A$1:$AI$3379,2,FALSE)</f>
        <v>SONDA ECOGRAFICA</v>
      </c>
      <c r="C1708" s="23" t="str">
        <f>VLOOKUP($A1708,'[1]MAN PROG 2026'!$A$1:$AI$3379,3,FALSE)</f>
        <v>MINDRAY CO LTD</v>
      </c>
      <c r="D1708" s="23" t="str">
        <f>VLOOKUP($A1708,'[1]MAN PROG 2026'!$A$1:$AI$3379,4,FALSE)</f>
        <v>P4 2S</v>
      </c>
      <c r="E1708" s="23" t="str">
        <f>VLOOKUP($A1708,'[1]MAN PROG 2026'!$A$1:$AI$3379,5,FALSE)</f>
        <v>VSM74015711</v>
      </c>
      <c r="F1708" s="23" t="str">
        <f>VLOOKUP($A1708,'[1]MAN PROG 2026'!$A$1:$AI$3379,6,FALSE)</f>
        <v>COMPONENTE</v>
      </c>
      <c r="G1708" s="23">
        <f>VLOOKUP($A1708,'[1]MAN PROG 2026'!$A$1:$AI$3379,7,FALSE)</f>
        <v>103345</v>
      </c>
      <c r="H1708" s="23" t="str">
        <f>VLOOKUP($A1708,'[1]MAN PROG 2026'!$A$1:$AI$3379,8,FALSE)</f>
        <v>ECO17 (103345)</v>
      </c>
      <c r="I1708" s="23" t="str">
        <f>VLOOKUP($A1708,'[1]MAN PROG 2026'!$A$1:$AI$3379,9,FALSE)</f>
        <v>S.PIETRO</v>
      </c>
      <c r="J1708" s="23" t="str">
        <f>VLOOKUP($A1708,'[1]MAN PROG 2026'!$A$1:$AI$3379,10,FALSE)</f>
        <v>RIANIMAZIONE</v>
      </c>
      <c r="K1708" s="23" t="str">
        <f>VLOOKUP($A1708,'[1]MAN PROG 2026'!$A$1:$AI$3379,11,FALSE)</f>
        <v>RIANIMAZIONE</v>
      </c>
      <c r="L1708" s="24" t="str">
        <f>VLOOKUP($A1708,'[1]MAN PROG 2026'!$A$2:$AI$3379,12,FALSE)</f>
        <v>RIANIMAZIONE</v>
      </c>
      <c r="M1708" s="24" t="str">
        <f>VLOOKUP($A1708,'[1]MAN PROG 2026'!$A$2:$AI$3379,13,FALSE)</f>
        <v>COMPONENTE</v>
      </c>
      <c r="N1708" s="24">
        <f>VLOOKUP($A1708,'[1]MAN PROG 2026'!$A$2:$AI$3379,14,FALSE)</f>
        <v>103345</v>
      </c>
      <c r="O1708" s="24" t="str">
        <f>VLOOKUP($A1708,'[1]MAN PROG 2026'!$A$2:$AI$3379,15,FALSE)</f>
        <v>ECO17 (103345)</v>
      </c>
      <c r="P1708" s="25" t="str">
        <f>VLOOKUP($A1708,'[1]MAN PROG 2026'!$A$2:$AI$3379,20,FALSE)</f>
        <v>DA FARE</v>
      </c>
      <c r="Q1708" s="9">
        <v>3345</v>
      </c>
      <c r="R1708" s="26">
        <v>46210</v>
      </c>
      <c r="S1708" s="8" t="s">
        <v>53</v>
      </c>
      <c r="T1708" s="37" t="s">
        <v>530</v>
      </c>
      <c r="U1708" s="27"/>
      <c r="V1708" s="27"/>
      <c r="W1708" s="27"/>
      <c r="X1708" s="27"/>
      <c r="Y1708" s="27"/>
      <c r="Z1708" s="27"/>
      <c r="AA1708" s="27"/>
      <c r="AB1708" s="27"/>
      <c r="AC1708" s="27"/>
      <c r="AD1708" s="27"/>
      <c r="AE1708" s="27"/>
      <c r="AF1708" s="27"/>
      <c r="AG1708" s="9" t="s">
        <v>32</v>
      </c>
      <c r="AH1708" s="27"/>
      <c r="AI1708" s="27"/>
      <c r="AJ1708" s="27"/>
      <c r="AK1708" s="27"/>
      <c r="AL1708" s="27"/>
      <c r="AM1708" s="11"/>
      <c r="AN1708" s="28"/>
      <c r="AO1708" s="28"/>
      <c r="AP1708" s="29">
        <v>4.5999999999999996</v>
      </c>
      <c r="AQ1708" s="30" t="s">
        <v>181</v>
      </c>
      <c r="AR1708" s="31"/>
      <c r="AS1708" s="32"/>
      <c r="AT1708" s="33"/>
      <c r="AU1708" s="34"/>
      <c r="AV1708" s="27" t="s">
        <v>62</v>
      </c>
      <c r="AW1708" s="27">
        <v>5625031</v>
      </c>
      <c r="AX1708" s="27" t="s">
        <v>63</v>
      </c>
      <c r="AY1708" s="27"/>
    </row>
    <row r="1709" spans="1:51" ht="24" customHeight="1" x14ac:dyDescent="0.3">
      <c r="A1709" s="22">
        <v>103349</v>
      </c>
      <c r="B1709" s="23" t="str">
        <f>VLOOKUP($A1709,'[1]MAN PROG 2026'!$A$1:$AI$3379,2,FALSE)</f>
        <v>POMPA DI INFUSIONE</v>
      </c>
      <c r="C1709" s="23" t="str">
        <f>VLOOKUP($A1709,'[1]MAN PROG 2026'!$A$1:$AI$3379,3,FALSE)</f>
        <v>FRESENIUS KABI AG</v>
      </c>
      <c r="D1709" s="23" t="str">
        <f>VLOOKUP($A1709,'[1]MAN PROG 2026'!$A$1:$AI$3379,4,FALSE)</f>
        <v>VOLUMAT MC AGILIA</v>
      </c>
      <c r="E1709" s="23">
        <f>VLOOKUP($A1709,'[1]MAN PROG 2026'!$A$1:$AI$3379,5,FALSE)</f>
        <v>23460883</v>
      </c>
      <c r="F1709" s="23" t="str">
        <f>VLOOKUP($A1709,'[1]MAN PROG 2026'!$A$1:$AI$3379,6,FALSE)</f>
        <v>SINGOLA</v>
      </c>
      <c r="G1709" s="23">
        <f>VLOOKUP($A1709,'[1]MAN PROG 2026'!$A$1:$AI$3379,7,FALSE)</f>
        <v>103349</v>
      </c>
      <c r="H1709" s="23">
        <f>VLOOKUP($A1709,'[1]MAN PROG 2026'!$A$1:$AI$3379,8,FALSE)</f>
        <v>0</v>
      </c>
      <c r="I1709" s="23" t="str">
        <f>VLOOKUP($A1709,'[1]MAN PROG 2026'!$A$1:$AI$3379,9,FALSE)</f>
        <v>S.PIETRO</v>
      </c>
      <c r="J1709" s="23" t="str">
        <f>VLOOKUP($A1709,'[1]MAN PROG 2026'!$A$1:$AI$3379,10,FALSE)</f>
        <v>S. RAFFAELE</v>
      </c>
      <c r="K1709" s="23" t="str">
        <f>VLOOKUP($A1709,'[1]MAN PROG 2026'!$A$1:$AI$3379,11,FALSE)</f>
        <v>S. RAFFAELE</v>
      </c>
      <c r="L1709" s="24" t="str">
        <f>VLOOKUP($A1709,'[1]MAN PROG 2026'!$A$2:$AI$3379,12,FALSE)</f>
        <v>S. RAFFAELE</v>
      </c>
      <c r="M1709" s="24" t="str">
        <f>VLOOKUP($A1709,'[1]MAN PROG 2026'!$A$2:$AI$3379,13,FALSE)</f>
        <v>SINGOLA</v>
      </c>
      <c r="N1709" s="24">
        <f>VLOOKUP($A1709,'[1]MAN PROG 2026'!$A$2:$AI$3379,14,FALSE)</f>
        <v>103349</v>
      </c>
      <c r="O1709" s="24">
        <f>VLOOKUP($A1709,'[1]MAN PROG 2026'!$A$2:$AI$3379,15,FALSE)</f>
        <v>0</v>
      </c>
      <c r="P1709" s="25" t="str">
        <f>VLOOKUP($A1709,'[1]MAN PROG 2026'!$A$2:$AI$3379,20,FALSE)</f>
        <v>DA FARE</v>
      </c>
      <c r="Q1709" s="9">
        <v>3349</v>
      </c>
      <c r="R1709" s="26">
        <v>46213</v>
      </c>
      <c r="S1709" s="8" t="s">
        <v>53</v>
      </c>
      <c r="T1709" s="37"/>
      <c r="U1709" s="27" t="s">
        <v>55</v>
      </c>
      <c r="V1709" s="27" t="s">
        <v>56</v>
      </c>
      <c r="W1709" s="27" t="s">
        <v>55</v>
      </c>
      <c r="X1709" s="27" t="s">
        <v>55</v>
      </c>
      <c r="Y1709" s="27" t="s">
        <v>55</v>
      </c>
      <c r="Z1709" s="27" t="s">
        <v>55</v>
      </c>
      <c r="AA1709" s="27" t="s">
        <v>55</v>
      </c>
      <c r="AB1709" s="27" t="s">
        <v>66</v>
      </c>
      <c r="AC1709" s="27" t="s">
        <v>67</v>
      </c>
      <c r="AD1709" s="27" t="s">
        <v>196</v>
      </c>
      <c r="AE1709" s="27" t="s">
        <v>68</v>
      </c>
      <c r="AF1709" s="27" t="s">
        <v>61</v>
      </c>
      <c r="AG1709" s="9" t="s">
        <v>32</v>
      </c>
      <c r="AH1709" s="27" t="s">
        <v>61</v>
      </c>
      <c r="AI1709" s="27" t="s">
        <v>70</v>
      </c>
      <c r="AJ1709" s="27" t="s">
        <v>61</v>
      </c>
      <c r="AK1709" s="27" t="s">
        <v>61</v>
      </c>
      <c r="AL1709" s="27" t="s">
        <v>70</v>
      </c>
      <c r="AM1709" s="11">
        <v>52.4</v>
      </c>
      <c r="AN1709" s="28">
        <v>1.6</v>
      </c>
      <c r="AO1709" s="28" t="s">
        <v>329</v>
      </c>
      <c r="AP1709" s="29"/>
      <c r="AQ1709" s="30"/>
      <c r="AR1709" s="31"/>
      <c r="AS1709" s="32"/>
      <c r="AT1709" s="33"/>
      <c r="AU1709" s="34"/>
      <c r="AV1709" s="27" t="s">
        <v>62</v>
      </c>
      <c r="AW1709" s="27">
        <v>5625031</v>
      </c>
      <c r="AX1709" s="27" t="s">
        <v>63</v>
      </c>
      <c r="AY1709" s="27"/>
    </row>
    <row r="1710" spans="1:51" ht="24" customHeight="1" x14ac:dyDescent="0.3">
      <c r="A1710" s="22">
        <v>103353</v>
      </c>
      <c r="B1710" s="23" t="str">
        <f>VLOOKUP($A1710,'[1]MAN PROG 2026'!$A$1:$AI$3379,2,FALSE)</f>
        <v>POMPA A SIRINGA</v>
      </c>
      <c r="C1710" s="23" t="str">
        <f>VLOOKUP($A1710,'[1]MAN PROG 2026'!$A$1:$AI$3379,3,FALSE)</f>
        <v>B BRAUN GMBH</v>
      </c>
      <c r="D1710" s="23" t="str">
        <f>VLOOKUP($A1710,'[1]MAN PROG 2026'!$A$1:$AI$3379,4,FALSE)</f>
        <v>PERFUSOR SPACE</v>
      </c>
      <c r="E1710" s="23">
        <f>VLOOKUP($A1710,'[1]MAN PROG 2026'!$A$1:$AI$3379,5,FALSE)</f>
        <v>87511</v>
      </c>
      <c r="F1710" s="23" t="str">
        <f>VLOOKUP($A1710,'[1]MAN PROG 2026'!$A$1:$AI$3379,6,FALSE)</f>
        <v>SINGOLA</v>
      </c>
      <c r="G1710" s="23">
        <f>VLOOKUP($A1710,'[1]MAN PROG 2026'!$A$1:$AI$3379,7,FALSE)</f>
        <v>103354</v>
      </c>
      <c r="H1710" s="23">
        <f>VLOOKUP($A1710,'[1]MAN PROG 2026'!$A$1:$AI$3379,8,FALSE)</f>
        <v>0</v>
      </c>
      <c r="I1710" s="23" t="str">
        <f>VLOOKUP($A1710,'[1]MAN PROG 2026'!$A$1:$AI$3379,9,FALSE)</f>
        <v>S.PIETRO</v>
      </c>
      <c r="J1710" s="23" t="str">
        <f>VLOOKUP($A1710,'[1]MAN PROG 2026'!$A$1:$AI$3379,10,FALSE)</f>
        <v>RIANIMAZIONE</v>
      </c>
      <c r="K1710" s="23" t="str">
        <f>VLOOKUP($A1710,'[1]MAN PROG 2026'!$A$1:$AI$3379,11,FALSE)</f>
        <v>RIANIMAZIONE</v>
      </c>
      <c r="L1710" s="24" t="str">
        <f>VLOOKUP($A1710,'[1]MAN PROG 2026'!$A$2:$AI$3379,12,FALSE)</f>
        <v>NON TROVATO</v>
      </c>
      <c r="M1710" s="24">
        <f>VLOOKUP($A1710,'[1]MAN PROG 2026'!$A$2:$AI$3379,13,FALSE)</f>
        <v>0</v>
      </c>
      <c r="N1710" s="24">
        <f>VLOOKUP($A1710,'[1]MAN PROG 2026'!$A$2:$AI$3379,14,FALSE)</f>
        <v>0</v>
      </c>
      <c r="O1710" s="24">
        <f>VLOOKUP($A1710,'[1]MAN PROG 2026'!$A$2:$AI$3379,15,FALSE)</f>
        <v>0</v>
      </c>
      <c r="P1710" s="25" t="str">
        <f>VLOOKUP($A1710,'[1]MAN PROG 2026'!$A$2:$AI$3379,20,FALSE)</f>
        <v>DA FARE</v>
      </c>
      <c r="Q1710" s="8"/>
      <c r="R1710" s="26"/>
      <c r="S1710" s="8"/>
      <c r="T1710" s="37"/>
      <c r="U1710" s="27"/>
      <c r="V1710" s="27"/>
      <c r="W1710" s="27"/>
      <c r="X1710" s="27"/>
      <c r="Y1710" s="27"/>
      <c r="Z1710" s="27"/>
      <c r="AA1710" s="27"/>
      <c r="AB1710" s="27"/>
      <c r="AC1710" s="27"/>
      <c r="AD1710" s="27"/>
      <c r="AE1710" s="27"/>
      <c r="AF1710" s="27"/>
      <c r="AG1710" s="9" t="s">
        <v>32</v>
      </c>
      <c r="AH1710" s="27"/>
      <c r="AI1710" s="27"/>
      <c r="AJ1710" s="27"/>
      <c r="AK1710" s="27"/>
      <c r="AL1710" s="27"/>
      <c r="AM1710" s="11"/>
      <c r="AN1710" s="28"/>
      <c r="AO1710" s="28"/>
      <c r="AP1710" s="29"/>
      <c r="AQ1710" s="30"/>
      <c r="AR1710" s="31"/>
      <c r="AS1710" s="32"/>
      <c r="AT1710" s="33"/>
      <c r="AU1710" s="34"/>
      <c r="AV1710" s="27"/>
      <c r="AW1710" s="27"/>
      <c r="AX1710" s="27"/>
      <c r="AY1710" s="27"/>
    </row>
    <row r="1711" spans="1:51" ht="24" customHeight="1" x14ac:dyDescent="0.3">
      <c r="A1711" s="22">
        <v>103354</v>
      </c>
      <c r="B1711" s="23" t="str">
        <f>VLOOKUP($A1711,'[1]MAN PROG 2026'!$A$1:$AI$3379,2,FALSE)</f>
        <v>POMPA A SIRINGA</v>
      </c>
      <c r="C1711" s="23" t="str">
        <f>VLOOKUP($A1711,'[1]MAN PROG 2026'!$A$1:$AI$3379,3,FALSE)</f>
        <v>B BRAUN GMBH</v>
      </c>
      <c r="D1711" s="23" t="str">
        <f>VLOOKUP($A1711,'[1]MAN PROG 2026'!$A$1:$AI$3379,4,FALSE)</f>
        <v>PERFUSOR SPACE</v>
      </c>
      <c r="E1711" s="23">
        <f>VLOOKUP($A1711,'[1]MAN PROG 2026'!$A$1:$AI$3379,5,FALSE)</f>
        <v>87739</v>
      </c>
      <c r="F1711" s="23" t="str">
        <f>VLOOKUP($A1711,'[1]MAN PROG 2026'!$A$1:$AI$3379,6,FALSE)</f>
        <v>SINGOLA</v>
      </c>
      <c r="G1711" s="23">
        <f>VLOOKUP($A1711,'[1]MAN PROG 2026'!$A$1:$AI$3379,7,FALSE)</f>
        <v>103355</v>
      </c>
      <c r="H1711" s="23">
        <f>VLOOKUP($A1711,'[1]MAN PROG 2026'!$A$1:$AI$3379,8,FALSE)</f>
        <v>0</v>
      </c>
      <c r="I1711" s="23" t="str">
        <f>VLOOKUP($A1711,'[1]MAN PROG 2026'!$A$1:$AI$3379,9,FALSE)</f>
        <v>S.PIETRO</v>
      </c>
      <c r="J1711" s="23" t="str">
        <f>VLOOKUP($A1711,'[1]MAN PROG 2026'!$A$1:$AI$3379,10,FALSE)</f>
        <v>RIANIMAZIONE</v>
      </c>
      <c r="K1711" s="23" t="str">
        <f>VLOOKUP($A1711,'[1]MAN PROG 2026'!$A$1:$AI$3379,11,FALSE)</f>
        <v>RIANIMAZIONE</v>
      </c>
      <c r="L1711" s="24" t="str">
        <f>VLOOKUP($A1711,'[1]MAN PROG 2026'!$A$2:$AI$3379,12,FALSE)</f>
        <v>NON TROVATO</v>
      </c>
      <c r="M1711" s="24">
        <f>VLOOKUP($A1711,'[1]MAN PROG 2026'!$A$2:$AI$3379,13,FALSE)</f>
        <v>0</v>
      </c>
      <c r="N1711" s="24">
        <f>VLOOKUP($A1711,'[1]MAN PROG 2026'!$A$2:$AI$3379,14,FALSE)</f>
        <v>0</v>
      </c>
      <c r="O1711" s="24">
        <f>VLOOKUP($A1711,'[1]MAN PROG 2026'!$A$2:$AI$3379,15,FALSE)</f>
        <v>0</v>
      </c>
      <c r="P1711" s="25" t="str">
        <f>VLOOKUP($A1711,'[1]MAN PROG 2026'!$A$2:$AI$3379,20,FALSE)</f>
        <v>DA FARE</v>
      </c>
      <c r="Q1711" s="8"/>
      <c r="R1711" s="26"/>
      <c r="S1711" s="8"/>
      <c r="T1711" s="37"/>
      <c r="U1711" s="27"/>
      <c r="V1711" s="27"/>
      <c r="W1711" s="27"/>
      <c r="X1711" s="27"/>
      <c r="Y1711" s="27"/>
      <c r="Z1711" s="27"/>
      <c r="AA1711" s="27"/>
      <c r="AB1711" s="27"/>
      <c r="AC1711" s="27"/>
      <c r="AD1711" s="27"/>
      <c r="AE1711" s="27"/>
      <c r="AF1711" s="27"/>
      <c r="AG1711" s="9" t="s">
        <v>32</v>
      </c>
      <c r="AH1711" s="27"/>
      <c r="AI1711" s="27"/>
      <c r="AJ1711" s="27"/>
      <c r="AK1711" s="27"/>
      <c r="AL1711" s="27"/>
      <c r="AM1711" s="11"/>
      <c r="AN1711" s="28"/>
      <c r="AO1711" s="28"/>
      <c r="AP1711" s="29"/>
      <c r="AQ1711" s="30"/>
      <c r="AR1711" s="31"/>
      <c r="AS1711" s="32"/>
      <c r="AT1711" s="33"/>
      <c r="AU1711" s="34"/>
      <c r="AV1711" s="27"/>
      <c r="AW1711" s="27"/>
      <c r="AX1711" s="27"/>
      <c r="AY1711" s="27"/>
    </row>
    <row r="1712" spans="1:51" ht="24" customHeight="1" x14ac:dyDescent="0.3">
      <c r="A1712" s="22">
        <v>103355</v>
      </c>
      <c r="B1712" s="23" t="str">
        <f>VLOOKUP($A1712,'[1]MAN PROG 2026'!$A$1:$AI$3379,2,FALSE)</f>
        <v>POMPA A SIRINGA</v>
      </c>
      <c r="C1712" s="23" t="str">
        <f>VLOOKUP($A1712,'[1]MAN PROG 2026'!$A$1:$AI$3379,3,FALSE)</f>
        <v>B BRAUN GMBH</v>
      </c>
      <c r="D1712" s="23" t="str">
        <f>VLOOKUP($A1712,'[1]MAN PROG 2026'!$A$1:$AI$3379,4,FALSE)</f>
        <v>PERFUSOR SPACE</v>
      </c>
      <c r="E1712" s="23">
        <f>VLOOKUP($A1712,'[1]MAN PROG 2026'!$A$1:$AI$3379,5,FALSE)</f>
        <v>87736</v>
      </c>
      <c r="F1712" s="23" t="str">
        <f>VLOOKUP($A1712,'[1]MAN PROG 2026'!$A$1:$AI$3379,6,FALSE)</f>
        <v>SINGOLA</v>
      </c>
      <c r="G1712" s="23">
        <f>VLOOKUP($A1712,'[1]MAN PROG 2026'!$A$1:$AI$3379,7,FALSE)</f>
        <v>103355</v>
      </c>
      <c r="H1712" s="23">
        <f>VLOOKUP($A1712,'[1]MAN PROG 2026'!$A$1:$AI$3379,8,FALSE)</f>
        <v>0</v>
      </c>
      <c r="I1712" s="23" t="str">
        <f>VLOOKUP($A1712,'[1]MAN PROG 2026'!$A$1:$AI$3379,9,FALSE)</f>
        <v>S.PIETRO</v>
      </c>
      <c r="J1712" s="23" t="str">
        <f>VLOOKUP($A1712,'[1]MAN PROG 2026'!$A$1:$AI$3379,10,FALSE)</f>
        <v>RIANIMAZIONE</v>
      </c>
      <c r="K1712" s="23" t="str">
        <f>VLOOKUP($A1712,'[1]MAN PROG 2026'!$A$1:$AI$3379,11,FALSE)</f>
        <v>RIANIMAZIONE</v>
      </c>
      <c r="L1712" s="24" t="str">
        <f>VLOOKUP($A1712,'[1]MAN PROG 2026'!$A$2:$AI$3379,12,FALSE)</f>
        <v>NON TROVATO</v>
      </c>
      <c r="M1712" s="24">
        <f>VLOOKUP($A1712,'[1]MAN PROG 2026'!$A$2:$AI$3379,13,FALSE)</f>
        <v>0</v>
      </c>
      <c r="N1712" s="24">
        <f>VLOOKUP($A1712,'[1]MAN PROG 2026'!$A$2:$AI$3379,14,FALSE)</f>
        <v>0</v>
      </c>
      <c r="O1712" s="24">
        <f>VLOOKUP($A1712,'[1]MAN PROG 2026'!$A$2:$AI$3379,15,FALSE)</f>
        <v>0</v>
      </c>
      <c r="P1712" s="25" t="str">
        <f>VLOOKUP($A1712,'[1]MAN PROG 2026'!$A$2:$AI$3379,20,FALSE)</f>
        <v>DA FARE</v>
      </c>
      <c r="Q1712" s="8"/>
      <c r="R1712" s="26"/>
      <c r="S1712" s="8"/>
      <c r="T1712" s="37"/>
      <c r="U1712" s="27"/>
      <c r="V1712" s="27"/>
      <c r="W1712" s="27"/>
      <c r="X1712" s="27"/>
      <c r="Y1712" s="27"/>
      <c r="Z1712" s="27"/>
      <c r="AA1712" s="27"/>
      <c r="AB1712" s="27"/>
      <c r="AC1712" s="27"/>
      <c r="AD1712" s="27"/>
      <c r="AE1712" s="27"/>
      <c r="AF1712" s="27"/>
      <c r="AG1712" s="9" t="s">
        <v>32</v>
      </c>
      <c r="AH1712" s="27"/>
      <c r="AI1712" s="27"/>
      <c r="AJ1712" s="27"/>
      <c r="AK1712" s="27"/>
      <c r="AL1712" s="27"/>
      <c r="AM1712" s="11"/>
      <c r="AN1712" s="28"/>
      <c r="AO1712" s="28"/>
      <c r="AP1712" s="29"/>
      <c r="AQ1712" s="30"/>
      <c r="AR1712" s="31"/>
      <c r="AS1712" s="32"/>
      <c r="AT1712" s="33"/>
      <c r="AU1712" s="34"/>
      <c r="AV1712" s="27"/>
      <c r="AW1712" s="27"/>
      <c r="AX1712" s="27"/>
      <c r="AY1712" s="27"/>
    </row>
    <row r="1713" spans="1:51" ht="24" customHeight="1" x14ac:dyDescent="0.3">
      <c r="A1713" s="22">
        <v>103356</v>
      </c>
      <c r="B1713" s="23" t="str">
        <f>VLOOKUP($A1713,'[1]MAN PROG 2026'!$A$1:$AI$3379,2,FALSE)</f>
        <v>DEFIBRILLATORE</v>
      </c>
      <c r="C1713" s="23" t="str">
        <f>VLOOKUP($A1713,'[1]MAN PROG 2026'!$A$1:$AI$3379,3,FALSE)</f>
        <v>METRAX GMBH</v>
      </c>
      <c r="D1713" s="23" t="str">
        <f>VLOOKUP($A1713,'[1]MAN PROG 2026'!$A$1:$AI$3379,4,FALSE)</f>
        <v>PRIMEDIC DEFI XD</v>
      </c>
      <c r="E1713" s="23">
        <f>VLOOKUP($A1713,'[1]MAN PROG 2026'!$A$1:$AI$3379,5,FALSE)</f>
        <v>73503006500</v>
      </c>
      <c r="F1713" s="23" t="str">
        <f>VLOOKUP($A1713,'[1]MAN PROG 2026'!$A$1:$AI$3379,6,FALSE)</f>
        <v>SINGOLA</v>
      </c>
      <c r="G1713" s="23">
        <f>VLOOKUP($A1713,'[1]MAN PROG 2026'!$A$1:$AI$3379,7,FALSE)</f>
        <v>103356</v>
      </c>
      <c r="H1713" s="23">
        <f>VLOOKUP($A1713,'[1]MAN PROG 2026'!$A$1:$AI$3379,8,FALSE)</f>
        <v>0</v>
      </c>
      <c r="I1713" s="23" t="str">
        <f>VLOOKUP($A1713,'[1]MAN PROG 2026'!$A$1:$AI$3379,9,FALSE)</f>
        <v>S.PIETRO</v>
      </c>
      <c r="J1713" s="23" t="str">
        <f>VLOOKUP($A1713,'[1]MAN PROG 2026'!$A$1:$AI$3379,10,FALSE)</f>
        <v>S. G. GRANDE</v>
      </c>
      <c r="K1713" s="23" t="str">
        <f>VLOOKUP($A1713,'[1]MAN PROG 2026'!$A$1:$AI$3379,11,FALSE)</f>
        <v>ODONTOSTOMATOLOGIA</v>
      </c>
      <c r="L1713" s="24" t="str">
        <f>VLOOKUP($A1713,'[1]MAN PROG 2026'!$A$2:$AI$3379,12,FALSE)</f>
        <v>ODONTOSTOMATOLOGIA</v>
      </c>
      <c r="M1713" s="24" t="str">
        <f>VLOOKUP($A1713,'[1]MAN PROG 2026'!$A$2:$AI$3379,13,FALSE)</f>
        <v>SINGOLA</v>
      </c>
      <c r="N1713" s="24" t="str">
        <f>VLOOKUP($A1713,'[1]MAN PROG 2026'!$A$2:$AI$3379,14,FALSE)</f>
        <v>103356</v>
      </c>
      <c r="O1713" s="24">
        <f>VLOOKUP($A1713,'[1]MAN PROG 2026'!$A$2:$AI$3379,15,FALSE)</f>
        <v>0</v>
      </c>
      <c r="P1713" s="25" t="str">
        <f>VLOOKUP($A1713,'[1]MAN PROG 2026'!$A$2:$AI$3379,20,FALSE)</f>
        <v>DA FARE</v>
      </c>
      <c r="Q1713" s="8" t="s">
        <v>803</v>
      </c>
      <c r="R1713" s="26">
        <v>46230</v>
      </c>
      <c r="S1713" s="8" t="s">
        <v>53</v>
      </c>
      <c r="T1713" s="37"/>
      <c r="U1713" s="27" t="s">
        <v>55</v>
      </c>
      <c r="V1713" s="27" t="s">
        <v>56</v>
      </c>
      <c r="W1713" s="27" t="s">
        <v>55</v>
      </c>
      <c r="X1713" s="27" t="s">
        <v>55</v>
      </c>
      <c r="Y1713" s="27" t="s">
        <v>55</v>
      </c>
      <c r="Z1713" s="27" t="s">
        <v>55</v>
      </c>
      <c r="AA1713" s="27" t="s">
        <v>55</v>
      </c>
      <c r="AB1713" s="27" t="s">
        <v>57</v>
      </c>
      <c r="AC1713" s="27" t="s">
        <v>67</v>
      </c>
      <c r="AD1713" s="27" t="s">
        <v>235</v>
      </c>
      <c r="AE1713" s="27" t="s">
        <v>68</v>
      </c>
      <c r="AF1713" s="27" t="s">
        <v>631</v>
      </c>
      <c r="AG1713" s="9" t="s">
        <v>32</v>
      </c>
      <c r="AH1713" s="27" t="s">
        <v>70</v>
      </c>
      <c r="AI1713" s="27" t="s">
        <v>70</v>
      </c>
      <c r="AJ1713" s="27" t="s">
        <v>61</v>
      </c>
      <c r="AK1713" s="27" t="s">
        <v>70</v>
      </c>
      <c r="AL1713" s="27" t="s">
        <v>70</v>
      </c>
      <c r="AM1713" s="11">
        <v>245.6</v>
      </c>
      <c r="AN1713" s="28">
        <v>11.2</v>
      </c>
      <c r="AO1713" s="28" t="s">
        <v>71</v>
      </c>
      <c r="AP1713" s="29">
        <v>39.9</v>
      </c>
      <c r="AQ1713" s="30" t="s">
        <v>79</v>
      </c>
      <c r="AR1713" s="31"/>
      <c r="AS1713" s="32"/>
      <c r="AT1713" s="33"/>
      <c r="AU1713" s="34"/>
      <c r="AV1713" s="27" t="s">
        <v>62</v>
      </c>
      <c r="AW1713" s="27">
        <v>5625031</v>
      </c>
      <c r="AX1713" s="27" t="s">
        <v>63</v>
      </c>
      <c r="AY1713" s="27"/>
    </row>
    <row r="1714" spans="1:51" ht="24" customHeight="1" x14ac:dyDescent="0.3">
      <c r="A1714" s="22">
        <v>103357</v>
      </c>
      <c r="B1714" s="23" t="str">
        <f>VLOOKUP($A1714,'[1]MAN PROG 2026'!$A$1:$AI$3379,2,FALSE)</f>
        <v>DEFIBRILLATORE</v>
      </c>
      <c r="C1714" s="23" t="str">
        <f>VLOOKUP($A1714,'[1]MAN PROG 2026'!$A$1:$AI$3379,3,FALSE)</f>
        <v>METRAX GMBH</v>
      </c>
      <c r="D1714" s="23" t="str">
        <f>VLOOKUP($A1714,'[1]MAN PROG 2026'!$A$1:$AI$3379,4,FALSE)</f>
        <v>PRIMEDIC DEFI XD</v>
      </c>
      <c r="E1714" s="23">
        <f>VLOOKUP($A1714,'[1]MAN PROG 2026'!$A$1:$AI$3379,5,FALSE)</f>
        <v>73503006419</v>
      </c>
      <c r="F1714" s="23" t="str">
        <f>VLOOKUP($A1714,'[1]MAN PROG 2026'!$A$1:$AI$3379,6,FALSE)</f>
        <v>SINGOLA</v>
      </c>
      <c r="G1714" s="23">
        <f>VLOOKUP($A1714,'[1]MAN PROG 2026'!$A$1:$AI$3379,7,FALSE)</f>
        <v>103357</v>
      </c>
      <c r="H1714" s="23">
        <f>VLOOKUP($A1714,'[1]MAN PROG 2026'!$A$1:$AI$3379,8,FALSE)</f>
        <v>0</v>
      </c>
      <c r="I1714" s="23" t="str">
        <f>VLOOKUP($A1714,'[1]MAN PROG 2026'!$A$1:$AI$3379,9,FALSE)</f>
        <v>S.PIETRO</v>
      </c>
      <c r="J1714" s="23" t="str">
        <f>VLOOKUP($A1714,'[1]MAN PROG 2026'!$A$1:$AI$3379,10,FALSE)</f>
        <v>RIANIMAZIONE</v>
      </c>
      <c r="K1714" s="23" t="str">
        <f>VLOOKUP($A1714,'[1]MAN PROG 2026'!$A$1:$AI$3379,11,FALSE)</f>
        <v>SALA PRELIEVI</v>
      </c>
      <c r="L1714" s="24" t="str">
        <f>VLOOKUP($A1714,'[1]MAN PROG 2026'!$A$2:$AI$3379,12,FALSE)</f>
        <v>SALA PRELIEVI</v>
      </c>
      <c r="M1714" s="24" t="str">
        <f>VLOOKUP($A1714,'[1]MAN PROG 2026'!$A$2:$AI$3379,13,FALSE)</f>
        <v>SINGOLA</v>
      </c>
      <c r="N1714" s="24" t="str">
        <f>VLOOKUP($A1714,'[1]MAN PROG 2026'!$A$2:$AI$3379,14,FALSE)</f>
        <v>103357</v>
      </c>
      <c r="O1714" s="24">
        <f>VLOOKUP($A1714,'[1]MAN PROG 2026'!$A$2:$AI$3379,15,FALSE)</f>
        <v>0</v>
      </c>
      <c r="P1714" s="25" t="str">
        <f>VLOOKUP($A1714,'[1]MAN PROG 2026'!$A$2:$AI$3379,20,FALSE)</f>
        <v>DA FARE</v>
      </c>
      <c r="Q1714" s="9">
        <v>3357</v>
      </c>
      <c r="R1714" s="26">
        <v>46107</v>
      </c>
      <c r="S1714" s="8" t="s">
        <v>53</v>
      </c>
      <c r="T1714" s="37"/>
      <c r="U1714" s="27" t="s">
        <v>55</v>
      </c>
      <c r="V1714" s="27" t="s">
        <v>56</v>
      </c>
      <c r="W1714" s="27" t="s">
        <v>55</v>
      </c>
      <c r="X1714" s="27" t="s">
        <v>55</v>
      </c>
      <c r="Y1714" s="27" t="s">
        <v>55</v>
      </c>
      <c r="Z1714" s="27" t="s">
        <v>55</v>
      </c>
      <c r="AA1714" s="27" t="s">
        <v>55</v>
      </c>
      <c r="AB1714" s="27" t="s">
        <v>66</v>
      </c>
      <c r="AC1714" s="27" t="s">
        <v>67</v>
      </c>
      <c r="AD1714" s="27" t="s">
        <v>288</v>
      </c>
      <c r="AE1714" s="27" t="s">
        <v>68</v>
      </c>
      <c r="AF1714" s="27" t="s">
        <v>804</v>
      </c>
      <c r="AG1714" s="9" t="s">
        <v>32</v>
      </c>
      <c r="AH1714" s="27" t="s">
        <v>61</v>
      </c>
      <c r="AI1714" s="27" t="s">
        <v>61</v>
      </c>
      <c r="AJ1714" s="27" t="s">
        <v>61</v>
      </c>
      <c r="AK1714" s="27" t="s">
        <v>70</v>
      </c>
      <c r="AL1714" s="27" t="s">
        <v>70</v>
      </c>
      <c r="AM1714" s="11">
        <v>227</v>
      </c>
      <c r="AN1714" s="28">
        <v>10.199999999999999</v>
      </c>
      <c r="AO1714" s="28" t="s">
        <v>71</v>
      </c>
      <c r="AP1714" s="29"/>
      <c r="AQ1714" s="30"/>
      <c r="AR1714" s="31"/>
      <c r="AS1714" s="32"/>
      <c r="AT1714" s="33"/>
      <c r="AU1714" s="34"/>
      <c r="AV1714" s="27" t="s">
        <v>62</v>
      </c>
      <c r="AW1714" s="27">
        <v>5625031</v>
      </c>
      <c r="AX1714" s="27" t="s">
        <v>63</v>
      </c>
      <c r="AY1714" s="27"/>
    </row>
    <row r="1715" spans="1:51" ht="24" customHeight="1" x14ac:dyDescent="0.3">
      <c r="A1715" s="22">
        <v>103359</v>
      </c>
      <c r="B1715" s="23" t="str">
        <f>VLOOKUP($A1715,'[1]MAN PROG 2026'!$A$1:$AI$3379,2,FALSE)</f>
        <v>DEFIBRILLATORE</v>
      </c>
      <c r="C1715" s="23" t="str">
        <f>VLOOKUP($A1715,'[1]MAN PROG 2026'!$A$1:$AI$3379,3,FALSE)</f>
        <v>METRAX GMBH</v>
      </c>
      <c r="D1715" s="23" t="str">
        <f>VLOOKUP($A1715,'[1]MAN PROG 2026'!$A$1:$AI$3379,4,FALSE)</f>
        <v>PRIMEDIC DEFI XD</v>
      </c>
      <c r="E1715" s="23">
        <f>VLOOKUP($A1715,'[1]MAN PROG 2026'!$A$1:$AI$3379,5,FALSE)</f>
        <v>73503006497</v>
      </c>
      <c r="F1715" s="23" t="str">
        <f>VLOOKUP($A1715,'[1]MAN PROG 2026'!$A$1:$AI$3379,6,FALSE)</f>
        <v>SINGOLA</v>
      </c>
      <c r="G1715" s="23">
        <f>VLOOKUP($A1715,'[1]MAN PROG 2026'!$A$1:$AI$3379,7,FALSE)</f>
        <v>103359</v>
      </c>
      <c r="H1715" s="23">
        <f>VLOOKUP($A1715,'[1]MAN PROG 2026'!$A$1:$AI$3379,8,FALSE)</f>
        <v>0</v>
      </c>
      <c r="I1715" s="23" t="str">
        <f>VLOOKUP($A1715,'[1]MAN PROG 2026'!$A$1:$AI$3379,9,FALSE)</f>
        <v>S.PIETRO</v>
      </c>
      <c r="J1715" s="23" t="str">
        <f>VLOOKUP($A1715,'[1]MAN PROG 2026'!$A$1:$AI$3379,10,FALSE)</f>
        <v>RADIOLOGIA</v>
      </c>
      <c r="K1715" s="23" t="str">
        <f>VLOOKUP($A1715,'[1]MAN PROG 2026'!$A$1:$AI$3379,11,FALSE)</f>
        <v>RADIOLOGIA</v>
      </c>
      <c r="L1715" s="24" t="str">
        <f>VLOOKUP($A1715,'[1]MAN PROG 2026'!$A$2:$AI$3379,12,FALSE)</f>
        <v>RADIOLOGIA (PREPARAZIONE RM)</v>
      </c>
      <c r="M1715" s="24" t="str">
        <f>VLOOKUP($A1715,'[1]MAN PROG 2026'!$A$2:$AI$3379,13,FALSE)</f>
        <v>SINGOLA</v>
      </c>
      <c r="N1715" s="24">
        <f>VLOOKUP($A1715,'[1]MAN PROG 2026'!$A$2:$AI$3379,14,FALSE)</f>
        <v>103359</v>
      </c>
      <c r="O1715" s="24">
        <f>VLOOKUP($A1715,'[1]MAN PROG 2026'!$A$2:$AI$3379,15,FALSE)</f>
        <v>0</v>
      </c>
      <c r="P1715" s="25" t="str">
        <f>VLOOKUP($A1715,'[1]MAN PROG 2026'!$A$2:$AI$3379,20,FALSE)</f>
        <v>DA FARE</v>
      </c>
      <c r="Q1715" s="9">
        <v>3359</v>
      </c>
      <c r="R1715" s="26">
        <v>46223</v>
      </c>
      <c r="S1715" s="8" t="s">
        <v>53</v>
      </c>
      <c r="T1715" s="37"/>
      <c r="U1715" s="27" t="s">
        <v>55</v>
      </c>
      <c r="V1715" s="27" t="s">
        <v>56</v>
      </c>
      <c r="W1715" s="27" t="s">
        <v>55</v>
      </c>
      <c r="X1715" s="27" t="s">
        <v>55</v>
      </c>
      <c r="Y1715" s="27" t="s">
        <v>55</v>
      </c>
      <c r="Z1715" s="27" t="s">
        <v>55</v>
      </c>
      <c r="AA1715" s="27" t="s">
        <v>55</v>
      </c>
      <c r="AB1715" s="27" t="s">
        <v>57</v>
      </c>
      <c r="AC1715" s="27" t="s">
        <v>67</v>
      </c>
      <c r="AD1715" s="27" t="s">
        <v>375</v>
      </c>
      <c r="AE1715" s="27" t="s">
        <v>68</v>
      </c>
      <c r="AF1715" s="27" t="s">
        <v>805</v>
      </c>
      <c r="AG1715" s="9" t="s">
        <v>32</v>
      </c>
      <c r="AH1715" s="27" t="s">
        <v>70</v>
      </c>
      <c r="AI1715" s="27" t="s">
        <v>70</v>
      </c>
      <c r="AJ1715" s="27" t="s">
        <v>61</v>
      </c>
      <c r="AK1715" s="27" t="s">
        <v>70</v>
      </c>
      <c r="AL1715" s="27" t="s">
        <v>70</v>
      </c>
      <c r="AM1715" s="11">
        <v>51.2</v>
      </c>
      <c r="AN1715" s="28">
        <v>9.8000000000000007</v>
      </c>
      <c r="AO1715" s="28" t="s">
        <v>71</v>
      </c>
      <c r="AP1715" s="29">
        <v>38.799999999999997</v>
      </c>
      <c r="AQ1715" s="30" t="s">
        <v>79</v>
      </c>
      <c r="AR1715" s="31"/>
      <c r="AS1715" s="32"/>
      <c r="AT1715" s="33"/>
      <c r="AU1715" s="34"/>
      <c r="AV1715" s="27" t="s">
        <v>62</v>
      </c>
      <c r="AW1715" s="27">
        <v>5625031</v>
      </c>
      <c r="AX1715" s="27" t="s">
        <v>63</v>
      </c>
      <c r="AY1715" s="27"/>
    </row>
    <row r="1716" spans="1:51" ht="24" customHeight="1" x14ac:dyDescent="0.3">
      <c r="A1716" s="22">
        <v>103361</v>
      </c>
      <c r="B1716" s="23" t="str">
        <f>VLOOKUP($A1716,'[1]MAN PROG 2026'!$A$1:$AI$3379,2,FALSE)</f>
        <v>MONITOR</v>
      </c>
      <c r="C1716" s="23" t="str">
        <f>VLOOKUP($A1716,'[1]MAN PROG 2026'!$A$1:$AI$3379,3,FALSE)</f>
        <v>MAMMENDORFER INSTITUT FUR PHYSIK UND MEDIZIN GMBH</v>
      </c>
      <c r="D1716" s="23" t="str">
        <f>VLOOKUP($A1716,'[1]MAN PROG 2026'!$A$1:$AI$3379,4,FALSE)</f>
        <v>TESLA M3</v>
      </c>
      <c r="E1716" s="23" t="str">
        <f>VLOOKUP($A1716,'[1]MAN PROG 2026'!$A$1:$AI$3379,5,FALSE)</f>
        <v>TM3M0449</v>
      </c>
      <c r="F1716" s="23" t="str">
        <f>VLOOKUP($A1716,'[1]MAN PROG 2026'!$A$1:$AI$3379,6,FALSE)</f>
        <v>SINGOLA</v>
      </c>
      <c r="G1716" s="23">
        <f>VLOOKUP($A1716,'[1]MAN PROG 2026'!$A$1:$AI$3379,7,FALSE)</f>
        <v>103361</v>
      </c>
      <c r="H1716" s="23">
        <f>VLOOKUP($A1716,'[1]MAN PROG 2026'!$A$1:$AI$3379,8,FALSE)</f>
        <v>0</v>
      </c>
      <c r="I1716" s="23" t="str">
        <f>VLOOKUP($A1716,'[1]MAN PROG 2026'!$A$1:$AI$3379,9,FALSE)</f>
        <v>S.PIETRO</v>
      </c>
      <c r="J1716" s="23" t="str">
        <f>VLOOKUP($A1716,'[1]MAN PROG 2026'!$A$1:$AI$3379,10,FALSE)</f>
        <v>RADIOLOGIA</v>
      </c>
      <c r="K1716" s="23" t="str">
        <f>VLOOKUP($A1716,'[1]MAN PROG 2026'!$A$1:$AI$3379,11,FALSE)</f>
        <v>RADIOLOGIA</v>
      </c>
      <c r="L1716" s="24" t="str">
        <f>VLOOKUP($A1716,'[1]MAN PROG 2026'!$A$2:$AI$3379,12,FALSE)</f>
        <v>RADIOLOGIA (PREPARAZIONE RM)</v>
      </c>
      <c r="M1716" s="24" t="str">
        <f>VLOOKUP($A1716,'[1]MAN PROG 2026'!$A$2:$AI$3379,13,FALSE)</f>
        <v>PRINCIPALE</v>
      </c>
      <c r="N1716" s="24">
        <f>VLOOKUP($A1716,'[1]MAN PROG 2026'!$A$2:$AI$3379,14,FALSE)</f>
        <v>103361</v>
      </c>
      <c r="O1716" s="24">
        <f>VLOOKUP($A1716,'[1]MAN PROG 2026'!$A$2:$AI$3379,15,FALSE)</f>
        <v>0</v>
      </c>
      <c r="P1716" s="25" t="str">
        <f>VLOOKUP($A1716,'[1]MAN PROG 2026'!$A$2:$AI$3379,20,FALSE)</f>
        <v>NON PREVISTO</v>
      </c>
      <c r="Q1716" s="8"/>
      <c r="R1716" s="26"/>
      <c r="S1716" s="8"/>
      <c r="T1716" s="37"/>
      <c r="U1716" s="27"/>
      <c r="V1716" s="27"/>
      <c r="W1716" s="27"/>
      <c r="X1716" s="27"/>
      <c r="Y1716" s="27"/>
      <c r="Z1716" s="27"/>
      <c r="AA1716" s="27"/>
      <c r="AB1716" s="27"/>
      <c r="AC1716" s="27"/>
      <c r="AD1716" s="27"/>
      <c r="AE1716" s="27"/>
      <c r="AF1716" s="27"/>
      <c r="AG1716" s="9" t="s">
        <v>32</v>
      </c>
      <c r="AH1716" s="27"/>
      <c r="AI1716" s="27"/>
      <c r="AJ1716" s="27"/>
      <c r="AK1716" s="27"/>
      <c r="AL1716" s="27"/>
      <c r="AM1716" s="11"/>
      <c r="AN1716" s="28"/>
      <c r="AO1716" s="28"/>
      <c r="AP1716" s="29"/>
      <c r="AQ1716" s="30"/>
      <c r="AR1716" s="31"/>
      <c r="AS1716" s="32"/>
      <c r="AT1716" s="33"/>
      <c r="AU1716" s="34"/>
      <c r="AV1716" s="27"/>
      <c r="AW1716" s="27"/>
      <c r="AX1716" s="27"/>
      <c r="AY1716" s="27"/>
    </row>
    <row r="1717" spans="1:51" ht="24" customHeight="1" x14ac:dyDescent="0.3">
      <c r="A1717" s="22">
        <v>103362</v>
      </c>
      <c r="B1717" s="23" t="str">
        <f>VLOOKUP($A1717,'[1]MAN PROG 2026'!$A$1:$AI$3379,2,FALSE)</f>
        <v>MONITOR</v>
      </c>
      <c r="C1717" s="23" t="str">
        <f>VLOOKUP($A1717,'[1]MAN PROG 2026'!$A$1:$AI$3379,3,FALSE)</f>
        <v>MAMMENDORFER INSTITUT FUR PHYSIK UND MEDIZIN GMBH</v>
      </c>
      <c r="D1717" s="23" t="str">
        <f>VLOOKUP($A1717,'[1]MAN PROG 2026'!$A$1:$AI$3379,4,FALSE)</f>
        <v>TESLA PLUS</v>
      </c>
      <c r="E1717" s="23" t="str">
        <f>VLOOKUP($A1717,'[1]MAN PROG 2026'!$A$1:$AI$3379,5,FALSE)</f>
        <v>TMB3R0319</v>
      </c>
      <c r="F1717" s="23" t="str">
        <f>VLOOKUP($A1717,'[1]MAN PROG 2026'!$A$1:$AI$3379,6,FALSE)</f>
        <v>SINGOLA</v>
      </c>
      <c r="G1717" s="23">
        <f>VLOOKUP($A1717,'[1]MAN PROG 2026'!$A$1:$AI$3379,7,FALSE)</f>
        <v>103362</v>
      </c>
      <c r="H1717" s="23">
        <f>VLOOKUP($A1717,'[1]MAN PROG 2026'!$A$1:$AI$3379,8,FALSE)</f>
        <v>0</v>
      </c>
      <c r="I1717" s="23" t="str">
        <f>VLOOKUP($A1717,'[1]MAN PROG 2026'!$A$1:$AI$3379,9,FALSE)</f>
        <v>S.PIETRO</v>
      </c>
      <c r="J1717" s="23" t="str">
        <f>VLOOKUP($A1717,'[1]MAN PROG 2026'!$A$1:$AI$3379,10,FALSE)</f>
        <v>RADIOLOGIA</v>
      </c>
      <c r="K1717" s="23" t="str">
        <f>VLOOKUP($A1717,'[1]MAN PROG 2026'!$A$1:$AI$3379,11,FALSE)</f>
        <v>RADIOLOGIA</v>
      </c>
      <c r="L1717" s="24" t="str">
        <f>VLOOKUP($A1717,'[1]MAN PROG 2026'!$A$2:$AI$3379,12,FALSE)</f>
        <v>NON TROVATO</v>
      </c>
      <c r="M1717" s="24">
        <f>VLOOKUP($A1717,'[1]MAN PROG 2026'!$A$2:$AI$3379,13,FALSE)</f>
        <v>0</v>
      </c>
      <c r="N1717" s="24">
        <f>VLOOKUP($A1717,'[1]MAN PROG 2026'!$A$2:$AI$3379,14,FALSE)</f>
        <v>0</v>
      </c>
      <c r="O1717" s="24">
        <f>VLOOKUP($A1717,'[1]MAN PROG 2026'!$A$2:$AI$3379,15,FALSE)</f>
        <v>0</v>
      </c>
      <c r="P1717" s="25" t="str">
        <f>VLOOKUP($A1717,'[1]MAN PROG 2026'!$A$2:$AI$3379,20,FALSE)</f>
        <v>NON PREVISTO</v>
      </c>
      <c r="Q1717" s="8"/>
      <c r="R1717" s="26"/>
      <c r="S1717" s="8"/>
      <c r="T1717" s="37"/>
      <c r="U1717" s="27"/>
      <c r="V1717" s="27"/>
      <c r="W1717" s="27"/>
      <c r="X1717" s="27"/>
      <c r="Y1717" s="27"/>
      <c r="Z1717" s="27"/>
      <c r="AA1717" s="27"/>
      <c r="AB1717" s="27"/>
      <c r="AC1717" s="27"/>
      <c r="AD1717" s="27"/>
      <c r="AE1717" s="27"/>
      <c r="AF1717" s="27"/>
      <c r="AG1717" s="9" t="s">
        <v>32</v>
      </c>
      <c r="AH1717" s="27"/>
      <c r="AI1717" s="27"/>
      <c r="AJ1717" s="27"/>
      <c r="AK1717" s="27"/>
      <c r="AL1717" s="27"/>
      <c r="AM1717" s="11"/>
      <c r="AN1717" s="28"/>
      <c r="AO1717" s="28"/>
      <c r="AP1717" s="29"/>
      <c r="AQ1717" s="30"/>
      <c r="AR1717" s="31"/>
      <c r="AS1717" s="32"/>
      <c r="AT1717" s="33"/>
      <c r="AU1717" s="34"/>
      <c r="AV1717" s="27"/>
      <c r="AW1717" s="27"/>
      <c r="AX1717" s="27"/>
      <c r="AY1717" s="27"/>
    </row>
    <row r="1718" spans="1:51" ht="24" customHeight="1" x14ac:dyDescent="0.3">
      <c r="A1718" s="22">
        <v>103363</v>
      </c>
      <c r="B1718" s="23" t="str">
        <f>VLOOKUP($A1718,'[1]MAN PROG 2026'!$A$1:$AI$3379,2,FALSE)</f>
        <v>PULSOSSIMETRO</v>
      </c>
      <c r="C1718" s="23" t="str">
        <f>VLOOKUP($A1718,'[1]MAN PROG 2026'!$A$1:$AI$3379,3,FALSE)</f>
        <v>MAMMENDORFER INSTITUT FUR PHYSIK UND MEDIZIN GMBH</v>
      </c>
      <c r="D1718" s="23" t="str">
        <f>VLOOKUP($A1718,'[1]MAN PROG 2026'!$A$1:$AI$3379,4,FALSE)</f>
        <v>TESLA OXYSAT</v>
      </c>
      <c r="E1718" s="23" t="str">
        <f>VLOOKUP($A1718,'[1]MAN PROG 2026'!$A$1:$AI$3379,5,FALSE)</f>
        <v>PO2M0508</v>
      </c>
      <c r="F1718" s="23" t="str">
        <f>VLOOKUP($A1718,'[1]MAN PROG 2026'!$A$1:$AI$3379,6,FALSE)</f>
        <v>SINGOLA</v>
      </c>
      <c r="G1718" s="23">
        <f>VLOOKUP($A1718,'[1]MAN PROG 2026'!$A$1:$AI$3379,7,FALSE)</f>
        <v>103363</v>
      </c>
      <c r="H1718" s="23">
        <f>VLOOKUP($A1718,'[1]MAN PROG 2026'!$A$1:$AI$3379,8,FALSE)</f>
        <v>0</v>
      </c>
      <c r="I1718" s="23" t="str">
        <f>VLOOKUP($A1718,'[1]MAN PROG 2026'!$A$1:$AI$3379,9,FALSE)</f>
        <v>S.PIETRO</v>
      </c>
      <c r="J1718" s="23" t="str">
        <f>VLOOKUP($A1718,'[1]MAN PROG 2026'!$A$1:$AI$3379,10,FALSE)</f>
        <v>RADIOLOGIA</v>
      </c>
      <c r="K1718" s="23" t="str">
        <f>VLOOKUP($A1718,'[1]MAN PROG 2026'!$A$1:$AI$3379,11,FALSE)</f>
        <v>RADIOLOGIA</v>
      </c>
      <c r="L1718" s="24" t="str">
        <f>VLOOKUP($A1718,'[1]MAN PROG 2026'!$A$2:$AI$3379,12,FALSE)</f>
        <v>RADIOLOGIA (PREPARAZIONE RM)</v>
      </c>
      <c r="M1718" s="24" t="str">
        <f>VLOOKUP($A1718,'[1]MAN PROG 2026'!$A$2:$AI$3379,13,FALSE)</f>
        <v>SINGOLA</v>
      </c>
      <c r="N1718" s="24">
        <f>VLOOKUP($A1718,'[1]MAN PROG 2026'!$A$2:$AI$3379,14,FALSE)</f>
        <v>103363</v>
      </c>
      <c r="O1718" s="24">
        <f>VLOOKUP($A1718,'[1]MAN PROG 2026'!$A$2:$AI$3379,15,FALSE)</f>
        <v>0</v>
      </c>
      <c r="P1718" s="25" t="str">
        <f>VLOOKUP($A1718,'[1]MAN PROG 2026'!$A$2:$AI$3379,20,FALSE)</f>
        <v>NON PREVISTO</v>
      </c>
      <c r="Q1718" s="8"/>
      <c r="R1718" s="26"/>
      <c r="S1718" s="8"/>
      <c r="T1718" s="37"/>
      <c r="U1718" s="27"/>
      <c r="V1718" s="27"/>
      <c r="W1718" s="27"/>
      <c r="X1718" s="27"/>
      <c r="Y1718" s="27"/>
      <c r="Z1718" s="27"/>
      <c r="AA1718" s="27"/>
      <c r="AB1718" s="27"/>
      <c r="AC1718" s="27"/>
      <c r="AD1718" s="27"/>
      <c r="AE1718" s="27"/>
      <c r="AF1718" s="27"/>
      <c r="AG1718" s="9" t="s">
        <v>32</v>
      </c>
      <c r="AH1718" s="27"/>
      <c r="AI1718" s="27"/>
      <c r="AJ1718" s="27"/>
      <c r="AK1718" s="27"/>
      <c r="AL1718" s="27"/>
      <c r="AM1718" s="11"/>
      <c r="AN1718" s="28"/>
      <c r="AO1718" s="28"/>
      <c r="AP1718" s="29"/>
      <c r="AQ1718" s="30"/>
      <c r="AR1718" s="31"/>
      <c r="AS1718" s="32"/>
      <c r="AT1718" s="33"/>
      <c r="AU1718" s="34"/>
      <c r="AV1718" s="27"/>
      <c r="AW1718" s="27"/>
      <c r="AX1718" s="27"/>
      <c r="AY1718" s="27"/>
    </row>
    <row r="1719" spans="1:51" ht="24" customHeight="1" x14ac:dyDescent="0.3">
      <c r="A1719" s="22">
        <v>103364</v>
      </c>
      <c r="B1719" s="23" t="str">
        <f>VLOOKUP($A1719,'[1]MAN PROG 2026'!$A$1:$AI$3379,2,FALSE)</f>
        <v>SISTEMA WIRELESS</v>
      </c>
      <c r="C1719" s="23" t="str">
        <f>VLOOKUP($A1719,'[1]MAN PROG 2026'!$A$1:$AI$3379,3,FALSE)</f>
        <v>MAMMENDORFER INSTITUT FUR PHYSIK UND MEDIZIN GMBH</v>
      </c>
      <c r="D1719" s="23" t="str">
        <f>VLOOKUP($A1719,'[1]MAN PROG 2026'!$A$1:$AI$3379,4,FALSE)</f>
        <v>5300028 (MODULO W ECG PER TESLA M3)</v>
      </c>
      <c r="E1719" s="23" t="str">
        <f>VLOOKUP($A1719,'[1]MAN PROG 2026'!$A$1:$AI$3379,5,FALSE)</f>
        <v>ECG1211</v>
      </c>
      <c r="F1719" s="23" t="str">
        <f>VLOOKUP($A1719,'[1]MAN PROG 2026'!$A$1:$AI$3379,6,FALSE)</f>
        <v>SINGOLA</v>
      </c>
      <c r="G1719" s="23">
        <f>VLOOKUP($A1719,'[1]MAN PROG 2026'!$A$1:$AI$3379,7,FALSE)</f>
        <v>103364</v>
      </c>
      <c r="H1719" s="23">
        <f>VLOOKUP($A1719,'[1]MAN PROG 2026'!$A$1:$AI$3379,8,FALSE)</f>
        <v>0</v>
      </c>
      <c r="I1719" s="23" t="str">
        <f>VLOOKUP($A1719,'[1]MAN PROG 2026'!$A$1:$AI$3379,9,FALSE)</f>
        <v>S.PIETRO</v>
      </c>
      <c r="J1719" s="23" t="str">
        <f>VLOOKUP($A1719,'[1]MAN PROG 2026'!$A$1:$AI$3379,10,FALSE)</f>
        <v>RADIOLOGIA</v>
      </c>
      <c r="K1719" s="23" t="str">
        <f>VLOOKUP($A1719,'[1]MAN PROG 2026'!$A$1:$AI$3379,11,FALSE)</f>
        <v>RADIOLOGIA</v>
      </c>
      <c r="L1719" s="24" t="str">
        <f>VLOOKUP($A1719,'[1]MAN PROG 2026'!$A$2:$AI$3379,12,FALSE)</f>
        <v>RADIOLOGIA (PREPARAZIONE RM)</v>
      </c>
      <c r="M1719" s="24" t="str">
        <f>VLOOKUP($A1719,'[1]MAN PROG 2026'!$A$2:$AI$3379,13,FALSE)</f>
        <v>COMPONENTE</v>
      </c>
      <c r="N1719" s="24" t="str">
        <f>VLOOKUP($A1719,'[1]MAN PROG 2026'!$A$2:$AI$3379,14,FALSE)</f>
        <v>103361</v>
      </c>
      <c r="O1719" s="24">
        <f>VLOOKUP($A1719,'[1]MAN PROG 2026'!$A$2:$AI$3379,15,FALSE)</f>
        <v>0</v>
      </c>
      <c r="P1719" s="25" t="str">
        <f>VLOOKUP($A1719,'[1]MAN PROG 2026'!$A$2:$AI$3379,20,FALSE)</f>
        <v>NON PREVISTO</v>
      </c>
      <c r="Q1719" s="8"/>
      <c r="R1719" s="26"/>
      <c r="S1719" s="8"/>
      <c r="T1719" s="37"/>
      <c r="U1719" s="27"/>
      <c r="V1719" s="27"/>
      <c r="W1719" s="27"/>
      <c r="X1719" s="27"/>
      <c r="Y1719" s="27"/>
      <c r="Z1719" s="27"/>
      <c r="AA1719" s="27"/>
      <c r="AB1719" s="27"/>
      <c r="AC1719" s="27"/>
      <c r="AD1719" s="27"/>
      <c r="AE1719" s="27"/>
      <c r="AF1719" s="27"/>
      <c r="AG1719" s="9" t="s">
        <v>32</v>
      </c>
      <c r="AH1719" s="27"/>
      <c r="AI1719" s="27"/>
      <c r="AJ1719" s="27"/>
      <c r="AK1719" s="27"/>
      <c r="AL1719" s="27"/>
      <c r="AM1719" s="11"/>
      <c r="AN1719" s="28"/>
      <c r="AO1719" s="28"/>
      <c r="AP1719" s="29"/>
      <c r="AQ1719" s="30"/>
      <c r="AR1719" s="31"/>
      <c r="AS1719" s="32"/>
      <c r="AT1719" s="33"/>
      <c r="AU1719" s="34"/>
      <c r="AV1719" s="27"/>
      <c r="AW1719" s="27"/>
      <c r="AX1719" s="27"/>
      <c r="AY1719" s="27"/>
    </row>
    <row r="1720" spans="1:51" ht="24" customHeight="1" x14ac:dyDescent="0.3">
      <c r="A1720" s="22">
        <v>103366</v>
      </c>
      <c r="B1720" s="23" t="str">
        <f>VLOOKUP($A1720,'[1]MAN PROG 2026'!$A$1:$AI$3379,2,FALSE)</f>
        <v>TRAPANO ORTOPEDICO</v>
      </c>
      <c r="C1720" s="23" t="str">
        <f>VLOOKUP($A1720,'[1]MAN PROG 2026'!$A$1:$AI$3379,3,FALSE)</f>
        <v>RIMEC SRL</v>
      </c>
      <c r="D1720" s="23" t="str">
        <f>VLOOKUP($A1720,'[1]MAN PROG 2026'!$A$1:$AI$3379,4,FALSE)</f>
        <v>KR 2000</v>
      </c>
      <c r="E1720" s="23" t="str">
        <f>VLOOKUP($A1720,'[1]MAN PROG 2026'!$A$1:$AI$3379,5,FALSE)</f>
        <v>00789</v>
      </c>
      <c r="F1720" s="23" t="str">
        <f>VLOOKUP($A1720,'[1]MAN PROG 2026'!$A$1:$AI$3379,6,FALSE)</f>
        <v>SINGOLA</v>
      </c>
      <c r="G1720" s="23">
        <f>VLOOKUP($A1720,'[1]MAN PROG 2026'!$A$1:$AI$3379,7,FALSE)</f>
        <v>103366</v>
      </c>
      <c r="H1720" s="23">
        <f>VLOOKUP($A1720,'[1]MAN PROG 2026'!$A$1:$AI$3379,8,FALSE)</f>
        <v>0</v>
      </c>
      <c r="I1720" s="23" t="str">
        <f>VLOOKUP($A1720,'[1]MAN PROG 2026'!$A$1:$AI$3379,9,FALSE)</f>
        <v>S.PIETRO</v>
      </c>
      <c r="J1720" s="23" t="str">
        <f>VLOOKUP($A1720,'[1]MAN PROG 2026'!$A$1:$AI$3379,10,FALSE)</f>
        <v>PRONTO SOCCORSO</v>
      </c>
      <c r="K1720" s="23" t="str">
        <f>VLOOKUP($A1720,'[1]MAN PROG 2026'!$A$1:$AI$3379,11,FALSE)</f>
        <v>PRONTO SOCCORSO</v>
      </c>
      <c r="L1720" s="24" t="str">
        <f>VLOOKUP($A1720,'[1]MAN PROG 2026'!$A$2:$AI$3379,12,FALSE)</f>
        <v>PRONTO SOCCORSO</v>
      </c>
      <c r="M1720" s="24" t="str">
        <f>VLOOKUP($A1720,'[1]MAN PROG 2026'!$A$2:$AI$3379,13,FALSE)</f>
        <v>SINGOLA</v>
      </c>
      <c r="N1720" s="24" t="str">
        <f>VLOOKUP($A1720,'[1]MAN PROG 2026'!$A$2:$AI$3379,14,FALSE)</f>
        <v>103366</v>
      </c>
      <c r="O1720" s="24">
        <f>VLOOKUP($A1720,'[1]MAN PROG 2026'!$A$2:$AI$3379,15,FALSE)</f>
        <v>0</v>
      </c>
      <c r="P1720" s="25" t="str">
        <f>VLOOKUP($A1720,'[1]MAN PROG 2026'!$A$2:$AI$3379,20,FALSE)</f>
        <v>DA FARE</v>
      </c>
      <c r="Q1720" s="9" t="str">
        <f>RIGHT(A1720,4)</f>
        <v>3366</v>
      </c>
      <c r="R1720" s="26">
        <v>46262</v>
      </c>
      <c r="S1720" s="8" t="s">
        <v>53</v>
      </c>
      <c r="T1720" s="37"/>
      <c r="U1720" s="27" t="s">
        <v>55</v>
      </c>
      <c r="V1720" s="27" t="s">
        <v>56</v>
      </c>
      <c r="W1720" s="27" t="s">
        <v>55</v>
      </c>
      <c r="X1720" s="27" t="s">
        <v>55</v>
      </c>
      <c r="Y1720" s="27" t="s">
        <v>55</v>
      </c>
      <c r="Z1720" s="27" t="s">
        <v>55</v>
      </c>
      <c r="AA1720" s="27" t="s">
        <v>55</v>
      </c>
      <c r="AB1720" s="27" t="s">
        <v>160</v>
      </c>
      <c r="AC1720" s="27" t="s">
        <v>58</v>
      </c>
      <c r="AD1720" s="27" t="s">
        <v>61</v>
      </c>
      <c r="AE1720" s="27" t="s">
        <v>124</v>
      </c>
      <c r="AF1720" s="27" t="s">
        <v>61</v>
      </c>
      <c r="AG1720" s="9" t="s">
        <v>32</v>
      </c>
      <c r="AH1720" s="27" t="s">
        <v>61</v>
      </c>
      <c r="AI1720" s="27" t="s">
        <v>61</v>
      </c>
      <c r="AJ1720" s="27" t="s">
        <v>61</v>
      </c>
      <c r="AK1720" s="27" t="s">
        <v>61</v>
      </c>
      <c r="AL1720" s="27" t="s">
        <v>61</v>
      </c>
      <c r="AM1720" s="11" t="s">
        <v>61</v>
      </c>
      <c r="AN1720" s="28" t="s">
        <v>61</v>
      </c>
      <c r="AO1720" s="28"/>
      <c r="AP1720" s="29"/>
      <c r="AQ1720" s="30"/>
      <c r="AR1720" s="31"/>
      <c r="AS1720" s="32"/>
      <c r="AT1720" s="33"/>
      <c r="AU1720" s="34"/>
      <c r="AV1720" s="27" t="s">
        <v>62</v>
      </c>
      <c r="AW1720" s="27">
        <v>5625031</v>
      </c>
      <c r="AX1720" s="27" t="s">
        <v>63</v>
      </c>
      <c r="AY1720" s="27"/>
    </row>
    <row r="1721" spans="1:51" ht="24" customHeight="1" x14ac:dyDescent="0.3">
      <c r="A1721" s="22">
        <v>103367</v>
      </c>
      <c r="B1721" s="23" t="str">
        <f>VLOOKUP($A1721,'[1]MAN PROG 2026'!$A$1:$AI$3379,2,FALSE)</f>
        <v>INCUBATRICE NEONATALE DA TRASPORTO</v>
      </c>
      <c r="C1721" s="23" t="str">
        <f>VLOOKUP($A1721,'[1]MAN PROG 2026'!$A$1:$AI$3379,3,FALSE)</f>
        <v>ATOM MEDICAL CORP</v>
      </c>
      <c r="D1721" s="23" t="str">
        <f>VLOOKUP($A1721,'[1]MAN PROG 2026'!$A$1:$AI$3379,4,FALSE)</f>
        <v>V 808 TR</v>
      </c>
      <c r="E1721" s="23">
        <f>VLOOKUP($A1721,'[1]MAN PROG 2026'!$A$1:$AI$3379,5,FALSE)</f>
        <v>2630827</v>
      </c>
      <c r="F1721" s="23" t="str">
        <f>VLOOKUP($A1721,'[1]MAN PROG 2026'!$A$1:$AI$3379,6,FALSE)</f>
        <v>SINGOLA</v>
      </c>
      <c r="G1721" s="23">
        <f>VLOOKUP($A1721,'[1]MAN PROG 2026'!$A$1:$AI$3379,7,FALSE)</f>
        <v>103367</v>
      </c>
      <c r="H1721" s="23">
        <f>VLOOKUP($A1721,'[1]MAN PROG 2026'!$A$1:$AI$3379,8,FALSE)</f>
        <v>0</v>
      </c>
      <c r="I1721" s="23" t="str">
        <f>VLOOKUP($A1721,'[1]MAN PROG 2026'!$A$1:$AI$3379,9,FALSE)</f>
        <v>S.PIETRO</v>
      </c>
      <c r="J1721" s="23" t="str">
        <f>VLOOKUP($A1721,'[1]MAN PROG 2026'!$A$1:$AI$3379,10,FALSE)</f>
        <v>UTIN</v>
      </c>
      <c r="K1721" s="23" t="str">
        <f>VLOOKUP($A1721,'[1]MAN PROG 2026'!$A$1:$AI$3379,11,FALSE)</f>
        <v>UTIN</v>
      </c>
      <c r="L1721" s="24" t="str">
        <f>VLOOKUP($A1721,'[1]MAN PROG 2026'!$A$2:$AI$3379,12,FALSE)</f>
        <v>UTIN</v>
      </c>
      <c r="M1721" s="24" t="str">
        <f>VLOOKUP($A1721,'[1]MAN PROG 2026'!$A$2:$AI$3379,13,FALSE)</f>
        <v>SINGOLA</v>
      </c>
      <c r="N1721" s="24">
        <f>VLOOKUP($A1721,'[1]MAN PROG 2026'!$A$2:$AI$3379,14,FALSE)</f>
        <v>103367</v>
      </c>
      <c r="O1721" s="24">
        <f>VLOOKUP($A1721,'[1]MAN PROG 2026'!$A$2:$AI$3379,15,FALSE)</f>
        <v>0</v>
      </c>
      <c r="P1721" s="25" t="str">
        <f>VLOOKUP($A1721,'[1]MAN PROG 2026'!$A$2:$AI$3379,20,FALSE)</f>
        <v>DA FARE</v>
      </c>
      <c r="Q1721" s="9">
        <v>3367</v>
      </c>
      <c r="R1721" s="26">
        <v>46149</v>
      </c>
      <c r="S1721" s="8" t="s">
        <v>53</v>
      </c>
      <c r="T1721" s="37"/>
      <c r="U1721" s="27" t="s">
        <v>55</v>
      </c>
      <c r="V1721" s="27" t="s">
        <v>56</v>
      </c>
      <c r="W1721" s="27" t="s">
        <v>55</v>
      </c>
      <c r="X1721" s="27" t="s">
        <v>55</v>
      </c>
      <c r="Y1721" s="27" t="s">
        <v>55</v>
      </c>
      <c r="Z1721" s="27" t="s">
        <v>55</v>
      </c>
      <c r="AA1721" s="27" t="s">
        <v>55</v>
      </c>
      <c r="AB1721" s="27" t="s">
        <v>57</v>
      </c>
      <c r="AC1721" s="27" t="s">
        <v>73</v>
      </c>
      <c r="AD1721" s="27" t="s">
        <v>196</v>
      </c>
      <c r="AE1721" s="27" t="s">
        <v>68</v>
      </c>
      <c r="AF1721" s="27" t="s">
        <v>806</v>
      </c>
      <c r="AG1721" s="9" t="s">
        <v>32</v>
      </c>
      <c r="AH1721" s="27" t="s">
        <v>70</v>
      </c>
      <c r="AI1721" s="27" t="s">
        <v>70</v>
      </c>
      <c r="AJ1721" s="27" t="s">
        <v>61</v>
      </c>
      <c r="AK1721" s="27" t="s">
        <v>70</v>
      </c>
      <c r="AL1721" s="27" t="s">
        <v>70</v>
      </c>
      <c r="AM1721" s="11">
        <v>131.19999999999999</v>
      </c>
      <c r="AN1721" s="28">
        <v>9.8000000000000007</v>
      </c>
      <c r="AO1721" s="28" t="s">
        <v>80</v>
      </c>
      <c r="AP1721" s="29"/>
      <c r="AQ1721" s="30"/>
      <c r="AR1721" s="31"/>
      <c r="AS1721" s="32"/>
      <c r="AT1721" s="33"/>
      <c r="AU1721" s="34"/>
      <c r="AV1721" s="27" t="s">
        <v>62</v>
      </c>
      <c r="AW1721" s="27">
        <v>5625031</v>
      </c>
      <c r="AX1721" s="27" t="s">
        <v>63</v>
      </c>
      <c r="AY1721" s="27"/>
    </row>
    <row r="1722" spans="1:51" ht="24" customHeight="1" x14ac:dyDescent="0.3">
      <c r="A1722" s="22">
        <v>103368</v>
      </c>
      <c r="B1722" s="23" t="str">
        <f>VLOOKUP($A1722,'[1]MAN PROG 2026'!$A$1:$AI$3379,2,FALSE)</f>
        <v>VENTILATORE POLMONARE PER USO OSPEDALIERO</v>
      </c>
      <c r="C1722" s="23" t="str">
        <f>VLOOKUP($A1722,'[1]MAN PROG 2026'!$A$1:$AI$3379,3,FALSE)</f>
        <v>ACUTRONIC MEDICAL SYSTEMS AG</v>
      </c>
      <c r="D1722" s="23" t="str">
        <f>VLOOKUP($A1722,'[1]MAN PROG 2026'!$A$1:$AI$3379,4,FALSE)</f>
        <v>FABIAN NCPAP EVOLUTION</v>
      </c>
      <c r="E1722" s="23" t="str">
        <f>VLOOKUP($A1722,'[1]MAN PROG 2026'!$A$1:$AI$3379,5,FALSE)</f>
        <v>AN11ED1110</v>
      </c>
      <c r="F1722" s="23" t="str">
        <f>VLOOKUP($A1722,'[1]MAN PROG 2026'!$A$1:$AI$3379,6,FALSE)</f>
        <v>SINGOLA</v>
      </c>
      <c r="G1722" s="23">
        <f>VLOOKUP($A1722,'[1]MAN PROG 2026'!$A$1:$AI$3379,7,FALSE)</f>
        <v>103368</v>
      </c>
      <c r="H1722" s="23">
        <f>VLOOKUP($A1722,'[1]MAN PROG 2026'!$A$1:$AI$3379,8,FALSE)</f>
        <v>0</v>
      </c>
      <c r="I1722" s="23" t="str">
        <f>VLOOKUP($A1722,'[1]MAN PROG 2026'!$A$1:$AI$3379,9,FALSE)</f>
        <v>S.PIETRO</v>
      </c>
      <c r="J1722" s="23" t="str">
        <f>VLOOKUP($A1722,'[1]MAN PROG 2026'!$A$1:$AI$3379,10,FALSE)</f>
        <v>UTIN</v>
      </c>
      <c r="K1722" s="23" t="str">
        <f>VLOOKUP($A1722,'[1]MAN PROG 2026'!$A$1:$AI$3379,11,FALSE)</f>
        <v>UTIN</v>
      </c>
      <c r="L1722" s="24" t="str">
        <f>VLOOKUP($A1722,'[1]MAN PROG 2026'!$A$2:$AI$3379,12,FALSE)</f>
        <v>UTIN</v>
      </c>
      <c r="M1722" s="24" t="str">
        <f>VLOOKUP($A1722,'[1]MAN PROG 2026'!$A$2:$AI$3379,13,FALSE)</f>
        <v>SINGOLA</v>
      </c>
      <c r="N1722" s="24">
        <f>VLOOKUP($A1722,'[1]MAN PROG 2026'!$A$2:$AI$3379,14,FALSE)</f>
        <v>103368</v>
      </c>
      <c r="O1722" s="24">
        <f>VLOOKUP($A1722,'[1]MAN PROG 2026'!$A$2:$AI$3379,15,FALSE)</f>
        <v>0</v>
      </c>
      <c r="P1722" s="25" t="str">
        <f>VLOOKUP($A1722,'[1]MAN PROG 2026'!$A$2:$AI$3379,20,FALSE)</f>
        <v>DA FARE</v>
      </c>
      <c r="Q1722" s="9">
        <v>3368</v>
      </c>
      <c r="R1722" s="26">
        <v>46149</v>
      </c>
      <c r="S1722" s="8" t="s">
        <v>53</v>
      </c>
      <c r="T1722" s="37"/>
      <c r="U1722" s="27" t="s">
        <v>55</v>
      </c>
      <c r="V1722" s="27" t="s">
        <v>56</v>
      </c>
      <c r="W1722" s="27" t="s">
        <v>55</v>
      </c>
      <c r="X1722" s="27" t="s">
        <v>55</v>
      </c>
      <c r="Y1722" s="27" t="s">
        <v>55</v>
      </c>
      <c r="Z1722" s="27" t="s">
        <v>55</v>
      </c>
      <c r="AA1722" s="27" t="s">
        <v>55</v>
      </c>
      <c r="AB1722" s="27" t="s">
        <v>57</v>
      </c>
      <c r="AC1722" s="27" t="s">
        <v>58</v>
      </c>
      <c r="AD1722" s="27" t="s">
        <v>196</v>
      </c>
      <c r="AE1722" s="27" t="s">
        <v>68</v>
      </c>
      <c r="AF1722" s="27" t="s">
        <v>807</v>
      </c>
      <c r="AG1722" s="9" t="s">
        <v>32</v>
      </c>
      <c r="AH1722" s="27" t="s">
        <v>70</v>
      </c>
      <c r="AI1722" s="27" t="s">
        <v>70</v>
      </c>
      <c r="AJ1722" s="27" t="s">
        <v>70</v>
      </c>
      <c r="AK1722" s="27" t="s">
        <v>61</v>
      </c>
      <c r="AL1722" s="27" t="s">
        <v>61</v>
      </c>
      <c r="AM1722" s="11">
        <v>91.2</v>
      </c>
      <c r="AN1722" s="28" t="s">
        <v>61</v>
      </c>
      <c r="AO1722" s="28"/>
      <c r="AP1722" s="29"/>
      <c r="AQ1722" s="30"/>
      <c r="AR1722" s="31"/>
      <c r="AS1722" s="32"/>
      <c r="AT1722" s="33"/>
      <c r="AU1722" s="34"/>
      <c r="AV1722" s="27" t="s">
        <v>62</v>
      </c>
      <c r="AW1722" s="27">
        <v>5625031</v>
      </c>
      <c r="AX1722" s="27" t="s">
        <v>63</v>
      </c>
      <c r="AY1722" s="27"/>
    </row>
    <row r="1723" spans="1:51" ht="24" customHeight="1" x14ac:dyDescent="0.3">
      <c r="A1723" s="22">
        <v>103369</v>
      </c>
      <c r="B1723" s="23" t="str">
        <f>VLOOKUP($A1723,'[1]MAN PROG 2026'!$A$1:$AI$3379,2,FALSE)</f>
        <v>ASPIRATORE MEDICO CHIRURGICO</v>
      </c>
      <c r="C1723" s="23" t="str">
        <f>VLOOKUP($A1723,'[1]MAN PROG 2026'!$A$1:$AI$3379,3,FALSE)</f>
        <v>LAERDAL MEDICAL</v>
      </c>
      <c r="D1723" s="23" t="str">
        <f>VLOOKUP($A1723,'[1]MAN PROG 2026'!$A$1:$AI$3379,4,FALSE)</f>
        <v>LC 5U 4</v>
      </c>
      <c r="E1723" s="23" t="str">
        <f>VLOOKUP($A1723,'[1]MAN PROG 2026'!$A$1:$AI$3379,5,FALSE)</f>
        <v>161212A1200</v>
      </c>
      <c r="F1723" s="23" t="str">
        <f>VLOOKUP($A1723,'[1]MAN PROG 2026'!$A$1:$AI$3379,6,FALSE)</f>
        <v>SINGOLA</v>
      </c>
      <c r="G1723" s="23">
        <f>VLOOKUP($A1723,'[1]MAN PROG 2026'!$A$1:$AI$3379,7,FALSE)</f>
        <v>103369</v>
      </c>
      <c r="H1723" s="23">
        <f>VLOOKUP($A1723,'[1]MAN PROG 2026'!$A$1:$AI$3379,8,FALSE)</f>
        <v>0</v>
      </c>
      <c r="I1723" s="23" t="str">
        <f>VLOOKUP($A1723,'[1]MAN PROG 2026'!$A$1:$AI$3379,9,FALSE)</f>
        <v>S.PIETRO</v>
      </c>
      <c r="J1723" s="23" t="str">
        <f>VLOOKUP($A1723,'[1]MAN PROG 2026'!$A$1:$AI$3379,10,FALSE)</f>
        <v>UTIN</v>
      </c>
      <c r="K1723" s="23" t="str">
        <f>VLOOKUP($A1723,'[1]MAN PROG 2026'!$A$1:$AI$3379,11,FALSE)</f>
        <v>UTIN</v>
      </c>
      <c r="L1723" s="24" t="str">
        <f>VLOOKUP($A1723,'[1]MAN PROG 2026'!$A$2:$AI$3379,12,FALSE)</f>
        <v>UTIN</v>
      </c>
      <c r="M1723" s="24" t="str">
        <f>VLOOKUP($A1723,'[1]MAN PROG 2026'!$A$2:$AI$3379,13,FALSE)</f>
        <v>SINGOLA</v>
      </c>
      <c r="N1723" s="24">
        <f>VLOOKUP($A1723,'[1]MAN PROG 2026'!$A$2:$AI$3379,14,FALSE)</f>
        <v>103369</v>
      </c>
      <c r="O1723" s="24">
        <f>VLOOKUP($A1723,'[1]MAN PROG 2026'!$A$2:$AI$3379,15,FALSE)</f>
        <v>0</v>
      </c>
      <c r="P1723" s="25" t="str">
        <f>VLOOKUP($A1723,'[1]MAN PROG 2026'!$A$2:$AI$3379,20,FALSE)</f>
        <v>DA FARE</v>
      </c>
      <c r="Q1723" s="9">
        <v>3369</v>
      </c>
      <c r="R1723" s="26">
        <v>46149</v>
      </c>
      <c r="S1723" s="8" t="s">
        <v>53</v>
      </c>
      <c r="T1723" s="37"/>
      <c r="U1723" s="27" t="s">
        <v>55</v>
      </c>
      <c r="V1723" s="27" t="s">
        <v>56</v>
      </c>
      <c r="W1723" s="27" t="s">
        <v>55</v>
      </c>
      <c r="X1723" s="27" t="s">
        <v>55</v>
      </c>
      <c r="Y1723" s="27" t="s">
        <v>55</v>
      </c>
      <c r="Z1723" s="27" t="s">
        <v>55</v>
      </c>
      <c r="AA1723" s="27" t="s">
        <v>55</v>
      </c>
      <c r="AB1723" s="27" t="s">
        <v>66</v>
      </c>
      <c r="AC1723" s="27" t="s">
        <v>58</v>
      </c>
      <c r="AD1723" s="27" t="s">
        <v>196</v>
      </c>
      <c r="AE1723" s="27" t="s">
        <v>68</v>
      </c>
      <c r="AF1723" s="27" t="s">
        <v>61</v>
      </c>
      <c r="AG1723" s="9" t="s">
        <v>32</v>
      </c>
      <c r="AH1723" s="27" t="s">
        <v>70</v>
      </c>
      <c r="AI1723" s="27" t="s">
        <v>70</v>
      </c>
      <c r="AJ1723" s="27" t="s">
        <v>70</v>
      </c>
      <c r="AK1723" s="27" t="s">
        <v>61</v>
      </c>
      <c r="AL1723" s="27" t="s">
        <v>61</v>
      </c>
      <c r="AM1723" s="11">
        <v>90.5</v>
      </c>
      <c r="AN1723" s="28" t="s">
        <v>61</v>
      </c>
      <c r="AO1723" s="28"/>
      <c r="AP1723" s="29"/>
      <c r="AQ1723" s="30"/>
      <c r="AR1723" s="31"/>
      <c r="AS1723" s="32"/>
      <c r="AT1723" s="33"/>
      <c r="AU1723" s="34"/>
      <c r="AV1723" s="27" t="s">
        <v>62</v>
      </c>
      <c r="AW1723" s="27">
        <v>5625031</v>
      </c>
      <c r="AX1723" s="27" t="s">
        <v>63</v>
      </c>
      <c r="AY1723" s="27"/>
    </row>
    <row r="1724" spans="1:51" ht="24" customHeight="1" x14ac:dyDescent="0.3">
      <c r="A1724" s="22">
        <v>103370</v>
      </c>
      <c r="B1724" s="23" t="str">
        <f>VLOOKUP($A1724,'[1]MAN PROG 2026'!$A$1:$AI$3379,2,FALSE)</f>
        <v>SISTEMA TELEVISIVO PER ENDOSCOPIA</v>
      </c>
      <c r="C1724" s="23" t="str">
        <f>VLOOKUP($A1724,'[1]MAN PROG 2026'!$A$1:$AI$3379,3,FALSE)</f>
        <v>OLYMPUS OPTICAL CO LTD</v>
      </c>
      <c r="D1724" s="23" t="str">
        <f>VLOOKUP($A1724,'[1]MAN PROG 2026'!$A$1:$AI$3379,4,FALSE)</f>
        <v>CV 190 EXERA III</v>
      </c>
      <c r="E1724" s="23">
        <f>VLOOKUP($A1724,'[1]MAN PROG 2026'!$A$1:$AI$3379,5,FALSE)</f>
        <v>7747679</v>
      </c>
      <c r="F1724" s="23" t="str">
        <f>VLOOKUP($A1724,'[1]MAN PROG 2026'!$A$1:$AI$3379,6,FALSE)</f>
        <v>COMPONENTE</v>
      </c>
      <c r="G1724" s="23">
        <f>VLOOKUP($A1724,'[1]MAN PROG 2026'!$A$1:$AI$3379,7,FALSE)</f>
        <v>103374</v>
      </c>
      <c r="H1724" s="23" t="str">
        <f>VLOOKUP($A1724,'[1]MAN PROG 2026'!$A$1:$AI$3379,8,FALSE)</f>
        <v>SYS 5 (103374)</v>
      </c>
      <c r="I1724" s="23" t="str">
        <f>VLOOKUP($A1724,'[1]MAN PROG 2026'!$A$1:$AI$3379,9,FALSE)</f>
        <v>S.PIETRO</v>
      </c>
      <c r="J1724" s="23" t="str">
        <f>VLOOKUP($A1724,'[1]MAN PROG 2026'!$A$1:$AI$3379,10,FALSE)</f>
        <v>AMB. ENDOSCOPIA L.P. 3°P</v>
      </c>
      <c r="K1724" s="23" t="str">
        <f>VLOOKUP($A1724,'[1]MAN PROG 2026'!$A$1:$AI$3379,11,FALSE)</f>
        <v>AMB. ENDOSCOPIA L.P. 3°P</v>
      </c>
      <c r="L1724" s="24" t="str">
        <f>VLOOKUP($A1724,'[1]MAN PROG 2026'!$A$2:$AI$3379,12,FALSE)</f>
        <v>AMB. ENDOSCOPIA L.P. 3°P</v>
      </c>
      <c r="M1724" s="24" t="str">
        <f>VLOOKUP($A1724,'[1]MAN PROG 2026'!$A$2:$AI$3379,13,FALSE)</f>
        <v>COMPONENTE</v>
      </c>
      <c r="N1724" s="24" t="str">
        <f>VLOOKUP($A1724,'[1]MAN PROG 2026'!$A$2:$AI$3379,14,FALSE)</f>
        <v>103374</v>
      </c>
      <c r="O1724" s="24" t="str">
        <f>VLOOKUP($A1724,'[1]MAN PROG 2026'!$A$2:$AI$3379,15,FALSE)</f>
        <v>SYS 5 (103374)</v>
      </c>
      <c r="P1724" s="25" t="str">
        <f>VLOOKUP($A1724,'[1]MAN PROG 2026'!$A$2:$AI$3379,20,FALSE)</f>
        <v>DA FARE</v>
      </c>
      <c r="Q1724" s="9" t="str">
        <f t="shared" ref="Q1724:Q1729" si="69">RIGHT(A1724,4)</f>
        <v>3370</v>
      </c>
      <c r="R1724" s="26">
        <v>46245</v>
      </c>
      <c r="S1724" s="8" t="s">
        <v>53</v>
      </c>
      <c r="T1724" s="37"/>
      <c r="U1724" s="27" t="s">
        <v>55</v>
      </c>
      <c r="V1724" s="27" t="s">
        <v>56</v>
      </c>
      <c r="W1724" s="27" t="s">
        <v>55</v>
      </c>
      <c r="X1724" s="27" t="s">
        <v>55</v>
      </c>
      <c r="Y1724" s="27" t="s">
        <v>55</v>
      </c>
      <c r="Z1724" s="27" t="s">
        <v>55</v>
      </c>
      <c r="AA1724" s="27" t="s">
        <v>55</v>
      </c>
      <c r="AB1724" s="27" t="s">
        <v>57</v>
      </c>
      <c r="AC1724" s="27" t="s">
        <v>73</v>
      </c>
      <c r="AD1724" s="27" t="s">
        <v>808</v>
      </c>
      <c r="AE1724" s="27" t="s">
        <v>68</v>
      </c>
      <c r="AF1724" s="27" t="s">
        <v>809</v>
      </c>
      <c r="AG1724" s="9" t="s">
        <v>32</v>
      </c>
      <c r="AH1724" s="75" t="s">
        <v>70</v>
      </c>
      <c r="AI1724" s="75" t="s">
        <v>70</v>
      </c>
      <c r="AJ1724" s="75" t="s">
        <v>61</v>
      </c>
      <c r="AK1724" s="75" t="s">
        <v>70</v>
      </c>
      <c r="AL1724" s="75" t="s">
        <v>70</v>
      </c>
      <c r="AM1724" s="75">
        <v>52.5</v>
      </c>
      <c r="AN1724" s="28">
        <v>11.2</v>
      </c>
      <c r="AO1724" s="28" t="s">
        <v>116</v>
      </c>
      <c r="AP1724" s="29"/>
      <c r="AQ1724" s="30"/>
      <c r="AR1724" s="31"/>
      <c r="AS1724" s="32"/>
      <c r="AT1724" s="33"/>
      <c r="AU1724" s="34"/>
      <c r="AV1724" s="27" t="s">
        <v>62</v>
      </c>
      <c r="AW1724" s="27">
        <v>5625031</v>
      </c>
      <c r="AX1724" s="27" t="s">
        <v>63</v>
      </c>
      <c r="AY1724" s="27"/>
    </row>
    <row r="1725" spans="1:51" ht="24" customHeight="1" x14ac:dyDescent="0.3">
      <c r="A1725" s="22">
        <v>103371</v>
      </c>
      <c r="B1725" s="23" t="str">
        <f>VLOOKUP($A1725,'[1]MAN PROG 2026'!$A$1:$AI$3379,2,FALSE)</f>
        <v>FONTE LUMINOSA PER ENDOSCOPIA</v>
      </c>
      <c r="C1725" s="23" t="str">
        <f>VLOOKUP($A1725,'[1]MAN PROG 2026'!$A$1:$AI$3379,3,FALSE)</f>
        <v>OLYMPUS OPTICAL CO LTD</v>
      </c>
      <c r="D1725" s="23" t="str">
        <f>VLOOKUP($A1725,'[1]MAN PROG 2026'!$A$1:$AI$3379,4,FALSE)</f>
        <v>CLV 190 EXERA III</v>
      </c>
      <c r="E1725" s="23">
        <f>VLOOKUP($A1725,'[1]MAN PROG 2026'!$A$1:$AI$3379,5,FALSE)</f>
        <v>7774297</v>
      </c>
      <c r="F1725" s="23" t="str">
        <f>VLOOKUP($A1725,'[1]MAN PROG 2026'!$A$1:$AI$3379,6,FALSE)</f>
        <v>COMPONENTE</v>
      </c>
      <c r="G1725" s="23">
        <f>VLOOKUP($A1725,'[1]MAN PROG 2026'!$A$1:$AI$3379,7,FALSE)</f>
        <v>103374</v>
      </c>
      <c r="H1725" s="23" t="str">
        <f>VLOOKUP($A1725,'[1]MAN PROG 2026'!$A$1:$AI$3379,8,FALSE)</f>
        <v>SYS 5 (103374)</v>
      </c>
      <c r="I1725" s="23" t="str">
        <f>VLOOKUP($A1725,'[1]MAN PROG 2026'!$A$1:$AI$3379,9,FALSE)</f>
        <v>S.PIETRO</v>
      </c>
      <c r="J1725" s="23" t="str">
        <f>VLOOKUP($A1725,'[1]MAN PROG 2026'!$A$1:$AI$3379,10,FALSE)</f>
        <v>AMB. ENDOSCOPIA L.P. 3°P</v>
      </c>
      <c r="K1725" s="23" t="str">
        <f>VLOOKUP($A1725,'[1]MAN PROG 2026'!$A$1:$AI$3379,11,FALSE)</f>
        <v>AMB. ENDOSCOPIA L.P. 3°P</v>
      </c>
      <c r="L1725" s="24" t="str">
        <f>VLOOKUP($A1725,'[1]MAN PROG 2026'!$A$2:$AI$3379,12,FALSE)</f>
        <v>AMB. ENDOSCOPIA L.P. 3°P</v>
      </c>
      <c r="M1725" s="24" t="str">
        <f>VLOOKUP($A1725,'[1]MAN PROG 2026'!$A$2:$AI$3379,13,FALSE)</f>
        <v>COMPONENTE</v>
      </c>
      <c r="N1725" s="24" t="str">
        <f>VLOOKUP($A1725,'[1]MAN PROG 2026'!$A$2:$AI$3379,14,FALSE)</f>
        <v>103374</v>
      </c>
      <c r="O1725" s="24" t="str">
        <f>VLOOKUP($A1725,'[1]MAN PROG 2026'!$A$2:$AI$3379,15,FALSE)</f>
        <v>SYS 5 (103374)</v>
      </c>
      <c r="P1725" s="25" t="str">
        <f>VLOOKUP($A1725,'[1]MAN PROG 2026'!$A$2:$AI$3379,20,FALSE)</f>
        <v>DA FARE</v>
      </c>
      <c r="Q1725" s="9" t="str">
        <f t="shared" si="69"/>
        <v>3371</v>
      </c>
      <c r="R1725" s="26">
        <v>46245</v>
      </c>
      <c r="S1725" s="8" t="s">
        <v>53</v>
      </c>
      <c r="T1725" s="37"/>
      <c r="U1725" s="27" t="s">
        <v>55</v>
      </c>
      <c r="V1725" s="27" t="s">
        <v>56</v>
      </c>
      <c r="W1725" s="27" t="s">
        <v>55</v>
      </c>
      <c r="X1725" s="27" t="s">
        <v>55</v>
      </c>
      <c r="Y1725" s="27" t="s">
        <v>55</v>
      </c>
      <c r="Z1725" s="27" t="s">
        <v>55</v>
      </c>
      <c r="AA1725" s="27" t="s">
        <v>55</v>
      </c>
      <c r="AB1725" s="27" t="s">
        <v>57</v>
      </c>
      <c r="AC1725" s="27" t="s">
        <v>67</v>
      </c>
      <c r="AD1725" s="27" t="s">
        <v>808</v>
      </c>
      <c r="AE1725" s="27" t="s">
        <v>68</v>
      </c>
      <c r="AF1725" s="27" t="s">
        <v>810</v>
      </c>
      <c r="AG1725" s="9" t="s">
        <v>32</v>
      </c>
      <c r="AH1725" s="75" t="s">
        <v>70</v>
      </c>
      <c r="AI1725" s="75" t="s">
        <v>70</v>
      </c>
      <c r="AJ1725" s="75" t="s">
        <v>61</v>
      </c>
      <c r="AK1725" s="75" t="s">
        <v>70</v>
      </c>
      <c r="AL1725" s="75" t="s">
        <v>70</v>
      </c>
      <c r="AM1725" s="75">
        <v>67.5</v>
      </c>
      <c r="AN1725" s="28">
        <v>9.6</v>
      </c>
      <c r="AO1725" s="28"/>
      <c r="AP1725" s="29"/>
      <c r="AQ1725" s="30"/>
      <c r="AR1725" s="31"/>
      <c r="AS1725" s="32"/>
      <c r="AT1725" s="33"/>
      <c r="AU1725" s="34"/>
      <c r="AV1725" s="27" t="s">
        <v>62</v>
      </c>
      <c r="AW1725" s="27">
        <v>5625031</v>
      </c>
      <c r="AX1725" s="27" t="s">
        <v>63</v>
      </c>
      <c r="AY1725" s="27"/>
    </row>
    <row r="1726" spans="1:51" ht="24" customHeight="1" x14ac:dyDescent="0.3">
      <c r="A1726" s="22">
        <v>103372</v>
      </c>
      <c r="B1726" s="23" t="str">
        <f>VLOOKUP($A1726,'[1]MAN PROG 2026'!$A$1:$AI$3379,2,FALSE)</f>
        <v>INSUFFLATORE DI GAS</v>
      </c>
      <c r="C1726" s="23" t="str">
        <f>VLOOKUP($A1726,'[1]MAN PROG 2026'!$A$1:$AI$3379,3,FALSE)</f>
        <v>OLYMPUS OPTICAL CO LTD</v>
      </c>
      <c r="D1726" s="23" t="str">
        <f>VLOOKUP($A1726,'[1]MAN PROG 2026'!$A$1:$AI$3379,4,FALSE)</f>
        <v>UCR</v>
      </c>
      <c r="E1726" s="23">
        <f>VLOOKUP($A1726,'[1]MAN PROG 2026'!$A$1:$AI$3379,5,FALSE)</f>
        <v>7733095</v>
      </c>
      <c r="F1726" s="23" t="str">
        <f>VLOOKUP($A1726,'[1]MAN PROG 2026'!$A$1:$AI$3379,6,FALSE)</f>
        <v>COMPONENTE</v>
      </c>
      <c r="G1726" s="23">
        <f>VLOOKUP($A1726,'[1]MAN PROG 2026'!$A$1:$AI$3379,7,FALSE)</f>
        <v>103374</v>
      </c>
      <c r="H1726" s="23" t="str">
        <f>VLOOKUP($A1726,'[1]MAN PROG 2026'!$A$1:$AI$3379,8,FALSE)</f>
        <v>SYS 5 (103374)</v>
      </c>
      <c r="I1726" s="23" t="str">
        <f>VLOOKUP($A1726,'[1]MAN PROG 2026'!$A$1:$AI$3379,9,FALSE)</f>
        <v>S.PIETRO</v>
      </c>
      <c r="J1726" s="23" t="str">
        <f>VLOOKUP($A1726,'[1]MAN PROG 2026'!$A$1:$AI$3379,10,FALSE)</f>
        <v>AMB. ENDOSCOPIA L.P. 3°P</v>
      </c>
      <c r="K1726" s="23" t="str">
        <f>VLOOKUP($A1726,'[1]MAN PROG 2026'!$A$1:$AI$3379,11,FALSE)</f>
        <v>AMB. ENDOSCOPIA L.P. 3°P</v>
      </c>
      <c r="L1726" s="24" t="str">
        <f>VLOOKUP($A1726,'[1]MAN PROG 2026'!$A$2:$AI$3379,12,FALSE)</f>
        <v>AMB. ENDOSCOPIA L.P. 3°P</v>
      </c>
      <c r="M1726" s="24" t="str">
        <f>VLOOKUP($A1726,'[1]MAN PROG 2026'!$A$2:$AI$3379,13,FALSE)</f>
        <v>COMPONENTE</v>
      </c>
      <c r="N1726" s="24" t="str">
        <f>VLOOKUP($A1726,'[1]MAN PROG 2026'!$A$2:$AI$3379,14,FALSE)</f>
        <v>103374</v>
      </c>
      <c r="O1726" s="24" t="str">
        <f>VLOOKUP($A1726,'[1]MAN PROG 2026'!$A$2:$AI$3379,15,FALSE)</f>
        <v>SYS 5 (103374)</v>
      </c>
      <c r="P1726" s="25" t="str">
        <f>VLOOKUP($A1726,'[1]MAN PROG 2026'!$A$2:$AI$3379,20,FALSE)</f>
        <v>DA FARE</v>
      </c>
      <c r="Q1726" s="9" t="str">
        <f t="shared" si="69"/>
        <v>3372</v>
      </c>
      <c r="R1726" s="26">
        <v>46245</v>
      </c>
      <c r="S1726" s="8" t="s">
        <v>53</v>
      </c>
      <c r="T1726" s="37"/>
      <c r="U1726" s="27" t="s">
        <v>55</v>
      </c>
      <c r="V1726" s="27" t="s">
        <v>56</v>
      </c>
      <c r="W1726" s="27" t="s">
        <v>55</v>
      </c>
      <c r="X1726" s="27" t="s">
        <v>55</v>
      </c>
      <c r="Y1726" s="27" t="s">
        <v>55</v>
      </c>
      <c r="Z1726" s="27" t="s">
        <v>55</v>
      </c>
      <c r="AA1726" s="27" t="s">
        <v>55</v>
      </c>
      <c r="AB1726" s="27" t="s">
        <v>57</v>
      </c>
      <c r="AC1726" s="27" t="s">
        <v>73</v>
      </c>
      <c r="AD1726" s="27" t="s">
        <v>808</v>
      </c>
      <c r="AE1726" s="27" t="s">
        <v>68</v>
      </c>
      <c r="AF1726" s="27" t="s">
        <v>811</v>
      </c>
      <c r="AG1726" s="9" t="s">
        <v>32</v>
      </c>
      <c r="AH1726" s="75" t="s">
        <v>70</v>
      </c>
      <c r="AI1726" s="75" t="s">
        <v>70</v>
      </c>
      <c r="AJ1726" s="75" t="s">
        <v>61</v>
      </c>
      <c r="AK1726" s="75" t="s">
        <v>70</v>
      </c>
      <c r="AL1726" s="75" t="s">
        <v>70</v>
      </c>
      <c r="AM1726" s="75">
        <v>49.8</v>
      </c>
      <c r="AN1726" s="28">
        <v>5.0999999999999996</v>
      </c>
      <c r="AO1726" s="28" t="s">
        <v>76</v>
      </c>
      <c r="AP1726" s="29"/>
      <c r="AQ1726" s="30"/>
      <c r="AR1726" s="31"/>
      <c r="AS1726" s="32"/>
      <c r="AT1726" s="33"/>
      <c r="AU1726" s="34"/>
      <c r="AV1726" s="27" t="s">
        <v>62</v>
      </c>
      <c r="AW1726" s="27">
        <v>5625031</v>
      </c>
      <c r="AX1726" s="27" t="s">
        <v>63</v>
      </c>
      <c r="AY1726" s="27"/>
    </row>
    <row r="1727" spans="1:51" ht="24" customHeight="1" x14ac:dyDescent="0.3">
      <c r="A1727" s="22">
        <v>103373</v>
      </c>
      <c r="B1727" s="23" t="str">
        <f>VLOOKUP($A1727,'[1]MAN PROG 2026'!$A$1:$AI$3379,2,FALSE)</f>
        <v>MONITOR TELEVISIVO PER BIOIMMAGINI</v>
      </c>
      <c r="C1727" s="23" t="str">
        <f>VLOOKUP($A1727,'[1]MAN PROG 2026'!$A$1:$AI$3379,3,FALSE)</f>
        <v>OLYMPUS OPTICAL CO LTD</v>
      </c>
      <c r="D1727" s="23" t="str">
        <f>VLOOKUP($A1727,'[1]MAN PROG 2026'!$A$1:$AI$3379,4,FALSE)</f>
        <v>OEV 262 H</v>
      </c>
      <c r="E1727" s="23">
        <f>VLOOKUP($A1727,'[1]MAN PROG 2026'!$A$1:$AI$3379,5,FALSE)</f>
        <v>7761304</v>
      </c>
      <c r="F1727" s="23" t="str">
        <f>VLOOKUP($A1727,'[1]MAN PROG 2026'!$A$1:$AI$3379,6,FALSE)</f>
        <v>COMPONENTE</v>
      </c>
      <c r="G1727" s="23">
        <f>VLOOKUP($A1727,'[1]MAN PROG 2026'!$A$1:$AI$3379,7,FALSE)</f>
        <v>103374</v>
      </c>
      <c r="H1727" s="23" t="str">
        <f>VLOOKUP($A1727,'[1]MAN PROG 2026'!$A$1:$AI$3379,8,FALSE)</f>
        <v>SYS 5 (103374)</v>
      </c>
      <c r="I1727" s="23" t="str">
        <f>VLOOKUP($A1727,'[1]MAN PROG 2026'!$A$1:$AI$3379,9,FALSE)</f>
        <v>S.PIETRO</v>
      </c>
      <c r="J1727" s="23" t="str">
        <f>VLOOKUP($A1727,'[1]MAN PROG 2026'!$A$1:$AI$3379,10,FALSE)</f>
        <v>AMB. ENDOSCOPIA L.P. 3°P</v>
      </c>
      <c r="K1727" s="23" t="str">
        <f>VLOOKUP($A1727,'[1]MAN PROG 2026'!$A$1:$AI$3379,11,FALSE)</f>
        <v>AMB. ENDOSCOPIA L.P. 3°P</v>
      </c>
      <c r="L1727" s="24" t="str">
        <f>VLOOKUP($A1727,'[1]MAN PROG 2026'!$A$2:$AI$3379,12,FALSE)</f>
        <v>AMB. ENDOSCOPIA L.P. 3°P</v>
      </c>
      <c r="M1727" s="24" t="str">
        <f>VLOOKUP($A1727,'[1]MAN PROG 2026'!$A$2:$AI$3379,13,FALSE)</f>
        <v>COMPONENTE</v>
      </c>
      <c r="N1727" s="24" t="str">
        <f>VLOOKUP($A1727,'[1]MAN PROG 2026'!$A$2:$AI$3379,14,FALSE)</f>
        <v>103374</v>
      </c>
      <c r="O1727" s="24" t="str">
        <f>VLOOKUP($A1727,'[1]MAN PROG 2026'!$A$2:$AI$3379,15,FALSE)</f>
        <v>SYS 5 (103374)</v>
      </c>
      <c r="P1727" s="25" t="str">
        <f>VLOOKUP($A1727,'[1]MAN PROG 2026'!$A$2:$AI$3379,20,FALSE)</f>
        <v>DA FARE</v>
      </c>
      <c r="Q1727" s="9" t="str">
        <f t="shared" si="69"/>
        <v>3373</v>
      </c>
      <c r="R1727" s="26">
        <v>46245</v>
      </c>
      <c r="S1727" s="8" t="s">
        <v>53</v>
      </c>
      <c r="T1727" s="37"/>
      <c r="U1727" s="27" t="s">
        <v>55</v>
      </c>
      <c r="V1727" s="27" t="s">
        <v>56</v>
      </c>
      <c r="W1727" s="27" t="s">
        <v>55</v>
      </c>
      <c r="X1727" s="27" t="s">
        <v>55</v>
      </c>
      <c r="Y1727" s="27" t="s">
        <v>55</v>
      </c>
      <c r="Z1727" s="27" t="s">
        <v>55</v>
      </c>
      <c r="AA1727" s="27" t="s">
        <v>55</v>
      </c>
      <c r="AB1727" s="27" t="s">
        <v>57</v>
      </c>
      <c r="AC1727" s="27" t="s">
        <v>61</v>
      </c>
      <c r="AD1727" s="27" t="s">
        <v>808</v>
      </c>
      <c r="AE1727" s="27" t="s">
        <v>88</v>
      </c>
      <c r="AF1727" s="27">
        <v>0.17199999999999999</v>
      </c>
      <c r="AG1727" s="9" t="s">
        <v>32</v>
      </c>
      <c r="AH1727" s="75" t="s">
        <v>70</v>
      </c>
      <c r="AI1727" s="75" t="s">
        <v>70</v>
      </c>
      <c r="AJ1727" s="75" t="s">
        <v>61</v>
      </c>
      <c r="AK1727" s="75" t="s">
        <v>61</v>
      </c>
      <c r="AL1727" s="75" t="s">
        <v>61</v>
      </c>
      <c r="AM1727" s="75">
        <v>33.5</v>
      </c>
      <c r="AN1727" s="28" t="s">
        <v>61</v>
      </c>
      <c r="AO1727" s="28"/>
      <c r="AP1727" s="29"/>
      <c r="AQ1727" s="30"/>
      <c r="AR1727" s="31"/>
      <c r="AS1727" s="32"/>
      <c r="AT1727" s="33"/>
      <c r="AU1727" s="34"/>
      <c r="AV1727" s="27" t="s">
        <v>62</v>
      </c>
      <c r="AW1727" s="27">
        <v>5625031</v>
      </c>
      <c r="AX1727" s="27" t="s">
        <v>63</v>
      </c>
      <c r="AY1727" s="27"/>
    </row>
    <row r="1728" spans="1:51" ht="24" customHeight="1" x14ac:dyDescent="0.3">
      <c r="A1728" s="22">
        <v>103374</v>
      </c>
      <c r="B1728" s="23" t="str">
        <f>VLOOKUP($A1728,'[1]MAN PROG 2026'!$A$1:$AI$3379,2,FALSE)</f>
        <v>CARRELLO SERVITORE PER ENDOSCOPI</v>
      </c>
      <c r="C1728" s="23" t="str">
        <f>VLOOKUP($A1728,'[1]MAN PROG 2026'!$A$1:$AI$3379,3,FALSE)</f>
        <v>OLYMPUS OPTICAL CO LTD</v>
      </c>
      <c r="D1728" s="23" t="str">
        <f>VLOOKUP($A1728,'[1]MAN PROG 2026'!$A$1:$AI$3379,4,FALSE)</f>
        <v>WM NP2</v>
      </c>
      <c r="E1728" s="23">
        <f>VLOOKUP($A1728,'[1]MAN PROG 2026'!$A$1:$AI$3379,5,FALSE)</f>
        <v>21732256</v>
      </c>
      <c r="F1728" s="23" t="str">
        <f>VLOOKUP($A1728,'[1]MAN PROG 2026'!$A$1:$AI$3379,6,FALSE)</f>
        <v>PRINCIPALE</v>
      </c>
      <c r="G1728" s="23">
        <f>VLOOKUP($A1728,'[1]MAN PROG 2026'!$A$1:$AI$3379,7,FALSE)</f>
        <v>103374</v>
      </c>
      <c r="H1728" s="23" t="str">
        <f>VLOOKUP($A1728,'[1]MAN PROG 2026'!$A$1:$AI$3379,8,FALSE)</f>
        <v>SYS 5 (103374)</v>
      </c>
      <c r="I1728" s="23" t="str">
        <f>VLOOKUP($A1728,'[1]MAN PROG 2026'!$A$1:$AI$3379,9,FALSE)</f>
        <v>S.PIETRO</v>
      </c>
      <c r="J1728" s="23" t="str">
        <f>VLOOKUP($A1728,'[1]MAN PROG 2026'!$A$1:$AI$3379,10,FALSE)</f>
        <v>AMB. ENDOSCOPIA L.P. 3°P</v>
      </c>
      <c r="K1728" s="23" t="str">
        <f>VLOOKUP($A1728,'[1]MAN PROG 2026'!$A$1:$AI$3379,11,FALSE)</f>
        <v>AMB. ENDOSCOPIA L.P. 3°P</v>
      </c>
      <c r="L1728" s="24" t="str">
        <f>VLOOKUP($A1728,'[1]MAN PROG 2026'!$A$2:$AI$3379,12,FALSE)</f>
        <v>AMB. ENDOSCOPIA L.P. 3°P</v>
      </c>
      <c r="M1728" s="24" t="str">
        <f>VLOOKUP($A1728,'[1]MAN PROG 2026'!$A$2:$AI$3379,13,FALSE)</f>
        <v>PRINCIPALE</v>
      </c>
      <c r="N1728" s="24" t="str">
        <f>VLOOKUP($A1728,'[1]MAN PROG 2026'!$A$2:$AI$3379,14,FALSE)</f>
        <v>103374</v>
      </c>
      <c r="O1728" s="24" t="str">
        <f>VLOOKUP($A1728,'[1]MAN PROG 2026'!$A$2:$AI$3379,15,FALSE)</f>
        <v>SYS 5 (103374)</v>
      </c>
      <c r="P1728" s="25" t="str">
        <f>VLOOKUP($A1728,'[1]MAN PROG 2026'!$A$2:$AI$3379,20,FALSE)</f>
        <v>DA FARE</v>
      </c>
      <c r="Q1728" s="9" t="str">
        <f t="shared" si="69"/>
        <v>3374</v>
      </c>
      <c r="R1728" s="26">
        <v>46245</v>
      </c>
      <c r="S1728" s="8" t="s">
        <v>53</v>
      </c>
      <c r="T1728" s="37"/>
      <c r="U1728" s="27" t="s">
        <v>55</v>
      </c>
      <c r="V1728" s="27" t="s">
        <v>56</v>
      </c>
      <c r="W1728" s="27" t="s">
        <v>55</v>
      </c>
      <c r="X1728" s="27" t="s">
        <v>55</v>
      </c>
      <c r="Y1728" s="27" t="s">
        <v>55</v>
      </c>
      <c r="Z1728" s="27" t="s">
        <v>55</v>
      </c>
      <c r="AA1728" s="27" t="s">
        <v>55</v>
      </c>
      <c r="AB1728" s="27" t="s">
        <v>57</v>
      </c>
      <c r="AC1728" s="27" t="s">
        <v>61</v>
      </c>
      <c r="AD1728" s="27" t="s">
        <v>808</v>
      </c>
      <c r="AE1728" s="27" t="s">
        <v>68</v>
      </c>
      <c r="AF1728" s="27" t="s">
        <v>812</v>
      </c>
      <c r="AG1728" s="9" t="s">
        <v>32</v>
      </c>
      <c r="AH1728" s="75" t="s">
        <v>70</v>
      </c>
      <c r="AI1728" s="75" t="s">
        <v>70</v>
      </c>
      <c r="AJ1728" s="75" t="s">
        <v>61</v>
      </c>
      <c r="AK1728" s="75" t="s">
        <v>61</v>
      </c>
      <c r="AL1728" s="75" t="s">
        <v>61</v>
      </c>
      <c r="AM1728" s="75">
        <v>32.799999999999997</v>
      </c>
      <c r="AN1728" s="28" t="s">
        <v>61</v>
      </c>
      <c r="AO1728" s="28"/>
      <c r="AP1728" s="29"/>
      <c r="AQ1728" s="30"/>
      <c r="AR1728" s="31"/>
      <c r="AS1728" s="32"/>
      <c r="AT1728" s="33"/>
      <c r="AU1728" s="34"/>
      <c r="AV1728" s="27" t="s">
        <v>62</v>
      </c>
      <c r="AW1728" s="27">
        <v>5625031</v>
      </c>
      <c r="AX1728" s="27" t="s">
        <v>63</v>
      </c>
      <c r="AY1728" s="27"/>
    </row>
    <row r="1729" spans="1:51" ht="24" customHeight="1" x14ac:dyDescent="0.3">
      <c r="A1729" s="22">
        <v>103375</v>
      </c>
      <c r="B1729" s="23" t="str">
        <f>VLOOKUP($A1729,'[1]MAN PROG 2026'!$A$1:$AI$3379,2,FALSE)</f>
        <v>INSUFFLATORE DI GAS</v>
      </c>
      <c r="C1729" s="23" t="str">
        <f>VLOOKUP($A1729,'[1]MAN PROG 2026'!$A$1:$AI$3379,3,FALSE)</f>
        <v>OLYMPUS OPTICAL CO LTD</v>
      </c>
      <c r="D1729" s="23" t="str">
        <f>VLOOKUP($A1729,'[1]MAN PROG 2026'!$A$1:$AI$3379,4,FALSE)</f>
        <v>UCR</v>
      </c>
      <c r="E1729" s="23">
        <f>VLOOKUP($A1729,'[1]MAN PROG 2026'!$A$1:$AI$3379,5,FALSE)</f>
        <v>7733100</v>
      </c>
      <c r="F1729" s="23" t="str">
        <f>VLOOKUP($A1729,'[1]MAN PROG 2026'!$A$1:$AI$3379,6,FALSE)</f>
        <v>COMPONENTE</v>
      </c>
      <c r="G1729" s="23">
        <f>VLOOKUP($A1729,'[1]MAN PROG 2026'!$A$1:$AI$3379,7,FALSE)</f>
        <v>103374</v>
      </c>
      <c r="H1729" s="23" t="str">
        <f>VLOOKUP($A1729,'[1]MAN PROG 2026'!$A$1:$AI$3379,8,FALSE)</f>
        <v>SYS 5 (103374)</v>
      </c>
      <c r="I1729" s="23" t="str">
        <f>VLOOKUP($A1729,'[1]MAN PROG 2026'!$A$1:$AI$3379,9,FALSE)</f>
        <v>S.PIETRO</v>
      </c>
      <c r="J1729" s="23" t="str">
        <f>VLOOKUP($A1729,'[1]MAN PROG 2026'!$A$1:$AI$3379,10,FALSE)</f>
        <v>AMB. ENDOSCOPIA L.P. 3°P</v>
      </c>
      <c r="K1729" s="23" t="str">
        <f>VLOOKUP($A1729,'[1]MAN PROG 2026'!$A$1:$AI$3379,11,FALSE)</f>
        <v>AMB. ENDOSCOPIA L.P. 3°P</v>
      </c>
      <c r="L1729" s="24" t="str">
        <f>VLOOKUP($A1729,'[1]MAN PROG 2026'!$A$2:$AI$3379,12,FALSE)</f>
        <v>AMB. ENDOSCOPIA L.P. 3°P</v>
      </c>
      <c r="M1729" s="24" t="str">
        <f>VLOOKUP($A1729,'[1]MAN PROG 2026'!$A$2:$AI$3379,13,FALSE)</f>
        <v>COMPONENTE</v>
      </c>
      <c r="N1729" s="24" t="str">
        <f>VLOOKUP($A1729,'[1]MAN PROG 2026'!$A$2:$AI$3379,14,FALSE)</f>
        <v>102251</v>
      </c>
      <c r="O1729" s="24" t="str">
        <f>VLOOKUP($A1729,'[1]MAN PROG 2026'!$A$2:$AI$3379,15,FALSE)</f>
        <v>SYS 1 (102251)</v>
      </c>
      <c r="P1729" s="25" t="str">
        <f>VLOOKUP($A1729,'[1]MAN PROG 2026'!$A$2:$AI$3379,20,FALSE)</f>
        <v>DA FARE</v>
      </c>
      <c r="Q1729" s="9" t="str">
        <f t="shared" si="69"/>
        <v>3375</v>
      </c>
      <c r="R1729" s="26">
        <v>46245</v>
      </c>
      <c r="S1729" s="8" t="s">
        <v>53</v>
      </c>
      <c r="T1729" s="37"/>
      <c r="U1729" s="27" t="s">
        <v>55</v>
      </c>
      <c r="V1729" s="27" t="s">
        <v>56</v>
      </c>
      <c r="W1729" s="27" t="s">
        <v>55</v>
      </c>
      <c r="X1729" s="27" t="s">
        <v>55</v>
      </c>
      <c r="Y1729" s="27" t="s">
        <v>55</v>
      </c>
      <c r="Z1729" s="27" t="s">
        <v>55</v>
      </c>
      <c r="AA1729" s="27" t="s">
        <v>55</v>
      </c>
      <c r="AB1729" s="27" t="s">
        <v>57</v>
      </c>
      <c r="AC1729" s="27" t="s">
        <v>73</v>
      </c>
      <c r="AD1729" s="27" t="s">
        <v>109</v>
      </c>
      <c r="AE1729" s="27" t="s">
        <v>68</v>
      </c>
      <c r="AF1729" s="27" t="s">
        <v>813</v>
      </c>
      <c r="AG1729" s="9" t="s">
        <v>32</v>
      </c>
      <c r="AH1729" s="75" t="s">
        <v>70</v>
      </c>
      <c r="AI1729" s="43" t="s">
        <v>70</v>
      </c>
      <c r="AJ1729" s="43" t="s">
        <v>61</v>
      </c>
      <c r="AK1729" s="43" t="s">
        <v>70</v>
      </c>
      <c r="AL1729" s="43" t="s">
        <v>70</v>
      </c>
      <c r="AM1729" s="43">
        <v>35.700000000000003</v>
      </c>
      <c r="AN1729" s="43">
        <v>1.9</v>
      </c>
      <c r="AO1729" s="28"/>
      <c r="AP1729" s="29"/>
      <c r="AQ1729" s="30"/>
      <c r="AR1729" s="31"/>
      <c r="AS1729" s="32"/>
      <c r="AT1729" s="33"/>
      <c r="AU1729" s="34"/>
      <c r="AV1729" s="27" t="s">
        <v>62</v>
      </c>
      <c r="AW1729" s="27">
        <v>5625031</v>
      </c>
      <c r="AX1729" s="27" t="s">
        <v>63</v>
      </c>
      <c r="AY1729" s="27"/>
    </row>
    <row r="1730" spans="1:51" ht="24" customHeight="1" x14ac:dyDescent="0.3">
      <c r="A1730" s="22">
        <v>103376</v>
      </c>
      <c r="B1730" s="23" t="str">
        <f>VLOOKUP($A1730,'[1]MAN PROG 2026'!$A$1:$AI$3379,2,FALSE)</f>
        <v>INSUFFLATORE DI GAS</v>
      </c>
      <c r="C1730" s="23" t="str">
        <f>VLOOKUP($A1730,'[1]MAN PROG 2026'!$A$1:$AI$3379,3,FALSE)</f>
        <v>OLYMPUS OPTICAL CO LTD</v>
      </c>
      <c r="D1730" s="23" t="str">
        <f>VLOOKUP($A1730,'[1]MAN PROG 2026'!$A$1:$AI$3379,4,FALSE)</f>
        <v>UCR</v>
      </c>
      <c r="E1730" s="23">
        <f>VLOOKUP($A1730,'[1]MAN PROG 2026'!$A$1:$AI$3379,5,FALSE)</f>
        <v>7733101</v>
      </c>
      <c r="F1730" s="23" t="str">
        <f>VLOOKUP($A1730,'[1]MAN PROG 2026'!$A$1:$AI$3379,6,FALSE)</f>
        <v>COMPONENTE</v>
      </c>
      <c r="G1730" s="23">
        <f>VLOOKUP($A1730,'[1]MAN PROG 2026'!$A$1:$AI$3379,7,FALSE)</f>
        <v>100076</v>
      </c>
      <c r="H1730" s="23" t="str">
        <f>VLOOKUP($A1730,'[1]MAN PROG 2026'!$A$1:$AI$3379,8,FALSE)</f>
        <v>SYS 3 (100076)</v>
      </c>
      <c r="I1730" s="23" t="str">
        <f>VLOOKUP($A1730,'[1]MAN PROG 2026'!$A$1:$AI$3379,9,FALSE)</f>
        <v>S.PIETRO</v>
      </c>
      <c r="J1730" s="23" t="str">
        <f>VLOOKUP($A1730,'[1]MAN PROG 2026'!$A$1:$AI$3379,10,FALSE)</f>
        <v>AMB. ENDOSCOPIA</v>
      </c>
      <c r="K1730" s="23" t="str">
        <f>VLOOKUP($A1730,'[1]MAN PROG 2026'!$A$1:$AI$3379,11,FALSE)</f>
        <v>AMB. ENDOSCOPIA</v>
      </c>
      <c r="L1730" s="24" t="str">
        <f>VLOOKUP($A1730,'[1]MAN PROG 2026'!$A$2:$AI$3379,12,FALSE)</f>
        <v>AMB. ENDOSCOPIA L.P. 3°P</v>
      </c>
      <c r="M1730" s="24" t="str">
        <f>VLOOKUP($A1730,'[1]MAN PROG 2026'!$A$2:$AI$3379,13,FALSE)</f>
        <v>COMPONENTE</v>
      </c>
      <c r="N1730" s="24" t="str">
        <f>VLOOKUP($A1730,'[1]MAN PROG 2026'!$A$2:$AI$3379,14,FALSE)</f>
        <v>100076</v>
      </c>
      <c r="O1730" s="24" t="str">
        <f>VLOOKUP($A1730,'[1]MAN PROG 2026'!$A$2:$AI$3379,15,FALSE)</f>
        <v>SYS 3 (100076)</v>
      </c>
      <c r="P1730" s="25" t="str">
        <f>VLOOKUP($A1730,'[1]MAN PROG 2026'!$A$2:$AI$3379,20,FALSE)</f>
        <v>DA FARE</v>
      </c>
      <c r="Q1730" s="9" t="str">
        <f>RIGHT(A1730,4)</f>
        <v>3376</v>
      </c>
      <c r="R1730" s="26">
        <v>46266</v>
      </c>
      <c r="S1730" s="8" t="s">
        <v>53</v>
      </c>
      <c r="T1730" s="37"/>
      <c r="U1730" s="27" t="s">
        <v>55</v>
      </c>
      <c r="V1730" s="27" t="s">
        <v>56</v>
      </c>
      <c r="W1730" s="27" t="s">
        <v>55</v>
      </c>
      <c r="X1730" s="27" t="s">
        <v>55</v>
      </c>
      <c r="Y1730" s="27" t="s">
        <v>55</v>
      </c>
      <c r="Z1730" s="27" t="s">
        <v>55</v>
      </c>
      <c r="AA1730" s="27" t="s">
        <v>55</v>
      </c>
      <c r="AB1730" s="27" t="s">
        <v>57</v>
      </c>
      <c r="AC1730" s="27" t="s">
        <v>73</v>
      </c>
      <c r="AD1730" s="27" t="s">
        <v>120</v>
      </c>
      <c r="AE1730" s="27" t="s">
        <v>68</v>
      </c>
      <c r="AF1730" s="41" t="s">
        <v>814</v>
      </c>
      <c r="AG1730" s="9" t="s">
        <v>32</v>
      </c>
      <c r="AH1730" s="27" t="s">
        <v>70</v>
      </c>
      <c r="AI1730" s="27" t="s">
        <v>70</v>
      </c>
      <c r="AJ1730" s="27" t="s">
        <v>61</v>
      </c>
      <c r="AK1730" s="27" t="s">
        <v>70</v>
      </c>
      <c r="AL1730" s="27" t="s">
        <v>70</v>
      </c>
      <c r="AM1730" s="11">
        <v>48.7</v>
      </c>
      <c r="AN1730" s="28">
        <v>1.8</v>
      </c>
      <c r="AO1730" s="28"/>
      <c r="AP1730" s="29"/>
      <c r="AQ1730" s="30"/>
      <c r="AR1730" s="31"/>
      <c r="AS1730" s="32"/>
      <c r="AT1730" s="33"/>
      <c r="AU1730" s="34"/>
      <c r="AV1730" s="27" t="s">
        <v>62</v>
      </c>
      <c r="AW1730" s="27">
        <v>5625031</v>
      </c>
      <c r="AX1730" s="27" t="s">
        <v>63</v>
      </c>
      <c r="AY1730" s="27"/>
    </row>
    <row r="1731" spans="1:51" ht="24" customHeight="1" x14ac:dyDescent="0.3">
      <c r="A1731" s="22">
        <v>103377</v>
      </c>
      <c r="B1731" s="23" t="str">
        <f>VLOOKUP($A1731,'[1]MAN PROG 2026'!$A$1:$AI$3379,2,FALSE)</f>
        <v>PULSOSSIMETRO</v>
      </c>
      <c r="C1731" s="23" t="str">
        <f>VLOOKUP($A1731,'[1]MAN PROG 2026'!$A$1:$AI$3379,3,FALSE)</f>
        <v>NELLCOR PURITAN BENNETT INC</v>
      </c>
      <c r="D1731" s="23" t="str">
        <f>VLOOKUP($A1731,'[1]MAN PROG 2026'!$A$1:$AI$3379,4,FALSE)</f>
        <v>PM 10 N</v>
      </c>
      <c r="E1731" s="23" t="str">
        <f>VLOOKUP($A1731,'[1]MAN PROG 2026'!$A$1:$AI$3379,5,FALSE)</f>
        <v>MBP1631311</v>
      </c>
      <c r="F1731" s="23" t="str">
        <f>VLOOKUP($A1731,'[1]MAN PROG 2026'!$A$1:$AI$3379,6,FALSE)</f>
        <v>SINGOLA</v>
      </c>
      <c r="G1731" s="23">
        <f>VLOOKUP($A1731,'[1]MAN PROG 2026'!$A$1:$AI$3379,7,FALSE)</f>
        <v>103377</v>
      </c>
      <c r="H1731" s="23">
        <f>VLOOKUP($A1731,'[1]MAN PROG 2026'!$A$1:$AI$3379,8,FALSE)</f>
        <v>0</v>
      </c>
      <c r="I1731" s="23" t="str">
        <f>VLOOKUP($A1731,'[1]MAN PROG 2026'!$A$1:$AI$3379,9,FALSE)</f>
        <v>S.PIETRO</v>
      </c>
      <c r="J1731" s="23" t="str">
        <f>VLOOKUP($A1731,'[1]MAN PROG 2026'!$A$1:$AI$3379,10,FALSE)</f>
        <v>S. CARLO CARDIOLOGIA</v>
      </c>
      <c r="K1731" s="23" t="str">
        <f>VLOOKUP($A1731,'[1]MAN PROG 2026'!$A$1:$AI$3379,11,FALSE)</f>
        <v>S. CARLO CARDIOLOGIA</v>
      </c>
      <c r="L1731" s="24" t="str">
        <f>VLOOKUP($A1731,'[1]MAN PROG 2026'!$A$2:$AI$3379,12,FALSE)</f>
        <v>NON TROVATO</v>
      </c>
      <c r="M1731" s="24">
        <f>VLOOKUP($A1731,'[1]MAN PROG 2026'!$A$2:$AI$3379,13,FALSE)</f>
        <v>0</v>
      </c>
      <c r="N1731" s="24">
        <f>VLOOKUP($A1731,'[1]MAN PROG 2026'!$A$2:$AI$3379,14,FALSE)</f>
        <v>0</v>
      </c>
      <c r="O1731" s="24">
        <f>VLOOKUP($A1731,'[1]MAN PROG 2026'!$A$2:$AI$3379,15,FALSE)</f>
        <v>0</v>
      </c>
      <c r="P1731" s="25" t="str">
        <f>VLOOKUP($A1731,'[1]MAN PROG 2026'!$A$2:$AI$3379,20,FALSE)</f>
        <v>DA FARE</v>
      </c>
      <c r="Q1731" s="8"/>
      <c r="R1731" s="26"/>
      <c r="S1731" s="8"/>
      <c r="T1731" s="37"/>
      <c r="U1731" s="27"/>
      <c r="V1731" s="27"/>
      <c r="W1731" s="27"/>
      <c r="X1731" s="27"/>
      <c r="Y1731" s="27"/>
      <c r="Z1731" s="27"/>
      <c r="AA1731" s="27"/>
      <c r="AB1731" s="27"/>
      <c r="AC1731" s="27"/>
      <c r="AD1731" s="27"/>
      <c r="AE1731" s="27"/>
      <c r="AF1731" s="27"/>
      <c r="AG1731" s="9" t="s">
        <v>32</v>
      </c>
      <c r="AH1731" s="27"/>
      <c r="AI1731" s="27"/>
      <c r="AJ1731" s="27"/>
      <c r="AK1731" s="27"/>
      <c r="AL1731" s="27"/>
      <c r="AM1731" s="11"/>
      <c r="AN1731" s="28"/>
      <c r="AO1731" s="28"/>
      <c r="AP1731" s="29"/>
      <c r="AQ1731" s="30"/>
      <c r="AR1731" s="31"/>
      <c r="AS1731" s="32"/>
      <c r="AT1731" s="33"/>
      <c r="AU1731" s="34"/>
      <c r="AV1731" s="27"/>
      <c r="AW1731" s="27"/>
      <c r="AX1731" s="27"/>
      <c r="AY1731" s="27"/>
    </row>
    <row r="1732" spans="1:51" ht="24" customHeight="1" x14ac:dyDescent="0.3">
      <c r="A1732" s="22">
        <v>103378</v>
      </c>
      <c r="B1732" s="23" t="str">
        <f>VLOOKUP($A1732,'[1]MAN PROG 2026'!$A$1:$AI$3379,2,FALSE)</f>
        <v>POMPA DI INFUSIONE</v>
      </c>
      <c r="C1732" s="23" t="str">
        <f>VLOOKUP($A1732,'[1]MAN PROG 2026'!$A$1:$AI$3379,3,FALSE)</f>
        <v>FRESENIUS KABI AG</v>
      </c>
      <c r="D1732" s="23" t="str">
        <f>VLOOKUP($A1732,'[1]MAN PROG 2026'!$A$1:$AI$3379,4,FALSE)</f>
        <v>VOLUMAT MC AGILIA</v>
      </c>
      <c r="E1732" s="23" t="str">
        <f>VLOOKUP($A1732,'[1]MAN PROG 2026'!$A$1:$AI$3379,5,FALSE)</f>
        <v>21272332</v>
      </c>
      <c r="F1732" s="23" t="str">
        <f>VLOOKUP($A1732,'[1]MAN PROG 2026'!$A$1:$AI$3379,6,FALSE)</f>
        <v>SINGOLA</v>
      </c>
      <c r="G1732" s="23">
        <f>VLOOKUP($A1732,'[1]MAN PROG 2026'!$A$1:$AI$3379,7,FALSE)</f>
        <v>103378</v>
      </c>
      <c r="H1732" s="23">
        <f>VLOOKUP($A1732,'[1]MAN PROG 2026'!$A$1:$AI$3379,8,FALSE)</f>
        <v>0</v>
      </c>
      <c r="I1732" s="23" t="str">
        <f>VLOOKUP($A1732,'[1]MAN PROG 2026'!$A$1:$AI$3379,9,FALSE)</f>
        <v>S.PIETRO</v>
      </c>
      <c r="J1732" s="23" t="str">
        <f>VLOOKUP($A1732,'[1]MAN PROG 2026'!$A$1:$AI$3379,10,FALSE)</f>
        <v>D.H. ONCOLOGIA</v>
      </c>
      <c r="K1732" s="23" t="str">
        <f>VLOOKUP($A1732,'[1]MAN PROG 2026'!$A$1:$AI$3379,11,FALSE)</f>
        <v>D.H. ONCOLOGIA</v>
      </c>
      <c r="L1732" s="24" t="str">
        <f>VLOOKUP($A1732,'[1]MAN PROG 2026'!$A$2:$AI$3379,12,FALSE)</f>
        <v>D.H. ONCOLOGIA</v>
      </c>
      <c r="M1732" s="24" t="str">
        <f>VLOOKUP($A1732,'[1]MAN PROG 2026'!$A$2:$AI$3379,13,FALSE)</f>
        <v>SINGOLA</v>
      </c>
      <c r="N1732" s="24">
        <f>VLOOKUP($A1732,'[1]MAN PROG 2026'!$A$2:$AI$3379,14,FALSE)</f>
        <v>103378</v>
      </c>
      <c r="O1732" s="24">
        <f>VLOOKUP($A1732,'[1]MAN PROG 2026'!$A$2:$AI$3379,15,FALSE)</f>
        <v>0</v>
      </c>
      <c r="P1732" s="25" t="str">
        <f>VLOOKUP($A1732,'[1]MAN PROG 2026'!$A$2:$AI$3379,20,FALSE)</f>
        <v>NON PREVISTO</v>
      </c>
      <c r="Q1732" s="8"/>
      <c r="R1732" s="26"/>
      <c r="S1732" s="8"/>
      <c r="T1732" s="37"/>
      <c r="U1732" s="27"/>
      <c r="V1732" s="27"/>
      <c r="W1732" s="27"/>
      <c r="X1732" s="27"/>
      <c r="Y1732" s="27"/>
      <c r="Z1732" s="27"/>
      <c r="AA1732" s="27"/>
      <c r="AB1732" s="27"/>
      <c r="AC1732" s="27"/>
      <c r="AD1732" s="27"/>
      <c r="AE1732" s="27"/>
      <c r="AF1732" s="27"/>
      <c r="AG1732" s="9" t="s">
        <v>32</v>
      </c>
      <c r="AH1732" s="27"/>
      <c r="AI1732" s="27"/>
      <c r="AJ1732" s="27"/>
      <c r="AK1732" s="27"/>
      <c r="AL1732" s="27"/>
      <c r="AM1732" s="11"/>
      <c r="AN1732" s="28"/>
      <c r="AO1732" s="28"/>
      <c r="AP1732" s="29"/>
      <c r="AQ1732" s="30"/>
      <c r="AR1732" s="31"/>
      <c r="AS1732" s="32"/>
      <c r="AT1732" s="33"/>
      <c r="AU1732" s="34"/>
      <c r="AV1732" s="27"/>
      <c r="AW1732" s="27"/>
      <c r="AX1732" s="27"/>
      <c r="AY1732" s="27"/>
    </row>
    <row r="1733" spans="1:51" ht="24" customHeight="1" x14ac:dyDescent="0.3">
      <c r="A1733" s="22">
        <v>103379</v>
      </c>
      <c r="B1733" s="23" t="str">
        <f>VLOOKUP($A1733,'[1]MAN PROG 2026'!$A$1:$AI$3379,2,FALSE)</f>
        <v>POMPA DI INFUSIONE</v>
      </c>
      <c r="C1733" s="23" t="str">
        <f>VLOOKUP($A1733,'[1]MAN PROG 2026'!$A$1:$AI$3379,3,FALSE)</f>
        <v>FRESENIUS KABI AG</v>
      </c>
      <c r="D1733" s="23" t="str">
        <f>VLOOKUP($A1733,'[1]MAN PROG 2026'!$A$1:$AI$3379,4,FALSE)</f>
        <v>VOLUMAT MC AGILIA</v>
      </c>
      <c r="E1733" s="23" t="str">
        <f>VLOOKUP($A1733,'[1]MAN PROG 2026'!$A$1:$AI$3379,5,FALSE)</f>
        <v>21272060</v>
      </c>
      <c r="F1733" s="23" t="str">
        <f>VLOOKUP($A1733,'[1]MAN PROG 2026'!$A$1:$AI$3379,6,FALSE)</f>
        <v>SINGOLA</v>
      </c>
      <c r="G1733" s="23">
        <f>VLOOKUP($A1733,'[1]MAN PROG 2026'!$A$1:$AI$3379,7,FALSE)</f>
        <v>103379</v>
      </c>
      <c r="H1733" s="23">
        <f>VLOOKUP($A1733,'[1]MAN PROG 2026'!$A$1:$AI$3379,8,FALSE)</f>
        <v>0</v>
      </c>
      <c r="I1733" s="23" t="str">
        <f>VLOOKUP($A1733,'[1]MAN PROG 2026'!$A$1:$AI$3379,9,FALSE)</f>
        <v>S.PIETRO</v>
      </c>
      <c r="J1733" s="23" t="str">
        <f>VLOOKUP($A1733,'[1]MAN PROG 2026'!$A$1:$AI$3379,10,FALSE)</f>
        <v>D.H. ONCOLOGIA</v>
      </c>
      <c r="K1733" s="23" t="str">
        <f>VLOOKUP($A1733,'[1]MAN PROG 2026'!$A$1:$AI$3379,11,FALSE)</f>
        <v>RIANIMAZIONE</v>
      </c>
      <c r="L1733" s="24" t="str">
        <f>VLOOKUP($A1733,'[1]MAN PROG 2026'!$A$2:$AI$3379,12,FALSE)</f>
        <v>RIANIMAZIONE</v>
      </c>
      <c r="M1733" s="24" t="str">
        <f>VLOOKUP($A1733,'[1]MAN PROG 2026'!$A$2:$AI$3379,13,FALSE)</f>
        <v>SINGOLA</v>
      </c>
      <c r="N1733" s="24">
        <f>VLOOKUP($A1733,'[1]MAN PROG 2026'!$A$2:$AI$3379,14,FALSE)</f>
        <v>103379</v>
      </c>
      <c r="O1733" s="24">
        <f>VLOOKUP($A1733,'[1]MAN PROG 2026'!$A$2:$AI$3379,15,FALSE)</f>
        <v>0</v>
      </c>
      <c r="P1733" s="25" t="str">
        <f>VLOOKUP($A1733,'[1]MAN PROG 2026'!$A$2:$AI$3379,20,FALSE)</f>
        <v>DA FARE</v>
      </c>
      <c r="Q1733" s="9">
        <v>3379</v>
      </c>
      <c r="R1733" s="26">
        <v>46198</v>
      </c>
      <c r="S1733" s="8" t="s">
        <v>53</v>
      </c>
      <c r="T1733" s="37"/>
      <c r="U1733" s="27" t="s">
        <v>55</v>
      </c>
      <c r="V1733" s="27" t="s">
        <v>56</v>
      </c>
      <c r="W1733" s="27" t="s">
        <v>55</v>
      </c>
      <c r="X1733" s="27" t="s">
        <v>55</v>
      </c>
      <c r="Y1733" s="27" t="s">
        <v>55</v>
      </c>
      <c r="Z1733" s="27" t="s">
        <v>55</v>
      </c>
      <c r="AA1733" s="27" t="s">
        <v>55</v>
      </c>
      <c r="AB1733" s="27" t="s">
        <v>66</v>
      </c>
      <c r="AC1733" s="27" t="s">
        <v>67</v>
      </c>
      <c r="AD1733" s="27" t="s">
        <v>362</v>
      </c>
      <c r="AE1733" s="27" t="s">
        <v>68</v>
      </c>
      <c r="AF1733" s="27" t="s">
        <v>815</v>
      </c>
      <c r="AG1733" s="9" t="s">
        <v>32</v>
      </c>
      <c r="AH1733" s="27" t="s">
        <v>61</v>
      </c>
      <c r="AI1733" s="27" t="s">
        <v>70</v>
      </c>
      <c r="AJ1733" s="27" t="s">
        <v>61</v>
      </c>
      <c r="AK1733" s="27" t="s">
        <v>70</v>
      </c>
      <c r="AL1733" s="27" t="s">
        <v>70</v>
      </c>
      <c r="AM1733" s="11">
        <v>37.5</v>
      </c>
      <c r="AN1733" s="28">
        <v>1.2</v>
      </c>
      <c r="AO1733" s="28" t="s">
        <v>329</v>
      </c>
      <c r="AP1733" s="29"/>
      <c r="AQ1733" s="30"/>
      <c r="AR1733" s="31"/>
      <c r="AS1733" s="32"/>
      <c r="AT1733" s="33"/>
      <c r="AU1733" s="34"/>
      <c r="AV1733" s="27" t="s">
        <v>62</v>
      </c>
      <c r="AW1733" s="27">
        <v>5625031</v>
      </c>
      <c r="AX1733" s="27" t="s">
        <v>63</v>
      </c>
      <c r="AY1733" s="27"/>
    </row>
    <row r="1734" spans="1:51" ht="24" customHeight="1" x14ac:dyDescent="0.3">
      <c r="A1734" s="22">
        <v>103380</v>
      </c>
      <c r="B1734" s="23" t="str">
        <f>VLOOKUP($A1734,'[1]MAN PROG 2026'!$A$1:$AI$3379,2,FALSE)</f>
        <v>POMPA DI INFUSIONE</v>
      </c>
      <c r="C1734" s="23" t="str">
        <f>VLOOKUP($A1734,'[1]MAN PROG 2026'!$A$1:$AI$3379,3,FALSE)</f>
        <v>FRESENIUS KABI AG</v>
      </c>
      <c r="D1734" s="23" t="str">
        <f>VLOOKUP($A1734,'[1]MAN PROG 2026'!$A$1:$AI$3379,4,FALSE)</f>
        <v>VOLUMAT MC AGILIA</v>
      </c>
      <c r="E1734" s="23" t="str">
        <f>VLOOKUP($A1734,'[1]MAN PROG 2026'!$A$1:$AI$3379,5,FALSE)</f>
        <v>21272113</v>
      </c>
      <c r="F1734" s="23" t="str">
        <f>VLOOKUP($A1734,'[1]MAN PROG 2026'!$A$1:$AI$3379,6,FALSE)</f>
        <v>SINGOLA</v>
      </c>
      <c r="G1734" s="23">
        <f>VLOOKUP($A1734,'[1]MAN PROG 2026'!$A$1:$AI$3379,7,FALSE)</f>
        <v>103380</v>
      </c>
      <c r="H1734" s="23">
        <f>VLOOKUP($A1734,'[1]MAN PROG 2026'!$A$1:$AI$3379,8,FALSE)</f>
        <v>0</v>
      </c>
      <c r="I1734" s="23" t="str">
        <f>VLOOKUP($A1734,'[1]MAN PROG 2026'!$A$1:$AI$3379,9,FALSE)</f>
        <v>S.PIETRO</v>
      </c>
      <c r="J1734" s="23" t="str">
        <f>VLOOKUP($A1734,'[1]MAN PROG 2026'!$A$1:$AI$3379,10,FALSE)</f>
        <v>D.H. ONCOLOGIA</v>
      </c>
      <c r="K1734" s="23" t="str">
        <f>VLOOKUP($A1734,'[1]MAN PROG 2026'!$A$1:$AI$3379,11,FALSE)</f>
        <v>D.H. ONCOLOGIA</v>
      </c>
      <c r="L1734" s="24" t="str">
        <f>VLOOKUP($A1734,'[1]MAN PROG 2026'!$A$2:$AI$3379,12,FALSE)</f>
        <v>NON TROVATO</v>
      </c>
      <c r="M1734" s="24">
        <f>VLOOKUP($A1734,'[1]MAN PROG 2026'!$A$2:$AI$3379,13,FALSE)</f>
        <v>0</v>
      </c>
      <c r="N1734" s="24">
        <f>VLOOKUP($A1734,'[1]MAN PROG 2026'!$A$2:$AI$3379,14,FALSE)</f>
        <v>0</v>
      </c>
      <c r="O1734" s="24">
        <f>VLOOKUP($A1734,'[1]MAN PROG 2026'!$A$2:$AI$3379,15,FALSE)</f>
        <v>0</v>
      </c>
      <c r="P1734" s="25" t="str">
        <f>VLOOKUP($A1734,'[1]MAN PROG 2026'!$A$2:$AI$3379,20,FALSE)</f>
        <v>NON PREVISTO</v>
      </c>
      <c r="Q1734" s="8"/>
      <c r="R1734" s="26"/>
      <c r="S1734" s="8"/>
      <c r="T1734" s="37"/>
      <c r="U1734" s="27"/>
      <c r="V1734" s="27"/>
      <c r="W1734" s="27"/>
      <c r="X1734" s="27"/>
      <c r="Y1734" s="27"/>
      <c r="Z1734" s="27"/>
      <c r="AA1734" s="27"/>
      <c r="AB1734" s="27"/>
      <c r="AC1734" s="27"/>
      <c r="AD1734" s="27"/>
      <c r="AE1734" s="27"/>
      <c r="AF1734" s="27"/>
      <c r="AG1734" s="9" t="s">
        <v>32</v>
      </c>
      <c r="AH1734" s="27"/>
      <c r="AI1734" s="27"/>
      <c r="AJ1734" s="27"/>
      <c r="AK1734" s="27"/>
      <c r="AL1734" s="27"/>
      <c r="AM1734" s="11"/>
      <c r="AN1734" s="28"/>
      <c r="AO1734" s="28"/>
      <c r="AP1734" s="29"/>
      <c r="AQ1734" s="30"/>
      <c r="AR1734" s="31"/>
      <c r="AS1734" s="32"/>
      <c r="AT1734" s="33"/>
      <c r="AU1734" s="34"/>
      <c r="AV1734" s="27"/>
      <c r="AW1734" s="27"/>
      <c r="AX1734" s="27"/>
      <c r="AY1734" s="27"/>
    </row>
    <row r="1735" spans="1:51" ht="24" customHeight="1" x14ac:dyDescent="0.3">
      <c r="A1735" s="22">
        <v>103381</v>
      </c>
      <c r="B1735" s="23" t="str">
        <f>VLOOKUP($A1735,'[1]MAN PROG 2026'!$A$1:$AI$3379,2,FALSE)</f>
        <v>POMPA DI INFUSIONE</v>
      </c>
      <c r="C1735" s="23" t="str">
        <f>VLOOKUP($A1735,'[1]MAN PROG 2026'!$A$1:$AI$3379,3,FALSE)</f>
        <v>FRESENIUS KABI AG</v>
      </c>
      <c r="D1735" s="23" t="str">
        <f>VLOOKUP($A1735,'[1]MAN PROG 2026'!$A$1:$AI$3379,4,FALSE)</f>
        <v>VOLUMAT MC AGILIA</v>
      </c>
      <c r="E1735" s="23" t="str">
        <f>VLOOKUP($A1735,'[1]MAN PROG 2026'!$A$1:$AI$3379,5,FALSE)</f>
        <v>21272051</v>
      </c>
      <c r="F1735" s="23" t="str">
        <f>VLOOKUP($A1735,'[1]MAN PROG 2026'!$A$1:$AI$3379,6,FALSE)</f>
        <v>SINGOLA</v>
      </c>
      <c r="G1735" s="23">
        <f>VLOOKUP($A1735,'[1]MAN PROG 2026'!$A$1:$AI$3379,7,FALSE)</f>
        <v>103381</v>
      </c>
      <c r="H1735" s="23">
        <f>VLOOKUP($A1735,'[1]MAN PROG 2026'!$A$1:$AI$3379,8,FALSE)</f>
        <v>0</v>
      </c>
      <c r="I1735" s="23" t="str">
        <f>VLOOKUP($A1735,'[1]MAN PROG 2026'!$A$1:$AI$3379,9,FALSE)</f>
        <v>S.PIETRO</v>
      </c>
      <c r="J1735" s="23" t="str">
        <f>VLOOKUP($A1735,'[1]MAN PROG 2026'!$A$1:$AI$3379,10,FALSE)</f>
        <v>D.H. ONCOLOGIA</v>
      </c>
      <c r="K1735" s="23" t="str">
        <f>VLOOKUP($A1735,'[1]MAN PROG 2026'!$A$1:$AI$3379,11,FALSE)</f>
        <v>D.H. ONCOLOGIA</v>
      </c>
      <c r="L1735" s="24" t="str">
        <f>VLOOKUP($A1735,'[1]MAN PROG 2026'!$A$2:$AI$3379,12,FALSE)</f>
        <v>NON TROVATO</v>
      </c>
      <c r="M1735" s="24">
        <f>VLOOKUP($A1735,'[1]MAN PROG 2026'!$A$2:$AI$3379,13,FALSE)</f>
        <v>0</v>
      </c>
      <c r="N1735" s="24">
        <f>VLOOKUP($A1735,'[1]MAN PROG 2026'!$A$2:$AI$3379,14,FALSE)</f>
        <v>0</v>
      </c>
      <c r="O1735" s="24">
        <f>VLOOKUP($A1735,'[1]MAN PROG 2026'!$A$2:$AI$3379,15,FALSE)</f>
        <v>0</v>
      </c>
      <c r="P1735" s="25" t="str">
        <f>VLOOKUP($A1735,'[1]MAN PROG 2026'!$A$2:$AI$3379,20,FALSE)</f>
        <v>NON PREVISTO</v>
      </c>
      <c r="Q1735" s="8"/>
      <c r="R1735" s="26"/>
      <c r="S1735" s="8"/>
      <c r="T1735" s="37"/>
      <c r="U1735" s="27"/>
      <c r="V1735" s="27"/>
      <c r="W1735" s="27"/>
      <c r="X1735" s="27"/>
      <c r="Y1735" s="27"/>
      <c r="Z1735" s="27"/>
      <c r="AA1735" s="27"/>
      <c r="AB1735" s="27"/>
      <c r="AC1735" s="27"/>
      <c r="AD1735" s="27"/>
      <c r="AE1735" s="27"/>
      <c r="AF1735" s="27"/>
      <c r="AG1735" s="9" t="s">
        <v>32</v>
      </c>
      <c r="AH1735" s="27"/>
      <c r="AI1735" s="27"/>
      <c r="AJ1735" s="27"/>
      <c r="AK1735" s="27"/>
      <c r="AL1735" s="27"/>
      <c r="AM1735" s="11"/>
      <c r="AN1735" s="28"/>
      <c r="AO1735" s="28"/>
      <c r="AP1735" s="29"/>
      <c r="AQ1735" s="30"/>
      <c r="AR1735" s="31"/>
      <c r="AS1735" s="32"/>
      <c r="AT1735" s="33"/>
      <c r="AU1735" s="34"/>
      <c r="AV1735" s="27"/>
      <c r="AW1735" s="27"/>
      <c r="AX1735" s="27"/>
      <c r="AY1735" s="27"/>
    </row>
    <row r="1736" spans="1:51" ht="24" customHeight="1" x14ac:dyDescent="0.3">
      <c r="A1736" s="22">
        <v>103382</v>
      </c>
      <c r="B1736" s="23" t="str">
        <f>VLOOKUP($A1736,'[1]MAN PROG 2026'!$A$1:$AI$3379,2,FALSE)</f>
        <v>POMPA DI INFUSIONE</v>
      </c>
      <c r="C1736" s="23" t="str">
        <f>VLOOKUP($A1736,'[1]MAN PROG 2026'!$A$1:$AI$3379,3,FALSE)</f>
        <v>FRESENIUS KABI AG</v>
      </c>
      <c r="D1736" s="23" t="str">
        <f>VLOOKUP($A1736,'[1]MAN PROG 2026'!$A$1:$AI$3379,4,FALSE)</f>
        <v>VOLUMAT MC AGILIA</v>
      </c>
      <c r="E1736" s="23" t="str">
        <f>VLOOKUP($A1736,'[1]MAN PROG 2026'!$A$1:$AI$3379,5,FALSE)</f>
        <v>23464203</v>
      </c>
      <c r="F1736" s="23" t="str">
        <f>VLOOKUP($A1736,'[1]MAN PROG 2026'!$A$1:$AI$3379,6,FALSE)</f>
        <v>SINGOLA</v>
      </c>
      <c r="G1736" s="23">
        <f>VLOOKUP($A1736,'[1]MAN PROG 2026'!$A$1:$AI$3379,7,FALSE)</f>
        <v>103382</v>
      </c>
      <c r="H1736" s="23">
        <f>VLOOKUP($A1736,'[1]MAN PROG 2026'!$A$1:$AI$3379,8,FALSE)</f>
        <v>0</v>
      </c>
      <c r="I1736" s="23" t="str">
        <f>VLOOKUP($A1736,'[1]MAN PROG 2026'!$A$1:$AI$3379,9,FALSE)</f>
        <v>S.PIETRO</v>
      </c>
      <c r="J1736" s="23" t="str">
        <f>VLOOKUP($A1736,'[1]MAN PROG 2026'!$A$1:$AI$3379,10,FALSE)</f>
        <v>D.H. ONCOLOGIA</v>
      </c>
      <c r="K1736" s="23" t="str">
        <f>VLOOKUP($A1736,'[1]MAN PROG 2026'!$A$1:$AI$3379,11,FALSE)</f>
        <v>D.H. ONCOLOGIA</v>
      </c>
      <c r="L1736" s="24" t="str">
        <f>VLOOKUP($A1736,'[1]MAN PROG 2026'!$A$2:$AI$3379,12,FALSE)</f>
        <v>D.H. ONCOLOGIA</v>
      </c>
      <c r="M1736" s="24" t="str">
        <f>VLOOKUP($A1736,'[1]MAN PROG 2026'!$A$2:$AI$3379,13,FALSE)</f>
        <v>SINGOLA</v>
      </c>
      <c r="N1736" s="24">
        <f>VLOOKUP($A1736,'[1]MAN PROG 2026'!$A$2:$AI$3379,14,FALSE)</f>
        <v>103382</v>
      </c>
      <c r="O1736" s="24">
        <f>VLOOKUP($A1736,'[1]MAN PROG 2026'!$A$2:$AI$3379,15,FALSE)</f>
        <v>0</v>
      </c>
      <c r="P1736" s="25" t="str">
        <f>VLOOKUP($A1736,'[1]MAN PROG 2026'!$A$2:$AI$3379,20,FALSE)</f>
        <v>NON PREVISTO</v>
      </c>
      <c r="Q1736" s="8"/>
      <c r="R1736" s="26"/>
      <c r="S1736" s="8"/>
      <c r="T1736" s="37"/>
      <c r="U1736" s="27"/>
      <c r="V1736" s="27"/>
      <c r="W1736" s="27"/>
      <c r="X1736" s="27"/>
      <c r="Y1736" s="27"/>
      <c r="Z1736" s="27"/>
      <c r="AA1736" s="27"/>
      <c r="AB1736" s="27"/>
      <c r="AC1736" s="27"/>
      <c r="AD1736" s="27"/>
      <c r="AE1736" s="27"/>
      <c r="AF1736" s="27"/>
      <c r="AG1736" s="9" t="s">
        <v>32</v>
      </c>
      <c r="AH1736" s="27"/>
      <c r="AI1736" s="27"/>
      <c r="AJ1736" s="27"/>
      <c r="AK1736" s="27"/>
      <c r="AL1736" s="27"/>
      <c r="AM1736" s="11"/>
      <c r="AN1736" s="28"/>
      <c r="AO1736" s="28"/>
      <c r="AP1736" s="29"/>
      <c r="AQ1736" s="30"/>
      <c r="AR1736" s="31"/>
      <c r="AS1736" s="32"/>
      <c r="AT1736" s="33"/>
      <c r="AU1736" s="34"/>
      <c r="AV1736" s="27"/>
      <c r="AW1736" s="27"/>
      <c r="AX1736" s="27"/>
      <c r="AY1736" s="27"/>
    </row>
    <row r="1737" spans="1:51" ht="24" customHeight="1" x14ac:dyDescent="0.3">
      <c r="A1737" s="22">
        <v>103383</v>
      </c>
      <c r="B1737" s="23" t="str">
        <f>VLOOKUP($A1737,'[1]MAN PROG 2026'!$A$1:$AI$3379,2,FALSE)</f>
        <v>POMPA DI INFUSIONE</v>
      </c>
      <c r="C1737" s="23" t="str">
        <f>VLOOKUP($A1737,'[1]MAN PROG 2026'!$A$1:$AI$3379,3,FALSE)</f>
        <v>FRESENIUS KABI AG</v>
      </c>
      <c r="D1737" s="23" t="str">
        <f>VLOOKUP($A1737,'[1]MAN PROG 2026'!$A$1:$AI$3379,4,FALSE)</f>
        <v>VOLUMAT MC AGILIA</v>
      </c>
      <c r="E1737" s="23" t="str">
        <f>VLOOKUP($A1737,'[1]MAN PROG 2026'!$A$1:$AI$3379,5,FALSE)</f>
        <v>23464212</v>
      </c>
      <c r="F1737" s="23" t="str">
        <f>VLOOKUP($A1737,'[1]MAN PROG 2026'!$A$1:$AI$3379,6,FALSE)</f>
        <v>SINGOLA</v>
      </c>
      <c r="G1737" s="23">
        <f>VLOOKUP($A1737,'[1]MAN PROG 2026'!$A$1:$AI$3379,7,FALSE)</f>
        <v>103383</v>
      </c>
      <c r="H1737" s="23">
        <f>VLOOKUP($A1737,'[1]MAN PROG 2026'!$A$1:$AI$3379,8,FALSE)</f>
        <v>0</v>
      </c>
      <c r="I1737" s="23" t="str">
        <f>VLOOKUP($A1737,'[1]MAN PROG 2026'!$A$1:$AI$3379,9,FALSE)</f>
        <v>S.PIETRO</v>
      </c>
      <c r="J1737" s="23" t="str">
        <f>VLOOKUP($A1737,'[1]MAN PROG 2026'!$A$1:$AI$3379,10,FALSE)</f>
        <v>D.H. ONCOLOGIA</v>
      </c>
      <c r="K1737" s="23" t="str">
        <f>VLOOKUP($A1737,'[1]MAN PROG 2026'!$A$1:$AI$3379,11,FALSE)</f>
        <v>D.H. ONCOLOGIA</v>
      </c>
      <c r="L1737" s="24" t="str">
        <f>VLOOKUP($A1737,'[1]MAN PROG 2026'!$A$2:$AI$3379,12,FALSE)</f>
        <v>D.H. ONCOLOGIA</v>
      </c>
      <c r="M1737" s="24" t="str">
        <f>VLOOKUP($A1737,'[1]MAN PROG 2026'!$A$2:$AI$3379,13,FALSE)</f>
        <v>SINGOLA</v>
      </c>
      <c r="N1737" s="24">
        <f>VLOOKUP($A1737,'[1]MAN PROG 2026'!$A$2:$AI$3379,14,FALSE)</f>
        <v>103383</v>
      </c>
      <c r="O1737" s="24">
        <f>VLOOKUP($A1737,'[1]MAN PROG 2026'!$A$2:$AI$3379,15,FALSE)</f>
        <v>0</v>
      </c>
      <c r="P1737" s="25" t="str">
        <f>VLOOKUP($A1737,'[1]MAN PROG 2026'!$A$2:$AI$3379,20,FALSE)</f>
        <v>NON PREVISTO</v>
      </c>
      <c r="Q1737" s="8"/>
      <c r="R1737" s="26"/>
      <c r="S1737" s="8"/>
      <c r="T1737" s="37"/>
      <c r="U1737" s="27"/>
      <c r="V1737" s="27"/>
      <c r="W1737" s="27"/>
      <c r="X1737" s="27"/>
      <c r="Y1737" s="27"/>
      <c r="Z1737" s="27"/>
      <c r="AA1737" s="27"/>
      <c r="AB1737" s="27"/>
      <c r="AC1737" s="27"/>
      <c r="AD1737" s="27"/>
      <c r="AE1737" s="27"/>
      <c r="AF1737" s="27"/>
      <c r="AG1737" s="9" t="s">
        <v>32</v>
      </c>
      <c r="AH1737" s="27"/>
      <c r="AI1737" s="27"/>
      <c r="AJ1737" s="27"/>
      <c r="AK1737" s="27"/>
      <c r="AL1737" s="27"/>
      <c r="AM1737" s="11"/>
      <c r="AN1737" s="28"/>
      <c r="AO1737" s="28"/>
      <c r="AP1737" s="29"/>
      <c r="AQ1737" s="30"/>
      <c r="AR1737" s="31"/>
      <c r="AS1737" s="32"/>
      <c r="AT1737" s="33"/>
      <c r="AU1737" s="34"/>
      <c r="AV1737" s="27"/>
      <c r="AW1737" s="27"/>
      <c r="AX1737" s="27"/>
      <c r="AY1737" s="27"/>
    </row>
    <row r="1738" spans="1:51" ht="24" customHeight="1" x14ac:dyDescent="0.3">
      <c r="A1738" s="22">
        <v>103384</v>
      </c>
      <c r="B1738" s="23" t="str">
        <f>VLOOKUP($A1738,'[1]MAN PROG 2026'!$A$1:$AI$3379,2,FALSE)</f>
        <v>POMPA DI INFUSIONE</v>
      </c>
      <c r="C1738" s="23" t="str">
        <f>VLOOKUP($A1738,'[1]MAN PROG 2026'!$A$1:$AI$3379,3,FALSE)</f>
        <v>FRESENIUS KABI AG</v>
      </c>
      <c r="D1738" s="23" t="str">
        <f>VLOOKUP($A1738,'[1]MAN PROG 2026'!$A$1:$AI$3379,4,FALSE)</f>
        <v>VOLUMAT MC AGILIA</v>
      </c>
      <c r="E1738" s="23" t="str">
        <f>VLOOKUP($A1738,'[1]MAN PROG 2026'!$A$1:$AI$3379,5,FALSE)</f>
        <v>23464193</v>
      </c>
      <c r="F1738" s="23" t="str">
        <f>VLOOKUP($A1738,'[1]MAN PROG 2026'!$A$1:$AI$3379,6,FALSE)</f>
        <v>SINGOLA</v>
      </c>
      <c r="G1738" s="23">
        <f>VLOOKUP($A1738,'[1]MAN PROG 2026'!$A$1:$AI$3379,7,FALSE)</f>
        <v>103384</v>
      </c>
      <c r="H1738" s="23">
        <f>VLOOKUP($A1738,'[1]MAN PROG 2026'!$A$1:$AI$3379,8,FALSE)</f>
        <v>0</v>
      </c>
      <c r="I1738" s="23" t="str">
        <f>VLOOKUP($A1738,'[1]MAN PROG 2026'!$A$1:$AI$3379,9,FALSE)</f>
        <v>S.PIETRO</v>
      </c>
      <c r="J1738" s="23" t="str">
        <f>VLOOKUP($A1738,'[1]MAN PROG 2026'!$A$1:$AI$3379,10,FALSE)</f>
        <v>D.H. ONCOLOGIA</v>
      </c>
      <c r="K1738" s="23" t="str">
        <f>VLOOKUP($A1738,'[1]MAN PROG 2026'!$A$1:$AI$3379,11,FALSE)</f>
        <v>D.H. ONCOLOGIA</v>
      </c>
      <c r="L1738" s="24" t="str">
        <f>VLOOKUP($A1738,'[1]MAN PROG 2026'!$A$2:$AI$3379,12,FALSE)</f>
        <v>D.H. ONCOLOGIA</v>
      </c>
      <c r="M1738" s="24" t="str">
        <f>VLOOKUP($A1738,'[1]MAN PROG 2026'!$A$2:$AI$3379,13,FALSE)</f>
        <v>SINGOLA</v>
      </c>
      <c r="N1738" s="24">
        <f>VLOOKUP($A1738,'[1]MAN PROG 2026'!$A$2:$AI$3379,14,FALSE)</f>
        <v>103384</v>
      </c>
      <c r="O1738" s="24">
        <f>VLOOKUP($A1738,'[1]MAN PROG 2026'!$A$2:$AI$3379,15,FALSE)</f>
        <v>0</v>
      </c>
      <c r="P1738" s="25" t="str">
        <f>VLOOKUP($A1738,'[1]MAN PROG 2026'!$A$2:$AI$3379,20,FALSE)</f>
        <v>NON PREVISTO</v>
      </c>
      <c r="Q1738" s="8"/>
      <c r="R1738" s="26"/>
      <c r="S1738" s="8"/>
      <c r="T1738" s="37"/>
      <c r="U1738" s="27"/>
      <c r="V1738" s="27"/>
      <c r="W1738" s="27"/>
      <c r="X1738" s="27"/>
      <c r="Y1738" s="27"/>
      <c r="Z1738" s="27"/>
      <c r="AA1738" s="27"/>
      <c r="AB1738" s="27"/>
      <c r="AC1738" s="27"/>
      <c r="AD1738" s="27"/>
      <c r="AE1738" s="27"/>
      <c r="AF1738" s="27"/>
      <c r="AG1738" s="9" t="s">
        <v>32</v>
      </c>
      <c r="AH1738" s="27"/>
      <c r="AI1738" s="27"/>
      <c r="AJ1738" s="27"/>
      <c r="AK1738" s="27"/>
      <c r="AL1738" s="27"/>
      <c r="AM1738" s="11"/>
      <c r="AN1738" s="28"/>
      <c r="AO1738" s="28"/>
      <c r="AP1738" s="29"/>
      <c r="AQ1738" s="30"/>
      <c r="AR1738" s="31"/>
      <c r="AS1738" s="32"/>
      <c r="AT1738" s="33"/>
      <c r="AU1738" s="34"/>
      <c r="AV1738" s="27"/>
      <c r="AW1738" s="27"/>
      <c r="AX1738" s="27"/>
      <c r="AY1738" s="27"/>
    </row>
    <row r="1739" spans="1:51" ht="24" customHeight="1" x14ac:dyDescent="0.3">
      <c r="A1739" s="22">
        <v>103385</v>
      </c>
      <c r="B1739" s="23" t="str">
        <f>VLOOKUP($A1739,'[1]MAN PROG 2026'!$A$1:$AI$3379,2,FALSE)</f>
        <v>POMPA DI INFUSIONE</v>
      </c>
      <c r="C1739" s="23" t="str">
        <f>VLOOKUP($A1739,'[1]MAN PROG 2026'!$A$1:$AI$3379,3,FALSE)</f>
        <v>FRESENIUS KABI AG</v>
      </c>
      <c r="D1739" s="23" t="str">
        <f>VLOOKUP($A1739,'[1]MAN PROG 2026'!$A$1:$AI$3379,4,FALSE)</f>
        <v>VOLUMAT MC AGILIA</v>
      </c>
      <c r="E1739" s="23" t="str">
        <f>VLOOKUP($A1739,'[1]MAN PROG 2026'!$A$1:$AI$3379,5,FALSE)</f>
        <v>23464236</v>
      </c>
      <c r="F1739" s="23" t="str">
        <f>VLOOKUP($A1739,'[1]MAN PROG 2026'!$A$1:$AI$3379,6,FALSE)</f>
        <v>SINGOLA</v>
      </c>
      <c r="G1739" s="23">
        <f>VLOOKUP($A1739,'[1]MAN PROG 2026'!$A$1:$AI$3379,7,FALSE)</f>
        <v>103385</v>
      </c>
      <c r="H1739" s="23">
        <f>VLOOKUP($A1739,'[1]MAN PROG 2026'!$A$1:$AI$3379,8,FALSE)</f>
        <v>0</v>
      </c>
      <c r="I1739" s="23" t="str">
        <f>VLOOKUP($A1739,'[1]MAN PROG 2026'!$A$1:$AI$3379,9,FALSE)</f>
        <v>S.PIETRO</v>
      </c>
      <c r="J1739" s="23" t="str">
        <f>VLOOKUP($A1739,'[1]MAN PROG 2026'!$A$1:$AI$3379,10,FALSE)</f>
        <v>D.H. ONCOLOGIA</v>
      </c>
      <c r="K1739" s="23" t="str">
        <f>VLOOKUP($A1739,'[1]MAN PROG 2026'!$A$1:$AI$3379,11,FALSE)</f>
        <v>D.H. ONCOLOGIA</v>
      </c>
      <c r="L1739" s="24" t="str">
        <f>VLOOKUP($A1739,'[1]MAN PROG 2026'!$A$2:$AI$3379,12,FALSE)</f>
        <v>NON TROVATO</v>
      </c>
      <c r="M1739" s="24">
        <f>VLOOKUP($A1739,'[1]MAN PROG 2026'!$A$2:$AI$3379,13,FALSE)</f>
        <v>0</v>
      </c>
      <c r="N1739" s="24">
        <f>VLOOKUP($A1739,'[1]MAN PROG 2026'!$A$2:$AI$3379,14,FALSE)</f>
        <v>0</v>
      </c>
      <c r="O1739" s="24">
        <f>VLOOKUP($A1739,'[1]MAN PROG 2026'!$A$2:$AI$3379,15,FALSE)</f>
        <v>0</v>
      </c>
      <c r="P1739" s="25" t="str">
        <f>VLOOKUP($A1739,'[1]MAN PROG 2026'!$A$2:$AI$3379,20,FALSE)</f>
        <v>NON PREVISTO</v>
      </c>
      <c r="Q1739" s="8"/>
      <c r="R1739" s="26"/>
      <c r="S1739" s="8"/>
      <c r="T1739" s="37"/>
      <c r="U1739" s="27"/>
      <c r="V1739" s="27"/>
      <c r="W1739" s="27"/>
      <c r="X1739" s="27"/>
      <c r="Y1739" s="27"/>
      <c r="Z1739" s="27"/>
      <c r="AA1739" s="27"/>
      <c r="AB1739" s="27"/>
      <c r="AC1739" s="27"/>
      <c r="AD1739" s="27"/>
      <c r="AE1739" s="27"/>
      <c r="AF1739" s="27"/>
      <c r="AG1739" s="9" t="s">
        <v>32</v>
      </c>
      <c r="AH1739" s="27"/>
      <c r="AI1739" s="27"/>
      <c r="AJ1739" s="27"/>
      <c r="AK1739" s="27"/>
      <c r="AL1739" s="27"/>
      <c r="AM1739" s="11"/>
      <c r="AN1739" s="28"/>
      <c r="AO1739" s="28"/>
      <c r="AP1739" s="29"/>
      <c r="AQ1739" s="30"/>
      <c r="AR1739" s="31"/>
      <c r="AS1739" s="32"/>
      <c r="AT1739" s="33"/>
      <c r="AU1739" s="34"/>
      <c r="AV1739" s="27"/>
      <c r="AW1739" s="27"/>
      <c r="AX1739" s="27"/>
      <c r="AY1739" s="27"/>
    </row>
    <row r="1740" spans="1:51" ht="24" customHeight="1" x14ac:dyDescent="0.3">
      <c r="A1740" s="22">
        <v>103393</v>
      </c>
      <c r="B1740" s="23" t="str">
        <f>VLOOKUP($A1740,'[1]MAN PROG 2026'!$A$1:$AI$3379,2,FALSE)</f>
        <v>PULSOSSIMETRO</v>
      </c>
      <c r="C1740" s="23" t="str">
        <f>VLOOKUP($A1740,'[1]MAN PROG 2026'!$A$1:$AI$3379,3,FALSE)</f>
        <v>NELLCOR PURITAN BENNETT INC</v>
      </c>
      <c r="D1740" s="23" t="str">
        <f>VLOOKUP($A1740,'[1]MAN PROG 2026'!$A$1:$AI$3379,4,FALSE)</f>
        <v>N 560 OXIMAX</v>
      </c>
      <c r="E1740" s="23" t="str">
        <f>VLOOKUP($A1740,'[1]MAN PROG 2026'!$A$1:$AI$3379,5,FALSE)</f>
        <v>011109100365</v>
      </c>
      <c r="F1740" s="23" t="str">
        <f>VLOOKUP($A1740,'[1]MAN PROG 2026'!$A$1:$AI$3379,6,FALSE)</f>
        <v>SINGOLA</v>
      </c>
      <c r="G1740" s="23">
        <f>VLOOKUP($A1740,'[1]MAN PROG 2026'!$A$1:$AI$3379,7,FALSE)</f>
        <v>103393</v>
      </c>
      <c r="H1740" s="23">
        <f>VLOOKUP($A1740,'[1]MAN PROG 2026'!$A$1:$AI$3379,8,FALSE)</f>
        <v>0</v>
      </c>
      <c r="I1740" s="23" t="str">
        <f>VLOOKUP($A1740,'[1]MAN PROG 2026'!$A$1:$AI$3379,9,FALSE)</f>
        <v>S.PIETRO</v>
      </c>
      <c r="J1740" s="23" t="str">
        <f>VLOOKUP($A1740,'[1]MAN PROG 2026'!$A$1:$AI$3379,10,FALSE)</f>
        <v>AMB. ENDOSCOPIA</v>
      </c>
      <c r="K1740" s="23" t="str">
        <f>VLOOKUP($A1740,'[1]MAN PROG 2026'!$A$1:$AI$3379,11,FALSE)</f>
        <v>AMB. ENDOSCOPIA L.P. 3°P</v>
      </c>
      <c r="L1740" s="24" t="str">
        <f>VLOOKUP($A1740,'[1]MAN PROG 2026'!$A$2:$AI$3379,12,FALSE)</f>
        <v>NON TROVATO</v>
      </c>
      <c r="M1740" s="24">
        <f>VLOOKUP($A1740,'[1]MAN PROG 2026'!$A$2:$AI$3379,13,FALSE)</f>
        <v>0</v>
      </c>
      <c r="N1740" s="24">
        <f>VLOOKUP($A1740,'[1]MAN PROG 2026'!$A$2:$AI$3379,14,FALSE)</f>
        <v>0</v>
      </c>
      <c r="O1740" s="24">
        <f>VLOOKUP($A1740,'[1]MAN PROG 2026'!$A$2:$AI$3379,15,FALSE)</f>
        <v>0</v>
      </c>
      <c r="P1740" s="25" t="str">
        <f>VLOOKUP($A1740,'[1]MAN PROG 2026'!$A$2:$AI$3379,20,FALSE)</f>
        <v>DA FARE</v>
      </c>
      <c r="Q1740" s="8"/>
      <c r="R1740" s="26"/>
      <c r="S1740" s="8"/>
      <c r="T1740" s="37"/>
      <c r="U1740" s="27"/>
      <c r="V1740" s="27"/>
      <c r="W1740" s="27"/>
      <c r="X1740" s="27"/>
      <c r="Y1740" s="27"/>
      <c r="Z1740" s="27"/>
      <c r="AA1740" s="27"/>
      <c r="AB1740" s="27"/>
      <c r="AC1740" s="27"/>
      <c r="AD1740" s="27"/>
      <c r="AE1740" s="27"/>
      <c r="AF1740" s="27"/>
      <c r="AG1740" s="9" t="s">
        <v>32</v>
      </c>
      <c r="AH1740" s="27"/>
      <c r="AI1740" s="27"/>
      <c r="AJ1740" s="27"/>
      <c r="AK1740" s="27"/>
      <c r="AL1740" s="27"/>
      <c r="AM1740" s="11"/>
      <c r="AN1740" s="28"/>
      <c r="AO1740" s="28"/>
      <c r="AP1740" s="29"/>
      <c r="AQ1740" s="30"/>
      <c r="AR1740" s="31"/>
      <c r="AS1740" s="32"/>
      <c r="AT1740" s="33"/>
      <c r="AU1740" s="34"/>
      <c r="AV1740" s="27"/>
      <c r="AW1740" s="27"/>
      <c r="AX1740" s="27"/>
      <c r="AY1740" s="27"/>
    </row>
    <row r="1741" spans="1:51" ht="24" customHeight="1" x14ac:dyDescent="0.3">
      <c r="A1741" s="22">
        <v>103395</v>
      </c>
      <c r="B1741" s="23" t="str">
        <f>VLOOKUP($A1741,'[1]MAN PROG 2026'!$A$1:$AI$3379,2,FALSE)</f>
        <v>PH-METRO</v>
      </c>
      <c r="C1741" s="23" t="str">
        <f>VLOOKUP($A1741,'[1]MAN PROG 2026'!$A$1:$AI$3379,3,FALSE)</f>
        <v>SANDHILL SCIENTIFIC INC</v>
      </c>
      <c r="D1741" s="23" t="str">
        <f>VLOOKUP($A1741,'[1]MAN PROG 2026'!$A$1:$AI$3379,4,FALSE)</f>
        <v>ZEPHR</v>
      </c>
      <c r="E1741" s="23" t="str">
        <f>VLOOKUP($A1741,'[1]MAN PROG 2026'!$A$1:$AI$3379,5,FALSE)</f>
        <v>H139048C</v>
      </c>
      <c r="F1741" s="23" t="str">
        <f>VLOOKUP($A1741,'[1]MAN PROG 2026'!$A$1:$AI$3379,6,FALSE)</f>
        <v>SINGOLA</v>
      </c>
      <c r="G1741" s="23">
        <f>VLOOKUP($A1741,'[1]MAN PROG 2026'!$A$1:$AI$3379,7,FALSE)</f>
        <v>103395</v>
      </c>
      <c r="H1741" s="23">
        <f>VLOOKUP($A1741,'[1]MAN PROG 2026'!$A$1:$AI$3379,8,FALSE)</f>
        <v>0</v>
      </c>
      <c r="I1741" s="23" t="str">
        <f>VLOOKUP($A1741,'[1]MAN PROG 2026'!$A$1:$AI$3379,9,FALSE)</f>
        <v>S.PIETRO</v>
      </c>
      <c r="J1741" s="23" t="str">
        <f>VLOOKUP($A1741,'[1]MAN PROG 2026'!$A$1:$AI$3379,10,FALSE)</f>
        <v>UTIN</v>
      </c>
      <c r="K1741" s="23" t="str">
        <f>VLOOKUP($A1741,'[1]MAN PROG 2026'!$A$1:$AI$3379,11,FALSE)</f>
        <v>UTIN</v>
      </c>
      <c r="L1741" s="24" t="str">
        <f>VLOOKUP($A1741,'[1]MAN PROG 2026'!$A$2:$AI$3379,12,FALSE)</f>
        <v>UTIN</v>
      </c>
      <c r="M1741" s="24" t="str">
        <f>VLOOKUP($A1741,'[1]MAN PROG 2026'!$A$2:$AI$3379,13,FALSE)</f>
        <v>SINGOLA</v>
      </c>
      <c r="N1741" s="24">
        <f>VLOOKUP($A1741,'[1]MAN PROG 2026'!$A$2:$AI$3379,14,FALSE)</f>
        <v>103395</v>
      </c>
      <c r="O1741" s="24">
        <f>VLOOKUP($A1741,'[1]MAN PROG 2026'!$A$2:$AI$3379,15,FALSE)</f>
        <v>0</v>
      </c>
      <c r="P1741" s="25" t="str">
        <f>VLOOKUP($A1741,'[1]MAN PROG 2026'!$A$2:$AI$3379,20,FALSE)</f>
        <v>DA FARE</v>
      </c>
      <c r="Q1741" s="9">
        <v>3395</v>
      </c>
      <c r="R1741" s="26">
        <v>46149</v>
      </c>
      <c r="S1741" s="8" t="s">
        <v>53</v>
      </c>
      <c r="T1741" s="37"/>
      <c r="U1741" s="27" t="s">
        <v>55</v>
      </c>
      <c r="V1741" s="27" t="s">
        <v>56</v>
      </c>
      <c r="W1741" s="27" t="s">
        <v>55</v>
      </c>
      <c r="X1741" s="27" t="s">
        <v>55</v>
      </c>
      <c r="Y1741" s="27" t="s">
        <v>55</v>
      </c>
      <c r="Z1741" s="27" t="s">
        <v>55</v>
      </c>
      <c r="AA1741" s="27" t="s">
        <v>55</v>
      </c>
      <c r="AB1741" s="27" t="s">
        <v>160</v>
      </c>
      <c r="AC1741" s="27" t="s">
        <v>73</v>
      </c>
      <c r="AD1741" s="27" t="s">
        <v>61</v>
      </c>
      <c r="AE1741" s="27" t="s">
        <v>124</v>
      </c>
      <c r="AF1741" s="27" t="s">
        <v>61</v>
      </c>
      <c r="AG1741" s="9" t="s">
        <v>32</v>
      </c>
      <c r="AH1741" s="27" t="s">
        <v>61</v>
      </c>
      <c r="AI1741" s="27" t="s">
        <v>61</v>
      </c>
      <c r="AJ1741" s="27" t="s">
        <v>61</v>
      </c>
      <c r="AK1741" s="27" t="s">
        <v>61</v>
      </c>
      <c r="AL1741" s="27" t="s">
        <v>61</v>
      </c>
      <c r="AM1741" s="11" t="s">
        <v>61</v>
      </c>
      <c r="AN1741" s="28" t="s">
        <v>592</v>
      </c>
      <c r="AO1741" s="28" t="s">
        <v>76</v>
      </c>
      <c r="AP1741" s="29"/>
      <c r="AQ1741" s="30"/>
      <c r="AR1741" s="31"/>
      <c r="AS1741" s="32"/>
      <c r="AT1741" s="33"/>
      <c r="AU1741" s="34"/>
      <c r="AV1741" s="27" t="s">
        <v>62</v>
      </c>
      <c r="AW1741" s="27">
        <v>5625031</v>
      </c>
      <c r="AX1741" s="27" t="s">
        <v>63</v>
      </c>
      <c r="AY1741" s="27"/>
    </row>
    <row r="1742" spans="1:51" ht="24" customHeight="1" x14ac:dyDescent="0.3">
      <c r="A1742" s="22">
        <v>103397</v>
      </c>
      <c r="B1742" s="23" t="str">
        <f>VLOOKUP($A1742,'[1]MAN PROG 2026'!$A$1:$AI$3379,2,FALSE)</f>
        <v>FRIGORIFERO BIOLOGICO</v>
      </c>
      <c r="C1742" s="23" t="str">
        <f>VLOOKUP($A1742,'[1]MAN PROG 2026'!$A$1:$AI$3379,3,FALSE)</f>
        <v>CF DI CIRO FIOCCHETTI &amp; C SNC</v>
      </c>
      <c r="D1742" s="23" t="str">
        <f>VLOOKUP($A1742,'[1]MAN PROG 2026'!$A$1:$AI$3379,4,FALSE)</f>
        <v>MEDIKA 140</v>
      </c>
      <c r="E1742" s="23" t="str">
        <f>VLOOKUP($A1742,'[1]MAN PROG 2026'!$A$1:$AI$3379,5,FALSE)</f>
        <v>63419</v>
      </c>
      <c r="F1742" s="23" t="str">
        <f>VLOOKUP($A1742,'[1]MAN PROG 2026'!$A$1:$AI$3379,6,FALSE)</f>
        <v>SINGOLA</v>
      </c>
      <c r="G1742" s="23">
        <f>VLOOKUP($A1742,'[1]MAN PROG 2026'!$A$1:$AI$3379,7,FALSE)</f>
        <v>103397</v>
      </c>
      <c r="H1742" s="23">
        <f>VLOOKUP($A1742,'[1]MAN PROG 2026'!$A$1:$AI$3379,8,FALSE)</f>
        <v>0</v>
      </c>
      <c r="I1742" s="23" t="str">
        <f>VLOOKUP($A1742,'[1]MAN PROG 2026'!$A$1:$AI$3379,9,FALSE)</f>
        <v>S.PIETRO</v>
      </c>
      <c r="J1742" s="23" t="str">
        <f>VLOOKUP($A1742,'[1]MAN PROG 2026'!$A$1:$AI$3379,10,FALSE)</f>
        <v>BLOCCO OPERATORIO</v>
      </c>
      <c r="K1742" s="23" t="str">
        <f>VLOOKUP($A1742,'[1]MAN PROG 2026'!$A$1:$AI$3379,11,FALSE)</f>
        <v>MAGAZZINO TECNICO_x000D_</v>
      </c>
      <c r="L1742" s="24" t="str">
        <f>VLOOKUP($A1742,'[1]MAN PROG 2026'!$A$2:$AI$3379,12,FALSE)</f>
        <v>BLOCCO OPERATORIO</v>
      </c>
      <c r="M1742" s="24" t="str">
        <f>VLOOKUP($A1742,'[1]MAN PROG 2026'!$A$2:$AI$3379,13,FALSE)</f>
        <v>SINGOL</v>
      </c>
      <c r="N1742" s="24" t="str">
        <f>VLOOKUP($A1742,'[1]MAN PROG 2026'!$A$2:$AI$3379,14,FALSE)</f>
        <v>103397</v>
      </c>
      <c r="O1742" s="24">
        <f>VLOOKUP($A1742,'[1]MAN PROG 2026'!$A$2:$AI$3379,15,FALSE)</f>
        <v>0</v>
      </c>
      <c r="P1742" s="25" t="str">
        <f>VLOOKUP($A1742,'[1]MAN PROG 2026'!$A$2:$AI$3379,20,FALSE)</f>
        <v>DA FARE</v>
      </c>
      <c r="Q1742" s="8" t="s">
        <v>816</v>
      </c>
      <c r="R1742" s="26">
        <v>46260</v>
      </c>
      <c r="S1742" s="8" t="s">
        <v>53</v>
      </c>
      <c r="T1742" s="37"/>
      <c r="U1742" s="27" t="s">
        <v>55</v>
      </c>
      <c r="V1742" s="27" t="s">
        <v>56</v>
      </c>
      <c r="W1742" s="27" t="s">
        <v>55</v>
      </c>
      <c r="X1742" s="27" t="s">
        <v>55</v>
      </c>
      <c r="Y1742" s="27" t="s">
        <v>55</v>
      </c>
      <c r="Z1742" s="27" t="s">
        <v>55</v>
      </c>
      <c r="AA1742" s="27" t="s">
        <v>55</v>
      </c>
      <c r="AB1742" s="27" t="s">
        <v>57</v>
      </c>
      <c r="AC1742" s="27" t="s">
        <v>61</v>
      </c>
      <c r="AD1742" s="27" t="s">
        <v>136</v>
      </c>
      <c r="AE1742" s="27" t="s">
        <v>88</v>
      </c>
      <c r="AF1742" s="27">
        <v>0.28199999999999997</v>
      </c>
      <c r="AG1742" s="9" t="s">
        <v>32</v>
      </c>
      <c r="AH1742" s="27" t="s">
        <v>70</v>
      </c>
      <c r="AI1742" s="27" t="s">
        <v>70</v>
      </c>
      <c r="AJ1742" s="27" t="s">
        <v>61</v>
      </c>
      <c r="AK1742" s="27" t="s">
        <v>61</v>
      </c>
      <c r="AL1742" s="27" t="s">
        <v>61</v>
      </c>
      <c r="AM1742" s="11">
        <v>73.8</v>
      </c>
      <c r="AN1742" s="28" t="s">
        <v>61</v>
      </c>
      <c r="AO1742" s="28"/>
      <c r="AP1742" s="29"/>
      <c r="AQ1742" s="30"/>
      <c r="AR1742" s="31"/>
      <c r="AS1742" s="32"/>
      <c r="AT1742" s="33"/>
      <c r="AU1742" s="34"/>
      <c r="AV1742" s="27" t="s">
        <v>62</v>
      </c>
      <c r="AW1742" s="27">
        <v>5625031</v>
      </c>
      <c r="AX1742" s="27" t="s">
        <v>63</v>
      </c>
      <c r="AY1742" s="27"/>
    </row>
    <row r="1743" spans="1:51" ht="24" customHeight="1" x14ac:dyDescent="0.3">
      <c r="A1743" s="22">
        <v>103398</v>
      </c>
      <c r="B1743" s="23" t="str">
        <f>VLOOKUP($A1743,'[1]MAN PROG 2026'!$A$1:$AI$3379,2,FALSE)</f>
        <v>UMIDIFICATORE</v>
      </c>
      <c r="C1743" s="23" t="str">
        <f>VLOOKUP($A1743,'[1]MAN PROG 2026'!$A$1:$AI$3379,3,FALSE)</f>
        <v>DEAS SRL</v>
      </c>
      <c r="D1743" s="23" t="str">
        <f>VLOOKUP($A1743,'[1]MAN PROG 2026'!$A$1:$AI$3379,4,FALSE)</f>
        <v>HYDRALTIS 9500 NEO</v>
      </c>
      <c r="E1743" s="23" t="str">
        <f>VLOOKUP($A1743,'[1]MAN PROG 2026'!$A$1:$AI$3379,5,FALSE)</f>
        <v>164847</v>
      </c>
      <c r="F1743" s="23" t="str">
        <f>VLOOKUP($A1743,'[1]MAN PROG 2026'!$A$1:$AI$3379,6,FALSE)</f>
        <v>SINGOLA</v>
      </c>
      <c r="G1743" s="23">
        <f>VLOOKUP($A1743,'[1]MAN PROG 2026'!$A$1:$AI$3379,7,FALSE)</f>
        <v>103398</v>
      </c>
      <c r="H1743" s="23">
        <f>VLOOKUP($A1743,'[1]MAN PROG 2026'!$A$1:$AI$3379,8,FALSE)</f>
        <v>0</v>
      </c>
      <c r="I1743" s="23" t="str">
        <f>VLOOKUP($A1743,'[1]MAN PROG 2026'!$A$1:$AI$3379,9,FALSE)</f>
        <v>S.PIETRO</v>
      </c>
      <c r="J1743" s="23" t="str">
        <f>VLOOKUP($A1743,'[1]MAN PROG 2026'!$A$1:$AI$3379,10,FALSE)</f>
        <v>UTIN</v>
      </c>
      <c r="K1743" s="23" t="str">
        <f>VLOOKUP($A1743,'[1]MAN PROG 2026'!$A$1:$AI$3379,11,FALSE)</f>
        <v>UTIN</v>
      </c>
      <c r="L1743" s="24" t="str">
        <f>VLOOKUP($A1743,'[1]MAN PROG 2026'!$A$2:$AI$3379,12,FALSE)</f>
        <v>UTIN</v>
      </c>
      <c r="M1743" s="24" t="str">
        <f>VLOOKUP($A1743,'[1]MAN PROG 2026'!$A$2:$AI$3379,13,FALSE)</f>
        <v>SINGOLA</v>
      </c>
      <c r="N1743" s="24">
        <f>VLOOKUP($A1743,'[1]MAN PROG 2026'!$A$2:$AI$3379,14,FALSE)</f>
        <v>103398</v>
      </c>
      <c r="O1743" s="24">
        <f>VLOOKUP($A1743,'[1]MAN PROG 2026'!$A$2:$AI$3379,15,FALSE)</f>
        <v>0</v>
      </c>
      <c r="P1743" s="25" t="str">
        <f>VLOOKUP($A1743,'[1]MAN PROG 2026'!$A$2:$AI$3379,20,FALSE)</f>
        <v>DA FARE</v>
      </c>
      <c r="Q1743" s="9">
        <v>3398</v>
      </c>
      <c r="R1743" s="26">
        <v>46134</v>
      </c>
      <c r="S1743" s="8" t="s">
        <v>53</v>
      </c>
      <c r="T1743" s="37"/>
      <c r="U1743" s="27" t="s">
        <v>55</v>
      </c>
      <c r="V1743" s="27" t="s">
        <v>56</v>
      </c>
      <c r="W1743" s="27" t="s">
        <v>55</v>
      </c>
      <c r="X1743" s="27" t="s">
        <v>55</v>
      </c>
      <c r="Y1743" s="27" t="s">
        <v>55</v>
      </c>
      <c r="Z1743" s="27" t="s">
        <v>55</v>
      </c>
      <c r="AA1743" s="27" t="s">
        <v>55</v>
      </c>
      <c r="AB1743" s="27" t="s">
        <v>66</v>
      </c>
      <c r="AC1743" s="27" t="s">
        <v>73</v>
      </c>
      <c r="AD1743" s="27" t="s">
        <v>196</v>
      </c>
      <c r="AE1743" s="27" t="s">
        <v>68</v>
      </c>
      <c r="AF1743" s="27" t="s">
        <v>817</v>
      </c>
      <c r="AG1743" s="9" t="s">
        <v>32</v>
      </c>
      <c r="AH1743" s="27" t="s">
        <v>61</v>
      </c>
      <c r="AI1743" s="27" t="s">
        <v>70</v>
      </c>
      <c r="AJ1743" s="27" t="s">
        <v>61</v>
      </c>
      <c r="AK1743" s="27" t="s">
        <v>61</v>
      </c>
      <c r="AL1743" s="27" t="s">
        <v>70</v>
      </c>
      <c r="AM1743" s="11">
        <v>4.2</v>
      </c>
      <c r="AN1743" s="28">
        <v>2.2000000000000002</v>
      </c>
      <c r="AO1743" s="28" t="s">
        <v>76</v>
      </c>
      <c r="AP1743" s="29"/>
      <c r="AQ1743" s="30"/>
      <c r="AR1743" s="31"/>
      <c r="AS1743" s="32"/>
      <c r="AT1743" s="33"/>
      <c r="AU1743" s="34"/>
      <c r="AV1743" s="27" t="s">
        <v>62</v>
      </c>
      <c r="AW1743" s="27">
        <v>5625031</v>
      </c>
      <c r="AX1743" s="27" t="s">
        <v>63</v>
      </c>
      <c r="AY1743" s="27"/>
    </row>
    <row r="1744" spans="1:51" ht="24" customHeight="1" x14ac:dyDescent="0.3">
      <c r="A1744" s="22">
        <v>103399</v>
      </c>
      <c r="B1744" s="23" t="str">
        <f>VLOOKUP($A1744,'[1]MAN PROG 2026'!$A$1:$AI$3379,2,FALSE)</f>
        <v>UMIDIFICATORE</v>
      </c>
      <c r="C1744" s="23" t="str">
        <f>VLOOKUP($A1744,'[1]MAN PROG 2026'!$A$1:$AI$3379,3,FALSE)</f>
        <v>DEAS SRL</v>
      </c>
      <c r="D1744" s="23" t="str">
        <f>VLOOKUP($A1744,'[1]MAN PROG 2026'!$A$1:$AI$3379,4,FALSE)</f>
        <v>HYDRALTIS 9500 NEO</v>
      </c>
      <c r="E1744" s="23" t="str">
        <f>VLOOKUP($A1744,'[1]MAN PROG 2026'!$A$1:$AI$3379,5,FALSE)</f>
        <v>164833</v>
      </c>
      <c r="F1744" s="23" t="str">
        <f>VLOOKUP($A1744,'[1]MAN PROG 2026'!$A$1:$AI$3379,6,FALSE)</f>
        <v>SINGOLA</v>
      </c>
      <c r="G1744" s="23">
        <f>VLOOKUP($A1744,'[1]MAN PROG 2026'!$A$1:$AI$3379,7,FALSE)</f>
        <v>103399</v>
      </c>
      <c r="H1744" s="23">
        <f>VLOOKUP($A1744,'[1]MAN PROG 2026'!$A$1:$AI$3379,8,FALSE)</f>
        <v>0</v>
      </c>
      <c r="I1744" s="23" t="str">
        <f>VLOOKUP($A1744,'[1]MAN PROG 2026'!$A$1:$AI$3379,9,FALSE)</f>
        <v>S.PIETRO</v>
      </c>
      <c r="J1744" s="23" t="str">
        <f>VLOOKUP($A1744,'[1]MAN PROG 2026'!$A$1:$AI$3379,10,FALSE)</f>
        <v>UTIN</v>
      </c>
      <c r="K1744" s="23" t="str">
        <f>VLOOKUP($A1744,'[1]MAN PROG 2026'!$A$1:$AI$3379,11,FALSE)</f>
        <v>UTIN</v>
      </c>
      <c r="L1744" s="24" t="str">
        <f>VLOOKUP($A1744,'[1]MAN PROG 2026'!$A$2:$AI$3379,12,FALSE)</f>
        <v>UTIN</v>
      </c>
      <c r="M1744" s="24" t="str">
        <f>VLOOKUP($A1744,'[1]MAN PROG 2026'!$A$2:$AI$3379,13,FALSE)</f>
        <v>SINGOLA</v>
      </c>
      <c r="N1744" s="24">
        <f>VLOOKUP($A1744,'[1]MAN PROG 2026'!$A$2:$AI$3379,14,FALSE)</f>
        <v>103399</v>
      </c>
      <c r="O1744" s="24">
        <f>VLOOKUP($A1744,'[1]MAN PROG 2026'!$A$2:$AI$3379,15,FALSE)</f>
        <v>0</v>
      </c>
      <c r="P1744" s="25" t="str">
        <f>VLOOKUP($A1744,'[1]MAN PROG 2026'!$A$2:$AI$3379,20,FALSE)</f>
        <v>DA FARE</v>
      </c>
      <c r="Q1744" s="9">
        <v>3399</v>
      </c>
      <c r="R1744" s="26">
        <v>46126</v>
      </c>
      <c r="S1744" s="8" t="s">
        <v>53</v>
      </c>
      <c r="T1744" s="37"/>
      <c r="U1744" s="27" t="s">
        <v>55</v>
      </c>
      <c r="V1744" s="27" t="s">
        <v>56</v>
      </c>
      <c r="W1744" s="27" t="s">
        <v>55</v>
      </c>
      <c r="X1744" s="27" t="s">
        <v>55</v>
      </c>
      <c r="Y1744" s="27" t="s">
        <v>55</v>
      </c>
      <c r="Z1744" s="27" t="s">
        <v>55</v>
      </c>
      <c r="AA1744" s="27" t="s">
        <v>55</v>
      </c>
      <c r="AB1744" s="27" t="s">
        <v>66</v>
      </c>
      <c r="AC1744" s="27" t="s">
        <v>73</v>
      </c>
      <c r="AD1744" s="27" t="s">
        <v>196</v>
      </c>
      <c r="AE1744" s="27" t="s">
        <v>68</v>
      </c>
      <c r="AF1744" s="27" t="s">
        <v>607</v>
      </c>
      <c r="AG1744" s="9" t="s">
        <v>32</v>
      </c>
      <c r="AH1744" s="27" t="s">
        <v>61</v>
      </c>
      <c r="AI1744" s="27" t="s">
        <v>70</v>
      </c>
      <c r="AJ1744" s="27" t="s">
        <v>61</v>
      </c>
      <c r="AK1744" s="27" t="s">
        <v>61</v>
      </c>
      <c r="AL1744" s="27" t="s">
        <v>70</v>
      </c>
      <c r="AM1744" s="11">
        <v>9.4</v>
      </c>
      <c r="AN1744" s="28">
        <v>1.9</v>
      </c>
      <c r="AO1744" s="28" t="s">
        <v>76</v>
      </c>
      <c r="AP1744" s="29"/>
      <c r="AQ1744" s="30"/>
      <c r="AR1744" s="31"/>
      <c r="AS1744" s="32"/>
      <c r="AT1744" s="33"/>
      <c r="AU1744" s="34"/>
      <c r="AV1744" s="27" t="s">
        <v>62</v>
      </c>
      <c r="AW1744" s="27">
        <v>5625031</v>
      </c>
      <c r="AX1744" s="27" t="s">
        <v>63</v>
      </c>
      <c r="AY1744" s="27"/>
    </row>
    <row r="1745" spans="1:51" ht="24" customHeight="1" x14ac:dyDescent="0.3">
      <c r="A1745" s="22">
        <v>103400</v>
      </c>
      <c r="B1745" s="23" t="str">
        <f>VLOOKUP($A1745,'[1]MAN PROG 2026'!$A$1:$AI$3379,2,FALSE)</f>
        <v>UMIDIFICATORE</v>
      </c>
      <c r="C1745" s="23" t="str">
        <f>VLOOKUP($A1745,'[1]MAN PROG 2026'!$A$1:$AI$3379,3,FALSE)</f>
        <v>DEAS SRL</v>
      </c>
      <c r="D1745" s="23" t="str">
        <f>VLOOKUP($A1745,'[1]MAN PROG 2026'!$A$1:$AI$3379,4,FALSE)</f>
        <v>HYDRALTIS 9500 NEO</v>
      </c>
      <c r="E1745" s="23" t="str">
        <f>VLOOKUP($A1745,'[1]MAN PROG 2026'!$A$1:$AI$3379,5,FALSE)</f>
        <v>171451</v>
      </c>
      <c r="F1745" s="23" t="str">
        <f>VLOOKUP($A1745,'[1]MAN PROG 2026'!$A$1:$AI$3379,6,FALSE)</f>
        <v>SINGOLA</v>
      </c>
      <c r="G1745" s="23">
        <f>VLOOKUP($A1745,'[1]MAN PROG 2026'!$A$1:$AI$3379,7,FALSE)</f>
        <v>103400</v>
      </c>
      <c r="H1745" s="23">
        <f>VLOOKUP($A1745,'[1]MAN PROG 2026'!$A$1:$AI$3379,8,FALSE)</f>
        <v>0</v>
      </c>
      <c r="I1745" s="23" t="str">
        <f>VLOOKUP($A1745,'[1]MAN PROG 2026'!$A$1:$AI$3379,9,FALSE)</f>
        <v>S.PIETRO</v>
      </c>
      <c r="J1745" s="23" t="str">
        <f>VLOOKUP($A1745,'[1]MAN PROG 2026'!$A$1:$AI$3379,10,FALSE)</f>
        <v>UTIN</v>
      </c>
      <c r="K1745" s="23" t="str">
        <f>VLOOKUP($A1745,'[1]MAN PROG 2026'!$A$1:$AI$3379,11,FALSE)</f>
        <v>UTIN</v>
      </c>
      <c r="L1745" s="24" t="str">
        <f>VLOOKUP($A1745,'[1]MAN PROG 2026'!$A$2:$AI$3379,12,FALSE)</f>
        <v>UTIN</v>
      </c>
      <c r="M1745" s="24" t="str">
        <f>VLOOKUP($A1745,'[1]MAN PROG 2026'!$A$2:$AI$3379,13,FALSE)</f>
        <v>SINGOLA</v>
      </c>
      <c r="N1745" s="24">
        <f>VLOOKUP($A1745,'[1]MAN PROG 2026'!$A$2:$AI$3379,14,FALSE)</f>
        <v>103400</v>
      </c>
      <c r="O1745" s="24">
        <f>VLOOKUP($A1745,'[1]MAN PROG 2026'!$A$2:$AI$3379,15,FALSE)</f>
        <v>0</v>
      </c>
      <c r="P1745" s="25" t="str">
        <f>VLOOKUP($A1745,'[1]MAN PROG 2026'!$A$2:$AI$3379,20,FALSE)</f>
        <v>DA FARE</v>
      </c>
      <c r="Q1745" s="9">
        <v>3400</v>
      </c>
      <c r="R1745" s="26">
        <v>46126</v>
      </c>
      <c r="S1745" s="8" t="s">
        <v>53</v>
      </c>
      <c r="T1745" s="37"/>
      <c r="U1745" s="27" t="s">
        <v>55</v>
      </c>
      <c r="V1745" s="27" t="s">
        <v>56</v>
      </c>
      <c r="W1745" s="27" t="s">
        <v>55</v>
      </c>
      <c r="X1745" s="27" t="s">
        <v>55</v>
      </c>
      <c r="Y1745" s="27" t="s">
        <v>55</v>
      </c>
      <c r="Z1745" s="27" t="s">
        <v>55</v>
      </c>
      <c r="AA1745" s="27" t="s">
        <v>55</v>
      </c>
      <c r="AB1745" s="27" t="s">
        <v>66</v>
      </c>
      <c r="AC1745" s="27" t="s">
        <v>73</v>
      </c>
      <c r="AD1745" s="27" t="s">
        <v>196</v>
      </c>
      <c r="AE1745" s="27" t="s">
        <v>68</v>
      </c>
      <c r="AF1745" s="27" t="s">
        <v>818</v>
      </c>
      <c r="AG1745" s="9" t="s">
        <v>32</v>
      </c>
      <c r="AH1745" s="27" t="s">
        <v>61</v>
      </c>
      <c r="AI1745" s="27" t="s">
        <v>70</v>
      </c>
      <c r="AJ1745" s="27" t="s">
        <v>61</v>
      </c>
      <c r="AK1745" s="27" t="s">
        <v>61</v>
      </c>
      <c r="AL1745" s="27" t="s">
        <v>70</v>
      </c>
      <c r="AM1745" s="11">
        <v>9.1999999999999993</v>
      </c>
      <c r="AN1745" s="28">
        <v>2.2000000000000002</v>
      </c>
      <c r="AO1745" s="28" t="s">
        <v>76</v>
      </c>
      <c r="AP1745" s="29"/>
      <c r="AQ1745" s="30"/>
      <c r="AR1745" s="31"/>
      <c r="AS1745" s="32"/>
      <c r="AT1745" s="33"/>
      <c r="AU1745" s="34"/>
      <c r="AV1745" s="27" t="s">
        <v>62</v>
      </c>
      <c r="AW1745" s="27">
        <v>5625031</v>
      </c>
      <c r="AX1745" s="27" t="s">
        <v>63</v>
      </c>
      <c r="AY1745" s="27"/>
    </row>
    <row r="1746" spans="1:51" ht="24" customHeight="1" x14ac:dyDescent="0.3">
      <c r="A1746" s="22">
        <v>103401</v>
      </c>
      <c r="B1746" s="23" t="str">
        <f>VLOOKUP($A1746,'[1]MAN PROG 2026'!$A$1:$AI$3379,2,FALSE)</f>
        <v>UMIDIFICATORE</v>
      </c>
      <c r="C1746" s="23" t="str">
        <f>VLOOKUP($A1746,'[1]MAN PROG 2026'!$A$1:$AI$3379,3,FALSE)</f>
        <v>DEAS SRL</v>
      </c>
      <c r="D1746" s="23" t="str">
        <f>VLOOKUP($A1746,'[1]MAN PROG 2026'!$A$1:$AI$3379,4,FALSE)</f>
        <v>HYDRALTIS 9500 NEO</v>
      </c>
      <c r="E1746" s="23" t="str">
        <f>VLOOKUP($A1746,'[1]MAN PROG 2026'!$A$1:$AI$3379,5,FALSE)</f>
        <v>171454</v>
      </c>
      <c r="F1746" s="23" t="str">
        <f>VLOOKUP($A1746,'[1]MAN PROG 2026'!$A$1:$AI$3379,6,FALSE)</f>
        <v>SINGOLA</v>
      </c>
      <c r="G1746" s="23">
        <f>VLOOKUP($A1746,'[1]MAN PROG 2026'!$A$1:$AI$3379,7,FALSE)</f>
        <v>103401</v>
      </c>
      <c r="H1746" s="23">
        <f>VLOOKUP($A1746,'[1]MAN PROG 2026'!$A$1:$AI$3379,8,FALSE)</f>
        <v>0</v>
      </c>
      <c r="I1746" s="23" t="str">
        <f>VLOOKUP($A1746,'[1]MAN PROG 2026'!$A$1:$AI$3379,9,FALSE)</f>
        <v>S.PIETRO</v>
      </c>
      <c r="J1746" s="23" t="str">
        <f>VLOOKUP($A1746,'[1]MAN PROG 2026'!$A$1:$AI$3379,10,FALSE)</f>
        <v>UTIN</v>
      </c>
      <c r="K1746" s="23" t="str">
        <f>VLOOKUP($A1746,'[1]MAN PROG 2026'!$A$1:$AI$3379,11,FALSE)</f>
        <v>UTIN</v>
      </c>
      <c r="L1746" s="24" t="str">
        <f>VLOOKUP($A1746,'[1]MAN PROG 2026'!$A$2:$AI$3379,12,FALSE)</f>
        <v>UTIN</v>
      </c>
      <c r="M1746" s="24" t="str">
        <f>VLOOKUP($A1746,'[1]MAN PROG 2026'!$A$2:$AI$3379,13,FALSE)</f>
        <v>SINGOLA</v>
      </c>
      <c r="N1746" s="24">
        <f>VLOOKUP($A1746,'[1]MAN PROG 2026'!$A$2:$AI$3379,14,FALSE)</f>
        <v>103401</v>
      </c>
      <c r="O1746" s="24">
        <f>VLOOKUP($A1746,'[1]MAN PROG 2026'!$A$2:$AI$3379,15,FALSE)</f>
        <v>0</v>
      </c>
      <c r="P1746" s="25" t="str">
        <f>VLOOKUP($A1746,'[1]MAN PROG 2026'!$A$2:$AI$3379,20,FALSE)</f>
        <v>DA FARE</v>
      </c>
      <c r="Q1746" s="9">
        <v>3401</v>
      </c>
      <c r="R1746" s="26">
        <v>46146</v>
      </c>
      <c r="S1746" s="8" t="s">
        <v>53</v>
      </c>
      <c r="T1746" s="37"/>
      <c r="U1746" s="27" t="s">
        <v>55</v>
      </c>
      <c r="V1746" s="27" t="s">
        <v>56</v>
      </c>
      <c r="W1746" s="27" t="s">
        <v>55</v>
      </c>
      <c r="X1746" s="27" t="s">
        <v>55</v>
      </c>
      <c r="Y1746" s="27" t="s">
        <v>55</v>
      </c>
      <c r="Z1746" s="27" t="s">
        <v>55</v>
      </c>
      <c r="AA1746" s="27" t="s">
        <v>55</v>
      </c>
      <c r="AB1746" s="27" t="s">
        <v>66</v>
      </c>
      <c r="AC1746" s="27" t="s">
        <v>73</v>
      </c>
      <c r="AD1746" s="27" t="s">
        <v>196</v>
      </c>
      <c r="AE1746" s="27" t="s">
        <v>68</v>
      </c>
      <c r="AF1746" s="27" t="s">
        <v>819</v>
      </c>
      <c r="AG1746" s="9" t="s">
        <v>32</v>
      </c>
      <c r="AH1746" s="27" t="s">
        <v>61</v>
      </c>
      <c r="AI1746" s="27" t="s">
        <v>70</v>
      </c>
      <c r="AJ1746" s="27" t="s">
        <v>61</v>
      </c>
      <c r="AK1746" s="27" t="s">
        <v>61</v>
      </c>
      <c r="AL1746" s="27" t="s">
        <v>70</v>
      </c>
      <c r="AM1746" s="11">
        <v>2.8</v>
      </c>
      <c r="AN1746" s="28">
        <v>3.4</v>
      </c>
      <c r="AO1746" s="28"/>
      <c r="AP1746" s="29"/>
      <c r="AQ1746" s="30"/>
      <c r="AR1746" s="31"/>
      <c r="AS1746" s="32"/>
      <c r="AT1746" s="33"/>
      <c r="AU1746" s="34"/>
      <c r="AV1746" s="27" t="s">
        <v>62</v>
      </c>
      <c r="AW1746" s="27">
        <v>5625031</v>
      </c>
      <c r="AX1746" s="27" t="s">
        <v>63</v>
      </c>
      <c r="AY1746" s="27"/>
    </row>
    <row r="1747" spans="1:51" ht="24" customHeight="1" x14ac:dyDescent="0.3">
      <c r="A1747" s="22">
        <v>103402</v>
      </c>
      <c r="B1747" s="23" t="str">
        <f>VLOOKUP($A1747,'[1]MAN PROG 2026'!$A$1:$AI$3379,2,FALSE)</f>
        <v>LETTO PER DEGENZA ELETTRIFICATO</v>
      </c>
      <c r="C1747" s="23" t="str">
        <f>VLOOKUP($A1747,'[1]MAN PROG 2026'!$A$1:$AI$3379,3,FALSE)</f>
        <v>MEDICAL INTERIOR SUPPLY</v>
      </c>
      <c r="D1747" s="23" t="str">
        <f>VLOOKUP($A1747,'[1]MAN PROG 2026'!$A$1:$AI$3379,4,FALSE)</f>
        <v>LH 610</v>
      </c>
      <c r="E1747" s="23" t="str">
        <f>VLOOKUP($A1747,'[1]MAN PROG 2026'!$A$1:$AI$3379,5,FALSE)</f>
        <v>14110</v>
      </c>
      <c r="F1747" s="23" t="str">
        <f>VLOOKUP($A1747,'[1]MAN PROG 2026'!$A$1:$AI$3379,6,FALSE)</f>
        <v>SINGOLA</v>
      </c>
      <c r="G1747" s="23">
        <f>VLOOKUP($A1747,'[1]MAN PROG 2026'!$A$1:$AI$3379,7,FALSE)</f>
        <v>103402</v>
      </c>
      <c r="H1747" s="23">
        <f>VLOOKUP($A1747,'[1]MAN PROG 2026'!$A$1:$AI$3379,8,FALSE)</f>
        <v>0</v>
      </c>
      <c r="I1747" s="23" t="str">
        <f>VLOOKUP($A1747,'[1]MAN PROG 2026'!$A$1:$AI$3379,9,FALSE)</f>
        <v>S.PIETRO</v>
      </c>
      <c r="J1747" s="23" t="str">
        <f>VLOOKUP($A1747,'[1]MAN PROG 2026'!$A$1:$AI$3379,10,FALSE)</f>
        <v>S. CAMILLO (MED. UOMINI)</v>
      </c>
      <c r="K1747" s="23" t="str">
        <f>VLOOKUP($A1747,'[1]MAN PROG 2026'!$A$1:$AI$3379,11,FALSE)</f>
        <v>S. RAFFAELE</v>
      </c>
      <c r="L1747" s="24" t="str">
        <f>VLOOKUP($A1747,'[1]MAN PROG 2026'!$A$2:$AI$3379,12,FALSE)</f>
        <v>S. RAFFAELE</v>
      </c>
      <c r="M1747" s="24" t="str">
        <f>VLOOKUP($A1747,'[1]MAN PROG 2026'!$A$2:$AI$3379,13,FALSE)</f>
        <v>SINGOLA</v>
      </c>
      <c r="N1747" s="24">
        <f>VLOOKUP($A1747,'[1]MAN PROG 2026'!$A$2:$AI$3379,14,FALSE)</f>
        <v>103402</v>
      </c>
      <c r="O1747" s="24">
        <f>VLOOKUP($A1747,'[1]MAN PROG 2026'!$A$2:$AI$3379,15,FALSE)</f>
        <v>0</v>
      </c>
      <c r="P1747" s="25" t="str">
        <f>VLOOKUP($A1747,'[1]MAN PROG 2026'!$A$2:$AI$3379,20,FALSE)</f>
        <v>DA FARE</v>
      </c>
      <c r="Q1747" s="9">
        <v>3402</v>
      </c>
      <c r="R1747" s="26">
        <v>46212</v>
      </c>
      <c r="S1747" s="8" t="s">
        <v>53</v>
      </c>
      <c r="T1747" s="37"/>
      <c r="U1747" s="27" t="s">
        <v>55</v>
      </c>
      <c r="V1747" s="27" t="s">
        <v>56</v>
      </c>
      <c r="W1747" s="27" t="s">
        <v>55</v>
      </c>
      <c r="X1747" s="27" t="s">
        <v>55</v>
      </c>
      <c r="Y1747" s="27" t="s">
        <v>55</v>
      </c>
      <c r="Z1747" s="27" t="s">
        <v>55</v>
      </c>
      <c r="AA1747" s="27" t="s">
        <v>55</v>
      </c>
      <c r="AB1747" s="27" t="s">
        <v>57</v>
      </c>
      <c r="AC1747" s="27" t="s">
        <v>58</v>
      </c>
      <c r="AD1747" s="27" t="s">
        <v>196</v>
      </c>
      <c r="AE1747" s="27" t="s">
        <v>88</v>
      </c>
      <c r="AF1747" s="27">
        <v>0.23100000000000001</v>
      </c>
      <c r="AG1747" s="9" t="s">
        <v>32</v>
      </c>
      <c r="AH1747" s="27" t="s">
        <v>70</v>
      </c>
      <c r="AI1747" s="27" t="s">
        <v>70</v>
      </c>
      <c r="AJ1747" s="27" t="s">
        <v>70</v>
      </c>
      <c r="AK1747" s="27" t="s">
        <v>61</v>
      </c>
      <c r="AL1747" s="27" t="s">
        <v>61</v>
      </c>
      <c r="AM1747" s="11">
        <v>51.4</v>
      </c>
      <c r="AN1747" s="28">
        <v>0.1</v>
      </c>
      <c r="AO1747" s="28" t="s">
        <v>204</v>
      </c>
      <c r="AP1747" s="29"/>
      <c r="AQ1747" s="30"/>
      <c r="AR1747" s="31"/>
      <c r="AS1747" s="32"/>
      <c r="AT1747" s="33"/>
      <c r="AU1747" s="34"/>
      <c r="AV1747" s="27" t="s">
        <v>62</v>
      </c>
      <c r="AW1747" s="27">
        <v>5625031</v>
      </c>
      <c r="AX1747" s="27" t="s">
        <v>63</v>
      </c>
      <c r="AY1747" s="27"/>
    </row>
    <row r="1748" spans="1:51" ht="24" customHeight="1" x14ac:dyDescent="0.3">
      <c r="A1748" s="22">
        <v>103403</v>
      </c>
      <c r="B1748" s="23" t="str">
        <f>VLOOKUP($A1748,'[1]MAN PROG 2026'!$A$1:$AI$3379,2,FALSE)</f>
        <v>LETTO PER DEGENZA ELETTRIFICATO</v>
      </c>
      <c r="C1748" s="23" t="str">
        <f>VLOOKUP($A1748,'[1]MAN PROG 2026'!$A$1:$AI$3379,3,FALSE)</f>
        <v>MEDICAL INTERIOR SUPPLY</v>
      </c>
      <c r="D1748" s="23" t="str">
        <f>VLOOKUP($A1748,'[1]MAN PROG 2026'!$A$1:$AI$3379,4,FALSE)</f>
        <v>LH 610</v>
      </c>
      <c r="E1748" s="23" t="str">
        <f>VLOOKUP($A1748,'[1]MAN PROG 2026'!$A$1:$AI$3379,5,FALSE)</f>
        <v>14134</v>
      </c>
      <c r="F1748" s="23" t="str">
        <f>VLOOKUP($A1748,'[1]MAN PROG 2026'!$A$1:$AI$3379,6,FALSE)</f>
        <v>SINGOLA</v>
      </c>
      <c r="G1748" s="23">
        <f>VLOOKUP($A1748,'[1]MAN PROG 2026'!$A$1:$AI$3379,7,FALSE)</f>
        <v>103403</v>
      </c>
      <c r="H1748" s="23">
        <f>VLOOKUP($A1748,'[1]MAN PROG 2026'!$A$1:$AI$3379,8,FALSE)</f>
        <v>0</v>
      </c>
      <c r="I1748" s="23" t="str">
        <f>VLOOKUP($A1748,'[1]MAN PROG 2026'!$A$1:$AI$3379,9,FALSE)</f>
        <v>S.PIETRO</v>
      </c>
      <c r="J1748" s="23" t="str">
        <f>VLOOKUP($A1748,'[1]MAN PROG 2026'!$A$1:$AI$3379,10,FALSE)</f>
        <v>S. CAMILLO (MED. UOMINI)</v>
      </c>
      <c r="K1748" s="23" t="str">
        <f>VLOOKUP($A1748,'[1]MAN PROG 2026'!$A$1:$AI$3379,11,FALSE)</f>
        <v>S. CATERINA SOLVENTI</v>
      </c>
      <c r="L1748" s="24" t="str">
        <f>VLOOKUP($A1748,'[1]MAN PROG 2026'!$A$2:$AI$3379,12,FALSE)</f>
        <v>S. CATERINA SOLVENTI</v>
      </c>
      <c r="M1748" s="24" t="str">
        <f>VLOOKUP($A1748,'[1]MAN PROG 2026'!$A$2:$AI$3379,13,FALSE)</f>
        <v>SINGOLA</v>
      </c>
      <c r="N1748" s="24" t="str">
        <f>VLOOKUP($A1748,'[1]MAN PROG 2026'!$A$2:$AI$3379,14,FALSE)</f>
        <v>103403</v>
      </c>
      <c r="O1748" s="24">
        <f>VLOOKUP($A1748,'[1]MAN PROG 2026'!$A$2:$AI$3379,15,FALSE)</f>
        <v>0</v>
      </c>
      <c r="P1748" s="25" t="str">
        <f>VLOOKUP($A1748,'[1]MAN PROG 2026'!$A$2:$AI$3379,20,FALSE)</f>
        <v>DA FARE</v>
      </c>
      <c r="Q1748" s="9">
        <v>3403</v>
      </c>
      <c r="R1748" s="26">
        <v>46111</v>
      </c>
      <c r="S1748" s="8" t="s">
        <v>53</v>
      </c>
      <c r="T1748" s="37"/>
      <c r="U1748" s="27" t="s">
        <v>55</v>
      </c>
      <c r="V1748" s="27" t="s">
        <v>56</v>
      </c>
      <c r="W1748" s="27" t="s">
        <v>55</v>
      </c>
      <c r="X1748" s="27" t="s">
        <v>55</v>
      </c>
      <c r="Y1748" s="27" t="s">
        <v>55</v>
      </c>
      <c r="Z1748" s="27" t="s">
        <v>55</v>
      </c>
      <c r="AA1748" s="27" t="s">
        <v>55</v>
      </c>
      <c r="AB1748" s="27" t="s">
        <v>57</v>
      </c>
      <c r="AC1748" s="27" t="s">
        <v>58</v>
      </c>
      <c r="AD1748" s="27" t="s">
        <v>676</v>
      </c>
      <c r="AE1748" s="27" t="s">
        <v>88</v>
      </c>
      <c r="AF1748" s="27">
        <v>0.16</v>
      </c>
      <c r="AG1748" s="9" t="s">
        <v>32</v>
      </c>
      <c r="AH1748" s="27" t="s">
        <v>70</v>
      </c>
      <c r="AI1748" s="27" t="s">
        <v>70</v>
      </c>
      <c r="AJ1748" s="27" t="s">
        <v>70</v>
      </c>
      <c r="AK1748" s="27" t="s">
        <v>286</v>
      </c>
      <c r="AL1748" s="27" t="s">
        <v>286</v>
      </c>
      <c r="AM1748" s="11">
        <v>52.2</v>
      </c>
      <c r="AN1748" s="28">
        <v>0.1</v>
      </c>
      <c r="AO1748" s="28" t="s">
        <v>204</v>
      </c>
      <c r="AP1748" s="29"/>
      <c r="AQ1748" s="30"/>
      <c r="AR1748" s="31"/>
      <c r="AS1748" s="32"/>
      <c r="AT1748" s="33"/>
      <c r="AU1748" s="34"/>
      <c r="AV1748" s="27" t="s">
        <v>62</v>
      </c>
      <c r="AW1748" s="27">
        <v>5625031</v>
      </c>
      <c r="AX1748" s="27" t="s">
        <v>63</v>
      </c>
      <c r="AY1748" s="27"/>
    </row>
    <row r="1749" spans="1:51" ht="24" customHeight="1" x14ac:dyDescent="0.3">
      <c r="A1749" s="22">
        <v>103404</v>
      </c>
      <c r="B1749" s="23" t="str">
        <f>VLOOKUP($A1749,'[1]MAN PROG 2026'!$A$1:$AI$3379,2,FALSE)</f>
        <v>LETTO PER DEGENZA ELETTRIFICATO</v>
      </c>
      <c r="C1749" s="23" t="str">
        <f>VLOOKUP($A1749,'[1]MAN PROG 2026'!$A$1:$AI$3379,3,FALSE)</f>
        <v>MEDICAL INTERIOR SUPPLY</v>
      </c>
      <c r="D1749" s="23" t="str">
        <f>VLOOKUP($A1749,'[1]MAN PROG 2026'!$A$1:$AI$3379,4,FALSE)</f>
        <v>LH 610</v>
      </c>
      <c r="E1749" s="23" t="str">
        <f>VLOOKUP($A1749,'[1]MAN PROG 2026'!$A$1:$AI$3379,5,FALSE)</f>
        <v>14107</v>
      </c>
      <c r="F1749" s="23" t="str">
        <f>VLOOKUP($A1749,'[1]MAN PROG 2026'!$A$1:$AI$3379,6,FALSE)</f>
        <v>SINGOLA</v>
      </c>
      <c r="G1749" s="23">
        <f>VLOOKUP($A1749,'[1]MAN PROG 2026'!$A$1:$AI$3379,7,FALSE)</f>
        <v>103404</v>
      </c>
      <c r="H1749" s="23">
        <f>VLOOKUP($A1749,'[1]MAN PROG 2026'!$A$1:$AI$3379,8,FALSE)</f>
        <v>0</v>
      </c>
      <c r="I1749" s="23" t="str">
        <f>VLOOKUP($A1749,'[1]MAN PROG 2026'!$A$1:$AI$3379,9,FALSE)</f>
        <v>S.PIETRO</v>
      </c>
      <c r="J1749" s="23" t="str">
        <f>VLOOKUP($A1749,'[1]MAN PROG 2026'!$A$1:$AI$3379,10,FALSE)</f>
        <v>S. CAMILLO (MED. UOMINI)</v>
      </c>
      <c r="K1749" s="23" t="str">
        <f>VLOOKUP($A1749,'[1]MAN PROG 2026'!$A$1:$AI$3379,11,FALSE)</f>
        <v>S. VINCENZO</v>
      </c>
      <c r="L1749" s="24" t="str">
        <f>VLOOKUP($A1749,'[1]MAN PROG 2026'!$A$2:$AI$3379,12,FALSE)</f>
        <v>S. VINCENZO</v>
      </c>
      <c r="M1749" s="24" t="str">
        <f>VLOOKUP($A1749,'[1]MAN PROG 2026'!$A$2:$AI$3379,13,FALSE)</f>
        <v>SINGOLA</v>
      </c>
      <c r="N1749" s="24">
        <f>VLOOKUP($A1749,'[1]MAN PROG 2026'!$A$2:$AI$3379,14,FALSE)</f>
        <v>103404</v>
      </c>
      <c r="O1749" s="24">
        <f>VLOOKUP($A1749,'[1]MAN PROG 2026'!$A$2:$AI$3379,15,FALSE)</f>
        <v>0</v>
      </c>
      <c r="P1749" s="25" t="str">
        <f>VLOOKUP($A1749,'[1]MAN PROG 2026'!$A$2:$AI$3379,20,FALSE)</f>
        <v>DA FARE</v>
      </c>
      <c r="Q1749" s="8" t="s">
        <v>820</v>
      </c>
      <c r="R1749" s="26"/>
      <c r="S1749" s="8" t="s">
        <v>53</v>
      </c>
      <c r="T1749" s="37"/>
      <c r="U1749" s="27" t="s">
        <v>55</v>
      </c>
      <c r="V1749" s="27" t="s">
        <v>56</v>
      </c>
      <c r="W1749" s="27" t="s">
        <v>55</v>
      </c>
      <c r="X1749" s="27" t="s">
        <v>55</v>
      </c>
      <c r="Y1749" s="27" t="s">
        <v>55</v>
      </c>
      <c r="Z1749" s="27" t="s">
        <v>55</v>
      </c>
      <c r="AA1749" s="27" t="s">
        <v>55</v>
      </c>
      <c r="AB1749" s="27" t="s">
        <v>57</v>
      </c>
      <c r="AC1749" s="27" t="s">
        <v>58</v>
      </c>
      <c r="AD1749" s="27" t="s">
        <v>821</v>
      </c>
      <c r="AE1749" s="27" t="s">
        <v>68</v>
      </c>
      <c r="AF1749" s="27">
        <v>0.154</v>
      </c>
      <c r="AG1749" s="9" t="s">
        <v>32</v>
      </c>
      <c r="AH1749" s="27" t="s">
        <v>70</v>
      </c>
      <c r="AI1749" s="27" t="s">
        <v>70</v>
      </c>
      <c r="AJ1749" s="27" t="s">
        <v>70</v>
      </c>
      <c r="AK1749" s="27" t="s">
        <v>61</v>
      </c>
      <c r="AL1749" s="27" t="s">
        <v>61</v>
      </c>
      <c r="AM1749" s="71">
        <v>43.1</v>
      </c>
      <c r="AN1749" s="28" t="s">
        <v>61</v>
      </c>
      <c r="AO1749" s="28"/>
      <c r="AP1749" s="29"/>
      <c r="AQ1749" s="30"/>
      <c r="AR1749" s="31"/>
      <c r="AS1749" s="32"/>
      <c r="AT1749" s="33"/>
      <c r="AU1749" s="34"/>
      <c r="AV1749" s="27" t="s">
        <v>62</v>
      </c>
      <c r="AW1749" s="27">
        <v>5625031</v>
      </c>
      <c r="AX1749" s="27" t="s">
        <v>63</v>
      </c>
      <c r="AY1749" s="27"/>
    </row>
    <row r="1750" spans="1:51" ht="24" customHeight="1" x14ac:dyDescent="0.3">
      <c r="A1750" s="22">
        <v>103405</v>
      </c>
      <c r="B1750" s="23" t="str">
        <f>VLOOKUP($A1750,'[1]MAN PROG 2026'!$A$1:$AI$3379,2,FALSE)</f>
        <v>LETTO PER DEGENZA ELETTRIFICATO</v>
      </c>
      <c r="C1750" s="23" t="str">
        <f>VLOOKUP($A1750,'[1]MAN PROG 2026'!$A$1:$AI$3379,3,FALSE)</f>
        <v>MEDICAL INTERIOR SUPPLY</v>
      </c>
      <c r="D1750" s="23" t="str">
        <f>VLOOKUP($A1750,'[1]MAN PROG 2026'!$A$1:$AI$3379,4,FALSE)</f>
        <v>LH 610</v>
      </c>
      <c r="E1750" s="23" t="str">
        <f>VLOOKUP($A1750,'[1]MAN PROG 2026'!$A$1:$AI$3379,5,FALSE)</f>
        <v>14128</v>
      </c>
      <c r="F1750" s="23" t="str">
        <f>VLOOKUP($A1750,'[1]MAN PROG 2026'!$A$1:$AI$3379,6,FALSE)</f>
        <v>SINGOLA</v>
      </c>
      <c r="G1750" s="23">
        <f>VLOOKUP($A1750,'[1]MAN PROG 2026'!$A$1:$AI$3379,7,FALSE)</f>
        <v>103405</v>
      </c>
      <c r="H1750" s="23">
        <f>VLOOKUP($A1750,'[1]MAN PROG 2026'!$A$1:$AI$3379,8,FALSE)</f>
        <v>0</v>
      </c>
      <c r="I1750" s="23" t="str">
        <f>VLOOKUP($A1750,'[1]MAN PROG 2026'!$A$1:$AI$3379,9,FALSE)</f>
        <v>S.PIETRO</v>
      </c>
      <c r="J1750" s="23" t="str">
        <f>VLOOKUP($A1750,'[1]MAN PROG 2026'!$A$1:$AI$3379,10,FALSE)</f>
        <v>S. CAMILLO (MED. UOMINI)</v>
      </c>
      <c r="K1750" s="23" t="str">
        <f>VLOOKUP($A1750,'[1]MAN PROG 2026'!$A$1:$AI$3379,11,FALSE)</f>
        <v>S. CATERINA SOLVENTI</v>
      </c>
      <c r="L1750" s="24" t="str">
        <f>VLOOKUP($A1750,'[1]MAN PROG 2026'!$A$2:$AI$3379,12,FALSE)</f>
        <v>S. CATERINA SOLVENTI</v>
      </c>
      <c r="M1750" s="24" t="str">
        <f>VLOOKUP($A1750,'[1]MAN PROG 2026'!$A$2:$AI$3379,13,FALSE)</f>
        <v>SINGOLA</v>
      </c>
      <c r="N1750" s="24" t="str">
        <f>VLOOKUP($A1750,'[1]MAN PROG 2026'!$A$2:$AI$3379,14,FALSE)</f>
        <v>103405</v>
      </c>
      <c r="O1750" s="24">
        <f>VLOOKUP($A1750,'[1]MAN PROG 2026'!$A$2:$AI$3379,15,FALSE)</f>
        <v>0</v>
      </c>
      <c r="P1750" s="25" t="str">
        <f>VLOOKUP($A1750,'[1]MAN PROG 2026'!$A$2:$AI$3379,20,FALSE)</f>
        <v>DA FARE</v>
      </c>
      <c r="Q1750" s="9">
        <v>3405</v>
      </c>
      <c r="R1750" s="26">
        <v>46108</v>
      </c>
      <c r="S1750" s="8" t="s">
        <v>53</v>
      </c>
      <c r="T1750" s="37"/>
      <c r="U1750" s="27" t="s">
        <v>55</v>
      </c>
      <c r="V1750" s="27" t="s">
        <v>56</v>
      </c>
      <c r="W1750" s="27" t="s">
        <v>55</v>
      </c>
      <c r="X1750" s="27" t="s">
        <v>55</v>
      </c>
      <c r="Y1750" s="27" t="s">
        <v>55</v>
      </c>
      <c r="Z1750" s="27" t="s">
        <v>55</v>
      </c>
      <c r="AA1750" s="27" t="s">
        <v>55</v>
      </c>
      <c r="AB1750" s="27" t="s">
        <v>57</v>
      </c>
      <c r="AC1750" s="27" t="s">
        <v>58</v>
      </c>
      <c r="AD1750" s="27" t="s">
        <v>676</v>
      </c>
      <c r="AE1750" s="27" t="s">
        <v>88</v>
      </c>
      <c r="AF1750" s="27">
        <v>0.16900000000000001</v>
      </c>
      <c r="AG1750" s="9" t="s">
        <v>32</v>
      </c>
      <c r="AH1750" s="27" t="s">
        <v>70</v>
      </c>
      <c r="AI1750" s="27" t="s">
        <v>70</v>
      </c>
      <c r="AJ1750" s="27" t="s">
        <v>70</v>
      </c>
      <c r="AK1750" s="27" t="s">
        <v>286</v>
      </c>
      <c r="AL1750" s="27" t="s">
        <v>286</v>
      </c>
      <c r="AM1750" s="11">
        <v>57.5</v>
      </c>
      <c r="AN1750" s="28">
        <v>0</v>
      </c>
      <c r="AO1750" s="28" t="s">
        <v>204</v>
      </c>
      <c r="AP1750" s="29"/>
      <c r="AQ1750" s="30"/>
      <c r="AR1750" s="31"/>
      <c r="AS1750" s="32"/>
      <c r="AT1750" s="33"/>
      <c r="AU1750" s="34"/>
      <c r="AV1750" s="27" t="s">
        <v>62</v>
      </c>
      <c r="AW1750" s="27">
        <v>5625031</v>
      </c>
      <c r="AX1750" s="27" t="s">
        <v>63</v>
      </c>
      <c r="AY1750" s="27"/>
    </row>
    <row r="1751" spans="1:51" ht="24" customHeight="1" x14ac:dyDescent="0.3">
      <c r="A1751" s="22">
        <v>103406</v>
      </c>
      <c r="B1751" s="23" t="str">
        <f>VLOOKUP($A1751,'[1]MAN PROG 2026'!$A$1:$AI$3379,2,FALSE)</f>
        <v>LETTO PER DEGENZA ELETTRIFICATO</v>
      </c>
      <c r="C1751" s="23" t="str">
        <f>VLOOKUP($A1751,'[1]MAN PROG 2026'!$A$1:$AI$3379,3,FALSE)</f>
        <v>MEDICAL INTERIOR SUPPLY</v>
      </c>
      <c r="D1751" s="23" t="str">
        <f>VLOOKUP($A1751,'[1]MAN PROG 2026'!$A$1:$AI$3379,4,FALSE)</f>
        <v>LH 610</v>
      </c>
      <c r="E1751" s="23" t="str">
        <f>VLOOKUP($A1751,'[1]MAN PROG 2026'!$A$1:$AI$3379,5,FALSE)</f>
        <v>14098</v>
      </c>
      <c r="F1751" s="23" t="str">
        <f>VLOOKUP($A1751,'[1]MAN PROG 2026'!$A$1:$AI$3379,6,FALSE)</f>
        <v>SINGOLA</v>
      </c>
      <c r="G1751" s="23">
        <f>VLOOKUP($A1751,'[1]MAN PROG 2026'!$A$1:$AI$3379,7,FALSE)</f>
        <v>103406</v>
      </c>
      <c r="H1751" s="23">
        <f>VLOOKUP($A1751,'[1]MAN PROG 2026'!$A$1:$AI$3379,8,FALSE)</f>
        <v>0</v>
      </c>
      <c r="I1751" s="23" t="str">
        <f>VLOOKUP($A1751,'[1]MAN PROG 2026'!$A$1:$AI$3379,9,FALSE)</f>
        <v>S.PIETRO</v>
      </c>
      <c r="J1751" s="23" t="str">
        <f>VLOOKUP($A1751,'[1]MAN PROG 2026'!$A$1:$AI$3379,10,FALSE)</f>
        <v>S. CAMILLO (MED. UOMINI)</v>
      </c>
      <c r="K1751" s="23" t="str">
        <f>VLOOKUP($A1751,'[1]MAN PROG 2026'!$A$1:$AI$3379,11,FALSE)</f>
        <v>S. VINCENZO</v>
      </c>
      <c r="L1751" s="24" t="str">
        <f>VLOOKUP($A1751,'[1]MAN PROG 2026'!$A$2:$AI$3379,12,FALSE)</f>
        <v>S. VINCENZO</v>
      </c>
      <c r="M1751" s="24" t="str">
        <f>VLOOKUP($A1751,'[1]MAN PROG 2026'!$A$2:$AI$3379,13,FALSE)</f>
        <v>SINGOLA</v>
      </c>
      <c r="N1751" s="24">
        <f>VLOOKUP($A1751,'[1]MAN PROG 2026'!$A$2:$AI$3379,14,FALSE)</f>
        <v>103406</v>
      </c>
      <c r="O1751" s="24">
        <f>VLOOKUP($A1751,'[1]MAN PROG 2026'!$A$2:$AI$3379,15,FALSE)</f>
        <v>0</v>
      </c>
      <c r="P1751" s="25" t="str">
        <f>VLOOKUP($A1751,'[1]MAN PROG 2026'!$A$2:$AI$3379,20,FALSE)</f>
        <v>DA FARE</v>
      </c>
      <c r="Q1751" s="9">
        <v>3406</v>
      </c>
      <c r="R1751" s="26">
        <v>46168</v>
      </c>
      <c r="S1751" s="8" t="s">
        <v>53</v>
      </c>
      <c r="T1751" s="37"/>
      <c r="U1751" s="27" t="s">
        <v>55</v>
      </c>
      <c r="V1751" s="27" t="s">
        <v>56</v>
      </c>
      <c r="W1751" s="27" t="s">
        <v>55</v>
      </c>
      <c r="X1751" s="27" t="s">
        <v>55</v>
      </c>
      <c r="Y1751" s="27" t="s">
        <v>55</v>
      </c>
      <c r="Z1751" s="27" t="s">
        <v>55</v>
      </c>
      <c r="AA1751" s="27" t="s">
        <v>55</v>
      </c>
      <c r="AB1751" s="27" t="s">
        <v>57</v>
      </c>
      <c r="AC1751" s="27" t="s">
        <v>58</v>
      </c>
      <c r="AD1751" s="27" t="s">
        <v>277</v>
      </c>
      <c r="AE1751" s="27" t="s">
        <v>88</v>
      </c>
      <c r="AF1751" s="27">
        <v>0.189</v>
      </c>
      <c r="AG1751" s="9" t="s">
        <v>32</v>
      </c>
      <c r="AH1751" s="27" t="s">
        <v>70</v>
      </c>
      <c r="AI1751" s="27" t="s">
        <v>70</v>
      </c>
      <c r="AJ1751" s="27" t="s">
        <v>70</v>
      </c>
      <c r="AK1751" s="27" t="s">
        <v>61</v>
      </c>
      <c r="AL1751" s="27" t="s">
        <v>61</v>
      </c>
      <c r="AM1751" s="11">
        <v>42.4</v>
      </c>
      <c r="AN1751" s="28">
        <v>1.1000000000000001</v>
      </c>
      <c r="AO1751" s="28" t="s">
        <v>204</v>
      </c>
      <c r="AP1751" s="29"/>
      <c r="AQ1751" s="30"/>
      <c r="AR1751" s="31"/>
      <c r="AS1751" s="32"/>
      <c r="AT1751" s="33"/>
      <c r="AU1751" s="34"/>
      <c r="AV1751" s="27" t="s">
        <v>62</v>
      </c>
      <c r="AW1751" s="27">
        <v>5625031</v>
      </c>
      <c r="AX1751" s="27" t="s">
        <v>63</v>
      </c>
      <c r="AY1751" s="27"/>
    </row>
    <row r="1752" spans="1:51" ht="24" customHeight="1" x14ac:dyDescent="0.3">
      <c r="A1752" s="22">
        <v>103407</v>
      </c>
      <c r="B1752" s="23" t="str">
        <f>VLOOKUP($A1752,'[1]MAN PROG 2026'!$A$1:$AI$3379,2,FALSE)</f>
        <v>LETTO PER DEGENZA ELETTRIFICATO</v>
      </c>
      <c r="C1752" s="23" t="str">
        <f>VLOOKUP($A1752,'[1]MAN PROG 2026'!$A$1:$AI$3379,3,FALSE)</f>
        <v>MEDICAL INTERIOR SUPPLY</v>
      </c>
      <c r="D1752" s="23" t="str">
        <f>VLOOKUP($A1752,'[1]MAN PROG 2026'!$A$1:$AI$3379,4,FALSE)</f>
        <v>LH 610</v>
      </c>
      <c r="E1752" s="23" t="str">
        <f>VLOOKUP($A1752,'[1]MAN PROG 2026'!$A$1:$AI$3379,5,FALSE)</f>
        <v>14104</v>
      </c>
      <c r="F1752" s="23" t="str">
        <f>VLOOKUP($A1752,'[1]MAN PROG 2026'!$A$1:$AI$3379,6,FALSE)</f>
        <v>SINGOLA</v>
      </c>
      <c r="G1752" s="23">
        <f>VLOOKUP($A1752,'[1]MAN PROG 2026'!$A$1:$AI$3379,7,FALSE)</f>
        <v>103407</v>
      </c>
      <c r="H1752" s="23">
        <f>VLOOKUP($A1752,'[1]MAN PROG 2026'!$A$1:$AI$3379,8,FALSE)</f>
        <v>0</v>
      </c>
      <c r="I1752" s="23" t="str">
        <f>VLOOKUP($A1752,'[1]MAN PROG 2026'!$A$1:$AI$3379,9,FALSE)</f>
        <v>S.PIETRO</v>
      </c>
      <c r="J1752" s="23" t="str">
        <f>VLOOKUP($A1752,'[1]MAN PROG 2026'!$A$1:$AI$3379,10,FALSE)</f>
        <v>S. CAMILLO (MED. UOMINI)</v>
      </c>
      <c r="K1752" s="23" t="str">
        <f>VLOOKUP($A1752,'[1]MAN PROG 2026'!$A$1:$AI$3379,11,FALSE)</f>
        <v>S. VINCENZO</v>
      </c>
      <c r="L1752" s="24" t="str">
        <f>VLOOKUP($A1752,'[1]MAN PROG 2026'!$A$2:$AI$3379,12,FALSE)</f>
        <v>NON TROVATO</v>
      </c>
      <c r="M1752" s="24">
        <f>VLOOKUP($A1752,'[1]MAN PROG 2026'!$A$2:$AI$3379,13,FALSE)</f>
        <v>0</v>
      </c>
      <c r="N1752" s="24">
        <f>VLOOKUP($A1752,'[1]MAN PROG 2026'!$A$2:$AI$3379,14,FALSE)</f>
        <v>0</v>
      </c>
      <c r="O1752" s="24">
        <f>VLOOKUP($A1752,'[1]MAN PROG 2026'!$A$2:$AI$3379,15,FALSE)</f>
        <v>0</v>
      </c>
      <c r="P1752" s="25" t="str">
        <f>VLOOKUP($A1752,'[1]MAN PROG 2026'!$A$2:$AI$3379,20,FALSE)</f>
        <v>DA FARE</v>
      </c>
      <c r="Q1752" s="8"/>
      <c r="R1752" s="26"/>
      <c r="S1752" s="8"/>
      <c r="T1752" s="37"/>
      <c r="U1752" s="27"/>
      <c r="V1752" s="27"/>
      <c r="W1752" s="27"/>
      <c r="X1752" s="27"/>
      <c r="Y1752" s="27"/>
      <c r="Z1752" s="27"/>
      <c r="AA1752" s="27"/>
      <c r="AB1752" s="27"/>
      <c r="AC1752" s="27"/>
      <c r="AD1752" s="27"/>
      <c r="AE1752" s="27"/>
      <c r="AF1752" s="27"/>
      <c r="AG1752" s="9" t="s">
        <v>32</v>
      </c>
      <c r="AH1752" s="27"/>
      <c r="AI1752" s="27"/>
      <c r="AJ1752" s="27"/>
      <c r="AK1752" s="27"/>
      <c r="AL1752" s="27"/>
      <c r="AM1752" s="11"/>
      <c r="AN1752" s="28"/>
      <c r="AO1752" s="28"/>
      <c r="AP1752" s="29"/>
      <c r="AQ1752" s="30"/>
      <c r="AR1752" s="31"/>
      <c r="AS1752" s="32"/>
      <c r="AT1752" s="33"/>
      <c r="AU1752" s="34"/>
      <c r="AV1752" s="27"/>
      <c r="AW1752" s="27"/>
      <c r="AX1752" s="27"/>
      <c r="AY1752" s="27"/>
    </row>
    <row r="1753" spans="1:51" ht="24" customHeight="1" x14ac:dyDescent="0.3">
      <c r="A1753" s="22">
        <v>103408</v>
      </c>
      <c r="B1753" s="23" t="str">
        <f>VLOOKUP($A1753,'[1]MAN PROG 2026'!$A$1:$AI$3379,2,FALSE)</f>
        <v>LETTO PER DEGENZA ELETTRIFICATO</v>
      </c>
      <c r="C1753" s="23" t="str">
        <f>VLOOKUP($A1753,'[1]MAN PROG 2026'!$A$1:$AI$3379,3,FALSE)</f>
        <v>MEDICAL INTERIOR SUPPLY</v>
      </c>
      <c r="D1753" s="23" t="str">
        <f>VLOOKUP($A1753,'[1]MAN PROG 2026'!$A$1:$AI$3379,4,FALSE)</f>
        <v>LH 610</v>
      </c>
      <c r="E1753" s="23" t="str">
        <f>VLOOKUP($A1753,'[1]MAN PROG 2026'!$A$1:$AI$3379,5,FALSE)</f>
        <v>14118</v>
      </c>
      <c r="F1753" s="23" t="str">
        <f>VLOOKUP($A1753,'[1]MAN PROG 2026'!$A$1:$AI$3379,6,FALSE)</f>
        <v>SINGOLA</v>
      </c>
      <c r="G1753" s="23">
        <f>VLOOKUP($A1753,'[1]MAN PROG 2026'!$A$1:$AI$3379,7,FALSE)</f>
        <v>103408</v>
      </c>
      <c r="H1753" s="23">
        <f>VLOOKUP($A1753,'[1]MAN PROG 2026'!$A$1:$AI$3379,8,FALSE)</f>
        <v>0</v>
      </c>
      <c r="I1753" s="23" t="str">
        <f>VLOOKUP($A1753,'[1]MAN PROG 2026'!$A$1:$AI$3379,9,FALSE)</f>
        <v>S.PIETRO</v>
      </c>
      <c r="J1753" s="23" t="str">
        <f>VLOOKUP($A1753,'[1]MAN PROG 2026'!$A$1:$AI$3379,10,FALSE)</f>
        <v>S. CAMILLO (MED. UOMINI)</v>
      </c>
      <c r="K1753" s="23" t="str">
        <f>VLOOKUP($A1753,'[1]MAN PROG 2026'!$A$1:$AI$3379,11,FALSE)</f>
        <v>OSTETRICIA (B.MENNI)</v>
      </c>
      <c r="L1753" s="24" t="str">
        <f>VLOOKUP($A1753,'[1]MAN PROG 2026'!$A$2:$AI$3379,12,FALSE)</f>
        <v>OSTETRICIA (B.MENNI)</v>
      </c>
      <c r="M1753" s="24" t="str">
        <f>VLOOKUP($A1753,'[1]MAN PROG 2026'!$A$2:$AI$3379,13,FALSE)</f>
        <v>SINGOLA</v>
      </c>
      <c r="N1753" s="24">
        <f>VLOOKUP($A1753,'[1]MAN PROG 2026'!$A$2:$AI$3379,14,FALSE)</f>
        <v>103408</v>
      </c>
      <c r="O1753" s="24">
        <f>VLOOKUP($A1753,'[1]MAN PROG 2026'!$A$2:$AI$3379,15,FALSE)</f>
        <v>0</v>
      </c>
      <c r="P1753" s="25" t="str">
        <f>VLOOKUP($A1753,'[1]MAN PROG 2026'!$A$2:$AI$3379,20,FALSE)</f>
        <v>DA FARE</v>
      </c>
      <c r="Q1753" s="9">
        <v>3408</v>
      </c>
      <c r="R1753" s="26">
        <v>46150</v>
      </c>
      <c r="S1753" s="8" t="s">
        <v>53</v>
      </c>
      <c r="T1753" s="37"/>
      <c r="U1753" s="27" t="s">
        <v>55</v>
      </c>
      <c r="V1753" s="27" t="s">
        <v>56</v>
      </c>
      <c r="W1753" s="27" t="s">
        <v>55</v>
      </c>
      <c r="X1753" s="27" t="s">
        <v>55</v>
      </c>
      <c r="Y1753" s="27" t="s">
        <v>55</v>
      </c>
      <c r="Z1753" s="27" t="s">
        <v>55</v>
      </c>
      <c r="AA1753" s="27" t="s">
        <v>55</v>
      </c>
      <c r="AB1753" s="27" t="s">
        <v>57</v>
      </c>
      <c r="AC1753" s="27" t="s">
        <v>58</v>
      </c>
      <c r="AD1753" s="27" t="s">
        <v>822</v>
      </c>
      <c r="AE1753" s="27" t="s">
        <v>88</v>
      </c>
      <c r="AF1753" s="27">
        <v>0.15</v>
      </c>
      <c r="AG1753" s="9" t="s">
        <v>32</v>
      </c>
      <c r="AH1753" s="27" t="s">
        <v>70</v>
      </c>
      <c r="AI1753" s="27" t="s">
        <v>70</v>
      </c>
      <c r="AJ1753" s="27" t="s">
        <v>70</v>
      </c>
      <c r="AK1753" s="27" t="s">
        <v>61</v>
      </c>
      <c r="AL1753" s="27" t="s">
        <v>61</v>
      </c>
      <c r="AM1753" s="11">
        <v>34.5</v>
      </c>
      <c r="AN1753" s="28">
        <v>0.1</v>
      </c>
      <c r="AO1753" s="28" t="s">
        <v>204</v>
      </c>
      <c r="AP1753" s="29"/>
      <c r="AQ1753" s="30"/>
      <c r="AR1753" s="31"/>
      <c r="AS1753" s="32"/>
      <c r="AT1753" s="33"/>
      <c r="AU1753" s="34"/>
      <c r="AV1753" s="27" t="s">
        <v>62</v>
      </c>
      <c r="AW1753" s="27">
        <v>5625031</v>
      </c>
      <c r="AX1753" s="27" t="s">
        <v>63</v>
      </c>
      <c r="AY1753" s="27"/>
    </row>
    <row r="1754" spans="1:51" ht="24" customHeight="1" x14ac:dyDescent="0.3">
      <c r="A1754" s="22">
        <v>103409</v>
      </c>
      <c r="B1754" s="23" t="str">
        <f>VLOOKUP($A1754,'[1]MAN PROG 2026'!$A$1:$AI$3379,2,FALSE)</f>
        <v>LETTO PER DEGENZA ELETTRIFICATO</v>
      </c>
      <c r="C1754" s="23" t="str">
        <f>VLOOKUP($A1754,'[1]MAN PROG 2026'!$A$1:$AI$3379,3,FALSE)</f>
        <v>MEDICAL INTERIOR SUPPLY</v>
      </c>
      <c r="D1754" s="23" t="str">
        <f>VLOOKUP($A1754,'[1]MAN PROG 2026'!$A$1:$AI$3379,4,FALSE)</f>
        <v>LH 610</v>
      </c>
      <c r="E1754" s="23" t="str">
        <f>VLOOKUP($A1754,'[1]MAN PROG 2026'!$A$1:$AI$3379,5,FALSE)</f>
        <v>14102</v>
      </c>
      <c r="F1754" s="23" t="str">
        <f>VLOOKUP($A1754,'[1]MAN PROG 2026'!$A$1:$AI$3379,6,FALSE)</f>
        <v>SINGOLA</v>
      </c>
      <c r="G1754" s="23">
        <f>VLOOKUP($A1754,'[1]MAN PROG 2026'!$A$1:$AI$3379,7,FALSE)</f>
        <v>103409</v>
      </c>
      <c r="H1754" s="23">
        <f>VLOOKUP($A1754,'[1]MAN PROG 2026'!$A$1:$AI$3379,8,FALSE)</f>
        <v>0</v>
      </c>
      <c r="I1754" s="23" t="str">
        <f>VLOOKUP($A1754,'[1]MAN PROG 2026'!$A$1:$AI$3379,9,FALSE)</f>
        <v>S.PIETRO</v>
      </c>
      <c r="J1754" s="23" t="str">
        <f>VLOOKUP($A1754,'[1]MAN PROG 2026'!$A$1:$AI$3379,10,FALSE)</f>
        <v>S. CAMILLO (MED. UOMINI)</v>
      </c>
      <c r="K1754" s="23" t="str">
        <f>VLOOKUP($A1754,'[1]MAN PROG 2026'!$A$1:$AI$3379,11,FALSE)</f>
        <v>RIANIMAZIONE</v>
      </c>
      <c r="L1754" s="24" t="str">
        <f>VLOOKUP($A1754,'[1]MAN PROG 2026'!$A$2:$AI$3379,12,FALSE)</f>
        <v>RIANIMAZIONE</v>
      </c>
      <c r="M1754" s="24" t="str">
        <f>VLOOKUP($A1754,'[1]MAN PROG 2026'!$A$2:$AI$3379,13,FALSE)</f>
        <v>SINGOLA</v>
      </c>
      <c r="N1754" s="24" t="str">
        <f>VLOOKUP($A1754,'[1]MAN PROG 2026'!$A$2:$AI$3379,14,FALSE)</f>
        <v>103409</v>
      </c>
      <c r="O1754" s="24">
        <f>VLOOKUP($A1754,'[1]MAN PROG 2026'!$A$2:$AI$3379,15,FALSE)</f>
        <v>0</v>
      </c>
      <c r="P1754" s="25" t="str">
        <f>VLOOKUP($A1754,'[1]MAN PROG 2026'!$A$2:$AI$3379,20,FALSE)</f>
        <v>DA FARE</v>
      </c>
      <c r="Q1754" s="9" t="str">
        <f t="shared" ref="Q1754" si="70">RIGHT(A1754,4)</f>
        <v>3409</v>
      </c>
      <c r="R1754" s="26">
        <v>46244</v>
      </c>
      <c r="S1754" s="8" t="s">
        <v>53</v>
      </c>
      <c r="T1754" s="37"/>
      <c r="U1754" s="27" t="s">
        <v>55</v>
      </c>
      <c r="V1754" s="27" t="s">
        <v>56</v>
      </c>
      <c r="W1754" s="27" t="s">
        <v>55</v>
      </c>
      <c r="X1754" s="27" t="s">
        <v>55</v>
      </c>
      <c r="Y1754" s="27" t="s">
        <v>55</v>
      </c>
      <c r="Z1754" s="27" t="s">
        <v>55</v>
      </c>
      <c r="AA1754" s="27" t="s">
        <v>55</v>
      </c>
      <c r="AB1754" s="27" t="s">
        <v>57</v>
      </c>
      <c r="AC1754" s="27" t="s">
        <v>58</v>
      </c>
      <c r="AD1754" s="27" t="s">
        <v>163</v>
      </c>
      <c r="AE1754" s="27" t="s">
        <v>88</v>
      </c>
      <c r="AF1754" s="27">
        <v>0.19800000000000001</v>
      </c>
      <c r="AG1754" s="9" t="s">
        <v>32</v>
      </c>
      <c r="AH1754" s="27" t="s">
        <v>70</v>
      </c>
      <c r="AI1754" s="27" t="s">
        <v>70</v>
      </c>
      <c r="AJ1754" s="27" t="s">
        <v>70</v>
      </c>
      <c r="AK1754" s="27" t="s">
        <v>61</v>
      </c>
      <c r="AL1754" s="27" t="s">
        <v>61</v>
      </c>
      <c r="AM1754" s="11">
        <v>40.5</v>
      </c>
      <c r="AN1754" s="28">
        <v>1.2</v>
      </c>
      <c r="AO1754" s="28" t="s">
        <v>204</v>
      </c>
      <c r="AP1754" s="29"/>
      <c r="AQ1754" s="30"/>
      <c r="AR1754" s="31"/>
      <c r="AS1754" s="32"/>
      <c r="AT1754" s="33"/>
      <c r="AU1754" s="34"/>
      <c r="AV1754" s="27" t="s">
        <v>62</v>
      </c>
      <c r="AW1754" s="27">
        <v>5625031</v>
      </c>
      <c r="AX1754" s="27" t="s">
        <v>63</v>
      </c>
      <c r="AY1754" s="27"/>
    </row>
    <row r="1755" spans="1:51" ht="24" customHeight="1" x14ac:dyDescent="0.3">
      <c r="A1755" s="22">
        <v>103410</v>
      </c>
      <c r="B1755" s="23" t="str">
        <f>VLOOKUP($A1755,'[1]MAN PROG 2026'!$A$1:$AI$3379,2,FALSE)</f>
        <v>LETTO PER DEGENZA ELETTRIFICATO</v>
      </c>
      <c r="C1755" s="23" t="str">
        <f>VLOOKUP($A1755,'[1]MAN PROG 2026'!$A$1:$AI$3379,3,FALSE)</f>
        <v>MEDICAL INTERIOR SUPPLY</v>
      </c>
      <c r="D1755" s="23" t="str">
        <f>VLOOKUP($A1755,'[1]MAN PROG 2026'!$A$1:$AI$3379,4,FALSE)</f>
        <v>LH 610</v>
      </c>
      <c r="E1755" s="23" t="str">
        <f>VLOOKUP($A1755,'[1]MAN PROG 2026'!$A$1:$AI$3379,5,FALSE)</f>
        <v>14115</v>
      </c>
      <c r="F1755" s="23" t="str">
        <f>VLOOKUP($A1755,'[1]MAN PROG 2026'!$A$1:$AI$3379,6,FALSE)</f>
        <v>SINGOLA</v>
      </c>
      <c r="G1755" s="23">
        <f>VLOOKUP($A1755,'[1]MAN PROG 2026'!$A$1:$AI$3379,7,FALSE)</f>
        <v>103410</v>
      </c>
      <c r="H1755" s="23">
        <f>VLOOKUP($A1755,'[1]MAN PROG 2026'!$A$1:$AI$3379,8,FALSE)</f>
        <v>0</v>
      </c>
      <c r="I1755" s="23" t="str">
        <f>VLOOKUP($A1755,'[1]MAN PROG 2026'!$A$1:$AI$3379,9,FALSE)</f>
        <v>S.PIETRO</v>
      </c>
      <c r="J1755" s="23" t="str">
        <f>VLOOKUP($A1755,'[1]MAN PROG 2026'!$A$1:$AI$3379,10,FALSE)</f>
        <v>S. CAMILLO (MED. UOMINI)</v>
      </c>
      <c r="K1755" s="23" t="str">
        <f>VLOOKUP($A1755,'[1]MAN PROG 2026'!$A$1:$AI$3379,11,FALSE)</f>
        <v>S. VINCENZO</v>
      </c>
      <c r="L1755" s="24" t="str">
        <f>VLOOKUP($A1755,'[1]MAN PROG 2026'!$A$2:$AI$3379,12,FALSE)</f>
        <v>S. VINCENZO</v>
      </c>
      <c r="M1755" s="24" t="str">
        <f>VLOOKUP($A1755,'[1]MAN PROG 2026'!$A$2:$AI$3379,13,FALSE)</f>
        <v>SINGOLA</v>
      </c>
      <c r="N1755" s="24">
        <f>VLOOKUP($A1755,'[1]MAN PROG 2026'!$A$2:$AI$3379,14,FALSE)</f>
        <v>103410</v>
      </c>
      <c r="O1755" s="24">
        <f>VLOOKUP($A1755,'[1]MAN PROG 2026'!$A$2:$AI$3379,15,FALSE)</f>
        <v>0</v>
      </c>
      <c r="P1755" s="25" t="str">
        <f>VLOOKUP($A1755,'[1]MAN PROG 2026'!$A$2:$AI$3379,20,FALSE)</f>
        <v>DA FARE</v>
      </c>
      <c r="Q1755" s="9">
        <v>3410</v>
      </c>
      <c r="R1755" s="26">
        <v>46168</v>
      </c>
      <c r="S1755" s="8" t="s">
        <v>53</v>
      </c>
      <c r="T1755" s="37"/>
      <c r="U1755" s="27" t="s">
        <v>55</v>
      </c>
      <c r="V1755" s="27" t="s">
        <v>56</v>
      </c>
      <c r="W1755" s="27" t="s">
        <v>55</v>
      </c>
      <c r="X1755" s="27" t="s">
        <v>55</v>
      </c>
      <c r="Y1755" s="27" t="s">
        <v>55</v>
      </c>
      <c r="Z1755" s="27" t="s">
        <v>55</v>
      </c>
      <c r="AA1755" s="27" t="s">
        <v>55</v>
      </c>
      <c r="AB1755" s="27" t="s">
        <v>57</v>
      </c>
      <c r="AC1755" s="27" t="s">
        <v>58</v>
      </c>
      <c r="AD1755" s="27" t="s">
        <v>277</v>
      </c>
      <c r="AE1755" s="27" t="s">
        <v>88</v>
      </c>
      <c r="AF1755" s="27">
        <v>0.192</v>
      </c>
      <c r="AG1755" s="9" t="s">
        <v>32</v>
      </c>
      <c r="AH1755" s="27" t="s">
        <v>70</v>
      </c>
      <c r="AI1755" s="27" t="s">
        <v>70</v>
      </c>
      <c r="AJ1755" s="27" t="s">
        <v>70</v>
      </c>
      <c r="AK1755" s="27" t="s">
        <v>61</v>
      </c>
      <c r="AL1755" s="27" t="s">
        <v>61</v>
      </c>
      <c r="AM1755" s="11">
        <v>45.2</v>
      </c>
      <c r="AN1755" s="28">
        <v>1.2</v>
      </c>
      <c r="AO1755" s="28" t="s">
        <v>204</v>
      </c>
      <c r="AP1755" s="29"/>
      <c r="AQ1755" s="30"/>
      <c r="AR1755" s="31"/>
      <c r="AS1755" s="32"/>
      <c r="AT1755" s="33"/>
      <c r="AU1755" s="34"/>
      <c r="AV1755" s="27" t="s">
        <v>62</v>
      </c>
      <c r="AW1755" s="27">
        <v>5625031</v>
      </c>
      <c r="AX1755" s="27" t="s">
        <v>63</v>
      </c>
      <c r="AY1755" s="27"/>
    </row>
    <row r="1756" spans="1:51" ht="24" customHeight="1" x14ac:dyDescent="0.3">
      <c r="A1756" s="22">
        <v>103411</v>
      </c>
      <c r="B1756" s="23" t="str">
        <f>VLOOKUP($A1756,'[1]MAN PROG 2026'!$A$1:$AI$3379,2,FALSE)</f>
        <v>LETTO PER DEGENZA ELETTRIFICATO</v>
      </c>
      <c r="C1756" s="23" t="str">
        <f>VLOOKUP($A1756,'[1]MAN PROG 2026'!$A$1:$AI$3379,3,FALSE)</f>
        <v>MEDICAL INTERIOR SUPPLY</v>
      </c>
      <c r="D1756" s="23" t="str">
        <f>VLOOKUP($A1756,'[1]MAN PROG 2026'!$A$1:$AI$3379,4,FALSE)</f>
        <v>LH 610</v>
      </c>
      <c r="E1756" s="23" t="str">
        <f>VLOOKUP($A1756,'[1]MAN PROG 2026'!$A$1:$AI$3379,5,FALSE)</f>
        <v>14099</v>
      </c>
      <c r="F1756" s="23" t="str">
        <f>VLOOKUP($A1756,'[1]MAN PROG 2026'!$A$1:$AI$3379,6,FALSE)</f>
        <v>SINGOLA</v>
      </c>
      <c r="G1756" s="23">
        <f>VLOOKUP($A1756,'[1]MAN PROG 2026'!$A$1:$AI$3379,7,FALSE)</f>
        <v>103411</v>
      </c>
      <c r="H1756" s="23">
        <f>VLOOKUP($A1756,'[1]MAN PROG 2026'!$A$1:$AI$3379,8,FALSE)</f>
        <v>0</v>
      </c>
      <c r="I1756" s="23" t="str">
        <f>VLOOKUP($A1756,'[1]MAN PROG 2026'!$A$1:$AI$3379,9,FALSE)</f>
        <v>S.PIETRO</v>
      </c>
      <c r="J1756" s="23" t="str">
        <f>VLOOKUP($A1756,'[1]MAN PROG 2026'!$A$1:$AI$3379,10,FALSE)</f>
        <v>S. CAMILLO (MED. UOMINI)</v>
      </c>
      <c r="K1756" s="23" t="str">
        <f>VLOOKUP($A1756,'[1]MAN PROG 2026'!$A$1:$AI$3379,11,FALSE)</f>
        <v>S. VINCENZO</v>
      </c>
      <c r="L1756" s="24" t="str">
        <f>VLOOKUP($A1756,'[1]MAN PROG 2026'!$A$2:$AI$3379,12,FALSE)</f>
        <v>S. VINCENZO</v>
      </c>
      <c r="M1756" s="24" t="str">
        <f>VLOOKUP($A1756,'[1]MAN PROG 2026'!$A$2:$AI$3379,13,FALSE)</f>
        <v>SINGOLA</v>
      </c>
      <c r="N1756" s="24">
        <f>VLOOKUP($A1756,'[1]MAN PROG 2026'!$A$2:$AI$3379,14,FALSE)</f>
        <v>103411</v>
      </c>
      <c r="O1756" s="24">
        <f>VLOOKUP($A1756,'[1]MAN PROG 2026'!$A$2:$AI$3379,15,FALSE)</f>
        <v>0</v>
      </c>
      <c r="P1756" s="25" t="str">
        <f>VLOOKUP($A1756,'[1]MAN PROG 2026'!$A$2:$AI$3379,20,FALSE)</f>
        <v>DA FARE</v>
      </c>
      <c r="Q1756" s="9">
        <v>3411</v>
      </c>
      <c r="R1756" s="26">
        <v>46168</v>
      </c>
      <c r="S1756" s="8" t="s">
        <v>53</v>
      </c>
      <c r="T1756" s="37"/>
      <c r="U1756" s="27" t="s">
        <v>55</v>
      </c>
      <c r="V1756" s="27" t="s">
        <v>56</v>
      </c>
      <c r="W1756" s="27" t="s">
        <v>55</v>
      </c>
      <c r="X1756" s="27" t="s">
        <v>55</v>
      </c>
      <c r="Y1756" s="27" t="s">
        <v>55</v>
      </c>
      <c r="Z1756" s="27" t="s">
        <v>55</v>
      </c>
      <c r="AA1756" s="27" t="s">
        <v>55</v>
      </c>
      <c r="AB1756" s="27" t="s">
        <v>57</v>
      </c>
      <c r="AC1756" s="27" t="s">
        <v>58</v>
      </c>
      <c r="AD1756" s="27" t="s">
        <v>277</v>
      </c>
      <c r="AE1756" s="27" t="s">
        <v>88</v>
      </c>
      <c r="AF1756" s="27">
        <v>0.187</v>
      </c>
      <c r="AG1756" s="9" t="s">
        <v>32</v>
      </c>
      <c r="AH1756" s="27" t="s">
        <v>70</v>
      </c>
      <c r="AI1756" s="27" t="s">
        <v>70</v>
      </c>
      <c r="AJ1756" s="27" t="s">
        <v>70</v>
      </c>
      <c r="AK1756" s="27" t="s">
        <v>61</v>
      </c>
      <c r="AL1756" s="27" t="s">
        <v>61</v>
      </c>
      <c r="AM1756" s="11">
        <v>51.5</v>
      </c>
      <c r="AN1756" s="28">
        <v>1.5</v>
      </c>
      <c r="AO1756" s="28" t="s">
        <v>204</v>
      </c>
      <c r="AP1756" s="29"/>
      <c r="AQ1756" s="30"/>
      <c r="AR1756" s="31"/>
      <c r="AS1756" s="32"/>
      <c r="AT1756" s="33"/>
      <c r="AU1756" s="34"/>
      <c r="AV1756" s="27" t="s">
        <v>62</v>
      </c>
      <c r="AW1756" s="27">
        <v>5625031</v>
      </c>
      <c r="AX1756" s="27" t="s">
        <v>63</v>
      </c>
      <c r="AY1756" s="27"/>
    </row>
    <row r="1757" spans="1:51" ht="24" customHeight="1" x14ac:dyDescent="0.3">
      <c r="A1757" s="22">
        <v>103412</v>
      </c>
      <c r="B1757" s="23" t="str">
        <f>VLOOKUP($A1757,'[1]MAN PROG 2026'!$A$1:$AI$3379,2,FALSE)</f>
        <v>LETTO PER DEGENZA ELETTRIFICATO</v>
      </c>
      <c r="C1757" s="23" t="str">
        <f>VLOOKUP($A1757,'[1]MAN PROG 2026'!$A$1:$AI$3379,3,FALSE)</f>
        <v>MEDICAL INTERIOR SUPPLY</v>
      </c>
      <c r="D1757" s="23" t="str">
        <f>VLOOKUP($A1757,'[1]MAN PROG 2026'!$A$1:$AI$3379,4,FALSE)</f>
        <v>LH 610</v>
      </c>
      <c r="E1757" s="23" t="str">
        <f>VLOOKUP($A1757,'[1]MAN PROG 2026'!$A$1:$AI$3379,5,FALSE)</f>
        <v>14121</v>
      </c>
      <c r="F1757" s="23" t="str">
        <f>VLOOKUP($A1757,'[1]MAN PROG 2026'!$A$1:$AI$3379,6,FALSE)</f>
        <v>SINGOLA</v>
      </c>
      <c r="G1757" s="23">
        <f>VLOOKUP($A1757,'[1]MAN PROG 2026'!$A$1:$AI$3379,7,FALSE)</f>
        <v>103412</v>
      </c>
      <c r="H1757" s="23">
        <f>VLOOKUP($A1757,'[1]MAN PROG 2026'!$A$1:$AI$3379,8,FALSE)</f>
        <v>0</v>
      </c>
      <c r="I1757" s="23" t="str">
        <f>VLOOKUP($A1757,'[1]MAN PROG 2026'!$A$1:$AI$3379,9,FALSE)</f>
        <v>S.PIETRO</v>
      </c>
      <c r="J1757" s="23" t="str">
        <f>VLOOKUP($A1757,'[1]MAN PROG 2026'!$A$1:$AI$3379,10,FALSE)</f>
        <v>S. CAMILLO (MED. UOMINI)</v>
      </c>
      <c r="K1757" s="23" t="str">
        <f>VLOOKUP($A1757,'[1]MAN PROG 2026'!$A$1:$AI$3379,11,FALSE)</f>
        <v>S. CAMILLO (MED. UOMINI)</v>
      </c>
      <c r="L1757" s="24" t="str">
        <f>VLOOKUP($A1757,'[1]MAN PROG 2026'!$A$2:$AI$3379,12,FALSE)</f>
        <v>S. CAMILLO (MED. UOMINI)</v>
      </c>
      <c r="M1757" s="24" t="str">
        <f>VLOOKUP($A1757,'[1]MAN PROG 2026'!$A$2:$AI$3379,13,FALSE)</f>
        <v>SINGOLA</v>
      </c>
      <c r="N1757" s="24">
        <f>VLOOKUP($A1757,'[1]MAN PROG 2026'!$A$2:$AI$3379,14,FALSE)</f>
        <v>103412</v>
      </c>
      <c r="O1757" s="24">
        <f>VLOOKUP($A1757,'[1]MAN PROG 2026'!$A$2:$AI$3379,15,FALSE)</f>
        <v>0</v>
      </c>
      <c r="P1757" s="25" t="str">
        <f>VLOOKUP($A1757,'[1]MAN PROG 2026'!$A$2:$AI$3379,20,FALSE)</f>
        <v>DA FARE</v>
      </c>
      <c r="Q1757" s="9">
        <v>3412</v>
      </c>
      <c r="R1757" s="26">
        <v>46225</v>
      </c>
      <c r="S1757" s="8" t="s">
        <v>53</v>
      </c>
      <c r="T1757" s="37"/>
      <c r="U1757" s="27" t="s">
        <v>55</v>
      </c>
      <c r="V1757" s="27" t="s">
        <v>56</v>
      </c>
      <c r="W1757" s="27" t="s">
        <v>55</v>
      </c>
      <c r="X1757" s="27" t="s">
        <v>55</v>
      </c>
      <c r="Y1757" s="27" t="s">
        <v>55</v>
      </c>
      <c r="Z1757" s="27" t="s">
        <v>55</v>
      </c>
      <c r="AA1757" s="27" t="s">
        <v>55</v>
      </c>
      <c r="AB1757" s="27" t="s">
        <v>57</v>
      </c>
      <c r="AC1757" s="27" t="s">
        <v>58</v>
      </c>
      <c r="AD1757" s="27" t="s">
        <v>179</v>
      </c>
      <c r="AE1757" s="27" t="s">
        <v>88</v>
      </c>
      <c r="AF1757" s="27">
        <v>0.23100000000000001</v>
      </c>
      <c r="AG1757" s="9" t="s">
        <v>32</v>
      </c>
      <c r="AH1757" s="27" t="s">
        <v>70</v>
      </c>
      <c r="AI1757" s="27" t="s">
        <v>70</v>
      </c>
      <c r="AJ1757" s="27" t="s">
        <v>70</v>
      </c>
      <c r="AK1757" s="27" t="s">
        <v>61</v>
      </c>
      <c r="AL1757" s="27" t="s">
        <v>61</v>
      </c>
      <c r="AM1757" s="11">
        <v>51.4</v>
      </c>
      <c r="AN1757" s="28">
        <v>0.1</v>
      </c>
      <c r="AO1757" s="28" t="s">
        <v>204</v>
      </c>
      <c r="AP1757" s="29"/>
      <c r="AQ1757" s="30"/>
      <c r="AR1757" s="31"/>
      <c r="AS1757" s="32"/>
      <c r="AT1757" s="33"/>
      <c r="AU1757" s="34"/>
      <c r="AV1757" s="27" t="s">
        <v>62</v>
      </c>
      <c r="AW1757" s="27">
        <v>5625031</v>
      </c>
      <c r="AX1757" s="27" t="s">
        <v>63</v>
      </c>
      <c r="AY1757" s="27"/>
    </row>
    <row r="1758" spans="1:51" ht="24" customHeight="1" x14ac:dyDescent="0.3">
      <c r="A1758" s="22">
        <v>103413</v>
      </c>
      <c r="B1758" s="23" t="str">
        <f>VLOOKUP($A1758,'[1]MAN PROG 2026'!$A$1:$AI$3379,2,FALSE)</f>
        <v>LETTO PER DEGENZA ELETTRIFICATO</v>
      </c>
      <c r="C1758" s="23" t="str">
        <f>VLOOKUP($A1758,'[1]MAN PROG 2026'!$A$1:$AI$3379,3,FALSE)</f>
        <v>MEDICAL INTERIOR SUPPLY</v>
      </c>
      <c r="D1758" s="23" t="str">
        <f>VLOOKUP($A1758,'[1]MAN PROG 2026'!$A$1:$AI$3379,4,FALSE)</f>
        <v>LH 610</v>
      </c>
      <c r="E1758" s="23" t="str">
        <f>VLOOKUP($A1758,'[1]MAN PROG 2026'!$A$1:$AI$3379,5,FALSE)</f>
        <v>14109</v>
      </c>
      <c r="F1758" s="23" t="str">
        <f>VLOOKUP($A1758,'[1]MAN PROG 2026'!$A$1:$AI$3379,6,FALSE)</f>
        <v>SINGOLA</v>
      </c>
      <c r="G1758" s="23">
        <f>VLOOKUP($A1758,'[1]MAN PROG 2026'!$A$1:$AI$3379,7,FALSE)</f>
        <v>103413</v>
      </c>
      <c r="H1758" s="23">
        <f>VLOOKUP($A1758,'[1]MAN PROG 2026'!$A$1:$AI$3379,8,FALSE)</f>
        <v>0</v>
      </c>
      <c r="I1758" s="23" t="str">
        <f>VLOOKUP($A1758,'[1]MAN PROG 2026'!$A$1:$AI$3379,9,FALSE)</f>
        <v>S.PIETRO</v>
      </c>
      <c r="J1758" s="23" t="str">
        <f>VLOOKUP($A1758,'[1]MAN PROG 2026'!$A$1:$AI$3379,10,FALSE)</f>
        <v>S. CAMILLO (MED. UOMINI)</v>
      </c>
      <c r="K1758" s="23" t="str">
        <f>VLOOKUP($A1758,'[1]MAN PROG 2026'!$A$1:$AI$3379,11,FALSE)</f>
        <v>OSTETRICIA (B.MENNI)</v>
      </c>
      <c r="L1758" s="24" t="str">
        <f>VLOOKUP($A1758,'[1]MAN PROG 2026'!$A$2:$AI$3379,12,FALSE)</f>
        <v>OSTETRICIA (B.MENNI)</v>
      </c>
      <c r="M1758" s="24" t="str">
        <f>VLOOKUP($A1758,'[1]MAN PROG 2026'!$A$2:$AI$3379,13,FALSE)</f>
        <v>SINGOLA</v>
      </c>
      <c r="N1758" s="24">
        <f>VLOOKUP($A1758,'[1]MAN PROG 2026'!$A$2:$AI$3379,14,FALSE)</f>
        <v>103413</v>
      </c>
      <c r="O1758" s="24">
        <f>VLOOKUP($A1758,'[1]MAN PROG 2026'!$A$2:$AI$3379,15,FALSE)</f>
        <v>0</v>
      </c>
      <c r="P1758" s="25" t="str">
        <f>VLOOKUP($A1758,'[1]MAN PROG 2026'!$A$2:$AI$3379,20,FALSE)</f>
        <v>DA FARE</v>
      </c>
      <c r="Q1758" s="9">
        <v>3413</v>
      </c>
      <c r="R1758" s="26">
        <v>46150</v>
      </c>
      <c r="S1758" s="8" t="s">
        <v>53</v>
      </c>
      <c r="T1758" s="37"/>
      <c r="U1758" s="27" t="s">
        <v>55</v>
      </c>
      <c r="V1758" s="27" t="s">
        <v>56</v>
      </c>
      <c r="W1758" s="27" t="s">
        <v>55</v>
      </c>
      <c r="X1758" s="27" t="s">
        <v>55</v>
      </c>
      <c r="Y1758" s="27" t="s">
        <v>55</v>
      </c>
      <c r="Z1758" s="27" t="s">
        <v>55</v>
      </c>
      <c r="AA1758" s="27" t="s">
        <v>55</v>
      </c>
      <c r="AB1758" s="27" t="s">
        <v>57</v>
      </c>
      <c r="AC1758" s="27" t="s">
        <v>58</v>
      </c>
      <c r="AD1758" s="27" t="s">
        <v>822</v>
      </c>
      <c r="AE1758" s="27" t="s">
        <v>88</v>
      </c>
      <c r="AF1758" s="27">
        <v>0.185</v>
      </c>
      <c r="AG1758" s="9" t="s">
        <v>32</v>
      </c>
      <c r="AH1758" s="27" t="s">
        <v>70</v>
      </c>
      <c r="AI1758" s="27" t="s">
        <v>70</v>
      </c>
      <c r="AJ1758" s="27" t="s">
        <v>70</v>
      </c>
      <c r="AK1758" s="27" t="s">
        <v>61</v>
      </c>
      <c r="AL1758" s="27" t="s">
        <v>61</v>
      </c>
      <c r="AM1758" s="11">
        <v>33.4</v>
      </c>
      <c r="AN1758" s="28">
        <v>0</v>
      </c>
      <c r="AO1758" s="28" t="s">
        <v>204</v>
      </c>
      <c r="AP1758" s="29"/>
      <c r="AQ1758" s="30"/>
      <c r="AR1758" s="31"/>
      <c r="AS1758" s="32"/>
      <c r="AT1758" s="33"/>
      <c r="AU1758" s="34"/>
      <c r="AV1758" s="27" t="s">
        <v>62</v>
      </c>
      <c r="AW1758" s="27">
        <v>5625031</v>
      </c>
      <c r="AX1758" s="27" t="s">
        <v>63</v>
      </c>
      <c r="AY1758" s="27"/>
    </row>
    <row r="1759" spans="1:51" ht="24" customHeight="1" x14ac:dyDescent="0.3">
      <c r="A1759" s="22">
        <v>103414</v>
      </c>
      <c r="B1759" s="23" t="str">
        <f>VLOOKUP($A1759,'[1]MAN PROG 2026'!$A$1:$AI$3379,2,FALSE)</f>
        <v>LETTO PER DEGENZA ELETTRIFICATO</v>
      </c>
      <c r="C1759" s="23" t="str">
        <f>VLOOKUP($A1759,'[1]MAN PROG 2026'!$A$1:$AI$3379,3,FALSE)</f>
        <v>MEDICAL INTERIOR SUPPLY</v>
      </c>
      <c r="D1759" s="23" t="str">
        <f>VLOOKUP($A1759,'[1]MAN PROG 2026'!$A$1:$AI$3379,4,FALSE)</f>
        <v>LH 610</v>
      </c>
      <c r="E1759" s="23" t="str">
        <f>VLOOKUP($A1759,'[1]MAN PROG 2026'!$A$1:$AI$3379,5,FALSE)</f>
        <v>14131</v>
      </c>
      <c r="F1759" s="23" t="str">
        <f>VLOOKUP($A1759,'[1]MAN PROG 2026'!$A$1:$AI$3379,6,FALSE)</f>
        <v>SINGOLA</v>
      </c>
      <c r="G1759" s="23">
        <f>VLOOKUP($A1759,'[1]MAN PROG 2026'!$A$1:$AI$3379,7,FALSE)</f>
        <v>103414</v>
      </c>
      <c r="H1759" s="23">
        <f>VLOOKUP($A1759,'[1]MAN PROG 2026'!$A$1:$AI$3379,8,FALSE)</f>
        <v>0</v>
      </c>
      <c r="I1759" s="23" t="str">
        <f>VLOOKUP($A1759,'[1]MAN PROG 2026'!$A$1:$AI$3379,9,FALSE)</f>
        <v>S.PIETRO</v>
      </c>
      <c r="J1759" s="23" t="str">
        <f>VLOOKUP($A1759,'[1]MAN PROG 2026'!$A$1:$AI$3379,10,FALSE)</f>
        <v>S. CAMILLO (MED. UOMINI)</v>
      </c>
      <c r="K1759" s="23" t="str">
        <f>VLOOKUP($A1759,'[1]MAN PROG 2026'!$A$1:$AI$3379,11,FALSE)</f>
        <v>S. VINCENZO</v>
      </c>
      <c r="L1759" s="24" t="str">
        <f>VLOOKUP($A1759,'[1]MAN PROG 2026'!$A$2:$AI$3379,12,FALSE)</f>
        <v>S. VINCENZO</v>
      </c>
      <c r="M1759" s="24" t="str">
        <f>VLOOKUP($A1759,'[1]MAN PROG 2026'!$A$2:$AI$3379,13,FALSE)</f>
        <v>SINGOLA</v>
      </c>
      <c r="N1759" s="24">
        <f>VLOOKUP($A1759,'[1]MAN PROG 2026'!$A$2:$AI$3379,14,FALSE)</f>
        <v>103414</v>
      </c>
      <c r="O1759" s="24">
        <f>VLOOKUP($A1759,'[1]MAN PROG 2026'!$A$2:$AI$3379,15,FALSE)</f>
        <v>0</v>
      </c>
      <c r="P1759" s="25" t="str">
        <f>VLOOKUP($A1759,'[1]MAN PROG 2026'!$A$2:$AI$3379,20,FALSE)</f>
        <v>DA FARE</v>
      </c>
      <c r="Q1759" s="9">
        <v>3414</v>
      </c>
      <c r="R1759" s="26">
        <v>46168</v>
      </c>
      <c r="S1759" s="8" t="s">
        <v>53</v>
      </c>
      <c r="T1759" s="37"/>
      <c r="U1759" s="27" t="s">
        <v>55</v>
      </c>
      <c r="V1759" s="27" t="s">
        <v>56</v>
      </c>
      <c r="W1759" s="27" t="s">
        <v>55</v>
      </c>
      <c r="X1759" s="27" t="s">
        <v>55</v>
      </c>
      <c r="Y1759" s="27" t="s">
        <v>55</v>
      </c>
      <c r="Z1759" s="27" t="s">
        <v>55</v>
      </c>
      <c r="AA1759" s="27" t="s">
        <v>55</v>
      </c>
      <c r="AB1759" s="27" t="s">
        <v>57</v>
      </c>
      <c r="AC1759" s="27" t="s">
        <v>58</v>
      </c>
      <c r="AD1759" s="27" t="s">
        <v>277</v>
      </c>
      <c r="AE1759" s="27" t="s">
        <v>88</v>
      </c>
      <c r="AF1759" s="27">
        <v>0.185</v>
      </c>
      <c r="AG1759" s="9" t="s">
        <v>32</v>
      </c>
      <c r="AH1759" s="27" t="s">
        <v>70</v>
      </c>
      <c r="AI1759" s="27" t="s">
        <v>70</v>
      </c>
      <c r="AJ1759" s="27" t="s">
        <v>70</v>
      </c>
      <c r="AK1759" s="27" t="s">
        <v>61</v>
      </c>
      <c r="AL1759" s="27" t="s">
        <v>61</v>
      </c>
      <c r="AM1759" s="11">
        <v>40.200000000000003</v>
      </c>
      <c r="AN1759" s="28">
        <v>1.6</v>
      </c>
      <c r="AO1759" s="28" t="s">
        <v>204</v>
      </c>
      <c r="AP1759" s="29"/>
      <c r="AQ1759" s="30"/>
      <c r="AR1759" s="31"/>
      <c r="AS1759" s="32"/>
      <c r="AT1759" s="33"/>
      <c r="AU1759" s="34"/>
      <c r="AV1759" s="27" t="s">
        <v>62</v>
      </c>
      <c r="AW1759" s="27">
        <v>5625031</v>
      </c>
      <c r="AX1759" s="27" t="s">
        <v>63</v>
      </c>
      <c r="AY1759" s="27"/>
    </row>
    <row r="1760" spans="1:51" ht="24" customHeight="1" x14ac:dyDescent="0.3">
      <c r="A1760" s="22">
        <v>103415</v>
      </c>
      <c r="B1760" s="23" t="str">
        <f>VLOOKUP($A1760,'[1]MAN PROG 2026'!$A$1:$AI$3379,2,FALSE)</f>
        <v>LETTO PER DEGENZA ELETTRIFICATO</v>
      </c>
      <c r="C1760" s="23" t="str">
        <f>VLOOKUP($A1760,'[1]MAN PROG 2026'!$A$1:$AI$3379,3,FALSE)</f>
        <v>MEDICAL INTERIOR SUPPLY</v>
      </c>
      <c r="D1760" s="23" t="str">
        <f>VLOOKUP($A1760,'[1]MAN PROG 2026'!$A$1:$AI$3379,4,FALSE)</f>
        <v>LH 610</v>
      </c>
      <c r="E1760" s="23" t="str">
        <f>VLOOKUP($A1760,'[1]MAN PROG 2026'!$A$1:$AI$3379,5,FALSE)</f>
        <v>14124</v>
      </c>
      <c r="F1760" s="23" t="str">
        <f>VLOOKUP($A1760,'[1]MAN PROG 2026'!$A$1:$AI$3379,6,FALSE)</f>
        <v>SINGOLA</v>
      </c>
      <c r="G1760" s="23">
        <f>VLOOKUP($A1760,'[1]MAN PROG 2026'!$A$1:$AI$3379,7,FALSE)</f>
        <v>103415</v>
      </c>
      <c r="H1760" s="23">
        <f>VLOOKUP($A1760,'[1]MAN PROG 2026'!$A$1:$AI$3379,8,FALSE)</f>
        <v>0</v>
      </c>
      <c r="I1760" s="23" t="str">
        <f>VLOOKUP($A1760,'[1]MAN PROG 2026'!$A$1:$AI$3379,9,FALSE)</f>
        <v>S.PIETRO</v>
      </c>
      <c r="J1760" s="23" t="str">
        <f>VLOOKUP($A1760,'[1]MAN PROG 2026'!$A$1:$AI$3379,10,FALSE)</f>
        <v>S. CAMILLO (MED. UOMINI)</v>
      </c>
      <c r="K1760" s="23" t="str">
        <f>VLOOKUP($A1760,'[1]MAN PROG 2026'!$A$1:$AI$3379,11,FALSE)</f>
        <v>S. G. ANTIDA</v>
      </c>
      <c r="L1760" s="24" t="str">
        <f>VLOOKUP($A1760,'[1]MAN PROG 2026'!$A$2:$AI$3379,12,FALSE)</f>
        <v>S. G. ANTIDA</v>
      </c>
      <c r="M1760" s="24" t="str">
        <f>VLOOKUP($A1760,'[1]MAN PROG 2026'!$A$2:$AI$3379,13,FALSE)</f>
        <v>SINGOLA</v>
      </c>
      <c r="N1760" s="24">
        <f>VLOOKUP($A1760,'[1]MAN PROG 2026'!$A$2:$AI$3379,14,FALSE)</f>
        <v>103440</v>
      </c>
      <c r="O1760" s="24">
        <f>VLOOKUP($A1760,'[1]MAN PROG 2026'!$A$2:$AI$3379,15,FALSE)</f>
        <v>0</v>
      </c>
      <c r="P1760" s="25" t="str">
        <f>VLOOKUP($A1760,'[1]MAN PROG 2026'!$A$2:$AI$3379,20,FALSE)</f>
        <v>NON PREVISTO</v>
      </c>
      <c r="Q1760" s="8"/>
      <c r="R1760" s="26"/>
      <c r="S1760" s="8"/>
      <c r="T1760" s="37"/>
      <c r="U1760" s="27"/>
      <c r="V1760" s="27"/>
      <c r="W1760" s="27"/>
      <c r="X1760" s="27"/>
      <c r="Y1760" s="27"/>
      <c r="Z1760" s="27"/>
      <c r="AA1760" s="27"/>
      <c r="AB1760" s="27"/>
      <c r="AC1760" s="27"/>
      <c r="AD1760" s="27"/>
      <c r="AE1760" s="27"/>
      <c r="AF1760" s="27"/>
      <c r="AG1760" s="9" t="s">
        <v>32</v>
      </c>
      <c r="AH1760" s="27"/>
      <c r="AI1760" s="27"/>
      <c r="AJ1760" s="27"/>
      <c r="AK1760" s="27"/>
      <c r="AL1760" s="27"/>
      <c r="AM1760" s="11"/>
      <c r="AN1760" s="28"/>
      <c r="AO1760" s="28"/>
      <c r="AP1760" s="29"/>
      <c r="AQ1760" s="30"/>
      <c r="AR1760" s="31"/>
      <c r="AS1760" s="32"/>
      <c r="AT1760" s="33"/>
      <c r="AU1760" s="34"/>
      <c r="AV1760" s="27"/>
      <c r="AW1760" s="27"/>
      <c r="AX1760" s="27"/>
      <c r="AY1760" s="27"/>
    </row>
    <row r="1761" spans="1:52" ht="24" customHeight="1" x14ac:dyDescent="0.3">
      <c r="A1761" s="22">
        <v>103416</v>
      </c>
      <c r="B1761" s="23" t="str">
        <f>VLOOKUP($A1761,'[1]MAN PROG 2026'!$A$1:$AI$3379,2,FALSE)</f>
        <v>LETTO PER DEGENZA ELETTRIFICATO</v>
      </c>
      <c r="C1761" s="23" t="str">
        <f>VLOOKUP($A1761,'[1]MAN PROG 2026'!$A$1:$AI$3379,3,FALSE)</f>
        <v>MEDICAL INTERIOR SUPPLY</v>
      </c>
      <c r="D1761" s="23" t="str">
        <f>VLOOKUP($A1761,'[1]MAN PROG 2026'!$A$1:$AI$3379,4,FALSE)</f>
        <v>LH 610</v>
      </c>
      <c r="E1761" s="23" t="str">
        <f>VLOOKUP($A1761,'[1]MAN PROG 2026'!$A$1:$AI$3379,5,FALSE)</f>
        <v>14105</v>
      </c>
      <c r="F1761" s="23" t="str">
        <f>VLOOKUP($A1761,'[1]MAN PROG 2026'!$A$1:$AI$3379,6,FALSE)</f>
        <v>SINGOLA</v>
      </c>
      <c r="G1761" s="23">
        <f>VLOOKUP($A1761,'[1]MAN PROG 2026'!$A$1:$AI$3379,7,FALSE)</f>
        <v>103416</v>
      </c>
      <c r="H1761" s="23">
        <f>VLOOKUP($A1761,'[1]MAN PROG 2026'!$A$1:$AI$3379,8,FALSE)</f>
        <v>0</v>
      </c>
      <c r="I1761" s="23" t="str">
        <f>VLOOKUP($A1761,'[1]MAN PROG 2026'!$A$1:$AI$3379,9,FALSE)</f>
        <v>S.PIETRO</v>
      </c>
      <c r="J1761" s="23" t="str">
        <f>VLOOKUP($A1761,'[1]MAN PROG 2026'!$A$1:$AI$3379,10,FALSE)</f>
        <v>S. CAMILLO (MED. UOMINI)</v>
      </c>
      <c r="K1761" s="23" t="str">
        <f>VLOOKUP($A1761,'[1]MAN PROG 2026'!$A$1:$AI$3379,11,FALSE)</f>
        <v>S. CAMILLO (MED. UOMINI)</v>
      </c>
      <c r="L1761" s="24" t="str">
        <f>VLOOKUP($A1761,'[1]MAN PROG 2026'!$A$2:$AI$3379,12,FALSE)</f>
        <v>S. CAMILLO (MED. UOMINI)</v>
      </c>
      <c r="M1761" s="24" t="str">
        <f>VLOOKUP($A1761,'[1]MAN PROG 2026'!$A$2:$AI$3379,13,FALSE)</f>
        <v>SINGOLA</v>
      </c>
      <c r="N1761" s="24">
        <f>VLOOKUP($A1761,'[1]MAN PROG 2026'!$A$2:$AI$3379,14,FALSE)</f>
        <v>103416</v>
      </c>
      <c r="O1761" s="24">
        <f>VLOOKUP($A1761,'[1]MAN PROG 2026'!$A$2:$AI$3379,15,FALSE)</f>
        <v>0</v>
      </c>
      <c r="P1761" s="25" t="str">
        <f>VLOOKUP($A1761,'[1]MAN PROG 2026'!$A$2:$AI$3379,20,FALSE)</f>
        <v>DA FARE</v>
      </c>
      <c r="Q1761" s="9">
        <v>3416</v>
      </c>
      <c r="R1761" s="26">
        <v>46225</v>
      </c>
      <c r="S1761" s="8" t="s">
        <v>53</v>
      </c>
      <c r="T1761" s="37"/>
      <c r="U1761" s="27" t="s">
        <v>55</v>
      </c>
      <c r="V1761" s="27" t="s">
        <v>56</v>
      </c>
      <c r="W1761" s="27" t="s">
        <v>55</v>
      </c>
      <c r="X1761" s="27" t="s">
        <v>55</v>
      </c>
      <c r="Y1761" s="27" t="s">
        <v>55</v>
      </c>
      <c r="Z1761" s="27" t="s">
        <v>55</v>
      </c>
      <c r="AA1761" s="27" t="s">
        <v>55</v>
      </c>
      <c r="AB1761" s="27" t="s">
        <v>57</v>
      </c>
      <c r="AC1761" s="27" t="s">
        <v>58</v>
      </c>
      <c r="AD1761" s="27" t="s">
        <v>179</v>
      </c>
      <c r="AE1761" s="27" t="s">
        <v>88</v>
      </c>
      <c r="AF1761" s="27">
        <v>0.19800000000000001</v>
      </c>
      <c r="AG1761" s="9" t="s">
        <v>32</v>
      </c>
      <c r="AH1761" s="27" t="s">
        <v>70</v>
      </c>
      <c r="AI1761" s="27" t="s">
        <v>70</v>
      </c>
      <c r="AJ1761" s="27" t="s">
        <v>70</v>
      </c>
      <c r="AK1761" s="27" t="s">
        <v>61</v>
      </c>
      <c r="AL1761" s="27" t="s">
        <v>61</v>
      </c>
      <c r="AM1761" s="11">
        <v>48.4</v>
      </c>
      <c r="AN1761" s="28">
        <v>0.2</v>
      </c>
      <c r="AO1761" s="28" t="s">
        <v>204</v>
      </c>
      <c r="AP1761" s="29"/>
      <c r="AQ1761" s="30"/>
      <c r="AR1761" s="31"/>
      <c r="AS1761" s="32"/>
      <c r="AT1761" s="33"/>
      <c r="AU1761" s="34"/>
      <c r="AV1761" s="27" t="s">
        <v>62</v>
      </c>
      <c r="AW1761" s="27">
        <v>5625031</v>
      </c>
      <c r="AX1761" s="27" t="s">
        <v>63</v>
      </c>
      <c r="AY1761" s="27"/>
    </row>
    <row r="1762" spans="1:52" ht="24" customHeight="1" x14ac:dyDescent="0.3">
      <c r="A1762" s="22">
        <v>103417</v>
      </c>
      <c r="B1762" s="23" t="str">
        <f>VLOOKUP($A1762,'[1]MAN PROG 2026'!$A$1:$AI$3379,2,FALSE)</f>
        <v>LETTO PER DEGENZA ELETTRIFICATO</v>
      </c>
      <c r="C1762" s="23" t="str">
        <f>VLOOKUP($A1762,'[1]MAN PROG 2026'!$A$1:$AI$3379,3,FALSE)</f>
        <v>MEDICAL INTERIOR SUPPLY</v>
      </c>
      <c r="D1762" s="23" t="str">
        <f>VLOOKUP($A1762,'[1]MAN PROG 2026'!$A$1:$AI$3379,4,FALSE)</f>
        <v>LH 610</v>
      </c>
      <c r="E1762" s="23" t="str">
        <f>VLOOKUP($A1762,'[1]MAN PROG 2026'!$A$1:$AI$3379,5,FALSE)</f>
        <v>14135</v>
      </c>
      <c r="F1762" s="23" t="str">
        <f>VLOOKUP($A1762,'[1]MAN PROG 2026'!$A$1:$AI$3379,6,FALSE)</f>
        <v>SINGOLA</v>
      </c>
      <c r="G1762" s="23">
        <f>VLOOKUP($A1762,'[1]MAN PROG 2026'!$A$1:$AI$3379,7,FALSE)</f>
        <v>103417</v>
      </c>
      <c r="H1762" s="23">
        <f>VLOOKUP($A1762,'[1]MAN PROG 2026'!$A$1:$AI$3379,8,FALSE)</f>
        <v>0</v>
      </c>
      <c r="I1762" s="23" t="str">
        <f>VLOOKUP($A1762,'[1]MAN PROG 2026'!$A$1:$AI$3379,9,FALSE)</f>
        <v>S.PIETRO</v>
      </c>
      <c r="J1762" s="23" t="str">
        <f>VLOOKUP($A1762,'[1]MAN PROG 2026'!$A$1:$AI$3379,10,FALSE)</f>
        <v>S. CAMILLO (MED. UOMINI)</v>
      </c>
      <c r="K1762" s="23" t="str">
        <f>VLOOKUP($A1762,'[1]MAN PROG 2026'!$A$1:$AI$3379,11,FALSE)</f>
        <v>S. CARLO CARDIOLOGIA</v>
      </c>
      <c r="L1762" s="24" t="str">
        <f>VLOOKUP($A1762,'[1]MAN PROG 2026'!$A$2:$AI$3379,12,FALSE)</f>
        <v>S. CARLO CARDIOLOGIA</v>
      </c>
      <c r="M1762" s="24" t="str">
        <f>VLOOKUP($A1762,'[1]MAN PROG 2026'!$A$2:$AI$3379,13,FALSE)</f>
        <v>SINGOLA</v>
      </c>
      <c r="N1762" s="24">
        <f>VLOOKUP($A1762,'[1]MAN PROG 2026'!$A$2:$AI$3379,14,FALSE)</f>
        <v>103417</v>
      </c>
      <c r="O1762" s="24">
        <f>VLOOKUP($A1762,'[1]MAN PROG 2026'!$A$2:$AI$3379,15,FALSE)</f>
        <v>0</v>
      </c>
      <c r="P1762" s="25" t="str">
        <f>VLOOKUP($A1762,'[1]MAN PROG 2026'!$A$2:$AI$3379,20,FALSE)</f>
        <v>DA FARE</v>
      </c>
      <c r="Q1762" s="9">
        <v>3417</v>
      </c>
      <c r="R1762" s="26">
        <v>46114</v>
      </c>
      <c r="S1762" s="8" t="s">
        <v>53</v>
      </c>
      <c r="T1762" s="37"/>
      <c r="U1762" s="27" t="s">
        <v>55</v>
      </c>
      <c r="V1762" s="27" t="s">
        <v>56</v>
      </c>
      <c r="W1762" s="27" t="s">
        <v>55</v>
      </c>
      <c r="X1762" s="27" t="s">
        <v>55</v>
      </c>
      <c r="Y1762" s="27" t="s">
        <v>55</v>
      </c>
      <c r="Z1762" s="27" t="s">
        <v>55</v>
      </c>
      <c r="AA1762" s="27" t="s">
        <v>55</v>
      </c>
      <c r="AB1762" s="27" t="s">
        <v>57</v>
      </c>
      <c r="AC1762" s="27" t="s">
        <v>58</v>
      </c>
      <c r="AD1762" s="27" t="s">
        <v>196</v>
      </c>
      <c r="AE1762" s="27" t="s">
        <v>88</v>
      </c>
      <c r="AF1762" s="27">
        <v>0.192</v>
      </c>
      <c r="AG1762" s="9" t="s">
        <v>32</v>
      </c>
      <c r="AH1762" s="27" t="s">
        <v>70</v>
      </c>
      <c r="AI1762" s="27" t="s">
        <v>70</v>
      </c>
      <c r="AJ1762" s="27" t="s">
        <v>70</v>
      </c>
      <c r="AK1762" s="27" t="s">
        <v>61</v>
      </c>
      <c r="AL1762" s="27" t="s">
        <v>61</v>
      </c>
      <c r="AM1762" s="11">
        <v>39.5</v>
      </c>
      <c r="AN1762" s="28">
        <v>0.1</v>
      </c>
      <c r="AO1762" s="28" t="s">
        <v>204</v>
      </c>
      <c r="AP1762" s="29"/>
      <c r="AQ1762" s="30"/>
      <c r="AR1762" s="31"/>
      <c r="AS1762" s="32"/>
      <c r="AT1762" s="33"/>
      <c r="AU1762" s="34"/>
      <c r="AV1762" s="27" t="s">
        <v>62</v>
      </c>
      <c r="AW1762" s="27">
        <v>5625031</v>
      </c>
      <c r="AX1762" s="27" t="s">
        <v>63</v>
      </c>
      <c r="AY1762" s="27"/>
    </row>
    <row r="1763" spans="1:52" ht="24" customHeight="1" x14ac:dyDescent="0.3">
      <c r="A1763" s="22">
        <v>103418</v>
      </c>
      <c r="B1763" s="23" t="str">
        <f>VLOOKUP($A1763,'[1]MAN PROG 2026'!$A$1:$AI$3379,2,FALSE)</f>
        <v>LETTO PER DEGENZA ELETTRIFICATO</v>
      </c>
      <c r="C1763" s="23" t="str">
        <f>VLOOKUP($A1763,'[1]MAN PROG 2026'!$A$1:$AI$3379,3,FALSE)</f>
        <v>MEDICAL INTERIOR SUPPLY</v>
      </c>
      <c r="D1763" s="23" t="str">
        <f>VLOOKUP($A1763,'[1]MAN PROG 2026'!$A$1:$AI$3379,4,FALSE)</f>
        <v>LH 610</v>
      </c>
      <c r="E1763" s="23" t="str">
        <f>VLOOKUP($A1763,'[1]MAN PROG 2026'!$A$1:$AI$3379,5,FALSE)</f>
        <v>14132</v>
      </c>
      <c r="F1763" s="23" t="str">
        <f>VLOOKUP($A1763,'[1]MAN PROG 2026'!$A$1:$AI$3379,6,FALSE)</f>
        <v>SINGOLA</v>
      </c>
      <c r="G1763" s="23">
        <f>VLOOKUP($A1763,'[1]MAN PROG 2026'!$A$1:$AI$3379,7,FALSE)</f>
        <v>103418</v>
      </c>
      <c r="H1763" s="23">
        <f>VLOOKUP($A1763,'[1]MAN PROG 2026'!$A$1:$AI$3379,8,FALSE)</f>
        <v>0</v>
      </c>
      <c r="I1763" s="23" t="str">
        <f>VLOOKUP($A1763,'[1]MAN PROG 2026'!$A$1:$AI$3379,9,FALSE)</f>
        <v>S.PIETRO</v>
      </c>
      <c r="J1763" s="23" t="str">
        <f>VLOOKUP($A1763,'[1]MAN PROG 2026'!$A$1:$AI$3379,10,FALSE)</f>
        <v>S. CAMILLO (MED. UOMINI)</v>
      </c>
      <c r="K1763" s="23" t="str">
        <f>VLOOKUP($A1763,'[1]MAN PROG 2026'!$A$1:$AI$3379,11,FALSE)</f>
        <v>S. VINCENZO</v>
      </c>
      <c r="L1763" s="24" t="str">
        <f>VLOOKUP($A1763,'[1]MAN PROG 2026'!$A$2:$AI$3379,12,FALSE)</f>
        <v>NON TROVATO</v>
      </c>
      <c r="M1763" s="24">
        <f>VLOOKUP($A1763,'[1]MAN PROG 2026'!$A$2:$AI$3379,13,FALSE)</f>
        <v>0</v>
      </c>
      <c r="N1763" s="24">
        <f>VLOOKUP($A1763,'[1]MAN PROG 2026'!$A$2:$AI$3379,14,FALSE)</f>
        <v>0</v>
      </c>
      <c r="O1763" s="24">
        <f>VLOOKUP($A1763,'[1]MAN PROG 2026'!$A$2:$AI$3379,15,FALSE)</f>
        <v>0</v>
      </c>
      <c r="P1763" s="25" t="str">
        <f>VLOOKUP($A1763,'[1]MAN PROG 2026'!$A$2:$AI$3379,20,FALSE)</f>
        <v>DA FARE</v>
      </c>
      <c r="Q1763" s="8"/>
      <c r="R1763" s="26"/>
      <c r="S1763" s="8"/>
      <c r="T1763" s="37"/>
      <c r="U1763" s="27"/>
      <c r="V1763" s="27"/>
      <c r="W1763" s="27"/>
      <c r="X1763" s="27"/>
      <c r="Y1763" s="27"/>
      <c r="Z1763" s="27"/>
      <c r="AA1763" s="27"/>
      <c r="AB1763" s="27"/>
      <c r="AC1763" s="27"/>
      <c r="AD1763" s="27"/>
      <c r="AE1763" s="27"/>
      <c r="AF1763" s="27"/>
      <c r="AG1763" s="9" t="s">
        <v>32</v>
      </c>
      <c r="AH1763" s="27"/>
      <c r="AI1763" s="27"/>
      <c r="AJ1763" s="27"/>
      <c r="AK1763" s="27"/>
      <c r="AL1763" s="27"/>
      <c r="AM1763" s="11"/>
      <c r="AN1763" s="28"/>
      <c r="AO1763" s="28"/>
      <c r="AP1763" s="29"/>
      <c r="AQ1763" s="30"/>
      <c r="AR1763" s="31"/>
      <c r="AS1763" s="32"/>
      <c r="AT1763" s="33"/>
      <c r="AU1763" s="34"/>
      <c r="AV1763" s="27"/>
      <c r="AW1763" s="27"/>
      <c r="AX1763" s="27"/>
      <c r="AY1763" s="27"/>
    </row>
    <row r="1764" spans="1:52" ht="24" customHeight="1" x14ac:dyDescent="0.3">
      <c r="A1764" s="22">
        <v>103419</v>
      </c>
      <c r="B1764" s="23" t="str">
        <f>VLOOKUP($A1764,'[1]MAN PROG 2026'!$A$1:$AI$3379,2,FALSE)</f>
        <v>LETTO PER DEGENZA ELETTRIFICATO</v>
      </c>
      <c r="C1764" s="23" t="str">
        <f>VLOOKUP($A1764,'[1]MAN PROG 2026'!$A$1:$AI$3379,3,FALSE)</f>
        <v>MEDICAL INTERIOR SUPPLY</v>
      </c>
      <c r="D1764" s="23" t="str">
        <f>VLOOKUP($A1764,'[1]MAN PROG 2026'!$A$1:$AI$3379,4,FALSE)</f>
        <v>LH 610</v>
      </c>
      <c r="E1764" s="23" t="str">
        <f>VLOOKUP($A1764,'[1]MAN PROG 2026'!$A$1:$AI$3379,5,FALSE)</f>
        <v>14103</v>
      </c>
      <c r="F1764" s="23" t="str">
        <f>VLOOKUP($A1764,'[1]MAN PROG 2026'!$A$1:$AI$3379,6,FALSE)</f>
        <v>SINGOLA</v>
      </c>
      <c r="G1764" s="23">
        <f>VLOOKUP($A1764,'[1]MAN PROG 2026'!$A$1:$AI$3379,7,FALSE)</f>
        <v>103419</v>
      </c>
      <c r="H1764" s="23">
        <f>VLOOKUP($A1764,'[1]MAN PROG 2026'!$A$1:$AI$3379,8,FALSE)</f>
        <v>0</v>
      </c>
      <c r="I1764" s="23" t="str">
        <f>VLOOKUP($A1764,'[1]MAN PROG 2026'!$A$1:$AI$3379,9,FALSE)</f>
        <v>S.PIETRO</v>
      </c>
      <c r="J1764" s="23" t="str">
        <f>VLOOKUP($A1764,'[1]MAN PROG 2026'!$A$1:$AI$3379,10,FALSE)</f>
        <v>S. CAMILLO (MED. UOMINI)</v>
      </c>
      <c r="K1764" s="23" t="str">
        <f>VLOOKUP($A1764,'[1]MAN PROG 2026'!$A$1:$AI$3379,11,FALSE)</f>
        <v>S. CATERINA SOLVENTI</v>
      </c>
      <c r="L1764" s="24" t="str">
        <f>VLOOKUP($A1764,'[1]MAN PROG 2026'!$A$2:$AI$3379,12,FALSE)</f>
        <v>S. CATERINA SOLVENTI</v>
      </c>
      <c r="M1764" s="24" t="str">
        <f>VLOOKUP($A1764,'[1]MAN PROG 2026'!$A$2:$AI$3379,13,FALSE)</f>
        <v>SINGOLA</v>
      </c>
      <c r="N1764" s="24" t="str">
        <f>VLOOKUP($A1764,'[1]MAN PROG 2026'!$A$2:$AI$3379,14,FALSE)</f>
        <v>103419</v>
      </c>
      <c r="O1764" s="24">
        <f>VLOOKUP($A1764,'[1]MAN PROG 2026'!$A$2:$AI$3379,15,FALSE)</f>
        <v>0</v>
      </c>
      <c r="P1764" s="25" t="str">
        <f>VLOOKUP($A1764,'[1]MAN PROG 2026'!$A$2:$AI$3379,20,FALSE)</f>
        <v>DA FARE</v>
      </c>
      <c r="Q1764" s="9">
        <v>3419</v>
      </c>
      <c r="R1764" s="26">
        <v>46111</v>
      </c>
      <c r="S1764" s="8" t="s">
        <v>53</v>
      </c>
      <c r="T1764" s="37"/>
      <c r="U1764" s="27" t="s">
        <v>55</v>
      </c>
      <c r="V1764" s="27" t="s">
        <v>56</v>
      </c>
      <c r="W1764" s="27" t="s">
        <v>55</v>
      </c>
      <c r="X1764" s="27" t="s">
        <v>55</v>
      </c>
      <c r="Y1764" s="27" t="s">
        <v>55</v>
      </c>
      <c r="Z1764" s="27" t="s">
        <v>55</v>
      </c>
      <c r="AA1764" s="27" t="s">
        <v>55</v>
      </c>
      <c r="AB1764" s="27" t="s">
        <v>57</v>
      </c>
      <c r="AC1764" s="27" t="s">
        <v>58</v>
      </c>
      <c r="AD1764" s="27" t="s">
        <v>676</v>
      </c>
      <c r="AE1764" s="27" t="s">
        <v>88</v>
      </c>
      <c r="AF1764" s="27">
        <v>0.17499999999999999</v>
      </c>
      <c r="AG1764" s="9" t="s">
        <v>32</v>
      </c>
      <c r="AH1764" s="27" t="s">
        <v>70</v>
      </c>
      <c r="AI1764" s="27" t="s">
        <v>70</v>
      </c>
      <c r="AJ1764" s="27" t="s">
        <v>70</v>
      </c>
      <c r="AK1764" s="27" t="s">
        <v>286</v>
      </c>
      <c r="AL1764" s="27" t="s">
        <v>286</v>
      </c>
      <c r="AM1764" s="11">
        <v>45.1</v>
      </c>
      <c r="AN1764" s="28">
        <v>0.1</v>
      </c>
      <c r="AO1764" s="28" t="s">
        <v>204</v>
      </c>
      <c r="AP1764" s="29"/>
      <c r="AQ1764" s="30"/>
      <c r="AR1764" s="31"/>
      <c r="AS1764" s="32"/>
      <c r="AT1764" s="33"/>
      <c r="AU1764" s="34"/>
      <c r="AV1764" s="27" t="s">
        <v>62</v>
      </c>
      <c r="AW1764" s="27">
        <v>5625031</v>
      </c>
      <c r="AX1764" s="27" t="s">
        <v>63</v>
      </c>
      <c r="AY1764" s="27"/>
    </row>
    <row r="1765" spans="1:52" ht="24" customHeight="1" x14ac:dyDescent="0.3">
      <c r="A1765" s="22">
        <v>103420</v>
      </c>
      <c r="B1765" s="23" t="str">
        <f>VLOOKUP($A1765,'[1]MAN PROG 2026'!$A$1:$AI$3379,2,FALSE)</f>
        <v>LETTO PER DEGENZA ELETTRIFICATO</v>
      </c>
      <c r="C1765" s="23" t="str">
        <f>VLOOKUP($A1765,'[1]MAN PROG 2026'!$A$1:$AI$3379,3,FALSE)</f>
        <v>MEDICAL INTERIOR SUPPLY</v>
      </c>
      <c r="D1765" s="23" t="str">
        <f>VLOOKUP($A1765,'[1]MAN PROG 2026'!$A$1:$AI$3379,4,FALSE)</f>
        <v>LH 610</v>
      </c>
      <c r="E1765" s="23" t="str">
        <f>VLOOKUP($A1765,'[1]MAN PROG 2026'!$A$1:$AI$3379,5,FALSE)</f>
        <v>14108</v>
      </c>
      <c r="F1765" s="23" t="str">
        <f>VLOOKUP($A1765,'[1]MAN PROG 2026'!$A$1:$AI$3379,6,FALSE)</f>
        <v>SINGOLA</v>
      </c>
      <c r="G1765" s="23">
        <f>VLOOKUP($A1765,'[1]MAN PROG 2026'!$A$1:$AI$3379,7,FALSE)</f>
        <v>103420</v>
      </c>
      <c r="H1765" s="23">
        <f>VLOOKUP($A1765,'[1]MAN PROG 2026'!$A$1:$AI$3379,8,FALSE)</f>
        <v>0</v>
      </c>
      <c r="I1765" s="23" t="str">
        <f>VLOOKUP($A1765,'[1]MAN PROG 2026'!$A$1:$AI$3379,9,FALSE)</f>
        <v>S.PIETRO</v>
      </c>
      <c r="J1765" s="23" t="str">
        <f>VLOOKUP($A1765,'[1]MAN PROG 2026'!$A$1:$AI$3379,10,FALSE)</f>
        <v>S. G. ANTIDA</v>
      </c>
      <c r="K1765" s="23" t="str">
        <f>VLOOKUP($A1765,'[1]MAN PROG 2026'!$A$1:$AI$3379,11,FALSE)</f>
        <v>S. G. ANTIDA</v>
      </c>
      <c r="L1765" s="24" t="str">
        <f>VLOOKUP($A1765,'[1]MAN PROG 2026'!$A$2:$AI$3379,12,FALSE)</f>
        <v>S. G. ANTIDA</v>
      </c>
      <c r="M1765" s="24" t="str">
        <f>VLOOKUP($A1765,'[1]MAN PROG 2026'!$A$2:$AI$3379,13,FALSE)</f>
        <v>SINGOLA</v>
      </c>
      <c r="N1765" s="24">
        <f>VLOOKUP($A1765,'[1]MAN PROG 2026'!$A$2:$AI$3379,14,FALSE)</f>
        <v>103420</v>
      </c>
      <c r="O1765" s="24">
        <f>VLOOKUP($A1765,'[1]MAN PROG 2026'!$A$2:$AI$3379,15,FALSE)</f>
        <v>0</v>
      </c>
      <c r="P1765" s="25" t="str">
        <f>VLOOKUP($A1765,'[1]MAN PROG 2026'!$A$2:$AI$3379,20,FALSE)</f>
        <v>DA FARE</v>
      </c>
      <c r="Q1765" s="9">
        <v>3420</v>
      </c>
      <c r="R1765" s="26">
        <v>46119</v>
      </c>
      <c r="S1765" s="8" t="s">
        <v>602</v>
      </c>
      <c r="T1765" s="37"/>
      <c r="U1765" s="27" t="s">
        <v>55</v>
      </c>
      <c r="V1765" s="27" t="s">
        <v>56</v>
      </c>
      <c r="W1765" s="27" t="s">
        <v>55</v>
      </c>
      <c r="X1765" s="27" t="s">
        <v>55</v>
      </c>
      <c r="Y1765" s="27" t="s">
        <v>55</v>
      </c>
      <c r="Z1765" s="27" t="s">
        <v>55</v>
      </c>
      <c r="AA1765" s="27" t="s">
        <v>55</v>
      </c>
      <c r="AB1765" s="27" t="s">
        <v>57</v>
      </c>
      <c r="AC1765" s="27" t="s">
        <v>58</v>
      </c>
      <c r="AD1765" s="27" t="s">
        <v>196</v>
      </c>
      <c r="AE1765" s="27" t="s">
        <v>88</v>
      </c>
      <c r="AF1765" s="27">
        <v>0.18</v>
      </c>
      <c r="AG1765" s="9" t="s">
        <v>32</v>
      </c>
      <c r="AH1765" s="27" t="s">
        <v>70</v>
      </c>
      <c r="AI1765" s="27" t="s">
        <v>70</v>
      </c>
      <c r="AJ1765" s="27" t="s">
        <v>70</v>
      </c>
      <c r="AK1765" s="27" t="s">
        <v>61</v>
      </c>
      <c r="AL1765" s="27" t="s">
        <v>61</v>
      </c>
      <c r="AM1765" s="11">
        <v>54.2</v>
      </c>
      <c r="AN1765" s="28">
        <v>0.2</v>
      </c>
      <c r="AO1765" s="28" t="s">
        <v>204</v>
      </c>
      <c r="AP1765" s="29"/>
      <c r="AQ1765" s="30"/>
      <c r="AR1765" s="31"/>
      <c r="AS1765" s="32"/>
      <c r="AT1765" s="33"/>
      <c r="AU1765" s="34"/>
      <c r="AV1765" s="27" t="s">
        <v>62</v>
      </c>
      <c r="AW1765" s="27">
        <v>5625031</v>
      </c>
      <c r="AX1765" s="27" t="s">
        <v>63</v>
      </c>
      <c r="AY1765" s="27"/>
    </row>
    <row r="1766" spans="1:52" ht="24" customHeight="1" x14ac:dyDescent="0.3">
      <c r="A1766" s="22">
        <v>103421</v>
      </c>
      <c r="B1766" s="23" t="str">
        <f>VLOOKUP($A1766,'[1]MAN PROG 2026'!$A$1:$AI$3379,2,FALSE)</f>
        <v>DEFIBRILLATORE</v>
      </c>
      <c r="C1766" s="23" t="str">
        <f>VLOOKUP($A1766,'[1]MAN PROG 2026'!$A$1:$AI$3379,3,FALSE)</f>
        <v>PHILIPS MEDICAL SYSTEMS</v>
      </c>
      <c r="D1766" s="23" t="str">
        <f>VLOOKUP($A1766,'[1]MAN PROG 2026'!$A$1:$AI$3379,4,FALSE)</f>
        <v>EFFICIA DFM 100</v>
      </c>
      <c r="E1766" s="23" t="str">
        <f>VLOOKUP($A1766,'[1]MAN PROG 2026'!$A$1:$AI$3379,5,FALSE)</f>
        <v>CN32612555</v>
      </c>
      <c r="F1766" s="23" t="str">
        <f>VLOOKUP($A1766,'[1]MAN PROG 2026'!$A$1:$AI$3379,6,FALSE)</f>
        <v>SINGOLA</v>
      </c>
      <c r="G1766" s="23">
        <f>VLOOKUP($A1766,'[1]MAN PROG 2026'!$A$1:$AI$3379,7,FALSE)</f>
        <v>103421</v>
      </c>
      <c r="H1766" s="23">
        <f>VLOOKUP($A1766,'[1]MAN PROG 2026'!$A$1:$AI$3379,8,FALSE)</f>
        <v>0</v>
      </c>
      <c r="I1766" s="23" t="str">
        <f>VLOOKUP($A1766,'[1]MAN PROG 2026'!$A$1:$AI$3379,9,FALSE)</f>
        <v>S.PIETRO</v>
      </c>
      <c r="J1766" s="23" t="str">
        <f>VLOOKUP($A1766,'[1]MAN PROG 2026'!$A$1:$AI$3379,10,FALSE)</f>
        <v>S. GIUSEPPE</v>
      </c>
      <c r="K1766" s="23" t="str">
        <f>VLOOKUP($A1766,'[1]MAN PROG 2026'!$A$1:$AI$3379,11,FALSE)</f>
        <v>S. GIUSEPPE</v>
      </c>
      <c r="L1766" s="24" t="str">
        <f>VLOOKUP($A1766,'[1]MAN PROG 2026'!$A$2:$AI$3379,12,FALSE)</f>
        <v>S. GIUSEPPE</v>
      </c>
      <c r="M1766" s="24" t="str">
        <f>VLOOKUP($A1766,'[1]MAN PROG 2026'!$A$2:$AI$3379,13,FALSE)</f>
        <v>SINGOLA</v>
      </c>
      <c r="N1766" s="24">
        <f>VLOOKUP($A1766,'[1]MAN PROG 2026'!$A$2:$AI$3379,14,FALSE)</f>
        <v>103421</v>
      </c>
      <c r="O1766" s="24">
        <f>VLOOKUP($A1766,'[1]MAN PROG 2026'!$A$2:$AI$3379,15,FALSE)</f>
        <v>0</v>
      </c>
      <c r="P1766" s="25" t="str">
        <f>VLOOKUP($A1766,'[1]MAN PROG 2026'!$A$2:$AI$3379,20,FALSE)</f>
        <v>DA FARE</v>
      </c>
      <c r="Q1766" s="9" t="str">
        <f t="shared" ref="Q1766" si="71">RIGHT(A1766,4)</f>
        <v>3421</v>
      </c>
      <c r="R1766" s="26">
        <v>46244</v>
      </c>
      <c r="S1766" s="8" t="s">
        <v>53</v>
      </c>
      <c r="T1766" s="37"/>
      <c r="U1766" s="27" t="s">
        <v>55</v>
      </c>
      <c r="V1766" s="27" t="s">
        <v>56</v>
      </c>
      <c r="W1766" s="27" t="s">
        <v>55</v>
      </c>
      <c r="X1766" s="27" t="s">
        <v>55</v>
      </c>
      <c r="Y1766" s="27" t="s">
        <v>55</v>
      </c>
      <c r="Z1766" s="27" t="s">
        <v>55</v>
      </c>
      <c r="AA1766" s="27" t="s">
        <v>55</v>
      </c>
      <c r="AB1766" s="27" t="s">
        <v>57</v>
      </c>
      <c r="AC1766" s="27" t="s">
        <v>67</v>
      </c>
      <c r="AD1766" s="27" t="s">
        <v>163</v>
      </c>
      <c r="AE1766" s="27" t="s">
        <v>68</v>
      </c>
      <c r="AF1766" s="27" t="s">
        <v>823</v>
      </c>
      <c r="AG1766" s="9" t="s">
        <v>32</v>
      </c>
      <c r="AH1766" s="27" t="s">
        <v>70</v>
      </c>
      <c r="AI1766" s="27" t="s">
        <v>70</v>
      </c>
      <c r="AJ1766" s="27" t="s">
        <v>61</v>
      </c>
      <c r="AK1766" s="27" t="s">
        <v>70</v>
      </c>
      <c r="AL1766" s="27" t="s">
        <v>70</v>
      </c>
      <c r="AM1766" s="11">
        <v>90.2</v>
      </c>
      <c r="AN1766" s="28">
        <v>13.1</v>
      </c>
      <c r="AO1766" s="28" t="s">
        <v>71</v>
      </c>
      <c r="AP1766" s="29">
        <v>33.6</v>
      </c>
      <c r="AQ1766" s="30" t="s">
        <v>79</v>
      </c>
      <c r="AR1766" s="31"/>
      <c r="AS1766" s="32"/>
      <c r="AT1766" s="33"/>
      <c r="AU1766" s="34"/>
      <c r="AV1766" s="27" t="s">
        <v>62</v>
      </c>
      <c r="AW1766" s="27">
        <v>5625031</v>
      </c>
      <c r="AX1766" s="27" t="s">
        <v>63</v>
      </c>
      <c r="AY1766" s="27"/>
    </row>
    <row r="1767" spans="1:52" ht="24" customHeight="1" x14ac:dyDescent="0.3">
      <c r="A1767" s="22">
        <v>103422</v>
      </c>
      <c r="B1767" s="23" t="str">
        <f>VLOOKUP($A1767,'[1]MAN PROG 2026'!$A$1:$AI$3379,2,FALSE)</f>
        <v>DEFIBRILLATORE</v>
      </c>
      <c r="C1767" s="23" t="str">
        <f>VLOOKUP($A1767,'[1]MAN PROG 2026'!$A$1:$AI$3379,3,FALSE)</f>
        <v>PHILIPS MEDICAL SYSTEMS</v>
      </c>
      <c r="D1767" s="23" t="str">
        <f>VLOOKUP($A1767,'[1]MAN PROG 2026'!$A$1:$AI$3379,4,FALSE)</f>
        <v>EFFICIA DFM 100</v>
      </c>
      <c r="E1767" s="23" t="str">
        <f>VLOOKUP($A1767,'[1]MAN PROG 2026'!$A$1:$AI$3379,5,FALSE)</f>
        <v>CN32612551</v>
      </c>
      <c r="F1767" s="23" t="str">
        <f>VLOOKUP($A1767,'[1]MAN PROG 2026'!$A$1:$AI$3379,6,FALSE)</f>
        <v>SINGOLA</v>
      </c>
      <c r="G1767" s="23">
        <f>VLOOKUP($A1767,'[1]MAN PROG 2026'!$A$1:$AI$3379,7,FALSE)</f>
        <v>103422</v>
      </c>
      <c r="H1767" s="23">
        <f>VLOOKUP($A1767,'[1]MAN PROG 2026'!$A$1:$AI$3379,8,FALSE)</f>
        <v>0</v>
      </c>
      <c r="I1767" s="23" t="str">
        <f>VLOOKUP($A1767,'[1]MAN PROG 2026'!$A$1:$AI$3379,9,FALSE)</f>
        <v>S.PIETRO</v>
      </c>
      <c r="J1767" s="23" t="str">
        <f>VLOOKUP($A1767,'[1]MAN PROG 2026'!$A$1:$AI$3379,10,FALSE)</f>
        <v>PRONTO SOCCORSO</v>
      </c>
      <c r="K1767" s="23" t="str">
        <f>VLOOKUP($A1767,'[1]MAN PROG 2026'!$A$1:$AI$3379,11,FALSE)</f>
        <v>S. G. GRANDE / S. CAMILLO</v>
      </c>
      <c r="L1767" s="24" t="str">
        <f>VLOOKUP($A1767,'[1]MAN PROG 2026'!$A$2:$AI$3379,12,FALSE)</f>
        <v>S. G. GRANDE / S. CAMILLO</v>
      </c>
      <c r="M1767" s="24" t="str">
        <f>VLOOKUP($A1767,'[1]MAN PROG 2026'!$A$2:$AI$3379,13,FALSE)</f>
        <v>SINGOLA</v>
      </c>
      <c r="N1767" s="24">
        <f>VLOOKUP($A1767,'[1]MAN PROG 2026'!$A$2:$AI$3379,14,FALSE)</f>
        <v>103422</v>
      </c>
      <c r="O1767" s="24">
        <f>VLOOKUP($A1767,'[1]MAN PROG 2026'!$A$2:$AI$3379,15,FALSE)</f>
        <v>0</v>
      </c>
      <c r="P1767" s="25" t="str">
        <f>VLOOKUP($A1767,'[1]MAN PROG 2026'!$A$2:$AI$3379,20,FALSE)</f>
        <v>DA FARE</v>
      </c>
      <c r="Q1767" s="9">
        <v>3422</v>
      </c>
      <c r="R1767" s="26">
        <v>46225</v>
      </c>
      <c r="S1767" s="8" t="s">
        <v>53</v>
      </c>
      <c r="T1767" s="37"/>
      <c r="U1767" s="27" t="s">
        <v>55</v>
      </c>
      <c r="V1767" s="27" t="s">
        <v>55</v>
      </c>
      <c r="W1767" s="27" t="s">
        <v>55</v>
      </c>
      <c r="X1767" s="27" t="s">
        <v>55</v>
      </c>
      <c r="Y1767" s="27" t="s">
        <v>55</v>
      </c>
      <c r="Z1767" s="27" t="s">
        <v>55</v>
      </c>
      <c r="AA1767" s="27" t="s">
        <v>55</v>
      </c>
      <c r="AB1767" s="27" t="s">
        <v>57</v>
      </c>
      <c r="AC1767" s="27" t="s">
        <v>67</v>
      </c>
      <c r="AD1767" s="27" t="s">
        <v>179</v>
      </c>
      <c r="AE1767" s="27" t="s">
        <v>68</v>
      </c>
      <c r="AF1767" s="27" t="s">
        <v>824</v>
      </c>
      <c r="AG1767" s="9" t="s">
        <v>32</v>
      </c>
      <c r="AH1767" s="27" t="s">
        <v>70</v>
      </c>
      <c r="AI1767" s="27" t="s">
        <v>70</v>
      </c>
      <c r="AJ1767" s="27" t="s">
        <v>61</v>
      </c>
      <c r="AK1767" s="27" t="s">
        <v>70</v>
      </c>
      <c r="AL1767" s="27" t="s">
        <v>70</v>
      </c>
      <c r="AM1767" s="11">
        <v>149.6</v>
      </c>
      <c r="AN1767" s="28">
        <v>7.7</v>
      </c>
      <c r="AO1767" s="28" t="s">
        <v>71</v>
      </c>
      <c r="AP1767" s="29">
        <v>77.099999999999994</v>
      </c>
      <c r="AQ1767" s="30" t="s">
        <v>79</v>
      </c>
      <c r="AR1767" s="31">
        <v>4.0999999999999996</v>
      </c>
      <c r="AS1767" s="32" t="s">
        <v>80</v>
      </c>
      <c r="AT1767" s="33"/>
      <c r="AU1767" s="34"/>
      <c r="AV1767" s="27" t="s">
        <v>62</v>
      </c>
      <c r="AW1767" s="27">
        <v>5625031</v>
      </c>
      <c r="AX1767" s="27" t="s">
        <v>63</v>
      </c>
      <c r="AY1767" s="27"/>
    </row>
    <row r="1768" spans="1:52" ht="24" customHeight="1" x14ac:dyDescent="0.3">
      <c r="A1768" s="22">
        <v>103423</v>
      </c>
      <c r="B1768" s="23" t="str">
        <f>VLOOKUP($A1768,'[1]MAN PROG 2026'!$A$1:$AI$3379,2,FALSE)</f>
        <v>DEFIBRILLATORE</v>
      </c>
      <c r="C1768" s="23" t="str">
        <f>VLOOKUP($A1768,'[1]MAN PROG 2026'!$A$1:$AI$3379,3,FALSE)</f>
        <v>PHILIPS MEDICAL SYSTEMS</v>
      </c>
      <c r="D1768" s="23" t="str">
        <f>VLOOKUP($A1768,'[1]MAN PROG 2026'!$A$1:$AI$3379,4,FALSE)</f>
        <v>EFFICIA DFM 100</v>
      </c>
      <c r="E1768" s="23" t="str">
        <f>VLOOKUP($A1768,'[1]MAN PROG 2026'!$A$1:$AI$3379,5,FALSE)</f>
        <v>CN32612554</v>
      </c>
      <c r="F1768" s="23" t="str">
        <f>VLOOKUP($A1768,'[1]MAN PROG 2026'!$A$1:$AI$3379,6,FALSE)</f>
        <v>SINGOLA</v>
      </c>
      <c r="G1768" s="23">
        <f>VLOOKUP($A1768,'[1]MAN PROG 2026'!$A$1:$AI$3379,7,FALSE)</f>
        <v>103423</v>
      </c>
      <c r="H1768" s="23">
        <f>VLOOKUP($A1768,'[1]MAN PROG 2026'!$A$1:$AI$3379,8,FALSE)</f>
        <v>0</v>
      </c>
      <c r="I1768" s="23" t="str">
        <f>VLOOKUP($A1768,'[1]MAN PROG 2026'!$A$1:$AI$3379,9,FALSE)</f>
        <v>S.PIETRO</v>
      </c>
      <c r="J1768" s="23" t="str">
        <f>VLOOKUP($A1768,'[1]MAN PROG 2026'!$A$1:$AI$3379,10,FALSE)</f>
        <v>SALA PRELIEVI</v>
      </c>
      <c r="K1768" s="23" t="str">
        <f>VLOOKUP($A1768,'[1]MAN PROG 2026'!$A$1:$AI$3379,11,FALSE)</f>
        <v>S. CARLO SOLVENTI</v>
      </c>
      <c r="L1768" s="24" t="str">
        <f>VLOOKUP($A1768,'[1]MAN PROG 2026'!$A$2:$AI$3379,12,FALSE)</f>
        <v>S. CARLO SOLVENTI</v>
      </c>
      <c r="M1768" s="24" t="str">
        <f>VLOOKUP($A1768,'[1]MAN PROG 2026'!$A$2:$AI$3379,13,FALSE)</f>
        <v>SINGOLA</v>
      </c>
      <c r="N1768" s="24" t="str">
        <f>VLOOKUP($A1768,'[1]MAN PROG 2026'!$A$2:$AI$3379,14,FALSE)</f>
        <v>103423</v>
      </c>
      <c r="O1768" s="24">
        <f>VLOOKUP($A1768,'[1]MAN PROG 2026'!$A$2:$AI$3379,15,FALSE)</f>
        <v>0</v>
      </c>
      <c r="P1768" s="25" t="str">
        <f>VLOOKUP($A1768,'[1]MAN PROG 2026'!$A$2:$AI$3379,20,FALSE)</f>
        <v>DA FARE</v>
      </c>
      <c r="Q1768" s="9">
        <v>3423</v>
      </c>
      <c r="R1768" s="26">
        <v>46026</v>
      </c>
      <c r="S1768" s="8" t="s">
        <v>53</v>
      </c>
      <c r="T1768" s="37"/>
      <c r="U1768" s="27" t="s">
        <v>55</v>
      </c>
      <c r="V1768" s="27" t="s">
        <v>56</v>
      </c>
      <c r="W1768" s="27" t="s">
        <v>55</v>
      </c>
      <c r="X1768" s="27" t="s">
        <v>55</v>
      </c>
      <c r="Y1768" s="27" t="s">
        <v>55</v>
      </c>
      <c r="Z1768" s="27" t="s">
        <v>55</v>
      </c>
      <c r="AA1768" s="27" t="s">
        <v>55</v>
      </c>
      <c r="AB1768" s="27" t="s">
        <v>57</v>
      </c>
      <c r="AC1768" s="27" t="s">
        <v>67</v>
      </c>
      <c r="AD1768" s="27" t="s">
        <v>480</v>
      </c>
      <c r="AE1768" s="27" t="s">
        <v>68</v>
      </c>
      <c r="AF1768" s="27" t="s">
        <v>825</v>
      </c>
      <c r="AG1768" s="9" t="s">
        <v>32</v>
      </c>
      <c r="AH1768" s="27" t="s">
        <v>70</v>
      </c>
      <c r="AI1768" s="27" t="s">
        <v>70</v>
      </c>
      <c r="AJ1768" s="27" t="s">
        <v>61</v>
      </c>
      <c r="AK1768" s="27" t="s">
        <v>70</v>
      </c>
      <c r="AL1768" s="27" t="s">
        <v>70</v>
      </c>
      <c r="AM1768" s="11">
        <v>86.5</v>
      </c>
      <c r="AN1768" s="28">
        <v>7.4</v>
      </c>
      <c r="AO1768" s="28" t="s">
        <v>71</v>
      </c>
      <c r="AP1768" s="29">
        <v>3.1</v>
      </c>
      <c r="AQ1768" s="30" t="s">
        <v>80</v>
      </c>
      <c r="AR1768" s="31"/>
      <c r="AS1768" s="32"/>
      <c r="AT1768" s="33"/>
      <c r="AU1768" s="34"/>
      <c r="AV1768" s="27" t="s">
        <v>62</v>
      </c>
      <c r="AW1768" s="27">
        <v>5625031</v>
      </c>
      <c r="AX1768" s="27" t="s">
        <v>63</v>
      </c>
      <c r="AY1768" s="27" t="s">
        <v>361</v>
      </c>
      <c r="AZ1768" s="27" t="s">
        <v>361</v>
      </c>
    </row>
    <row r="1769" spans="1:52" ht="24" customHeight="1" x14ac:dyDescent="0.3">
      <c r="A1769" s="22">
        <v>103424</v>
      </c>
      <c r="B1769" s="23" t="str">
        <f>VLOOKUP($A1769,'[1]MAN PROG 2026'!$A$1:$AI$3379,2,FALSE)</f>
        <v>DEFIBRILLATORE</v>
      </c>
      <c r="C1769" s="23" t="str">
        <f>VLOOKUP($A1769,'[1]MAN PROG 2026'!$A$1:$AI$3379,3,FALSE)</f>
        <v>PHILIPS MEDICAL SYSTEMS</v>
      </c>
      <c r="D1769" s="23" t="str">
        <f>VLOOKUP($A1769,'[1]MAN PROG 2026'!$A$1:$AI$3379,4,FALSE)</f>
        <v>EFFICIA DFM 100</v>
      </c>
      <c r="E1769" s="23" t="str">
        <f>VLOOKUP($A1769,'[1]MAN PROG 2026'!$A$1:$AI$3379,5,FALSE)</f>
        <v>CN32612552</v>
      </c>
      <c r="F1769" s="23" t="str">
        <f>VLOOKUP($A1769,'[1]MAN PROG 2026'!$A$1:$AI$3379,6,FALSE)</f>
        <v>SINGOLA</v>
      </c>
      <c r="G1769" s="23">
        <f>VLOOKUP($A1769,'[1]MAN PROG 2026'!$A$1:$AI$3379,7,FALSE)</f>
        <v>103424</v>
      </c>
      <c r="H1769" s="23">
        <f>VLOOKUP($A1769,'[1]MAN PROG 2026'!$A$1:$AI$3379,8,FALSE)</f>
        <v>0</v>
      </c>
      <c r="I1769" s="23" t="str">
        <f>VLOOKUP($A1769,'[1]MAN PROG 2026'!$A$1:$AI$3379,9,FALSE)</f>
        <v>S.PIETRO</v>
      </c>
      <c r="J1769" s="23" t="str">
        <f>VLOOKUP($A1769,'[1]MAN PROG 2026'!$A$1:$AI$3379,10,FALSE)</f>
        <v>AMB. ENDOSCOPIA</v>
      </c>
      <c r="K1769" s="23" t="str">
        <f>VLOOKUP($A1769,'[1]MAN PROG 2026'!$A$1:$AI$3379,11,FALSE)</f>
        <v>AMB. ENDOSCOPIA</v>
      </c>
      <c r="L1769" s="24" t="str">
        <f>VLOOKUP($A1769,'[1]MAN PROG 2026'!$A$2:$AI$3379,12,FALSE)</f>
        <v>AMB. ENDOSCOPIA L.P. 3°P</v>
      </c>
      <c r="M1769" s="24" t="str">
        <f>VLOOKUP($A1769,'[1]MAN PROG 2026'!$A$2:$AI$3379,13,FALSE)</f>
        <v>SINGOLA</v>
      </c>
      <c r="N1769" s="24" t="str">
        <f>VLOOKUP($A1769,'[1]MAN PROG 2026'!$A$2:$AI$3379,14,FALSE)</f>
        <v>103424</v>
      </c>
      <c r="O1769" s="24">
        <f>VLOOKUP($A1769,'[1]MAN PROG 2026'!$A$2:$AI$3379,15,FALSE)</f>
        <v>0</v>
      </c>
      <c r="P1769" s="25" t="str">
        <f>VLOOKUP($A1769,'[1]MAN PROG 2026'!$A$2:$AI$3379,20,FALSE)</f>
        <v>DA FARE</v>
      </c>
      <c r="Q1769" s="9" t="str">
        <f>RIGHT(A1769,4)</f>
        <v>3424</v>
      </c>
      <c r="R1769" s="26">
        <v>46266</v>
      </c>
      <c r="S1769" s="8" t="s">
        <v>53</v>
      </c>
      <c r="T1769" s="37"/>
      <c r="U1769" s="27" t="s">
        <v>55</v>
      </c>
      <c r="V1769" s="27" t="s">
        <v>56</v>
      </c>
      <c r="W1769" s="27" t="s">
        <v>55</v>
      </c>
      <c r="X1769" s="27" t="s">
        <v>55</v>
      </c>
      <c r="Y1769" s="27" t="s">
        <v>55</v>
      </c>
      <c r="Z1769" s="27" t="s">
        <v>55</v>
      </c>
      <c r="AA1769" s="27" t="s">
        <v>55</v>
      </c>
      <c r="AB1769" s="27" t="s">
        <v>57</v>
      </c>
      <c r="AC1769" s="27" t="s">
        <v>67</v>
      </c>
      <c r="AD1769" s="27" t="s">
        <v>120</v>
      </c>
      <c r="AE1769" s="27" t="s">
        <v>68</v>
      </c>
      <c r="AF1769" s="41" t="s">
        <v>826</v>
      </c>
      <c r="AG1769" s="9" t="s">
        <v>32</v>
      </c>
      <c r="AH1769" s="27" t="s">
        <v>70</v>
      </c>
      <c r="AI1769" s="27" t="s">
        <v>70</v>
      </c>
      <c r="AJ1769" s="27" t="s">
        <v>61</v>
      </c>
      <c r="AK1769" s="27" t="s">
        <v>70</v>
      </c>
      <c r="AL1769" s="27" t="s">
        <v>70</v>
      </c>
      <c r="AM1769" s="11">
        <v>71.599999999999994</v>
      </c>
      <c r="AN1769" s="28">
        <v>37.9</v>
      </c>
      <c r="AO1769" s="28" t="s">
        <v>79</v>
      </c>
      <c r="AP1769" s="29">
        <v>14.1</v>
      </c>
      <c r="AQ1769" s="30" t="s">
        <v>71</v>
      </c>
      <c r="AR1769" s="31">
        <v>7.4</v>
      </c>
      <c r="AS1769" s="32" t="s">
        <v>80</v>
      </c>
      <c r="AT1769" s="33"/>
      <c r="AU1769" s="34"/>
      <c r="AV1769" s="27" t="s">
        <v>62</v>
      </c>
      <c r="AW1769" s="27">
        <v>5625031</v>
      </c>
      <c r="AX1769" s="27" t="s">
        <v>63</v>
      </c>
      <c r="AY1769" s="27"/>
    </row>
    <row r="1770" spans="1:52" ht="24" customHeight="1" x14ac:dyDescent="0.3">
      <c r="A1770" s="22">
        <v>103425</v>
      </c>
      <c r="B1770" s="23" t="str">
        <f>VLOOKUP($A1770,'[1]MAN PROG 2026'!$A$1:$AI$3379,2,FALSE)</f>
        <v>DEFIBRILLATORE</v>
      </c>
      <c r="C1770" s="23" t="str">
        <f>VLOOKUP($A1770,'[1]MAN PROG 2026'!$A$1:$AI$3379,3,FALSE)</f>
        <v>PHILIPS MEDICAL SYSTEMS</v>
      </c>
      <c r="D1770" s="23" t="str">
        <f>VLOOKUP($A1770,'[1]MAN PROG 2026'!$A$1:$AI$3379,4,FALSE)</f>
        <v>EFFICIA DFM 100</v>
      </c>
      <c r="E1770" s="23" t="str">
        <f>VLOOKUP($A1770,'[1]MAN PROG 2026'!$A$1:$AI$3379,5,FALSE)</f>
        <v>CN32612553</v>
      </c>
      <c r="F1770" s="23" t="str">
        <f>VLOOKUP($A1770,'[1]MAN PROG 2026'!$A$1:$AI$3379,6,FALSE)</f>
        <v>SINGOLA</v>
      </c>
      <c r="G1770" s="23">
        <f>VLOOKUP($A1770,'[1]MAN PROG 2026'!$A$1:$AI$3379,7,FALSE)</f>
        <v>103425</v>
      </c>
      <c r="H1770" s="23">
        <f>VLOOKUP($A1770,'[1]MAN PROG 2026'!$A$1:$AI$3379,8,FALSE)</f>
        <v>0</v>
      </c>
      <c r="I1770" s="23" t="str">
        <f>VLOOKUP($A1770,'[1]MAN PROG 2026'!$A$1:$AI$3379,9,FALSE)</f>
        <v>S.PIETRO</v>
      </c>
      <c r="J1770" s="23" t="str">
        <f>VLOOKUP($A1770,'[1]MAN PROG 2026'!$A$1:$AI$3379,10,FALSE)</f>
        <v>S. CATERINA SOLVENTI</v>
      </c>
      <c r="K1770" s="23" t="str">
        <f>VLOOKUP($A1770,'[1]MAN PROG 2026'!$A$1:$AI$3379,11,FALSE)</f>
        <v>PRONTO SOCCORSO</v>
      </c>
      <c r="L1770" s="24" t="str">
        <f>VLOOKUP($A1770,'[1]MAN PROG 2026'!$A$2:$AI$3379,12,FALSE)</f>
        <v>PRONTO SOCCORSO</v>
      </c>
      <c r="M1770" s="24" t="str">
        <f>VLOOKUP($A1770,'[1]MAN PROG 2026'!$A$2:$AI$3379,13,FALSE)</f>
        <v>SINGOLA</v>
      </c>
      <c r="N1770" s="24" t="str">
        <f>VLOOKUP($A1770,'[1]MAN PROG 2026'!$A$2:$AI$3379,14,FALSE)</f>
        <v>103425</v>
      </c>
      <c r="O1770" s="24">
        <f>VLOOKUP($A1770,'[1]MAN PROG 2026'!$A$2:$AI$3379,15,FALSE)</f>
        <v>0</v>
      </c>
      <c r="P1770" s="25" t="str">
        <f>VLOOKUP($A1770,'[1]MAN PROG 2026'!$A$2:$AI$3379,20,FALSE)</f>
        <v>DA FARE</v>
      </c>
      <c r="Q1770" s="9" t="str">
        <f>RIGHT(A1770,4)</f>
        <v>3425</v>
      </c>
      <c r="R1770" s="26">
        <v>46262</v>
      </c>
      <c r="S1770" s="8" t="s">
        <v>53</v>
      </c>
      <c r="T1770" s="37"/>
      <c r="U1770" s="27" t="s">
        <v>55</v>
      </c>
      <c r="V1770" s="27" t="s">
        <v>56</v>
      </c>
      <c r="W1770" s="27" t="s">
        <v>55</v>
      </c>
      <c r="X1770" s="27" t="s">
        <v>55</v>
      </c>
      <c r="Y1770" s="27" t="s">
        <v>55</v>
      </c>
      <c r="Z1770" s="27" t="s">
        <v>55</v>
      </c>
      <c r="AA1770" s="27" t="s">
        <v>55</v>
      </c>
      <c r="AB1770" s="27" t="s">
        <v>57</v>
      </c>
      <c r="AC1770" s="27" t="s">
        <v>67</v>
      </c>
      <c r="AD1770" s="27" t="s">
        <v>93</v>
      </c>
      <c r="AE1770" s="27" t="s">
        <v>68</v>
      </c>
      <c r="AF1770" s="27" t="s">
        <v>827</v>
      </c>
      <c r="AG1770" s="9" t="s">
        <v>32</v>
      </c>
      <c r="AH1770" s="27" t="s">
        <v>70</v>
      </c>
      <c r="AI1770" s="27" t="s">
        <v>70</v>
      </c>
      <c r="AJ1770" s="27" t="s">
        <v>61</v>
      </c>
      <c r="AK1770" s="27" t="s">
        <v>70</v>
      </c>
      <c r="AL1770" s="27" t="s">
        <v>70</v>
      </c>
      <c r="AM1770" s="11">
        <v>95.2</v>
      </c>
      <c r="AN1770" s="40">
        <v>17.100000000000001</v>
      </c>
      <c r="AO1770" s="28" t="s">
        <v>71</v>
      </c>
      <c r="AP1770" s="29">
        <v>32.4</v>
      </c>
      <c r="AQ1770" s="30" t="s">
        <v>79</v>
      </c>
      <c r="AR1770" s="31"/>
      <c r="AS1770" s="32"/>
      <c r="AT1770" s="33"/>
      <c r="AU1770" s="34"/>
      <c r="AV1770" s="27" t="s">
        <v>62</v>
      </c>
      <c r="AW1770" s="27">
        <v>5625031</v>
      </c>
      <c r="AX1770" s="27" t="s">
        <v>63</v>
      </c>
      <c r="AY1770" s="27"/>
    </row>
    <row r="1771" spans="1:52" ht="24" customHeight="1" x14ac:dyDescent="0.3">
      <c r="A1771" s="22">
        <v>103426</v>
      </c>
      <c r="B1771" s="23" t="str">
        <f>VLOOKUP($A1771,'[1]MAN PROG 2026'!$A$1:$AI$3379,2,FALSE)</f>
        <v>LETTO PER DEGENZA ELETTRIFICATO</v>
      </c>
      <c r="C1771" s="23" t="str">
        <f>VLOOKUP($A1771,'[1]MAN PROG 2026'!$A$1:$AI$3379,3,FALSE)</f>
        <v>MEDICAL INTERIOR SUPPLY</v>
      </c>
      <c r="D1771" s="23" t="str">
        <f>VLOOKUP($A1771,'[1]MAN PROG 2026'!$A$1:$AI$3379,4,FALSE)</f>
        <v>LH 610</v>
      </c>
      <c r="E1771" s="23" t="str">
        <f>VLOOKUP($A1771,'[1]MAN PROG 2026'!$A$1:$AI$3379,5,FALSE)</f>
        <v>14123</v>
      </c>
      <c r="F1771" s="23" t="str">
        <f>VLOOKUP($A1771,'[1]MAN PROG 2026'!$A$1:$AI$3379,6,FALSE)</f>
        <v>SINGOLA</v>
      </c>
      <c r="G1771" s="23">
        <f>VLOOKUP($A1771,'[1]MAN PROG 2026'!$A$1:$AI$3379,7,FALSE)</f>
        <v>103426</v>
      </c>
      <c r="H1771" s="23">
        <f>VLOOKUP($A1771,'[1]MAN PROG 2026'!$A$1:$AI$3379,8,FALSE)</f>
        <v>0</v>
      </c>
      <c r="I1771" s="23" t="str">
        <f>VLOOKUP($A1771,'[1]MAN PROG 2026'!$A$1:$AI$3379,9,FALSE)</f>
        <v>S.PIETRO</v>
      </c>
      <c r="J1771" s="23" t="str">
        <f>VLOOKUP($A1771,'[1]MAN PROG 2026'!$A$1:$AI$3379,10,FALSE)</f>
        <v>S. CAMILLO (MED. UOMINI)</v>
      </c>
      <c r="K1771" s="23" t="str">
        <f>VLOOKUP($A1771,'[1]MAN PROG 2026'!$A$1:$AI$3379,11,FALSE)</f>
        <v>S. VINCENZO</v>
      </c>
      <c r="L1771" s="24" t="str">
        <f>VLOOKUP($A1771,'[1]MAN PROG 2026'!$A$2:$AI$3379,12,FALSE)</f>
        <v>S. VINCENZO</v>
      </c>
      <c r="M1771" s="24" t="str">
        <f>VLOOKUP($A1771,'[1]MAN PROG 2026'!$A$2:$AI$3379,13,FALSE)</f>
        <v>SINGOLA</v>
      </c>
      <c r="N1771" s="24">
        <f>VLOOKUP($A1771,'[1]MAN PROG 2026'!$A$2:$AI$3379,14,FALSE)</f>
        <v>103426</v>
      </c>
      <c r="O1771" s="24">
        <f>VLOOKUP($A1771,'[1]MAN PROG 2026'!$A$2:$AI$3379,15,FALSE)</f>
        <v>0</v>
      </c>
      <c r="P1771" s="25" t="str">
        <f>VLOOKUP($A1771,'[1]MAN PROG 2026'!$A$2:$AI$3379,20,FALSE)</f>
        <v>DA FARE</v>
      </c>
      <c r="Q1771" s="9">
        <v>3426</v>
      </c>
      <c r="R1771" s="26">
        <v>46168</v>
      </c>
      <c r="S1771" s="8" t="s">
        <v>53</v>
      </c>
      <c r="T1771" s="37"/>
      <c r="U1771" s="27" t="s">
        <v>55</v>
      </c>
      <c r="V1771" s="27" t="s">
        <v>56</v>
      </c>
      <c r="W1771" s="27" t="s">
        <v>55</v>
      </c>
      <c r="X1771" s="27" t="s">
        <v>55</v>
      </c>
      <c r="Y1771" s="27" t="s">
        <v>55</v>
      </c>
      <c r="Z1771" s="27" t="s">
        <v>55</v>
      </c>
      <c r="AA1771" s="27" t="s">
        <v>55</v>
      </c>
      <c r="AB1771" s="27" t="s">
        <v>57</v>
      </c>
      <c r="AC1771" s="27" t="s">
        <v>58</v>
      </c>
      <c r="AD1771" s="27" t="s">
        <v>277</v>
      </c>
      <c r="AE1771" s="27" t="s">
        <v>88</v>
      </c>
      <c r="AF1771" s="27">
        <v>0.19</v>
      </c>
      <c r="AG1771" s="9" t="s">
        <v>32</v>
      </c>
      <c r="AH1771" s="27" t="s">
        <v>70</v>
      </c>
      <c r="AI1771" s="27" t="s">
        <v>70</v>
      </c>
      <c r="AJ1771" s="27" t="s">
        <v>70</v>
      </c>
      <c r="AK1771" s="27" t="s">
        <v>61</v>
      </c>
      <c r="AL1771" s="27" t="s">
        <v>61</v>
      </c>
      <c r="AM1771" s="11">
        <v>41.2</v>
      </c>
      <c r="AN1771" s="28">
        <v>1.1000000000000001</v>
      </c>
      <c r="AO1771" s="28" t="s">
        <v>204</v>
      </c>
      <c r="AP1771" s="29"/>
      <c r="AQ1771" s="30"/>
      <c r="AR1771" s="31"/>
      <c r="AS1771" s="32"/>
      <c r="AT1771" s="33"/>
      <c r="AU1771" s="34"/>
      <c r="AV1771" s="27" t="s">
        <v>62</v>
      </c>
      <c r="AW1771" s="27">
        <v>5625031</v>
      </c>
      <c r="AX1771" s="27" t="s">
        <v>63</v>
      </c>
      <c r="AY1771" s="27"/>
    </row>
    <row r="1772" spans="1:52" ht="24" customHeight="1" x14ac:dyDescent="0.3">
      <c r="A1772" s="22">
        <v>103427</v>
      </c>
      <c r="B1772" s="23" t="str">
        <f>VLOOKUP($A1772,'[1]MAN PROG 2026'!$A$1:$AI$3379,2,FALSE)</f>
        <v>LETTO PER DEGENZA ELETTRIFICATO</v>
      </c>
      <c r="C1772" s="23" t="str">
        <f>VLOOKUP($A1772,'[1]MAN PROG 2026'!$A$1:$AI$3379,3,FALSE)</f>
        <v>MEDICAL INTERIOR SUPPLY</v>
      </c>
      <c r="D1772" s="23" t="str">
        <f>VLOOKUP($A1772,'[1]MAN PROG 2026'!$A$1:$AI$3379,4,FALSE)</f>
        <v>LH 610</v>
      </c>
      <c r="E1772" s="23" t="str">
        <f>VLOOKUP($A1772,'[1]MAN PROG 2026'!$A$1:$AI$3379,5,FALSE)</f>
        <v>14129</v>
      </c>
      <c r="F1772" s="23" t="str">
        <f>VLOOKUP($A1772,'[1]MAN PROG 2026'!$A$1:$AI$3379,6,FALSE)</f>
        <v>SINGOLA</v>
      </c>
      <c r="G1772" s="23">
        <f>VLOOKUP($A1772,'[1]MAN PROG 2026'!$A$1:$AI$3379,7,FALSE)</f>
        <v>103427</v>
      </c>
      <c r="H1772" s="23">
        <f>VLOOKUP($A1772,'[1]MAN PROG 2026'!$A$1:$AI$3379,8,FALSE)</f>
        <v>0</v>
      </c>
      <c r="I1772" s="23" t="str">
        <f>VLOOKUP($A1772,'[1]MAN PROG 2026'!$A$1:$AI$3379,9,FALSE)</f>
        <v>S.PIETRO</v>
      </c>
      <c r="J1772" s="23" t="str">
        <f>VLOOKUP($A1772,'[1]MAN PROG 2026'!$A$1:$AI$3379,10,FALSE)</f>
        <v>S. CAMILLO (MED. UOMINI)</v>
      </c>
      <c r="K1772" s="23" t="str">
        <f>VLOOKUP($A1772,'[1]MAN PROG 2026'!$A$1:$AI$3379,11,FALSE)</f>
        <v>S. CARLO CARDIOLOGIA</v>
      </c>
      <c r="L1772" s="24" t="str">
        <f>VLOOKUP($A1772,'[1]MAN PROG 2026'!$A$2:$AI$3379,12,FALSE)</f>
        <v>S. CARLO CARDIOLOGIA</v>
      </c>
      <c r="M1772" s="24" t="str">
        <f>VLOOKUP($A1772,'[1]MAN PROG 2026'!$A$2:$AI$3379,13,FALSE)</f>
        <v>SINGOLA</v>
      </c>
      <c r="N1772" s="24">
        <f>VLOOKUP($A1772,'[1]MAN PROG 2026'!$A$2:$AI$3379,14,FALSE)</f>
        <v>103427</v>
      </c>
      <c r="O1772" s="24">
        <f>VLOOKUP($A1772,'[1]MAN PROG 2026'!$A$2:$AI$3379,15,FALSE)</f>
        <v>0</v>
      </c>
      <c r="P1772" s="25" t="str">
        <f>VLOOKUP($A1772,'[1]MAN PROG 2026'!$A$2:$AI$3379,20,FALSE)</f>
        <v>DA FARE</v>
      </c>
      <c r="Q1772" s="9">
        <v>3427</v>
      </c>
      <c r="R1772" s="26">
        <v>46114</v>
      </c>
      <c r="S1772" s="8" t="s">
        <v>53</v>
      </c>
      <c r="T1772" s="37"/>
      <c r="U1772" s="27" t="s">
        <v>55</v>
      </c>
      <c r="V1772" s="27" t="s">
        <v>56</v>
      </c>
      <c r="W1772" s="27" t="s">
        <v>55</v>
      </c>
      <c r="X1772" s="27" t="s">
        <v>55</v>
      </c>
      <c r="Y1772" s="27" t="s">
        <v>55</v>
      </c>
      <c r="Z1772" s="27" t="s">
        <v>55</v>
      </c>
      <c r="AA1772" s="27" t="s">
        <v>55</v>
      </c>
      <c r="AB1772" s="27" t="s">
        <v>57</v>
      </c>
      <c r="AC1772" s="27" t="s">
        <v>58</v>
      </c>
      <c r="AD1772" s="27" t="s">
        <v>196</v>
      </c>
      <c r="AE1772" s="27" t="s">
        <v>88</v>
      </c>
      <c r="AF1772" s="27">
        <v>0.19400000000000001</v>
      </c>
      <c r="AG1772" s="9" t="s">
        <v>32</v>
      </c>
      <c r="AH1772" s="27" t="s">
        <v>70</v>
      </c>
      <c r="AI1772" s="27" t="s">
        <v>70</v>
      </c>
      <c r="AJ1772" s="27" t="s">
        <v>70</v>
      </c>
      <c r="AK1772" s="27" t="s">
        <v>61</v>
      </c>
      <c r="AL1772" s="27" t="s">
        <v>61</v>
      </c>
      <c r="AM1772" s="11">
        <v>52.2</v>
      </c>
      <c r="AN1772" s="28">
        <v>0.1</v>
      </c>
      <c r="AO1772" s="28" t="s">
        <v>204</v>
      </c>
      <c r="AP1772" s="29"/>
      <c r="AQ1772" s="30"/>
      <c r="AR1772" s="31"/>
      <c r="AS1772" s="32"/>
      <c r="AT1772" s="33"/>
      <c r="AU1772" s="34"/>
      <c r="AV1772" s="27" t="s">
        <v>62</v>
      </c>
      <c r="AW1772" s="27">
        <v>5625031</v>
      </c>
      <c r="AX1772" s="27" t="s">
        <v>63</v>
      </c>
      <c r="AY1772" s="27"/>
    </row>
    <row r="1773" spans="1:52" ht="24" customHeight="1" x14ac:dyDescent="0.3">
      <c r="A1773" s="22">
        <v>103428</v>
      </c>
      <c r="B1773" s="23" t="str">
        <f>VLOOKUP($A1773,'[1]MAN PROG 2026'!$A$1:$AI$3379,2,FALSE)</f>
        <v>LETTO PER DEGENZA ELETTRIFICATO</v>
      </c>
      <c r="C1773" s="23" t="str">
        <f>VLOOKUP($A1773,'[1]MAN PROG 2026'!$A$1:$AI$3379,3,FALSE)</f>
        <v>MEDICAL INTERIOR SUPPLY</v>
      </c>
      <c r="D1773" s="23" t="str">
        <f>VLOOKUP($A1773,'[1]MAN PROG 2026'!$A$1:$AI$3379,4,FALSE)</f>
        <v>LH 610</v>
      </c>
      <c r="E1773" s="23" t="str">
        <f>VLOOKUP($A1773,'[1]MAN PROG 2026'!$A$1:$AI$3379,5,FALSE)</f>
        <v>14126</v>
      </c>
      <c r="F1773" s="23" t="str">
        <f>VLOOKUP($A1773,'[1]MAN PROG 2026'!$A$1:$AI$3379,6,FALSE)</f>
        <v>SINGOLA</v>
      </c>
      <c r="G1773" s="23">
        <f>VLOOKUP($A1773,'[1]MAN PROG 2026'!$A$1:$AI$3379,7,FALSE)</f>
        <v>103428</v>
      </c>
      <c r="H1773" s="23">
        <f>VLOOKUP($A1773,'[1]MAN PROG 2026'!$A$1:$AI$3379,8,FALSE)</f>
        <v>0</v>
      </c>
      <c r="I1773" s="23" t="str">
        <f>VLOOKUP($A1773,'[1]MAN PROG 2026'!$A$1:$AI$3379,9,FALSE)</f>
        <v>S.PIETRO</v>
      </c>
      <c r="J1773" s="23" t="str">
        <f>VLOOKUP($A1773,'[1]MAN PROG 2026'!$A$1:$AI$3379,10,FALSE)</f>
        <v>S. CAMILLO (MED. UOMINI)</v>
      </c>
      <c r="K1773" s="23" t="str">
        <f>VLOOKUP($A1773,'[1]MAN PROG 2026'!$A$1:$AI$3379,11,FALSE)</f>
        <v>OSTETRICIA (B.MENNI)</v>
      </c>
      <c r="L1773" s="24" t="str">
        <f>VLOOKUP($A1773,'[1]MAN PROG 2026'!$A$2:$AI$3379,12,FALSE)</f>
        <v>OSTETRICIA (B.MENNI)</v>
      </c>
      <c r="M1773" s="24" t="str">
        <f>VLOOKUP($A1773,'[1]MAN PROG 2026'!$A$2:$AI$3379,13,FALSE)</f>
        <v>SINGOLA</v>
      </c>
      <c r="N1773" s="24">
        <f>VLOOKUP($A1773,'[1]MAN PROG 2026'!$A$2:$AI$3379,14,FALSE)</f>
        <v>103428</v>
      </c>
      <c r="O1773" s="24">
        <f>VLOOKUP($A1773,'[1]MAN PROG 2026'!$A$2:$AI$3379,15,FALSE)</f>
        <v>0</v>
      </c>
      <c r="P1773" s="25" t="str">
        <f>VLOOKUP($A1773,'[1]MAN PROG 2026'!$A$2:$AI$3379,20,FALSE)</f>
        <v>DA FARE</v>
      </c>
      <c r="Q1773" s="9">
        <v>3428</v>
      </c>
      <c r="R1773" s="26">
        <v>46150</v>
      </c>
      <c r="S1773" s="8" t="s">
        <v>53</v>
      </c>
      <c r="T1773" s="37"/>
      <c r="U1773" s="27" t="s">
        <v>55</v>
      </c>
      <c r="V1773" s="27" t="s">
        <v>56</v>
      </c>
      <c r="W1773" s="27" t="s">
        <v>55</v>
      </c>
      <c r="X1773" s="27" t="s">
        <v>55</v>
      </c>
      <c r="Y1773" s="27" t="s">
        <v>55</v>
      </c>
      <c r="Z1773" s="27" t="s">
        <v>55</v>
      </c>
      <c r="AA1773" s="27" t="s">
        <v>55</v>
      </c>
      <c r="AB1773" s="27" t="s">
        <v>57</v>
      </c>
      <c r="AC1773" s="27" t="s">
        <v>58</v>
      </c>
      <c r="AD1773" s="27" t="s">
        <v>822</v>
      </c>
      <c r="AE1773" s="27" t="s">
        <v>88</v>
      </c>
      <c r="AF1773" s="27">
        <v>0.184</v>
      </c>
      <c r="AG1773" s="9" t="s">
        <v>32</v>
      </c>
      <c r="AH1773" s="27" t="s">
        <v>70</v>
      </c>
      <c r="AI1773" s="27" t="s">
        <v>70</v>
      </c>
      <c r="AJ1773" s="27" t="s">
        <v>70</v>
      </c>
      <c r="AK1773" s="27" t="s">
        <v>61</v>
      </c>
      <c r="AL1773" s="27" t="s">
        <v>61</v>
      </c>
      <c r="AM1773" s="11">
        <v>33.5</v>
      </c>
      <c r="AN1773" s="28">
        <v>0.1</v>
      </c>
      <c r="AO1773" s="28" t="s">
        <v>204</v>
      </c>
      <c r="AP1773" s="29"/>
      <c r="AQ1773" s="30"/>
      <c r="AR1773" s="31"/>
      <c r="AS1773" s="32"/>
      <c r="AT1773" s="33"/>
      <c r="AU1773" s="34"/>
      <c r="AV1773" s="27" t="s">
        <v>62</v>
      </c>
      <c r="AW1773" s="27">
        <v>5625031</v>
      </c>
      <c r="AX1773" s="27" t="s">
        <v>63</v>
      </c>
      <c r="AY1773" s="27"/>
    </row>
    <row r="1774" spans="1:52" ht="24" customHeight="1" x14ac:dyDescent="0.3">
      <c r="A1774" s="22">
        <v>103429</v>
      </c>
      <c r="B1774" s="23" t="str">
        <f>VLOOKUP($A1774,'[1]MAN PROG 2026'!$A$1:$AI$3379,2,FALSE)</f>
        <v>LETTO PER DEGENZA ELETTRIFICATO</v>
      </c>
      <c r="C1774" s="23" t="str">
        <f>VLOOKUP($A1774,'[1]MAN PROG 2026'!$A$1:$AI$3379,3,FALSE)</f>
        <v>MEDICAL INTERIOR SUPPLY</v>
      </c>
      <c r="D1774" s="23" t="str">
        <f>VLOOKUP($A1774,'[1]MAN PROG 2026'!$A$1:$AI$3379,4,FALSE)</f>
        <v>LH 610</v>
      </c>
      <c r="E1774" s="23" t="str">
        <f>VLOOKUP($A1774,'[1]MAN PROG 2026'!$A$1:$AI$3379,5,FALSE)</f>
        <v>14122</v>
      </c>
      <c r="F1774" s="23" t="str">
        <f>VLOOKUP($A1774,'[1]MAN PROG 2026'!$A$1:$AI$3379,6,FALSE)</f>
        <v>SINGOLA</v>
      </c>
      <c r="G1774" s="23">
        <f>VLOOKUP($A1774,'[1]MAN PROG 2026'!$A$1:$AI$3379,7,FALSE)</f>
        <v>103429</v>
      </c>
      <c r="H1774" s="23">
        <f>VLOOKUP($A1774,'[1]MAN PROG 2026'!$A$1:$AI$3379,8,FALSE)</f>
        <v>0</v>
      </c>
      <c r="I1774" s="23" t="str">
        <f>VLOOKUP($A1774,'[1]MAN PROG 2026'!$A$1:$AI$3379,9,FALSE)</f>
        <v>S.PIETRO</v>
      </c>
      <c r="J1774" s="23" t="str">
        <f>VLOOKUP($A1774,'[1]MAN PROG 2026'!$A$1:$AI$3379,10,FALSE)</f>
        <v>S. CAMILLO (MED. UOMINI)</v>
      </c>
      <c r="K1774" s="23" t="str">
        <f>VLOOKUP($A1774,'[1]MAN PROG 2026'!$A$1:$AI$3379,11,FALSE)</f>
        <v>S. VINCENZO</v>
      </c>
      <c r="L1774" s="24" t="str">
        <f>VLOOKUP($A1774,'[1]MAN PROG 2026'!$A$2:$AI$3379,12,FALSE)</f>
        <v>S. VINCENZO</v>
      </c>
      <c r="M1774" s="24" t="str">
        <f>VLOOKUP($A1774,'[1]MAN PROG 2026'!$A$2:$AI$3379,13,FALSE)</f>
        <v>SINGOLA</v>
      </c>
      <c r="N1774" s="24">
        <f>VLOOKUP($A1774,'[1]MAN PROG 2026'!$A$2:$AI$3379,14,FALSE)</f>
        <v>103429</v>
      </c>
      <c r="O1774" s="24">
        <f>VLOOKUP($A1774,'[1]MAN PROG 2026'!$A$2:$AI$3379,15,FALSE)</f>
        <v>0</v>
      </c>
      <c r="P1774" s="25" t="str">
        <f>VLOOKUP($A1774,'[1]MAN PROG 2026'!$A$2:$AI$3379,20,FALSE)</f>
        <v>DA FARE</v>
      </c>
      <c r="Q1774" s="9">
        <v>3429</v>
      </c>
      <c r="R1774" s="26">
        <v>46168</v>
      </c>
      <c r="S1774" s="8" t="s">
        <v>53</v>
      </c>
      <c r="T1774" s="37"/>
      <c r="U1774" s="27" t="s">
        <v>55</v>
      </c>
      <c r="V1774" s="27" t="s">
        <v>56</v>
      </c>
      <c r="W1774" s="27" t="s">
        <v>55</v>
      </c>
      <c r="X1774" s="27" t="s">
        <v>55</v>
      </c>
      <c r="Y1774" s="27" t="s">
        <v>55</v>
      </c>
      <c r="Z1774" s="27" t="s">
        <v>55</v>
      </c>
      <c r="AA1774" s="27" t="s">
        <v>55</v>
      </c>
      <c r="AB1774" s="27" t="s">
        <v>57</v>
      </c>
      <c r="AC1774" s="27" t="s">
        <v>58</v>
      </c>
      <c r="AD1774" s="27" t="s">
        <v>277</v>
      </c>
      <c r="AE1774" s="27" t="s">
        <v>88</v>
      </c>
      <c r="AF1774" s="27">
        <v>0.191</v>
      </c>
      <c r="AG1774" s="9" t="s">
        <v>32</v>
      </c>
      <c r="AH1774" s="27" t="s">
        <v>70</v>
      </c>
      <c r="AI1774" s="27" t="s">
        <v>70</v>
      </c>
      <c r="AJ1774" s="27" t="s">
        <v>70</v>
      </c>
      <c r="AK1774" s="27" t="s">
        <v>61</v>
      </c>
      <c r="AL1774" s="27" t="s">
        <v>61</v>
      </c>
      <c r="AM1774" s="11">
        <v>43.2</v>
      </c>
      <c r="AN1774" s="28">
        <v>1.1000000000000001</v>
      </c>
      <c r="AO1774" s="28" t="s">
        <v>204</v>
      </c>
      <c r="AP1774" s="29"/>
      <c r="AQ1774" s="30"/>
      <c r="AR1774" s="31"/>
      <c r="AS1774" s="32"/>
      <c r="AT1774" s="33"/>
      <c r="AU1774" s="34"/>
      <c r="AV1774" s="27" t="s">
        <v>62</v>
      </c>
      <c r="AW1774" s="27">
        <v>5625031</v>
      </c>
      <c r="AX1774" s="27" t="s">
        <v>63</v>
      </c>
      <c r="AY1774" s="27"/>
    </row>
    <row r="1775" spans="1:52" ht="24" customHeight="1" x14ac:dyDescent="0.3">
      <c r="A1775" s="22">
        <v>103430</v>
      </c>
      <c r="B1775" s="23" t="str">
        <f>VLOOKUP($A1775,'[1]MAN PROG 2026'!$A$1:$AI$3379,2,FALSE)</f>
        <v>LETTO PER DEGENZA ELETTRIFICATO</v>
      </c>
      <c r="C1775" s="23" t="str">
        <f>VLOOKUP($A1775,'[1]MAN PROG 2026'!$A$1:$AI$3379,3,FALSE)</f>
        <v>MEDICAL INTERIOR SUPPLY</v>
      </c>
      <c r="D1775" s="23" t="str">
        <f>VLOOKUP($A1775,'[1]MAN PROG 2026'!$A$1:$AI$3379,4,FALSE)</f>
        <v>LH 610</v>
      </c>
      <c r="E1775" s="23" t="str">
        <f>VLOOKUP($A1775,'[1]MAN PROG 2026'!$A$1:$AI$3379,5,FALSE)</f>
        <v>14101</v>
      </c>
      <c r="F1775" s="23" t="str">
        <f>VLOOKUP($A1775,'[1]MAN PROG 2026'!$A$1:$AI$3379,6,FALSE)</f>
        <v>SINGOLA</v>
      </c>
      <c r="G1775" s="23">
        <f>VLOOKUP($A1775,'[1]MAN PROG 2026'!$A$1:$AI$3379,7,FALSE)</f>
        <v>103430</v>
      </c>
      <c r="H1775" s="23">
        <f>VLOOKUP($A1775,'[1]MAN PROG 2026'!$A$1:$AI$3379,8,FALSE)</f>
        <v>0</v>
      </c>
      <c r="I1775" s="23" t="str">
        <f>VLOOKUP($A1775,'[1]MAN PROG 2026'!$A$1:$AI$3379,9,FALSE)</f>
        <v>S.PIETRO</v>
      </c>
      <c r="J1775" s="23" t="str">
        <f>VLOOKUP($A1775,'[1]MAN PROG 2026'!$A$1:$AI$3379,10,FALSE)</f>
        <v>S. CAMILLO (MED. UOMINI)</v>
      </c>
      <c r="K1775" s="23" t="str">
        <f>VLOOKUP($A1775,'[1]MAN PROG 2026'!$A$1:$AI$3379,11,FALSE)</f>
        <v>S. CARLO CARDIOLOGIA</v>
      </c>
      <c r="L1775" s="24" t="str">
        <f>VLOOKUP($A1775,'[1]MAN PROG 2026'!$A$2:$AI$3379,12,FALSE)</f>
        <v>S. CARLO CARDIOLOGIA</v>
      </c>
      <c r="M1775" s="24" t="str">
        <f>VLOOKUP($A1775,'[1]MAN PROG 2026'!$A$2:$AI$3379,13,FALSE)</f>
        <v>SINGOLA</v>
      </c>
      <c r="N1775" s="24" t="str">
        <f>VLOOKUP($A1775,'[1]MAN PROG 2026'!$A$2:$AI$3379,14,FALSE)</f>
        <v>103430</v>
      </c>
      <c r="O1775" s="24">
        <f>VLOOKUP($A1775,'[1]MAN PROG 2026'!$A$2:$AI$3379,15,FALSE)</f>
        <v>0</v>
      </c>
      <c r="P1775" s="25" t="str">
        <f>VLOOKUP($A1775,'[1]MAN PROG 2026'!$A$2:$AI$3379,20,FALSE)</f>
        <v>DA FARE</v>
      </c>
      <c r="Q1775" s="9">
        <v>3430</v>
      </c>
      <c r="R1775" s="26">
        <v>46114</v>
      </c>
      <c r="S1775" s="8" t="s">
        <v>53</v>
      </c>
      <c r="T1775" s="37"/>
      <c r="U1775" s="27" t="s">
        <v>55</v>
      </c>
      <c r="V1775" s="27" t="s">
        <v>56</v>
      </c>
      <c r="W1775" s="27" t="s">
        <v>55</v>
      </c>
      <c r="X1775" s="27" t="s">
        <v>55</v>
      </c>
      <c r="Y1775" s="27" t="s">
        <v>55</v>
      </c>
      <c r="Z1775" s="27" t="s">
        <v>55</v>
      </c>
      <c r="AA1775" s="27" t="s">
        <v>55</v>
      </c>
      <c r="AB1775" s="27" t="s">
        <v>57</v>
      </c>
      <c r="AC1775" s="27" t="s">
        <v>58</v>
      </c>
      <c r="AD1775" s="27" t="s">
        <v>196</v>
      </c>
      <c r="AE1775" s="27" t="s">
        <v>88</v>
      </c>
      <c r="AF1775" s="27">
        <v>0.189</v>
      </c>
      <c r="AG1775" s="9" t="s">
        <v>32</v>
      </c>
      <c r="AH1775" s="27" t="s">
        <v>70</v>
      </c>
      <c r="AI1775" s="27" t="s">
        <v>70</v>
      </c>
      <c r="AJ1775" s="27" t="s">
        <v>70</v>
      </c>
      <c r="AK1775" s="27" t="s">
        <v>61</v>
      </c>
      <c r="AL1775" s="27" t="s">
        <v>61</v>
      </c>
      <c r="AM1775" s="11">
        <v>53.5</v>
      </c>
      <c r="AN1775" s="28">
        <v>0</v>
      </c>
      <c r="AO1775" s="28" t="s">
        <v>204</v>
      </c>
      <c r="AP1775" s="29"/>
      <c r="AQ1775" s="30"/>
      <c r="AR1775" s="31"/>
      <c r="AS1775" s="32"/>
      <c r="AT1775" s="33"/>
      <c r="AU1775" s="34"/>
      <c r="AV1775" s="27" t="s">
        <v>62</v>
      </c>
      <c r="AW1775" s="27">
        <v>5625031</v>
      </c>
      <c r="AX1775" s="27" t="s">
        <v>63</v>
      </c>
      <c r="AY1775" s="27"/>
    </row>
    <row r="1776" spans="1:52" ht="24" customHeight="1" x14ac:dyDescent="0.3">
      <c r="A1776" s="22">
        <v>103431</v>
      </c>
      <c r="B1776" s="23" t="str">
        <f>VLOOKUP($A1776,'[1]MAN PROG 2026'!$A$1:$AI$3379,2,FALSE)</f>
        <v>LETTO PER DEGENZA ELETTRIFICATO</v>
      </c>
      <c r="C1776" s="23" t="str">
        <f>VLOOKUP($A1776,'[1]MAN PROG 2026'!$A$1:$AI$3379,3,FALSE)</f>
        <v>MEDICAL INTERIOR SUPPLY</v>
      </c>
      <c r="D1776" s="23" t="str">
        <f>VLOOKUP($A1776,'[1]MAN PROG 2026'!$A$1:$AI$3379,4,FALSE)</f>
        <v>LH 610</v>
      </c>
      <c r="E1776" s="23" t="str">
        <f>VLOOKUP($A1776,'[1]MAN PROG 2026'!$A$1:$AI$3379,5,FALSE)</f>
        <v>14116</v>
      </c>
      <c r="F1776" s="23" t="str">
        <f>VLOOKUP($A1776,'[1]MAN PROG 2026'!$A$1:$AI$3379,6,FALSE)</f>
        <v>SINGOLA</v>
      </c>
      <c r="G1776" s="23">
        <f>VLOOKUP($A1776,'[1]MAN PROG 2026'!$A$1:$AI$3379,7,FALSE)</f>
        <v>103431</v>
      </c>
      <c r="H1776" s="23">
        <f>VLOOKUP($A1776,'[1]MAN PROG 2026'!$A$1:$AI$3379,8,FALSE)</f>
        <v>0</v>
      </c>
      <c r="I1776" s="23" t="str">
        <f>VLOOKUP($A1776,'[1]MAN PROG 2026'!$A$1:$AI$3379,9,FALSE)</f>
        <v>S.PIETRO</v>
      </c>
      <c r="J1776" s="23" t="str">
        <f>VLOOKUP($A1776,'[1]MAN PROG 2026'!$A$1:$AI$3379,10,FALSE)</f>
        <v>S. CAMILLO (MED. UOMINI)</v>
      </c>
      <c r="K1776" s="23" t="str">
        <f>VLOOKUP($A1776,'[1]MAN PROG 2026'!$A$1:$AI$3379,11,FALSE)</f>
        <v>S. CARLO CARDIOLOGIA</v>
      </c>
      <c r="L1776" s="24" t="str">
        <f>VLOOKUP($A1776,'[1]MAN PROG 2026'!$A$2:$AI$3379,12,FALSE)</f>
        <v>S. CARLO CARDIOLOGIA</v>
      </c>
      <c r="M1776" s="24" t="str">
        <f>VLOOKUP($A1776,'[1]MAN PROG 2026'!$A$2:$AI$3379,13,FALSE)</f>
        <v>SINGOLA</v>
      </c>
      <c r="N1776" s="24">
        <f>VLOOKUP($A1776,'[1]MAN PROG 2026'!$A$2:$AI$3379,14,FALSE)</f>
        <v>103431</v>
      </c>
      <c r="O1776" s="24">
        <f>VLOOKUP($A1776,'[1]MAN PROG 2026'!$A$2:$AI$3379,15,FALSE)</f>
        <v>0</v>
      </c>
      <c r="P1776" s="25" t="str">
        <f>VLOOKUP($A1776,'[1]MAN PROG 2026'!$A$2:$AI$3379,20,FALSE)</f>
        <v>DA FARE</v>
      </c>
      <c r="Q1776" s="9">
        <v>3431</v>
      </c>
      <c r="R1776" s="26">
        <v>46114</v>
      </c>
      <c r="S1776" s="8" t="s">
        <v>53</v>
      </c>
      <c r="T1776" s="37"/>
      <c r="U1776" s="27" t="s">
        <v>55</v>
      </c>
      <c r="V1776" s="27" t="s">
        <v>56</v>
      </c>
      <c r="W1776" s="27" t="s">
        <v>55</v>
      </c>
      <c r="X1776" s="27" t="s">
        <v>55</v>
      </c>
      <c r="Y1776" s="27" t="s">
        <v>55</v>
      </c>
      <c r="Z1776" s="27" t="s">
        <v>55</v>
      </c>
      <c r="AA1776" s="27" t="s">
        <v>55</v>
      </c>
      <c r="AB1776" s="27" t="s">
        <v>57</v>
      </c>
      <c r="AC1776" s="27" t="s">
        <v>58</v>
      </c>
      <c r="AD1776" s="27" t="s">
        <v>196</v>
      </c>
      <c r="AE1776" s="27" t="s">
        <v>88</v>
      </c>
      <c r="AF1776" s="27">
        <v>0.19</v>
      </c>
      <c r="AG1776" s="9" t="s">
        <v>32</v>
      </c>
      <c r="AH1776" s="27" t="s">
        <v>70</v>
      </c>
      <c r="AI1776" s="27" t="s">
        <v>70</v>
      </c>
      <c r="AJ1776" s="27" t="s">
        <v>70</v>
      </c>
      <c r="AK1776" s="27" t="s">
        <v>61</v>
      </c>
      <c r="AL1776" s="27" t="s">
        <v>61</v>
      </c>
      <c r="AM1776" s="11">
        <v>55</v>
      </c>
      <c r="AN1776" s="28">
        <v>0</v>
      </c>
      <c r="AO1776" s="28" t="s">
        <v>204</v>
      </c>
      <c r="AP1776" s="29"/>
      <c r="AQ1776" s="30"/>
      <c r="AR1776" s="31"/>
      <c r="AS1776" s="32"/>
      <c r="AT1776" s="33"/>
      <c r="AU1776" s="34"/>
      <c r="AV1776" s="27" t="s">
        <v>62</v>
      </c>
      <c r="AW1776" s="27">
        <v>5625031</v>
      </c>
      <c r="AX1776" s="27" t="s">
        <v>63</v>
      </c>
      <c r="AY1776" s="27"/>
    </row>
    <row r="1777" spans="1:51" ht="24" customHeight="1" x14ac:dyDescent="0.3">
      <c r="A1777" s="22">
        <v>103432</v>
      </c>
      <c r="B1777" s="23" t="str">
        <f>VLOOKUP($A1777,'[1]MAN PROG 2026'!$A$1:$AI$3379,2,FALSE)</f>
        <v>LETTO PER DEGENZA ELETTRIFICATO</v>
      </c>
      <c r="C1777" s="23" t="str">
        <f>VLOOKUP($A1777,'[1]MAN PROG 2026'!$A$1:$AI$3379,3,FALSE)</f>
        <v>MEDICAL INTERIOR SUPPLY</v>
      </c>
      <c r="D1777" s="23" t="str">
        <f>VLOOKUP($A1777,'[1]MAN PROG 2026'!$A$1:$AI$3379,4,FALSE)</f>
        <v>LH 610</v>
      </c>
      <c r="E1777" s="23" t="str">
        <f>VLOOKUP($A1777,'[1]MAN PROG 2026'!$A$1:$AI$3379,5,FALSE)</f>
        <v>14096</v>
      </c>
      <c r="F1777" s="23" t="str">
        <f>VLOOKUP($A1777,'[1]MAN PROG 2026'!$A$1:$AI$3379,6,FALSE)</f>
        <v>SINGOLA</v>
      </c>
      <c r="G1777" s="23">
        <f>VLOOKUP($A1777,'[1]MAN PROG 2026'!$A$1:$AI$3379,7,FALSE)</f>
        <v>103432</v>
      </c>
      <c r="H1777" s="23">
        <f>VLOOKUP($A1777,'[1]MAN PROG 2026'!$A$1:$AI$3379,8,FALSE)</f>
        <v>0</v>
      </c>
      <c r="I1777" s="23" t="str">
        <f>VLOOKUP($A1777,'[1]MAN PROG 2026'!$A$1:$AI$3379,9,FALSE)</f>
        <v>S.PIETRO</v>
      </c>
      <c r="J1777" s="23" t="str">
        <f>VLOOKUP($A1777,'[1]MAN PROG 2026'!$A$1:$AI$3379,10,FALSE)</f>
        <v>S. CAMILLO (MED. UOMINI)</v>
      </c>
      <c r="K1777" s="23" t="str">
        <f>VLOOKUP($A1777,'[1]MAN PROG 2026'!$A$1:$AI$3379,11,FALSE)</f>
        <v>S. G. ANTIDA</v>
      </c>
      <c r="L1777" s="24" t="str">
        <f>VLOOKUP($A1777,'[1]MAN PROG 2026'!$A$2:$AI$3379,12,FALSE)</f>
        <v>S. G. ANTIDA</v>
      </c>
      <c r="M1777" s="24" t="str">
        <f>VLOOKUP($A1777,'[1]MAN PROG 2026'!$A$2:$AI$3379,13,FALSE)</f>
        <v>SINGOLA</v>
      </c>
      <c r="N1777" s="24">
        <f>VLOOKUP($A1777,'[1]MAN PROG 2026'!$A$2:$AI$3379,14,FALSE)</f>
        <v>103432</v>
      </c>
      <c r="O1777" s="24">
        <f>VLOOKUP($A1777,'[1]MAN PROG 2026'!$A$2:$AI$3379,15,FALSE)</f>
        <v>0</v>
      </c>
      <c r="P1777" s="25" t="str">
        <f>VLOOKUP($A1777,'[1]MAN PROG 2026'!$A$2:$AI$3379,20,FALSE)</f>
        <v>DA FARE</v>
      </c>
      <c r="Q1777" s="9">
        <v>3432</v>
      </c>
      <c r="R1777" s="26">
        <v>46119</v>
      </c>
      <c r="S1777" s="8" t="s">
        <v>602</v>
      </c>
      <c r="T1777" s="37"/>
      <c r="U1777" s="27" t="s">
        <v>55</v>
      </c>
      <c r="V1777" s="27" t="s">
        <v>56</v>
      </c>
      <c r="W1777" s="27" t="s">
        <v>55</v>
      </c>
      <c r="X1777" s="27" t="s">
        <v>55</v>
      </c>
      <c r="Y1777" s="27" t="s">
        <v>55</v>
      </c>
      <c r="Z1777" s="27" t="s">
        <v>55</v>
      </c>
      <c r="AA1777" s="27" t="s">
        <v>55</v>
      </c>
      <c r="AB1777" s="27" t="s">
        <v>57</v>
      </c>
      <c r="AC1777" s="27" t="s">
        <v>58</v>
      </c>
      <c r="AD1777" s="27" t="s">
        <v>196</v>
      </c>
      <c r="AE1777" s="27" t="s">
        <v>88</v>
      </c>
      <c r="AF1777" s="27">
        <v>0.17399999999999999</v>
      </c>
      <c r="AG1777" s="9" t="s">
        <v>32</v>
      </c>
      <c r="AH1777" s="27" t="s">
        <v>70</v>
      </c>
      <c r="AI1777" s="27" t="s">
        <v>70</v>
      </c>
      <c r="AJ1777" s="27" t="s">
        <v>70</v>
      </c>
      <c r="AK1777" s="27" t="s">
        <v>61</v>
      </c>
      <c r="AL1777" s="27" t="s">
        <v>61</v>
      </c>
      <c r="AM1777" s="11">
        <v>56.4</v>
      </c>
      <c r="AN1777" s="28">
        <v>0</v>
      </c>
      <c r="AO1777" s="28" t="s">
        <v>204</v>
      </c>
      <c r="AP1777" s="29"/>
      <c r="AQ1777" s="30"/>
      <c r="AR1777" s="31"/>
      <c r="AS1777" s="32"/>
      <c r="AT1777" s="33"/>
      <c r="AU1777" s="34"/>
      <c r="AV1777" s="27" t="s">
        <v>62</v>
      </c>
      <c r="AW1777" s="27">
        <v>5625031</v>
      </c>
      <c r="AX1777" s="27" t="s">
        <v>63</v>
      </c>
      <c r="AY1777" s="27"/>
    </row>
    <row r="1778" spans="1:51" ht="24" customHeight="1" x14ac:dyDescent="0.3">
      <c r="A1778" s="22">
        <v>103433</v>
      </c>
      <c r="B1778" s="23" t="str">
        <f>VLOOKUP($A1778,'[1]MAN PROG 2026'!$A$1:$AI$3379,2,FALSE)</f>
        <v>LETTO PER DEGENZA ELETTRIFICATO</v>
      </c>
      <c r="C1778" s="23" t="str">
        <f>VLOOKUP($A1778,'[1]MAN PROG 2026'!$A$1:$AI$3379,3,FALSE)</f>
        <v>MEDICAL INTERIOR SUPPLY</v>
      </c>
      <c r="D1778" s="23" t="str">
        <f>VLOOKUP($A1778,'[1]MAN PROG 2026'!$A$1:$AI$3379,4,FALSE)</f>
        <v>LH 610</v>
      </c>
      <c r="E1778" s="23" t="str">
        <f>VLOOKUP($A1778,'[1]MAN PROG 2026'!$A$1:$AI$3379,5,FALSE)</f>
        <v>14133</v>
      </c>
      <c r="F1778" s="23" t="str">
        <f>VLOOKUP($A1778,'[1]MAN PROG 2026'!$A$1:$AI$3379,6,FALSE)</f>
        <v>SINGOLA</v>
      </c>
      <c r="G1778" s="23">
        <f>VLOOKUP($A1778,'[1]MAN PROG 2026'!$A$1:$AI$3379,7,FALSE)</f>
        <v>103433</v>
      </c>
      <c r="H1778" s="23">
        <f>VLOOKUP($A1778,'[1]MAN PROG 2026'!$A$1:$AI$3379,8,FALSE)</f>
        <v>0</v>
      </c>
      <c r="I1778" s="23" t="str">
        <f>VLOOKUP($A1778,'[1]MAN PROG 2026'!$A$1:$AI$3379,9,FALSE)</f>
        <v>S.PIETRO</v>
      </c>
      <c r="J1778" s="23" t="str">
        <f>VLOOKUP($A1778,'[1]MAN PROG 2026'!$A$1:$AI$3379,10,FALSE)</f>
        <v>S. CAMILLO (MED. UOMINI)</v>
      </c>
      <c r="K1778" s="23" t="str">
        <f>VLOOKUP($A1778,'[1]MAN PROG 2026'!$A$1:$AI$3379,11,FALSE)</f>
        <v>S. VINCENZO</v>
      </c>
      <c r="L1778" s="24" t="str">
        <f>VLOOKUP($A1778,'[1]MAN PROG 2026'!$A$2:$AI$3379,12,FALSE)</f>
        <v>S. VINCENZO</v>
      </c>
      <c r="M1778" s="24" t="str">
        <f>VLOOKUP($A1778,'[1]MAN PROG 2026'!$A$2:$AI$3379,13,FALSE)</f>
        <v>SINGOLA</v>
      </c>
      <c r="N1778" s="24">
        <f>VLOOKUP($A1778,'[1]MAN PROG 2026'!$A$2:$AI$3379,14,FALSE)</f>
        <v>103433</v>
      </c>
      <c r="O1778" s="24">
        <f>VLOOKUP($A1778,'[1]MAN PROG 2026'!$A$2:$AI$3379,15,FALSE)</f>
        <v>0</v>
      </c>
      <c r="P1778" s="25" t="str">
        <f>VLOOKUP($A1778,'[1]MAN PROG 2026'!$A$2:$AI$3379,20,FALSE)</f>
        <v>DA FARE</v>
      </c>
      <c r="Q1778" s="9">
        <v>3433</v>
      </c>
      <c r="R1778" s="26">
        <v>46168</v>
      </c>
      <c r="S1778" s="8" t="s">
        <v>53</v>
      </c>
      <c r="T1778" s="37"/>
      <c r="U1778" s="27" t="s">
        <v>55</v>
      </c>
      <c r="V1778" s="27" t="s">
        <v>56</v>
      </c>
      <c r="W1778" s="27" t="s">
        <v>55</v>
      </c>
      <c r="X1778" s="27" t="s">
        <v>55</v>
      </c>
      <c r="Y1778" s="27" t="s">
        <v>55</v>
      </c>
      <c r="Z1778" s="27" t="s">
        <v>55</v>
      </c>
      <c r="AA1778" s="27" t="s">
        <v>55</v>
      </c>
      <c r="AB1778" s="27" t="s">
        <v>57</v>
      </c>
      <c r="AC1778" s="27" t="s">
        <v>58</v>
      </c>
      <c r="AD1778" s="27" t="s">
        <v>277</v>
      </c>
      <c r="AE1778" s="27" t="s">
        <v>88</v>
      </c>
      <c r="AF1778" s="27">
        <v>0.193</v>
      </c>
      <c r="AG1778" s="9" t="s">
        <v>32</v>
      </c>
      <c r="AH1778" s="27" t="s">
        <v>70</v>
      </c>
      <c r="AI1778" s="27" t="s">
        <v>70</v>
      </c>
      <c r="AJ1778" s="27" t="s">
        <v>70</v>
      </c>
      <c r="AK1778" s="27" t="s">
        <v>61</v>
      </c>
      <c r="AL1778" s="27" t="s">
        <v>61</v>
      </c>
      <c r="AM1778" s="11">
        <v>44.1</v>
      </c>
      <c r="AN1778" s="28">
        <v>1.2</v>
      </c>
      <c r="AO1778" s="28" t="s">
        <v>204</v>
      </c>
      <c r="AP1778" s="29"/>
      <c r="AQ1778" s="30"/>
      <c r="AR1778" s="31"/>
      <c r="AS1778" s="32"/>
      <c r="AT1778" s="33"/>
      <c r="AU1778" s="34"/>
      <c r="AV1778" s="27" t="s">
        <v>62</v>
      </c>
      <c r="AW1778" s="27">
        <v>5625031</v>
      </c>
      <c r="AX1778" s="27" t="s">
        <v>63</v>
      </c>
      <c r="AY1778" s="27"/>
    </row>
    <row r="1779" spans="1:51" ht="24" customHeight="1" x14ac:dyDescent="0.3">
      <c r="A1779" s="22">
        <v>103434</v>
      </c>
      <c r="B1779" s="23" t="str">
        <f>VLOOKUP($A1779,'[1]MAN PROG 2026'!$A$1:$AI$3379,2,FALSE)</f>
        <v>LETTO PER DEGENZA ELETTRIFICATO</v>
      </c>
      <c r="C1779" s="23" t="str">
        <f>VLOOKUP($A1779,'[1]MAN PROG 2026'!$A$1:$AI$3379,3,FALSE)</f>
        <v>MEDICAL INTERIOR SUPPLY</v>
      </c>
      <c r="D1779" s="23" t="str">
        <f>VLOOKUP($A1779,'[1]MAN PROG 2026'!$A$1:$AI$3379,4,FALSE)</f>
        <v>LH 610</v>
      </c>
      <c r="E1779" s="23" t="str">
        <f>VLOOKUP($A1779,'[1]MAN PROG 2026'!$A$1:$AI$3379,5,FALSE)</f>
        <v>14130</v>
      </c>
      <c r="F1779" s="23" t="str">
        <f>VLOOKUP($A1779,'[1]MAN PROG 2026'!$A$1:$AI$3379,6,FALSE)</f>
        <v>SINGOLA</v>
      </c>
      <c r="G1779" s="23">
        <f>VLOOKUP($A1779,'[1]MAN PROG 2026'!$A$1:$AI$3379,7,FALSE)</f>
        <v>103434</v>
      </c>
      <c r="H1779" s="23">
        <f>VLOOKUP($A1779,'[1]MAN PROG 2026'!$A$1:$AI$3379,8,FALSE)</f>
        <v>0</v>
      </c>
      <c r="I1779" s="23" t="str">
        <f>VLOOKUP($A1779,'[1]MAN PROG 2026'!$A$1:$AI$3379,9,FALSE)</f>
        <v>S.PIETRO</v>
      </c>
      <c r="J1779" s="23" t="str">
        <f>VLOOKUP($A1779,'[1]MAN PROG 2026'!$A$1:$AI$3379,10,FALSE)</f>
        <v>S. G. ANTIDA</v>
      </c>
      <c r="K1779" s="23" t="str">
        <f>VLOOKUP($A1779,'[1]MAN PROG 2026'!$A$1:$AI$3379,11,FALSE)</f>
        <v>OSTETRICIA (B.MENNI)</v>
      </c>
      <c r="L1779" s="24" t="str">
        <f>VLOOKUP($A1779,'[1]MAN PROG 2026'!$A$2:$AI$3379,12,FALSE)</f>
        <v>OSTETRICIA (B.MENNI)</v>
      </c>
      <c r="M1779" s="24" t="str">
        <f>VLOOKUP($A1779,'[1]MAN PROG 2026'!$A$2:$AI$3379,13,FALSE)</f>
        <v>SINGOLA</v>
      </c>
      <c r="N1779" s="24">
        <f>VLOOKUP($A1779,'[1]MAN PROG 2026'!$A$2:$AI$3379,14,FALSE)</f>
        <v>103434</v>
      </c>
      <c r="O1779" s="24">
        <f>VLOOKUP($A1779,'[1]MAN PROG 2026'!$A$2:$AI$3379,15,FALSE)</f>
        <v>0</v>
      </c>
      <c r="P1779" s="25" t="str">
        <f>VLOOKUP($A1779,'[1]MAN PROG 2026'!$A$2:$AI$3379,20,FALSE)</f>
        <v>DA FARE</v>
      </c>
      <c r="Q1779" s="9">
        <v>3434</v>
      </c>
      <c r="R1779" s="26">
        <v>46150</v>
      </c>
      <c r="S1779" s="8" t="s">
        <v>53</v>
      </c>
      <c r="T1779" s="37"/>
      <c r="U1779" s="27" t="s">
        <v>55</v>
      </c>
      <c r="V1779" s="27" t="s">
        <v>56</v>
      </c>
      <c r="W1779" s="27" t="s">
        <v>55</v>
      </c>
      <c r="X1779" s="27" t="s">
        <v>55</v>
      </c>
      <c r="Y1779" s="27" t="s">
        <v>55</v>
      </c>
      <c r="Z1779" s="27" t="s">
        <v>55</v>
      </c>
      <c r="AA1779" s="27" t="s">
        <v>55</v>
      </c>
      <c r="AB1779" s="27" t="s">
        <v>57</v>
      </c>
      <c r="AC1779" s="27" t="s">
        <v>58</v>
      </c>
      <c r="AD1779" s="27" t="s">
        <v>822</v>
      </c>
      <c r="AE1779" s="27" t="s">
        <v>88</v>
      </c>
      <c r="AF1779" s="27">
        <v>0.159</v>
      </c>
      <c r="AG1779" s="9" t="s">
        <v>32</v>
      </c>
      <c r="AH1779" s="27" t="s">
        <v>70</v>
      </c>
      <c r="AI1779" s="27" t="s">
        <v>70</v>
      </c>
      <c r="AJ1779" s="27" t="s">
        <v>70</v>
      </c>
      <c r="AK1779" s="27" t="s">
        <v>61</v>
      </c>
      <c r="AL1779" s="27" t="s">
        <v>61</v>
      </c>
      <c r="AM1779" s="11">
        <v>36.5</v>
      </c>
      <c r="AN1779" s="28">
        <v>0.1</v>
      </c>
      <c r="AO1779" s="28" t="s">
        <v>204</v>
      </c>
      <c r="AP1779" s="29"/>
      <c r="AQ1779" s="30"/>
      <c r="AR1779" s="31"/>
      <c r="AS1779" s="32"/>
      <c r="AT1779" s="33"/>
      <c r="AU1779" s="34"/>
      <c r="AV1779" s="27" t="s">
        <v>62</v>
      </c>
      <c r="AW1779" s="27">
        <v>5625031</v>
      </c>
      <c r="AX1779" s="27" t="s">
        <v>63</v>
      </c>
      <c r="AY1779" s="27"/>
    </row>
    <row r="1780" spans="1:51" ht="24" customHeight="1" x14ac:dyDescent="0.3">
      <c r="A1780" s="22">
        <v>103435</v>
      </c>
      <c r="B1780" s="23" t="str">
        <f>VLOOKUP($A1780,'[1]MAN PROG 2026'!$A$1:$AI$3379,2,FALSE)</f>
        <v>LETTO PER DEGENZA ELETTRIFICATO</v>
      </c>
      <c r="C1780" s="23" t="str">
        <f>VLOOKUP($A1780,'[1]MAN PROG 2026'!$A$1:$AI$3379,3,FALSE)</f>
        <v>MEDICAL INTERIOR SUPPLY</v>
      </c>
      <c r="D1780" s="23" t="str">
        <f>VLOOKUP($A1780,'[1]MAN PROG 2026'!$A$1:$AI$3379,4,FALSE)</f>
        <v>LH 610</v>
      </c>
      <c r="E1780" s="23" t="str">
        <f>VLOOKUP($A1780,'[1]MAN PROG 2026'!$A$1:$AI$3379,5,FALSE)</f>
        <v>14112</v>
      </c>
      <c r="F1780" s="23" t="str">
        <f>VLOOKUP($A1780,'[1]MAN PROG 2026'!$A$1:$AI$3379,6,FALSE)</f>
        <v>SINGOLA</v>
      </c>
      <c r="G1780" s="23">
        <f>VLOOKUP($A1780,'[1]MAN PROG 2026'!$A$1:$AI$3379,7,FALSE)</f>
        <v>103435</v>
      </c>
      <c r="H1780" s="23">
        <f>VLOOKUP($A1780,'[1]MAN PROG 2026'!$A$1:$AI$3379,8,FALSE)</f>
        <v>0</v>
      </c>
      <c r="I1780" s="23" t="str">
        <f>VLOOKUP($A1780,'[1]MAN PROG 2026'!$A$1:$AI$3379,9,FALSE)</f>
        <v>S.PIETRO</v>
      </c>
      <c r="J1780" s="23" t="str">
        <f>VLOOKUP($A1780,'[1]MAN PROG 2026'!$A$1:$AI$3379,10,FALSE)</f>
        <v>S. CAMILLO (MED. UOMINI)</v>
      </c>
      <c r="K1780" s="23" t="str">
        <f>VLOOKUP($A1780,'[1]MAN PROG 2026'!$A$1:$AI$3379,11,FALSE)</f>
        <v>S. VINCENZO</v>
      </c>
      <c r="L1780" s="24" t="str">
        <f>VLOOKUP($A1780,'[1]MAN PROG 2026'!$A$2:$AI$3379,12,FALSE)</f>
        <v>S. VINCENZO</v>
      </c>
      <c r="M1780" s="24" t="str">
        <f>VLOOKUP($A1780,'[1]MAN PROG 2026'!$A$2:$AI$3379,13,FALSE)</f>
        <v>SINGOLA</v>
      </c>
      <c r="N1780" s="24">
        <f>VLOOKUP($A1780,'[1]MAN PROG 2026'!$A$2:$AI$3379,14,FALSE)</f>
        <v>103435</v>
      </c>
      <c r="O1780" s="24">
        <f>VLOOKUP($A1780,'[1]MAN PROG 2026'!$A$2:$AI$3379,15,FALSE)</f>
        <v>0</v>
      </c>
      <c r="P1780" s="25" t="str">
        <f>VLOOKUP($A1780,'[1]MAN PROG 2026'!$A$2:$AI$3379,20,FALSE)</f>
        <v>DA FARE</v>
      </c>
      <c r="Q1780" s="9">
        <v>3435</v>
      </c>
      <c r="R1780" s="26">
        <v>46168</v>
      </c>
      <c r="S1780" s="8" t="s">
        <v>53</v>
      </c>
      <c r="T1780" s="37"/>
      <c r="U1780" s="27" t="s">
        <v>55</v>
      </c>
      <c r="V1780" s="27" t="s">
        <v>56</v>
      </c>
      <c r="W1780" s="27" t="s">
        <v>55</v>
      </c>
      <c r="X1780" s="27" t="s">
        <v>55</v>
      </c>
      <c r="Y1780" s="27" t="s">
        <v>55</v>
      </c>
      <c r="Z1780" s="27" t="s">
        <v>55</v>
      </c>
      <c r="AA1780" s="27" t="s">
        <v>55</v>
      </c>
      <c r="AB1780" s="27" t="s">
        <v>57</v>
      </c>
      <c r="AC1780" s="27" t="s">
        <v>58</v>
      </c>
      <c r="AD1780" s="27" t="s">
        <v>277</v>
      </c>
      <c r="AE1780" s="27" t="s">
        <v>88</v>
      </c>
      <c r="AF1780" s="27">
        <v>0.188</v>
      </c>
      <c r="AG1780" s="9" t="s">
        <v>32</v>
      </c>
      <c r="AH1780" s="27" t="s">
        <v>70</v>
      </c>
      <c r="AI1780" s="27" t="s">
        <v>70</v>
      </c>
      <c r="AJ1780" s="27" t="s">
        <v>70</v>
      </c>
      <c r="AK1780" s="27" t="s">
        <v>61</v>
      </c>
      <c r="AL1780" s="27" t="s">
        <v>61</v>
      </c>
      <c r="AM1780" s="11">
        <v>40.1</v>
      </c>
      <c r="AN1780" s="28">
        <v>1.6</v>
      </c>
      <c r="AO1780" s="28" t="s">
        <v>204</v>
      </c>
      <c r="AP1780" s="29"/>
      <c r="AQ1780" s="30"/>
      <c r="AR1780" s="31"/>
      <c r="AS1780" s="32"/>
      <c r="AT1780" s="33"/>
      <c r="AU1780" s="34"/>
      <c r="AV1780" s="27" t="s">
        <v>62</v>
      </c>
      <c r="AW1780" s="27">
        <v>5625031</v>
      </c>
      <c r="AX1780" s="27" t="s">
        <v>63</v>
      </c>
      <c r="AY1780" s="27"/>
    </row>
    <row r="1781" spans="1:51" ht="24" customHeight="1" x14ac:dyDescent="0.3">
      <c r="A1781" s="22">
        <v>103436</v>
      </c>
      <c r="B1781" s="23" t="str">
        <f>VLOOKUP($A1781,'[1]MAN PROG 2026'!$A$1:$AI$3379,2,FALSE)</f>
        <v>LETTO PER DEGENZA ELETTRIFICATO</v>
      </c>
      <c r="C1781" s="23" t="str">
        <f>VLOOKUP($A1781,'[1]MAN PROG 2026'!$A$1:$AI$3379,3,FALSE)</f>
        <v>MEDICAL INTERIOR SUPPLY</v>
      </c>
      <c r="D1781" s="23" t="str">
        <f>VLOOKUP($A1781,'[1]MAN PROG 2026'!$A$1:$AI$3379,4,FALSE)</f>
        <v>LH 610</v>
      </c>
      <c r="E1781" s="23" t="str">
        <f>VLOOKUP($A1781,'[1]MAN PROG 2026'!$A$1:$AI$3379,5,FALSE)</f>
        <v>14125</v>
      </c>
      <c r="F1781" s="23" t="str">
        <f>VLOOKUP($A1781,'[1]MAN PROG 2026'!$A$1:$AI$3379,6,FALSE)</f>
        <v>SINGOLA</v>
      </c>
      <c r="G1781" s="23">
        <f>VLOOKUP($A1781,'[1]MAN PROG 2026'!$A$1:$AI$3379,7,FALSE)</f>
        <v>103436</v>
      </c>
      <c r="H1781" s="23">
        <f>VLOOKUP($A1781,'[1]MAN PROG 2026'!$A$1:$AI$3379,8,FALSE)</f>
        <v>0</v>
      </c>
      <c r="I1781" s="23" t="str">
        <f>VLOOKUP($A1781,'[1]MAN PROG 2026'!$A$1:$AI$3379,9,FALSE)</f>
        <v>S.PIETRO</v>
      </c>
      <c r="J1781" s="23" t="str">
        <f>VLOOKUP($A1781,'[1]MAN PROG 2026'!$A$1:$AI$3379,10,FALSE)</f>
        <v>S. CAMILLO (MED. UOMINI)</v>
      </c>
      <c r="K1781" s="23" t="str">
        <f>VLOOKUP($A1781,'[1]MAN PROG 2026'!$A$1:$AI$3379,11,FALSE)</f>
        <v>S. VINCENZO</v>
      </c>
      <c r="L1781" s="24" t="str">
        <f>VLOOKUP($A1781,'[1]MAN PROG 2026'!$A$2:$AI$3379,12,FALSE)</f>
        <v>S. VINCENZO</v>
      </c>
      <c r="M1781" s="24" t="str">
        <f>VLOOKUP($A1781,'[1]MAN PROG 2026'!$A$2:$AI$3379,13,FALSE)</f>
        <v>SINGOLA</v>
      </c>
      <c r="N1781" s="24">
        <f>VLOOKUP($A1781,'[1]MAN PROG 2026'!$A$2:$AI$3379,14,FALSE)</f>
        <v>103436</v>
      </c>
      <c r="O1781" s="24">
        <f>VLOOKUP($A1781,'[1]MAN PROG 2026'!$A$2:$AI$3379,15,FALSE)</f>
        <v>0</v>
      </c>
      <c r="P1781" s="25" t="str">
        <f>VLOOKUP($A1781,'[1]MAN PROG 2026'!$A$2:$AI$3379,20,FALSE)</f>
        <v>DA FARE</v>
      </c>
      <c r="Q1781" s="9">
        <v>3436</v>
      </c>
      <c r="R1781" s="26">
        <v>46168</v>
      </c>
      <c r="S1781" s="8" t="s">
        <v>53</v>
      </c>
      <c r="T1781" s="37"/>
      <c r="U1781" s="27" t="s">
        <v>55</v>
      </c>
      <c r="V1781" s="27" t="s">
        <v>56</v>
      </c>
      <c r="W1781" s="27" t="s">
        <v>55</v>
      </c>
      <c r="X1781" s="27" t="s">
        <v>55</v>
      </c>
      <c r="Y1781" s="27" t="s">
        <v>55</v>
      </c>
      <c r="Z1781" s="27" t="s">
        <v>55</v>
      </c>
      <c r="AA1781" s="27" t="s">
        <v>55</v>
      </c>
      <c r="AB1781" s="27" t="s">
        <v>57</v>
      </c>
      <c r="AC1781" s="27" t="s">
        <v>58</v>
      </c>
      <c r="AD1781" s="27" t="s">
        <v>277</v>
      </c>
      <c r="AE1781" s="27" t="s">
        <v>88</v>
      </c>
      <c r="AF1781" s="27">
        <v>0.185</v>
      </c>
      <c r="AG1781" s="9" t="s">
        <v>32</v>
      </c>
      <c r="AH1781" s="27" t="s">
        <v>70</v>
      </c>
      <c r="AI1781" s="27" t="s">
        <v>70</v>
      </c>
      <c r="AJ1781" s="27" t="s">
        <v>70</v>
      </c>
      <c r="AK1781" s="27" t="s">
        <v>61</v>
      </c>
      <c r="AL1781" s="27" t="s">
        <v>61</v>
      </c>
      <c r="AM1781" s="11">
        <v>45</v>
      </c>
      <c r="AN1781" s="28">
        <v>1</v>
      </c>
      <c r="AO1781" s="28" t="s">
        <v>204</v>
      </c>
      <c r="AP1781" s="29"/>
      <c r="AQ1781" s="30"/>
      <c r="AR1781" s="31"/>
      <c r="AS1781" s="32"/>
      <c r="AT1781" s="33"/>
      <c r="AU1781" s="34"/>
      <c r="AV1781" s="27" t="s">
        <v>62</v>
      </c>
      <c r="AW1781" s="27">
        <v>5625031</v>
      </c>
      <c r="AX1781" s="27" t="s">
        <v>63</v>
      </c>
      <c r="AY1781" s="27"/>
    </row>
    <row r="1782" spans="1:51" ht="24" customHeight="1" x14ac:dyDescent="0.3">
      <c r="A1782" s="22">
        <v>103437</v>
      </c>
      <c r="B1782" s="23" t="str">
        <f>VLOOKUP($A1782,'[1]MAN PROG 2026'!$A$1:$AI$3379,2,FALSE)</f>
        <v>LETTO PER DEGENZA ELETTRIFICATO</v>
      </c>
      <c r="C1782" s="23" t="str">
        <f>VLOOKUP($A1782,'[1]MAN PROG 2026'!$A$1:$AI$3379,3,FALSE)</f>
        <v>MEDICAL INTERIOR SUPPLY</v>
      </c>
      <c r="D1782" s="23" t="str">
        <f>VLOOKUP($A1782,'[1]MAN PROG 2026'!$A$1:$AI$3379,4,FALSE)</f>
        <v>LH 610</v>
      </c>
      <c r="E1782" s="23" t="str">
        <f>VLOOKUP($A1782,'[1]MAN PROG 2026'!$A$1:$AI$3379,5,FALSE)</f>
        <v>14097</v>
      </c>
      <c r="F1782" s="23" t="str">
        <f>VLOOKUP($A1782,'[1]MAN PROG 2026'!$A$1:$AI$3379,6,FALSE)</f>
        <v>SINGOLA</v>
      </c>
      <c r="G1782" s="23">
        <f>VLOOKUP($A1782,'[1]MAN PROG 2026'!$A$1:$AI$3379,7,FALSE)</f>
        <v>103437</v>
      </c>
      <c r="H1782" s="23">
        <f>VLOOKUP($A1782,'[1]MAN PROG 2026'!$A$1:$AI$3379,8,FALSE)</f>
        <v>0</v>
      </c>
      <c r="I1782" s="23" t="str">
        <f>VLOOKUP($A1782,'[1]MAN PROG 2026'!$A$1:$AI$3379,9,FALSE)</f>
        <v>S.PIETRO</v>
      </c>
      <c r="J1782" s="23" t="str">
        <f>VLOOKUP($A1782,'[1]MAN PROG 2026'!$A$1:$AI$3379,10,FALSE)</f>
        <v>S. CAMILLO (MED. UOMINI)</v>
      </c>
      <c r="K1782" s="23" t="str">
        <f>VLOOKUP($A1782,'[1]MAN PROG 2026'!$A$1:$AI$3379,11,FALSE)</f>
        <v>S. VINCENZO</v>
      </c>
      <c r="L1782" s="24" t="str">
        <f>VLOOKUP($A1782,'[1]MAN PROG 2026'!$A$2:$AI$3379,12,FALSE)</f>
        <v>S. VINCENZO</v>
      </c>
      <c r="M1782" s="24" t="str">
        <f>VLOOKUP($A1782,'[1]MAN PROG 2026'!$A$2:$AI$3379,13,FALSE)</f>
        <v>SINGOLA</v>
      </c>
      <c r="N1782" s="24">
        <f>VLOOKUP($A1782,'[1]MAN PROG 2026'!$A$2:$AI$3379,14,FALSE)</f>
        <v>103437</v>
      </c>
      <c r="O1782" s="24">
        <f>VLOOKUP($A1782,'[1]MAN PROG 2026'!$A$2:$AI$3379,15,FALSE)</f>
        <v>0</v>
      </c>
      <c r="P1782" s="25" t="str">
        <f>VLOOKUP($A1782,'[1]MAN PROG 2026'!$A$2:$AI$3379,20,FALSE)</f>
        <v>DA FARE</v>
      </c>
      <c r="Q1782" s="9">
        <v>3437</v>
      </c>
      <c r="R1782" s="26">
        <v>46168</v>
      </c>
      <c r="S1782" s="8" t="s">
        <v>53</v>
      </c>
      <c r="T1782" s="37"/>
      <c r="U1782" s="27" t="s">
        <v>55</v>
      </c>
      <c r="V1782" s="27" t="s">
        <v>56</v>
      </c>
      <c r="W1782" s="27" t="s">
        <v>55</v>
      </c>
      <c r="X1782" s="27" t="s">
        <v>55</v>
      </c>
      <c r="Y1782" s="27" t="s">
        <v>55</v>
      </c>
      <c r="Z1782" s="27" t="s">
        <v>55</v>
      </c>
      <c r="AA1782" s="27" t="s">
        <v>55</v>
      </c>
      <c r="AB1782" s="27" t="s">
        <v>57</v>
      </c>
      <c r="AC1782" s="27" t="s">
        <v>58</v>
      </c>
      <c r="AD1782" s="27" t="s">
        <v>277</v>
      </c>
      <c r="AE1782" s="27" t="s">
        <v>88</v>
      </c>
      <c r="AF1782" s="27">
        <v>0.187</v>
      </c>
      <c r="AG1782" s="9" t="s">
        <v>32</v>
      </c>
      <c r="AH1782" s="27" t="s">
        <v>70</v>
      </c>
      <c r="AI1782" s="27" t="s">
        <v>70</v>
      </c>
      <c r="AJ1782" s="27" t="s">
        <v>70</v>
      </c>
      <c r="AK1782" s="27" t="s">
        <v>61</v>
      </c>
      <c r="AL1782" s="27" t="s">
        <v>61</v>
      </c>
      <c r="AM1782" s="11">
        <v>42.1</v>
      </c>
      <c r="AN1782" s="28">
        <v>1.1000000000000001</v>
      </c>
      <c r="AO1782" s="28" t="s">
        <v>204</v>
      </c>
      <c r="AP1782" s="29"/>
      <c r="AQ1782" s="30"/>
      <c r="AR1782" s="31"/>
      <c r="AS1782" s="32"/>
      <c r="AT1782" s="33"/>
      <c r="AU1782" s="34"/>
      <c r="AV1782" s="27" t="s">
        <v>62</v>
      </c>
      <c r="AW1782" s="27">
        <v>5625031</v>
      </c>
      <c r="AX1782" s="27" t="s">
        <v>63</v>
      </c>
      <c r="AY1782" s="27"/>
    </row>
    <row r="1783" spans="1:51" ht="24" customHeight="1" x14ac:dyDescent="0.3">
      <c r="A1783" s="22">
        <v>103438</v>
      </c>
      <c r="B1783" s="23" t="str">
        <f>VLOOKUP($A1783,'[1]MAN PROG 2026'!$A$1:$AI$3379,2,FALSE)</f>
        <v>LETTO PER DEGENZA ELETTRIFICATO</v>
      </c>
      <c r="C1783" s="23" t="str">
        <f>VLOOKUP($A1783,'[1]MAN PROG 2026'!$A$1:$AI$3379,3,FALSE)</f>
        <v>MEDICAL INTERIOR SUPPLY</v>
      </c>
      <c r="D1783" s="23" t="str">
        <f>VLOOKUP($A1783,'[1]MAN PROG 2026'!$A$1:$AI$3379,4,FALSE)</f>
        <v>LH 610</v>
      </c>
      <c r="E1783" s="23" t="str">
        <f>VLOOKUP($A1783,'[1]MAN PROG 2026'!$A$1:$AI$3379,5,FALSE)</f>
        <v>14106</v>
      </c>
      <c r="F1783" s="23" t="str">
        <f>VLOOKUP($A1783,'[1]MAN PROG 2026'!$A$1:$AI$3379,6,FALSE)</f>
        <v>SINGOLA</v>
      </c>
      <c r="G1783" s="23">
        <f>VLOOKUP($A1783,'[1]MAN PROG 2026'!$A$1:$AI$3379,7,FALSE)</f>
        <v>103438</v>
      </c>
      <c r="H1783" s="23">
        <f>VLOOKUP($A1783,'[1]MAN PROG 2026'!$A$1:$AI$3379,8,FALSE)</f>
        <v>0</v>
      </c>
      <c r="I1783" s="23" t="str">
        <f>VLOOKUP($A1783,'[1]MAN PROG 2026'!$A$1:$AI$3379,9,FALSE)</f>
        <v>S.PIETRO</v>
      </c>
      <c r="J1783" s="23" t="str">
        <f>VLOOKUP($A1783,'[1]MAN PROG 2026'!$A$1:$AI$3379,10,FALSE)</f>
        <v>S. G. ANTIDA</v>
      </c>
      <c r="K1783" s="23" t="str">
        <f>VLOOKUP($A1783,'[1]MAN PROG 2026'!$A$1:$AI$3379,11,FALSE)</f>
        <v>S. G. GRANDE / S. CAMILLO</v>
      </c>
      <c r="L1783" s="24" t="str">
        <f>VLOOKUP($A1783,'[1]MAN PROG 2026'!$A$2:$AI$3379,12,FALSE)</f>
        <v>NON TROVATO</v>
      </c>
      <c r="M1783" s="24">
        <f>VLOOKUP($A1783,'[1]MAN PROG 2026'!$A$2:$AI$3379,13,FALSE)</f>
        <v>0</v>
      </c>
      <c r="N1783" s="24">
        <f>VLOOKUP($A1783,'[1]MAN PROG 2026'!$A$2:$AI$3379,14,FALSE)</f>
        <v>0</v>
      </c>
      <c r="O1783" s="24">
        <f>VLOOKUP($A1783,'[1]MAN PROG 2026'!$A$2:$AI$3379,15,FALSE)</f>
        <v>0</v>
      </c>
      <c r="P1783" s="25" t="str">
        <f>VLOOKUP($A1783,'[1]MAN PROG 2026'!$A$2:$AI$3379,20,FALSE)</f>
        <v>DA FARE</v>
      </c>
      <c r="Q1783" s="8"/>
      <c r="R1783" s="26"/>
      <c r="S1783" s="8"/>
      <c r="T1783" s="37"/>
      <c r="U1783" s="27"/>
      <c r="V1783" s="27"/>
      <c r="W1783" s="27"/>
      <c r="X1783" s="27"/>
      <c r="Y1783" s="27"/>
      <c r="Z1783" s="27"/>
      <c r="AA1783" s="27"/>
      <c r="AB1783" s="27"/>
      <c r="AC1783" s="27"/>
      <c r="AD1783" s="27"/>
      <c r="AE1783" s="27"/>
      <c r="AF1783" s="27"/>
      <c r="AG1783" s="9" t="s">
        <v>32</v>
      </c>
      <c r="AH1783" s="27"/>
      <c r="AI1783" s="27"/>
      <c r="AJ1783" s="27"/>
      <c r="AK1783" s="27"/>
      <c r="AL1783" s="27"/>
      <c r="AM1783" s="11"/>
      <c r="AN1783" s="28"/>
      <c r="AO1783" s="28"/>
      <c r="AP1783" s="29"/>
      <c r="AQ1783" s="30"/>
      <c r="AR1783" s="31"/>
      <c r="AS1783" s="32"/>
      <c r="AT1783" s="33"/>
      <c r="AU1783" s="34"/>
      <c r="AV1783" s="27"/>
      <c r="AW1783" s="27"/>
      <c r="AX1783" s="27"/>
      <c r="AY1783" s="27"/>
    </row>
    <row r="1784" spans="1:51" ht="24" customHeight="1" x14ac:dyDescent="0.3">
      <c r="A1784" s="22">
        <v>103439</v>
      </c>
      <c r="B1784" s="23" t="str">
        <f>VLOOKUP($A1784,'[1]MAN PROG 2026'!$A$1:$AI$3379,2,FALSE)</f>
        <v>LETTO PER DEGENZA ELETTRIFICATO</v>
      </c>
      <c r="C1784" s="23" t="str">
        <f>VLOOKUP($A1784,'[1]MAN PROG 2026'!$A$1:$AI$3379,3,FALSE)</f>
        <v>MEDICAL INTERIOR SUPPLY</v>
      </c>
      <c r="D1784" s="23" t="str">
        <f>VLOOKUP($A1784,'[1]MAN PROG 2026'!$A$1:$AI$3379,4,FALSE)</f>
        <v>LH 610</v>
      </c>
      <c r="E1784" s="23" t="str">
        <f>VLOOKUP($A1784,'[1]MAN PROG 2026'!$A$1:$AI$3379,5,FALSE)</f>
        <v>14113</v>
      </c>
      <c r="F1784" s="23" t="str">
        <f>VLOOKUP($A1784,'[1]MAN PROG 2026'!$A$1:$AI$3379,6,FALSE)</f>
        <v>SINGOLA</v>
      </c>
      <c r="G1784" s="23">
        <f>VLOOKUP($A1784,'[1]MAN PROG 2026'!$A$1:$AI$3379,7,FALSE)</f>
        <v>103439</v>
      </c>
      <c r="H1784" s="23">
        <f>VLOOKUP($A1784,'[1]MAN PROG 2026'!$A$1:$AI$3379,8,FALSE)</f>
        <v>0</v>
      </c>
      <c r="I1784" s="23" t="str">
        <f>VLOOKUP($A1784,'[1]MAN PROG 2026'!$A$1:$AI$3379,9,FALSE)</f>
        <v>S.PIETRO</v>
      </c>
      <c r="J1784" s="23" t="str">
        <f>VLOOKUP($A1784,'[1]MAN PROG 2026'!$A$1:$AI$3379,10,FALSE)</f>
        <v>S. G. ANTIDA</v>
      </c>
      <c r="K1784" s="23" t="str">
        <f>VLOOKUP($A1784,'[1]MAN PROG 2026'!$A$1:$AI$3379,11,FALSE)</f>
        <v>S. G. ANTIDA</v>
      </c>
      <c r="L1784" s="24" t="str">
        <f>VLOOKUP($A1784,'[1]MAN PROG 2026'!$A$2:$AI$3379,12,FALSE)</f>
        <v>S. G. ANTIDA</v>
      </c>
      <c r="M1784" s="24" t="str">
        <f>VLOOKUP($A1784,'[1]MAN PROG 2026'!$A$2:$AI$3379,13,FALSE)</f>
        <v>SINGOLA</v>
      </c>
      <c r="N1784" s="24">
        <f>VLOOKUP($A1784,'[1]MAN PROG 2026'!$A$2:$AI$3379,14,FALSE)</f>
        <v>103439</v>
      </c>
      <c r="O1784" s="24">
        <f>VLOOKUP($A1784,'[1]MAN PROG 2026'!$A$2:$AI$3379,15,FALSE)</f>
        <v>0</v>
      </c>
      <c r="P1784" s="25" t="str">
        <f>VLOOKUP($A1784,'[1]MAN PROG 2026'!$A$2:$AI$3379,20,FALSE)</f>
        <v>DA FARE</v>
      </c>
      <c r="Q1784" s="9">
        <v>3439</v>
      </c>
      <c r="R1784" s="26">
        <v>46119</v>
      </c>
      <c r="S1784" s="8" t="s">
        <v>602</v>
      </c>
      <c r="T1784" s="37"/>
      <c r="U1784" s="27" t="s">
        <v>55</v>
      </c>
      <c r="V1784" s="27" t="s">
        <v>56</v>
      </c>
      <c r="W1784" s="27" t="s">
        <v>55</v>
      </c>
      <c r="X1784" s="27" t="s">
        <v>55</v>
      </c>
      <c r="Y1784" s="27" t="s">
        <v>55</v>
      </c>
      <c r="Z1784" s="27" t="s">
        <v>55</v>
      </c>
      <c r="AA1784" s="27" t="s">
        <v>55</v>
      </c>
      <c r="AB1784" s="27" t="s">
        <v>57</v>
      </c>
      <c r="AC1784" s="27" t="s">
        <v>58</v>
      </c>
      <c r="AD1784" s="27" t="s">
        <v>196</v>
      </c>
      <c r="AE1784" s="27" t="s">
        <v>88</v>
      </c>
      <c r="AF1784" s="27">
        <v>0.182</v>
      </c>
      <c r="AG1784" s="9" t="s">
        <v>32</v>
      </c>
      <c r="AH1784" s="27" t="s">
        <v>70</v>
      </c>
      <c r="AI1784" s="27" t="s">
        <v>70</v>
      </c>
      <c r="AJ1784" s="27" t="s">
        <v>70</v>
      </c>
      <c r="AK1784" s="27" t="s">
        <v>61</v>
      </c>
      <c r="AL1784" s="27" t="s">
        <v>61</v>
      </c>
      <c r="AM1784" s="11">
        <v>58.1</v>
      </c>
      <c r="AN1784" s="28">
        <v>0</v>
      </c>
      <c r="AO1784" s="28" t="s">
        <v>204</v>
      </c>
      <c r="AP1784" s="29"/>
      <c r="AQ1784" s="30"/>
      <c r="AR1784" s="31"/>
      <c r="AS1784" s="32"/>
      <c r="AT1784" s="33"/>
      <c r="AU1784" s="34"/>
      <c r="AV1784" s="27" t="s">
        <v>62</v>
      </c>
      <c r="AW1784" s="27">
        <v>5625031</v>
      </c>
      <c r="AX1784" s="27" t="s">
        <v>63</v>
      </c>
      <c r="AY1784" s="27"/>
    </row>
    <row r="1785" spans="1:51" ht="24" customHeight="1" x14ac:dyDescent="0.3">
      <c r="A1785" s="22">
        <v>103440</v>
      </c>
      <c r="B1785" s="23" t="str">
        <f>VLOOKUP($A1785,'[1]MAN PROG 2026'!$A$1:$AI$3379,2,FALSE)</f>
        <v>LETTO PER DEGENZA ELETTRIFICATO</v>
      </c>
      <c r="C1785" s="23" t="str">
        <f>VLOOKUP($A1785,'[1]MAN PROG 2026'!$A$1:$AI$3379,3,FALSE)</f>
        <v>MEDICAL INTERIOR SUPPLY</v>
      </c>
      <c r="D1785" s="23" t="str">
        <f>VLOOKUP($A1785,'[1]MAN PROG 2026'!$A$1:$AI$3379,4,FALSE)</f>
        <v>LH 610</v>
      </c>
      <c r="E1785" s="23" t="str">
        <f>VLOOKUP($A1785,'[1]MAN PROG 2026'!$A$1:$AI$3379,5,FALSE)</f>
        <v>14119</v>
      </c>
      <c r="F1785" s="23" t="str">
        <f>VLOOKUP($A1785,'[1]MAN PROG 2026'!$A$1:$AI$3379,6,FALSE)</f>
        <v>SINGOLA</v>
      </c>
      <c r="G1785" s="23">
        <f>VLOOKUP($A1785,'[1]MAN PROG 2026'!$A$1:$AI$3379,7,FALSE)</f>
        <v>103440</v>
      </c>
      <c r="H1785" s="23">
        <f>VLOOKUP($A1785,'[1]MAN PROG 2026'!$A$1:$AI$3379,8,FALSE)</f>
        <v>0</v>
      </c>
      <c r="I1785" s="23" t="str">
        <f>VLOOKUP($A1785,'[1]MAN PROG 2026'!$A$1:$AI$3379,9,FALSE)</f>
        <v>S.PIETRO</v>
      </c>
      <c r="J1785" s="23" t="str">
        <f>VLOOKUP($A1785,'[1]MAN PROG 2026'!$A$1:$AI$3379,10,FALSE)</f>
        <v>S. G. ANTIDA</v>
      </c>
      <c r="K1785" s="23" t="str">
        <f>VLOOKUP($A1785,'[1]MAN PROG 2026'!$A$1:$AI$3379,11,FALSE)</f>
        <v>S. G. ANTIDA</v>
      </c>
      <c r="L1785" s="24" t="str">
        <f>VLOOKUP($A1785,'[1]MAN PROG 2026'!$A$2:$AI$3379,12,FALSE)</f>
        <v>S. G. ANTIDA</v>
      </c>
      <c r="M1785" s="24" t="str">
        <f>VLOOKUP($A1785,'[1]MAN PROG 2026'!$A$2:$AI$3379,13,FALSE)</f>
        <v>SINGOLA</v>
      </c>
      <c r="N1785" s="24">
        <f>VLOOKUP($A1785,'[1]MAN PROG 2026'!$A$2:$AI$3379,14,FALSE)</f>
        <v>103440</v>
      </c>
      <c r="O1785" s="24">
        <f>VLOOKUP($A1785,'[1]MAN PROG 2026'!$A$2:$AI$3379,15,FALSE)</f>
        <v>0</v>
      </c>
      <c r="P1785" s="25" t="str">
        <f>VLOOKUP($A1785,'[1]MAN PROG 2026'!$A$2:$AI$3379,20,FALSE)</f>
        <v>NON PREVISTO</v>
      </c>
      <c r="Q1785" s="8"/>
      <c r="R1785" s="26"/>
      <c r="S1785" s="8"/>
      <c r="T1785" s="37"/>
      <c r="U1785" s="27"/>
      <c r="V1785" s="27"/>
      <c r="W1785" s="27"/>
      <c r="X1785" s="27"/>
      <c r="Y1785" s="27"/>
      <c r="Z1785" s="27"/>
      <c r="AA1785" s="27"/>
      <c r="AB1785" s="27"/>
      <c r="AC1785" s="27"/>
      <c r="AD1785" s="27"/>
      <c r="AE1785" s="27"/>
      <c r="AF1785" s="27"/>
      <c r="AG1785" s="9" t="s">
        <v>32</v>
      </c>
      <c r="AH1785" s="27"/>
      <c r="AI1785" s="27"/>
      <c r="AJ1785" s="27"/>
      <c r="AK1785" s="27"/>
      <c r="AL1785" s="27"/>
      <c r="AM1785" s="11"/>
      <c r="AN1785" s="28"/>
      <c r="AO1785" s="28"/>
      <c r="AP1785" s="29"/>
      <c r="AQ1785" s="30"/>
      <c r="AR1785" s="31"/>
      <c r="AS1785" s="32"/>
      <c r="AT1785" s="33"/>
      <c r="AU1785" s="34"/>
      <c r="AV1785" s="27"/>
      <c r="AW1785" s="27"/>
      <c r="AX1785" s="27"/>
      <c r="AY1785" s="27"/>
    </row>
    <row r="1786" spans="1:51" ht="24" customHeight="1" x14ac:dyDescent="0.3">
      <c r="A1786" s="22">
        <v>103441</v>
      </c>
      <c r="B1786" s="23" t="str">
        <f>VLOOKUP($A1786,'[1]MAN PROG 2026'!$A$1:$AI$3379,2,FALSE)</f>
        <v>LETTO PER DEGENZA ELETTRIFICATO</v>
      </c>
      <c r="C1786" s="23" t="str">
        <f>VLOOKUP($A1786,'[1]MAN PROG 2026'!$A$1:$AI$3379,3,FALSE)</f>
        <v>MEDICAL INTERIOR SUPPLY</v>
      </c>
      <c r="D1786" s="23" t="str">
        <f>VLOOKUP($A1786,'[1]MAN PROG 2026'!$A$1:$AI$3379,4,FALSE)</f>
        <v>LH 610</v>
      </c>
      <c r="E1786" s="23" t="str">
        <f>VLOOKUP($A1786,'[1]MAN PROG 2026'!$A$1:$AI$3379,5,FALSE)</f>
        <v>14117</v>
      </c>
      <c r="F1786" s="23" t="str">
        <f>VLOOKUP($A1786,'[1]MAN PROG 2026'!$A$1:$AI$3379,6,FALSE)</f>
        <v>SINGOLA</v>
      </c>
      <c r="G1786" s="23">
        <f>VLOOKUP($A1786,'[1]MAN PROG 2026'!$A$1:$AI$3379,7,FALSE)</f>
        <v>103441</v>
      </c>
      <c r="H1786" s="23">
        <f>VLOOKUP($A1786,'[1]MAN PROG 2026'!$A$1:$AI$3379,8,FALSE)</f>
        <v>0</v>
      </c>
      <c r="I1786" s="23" t="str">
        <f>VLOOKUP($A1786,'[1]MAN PROG 2026'!$A$1:$AI$3379,9,FALSE)</f>
        <v>S.PIETRO</v>
      </c>
      <c r="J1786" s="23" t="str">
        <f>VLOOKUP($A1786,'[1]MAN PROG 2026'!$A$1:$AI$3379,10,FALSE)</f>
        <v>S. G. ANTIDA</v>
      </c>
      <c r="K1786" s="23" t="str">
        <f>VLOOKUP($A1786,'[1]MAN PROG 2026'!$A$1:$AI$3379,11,FALSE)</f>
        <v>S. G. ANTIDA</v>
      </c>
      <c r="L1786" s="24" t="str">
        <f>VLOOKUP($A1786,'[1]MAN PROG 2026'!$A$2:$AI$3379,12,FALSE)</f>
        <v>S. G. ANTIDA</v>
      </c>
      <c r="M1786" s="24" t="str">
        <f>VLOOKUP($A1786,'[1]MAN PROG 2026'!$A$2:$AI$3379,13,FALSE)</f>
        <v>SINGOLA</v>
      </c>
      <c r="N1786" s="24">
        <f>VLOOKUP($A1786,'[1]MAN PROG 2026'!$A$2:$AI$3379,14,FALSE)</f>
        <v>103441</v>
      </c>
      <c r="O1786" s="24">
        <f>VLOOKUP($A1786,'[1]MAN PROG 2026'!$A$2:$AI$3379,15,FALSE)</f>
        <v>0</v>
      </c>
      <c r="P1786" s="25" t="str">
        <f>VLOOKUP($A1786,'[1]MAN PROG 2026'!$A$2:$AI$3379,20,FALSE)</f>
        <v>DA FARE</v>
      </c>
      <c r="Q1786" s="9">
        <v>3441</v>
      </c>
      <c r="R1786" s="26">
        <v>46119</v>
      </c>
      <c r="S1786" s="8" t="s">
        <v>602</v>
      </c>
      <c r="T1786" s="37"/>
      <c r="U1786" s="27" t="s">
        <v>55</v>
      </c>
      <c r="V1786" s="27" t="s">
        <v>56</v>
      </c>
      <c r="W1786" s="27" t="s">
        <v>55</v>
      </c>
      <c r="X1786" s="27" t="s">
        <v>55</v>
      </c>
      <c r="Y1786" s="27" t="s">
        <v>55</v>
      </c>
      <c r="Z1786" s="27" t="s">
        <v>55</v>
      </c>
      <c r="AA1786" s="27" t="s">
        <v>55</v>
      </c>
      <c r="AB1786" s="27" t="s">
        <v>57</v>
      </c>
      <c r="AC1786" s="27" t="s">
        <v>58</v>
      </c>
      <c r="AD1786" s="27" t="s">
        <v>196</v>
      </c>
      <c r="AE1786" s="27" t="s">
        <v>88</v>
      </c>
      <c r="AF1786" s="27">
        <v>0.184</v>
      </c>
      <c r="AG1786" s="9" t="s">
        <v>32</v>
      </c>
      <c r="AH1786" s="27" t="s">
        <v>70</v>
      </c>
      <c r="AI1786" s="27" t="s">
        <v>70</v>
      </c>
      <c r="AJ1786" s="27" t="s">
        <v>70</v>
      </c>
      <c r="AK1786" s="27" t="s">
        <v>61</v>
      </c>
      <c r="AL1786" s="27" t="s">
        <v>61</v>
      </c>
      <c r="AM1786" s="11">
        <v>55.1</v>
      </c>
      <c r="AN1786" s="28">
        <v>0.2</v>
      </c>
      <c r="AO1786" s="28" t="s">
        <v>204</v>
      </c>
      <c r="AP1786" s="29"/>
      <c r="AQ1786" s="30"/>
      <c r="AR1786" s="31"/>
      <c r="AS1786" s="32"/>
      <c r="AT1786" s="33"/>
      <c r="AU1786" s="34"/>
      <c r="AV1786" s="27" t="s">
        <v>62</v>
      </c>
      <c r="AW1786" s="27">
        <v>5625031</v>
      </c>
      <c r="AX1786" s="27" t="s">
        <v>63</v>
      </c>
      <c r="AY1786" s="27"/>
    </row>
    <row r="1787" spans="1:51" ht="24" customHeight="1" x14ac:dyDescent="0.3">
      <c r="A1787" s="22">
        <v>103442</v>
      </c>
      <c r="B1787" s="23" t="str">
        <f>VLOOKUP($A1787,'[1]MAN PROG 2026'!$A$1:$AI$3379,2,FALSE)</f>
        <v>LETTO PER DEGENZA ELETTRIFICATO</v>
      </c>
      <c r="C1787" s="23" t="str">
        <f>VLOOKUP($A1787,'[1]MAN PROG 2026'!$A$1:$AI$3379,3,FALSE)</f>
        <v>MEDICAL INTERIOR SUPPLY</v>
      </c>
      <c r="D1787" s="23" t="str">
        <f>VLOOKUP($A1787,'[1]MAN PROG 2026'!$A$1:$AI$3379,4,FALSE)</f>
        <v>LH 610</v>
      </c>
      <c r="E1787" s="23" t="str">
        <f>VLOOKUP($A1787,'[1]MAN PROG 2026'!$A$1:$AI$3379,5,FALSE)</f>
        <v>14100</v>
      </c>
      <c r="F1787" s="23" t="str">
        <f>VLOOKUP($A1787,'[1]MAN PROG 2026'!$A$1:$AI$3379,6,FALSE)</f>
        <v>SINGOLA</v>
      </c>
      <c r="G1787" s="23">
        <f>VLOOKUP($A1787,'[1]MAN PROG 2026'!$A$1:$AI$3379,7,FALSE)</f>
        <v>103442</v>
      </c>
      <c r="H1787" s="23">
        <f>VLOOKUP($A1787,'[1]MAN PROG 2026'!$A$1:$AI$3379,8,FALSE)</f>
        <v>0</v>
      </c>
      <c r="I1787" s="23" t="str">
        <f>VLOOKUP($A1787,'[1]MAN PROG 2026'!$A$1:$AI$3379,9,FALSE)</f>
        <v>S.PIETRO</v>
      </c>
      <c r="J1787" s="23" t="str">
        <f>VLOOKUP($A1787,'[1]MAN PROG 2026'!$A$1:$AI$3379,10,FALSE)</f>
        <v>S. G. ANTIDA</v>
      </c>
      <c r="K1787" s="23" t="str">
        <f>VLOOKUP($A1787,'[1]MAN PROG 2026'!$A$1:$AI$3379,11,FALSE)</f>
        <v>S. G. ANTIDA</v>
      </c>
      <c r="L1787" s="24" t="str">
        <f>VLOOKUP($A1787,'[1]MAN PROG 2026'!$A$2:$AI$3379,12,FALSE)</f>
        <v>S. G. ANTIDA</v>
      </c>
      <c r="M1787" s="24" t="str">
        <f>VLOOKUP($A1787,'[1]MAN PROG 2026'!$A$2:$AI$3379,13,FALSE)</f>
        <v>SINGOLA</v>
      </c>
      <c r="N1787" s="24" t="str">
        <f>VLOOKUP($A1787,'[1]MAN PROG 2026'!$A$2:$AI$3379,14,FALSE)</f>
        <v>103442</v>
      </c>
      <c r="O1787" s="24">
        <f>VLOOKUP($A1787,'[1]MAN PROG 2026'!$A$2:$AI$3379,15,FALSE)</f>
        <v>0</v>
      </c>
      <c r="P1787" s="25" t="str">
        <f>VLOOKUP($A1787,'[1]MAN PROG 2026'!$A$2:$AI$3379,20,FALSE)</f>
        <v>DA FARE</v>
      </c>
      <c r="Q1787" s="9">
        <v>3442</v>
      </c>
      <c r="R1787" s="26">
        <v>46119</v>
      </c>
      <c r="S1787" s="8" t="s">
        <v>602</v>
      </c>
      <c r="T1787" s="37"/>
      <c r="U1787" s="27" t="s">
        <v>55</v>
      </c>
      <c r="V1787" s="27" t="s">
        <v>56</v>
      </c>
      <c r="W1787" s="27" t="s">
        <v>55</v>
      </c>
      <c r="X1787" s="27" t="s">
        <v>55</v>
      </c>
      <c r="Y1787" s="27" t="s">
        <v>55</v>
      </c>
      <c r="Z1787" s="27" t="s">
        <v>55</v>
      </c>
      <c r="AA1787" s="27" t="s">
        <v>55</v>
      </c>
      <c r="AB1787" s="27" t="s">
        <v>57</v>
      </c>
      <c r="AC1787" s="27" t="s">
        <v>58</v>
      </c>
      <c r="AD1787" s="27" t="s">
        <v>196</v>
      </c>
      <c r="AE1787" s="27" t="s">
        <v>88</v>
      </c>
      <c r="AF1787" s="27">
        <v>0.17699999999999999</v>
      </c>
      <c r="AG1787" s="9" t="s">
        <v>32</v>
      </c>
      <c r="AH1787" s="27" t="s">
        <v>70</v>
      </c>
      <c r="AI1787" s="27" t="s">
        <v>70</v>
      </c>
      <c r="AJ1787" s="27" t="s">
        <v>70</v>
      </c>
      <c r="AK1787" s="27" t="s">
        <v>61</v>
      </c>
      <c r="AL1787" s="27" t="s">
        <v>61</v>
      </c>
      <c r="AM1787" s="11">
        <v>61.1</v>
      </c>
      <c r="AN1787" s="28">
        <v>0.1</v>
      </c>
      <c r="AO1787" s="28" t="s">
        <v>204</v>
      </c>
      <c r="AP1787" s="29"/>
      <c r="AQ1787" s="30"/>
      <c r="AR1787" s="31"/>
      <c r="AS1787" s="32"/>
      <c r="AT1787" s="33"/>
      <c r="AU1787" s="34"/>
      <c r="AV1787" s="27" t="s">
        <v>62</v>
      </c>
      <c r="AW1787" s="27">
        <v>5625031</v>
      </c>
      <c r="AX1787" s="27" t="s">
        <v>63</v>
      </c>
      <c r="AY1787" s="27"/>
    </row>
    <row r="1788" spans="1:51" ht="24" customHeight="1" x14ac:dyDescent="0.3">
      <c r="A1788" s="22">
        <v>103443</v>
      </c>
      <c r="B1788" s="23" t="str">
        <f>VLOOKUP($A1788,'[1]MAN PROG 2026'!$A$1:$AI$3379,2,FALSE)</f>
        <v>LETTO PER DEGENZA ELETTRIFICATO</v>
      </c>
      <c r="C1788" s="23" t="str">
        <f>VLOOKUP($A1788,'[1]MAN PROG 2026'!$A$1:$AI$3379,3,FALSE)</f>
        <v>MEDICAL INTERIOR SUPPLY</v>
      </c>
      <c r="D1788" s="23" t="str">
        <f>VLOOKUP($A1788,'[1]MAN PROG 2026'!$A$1:$AI$3379,4,FALSE)</f>
        <v>LH 610</v>
      </c>
      <c r="E1788" s="23" t="str">
        <f>VLOOKUP($A1788,'[1]MAN PROG 2026'!$A$1:$AI$3379,5,FALSE)</f>
        <v>14127</v>
      </c>
      <c r="F1788" s="23" t="str">
        <f>VLOOKUP($A1788,'[1]MAN PROG 2026'!$A$1:$AI$3379,6,FALSE)</f>
        <v>SINGOLA</v>
      </c>
      <c r="G1788" s="23">
        <f>VLOOKUP($A1788,'[1]MAN PROG 2026'!$A$1:$AI$3379,7,FALSE)</f>
        <v>103443</v>
      </c>
      <c r="H1788" s="23">
        <f>VLOOKUP($A1788,'[1]MAN PROG 2026'!$A$1:$AI$3379,8,FALSE)</f>
        <v>0</v>
      </c>
      <c r="I1788" s="23" t="str">
        <f>VLOOKUP($A1788,'[1]MAN PROG 2026'!$A$1:$AI$3379,9,FALSE)</f>
        <v>S.PIETRO</v>
      </c>
      <c r="J1788" s="23" t="str">
        <f>VLOOKUP($A1788,'[1]MAN PROG 2026'!$A$1:$AI$3379,10,FALSE)</f>
        <v>S. G. ANTIDA</v>
      </c>
      <c r="K1788" s="23" t="str">
        <f>VLOOKUP($A1788,'[1]MAN PROG 2026'!$A$1:$AI$3379,11,FALSE)</f>
        <v>S. G. ANTIDA</v>
      </c>
      <c r="L1788" s="24" t="str">
        <f>VLOOKUP($A1788,'[1]MAN PROG 2026'!$A$2:$AI$3379,12,FALSE)</f>
        <v>S. G. ANTIDA</v>
      </c>
      <c r="M1788" s="24" t="str">
        <f>VLOOKUP($A1788,'[1]MAN PROG 2026'!$A$2:$AI$3379,13,FALSE)</f>
        <v>SINGOLA</v>
      </c>
      <c r="N1788" s="24" t="str">
        <f>VLOOKUP($A1788,'[1]MAN PROG 2026'!$A$2:$AI$3379,14,FALSE)</f>
        <v>103443</v>
      </c>
      <c r="O1788" s="24">
        <f>VLOOKUP($A1788,'[1]MAN PROG 2026'!$A$2:$AI$3379,15,FALSE)</f>
        <v>0</v>
      </c>
      <c r="P1788" s="25" t="str">
        <f>VLOOKUP($A1788,'[1]MAN PROG 2026'!$A$2:$AI$3379,20,FALSE)</f>
        <v>DA FARE</v>
      </c>
      <c r="Q1788" s="9">
        <v>3443</v>
      </c>
      <c r="R1788" s="26">
        <v>46119</v>
      </c>
      <c r="S1788" s="8" t="s">
        <v>602</v>
      </c>
      <c r="T1788" s="37"/>
      <c r="U1788" s="27" t="s">
        <v>55</v>
      </c>
      <c r="V1788" s="27" t="s">
        <v>56</v>
      </c>
      <c r="W1788" s="27" t="s">
        <v>55</v>
      </c>
      <c r="X1788" s="27" t="s">
        <v>55</v>
      </c>
      <c r="Y1788" s="27" t="s">
        <v>55</v>
      </c>
      <c r="Z1788" s="27" t="s">
        <v>55</v>
      </c>
      <c r="AA1788" s="27" t="s">
        <v>55</v>
      </c>
      <c r="AB1788" s="27" t="s">
        <v>57</v>
      </c>
      <c r="AC1788" s="27" t="s">
        <v>58</v>
      </c>
      <c r="AD1788" s="27" t="s">
        <v>196</v>
      </c>
      <c r="AE1788" s="27" t="s">
        <v>88</v>
      </c>
      <c r="AF1788" s="27">
        <v>0.19</v>
      </c>
      <c r="AG1788" s="9" t="s">
        <v>32</v>
      </c>
      <c r="AH1788" s="27" t="s">
        <v>70</v>
      </c>
      <c r="AI1788" s="27" t="s">
        <v>70</v>
      </c>
      <c r="AJ1788" s="27" t="s">
        <v>70</v>
      </c>
      <c r="AK1788" s="27" t="s">
        <v>61</v>
      </c>
      <c r="AL1788" s="27" t="s">
        <v>61</v>
      </c>
      <c r="AM1788" s="11">
        <v>57.4</v>
      </c>
      <c r="AN1788" s="28">
        <v>0.1</v>
      </c>
      <c r="AO1788" s="28" t="s">
        <v>204</v>
      </c>
      <c r="AP1788" s="29"/>
      <c r="AQ1788" s="30"/>
      <c r="AR1788" s="31"/>
      <c r="AS1788" s="32"/>
      <c r="AT1788" s="33"/>
      <c r="AU1788" s="34"/>
      <c r="AV1788" s="27" t="s">
        <v>62</v>
      </c>
      <c r="AW1788" s="27">
        <v>5625031</v>
      </c>
      <c r="AX1788" s="27" t="s">
        <v>63</v>
      </c>
      <c r="AY1788" s="27"/>
    </row>
    <row r="1789" spans="1:51" ht="24" customHeight="1" x14ac:dyDescent="0.3">
      <c r="A1789" s="22">
        <v>103444</v>
      </c>
      <c r="B1789" s="23" t="str">
        <f>VLOOKUP($A1789,'[1]MAN PROG 2026'!$A$1:$AI$3379,2,FALSE)</f>
        <v>LETTO PER DEGENZA ELETTRIFICATO</v>
      </c>
      <c r="C1789" s="23" t="str">
        <f>VLOOKUP($A1789,'[1]MAN PROG 2026'!$A$1:$AI$3379,3,FALSE)</f>
        <v>MEDICAL INTERIOR SUPPLY</v>
      </c>
      <c r="D1789" s="23" t="str">
        <f>VLOOKUP($A1789,'[1]MAN PROG 2026'!$A$1:$AI$3379,4,FALSE)</f>
        <v>LH 610</v>
      </c>
      <c r="E1789" s="23" t="str">
        <f>VLOOKUP($A1789,'[1]MAN PROG 2026'!$A$1:$AI$3379,5,FALSE)</f>
        <v>14120</v>
      </c>
      <c r="F1789" s="23" t="str">
        <f>VLOOKUP($A1789,'[1]MAN PROG 2026'!$A$1:$AI$3379,6,FALSE)</f>
        <v>SINGOLA</v>
      </c>
      <c r="G1789" s="23">
        <f>VLOOKUP($A1789,'[1]MAN PROG 2026'!$A$1:$AI$3379,7,FALSE)</f>
        <v>103444</v>
      </c>
      <c r="H1789" s="23">
        <f>VLOOKUP($A1789,'[1]MAN PROG 2026'!$A$1:$AI$3379,8,FALSE)</f>
        <v>0</v>
      </c>
      <c r="I1789" s="23" t="str">
        <f>VLOOKUP($A1789,'[1]MAN PROG 2026'!$A$1:$AI$3379,9,FALSE)</f>
        <v>S.PIETRO</v>
      </c>
      <c r="J1789" s="23" t="str">
        <f>VLOOKUP($A1789,'[1]MAN PROG 2026'!$A$1:$AI$3379,10,FALSE)</f>
        <v>S. G. ANTIDA</v>
      </c>
      <c r="K1789" s="23" t="str">
        <f>VLOOKUP($A1789,'[1]MAN PROG 2026'!$A$1:$AI$3379,11,FALSE)</f>
        <v>S. RAFFAELE</v>
      </c>
      <c r="L1789" s="24" t="str">
        <f>VLOOKUP($A1789,'[1]MAN PROG 2026'!$A$2:$AI$3379,12,FALSE)</f>
        <v>S. RAFFAELE</v>
      </c>
      <c r="M1789" s="24" t="str">
        <f>VLOOKUP($A1789,'[1]MAN PROG 2026'!$A$2:$AI$3379,13,FALSE)</f>
        <v>SINGOLA</v>
      </c>
      <c r="N1789" s="24">
        <f>VLOOKUP($A1789,'[1]MAN PROG 2026'!$A$2:$AI$3379,14,FALSE)</f>
        <v>103444</v>
      </c>
      <c r="O1789" s="24">
        <f>VLOOKUP($A1789,'[1]MAN PROG 2026'!$A$2:$AI$3379,15,FALSE)</f>
        <v>0</v>
      </c>
      <c r="P1789" s="25" t="str">
        <f>VLOOKUP($A1789,'[1]MAN PROG 2026'!$A$2:$AI$3379,20,FALSE)</f>
        <v>DA FARE</v>
      </c>
      <c r="Q1789" s="9">
        <v>3444</v>
      </c>
      <c r="R1789" s="26">
        <v>46212</v>
      </c>
      <c r="S1789" s="8" t="s">
        <v>53</v>
      </c>
      <c r="T1789" s="37"/>
      <c r="U1789" s="27" t="s">
        <v>55</v>
      </c>
      <c r="V1789" s="27" t="s">
        <v>56</v>
      </c>
      <c r="W1789" s="27" t="s">
        <v>55</v>
      </c>
      <c r="X1789" s="27" t="s">
        <v>55</v>
      </c>
      <c r="Y1789" s="27" t="s">
        <v>55</v>
      </c>
      <c r="Z1789" s="27" t="s">
        <v>55</v>
      </c>
      <c r="AA1789" s="27" t="s">
        <v>55</v>
      </c>
      <c r="AB1789" s="27" t="s">
        <v>57</v>
      </c>
      <c r="AC1789" s="27" t="s">
        <v>58</v>
      </c>
      <c r="AD1789" s="27" t="s">
        <v>196</v>
      </c>
      <c r="AE1789" s="27" t="s">
        <v>88</v>
      </c>
      <c r="AF1789" s="27">
        <v>0.23400000000000001</v>
      </c>
      <c r="AG1789" s="9" t="s">
        <v>32</v>
      </c>
      <c r="AH1789" s="27" t="s">
        <v>70</v>
      </c>
      <c r="AI1789" s="27" t="s">
        <v>70</v>
      </c>
      <c r="AJ1789" s="27" t="s">
        <v>70</v>
      </c>
      <c r="AK1789" s="27" t="s">
        <v>61</v>
      </c>
      <c r="AL1789" s="27" t="s">
        <v>61</v>
      </c>
      <c r="AM1789" s="11">
        <v>50.5</v>
      </c>
      <c r="AN1789" s="28">
        <v>0.2</v>
      </c>
      <c r="AO1789" s="28" t="s">
        <v>204</v>
      </c>
      <c r="AP1789" s="29"/>
      <c r="AQ1789" s="30"/>
      <c r="AR1789" s="31"/>
      <c r="AS1789" s="32"/>
      <c r="AT1789" s="33"/>
      <c r="AU1789" s="34"/>
      <c r="AV1789" s="27" t="s">
        <v>62</v>
      </c>
      <c r="AW1789" s="27">
        <v>5625031</v>
      </c>
      <c r="AX1789" s="27" t="s">
        <v>63</v>
      </c>
      <c r="AY1789" s="27"/>
    </row>
    <row r="1790" spans="1:51" ht="24" customHeight="1" x14ac:dyDescent="0.3">
      <c r="A1790" s="22">
        <v>103445</v>
      </c>
      <c r="B1790" s="23" t="str">
        <f>VLOOKUP($A1790,'[1]MAN PROG 2026'!$A$1:$AI$3379,2,FALSE)</f>
        <v>LETTO PER DEGENZA ELETTRIFICATO</v>
      </c>
      <c r="C1790" s="23" t="str">
        <f>VLOOKUP($A1790,'[1]MAN PROG 2026'!$A$1:$AI$3379,3,FALSE)</f>
        <v>MEDICAL INTERIOR SUPPLY</v>
      </c>
      <c r="D1790" s="23" t="str">
        <f>VLOOKUP($A1790,'[1]MAN PROG 2026'!$A$1:$AI$3379,4,FALSE)</f>
        <v>LH 610</v>
      </c>
      <c r="E1790" s="23" t="str">
        <f>VLOOKUP($A1790,'[1]MAN PROG 2026'!$A$1:$AI$3379,5,FALSE)</f>
        <v>14114</v>
      </c>
      <c r="F1790" s="23" t="str">
        <f>VLOOKUP($A1790,'[1]MAN PROG 2026'!$A$1:$AI$3379,6,FALSE)</f>
        <v>SINGOLA</v>
      </c>
      <c r="G1790" s="23">
        <f>VLOOKUP($A1790,'[1]MAN PROG 2026'!$A$1:$AI$3379,7,FALSE)</f>
        <v>103445</v>
      </c>
      <c r="H1790" s="23">
        <f>VLOOKUP($A1790,'[1]MAN PROG 2026'!$A$1:$AI$3379,8,FALSE)</f>
        <v>0</v>
      </c>
      <c r="I1790" s="23" t="str">
        <f>VLOOKUP($A1790,'[1]MAN PROG 2026'!$A$1:$AI$3379,9,FALSE)</f>
        <v>S.PIETRO</v>
      </c>
      <c r="J1790" s="23" t="str">
        <f>VLOOKUP($A1790,'[1]MAN PROG 2026'!$A$1:$AI$3379,10,FALSE)</f>
        <v>S. G. ANTIDA</v>
      </c>
      <c r="K1790" s="23" t="str">
        <f>VLOOKUP($A1790,'[1]MAN PROG 2026'!$A$1:$AI$3379,11,FALSE)</f>
        <v>S. G. GRANDE / S. CAMILLO</v>
      </c>
      <c r="L1790" s="24" t="str">
        <f>VLOOKUP($A1790,'[1]MAN PROG 2026'!$A$2:$AI$3379,12,FALSE)</f>
        <v>S. G. GRANDE / S. CAMILLO</v>
      </c>
      <c r="M1790" s="24" t="str">
        <f>VLOOKUP($A1790,'[1]MAN PROG 2026'!$A$2:$AI$3379,13,FALSE)</f>
        <v>SINGOLA</v>
      </c>
      <c r="N1790" s="24">
        <f>VLOOKUP($A1790,'[1]MAN PROG 2026'!$A$2:$AI$3379,14,FALSE)</f>
        <v>103445</v>
      </c>
      <c r="O1790" s="24">
        <f>VLOOKUP($A1790,'[1]MAN PROG 2026'!$A$2:$AI$3379,15,FALSE)</f>
        <v>0</v>
      </c>
      <c r="P1790" s="25" t="str">
        <f>VLOOKUP($A1790,'[1]MAN PROG 2026'!$A$2:$AI$3379,20,FALSE)</f>
        <v>DA FARE</v>
      </c>
      <c r="Q1790" s="9">
        <v>3445</v>
      </c>
      <c r="R1790" s="26">
        <v>46225</v>
      </c>
      <c r="S1790" s="8" t="s">
        <v>53</v>
      </c>
      <c r="T1790" s="37"/>
      <c r="U1790" s="27" t="s">
        <v>55</v>
      </c>
      <c r="V1790" s="27" t="s">
        <v>56</v>
      </c>
      <c r="W1790" s="27" t="s">
        <v>55</v>
      </c>
      <c r="X1790" s="27" t="s">
        <v>55</v>
      </c>
      <c r="Y1790" s="27" t="s">
        <v>55</v>
      </c>
      <c r="Z1790" s="27" t="s">
        <v>55</v>
      </c>
      <c r="AA1790" s="27" t="s">
        <v>55</v>
      </c>
      <c r="AB1790" s="27" t="s">
        <v>57</v>
      </c>
      <c r="AC1790" s="27" t="s">
        <v>58</v>
      </c>
      <c r="AD1790" s="27" t="s">
        <v>179</v>
      </c>
      <c r="AE1790" s="27" t="s">
        <v>88</v>
      </c>
      <c r="AF1790" s="27">
        <v>0.20100000000000001</v>
      </c>
      <c r="AG1790" s="9" t="s">
        <v>32</v>
      </c>
      <c r="AH1790" s="27" t="s">
        <v>70</v>
      </c>
      <c r="AI1790" s="27" t="s">
        <v>70</v>
      </c>
      <c r="AJ1790" s="27" t="s">
        <v>70</v>
      </c>
      <c r="AK1790" s="27" t="s">
        <v>61</v>
      </c>
      <c r="AL1790" s="27" t="s">
        <v>61</v>
      </c>
      <c r="AM1790" s="11">
        <v>51.4</v>
      </c>
      <c r="AN1790" s="28">
        <v>0.1</v>
      </c>
      <c r="AO1790" s="28" t="s">
        <v>204</v>
      </c>
      <c r="AP1790" s="29"/>
      <c r="AQ1790" s="30"/>
      <c r="AR1790" s="31"/>
      <c r="AS1790" s="32"/>
      <c r="AT1790" s="33"/>
      <c r="AU1790" s="34"/>
      <c r="AV1790" s="27" t="s">
        <v>62</v>
      </c>
      <c r="AW1790" s="27">
        <v>5625031</v>
      </c>
      <c r="AX1790" s="27" t="s">
        <v>63</v>
      </c>
      <c r="AY1790" s="27"/>
    </row>
    <row r="1791" spans="1:51" ht="24" customHeight="1" x14ac:dyDescent="0.3">
      <c r="A1791" s="22">
        <v>103446</v>
      </c>
      <c r="B1791" s="23" t="str">
        <f>VLOOKUP($A1791,'[1]MAN PROG 2026'!$A$1:$AI$3379,2,FALSE)</f>
        <v>LETTO PER DEGENZA ELETTRIFICATO</v>
      </c>
      <c r="C1791" s="23" t="str">
        <f>VLOOKUP($A1791,'[1]MAN PROG 2026'!$A$1:$AI$3379,3,FALSE)</f>
        <v>MEDICAL INTERIOR SUPPLY</v>
      </c>
      <c r="D1791" s="23" t="str">
        <f>VLOOKUP($A1791,'[1]MAN PROG 2026'!$A$1:$AI$3379,4,FALSE)</f>
        <v>LH 610</v>
      </c>
      <c r="E1791" s="23" t="str">
        <f>VLOOKUP($A1791,'[1]MAN PROG 2026'!$A$1:$AI$3379,5,FALSE)</f>
        <v>14111</v>
      </c>
      <c r="F1791" s="23" t="str">
        <f>VLOOKUP($A1791,'[1]MAN PROG 2026'!$A$1:$AI$3379,6,FALSE)</f>
        <v>SINGOLA</v>
      </c>
      <c r="G1791" s="23">
        <f>VLOOKUP($A1791,'[1]MAN PROG 2026'!$A$1:$AI$3379,7,FALSE)</f>
        <v>103446</v>
      </c>
      <c r="H1791" s="23">
        <f>VLOOKUP($A1791,'[1]MAN PROG 2026'!$A$1:$AI$3379,8,FALSE)</f>
        <v>0</v>
      </c>
      <c r="I1791" s="23" t="str">
        <f>VLOOKUP($A1791,'[1]MAN PROG 2026'!$A$1:$AI$3379,9,FALSE)</f>
        <v>S.PIETRO</v>
      </c>
      <c r="J1791" s="23" t="str">
        <f>VLOOKUP($A1791,'[1]MAN PROG 2026'!$A$1:$AI$3379,10,FALSE)</f>
        <v>S. CAMILLO (MED. UOMINI)</v>
      </c>
      <c r="K1791" s="23" t="str">
        <f>VLOOKUP($A1791,'[1]MAN PROG 2026'!$A$1:$AI$3379,11,FALSE)</f>
        <v>S. VINCENZO</v>
      </c>
      <c r="L1791" s="24" t="str">
        <f>VLOOKUP($A1791,'[1]MAN PROG 2026'!$A$2:$AI$3379,12,FALSE)</f>
        <v>S. VINCENZO</v>
      </c>
      <c r="M1791" s="24" t="str">
        <f>VLOOKUP($A1791,'[1]MAN PROG 2026'!$A$2:$AI$3379,13,FALSE)</f>
        <v>SINGOLA</v>
      </c>
      <c r="N1791" s="24" t="str">
        <f>VLOOKUP($A1791,'[1]MAN PROG 2026'!$A$2:$AI$3379,14,FALSE)</f>
        <v>103446</v>
      </c>
      <c r="O1791" s="24">
        <f>VLOOKUP($A1791,'[1]MAN PROG 2026'!$A$2:$AI$3379,15,FALSE)</f>
        <v>0</v>
      </c>
      <c r="P1791" s="25" t="str">
        <f>VLOOKUP($A1791,'[1]MAN PROG 2026'!$A$2:$AI$3379,20,FALSE)</f>
        <v>DA FARE</v>
      </c>
      <c r="Q1791" s="9" t="str">
        <f>RIGHT(A1791,4)</f>
        <v>3446</v>
      </c>
      <c r="R1791" s="26">
        <v>46227</v>
      </c>
      <c r="S1791" s="8" t="s">
        <v>53</v>
      </c>
      <c r="T1791" s="37"/>
      <c r="U1791" s="27" t="s">
        <v>55</v>
      </c>
      <c r="V1791" s="27" t="s">
        <v>56</v>
      </c>
      <c r="W1791" s="27" t="s">
        <v>55</v>
      </c>
      <c r="X1791" s="27" t="s">
        <v>55</v>
      </c>
      <c r="Y1791" s="27" t="s">
        <v>55</v>
      </c>
      <c r="Z1791" s="27" t="s">
        <v>55</v>
      </c>
      <c r="AA1791" s="27" t="s">
        <v>55</v>
      </c>
      <c r="AB1791" s="27" t="s">
        <v>66</v>
      </c>
      <c r="AC1791" s="27" t="s">
        <v>58</v>
      </c>
      <c r="AD1791" s="27" t="s">
        <v>480</v>
      </c>
      <c r="AE1791" s="27" t="s">
        <v>88</v>
      </c>
      <c r="AF1791" s="27" t="s">
        <v>61</v>
      </c>
      <c r="AG1791" s="9" t="s">
        <v>32</v>
      </c>
      <c r="AH1791" s="27" t="s">
        <v>61</v>
      </c>
      <c r="AI1791" s="27" t="s">
        <v>70</v>
      </c>
      <c r="AJ1791" s="27" t="s">
        <v>70</v>
      </c>
      <c r="AK1791" s="27" t="s">
        <v>61</v>
      </c>
      <c r="AL1791" s="27" t="s">
        <v>61</v>
      </c>
      <c r="AM1791" s="11">
        <v>21.2</v>
      </c>
      <c r="AN1791" s="28" t="s">
        <v>61</v>
      </c>
      <c r="AO1791" s="28"/>
      <c r="AP1791" s="29"/>
      <c r="AQ1791" s="30"/>
      <c r="AR1791" s="31"/>
      <c r="AS1791" s="32"/>
      <c r="AT1791" s="33"/>
      <c r="AU1791" s="34"/>
      <c r="AV1791" s="27" t="s">
        <v>62</v>
      </c>
      <c r="AW1791" s="27">
        <v>5625031</v>
      </c>
      <c r="AX1791" s="27" t="s">
        <v>63</v>
      </c>
      <c r="AY1791" s="27"/>
    </row>
    <row r="1792" spans="1:51" ht="24" customHeight="1" x14ac:dyDescent="0.3">
      <c r="A1792" s="22">
        <v>103447</v>
      </c>
      <c r="B1792" s="23" t="str">
        <f>VLOOKUP($A1792,'[1]MAN PROG 2026'!$A$1:$AI$3379,2,FALSE)</f>
        <v>POMPA A SIRINGA</v>
      </c>
      <c r="C1792" s="23" t="str">
        <f>VLOOKUP($A1792,'[1]MAN PROG 2026'!$A$1:$AI$3379,3,FALSE)</f>
        <v>B BRAUN GMBH</v>
      </c>
      <c r="D1792" s="23" t="str">
        <f>VLOOKUP($A1792,'[1]MAN PROG 2026'!$A$1:$AI$3379,4,FALSE)</f>
        <v>PERFUSOR SPACE</v>
      </c>
      <c r="E1792" s="23" t="str">
        <f>VLOOKUP($A1792,'[1]MAN PROG 2026'!$A$1:$AI$3379,5,FALSE)</f>
        <v>87750</v>
      </c>
      <c r="F1792" s="23" t="str">
        <f>VLOOKUP($A1792,'[1]MAN PROG 2026'!$A$1:$AI$3379,6,FALSE)</f>
        <v>SINGOLA</v>
      </c>
      <c r="G1792" s="23">
        <f>VLOOKUP($A1792,'[1]MAN PROG 2026'!$A$1:$AI$3379,7,FALSE)</f>
        <v>103447</v>
      </c>
      <c r="H1792" s="23">
        <f>VLOOKUP($A1792,'[1]MAN PROG 2026'!$A$1:$AI$3379,8,FALSE)</f>
        <v>0</v>
      </c>
      <c r="I1792" s="23" t="str">
        <f>VLOOKUP($A1792,'[1]MAN PROG 2026'!$A$1:$AI$3379,9,FALSE)</f>
        <v>S.PIETRO</v>
      </c>
      <c r="J1792" s="23" t="str">
        <f>VLOOKUP($A1792,'[1]MAN PROG 2026'!$A$1:$AI$3379,10,FALSE)</f>
        <v>RIANIMAZIONE</v>
      </c>
      <c r="K1792" s="23" t="str">
        <f>VLOOKUP($A1792,'[1]MAN PROG 2026'!$A$1:$AI$3379,11,FALSE)</f>
        <v>RIANIMAZIONE</v>
      </c>
      <c r="L1792" s="24" t="str">
        <f>VLOOKUP($A1792,'[1]MAN PROG 2026'!$A$2:$AI$3379,12,FALSE)</f>
        <v>NON TROVATO</v>
      </c>
      <c r="M1792" s="24">
        <f>VLOOKUP($A1792,'[1]MAN PROG 2026'!$A$2:$AI$3379,13,FALSE)</f>
        <v>0</v>
      </c>
      <c r="N1792" s="24">
        <f>VLOOKUP($A1792,'[1]MAN PROG 2026'!$A$2:$AI$3379,14,FALSE)</f>
        <v>0</v>
      </c>
      <c r="O1792" s="24">
        <f>VLOOKUP($A1792,'[1]MAN PROG 2026'!$A$2:$AI$3379,15,FALSE)</f>
        <v>0</v>
      </c>
      <c r="P1792" s="25" t="str">
        <f>VLOOKUP($A1792,'[1]MAN PROG 2026'!$A$2:$AI$3379,20,FALSE)</f>
        <v>DA FARE</v>
      </c>
      <c r="Q1792" s="8"/>
      <c r="R1792" s="26"/>
      <c r="S1792" s="8"/>
      <c r="T1792" s="37"/>
      <c r="U1792" s="27"/>
      <c r="V1792" s="27"/>
      <c r="W1792" s="27"/>
      <c r="X1792" s="27"/>
      <c r="Y1792" s="27"/>
      <c r="Z1792" s="27"/>
      <c r="AA1792" s="27"/>
      <c r="AB1792" s="27"/>
      <c r="AC1792" s="27"/>
      <c r="AD1792" s="27"/>
      <c r="AE1792" s="27"/>
      <c r="AF1792" s="27"/>
      <c r="AG1792" s="9" t="s">
        <v>32</v>
      </c>
      <c r="AH1792" s="27"/>
      <c r="AI1792" s="27"/>
      <c r="AJ1792" s="27"/>
      <c r="AK1792" s="27"/>
      <c r="AL1792" s="27"/>
      <c r="AM1792" s="11"/>
      <c r="AN1792" s="28"/>
      <c r="AO1792" s="28"/>
      <c r="AP1792" s="29"/>
      <c r="AQ1792" s="30"/>
      <c r="AR1792" s="31"/>
      <c r="AS1792" s="32"/>
      <c r="AT1792" s="33"/>
      <c r="AU1792" s="34"/>
      <c r="AV1792" s="27"/>
      <c r="AW1792" s="27"/>
      <c r="AX1792" s="27"/>
      <c r="AY1792" s="27"/>
    </row>
    <row r="1793" spans="1:52" ht="24" customHeight="1" x14ac:dyDescent="0.3">
      <c r="A1793" s="22">
        <v>103449</v>
      </c>
      <c r="B1793" s="23" t="str">
        <f>VLOOKUP($A1793,'[1]MAN PROG 2026'!$A$1:$AI$3379,2,FALSE)</f>
        <v>POMPA A SIRINGA</v>
      </c>
      <c r="C1793" s="23" t="str">
        <f>VLOOKUP($A1793,'[1]MAN PROG 2026'!$A$1:$AI$3379,3,FALSE)</f>
        <v>B BRAUN GMBH</v>
      </c>
      <c r="D1793" s="23" t="str">
        <f>VLOOKUP($A1793,'[1]MAN PROG 2026'!$A$1:$AI$3379,4,FALSE)</f>
        <v>PERFUSOR SPACE</v>
      </c>
      <c r="E1793" s="23" t="str">
        <f>VLOOKUP($A1793,'[1]MAN PROG 2026'!$A$1:$AI$3379,5,FALSE)</f>
        <v>24816</v>
      </c>
      <c r="F1793" s="23" t="str">
        <f>VLOOKUP($A1793,'[1]MAN PROG 2026'!$A$1:$AI$3379,6,FALSE)</f>
        <v>SINGOLA</v>
      </c>
      <c r="G1793" s="23">
        <f>VLOOKUP($A1793,'[1]MAN PROG 2026'!$A$1:$AI$3379,7,FALSE)</f>
        <v>103449</v>
      </c>
      <c r="H1793" s="23">
        <f>VLOOKUP($A1793,'[1]MAN PROG 2026'!$A$1:$AI$3379,8,FALSE)</f>
        <v>0</v>
      </c>
      <c r="I1793" s="23" t="str">
        <f>VLOOKUP($A1793,'[1]MAN PROG 2026'!$A$1:$AI$3379,9,FALSE)</f>
        <v>S.PIETRO</v>
      </c>
      <c r="J1793" s="23" t="str">
        <f>VLOOKUP($A1793,'[1]MAN PROG 2026'!$A$1:$AI$3379,10,FALSE)</f>
        <v>RIANIMAZIONE</v>
      </c>
      <c r="K1793" s="23" t="str">
        <f>VLOOKUP($A1793,'[1]MAN PROG 2026'!$A$1:$AI$3379,11,FALSE)</f>
        <v>RIANIMAZIONE</v>
      </c>
      <c r="L1793" s="24" t="str">
        <f>VLOOKUP($A1793,'[1]MAN PROG 2026'!$A$2:$AI$3379,12,FALSE)</f>
        <v>NON TROVATO</v>
      </c>
      <c r="M1793" s="24">
        <f>VLOOKUP($A1793,'[1]MAN PROG 2026'!$A$2:$AI$3379,13,FALSE)</f>
        <v>0</v>
      </c>
      <c r="N1793" s="24">
        <f>VLOOKUP($A1793,'[1]MAN PROG 2026'!$A$2:$AI$3379,14,FALSE)</f>
        <v>0</v>
      </c>
      <c r="O1793" s="24">
        <f>VLOOKUP($A1793,'[1]MAN PROG 2026'!$A$2:$AI$3379,15,FALSE)</f>
        <v>0</v>
      </c>
      <c r="P1793" s="25" t="str">
        <f>VLOOKUP($A1793,'[1]MAN PROG 2026'!$A$2:$AI$3379,20,FALSE)</f>
        <v>DA FARE</v>
      </c>
      <c r="Q1793" s="8"/>
      <c r="R1793" s="26"/>
      <c r="S1793" s="8"/>
      <c r="T1793" s="37"/>
      <c r="U1793" s="27"/>
      <c r="V1793" s="27"/>
      <c r="W1793" s="27"/>
      <c r="X1793" s="27"/>
      <c r="Y1793" s="27"/>
      <c r="Z1793" s="27"/>
      <c r="AA1793" s="27"/>
      <c r="AB1793" s="27"/>
      <c r="AC1793" s="27"/>
      <c r="AD1793" s="27"/>
      <c r="AE1793" s="27"/>
      <c r="AF1793" s="27"/>
      <c r="AG1793" s="9" t="s">
        <v>32</v>
      </c>
      <c r="AH1793" s="27"/>
      <c r="AI1793" s="27"/>
      <c r="AJ1793" s="27"/>
      <c r="AK1793" s="27"/>
      <c r="AL1793" s="27"/>
      <c r="AM1793" s="11"/>
      <c r="AN1793" s="28"/>
      <c r="AO1793" s="28"/>
      <c r="AP1793" s="29"/>
      <c r="AQ1793" s="30"/>
      <c r="AR1793" s="31"/>
      <c r="AS1793" s="32"/>
      <c r="AT1793" s="33"/>
      <c r="AU1793" s="34"/>
      <c r="AV1793" s="27"/>
      <c r="AW1793" s="27"/>
      <c r="AX1793" s="27"/>
      <c r="AY1793" s="27"/>
    </row>
    <row r="1794" spans="1:52" ht="24" customHeight="1" x14ac:dyDescent="0.3">
      <c r="A1794" s="22">
        <v>103450</v>
      </c>
      <c r="B1794" s="23" t="str">
        <f>VLOOKUP($A1794,'[1]MAN PROG 2026'!$A$1:$AI$3379,2,FALSE)</f>
        <v>INCUBATORE</v>
      </c>
      <c r="C1794" s="23" t="str">
        <f>VLOOKUP($A1794,'[1]MAN PROG 2026'!$A$1:$AI$3379,3,FALSE)</f>
        <v>CAVALLO SRL</v>
      </c>
      <c r="D1794" s="23" t="str">
        <f>VLOOKUP($A1794,'[1]MAN PROG 2026'!$A$1:$AI$3379,4,FALSE)</f>
        <v>RITB2100/7</v>
      </c>
      <c r="E1794" s="23" t="str">
        <f>VLOOKUP($A1794,'[1]MAN PROG 2026'!$A$1:$AI$3379,5,FALSE)</f>
        <v>Z160</v>
      </c>
      <c r="F1794" s="23" t="str">
        <f>VLOOKUP($A1794,'[1]MAN PROG 2026'!$A$1:$AI$3379,6,FALSE)</f>
        <v>SINGOLA</v>
      </c>
      <c r="G1794" s="23">
        <f>VLOOKUP($A1794,'[1]MAN PROG 2026'!$A$1:$AI$3379,7,FALSE)</f>
        <v>103450</v>
      </c>
      <c r="H1794" s="23">
        <f>VLOOKUP($A1794,'[1]MAN PROG 2026'!$A$1:$AI$3379,8,FALSE)</f>
        <v>0</v>
      </c>
      <c r="I1794" s="23" t="str">
        <f>VLOOKUP($A1794,'[1]MAN PROG 2026'!$A$1:$AI$3379,9,FALSE)</f>
        <v>S.PIETRO</v>
      </c>
      <c r="J1794" s="23" t="str">
        <f>VLOOKUP($A1794,'[1]MAN PROG 2026'!$A$1:$AI$3379,10,FALSE)</f>
        <v>CENTRO TRASFUSIONALE: EMOCOMPONENTI</v>
      </c>
      <c r="K1794" s="23" t="str">
        <f>VLOOKUP($A1794,'[1]MAN PROG 2026'!$A$1:$AI$3379,11,FALSE)</f>
        <v>CENTRO TRASFUSIONALE: EMOCOMPONENTI</v>
      </c>
      <c r="L1794" s="24" t="str">
        <f>VLOOKUP($A1794,'[1]MAN PROG 2026'!$A$2:$AI$3379,12,FALSE)</f>
        <v>CENTRO TRASFUSIONALE: EMOCOMPONENTI</v>
      </c>
      <c r="M1794" s="24" t="str">
        <f>VLOOKUP($A1794,'[1]MAN PROG 2026'!$A$2:$AI$3379,13,FALSE)</f>
        <v>SINGOLA</v>
      </c>
      <c r="N1794" s="24">
        <f>VLOOKUP($A1794,'[1]MAN PROG 2026'!$A$2:$AI$3379,14,FALSE)</f>
        <v>103450</v>
      </c>
      <c r="O1794" s="24">
        <f>VLOOKUP($A1794,'[1]MAN PROG 2026'!$A$2:$AI$3379,15,FALSE)</f>
        <v>0</v>
      </c>
      <c r="P1794" s="25" t="str">
        <f>VLOOKUP($A1794,'[1]MAN PROG 2026'!$A$2:$AI$3379,20,FALSE)</f>
        <v>DA FARE</v>
      </c>
      <c r="Q1794" s="9">
        <v>3450</v>
      </c>
      <c r="R1794" s="26">
        <v>46189</v>
      </c>
      <c r="S1794" s="8" t="s">
        <v>53</v>
      </c>
      <c r="T1794" s="37"/>
      <c r="U1794" s="27" t="s">
        <v>55</v>
      </c>
      <c r="V1794" s="27" t="s">
        <v>55</v>
      </c>
      <c r="W1794" s="27" t="s">
        <v>55</v>
      </c>
      <c r="X1794" s="27" t="s">
        <v>55</v>
      </c>
      <c r="Y1794" s="27" t="s">
        <v>55</v>
      </c>
      <c r="Z1794" s="27" t="s">
        <v>55</v>
      </c>
      <c r="AA1794" s="27" t="s">
        <v>55</v>
      </c>
      <c r="AB1794" s="27" t="s">
        <v>57</v>
      </c>
      <c r="AC1794" s="27" t="s">
        <v>61</v>
      </c>
      <c r="AD1794" s="27" t="s">
        <v>200</v>
      </c>
      <c r="AE1794" s="67" t="s">
        <v>60</v>
      </c>
      <c r="AF1794" s="27">
        <v>9.9000000000000005E-2</v>
      </c>
      <c r="AG1794" s="9" t="s">
        <v>32</v>
      </c>
      <c r="AH1794" s="27" t="s">
        <v>70</v>
      </c>
      <c r="AI1794" s="27" t="s">
        <v>70</v>
      </c>
      <c r="AJ1794" s="27" t="s">
        <v>61</v>
      </c>
      <c r="AK1794" s="27" t="s">
        <v>61</v>
      </c>
      <c r="AL1794" s="27" t="s">
        <v>61</v>
      </c>
      <c r="AM1794" s="11">
        <v>18.100000000000001</v>
      </c>
      <c r="AN1794" s="28" t="s">
        <v>61</v>
      </c>
      <c r="AO1794" s="28"/>
      <c r="AP1794" s="29"/>
      <c r="AQ1794" s="30"/>
      <c r="AR1794" s="31"/>
      <c r="AS1794" s="32"/>
      <c r="AT1794" s="33"/>
      <c r="AU1794" s="34"/>
      <c r="AV1794" s="27" t="s">
        <v>62</v>
      </c>
      <c r="AW1794" s="27">
        <v>5625031</v>
      </c>
      <c r="AX1794" s="27" t="s">
        <v>63</v>
      </c>
      <c r="AY1794" s="27"/>
    </row>
    <row r="1795" spans="1:52" ht="24" customHeight="1" x14ac:dyDescent="0.3">
      <c r="A1795" s="22">
        <v>103451</v>
      </c>
      <c r="B1795" s="23" t="str">
        <f>VLOOKUP($A1795,'[1]MAN PROG 2026'!$A$1:$AI$3379,2,FALSE)</f>
        <v>FRIGORIFERO BIOLOGICO</v>
      </c>
      <c r="C1795" s="23" t="str">
        <f>VLOOKUP($A1795,'[1]MAN PROG 2026'!$A$1:$AI$3379,3,FALSE)</f>
        <v>CF DI CIRO FIOCCHETTI &amp; C SNC</v>
      </c>
      <c r="D1795" s="23" t="str">
        <f>VLOOKUP($A1795,'[1]MAN PROG 2026'!$A$1:$AI$3379,4,FALSE)</f>
        <v>MEDIKA 140</v>
      </c>
      <c r="E1795" s="23" t="str">
        <f>VLOOKUP($A1795,'[1]MAN PROG 2026'!$A$1:$AI$3379,5,FALSE)</f>
        <v>63417</v>
      </c>
      <c r="F1795" s="23" t="str">
        <f>VLOOKUP($A1795,'[1]MAN PROG 2026'!$A$1:$AI$3379,6,FALSE)</f>
        <v>SINGOLA</v>
      </c>
      <c r="G1795" s="23">
        <f>VLOOKUP($A1795,'[1]MAN PROG 2026'!$A$1:$AI$3379,7,FALSE)</f>
        <v>103451</v>
      </c>
      <c r="H1795" s="23">
        <f>VLOOKUP($A1795,'[1]MAN PROG 2026'!$A$1:$AI$3379,8,FALSE)</f>
        <v>0</v>
      </c>
      <c r="I1795" s="23" t="str">
        <f>VLOOKUP($A1795,'[1]MAN PROG 2026'!$A$1:$AI$3379,9,FALSE)</f>
        <v>S.PIETRO</v>
      </c>
      <c r="J1795" s="23" t="str">
        <f>VLOOKUP($A1795,'[1]MAN PROG 2026'!$A$1:$AI$3379,10,FALSE)</f>
        <v>S. GIUSEPPE</v>
      </c>
      <c r="K1795" s="23" t="str">
        <f>VLOOKUP($A1795,'[1]MAN PROG 2026'!$A$1:$AI$3379,11,FALSE)</f>
        <v>S. GIUSEPPE</v>
      </c>
      <c r="L1795" s="24" t="str">
        <f>VLOOKUP($A1795,'[1]MAN PROG 2026'!$A$2:$AI$3379,12,FALSE)</f>
        <v>S. GIUSEPPE</v>
      </c>
      <c r="M1795" s="24" t="str">
        <f>VLOOKUP($A1795,'[1]MAN PROG 2026'!$A$2:$AI$3379,13,FALSE)</f>
        <v>SINGOLA</v>
      </c>
      <c r="N1795" s="24" t="str">
        <f>VLOOKUP($A1795,'[1]MAN PROG 2026'!$A$2:$AI$3379,14,FALSE)</f>
        <v>103451</v>
      </c>
      <c r="O1795" s="24">
        <f>VLOOKUP($A1795,'[1]MAN PROG 2026'!$A$2:$AI$3379,15,FALSE)</f>
        <v>0</v>
      </c>
      <c r="P1795" s="25" t="str">
        <f>VLOOKUP($A1795,'[1]MAN PROG 2026'!$A$2:$AI$3379,20,FALSE)</f>
        <v>NON PREVISTO</v>
      </c>
      <c r="Q1795" s="8"/>
      <c r="R1795" s="26"/>
      <c r="S1795" s="8"/>
      <c r="T1795" s="37"/>
      <c r="U1795" s="27"/>
      <c r="V1795" s="27"/>
      <c r="W1795" s="27"/>
      <c r="X1795" s="27"/>
      <c r="Y1795" s="27"/>
      <c r="Z1795" s="27"/>
      <c r="AA1795" s="27"/>
      <c r="AB1795" s="27"/>
      <c r="AC1795" s="27"/>
      <c r="AD1795" s="27"/>
      <c r="AE1795" s="27"/>
      <c r="AF1795" s="27"/>
      <c r="AG1795" s="9" t="s">
        <v>32</v>
      </c>
      <c r="AH1795" s="27"/>
      <c r="AI1795" s="27"/>
      <c r="AJ1795" s="27"/>
      <c r="AK1795" s="27"/>
      <c r="AL1795" s="27"/>
      <c r="AM1795" s="11"/>
      <c r="AN1795" s="28"/>
      <c r="AO1795" s="28"/>
      <c r="AP1795" s="29"/>
      <c r="AQ1795" s="30"/>
      <c r="AR1795" s="31"/>
      <c r="AS1795" s="32"/>
      <c r="AT1795" s="33"/>
      <c r="AU1795" s="34"/>
      <c r="AV1795" s="27"/>
      <c r="AW1795" s="27"/>
      <c r="AX1795" s="27"/>
      <c r="AY1795" s="27"/>
    </row>
    <row r="1796" spans="1:52" ht="24" customHeight="1" x14ac:dyDescent="0.3">
      <c r="A1796" s="22">
        <v>103452</v>
      </c>
      <c r="B1796" s="23" t="str">
        <f>VLOOKUP($A1796,'[1]MAN PROG 2026'!$A$1:$AI$3379,2,FALSE)</f>
        <v>FRIGORIFERO BIOLOGICO</v>
      </c>
      <c r="C1796" s="23" t="str">
        <f>VLOOKUP($A1796,'[1]MAN PROG 2026'!$A$1:$AI$3379,3,FALSE)</f>
        <v>CF DI CIRO FIOCCHETTI &amp; C SNC</v>
      </c>
      <c r="D1796" s="23" t="str">
        <f>VLOOKUP($A1796,'[1]MAN PROG 2026'!$A$1:$AI$3379,4,FALSE)</f>
        <v>MEDIKA 140</v>
      </c>
      <c r="E1796" s="23" t="str">
        <f>VLOOKUP($A1796,'[1]MAN PROG 2026'!$A$1:$AI$3379,5,FALSE)</f>
        <v>63418</v>
      </c>
      <c r="F1796" s="23" t="str">
        <f>VLOOKUP($A1796,'[1]MAN PROG 2026'!$A$1:$AI$3379,6,FALSE)</f>
        <v>SINGOLA</v>
      </c>
      <c r="G1796" s="23">
        <f>VLOOKUP($A1796,'[1]MAN PROG 2026'!$A$1:$AI$3379,7,FALSE)</f>
        <v>103452</v>
      </c>
      <c r="H1796" s="23">
        <f>VLOOKUP($A1796,'[1]MAN PROG 2026'!$A$1:$AI$3379,8,FALSE)</f>
        <v>0</v>
      </c>
      <c r="I1796" s="23" t="str">
        <f>VLOOKUP($A1796,'[1]MAN PROG 2026'!$A$1:$AI$3379,9,FALSE)</f>
        <v>S.PIETRO</v>
      </c>
      <c r="J1796" s="23" t="str">
        <f>VLOOKUP($A1796,'[1]MAN PROG 2026'!$A$1:$AI$3379,10,FALSE)</f>
        <v>S. MARIA GORETTI</v>
      </c>
      <c r="K1796" s="23" t="str">
        <f>VLOOKUP($A1796,'[1]MAN PROG 2026'!$A$1:$AI$3379,11,FALSE)</f>
        <v>S. MARIA GORETTI</v>
      </c>
      <c r="L1796" s="24" t="str">
        <f>VLOOKUP($A1796,'[1]MAN PROG 2026'!$A$2:$AI$3379,12,FALSE)</f>
        <v>S. MARIA GORETTI</v>
      </c>
      <c r="M1796" s="24" t="str">
        <f>VLOOKUP($A1796,'[1]MAN PROG 2026'!$A$2:$AI$3379,13,FALSE)</f>
        <v>SINGOLA</v>
      </c>
      <c r="N1796" s="24" t="str">
        <f>VLOOKUP($A1796,'[1]MAN PROG 2026'!$A$2:$AI$3379,14,FALSE)</f>
        <v>103452</v>
      </c>
      <c r="O1796" s="24">
        <f>VLOOKUP($A1796,'[1]MAN PROG 2026'!$A$2:$AI$3379,15,FALSE)</f>
        <v>0</v>
      </c>
      <c r="P1796" s="25" t="str">
        <f>VLOOKUP($A1796,'[1]MAN PROG 2026'!$A$2:$AI$3379,20,FALSE)</f>
        <v>DA FARE</v>
      </c>
      <c r="Q1796" s="9">
        <v>3452</v>
      </c>
      <c r="R1796" s="26">
        <v>46227</v>
      </c>
      <c r="S1796" s="8" t="s">
        <v>53</v>
      </c>
      <c r="T1796" s="37"/>
      <c r="U1796" s="27" t="s">
        <v>55</v>
      </c>
      <c r="V1796" s="27" t="s">
        <v>56</v>
      </c>
      <c r="W1796" s="27" t="s">
        <v>55</v>
      </c>
      <c r="X1796" s="27" t="s">
        <v>55</v>
      </c>
      <c r="Y1796" s="27" t="s">
        <v>55</v>
      </c>
      <c r="Z1796" s="27" t="s">
        <v>55</v>
      </c>
      <c r="AA1796" s="27" t="s">
        <v>55</v>
      </c>
      <c r="AB1796" s="27" t="s">
        <v>57</v>
      </c>
      <c r="AC1796" s="27" t="s">
        <v>61</v>
      </c>
      <c r="AD1796" s="27" t="s">
        <v>216</v>
      </c>
      <c r="AE1796" s="27" t="s">
        <v>88</v>
      </c>
      <c r="AF1796" s="27">
        <v>0.20200000000000001</v>
      </c>
      <c r="AG1796" s="9" t="s">
        <v>32</v>
      </c>
      <c r="AH1796" s="27" t="s">
        <v>70</v>
      </c>
      <c r="AI1796" s="27" t="s">
        <v>70</v>
      </c>
      <c r="AJ1796" s="27" t="s">
        <v>61</v>
      </c>
      <c r="AK1796" s="27" t="s">
        <v>61</v>
      </c>
      <c r="AL1796" s="27" t="s">
        <v>61</v>
      </c>
      <c r="AM1796" s="11">
        <v>68.8</v>
      </c>
      <c r="AN1796" s="28" t="s">
        <v>61</v>
      </c>
      <c r="AO1796" s="28"/>
      <c r="AP1796" s="29"/>
      <c r="AQ1796" s="30"/>
      <c r="AR1796" s="31"/>
      <c r="AS1796" s="32"/>
      <c r="AT1796" s="33"/>
      <c r="AU1796" s="34"/>
      <c r="AV1796" s="27" t="s">
        <v>62</v>
      </c>
      <c r="AW1796" s="27">
        <v>5625031</v>
      </c>
      <c r="AX1796" s="27" t="s">
        <v>63</v>
      </c>
      <c r="AY1796" s="27"/>
    </row>
    <row r="1797" spans="1:52" ht="24" customHeight="1" x14ac:dyDescent="0.3">
      <c r="A1797" s="22">
        <v>103453</v>
      </c>
      <c r="B1797" s="23" t="str">
        <f>VLOOKUP($A1797,'[1]MAN PROG 2026'!$A$1:$AI$3379,2,FALSE)</f>
        <v>UMIDIFICATORE</v>
      </c>
      <c r="C1797" s="23" t="str">
        <f>VLOOKUP($A1797,'[1]MAN PROG 2026'!$A$1:$AI$3379,3,FALSE)</f>
        <v>DEAS SRL</v>
      </c>
      <c r="D1797" s="23" t="str">
        <f>VLOOKUP($A1797,'[1]MAN PROG 2026'!$A$1:$AI$3379,4,FALSE)</f>
        <v>HYDRALTIS 9500 NEO</v>
      </c>
      <c r="E1797" s="23" t="str">
        <f>VLOOKUP($A1797,'[1]MAN PROG 2026'!$A$1:$AI$3379,5,FALSE)</f>
        <v>173507</v>
      </c>
      <c r="F1797" s="23" t="str">
        <f>VLOOKUP($A1797,'[1]MAN PROG 2026'!$A$1:$AI$3379,6,FALSE)</f>
        <v>SINGOLA</v>
      </c>
      <c r="G1797" s="23">
        <f>VLOOKUP($A1797,'[1]MAN PROG 2026'!$A$1:$AI$3379,7,FALSE)</f>
        <v>103453</v>
      </c>
      <c r="H1797" s="23">
        <f>VLOOKUP($A1797,'[1]MAN PROG 2026'!$A$1:$AI$3379,8,FALSE)</f>
        <v>0</v>
      </c>
      <c r="I1797" s="23" t="str">
        <f>VLOOKUP($A1797,'[1]MAN PROG 2026'!$A$1:$AI$3379,9,FALSE)</f>
        <v>S.PIETRO</v>
      </c>
      <c r="J1797" s="23" t="str">
        <f>VLOOKUP($A1797,'[1]MAN PROG 2026'!$A$1:$AI$3379,10,FALSE)</f>
        <v>UTIN</v>
      </c>
      <c r="K1797" s="23" t="str">
        <f>VLOOKUP($A1797,'[1]MAN PROG 2026'!$A$1:$AI$3379,11,FALSE)</f>
        <v>UTIN</v>
      </c>
      <c r="L1797" s="24" t="str">
        <f>VLOOKUP($A1797,'[1]MAN PROG 2026'!$A$2:$AI$3379,12,FALSE)</f>
        <v>UTIN</v>
      </c>
      <c r="M1797" s="24" t="str">
        <f>VLOOKUP($A1797,'[1]MAN PROG 2026'!$A$2:$AI$3379,13,FALSE)</f>
        <v>SINGOLA</v>
      </c>
      <c r="N1797" s="24">
        <f>VLOOKUP($A1797,'[1]MAN PROG 2026'!$A$2:$AI$3379,14,FALSE)</f>
        <v>103453</v>
      </c>
      <c r="O1797" s="24">
        <f>VLOOKUP($A1797,'[1]MAN PROG 2026'!$A$2:$AI$3379,15,FALSE)</f>
        <v>0</v>
      </c>
      <c r="P1797" s="25" t="str">
        <f>VLOOKUP($A1797,'[1]MAN PROG 2026'!$A$2:$AI$3379,20,FALSE)</f>
        <v>DA FARE</v>
      </c>
      <c r="Q1797" s="9">
        <v>3453</v>
      </c>
      <c r="R1797" s="26">
        <v>46126</v>
      </c>
      <c r="S1797" s="8" t="s">
        <v>53</v>
      </c>
      <c r="T1797" s="37"/>
      <c r="U1797" s="27" t="s">
        <v>55</v>
      </c>
      <c r="V1797" s="27" t="s">
        <v>56</v>
      </c>
      <c r="W1797" s="27" t="s">
        <v>55</v>
      </c>
      <c r="X1797" s="27" t="s">
        <v>55</v>
      </c>
      <c r="Y1797" s="27" t="s">
        <v>55</v>
      </c>
      <c r="Z1797" s="27" t="s">
        <v>55</v>
      </c>
      <c r="AA1797" s="27" t="s">
        <v>55</v>
      </c>
      <c r="AB1797" s="27" t="s">
        <v>66</v>
      </c>
      <c r="AC1797" s="27" t="s">
        <v>73</v>
      </c>
      <c r="AD1797" s="27" t="s">
        <v>196</v>
      </c>
      <c r="AE1797" s="27" t="s">
        <v>68</v>
      </c>
      <c r="AF1797" s="27" t="s">
        <v>818</v>
      </c>
      <c r="AG1797" s="9" t="s">
        <v>32</v>
      </c>
      <c r="AH1797" s="27" t="s">
        <v>61</v>
      </c>
      <c r="AI1797" s="27" t="s">
        <v>70</v>
      </c>
      <c r="AJ1797" s="27" t="s">
        <v>61</v>
      </c>
      <c r="AK1797" s="27" t="s">
        <v>61</v>
      </c>
      <c r="AL1797" s="27" t="s">
        <v>70</v>
      </c>
      <c r="AM1797" s="11">
        <v>9.6</v>
      </c>
      <c r="AN1797" s="28">
        <v>2.1</v>
      </c>
      <c r="AO1797" s="28" t="s">
        <v>76</v>
      </c>
      <c r="AP1797" s="29"/>
      <c r="AQ1797" s="30"/>
      <c r="AR1797" s="31"/>
      <c r="AS1797" s="32"/>
      <c r="AT1797" s="33"/>
      <c r="AU1797" s="34"/>
      <c r="AV1797" s="27" t="s">
        <v>62</v>
      </c>
      <c r="AW1797" s="27">
        <v>5625031</v>
      </c>
      <c r="AX1797" s="27" t="s">
        <v>63</v>
      </c>
      <c r="AY1797" s="27"/>
    </row>
    <row r="1798" spans="1:52" ht="24" customHeight="1" x14ac:dyDescent="0.3">
      <c r="A1798" s="22">
        <v>103454</v>
      </c>
      <c r="B1798" s="23" t="str">
        <f>VLOOKUP($A1798,'[1]MAN PROG 2026'!$A$1:$AI$3379,2,FALSE)</f>
        <v>SALDATORE DI SACCHE</v>
      </c>
      <c r="C1798" s="23" t="str">
        <f>VLOOKUP($A1798,'[1]MAN PROG 2026'!$A$1:$AI$3379,3,FALSE)</f>
        <v>FRESENIUS KABI AG</v>
      </c>
      <c r="D1798" s="23" t="str">
        <f>VLOOKUP($A1798,'[1]MAN PROG 2026'!$A$1:$AI$3379,4,FALSE)</f>
        <v>MOBILEA II</v>
      </c>
      <c r="E1798" s="23" t="str">
        <f>VLOOKUP($A1798,'[1]MAN PROG 2026'!$A$1:$AI$3379,5,FALSE)</f>
        <v>5NKF3217</v>
      </c>
      <c r="F1798" s="23" t="str">
        <f>VLOOKUP($A1798,'[1]MAN PROG 2026'!$A$1:$AI$3379,6,FALSE)</f>
        <v>SINGOLA</v>
      </c>
      <c r="G1798" s="23">
        <f>VLOOKUP($A1798,'[1]MAN PROG 2026'!$A$1:$AI$3379,7,FALSE)</f>
        <v>103454</v>
      </c>
      <c r="H1798" s="23">
        <f>VLOOKUP($A1798,'[1]MAN PROG 2026'!$A$1:$AI$3379,8,FALSE)</f>
        <v>0</v>
      </c>
      <c r="I1798" s="23" t="str">
        <f>VLOOKUP($A1798,'[1]MAN PROG 2026'!$A$1:$AI$3379,9,FALSE)</f>
        <v>S.PIETRO</v>
      </c>
      <c r="J1798" s="23" t="str">
        <f>VLOOKUP($A1798,'[1]MAN PROG 2026'!$A$1:$AI$3379,10,FALSE)</f>
        <v>SALA PARTO</v>
      </c>
      <c r="K1798" s="23" t="str">
        <f>VLOOKUP($A1798,'[1]MAN PROG 2026'!$A$1:$AI$3379,11,FALSE)</f>
        <v>SALA PARTO</v>
      </c>
      <c r="L1798" s="24" t="str">
        <f>VLOOKUP($A1798,'[1]MAN PROG 2026'!$A$2:$AI$3379,12,FALSE)</f>
        <v>NON TROVATO</v>
      </c>
      <c r="M1798" s="24">
        <f>VLOOKUP($A1798,'[1]MAN PROG 2026'!$A$2:$AI$3379,13,FALSE)</f>
        <v>0</v>
      </c>
      <c r="N1798" s="24">
        <f>VLOOKUP($A1798,'[1]MAN PROG 2026'!$A$2:$AI$3379,14,FALSE)</f>
        <v>0</v>
      </c>
      <c r="O1798" s="24">
        <f>VLOOKUP($A1798,'[1]MAN PROG 2026'!$A$2:$AI$3379,15,FALSE)</f>
        <v>0</v>
      </c>
      <c r="P1798" s="25" t="str">
        <f>VLOOKUP($A1798,'[1]MAN PROG 2026'!$A$2:$AI$3379,20,FALSE)</f>
        <v>DA FARE</v>
      </c>
      <c r="Q1798" s="8"/>
      <c r="R1798" s="26"/>
      <c r="S1798" s="8"/>
      <c r="T1798" s="37"/>
      <c r="U1798" s="27"/>
      <c r="V1798" s="27"/>
      <c r="W1798" s="27"/>
      <c r="X1798" s="27"/>
      <c r="Y1798" s="27"/>
      <c r="Z1798" s="27"/>
      <c r="AA1798" s="27"/>
      <c r="AB1798" s="27"/>
      <c r="AC1798" s="27"/>
      <c r="AD1798" s="27"/>
      <c r="AE1798" s="27"/>
      <c r="AF1798" s="27"/>
      <c r="AG1798" s="9" t="s">
        <v>32</v>
      </c>
      <c r="AH1798" s="27"/>
      <c r="AI1798" s="27"/>
      <c r="AJ1798" s="27"/>
      <c r="AK1798" s="27"/>
      <c r="AL1798" s="27"/>
      <c r="AM1798" s="11"/>
      <c r="AN1798" s="28"/>
      <c r="AO1798" s="28"/>
      <c r="AP1798" s="29"/>
      <c r="AQ1798" s="30"/>
      <c r="AR1798" s="31"/>
      <c r="AS1798" s="32"/>
      <c r="AT1798" s="33"/>
      <c r="AU1798" s="34"/>
      <c r="AV1798" s="27"/>
      <c r="AW1798" s="27"/>
      <c r="AX1798" s="27"/>
      <c r="AY1798" s="27"/>
    </row>
    <row r="1799" spans="1:52" ht="24" customHeight="1" x14ac:dyDescent="0.3">
      <c r="A1799" s="22">
        <v>103455</v>
      </c>
      <c r="B1799" s="23" t="str">
        <f>VLOOKUP($A1799,'[1]MAN PROG 2026'!$A$1:$AI$3379,2,FALSE)</f>
        <v>FRIGORIFERO BIOLOGICO</v>
      </c>
      <c r="C1799" s="23" t="str">
        <f>VLOOKUP($A1799,'[1]MAN PROG 2026'!$A$1:$AI$3379,3,FALSE)</f>
        <v>CF DI CIRO FIOCCHETTI &amp; C SNC</v>
      </c>
      <c r="D1799" s="23" t="str">
        <f>VLOOKUP($A1799,'[1]MAN PROG 2026'!$A$1:$AI$3379,4,FALSE)</f>
        <v>MEDIKA 250</v>
      </c>
      <c r="E1799" s="23" t="str">
        <f>VLOOKUP($A1799,'[1]MAN PROG 2026'!$A$1:$AI$3379,5,FALSE)</f>
        <v>63420</v>
      </c>
      <c r="F1799" s="23" t="str">
        <f>VLOOKUP($A1799,'[1]MAN PROG 2026'!$A$1:$AI$3379,6,FALSE)</f>
        <v>SINGOLA</v>
      </c>
      <c r="G1799" s="23">
        <f>VLOOKUP($A1799,'[1]MAN PROG 2026'!$A$1:$AI$3379,7,FALSE)</f>
        <v>103455</v>
      </c>
      <c r="H1799" s="23">
        <f>VLOOKUP($A1799,'[1]MAN PROG 2026'!$A$1:$AI$3379,8,FALSE)</f>
        <v>0</v>
      </c>
      <c r="I1799" s="23" t="str">
        <f>VLOOKUP($A1799,'[1]MAN PROG 2026'!$A$1:$AI$3379,9,FALSE)</f>
        <v>S.PIETRO</v>
      </c>
      <c r="J1799" s="23" t="str">
        <f>VLOOKUP($A1799,'[1]MAN PROG 2026'!$A$1:$AI$3379,10,FALSE)</f>
        <v>S. RAFFAELE</v>
      </c>
      <c r="K1799" s="23" t="str">
        <f>VLOOKUP($A1799,'[1]MAN PROG 2026'!$A$1:$AI$3379,11,FALSE)</f>
        <v>S. RAFFAELE</v>
      </c>
      <c r="L1799" s="24" t="str">
        <f>VLOOKUP($A1799,'[1]MAN PROG 2026'!$A$2:$AI$3379,12,FALSE)</f>
        <v>S. RAFFAELE</v>
      </c>
      <c r="M1799" s="24" t="str">
        <f>VLOOKUP($A1799,'[1]MAN PROG 2026'!$A$2:$AI$3379,13,FALSE)</f>
        <v>SINGOLA</v>
      </c>
      <c r="N1799" s="24">
        <f>VLOOKUP($A1799,'[1]MAN PROG 2026'!$A$2:$AI$3379,14,FALSE)</f>
        <v>103455</v>
      </c>
      <c r="O1799" s="24">
        <f>VLOOKUP($A1799,'[1]MAN PROG 2026'!$A$2:$AI$3379,15,FALSE)</f>
        <v>0</v>
      </c>
      <c r="P1799" s="25" t="str">
        <f>VLOOKUP($A1799,'[1]MAN PROG 2026'!$A$2:$AI$3379,20,FALSE)</f>
        <v>DA FARE</v>
      </c>
      <c r="Q1799" s="9">
        <v>3455</v>
      </c>
      <c r="R1799" s="26">
        <v>46213</v>
      </c>
      <c r="S1799" s="8" t="s">
        <v>53</v>
      </c>
      <c r="T1799" s="37"/>
      <c r="U1799" s="27" t="s">
        <v>55</v>
      </c>
      <c r="V1799" s="27" t="s">
        <v>56</v>
      </c>
      <c r="W1799" s="27" t="s">
        <v>55</v>
      </c>
      <c r="X1799" s="27" t="s">
        <v>55</v>
      </c>
      <c r="Y1799" s="27" t="s">
        <v>55</v>
      </c>
      <c r="Z1799" s="27" t="s">
        <v>55</v>
      </c>
      <c r="AA1799" s="27" t="s">
        <v>55</v>
      </c>
      <c r="AB1799" s="27" t="s">
        <v>57</v>
      </c>
      <c r="AC1799" s="27" t="s">
        <v>61</v>
      </c>
      <c r="AD1799" s="27" t="s">
        <v>196</v>
      </c>
      <c r="AE1799" s="27" t="s">
        <v>88</v>
      </c>
      <c r="AF1799" s="27">
        <v>0.21199999999999999</v>
      </c>
      <c r="AG1799" s="9" t="s">
        <v>32</v>
      </c>
      <c r="AH1799" s="27" t="s">
        <v>70</v>
      </c>
      <c r="AI1799" s="27" t="s">
        <v>70</v>
      </c>
      <c r="AJ1799" s="27" t="s">
        <v>61</v>
      </c>
      <c r="AK1799" s="27" t="s">
        <v>61</v>
      </c>
      <c r="AL1799" s="27" t="s">
        <v>61</v>
      </c>
      <c r="AM1799" s="11">
        <v>68.5</v>
      </c>
      <c r="AN1799" s="28" t="s">
        <v>61</v>
      </c>
      <c r="AO1799" s="28"/>
      <c r="AP1799" s="29"/>
      <c r="AQ1799" s="30"/>
      <c r="AR1799" s="31"/>
      <c r="AS1799" s="32"/>
      <c r="AT1799" s="33"/>
      <c r="AU1799" s="34"/>
      <c r="AV1799" s="27" t="s">
        <v>62</v>
      </c>
      <c r="AW1799" s="27">
        <v>5625031</v>
      </c>
      <c r="AX1799" s="27" t="s">
        <v>63</v>
      </c>
      <c r="AY1799" s="27"/>
    </row>
    <row r="1800" spans="1:52" ht="24" customHeight="1" x14ac:dyDescent="0.3">
      <c r="A1800" s="22">
        <v>103456</v>
      </c>
      <c r="B1800" s="23" t="str">
        <f>VLOOKUP($A1800,'[1]MAN PROG 2026'!$A$1:$AI$3379,2,FALSE)</f>
        <v>VIDEOBRONCOSCOPIO</v>
      </c>
      <c r="C1800" s="23" t="str">
        <f>VLOOKUP($A1800,'[1]MAN PROG 2026'!$A$1:$AI$3379,3,FALSE)</f>
        <v>OLYMPUS OPTICAL CO LTD</v>
      </c>
      <c r="D1800" s="23" t="str">
        <f>VLOOKUP($A1800,'[1]MAN PROG 2026'!$A$1:$AI$3379,4,FALSE)</f>
        <v>BF 1 T 180</v>
      </c>
      <c r="E1800" s="23">
        <f>VLOOKUP($A1800,'[1]MAN PROG 2026'!$A$1:$AI$3379,5,FALSE)</f>
        <v>2755818</v>
      </c>
      <c r="F1800" s="23" t="str">
        <f>VLOOKUP($A1800,'[1]MAN PROG 2026'!$A$1:$AI$3379,6,FALSE)</f>
        <v>SINGOLA</v>
      </c>
      <c r="G1800" s="23">
        <f>VLOOKUP($A1800,'[1]MAN PROG 2026'!$A$1:$AI$3379,7,FALSE)</f>
        <v>103456</v>
      </c>
      <c r="H1800" s="23">
        <f>VLOOKUP($A1800,'[1]MAN PROG 2026'!$A$1:$AI$3379,8,FALSE)</f>
        <v>0</v>
      </c>
      <c r="I1800" s="23" t="str">
        <f>VLOOKUP($A1800,'[1]MAN PROG 2026'!$A$1:$AI$3379,9,FALSE)</f>
        <v>S.PIETRO</v>
      </c>
      <c r="J1800" s="23" t="str">
        <f>VLOOKUP($A1800,'[1]MAN PROG 2026'!$A$1:$AI$3379,10,FALSE)</f>
        <v>PRONTO SOCCORSO</v>
      </c>
      <c r="K1800" s="23" t="str">
        <f>VLOOKUP($A1800,'[1]MAN PROG 2026'!$A$1:$AI$3379,11,FALSE)</f>
        <v>PRONTO SOCCORSO</v>
      </c>
      <c r="L1800" s="24" t="str">
        <f>VLOOKUP($A1800,'[1]MAN PROG 2026'!$A$2:$AI$3379,12,FALSE)</f>
        <v>NON TROVATO</v>
      </c>
      <c r="M1800" s="24">
        <f>VLOOKUP($A1800,'[1]MAN PROG 2026'!$A$2:$AI$3379,13,FALSE)</f>
        <v>0</v>
      </c>
      <c r="N1800" s="24">
        <f>VLOOKUP($A1800,'[1]MAN PROG 2026'!$A$2:$AI$3379,14,FALSE)</f>
        <v>0</v>
      </c>
      <c r="O1800" s="24">
        <f>VLOOKUP($A1800,'[1]MAN PROG 2026'!$A$2:$AI$3379,15,FALSE)</f>
        <v>0</v>
      </c>
      <c r="P1800" s="25" t="str">
        <f>VLOOKUP($A1800,'[1]MAN PROG 2026'!$A$2:$AI$3379,20,FALSE)</f>
        <v>DA FARE</v>
      </c>
      <c r="Q1800" s="8"/>
      <c r="R1800" s="26"/>
      <c r="S1800" s="8"/>
      <c r="T1800" s="37"/>
      <c r="U1800" s="27"/>
      <c r="V1800" s="27"/>
      <c r="W1800" s="27"/>
      <c r="X1800" s="27"/>
      <c r="Y1800" s="27"/>
      <c r="Z1800" s="27"/>
      <c r="AA1800" s="27"/>
      <c r="AB1800" s="27"/>
      <c r="AC1800" s="27"/>
      <c r="AD1800" s="27"/>
      <c r="AE1800" s="27"/>
      <c r="AF1800" s="27"/>
      <c r="AG1800" s="9" t="s">
        <v>32</v>
      </c>
      <c r="AH1800" s="27"/>
      <c r="AI1800" s="27"/>
      <c r="AJ1800" s="27"/>
      <c r="AK1800" s="27"/>
      <c r="AL1800" s="27"/>
      <c r="AM1800" s="11"/>
      <c r="AN1800" s="28"/>
      <c r="AO1800" s="28"/>
      <c r="AP1800" s="29"/>
      <c r="AQ1800" s="30"/>
      <c r="AR1800" s="31"/>
      <c r="AS1800" s="32"/>
      <c r="AT1800" s="33"/>
      <c r="AU1800" s="34"/>
      <c r="AV1800" s="27"/>
      <c r="AW1800" s="27"/>
      <c r="AX1800" s="27"/>
      <c r="AY1800" s="27"/>
    </row>
    <row r="1801" spans="1:52" ht="24" customHeight="1" x14ac:dyDescent="0.3">
      <c r="A1801" s="22">
        <v>103457</v>
      </c>
      <c r="B1801" s="23" t="str">
        <f>VLOOKUP($A1801,'[1]MAN PROG 2026'!$A$1:$AI$3379,2,FALSE)</f>
        <v>FACOEMULSIFICATORE</v>
      </c>
      <c r="C1801" s="23" t="str">
        <f>VLOOKUP($A1801,'[1]MAN PROG 2026'!$A$1:$AI$3379,3,FALSE)</f>
        <v>BAUSCH &amp; LOMB INC</v>
      </c>
      <c r="D1801" s="23" t="str">
        <f>VLOOKUP($A1801,'[1]MAN PROG 2026'!$A$1:$AI$3379,4,FALSE)</f>
        <v>STELLARIS ACTIVATE</v>
      </c>
      <c r="E1801" s="23" t="str">
        <f>VLOOKUP($A1801,'[1]MAN PROG 2026'!$A$1:$AI$3379,5,FALSE)</f>
        <v>SY503895</v>
      </c>
      <c r="F1801" s="23" t="str">
        <f>VLOOKUP($A1801,'[1]MAN PROG 2026'!$A$1:$AI$3379,6,FALSE)</f>
        <v>SINGOLA</v>
      </c>
      <c r="G1801" s="23">
        <f>VLOOKUP($A1801,'[1]MAN PROG 2026'!$A$1:$AI$3379,7,FALSE)</f>
        <v>103457</v>
      </c>
      <c r="H1801" s="23">
        <f>VLOOKUP($A1801,'[1]MAN PROG 2026'!$A$1:$AI$3379,8,FALSE)</f>
        <v>0</v>
      </c>
      <c r="I1801" s="23" t="str">
        <f>VLOOKUP($A1801,'[1]MAN PROG 2026'!$A$1:$AI$3379,9,FALSE)</f>
        <v>S.PIETRO</v>
      </c>
      <c r="J1801" s="23" t="str">
        <f>VLOOKUP($A1801,'[1]MAN PROG 2026'!$A$1:$AI$3379,10,FALSE)</f>
        <v>SALA OPERATORIA PAMPURI</v>
      </c>
      <c r="K1801" s="23" t="str">
        <f>VLOOKUP($A1801,'[1]MAN PROG 2026'!$A$1:$AI$3379,11,FALSE)</f>
        <v>SALA OP. OCULISTICA</v>
      </c>
      <c r="L1801" s="24" t="str">
        <f>VLOOKUP($A1801,'[1]MAN PROG 2026'!$A$2:$AI$3379,12,FALSE)</f>
        <v>SALA OP. OCULISTICA</v>
      </c>
      <c r="M1801" s="24" t="str">
        <f>VLOOKUP($A1801,'[1]MAN PROG 2026'!$A$2:$AI$3379,13,FALSE)</f>
        <v xml:space="preserve"> </v>
      </c>
      <c r="N1801" s="24">
        <f>VLOOKUP($A1801,'[1]MAN PROG 2026'!$A$2:$AI$3379,14,FALSE)</f>
        <v>103457</v>
      </c>
      <c r="O1801" s="24">
        <f>VLOOKUP($A1801,'[1]MAN PROG 2026'!$A$2:$AI$3379,15,FALSE)</f>
        <v>0</v>
      </c>
      <c r="P1801" s="25" t="str">
        <f>VLOOKUP($A1801,'[1]MAN PROG 2026'!$A$2:$AI$3379,20,FALSE)</f>
        <v>DA FARE</v>
      </c>
      <c r="Q1801" s="8" t="s">
        <v>828</v>
      </c>
      <c r="R1801" s="26">
        <v>46273</v>
      </c>
      <c r="S1801" s="8" t="s">
        <v>53</v>
      </c>
      <c r="T1801" s="37"/>
      <c r="U1801" s="27" t="s">
        <v>55</v>
      </c>
      <c r="V1801" s="27" t="s">
        <v>56</v>
      </c>
      <c r="W1801" s="27" t="s">
        <v>55</v>
      </c>
      <c r="X1801" s="27" t="s">
        <v>55</v>
      </c>
      <c r="Y1801" s="27" t="s">
        <v>55</v>
      </c>
      <c r="Z1801" s="27" t="s">
        <v>55</v>
      </c>
      <c r="AA1801" s="27" t="s">
        <v>55</v>
      </c>
      <c r="AB1801" s="27" t="s">
        <v>57</v>
      </c>
      <c r="AC1801" s="27" t="s">
        <v>58</v>
      </c>
      <c r="AD1801" s="27" t="s">
        <v>74</v>
      </c>
      <c r="AE1801" s="27" t="s">
        <v>68</v>
      </c>
      <c r="AF1801" s="27" t="s">
        <v>829</v>
      </c>
      <c r="AG1801" s="9" t="s">
        <v>32</v>
      </c>
      <c r="AH1801" s="27" t="s">
        <v>70</v>
      </c>
      <c r="AI1801" s="27" t="s">
        <v>70</v>
      </c>
      <c r="AJ1801" s="27" t="s">
        <v>70</v>
      </c>
      <c r="AK1801" s="27" t="s">
        <v>61</v>
      </c>
      <c r="AL1801" s="27" t="s">
        <v>61</v>
      </c>
      <c r="AM1801" s="11">
        <v>230.6</v>
      </c>
      <c r="AN1801" s="28" t="s">
        <v>61</v>
      </c>
      <c r="AO1801" s="28"/>
      <c r="AP1801" s="29"/>
      <c r="AQ1801" s="30"/>
      <c r="AR1801" s="31"/>
      <c r="AS1801" s="32"/>
      <c r="AT1801" s="33"/>
      <c r="AU1801" s="34"/>
      <c r="AV1801" s="27" t="s">
        <v>62</v>
      </c>
      <c r="AW1801" s="27">
        <v>5625031</v>
      </c>
      <c r="AX1801" s="27" t="s">
        <v>63</v>
      </c>
      <c r="AY1801" s="27" t="s">
        <v>361</v>
      </c>
      <c r="AZ1801" s="27" t="s">
        <v>361</v>
      </c>
    </row>
    <row r="1802" spans="1:52" ht="24" customHeight="1" x14ac:dyDescent="0.3">
      <c r="A1802" s="22">
        <v>103458</v>
      </c>
      <c r="B1802" s="23" t="str">
        <f>VLOOKUP($A1802,'[1]MAN PROG 2026'!$A$1:$AI$3379,2,FALSE)</f>
        <v>TELECAMERA</v>
      </c>
      <c r="C1802" s="23" t="str">
        <f>VLOOKUP($A1802,'[1]MAN PROG 2026'!$A$1:$AI$3379,3,FALSE)</f>
        <v>OLYMPUS OPTICAL CO LTD</v>
      </c>
      <c r="D1802" s="23" t="str">
        <f>VLOOKUP($A1802,'[1]MAN PROG 2026'!$A$1:$AI$3379,4,FALSE)</f>
        <v>CH S190 XZ E</v>
      </c>
      <c r="E1802" s="23" t="str">
        <f>VLOOKUP($A1802,'[1]MAN PROG 2026'!$A$1:$AI$3379,5,FALSE)</f>
        <v>7708063</v>
      </c>
      <c r="F1802" s="23" t="str">
        <f>VLOOKUP($A1802,'[1]MAN PROG 2026'!$A$1:$AI$3379,6,FALSE)</f>
        <v>COMPONENTE</v>
      </c>
      <c r="G1802" s="23">
        <f>VLOOKUP($A1802,'[1]MAN PROG 2026'!$A$1:$AI$3379,7,FALSE)</f>
        <v>102524</v>
      </c>
      <c r="H1802" s="23" t="str">
        <f>VLOOKUP($A1802,'[1]MAN PROG 2026'!$A$1:$AI$3379,8,FALSE)</f>
        <v>SYS 4 (102527)</v>
      </c>
      <c r="I1802" s="23" t="str">
        <f>VLOOKUP($A1802,'[1]MAN PROG 2026'!$A$1:$AI$3379,9,FALSE)</f>
        <v>S.PIETRO</v>
      </c>
      <c r="J1802" s="23" t="str">
        <f>VLOOKUP($A1802,'[1]MAN PROG 2026'!$A$1:$AI$3379,10,FALSE)</f>
        <v>BLOCCO OPERATORIO</v>
      </c>
      <c r="K1802" s="23" t="str">
        <f>VLOOKUP($A1802,'[1]MAN PROG 2026'!$A$1:$AI$3379,11,FALSE)</f>
        <v>BLOCCO OPERATORIO</v>
      </c>
      <c r="L1802" s="24" t="str">
        <f>VLOOKUP($A1802,'[1]MAN PROG 2026'!$A$2:$AI$3379,12,FALSE)</f>
        <v>ISTOPATOLOGIA</v>
      </c>
      <c r="M1802" s="24" t="str">
        <f>VLOOKUP($A1802,'[1]MAN PROG 2026'!$A$2:$AI$3379,13,FALSE)</f>
        <v>COMPONENTE</v>
      </c>
      <c r="N1802" s="24">
        <f>VLOOKUP($A1802,'[1]MAN PROG 2026'!$A$2:$AI$3379,14,FALSE)</f>
        <v>102524</v>
      </c>
      <c r="O1802" s="24" t="str">
        <f>VLOOKUP($A1802,'[1]MAN PROG 2026'!$A$2:$AI$3379,15,FALSE)</f>
        <v>SYS 4 (102527)</v>
      </c>
      <c r="P1802" s="25" t="str">
        <f>VLOOKUP($A1802,'[1]MAN PROG 2026'!$A$2:$AI$3379,20,FALSE)</f>
        <v>DA FARE</v>
      </c>
      <c r="Q1802" s="8" t="s">
        <v>830</v>
      </c>
      <c r="R1802" s="26">
        <v>46216</v>
      </c>
      <c r="S1802" s="8" t="s">
        <v>53</v>
      </c>
      <c r="T1802" s="37" t="s">
        <v>721</v>
      </c>
      <c r="U1802" s="27"/>
      <c r="V1802" s="27"/>
      <c r="W1802" s="27"/>
      <c r="X1802" s="27"/>
      <c r="Y1802" s="27"/>
      <c r="Z1802" s="27"/>
      <c r="AA1802" s="27"/>
      <c r="AB1802" s="27"/>
      <c r="AC1802" s="27"/>
      <c r="AD1802" s="27"/>
      <c r="AE1802" s="27"/>
      <c r="AF1802" s="27"/>
      <c r="AG1802" s="9" t="s">
        <v>32</v>
      </c>
      <c r="AH1802" s="27"/>
      <c r="AI1802" s="27"/>
      <c r="AJ1802" s="27"/>
      <c r="AK1802" s="27"/>
      <c r="AL1802" s="27"/>
      <c r="AM1802" s="11"/>
      <c r="AN1802" s="28"/>
      <c r="AO1802" s="28"/>
      <c r="AP1802" s="29"/>
      <c r="AQ1802" s="30"/>
      <c r="AR1802" s="31"/>
      <c r="AS1802" s="32"/>
      <c r="AT1802" s="33"/>
      <c r="AU1802" s="34"/>
      <c r="AV1802" s="27"/>
      <c r="AW1802" s="27"/>
      <c r="AX1802" s="27"/>
      <c r="AY1802" s="27"/>
    </row>
    <row r="1803" spans="1:52" ht="24" customHeight="1" x14ac:dyDescent="0.3">
      <c r="A1803" s="22">
        <v>103459</v>
      </c>
      <c r="B1803" s="23" t="str">
        <f>VLOOKUP($A1803,'[1]MAN PROG 2026'!$A$1:$AI$3379,2,FALSE)</f>
        <v>VIDEOLAPAROSCOPIO</v>
      </c>
      <c r="C1803" s="23" t="str">
        <f>VLOOKUP($A1803,'[1]MAN PROG 2026'!$A$1:$AI$3379,3,FALSE)</f>
        <v>OLYMPUS OPTICAL CO LTD</v>
      </c>
      <c r="D1803" s="23" t="str">
        <f>VLOOKUP($A1803,'[1]MAN PROG 2026'!$A$1:$AI$3379,4,FALSE)</f>
        <v>WA 53005 A</v>
      </c>
      <c r="E1803" s="23" t="str">
        <f>VLOOKUP($A1803,'[1]MAN PROG 2026'!$A$1:$AI$3379,5,FALSE)</f>
        <v>754185</v>
      </c>
      <c r="F1803" s="23" t="str">
        <f>VLOOKUP($A1803,'[1]MAN PROG 2026'!$A$1:$AI$3379,6,FALSE)</f>
        <v>SINGOLA</v>
      </c>
      <c r="G1803" s="23">
        <f>VLOOKUP($A1803,'[1]MAN PROG 2026'!$A$1:$AI$3379,7,FALSE)</f>
        <v>103459</v>
      </c>
      <c r="H1803" s="23">
        <f>VLOOKUP($A1803,'[1]MAN PROG 2026'!$A$1:$AI$3379,8,FALSE)</f>
        <v>0</v>
      </c>
      <c r="I1803" s="23" t="str">
        <f>VLOOKUP($A1803,'[1]MAN PROG 2026'!$A$1:$AI$3379,9,FALSE)</f>
        <v>S.PIETRO</v>
      </c>
      <c r="J1803" s="23" t="str">
        <f>VLOOKUP($A1803,'[1]MAN PROG 2026'!$A$1:$AI$3379,10,FALSE)</f>
        <v>BLOCCO OPERATORIO</v>
      </c>
      <c r="K1803" s="23" t="str">
        <f>VLOOKUP($A1803,'[1]MAN PROG 2026'!$A$1:$AI$3379,11,FALSE)</f>
        <v>BLOCCO OPERATORIO</v>
      </c>
      <c r="L1803" s="24" t="str">
        <f>VLOOKUP($A1803,'[1]MAN PROG 2026'!$A$2:$AI$3379,12,FALSE)</f>
        <v>RIANIMAZIONE</v>
      </c>
      <c r="M1803" s="24" t="str">
        <f>VLOOKUP($A1803,'[1]MAN PROG 2026'!$A$2:$AI$3379,13,FALSE)</f>
        <v>SINGOLA</v>
      </c>
      <c r="N1803" s="24">
        <f>VLOOKUP($A1803,'[1]MAN PROG 2026'!$A$2:$AI$3379,14,FALSE)</f>
        <v>103459</v>
      </c>
      <c r="O1803" s="24">
        <f>VLOOKUP($A1803,'[1]MAN PROG 2026'!$A$2:$AI$3379,15,FALSE)</f>
        <v>0</v>
      </c>
      <c r="P1803" s="25" t="str">
        <f>VLOOKUP($A1803,'[1]MAN PROG 2026'!$A$2:$AI$3379,20,FALSE)</f>
        <v>DA FARE</v>
      </c>
      <c r="Q1803" s="8" t="s">
        <v>831</v>
      </c>
      <c r="R1803" s="26"/>
      <c r="S1803" s="8" t="s">
        <v>53</v>
      </c>
      <c r="T1803" s="37" t="s">
        <v>54</v>
      </c>
      <c r="U1803" s="27"/>
      <c r="V1803" s="27"/>
      <c r="W1803" s="27"/>
      <c r="X1803" s="27"/>
      <c r="Y1803" s="27"/>
      <c r="Z1803" s="27"/>
      <c r="AA1803" s="27"/>
      <c r="AB1803" s="27"/>
      <c r="AC1803" s="27"/>
      <c r="AD1803" s="27"/>
      <c r="AE1803" s="27"/>
      <c r="AF1803" s="27"/>
      <c r="AG1803" s="9" t="s">
        <v>32</v>
      </c>
      <c r="AH1803" s="27"/>
      <c r="AI1803" s="27"/>
      <c r="AJ1803" s="27"/>
      <c r="AK1803" s="27"/>
      <c r="AL1803" s="27"/>
      <c r="AM1803" s="11"/>
      <c r="AN1803" s="28"/>
      <c r="AO1803" s="28"/>
      <c r="AP1803" s="29"/>
      <c r="AQ1803" s="30"/>
      <c r="AR1803" s="31"/>
      <c r="AS1803" s="32"/>
      <c r="AT1803" s="33"/>
      <c r="AU1803" s="34"/>
      <c r="AV1803" s="27"/>
      <c r="AW1803" s="27"/>
      <c r="AX1803" s="27"/>
      <c r="AY1803" s="27"/>
    </row>
    <row r="1804" spans="1:52" ht="24" customHeight="1" x14ac:dyDescent="0.3">
      <c r="A1804" s="22">
        <v>103460</v>
      </c>
      <c r="B1804" s="23" t="str">
        <f>VLOOKUP($A1804,'[1]MAN PROG 2026'!$A$1:$AI$3379,2,FALSE)</f>
        <v>VIDEOLAPAROSCOPIO</v>
      </c>
      <c r="C1804" s="23" t="str">
        <f>VLOOKUP($A1804,'[1]MAN PROG 2026'!$A$1:$AI$3379,3,FALSE)</f>
        <v>OLYMPUS OPTICAL CO LTD</v>
      </c>
      <c r="D1804" s="23" t="str">
        <f>VLOOKUP($A1804,'[1]MAN PROG 2026'!$A$1:$AI$3379,4,FALSE)</f>
        <v>WA 53005 A</v>
      </c>
      <c r="E1804" s="23" t="str">
        <f>VLOOKUP($A1804,'[1]MAN PROG 2026'!$A$1:$AI$3379,5,FALSE)</f>
        <v>756869</v>
      </c>
      <c r="F1804" s="23" t="str">
        <f>VLOOKUP($A1804,'[1]MAN PROG 2026'!$A$1:$AI$3379,6,FALSE)</f>
        <v>SINGOLA</v>
      </c>
      <c r="G1804" s="23">
        <f>VLOOKUP($A1804,'[1]MAN PROG 2026'!$A$1:$AI$3379,7,FALSE)</f>
        <v>103460</v>
      </c>
      <c r="H1804" s="23">
        <f>VLOOKUP($A1804,'[1]MAN PROG 2026'!$A$1:$AI$3379,8,FALSE)</f>
        <v>0</v>
      </c>
      <c r="I1804" s="23" t="str">
        <f>VLOOKUP($A1804,'[1]MAN PROG 2026'!$A$1:$AI$3379,9,FALSE)</f>
        <v>S.PIETRO</v>
      </c>
      <c r="J1804" s="23" t="str">
        <f>VLOOKUP($A1804,'[1]MAN PROG 2026'!$A$1:$AI$3379,10,FALSE)</f>
        <v>BLOCCO OPERATORIO</v>
      </c>
      <c r="K1804" s="23" t="str">
        <f>VLOOKUP($A1804,'[1]MAN PROG 2026'!$A$1:$AI$3379,11,FALSE)</f>
        <v>BLOCCO OPERATORIO</v>
      </c>
      <c r="L1804" s="24" t="str">
        <f>VLOOKUP($A1804,'[1]MAN PROG 2026'!$A$2:$AI$3379,12,FALSE)</f>
        <v>RIANIMAZIONE</v>
      </c>
      <c r="M1804" s="24" t="str">
        <f>VLOOKUP($A1804,'[1]MAN PROG 2026'!$A$2:$AI$3379,13,FALSE)</f>
        <v>SINGOLA</v>
      </c>
      <c r="N1804" s="24">
        <f>VLOOKUP($A1804,'[1]MAN PROG 2026'!$A$2:$AI$3379,14,FALSE)</f>
        <v>103460</v>
      </c>
      <c r="O1804" s="24">
        <f>VLOOKUP($A1804,'[1]MAN PROG 2026'!$A$2:$AI$3379,15,FALSE)</f>
        <v>0</v>
      </c>
      <c r="P1804" s="25" t="str">
        <f>VLOOKUP($A1804,'[1]MAN PROG 2026'!$A$2:$AI$3379,20,FALSE)</f>
        <v>DA FARE</v>
      </c>
      <c r="Q1804" s="8" t="s">
        <v>832</v>
      </c>
      <c r="R1804" s="26"/>
      <c r="S1804" s="8" t="s">
        <v>53</v>
      </c>
      <c r="T1804" s="37" t="s">
        <v>54</v>
      </c>
      <c r="U1804" s="27"/>
      <c r="V1804" s="27"/>
      <c r="W1804" s="27"/>
      <c r="X1804" s="27"/>
      <c r="Y1804" s="27"/>
      <c r="Z1804" s="27"/>
      <c r="AA1804" s="27"/>
      <c r="AB1804" s="27"/>
      <c r="AC1804" s="27"/>
      <c r="AD1804" s="27"/>
      <c r="AE1804" s="27"/>
      <c r="AF1804" s="27"/>
      <c r="AG1804" s="9" t="s">
        <v>32</v>
      </c>
      <c r="AH1804" s="27"/>
      <c r="AI1804" s="27"/>
      <c r="AJ1804" s="27"/>
      <c r="AK1804" s="27"/>
      <c r="AL1804" s="27"/>
      <c r="AM1804" s="11"/>
      <c r="AN1804" s="28"/>
      <c r="AO1804" s="28"/>
      <c r="AP1804" s="29"/>
      <c r="AQ1804" s="30"/>
      <c r="AR1804" s="31"/>
      <c r="AS1804" s="32"/>
      <c r="AT1804" s="33"/>
      <c r="AU1804" s="34"/>
      <c r="AV1804" s="27"/>
      <c r="AW1804" s="27"/>
      <c r="AX1804" s="27"/>
      <c r="AY1804" s="27"/>
    </row>
    <row r="1805" spans="1:52" ht="24" customHeight="1" x14ac:dyDescent="0.3">
      <c r="A1805" s="22">
        <v>103461</v>
      </c>
      <c r="B1805" s="23" t="str">
        <f>VLOOKUP($A1805,'[1]MAN PROG 2026'!$A$1:$AI$3379,2,FALSE)</f>
        <v>POMPA PERISTALTICA</v>
      </c>
      <c r="C1805" s="23" t="str">
        <f>VLOOKUP($A1805,'[1]MAN PROG 2026'!$A$1:$AI$3379,3,FALSE)</f>
        <v>OLYMPUS OPTICAL CO LTD</v>
      </c>
      <c r="D1805" s="23" t="str">
        <f>VLOOKUP($A1805,'[1]MAN PROG 2026'!$A$1:$AI$3379,4,FALSE)</f>
        <v>OFP 2</v>
      </c>
      <c r="E1805" s="23" t="str">
        <f>VLOOKUP($A1805,'[1]MAN PROG 2026'!$A$1:$AI$3379,5,FALSE)</f>
        <v>21736533</v>
      </c>
      <c r="F1805" s="23" t="str">
        <f>VLOOKUP($A1805,'[1]MAN PROG 2026'!$A$1:$AI$3379,6,FALSE)</f>
        <v>COMPONENTE</v>
      </c>
      <c r="G1805" s="23">
        <f>VLOOKUP($A1805,'[1]MAN PROG 2026'!$A$1:$AI$3379,7,FALSE)</f>
        <v>103374</v>
      </c>
      <c r="H1805" s="23" t="str">
        <f>VLOOKUP($A1805,'[1]MAN PROG 2026'!$A$1:$AI$3379,8,FALSE)</f>
        <v>SYS 5 (103374)</v>
      </c>
      <c r="I1805" s="23" t="str">
        <f>VLOOKUP($A1805,'[1]MAN PROG 2026'!$A$1:$AI$3379,9,FALSE)</f>
        <v>S.PIETRO</v>
      </c>
      <c r="J1805" s="23" t="str">
        <f>VLOOKUP($A1805,'[1]MAN PROG 2026'!$A$1:$AI$3379,10,FALSE)</f>
        <v>AMB. ENDOSCOPIA L.P. 3°P</v>
      </c>
      <c r="K1805" s="23" t="str">
        <f>VLOOKUP($A1805,'[1]MAN PROG 2026'!$A$1:$AI$3379,11,FALSE)</f>
        <v>AMB. ENDOSCOPIA L.P. 3°P</v>
      </c>
      <c r="L1805" s="24" t="str">
        <f>VLOOKUP($A1805,'[1]MAN PROG 2026'!$A$2:$AI$3379,12,FALSE)</f>
        <v>RIANIMAZIONE</v>
      </c>
      <c r="M1805" s="24" t="str">
        <f>VLOOKUP($A1805,'[1]MAN PROG 2026'!$A$2:$AI$3379,13,FALSE)</f>
        <v>COMPONENTE</v>
      </c>
      <c r="N1805" s="24" t="str">
        <f>VLOOKUP($A1805,'[1]MAN PROG 2026'!$A$2:$AI$3379,14,FALSE)</f>
        <v>103374</v>
      </c>
      <c r="O1805" s="24" t="str">
        <f>VLOOKUP($A1805,'[1]MAN PROG 2026'!$A$2:$AI$3379,15,FALSE)</f>
        <v>SYS 5 (103374)</v>
      </c>
      <c r="P1805" s="25" t="str">
        <f>VLOOKUP($A1805,'[1]MAN PROG 2026'!$A$2:$AI$3379,20,FALSE)</f>
        <v>DA FARE</v>
      </c>
      <c r="Q1805" s="9" t="str">
        <f>RIGHT(A1805,4)</f>
        <v>3461</v>
      </c>
      <c r="R1805" s="26">
        <v>46245</v>
      </c>
      <c r="S1805" s="8" t="s">
        <v>53</v>
      </c>
      <c r="T1805" s="37"/>
      <c r="U1805" s="27" t="s">
        <v>55</v>
      </c>
      <c r="V1805" s="27" t="s">
        <v>56</v>
      </c>
      <c r="W1805" s="27" t="s">
        <v>55</v>
      </c>
      <c r="X1805" s="27" t="s">
        <v>55</v>
      </c>
      <c r="Y1805" s="27" t="s">
        <v>55</v>
      </c>
      <c r="Z1805" s="27" t="s">
        <v>55</v>
      </c>
      <c r="AA1805" s="27" t="s">
        <v>55</v>
      </c>
      <c r="AB1805" s="27" t="s">
        <v>57</v>
      </c>
      <c r="AC1805" s="27" t="s">
        <v>73</v>
      </c>
      <c r="AD1805" s="27" t="s">
        <v>808</v>
      </c>
      <c r="AE1805" s="27" t="s">
        <v>68</v>
      </c>
      <c r="AF1805" s="27" t="s">
        <v>833</v>
      </c>
      <c r="AG1805" s="9" t="s">
        <v>32</v>
      </c>
      <c r="AH1805" s="75" t="s">
        <v>70</v>
      </c>
      <c r="AI1805" s="75" t="s">
        <v>70</v>
      </c>
      <c r="AJ1805" s="75" t="s">
        <v>61</v>
      </c>
      <c r="AK1805" s="75" t="s">
        <v>70</v>
      </c>
      <c r="AL1805" s="75" t="s">
        <v>70</v>
      </c>
      <c r="AM1805" s="75">
        <v>31.2</v>
      </c>
      <c r="AN1805" s="28">
        <v>2.2000000000000002</v>
      </c>
      <c r="AO1805" s="28" t="s">
        <v>76</v>
      </c>
      <c r="AP1805" s="29"/>
      <c r="AQ1805" s="30"/>
      <c r="AR1805" s="31"/>
      <c r="AS1805" s="32"/>
      <c r="AT1805" s="33"/>
      <c r="AU1805" s="34"/>
      <c r="AV1805" s="27" t="s">
        <v>62</v>
      </c>
      <c r="AW1805" s="27">
        <v>5625031</v>
      </c>
      <c r="AX1805" s="27" t="s">
        <v>63</v>
      </c>
      <c r="AY1805" s="27"/>
    </row>
    <row r="1806" spans="1:52" ht="24" customHeight="1" x14ac:dyDescent="0.3">
      <c r="A1806" s="22">
        <v>103462</v>
      </c>
      <c r="B1806" s="23" t="str">
        <f>VLOOKUP($A1806,'[1]MAN PROG 2026'!$A$1:$AI$3379,2,FALSE)</f>
        <v>POMPA PERISTALTICA</v>
      </c>
      <c r="C1806" s="23" t="str">
        <f>VLOOKUP($A1806,'[1]MAN PROG 2026'!$A$1:$AI$3379,3,FALSE)</f>
        <v>OLYMPUS OPTICAL CO LTD</v>
      </c>
      <c r="D1806" s="23" t="str">
        <f>VLOOKUP($A1806,'[1]MAN PROG 2026'!$A$1:$AI$3379,4,FALSE)</f>
        <v>OFP 2</v>
      </c>
      <c r="E1806" s="23" t="str">
        <f>VLOOKUP($A1806,'[1]MAN PROG 2026'!$A$1:$AI$3379,5,FALSE)</f>
        <v>21736376</v>
      </c>
      <c r="F1806" s="23" t="str">
        <f>VLOOKUP($A1806,'[1]MAN PROG 2026'!$A$1:$AI$3379,6,FALSE)</f>
        <v>COMPONENTE</v>
      </c>
      <c r="G1806" s="23">
        <f>VLOOKUP($A1806,'[1]MAN PROG 2026'!$A$1:$AI$3379,7,FALSE)</f>
        <v>100076</v>
      </c>
      <c r="H1806" s="23" t="str">
        <f>VLOOKUP($A1806,'[1]MAN PROG 2026'!$A$1:$AI$3379,8,FALSE)</f>
        <v>SYS 3 (100076)</v>
      </c>
      <c r="I1806" s="23" t="str">
        <f>VLOOKUP($A1806,'[1]MAN PROG 2026'!$A$1:$AI$3379,9,FALSE)</f>
        <v>S.PIETRO</v>
      </c>
      <c r="J1806" s="23" t="str">
        <f>VLOOKUP($A1806,'[1]MAN PROG 2026'!$A$1:$AI$3379,10,FALSE)</f>
        <v>AMB. ENDOSCOPIA</v>
      </c>
      <c r="K1806" s="23" t="str">
        <f>VLOOKUP($A1806,'[1]MAN PROG 2026'!$A$1:$AI$3379,11,FALSE)</f>
        <v>AMB. ENDOSCOPIA</v>
      </c>
      <c r="L1806" s="24" t="str">
        <f>VLOOKUP($A1806,'[1]MAN PROG 2026'!$A$2:$AI$3379,12,FALSE)</f>
        <v>RIANIMAZIONE</v>
      </c>
      <c r="M1806" s="24" t="str">
        <f>VLOOKUP($A1806,'[1]MAN PROG 2026'!$A$2:$AI$3379,13,FALSE)</f>
        <v>COMPONENTE</v>
      </c>
      <c r="N1806" s="24" t="str">
        <f>VLOOKUP($A1806,'[1]MAN PROG 2026'!$A$2:$AI$3379,14,FALSE)</f>
        <v>100076</v>
      </c>
      <c r="O1806" s="24" t="str">
        <f>VLOOKUP($A1806,'[1]MAN PROG 2026'!$A$2:$AI$3379,15,FALSE)</f>
        <v>SYS 3 (100076)</v>
      </c>
      <c r="P1806" s="25" t="str">
        <f>VLOOKUP($A1806,'[1]MAN PROG 2026'!$A$2:$AI$3379,20,FALSE)</f>
        <v>DA FARE</v>
      </c>
      <c r="Q1806" s="9" t="str">
        <f>RIGHT(A1806,4)</f>
        <v>3462</v>
      </c>
      <c r="R1806" s="26">
        <v>46266</v>
      </c>
      <c r="S1806" s="8" t="s">
        <v>53</v>
      </c>
      <c r="T1806" s="37"/>
      <c r="U1806" s="27" t="s">
        <v>55</v>
      </c>
      <c r="V1806" s="27" t="s">
        <v>56</v>
      </c>
      <c r="W1806" s="27" t="s">
        <v>55</v>
      </c>
      <c r="X1806" s="27" t="s">
        <v>55</v>
      </c>
      <c r="Y1806" s="27" t="s">
        <v>55</v>
      </c>
      <c r="Z1806" s="27" t="s">
        <v>55</v>
      </c>
      <c r="AA1806" s="27" t="s">
        <v>55</v>
      </c>
      <c r="AB1806" s="27" t="s">
        <v>57</v>
      </c>
      <c r="AC1806" s="27" t="s">
        <v>73</v>
      </c>
      <c r="AD1806" s="27" t="s">
        <v>120</v>
      </c>
      <c r="AE1806" s="27" t="s">
        <v>68</v>
      </c>
      <c r="AF1806" s="41" t="s">
        <v>834</v>
      </c>
      <c r="AG1806" s="9" t="s">
        <v>32</v>
      </c>
      <c r="AH1806" s="27" t="s">
        <v>70</v>
      </c>
      <c r="AI1806" s="27" t="s">
        <v>70</v>
      </c>
      <c r="AJ1806" s="27" t="s">
        <v>61</v>
      </c>
      <c r="AK1806" s="27" t="s">
        <v>70</v>
      </c>
      <c r="AL1806" s="27" t="s">
        <v>70</v>
      </c>
      <c r="AM1806" s="11">
        <v>38.299999999999997</v>
      </c>
      <c r="AN1806" s="28">
        <v>1.9</v>
      </c>
      <c r="AO1806" s="28"/>
      <c r="AP1806" s="29"/>
      <c r="AQ1806" s="30"/>
      <c r="AR1806" s="31"/>
      <c r="AS1806" s="32"/>
      <c r="AT1806" s="33"/>
      <c r="AU1806" s="34"/>
      <c r="AV1806" s="27" t="s">
        <v>62</v>
      </c>
      <c r="AW1806" s="27">
        <v>5625031</v>
      </c>
      <c r="AX1806" s="27" t="s">
        <v>63</v>
      </c>
      <c r="AY1806" s="27"/>
    </row>
    <row r="1807" spans="1:52" ht="24" customHeight="1" x14ac:dyDescent="0.3">
      <c r="A1807" s="22">
        <v>103463</v>
      </c>
      <c r="B1807" s="23" t="str">
        <f>VLOOKUP($A1807,'[1]MAN PROG 2026'!$A$1:$AI$3379,2,FALSE)</f>
        <v>LETTO PER DEGENZA ELETTRIFICATO</v>
      </c>
      <c r="C1807" s="23" t="str">
        <f>VLOOKUP($A1807,'[1]MAN PROG 2026'!$A$1:$AI$3379,3,FALSE)</f>
        <v>MEDICAL INTERIOR SUPPLY</v>
      </c>
      <c r="D1807" s="23" t="str">
        <f>VLOOKUP($A1807,'[1]MAN PROG 2026'!$A$1:$AI$3379,4,FALSE)</f>
        <v>LH 610</v>
      </c>
      <c r="E1807" s="23" t="str">
        <f>VLOOKUP($A1807,'[1]MAN PROG 2026'!$A$1:$AI$3379,5,FALSE)</f>
        <v>13278</v>
      </c>
      <c r="F1807" s="23" t="str">
        <f>VLOOKUP($A1807,'[1]MAN PROG 2026'!$A$1:$AI$3379,6,FALSE)</f>
        <v>SINGOLA</v>
      </c>
      <c r="G1807" s="23">
        <f>VLOOKUP($A1807,'[1]MAN PROG 2026'!$A$1:$AI$3379,7,FALSE)</f>
        <v>103463</v>
      </c>
      <c r="H1807" s="23">
        <f>VLOOKUP($A1807,'[1]MAN PROG 2026'!$A$1:$AI$3379,8,FALSE)</f>
        <v>0</v>
      </c>
      <c r="I1807" s="23" t="str">
        <f>VLOOKUP($A1807,'[1]MAN PROG 2026'!$A$1:$AI$3379,9,FALSE)</f>
        <v>S.PIETRO</v>
      </c>
      <c r="J1807" s="23" t="str">
        <f>VLOOKUP($A1807,'[1]MAN PROG 2026'!$A$1:$AI$3379,10,FALSE)</f>
        <v>B. MENNI</v>
      </c>
      <c r="K1807" s="23" t="str">
        <f>VLOOKUP($A1807,'[1]MAN PROG 2026'!$A$1:$AI$3379,11,FALSE)</f>
        <v>OSTETRICIA (B.MENNI)</v>
      </c>
      <c r="L1807" s="24" t="str">
        <f>VLOOKUP($A1807,'[1]MAN PROG 2026'!$A$2:$AI$3379,12,FALSE)</f>
        <v>S. RAFFAELE</v>
      </c>
      <c r="M1807" s="24" t="str">
        <f>VLOOKUP($A1807,'[1]MAN PROG 2026'!$A$2:$AI$3379,13,FALSE)</f>
        <v>SINGOLA</v>
      </c>
      <c r="N1807" s="24">
        <f>VLOOKUP($A1807,'[1]MAN PROG 2026'!$A$2:$AI$3379,14,FALSE)</f>
        <v>103463</v>
      </c>
      <c r="O1807" s="24">
        <f>VLOOKUP($A1807,'[1]MAN PROG 2026'!$A$2:$AI$3379,15,FALSE)</f>
        <v>0</v>
      </c>
      <c r="P1807" s="25" t="str">
        <f>VLOOKUP($A1807,'[1]MAN PROG 2026'!$A$2:$AI$3379,20,FALSE)</f>
        <v>DA FARE</v>
      </c>
      <c r="Q1807" s="9">
        <v>3463</v>
      </c>
      <c r="R1807" s="26">
        <v>46150</v>
      </c>
      <c r="S1807" s="8" t="s">
        <v>53</v>
      </c>
      <c r="T1807" s="37"/>
      <c r="U1807" s="27" t="s">
        <v>55</v>
      </c>
      <c r="V1807" s="27" t="s">
        <v>56</v>
      </c>
      <c r="W1807" s="27" t="s">
        <v>55</v>
      </c>
      <c r="X1807" s="27" t="s">
        <v>55</v>
      </c>
      <c r="Y1807" s="27" t="s">
        <v>55</v>
      </c>
      <c r="Z1807" s="27" t="s">
        <v>55</v>
      </c>
      <c r="AA1807" s="27" t="s">
        <v>55</v>
      </c>
      <c r="AB1807" s="27" t="s">
        <v>57</v>
      </c>
      <c r="AC1807" s="27" t="s">
        <v>58</v>
      </c>
      <c r="AD1807" s="27" t="s">
        <v>822</v>
      </c>
      <c r="AE1807" s="27" t="s">
        <v>88</v>
      </c>
      <c r="AF1807" s="27">
        <v>0.16400000000000001</v>
      </c>
      <c r="AG1807" s="9" t="s">
        <v>32</v>
      </c>
      <c r="AH1807" s="27" t="s">
        <v>70</v>
      </c>
      <c r="AI1807" s="27" t="s">
        <v>70</v>
      </c>
      <c r="AJ1807" s="27" t="s">
        <v>70</v>
      </c>
      <c r="AK1807" s="27" t="s">
        <v>61</v>
      </c>
      <c r="AL1807" s="27" t="s">
        <v>61</v>
      </c>
      <c r="AM1807" s="11">
        <v>36.1</v>
      </c>
      <c r="AN1807" s="28">
        <v>0.1</v>
      </c>
      <c r="AO1807" s="28" t="s">
        <v>204</v>
      </c>
      <c r="AP1807" s="29"/>
      <c r="AQ1807" s="30"/>
      <c r="AR1807" s="31"/>
      <c r="AS1807" s="32"/>
      <c r="AT1807" s="33"/>
      <c r="AU1807" s="34"/>
      <c r="AV1807" s="27" t="s">
        <v>62</v>
      </c>
      <c r="AW1807" s="27">
        <v>5625031</v>
      </c>
      <c r="AX1807" s="27" t="s">
        <v>63</v>
      </c>
      <c r="AY1807" s="27"/>
    </row>
    <row r="1808" spans="1:52" ht="24" customHeight="1" x14ac:dyDescent="0.3">
      <c r="A1808" s="22">
        <v>103464</v>
      </c>
      <c r="B1808" s="23" t="str">
        <f>VLOOKUP($A1808,'[1]MAN PROG 2026'!$A$1:$AI$3379,2,FALSE)</f>
        <v>LETTO PER DEGENZA ELETTRIFICATO</v>
      </c>
      <c r="C1808" s="23" t="str">
        <f>VLOOKUP($A1808,'[1]MAN PROG 2026'!$A$1:$AI$3379,3,FALSE)</f>
        <v>MEDICAL INTERIOR SUPPLY</v>
      </c>
      <c r="D1808" s="23" t="str">
        <f>VLOOKUP($A1808,'[1]MAN PROG 2026'!$A$1:$AI$3379,4,FALSE)</f>
        <v>LH 610</v>
      </c>
      <c r="E1808" s="23" t="str">
        <f>VLOOKUP($A1808,'[1]MAN PROG 2026'!$A$1:$AI$3379,5,FALSE)</f>
        <v>13270</v>
      </c>
      <c r="F1808" s="23" t="str">
        <f>VLOOKUP($A1808,'[1]MAN PROG 2026'!$A$1:$AI$3379,6,FALSE)</f>
        <v>SINGOLA</v>
      </c>
      <c r="G1808" s="23">
        <f>VLOOKUP($A1808,'[1]MAN PROG 2026'!$A$1:$AI$3379,7,FALSE)</f>
        <v>103464</v>
      </c>
      <c r="H1808" s="23">
        <f>VLOOKUP($A1808,'[1]MAN PROG 2026'!$A$1:$AI$3379,8,FALSE)</f>
        <v>0</v>
      </c>
      <c r="I1808" s="23" t="str">
        <f>VLOOKUP($A1808,'[1]MAN PROG 2026'!$A$1:$AI$3379,9,FALSE)</f>
        <v>S.PIETRO</v>
      </c>
      <c r="J1808" s="23" t="str">
        <f>VLOOKUP($A1808,'[1]MAN PROG 2026'!$A$1:$AI$3379,10,FALSE)</f>
        <v>B. MENNI</v>
      </c>
      <c r="K1808" s="23" t="str">
        <f>VLOOKUP($A1808,'[1]MAN PROG 2026'!$A$1:$AI$3379,11,FALSE)</f>
        <v>OSTETRICIA (B.MENNI)</v>
      </c>
      <c r="L1808" s="24" t="str">
        <f>VLOOKUP($A1808,'[1]MAN PROG 2026'!$A$2:$AI$3379,12,FALSE)</f>
        <v>OSTETRICIA (B.MENNI)</v>
      </c>
      <c r="M1808" s="24" t="str">
        <f>VLOOKUP($A1808,'[1]MAN PROG 2026'!$A$2:$AI$3379,13,FALSE)</f>
        <v>SINGOLA</v>
      </c>
      <c r="N1808" s="24">
        <f>VLOOKUP($A1808,'[1]MAN PROG 2026'!$A$2:$AI$3379,14,FALSE)</f>
        <v>103464</v>
      </c>
      <c r="O1808" s="24">
        <f>VLOOKUP($A1808,'[1]MAN PROG 2026'!$A$2:$AI$3379,15,FALSE)</f>
        <v>0</v>
      </c>
      <c r="P1808" s="25" t="str">
        <f>VLOOKUP($A1808,'[1]MAN PROG 2026'!$A$2:$AI$3379,20,FALSE)</f>
        <v>DA FARE</v>
      </c>
      <c r="Q1808" s="9">
        <v>3464</v>
      </c>
      <c r="R1808" s="26">
        <v>46150</v>
      </c>
      <c r="S1808" s="8" t="s">
        <v>53</v>
      </c>
      <c r="T1808" s="37"/>
      <c r="U1808" s="27" t="s">
        <v>55</v>
      </c>
      <c r="V1808" s="27" t="s">
        <v>56</v>
      </c>
      <c r="W1808" s="27" t="s">
        <v>55</v>
      </c>
      <c r="X1808" s="27" t="s">
        <v>55</v>
      </c>
      <c r="Y1808" s="27" t="s">
        <v>55</v>
      </c>
      <c r="Z1808" s="27" t="s">
        <v>55</v>
      </c>
      <c r="AA1808" s="27" t="s">
        <v>55</v>
      </c>
      <c r="AB1808" s="27" t="s">
        <v>57</v>
      </c>
      <c r="AC1808" s="27" t="s">
        <v>58</v>
      </c>
      <c r="AD1808" s="27" t="s">
        <v>822</v>
      </c>
      <c r="AE1808" s="27" t="s">
        <v>88</v>
      </c>
      <c r="AF1808" s="27">
        <v>0.14499999999999999</v>
      </c>
      <c r="AG1808" s="9" t="s">
        <v>32</v>
      </c>
      <c r="AH1808" s="27" t="s">
        <v>70</v>
      </c>
      <c r="AI1808" s="27" t="s">
        <v>70</v>
      </c>
      <c r="AJ1808" s="27" t="s">
        <v>70</v>
      </c>
      <c r="AK1808" s="27" t="s">
        <v>61</v>
      </c>
      <c r="AL1808" s="27" t="s">
        <v>61</v>
      </c>
      <c r="AM1808" s="11">
        <v>35.799999999999997</v>
      </c>
      <c r="AN1808" s="28">
        <v>0.2</v>
      </c>
      <c r="AO1808" s="28" t="s">
        <v>204</v>
      </c>
      <c r="AP1808" s="29"/>
      <c r="AQ1808" s="30"/>
      <c r="AR1808" s="31"/>
      <c r="AS1808" s="32"/>
      <c r="AT1808" s="33"/>
      <c r="AU1808" s="34"/>
      <c r="AV1808" s="27" t="s">
        <v>62</v>
      </c>
      <c r="AW1808" s="27">
        <v>5625031</v>
      </c>
      <c r="AX1808" s="27" t="s">
        <v>63</v>
      </c>
      <c r="AY1808" s="27"/>
    </row>
    <row r="1809" spans="1:51" ht="24" customHeight="1" x14ac:dyDescent="0.3">
      <c r="A1809" s="22">
        <v>103465</v>
      </c>
      <c r="B1809" s="23" t="str">
        <f>VLOOKUP($A1809,'[1]MAN PROG 2026'!$A$1:$AI$3379,2,FALSE)</f>
        <v>LETTO PER DEGENZA ELETTRIFICATO</v>
      </c>
      <c r="C1809" s="23" t="str">
        <f>VLOOKUP($A1809,'[1]MAN PROG 2026'!$A$1:$AI$3379,3,FALSE)</f>
        <v>MEDICAL INTERIOR SUPPLY</v>
      </c>
      <c r="D1809" s="23" t="str">
        <f>VLOOKUP($A1809,'[1]MAN PROG 2026'!$A$1:$AI$3379,4,FALSE)</f>
        <v>LH 610</v>
      </c>
      <c r="E1809" s="23" t="str">
        <f>VLOOKUP($A1809,'[1]MAN PROG 2026'!$A$1:$AI$3379,5,FALSE)</f>
        <v>13279</v>
      </c>
      <c r="F1809" s="23" t="str">
        <f>VLOOKUP($A1809,'[1]MAN PROG 2026'!$A$1:$AI$3379,6,FALSE)</f>
        <v>SINGOLA</v>
      </c>
      <c r="G1809" s="23">
        <f>VLOOKUP($A1809,'[1]MAN PROG 2026'!$A$1:$AI$3379,7,FALSE)</f>
        <v>103465</v>
      </c>
      <c r="H1809" s="23">
        <f>VLOOKUP($A1809,'[1]MAN PROG 2026'!$A$1:$AI$3379,8,FALSE)</f>
        <v>0</v>
      </c>
      <c r="I1809" s="23" t="str">
        <f>VLOOKUP($A1809,'[1]MAN PROG 2026'!$A$1:$AI$3379,9,FALSE)</f>
        <v>S.PIETRO</v>
      </c>
      <c r="J1809" s="23" t="str">
        <f>VLOOKUP($A1809,'[1]MAN PROG 2026'!$A$1:$AI$3379,10,FALSE)</f>
        <v>B. MENNI</v>
      </c>
      <c r="K1809" s="23" t="str">
        <f>VLOOKUP($A1809,'[1]MAN PROG 2026'!$A$1:$AI$3379,11,FALSE)</f>
        <v>OSTETRICIA (B.MENNI)</v>
      </c>
      <c r="L1809" s="24" t="str">
        <f>VLOOKUP($A1809,'[1]MAN PROG 2026'!$A$2:$AI$3379,12,FALSE)</f>
        <v>OSTETRICIA (B.MENNI)</v>
      </c>
      <c r="M1809" s="24" t="str">
        <f>VLOOKUP($A1809,'[1]MAN PROG 2026'!$A$2:$AI$3379,13,FALSE)</f>
        <v>SINGOLA</v>
      </c>
      <c r="N1809" s="24">
        <f>VLOOKUP($A1809,'[1]MAN PROG 2026'!$A$2:$AI$3379,14,FALSE)</f>
        <v>103465</v>
      </c>
      <c r="O1809" s="24">
        <f>VLOOKUP($A1809,'[1]MAN PROG 2026'!$A$2:$AI$3379,15,FALSE)</f>
        <v>0</v>
      </c>
      <c r="P1809" s="25" t="str">
        <f>VLOOKUP($A1809,'[1]MAN PROG 2026'!$A$2:$AI$3379,20,FALSE)</f>
        <v>DA FARE</v>
      </c>
      <c r="Q1809" s="9">
        <v>3465</v>
      </c>
      <c r="R1809" s="26">
        <v>46150</v>
      </c>
      <c r="S1809" s="8" t="s">
        <v>53</v>
      </c>
      <c r="T1809" s="37"/>
      <c r="U1809" s="27" t="s">
        <v>55</v>
      </c>
      <c r="V1809" s="27" t="s">
        <v>56</v>
      </c>
      <c r="W1809" s="27" t="s">
        <v>55</v>
      </c>
      <c r="X1809" s="27" t="s">
        <v>55</v>
      </c>
      <c r="Y1809" s="27" t="s">
        <v>55</v>
      </c>
      <c r="Z1809" s="27" t="s">
        <v>55</v>
      </c>
      <c r="AA1809" s="27" t="s">
        <v>55</v>
      </c>
      <c r="AB1809" s="27" t="s">
        <v>57</v>
      </c>
      <c r="AC1809" s="27" t="s">
        <v>58</v>
      </c>
      <c r="AD1809" s="27" t="s">
        <v>822</v>
      </c>
      <c r="AE1809" s="27" t="s">
        <v>88</v>
      </c>
      <c r="AF1809" s="27">
        <v>0.156</v>
      </c>
      <c r="AG1809" s="9" t="s">
        <v>32</v>
      </c>
      <c r="AH1809" s="27" t="s">
        <v>70</v>
      </c>
      <c r="AI1809" s="27" t="s">
        <v>70</v>
      </c>
      <c r="AJ1809" s="27" t="s">
        <v>70</v>
      </c>
      <c r="AK1809" s="27" t="s">
        <v>61</v>
      </c>
      <c r="AL1809" s="27" t="s">
        <v>61</v>
      </c>
      <c r="AM1809" s="11">
        <v>37.1</v>
      </c>
      <c r="AN1809" s="28">
        <v>0.1</v>
      </c>
      <c r="AO1809" s="28" t="s">
        <v>204</v>
      </c>
      <c r="AP1809" s="29"/>
      <c r="AQ1809" s="30"/>
      <c r="AR1809" s="31"/>
      <c r="AS1809" s="32"/>
      <c r="AT1809" s="33"/>
      <c r="AU1809" s="34"/>
      <c r="AV1809" s="27" t="s">
        <v>62</v>
      </c>
      <c r="AW1809" s="27">
        <v>5625031</v>
      </c>
      <c r="AX1809" s="27" t="s">
        <v>63</v>
      </c>
      <c r="AY1809" s="27"/>
    </row>
    <row r="1810" spans="1:51" ht="24" customHeight="1" x14ac:dyDescent="0.3">
      <c r="A1810" s="22">
        <v>103466</v>
      </c>
      <c r="B1810" s="23" t="str">
        <f>VLOOKUP($A1810,'[1]MAN PROG 2026'!$A$1:$AI$3379,2,FALSE)</f>
        <v>LETTO PER DEGENZA ELETTRIFICATO</v>
      </c>
      <c r="C1810" s="23" t="str">
        <f>VLOOKUP($A1810,'[1]MAN PROG 2026'!$A$1:$AI$3379,3,FALSE)</f>
        <v>MEDICAL INTERIOR SUPPLY</v>
      </c>
      <c r="D1810" s="23" t="str">
        <f>VLOOKUP($A1810,'[1]MAN PROG 2026'!$A$1:$AI$3379,4,FALSE)</f>
        <v>LH 610</v>
      </c>
      <c r="E1810" s="23" t="str">
        <f>VLOOKUP($A1810,'[1]MAN PROG 2026'!$A$1:$AI$3379,5,FALSE)</f>
        <v>13283</v>
      </c>
      <c r="F1810" s="23" t="str">
        <f>VLOOKUP($A1810,'[1]MAN PROG 2026'!$A$1:$AI$3379,6,FALSE)</f>
        <v>SINGOLA</v>
      </c>
      <c r="G1810" s="23">
        <f>VLOOKUP($A1810,'[1]MAN PROG 2026'!$A$1:$AI$3379,7,FALSE)</f>
        <v>103466</v>
      </c>
      <c r="H1810" s="23">
        <f>VLOOKUP($A1810,'[1]MAN PROG 2026'!$A$1:$AI$3379,8,FALSE)</f>
        <v>0</v>
      </c>
      <c r="I1810" s="23" t="str">
        <f>VLOOKUP($A1810,'[1]MAN PROG 2026'!$A$1:$AI$3379,9,FALSE)</f>
        <v>S.PIETRO</v>
      </c>
      <c r="J1810" s="23" t="str">
        <f>VLOOKUP($A1810,'[1]MAN PROG 2026'!$A$1:$AI$3379,10,FALSE)</f>
        <v>B. MENNI</v>
      </c>
      <c r="K1810" s="23" t="str">
        <f>VLOOKUP($A1810,'[1]MAN PROG 2026'!$A$1:$AI$3379,11,FALSE)</f>
        <v>OSTETRICIA (B.MENNI)</v>
      </c>
      <c r="L1810" s="24" t="str">
        <f>VLOOKUP($A1810,'[1]MAN PROG 2026'!$A$2:$AI$3379,12,FALSE)</f>
        <v>OSTETRICIA (B.MENNI)</v>
      </c>
      <c r="M1810" s="24" t="str">
        <f>VLOOKUP($A1810,'[1]MAN PROG 2026'!$A$2:$AI$3379,13,FALSE)</f>
        <v>SINGOLA</v>
      </c>
      <c r="N1810" s="24" t="str">
        <f>VLOOKUP($A1810,'[1]MAN PROG 2026'!$A$2:$AI$3379,14,FALSE)</f>
        <v>103466</v>
      </c>
      <c r="O1810" s="24">
        <f>VLOOKUP($A1810,'[1]MAN PROG 2026'!$A$2:$AI$3379,15,FALSE)</f>
        <v>0</v>
      </c>
      <c r="P1810" s="25" t="str">
        <f>VLOOKUP($A1810,'[1]MAN PROG 2026'!$A$2:$AI$3379,20,FALSE)</f>
        <v>DA FARE</v>
      </c>
      <c r="Q1810" s="9">
        <v>3466</v>
      </c>
      <c r="R1810" s="26">
        <v>46026</v>
      </c>
      <c r="S1810" s="8" t="s">
        <v>53</v>
      </c>
      <c r="T1810" s="37"/>
      <c r="U1810" s="27" t="s">
        <v>55</v>
      </c>
      <c r="V1810" s="27" t="s">
        <v>56</v>
      </c>
      <c r="W1810" s="27" t="s">
        <v>55</v>
      </c>
      <c r="X1810" s="27" t="s">
        <v>55</v>
      </c>
      <c r="Y1810" s="27" t="s">
        <v>55</v>
      </c>
      <c r="Z1810" s="27" t="s">
        <v>55</v>
      </c>
      <c r="AA1810" s="27" t="s">
        <v>55</v>
      </c>
      <c r="AB1810" s="27" t="s">
        <v>57</v>
      </c>
      <c r="AC1810" s="27" t="s">
        <v>58</v>
      </c>
      <c r="AD1810" s="27" t="s">
        <v>480</v>
      </c>
      <c r="AE1810" s="27" t="s">
        <v>272</v>
      </c>
      <c r="AF1810" s="27">
        <v>0.152</v>
      </c>
      <c r="AG1810" s="9" t="s">
        <v>32</v>
      </c>
      <c r="AH1810" s="27" t="s">
        <v>70</v>
      </c>
      <c r="AI1810" s="27" t="s">
        <v>70</v>
      </c>
      <c r="AJ1810" s="27" t="s">
        <v>70</v>
      </c>
      <c r="AK1810" s="27" t="s">
        <v>61</v>
      </c>
      <c r="AL1810" s="27" t="s">
        <v>61</v>
      </c>
      <c r="AM1810" s="11">
        <v>38.200000000000003</v>
      </c>
      <c r="AN1810" s="28">
        <v>0</v>
      </c>
      <c r="AO1810" s="28" t="s">
        <v>204</v>
      </c>
      <c r="AP1810" s="29"/>
      <c r="AQ1810" s="30"/>
      <c r="AR1810" s="31"/>
      <c r="AS1810" s="32"/>
      <c r="AT1810" s="33"/>
      <c r="AU1810" s="34"/>
      <c r="AV1810" s="27" t="s">
        <v>62</v>
      </c>
      <c r="AW1810" s="27">
        <v>5625031</v>
      </c>
      <c r="AX1810" s="27" t="s">
        <v>63</v>
      </c>
      <c r="AY1810" s="27"/>
    </row>
    <row r="1811" spans="1:51" ht="24" customHeight="1" x14ac:dyDescent="0.3">
      <c r="A1811" s="22">
        <v>103467</v>
      </c>
      <c r="B1811" s="23" t="str">
        <f>VLOOKUP($A1811,'[1]MAN PROG 2026'!$A$1:$AI$3379,2,FALSE)</f>
        <v>LETTO PER DEGENZA ELETTRIFICATO</v>
      </c>
      <c r="C1811" s="23" t="str">
        <f>VLOOKUP($A1811,'[1]MAN PROG 2026'!$A$1:$AI$3379,3,FALSE)</f>
        <v>MEDICAL INTERIOR SUPPLY</v>
      </c>
      <c r="D1811" s="23" t="str">
        <f>VLOOKUP($A1811,'[1]MAN PROG 2026'!$A$1:$AI$3379,4,FALSE)</f>
        <v>LH 610</v>
      </c>
      <c r="E1811" s="23" t="str">
        <f>VLOOKUP($A1811,'[1]MAN PROG 2026'!$A$1:$AI$3379,5,FALSE)</f>
        <v>13247</v>
      </c>
      <c r="F1811" s="23" t="str">
        <f>VLOOKUP($A1811,'[1]MAN PROG 2026'!$A$1:$AI$3379,6,FALSE)</f>
        <v>SINGOLA</v>
      </c>
      <c r="G1811" s="23">
        <f>VLOOKUP($A1811,'[1]MAN PROG 2026'!$A$1:$AI$3379,7,FALSE)</f>
        <v>103467</v>
      </c>
      <c r="H1811" s="23">
        <f>VLOOKUP($A1811,'[1]MAN PROG 2026'!$A$1:$AI$3379,8,FALSE)</f>
        <v>0</v>
      </c>
      <c r="I1811" s="23" t="str">
        <f>VLOOKUP($A1811,'[1]MAN PROG 2026'!$A$1:$AI$3379,9,FALSE)</f>
        <v>S.PIETRO</v>
      </c>
      <c r="J1811" s="23" t="str">
        <f>VLOOKUP($A1811,'[1]MAN PROG 2026'!$A$1:$AI$3379,10,FALSE)</f>
        <v>B. MENNI</v>
      </c>
      <c r="K1811" s="23" t="str">
        <f>VLOOKUP($A1811,'[1]MAN PROG 2026'!$A$1:$AI$3379,11,FALSE)</f>
        <v>OSTETRICIA (B.MENNI)</v>
      </c>
      <c r="L1811" s="24" t="str">
        <f>VLOOKUP($A1811,'[1]MAN PROG 2026'!$A$2:$AI$3379,12,FALSE)</f>
        <v>OSTETRICIA (B.MENNI)</v>
      </c>
      <c r="M1811" s="24" t="str">
        <f>VLOOKUP($A1811,'[1]MAN PROG 2026'!$A$2:$AI$3379,13,FALSE)</f>
        <v>SINGOLA</v>
      </c>
      <c r="N1811" s="24">
        <f>VLOOKUP($A1811,'[1]MAN PROG 2026'!$A$2:$AI$3379,14,FALSE)</f>
        <v>103467</v>
      </c>
      <c r="O1811" s="24">
        <f>VLOOKUP($A1811,'[1]MAN PROG 2026'!$A$2:$AI$3379,15,FALSE)</f>
        <v>0</v>
      </c>
      <c r="P1811" s="25" t="str">
        <f>VLOOKUP($A1811,'[1]MAN PROG 2026'!$A$2:$AI$3379,20,FALSE)</f>
        <v>DA FARE</v>
      </c>
      <c r="Q1811" s="9">
        <v>3467</v>
      </c>
      <c r="R1811" s="26">
        <v>46150</v>
      </c>
      <c r="S1811" s="8" t="s">
        <v>53</v>
      </c>
      <c r="T1811" s="37"/>
      <c r="U1811" s="27" t="s">
        <v>55</v>
      </c>
      <c r="V1811" s="27" t="s">
        <v>56</v>
      </c>
      <c r="W1811" s="27" t="s">
        <v>55</v>
      </c>
      <c r="X1811" s="27" t="s">
        <v>55</v>
      </c>
      <c r="Y1811" s="27" t="s">
        <v>55</v>
      </c>
      <c r="Z1811" s="27" t="s">
        <v>55</v>
      </c>
      <c r="AA1811" s="27" t="s">
        <v>55</v>
      </c>
      <c r="AB1811" s="27" t="s">
        <v>57</v>
      </c>
      <c r="AC1811" s="27" t="s">
        <v>58</v>
      </c>
      <c r="AD1811" s="27" t="s">
        <v>822</v>
      </c>
      <c r="AE1811" s="27" t="s">
        <v>88</v>
      </c>
      <c r="AF1811" s="27">
        <v>0.16500000000000001</v>
      </c>
      <c r="AG1811" s="9" t="s">
        <v>32</v>
      </c>
      <c r="AH1811" s="27" t="s">
        <v>70</v>
      </c>
      <c r="AI1811" s="27" t="s">
        <v>70</v>
      </c>
      <c r="AJ1811" s="27" t="s">
        <v>70</v>
      </c>
      <c r="AK1811" s="27" t="s">
        <v>61</v>
      </c>
      <c r="AL1811" s="27" t="s">
        <v>61</v>
      </c>
      <c r="AM1811" s="11">
        <v>36.299999999999997</v>
      </c>
      <c r="AN1811" s="28">
        <v>0</v>
      </c>
      <c r="AO1811" s="28" t="s">
        <v>204</v>
      </c>
      <c r="AP1811" s="29"/>
      <c r="AQ1811" s="30"/>
      <c r="AR1811" s="31"/>
      <c r="AS1811" s="32"/>
      <c r="AT1811" s="33"/>
      <c r="AU1811" s="34"/>
      <c r="AV1811" s="27" t="s">
        <v>62</v>
      </c>
      <c r="AW1811" s="27">
        <v>5625031</v>
      </c>
      <c r="AX1811" s="27" t="s">
        <v>63</v>
      </c>
      <c r="AY1811" s="27"/>
    </row>
    <row r="1812" spans="1:51" ht="24" customHeight="1" x14ac:dyDescent="0.3">
      <c r="A1812" s="22">
        <v>103468</v>
      </c>
      <c r="B1812" s="23" t="str">
        <f>VLOOKUP($A1812,'[1]MAN PROG 2026'!$A$1:$AI$3379,2,FALSE)</f>
        <v>LETTO PER DEGENZA ELETTRIFICATO</v>
      </c>
      <c r="C1812" s="23" t="str">
        <f>VLOOKUP($A1812,'[1]MAN PROG 2026'!$A$1:$AI$3379,3,FALSE)</f>
        <v>MEDICAL INTERIOR SUPPLY</v>
      </c>
      <c r="D1812" s="23" t="str">
        <f>VLOOKUP($A1812,'[1]MAN PROG 2026'!$A$1:$AI$3379,4,FALSE)</f>
        <v>LH 610</v>
      </c>
      <c r="E1812" s="23" t="str">
        <f>VLOOKUP($A1812,'[1]MAN PROG 2026'!$A$1:$AI$3379,5,FALSE)</f>
        <v>13284</v>
      </c>
      <c r="F1812" s="23" t="str">
        <f>VLOOKUP($A1812,'[1]MAN PROG 2026'!$A$1:$AI$3379,6,FALSE)</f>
        <v>SINGOLA</v>
      </c>
      <c r="G1812" s="23">
        <f>VLOOKUP($A1812,'[1]MAN PROG 2026'!$A$1:$AI$3379,7,FALSE)</f>
        <v>103468</v>
      </c>
      <c r="H1812" s="23">
        <f>VLOOKUP($A1812,'[1]MAN PROG 2026'!$A$1:$AI$3379,8,FALSE)</f>
        <v>0</v>
      </c>
      <c r="I1812" s="23" t="str">
        <f>VLOOKUP($A1812,'[1]MAN PROG 2026'!$A$1:$AI$3379,9,FALSE)</f>
        <v>S.PIETRO</v>
      </c>
      <c r="J1812" s="23" t="str">
        <f>VLOOKUP($A1812,'[1]MAN PROG 2026'!$A$1:$AI$3379,10,FALSE)</f>
        <v>B. MENNI</v>
      </c>
      <c r="K1812" s="23" t="str">
        <f>VLOOKUP($A1812,'[1]MAN PROG 2026'!$A$1:$AI$3379,11,FALSE)</f>
        <v>OSTETRICIA (B.MENNI)</v>
      </c>
      <c r="L1812" s="24" t="str">
        <f>VLOOKUP($A1812,'[1]MAN PROG 2026'!$A$2:$AI$3379,12,FALSE)</f>
        <v>SALA PRELIEVI</v>
      </c>
      <c r="M1812" s="24" t="str">
        <f>VLOOKUP($A1812,'[1]MAN PROG 2026'!$A$2:$AI$3379,13,FALSE)</f>
        <v>SINGOLA</v>
      </c>
      <c r="N1812" s="24">
        <f>VLOOKUP($A1812,'[1]MAN PROG 2026'!$A$2:$AI$3379,14,FALSE)</f>
        <v>103468</v>
      </c>
      <c r="O1812" s="24">
        <f>VLOOKUP($A1812,'[1]MAN PROG 2026'!$A$2:$AI$3379,15,FALSE)</f>
        <v>0</v>
      </c>
      <c r="P1812" s="25" t="str">
        <f>VLOOKUP($A1812,'[1]MAN PROG 2026'!$A$2:$AI$3379,20,FALSE)</f>
        <v>DA FARE</v>
      </c>
      <c r="Q1812" s="9">
        <v>3468</v>
      </c>
      <c r="R1812" s="26">
        <v>46150</v>
      </c>
      <c r="S1812" s="8" t="s">
        <v>53</v>
      </c>
      <c r="T1812" s="37"/>
      <c r="U1812" s="27" t="s">
        <v>55</v>
      </c>
      <c r="V1812" s="27" t="s">
        <v>56</v>
      </c>
      <c r="W1812" s="27" t="s">
        <v>55</v>
      </c>
      <c r="X1812" s="27" t="s">
        <v>55</v>
      </c>
      <c r="Y1812" s="27" t="s">
        <v>55</v>
      </c>
      <c r="Z1812" s="27" t="s">
        <v>55</v>
      </c>
      <c r="AA1812" s="27" t="s">
        <v>55</v>
      </c>
      <c r="AB1812" s="27" t="s">
        <v>57</v>
      </c>
      <c r="AC1812" s="27" t="s">
        <v>58</v>
      </c>
      <c r="AD1812" s="27" t="s">
        <v>822</v>
      </c>
      <c r="AE1812" s="27" t="s">
        <v>88</v>
      </c>
      <c r="AF1812" s="27">
        <v>0.14499999999999999</v>
      </c>
      <c r="AG1812" s="9" t="s">
        <v>32</v>
      </c>
      <c r="AH1812" s="27" t="s">
        <v>70</v>
      </c>
      <c r="AI1812" s="27" t="s">
        <v>70</v>
      </c>
      <c r="AJ1812" s="27" t="s">
        <v>70</v>
      </c>
      <c r="AK1812" s="27" t="s">
        <v>61</v>
      </c>
      <c r="AL1812" s="27" t="s">
        <v>61</v>
      </c>
      <c r="AM1812" s="11">
        <v>36.5</v>
      </c>
      <c r="AN1812" s="28">
        <v>0.1</v>
      </c>
      <c r="AO1812" s="28" t="s">
        <v>204</v>
      </c>
      <c r="AP1812" s="29"/>
      <c r="AQ1812" s="30"/>
      <c r="AR1812" s="31"/>
      <c r="AS1812" s="32"/>
      <c r="AT1812" s="33"/>
      <c r="AU1812" s="34"/>
      <c r="AV1812" s="27" t="s">
        <v>62</v>
      </c>
      <c r="AW1812" s="27">
        <v>5625031</v>
      </c>
      <c r="AX1812" s="27" t="s">
        <v>63</v>
      </c>
      <c r="AY1812" s="27"/>
    </row>
    <row r="1813" spans="1:51" ht="24" customHeight="1" x14ac:dyDescent="0.3">
      <c r="A1813" s="22">
        <v>103470</v>
      </c>
      <c r="B1813" s="23" t="str">
        <f>VLOOKUP($A1813,'[1]MAN PROG 2026'!$A$1:$AI$3379,2,FALSE)</f>
        <v>LETTO PER DEGENZA ELETTRIFICATO</v>
      </c>
      <c r="C1813" s="23" t="str">
        <f>VLOOKUP($A1813,'[1]MAN PROG 2026'!$A$1:$AI$3379,3,FALSE)</f>
        <v>MEDICAL INTERIOR SUPPLY</v>
      </c>
      <c r="D1813" s="23" t="str">
        <f>VLOOKUP($A1813,'[1]MAN PROG 2026'!$A$1:$AI$3379,4,FALSE)</f>
        <v>LH 610</v>
      </c>
      <c r="E1813" s="23" t="str">
        <f>VLOOKUP($A1813,'[1]MAN PROG 2026'!$A$1:$AI$3379,5,FALSE)</f>
        <v>13253</v>
      </c>
      <c r="F1813" s="23" t="str">
        <f>VLOOKUP($A1813,'[1]MAN PROG 2026'!$A$1:$AI$3379,6,FALSE)</f>
        <v>SINGOLA</v>
      </c>
      <c r="G1813" s="23">
        <f>VLOOKUP($A1813,'[1]MAN PROG 2026'!$A$1:$AI$3379,7,FALSE)</f>
        <v>103470</v>
      </c>
      <c r="H1813" s="23">
        <f>VLOOKUP($A1813,'[1]MAN PROG 2026'!$A$1:$AI$3379,8,FALSE)</f>
        <v>0</v>
      </c>
      <c r="I1813" s="23" t="str">
        <f>VLOOKUP($A1813,'[1]MAN PROG 2026'!$A$1:$AI$3379,9,FALSE)</f>
        <v>S.PIETRO</v>
      </c>
      <c r="J1813" s="23" t="str">
        <f>VLOOKUP($A1813,'[1]MAN PROG 2026'!$A$1:$AI$3379,10,FALSE)</f>
        <v>S. CARLO CARDIOLOGIA</v>
      </c>
      <c r="K1813" s="23" t="str">
        <f>VLOOKUP($A1813,'[1]MAN PROG 2026'!$A$1:$AI$3379,11,FALSE)</f>
        <v>S. CAMILLO (MED. UOMINI)</v>
      </c>
      <c r="L1813" s="24" t="str">
        <f>VLOOKUP($A1813,'[1]MAN PROG 2026'!$A$2:$AI$3379,12,FALSE)</f>
        <v>S. CAMILLO (MED. UOMINI)</v>
      </c>
      <c r="M1813" s="24" t="str">
        <f>VLOOKUP($A1813,'[1]MAN PROG 2026'!$A$2:$AI$3379,13,FALSE)</f>
        <v>SINGOLA</v>
      </c>
      <c r="N1813" s="24">
        <f>VLOOKUP($A1813,'[1]MAN PROG 2026'!$A$2:$AI$3379,14,FALSE)</f>
        <v>103470</v>
      </c>
      <c r="O1813" s="24">
        <f>VLOOKUP($A1813,'[1]MAN PROG 2026'!$A$2:$AI$3379,15,FALSE)</f>
        <v>0</v>
      </c>
      <c r="P1813" s="25" t="str">
        <f>VLOOKUP($A1813,'[1]MAN PROG 2026'!$A$2:$AI$3379,20,FALSE)</f>
        <v>DA FARE</v>
      </c>
      <c r="Q1813" s="9">
        <v>3470</v>
      </c>
      <c r="R1813" s="26">
        <v>46225</v>
      </c>
      <c r="S1813" s="8" t="s">
        <v>53</v>
      </c>
      <c r="T1813" s="37"/>
      <c r="U1813" s="27" t="s">
        <v>55</v>
      </c>
      <c r="V1813" s="27" t="s">
        <v>56</v>
      </c>
      <c r="W1813" s="27" t="s">
        <v>55</v>
      </c>
      <c r="X1813" s="27" t="s">
        <v>55</v>
      </c>
      <c r="Y1813" s="27" t="s">
        <v>55</v>
      </c>
      <c r="Z1813" s="27" t="s">
        <v>55</v>
      </c>
      <c r="AA1813" s="27" t="s">
        <v>55</v>
      </c>
      <c r="AB1813" s="27" t="s">
        <v>57</v>
      </c>
      <c r="AC1813" s="27" t="s">
        <v>58</v>
      </c>
      <c r="AD1813" s="27" t="s">
        <v>179</v>
      </c>
      <c r="AE1813" s="27" t="s">
        <v>88</v>
      </c>
      <c r="AF1813" s="27">
        <v>0.19900000000000001</v>
      </c>
      <c r="AG1813" s="9" t="s">
        <v>32</v>
      </c>
      <c r="AH1813" s="27" t="s">
        <v>70</v>
      </c>
      <c r="AI1813" s="27" t="s">
        <v>70</v>
      </c>
      <c r="AJ1813" s="27" t="s">
        <v>70</v>
      </c>
      <c r="AK1813" s="27" t="s">
        <v>61</v>
      </c>
      <c r="AL1813" s="27" t="s">
        <v>61</v>
      </c>
      <c r="AM1813" s="11">
        <v>52.2</v>
      </c>
      <c r="AN1813" s="28">
        <v>0.2</v>
      </c>
      <c r="AO1813" s="28" t="s">
        <v>204</v>
      </c>
      <c r="AP1813" s="29"/>
      <c r="AQ1813" s="30"/>
      <c r="AR1813" s="31"/>
      <c r="AS1813" s="32"/>
      <c r="AT1813" s="33"/>
      <c r="AU1813" s="34"/>
      <c r="AV1813" s="27" t="s">
        <v>62</v>
      </c>
      <c r="AW1813" s="27">
        <v>5625031</v>
      </c>
      <c r="AX1813" s="27" t="s">
        <v>63</v>
      </c>
      <c r="AY1813" s="27"/>
    </row>
    <row r="1814" spans="1:51" ht="24" customHeight="1" x14ac:dyDescent="0.3">
      <c r="A1814" s="22">
        <v>103471</v>
      </c>
      <c r="B1814" s="23" t="str">
        <f>VLOOKUP($A1814,'[1]MAN PROG 2026'!$A$1:$AI$3379,2,FALSE)</f>
        <v>LETTO PER DEGENZA ELETTRIFICATO</v>
      </c>
      <c r="C1814" s="23" t="str">
        <f>VLOOKUP($A1814,'[1]MAN PROG 2026'!$A$1:$AI$3379,3,FALSE)</f>
        <v>MEDICAL INTERIOR SUPPLY</v>
      </c>
      <c r="D1814" s="23" t="str">
        <f>VLOOKUP($A1814,'[1]MAN PROG 2026'!$A$1:$AI$3379,4,FALSE)</f>
        <v>LH 610</v>
      </c>
      <c r="E1814" s="23" t="str">
        <f>VLOOKUP($A1814,'[1]MAN PROG 2026'!$A$1:$AI$3379,5,FALSE)</f>
        <v>13282</v>
      </c>
      <c r="F1814" s="23" t="str">
        <f>VLOOKUP($A1814,'[1]MAN PROG 2026'!$A$1:$AI$3379,6,FALSE)</f>
        <v>SINGOLA</v>
      </c>
      <c r="G1814" s="23">
        <f>VLOOKUP($A1814,'[1]MAN PROG 2026'!$A$1:$AI$3379,7,FALSE)</f>
        <v>103471</v>
      </c>
      <c r="H1814" s="23">
        <f>VLOOKUP($A1814,'[1]MAN PROG 2026'!$A$1:$AI$3379,8,FALSE)</f>
        <v>0</v>
      </c>
      <c r="I1814" s="23" t="str">
        <f>VLOOKUP($A1814,'[1]MAN PROG 2026'!$A$1:$AI$3379,9,FALSE)</f>
        <v>S.PIETRO</v>
      </c>
      <c r="J1814" s="23" t="str">
        <f>VLOOKUP($A1814,'[1]MAN PROG 2026'!$A$1:$AI$3379,10,FALSE)</f>
        <v>S. CARLO CARDIOLOGIA</v>
      </c>
      <c r="K1814" s="23" t="str">
        <f>VLOOKUP($A1814,'[1]MAN PROG 2026'!$A$1:$AI$3379,11,FALSE)</f>
        <v>S. CARLO CARDIOLOGIA</v>
      </c>
      <c r="L1814" s="24" t="str">
        <f>VLOOKUP($A1814,'[1]MAN PROG 2026'!$A$2:$AI$3379,12,FALSE)</f>
        <v>S. CARLO CARDIOLOGIA</v>
      </c>
      <c r="M1814" s="24" t="str">
        <f>VLOOKUP($A1814,'[1]MAN PROG 2026'!$A$2:$AI$3379,13,FALSE)</f>
        <v>SINGOLA</v>
      </c>
      <c r="N1814" s="24" t="str">
        <f>VLOOKUP($A1814,'[1]MAN PROG 2026'!$A$2:$AI$3379,14,FALSE)</f>
        <v>103471</v>
      </c>
      <c r="O1814" s="24">
        <f>VLOOKUP($A1814,'[1]MAN PROG 2026'!$A$2:$AI$3379,15,FALSE)</f>
        <v>0</v>
      </c>
      <c r="P1814" s="25" t="str">
        <f>VLOOKUP($A1814,'[1]MAN PROG 2026'!$A$2:$AI$3379,20,FALSE)</f>
        <v>DA FARE</v>
      </c>
      <c r="Q1814" s="9">
        <v>3471</v>
      </c>
      <c r="R1814" s="26">
        <v>46114</v>
      </c>
      <c r="S1814" s="8" t="s">
        <v>53</v>
      </c>
      <c r="T1814" s="37"/>
      <c r="U1814" s="27" t="s">
        <v>55</v>
      </c>
      <c r="V1814" s="27" t="s">
        <v>56</v>
      </c>
      <c r="W1814" s="27" t="s">
        <v>55</v>
      </c>
      <c r="X1814" s="27" t="s">
        <v>55</v>
      </c>
      <c r="Y1814" s="27" t="s">
        <v>55</v>
      </c>
      <c r="Z1814" s="27" t="s">
        <v>55</v>
      </c>
      <c r="AA1814" s="27" t="s">
        <v>55</v>
      </c>
      <c r="AB1814" s="27" t="s">
        <v>57</v>
      </c>
      <c r="AC1814" s="27" t="s">
        <v>58</v>
      </c>
      <c r="AD1814" s="27" t="s">
        <v>196</v>
      </c>
      <c r="AE1814" s="27" t="s">
        <v>88</v>
      </c>
      <c r="AF1814" s="27">
        <v>0.14399999999999999</v>
      </c>
      <c r="AG1814" s="9" t="s">
        <v>32</v>
      </c>
      <c r="AH1814" s="27" t="s">
        <v>70</v>
      </c>
      <c r="AI1814" s="27" t="s">
        <v>70</v>
      </c>
      <c r="AJ1814" s="27" t="s">
        <v>70</v>
      </c>
      <c r="AK1814" s="27" t="s">
        <v>61</v>
      </c>
      <c r="AL1814" s="27" t="s">
        <v>61</v>
      </c>
      <c r="AM1814" s="11">
        <v>51.2</v>
      </c>
      <c r="AN1814" s="28">
        <v>0.2</v>
      </c>
      <c r="AO1814" s="28" t="s">
        <v>204</v>
      </c>
      <c r="AP1814" s="29"/>
      <c r="AQ1814" s="30"/>
      <c r="AR1814" s="31"/>
      <c r="AS1814" s="32"/>
      <c r="AT1814" s="33"/>
      <c r="AU1814" s="34"/>
      <c r="AV1814" s="27" t="s">
        <v>62</v>
      </c>
      <c r="AW1814" s="27">
        <v>5625031</v>
      </c>
      <c r="AX1814" s="27" t="s">
        <v>63</v>
      </c>
      <c r="AY1814" s="27"/>
    </row>
    <row r="1815" spans="1:51" ht="24" customHeight="1" x14ac:dyDescent="0.3">
      <c r="A1815" s="22">
        <v>103472</v>
      </c>
      <c r="B1815" s="23" t="str">
        <f>VLOOKUP($A1815,'[1]MAN PROG 2026'!$A$1:$AI$3379,2,FALSE)</f>
        <v>LETTO PER DEGENZA ELETTRIFICATO</v>
      </c>
      <c r="C1815" s="23" t="str">
        <f>VLOOKUP($A1815,'[1]MAN PROG 2026'!$A$1:$AI$3379,3,FALSE)</f>
        <v>MEDICAL INTERIOR SUPPLY</v>
      </c>
      <c r="D1815" s="23" t="str">
        <f>VLOOKUP($A1815,'[1]MAN PROG 2026'!$A$1:$AI$3379,4,FALSE)</f>
        <v>LH 610</v>
      </c>
      <c r="E1815" s="23" t="str">
        <f>VLOOKUP($A1815,'[1]MAN PROG 2026'!$A$1:$AI$3379,5,FALSE)</f>
        <v>13248</v>
      </c>
      <c r="F1815" s="23" t="str">
        <f>VLOOKUP($A1815,'[1]MAN PROG 2026'!$A$1:$AI$3379,6,FALSE)</f>
        <v>SINGOLA</v>
      </c>
      <c r="G1815" s="23">
        <f>VLOOKUP($A1815,'[1]MAN PROG 2026'!$A$1:$AI$3379,7,FALSE)</f>
        <v>103472</v>
      </c>
      <c r="H1815" s="23">
        <f>VLOOKUP($A1815,'[1]MAN PROG 2026'!$A$1:$AI$3379,8,FALSE)</f>
        <v>0</v>
      </c>
      <c r="I1815" s="23" t="str">
        <f>VLOOKUP($A1815,'[1]MAN PROG 2026'!$A$1:$AI$3379,9,FALSE)</f>
        <v>S.PIETRO</v>
      </c>
      <c r="J1815" s="23" t="str">
        <f>VLOOKUP($A1815,'[1]MAN PROG 2026'!$A$1:$AI$3379,10,FALSE)</f>
        <v>S. CARLO CARDIOLOGIA</v>
      </c>
      <c r="K1815" s="23" t="str">
        <f>VLOOKUP($A1815,'[1]MAN PROG 2026'!$A$1:$AI$3379,11,FALSE)</f>
        <v>OSTETRICIA (B.MENNI)</v>
      </c>
      <c r="L1815" s="24" t="str">
        <f>VLOOKUP($A1815,'[1]MAN PROG 2026'!$A$2:$AI$3379,12,FALSE)</f>
        <v>OSTETRICIA (B.MENNI)</v>
      </c>
      <c r="M1815" s="24" t="str">
        <f>VLOOKUP($A1815,'[1]MAN PROG 2026'!$A$2:$AI$3379,13,FALSE)</f>
        <v>SINGOLA</v>
      </c>
      <c r="N1815" s="24" t="str">
        <f>VLOOKUP($A1815,'[1]MAN PROG 2026'!$A$2:$AI$3379,14,FALSE)</f>
        <v>103472</v>
      </c>
      <c r="O1815" s="24">
        <f>VLOOKUP($A1815,'[1]MAN PROG 2026'!$A$2:$AI$3379,15,FALSE)</f>
        <v>0</v>
      </c>
      <c r="P1815" s="25" t="str">
        <f>VLOOKUP($A1815,'[1]MAN PROG 2026'!$A$2:$AI$3379,20,FALSE)</f>
        <v>DA FARE</v>
      </c>
      <c r="Q1815" s="9">
        <v>3472</v>
      </c>
      <c r="R1815" s="26">
        <v>46150</v>
      </c>
      <c r="S1815" s="8" t="s">
        <v>53</v>
      </c>
      <c r="T1815" s="37"/>
      <c r="U1815" s="27" t="s">
        <v>55</v>
      </c>
      <c r="V1815" s="27" t="s">
        <v>56</v>
      </c>
      <c r="W1815" s="27" t="s">
        <v>55</v>
      </c>
      <c r="X1815" s="27" t="s">
        <v>55</v>
      </c>
      <c r="Y1815" s="27" t="s">
        <v>55</v>
      </c>
      <c r="Z1815" s="27" t="s">
        <v>55</v>
      </c>
      <c r="AA1815" s="27" t="s">
        <v>55</v>
      </c>
      <c r="AB1815" s="27" t="s">
        <v>57</v>
      </c>
      <c r="AC1815" s="27" t="s">
        <v>58</v>
      </c>
      <c r="AD1815" s="27" t="s">
        <v>822</v>
      </c>
      <c r="AE1815" s="27" t="s">
        <v>88</v>
      </c>
      <c r="AF1815" s="27">
        <v>0.154</v>
      </c>
      <c r="AG1815" s="9" t="s">
        <v>32</v>
      </c>
      <c r="AH1815" s="27" t="s">
        <v>70</v>
      </c>
      <c r="AI1815" s="27" t="s">
        <v>70</v>
      </c>
      <c r="AJ1815" s="27" t="s">
        <v>70</v>
      </c>
      <c r="AK1815" s="27" t="s">
        <v>61</v>
      </c>
      <c r="AL1815" s="27" t="s">
        <v>61</v>
      </c>
      <c r="AM1815" s="11">
        <v>35.4</v>
      </c>
      <c r="AN1815" s="28">
        <v>0.1</v>
      </c>
      <c r="AO1815" s="28" t="s">
        <v>204</v>
      </c>
      <c r="AP1815" s="29"/>
      <c r="AQ1815" s="30"/>
      <c r="AR1815" s="31"/>
      <c r="AS1815" s="32"/>
      <c r="AT1815" s="33"/>
      <c r="AU1815" s="34"/>
      <c r="AV1815" s="27" t="s">
        <v>62</v>
      </c>
      <c r="AW1815" s="27">
        <v>5625031</v>
      </c>
      <c r="AX1815" s="27" t="s">
        <v>63</v>
      </c>
      <c r="AY1815" s="27"/>
    </row>
    <row r="1816" spans="1:51" ht="24" customHeight="1" x14ac:dyDescent="0.3">
      <c r="A1816" s="22">
        <v>103475</v>
      </c>
      <c r="B1816" s="23" t="str">
        <f>VLOOKUP($A1816,'[1]MAN PROG 2026'!$A$1:$AI$3379,2,FALSE)</f>
        <v>LETTO PER DEGENZA ELETTRIFICATO</v>
      </c>
      <c r="C1816" s="23" t="str">
        <f>VLOOKUP($A1816,'[1]MAN PROG 2026'!$A$1:$AI$3379,3,FALSE)</f>
        <v>MEDICAL INTERIOR SUPPLY</v>
      </c>
      <c r="D1816" s="23" t="str">
        <f>VLOOKUP($A1816,'[1]MAN PROG 2026'!$A$1:$AI$3379,4,FALSE)</f>
        <v>LH 610</v>
      </c>
      <c r="E1816" s="23" t="str">
        <f>VLOOKUP($A1816,'[1]MAN PROG 2026'!$A$1:$AI$3379,5,FALSE)</f>
        <v>13246</v>
      </c>
      <c r="F1816" s="23" t="str">
        <f>VLOOKUP($A1816,'[1]MAN PROG 2026'!$A$1:$AI$3379,6,FALSE)</f>
        <v>SINGOLA</v>
      </c>
      <c r="G1816" s="23">
        <f>VLOOKUP($A1816,'[1]MAN PROG 2026'!$A$1:$AI$3379,7,FALSE)</f>
        <v>103475</v>
      </c>
      <c r="H1816" s="23">
        <f>VLOOKUP($A1816,'[1]MAN PROG 2026'!$A$1:$AI$3379,8,FALSE)</f>
        <v>0</v>
      </c>
      <c r="I1816" s="23" t="str">
        <f>VLOOKUP($A1816,'[1]MAN PROG 2026'!$A$1:$AI$3379,9,FALSE)</f>
        <v>S.PIETRO</v>
      </c>
      <c r="J1816" s="23" t="str">
        <f>VLOOKUP($A1816,'[1]MAN PROG 2026'!$A$1:$AI$3379,10,FALSE)</f>
        <v>B. MENNI</v>
      </c>
      <c r="K1816" s="23" t="str">
        <f>VLOOKUP($A1816,'[1]MAN PROG 2026'!$A$1:$AI$3379,11,FALSE)</f>
        <v>S. CATERINA SOLVENTI</v>
      </c>
      <c r="L1816" s="24" t="str">
        <f>VLOOKUP($A1816,'[1]MAN PROG 2026'!$A$2:$AI$3379,12,FALSE)</f>
        <v>S. CATERINA SOLVENTI</v>
      </c>
      <c r="M1816" s="24" t="str">
        <f>VLOOKUP($A1816,'[1]MAN PROG 2026'!$A$2:$AI$3379,13,FALSE)</f>
        <v>SINGOLA</v>
      </c>
      <c r="N1816" s="24" t="str">
        <f>VLOOKUP($A1816,'[1]MAN PROG 2026'!$A$2:$AI$3379,14,FALSE)</f>
        <v>103475</v>
      </c>
      <c r="O1816" s="24">
        <f>VLOOKUP($A1816,'[1]MAN PROG 2026'!$A$2:$AI$3379,15,FALSE)</f>
        <v>0</v>
      </c>
      <c r="P1816" s="25" t="str">
        <f>VLOOKUP($A1816,'[1]MAN PROG 2026'!$A$2:$AI$3379,20,FALSE)</f>
        <v>DA FARE</v>
      </c>
      <c r="Q1816" s="9">
        <v>3475</v>
      </c>
      <c r="R1816" s="26">
        <v>46026</v>
      </c>
      <c r="S1816" s="8" t="s">
        <v>53</v>
      </c>
      <c r="T1816" s="37"/>
      <c r="U1816" s="27" t="s">
        <v>55</v>
      </c>
      <c r="V1816" s="27" t="s">
        <v>56</v>
      </c>
      <c r="W1816" s="27" t="s">
        <v>55</v>
      </c>
      <c r="X1816" s="27" t="s">
        <v>55</v>
      </c>
      <c r="Y1816" s="27" t="s">
        <v>55</v>
      </c>
      <c r="Z1816" s="27" t="s">
        <v>55</v>
      </c>
      <c r="AA1816" s="27" t="s">
        <v>55</v>
      </c>
      <c r="AB1816" s="27" t="s">
        <v>57</v>
      </c>
      <c r="AC1816" s="27" t="s">
        <v>58</v>
      </c>
      <c r="AD1816" s="27" t="s">
        <v>480</v>
      </c>
      <c r="AE1816" s="27" t="s">
        <v>272</v>
      </c>
      <c r="AF1816" s="27">
        <v>0.151</v>
      </c>
      <c r="AG1816" s="9" t="s">
        <v>32</v>
      </c>
      <c r="AH1816" s="27" t="s">
        <v>70</v>
      </c>
      <c r="AI1816" s="27" t="s">
        <v>70</v>
      </c>
      <c r="AJ1816" s="27" t="s">
        <v>70</v>
      </c>
      <c r="AK1816" s="27" t="s">
        <v>61</v>
      </c>
      <c r="AL1816" s="27" t="s">
        <v>61</v>
      </c>
      <c r="AM1816" s="11">
        <v>37.200000000000003</v>
      </c>
      <c r="AN1816" s="28">
        <v>0.1</v>
      </c>
      <c r="AO1816" s="28" t="s">
        <v>204</v>
      </c>
      <c r="AP1816" s="29"/>
      <c r="AQ1816" s="30"/>
      <c r="AR1816" s="31"/>
      <c r="AS1816" s="32"/>
      <c r="AT1816" s="33"/>
      <c r="AU1816" s="34"/>
      <c r="AV1816" s="27" t="s">
        <v>62</v>
      </c>
      <c r="AW1816" s="27">
        <v>5625031</v>
      </c>
      <c r="AX1816" s="27" t="s">
        <v>63</v>
      </c>
      <c r="AY1816" s="27"/>
    </row>
    <row r="1817" spans="1:51" ht="24" customHeight="1" x14ac:dyDescent="0.3">
      <c r="A1817" s="22">
        <v>103476</v>
      </c>
      <c r="B1817" s="23" t="str">
        <f>VLOOKUP($A1817,'[1]MAN PROG 2026'!$A$1:$AI$3379,2,FALSE)</f>
        <v>LETTO PER DEGENZA ELETTRIFICATO</v>
      </c>
      <c r="C1817" s="23" t="str">
        <f>VLOOKUP($A1817,'[1]MAN PROG 2026'!$A$1:$AI$3379,3,FALSE)</f>
        <v>MEDICAL INTERIOR SUPPLY</v>
      </c>
      <c r="D1817" s="23" t="str">
        <f>VLOOKUP($A1817,'[1]MAN PROG 2026'!$A$1:$AI$3379,4,FALSE)</f>
        <v>LH 610</v>
      </c>
      <c r="E1817" s="23" t="str">
        <f>VLOOKUP($A1817,'[1]MAN PROG 2026'!$A$1:$AI$3379,5,FALSE)</f>
        <v>13257</v>
      </c>
      <c r="F1817" s="23" t="str">
        <f>VLOOKUP($A1817,'[1]MAN PROG 2026'!$A$1:$AI$3379,6,FALSE)</f>
        <v>SINGOLA</v>
      </c>
      <c r="G1817" s="23">
        <f>VLOOKUP($A1817,'[1]MAN PROG 2026'!$A$1:$AI$3379,7,FALSE)</f>
        <v>103476</v>
      </c>
      <c r="H1817" s="23">
        <f>VLOOKUP($A1817,'[1]MAN PROG 2026'!$A$1:$AI$3379,8,FALSE)</f>
        <v>0</v>
      </c>
      <c r="I1817" s="23" t="str">
        <f>VLOOKUP($A1817,'[1]MAN PROG 2026'!$A$1:$AI$3379,9,FALSE)</f>
        <v>S.PIETRO</v>
      </c>
      <c r="J1817" s="23" t="str">
        <f>VLOOKUP($A1817,'[1]MAN PROG 2026'!$A$1:$AI$3379,10,FALSE)</f>
        <v>S. CATERINA SOLVENTI</v>
      </c>
      <c r="K1817" s="23" t="str">
        <f>VLOOKUP($A1817,'[1]MAN PROG 2026'!$A$1:$AI$3379,11,FALSE)</f>
        <v>OSTETRICIA (B.MENNI)</v>
      </c>
      <c r="L1817" s="24" t="str">
        <f>VLOOKUP($A1817,'[1]MAN PROG 2026'!$A$2:$AI$3379,12,FALSE)</f>
        <v>OSTETRICIA (B.MENNI)</v>
      </c>
      <c r="M1817" s="24" t="str">
        <f>VLOOKUP($A1817,'[1]MAN PROG 2026'!$A$2:$AI$3379,13,FALSE)</f>
        <v>SINGOLA</v>
      </c>
      <c r="N1817" s="24">
        <f>VLOOKUP($A1817,'[1]MAN PROG 2026'!$A$2:$AI$3379,14,FALSE)</f>
        <v>103476</v>
      </c>
      <c r="O1817" s="24">
        <f>VLOOKUP($A1817,'[1]MAN PROG 2026'!$A$2:$AI$3379,15,FALSE)</f>
        <v>0</v>
      </c>
      <c r="P1817" s="25" t="str">
        <f>VLOOKUP($A1817,'[1]MAN PROG 2026'!$A$2:$AI$3379,20,FALSE)</f>
        <v>DA FARE</v>
      </c>
      <c r="Q1817" s="9">
        <v>3476</v>
      </c>
      <c r="R1817" s="26">
        <v>46150</v>
      </c>
      <c r="S1817" s="8" t="s">
        <v>53</v>
      </c>
      <c r="T1817" s="37"/>
      <c r="U1817" s="27" t="s">
        <v>55</v>
      </c>
      <c r="V1817" s="27" t="s">
        <v>56</v>
      </c>
      <c r="W1817" s="27" t="s">
        <v>55</v>
      </c>
      <c r="X1817" s="27" t="s">
        <v>55</v>
      </c>
      <c r="Y1817" s="27" t="s">
        <v>55</v>
      </c>
      <c r="Z1817" s="27" t="s">
        <v>55</v>
      </c>
      <c r="AA1817" s="27" t="s">
        <v>55</v>
      </c>
      <c r="AB1817" s="27" t="s">
        <v>57</v>
      </c>
      <c r="AC1817" s="27" t="s">
        <v>58</v>
      </c>
      <c r="AD1817" s="27" t="s">
        <v>822</v>
      </c>
      <c r="AE1817" s="27" t="s">
        <v>88</v>
      </c>
      <c r="AF1817" s="27">
        <v>0.16800000000000001</v>
      </c>
      <c r="AG1817" s="9" t="s">
        <v>32</v>
      </c>
      <c r="AH1817" s="27" t="s">
        <v>70</v>
      </c>
      <c r="AI1817" s="27" t="s">
        <v>70</v>
      </c>
      <c r="AJ1817" s="27" t="s">
        <v>70</v>
      </c>
      <c r="AK1817" s="27" t="s">
        <v>61</v>
      </c>
      <c r="AL1817" s="27" t="s">
        <v>61</v>
      </c>
      <c r="AM1817" s="11">
        <v>38.1</v>
      </c>
      <c r="AN1817" s="28">
        <v>0.1</v>
      </c>
      <c r="AO1817" s="28" t="s">
        <v>204</v>
      </c>
      <c r="AP1817" s="29"/>
      <c r="AQ1817" s="30"/>
      <c r="AR1817" s="31"/>
      <c r="AS1817" s="32"/>
      <c r="AT1817" s="33"/>
      <c r="AU1817" s="34"/>
      <c r="AV1817" s="27" t="s">
        <v>62</v>
      </c>
      <c r="AW1817" s="27">
        <v>5625031</v>
      </c>
      <c r="AX1817" s="27" t="s">
        <v>63</v>
      </c>
      <c r="AY1817" s="27"/>
    </row>
    <row r="1818" spans="1:51" ht="24" customHeight="1" x14ac:dyDescent="0.3">
      <c r="A1818" s="22">
        <v>103477</v>
      </c>
      <c r="B1818" s="23" t="str">
        <f>VLOOKUP($A1818,'[1]MAN PROG 2026'!$A$1:$AI$3379,2,FALSE)</f>
        <v>LETTO PER DEGENZA ELETTRIFICATO</v>
      </c>
      <c r="C1818" s="23" t="str">
        <f>VLOOKUP($A1818,'[1]MAN PROG 2026'!$A$1:$AI$3379,3,FALSE)</f>
        <v>MEDICAL INTERIOR SUPPLY</v>
      </c>
      <c r="D1818" s="23" t="str">
        <f>VLOOKUP($A1818,'[1]MAN PROG 2026'!$A$1:$AI$3379,4,FALSE)</f>
        <v>LH 610</v>
      </c>
      <c r="E1818" s="23" t="str">
        <f>VLOOKUP($A1818,'[1]MAN PROG 2026'!$A$1:$AI$3379,5,FALSE)</f>
        <v>13267</v>
      </c>
      <c r="F1818" s="23" t="str">
        <f>VLOOKUP($A1818,'[1]MAN PROG 2026'!$A$1:$AI$3379,6,FALSE)</f>
        <v>SINGOLA</v>
      </c>
      <c r="G1818" s="23">
        <f>VLOOKUP($A1818,'[1]MAN PROG 2026'!$A$1:$AI$3379,7,FALSE)</f>
        <v>103477</v>
      </c>
      <c r="H1818" s="23">
        <f>VLOOKUP($A1818,'[1]MAN PROG 2026'!$A$1:$AI$3379,8,FALSE)</f>
        <v>0</v>
      </c>
      <c r="I1818" s="23" t="str">
        <f>VLOOKUP($A1818,'[1]MAN PROG 2026'!$A$1:$AI$3379,9,FALSE)</f>
        <v>S.PIETRO</v>
      </c>
      <c r="J1818" s="23" t="str">
        <f>VLOOKUP($A1818,'[1]MAN PROG 2026'!$A$1:$AI$3379,10,FALSE)</f>
        <v>S. CATERINA SOLVENTI</v>
      </c>
      <c r="K1818" s="23" t="str">
        <f>VLOOKUP($A1818,'[1]MAN PROG 2026'!$A$1:$AI$3379,11,FALSE)</f>
        <v>OSTETRICIA (B.MENNI)</v>
      </c>
      <c r="L1818" s="24" t="str">
        <f>VLOOKUP($A1818,'[1]MAN PROG 2026'!$A$2:$AI$3379,12,FALSE)</f>
        <v>PRONTO SOCCORSO</v>
      </c>
      <c r="M1818" s="24" t="str">
        <f>VLOOKUP($A1818,'[1]MAN PROG 2026'!$A$2:$AI$3379,13,FALSE)</f>
        <v>SINGOLA</v>
      </c>
      <c r="N1818" s="24" t="str">
        <f>VLOOKUP($A1818,'[1]MAN PROG 2026'!$A$2:$AI$3379,14,FALSE)</f>
        <v>103477</v>
      </c>
      <c r="O1818" s="24">
        <f>VLOOKUP($A1818,'[1]MAN PROG 2026'!$A$2:$AI$3379,15,FALSE)</f>
        <v>0</v>
      </c>
      <c r="P1818" s="25" t="str">
        <f>VLOOKUP($A1818,'[1]MAN PROG 2026'!$A$2:$AI$3379,20,FALSE)</f>
        <v>DA FARE</v>
      </c>
      <c r="Q1818" s="9">
        <v>3477</v>
      </c>
      <c r="R1818" s="26">
        <v>46150</v>
      </c>
      <c r="S1818" s="8" t="s">
        <v>53</v>
      </c>
      <c r="T1818" s="37"/>
      <c r="U1818" s="27" t="s">
        <v>55</v>
      </c>
      <c r="V1818" s="27" t="s">
        <v>56</v>
      </c>
      <c r="W1818" s="27" t="s">
        <v>55</v>
      </c>
      <c r="X1818" s="27" t="s">
        <v>55</v>
      </c>
      <c r="Y1818" s="27" t="s">
        <v>55</v>
      </c>
      <c r="Z1818" s="27" t="s">
        <v>55</v>
      </c>
      <c r="AA1818" s="27" t="s">
        <v>55</v>
      </c>
      <c r="AB1818" s="27" t="s">
        <v>57</v>
      </c>
      <c r="AC1818" s="27" t="s">
        <v>58</v>
      </c>
      <c r="AD1818" s="27" t="s">
        <v>822</v>
      </c>
      <c r="AE1818" s="27" t="s">
        <v>88</v>
      </c>
      <c r="AF1818" s="27">
        <v>0.13600000000000001</v>
      </c>
      <c r="AG1818" s="9" t="s">
        <v>32</v>
      </c>
      <c r="AH1818" s="27" t="s">
        <v>70</v>
      </c>
      <c r="AI1818" s="27" t="s">
        <v>70</v>
      </c>
      <c r="AJ1818" s="27" t="s">
        <v>70</v>
      </c>
      <c r="AK1818" s="27" t="s">
        <v>61</v>
      </c>
      <c r="AL1818" s="27" t="s">
        <v>61</v>
      </c>
      <c r="AM1818" s="11">
        <v>36.799999999999997</v>
      </c>
      <c r="AN1818" s="28">
        <v>0.2</v>
      </c>
      <c r="AO1818" s="28" t="s">
        <v>204</v>
      </c>
      <c r="AP1818" s="29"/>
      <c r="AQ1818" s="30"/>
      <c r="AR1818" s="31"/>
      <c r="AS1818" s="32"/>
      <c r="AT1818" s="33"/>
      <c r="AU1818" s="34"/>
      <c r="AV1818" s="27" t="s">
        <v>62</v>
      </c>
      <c r="AW1818" s="27">
        <v>5625031</v>
      </c>
      <c r="AX1818" s="27" t="s">
        <v>63</v>
      </c>
      <c r="AY1818" s="27"/>
    </row>
    <row r="1819" spans="1:51" ht="24" customHeight="1" x14ac:dyDescent="0.3">
      <c r="A1819" s="22">
        <v>103478</v>
      </c>
      <c r="B1819" s="23" t="str">
        <f>VLOOKUP($A1819,'[1]MAN PROG 2026'!$A$1:$AI$3379,2,FALSE)</f>
        <v>LETTO PER DEGENZA ELETTRIFICATO</v>
      </c>
      <c r="C1819" s="23" t="str">
        <f>VLOOKUP($A1819,'[1]MAN PROG 2026'!$A$1:$AI$3379,3,FALSE)</f>
        <v>MEDICAL INTERIOR SUPPLY</v>
      </c>
      <c r="D1819" s="23" t="str">
        <f>VLOOKUP($A1819,'[1]MAN PROG 2026'!$A$1:$AI$3379,4,FALSE)</f>
        <v>LH 610</v>
      </c>
      <c r="E1819" s="23" t="str">
        <f>VLOOKUP($A1819,'[1]MAN PROG 2026'!$A$1:$AI$3379,5,FALSE)</f>
        <v>13273</v>
      </c>
      <c r="F1819" s="23" t="str">
        <f>VLOOKUP($A1819,'[1]MAN PROG 2026'!$A$1:$AI$3379,6,FALSE)</f>
        <v>SINGOLA</v>
      </c>
      <c r="G1819" s="23">
        <f>VLOOKUP($A1819,'[1]MAN PROG 2026'!$A$1:$AI$3379,7,FALSE)</f>
        <v>103478</v>
      </c>
      <c r="H1819" s="23">
        <f>VLOOKUP($A1819,'[1]MAN PROG 2026'!$A$1:$AI$3379,8,FALSE)</f>
        <v>0</v>
      </c>
      <c r="I1819" s="23" t="str">
        <f>VLOOKUP($A1819,'[1]MAN PROG 2026'!$A$1:$AI$3379,9,FALSE)</f>
        <v>S.PIETRO</v>
      </c>
      <c r="J1819" s="23" t="str">
        <f>VLOOKUP($A1819,'[1]MAN PROG 2026'!$A$1:$AI$3379,10,FALSE)</f>
        <v>S. CATERINA SOLVENTI</v>
      </c>
      <c r="K1819" s="23" t="str">
        <f>VLOOKUP($A1819,'[1]MAN PROG 2026'!$A$1:$AI$3379,11,FALSE)</f>
        <v>S. VINCENZO</v>
      </c>
      <c r="L1819" s="24" t="str">
        <f>VLOOKUP($A1819,'[1]MAN PROG 2026'!$A$2:$AI$3379,12,FALSE)</f>
        <v>UTIN</v>
      </c>
      <c r="M1819" s="24" t="str">
        <f>VLOOKUP($A1819,'[1]MAN PROG 2026'!$A$2:$AI$3379,13,FALSE)</f>
        <v>SINGOLA</v>
      </c>
      <c r="N1819" s="24">
        <f>VLOOKUP($A1819,'[1]MAN PROG 2026'!$A$2:$AI$3379,14,FALSE)</f>
        <v>103478</v>
      </c>
      <c r="O1819" s="24">
        <f>VLOOKUP($A1819,'[1]MAN PROG 2026'!$A$2:$AI$3379,15,FALSE)</f>
        <v>0</v>
      </c>
      <c r="P1819" s="25" t="str">
        <f>VLOOKUP($A1819,'[1]MAN PROG 2026'!$A$2:$AI$3379,20,FALSE)</f>
        <v>DA FARE</v>
      </c>
      <c r="Q1819" s="9">
        <v>3478</v>
      </c>
      <c r="R1819" s="26">
        <v>46168</v>
      </c>
      <c r="S1819" s="8" t="s">
        <v>53</v>
      </c>
      <c r="T1819" s="37"/>
      <c r="U1819" s="27" t="s">
        <v>55</v>
      </c>
      <c r="V1819" s="27" t="s">
        <v>56</v>
      </c>
      <c r="W1819" s="27" t="s">
        <v>55</v>
      </c>
      <c r="X1819" s="27" t="s">
        <v>55</v>
      </c>
      <c r="Y1819" s="27" t="s">
        <v>55</v>
      </c>
      <c r="Z1819" s="27" t="s">
        <v>55</v>
      </c>
      <c r="AA1819" s="27" t="s">
        <v>55</v>
      </c>
      <c r="AB1819" s="27" t="s">
        <v>57</v>
      </c>
      <c r="AC1819" s="27" t="s">
        <v>58</v>
      </c>
      <c r="AD1819" s="27" t="s">
        <v>277</v>
      </c>
      <c r="AE1819" s="27" t="s">
        <v>88</v>
      </c>
      <c r="AF1819" s="27">
        <v>0.188</v>
      </c>
      <c r="AG1819" s="9" t="s">
        <v>32</v>
      </c>
      <c r="AH1819" s="27" t="s">
        <v>70</v>
      </c>
      <c r="AI1819" s="27" t="s">
        <v>70</v>
      </c>
      <c r="AJ1819" s="27" t="s">
        <v>70</v>
      </c>
      <c r="AK1819" s="27" t="s">
        <v>61</v>
      </c>
      <c r="AL1819" s="27" t="s">
        <v>61</v>
      </c>
      <c r="AM1819" s="11">
        <v>44.1</v>
      </c>
      <c r="AN1819" s="28">
        <v>1.1000000000000001</v>
      </c>
      <c r="AO1819" s="28" t="s">
        <v>204</v>
      </c>
      <c r="AP1819" s="29"/>
      <c r="AQ1819" s="30"/>
      <c r="AR1819" s="31"/>
      <c r="AS1819" s="32"/>
      <c r="AT1819" s="33"/>
      <c r="AU1819" s="34"/>
      <c r="AV1819" s="27" t="s">
        <v>62</v>
      </c>
      <c r="AW1819" s="27">
        <v>5625031</v>
      </c>
      <c r="AX1819" s="27" t="s">
        <v>63</v>
      </c>
      <c r="AY1819" s="27"/>
    </row>
    <row r="1820" spans="1:51" ht="24" customHeight="1" x14ac:dyDescent="0.3">
      <c r="A1820" s="22">
        <v>103479</v>
      </c>
      <c r="B1820" s="23" t="str">
        <f>VLOOKUP($A1820,'[1]MAN PROG 2026'!$A$1:$AI$3379,2,FALSE)</f>
        <v>LETTO PER DEGENZA ELETTRIFICATO</v>
      </c>
      <c r="C1820" s="23" t="str">
        <f>VLOOKUP($A1820,'[1]MAN PROG 2026'!$A$1:$AI$3379,3,FALSE)</f>
        <v>MEDICAL INTERIOR SUPPLY</v>
      </c>
      <c r="D1820" s="23" t="str">
        <f>VLOOKUP($A1820,'[1]MAN PROG 2026'!$A$1:$AI$3379,4,FALSE)</f>
        <v>LH 610</v>
      </c>
      <c r="E1820" s="23" t="str">
        <f>VLOOKUP($A1820,'[1]MAN PROG 2026'!$A$1:$AI$3379,5,FALSE)</f>
        <v>13254</v>
      </c>
      <c r="F1820" s="23" t="str">
        <f>VLOOKUP($A1820,'[1]MAN PROG 2026'!$A$1:$AI$3379,6,FALSE)</f>
        <v>SINGOLA</v>
      </c>
      <c r="G1820" s="23">
        <f>VLOOKUP($A1820,'[1]MAN PROG 2026'!$A$1:$AI$3379,7,FALSE)</f>
        <v>103479</v>
      </c>
      <c r="H1820" s="23">
        <f>VLOOKUP($A1820,'[1]MAN PROG 2026'!$A$1:$AI$3379,8,FALSE)</f>
        <v>0</v>
      </c>
      <c r="I1820" s="23" t="str">
        <f>VLOOKUP($A1820,'[1]MAN PROG 2026'!$A$1:$AI$3379,9,FALSE)</f>
        <v>S.PIETRO</v>
      </c>
      <c r="J1820" s="23" t="str">
        <f>VLOOKUP($A1820,'[1]MAN PROG 2026'!$A$1:$AI$3379,10,FALSE)</f>
        <v>S. CARLO CARDIOLOGIA</v>
      </c>
      <c r="K1820" s="23" t="str">
        <f>VLOOKUP($A1820,'[1]MAN PROG 2026'!$A$1:$AI$3379,11,FALSE)</f>
        <v>S. CARLO SOLVENTI</v>
      </c>
      <c r="L1820" s="24" t="str">
        <f>VLOOKUP($A1820,'[1]MAN PROG 2026'!$A$2:$AI$3379,12,FALSE)</f>
        <v>UTIN</v>
      </c>
      <c r="M1820" s="24" t="str">
        <f>VLOOKUP($A1820,'[1]MAN PROG 2026'!$A$2:$AI$3379,13,FALSE)</f>
        <v>SINGOLA</v>
      </c>
      <c r="N1820" s="24" t="str">
        <f>VLOOKUP($A1820,'[1]MAN PROG 2026'!$A$2:$AI$3379,14,FALSE)</f>
        <v>103479</v>
      </c>
      <c r="O1820" s="24">
        <f>VLOOKUP($A1820,'[1]MAN PROG 2026'!$A$2:$AI$3379,15,FALSE)</f>
        <v>0</v>
      </c>
      <c r="P1820" s="25" t="str">
        <f>VLOOKUP($A1820,'[1]MAN PROG 2026'!$A$2:$AI$3379,20,FALSE)</f>
        <v>DA FARE</v>
      </c>
      <c r="Q1820" s="9">
        <v>3479</v>
      </c>
      <c r="R1820" s="26">
        <v>46026</v>
      </c>
      <c r="S1820" s="8" t="s">
        <v>53</v>
      </c>
      <c r="T1820" s="37"/>
      <c r="U1820" s="27" t="s">
        <v>55</v>
      </c>
      <c r="V1820" s="27" t="s">
        <v>56</v>
      </c>
      <c r="W1820" s="27" t="s">
        <v>55</v>
      </c>
      <c r="X1820" s="27" t="s">
        <v>55</v>
      </c>
      <c r="Y1820" s="27" t="s">
        <v>55</v>
      </c>
      <c r="Z1820" s="27" t="s">
        <v>55</v>
      </c>
      <c r="AA1820" s="27" t="s">
        <v>55</v>
      </c>
      <c r="AB1820" s="27" t="s">
        <v>57</v>
      </c>
      <c r="AC1820" s="27" t="s">
        <v>58</v>
      </c>
      <c r="AD1820" s="27" t="s">
        <v>480</v>
      </c>
      <c r="AE1820" s="27" t="s">
        <v>272</v>
      </c>
      <c r="AF1820" s="27">
        <v>0.14799999999999999</v>
      </c>
      <c r="AG1820" s="9" t="s">
        <v>32</v>
      </c>
      <c r="AH1820" s="27" t="s">
        <v>70</v>
      </c>
      <c r="AI1820" s="27" t="s">
        <v>70</v>
      </c>
      <c r="AJ1820" s="27" t="s">
        <v>70</v>
      </c>
      <c r="AK1820" s="27" t="s">
        <v>61</v>
      </c>
      <c r="AL1820" s="27" t="s">
        <v>61</v>
      </c>
      <c r="AM1820" s="11">
        <v>38.1</v>
      </c>
      <c r="AN1820" s="28">
        <v>0.1</v>
      </c>
      <c r="AO1820" s="28" t="s">
        <v>204</v>
      </c>
      <c r="AP1820" s="29"/>
      <c r="AQ1820" s="30"/>
      <c r="AR1820" s="31"/>
      <c r="AS1820" s="32"/>
      <c r="AT1820" s="33"/>
      <c r="AU1820" s="34"/>
      <c r="AV1820" s="27" t="s">
        <v>62</v>
      </c>
      <c r="AW1820" s="27">
        <v>5625031</v>
      </c>
      <c r="AX1820" s="27" t="s">
        <v>63</v>
      </c>
      <c r="AY1820" s="27"/>
    </row>
    <row r="1821" spans="1:51" ht="24" customHeight="1" x14ac:dyDescent="0.3">
      <c r="A1821" s="22">
        <v>103480</v>
      </c>
      <c r="B1821" s="23" t="str">
        <f>VLOOKUP($A1821,'[1]MAN PROG 2026'!$A$1:$AI$3379,2,FALSE)</f>
        <v>LETTO PER DEGENZA ELETTRIFICATO</v>
      </c>
      <c r="C1821" s="23" t="str">
        <f>VLOOKUP($A1821,'[1]MAN PROG 2026'!$A$1:$AI$3379,3,FALSE)</f>
        <v>MEDICAL INTERIOR SUPPLY</v>
      </c>
      <c r="D1821" s="23" t="str">
        <f>VLOOKUP($A1821,'[1]MAN PROG 2026'!$A$1:$AI$3379,4,FALSE)</f>
        <v>LH 610</v>
      </c>
      <c r="E1821" s="23" t="str">
        <f>VLOOKUP($A1821,'[1]MAN PROG 2026'!$A$1:$AI$3379,5,FALSE)</f>
        <v>13272</v>
      </c>
      <c r="F1821" s="23" t="str">
        <f>VLOOKUP($A1821,'[1]MAN PROG 2026'!$A$1:$AI$3379,6,FALSE)</f>
        <v>SINGOLA</v>
      </c>
      <c r="G1821" s="23">
        <f>VLOOKUP($A1821,'[1]MAN PROG 2026'!$A$1:$AI$3379,7,FALSE)</f>
        <v>103480</v>
      </c>
      <c r="H1821" s="23">
        <f>VLOOKUP($A1821,'[1]MAN PROG 2026'!$A$1:$AI$3379,8,FALSE)</f>
        <v>0</v>
      </c>
      <c r="I1821" s="23" t="str">
        <f>VLOOKUP($A1821,'[1]MAN PROG 2026'!$A$1:$AI$3379,9,FALSE)</f>
        <v>S.PIETRO</v>
      </c>
      <c r="J1821" s="23" t="str">
        <f>VLOOKUP($A1821,'[1]MAN PROG 2026'!$A$1:$AI$3379,10,FALSE)</f>
        <v>S. CATERINA SOLVENTI</v>
      </c>
      <c r="K1821" s="23" t="str">
        <f>VLOOKUP($A1821,'[1]MAN PROG 2026'!$A$1:$AI$3379,11,FALSE)</f>
        <v>S. CATERINA SOLVENTI</v>
      </c>
      <c r="L1821" s="24" t="str">
        <f>VLOOKUP($A1821,'[1]MAN PROG 2026'!$A$2:$AI$3379,12,FALSE)</f>
        <v>UTIN</v>
      </c>
      <c r="M1821" s="24" t="str">
        <f>VLOOKUP($A1821,'[1]MAN PROG 2026'!$A$2:$AI$3379,13,FALSE)</f>
        <v>SINGOLA</v>
      </c>
      <c r="N1821" s="24">
        <f>VLOOKUP($A1821,'[1]MAN PROG 2026'!$A$2:$AI$3379,14,FALSE)</f>
        <v>103480</v>
      </c>
      <c r="O1821" s="24">
        <f>VLOOKUP($A1821,'[1]MAN PROG 2026'!$A$2:$AI$3379,15,FALSE)</f>
        <v>0</v>
      </c>
      <c r="P1821" s="25" t="str">
        <f>VLOOKUP($A1821,'[1]MAN PROG 2026'!$A$2:$AI$3379,20,FALSE)</f>
        <v>DA FARE</v>
      </c>
      <c r="Q1821" s="9">
        <v>3480</v>
      </c>
      <c r="R1821" s="26">
        <v>46111</v>
      </c>
      <c r="S1821" s="8" t="s">
        <v>53</v>
      </c>
      <c r="T1821" s="37"/>
      <c r="U1821" s="27" t="s">
        <v>55</v>
      </c>
      <c r="V1821" s="27" t="s">
        <v>56</v>
      </c>
      <c r="W1821" s="27" t="s">
        <v>55</v>
      </c>
      <c r="X1821" s="27" t="s">
        <v>55</v>
      </c>
      <c r="Y1821" s="27" t="s">
        <v>55</v>
      </c>
      <c r="Z1821" s="27" t="s">
        <v>55</v>
      </c>
      <c r="AA1821" s="27" t="s">
        <v>55</v>
      </c>
      <c r="AB1821" s="27" t="s">
        <v>57</v>
      </c>
      <c r="AC1821" s="27" t="s">
        <v>58</v>
      </c>
      <c r="AD1821" s="27" t="s">
        <v>676</v>
      </c>
      <c r="AE1821" s="27" t="s">
        <v>88</v>
      </c>
      <c r="AF1821" s="27">
        <v>0.17199999999999999</v>
      </c>
      <c r="AG1821" s="9" t="s">
        <v>32</v>
      </c>
      <c r="AH1821" s="27" t="s">
        <v>70</v>
      </c>
      <c r="AI1821" s="27" t="s">
        <v>70</v>
      </c>
      <c r="AJ1821" s="27" t="s">
        <v>70</v>
      </c>
      <c r="AK1821" s="27" t="s">
        <v>286</v>
      </c>
      <c r="AL1821" s="27" t="s">
        <v>286</v>
      </c>
      <c r="AM1821" s="11">
        <v>55.1</v>
      </c>
      <c r="AN1821" s="28">
        <v>0.1</v>
      </c>
      <c r="AO1821" s="28" t="s">
        <v>204</v>
      </c>
      <c r="AP1821" s="29"/>
      <c r="AQ1821" s="30"/>
      <c r="AR1821" s="31"/>
      <c r="AS1821" s="32"/>
      <c r="AT1821" s="33"/>
      <c r="AU1821" s="34"/>
      <c r="AV1821" s="27" t="s">
        <v>62</v>
      </c>
      <c r="AW1821" s="27">
        <v>5625031</v>
      </c>
      <c r="AX1821" s="27" t="s">
        <v>63</v>
      </c>
      <c r="AY1821" s="27"/>
    </row>
    <row r="1822" spans="1:51" ht="24" customHeight="1" x14ac:dyDescent="0.3">
      <c r="A1822" s="22">
        <v>103481</v>
      </c>
      <c r="B1822" s="23" t="str">
        <f>VLOOKUP($A1822,'[1]MAN PROG 2026'!$A$1:$AI$3379,2,FALSE)</f>
        <v>LETTO PER DEGENZA ELETTRIFICATO</v>
      </c>
      <c r="C1822" s="23" t="str">
        <f>VLOOKUP($A1822,'[1]MAN PROG 2026'!$A$1:$AI$3379,3,FALSE)</f>
        <v>MEDICAL INTERIOR SUPPLY</v>
      </c>
      <c r="D1822" s="23" t="str">
        <f>VLOOKUP($A1822,'[1]MAN PROG 2026'!$A$1:$AI$3379,4,FALSE)</f>
        <v>LH 610</v>
      </c>
      <c r="E1822" s="23" t="str">
        <f>VLOOKUP($A1822,'[1]MAN PROG 2026'!$A$1:$AI$3379,5,FALSE)</f>
        <v>13256</v>
      </c>
      <c r="F1822" s="23" t="str">
        <f>VLOOKUP($A1822,'[1]MAN PROG 2026'!$A$1:$AI$3379,6,FALSE)</f>
        <v>SINGOLA</v>
      </c>
      <c r="G1822" s="23">
        <f>VLOOKUP($A1822,'[1]MAN PROG 2026'!$A$1:$AI$3379,7,FALSE)</f>
        <v>103481</v>
      </c>
      <c r="H1822" s="23">
        <f>VLOOKUP($A1822,'[1]MAN PROG 2026'!$A$1:$AI$3379,8,FALSE)</f>
        <v>0</v>
      </c>
      <c r="I1822" s="23" t="str">
        <f>VLOOKUP($A1822,'[1]MAN PROG 2026'!$A$1:$AI$3379,9,FALSE)</f>
        <v>S.PIETRO</v>
      </c>
      <c r="J1822" s="23" t="str">
        <f>VLOOKUP($A1822,'[1]MAN PROG 2026'!$A$1:$AI$3379,10,FALSE)</f>
        <v>B. MENNI</v>
      </c>
      <c r="K1822" s="23" t="str">
        <f>VLOOKUP($A1822,'[1]MAN PROG 2026'!$A$1:$AI$3379,11,FALSE)</f>
        <v>OSTETRICIA (B.MENNI)</v>
      </c>
      <c r="L1822" s="24" t="str">
        <f>VLOOKUP($A1822,'[1]MAN PROG 2026'!$A$2:$AI$3379,12,FALSE)</f>
        <v>AMB. ENDOSCOPIA L.P. 3°P</v>
      </c>
      <c r="M1822" s="24" t="str">
        <f>VLOOKUP($A1822,'[1]MAN PROG 2026'!$A$2:$AI$3379,13,FALSE)</f>
        <v>SINGOLA</v>
      </c>
      <c r="N1822" s="24" t="str">
        <f>VLOOKUP($A1822,'[1]MAN PROG 2026'!$A$2:$AI$3379,14,FALSE)</f>
        <v>103481</v>
      </c>
      <c r="O1822" s="24">
        <f>VLOOKUP($A1822,'[1]MAN PROG 2026'!$A$2:$AI$3379,15,FALSE)</f>
        <v>0</v>
      </c>
      <c r="P1822" s="25" t="str">
        <f>VLOOKUP($A1822,'[1]MAN PROG 2026'!$A$2:$AI$3379,20,FALSE)</f>
        <v>DA FARE</v>
      </c>
      <c r="Q1822" s="9">
        <v>3481</v>
      </c>
      <c r="R1822" s="26">
        <v>46150</v>
      </c>
      <c r="S1822" s="8" t="s">
        <v>53</v>
      </c>
      <c r="T1822" s="37"/>
      <c r="U1822" s="27" t="s">
        <v>55</v>
      </c>
      <c r="V1822" s="27" t="s">
        <v>56</v>
      </c>
      <c r="W1822" s="27" t="s">
        <v>55</v>
      </c>
      <c r="X1822" s="27" t="s">
        <v>55</v>
      </c>
      <c r="Y1822" s="27" t="s">
        <v>55</v>
      </c>
      <c r="Z1822" s="27" t="s">
        <v>55</v>
      </c>
      <c r="AA1822" s="27" t="s">
        <v>55</v>
      </c>
      <c r="AB1822" s="27" t="s">
        <v>57</v>
      </c>
      <c r="AC1822" s="27" t="s">
        <v>58</v>
      </c>
      <c r="AD1822" s="27" t="s">
        <v>822</v>
      </c>
      <c r="AE1822" s="27" t="s">
        <v>88</v>
      </c>
      <c r="AF1822" s="27">
        <v>0.161</v>
      </c>
      <c r="AG1822" s="9" t="s">
        <v>32</v>
      </c>
      <c r="AH1822" s="27" t="s">
        <v>70</v>
      </c>
      <c r="AI1822" s="27" t="s">
        <v>70</v>
      </c>
      <c r="AJ1822" s="27" t="s">
        <v>70</v>
      </c>
      <c r="AK1822" s="27" t="s">
        <v>61</v>
      </c>
      <c r="AL1822" s="27" t="s">
        <v>61</v>
      </c>
      <c r="AM1822" s="11">
        <v>39.1</v>
      </c>
      <c r="AN1822" s="28">
        <v>0.1</v>
      </c>
      <c r="AO1822" s="28" t="s">
        <v>204</v>
      </c>
      <c r="AP1822" s="29"/>
      <c r="AQ1822" s="30"/>
      <c r="AR1822" s="31"/>
      <c r="AS1822" s="32"/>
      <c r="AT1822" s="33"/>
      <c r="AU1822" s="34"/>
      <c r="AV1822" s="27" t="s">
        <v>62</v>
      </c>
      <c r="AW1822" s="27">
        <v>5625031</v>
      </c>
      <c r="AX1822" s="27" t="s">
        <v>63</v>
      </c>
      <c r="AY1822" s="27"/>
    </row>
    <row r="1823" spans="1:51" ht="24" customHeight="1" x14ac:dyDescent="0.3">
      <c r="A1823" s="22">
        <v>103482</v>
      </c>
      <c r="B1823" s="23" t="str">
        <f>VLOOKUP($A1823,'[1]MAN PROG 2026'!$A$1:$AI$3379,2,FALSE)</f>
        <v>LETTO PER DEGENZA ELETTRIFICATO</v>
      </c>
      <c r="C1823" s="23" t="str">
        <f>VLOOKUP($A1823,'[1]MAN PROG 2026'!$A$1:$AI$3379,3,FALSE)</f>
        <v>MEDICAL INTERIOR SUPPLY</v>
      </c>
      <c r="D1823" s="23" t="str">
        <f>VLOOKUP($A1823,'[1]MAN PROG 2026'!$A$1:$AI$3379,4,FALSE)</f>
        <v>LH 610</v>
      </c>
      <c r="E1823" s="23" t="str">
        <f>VLOOKUP($A1823,'[1]MAN PROG 2026'!$A$1:$AI$3379,5,FALSE)</f>
        <v>13268</v>
      </c>
      <c r="F1823" s="23" t="str">
        <f>VLOOKUP($A1823,'[1]MAN PROG 2026'!$A$1:$AI$3379,6,FALSE)</f>
        <v>SINGOLA</v>
      </c>
      <c r="G1823" s="23">
        <f>VLOOKUP($A1823,'[1]MAN PROG 2026'!$A$1:$AI$3379,7,FALSE)</f>
        <v>103482</v>
      </c>
      <c r="H1823" s="23">
        <f>VLOOKUP($A1823,'[1]MAN PROG 2026'!$A$1:$AI$3379,8,FALSE)</f>
        <v>0</v>
      </c>
      <c r="I1823" s="23" t="str">
        <f>VLOOKUP($A1823,'[1]MAN PROG 2026'!$A$1:$AI$3379,9,FALSE)</f>
        <v>S.PIETRO</v>
      </c>
      <c r="J1823" s="23" t="str">
        <f>VLOOKUP($A1823,'[1]MAN PROG 2026'!$A$1:$AI$3379,10,FALSE)</f>
        <v>B. MENNI</v>
      </c>
      <c r="K1823" s="23" t="str">
        <f>VLOOKUP($A1823,'[1]MAN PROG 2026'!$A$1:$AI$3379,11,FALSE)</f>
        <v>OSTETRICIA (B.MENNI)</v>
      </c>
      <c r="L1823" s="24" t="str">
        <f>VLOOKUP($A1823,'[1]MAN PROG 2026'!$A$2:$AI$3379,12,FALSE)</f>
        <v>AMB. ENDOSCOPIA L.P. 3°P</v>
      </c>
      <c r="M1823" s="24" t="str">
        <f>VLOOKUP($A1823,'[1]MAN PROG 2026'!$A$2:$AI$3379,13,FALSE)</f>
        <v>SINGOLA</v>
      </c>
      <c r="N1823" s="24" t="str">
        <f>VLOOKUP($A1823,'[1]MAN PROG 2026'!$A$2:$AI$3379,14,FALSE)</f>
        <v>103482</v>
      </c>
      <c r="O1823" s="24">
        <f>VLOOKUP($A1823,'[1]MAN PROG 2026'!$A$2:$AI$3379,15,FALSE)</f>
        <v>0</v>
      </c>
      <c r="P1823" s="25" t="str">
        <f>VLOOKUP($A1823,'[1]MAN PROG 2026'!$A$2:$AI$3379,20,FALSE)</f>
        <v>DA FARE</v>
      </c>
      <c r="Q1823" s="9">
        <v>3482</v>
      </c>
      <c r="R1823" s="26">
        <v>46150</v>
      </c>
      <c r="S1823" s="8" t="s">
        <v>53</v>
      </c>
      <c r="T1823" s="37"/>
      <c r="U1823" s="27" t="s">
        <v>55</v>
      </c>
      <c r="V1823" s="27" t="s">
        <v>56</v>
      </c>
      <c r="W1823" s="27" t="s">
        <v>55</v>
      </c>
      <c r="X1823" s="27" t="s">
        <v>55</v>
      </c>
      <c r="Y1823" s="27" t="s">
        <v>55</v>
      </c>
      <c r="Z1823" s="27" t="s">
        <v>55</v>
      </c>
      <c r="AA1823" s="27" t="s">
        <v>55</v>
      </c>
      <c r="AB1823" s="27" t="s">
        <v>57</v>
      </c>
      <c r="AC1823" s="27" t="s">
        <v>58</v>
      </c>
      <c r="AD1823" s="27" t="s">
        <v>822</v>
      </c>
      <c r="AE1823" s="27" t="s">
        <v>88</v>
      </c>
      <c r="AF1823" s="27">
        <v>0.16400000000000001</v>
      </c>
      <c r="AG1823" s="9" t="s">
        <v>32</v>
      </c>
      <c r="AH1823" s="27" t="s">
        <v>70</v>
      </c>
      <c r="AI1823" s="27" t="s">
        <v>70</v>
      </c>
      <c r="AJ1823" s="27" t="s">
        <v>70</v>
      </c>
      <c r="AK1823" s="27" t="s">
        <v>61</v>
      </c>
      <c r="AL1823" s="27" t="s">
        <v>61</v>
      </c>
      <c r="AM1823" s="11">
        <v>33.799999999999997</v>
      </c>
      <c r="AN1823" s="28">
        <v>0.2</v>
      </c>
      <c r="AO1823" s="28" t="s">
        <v>204</v>
      </c>
      <c r="AP1823" s="29"/>
      <c r="AQ1823" s="30"/>
      <c r="AR1823" s="31"/>
      <c r="AS1823" s="32"/>
      <c r="AT1823" s="33"/>
      <c r="AU1823" s="34"/>
      <c r="AV1823" s="27" t="s">
        <v>62</v>
      </c>
      <c r="AW1823" s="27">
        <v>5625031</v>
      </c>
      <c r="AX1823" s="27" t="s">
        <v>63</v>
      </c>
      <c r="AY1823" s="27"/>
    </row>
    <row r="1824" spans="1:51" ht="24" customHeight="1" x14ac:dyDescent="0.3">
      <c r="A1824" s="22">
        <v>103483</v>
      </c>
      <c r="B1824" s="23" t="str">
        <f>VLOOKUP($A1824,'[1]MAN PROG 2026'!$A$1:$AI$3379,2,FALSE)</f>
        <v>LETTO PER DEGENZA ELETTRIFICATO</v>
      </c>
      <c r="C1824" s="23" t="str">
        <f>VLOOKUP($A1824,'[1]MAN PROG 2026'!$A$1:$AI$3379,3,FALSE)</f>
        <v>MEDICAL INTERIOR SUPPLY</v>
      </c>
      <c r="D1824" s="23" t="str">
        <f>VLOOKUP($A1824,'[1]MAN PROG 2026'!$A$1:$AI$3379,4,FALSE)</f>
        <v>LH 610</v>
      </c>
      <c r="E1824" s="23" t="str">
        <f>VLOOKUP($A1824,'[1]MAN PROG 2026'!$A$1:$AI$3379,5,FALSE)</f>
        <v>13274</v>
      </c>
      <c r="F1824" s="23" t="str">
        <f>VLOOKUP($A1824,'[1]MAN PROG 2026'!$A$1:$AI$3379,6,FALSE)</f>
        <v>SINGOLA</v>
      </c>
      <c r="G1824" s="23">
        <f>VLOOKUP($A1824,'[1]MAN PROG 2026'!$A$1:$AI$3379,7,FALSE)</f>
        <v>103483</v>
      </c>
      <c r="H1824" s="23">
        <f>VLOOKUP($A1824,'[1]MAN PROG 2026'!$A$1:$AI$3379,8,FALSE)</f>
        <v>0</v>
      </c>
      <c r="I1824" s="23" t="str">
        <f>VLOOKUP($A1824,'[1]MAN PROG 2026'!$A$1:$AI$3379,9,FALSE)</f>
        <v>S.PIETRO</v>
      </c>
      <c r="J1824" s="23" t="str">
        <f>VLOOKUP($A1824,'[1]MAN PROG 2026'!$A$1:$AI$3379,10,FALSE)</f>
        <v>B. MENNI</v>
      </c>
      <c r="K1824" s="23" t="str">
        <f>VLOOKUP($A1824,'[1]MAN PROG 2026'!$A$1:$AI$3379,11,FALSE)</f>
        <v>OSTETRICIA (B.MENNI)</v>
      </c>
      <c r="L1824" s="24" t="str">
        <f>VLOOKUP($A1824,'[1]MAN PROG 2026'!$A$2:$AI$3379,12,FALSE)</f>
        <v>AMB. ENDOSCOPIA L.P. 3°P</v>
      </c>
      <c r="M1824" s="24" t="str">
        <f>VLOOKUP($A1824,'[1]MAN PROG 2026'!$A$2:$AI$3379,13,FALSE)</f>
        <v>SINGOLA</v>
      </c>
      <c r="N1824" s="24">
        <f>VLOOKUP($A1824,'[1]MAN PROG 2026'!$A$2:$AI$3379,14,FALSE)</f>
        <v>103483</v>
      </c>
      <c r="O1824" s="24">
        <f>VLOOKUP($A1824,'[1]MAN PROG 2026'!$A$2:$AI$3379,15,FALSE)</f>
        <v>0</v>
      </c>
      <c r="P1824" s="25" t="str">
        <f>VLOOKUP($A1824,'[1]MAN PROG 2026'!$A$2:$AI$3379,20,FALSE)</f>
        <v>DA FARE</v>
      </c>
      <c r="Q1824" s="9">
        <v>3483</v>
      </c>
      <c r="R1824" s="26">
        <v>46150</v>
      </c>
      <c r="S1824" s="8" t="s">
        <v>53</v>
      </c>
      <c r="T1824" s="37"/>
      <c r="U1824" s="27" t="s">
        <v>55</v>
      </c>
      <c r="V1824" s="27" t="s">
        <v>56</v>
      </c>
      <c r="W1824" s="27" t="s">
        <v>55</v>
      </c>
      <c r="X1824" s="27" t="s">
        <v>55</v>
      </c>
      <c r="Y1824" s="27" t="s">
        <v>55</v>
      </c>
      <c r="Z1824" s="27" t="s">
        <v>55</v>
      </c>
      <c r="AA1824" s="27" t="s">
        <v>55</v>
      </c>
      <c r="AB1824" s="27" t="s">
        <v>57</v>
      </c>
      <c r="AC1824" s="27" t="s">
        <v>58</v>
      </c>
      <c r="AD1824" s="27" t="s">
        <v>822</v>
      </c>
      <c r="AE1824" s="27" t="s">
        <v>88</v>
      </c>
      <c r="AF1824" s="27">
        <v>0.16300000000000001</v>
      </c>
      <c r="AG1824" s="9" t="s">
        <v>32</v>
      </c>
      <c r="AH1824" s="27" t="s">
        <v>70</v>
      </c>
      <c r="AI1824" s="27" t="s">
        <v>70</v>
      </c>
      <c r="AJ1824" s="27" t="s">
        <v>70</v>
      </c>
      <c r="AK1824" s="27" t="s">
        <v>61</v>
      </c>
      <c r="AL1824" s="27" t="s">
        <v>61</v>
      </c>
      <c r="AM1824" s="11">
        <v>40.1</v>
      </c>
      <c r="AN1824" s="28">
        <v>0</v>
      </c>
      <c r="AO1824" s="28" t="s">
        <v>204</v>
      </c>
      <c r="AP1824" s="29"/>
      <c r="AQ1824" s="30"/>
      <c r="AR1824" s="31"/>
      <c r="AS1824" s="32"/>
      <c r="AT1824" s="33"/>
      <c r="AU1824" s="34"/>
      <c r="AV1824" s="27" t="s">
        <v>62</v>
      </c>
      <c r="AW1824" s="27">
        <v>5625031</v>
      </c>
      <c r="AX1824" s="27" t="s">
        <v>63</v>
      </c>
      <c r="AY1824" s="27"/>
    </row>
    <row r="1825" spans="1:52" ht="24" customHeight="1" x14ac:dyDescent="0.3">
      <c r="A1825" s="22">
        <v>103484</v>
      </c>
      <c r="B1825" s="23" t="str">
        <f>VLOOKUP($A1825,'[1]MAN PROG 2026'!$A$1:$AI$3379,2,FALSE)</f>
        <v>LETTO PER DEGENZA ELETTRIFICATO</v>
      </c>
      <c r="C1825" s="23" t="str">
        <f>VLOOKUP($A1825,'[1]MAN PROG 2026'!$A$1:$AI$3379,3,FALSE)</f>
        <v>MEDICAL INTERIOR SUPPLY</v>
      </c>
      <c r="D1825" s="23" t="str">
        <f>VLOOKUP($A1825,'[1]MAN PROG 2026'!$A$1:$AI$3379,4,FALSE)</f>
        <v>LH 610</v>
      </c>
      <c r="E1825" s="23" t="str">
        <f>VLOOKUP($A1825,'[1]MAN PROG 2026'!$A$1:$AI$3379,5,FALSE)</f>
        <v>13275</v>
      </c>
      <c r="F1825" s="23" t="str">
        <f>VLOOKUP($A1825,'[1]MAN PROG 2026'!$A$1:$AI$3379,6,FALSE)</f>
        <v>SINGOLA</v>
      </c>
      <c r="G1825" s="23">
        <f>VLOOKUP($A1825,'[1]MAN PROG 2026'!$A$1:$AI$3379,7,FALSE)</f>
        <v>103484</v>
      </c>
      <c r="H1825" s="23">
        <f>VLOOKUP($A1825,'[1]MAN PROG 2026'!$A$1:$AI$3379,8,FALSE)</f>
        <v>0</v>
      </c>
      <c r="I1825" s="23" t="str">
        <f>VLOOKUP($A1825,'[1]MAN PROG 2026'!$A$1:$AI$3379,9,FALSE)</f>
        <v>S.PIETRO</v>
      </c>
      <c r="J1825" s="23" t="str">
        <f>VLOOKUP($A1825,'[1]MAN PROG 2026'!$A$1:$AI$3379,10,FALSE)</f>
        <v>S. CATERINA SOLVENTI</v>
      </c>
      <c r="K1825" s="23" t="str">
        <f>VLOOKUP($A1825,'[1]MAN PROG 2026'!$A$1:$AI$3379,11,FALSE)</f>
        <v>S. CAMILLO (MED. UOMINI)</v>
      </c>
      <c r="L1825" s="24" t="str">
        <f>VLOOKUP($A1825,'[1]MAN PROG 2026'!$A$2:$AI$3379,12,FALSE)</f>
        <v>AMB. ENDOSCOPIA L.P. 3°P</v>
      </c>
      <c r="M1825" s="24" t="str">
        <f>VLOOKUP($A1825,'[1]MAN PROG 2026'!$A$2:$AI$3379,13,FALSE)</f>
        <v>SINGOLA</v>
      </c>
      <c r="N1825" s="24" t="str">
        <f>VLOOKUP($A1825,'[1]MAN PROG 2026'!$A$2:$AI$3379,14,FALSE)</f>
        <v>103484</v>
      </c>
      <c r="O1825" s="24">
        <f>VLOOKUP($A1825,'[1]MAN PROG 2026'!$A$2:$AI$3379,15,FALSE)</f>
        <v>0</v>
      </c>
      <c r="P1825" s="25" t="str">
        <f>VLOOKUP($A1825,'[1]MAN PROG 2026'!$A$2:$AI$3379,20,FALSE)</f>
        <v>DA FARE</v>
      </c>
      <c r="Q1825" s="9">
        <v>3484</v>
      </c>
      <c r="R1825" s="26">
        <v>46111</v>
      </c>
      <c r="S1825" s="8" t="s">
        <v>53</v>
      </c>
      <c r="T1825" s="37"/>
      <c r="U1825" s="27" t="s">
        <v>55</v>
      </c>
      <c r="V1825" s="27" t="s">
        <v>56</v>
      </c>
      <c r="W1825" s="27" t="s">
        <v>55</v>
      </c>
      <c r="X1825" s="27" t="s">
        <v>55</v>
      </c>
      <c r="Y1825" s="27" t="s">
        <v>55</v>
      </c>
      <c r="Z1825" s="27" t="s">
        <v>55</v>
      </c>
      <c r="AA1825" s="27" t="s">
        <v>55</v>
      </c>
      <c r="AB1825" s="27" t="s">
        <v>57</v>
      </c>
      <c r="AC1825" s="27" t="s">
        <v>58</v>
      </c>
      <c r="AD1825" s="27" t="s">
        <v>676</v>
      </c>
      <c r="AE1825" s="27" t="s">
        <v>88</v>
      </c>
      <c r="AF1825" s="27">
        <v>0.17399999999999999</v>
      </c>
      <c r="AG1825" s="9" t="s">
        <v>32</v>
      </c>
      <c r="AH1825" s="27" t="s">
        <v>70</v>
      </c>
      <c r="AI1825" s="27" t="s">
        <v>70</v>
      </c>
      <c r="AJ1825" s="27" t="s">
        <v>70</v>
      </c>
      <c r="AK1825" s="27" t="s">
        <v>286</v>
      </c>
      <c r="AL1825" s="27" t="s">
        <v>286</v>
      </c>
      <c r="AM1825" s="11">
        <v>55.3</v>
      </c>
      <c r="AN1825" s="28">
        <v>0</v>
      </c>
      <c r="AO1825" s="28" t="s">
        <v>204</v>
      </c>
      <c r="AP1825" s="29"/>
      <c r="AQ1825" s="30"/>
      <c r="AR1825" s="31"/>
      <c r="AS1825" s="32"/>
      <c r="AT1825" s="33"/>
      <c r="AU1825" s="34"/>
      <c r="AV1825" s="27" t="s">
        <v>62</v>
      </c>
      <c r="AW1825" s="27">
        <v>5625031</v>
      </c>
      <c r="AX1825" s="27" t="s">
        <v>63</v>
      </c>
      <c r="AY1825" s="27"/>
    </row>
    <row r="1826" spans="1:52" ht="24" customHeight="1" x14ac:dyDescent="0.3">
      <c r="A1826" s="22">
        <v>103485</v>
      </c>
      <c r="B1826" s="23" t="str">
        <f>VLOOKUP($A1826,'[1]MAN PROG 2026'!$A$1:$AI$3379,2,FALSE)</f>
        <v>LETTO PER DEGENZA ELETTRIFICATO</v>
      </c>
      <c r="C1826" s="23" t="str">
        <f>VLOOKUP($A1826,'[1]MAN PROG 2026'!$A$1:$AI$3379,3,FALSE)</f>
        <v>MEDICAL INTERIOR SUPPLY</v>
      </c>
      <c r="D1826" s="23" t="str">
        <f>VLOOKUP($A1826,'[1]MAN PROG 2026'!$A$1:$AI$3379,4,FALSE)</f>
        <v>LH 610</v>
      </c>
      <c r="E1826" s="23" t="str">
        <f>VLOOKUP($A1826,'[1]MAN PROG 2026'!$A$1:$AI$3379,5,FALSE)</f>
        <v>13281</v>
      </c>
      <c r="F1826" s="23" t="str">
        <f>VLOOKUP($A1826,'[1]MAN PROG 2026'!$A$1:$AI$3379,6,FALSE)</f>
        <v>SINGOLA</v>
      </c>
      <c r="G1826" s="23">
        <f>VLOOKUP($A1826,'[1]MAN PROG 2026'!$A$1:$AI$3379,7,FALSE)</f>
        <v>103485</v>
      </c>
      <c r="H1826" s="23">
        <f>VLOOKUP($A1826,'[1]MAN PROG 2026'!$A$1:$AI$3379,8,FALSE)</f>
        <v>0</v>
      </c>
      <c r="I1826" s="23" t="str">
        <f>VLOOKUP($A1826,'[1]MAN PROG 2026'!$A$1:$AI$3379,9,FALSE)</f>
        <v>S.PIETRO</v>
      </c>
      <c r="J1826" s="23" t="str">
        <f>VLOOKUP($A1826,'[1]MAN PROG 2026'!$A$1:$AI$3379,10,FALSE)</f>
        <v>S. CATERINA SOLVENTI</v>
      </c>
      <c r="K1826" s="23" t="str">
        <f>VLOOKUP($A1826,'[1]MAN PROG 2026'!$A$1:$AI$3379,11,FALSE)</f>
        <v>S. CARLO CARDIOLOGIA</v>
      </c>
      <c r="L1826" s="24" t="str">
        <f>VLOOKUP($A1826,'[1]MAN PROG 2026'!$A$2:$AI$3379,12,FALSE)</f>
        <v>S. CARLO CARDIOLOGIA</v>
      </c>
      <c r="M1826" s="24" t="str">
        <f>VLOOKUP($A1826,'[1]MAN PROG 2026'!$A$2:$AI$3379,13,FALSE)</f>
        <v>SINGOLA</v>
      </c>
      <c r="N1826" s="24">
        <f>VLOOKUP($A1826,'[1]MAN PROG 2026'!$A$2:$AI$3379,14,FALSE)</f>
        <v>103485</v>
      </c>
      <c r="O1826" s="24">
        <f>VLOOKUP($A1826,'[1]MAN PROG 2026'!$A$2:$AI$3379,15,FALSE)</f>
        <v>0</v>
      </c>
      <c r="P1826" s="25" t="str">
        <f>VLOOKUP($A1826,'[1]MAN PROG 2026'!$A$2:$AI$3379,20,FALSE)</f>
        <v>DA FARE</v>
      </c>
      <c r="Q1826" s="8" t="s">
        <v>835</v>
      </c>
      <c r="R1826" s="26"/>
      <c r="S1826" s="8" t="s">
        <v>53</v>
      </c>
      <c r="T1826" s="37"/>
      <c r="U1826" s="27" t="s">
        <v>55</v>
      </c>
      <c r="V1826" s="27" t="s">
        <v>56</v>
      </c>
      <c r="W1826" s="27" t="s">
        <v>55</v>
      </c>
      <c r="X1826" s="27" t="s">
        <v>55</v>
      </c>
      <c r="Y1826" s="27" t="s">
        <v>55</v>
      </c>
      <c r="Z1826" s="27" t="s">
        <v>55</v>
      </c>
      <c r="AA1826" s="27" t="s">
        <v>55</v>
      </c>
      <c r="AB1826" s="27" t="s">
        <v>57</v>
      </c>
      <c r="AC1826" s="27" t="s">
        <v>58</v>
      </c>
      <c r="AD1826" s="27" t="s">
        <v>821</v>
      </c>
      <c r="AE1826" s="27" t="s">
        <v>68</v>
      </c>
      <c r="AF1826" s="27">
        <v>0.16500000000000001</v>
      </c>
      <c r="AG1826" s="9" t="s">
        <v>32</v>
      </c>
      <c r="AH1826" s="27" t="s">
        <v>70</v>
      </c>
      <c r="AI1826" s="27" t="s">
        <v>70</v>
      </c>
      <c r="AJ1826" s="27" t="s">
        <v>70</v>
      </c>
      <c r="AK1826" s="27" t="s">
        <v>61</v>
      </c>
      <c r="AL1826" s="27" t="s">
        <v>61</v>
      </c>
      <c r="AM1826" s="71">
        <v>55.2</v>
      </c>
      <c r="AN1826" s="28" t="s">
        <v>61</v>
      </c>
      <c r="AO1826" s="28"/>
      <c r="AP1826" s="29"/>
      <c r="AQ1826" s="30"/>
      <c r="AR1826" s="31"/>
      <c r="AS1826" s="32"/>
      <c r="AT1826" s="33"/>
      <c r="AU1826" s="34"/>
      <c r="AV1826" s="27" t="s">
        <v>62</v>
      </c>
      <c r="AW1826" s="27">
        <v>5625031</v>
      </c>
      <c r="AX1826" s="27" t="s">
        <v>63</v>
      </c>
      <c r="AY1826" s="27"/>
    </row>
    <row r="1827" spans="1:52" ht="24" customHeight="1" x14ac:dyDescent="0.3">
      <c r="A1827" s="22">
        <v>103486</v>
      </c>
      <c r="B1827" s="23" t="str">
        <f>VLOOKUP($A1827,'[1]MAN PROG 2026'!$A$1:$AI$3379,2,FALSE)</f>
        <v>LETTO PER DEGENZA ELETTRIFICATO</v>
      </c>
      <c r="C1827" s="23" t="str">
        <f>VLOOKUP($A1827,'[1]MAN PROG 2026'!$A$1:$AI$3379,3,FALSE)</f>
        <v>MEDICAL INTERIOR SUPPLY</v>
      </c>
      <c r="D1827" s="23" t="str">
        <f>VLOOKUP($A1827,'[1]MAN PROG 2026'!$A$1:$AI$3379,4,FALSE)</f>
        <v>LH 610</v>
      </c>
      <c r="E1827" s="23" t="str">
        <f>VLOOKUP($A1827,'[1]MAN PROG 2026'!$A$1:$AI$3379,5,FALSE)</f>
        <v>13269</v>
      </c>
      <c r="F1827" s="23" t="str">
        <f>VLOOKUP($A1827,'[1]MAN PROG 2026'!$A$1:$AI$3379,6,FALSE)</f>
        <v>SINGOLA</v>
      </c>
      <c r="G1827" s="23">
        <f>VLOOKUP($A1827,'[1]MAN PROG 2026'!$A$1:$AI$3379,7,FALSE)</f>
        <v>103486</v>
      </c>
      <c r="H1827" s="23">
        <f>VLOOKUP($A1827,'[1]MAN PROG 2026'!$A$1:$AI$3379,8,FALSE)</f>
        <v>0</v>
      </c>
      <c r="I1827" s="23" t="str">
        <f>VLOOKUP($A1827,'[1]MAN PROG 2026'!$A$1:$AI$3379,9,FALSE)</f>
        <v>S.PIETRO</v>
      </c>
      <c r="J1827" s="23" t="str">
        <f>VLOOKUP($A1827,'[1]MAN PROG 2026'!$A$1:$AI$3379,10,FALSE)</f>
        <v>B. MENNI</v>
      </c>
      <c r="K1827" s="23" t="str">
        <f>VLOOKUP($A1827,'[1]MAN PROG 2026'!$A$1:$AI$3379,11,FALSE)</f>
        <v>S. VINCENZO</v>
      </c>
      <c r="L1827" s="24" t="str">
        <f>VLOOKUP($A1827,'[1]MAN PROG 2026'!$A$2:$AI$3379,12,FALSE)</f>
        <v>AMB. ENDOSCOPIA L.P. 3°P</v>
      </c>
      <c r="M1827" s="24" t="str">
        <f>VLOOKUP($A1827,'[1]MAN PROG 2026'!$A$2:$AI$3379,13,FALSE)</f>
        <v>SINGOLA</v>
      </c>
      <c r="N1827" s="24" t="str">
        <f>VLOOKUP($A1827,'[1]MAN PROG 2026'!$A$2:$AI$3379,14,FALSE)</f>
        <v>103486</v>
      </c>
      <c r="O1827" s="24">
        <f>VLOOKUP($A1827,'[1]MAN PROG 2026'!$A$2:$AI$3379,15,FALSE)</f>
        <v>0</v>
      </c>
      <c r="P1827" s="25" t="str">
        <f>VLOOKUP($A1827,'[1]MAN PROG 2026'!$A$2:$AI$3379,20,FALSE)</f>
        <v>DA FARE</v>
      </c>
      <c r="Q1827" s="9">
        <v>3486</v>
      </c>
      <c r="R1827" s="26">
        <v>46114</v>
      </c>
      <c r="S1827" s="8" t="s">
        <v>53</v>
      </c>
      <c r="T1827" s="37"/>
      <c r="U1827" s="27" t="s">
        <v>55</v>
      </c>
      <c r="V1827" s="27" t="s">
        <v>56</v>
      </c>
      <c r="W1827" s="27" t="s">
        <v>55</v>
      </c>
      <c r="X1827" s="27" t="s">
        <v>55</v>
      </c>
      <c r="Y1827" s="27" t="s">
        <v>55</v>
      </c>
      <c r="Z1827" s="27" t="s">
        <v>55</v>
      </c>
      <c r="AA1827" s="27" t="s">
        <v>55</v>
      </c>
      <c r="AB1827" s="27" t="s">
        <v>57</v>
      </c>
      <c r="AC1827" s="27" t="s">
        <v>58</v>
      </c>
      <c r="AD1827" s="27" t="s">
        <v>196</v>
      </c>
      <c r="AE1827" s="27" t="s">
        <v>88</v>
      </c>
      <c r="AF1827" s="27">
        <v>0.185</v>
      </c>
      <c r="AG1827" s="9" t="s">
        <v>32</v>
      </c>
      <c r="AH1827" s="27" t="s">
        <v>70</v>
      </c>
      <c r="AI1827" s="27" t="s">
        <v>70</v>
      </c>
      <c r="AJ1827" s="27" t="s">
        <v>70</v>
      </c>
      <c r="AK1827" s="27" t="s">
        <v>61</v>
      </c>
      <c r="AL1827" s="27" t="s">
        <v>61</v>
      </c>
      <c r="AM1827" s="11">
        <v>72.2</v>
      </c>
      <c r="AN1827" s="28">
        <v>0</v>
      </c>
      <c r="AO1827" s="28" t="s">
        <v>204</v>
      </c>
      <c r="AP1827" s="29"/>
      <c r="AQ1827" s="30"/>
      <c r="AR1827" s="31"/>
      <c r="AS1827" s="32"/>
      <c r="AT1827" s="33"/>
      <c r="AU1827" s="34"/>
      <c r="AV1827" s="27" t="s">
        <v>62</v>
      </c>
      <c r="AW1827" s="27">
        <v>5625031</v>
      </c>
      <c r="AX1827" s="27" t="s">
        <v>63</v>
      </c>
      <c r="AY1827" s="27"/>
    </row>
    <row r="1828" spans="1:52" ht="24" customHeight="1" x14ac:dyDescent="0.3">
      <c r="A1828" s="22">
        <v>103487</v>
      </c>
      <c r="B1828" s="23" t="str">
        <f>VLOOKUP($A1828,'[1]MAN PROG 2026'!$A$1:$AI$3379,2,FALSE)</f>
        <v>LETTO PER DEGENZA ELETTRIFICATO</v>
      </c>
      <c r="C1828" s="23" t="str">
        <f>VLOOKUP($A1828,'[1]MAN PROG 2026'!$A$1:$AI$3379,3,FALSE)</f>
        <v>MEDICAL INTERIOR SUPPLY</v>
      </c>
      <c r="D1828" s="23" t="str">
        <f>VLOOKUP($A1828,'[1]MAN PROG 2026'!$A$1:$AI$3379,4,FALSE)</f>
        <v>LH 610</v>
      </c>
      <c r="E1828" s="23" t="str">
        <f>VLOOKUP($A1828,'[1]MAN PROG 2026'!$A$1:$AI$3379,5,FALSE)</f>
        <v>13249</v>
      </c>
      <c r="F1828" s="23" t="str">
        <f>VLOOKUP($A1828,'[1]MAN PROG 2026'!$A$1:$AI$3379,6,FALSE)</f>
        <v>SINGOLA</v>
      </c>
      <c r="G1828" s="23">
        <f>VLOOKUP($A1828,'[1]MAN PROG 2026'!$A$1:$AI$3379,7,FALSE)</f>
        <v>103487</v>
      </c>
      <c r="H1828" s="23">
        <f>VLOOKUP($A1828,'[1]MAN PROG 2026'!$A$1:$AI$3379,8,FALSE)</f>
        <v>0</v>
      </c>
      <c r="I1828" s="23" t="str">
        <f>VLOOKUP($A1828,'[1]MAN PROG 2026'!$A$1:$AI$3379,9,FALSE)</f>
        <v>S.PIETRO</v>
      </c>
      <c r="J1828" s="23" t="str">
        <f>VLOOKUP($A1828,'[1]MAN PROG 2026'!$A$1:$AI$3379,10,FALSE)</f>
        <v>B. MENNI</v>
      </c>
      <c r="K1828" s="23" t="str">
        <f>VLOOKUP($A1828,'[1]MAN PROG 2026'!$A$1:$AI$3379,11,FALSE)</f>
        <v>OSTETRICIA (B.MENNI)</v>
      </c>
      <c r="L1828" s="24" t="str">
        <f>VLOOKUP($A1828,'[1]MAN PROG 2026'!$A$2:$AI$3379,12,FALSE)</f>
        <v>AMB. ENDOSCOPIA</v>
      </c>
      <c r="M1828" s="24" t="str">
        <f>VLOOKUP($A1828,'[1]MAN PROG 2026'!$A$2:$AI$3379,13,FALSE)</f>
        <v>SINGOLA</v>
      </c>
      <c r="N1828" s="24">
        <f>VLOOKUP($A1828,'[1]MAN PROG 2026'!$A$2:$AI$3379,14,FALSE)</f>
        <v>103487</v>
      </c>
      <c r="O1828" s="24">
        <f>VLOOKUP($A1828,'[1]MAN PROG 2026'!$A$2:$AI$3379,15,FALSE)</f>
        <v>0</v>
      </c>
      <c r="P1828" s="25" t="str">
        <f>VLOOKUP($A1828,'[1]MAN PROG 2026'!$A$2:$AI$3379,20,FALSE)</f>
        <v>DA FARE</v>
      </c>
      <c r="Q1828" s="9">
        <v>3487</v>
      </c>
      <c r="R1828" s="26">
        <v>46150</v>
      </c>
      <c r="S1828" s="8" t="s">
        <v>53</v>
      </c>
      <c r="T1828" s="37"/>
      <c r="U1828" s="27" t="s">
        <v>55</v>
      </c>
      <c r="V1828" s="27" t="s">
        <v>56</v>
      </c>
      <c r="W1828" s="27" t="s">
        <v>55</v>
      </c>
      <c r="X1828" s="27" t="s">
        <v>55</v>
      </c>
      <c r="Y1828" s="27" t="s">
        <v>55</v>
      </c>
      <c r="Z1828" s="27" t="s">
        <v>55</v>
      </c>
      <c r="AA1828" s="27" t="s">
        <v>55</v>
      </c>
      <c r="AB1828" s="27" t="s">
        <v>57</v>
      </c>
      <c r="AC1828" s="27" t="s">
        <v>58</v>
      </c>
      <c r="AD1828" s="27" t="s">
        <v>822</v>
      </c>
      <c r="AE1828" s="27" t="s">
        <v>88</v>
      </c>
      <c r="AF1828" s="27">
        <v>0.16800000000000001</v>
      </c>
      <c r="AG1828" s="9" t="s">
        <v>32</v>
      </c>
      <c r="AH1828" s="27" t="s">
        <v>70</v>
      </c>
      <c r="AI1828" s="27" t="s">
        <v>70</v>
      </c>
      <c r="AJ1828" s="27" t="s">
        <v>70</v>
      </c>
      <c r="AK1828" s="27" t="s">
        <v>61</v>
      </c>
      <c r="AL1828" s="27" t="s">
        <v>61</v>
      </c>
      <c r="AM1828" s="11">
        <v>41.2</v>
      </c>
      <c r="AN1828" s="28">
        <v>0.1</v>
      </c>
      <c r="AO1828" s="28" t="s">
        <v>204</v>
      </c>
      <c r="AP1828" s="29"/>
      <c r="AQ1828" s="30"/>
      <c r="AR1828" s="31"/>
      <c r="AS1828" s="32"/>
      <c r="AT1828" s="33"/>
      <c r="AU1828" s="34"/>
      <c r="AV1828" s="27" t="s">
        <v>62</v>
      </c>
      <c r="AW1828" s="27">
        <v>5625031</v>
      </c>
      <c r="AX1828" s="27" t="s">
        <v>63</v>
      </c>
      <c r="AY1828" s="27"/>
    </row>
    <row r="1829" spans="1:52" ht="24" customHeight="1" x14ac:dyDescent="0.3">
      <c r="A1829" s="22">
        <v>103488</v>
      </c>
      <c r="B1829" s="23" t="str">
        <f>VLOOKUP($A1829,'[1]MAN PROG 2026'!$A$1:$AI$3379,2,FALSE)</f>
        <v>LETTO PER DEGENZA ELETTRIFICATO</v>
      </c>
      <c r="C1829" s="23" t="str">
        <f>VLOOKUP($A1829,'[1]MAN PROG 2026'!$A$1:$AI$3379,3,FALSE)</f>
        <v>MEDICAL INTERIOR SUPPLY</v>
      </c>
      <c r="D1829" s="23" t="str">
        <f>VLOOKUP($A1829,'[1]MAN PROG 2026'!$A$1:$AI$3379,4,FALSE)</f>
        <v>LH 610</v>
      </c>
      <c r="E1829" s="23" t="str">
        <f>VLOOKUP($A1829,'[1]MAN PROG 2026'!$A$1:$AI$3379,5,FALSE)</f>
        <v>13250</v>
      </c>
      <c r="F1829" s="23" t="str">
        <f>VLOOKUP($A1829,'[1]MAN PROG 2026'!$A$1:$AI$3379,6,FALSE)</f>
        <v>SINGOLA</v>
      </c>
      <c r="G1829" s="23">
        <f>VLOOKUP($A1829,'[1]MAN PROG 2026'!$A$1:$AI$3379,7,FALSE)</f>
        <v>103488</v>
      </c>
      <c r="H1829" s="23">
        <f>VLOOKUP($A1829,'[1]MAN PROG 2026'!$A$1:$AI$3379,8,FALSE)</f>
        <v>0</v>
      </c>
      <c r="I1829" s="23" t="str">
        <f>VLOOKUP($A1829,'[1]MAN PROG 2026'!$A$1:$AI$3379,9,FALSE)</f>
        <v>S.PIETRO</v>
      </c>
      <c r="J1829" s="23" t="str">
        <f>VLOOKUP($A1829,'[1]MAN PROG 2026'!$A$1:$AI$3379,10,FALSE)</f>
        <v>B. MENNI</v>
      </c>
      <c r="K1829" s="23" t="str">
        <f>VLOOKUP($A1829,'[1]MAN PROG 2026'!$A$1:$AI$3379,11,FALSE)</f>
        <v>OSTETRICIA (B.MENNI)</v>
      </c>
      <c r="L1829" s="24" t="str">
        <f>VLOOKUP($A1829,'[1]MAN PROG 2026'!$A$2:$AI$3379,12,FALSE)</f>
        <v>OSTETRICIA (B.MENNI)</v>
      </c>
      <c r="M1829" s="24" t="str">
        <f>VLOOKUP($A1829,'[1]MAN PROG 2026'!$A$2:$AI$3379,13,FALSE)</f>
        <v>SINGOLA</v>
      </c>
      <c r="N1829" s="24">
        <f>VLOOKUP($A1829,'[1]MAN PROG 2026'!$A$2:$AI$3379,14,FALSE)</f>
        <v>103488</v>
      </c>
      <c r="O1829" s="24">
        <f>VLOOKUP($A1829,'[1]MAN PROG 2026'!$A$2:$AI$3379,15,FALSE)</f>
        <v>0</v>
      </c>
      <c r="P1829" s="25" t="str">
        <f>VLOOKUP($A1829,'[1]MAN PROG 2026'!$A$2:$AI$3379,20,FALSE)</f>
        <v>DA FARE</v>
      </c>
      <c r="Q1829" s="9">
        <v>3488</v>
      </c>
      <c r="R1829" s="26">
        <v>46150</v>
      </c>
      <c r="S1829" s="8" t="s">
        <v>53</v>
      </c>
      <c r="T1829" s="37"/>
      <c r="U1829" s="27" t="s">
        <v>55</v>
      </c>
      <c r="V1829" s="27" t="s">
        <v>56</v>
      </c>
      <c r="W1829" s="27" t="s">
        <v>55</v>
      </c>
      <c r="X1829" s="27" t="s">
        <v>55</v>
      </c>
      <c r="Y1829" s="27" t="s">
        <v>55</v>
      </c>
      <c r="Z1829" s="27" t="s">
        <v>55</v>
      </c>
      <c r="AA1829" s="27" t="s">
        <v>55</v>
      </c>
      <c r="AB1829" s="27" t="s">
        <v>57</v>
      </c>
      <c r="AC1829" s="27" t="s">
        <v>58</v>
      </c>
      <c r="AD1829" s="27" t="s">
        <v>822</v>
      </c>
      <c r="AE1829" s="27" t="s">
        <v>88</v>
      </c>
      <c r="AF1829" s="27">
        <v>0.16600000000000001</v>
      </c>
      <c r="AG1829" s="9" t="s">
        <v>32</v>
      </c>
      <c r="AH1829" s="27" t="s">
        <v>70</v>
      </c>
      <c r="AI1829" s="27" t="s">
        <v>70</v>
      </c>
      <c r="AJ1829" s="27" t="s">
        <v>70</v>
      </c>
      <c r="AK1829" s="27" t="s">
        <v>61</v>
      </c>
      <c r="AL1829" s="27" t="s">
        <v>61</v>
      </c>
      <c r="AM1829" s="11">
        <v>38.200000000000003</v>
      </c>
      <c r="AN1829" s="28">
        <v>0.2</v>
      </c>
      <c r="AO1829" s="28" t="s">
        <v>204</v>
      </c>
      <c r="AP1829" s="29"/>
      <c r="AQ1829" s="30"/>
      <c r="AR1829" s="31"/>
      <c r="AS1829" s="32"/>
      <c r="AT1829" s="33"/>
      <c r="AU1829" s="34"/>
      <c r="AV1829" s="27" t="s">
        <v>62</v>
      </c>
      <c r="AW1829" s="27">
        <v>5625031</v>
      </c>
      <c r="AX1829" s="27" t="s">
        <v>63</v>
      </c>
      <c r="AY1829" s="27"/>
    </row>
    <row r="1830" spans="1:52" ht="24" customHeight="1" x14ac:dyDescent="0.3">
      <c r="A1830" s="22">
        <v>103489</v>
      </c>
      <c r="B1830" s="23" t="str">
        <f>VLOOKUP($A1830,'[1]MAN PROG 2026'!$A$1:$AI$3379,2,FALSE)</f>
        <v>LETTO PER DEGENZA ELETTRIFICATO</v>
      </c>
      <c r="C1830" s="23" t="str">
        <f>VLOOKUP($A1830,'[1]MAN PROG 2026'!$A$1:$AI$3379,3,FALSE)</f>
        <v>MEDICAL INTERIOR SUPPLY</v>
      </c>
      <c r="D1830" s="23" t="str">
        <f>VLOOKUP($A1830,'[1]MAN PROG 2026'!$A$1:$AI$3379,4,FALSE)</f>
        <v>LH 610</v>
      </c>
      <c r="E1830" s="23" t="str">
        <f>VLOOKUP($A1830,'[1]MAN PROG 2026'!$A$1:$AI$3379,5,FALSE)</f>
        <v>13276</v>
      </c>
      <c r="F1830" s="23" t="str">
        <f>VLOOKUP($A1830,'[1]MAN PROG 2026'!$A$1:$AI$3379,6,FALSE)</f>
        <v>SINGOLA</v>
      </c>
      <c r="G1830" s="23">
        <f>VLOOKUP($A1830,'[1]MAN PROG 2026'!$A$1:$AI$3379,7,FALSE)</f>
        <v>103489</v>
      </c>
      <c r="H1830" s="23">
        <f>VLOOKUP($A1830,'[1]MAN PROG 2026'!$A$1:$AI$3379,8,FALSE)</f>
        <v>0</v>
      </c>
      <c r="I1830" s="23" t="str">
        <f>VLOOKUP($A1830,'[1]MAN PROG 2026'!$A$1:$AI$3379,9,FALSE)</f>
        <v>S.PIETRO</v>
      </c>
      <c r="J1830" s="23" t="str">
        <f>VLOOKUP($A1830,'[1]MAN PROG 2026'!$A$1:$AI$3379,10,FALSE)</f>
        <v>B. MENNI</v>
      </c>
      <c r="K1830" s="23" t="str">
        <f>VLOOKUP($A1830,'[1]MAN PROG 2026'!$A$1:$AI$3379,11,FALSE)</f>
        <v>S. CATERINA SOLVENTI</v>
      </c>
      <c r="L1830" s="24" t="str">
        <f>VLOOKUP($A1830,'[1]MAN PROG 2026'!$A$2:$AI$3379,12,FALSE)</f>
        <v>S. CATERINA SOLVENTI</v>
      </c>
      <c r="M1830" s="24" t="str">
        <f>VLOOKUP($A1830,'[1]MAN PROG 2026'!$A$2:$AI$3379,13,FALSE)</f>
        <v>SINGOLA</v>
      </c>
      <c r="N1830" s="24" t="str">
        <f>VLOOKUP($A1830,'[1]MAN PROG 2026'!$A$2:$AI$3379,14,FALSE)</f>
        <v>103489</v>
      </c>
      <c r="O1830" s="24">
        <f>VLOOKUP($A1830,'[1]MAN PROG 2026'!$A$2:$AI$3379,15,FALSE)</f>
        <v>0</v>
      </c>
      <c r="P1830" s="25" t="str">
        <f>VLOOKUP($A1830,'[1]MAN PROG 2026'!$A$2:$AI$3379,20,FALSE)</f>
        <v>DA FARE</v>
      </c>
      <c r="Q1830" s="9">
        <v>3489</v>
      </c>
      <c r="R1830" s="26">
        <v>46108</v>
      </c>
      <c r="S1830" s="8" t="s">
        <v>53</v>
      </c>
      <c r="T1830" s="37"/>
      <c r="U1830" s="27" t="s">
        <v>55</v>
      </c>
      <c r="V1830" s="27" t="s">
        <v>56</v>
      </c>
      <c r="W1830" s="27" t="s">
        <v>55</v>
      </c>
      <c r="X1830" s="27" t="s">
        <v>55</v>
      </c>
      <c r="Y1830" s="27" t="s">
        <v>55</v>
      </c>
      <c r="Z1830" s="27" t="s">
        <v>55</v>
      </c>
      <c r="AA1830" s="27" t="s">
        <v>55</v>
      </c>
      <c r="AB1830" s="27" t="s">
        <v>57</v>
      </c>
      <c r="AC1830" s="27" t="s">
        <v>58</v>
      </c>
      <c r="AD1830" s="27" t="s">
        <v>676</v>
      </c>
      <c r="AE1830" s="27" t="s">
        <v>88</v>
      </c>
      <c r="AF1830" s="27">
        <v>0.16600000000000001</v>
      </c>
      <c r="AG1830" s="9" t="s">
        <v>32</v>
      </c>
      <c r="AH1830" s="27" t="s">
        <v>70</v>
      </c>
      <c r="AI1830" s="27" t="s">
        <v>70</v>
      </c>
      <c r="AJ1830" s="27" t="s">
        <v>70</v>
      </c>
      <c r="AK1830" s="27" t="s">
        <v>286</v>
      </c>
      <c r="AL1830" s="27" t="s">
        <v>286</v>
      </c>
      <c r="AM1830" s="11">
        <v>65.2</v>
      </c>
      <c r="AN1830" s="28" t="s">
        <v>61</v>
      </c>
      <c r="AO1830" s="28"/>
      <c r="AP1830" s="29"/>
      <c r="AQ1830" s="30"/>
      <c r="AR1830" s="31"/>
      <c r="AS1830" s="32"/>
      <c r="AT1830" s="33"/>
      <c r="AU1830" s="34"/>
      <c r="AV1830" s="27" t="s">
        <v>62</v>
      </c>
      <c r="AW1830" s="27">
        <v>5625031</v>
      </c>
      <c r="AX1830" s="27" t="s">
        <v>63</v>
      </c>
      <c r="AY1830" s="27" t="s">
        <v>361</v>
      </c>
      <c r="AZ1830" s="27" t="s">
        <v>361</v>
      </c>
    </row>
    <row r="1831" spans="1:52" ht="24" customHeight="1" x14ac:dyDescent="0.3">
      <c r="A1831" s="22">
        <v>103491</v>
      </c>
      <c r="B1831" s="23" t="str">
        <f>VLOOKUP($A1831,'[1]MAN PROG 2026'!$A$1:$AI$3379,2,FALSE)</f>
        <v>LETTO PER DEGENZA ELETTRIFICATO</v>
      </c>
      <c r="C1831" s="23" t="str">
        <f>VLOOKUP($A1831,'[1]MAN PROG 2026'!$A$1:$AI$3379,3,FALSE)</f>
        <v>MEDICAL INTERIOR SUPPLY</v>
      </c>
      <c r="D1831" s="23" t="str">
        <f>VLOOKUP($A1831,'[1]MAN PROG 2026'!$A$1:$AI$3379,4,FALSE)</f>
        <v>LH 610</v>
      </c>
      <c r="E1831" s="23" t="str">
        <f>VLOOKUP($A1831,'[1]MAN PROG 2026'!$A$1:$AI$3379,5,FALSE)</f>
        <v>13280</v>
      </c>
      <c r="F1831" s="23" t="str">
        <f>VLOOKUP($A1831,'[1]MAN PROG 2026'!$A$1:$AI$3379,6,FALSE)</f>
        <v>SINGOLA</v>
      </c>
      <c r="G1831" s="23">
        <f>VLOOKUP($A1831,'[1]MAN PROG 2026'!$A$1:$AI$3379,7,FALSE)</f>
        <v>103491</v>
      </c>
      <c r="H1831" s="23">
        <f>VLOOKUP($A1831,'[1]MAN PROG 2026'!$A$1:$AI$3379,8,FALSE)</f>
        <v>0</v>
      </c>
      <c r="I1831" s="23" t="str">
        <f>VLOOKUP($A1831,'[1]MAN PROG 2026'!$A$1:$AI$3379,9,FALSE)</f>
        <v>S.PIETRO</v>
      </c>
      <c r="J1831" s="23" t="str">
        <f>VLOOKUP($A1831,'[1]MAN PROG 2026'!$A$1:$AI$3379,10,FALSE)</f>
        <v>B. MENNI</v>
      </c>
      <c r="K1831" s="23" t="str">
        <f>VLOOKUP($A1831,'[1]MAN PROG 2026'!$A$1:$AI$3379,11,FALSE)</f>
        <v>OSTETRICIA (B.MENNI)</v>
      </c>
      <c r="L1831" s="24" t="str">
        <f>VLOOKUP($A1831,'[1]MAN PROG 2026'!$A$2:$AI$3379,12,FALSE)</f>
        <v>RIANIMAZIONE</v>
      </c>
      <c r="M1831" s="24" t="str">
        <f>VLOOKUP($A1831,'[1]MAN PROG 2026'!$A$2:$AI$3379,13,FALSE)</f>
        <v>SINGOLA</v>
      </c>
      <c r="N1831" s="24">
        <f>VLOOKUP($A1831,'[1]MAN PROG 2026'!$A$2:$AI$3379,14,FALSE)</f>
        <v>103491</v>
      </c>
      <c r="O1831" s="24">
        <f>VLOOKUP($A1831,'[1]MAN PROG 2026'!$A$2:$AI$3379,15,FALSE)</f>
        <v>0</v>
      </c>
      <c r="P1831" s="25" t="str">
        <f>VLOOKUP($A1831,'[1]MAN PROG 2026'!$A$2:$AI$3379,20,FALSE)</f>
        <v>DA FARE</v>
      </c>
      <c r="Q1831" s="9">
        <v>3491</v>
      </c>
      <c r="R1831" s="26">
        <v>46150</v>
      </c>
      <c r="S1831" s="8" t="s">
        <v>53</v>
      </c>
      <c r="T1831" s="37"/>
      <c r="U1831" s="27" t="s">
        <v>55</v>
      </c>
      <c r="V1831" s="27" t="s">
        <v>56</v>
      </c>
      <c r="W1831" s="27" t="s">
        <v>55</v>
      </c>
      <c r="X1831" s="27" t="s">
        <v>55</v>
      </c>
      <c r="Y1831" s="27" t="s">
        <v>55</v>
      </c>
      <c r="Z1831" s="27" t="s">
        <v>55</v>
      </c>
      <c r="AA1831" s="27" t="s">
        <v>55</v>
      </c>
      <c r="AB1831" s="27" t="s">
        <v>57</v>
      </c>
      <c r="AC1831" s="27" t="s">
        <v>58</v>
      </c>
      <c r="AD1831" s="27" t="s">
        <v>822</v>
      </c>
      <c r="AE1831" s="27" t="s">
        <v>88</v>
      </c>
      <c r="AF1831" s="27">
        <v>0.17100000000000001</v>
      </c>
      <c r="AG1831" s="9" t="s">
        <v>32</v>
      </c>
      <c r="AH1831" s="27" t="s">
        <v>70</v>
      </c>
      <c r="AI1831" s="27" t="s">
        <v>70</v>
      </c>
      <c r="AJ1831" s="27" t="s">
        <v>70</v>
      </c>
      <c r="AK1831" s="27" t="s">
        <v>61</v>
      </c>
      <c r="AL1831" s="27" t="s">
        <v>61</v>
      </c>
      <c r="AM1831" s="11">
        <v>36.5</v>
      </c>
      <c r="AN1831" s="28">
        <v>0.1</v>
      </c>
      <c r="AO1831" s="28" t="s">
        <v>204</v>
      </c>
      <c r="AP1831" s="29"/>
      <c r="AQ1831" s="30"/>
      <c r="AR1831" s="31"/>
      <c r="AS1831" s="32"/>
      <c r="AT1831" s="33"/>
      <c r="AU1831" s="34"/>
      <c r="AV1831" s="27" t="s">
        <v>62</v>
      </c>
      <c r="AW1831" s="27">
        <v>5625031</v>
      </c>
      <c r="AX1831" s="27" t="s">
        <v>63</v>
      </c>
      <c r="AY1831" s="27"/>
    </row>
    <row r="1832" spans="1:52" ht="24" customHeight="1" x14ac:dyDescent="0.3">
      <c r="A1832" s="22">
        <v>103492</v>
      </c>
      <c r="B1832" s="23" t="str">
        <f>VLOOKUP($A1832,'[1]MAN PROG 2026'!$A$1:$AI$3379,2,FALSE)</f>
        <v>LETTO PER DEGENZA ELETTRIFICATO</v>
      </c>
      <c r="C1832" s="23" t="str">
        <f>VLOOKUP($A1832,'[1]MAN PROG 2026'!$A$1:$AI$3379,3,FALSE)</f>
        <v>MEDICAL INTERIOR SUPPLY</v>
      </c>
      <c r="D1832" s="23" t="str">
        <f>VLOOKUP($A1832,'[1]MAN PROG 2026'!$A$1:$AI$3379,4,FALSE)</f>
        <v>LH 610</v>
      </c>
      <c r="E1832" s="23" t="str">
        <f>VLOOKUP($A1832,'[1]MAN PROG 2026'!$A$1:$AI$3379,5,FALSE)</f>
        <v>13265</v>
      </c>
      <c r="F1832" s="23" t="str">
        <f>VLOOKUP($A1832,'[1]MAN PROG 2026'!$A$1:$AI$3379,6,FALSE)</f>
        <v>SINGOLA</v>
      </c>
      <c r="G1832" s="23">
        <f>VLOOKUP($A1832,'[1]MAN PROG 2026'!$A$1:$AI$3379,7,FALSE)</f>
        <v>103492</v>
      </c>
      <c r="H1832" s="23">
        <f>VLOOKUP($A1832,'[1]MAN PROG 2026'!$A$1:$AI$3379,8,FALSE)</f>
        <v>0</v>
      </c>
      <c r="I1832" s="23" t="str">
        <f>VLOOKUP($A1832,'[1]MAN PROG 2026'!$A$1:$AI$3379,9,FALSE)</f>
        <v>S.PIETRO</v>
      </c>
      <c r="J1832" s="23" t="str">
        <f>VLOOKUP($A1832,'[1]MAN PROG 2026'!$A$1:$AI$3379,10,FALSE)</f>
        <v>B. MENNI</v>
      </c>
      <c r="K1832" s="23" t="str">
        <f>VLOOKUP($A1832,'[1]MAN PROG 2026'!$A$1:$AI$3379,11,FALSE)</f>
        <v>S. G. ANTIDA</v>
      </c>
      <c r="L1832" s="24" t="str">
        <f>VLOOKUP($A1832,'[1]MAN PROG 2026'!$A$2:$AI$3379,12,FALSE)</f>
        <v>OSTETRICIA (B.MENNI)</v>
      </c>
      <c r="M1832" s="24" t="str">
        <f>VLOOKUP($A1832,'[1]MAN PROG 2026'!$A$2:$AI$3379,13,FALSE)</f>
        <v>SINGOLA</v>
      </c>
      <c r="N1832" s="24">
        <f>VLOOKUP($A1832,'[1]MAN PROG 2026'!$A$2:$AI$3379,14,FALSE)</f>
        <v>103492</v>
      </c>
      <c r="O1832" s="24">
        <f>VLOOKUP($A1832,'[1]MAN PROG 2026'!$A$2:$AI$3379,15,FALSE)</f>
        <v>0</v>
      </c>
      <c r="P1832" s="25" t="str">
        <f>VLOOKUP($A1832,'[1]MAN PROG 2026'!$A$2:$AI$3379,20,FALSE)</f>
        <v>DA FARE</v>
      </c>
      <c r="Q1832" s="9">
        <v>3492</v>
      </c>
      <c r="R1832" s="26">
        <v>46119</v>
      </c>
      <c r="S1832" s="8" t="s">
        <v>602</v>
      </c>
      <c r="T1832" s="37"/>
      <c r="U1832" s="27" t="s">
        <v>55</v>
      </c>
      <c r="V1832" s="27" t="s">
        <v>56</v>
      </c>
      <c r="W1832" s="27" t="s">
        <v>55</v>
      </c>
      <c r="X1832" s="27" t="s">
        <v>55</v>
      </c>
      <c r="Y1832" s="27" t="s">
        <v>55</v>
      </c>
      <c r="Z1832" s="27" t="s">
        <v>55</v>
      </c>
      <c r="AA1832" s="27" t="s">
        <v>55</v>
      </c>
      <c r="AB1832" s="27" t="s">
        <v>57</v>
      </c>
      <c r="AC1832" s="27" t="s">
        <v>58</v>
      </c>
      <c r="AD1832" s="27" t="s">
        <v>196</v>
      </c>
      <c r="AE1832" s="27" t="s">
        <v>88</v>
      </c>
      <c r="AF1832" s="27">
        <v>0.188</v>
      </c>
      <c r="AG1832" s="9" t="s">
        <v>32</v>
      </c>
      <c r="AH1832" s="27" t="s">
        <v>70</v>
      </c>
      <c r="AI1832" s="27" t="s">
        <v>70</v>
      </c>
      <c r="AJ1832" s="27" t="s">
        <v>70</v>
      </c>
      <c r="AK1832" s="27" t="s">
        <v>61</v>
      </c>
      <c r="AL1832" s="27" t="s">
        <v>61</v>
      </c>
      <c r="AM1832" s="11">
        <v>58.1</v>
      </c>
      <c r="AN1832" s="28">
        <v>0.1</v>
      </c>
      <c r="AO1832" s="28" t="s">
        <v>204</v>
      </c>
      <c r="AP1832" s="29"/>
      <c r="AQ1832" s="30"/>
      <c r="AR1832" s="31"/>
      <c r="AS1832" s="32"/>
      <c r="AT1832" s="33"/>
      <c r="AU1832" s="34"/>
      <c r="AV1832" s="27" t="s">
        <v>62</v>
      </c>
      <c r="AW1832" s="27">
        <v>5625031</v>
      </c>
      <c r="AX1832" s="27" t="s">
        <v>63</v>
      </c>
      <c r="AY1832" s="27"/>
    </row>
    <row r="1833" spans="1:52" ht="24" customHeight="1" x14ac:dyDescent="0.3">
      <c r="A1833" s="22">
        <v>103493</v>
      </c>
      <c r="B1833" s="23" t="str">
        <f>VLOOKUP($A1833,'[1]MAN PROG 2026'!$A$1:$AI$3379,2,FALSE)</f>
        <v>LETTO PER DEGENZA ELETTRIFICATO</v>
      </c>
      <c r="C1833" s="23" t="str">
        <f>VLOOKUP($A1833,'[1]MAN PROG 2026'!$A$1:$AI$3379,3,FALSE)</f>
        <v>MEDICAL INTERIOR SUPPLY</v>
      </c>
      <c r="D1833" s="23" t="str">
        <f>VLOOKUP($A1833,'[1]MAN PROG 2026'!$A$1:$AI$3379,4,FALSE)</f>
        <v>LH 610</v>
      </c>
      <c r="E1833" s="23" t="str">
        <f>VLOOKUP($A1833,'[1]MAN PROG 2026'!$A$1:$AI$3379,5,FALSE)</f>
        <v>13261</v>
      </c>
      <c r="F1833" s="23" t="str">
        <f>VLOOKUP($A1833,'[1]MAN PROG 2026'!$A$1:$AI$3379,6,FALSE)</f>
        <v>SINGOLA</v>
      </c>
      <c r="G1833" s="23">
        <f>VLOOKUP($A1833,'[1]MAN PROG 2026'!$A$1:$AI$3379,7,FALSE)</f>
        <v>103493</v>
      </c>
      <c r="H1833" s="23">
        <f>VLOOKUP($A1833,'[1]MAN PROG 2026'!$A$1:$AI$3379,8,FALSE)</f>
        <v>0</v>
      </c>
      <c r="I1833" s="23" t="str">
        <f>VLOOKUP($A1833,'[1]MAN PROG 2026'!$A$1:$AI$3379,9,FALSE)</f>
        <v>S.PIETRO</v>
      </c>
      <c r="J1833" s="23" t="str">
        <f>VLOOKUP($A1833,'[1]MAN PROG 2026'!$A$1:$AI$3379,10,FALSE)</f>
        <v>B. MENNI</v>
      </c>
      <c r="K1833" s="23" t="str">
        <f>VLOOKUP($A1833,'[1]MAN PROG 2026'!$A$1:$AI$3379,11,FALSE)</f>
        <v>S. VINCENZO</v>
      </c>
      <c r="L1833" s="24" t="str">
        <f>VLOOKUP($A1833,'[1]MAN PROG 2026'!$A$2:$AI$3379,12,FALSE)</f>
        <v>OSTETRICIA (B.MENNI)</v>
      </c>
      <c r="M1833" s="24" t="str">
        <f>VLOOKUP($A1833,'[1]MAN PROG 2026'!$A$2:$AI$3379,13,FALSE)</f>
        <v>SINGOLA</v>
      </c>
      <c r="N1833" s="24">
        <f>VLOOKUP($A1833,'[1]MAN PROG 2026'!$A$2:$AI$3379,14,FALSE)</f>
        <v>103493</v>
      </c>
      <c r="O1833" s="24">
        <f>VLOOKUP($A1833,'[1]MAN PROG 2026'!$A$2:$AI$3379,15,FALSE)</f>
        <v>0</v>
      </c>
      <c r="P1833" s="25" t="str">
        <f>VLOOKUP($A1833,'[1]MAN PROG 2026'!$A$2:$AI$3379,20,FALSE)</f>
        <v>DA FARE</v>
      </c>
      <c r="Q1833" s="9">
        <v>3493</v>
      </c>
      <c r="R1833" s="26">
        <v>46168</v>
      </c>
      <c r="S1833" s="8" t="s">
        <v>53</v>
      </c>
      <c r="T1833" s="37"/>
      <c r="U1833" s="27" t="s">
        <v>55</v>
      </c>
      <c r="V1833" s="27" t="s">
        <v>56</v>
      </c>
      <c r="W1833" s="27" t="s">
        <v>55</v>
      </c>
      <c r="X1833" s="27" t="s">
        <v>55</v>
      </c>
      <c r="Y1833" s="27" t="s">
        <v>55</v>
      </c>
      <c r="Z1833" s="27" t="s">
        <v>55</v>
      </c>
      <c r="AA1833" s="27" t="s">
        <v>55</v>
      </c>
      <c r="AB1833" s="27" t="s">
        <v>57</v>
      </c>
      <c r="AC1833" s="27" t="s">
        <v>58</v>
      </c>
      <c r="AD1833" s="27" t="s">
        <v>277</v>
      </c>
      <c r="AE1833" s="27" t="s">
        <v>88</v>
      </c>
      <c r="AF1833" s="27">
        <v>0.186</v>
      </c>
      <c r="AG1833" s="9" t="s">
        <v>32</v>
      </c>
      <c r="AH1833" s="27" t="s">
        <v>70</v>
      </c>
      <c r="AI1833" s="27" t="s">
        <v>70</v>
      </c>
      <c r="AJ1833" s="27" t="s">
        <v>70</v>
      </c>
      <c r="AK1833" s="27" t="s">
        <v>61</v>
      </c>
      <c r="AL1833" s="27" t="s">
        <v>61</v>
      </c>
      <c r="AM1833" s="11">
        <v>39.5</v>
      </c>
      <c r="AN1833" s="28">
        <v>1.2</v>
      </c>
      <c r="AO1833" s="28" t="s">
        <v>204</v>
      </c>
      <c r="AP1833" s="29"/>
      <c r="AQ1833" s="30"/>
      <c r="AR1833" s="31"/>
      <c r="AS1833" s="32"/>
      <c r="AT1833" s="33"/>
      <c r="AU1833" s="34"/>
      <c r="AV1833" s="27" t="s">
        <v>62</v>
      </c>
      <c r="AW1833" s="27">
        <v>5625031</v>
      </c>
      <c r="AX1833" s="27" t="s">
        <v>63</v>
      </c>
      <c r="AY1833" s="27"/>
    </row>
    <row r="1834" spans="1:52" ht="24" customHeight="1" x14ac:dyDescent="0.3">
      <c r="A1834" s="22">
        <v>103494</v>
      </c>
      <c r="B1834" s="23" t="str">
        <f>VLOOKUP($A1834,'[1]MAN PROG 2026'!$A$1:$AI$3379,2,FALSE)</f>
        <v>LETTO PER DEGENZA ELETTRIFICATO</v>
      </c>
      <c r="C1834" s="23" t="str">
        <f>VLOOKUP($A1834,'[1]MAN PROG 2026'!$A$1:$AI$3379,3,FALSE)</f>
        <v>MEDICAL INTERIOR SUPPLY</v>
      </c>
      <c r="D1834" s="23" t="str">
        <f>VLOOKUP($A1834,'[1]MAN PROG 2026'!$A$1:$AI$3379,4,FALSE)</f>
        <v>LH 610</v>
      </c>
      <c r="E1834" s="23" t="str">
        <f>VLOOKUP($A1834,'[1]MAN PROG 2026'!$A$1:$AI$3379,5,FALSE)</f>
        <v>13277</v>
      </c>
      <c r="F1834" s="23" t="str">
        <f>VLOOKUP($A1834,'[1]MAN PROG 2026'!$A$1:$AI$3379,6,FALSE)</f>
        <v>SINGOLA</v>
      </c>
      <c r="G1834" s="23">
        <f>VLOOKUP($A1834,'[1]MAN PROG 2026'!$A$1:$AI$3379,7,FALSE)</f>
        <v>103494</v>
      </c>
      <c r="H1834" s="23">
        <f>VLOOKUP($A1834,'[1]MAN PROG 2026'!$A$1:$AI$3379,8,FALSE)</f>
        <v>0</v>
      </c>
      <c r="I1834" s="23" t="str">
        <f>VLOOKUP($A1834,'[1]MAN PROG 2026'!$A$1:$AI$3379,9,FALSE)</f>
        <v>S.PIETRO</v>
      </c>
      <c r="J1834" s="23" t="str">
        <f>VLOOKUP($A1834,'[1]MAN PROG 2026'!$A$1:$AI$3379,10,FALSE)</f>
        <v>B. MENNI</v>
      </c>
      <c r="K1834" s="23" t="str">
        <f>VLOOKUP($A1834,'[1]MAN PROG 2026'!$A$1:$AI$3379,11,FALSE)</f>
        <v>OSTETRICIA (B.MENNI)</v>
      </c>
      <c r="L1834" s="24" t="str">
        <f>VLOOKUP($A1834,'[1]MAN PROG 2026'!$A$2:$AI$3379,12,FALSE)</f>
        <v>OSTETRICIA (B.MENNI)</v>
      </c>
      <c r="M1834" s="24" t="str">
        <f>VLOOKUP($A1834,'[1]MAN PROG 2026'!$A$2:$AI$3379,13,FALSE)</f>
        <v>SINGOLA</v>
      </c>
      <c r="N1834" s="24" t="str">
        <f>VLOOKUP($A1834,'[1]MAN PROG 2026'!$A$2:$AI$3379,14,FALSE)</f>
        <v>103494</v>
      </c>
      <c r="O1834" s="24">
        <f>VLOOKUP($A1834,'[1]MAN PROG 2026'!$A$2:$AI$3379,15,FALSE)</f>
        <v>0</v>
      </c>
      <c r="P1834" s="25" t="str">
        <f>VLOOKUP($A1834,'[1]MAN PROG 2026'!$A$2:$AI$3379,20,FALSE)</f>
        <v>DA FARE</v>
      </c>
      <c r="Q1834" s="9">
        <v>3494</v>
      </c>
      <c r="R1834" s="26">
        <v>46150</v>
      </c>
      <c r="S1834" s="8" t="s">
        <v>53</v>
      </c>
      <c r="T1834" s="37"/>
      <c r="U1834" s="27" t="s">
        <v>55</v>
      </c>
      <c r="V1834" s="27" t="s">
        <v>56</v>
      </c>
      <c r="W1834" s="27" t="s">
        <v>55</v>
      </c>
      <c r="X1834" s="27" t="s">
        <v>55</v>
      </c>
      <c r="Y1834" s="27" t="s">
        <v>55</v>
      </c>
      <c r="Z1834" s="27" t="s">
        <v>55</v>
      </c>
      <c r="AA1834" s="27" t="s">
        <v>55</v>
      </c>
      <c r="AB1834" s="27" t="s">
        <v>57</v>
      </c>
      <c r="AC1834" s="27" t="s">
        <v>58</v>
      </c>
      <c r="AD1834" s="27" t="s">
        <v>822</v>
      </c>
      <c r="AE1834" s="27" t="s">
        <v>88</v>
      </c>
      <c r="AF1834" s="27">
        <v>0.17499999999999999</v>
      </c>
      <c r="AG1834" s="9" t="s">
        <v>32</v>
      </c>
      <c r="AH1834" s="27" t="s">
        <v>70</v>
      </c>
      <c r="AI1834" s="27" t="s">
        <v>70</v>
      </c>
      <c r="AJ1834" s="27" t="s">
        <v>70</v>
      </c>
      <c r="AK1834" s="27" t="s">
        <v>61</v>
      </c>
      <c r="AL1834" s="27" t="s">
        <v>61</v>
      </c>
      <c r="AM1834" s="11">
        <v>36</v>
      </c>
      <c r="AN1834" s="28" t="s">
        <v>61</v>
      </c>
      <c r="AO1834" s="28"/>
      <c r="AP1834" s="29"/>
      <c r="AQ1834" s="30"/>
      <c r="AR1834" s="31"/>
      <c r="AS1834" s="32"/>
      <c r="AT1834" s="33"/>
      <c r="AU1834" s="34"/>
      <c r="AV1834" s="27" t="s">
        <v>62</v>
      </c>
      <c r="AW1834" s="27">
        <v>5625031</v>
      </c>
      <c r="AX1834" s="27" t="s">
        <v>63</v>
      </c>
      <c r="AY1834" s="27" t="s">
        <v>361</v>
      </c>
      <c r="AZ1834" s="27" t="s">
        <v>361</v>
      </c>
    </row>
    <row r="1835" spans="1:52" ht="24" customHeight="1" x14ac:dyDescent="0.3">
      <c r="A1835" s="22">
        <v>103495</v>
      </c>
      <c r="B1835" s="23" t="str">
        <f>VLOOKUP($A1835,'[1]MAN PROG 2026'!$A$1:$AI$3379,2,FALSE)</f>
        <v>LETTO PER DEGENZA ELETTRIFICATO</v>
      </c>
      <c r="C1835" s="23" t="str">
        <f>VLOOKUP($A1835,'[1]MAN PROG 2026'!$A$1:$AI$3379,3,FALSE)</f>
        <v>MEDICAL INTERIOR SUPPLY</v>
      </c>
      <c r="D1835" s="23" t="str">
        <f>VLOOKUP($A1835,'[1]MAN PROG 2026'!$A$1:$AI$3379,4,FALSE)</f>
        <v>LH 610</v>
      </c>
      <c r="E1835" s="23" t="str">
        <f>VLOOKUP($A1835,'[1]MAN PROG 2026'!$A$1:$AI$3379,5,FALSE)</f>
        <v>13285</v>
      </c>
      <c r="F1835" s="23" t="str">
        <f>VLOOKUP($A1835,'[1]MAN PROG 2026'!$A$1:$AI$3379,6,FALSE)</f>
        <v>SINGOLA</v>
      </c>
      <c r="G1835" s="23">
        <f>VLOOKUP($A1835,'[1]MAN PROG 2026'!$A$1:$AI$3379,7,FALSE)</f>
        <v>103495</v>
      </c>
      <c r="H1835" s="23">
        <f>VLOOKUP($A1835,'[1]MAN PROG 2026'!$A$1:$AI$3379,8,FALSE)</f>
        <v>0</v>
      </c>
      <c r="I1835" s="23" t="str">
        <f>VLOOKUP($A1835,'[1]MAN PROG 2026'!$A$1:$AI$3379,9,FALSE)</f>
        <v>S.PIETRO</v>
      </c>
      <c r="J1835" s="23" t="str">
        <f>VLOOKUP($A1835,'[1]MAN PROG 2026'!$A$1:$AI$3379,10,FALSE)</f>
        <v>B. MENNI</v>
      </c>
      <c r="K1835" s="23" t="str">
        <f>VLOOKUP($A1835,'[1]MAN PROG 2026'!$A$1:$AI$3379,11,FALSE)</f>
        <v>OSTETRICIA (B.MENNI)</v>
      </c>
      <c r="L1835" s="24" t="str">
        <f>VLOOKUP($A1835,'[1]MAN PROG 2026'!$A$2:$AI$3379,12,FALSE)</f>
        <v>OSTETRICIA (B.MENNI)</v>
      </c>
      <c r="M1835" s="24" t="str">
        <f>VLOOKUP($A1835,'[1]MAN PROG 2026'!$A$2:$AI$3379,13,FALSE)</f>
        <v>SINGOLA</v>
      </c>
      <c r="N1835" s="24">
        <f>VLOOKUP($A1835,'[1]MAN PROG 2026'!$A$2:$AI$3379,14,FALSE)</f>
        <v>103495</v>
      </c>
      <c r="O1835" s="24">
        <f>VLOOKUP($A1835,'[1]MAN PROG 2026'!$A$2:$AI$3379,15,FALSE)</f>
        <v>0</v>
      </c>
      <c r="P1835" s="25" t="str">
        <f>VLOOKUP($A1835,'[1]MAN PROG 2026'!$A$2:$AI$3379,20,FALSE)</f>
        <v>DA FARE</v>
      </c>
      <c r="Q1835" s="9">
        <v>3495</v>
      </c>
      <c r="R1835" s="26">
        <v>46150</v>
      </c>
      <c r="S1835" s="8" t="s">
        <v>53</v>
      </c>
      <c r="T1835" s="37"/>
      <c r="U1835" s="27" t="s">
        <v>55</v>
      </c>
      <c r="V1835" s="27" t="s">
        <v>56</v>
      </c>
      <c r="W1835" s="27" t="s">
        <v>55</v>
      </c>
      <c r="X1835" s="27" t="s">
        <v>55</v>
      </c>
      <c r="Y1835" s="27" t="s">
        <v>55</v>
      </c>
      <c r="Z1835" s="27" t="s">
        <v>55</v>
      </c>
      <c r="AA1835" s="27" t="s">
        <v>55</v>
      </c>
      <c r="AB1835" s="27" t="s">
        <v>57</v>
      </c>
      <c r="AC1835" s="27" t="s">
        <v>58</v>
      </c>
      <c r="AD1835" s="27" t="s">
        <v>822</v>
      </c>
      <c r="AE1835" s="27" t="s">
        <v>88</v>
      </c>
      <c r="AF1835" s="27">
        <v>0.17699999999999999</v>
      </c>
      <c r="AG1835" s="9" t="s">
        <v>32</v>
      </c>
      <c r="AH1835" s="27" t="s">
        <v>70</v>
      </c>
      <c r="AI1835" s="27" t="s">
        <v>70</v>
      </c>
      <c r="AJ1835" s="27" t="s">
        <v>70</v>
      </c>
      <c r="AK1835" s="27" t="s">
        <v>61</v>
      </c>
      <c r="AL1835" s="27" t="s">
        <v>61</v>
      </c>
      <c r="AM1835" s="11">
        <v>36.5</v>
      </c>
      <c r="AN1835" s="28" t="s">
        <v>61</v>
      </c>
      <c r="AO1835" s="28"/>
      <c r="AP1835" s="29"/>
      <c r="AQ1835" s="30"/>
      <c r="AR1835" s="31"/>
      <c r="AS1835" s="32"/>
      <c r="AT1835" s="33"/>
      <c r="AU1835" s="34"/>
      <c r="AV1835" s="27" t="s">
        <v>62</v>
      </c>
      <c r="AW1835" s="27">
        <v>5625031</v>
      </c>
      <c r="AX1835" s="27" t="s">
        <v>63</v>
      </c>
      <c r="AY1835" s="27" t="s">
        <v>361</v>
      </c>
      <c r="AZ1835" s="27" t="s">
        <v>361</v>
      </c>
    </row>
    <row r="1836" spans="1:52" ht="24" customHeight="1" x14ac:dyDescent="0.3">
      <c r="A1836" s="22">
        <v>103496</v>
      </c>
      <c r="B1836" s="23" t="str">
        <f>VLOOKUP($A1836,'[1]MAN PROG 2026'!$A$1:$AI$3379,2,FALSE)</f>
        <v>LETTO PER DEGENZA ELETTRIFICATO</v>
      </c>
      <c r="C1836" s="23" t="str">
        <f>VLOOKUP($A1836,'[1]MAN PROG 2026'!$A$1:$AI$3379,3,FALSE)</f>
        <v>MEDICAL INTERIOR SUPPLY</v>
      </c>
      <c r="D1836" s="23" t="str">
        <f>VLOOKUP($A1836,'[1]MAN PROG 2026'!$A$1:$AI$3379,4,FALSE)</f>
        <v>LH 610</v>
      </c>
      <c r="E1836" s="23" t="str">
        <f>VLOOKUP($A1836,'[1]MAN PROG 2026'!$A$1:$AI$3379,5,FALSE)</f>
        <v>13264</v>
      </c>
      <c r="F1836" s="23" t="str">
        <f>VLOOKUP($A1836,'[1]MAN PROG 2026'!$A$1:$AI$3379,6,FALSE)</f>
        <v>SINGOLA</v>
      </c>
      <c r="G1836" s="23">
        <f>VLOOKUP($A1836,'[1]MAN PROG 2026'!$A$1:$AI$3379,7,FALSE)</f>
        <v>103496</v>
      </c>
      <c r="H1836" s="23">
        <f>VLOOKUP($A1836,'[1]MAN PROG 2026'!$A$1:$AI$3379,8,FALSE)</f>
        <v>0</v>
      </c>
      <c r="I1836" s="23" t="str">
        <f>VLOOKUP($A1836,'[1]MAN PROG 2026'!$A$1:$AI$3379,9,FALSE)</f>
        <v>S.PIETRO</v>
      </c>
      <c r="J1836" s="23" t="str">
        <f>VLOOKUP($A1836,'[1]MAN PROG 2026'!$A$1:$AI$3379,10,FALSE)</f>
        <v>B. MENNI</v>
      </c>
      <c r="K1836" s="23" t="str">
        <f>VLOOKUP($A1836,'[1]MAN PROG 2026'!$A$1:$AI$3379,11,FALSE)</f>
        <v>S. VINCENZO</v>
      </c>
      <c r="L1836" s="24" t="str">
        <f>VLOOKUP($A1836,'[1]MAN PROG 2026'!$A$2:$AI$3379,12,FALSE)</f>
        <v>S. VINCENZO</v>
      </c>
      <c r="M1836" s="24" t="str">
        <f>VLOOKUP($A1836,'[1]MAN PROG 2026'!$A$2:$AI$3379,13,FALSE)</f>
        <v>SINGOLA</v>
      </c>
      <c r="N1836" s="24">
        <f>VLOOKUP($A1836,'[1]MAN PROG 2026'!$A$2:$AI$3379,14,FALSE)</f>
        <v>103496</v>
      </c>
      <c r="O1836" s="24">
        <f>VLOOKUP($A1836,'[1]MAN PROG 2026'!$A$2:$AI$3379,15,FALSE)</f>
        <v>0</v>
      </c>
      <c r="P1836" s="25" t="str">
        <f>VLOOKUP($A1836,'[1]MAN PROG 2026'!$A$2:$AI$3379,20,FALSE)</f>
        <v>DA FARE</v>
      </c>
      <c r="Q1836" s="9">
        <v>3496</v>
      </c>
      <c r="R1836" s="26">
        <v>46168</v>
      </c>
      <c r="S1836" s="8" t="s">
        <v>53</v>
      </c>
      <c r="T1836" s="37"/>
      <c r="U1836" s="27" t="s">
        <v>55</v>
      </c>
      <c r="V1836" s="27" t="s">
        <v>56</v>
      </c>
      <c r="W1836" s="27" t="s">
        <v>55</v>
      </c>
      <c r="X1836" s="27" t="s">
        <v>55</v>
      </c>
      <c r="Y1836" s="27" t="s">
        <v>55</v>
      </c>
      <c r="Z1836" s="27" t="s">
        <v>55</v>
      </c>
      <c r="AA1836" s="27" t="s">
        <v>55</v>
      </c>
      <c r="AB1836" s="27" t="s">
        <v>57</v>
      </c>
      <c r="AC1836" s="27" t="s">
        <v>58</v>
      </c>
      <c r="AD1836" s="27" t="s">
        <v>277</v>
      </c>
      <c r="AE1836" s="27" t="s">
        <v>88</v>
      </c>
      <c r="AF1836" s="27">
        <v>0.189</v>
      </c>
      <c r="AG1836" s="9" t="s">
        <v>32</v>
      </c>
      <c r="AH1836" s="27" t="s">
        <v>70</v>
      </c>
      <c r="AI1836" s="27" t="s">
        <v>70</v>
      </c>
      <c r="AJ1836" s="27" t="s">
        <v>70</v>
      </c>
      <c r="AK1836" s="27" t="s">
        <v>61</v>
      </c>
      <c r="AL1836" s="27" t="s">
        <v>61</v>
      </c>
      <c r="AM1836" s="11">
        <v>42.2</v>
      </c>
      <c r="AN1836" s="28" t="s">
        <v>61</v>
      </c>
      <c r="AO1836" s="28"/>
      <c r="AP1836" s="29"/>
      <c r="AQ1836" s="30"/>
      <c r="AR1836" s="31"/>
      <c r="AS1836" s="32"/>
      <c r="AT1836" s="33"/>
      <c r="AU1836" s="34"/>
      <c r="AV1836" s="27" t="s">
        <v>62</v>
      </c>
      <c r="AW1836" s="27">
        <v>5625031</v>
      </c>
      <c r="AX1836" s="27" t="s">
        <v>63</v>
      </c>
      <c r="AY1836" s="27" t="s">
        <v>361</v>
      </c>
      <c r="AZ1836" s="27" t="s">
        <v>361</v>
      </c>
    </row>
    <row r="1837" spans="1:52" ht="24" customHeight="1" x14ac:dyDescent="0.3">
      <c r="A1837" s="22">
        <v>103497</v>
      </c>
      <c r="B1837" s="23" t="str">
        <f>VLOOKUP($A1837,'[1]MAN PROG 2026'!$A$1:$AI$3379,2,FALSE)</f>
        <v>LETTO PER DEGENZA ELETTRIFICATO</v>
      </c>
      <c r="C1837" s="23" t="str">
        <f>VLOOKUP($A1837,'[1]MAN PROG 2026'!$A$1:$AI$3379,3,FALSE)</f>
        <v>MEDICAL INTERIOR SUPPLY</v>
      </c>
      <c r="D1837" s="23" t="str">
        <f>VLOOKUP($A1837,'[1]MAN PROG 2026'!$A$1:$AI$3379,4,FALSE)</f>
        <v>LH 610</v>
      </c>
      <c r="E1837" s="23" t="str">
        <f>VLOOKUP($A1837,'[1]MAN PROG 2026'!$A$1:$AI$3379,5,FALSE)</f>
        <v>13260</v>
      </c>
      <c r="F1837" s="23" t="str">
        <f>VLOOKUP($A1837,'[1]MAN PROG 2026'!$A$1:$AI$3379,6,FALSE)</f>
        <v>SINGOLA</v>
      </c>
      <c r="G1837" s="23">
        <f>VLOOKUP($A1837,'[1]MAN PROG 2026'!$A$1:$AI$3379,7,FALSE)</f>
        <v>103497</v>
      </c>
      <c r="H1837" s="23">
        <f>VLOOKUP($A1837,'[1]MAN PROG 2026'!$A$1:$AI$3379,8,FALSE)</f>
        <v>0</v>
      </c>
      <c r="I1837" s="23" t="str">
        <f>VLOOKUP($A1837,'[1]MAN PROG 2026'!$A$1:$AI$3379,9,FALSE)</f>
        <v>S.PIETRO</v>
      </c>
      <c r="J1837" s="23" t="str">
        <f>VLOOKUP($A1837,'[1]MAN PROG 2026'!$A$1:$AI$3379,10,FALSE)</f>
        <v>B. MENNI</v>
      </c>
      <c r="K1837" s="23" t="str">
        <f>VLOOKUP($A1837,'[1]MAN PROG 2026'!$A$1:$AI$3379,11,FALSE)</f>
        <v>OSTETRICIA (B.MENNI)</v>
      </c>
      <c r="L1837" s="24" t="str">
        <f>VLOOKUP($A1837,'[1]MAN PROG 2026'!$A$2:$AI$3379,12,FALSE)</f>
        <v>OSTETRICIA (B.MENNI)</v>
      </c>
      <c r="M1837" s="24" t="str">
        <f>VLOOKUP($A1837,'[1]MAN PROG 2026'!$A$2:$AI$3379,13,FALSE)</f>
        <v>SINGOLA</v>
      </c>
      <c r="N1837" s="24">
        <f>VLOOKUP($A1837,'[1]MAN PROG 2026'!$A$2:$AI$3379,14,FALSE)</f>
        <v>103497</v>
      </c>
      <c r="O1837" s="24">
        <f>VLOOKUP($A1837,'[1]MAN PROG 2026'!$A$2:$AI$3379,15,FALSE)</f>
        <v>0</v>
      </c>
      <c r="P1837" s="25" t="str">
        <f>VLOOKUP($A1837,'[1]MAN PROG 2026'!$A$2:$AI$3379,20,FALSE)</f>
        <v>DA FARE</v>
      </c>
      <c r="Q1837" s="9">
        <v>3497</v>
      </c>
      <c r="R1837" s="26">
        <v>46150</v>
      </c>
      <c r="S1837" s="8" t="s">
        <v>53</v>
      </c>
      <c r="T1837" s="37"/>
      <c r="U1837" s="27" t="s">
        <v>55</v>
      </c>
      <c r="V1837" s="27" t="s">
        <v>56</v>
      </c>
      <c r="W1837" s="27" t="s">
        <v>55</v>
      </c>
      <c r="X1837" s="27" t="s">
        <v>55</v>
      </c>
      <c r="Y1837" s="27" t="s">
        <v>55</v>
      </c>
      <c r="Z1837" s="27" t="s">
        <v>55</v>
      </c>
      <c r="AA1837" s="27" t="s">
        <v>55</v>
      </c>
      <c r="AB1837" s="27" t="s">
        <v>57</v>
      </c>
      <c r="AC1837" s="27" t="s">
        <v>58</v>
      </c>
      <c r="AD1837" s="27" t="s">
        <v>822</v>
      </c>
      <c r="AE1837" s="27" t="s">
        <v>88</v>
      </c>
      <c r="AF1837" s="27">
        <v>0.17799999999999999</v>
      </c>
      <c r="AG1837" s="9" t="s">
        <v>32</v>
      </c>
      <c r="AH1837" s="27" t="s">
        <v>70</v>
      </c>
      <c r="AI1837" s="27" t="s">
        <v>70</v>
      </c>
      <c r="AJ1837" s="27" t="s">
        <v>70</v>
      </c>
      <c r="AK1837" s="27" t="s">
        <v>61</v>
      </c>
      <c r="AL1837" s="27" t="s">
        <v>61</v>
      </c>
      <c r="AM1837" s="11">
        <v>39.200000000000003</v>
      </c>
      <c r="AN1837" s="28">
        <v>0</v>
      </c>
      <c r="AO1837" s="28" t="s">
        <v>204</v>
      </c>
      <c r="AP1837" s="29"/>
      <c r="AQ1837" s="30"/>
      <c r="AR1837" s="31"/>
      <c r="AS1837" s="32"/>
      <c r="AT1837" s="33"/>
      <c r="AU1837" s="34"/>
      <c r="AV1837" s="27" t="s">
        <v>62</v>
      </c>
      <c r="AW1837" s="27">
        <v>5625031</v>
      </c>
      <c r="AX1837" s="27" t="s">
        <v>63</v>
      </c>
      <c r="AY1837" s="27"/>
    </row>
    <row r="1838" spans="1:52" ht="24" customHeight="1" x14ac:dyDescent="0.3">
      <c r="A1838" s="22">
        <v>103498</v>
      </c>
      <c r="B1838" s="23" t="str">
        <f>VLOOKUP($A1838,'[1]MAN PROG 2026'!$A$1:$AI$3379,2,FALSE)</f>
        <v>LETTO PER DEGENZA ELETTRIFICATO</v>
      </c>
      <c r="C1838" s="23" t="str">
        <f>VLOOKUP($A1838,'[1]MAN PROG 2026'!$A$1:$AI$3379,3,FALSE)</f>
        <v>MEDICAL INTERIOR SUPPLY</v>
      </c>
      <c r="D1838" s="23" t="str">
        <f>VLOOKUP($A1838,'[1]MAN PROG 2026'!$A$1:$AI$3379,4,FALSE)</f>
        <v>LH 610</v>
      </c>
      <c r="E1838" s="23" t="str">
        <f>VLOOKUP($A1838,'[1]MAN PROG 2026'!$A$1:$AI$3379,5,FALSE)</f>
        <v>13259</v>
      </c>
      <c r="F1838" s="23" t="str">
        <f>VLOOKUP($A1838,'[1]MAN PROG 2026'!$A$1:$AI$3379,6,FALSE)</f>
        <v>SINGOLA</v>
      </c>
      <c r="G1838" s="23">
        <f>VLOOKUP($A1838,'[1]MAN PROG 2026'!$A$1:$AI$3379,7,FALSE)</f>
        <v>103498</v>
      </c>
      <c r="H1838" s="23">
        <f>VLOOKUP($A1838,'[1]MAN PROG 2026'!$A$1:$AI$3379,8,FALSE)</f>
        <v>0</v>
      </c>
      <c r="I1838" s="23" t="str">
        <f>VLOOKUP($A1838,'[1]MAN PROG 2026'!$A$1:$AI$3379,9,FALSE)</f>
        <v>S.PIETRO</v>
      </c>
      <c r="J1838" s="23" t="str">
        <f>VLOOKUP($A1838,'[1]MAN PROG 2026'!$A$1:$AI$3379,10,FALSE)</f>
        <v>B. MENNI</v>
      </c>
      <c r="K1838" s="23" t="str">
        <f>VLOOKUP($A1838,'[1]MAN PROG 2026'!$A$1:$AI$3379,11,FALSE)</f>
        <v>OSTETRICIA 1  (S.G.DI DIO)</v>
      </c>
      <c r="L1838" s="24" t="str">
        <f>VLOOKUP($A1838,'[1]MAN PROG 2026'!$A$2:$AI$3379,12,FALSE)</f>
        <v>OSTETRICIA 1  (S.G.DI DIO)</v>
      </c>
      <c r="M1838" s="24" t="str">
        <f>VLOOKUP($A1838,'[1]MAN PROG 2026'!$A$2:$AI$3379,13,FALSE)</f>
        <v>SINGOLA</v>
      </c>
      <c r="N1838" s="24">
        <f>VLOOKUP($A1838,'[1]MAN PROG 2026'!$A$2:$AI$3379,14,FALSE)</f>
        <v>103498</v>
      </c>
      <c r="O1838" s="24">
        <f>VLOOKUP($A1838,'[1]MAN PROG 2026'!$A$2:$AI$3379,15,FALSE)</f>
        <v>0</v>
      </c>
      <c r="P1838" s="25" t="str">
        <f>VLOOKUP($A1838,'[1]MAN PROG 2026'!$A$2:$AI$3379,20,FALSE)</f>
        <v>DA FARE</v>
      </c>
      <c r="Q1838" s="9">
        <v>3498</v>
      </c>
      <c r="R1838" s="26">
        <v>46226</v>
      </c>
      <c r="S1838" s="8" t="s">
        <v>53</v>
      </c>
      <c r="T1838" s="37"/>
      <c r="U1838" s="27" t="s">
        <v>55</v>
      </c>
      <c r="V1838" s="27" t="s">
        <v>56</v>
      </c>
      <c r="W1838" s="27" t="s">
        <v>55</v>
      </c>
      <c r="X1838" s="27" t="s">
        <v>55</v>
      </c>
      <c r="Y1838" s="27" t="s">
        <v>55</v>
      </c>
      <c r="Z1838" s="27" t="s">
        <v>55</v>
      </c>
      <c r="AA1838" s="27" t="s">
        <v>55</v>
      </c>
      <c r="AB1838" s="27" t="s">
        <v>57</v>
      </c>
      <c r="AC1838" s="27" t="s">
        <v>58</v>
      </c>
      <c r="AD1838" s="27" t="s">
        <v>836</v>
      </c>
      <c r="AE1838" s="27" t="s">
        <v>88</v>
      </c>
      <c r="AF1838" s="27">
        <v>0.20399999999999999</v>
      </c>
      <c r="AG1838" s="9" t="s">
        <v>32</v>
      </c>
      <c r="AH1838" s="27" t="s">
        <v>70</v>
      </c>
      <c r="AI1838" s="27" t="s">
        <v>70</v>
      </c>
      <c r="AJ1838" s="27" t="s">
        <v>70</v>
      </c>
      <c r="AK1838" s="27" t="s">
        <v>61</v>
      </c>
      <c r="AL1838" s="27" t="s">
        <v>61</v>
      </c>
      <c r="AM1838" s="11">
        <v>52.4</v>
      </c>
      <c r="AN1838" s="28">
        <v>0.1</v>
      </c>
      <c r="AO1838" s="28" t="s">
        <v>204</v>
      </c>
      <c r="AP1838" s="29"/>
      <c r="AQ1838" s="30"/>
      <c r="AR1838" s="31"/>
      <c r="AS1838" s="32"/>
      <c r="AT1838" s="33"/>
      <c r="AU1838" s="34"/>
      <c r="AV1838" s="27" t="s">
        <v>62</v>
      </c>
      <c r="AW1838" s="27">
        <v>5625031</v>
      </c>
      <c r="AX1838" s="27" t="s">
        <v>63</v>
      </c>
      <c r="AY1838" s="27"/>
    </row>
    <row r="1839" spans="1:52" ht="24" customHeight="1" x14ac:dyDescent="0.3">
      <c r="A1839" s="22">
        <v>103499</v>
      </c>
      <c r="B1839" s="23" t="str">
        <f>VLOOKUP($A1839,'[1]MAN PROG 2026'!$A$1:$AI$3379,2,FALSE)</f>
        <v>LETTO PER DEGENZA ELETTRIFICATO</v>
      </c>
      <c r="C1839" s="23" t="str">
        <f>VLOOKUP($A1839,'[1]MAN PROG 2026'!$A$1:$AI$3379,3,FALSE)</f>
        <v>MEDICAL INTERIOR SUPPLY</v>
      </c>
      <c r="D1839" s="23" t="str">
        <f>VLOOKUP($A1839,'[1]MAN PROG 2026'!$A$1:$AI$3379,4,FALSE)</f>
        <v>LH 610</v>
      </c>
      <c r="E1839" s="23" t="str">
        <f>VLOOKUP($A1839,'[1]MAN PROG 2026'!$A$1:$AI$3379,5,FALSE)</f>
        <v>13255</v>
      </c>
      <c r="F1839" s="23" t="str">
        <f>VLOOKUP($A1839,'[1]MAN PROG 2026'!$A$1:$AI$3379,6,FALSE)</f>
        <v>SINGOLA</v>
      </c>
      <c r="G1839" s="23">
        <f>VLOOKUP($A1839,'[1]MAN PROG 2026'!$A$1:$AI$3379,7,FALSE)</f>
        <v>103499</v>
      </c>
      <c r="H1839" s="23">
        <f>VLOOKUP($A1839,'[1]MAN PROG 2026'!$A$1:$AI$3379,8,FALSE)</f>
        <v>0</v>
      </c>
      <c r="I1839" s="23" t="str">
        <f>VLOOKUP($A1839,'[1]MAN PROG 2026'!$A$1:$AI$3379,9,FALSE)</f>
        <v>S.PIETRO</v>
      </c>
      <c r="J1839" s="23" t="str">
        <f>VLOOKUP($A1839,'[1]MAN PROG 2026'!$A$1:$AI$3379,10,FALSE)</f>
        <v>B. MENNI</v>
      </c>
      <c r="K1839" s="23" t="str">
        <f>VLOOKUP($A1839,'[1]MAN PROG 2026'!$A$1:$AI$3379,11,FALSE)</f>
        <v>S. CATERINA SOLVENTI</v>
      </c>
      <c r="L1839" s="24" t="str">
        <f>VLOOKUP($A1839,'[1]MAN PROG 2026'!$A$2:$AI$3379,12,FALSE)</f>
        <v>UTIN</v>
      </c>
      <c r="M1839" s="24" t="str">
        <f>VLOOKUP($A1839,'[1]MAN PROG 2026'!$A$2:$AI$3379,13,FALSE)</f>
        <v>SINGOLA</v>
      </c>
      <c r="N1839" s="24" t="str">
        <f>VLOOKUP($A1839,'[1]MAN PROG 2026'!$A$2:$AI$3379,14,FALSE)</f>
        <v>103499</v>
      </c>
      <c r="O1839" s="24">
        <f>VLOOKUP($A1839,'[1]MAN PROG 2026'!$A$2:$AI$3379,15,FALSE)</f>
        <v>0</v>
      </c>
      <c r="P1839" s="25" t="str">
        <f>VLOOKUP($A1839,'[1]MAN PROG 2026'!$A$2:$AI$3379,20,FALSE)</f>
        <v>DA FARE</v>
      </c>
      <c r="Q1839" s="9">
        <v>3499</v>
      </c>
      <c r="R1839" s="26">
        <v>46026</v>
      </c>
      <c r="S1839" s="8" t="s">
        <v>53</v>
      </c>
      <c r="T1839" s="37"/>
      <c r="U1839" s="27" t="s">
        <v>55</v>
      </c>
      <c r="V1839" s="27" t="s">
        <v>56</v>
      </c>
      <c r="W1839" s="27" t="s">
        <v>55</v>
      </c>
      <c r="X1839" s="27" t="s">
        <v>55</v>
      </c>
      <c r="Y1839" s="27" t="s">
        <v>55</v>
      </c>
      <c r="Z1839" s="27" t="s">
        <v>55</v>
      </c>
      <c r="AA1839" s="27" t="s">
        <v>55</v>
      </c>
      <c r="AB1839" s="27" t="s">
        <v>57</v>
      </c>
      <c r="AC1839" s="27" t="s">
        <v>58</v>
      </c>
      <c r="AD1839" s="27" t="s">
        <v>480</v>
      </c>
      <c r="AE1839" s="27" t="s">
        <v>272</v>
      </c>
      <c r="AF1839" s="27">
        <v>0.151</v>
      </c>
      <c r="AG1839" s="9" t="s">
        <v>32</v>
      </c>
      <c r="AH1839" s="27" t="s">
        <v>70</v>
      </c>
      <c r="AI1839" s="27" t="s">
        <v>70</v>
      </c>
      <c r="AJ1839" s="27" t="s">
        <v>70</v>
      </c>
      <c r="AK1839" s="27" t="s">
        <v>61</v>
      </c>
      <c r="AL1839" s="27" t="s">
        <v>61</v>
      </c>
      <c r="AM1839" s="11">
        <v>39</v>
      </c>
      <c r="AN1839" s="28">
        <v>0</v>
      </c>
      <c r="AO1839" s="28" t="s">
        <v>204</v>
      </c>
      <c r="AP1839" s="29"/>
      <c r="AQ1839" s="30"/>
      <c r="AR1839" s="31"/>
      <c r="AS1839" s="32"/>
      <c r="AT1839" s="33"/>
      <c r="AU1839" s="34"/>
      <c r="AV1839" s="27" t="s">
        <v>62</v>
      </c>
      <c r="AW1839" s="27">
        <v>5625031</v>
      </c>
      <c r="AX1839" s="27" t="s">
        <v>63</v>
      </c>
      <c r="AY1839" s="27"/>
    </row>
    <row r="1840" spans="1:52" ht="24" customHeight="1" x14ac:dyDescent="0.3">
      <c r="A1840" s="22">
        <v>103500</v>
      </c>
      <c r="B1840" s="23" t="str">
        <f>VLOOKUP($A1840,'[1]MAN PROG 2026'!$A$1:$AI$3379,2,FALSE)</f>
        <v>LETTO PER DEGENZA ELETTRIFICATO</v>
      </c>
      <c r="C1840" s="23" t="str">
        <f>VLOOKUP($A1840,'[1]MAN PROG 2026'!$A$1:$AI$3379,3,FALSE)</f>
        <v>MEDICAL INTERIOR SUPPLY</v>
      </c>
      <c r="D1840" s="23" t="str">
        <f>VLOOKUP($A1840,'[1]MAN PROG 2026'!$A$1:$AI$3379,4,FALSE)</f>
        <v>LH 610</v>
      </c>
      <c r="E1840" s="23" t="str">
        <f>VLOOKUP($A1840,'[1]MAN PROG 2026'!$A$1:$AI$3379,5,FALSE)</f>
        <v>13251</v>
      </c>
      <c r="F1840" s="23" t="str">
        <f>VLOOKUP($A1840,'[1]MAN PROG 2026'!$A$1:$AI$3379,6,FALSE)</f>
        <v>SINGOLA</v>
      </c>
      <c r="G1840" s="23">
        <f>VLOOKUP($A1840,'[1]MAN PROG 2026'!$A$1:$AI$3379,7,FALSE)</f>
        <v>103500</v>
      </c>
      <c r="H1840" s="23">
        <f>VLOOKUP($A1840,'[1]MAN PROG 2026'!$A$1:$AI$3379,8,FALSE)</f>
        <v>0</v>
      </c>
      <c r="I1840" s="23" t="str">
        <f>VLOOKUP($A1840,'[1]MAN PROG 2026'!$A$1:$AI$3379,9,FALSE)</f>
        <v>S.PIETRO</v>
      </c>
      <c r="J1840" s="23" t="str">
        <f>VLOOKUP($A1840,'[1]MAN PROG 2026'!$A$1:$AI$3379,10,FALSE)</f>
        <v>B. MENNI</v>
      </c>
      <c r="K1840" s="23" t="str">
        <f>VLOOKUP($A1840,'[1]MAN PROG 2026'!$A$1:$AI$3379,11,FALSE)</f>
        <v>OSTETRICIA (B.MENNI)</v>
      </c>
      <c r="L1840" s="24" t="str">
        <f>VLOOKUP($A1840,'[1]MAN PROG 2026'!$A$2:$AI$3379,12,FALSE)</f>
        <v>OSTETRICIA (B.MENNI)</v>
      </c>
      <c r="M1840" s="24" t="str">
        <f>VLOOKUP($A1840,'[1]MAN PROG 2026'!$A$2:$AI$3379,13,FALSE)</f>
        <v>SINGOLA</v>
      </c>
      <c r="N1840" s="24">
        <f>VLOOKUP($A1840,'[1]MAN PROG 2026'!$A$2:$AI$3379,14,FALSE)</f>
        <v>103500</v>
      </c>
      <c r="O1840" s="24">
        <f>VLOOKUP($A1840,'[1]MAN PROG 2026'!$A$2:$AI$3379,15,FALSE)</f>
        <v>0</v>
      </c>
      <c r="P1840" s="25" t="str">
        <f>VLOOKUP($A1840,'[1]MAN PROG 2026'!$A$2:$AI$3379,20,FALSE)</f>
        <v>DA FARE</v>
      </c>
      <c r="Q1840" s="9">
        <v>3500</v>
      </c>
      <c r="R1840" s="26">
        <v>46150</v>
      </c>
      <c r="S1840" s="8" t="s">
        <v>53</v>
      </c>
      <c r="T1840" s="37"/>
      <c r="U1840" s="27" t="s">
        <v>55</v>
      </c>
      <c r="V1840" s="27" t="s">
        <v>56</v>
      </c>
      <c r="W1840" s="27" t="s">
        <v>55</v>
      </c>
      <c r="X1840" s="27" t="s">
        <v>55</v>
      </c>
      <c r="Y1840" s="27" t="s">
        <v>55</v>
      </c>
      <c r="Z1840" s="27" t="s">
        <v>55</v>
      </c>
      <c r="AA1840" s="27" t="s">
        <v>55</v>
      </c>
      <c r="AB1840" s="27" t="s">
        <v>57</v>
      </c>
      <c r="AC1840" s="27" t="s">
        <v>58</v>
      </c>
      <c r="AD1840" s="27" t="s">
        <v>822</v>
      </c>
      <c r="AE1840" s="27" t="s">
        <v>88</v>
      </c>
      <c r="AF1840" s="27">
        <v>0.17499999999999999</v>
      </c>
      <c r="AG1840" s="9" t="s">
        <v>32</v>
      </c>
      <c r="AH1840" s="27" t="s">
        <v>70</v>
      </c>
      <c r="AI1840" s="27" t="s">
        <v>70</v>
      </c>
      <c r="AJ1840" s="27" t="s">
        <v>70</v>
      </c>
      <c r="AK1840" s="27" t="s">
        <v>61</v>
      </c>
      <c r="AL1840" s="27" t="s">
        <v>61</v>
      </c>
      <c r="AM1840" s="11">
        <v>36.799999999999997</v>
      </c>
      <c r="AN1840" s="28">
        <v>0.1</v>
      </c>
      <c r="AO1840" s="28" t="s">
        <v>204</v>
      </c>
      <c r="AP1840" s="29"/>
      <c r="AQ1840" s="30"/>
      <c r="AR1840" s="31"/>
      <c r="AS1840" s="32"/>
      <c r="AT1840" s="33"/>
      <c r="AU1840" s="34"/>
      <c r="AV1840" s="27" t="s">
        <v>62</v>
      </c>
      <c r="AW1840" s="27">
        <v>5625031</v>
      </c>
      <c r="AX1840" s="27" t="s">
        <v>63</v>
      </c>
      <c r="AY1840" s="27"/>
    </row>
    <row r="1841" spans="1:51" ht="24" customHeight="1" x14ac:dyDescent="0.3">
      <c r="A1841" s="22">
        <v>103501</v>
      </c>
      <c r="B1841" s="23" t="str">
        <f>VLOOKUP($A1841,'[1]MAN PROG 2026'!$A$1:$AI$3379,2,FALSE)</f>
        <v>LETTO PER DEGENZA ELETTRIFICATO</v>
      </c>
      <c r="C1841" s="23" t="str">
        <f>VLOOKUP($A1841,'[1]MAN PROG 2026'!$A$1:$AI$3379,3,FALSE)</f>
        <v>MEDICAL INTERIOR SUPPLY</v>
      </c>
      <c r="D1841" s="23" t="str">
        <f>VLOOKUP($A1841,'[1]MAN PROG 2026'!$A$1:$AI$3379,4,FALSE)</f>
        <v>LH 610</v>
      </c>
      <c r="E1841" s="23" t="str">
        <f>VLOOKUP($A1841,'[1]MAN PROG 2026'!$A$1:$AI$3379,5,FALSE)</f>
        <v>13271</v>
      </c>
      <c r="F1841" s="23" t="str">
        <f>VLOOKUP($A1841,'[1]MAN PROG 2026'!$A$1:$AI$3379,6,FALSE)</f>
        <v>SINGOLA</v>
      </c>
      <c r="G1841" s="23">
        <f>VLOOKUP($A1841,'[1]MAN PROG 2026'!$A$1:$AI$3379,7,FALSE)</f>
        <v>103501</v>
      </c>
      <c r="H1841" s="23">
        <f>VLOOKUP($A1841,'[1]MAN PROG 2026'!$A$1:$AI$3379,8,FALSE)</f>
        <v>0</v>
      </c>
      <c r="I1841" s="23" t="str">
        <f>VLOOKUP($A1841,'[1]MAN PROG 2026'!$A$1:$AI$3379,9,FALSE)</f>
        <v>S.PIETRO</v>
      </c>
      <c r="J1841" s="23" t="str">
        <f>VLOOKUP($A1841,'[1]MAN PROG 2026'!$A$1:$AI$3379,10,FALSE)</f>
        <v>B. MENNI</v>
      </c>
      <c r="K1841" s="23" t="str">
        <f>VLOOKUP($A1841,'[1]MAN PROG 2026'!$A$1:$AI$3379,11,FALSE)</f>
        <v>S. CATERINA SOLVENTI</v>
      </c>
      <c r="L1841" s="24" t="str">
        <f>VLOOKUP($A1841,'[1]MAN PROG 2026'!$A$2:$AI$3379,12,FALSE)</f>
        <v>UTIN</v>
      </c>
      <c r="M1841" s="24" t="str">
        <f>VLOOKUP($A1841,'[1]MAN PROG 2026'!$A$2:$AI$3379,13,FALSE)</f>
        <v>SINGOLA</v>
      </c>
      <c r="N1841" s="24" t="str">
        <f>VLOOKUP($A1841,'[1]MAN PROG 2026'!$A$2:$AI$3379,14,FALSE)</f>
        <v>103501</v>
      </c>
      <c r="O1841" s="24">
        <f>VLOOKUP($A1841,'[1]MAN PROG 2026'!$A$2:$AI$3379,15,FALSE)</f>
        <v>0</v>
      </c>
      <c r="P1841" s="25" t="str">
        <f>VLOOKUP($A1841,'[1]MAN PROG 2026'!$A$2:$AI$3379,20,FALSE)</f>
        <v>DA FARE</v>
      </c>
      <c r="Q1841" s="9">
        <v>3501</v>
      </c>
      <c r="R1841" s="26">
        <v>46108</v>
      </c>
      <c r="S1841" s="8" t="s">
        <v>53</v>
      </c>
      <c r="T1841" s="37"/>
      <c r="U1841" s="27" t="s">
        <v>55</v>
      </c>
      <c r="V1841" s="27" t="s">
        <v>56</v>
      </c>
      <c r="W1841" s="27" t="s">
        <v>55</v>
      </c>
      <c r="X1841" s="27" t="s">
        <v>55</v>
      </c>
      <c r="Y1841" s="27" t="s">
        <v>55</v>
      </c>
      <c r="Z1841" s="27" t="s">
        <v>55</v>
      </c>
      <c r="AA1841" s="27" t="s">
        <v>55</v>
      </c>
      <c r="AB1841" s="27" t="s">
        <v>57</v>
      </c>
      <c r="AC1841" s="27" t="s">
        <v>58</v>
      </c>
      <c r="AD1841" s="27" t="s">
        <v>676</v>
      </c>
      <c r="AE1841" s="27" t="s">
        <v>88</v>
      </c>
      <c r="AF1841" s="27">
        <v>0.156</v>
      </c>
      <c r="AG1841" s="9" t="s">
        <v>32</v>
      </c>
      <c r="AH1841" s="27" t="s">
        <v>70</v>
      </c>
      <c r="AI1841" s="27" t="s">
        <v>70</v>
      </c>
      <c r="AJ1841" s="27" t="s">
        <v>70</v>
      </c>
      <c r="AK1841" s="27" t="s">
        <v>286</v>
      </c>
      <c r="AL1841" s="27" t="s">
        <v>286</v>
      </c>
      <c r="AM1841" s="11">
        <v>68.099999999999994</v>
      </c>
      <c r="AN1841" s="28">
        <v>0.1</v>
      </c>
      <c r="AO1841" s="28" t="s">
        <v>204</v>
      </c>
      <c r="AP1841" s="29"/>
      <c r="AQ1841" s="30"/>
      <c r="AR1841" s="31"/>
      <c r="AS1841" s="32"/>
      <c r="AT1841" s="33"/>
      <c r="AU1841" s="34"/>
      <c r="AV1841" s="27" t="s">
        <v>62</v>
      </c>
      <c r="AW1841" s="27">
        <v>5625031</v>
      </c>
      <c r="AX1841" s="27" t="s">
        <v>63</v>
      </c>
      <c r="AY1841" s="27"/>
    </row>
    <row r="1842" spans="1:51" ht="24" customHeight="1" x14ac:dyDescent="0.3">
      <c r="A1842" s="22">
        <v>103502</v>
      </c>
      <c r="B1842" s="23" t="str">
        <f>VLOOKUP($A1842,'[1]MAN PROG 2026'!$A$1:$AI$3379,2,FALSE)</f>
        <v>LETTO PER DEGENZA ELETTRIFICATO</v>
      </c>
      <c r="C1842" s="23" t="str">
        <f>VLOOKUP($A1842,'[1]MAN PROG 2026'!$A$1:$AI$3379,3,FALSE)</f>
        <v>MEDICAL INTERIOR SUPPLY</v>
      </c>
      <c r="D1842" s="23" t="str">
        <f>VLOOKUP($A1842,'[1]MAN PROG 2026'!$A$1:$AI$3379,4,FALSE)</f>
        <v>LH 610</v>
      </c>
      <c r="E1842" s="23" t="str">
        <f>VLOOKUP($A1842,'[1]MAN PROG 2026'!$A$1:$AI$3379,5,FALSE)</f>
        <v>13262</v>
      </c>
      <c r="F1842" s="23" t="str">
        <f>VLOOKUP($A1842,'[1]MAN PROG 2026'!$A$1:$AI$3379,6,FALSE)</f>
        <v>SINGOLA</v>
      </c>
      <c r="G1842" s="23">
        <f>VLOOKUP($A1842,'[1]MAN PROG 2026'!$A$1:$AI$3379,7,FALSE)</f>
        <v>103502</v>
      </c>
      <c r="H1842" s="23">
        <f>VLOOKUP($A1842,'[1]MAN PROG 2026'!$A$1:$AI$3379,8,FALSE)</f>
        <v>0</v>
      </c>
      <c r="I1842" s="23" t="str">
        <f>VLOOKUP($A1842,'[1]MAN PROG 2026'!$A$1:$AI$3379,9,FALSE)</f>
        <v>S.PIETRO</v>
      </c>
      <c r="J1842" s="23" t="str">
        <f>VLOOKUP($A1842,'[1]MAN PROG 2026'!$A$1:$AI$3379,10,FALSE)</f>
        <v>B. MENNI</v>
      </c>
      <c r="K1842" s="23" t="str">
        <f>VLOOKUP($A1842,'[1]MAN PROG 2026'!$A$1:$AI$3379,11,FALSE)</f>
        <v>OSTETRICIA (B.MENNI)</v>
      </c>
      <c r="L1842" s="24" t="str">
        <f>VLOOKUP($A1842,'[1]MAN PROG 2026'!$A$2:$AI$3379,12,FALSE)</f>
        <v>UTIN</v>
      </c>
      <c r="M1842" s="24" t="str">
        <f>VLOOKUP($A1842,'[1]MAN PROG 2026'!$A$2:$AI$3379,13,FALSE)</f>
        <v>SINGOLA</v>
      </c>
      <c r="N1842" s="24">
        <f>VLOOKUP($A1842,'[1]MAN PROG 2026'!$A$2:$AI$3379,14,FALSE)</f>
        <v>103502</v>
      </c>
      <c r="O1842" s="24">
        <f>VLOOKUP($A1842,'[1]MAN PROG 2026'!$A$2:$AI$3379,15,FALSE)</f>
        <v>0</v>
      </c>
      <c r="P1842" s="25" t="str">
        <f>VLOOKUP($A1842,'[1]MAN PROG 2026'!$A$2:$AI$3379,20,FALSE)</f>
        <v>DA FARE</v>
      </c>
      <c r="Q1842" s="9">
        <v>3502</v>
      </c>
      <c r="R1842" s="26">
        <v>46150</v>
      </c>
      <c r="S1842" s="8" t="s">
        <v>53</v>
      </c>
      <c r="T1842" s="37"/>
      <c r="U1842" s="27" t="s">
        <v>55</v>
      </c>
      <c r="V1842" s="27" t="s">
        <v>56</v>
      </c>
      <c r="W1842" s="27" t="s">
        <v>55</v>
      </c>
      <c r="X1842" s="27" t="s">
        <v>55</v>
      </c>
      <c r="Y1842" s="27" t="s">
        <v>55</v>
      </c>
      <c r="Z1842" s="27" t="s">
        <v>55</v>
      </c>
      <c r="AA1842" s="27" t="s">
        <v>55</v>
      </c>
      <c r="AB1842" s="27" t="s">
        <v>57</v>
      </c>
      <c r="AC1842" s="27" t="s">
        <v>58</v>
      </c>
      <c r="AD1842" s="27" t="s">
        <v>822</v>
      </c>
      <c r="AE1842" s="27" t="s">
        <v>88</v>
      </c>
      <c r="AF1842" s="27">
        <v>0.17</v>
      </c>
      <c r="AG1842" s="9" t="s">
        <v>32</v>
      </c>
      <c r="AH1842" s="27" t="s">
        <v>70</v>
      </c>
      <c r="AI1842" s="27" t="s">
        <v>70</v>
      </c>
      <c r="AJ1842" s="27" t="s">
        <v>70</v>
      </c>
      <c r="AK1842" s="27" t="s">
        <v>61</v>
      </c>
      <c r="AL1842" s="27" t="s">
        <v>61</v>
      </c>
      <c r="AM1842" s="11">
        <v>38.1</v>
      </c>
      <c r="AN1842" s="28">
        <v>0.2</v>
      </c>
      <c r="AO1842" s="28" t="s">
        <v>204</v>
      </c>
      <c r="AP1842" s="29"/>
      <c r="AQ1842" s="30"/>
      <c r="AR1842" s="31"/>
      <c r="AS1842" s="32"/>
      <c r="AT1842" s="33"/>
      <c r="AU1842" s="34"/>
      <c r="AV1842" s="27" t="s">
        <v>62</v>
      </c>
      <c r="AW1842" s="27">
        <v>5625031</v>
      </c>
      <c r="AX1842" s="27" t="s">
        <v>63</v>
      </c>
      <c r="AY1842" s="27"/>
    </row>
    <row r="1843" spans="1:51" ht="24" customHeight="1" x14ac:dyDescent="0.3">
      <c r="A1843" s="22">
        <v>103503</v>
      </c>
      <c r="B1843" s="23" t="str">
        <f>VLOOKUP($A1843,'[1]MAN PROG 2026'!$A$1:$AI$3379,2,FALSE)</f>
        <v>CONGELATORE DA LABORATORIO</v>
      </c>
      <c r="C1843" s="23" t="str">
        <f>VLOOKUP($A1843,'[1]MAN PROG 2026'!$A$1:$AI$3379,3,FALSE)</f>
        <v>CF DI CIRO FIOCCHETTI &amp; C SNC</v>
      </c>
      <c r="D1843" s="23" t="str">
        <f>VLOOKUP($A1843,'[1]MAN PROG 2026'!$A$1:$AI$3379,4,FALSE)</f>
        <v>VISION 2T 500</v>
      </c>
      <c r="E1843" s="23" t="str">
        <f>VLOOKUP($A1843,'[1]MAN PROG 2026'!$A$1:$AI$3379,5,FALSE)</f>
        <v>63421</v>
      </c>
      <c r="F1843" s="23" t="str">
        <f>VLOOKUP($A1843,'[1]MAN PROG 2026'!$A$1:$AI$3379,6,FALSE)</f>
        <v>SINGOLA</v>
      </c>
      <c r="G1843" s="23">
        <f>VLOOKUP($A1843,'[1]MAN PROG 2026'!$A$1:$AI$3379,7,FALSE)</f>
        <v>103503</v>
      </c>
      <c r="H1843" s="23">
        <f>VLOOKUP($A1843,'[1]MAN PROG 2026'!$A$1:$AI$3379,8,FALSE)</f>
        <v>0</v>
      </c>
      <c r="I1843" s="23" t="str">
        <f>VLOOKUP($A1843,'[1]MAN PROG 2026'!$A$1:$AI$3379,9,FALSE)</f>
        <v>S.PIETRO</v>
      </c>
      <c r="J1843" s="23" t="str">
        <f>VLOOKUP($A1843,'[1]MAN PROG 2026'!$A$1:$AI$3379,10,FALSE)</f>
        <v>LABORATORIO ANALISI</v>
      </c>
      <c r="K1843" s="23" t="str">
        <f>VLOOKUP($A1843,'[1]MAN PROG 2026'!$A$1:$AI$3379,11,FALSE)</f>
        <v>LABORATORIO ANALISI</v>
      </c>
      <c r="L1843" s="24" t="str">
        <f>VLOOKUP($A1843,'[1]MAN PROG 2026'!$A$2:$AI$3379,12,FALSE)</f>
        <v>UTIN</v>
      </c>
      <c r="M1843" s="24" t="str">
        <f>VLOOKUP($A1843,'[1]MAN PROG 2026'!$A$2:$AI$3379,13,FALSE)</f>
        <v>SINGOLA</v>
      </c>
      <c r="N1843" s="24">
        <f>VLOOKUP($A1843,'[1]MAN PROG 2026'!$A$2:$AI$3379,14,FALSE)</f>
        <v>103503</v>
      </c>
      <c r="O1843" s="24">
        <f>VLOOKUP($A1843,'[1]MAN PROG 2026'!$A$2:$AI$3379,15,FALSE)</f>
        <v>0</v>
      </c>
      <c r="P1843" s="25" t="str">
        <f>VLOOKUP($A1843,'[1]MAN PROG 2026'!$A$2:$AI$3379,20,FALSE)</f>
        <v>NON PREVISTO</v>
      </c>
      <c r="Q1843" s="8"/>
      <c r="R1843" s="26"/>
      <c r="S1843" s="8"/>
      <c r="T1843" s="37"/>
      <c r="U1843" s="27"/>
      <c r="V1843" s="27"/>
      <c r="W1843" s="27"/>
      <c r="X1843" s="27"/>
      <c r="Y1843" s="27"/>
      <c r="Z1843" s="27"/>
      <c r="AA1843" s="27"/>
      <c r="AB1843" s="27"/>
      <c r="AC1843" s="27"/>
      <c r="AD1843" s="27"/>
      <c r="AE1843" s="27"/>
      <c r="AF1843" s="27"/>
      <c r="AG1843" s="9" t="s">
        <v>32</v>
      </c>
      <c r="AH1843" s="27"/>
      <c r="AI1843" s="27"/>
      <c r="AJ1843" s="27"/>
      <c r="AK1843" s="27"/>
      <c r="AL1843" s="27"/>
      <c r="AM1843" s="11"/>
      <c r="AN1843" s="28"/>
      <c r="AO1843" s="28"/>
      <c r="AP1843" s="29"/>
      <c r="AQ1843" s="30"/>
      <c r="AR1843" s="31"/>
      <c r="AS1843" s="32"/>
      <c r="AT1843" s="33"/>
      <c r="AU1843" s="34"/>
      <c r="AV1843" s="27"/>
      <c r="AW1843" s="27"/>
      <c r="AX1843" s="27"/>
      <c r="AY1843" s="27"/>
    </row>
    <row r="1844" spans="1:51" ht="24" customHeight="1" x14ac:dyDescent="0.3">
      <c r="A1844" s="22">
        <v>103504</v>
      </c>
      <c r="B1844" s="23" t="str">
        <f>VLOOKUP($A1844,'[1]MAN PROG 2026'!$A$1:$AI$3379,2,FALSE)</f>
        <v>CONGELATORE DA LABORATORIO</v>
      </c>
      <c r="C1844" s="23" t="str">
        <f>VLOOKUP($A1844,'[1]MAN PROG 2026'!$A$1:$AI$3379,3,FALSE)</f>
        <v>CF DI CIRO FIOCCHETTI &amp; C SNC</v>
      </c>
      <c r="D1844" s="23" t="str">
        <f>VLOOKUP($A1844,'[1]MAN PROG 2026'!$A$1:$AI$3379,4,FALSE)</f>
        <v>FREEZER 700</v>
      </c>
      <c r="E1844" s="23" t="str">
        <f>VLOOKUP($A1844,'[1]MAN PROG 2026'!$A$1:$AI$3379,5,FALSE)</f>
        <v>63422</v>
      </c>
      <c r="F1844" s="23" t="str">
        <f>VLOOKUP($A1844,'[1]MAN PROG 2026'!$A$1:$AI$3379,6,FALSE)</f>
        <v>SINGOLA</v>
      </c>
      <c r="G1844" s="23">
        <f>VLOOKUP($A1844,'[1]MAN PROG 2026'!$A$1:$AI$3379,7,FALSE)</f>
        <v>103504</v>
      </c>
      <c r="H1844" s="23">
        <f>VLOOKUP($A1844,'[1]MAN PROG 2026'!$A$1:$AI$3379,8,FALSE)</f>
        <v>0</v>
      </c>
      <c r="I1844" s="23" t="str">
        <f>VLOOKUP($A1844,'[1]MAN PROG 2026'!$A$1:$AI$3379,9,FALSE)</f>
        <v>S.PIETRO</v>
      </c>
      <c r="J1844" s="23" t="str">
        <f>VLOOKUP($A1844,'[1]MAN PROG 2026'!$A$1:$AI$3379,10,FALSE)</f>
        <v>CENTRO GENETICA</v>
      </c>
      <c r="K1844" s="23" t="str">
        <f>VLOOKUP($A1844,'[1]MAN PROG 2026'!$A$1:$AI$3379,11,FALSE)</f>
        <v>CENTRO GENETICA</v>
      </c>
      <c r="L1844" s="24" t="str">
        <f>VLOOKUP($A1844,'[1]MAN PROG 2026'!$A$2:$AI$3379,12,FALSE)</f>
        <v>UTIN</v>
      </c>
      <c r="M1844" s="24" t="str">
        <f>VLOOKUP($A1844,'[1]MAN PROG 2026'!$A$2:$AI$3379,13,FALSE)</f>
        <v>SINGOLA</v>
      </c>
      <c r="N1844" s="24" t="str">
        <f>VLOOKUP($A1844,'[1]MAN PROG 2026'!$A$2:$AI$3379,14,FALSE)</f>
        <v>103504</v>
      </c>
      <c r="O1844" s="24">
        <f>VLOOKUP($A1844,'[1]MAN PROG 2026'!$A$2:$AI$3379,15,FALSE)</f>
        <v>0</v>
      </c>
      <c r="P1844" s="25" t="str">
        <f>VLOOKUP($A1844,'[1]MAN PROG 2026'!$A$2:$AI$3379,20,FALSE)</f>
        <v>NON PREVISTO</v>
      </c>
      <c r="Q1844" s="8"/>
      <c r="R1844" s="26"/>
      <c r="S1844" s="8"/>
      <c r="T1844" s="37"/>
      <c r="U1844" s="27"/>
      <c r="V1844" s="27"/>
      <c r="W1844" s="27"/>
      <c r="X1844" s="27"/>
      <c r="Y1844" s="27"/>
      <c r="Z1844" s="27"/>
      <c r="AA1844" s="27"/>
      <c r="AB1844" s="27"/>
      <c r="AC1844" s="27"/>
      <c r="AD1844" s="27"/>
      <c r="AE1844" s="27"/>
      <c r="AF1844" s="27"/>
      <c r="AG1844" s="9" t="s">
        <v>32</v>
      </c>
      <c r="AH1844" s="27"/>
      <c r="AI1844" s="27"/>
      <c r="AJ1844" s="27"/>
      <c r="AK1844" s="27"/>
      <c r="AL1844" s="27"/>
      <c r="AM1844" s="11"/>
      <c r="AN1844" s="28"/>
      <c r="AO1844" s="28"/>
      <c r="AP1844" s="29"/>
      <c r="AQ1844" s="30"/>
      <c r="AR1844" s="31"/>
      <c r="AS1844" s="32"/>
      <c r="AT1844" s="33"/>
      <c r="AU1844" s="34"/>
      <c r="AV1844" s="27"/>
      <c r="AW1844" s="27"/>
      <c r="AX1844" s="27"/>
      <c r="AY1844" s="27"/>
    </row>
    <row r="1845" spans="1:51" ht="24" customHeight="1" x14ac:dyDescent="0.3">
      <c r="A1845" s="22">
        <v>103505</v>
      </c>
      <c r="B1845" s="23" t="str">
        <f>VLOOKUP($A1845,'[1]MAN PROG 2026'!$A$1:$AI$3379,2,FALSE)</f>
        <v>PULSOSSIMETRO</v>
      </c>
      <c r="C1845" s="23" t="str">
        <f>VLOOKUP($A1845,'[1]MAN PROG 2026'!$A$1:$AI$3379,3,FALSE)</f>
        <v>NELLCOR PURITAN BENNETT INC</v>
      </c>
      <c r="D1845" s="23" t="str">
        <f>VLOOKUP($A1845,'[1]MAN PROG 2026'!$A$1:$AI$3379,4,FALSE)</f>
        <v>N 65 OXIMAX</v>
      </c>
      <c r="E1845" s="23" t="str">
        <f>VLOOKUP($A1845,'[1]MAN PROG 2026'!$A$1:$AI$3379,5,FALSE)</f>
        <v>P14803737</v>
      </c>
      <c r="F1845" s="23" t="str">
        <f>VLOOKUP($A1845,'[1]MAN PROG 2026'!$A$1:$AI$3379,6,FALSE)</f>
        <v>SINGOLA</v>
      </c>
      <c r="G1845" s="23">
        <f>VLOOKUP($A1845,'[1]MAN PROG 2026'!$A$1:$AI$3379,7,FALSE)</f>
        <v>103305</v>
      </c>
      <c r="H1845" s="23">
        <f>VLOOKUP($A1845,'[1]MAN PROG 2026'!$A$1:$AI$3379,8,FALSE)</f>
        <v>0</v>
      </c>
      <c r="I1845" s="23" t="str">
        <f>VLOOKUP($A1845,'[1]MAN PROG 2026'!$A$1:$AI$3379,9,FALSE)</f>
        <v>S.PIETRO</v>
      </c>
      <c r="J1845" s="23" t="str">
        <f>VLOOKUP($A1845,'[1]MAN PROG 2026'!$A$1:$AI$3379,10,FALSE)</f>
        <v>S. GIUSEPPE</v>
      </c>
      <c r="K1845" s="23" t="str">
        <f>VLOOKUP($A1845,'[1]MAN PROG 2026'!$A$1:$AI$3379,11,FALSE)</f>
        <v>S. GIUSEPPE</v>
      </c>
      <c r="L1845" s="24" t="str">
        <f>VLOOKUP($A1845,'[1]MAN PROG 2026'!$A$2:$AI$3379,12,FALSE)</f>
        <v>S. RAFFAELE</v>
      </c>
      <c r="M1845" s="24" t="str">
        <f>VLOOKUP($A1845,'[1]MAN PROG 2026'!$A$2:$AI$3379,13,FALSE)</f>
        <v>SINGOLA</v>
      </c>
      <c r="N1845" s="24">
        <f>VLOOKUP($A1845,'[1]MAN PROG 2026'!$A$2:$AI$3379,14,FALSE)</f>
        <v>103305</v>
      </c>
      <c r="O1845" s="24">
        <f>VLOOKUP($A1845,'[1]MAN PROG 2026'!$A$2:$AI$3379,15,FALSE)</f>
        <v>0</v>
      </c>
      <c r="P1845" s="25" t="str">
        <f>VLOOKUP($A1845,'[1]MAN PROG 2026'!$A$2:$AI$3379,20,FALSE)</f>
        <v>DA FARE</v>
      </c>
      <c r="Q1845" s="9" t="str">
        <f>RIGHT(A1845,4)</f>
        <v>3505</v>
      </c>
      <c r="R1845" s="26">
        <v>46213</v>
      </c>
      <c r="S1845" s="8" t="s">
        <v>53</v>
      </c>
      <c r="T1845" s="37"/>
      <c r="U1845" s="27" t="s">
        <v>55</v>
      </c>
      <c r="V1845" s="27" t="s">
        <v>56</v>
      </c>
      <c r="W1845" s="27" t="s">
        <v>55</v>
      </c>
      <c r="X1845" s="27" t="s">
        <v>55</v>
      </c>
      <c r="Y1845" s="27" t="s">
        <v>55</v>
      </c>
      <c r="Z1845" s="27" t="s">
        <v>55</v>
      </c>
      <c r="AA1845" s="27" t="s">
        <v>55</v>
      </c>
      <c r="AB1845" s="27" t="s">
        <v>57</v>
      </c>
      <c r="AC1845" s="27" t="s">
        <v>73</v>
      </c>
      <c r="AD1845" s="27" t="s">
        <v>136</v>
      </c>
      <c r="AE1845" s="27" t="s">
        <v>68</v>
      </c>
      <c r="AF1845" s="27" t="s">
        <v>593</v>
      </c>
      <c r="AG1845" s="9" t="s">
        <v>32</v>
      </c>
      <c r="AH1845" s="27" t="s">
        <v>70</v>
      </c>
      <c r="AI1845" s="27" t="s">
        <v>70</v>
      </c>
      <c r="AJ1845" s="27" t="s">
        <v>61</v>
      </c>
      <c r="AK1845" s="27" t="s">
        <v>70</v>
      </c>
      <c r="AL1845" s="27" t="s">
        <v>70</v>
      </c>
      <c r="AM1845" s="11">
        <v>33.5</v>
      </c>
      <c r="AN1845" s="28">
        <v>1.8</v>
      </c>
      <c r="AO1845" s="28" t="s">
        <v>80</v>
      </c>
      <c r="AP1845" s="29"/>
      <c r="AQ1845" s="30"/>
      <c r="AR1845" s="31"/>
      <c r="AS1845" s="32"/>
      <c r="AT1845" s="33"/>
      <c r="AU1845" s="34"/>
      <c r="AV1845" s="27" t="s">
        <v>62</v>
      </c>
      <c r="AW1845" s="27">
        <v>5625031</v>
      </c>
      <c r="AX1845" s="27" t="s">
        <v>63</v>
      </c>
      <c r="AY1845" s="27"/>
    </row>
    <row r="1846" spans="1:51" ht="24" customHeight="1" x14ac:dyDescent="0.3">
      <c r="A1846" s="22">
        <v>103506</v>
      </c>
      <c r="B1846" s="23" t="str">
        <f>VLOOKUP($A1846,'[1]MAN PROG 2026'!$A$1:$AI$3379,2,FALSE)</f>
        <v>LETTO PER DEGENZA ELETTRIFICATO</v>
      </c>
      <c r="C1846" s="23" t="str">
        <f>VLOOKUP($A1846,'[1]MAN PROG 2026'!$A$1:$AI$3379,3,FALSE)</f>
        <v>MEDICAL INTERIOR SUPPLY</v>
      </c>
      <c r="D1846" s="23" t="str">
        <f>VLOOKUP($A1846,'[1]MAN PROG 2026'!$A$1:$AI$3379,4,FALSE)</f>
        <v>LH 610</v>
      </c>
      <c r="E1846" s="23" t="str">
        <f>VLOOKUP($A1846,'[1]MAN PROG 2026'!$A$1:$AI$3379,5,FALSE)</f>
        <v>13329</v>
      </c>
      <c r="F1846" s="23" t="str">
        <f>VLOOKUP($A1846,'[1]MAN PROG 2026'!$A$1:$AI$3379,6,FALSE)</f>
        <v>SINGOLA</v>
      </c>
      <c r="G1846" s="23">
        <f>VLOOKUP($A1846,'[1]MAN PROG 2026'!$A$1:$AI$3379,7,FALSE)</f>
        <v>103506</v>
      </c>
      <c r="H1846" s="23">
        <f>VLOOKUP($A1846,'[1]MAN PROG 2026'!$A$1:$AI$3379,8,FALSE)</f>
        <v>0</v>
      </c>
      <c r="I1846" s="23" t="str">
        <f>VLOOKUP($A1846,'[1]MAN PROG 2026'!$A$1:$AI$3379,9,FALSE)</f>
        <v>S.PIETRO</v>
      </c>
      <c r="J1846" s="23" t="str">
        <f>VLOOKUP($A1846,'[1]MAN PROG 2026'!$A$1:$AI$3379,10,FALSE)</f>
        <v>S. CARLO DAY HOSPITAL</v>
      </c>
      <c r="K1846" s="23" t="str">
        <f>VLOOKUP($A1846,'[1]MAN PROG 2026'!$A$1:$AI$3379,11,FALSE)</f>
        <v>S. CATERINA SOLVENTI</v>
      </c>
      <c r="L1846" s="24" t="str">
        <f>VLOOKUP($A1846,'[1]MAN PROG 2026'!$A$2:$AI$3379,12,FALSE)</f>
        <v>S. CATERINA SOLVENTI</v>
      </c>
      <c r="M1846" s="24" t="str">
        <f>VLOOKUP($A1846,'[1]MAN PROG 2026'!$A$2:$AI$3379,13,FALSE)</f>
        <v>SINGOLA</v>
      </c>
      <c r="N1846" s="24" t="str">
        <f>VLOOKUP($A1846,'[1]MAN PROG 2026'!$A$2:$AI$3379,14,FALSE)</f>
        <v>103506</v>
      </c>
      <c r="O1846" s="24">
        <f>VLOOKUP($A1846,'[1]MAN PROG 2026'!$A$2:$AI$3379,15,FALSE)</f>
        <v>0</v>
      </c>
      <c r="P1846" s="25" t="str">
        <f>VLOOKUP($A1846,'[1]MAN PROG 2026'!$A$2:$AI$3379,20,FALSE)</f>
        <v>NON PREVISTO</v>
      </c>
      <c r="Q1846" s="8"/>
      <c r="R1846" s="26"/>
      <c r="S1846" s="8"/>
      <c r="T1846" s="37"/>
      <c r="U1846" s="27"/>
      <c r="V1846" s="27"/>
      <c r="W1846" s="27"/>
      <c r="X1846" s="27"/>
      <c r="Y1846" s="27"/>
      <c r="Z1846" s="27"/>
      <c r="AA1846" s="27"/>
      <c r="AB1846" s="27"/>
      <c r="AC1846" s="27"/>
      <c r="AD1846" s="27"/>
      <c r="AE1846" s="27"/>
      <c r="AF1846" s="27"/>
      <c r="AG1846" s="9" t="s">
        <v>32</v>
      </c>
      <c r="AH1846" s="27"/>
      <c r="AI1846" s="27"/>
      <c r="AJ1846" s="27"/>
      <c r="AK1846" s="27"/>
      <c r="AL1846" s="27"/>
      <c r="AM1846" s="11"/>
      <c r="AN1846" s="28"/>
      <c r="AO1846" s="28"/>
      <c r="AP1846" s="29"/>
      <c r="AQ1846" s="30"/>
      <c r="AR1846" s="31"/>
      <c r="AS1846" s="32"/>
      <c r="AT1846" s="33"/>
      <c r="AU1846" s="34"/>
      <c r="AV1846" s="27"/>
      <c r="AW1846" s="27"/>
      <c r="AX1846" s="27"/>
      <c r="AY1846" s="27"/>
    </row>
    <row r="1847" spans="1:51" ht="24" customHeight="1" x14ac:dyDescent="0.3">
      <c r="A1847" s="22">
        <v>103507</v>
      </c>
      <c r="B1847" s="23" t="str">
        <f>VLOOKUP($A1847,'[1]MAN PROG 2026'!$A$1:$AI$3379,2,FALSE)</f>
        <v>LETTO PER DEGENZA ELETTRIFICATO</v>
      </c>
      <c r="C1847" s="23" t="str">
        <f>VLOOKUP($A1847,'[1]MAN PROG 2026'!$A$1:$AI$3379,3,FALSE)</f>
        <v>MEDICAL INTERIOR SUPPLY</v>
      </c>
      <c r="D1847" s="23" t="str">
        <f>VLOOKUP($A1847,'[1]MAN PROG 2026'!$A$1:$AI$3379,4,FALSE)</f>
        <v>LH 610</v>
      </c>
      <c r="E1847" s="23" t="str">
        <f>VLOOKUP($A1847,'[1]MAN PROG 2026'!$A$1:$AI$3379,5,FALSE)</f>
        <v>13327</v>
      </c>
      <c r="F1847" s="23" t="str">
        <f>VLOOKUP($A1847,'[1]MAN PROG 2026'!$A$1:$AI$3379,6,FALSE)</f>
        <v>SINGOLA</v>
      </c>
      <c r="G1847" s="23">
        <f>VLOOKUP($A1847,'[1]MAN PROG 2026'!$A$1:$AI$3379,7,FALSE)</f>
        <v>103507</v>
      </c>
      <c r="H1847" s="23">
        <f>VLOOKUP($A1847,'[1]MAN PROG 2026'!$A$1:$AI$3379,8,FALSE)</f>
        <v>0</v>
      </c>
      <c r="I1847" s="23" t="str">
        <f>VLOOKUP($A1847,'[1]MAN PROG 2026'!$A$1:$AI$3379,9,FALSE)</f>
        <v>S.PIETRO</v>
      </c>
      <c r="J1847" s="23" t="str">
        <f>VLOOKUP($A1847,'[1]MAN PROG 2026'!$A$1:$AI$3379,10,FALSE)</f>
        <v>B. MENNI</v>
      </c>
      <c r="K1847" s="23" t="str">
        <f>VLOOKUP($A1847,'[1]MAN PROG 2026'!$A$1:$AI$3379,11,FALSE)</f>
        <v>S. RAFFAELE</v>
      </c>
      <c r="L1847" s="24" t="str">
        <f>VLOOKUP($A1847,'[1]MAN PROG 2026'!$A$2:$AI$3379,12,FALSE)</f>
        <v>S. RAFFAELE</v>
      </c>
      <c r="M1847" s="24" t="str">
        <f>VLOOKUP($A1847,'[1]MAN PROG 2026'!$A$2:$AI$3379,13,FALSE)</f>
        <v>SINGOLA</v>
      </c>
      <c r="N1847" s="24">
        <f>VLOOKUP($A1847,'[1]MAN PROG 2026'!$A$2:$AI$3379,14,FALSE)</f>
        <v>103507</v>
      </c>
      <c r="O1847" s="24">
        <f>VLOOKUP($A1847,'[1]MAN PROG 2026'!$A$2:$AI$3379,15,FALSE)</f>
        <v>0</v>
      </c>
      <c r="P1847" s="25" t="str">
        <f>VLOOKUP($A1847,'[1]MAN PROG 2026'!$A$2:$AI$3379,20,FALSE)</f>
        <v>DA FARE</v>
      </c>
      <c r="Q1847" s="9">
        <v>3507</v>
      </c>
      <c r="R1847" s="26">
        <v>46212</v>
      </c>
      <c r="S1847" s="8" t="s">
        <v>53</v>
      </c>
      <c r="T1847" s="37"/>
      <c r="U1847" s="27" t="s">
        <v>55</v>
      </c>
      <c r="V1847" s="27" t="s">
        <v>56</v>
      </c>
      <c r="W1847" s="27" t="s">
        <v>55</v>
      </c>
      <c r="X1847" s="27" t="s">
        <v>55</v>
      </c>
      <c r="Y1847" s="27" t="s">
        <v>55</v>
      </c>
      <c r="Z1847" s="27" t="s">
        <v>55</v>
      </c>
      <c r="AA1847" s="27" t="s">
        <v>55</v>
      </c>
      <c r="AB1847" s="27" t="s">
        <v>57</v>
      </c>
      <c r="AC1847" s="27" t="s">
        <v>58</v>
      </c>
      <c r="AD1847" s="27" t="s">
        <v>196</v>
      </c>
      <c r="AE1847" s="27" t="s">
        <v>88</v>
      </c>
      <c r="AF1847" s="27">
        <v>0.23</v>
      </c>
      <c r="AG1847" s="9" t="s">
        <v>32</v>
      </c>
      <c r="AH1847" s="27" t="s">
        <v>70</v>
      </c>
      <c r="AI1847" s="27" t="s">
        <v>70</v>
      </c>
      <c r="AJ1847" s="27" t="s">
        <v>70</v>
      </c>
      <c r="AK1847" s="27" t="s">
        <v>61</v>
      </c>
      <c r="AL1847" s="27" t="s">
        <v>61</v>
      </c>
      <c r="AM1847" s="11">
        <v>52.1</v>
      </c>
      <c r="AN1847" s="28">
        <v>0.1</v>
      </c>
      <c r="AO1847" s="28" t="s">
        <v>204</v>
      </c>
      <c r="AP1847" s="29"/>
      <c r="AQ1847" s="30"/>
      <c r="AR1847" s="31"/>
      <c r="AS1847" s="32"/>
      <c r="AT1847" s="33"/>
      <c r="AU1847" s="34"/>
      <c r="AV1847" s="27" t="s">
        <v>62</v>
      </c>
      <c r="AW1847" s="27">
        <v>5625031</v>
      </c>
      <c r="AX1847" s="27" t="s">
        <v>63</v>
      </c>
      <c r="AY1847" s="27"/>
    </row>
    <row r="1848" spans="1:51" ht="24" customHeight="1" x14ac:dyDescent="0.3">
      <c r="A1848" s="22">
        <v>103508</v>
      </c>
      <c r="B1848" s="23" t="str">
        <f>VLOOKUP($A1848,'[1]MAN PROG 2026'!$A$1:$AI$3379,2,FALSE)</f>
        <v>LETTO PER DEGENZA ELETTRIFICATO</v>
      </c>
      <c r="C1848" s="23" t="str">
        <f>VLOOKUP($A1848,'[1]MAN PROG 2026'!$A$1:$AI$3379,3,FALSE)</f>
        <v>MEDICAL INTERIOR SUPPLY</v>
      </c>
      <c r="D1848" s="23" t="str">
        <f>VLOOKUP($A1848,'[1]MAN PROG 2026'!$A$1:$AI$3379,4,FALSE)</f>
        <v>LH 610</v>
      </c>
      <c r="E1848" s="23" t="str">
        <f>VLOOKUP($A1848,'[1]MAN PROG 2026'!$A$1:$AI$3379,5,FALSE)</f>
        <v>13328</v>
      </c>
      <c r="F1848" s="23" t="str">
        <f>VLOOKUP($A1848,'[1]MAN PROG 2026'!$A$1:$AI$3379,6,FALSE)</f>
        <v>SINGOLA</v>
      </c>
      <c r="G1848" s="23">
        <f>VLOOKUP($A1848,'[1]MAN PROG 2026'!$A$1:$AI$3379,7,FALSE)</f>
        <v>103508</v>
      </c>
      <c r="H1848" s="23">
        <f>VLOOKUP($A1848,'[1]MAN PROG 2026'!$A$1:$AI$3379,8,FALSE)</f>
        <v>0</v>
      </c>
      <c r="I1848" s="23" t="str">
        <f>VLOOKUP($A1848,'[1]MAN PROG 2026'!$A$1:$AI$3379,9,FALSE)</f>
        <v>S.PIETRO</v>
      </c>
      <c r="J1848" s="23" t="str">
        <f>VLOOKUP($A1848,'[1]MAN PROG 2026'!$A$1:$AI$3379,10,FALSE)</f>
        <v>S. GIOVANNI DI DIO (MED. DONNE)</v>
      </c>
      <c r="K1848" s="23" t="str">
        <f>VLOOKUP($A1848,'[1]MAN PROG 2026'!$A$1:$AI$3379,11,FALSE)</f>
        <v>OSTETRICIA 1  (S.G.DI DIO)</v>
      </c>
      <c r="L1848" s="24" t="str">
        <f>VLOOKUP($A1848,'[1]MAN PROG 2026'!$A$2:$AI$3379,12,FALSE)</f>
        <v>S. CATERINA SOLVENTI</v>
      </c>
      <c r="M1848" s="24" t="str">
        <f>VLOOKUP($A1848,'[1]MAN PROG 2026'!$A$2:$AI$3379,13,FALSE)</f>
        <v>SINGOLA</v>
      </c>
      <c r="N1848" s="24" t="str">
        <f>VLOOKUP($A1848,'[1]MAN PROG 2026'!$A$2:$AI$3379,14,FALSE)</f>
        <v>103508</v>
      </c>
      <c r="O1848" s="24">
        <f>VLOOKUP($A1848,'[1]MAN PROG 2026'!$A$2:$AI$3379,15,FALSE)</f>
        <v>0</v>
      </c>
      <c r="P1848" s="25" t="str">
        <f>VLOOKUP($A1848,'[1]MAN PROG 2026'!$A$2:$AI$3379,20,FALSE)</f>
        <v>DA FARE</v>
      </c>
      <c r="Q1848" s="9">
        <v>3508</v>
      </c>
      <c r="R1848" s="26">
        <v>46226</v>
      </c>
      <c r="S1848" s="8" t="s">
        <v>53</v>
      </c>
      <c r="T1848" s="37"/>
      <c r="U1848" s="27" t="s">
        <v>55</v>
      </c>
      <c r="V1848" s="27" t="s">
        <v>56</v>
      </c>
      <c r="W1848" s="27" t="s">
        <v>55</v>
      </c>
      <c r="X1848" s="27" t="s">
        <v>55</v>
      </c>
      <c r="Y1848" s="27" t="s">
        <v>55</v>
      </c>
      <c r="Z1848" s="27" t="s">
        <v>55</v>
      </c>
      <c r="AA1848" s="27" t="s">
        <v>55</v>
      </c>
      <c r="AB1848" s="27" t="s">
        <v>57</v>
      </c>
      <c r="AC1848" s="27" t="s">
        <v>58</v>
      </c>
      <c r="AD1848" s="27" t="s">
        <v>836</v>
      </c>
      <c r="AE1848" s="27" t="s">
        <v>88</v>
      </c>
      <c r="AF1848" s="27">
        <v>0.20399999999999999</v>
      </c>
      <c r="AG1848" s="9" t="s">
        <v>32</v>
      </c>
      <c r="AH1848" s="27" t="s">
        <v>70</v>
      </c>
      <c r="AI1848" s="27" t="s">
        <v>70</v>
      </c>
      <c r="AJ1848" s="27" t="s">
        <v>70</v>
      </c>
      <c r="AK1848" s="27" t="s">
        <v>61</v>
      </c>
      <c r="AL1848" s="27" t="s">
        <v>61</v>
      </c>
      <c r="AM1848" s="11">
        <v>65.400000000000006</v>
      </c>
      <c r="AN1848" s="28">
        <v>0.3</v>
      </c>
      <c r="AO1848" s="28" t="s">
        <v>204</v>
      </c>
      <c r="AP1848" s="29"/>
      <c r="AQ1848" s="30"/>
      <c r="AR1848" s="31"/>
      <c r="AS1848" s="32"/>
      <c r="AT1848" s="33"/>
      <c r="AU1848" s="34"/>
      <c r="AV1848" s="27" t="s">
        <v>62</v>
      </c>
      <c r="AW1848" s="27">
        <v>5625031</v>
      </c>
      <c r="AX1848" s="27" t="s">
        <v>63</v>
      </c>
      <c r="AY1848" s="27"/>
    </row>
    <row r="1849" spans="1:51" ht="24" customHeight="1" x14ac:dyDescent="0.3">
      <c r="A1849" s="22">
        <v>103509</v>
      </c>
      <c r="B1849" s="23" t="str">
        <f>VLOOKUP($A1849,'[1]MAN PROG 2026'!$A$1:$AI$3379,2,FALSE)</f>
        <v>LETTO PER DEGENZA ELETTRIFICATO</v>
      </c>
      <c r="C1849" s="23" t="str">
        <f>VLOOKUP($A1849,'[1]MAN PROG 2026'!$A$1:$AI$3379,3,FALSE)</f>
        <v>MEDICAL INTERIOR SUPPLY</v>
      </c>
      <c r="D1849" s="23" t="str">
        <f>VLOOKUP($A1849,'[1]MAN PROG 2026'!$A$1:$AI$3379,4,FALSE)</f>
        <v>LH 610</v>
      </c>
      <c r="E1849" s="23" t="str">
        <f>VLOOKUP($A1849,'[1]MAN PROG 2026'!$A$1:$AI$3379,5,FALSE)</f>
        <v>13351</v>
      </c>
      <c r="F1849" s="23" t="str">
        <f>VLOOKUP($A1849,'[1]MAN PROG 2026'!$A$1:$AI$3379,6,FALSE)</f>
        <v>SINGOLA</v>
      </c>
      <c r="G1849" s="23">
        <f>VLOOKUP($A1849,'[1]MAN PROG 2026'!$A$1:$AI$3379,7,FALSE)</f>
        <v>103509</v>
      </c>
      <c r="H1849" s="23">
        <f>VLOOKUP($A1849,'[1]MAN PROG 2026'!$A$1:$AI$3379,8,FALSE)</f>
        <v>0</v>
      </c>
      <c r="I1849" s="23" t="str">
        <f>VLOOKUP($A1849,'[1]MAN PROG 2026'!$A$1:$AI$3379,9,FALSE)</f>
        <v>S.PIETRO</v>
      </c>
      <c r="J1849" s="23" t="str">
        <f>VLOOKUP($A1849,'[1]MAN PROG 2026'!$A$1:$AI$3379,10,FALSE)</f>
        <v>B. MENNI</v>
      </c>
      <c r="K1849" s="23" t="str">
        <f>VLOOKUP($A1849,'[1]MAN PROG 2026'!$A$1:$AI$3379,11,FALSE)</f>
        <v>OSTETRICIA (B.MENNI)</v>
      </c>
      <c r="L1849" s="24" t="str">
        <f>VLOOKUP($A1849,'[1]MAN PROG 2026'!$A$2:$AI$3379,12,FALSE)</f>
        <v>S. VINCENZO</v>
      </c>
      <c r="M1849" s="24" t="str">
        <f>VLOOKUP($A1849,'[1]MAN PROG 2026'!$A$2:$AI$3379,13,FALSE)</f>
        <v>SINGOLA</v>
      </c>
      <c r="N1849" s="24" t="str">
        <f>VLOOKUP($A1849,'[1]MAN PROG 2026'!$A$2:$AI$3379,14,FALSE)</f>
        <v>103509</v>
      </c>
      <c r="O1849" s="24">
        <f>VLOOKUP($A1849,'[1]MAN PROG 2026'!$A$2:$AI$3379,15,FALSE)</f>
        <v>0</v>
      </c>
      <c r="P1849" s="25" t="str">
        <f>VLOOKUP($A1849,'[1]MAN PROG 2026'!$A$2:$AI$3379,20,FALSE)</f>
        <v>DA FARE</v>
      </c>
      <c r="Q1849" s="9">
        <v>3509</v>
      </c>
      <c r="R1849" s="26">
        <v>46150</v>
      </c>
      <c r="S1849" s="8" t="s">
        <v>53</v>
      </c>
      <c r="T1849" s="37"/>
      <c r="U1849" s="27" t="s">
        <v>55</v>
      </c>
      <c r="V1849" s="27" t="s">
        <v>56</v>
      </c>
      <c r="W1849" s="27" t="s">
        <v>55</v>
      </c>
      <c r="X1849" s="27" t="s">
        <v>55</v>
      </c>
      <c r="Y1849" s="27" t="s">
        <v>55</v>
      </c>
      <c r="Z1849" s="27" t="s">
        <v>55</v>
      </c>
      <c r="AA1849" s="27" t="s">
        <v>55</v>
      </c>
      <c r="AB1849" s="27" t="s">
        <v>57</v>
      </c>
      <c r="AC1849" s="27" t="s">
        <v>58</v>
      </c>
      <c r="AD1849" s="27" t="s">
        <v>822</v>
      </c>
      <c r="AE1849" s="27" t="s">
        <v>88</v>
      </c>
      <c r="AF1849" s="27">
        <v>0.17499999999999999</v>
      </c>
      <c r="AG1849" s="9" t="s">
        <v>32</v>
      </c>
      <c r="AH1849" s="27" t="s">
        <v>70</v>
      </c>
      <c r="AI1849" s="27" t="s">
        <v>70</v>
      </c>
      <c r="AJ1849" s="27" t="s">
        <v>70</v>
      </c>
      <c r="AK1849" s="27" t="s">
        <v>61</v>
      </c>
      <c r="AL1849" s="27" t="s">
        <v>61</v>
      </c>
      <c r="AM1849" s="11">
        <v>35.799999999999997</v>
      </c>
      <c r="AN1849" s="28">
        <v>0.1</v>
      </c>
      <c r="AO1849" s="28" t="s">
        <v>204</v>
      </c>
      <c r="AP1849" s="29"/>
      <c r="AQ1849" s="30"/>
      <c r="AR1849" s="31"/>
      <c r="AS1849" s="32"/>
      <c r="AT1849" s="33"/>
      <c r="AU1849" s="34"/>
      <c r="AV1849" s="27" t="s">
        <v>62</v>
      </c>
      <c r="AW1849" s="27">
        <v>5625031</v>
      </c>
      <c r="AX1849" s="27" t="s">
        <v>63</v>
      </c>
      <c r="AY1849" s="27"/>
    </row>
    <row r="1850" spans="1:51" ht="24" customHeight="1" x14ac:dyDescent="0.3">
      <c r="A1850" s="22">
        <v>103510</v>
      </c>
      <c r="B1850" s="23" t="str">
        <f>VLOOKUP($A1850,'[1]MAN PROG 2026'!$A$1:$AI$3379,2,FALSE)</f>
        <v>LETTO PER DEGENZA ELETTRIFICATO</v>
      </c>
      <c r="C1850" s="23" t="str">
        <f>VLOOKUP($A1850,'[1]MAN PROG 2026'!$A$1:$AI$3379,3,FALSE)</f>
        <v>MEDICAL INTERIOR SUPPLY</v>
      </c>
      <c r="D1850" s="23" t="str">
        <f>VLOOKUP($A1850,'[1]MAN PROG 2026'!$A$1:$AI$3379,4,FALSE)</f>
        <v>LH 610</v>
      </c>
      <c r="E1850" s="23" t="str">
        <f>VLOOKUP($A1850,'[1]MAN PROG 2026'!$A$1:$AI$3379,5,FALSE)</f>
        <v>13330</v>
      </c>
      <c r="F1850" s="23" t="str">
        <f>VLOOKUP($A1850,'[1]MAN PROG 2026'!$A$1:$AI$3379,6,FALSE)</f>
        <v>SINGOLA</v>
      </c>
      <c r="G1850" s="23">
        <f>VLOOKUP($A1850,'[1]MAN PROG 2026'!$A$1:$AI$3379,7,FALSE)</f>
        <v>103510</v>
      </c>
      <c r="H1850" s="23">
        <f>VLOOKUP($A1850,'[1]MAN PROG 2026'!$A$1:$AI$3379,8,FALSE)</f>
        <v>0</v>
      </c>
      <c r="I1850" s="23" t="str">
        <f>VLOOKUP($A1850,'[1]MAN PROG 2026'!$A$1:$AI$3379,9,FALSE)</f>
        <v>S.PIETRO</v>
      </c>
      <c r="J1850" s="23" t="str">
        <f>VLOOKUP($A1850,'[1]MAN PROG 2026'!$A$1:$AI$3379,10,FALSE)</f>
        <v>B. MENNI</v>
      </c>
      <c r="K1850" s="23" t="str">
        <f>VLOOKUP($A1850,'[1]MAN PROG 2026'!$A$1:$AI$3379,11,FALSE)</f>
        <v>OSTETRICIA (B.MENNI)</v>
      </c>
      <c r="L1850" s="24" t="str">
        <f>VLOOKUP($A1850,'[1]MAN PROG 2026'!$A$2:$AI$3379,12,FALSE)</f>
        <v>OSTETRICIA (B.MENNI)</v>
      </c>
      <c r="M1850" s="24" t="str">
        <f>VLOOKUP($A1850,'[1]MAN PROG 2026'!$A$2:$AI$3379,13,FALSE)</f>
        <v>SINGOLA</v>
      </c>
      <c r="N1850" s="24">
        <f>VLOOKUP($A1850,'[1]MAN PROG 2026'!$A$2:$AI$3379,14,FALSE)</f>
        <v>103510</v>
      </c>
      <c r="O1850" s="24">
        <f>VLOOKUP($A1850,'[1]MAN PROG 2026'!$A$2:$AI$3379,15,FALSE)</f>
        <v>0</v>
      </c>
      <c r="P1850" s="25" t="str">
        <f>VLOOKUP($A1850,'[1]MAN PROG 2026'!$A$2:$AI$3379,20,FALSE)</f>
        <v>DA FARE</v>
      </c>
      <c r="Q1850" s="9">
        <v>3510</v>
      </c>
      <c r="R1850" s="26">
        <v>46150</v>
      </c>
      <c r="S1850" s="8" t="s">
        <v>53</v>
      </c>
      <c r="T1850" s="37"/>
      <c r="U1850" s="27" t="s">
        <v>55</v>
      </c>
      <c r="V1850" s="27" t="s">
        <v>56</v>
      </c>
      <c r="W1850" s="27" t="s">
        <v>55</v>
      </c>
      <c r="X1850" s="27" t="s">
        <v>55</v>
      </c>
      <c r="Y1850" s="27" t="s">
        <v>55</v>
      </c>
      <c r="Z1850" s="27" t="s">
        <v>55</v>
      </c>
      <c r="AA1850" s="27" t="s">
        <v>55</v>
      </c>
      <c r="AB1850" s="27" t="s">
        <v>57</v>
      </c>
      <c r="AC1850" s="27" t="s">
        <v>58</v>
      </c>
      <c r="AD1850" s="27" t="s">
        <v>822</v>
      </c>
      <c r="AE1850" s="27" t="s">
        <v>88</v>
      </c>
      <c r="AF1850" s="27">
        <v>0.17699999999999999</v>
      </c>
      <c r="AG1850" s="9" t="s">
        <v>32</v>
      </c>
      <c r="AH1850" s="27" t="s">
        <v>70</v>
      </c>
      <c r="AI1850" s="27" t="s">
        <v>70</v>
      </c>
      <c r="AJ1850" s="27" t="s">
        <v>70</v>
      </c>
      <c r="AK1850" s="27" t="s">
        <v>61</v>
      </c>
      <c r="AL1850" s="27" t="s">
        <v>61</v>
      </c>
      <c r="AM1850" s="11">
        <v>40.1</v>
      </c>
      <c r="AN1850" s="28">
        <v>0.2</v>
      </c>
      <c r="AO1850" s="28" t="s">
        <v>204</v>
      </c>
      <c r="AP1850" s="29"/>
      <c r="AQ1850" s="30"/>
      <c r="AR1850" s="31"/>
      <c r="AS1850" s="32"/>
      <c r="AT1850" s="33"/>
      <c r="AU1850" s="34"/>
      <c r="AV1850" s="27" t="s">
        <v>62</v>
      </c>
      <c r="AW1850" s="27">
        <v>5625031</v>
      </c>
      <c r="AX1850" s="27" t="s">
        <v>63</v>
      </c>
      <c r="AY1850" s="27"/>
    </row>
    <row r="1851" spans="1:51" ht="24" customHeight="1" x14ac:dyDescent="0.3">
      <c r="A1851" s="22">
        <v>103511</v>
      </c>
      <c r="B1851" s="23" t="str">
        <f>VLOOKUP($A1851,'[1]MAN PROG 2026'!$A$1:$AI$3379,2,FALSE)</f>
        <v>LETTO PER DEGENZA ELETTRIFICATO</v>
      </c>
      <c r="C1851" s="23" t="str">
        <f>VLOOKUP($A1851,'[1]MAN PROG 2026'!$A$1:$AI$3379,3,FALSE)</f>
        <v>MEDICAL INTERIOR SUPPLY</v>
      </c>
      <c r="D1851" s="23" t="str">
        <f>VLOOKUP($A1851,'[1]MAN PROG 2026'!$A$1:$AI$3379,4,FALSE)</f>
        <v>LH 610</v>
      </c>
      <c r="E1851" s="23" t="str">
        <f>VLOOKUP($A1851,'[1]MAN PROG 2026'!$A$1:$AI$3379,5,FALSE)</f>
        <v>13339</v>
      </c>
      <c r="F1851" s="23" t="str">
        <f>VLOOKUP($A1851,'[1]MAN PROG 2026'!$A$1:$AI$3379,6,FALSE)</f>
        <v>SINGOLA</v>
      </c>
      <c r="G1851" s="23">
        <f>VLOOKUP($A1851,'[1]MAN PROG 2026'!$A$1:$AI$3379,7,FALSE)</f>
        <v>103511</v>
      </c>
      <c r="H1851" s="23">
        <f>VLOOKUP($A1851,'[1]MAN PROG 2026'!$A$1:$AI$3379,8,FALSE)</f>
        <v>0</v>
      </c>
      <c r="I1851" s="23" t="str">
        <f>VLOOKUP($A1851,'[1]MAN PROG 2026'!$A$1:$AI$3379,9,FALSE)</f>
        <v>S.PIETRO</v>
      </c>
      <c r="J1851" s="23" t="str">
        <f>VLOOKUP($A1851,'[1]MAN PROG 2026'!$A$1:$AI$3379,10,FALSE)</f>
        <v>S. GIOVANNI DI DIO (MED. DONNE)</v>
      </c>
      <c r="K1851" s="23" t="str">
        <f>VLOOKUP($A1851,'[1]MAN PROG 2026'!$A$1:$AI$3379,11,FALSE)</f>
        <v>OSTETRICIA (B.MENNI)</v>
      </c>
      <c r="L1851" s="24" t="str">
        <f>VLOOKUP($A1851,'[1]MAN PROG 2026'!$A$2:$AI$3379,12,FALSE)</f>
        <v>OSTETRICIA (B.MENNI)</v>
      </c>
      <c r="M1851" s="24" t="str">
        <f>VLOOKUP($A1851,'[1]MAN PROG 2026'!$A$2:$AI$3379,13,FALSE)</f>
        <v>SINGOLA</v>
      </c>
      <c r="N1851" s="24">
        <f>VLOOKUP($A1851,'[1]MAN PROG 2026'!$A$2:$AI$3379,14,FALSE)</f>
        <v>103511</v>
      </c>
      <c r="O1851" s="24">
        <f>VLOOKUP($A1851,'[1]MAN PROG 2026'!$A$2:$AI$3379,15,FALSE)</f>
        <v>0</v>
      </c>
      <c r="P1851" s="25" t="str">
        <f>VLOOKUP($A1851,'[1]MAN PROG 2026'!$A$2:$AI$3379,20,FALSE)</f>
        <v>DA FARE</v>
      </c>
      <c r="Q1851" s="9">
        <v>3511</v>
      </c>
      <c r="R1851" s="26">
        <v>46150</v>
      </c>
      <c r="S1851" s="8" t="s">
        <v>53</v>
      </c>
      <c r="T1851" s="37"/>
      <c r="U1851" s="27" t="s">
        <v>55</v>
      </c>
      <c r="V1851" s="27" t="s">
        <v>56</v>
      </c>
      <c r="W1851" s="27" t="s">
        <v>55</v>
      </c>
      <c r="X1851" s="27" t="s">
        <v>55</v>
      </c>
      <c r="Y1851" s="27" t="s">
        <v>55</v>
      </c>
      <c r="Z1851" s="27" t="s">
        <v>55</v>
      </c>
      <c r="AA1851" s="27" t="s">
        <v>55</v>
      </c>
      <c r="AB1851" s="27" t="s">
        <v>57</v>
      </c>
      <c r="AC1851" s="27" t="s">
        <v>58</v>
      </c>
      <c r="AD1851" s="27" t="s">
        <v>822</v>
      </c>
      <c r="AE1851" s="27" t="s">
        <v>88</v>
      </c>
      <c r="AF1851" s="27">
        <v>0.16800000000000001</v>
      </c>
      <c r="AG1851" s="9" t="s">
        <v>32</v>
      </c>
      <c r="AH1851" s="27" t="s">
        <v>70</v>
      </c>
      <c r="AI1851" s="27" t="s">
        <v>70</v>
      </c>
      <c r="AJ1851" s="27" t="s">
        <v>70</v>
      </c>
      <c r="AK1851" s="27" t="s">
        <v>61</v>
      </c>
      <c r="AL1851" s="27" t="s">
        <v>61</v>
      </c>
      <c r="AM1851" s="11">
        <v>41.1</v>
      </c>
      <c r="AN1851" s="28">
        <v>0.1</v>
      </c>
      <c r="AO1851" s="28" t="s">
        <v>204</v>
      </c>
      <c r="AP1851" s="29"/>
      <c r="AQ1851" s="30"/>
      <c r="AR1851" s="31"/>
      <c r="AS1851" s="32"/>
      <c r="AT1851" s="33"/>
      <c r="AU1851" s="34"/>
      <c r="AV1851" s="27" t="s">
        <v>62</v>
      </c>
      <c r="AW1851" s="27">
        <v>5625031</v>
      </c>
      <c r="AX1851" s="27" t="s">
        <v>63</v>
      </c>
      <c r="AY1851" s="27"/>
    </row>
    <row r="1852" spans="1:51" ht="24" customHeight="1" x14ac:dyDescent="0.3">
      <c r="A1852" s="22">
        <v>103512</v>
      </c>
      <c r="B1852" s="23" t="str">
        <f>VLOOKUP($A1852,'[1]MAN PROG 2026'!$A$1:$AI$3379,2,FALSE)</f>
        <v>LETTO PER DEGENZA ELETTRIFICATO</v>
      </c>
      <c r="C1852" s="23" t="str">
        <f>VLOOKUP($A1852,'[1]MAN PROG 2026'!$A$1:$AI$3379,3,FALSE)</f>
        <v>MEDICAL INTERIOR SUPPLY</v>
      </c>
      <c r="D1852" s="23" t="str">
        <f>VLOOKUP($A1852,'[1]MAN PROG 2026'!$A$1:$AI$3379,4,FALSE)</f>
        <v>LH 610</v>
      </c>
      <c r="E1852" s="23" t="str">
        <f>VLOOKUP($A1852,'[1]MAN PROG 2026'!$A$1:$AI$3379,5,FALSE)</f>
        <v>13336</v>
      </c>
      <c r="F1852" s="23" t="str">
        <f>VLOOKUP($A1852,'[1]MAN PROG 2026'!$A$1:$AI$3379,6,FALSE)</f>
        <v>SINGOLA</v>
      </c>
      <c r="G1852" s="23">
        <f>VLOOKUP($A1852,'[1]MAN PROG 2026'!$A$1:$AI$3379,7,FALSE)</f>
        <v>103512</v>
      </c>
      <c r="H1852" s="23">
        <f>VLOOKUP($A1852,'[1]MAN PROG 2026'!$A$1:$AI$3379,8,FALSE)</f>
        <v>0</v>
      </c>
      <c r="I1852" s="23" t="str">
        <f>VLOOKUP($A1852,'[1]MAN PROG 2026'!$A$1:$AI$3379,9,FALSE)</f>
        <v>S.PIETRO</v>
      </c>
      <c r="J1852" s="23" t="str">
        <f>VLOOKUP($A1852,'[1]MAN PROG 2026'!$A$1:$AI$3379,10,FALSE)</f>
        <v>S. GIOVANNI DI DIO (MED. DONNE)</v>
      </c>
      <c r="K1852" s="23" t="str">
        <f>VLOOKUP($A1852,'[1]MAN PROG 2026'!$A$1:$AI$3379,11,FALSE)</f>
        <v>OSTETRICIA 1  (S.G.DI DIO)</v>
      </c>
      <c r="L1852" s="24" t="str">
        <f>VLOOKUP($A1852,'[1]MAN PROG 2026'!$A$2:$AI$3379,12,FALSE)</f>
        <v>S. GIUSEPPE</v>
      </c>
      <c r="M1852" s="24" t="str">
        <f>VLOOKUP($A1852,'[1]MAN PROG 2026'!$A$2:$AI$3379,13,FALSE)</f>
        <v>SINGOLA</v>
      </c>
      <c r="N1852" s="24" t="str">
        <f>VLOOKUP($A1852,'[1]MAN PROG 2026'!$A$2:$AI$3379,14,FALSE)</f>
        <v>103512</v>
      </c>
      <c r="O1852" s="24">
        <f>VLOOKUP($A1852,'[1]MAN PROG 2026'!$A$2:$AI$3379,15,FALSE)</f>
        <v>0</v>
      </c>
      <c r="P1852" s="25" t="str">
        <f>VLOOKUP($A1852,'[1]MAN PROG 2026'!$A$2:$AI$3379,20,FALSE)</f>
        <v>DA FARE</v>
      </c>
      <c r="Q1852" s="9">
        <v>3512</v>
      </c>
      <c r="R1852" s="26">
        <v>46026</v>
      </c>
      <c r="S1852" s="8" t="s">
        <v>53</v>
      </c>
      <c r="T1852" s="37"/>
      <c r="U1852" s="27" t="s">
        <v>55</v>
      </c>
      <c r="V1852" s="27" t="s">
        <v>56</v>
      </c>
      <c r="W1852" s="27" t="s">
        <v>55</v>
      </c>
      <c r="X1852" s="27" t="s">
        <v>55</v>
      </c>
      <c r="Y1852" s="27" t="s">
        <v>55</v>
      </c>
      <c r="Z1852" s="27" t="s">
        <v>55</v>
      </c>
      <c r="AA1852" s="27" t="s">
        <v>55</v>
      </c>
      <c r="AB1852" s="27" t="s">
        <v>57</v>
      </c>
      <c r="AC1852" s="27" t="s">
        <v>58</v>
      </c>
      <c r="AD1852" s="27" t="s">
        <v>480</v>
      </c>
      <c r="AE1852" s="27" t="s">
        <v>272</v>
      </c>
      <c r="AF1852" s="27">
        <v>0.153</v>
      </c>
      <c r="AG1852" s="9" t="s">
        <v>32</v>
      </c>
      <c r="AH1852" s="27" t="s">
        <v>70</v>
      </c>
      <c r="AI1852" s="27" t="s">
        <v>70</v>
      </c>
      <c r="AJ1852" s="27" t="s">
        <v>70</v>
      </c>
      <c r="AK1852" s="27" t="s">
        <v>61</v>
      </c>
      <c r="AL1852" s="27" t="s">
        <v>61</v>
      </c>
      <c r="AM1852" s="11">
        <v>39.200000000000003</v>
      </c>
      <c r="AN1852" s="28">
        <v>0.2</v>
      </c>
      <c r="AO1852" s="28" t="s">
        <v>204</v>
      </c>
      <c r="AP1852" s="29"/>
      <c r="AQ1852" s="30"/>
      <c r="AR1852" s="31"/>
      <c r="AS1852" s="32"/>
      <c r="AT1852" s="33"/>
      <c r="AU1852" s="34"/>
      <c r="AV1852" s="27" t="s">
        <v>62</v>
      </c>
      <c r="AW1852" s="27">
        <v>5625031</v>
      </c>
      <c r="AX1852" s="27" t="s">
        <v>63</v>
      </c>
      <c r="AY1852" s="27"/>
    </row>
    <row r="1853" spans="1:51" ht="24" customHeight="1" x14ac:dyDescent="0.3">
      <c r="A1853" s="22">
        <v>103513</v>
      </c>
      <c r="B1853" s="23" t="str">
        <f>VLOOKUP($A1853,'[1]MAN PROG 2026'!$A$1:$AI$3379,2,FALSE)</f>
        <v>LETTO PER DEGENZA ELETTRIFICATO</v>
      </c>
      <c r="C1853" s="23" t="str">
        <f>VLOOKUP($A1853,'[1]MAN PROG 2026'!$A$1:$AI$3379,3,FALSE)</f>
        <v>MEDICAL INTERIOR SUPPLY</v>
      </c>
      <c r="D1853" s="23" t="str">
        <f>VLOOKUP($A1853,'[1]MAN PROG 2026'!$A$1:$AI$3379,4,FALSE)</f>
        <v>LH 610</v>
      </c>
      <c r="E1853" s="23" t="str">
        <f>VLOOKUP($A1853,'[1]MAN PROG 2026'!$A$1:$AI$3379,5,FALSE)</f>
        <v>13348</v>
      </c>
      <c r="F1853" s="23" t="str">
        <f>VLOOKUP($A1853,'[1]MAN PROG 2026'!$A$1:$AI$3379,6,FALSE)</f>
        <v>SINGOLA</v>
      </c>
      <c r="G1853" s="23">
        <f>VLOOKUP($A1853,'[1]MAN PROG 2026'!$A$1:$AI$3379,7,FALSE)</f>
        <v>103513</v>
      </c>
      <c r="H1853" s="23">
        <f>VLOOKUP($A1853,'[1]MAN PROG 2026'!$A$1:$AI$3379,8,FALSE)</f>
        <v>0</v>
      </c>
      <c r="I1853" s="23" t="str">
        <f>VLOOKUP($A1853,'[1]MAN PROG 2026'!$A$1:$AI$3379,9,FALSE)</f>
        <v>S.PIETRO</v>
      </c>
      <c r="J1853" s="23" t="str">
        <f>VLOOKUP($A1853,'[1]MAN PROG 2026'!$A$1:$AI$3379,10,FALSE)</f>
        <v>S. GIOVANNI DI DIO (MED. DONNE)</v>
      </c>
      <c r="K1853" s="23" t="str">
        <f>VLOOKUP($A1853,'[1]MAN PROG 2026'!$A$1:$AI$3379,11,FALSE)</f>
        <v>OSTETRICIA 1  (S.G.DI DIO)</v>
      </c>
      <c r="L1853" s="24" t="str">
        <f>VLOOKUP($A1853,'[1]MAN PROG 2026'!$A$2:$AI$3379,12,FALSE)</f>
        <v>S. VINCENZO</v>
      </c>
      <c r="M1853" s="24" t="str">
        <f>VLOOKUP($A1853,'[1]MAN PROG 2026'!$A$2:$AI$3379,13,FALSE)</f>
        <v>SINGOLA</v>
      </c>
      <c r="N1853" s="24" t="str">
        <f>VLOOKUP($A1853,'[1]MAN PROG 2026'!$A$2:$AI$3379,14,FALSE)</f>
        <v>103513</v>
      </c>
      <c r="O1853" s="24">
        <f>VLOOKUP($A1853,'[1]MAN PROG 2026'!$A$2:$AI$3379,15,FALSE)</f>
        <v>0</v>
      </c>
      <c r="P1853" s="25" t="str">
        <f>VLOOKUP($A1853,'[1]MAN PROG 2026'!$A$2:$AI$3379,20,FALSE)</f>
        <v>DA FARE</v>
      </c>
      <c r="Q1853" s="9">
        <v>3513</v>
      </c>
      <c r="R1853" s="26">
        <v>46226</v>
      </c>
      <c r="S1853" s="8" t="s">
        <v>53</v>
      </c>
      <c r="T1853" s="37"/>
      <c r="U1853" s="27" t="s">
        <v>55</v>
      </c>
      <c r="V1853" s="27" t="s">
        <v>56</v>
      </c>
      <c r="W1853" s="27" t="s">
        <v>55</v>
      </c>
      <c r="X1853" s="27" t="s">
        <v>55</v>
      </c>
      <c r="Y1853" s="27" t="s">
        <v>55</v>
      </c>
      <c r="Z1853" s="27" t="s">
        <v>55</v>
      </c>
      <c r="AA1853" s="27" t="s">
        <v>55</v>
      </c>
      <c r="AB1853" s="27" t="s">
        <v>57</v>
      </c>
      <c r="AC1853" s="27" t="s">
        <v>58</v>
      </c>
      <c r="AD1853" s="27" t="s">
        <v>836</v>
      </c>
      <c r="AE1853" s="27" t="s">
        <v>88</v>
      </c>
      <c r="AF1853" s="27">
        <v>0.20399999999999999</v>
      </c>
      <c r="AG1853" s="9" t="s">
        <v>32</v>
      </c>
      <c r="AH1853" s="27" t="s">
        <v>70</v>
      </c>
      <c r="AI1853" s="27" t="s">
        <v>70</v>
      </c>
      <c r="AJ1853" s="27" t="s">
        <v>70</v>
      </c>
      <c r="AK1853" s="27" t="s">
        <v>61</v>
      </c>
      <c r="AL1853" s="27" t="s">
        <v>61</v>
      </c>
      <c r="AM1853" s="11">
        <v>62.2</v>
      </c>
      <c r="AN1853" s="28">
        <v>0.1</v>
      </c>
      <c r="AO1853" s="28" t="s">
        <v>204</v>
      </c>
      <c r="AP1853" s="29"/>
      <c r="AQ1853" s="30"/>
      <c r="AR1853" s="31"/>
      <c r="AS1853" s="32"/>
      <c r="AT1853" s="33"/>
      <c r="AU1853" s="34"/>
      <c r="AV1853" s="27" t="s">
        <v>62</v>
      </c>
      <c r="AW1853" s="27">
        <v>5625031</v>
      </c>
      <c r="AX1853" s="27" t="s">
        <v>63</v>
      </c>
      <c r="AY1853" s="27"/>
    </row>
    <row r="1854" spans="1:51" ht="24" customHeight="1" x14ac:dyDescent="0.3">
      <c r="A1854" s="22">
        <v>103514</v>
      </c>
      <c r="B1854" s="23" t="str">
        <f>VLOOKUP($A1854,'[1]MAN PROG 2026'!$A$1:$AI$3379,2,FALSE)</f>
        <v>LETTO PER DEGENZA ELETTRIFICATO</v>
      </c>
      <c r="C1854" s="23" t="str">
        <f>VLOOKUP($A1854,'[1]MAN PROG 2026'!$A$1:$AI$3379,3,FALSE)</f>
        <v>MEDICAL INTERIOR SUPPLY</v>
      </c>
      <c r="D1854" s="23" t="str">
        <f>VLOOKUP($A1854,'[1]MAN PROG 2026'!$A$1:$AI$3379,4,FALSE)</f>
        <v>LH 610</v>
      </c>
      <c r="E1854" s="23" t="str">
        <f>VLOOKUP($A1854,'[1]MAN PROG 2026'!$A$1:$AI$3379,5,FALSE)</f>
        <v>13360</v>
      </c>
      <c r="F1854" s="23" t="str">
        <f>VLOOKUP($A1854,'[1]MAN PROG 2026'!$A$1:$AI$3379,6,FALSE)</f>
        <v>SINGOLA</v>
      </c>
      <c r="G1854" s="23">
        <f>VLOOKUP($A1854,'[1]MAN PROG 2026'!$A$1:$AI$3379,7,FALSE)</f>
        <v>103514</v>
      </c>
      <c r="H1854" s="23">
        <f>VLOOKUP($A1854,'[1]MAN PROG 2026'!$A$1:$AI$3379,8,FALSE)</f>
        <v>0</v>
      </c>
      <c r="I1854" s="23" t="str">
        <f>VLOOKUP($A1854,'[1]MAN PROG 2026'!$A$1:$AI$3379,9,FALSE)</f>
        <v>S.PIETRO</v>
      </c>
      <c r="J1854" s="23" t="str">
        <f>VLOOKUP($A1854,'[1]MAN PROG 2026'!$A$1:$AI$3379,10,FALSE)</f>
        <v>S. GIOVANNI DI DIO (MED. DONNE)</v>
      </c>
      <c r="K1854" s="23" t="str">
        <f>VLOOKUP($A1854,'[1]MAN PROG 2026'!$A$1:$AI$3379,11,FALSE)</f>
        <v>OSTETRICIA 1  (S.G.DI DIO)</v>
      </c>
      <c r="L1854" s="24" t="str">
        <f>VLOOKUP($A1854,'[1]MAN PROG 2026'!$A$2:$AI$3379,12,FALSE)</f>
        <v>S. VINCENZO</v>
      </c>
      <c r="M1854" s="24" t="str">
        <f>VLOOKUP($A1854,'[1]MAN PROG 2026'!$A$2:$AI$3379,13,FALSE)</f>
        <v>SINGOLA</v>
      </c>
      <c r="N1854" s="24" t="str">
        <f>VLOOKUP($A1854,'[1]MAN PROG 2026'!$A$2:$AI$3379,14,FALSE)</f>
        <v>103514</v>
      </c>
      <c r="O1854" s="24">
        <f>VLOOKUP($A1854,'[1]MAN PROG 2026'!$A$2:$AI$3379,15,FALSE)</f>
        <v>0</v>
      </c>
      <c r="P1854" s="25" t="str">
        <f>VLOOKUP($A1854,'[1]MAN PROG 2026'!$A$2:$AI$3379,20,FALSE)</f>
        <v>DA FARE</v>
      </c>
      <c r="Q1854" s="9">
        <v>3514</v>
      </c>
      <c r="R1854" s="26">
        <v>46226</v>
      </c>
      <c r="S1854" s="8" t="s">
        <v>53</v>
      </c>
      <c r="T1854" s="37"/>
      <c r="U1854" s="27" t="s">
        <v>55</v>
      </c>
      <c r="V1854" s="27" t="s">
        <v>56</v>
      </c>
      <c r="W1854" s="27" t="s">
        <v>55</v>
      </c>
      <c r="X1854" s="27" t="s">
        <v>55</v>
      </c>
      <c r="Y1854" s="27" t="s">
        <v>55</v>
      </c>
      <c r="Z1854" s="27" t="s">
        <v>55</v>
      </c>
      <c r="AA1854" s="27" t="s">
        <v>55</v>
      </c>
      <c r="AB1854" s="27" t="s">
        <v>57</v>
      </c>
      <c r="AC1854" s="27" t="s">
        <v>58</v>
      </c>
      <c r="AD1854" s="27" t="s">
        <v>836</v>
      </c>
      <c r="AE1854" s="27" t="s">
        <v>88</v>
      </c>
      <c r="AF1854" s="27">
        <v>0.20399999999999999</v>
      </c>
      <c r="AG1854" s="9" t="s">
        <v>32</v>
      </c>
      <c r="AH1854" s="27" t="s">
        <v>70</v>
      </c>
      <c r="AI1854" s="27" t="s">
        <v>70</v>
      </c>
      <c r="AJ1854" s="27" t="s">
        <v>70</v>
      </c>
      <c r="AK1854" s="27" t="s">
        <v>61</v>
      </c>
      <c r="AL1854" s="27" t="s">
        <v>61</v>
      </c>
      <c r="AM1854" s="11">
        <v>51.5</v>
      </c>
      <c r="AN1854" s="28">
        <v>0.4</v>
      </c>
      <c r="AO1854" s="28" t="s">
        <v>204</v>
      </c>
      <c r="AP1854" s="29"/>
      <c r="AQ1854" s="30"/>
      <c r="AR1854" s="31"/>
      <c r="AS1854" s="32"/>
      <c r="AT1854" s="33"/>
      <c r="AU1854" s="34"/>
      <c r="AV1854" s="27" t="s">
        <v>62</v>
      </c>
      <c r="AW1854" s="27">
        <v>5625031</v>
      </c>
      <c r="AX1854" s="27" t="s">
        <v>63</v>
      </c>
      <c r="AY1854" s="27"/>
    </row>
    <row r="1855" spans="1:51" ht="24" customHeight="1" x14ac:dyDescent="0.3">
      <c r="A1855" s="22">
        <v>103515</v>
      </c>
      <c r="B1855" s="23" t="str">
        <f>VLOOKUP($A1855,'[1]MAN PROG 2026'!$A$1:$AI$3379,2,FALSE)</f>
        <v>LETTO PER DEGENZA ELETTRIFICATO</v>
      </c>
      <c r="C1855" s="23" t="str">
        <f>VLOOKUP($A1855,'[1]MAN PROG 2026'!$A$1:$AI$3379,3,FALSE)</f>
        <v>MEDICAL INTERIOR SUPPLY</v>
      </c>
      <c r="D1855" s="23" t="str">
        <f>VLOOKUP($A1855,'[1]MAN PROG 2026'!$A$1:$AI$3379,4,FALSE)</f>
        <v>LH 610</v>
      </c>
      <c r="E1855" s="23" t="str">
        <f>VLOOKUP($A1855,'[1]MAN PROG 2026'!$A$1:$AI$3379,5,FALSE)</f>
        <v>13350</v>
      </c>
      <c r="F1855" s="23" t="str">
        <f>VLOOKUP($A1855,'[1]MAN PROG 2026'!$A$1:$AI$3379,6,FALSE)</f>
        <v>SINGOLA</v>
      </c>
      <c r="G1855" s="23">
        <f>VLOOKUP($A1855,'[1]MAN PROG 2026'!$A$1:$AI$3379,7,FALSE)</f>
        <v>103515</v>
      </c>
      <c r="H1855" s="23">
        <f>VLOOKUP($A1855,'[1]MAN PROG 2026'!$A$1:$AI$3379,8,FALSE)</f>
        <v>0</v>
      </c>
      <c r="I1855" s="23" t="str">
        <f>VLOOKUP($A1855,'[1]MAN PROG 2026'!$A$1:$AI$3379,9,FALSE)</f>
        <v>S.PIETRO</v>
      </c>
      <c r="J1855" s="23" t="str">
        <f>VLOOKUP($A1855,'[1]MAN PROG 2026'!$A$1:$AI$3379,10,FALSE)</f>
        <v>S. GIOVANNI DI DIO (MED. DONNE)</v>
      </c>
      <c r="K1855" s="23" t="str">
        <f>VLOOKUP($A1855,'[1]MAN PROG 2026'!$A$1:$AI$3379,11,FALSE)</f>
        <v>OSTETRICIA 1  (S.G.DI DIO)</v>
      </c>
      <c r="L1855" s="24" t="str">
        <f>VLOOKUP($A1855,'[1]MAN PROG 2026'!$A$2:$AI$3379,12,FALSE)</f>
        <v>S. CAMILLO (MED. UOMINI)</v>
      </c>
      <c r="M1855" s="24" t="str">
        <f>VLOOKUP($A1855,'[1]MAN PROG 2026'!$A$2:$AI$3379,13,FALSE)</f>
        <v>SINGOLA</v>
      </c>
      <c r="N1855" s="24" t="str">
        <f>VLOOKUP($A1855,'[1]MAN PROG 2026'!$A$2:$AI$3379,14,FALSE)</f>
        <v>103515</v>
      </c>
      <c r="O1855" s="24">
        <f>VLOOKUP($A1855,'[1]MAN PROG 2026'!$A$2:$AI$3379,15,FALSE)</f>
        <v>0</v>
      </c>
      <c r="P1855" s="25" t="str">
        <f>VLOOKUP($A1855,'[1]MAN PROG 2026'!$A$2:$AI$3379,20,FALSE)</f>
        <v>DA FARE</v>
      </c>
      <c r="Q1855" s="9">
        <v>3515</v>
      </c>
      <c r="R1855" s="26">
        <v>46226</v>
      </c>
      <c r="S1855" s="8" t="s">
        <v>53</v>
      </c>
      <c r="T1855" s="37"/>
      <c r="U1855" s="27" t="s">
        <v>55</v>
      </c>
      <c r="V1855" s="27" t="s">
        <v>56</v>
      </c>
      <c r="W1855" s="27" t="s">
        <v>55</v>
      </c>
      <c r="X1855" s="27" t="s">
        <v>55</v>
      </c>
      <c r="Y1855" s="27" t="s">
        <v>55</v>
      </c>
      <c r="Z1855" s="27" t="s">
        <v>55</v>
      </c>
      <c r="AA1855" s="27" t="s">
        <v>55</v>
      </c>
      <c r="AB1855" s="27" t="s">
        <v>57</v>
      </c>
      <c r="AC1855" s="27" t="s">
        <v>58</v>
      </c>
      <c r="AD1855" s="27" t="s">
        <v>836</v>
      </c>
      <c r="AE1855" s="27" t="s">
        <v>88</v>
      </c>
      <c r="AF1855" s="27">
        <v>0.20399999999999999</v>
      </c>
      <c r="AG1855" s="9" t="s">
        <v>32</v>
      </c>
      <c r="AH1855" s="27" t="s">
        <v>70</v>
      </c>
      <c r="AI1855" s="27" t="s">
        <v>70</v>
      </c>
      <c r="AJ1855" s="27" t="s">
        <v>70</v>
      </c>
      <c r="AK1855" s="27" t="s">
        <v>61</v>
      </c>
      <c r="AL1855" s="27" t="s">
        <v>61</v>
      </c>
      <c r="AM1855" s="11">
        <v>68.7</v>
      </c>
      <c r="AN1855" s="28">
        <v>0.2</v>
      </c>
      <c r="AO1855" s="28" t="s">
        <v>204</v>
      </c>
      <c r="AP1855" s="29"/>
      <c r="AQ1855" s="30"/>
      <c r="AR1855" s="31"/>
      <c r="AS1855" s="32"/>
      <c r="AT1855" s="33"/>
      <c r="AU1855" s="34"/>
      <c r="AV1855" s="27" t="s">
        <v>62</v>
      </c>
      <c r="AW1855" s="27">
        <v>5625031</v>
      </c>
      <c r="AX1855" s="27" t="s">
        <v>63</v>
      </c>
      <c r="AY1855" s="27"/>
    </row>
    <row r="1856" spans="1:51" ht="24" customHeight="1" x14ac:dyDescent="0.3">
      <c r="A1856" s="22">
        <v>103516</v>
      </c>
      <c r="B1856" s="23" t="str">
        <f>VLOOKUP($A1856,'[1]MAN PROG 2026'!$A$1:$AI$3379,2,FALSE)</f>
        <v>LETTO PER DEGENZA ELETTRIFICATO</v>
      </c>
      <c r="C1856" s="23" t="str">
        <f>VLOOKUP($A1856,'[1]MAN PROG 2026'!$A$1:$AI$3379,3,FALSE)</f>
        <v>MEDICAL INTERIOR SUPPLY</v>
      </c>
      <c r="D1856" s="23" t="str">
        <f>VLOOKUP($A1856,'[1]MAN PROG 2026'!$A$1:$AI$3379,4,FALSE)</f>
        <v>LH 610</v>
      </c>
      <c r="E1856" s="23" t="str">
        <f>VLOOKUP($A1856,'[1]MAN PROG 2026'!$A$1:$AI$3379,5,FALSE)</f>
        <v>13349</v>
      </c>
      <c r="F1856" s="23" t="str">
        <f>VLOOKUP($A1856,'[1]MAN PROG 2026'!$A$1:$AI$3379,6,FALSE)</f>
        <v>SINGOLA</v>
      </c>
      <c r="G1856" s="23">
        <f>VLOOKUP($A1856,'[1]MAN PROG 2026'!$A$1:$AI$3379,7,FALSE)</f>
        <v>103516</v>
      </c>
      <c r="H1856" s="23">
        <f>VLOOKUP($A1856,'[1]MAN PROG 2026'!$A$1:$AI$3379,8,FALSE)</f>
        <v>0</v>
      </c>
      <c r="I1856" s="23" t="str">
        <f>VLOOKUP($A1856,'[1]MAN PROG 2026'!$A$1:$AI$3379,9,FALSE)</f>
        <v>S.PIETRO</v>
      </c>
      <c r="J1856" s="23" t="str">
        <f>VLOOKUP($A1856,'[1]MAN PROG 2026'!$A$1:$AI$3379,10,FALSE)</f>
        <v>S. GIOVANNI DI DIO (MED. DONNE)</v>
      </c>
      <c r="K1856" s="23" t="str">
        <f>VLOOKUP($A1856,'[1]MAN PROG 2026'!$A$1:$AI$3379,11,FALSE)</f>
        <v>OSTETRICIA 1  (S.G.DI DIO)</v>
      </c>
      <c r="L1856" s="24" t="str">
        <f>VLOOKUP($A1856,'[1]MAN PROG 2026'!$A$2:$AI$3379,12,FALSE)</f>
        <v>OSTETRICIA (B.MENNI)</v>
      </c>
      <c r="M1856" s="24" t="str">
        <f>VLOOKUP($A1856,'[1]MAN PROG 2026'!$A$2:$AI$3379,13,FALSE)</f>
        <v>SINGOLA</v>
      </c>
      <c r="N1856" s="24" t="str">
        <f>VLOOKUP($A1856,'[1]MAN PROG 2026'!$A$2:$AI$3379,14,FALSE)</f>
        <v>103516</v>
      </c>
      <c r="O1856" s="24">
        <f>VLOOKUP($A1856,'[1]MAN PROG 2026'!$A$2:$AI$3379,15,FALSE)</f>
        <v>0</v>
      </c>
      <c r="P1856" s="25" t="str">
        <f>VLOOKUP($A1856,'[1]MAN PROG 2026'!$A$2:$AI$3379,20,FALSE)</f>
        <v>DA FARE</v>
      </c>
      <c r="Q1856" s="9">
        <v>3516</v>
      </c>
      <c r="R1856" s="26">
        <v>46226</v>
      </c>
      <c r="S1856" s="8" t="s">
        <v>53</v>
      </c>
      <c r="T1856" s="37"/>
      <c r="U1856" s="27" t="s">
        <v>55</v>
      </c>
      <c r="V1856" s="27" t="s">
        <v>56</v>
      </c>
      <c r="W1856" s="27" t="s">
        <v>55</v>
      </c>
      <c r="X1856" s="27" t="s">
        <v>55</v>
      </c>
      <c r="Y1856" s="27" t="s">
        <v>55</v>
      </c>
      <c r="Z1856" s="27" t="s">
        <v>55</v>
      </c>
      <c r="AA1856" s="27" t="s">
        <v>55</v>
      </c>
      <c r="AB1856" s="27" t="s">
        <v>57</v>
      </c>
      <c r="AC1856" s="27" t="s">
        <v>58</v>
      </c>
      <c r="AD1856" s="27" t="s">
        <v>836</v>
      </c>
      <c r="AE1856" s="27" t="s">
        <v>88</v>
      </c>
      <c r="AF1856" s="27">
        <v>0.20399999999999999</v>
      </c>
      <c r="AG1856" s="9" t="s">
        <v>32</v>
      </c>
      <c r="AH1856" s="27" t="s">
        <v>70</v>
      </c>
      <c r="AI1856" s="27" t="s">
        <v>70</v>
      </c>
      <c r="AJ1856" s="27" t="s">
        <v>70</v>
      </c>
      <c r="AK1856" s="27" t="s">
        <v>61</v>
      </c>
      <c r="AL1856" s="27" t="s">
        <v>61</v>
      </c>
      <c r="AM1856" s="11">
        <v>60.2</v>
      </c>
      <c r="AN1856" s="28">
        <v>0.5</v>
      </c>
      <c r="AO1856" s="28" t="s">
        <v>204</v>
      </c>
      <c r="AP1856" s="29"/>
      <c r="AQ1856" s="30"/>
      <c r="AR1856" s="31"/>
      <c r="AS1856" s="32"/>
      <c r="AT1856" s="33"/>
      <c r="AU1856" s="34"/>
      <c r="AV1856" s="27" t="s">
        <v>62</v>
      </c>
      <c r="AW1856" s="27">
        <v>5625031</v>
      </c>
      <c r="AX1856" s="27" t="s">
        <v>63</v>
      </c>
      <c r="AY1856" s="27"/>
    </row>
    <row r="1857" spans="1:52" ht="24" customHeight="1" x14ac:dyDescent="0.3">
      <c r="A1857" s="22">
        <v>103517</v>
      </c>
      <c r="B1857" s="23" t="str">
        <f>VLOOKUP($A1857,'[1]MAN PROG 2026'!$A$1:$AI$3379,2,FALSE)</f>
        <v>LETTO PER DEGENZA ELETTRIFICATO</v>
      </c>
      <c r="C1857" s="23" t="str">
        <f>VLOOKUP($A1857,'[1]MAN PROG 2026'!$A$1:$AI$3379,3,FALSE)</f>
        <v>MEDICAL INTERIOR SUPPLY</v>
      </c>
      <c r="D1857" s="23" t="str">
        <f>VLOOKUP($A1857,'[1]MAN PROG 2026'!$A$1:$AI$3379,4,FALSE)</f>
        <v>LH 610</v>
      </c>
      <c r="E1857" s="23" t="str">
        <f>VLOOKUP($A1857,'[1]MAN PROG 2026'!$A$1:$AI$3379,5,FALSE)</f>
        <v>13353</v>
      </c>
      <c r="F1857" s="23" t="str">
        <f>VLOOKUP($A1857,'[1]MAN PROG 2026'!$A$1:$AI$3379,6,FALSE)</f>
        <v>SINGOLA</v>
      </c>
      <c r="G1857" s="23">
        <f>VLOOKUP($A1857,'[1]MAN PROG 2026'!$A$1:$AI$3379,7,FALSE)</f>
        <v>103517</v>
      </c>
      <c r="H1857" s="23">
        <f>VLOOKUP($A1857,'[1]MAN PROG 2026'!$A$1:$AI$3379,8,FALSE)</f>
        <v>0</v>
      </c>
      <c r="I1857" s="23" t="str">
        <f>VLOOKUP($A1857,'[1]MAN PROG 2026'!$A$1:$AI$3379,9,FALSE)</f>
        <v>S.PIETRO</v>
      </c>
      <c r="J1857" s="23" t="str">
        <f>VLOOKUP($A1857,'[1]MAN PROG 2026'!$A$1:$AI$3379,10,FALSE)</f>
        <v>S. GIOVANNI DI DIO (MED. DONNE)</v>
      </c>
      <c r="K1857" s="23" t="str">
        <f>VLOOKUP($A1857,'[1]MAN PROG 2026'!$A$1:$AI$3379,11,FALSE)</f>
        <v>OSTETRICIA 1  (S.G.DI DIO)</v>
      </c>
      <c r="L1857" s="24" t="str">
        <f>VLOOKUP($A1857,'[1]MAN PROG 2026'!$A$2:$AI$3379,12,FALSE)</f>
        <v>S. VINCENZO</v>
      </c>
      <c r="M1857" s="24" t="str">
        <f>VLOOKUP($A1857,'[1]MAN PROG 2026'!$A$2:$AI$3379,13,FALSE)</f>
        <v>SINGOLA</v>
      </c>
      <c r="N1857" s="24" t="str">
        <f>VLOOKUP($A1857,'[1]MAN PROG 2026'!$A$2:$AI$3379,14,FALSE)</f>
        <v>103517</v>
      </c>
      <c r="O1857" s="24">
        <f>VLOOKUP($A1857,'[1]MAN PROG 2026'!$A$2:$AI$3379,15,FALSE)</f>
        <v>0</v>
      </c>
      <c r="P1857" s="25" t="str">
        <f>VLOOKUP($A1857,'[1]MAN PROG 2026'!$A$2:$AI$3379,20,FALSE)</f>
        <v>DA FARE</v>
      </c>
      <c r="Q1857" s="9">
        <v>3517</v>
      </c>
      <c r="R1857" s="26">
        <v>46226</v>
      </c>
      <c r="S1857" s="8" t="s">
        <v>53</v>
      </c>
      <c r="T1857" s="37"/>
      <c r="U1857" s="27" t="s">
        <v>55</v>
      </c>
      <c r="V1857" s="27" t="s">
        <v>56</v>
      </c>
      <c r="W1857" s="27" t="s">
        <v>55</v>
      </c>
      <c r="X1857" s="27" t="s">
        <v>55</v>
      </c>
      <c r="Y1857" s="27" t="s">
        <v>55</v>
      </c>
      <c r="Z1857" s="27" t="s">
        <v>55</v>
      </c>
      <c r="AA1857" s="27" t="s">
        <v>55</v>
      </c>
      <c r="AB1857" s="27" t="s">
        <v>57</v>
      </c>
      <c r="AC1857" s="27" t="s">
        <v>58</v>
      </c>
      <c r="AD1857" s="27" t="s">
        <v>836</v>
      </c>
      <c r="AE1857" s="27" t="s">
        <v>88</v>
      </c>
      <c r="AF1857" s="27">
        <v>0.20399999999999999</v>
      </c>
      <c r="AG1857" s="9" t="s">
        <v>32</v>
      </c>
      <c r="AH1857" s="27" t="s">
        <v>70</v>
      </c>
      <c r="AI1857" s="27" t="s">
        <v>70</v>
      </c>
      <c r="AJ1857" s="27" t="s">
        <v>70</v>
      </c>
      <c r="AK1857" s="27" t="s">
        <v>61</v>
      </c>
      <c r="AL1857" s="27" t="s">
        <v>61</v>
      </c>
      <c r="AM1857" s="11">
        <v>62.5</v>
      </c>
      <c r="AN1857" s="28">
        <v>0.3</v>
      </c>
      <c r="AO1857" s="28" t="s">
        <v>204</v>
      </c>
      <c r="AP1857" s="29"/>
      <c r="AQ1857" s="30"/>
      <c r="AR1857" s="31"/>
      <c r="AS1857" s="32"/>
      <c r="AT1857" s="33"/>
      <c r="AU1857" s="34"/>
      <c r="AV1857" s="27" t="s">
        <v>62</v>
      </c>
      <c r="AW1857" s="27">
        <v>5625031</v>
      </c>
      <c r="AX1857" s="27" t="s">
        <v>63</v>
      </c>
      <c r="AY1857" s="27"/>
    </row>
    <row r="1858" spans="1:52" ht="24" customHeight="1" x14ac:dyDescent="0.3">
      <c r="A1858" s="22">
        <v>103518</v>
      </c>
      <c r="B1858" s="23" t="str">
        <f>VLOOKUP($A1858,'[1]MAN PROG 2026'!$A$1:$AI$3379,2,FALSE)</f>
        <v>LETTO PER DEGENZA ELETTRIFICATO</v>
      </c>
      <c r="C1858" s="23" t="str">
        <f>VLOOKUP($A1858,'[1]MAN PROG 2026'!$A$1:$AI$3379,3,FALSE)</f>
        <v>MEDICAL INTERIOR SUPPLY</v>
      </c>
      <c r="D1858" s="23" t="str">
        <f>VLOOKUP($A1858,'[1]MAN PROG 2026'!$A$1:$AI$3379,4,FALSE)</f>
        <v>LH 610</v>
      </c>
      <c r="E1858" s="23" t="str">
        <f>VLOOKUP($A1858,'[1]MAN PROG 2026'!$A$1:$AI$3379,5,FALSE)</f>
        <v>13347</v>
      </c>
      <c r="F1858" s="23" t="str">
        <f>VLOOKUP($A1858,'[1]MAN PROG 2026'!$A$1:$AI$3379,6,FALSE)</f>
        <v>SINGOLA</v>
      </c>
      <c r="G1858" s="23">
        <f>VLOOKUP($A1858,'[1]MAN PROG 2026'!$A$1:$AI$3379,7,FALSE)</f>
        <v>103518</v>
      </c>
      <c r="H1858" s="23">
        <f>VLOOKUP($A1858,'[1]MAN PROG 2026'!$A$1:$AI$3379,8,FALSE)</f>
        <v>0</v>
      </c>
      <c r="I1858" s="23" t="str">
        <f>VLOOKUP($A1858,'[1]MAN PROG 2026'!$A$1:$AI$3379,9,FALSE)</f>
        <v>S.PIETRO</v>
      </c>
      <c r="J1858" s="23" t="str">
        <f>VLOOKUP($A1858,'[1]MAN PROG 2026'!$A$1:$AI$3379,10,FALSE)</f>
        <v>S. GIOVANNI DI DIO (MED. DONNE)</v>
      </c>
      <c r="K1858" s="23" t="str">
        <f>VLOOKUP($A1858,'[1]MAN PROG 2026'!$A$1:$AI$3379,11,FALSE)</f>
        <v>OSTETRICIA 1  (S.G.DI DIO)</v>
      </c>
      <c r="L1858" s="24" t="str">
        <f>VLOOKUP($A1858,'[1]MAN PROG 2026'!$A$2:$AI$3379,12,FALSE)</f>
        <v>S. G. ANTIDA</v>
      </c>
      <c r="M1858" s="24" t="str">
        <f>VLOOKUP($A1858,'[1]MAN PROG 2026'!$A$2:$AI$3379,13,FALSE)</f>
        <v>SINGOLA</v>
      </c>
      <c r="N1858" s="24" t="str">
        <f>VLOOKUP($A1858,'[1]MAN PROG 2026'!$A$2:$AI$3379,14,FALSE)</f>
        <v>103518</v>
      </c>
      <c r="O1858" s="24">
        <f>VLOOKUP($A1858,'[1]MAN PROG 2026'!$A$2:$AI$3379,15,FALSE)</f>
        <v>0</v>
      </c>
      <c r="P1858" s="25" t="str">
        <f>VLOOKUP($A1858,'[1]MAN PROG 2026'!$A$2:$AI$3379,20,FALSE)</f>
        <v>DA FARE</v>
      </c>
      <c r="Q1858" s="9">
        <v>3518</v>
      </c>
      <c r="R1858" s="26">
        <v>46226</v>
      </c>
      <c r="S1858" s="8" t="s">
        <v>53</v>
      </c>
      <c r="T1858" s="37"/>
      <c r="U1858" s="27" t="s">
        <v>55</v>
      </c>
      <c r="V1858" s="27" t="s">
        <v>56</v>
      </c>
      <c r="W1858" s="27" t="s">
        <v>55</v>
      </c>
      <c r="X1858" s="27" t="s">
        <v>55</v>
      </c>
      <c r="Y1858" s="27" t="s">
        <v>55</v>
      </c>
      <c r="Z1858" s="27" t="s">
        <v>55</v>
      </c>
      <c r="AA1858" s="27" t="s">
        <v>55</v>
      </c>
      <c r="AB1858" s="27" t="s">
        <v>57</v>
      </c>
      <c r="AC1858" s="27" t="s">
        <v>58</v>
      </c>
      <c r="AD1858" s="27" t="s">
        <v>836</v>
      </c>
      <c r="AE1858" s="27" t="s">
        <v>88</v>
      </c>
      <c r="AF1858" s="27">
        <v>0.20399999999999999</v>
      </c>
      <c r="AG1858" s="9" t="s">
        <v>32</v>
      </c>
      <c r="AH1858" s="27" t="s">
        <v>70</v>
      </c>
      <c r="AI1858" s="27" t="s">
        <v>70</v>
      </c>
      <c r="AJ1858" s="27" t="s">
        <v>70</v>
      </c>
      <c r="AK1858" s="27" t="s">
        <v>61</v>
      </c>
      <c r="AL1858" s="27" t="s">
        <v>61</v>
      </c>
      <c r="AM1858" s="11">
        <v>57.7</v>
      </c>
      <c r="AN1858" s="28">
        <v>0.2</v>
      </c>
      <c r="AO1858" s="28" t="s">
        <v>204</v>
      </c>
      <c r="AP1858" s="29"/>
      <c r="AQ1858" s="30"/>
      <c r="AR1858" s="31"/>
      <c r="AS1858" s="32"/>
      <c r="AT1858" s="33"/>
      <c r="AU1858" s="34"/>
      <c r="AV1858" s="27" t="s">
        <v>62</v>
      </c>
      <c r="AW1858" s="27">
        <v>5625031</v>
      </c>
      <c r="AX1858" s="27" t="s">
        <v>63</v>
      </c>
      <c r="AY1858" s="27"/>
    </row>
    <row r="1859" spans="1:52" ht="24" customHeight="1" x14ac:dyDescent="0.3">
      <c r="A1859" s="22">
        <v>103519</v>
      </c>
      <c r="B1859" s="23" t="str">
        <f>VLOOKUP($A1859,'[1]MAN PROG 2026'!$A$1:$AI$3379,2,FALSE)</f>
        <v>LETTO PER DEGENZA ELETTRIFICATO</v>
      </c>
      <c r="C1859" s="23" t="str">
        <f>VLOOKUP($A1859,'[1]MAN PROG 2026'!$A$1:$AI$3379,3,FALSE)</f>
        <v>MEDICAL INTERIOR SUPPLY</v>
      </c>
      <c r="D1859" s="23" t="str">
        <f>VLOOKUP($A1859,'[1]MAN PROG 2026'!$A$1:$AI$3379,4,FALSE)</f>
        <v>LH 610</v>
      </c>
      <c r="E1859" s="23" t="str">
        <f>VLOOKUP($A1859,'[1]MAN PROG 2026'!$A$1:$AI$3379,5,FALSE)</f>
        <v>13332</v>
      </c>
      <c r="F1859" s="23" t="str">
        <f>VLOOKUP($A1859,'[1]MAN PROG 2026'!$A$1:$AI$3379,6,FALSE)</f>
        <v>SINGOLA</v>
      </c>
      <c r="G1859" s="23">
        <f>VLOOKUP($A1859,'[1]MAN PROG 2026'!$A$1:$AI$3379,7,FALSE)</f>
        <v>103519</v>
      </c>
      <c r="H1859" s="23">
        <f>VLOOKUP($A1859,'[1]MAN PROG 2026'!$A$1:$AI$3379,8,FALSE)</f>
        <v>0</v>
      </c>
      <c r="I1859" s="23" t="str">
        <f>VLOOKUP($A1859,'[1]MAN PROG 2026'!$A$1:$AI$3379,9,FALSE)</f>
        <v>S.PIETRO</v>
      </c>
      <c r="J1859" s="23" t="str">
        <f>VLOOKUP($A1859,'[1]MAN PROG 2026'!$A$1:$AI$3379,10,FALSE)</f>
        <v>S. GIOVANNI DI DIO (MED. DONNE)</v>
      </c>
      <c r="K1859" s="23" t="str">
        <f>VLOOKUP($A1859,'[1]MAN PROG 2026'!$A$1:$AI$3379,11,FALSE)</f>
        <v>OSTETRICIA 1  (S.G.DI DIO)</v>
      </c>
      <c r="L1859" s="24" t="str">
        <f>VLOOKUP($A1859,'[1]MAN PROG 2026'!$A$2:$AI$3379,12,FALSE)</f>
        <v>S. CAMILLO (MED. UOMINI)</v>
      </c>
      <c r="M1859" s="24" t="str">
        <f>VLOOKUP($A1859,'[1]MAN PROG 2026'!$A$2:$AI$3379,13,FALSE)</f>
        <v>SINGOLA</v>
      </c>
      <c r="N1859" s="24" t="str">
        <f>VLOOKUP($A1859,'[1]MAN PROG 2026'!$A$2:$AI$3379,14,FALSE)</f>
        <v>103519</v>
      </c>
      <c r="O1859" s="24">
        <f>VLOOKUP($A1859,'[1]MAN PROG 2026'!$A$2:$AI$3379,15,FALSE)</f>
        <v>0</v>
      </c>
      <c r="P1859" s="25" t="str">
        <f>VLOOKUP($A1859,'[1]MAN PROG 2026'!$A$2:$AI$3379,20,FALSE)</f>
        <v>DA FARE</v>
      </c>
      <c r="Q1859" s="9">
        <v>3519</v>
      </c>
      <c r="R1859" s="26">
        <v>46226</v>
      </c>
      <c r="S1859" s="8" t="s">
        <v>53</v>
      </c>
      <c r="T1859" s="37"/>
      <c r="U1859" s="27" t="s">
        <v>55</v>
      </c>
      <c r="V1859" s="27" t="s">
        <v>56</v>
      </c>
      <c r="W1859" s="27" t="s">
        <v>55</v>
      </c>
      <c r="X1859" s="27" t="s">
        <v>55</v>
      </c>
      <c r="Y1859" s="27" t="s">
        <v>55</v>
      </c>
      <c r="Z1859" s="27" t="s">
        <v>55</v>
      </c>
      <c r="AA1859" s="27" t="s">
        <v>55</v>
      </c>
      <c r="AB1859" s="27" t="s">
        <v>57</v>
      </c>
      <c r="AC1859" s="27" t="s">
        <v>58</v>
      </c>
      <c r="AD1859" s="27" t="s">
        <v>836</v>
      </c>
      <c r="AE1859" s="27" t="s">
        <v>88</v>
      </c>
      <c r="AF1859" s="27">
        <v>0.20399999999999999</v>
      </c>
      <c r="AG1859" s="9" t="s">
        <v>32</v>
      </c>
      <c r="AH1859" s="27" t="s">
        <v>70</v>
      </c>
      <c r="AI1859" s="27" t="s">
        <v>70</v>
      </c>
      <c r="AJ1859" s="27" t="s">
        <v>70</v>
      </c>
      <c r="AK1859" s="27" t="s">
        <v>61</v>
      </c>
      <c r="AL1859" s="27" t="s">
        <v>61</v>
      </c>
      <c r="AM1859" s="11">
        <v>56.4</v>
      </c>
      <c r="AN1859" s="28">
        <v>0.1</v>
      </c>
      <c r="AO1859" s="28" t="s">
        <v>204</v>
      </c>
      <c r="AP1859" s="29"/>
      <c r="AQ1859" s="30"/>
      <c r="AR1859" s="31"/>
      <c r="AS1859" s="32"/>
      <c r="AT1859" s="33"/>
      <c r="AU1859" s="34"/>
      <c r="AV1859" s="27" t="s">
        <v>62</v>
      </c>
      <c r="AW1859" s="27">
        <v>5625031</v>
      </c>
      <c r="AX1859" s="27" t="s">
        <v>63</v>
      </c>
      <c r="AY1859" s="27"/>
    </row>
    <row r="1860" spans="1:52" ht="24" customHeight="1" x14ac:dyDescent="0.3">
      <c r="A1860" s="22">
        <v>103520</v>
      </c>
      <c r="B1860" s="23" t="str">
        <f>VLOOKUP($A1860,'[1]MAN PROG 2026'!$A$1:$AI$3379,2,FALSE)</f>
        <v>LETTO PER DEGENZA ELETTRIFICATO</v>
      </c>
      <c r="C1860" s="23" t="str">
        <f>VLOOKUP($A1860,'[1]MAN PROG 2026'!$A$1:$AI$3379,3,FALSE)</f>
        <v>MEDICAL INTERIOR SUPPLY</v>
      </c>
      <c r="D1860" s="23" t="str">
        <f>VLOOKUP($A1860,'[1]MAN PROG 2026'!$A$1:$AI$3379,4,FALSE)</f>
        <v>LH 610</v>
      </c>
      <c r="E1860" s="23" t="str">
        <f>VLOOKUP($A1860,'[1]MAN PROG 2026'!$A$1:$AI$3379,5,FALSE)</f>
        <v>13359</v>
      </c>
      <c r="F1860" s="23" t="str">
        <f>VLOOKUP($A1860,'[1]MAN PROG 2026'!$A$1:$AI$3379,6,FALSE)</f>
        <v>SINGOLA</v>
      </c>
      <c r="G1860" s="23">
        <f>VLOOKUP($A1860,'[1]MAN PROG 2026'!$A$1:$AI$3379,7,FALSE)</f>
        <v>103520</v>
      </c>
      <c r="H1860" s="23">
        <f>VLOOKUP($A1860,'[1]MAN PROG 2026'!$A$1:$AI$3379,8,FALSE)</f>
        <v>0</v>
      </c>
      <c r="I1860" s="23" t="str">
        <f>VLOOKUP($A1860,'[1]MAN PROG 2026'!$A$1:$AI$3379,9,FALSE)</f>
        <v>S.PIETRO</v>
      </c>
      <c r="J1860" s="23" t="str">
        <f>VLOOKUP($A1860,'[1]MAN PROG 2026'!$A$1:$AI$3379,10,FALSE)</f>
        <v>S. GIOVANNI DI DIO (MED. DONNE)</v>
      </c>
      <c r="K1860" s="23" t="str">
        <f>VLOOKUP($A1860,'[1]MAN PROG 2026'!$A$1:$AI$3379,11,FALSE)</f>
        <v>OSTETRICIA 1  (S.G.DI DIO)</v>
      </c>
      <c r="L1860" s="24" t="str">
        <f>VLOOKUP($A1860,'[1]MAN PROG 2026'!$A$2:$AI$3379,12,FALSE)</f>
        <v>S. CARLO CARDIOLOGIA</v>
      </c>
      <c r="M1860" s="24" t="str">
        <f>VLOOKUP($A1860,'[1]MAN PROG 2026'!$A$2:$AI$3379,13,FALSE)</f>
        <v>SINGOLA</v>
      </c>
      <c r="N1860" s="24" t="str">
        <f>VLOOKUP($A1860,'[1]MAN PROG 2026'!$A$2:$AI$3379,14,FALSE)</f>
        <v>103520</v>
      </c>
      <c r="O1860" s="24">
        <f>VLOOKUP($A1860,'[1]MAN PROG 2026'!$A$2:$AI$3379,15,FALSE)</f>
        <v>0</v>
      </c>
      <c r="P1860" s="25" t="str">
        <f>VLOOKUP($A1860,'[1]MAN PROG 2026'!$A$2:$AI$3379,20,FALSE)</f>
        <v>DA FARE</v>
      </c>
      <c r="Q1860" s="9">
        <v>3520</v>
      </c>
      <c r="R1860" s="26">
        <v>46226</v>
      </c>
      <c r="S1860" s="8" t="s">
        <v>53</v>
      </c>
      <c r="T1860" s="37"/>
      <c r="U1860" s="27" t="s">
        <v>55</v>
      </c>
      <c r="V1860" s="27" t="s">
        <v>56</v>
      </c>
      <c r="W1860" s="27" t="s">
        <v>55</v>
      </c>
      <c r="X1860" s="27" t="s">
        <v>55</v>
      </c>
      <c r="Y1860" s="27" t="s">
        <v>55</v>
      </c>
      <c r="Z1860" s="27" t="s">
        <v>55</v>
      </c>
      <c r="AA1860" s="27" t="s">
        <v>55</v>
      </c>
      <c r="AB1860" s="27" t="s">
        <v>57</v>
      </c>
      <c r="AC1860" s="27" t="s">
        <v>58</v>
      </c>
      <c r="AD1860" s="27" t="s">
        <v>836</v>
      </c>
      <c r="AE1860" s="27" t="s">
        <v>88</v>
      </c>
      <c r="AF1860" s="27">
        <v>0.20399999999999999</v>
      </c>
      <c r="AG1860" s="9" t="s">
        <v>32</v>
      </c>
      <c r="AH1860" s="27" t="s">
        <v>70</v>
      </c>
      <c r="AI1860" s="27" t="s">
        <v>70</v>
      </c>
      <c r="AJ1860" s="27" t="s">
        <v>70</v>
      </c>
      <c r="AK1860" s="27" t="s">
        <v>61</v>
      </c>
      <c r="AL1860" s="27" t="s">
        <v>61</v>
      </c>
      <c r="AM1860" s="11">
        <v>58.7</v>
      </c>
      <c r="AN1860" s="28">
        <v>0.1</v>
      </c>
      <c r="AO1860" s="28" t="s">
        <v>204</v>
      </c>
      <c r="AP1860" s="29"/>
      <c r="AQ1860" s="30"/>
      <c r="AR1860" s="31"/>
      <c r="AS1860" s="32"/>
      <c r="AT1860" s="33"/>
      <c r="AU1860" s="34"/>
      <c r="AV1860" s="27" t="s">
        <v>62</v>
      </c>
      <c r="AW1860" s="27">
        <v>5625031</v>
      </c>
      <c r="AX1860" s="27" t="s">
        <v>63</v>
      </c>
      <c r="AY1860" s="27"/>
    </row>
    <row r="1861" spans="1:52" ht="24" customHeight="1" x14ac:dyDescent="0.3">
      <c r="A1861" s="22">
        <v>103521</v>
      </c>
      <c r="B1861" s="23" t="str">
        <f>VLOOKUP($A1861,'[1]MAN PROG 2026'!$A$1:$AI$3379,2,FALSE)</f>
        <v>LETTO PER DEGENZA ELETTRIFICATO</v>
      </c>
      <c r="C1861" s="23" t="str">
        <f>VLOOKUP($A1861,'[1]MAN PROG 2026'!$A$1:$AI$3379,3,FALSE)</f>
        <v>MEDICAL INTERIOR SUPPLY</v>
      </c>
      <c r="D1861" s="23" t="str">
        <f>VLOOKUP($A1861,'[1]MAN PROG 2026'!$A$1:$AI$3379,4,FALSE)</f>
        <v>LH 610</v>
      </c>
      <c r="E1861" s="23" t="str">
        <f>VLOOKUP($A1861,'[1]MAN PROG 2026'!$A$1:$AI$3379,5,FALSE)</f>
        <v>13326</v>
      </c>
      <c r="F1861" s="23" t="str">
        <f>VLOOKUP($A1861,'[1]MAN PROG 2026'!$A$1:$AI$3379,6,FALSE)</f>
        <v>SINGOLA</v>
      </c>
      <c r="G1861" s="23">
        <f>VLOOKUP($A1861,'[1]MAN PROG 2026'!$A$1:$AI$3379,7,FALSE)</f>
        <v>103521</v>
      </c>
      <c r="H1861" s="23">
        <f>VLOOKUP($A1861,'[1]MAN PROG 2026'!$A$1:$AI$3379,8,FALSE)</f>
        <v>0</v>
      </c>
      <c r="I1861" s="23" t="str">
        <f>VLOOKUP($A1861,'[1]MAN PROG 2026'!$A$1:$AI$3379,9,FALSE)</f>
        <v>S.PIETRO</v>
      </c>
      <c r="J1861" s="23" t="str">
        <f>VLOOKUP($A1861,'[1]MAN PROG 2026'!$A$1:$AI$3379,10,FALSE)</f>
        <v>S. GIOVANNI DI DIO (MED. DONNE)</v>
      </c>
      <c r="K1861" s="23" t="str">
        <f>VLOOKUP($A1861,'[1]MAN PROG 2026'!$A$1:$AI$3379,11,FALSE)</f>
        <v>OSTETRICIA 1  (S.G.DI DIO)</v>
      </c>
      <c r="L1861" s="24" t="str">
        <f>VLOOKUP($A1861,'[1]MAN PROG 2026'!$A$2:$AI$3379,12,FALSE)</f>
        <v>OSTETRICIA 1  (S.G.DI DIO)</v>
      </c>
      <c r="M1861" s="24" t="str">
        <f>VLOOKUP($A1861,'[1]MAN PROG 2026'!$A$2:$AI$3379,13,FALSE)</f>
        <v>SINGOLA</v>
      </c>
      <c r="N1861" s="24" t="str">
        <f>VLOOKUP($A1861,'[1]MAN PROG 2026'!$A$2:$AI$3379,14,FALSE)</f>
        <v>103521</v>
      </c>
      <c r="O1861" s="24">
        <f>VLOOKUP($A1861,'[1]MAN PROG 2026'!$A$2:$AI$3379,15,FALSE)</f>
        <v>0</v>
      </c>
      <c r="P1861" s="25" t="str">
        <f>VLOOKUP($A1861,'[1]MAN PROG 2026'!$A$2:$AI$3379,20,FALSE)</f>
        <v>DA FARE</v>
      </c>
      <c r="Q1861" s="9">
        <v>3521</v>
      </c>
      <c r="R1861" s="26">
        <v>46226</v>
      </c>
      <c r="S1861" s="8" t="s">
        <v>53</v>
      </c>
      <c r="T1861" s="37"/>
      <c r="U1861" s="27" t="s">
        <v>55</v>
      </c>
      <c r="V1861" s="27" t="s">
        <v>56</v>
      </c>
      <c r="W1861" s="27" t="s">
        <v>55</v>
      </c>
      <c r="X1861" s="27" t="s">
        <v>55</v>
      </c>
      <c r="Y1861" s="27" t="s">
        <v>55</v>
      </c>
      <c r="Z1861" s="27" t="s">
        <v>55</v>
      </c>
      <c r="AA1861" s="27" t="s">
        <v>55</v>
      </c>
      <c r="AB1861" s="27" t="s">
        <v>57</v>
      </c>
      <c r="AC1861" s="27" t="s">
        <v>58</v>
      </c>
      <c r="AD1861" s="27" t="s">
        <v>836</v>
      </c>
      <c r="AE1861" s="27" t="s">
        <v>88</v>
      </c>
      <c r="AF1861" s="27">
        <v>0.20399999999999999</v>
      </c>
      <c r="AG1861" s="9" t="s">
        <v>32</v>
      </c>
      <c r="AH1861" s="27" t="s">
        <v>70</v>
      </c>
      <c r="AI1861" s="27" t="s">
        <v>70</v>
      </c>
      <c r="AJ1861" s="27" t="s">
        <v>70</v>
      </c>
      <c r="AK1861" s="27" t="s">
        <v>61</v>
      </c>
      <c r="AL1861" s="27" t="s">
        <v>61</v>
      </c>
      <c r="AM1861" s="11">
        <v>55.4</v>
      </c>
      <c r="AN1861" s="28">
        <v>0.1</v>
      </c>
      <c r="AO1861" s="28" t="s">
        <v>204</v>
      </c>
      <c r="AP1861" s="29"/>
      <c r="AQ1861" s="30"/>
      <c r="AR1861" s="31"/>
      <c r="AS1861" s="32"/>
      <c r="AT1861" s="33"/>
      <c r="AU1861" s="34"/>
      <c r="AV1861" s="27" t="s">
        <v>62</v>
      </c>
      <c r="AW1861" s="27">
        <v>5625031</v>
      </c>
      <c r="AX1861" s="27" t="s">
        <v>63</v>
      </c>
      <c r="AY1861" s="27"/>
    </row>
    <row r="1862" spans="1:52" ht="24" customHeight="1" x14ac:dyDescent="0.3">
      <c r="A1862" s="22">
        <v>103522</v>
      </c>
      <c r="B1862" s="23" t="str">
        <f>VLOOKUP($A1862,'[1]MAN PROG 2026'!$A$1:$AI$3379,2,FALSE)</f>
        <v>LETTO PER DEGENZA ELETTRIFICATO</v>
      </c>
      <c r="C1862" s="23" t="str">
        <f>VLOOKUP($A1862,'[1]MAN PROG 2026'!$A$1:$AI$3379,3,FALSE)</f>
        <v>MEDICAL INTERIOR SUPPLY</v>
      </c>
      <c r="D1862" s="23" t="str">
        <f>VLOOKUP($A1862,'[1]MAN PROG 2026'!$A$1:$AI$3379,4,FALSE)</f>
        <v>LH 610</v>
      </c>
      <c r="E1862" s="23" t="str">
        <f>VLOOKUP($A1862,'[1]MAN PROG 2026'!$A$1:$AI$3379,5,FALSE)</f>
        <v>13337</v>
      </c>
      <c r="F1862" s="23" t="str">
        <f>VLOOKUP($A1862,'[1]MAN PROG 2026'!$A$1:$AI$3379,6,FALSE)</f>
        <v>SINGOLA</v>
      </c>
      <c r="G1862" s="23">
        <f>VLOOKUP($A1862,'[1]MAN PROG 2026'!$A$1:$AI$3379,7,FALSE)</f>
        <v>103522</v>
      </c>
      <c r="H1862" s="23">
        <f>VLOOKUP($A1862,'[1]MAN PROG 2026'!$A$1:$AI$3379,8,FALSE)</f>
        <v>0</v>
      </c>
      <c r="I1862" s="23" t="str">
        <f>VLOOKUP($A1862,'[1]MAN PROG 2026'!$A$1:$AI$3379,9,FALSE)</f>
        <v>S.PIETRO</v>
      </c>
      <c r="J1862" s="23" t="str">
        <f>VLOOKUP($A1862,'[1]MAN PROG 2026'!$A$1:$AI$3379,10,FALSE)</f>
        <v>S. GIOVANNI DI DIO (MED. DONNE)</v>
      </c>
      <c r="K1862" s="23" t="str">
        <f>VLOOKUP($A1862,'[1]MAN PROG 2026'!$A$1:$AI$3379,11,FALSE)</f>
        <v>OSTETRICIA 1  (S.G.DI DIO)</v>
      </c>
      <c r="L1862" s="24" t="str">
        <f>VLOOKUP($A1862,'[1]MAN PROG 2026'!$A$2:$AI$3379,12,FALSE)</f>
        <v>S. CATERINA SOLVENTI</v>
      </c>
      <c r="M1862" s="24" t="str">
        <f>VLOOKUP($A1862,'[1]MAN PROG 2026'!$A$2:$AI$3379,13,FALSE)</f>
        <v>SINGOLA</v>
      </c>
      <c r="N1862" s="24" t="str">
        <f>VLOOKUP($A1862,'[1]MAN PROG 2026'!$A$2:$AI$3379,14,FALSE)</f>
        <v>103522</v>
      </c>
      <c r="O1862" s="24">
        <f>VLOOKUP($A1862,'[1]MAN PROG 2026'!$A$2:$AI$3379,15,FALSE)</f>
        <v>0</v>
      </c>
      <c r="P1862" s="25" t="str">
        <f>VLOOKUP($A1862,'[1]MAN PROG 2026'!$A$2:$AI$3379,20,FALSE)</f>
        <v>DA FARE</v>
      </c>
      <c r="Q1862" s="9">
        <v>3522</v>
      </c>
      <c r="R1862" s="26">
        <v>46226</v>
      </c>
      <c r="S1862" s="8" t="s">
        <v>53</v>
      </c>
      <c r="T1862" s="37"/>
      <c r="U1862" s="27" t="s">
        <v>55</v>
      </c>
      <c r="V1862" s="27" t="s">
        <v>56</v>
      </c>
      <c r="W1862" s="27" t="s">
        <v>55</v>
      </c>
      <c r="X1862" s="27" t="s">
        <v>55</v>
      </c>
      <c r="Y1862" s="27" t="s">
        <v>55</v>
      </c>
      <c r="Z1862" s="27" t="s">
        <v>55</v>
      </c>
      <c r="AA1862" s="27" t="s">
        <v>55</v>
      </c>
      <c r="AB1862" s="27" t="s">
        <v>57</v>
      </c>
      <c r="AC1862" s="27" t="s">
        <v>58</v>
      </c>
      <c r="AD1862" s="27" t="s">
        <v>836</v>
      </c>
      <c r="AE1862" s="27" t="s">
        <v>88</v>
      </c>
      <c r="AF1862" s="27">
        <v>0.20399999999999999</v>
      </c>
      <c r="AG1862" s="9" t="s">
        <v>32</v>
      </c>
      <c r="AH1862" s="27" t="s">
        <v>70</v>
      </c>
      <c r="AI1862" s="27" t="s">
        <v>70</v>
      </c>
      <c r="AJ1862" s="27" t="s">
        <v>70</v>
      </c>
      <c r="AK1862" s="27" t="s">
        <v>61</v>
      </c>
      <c r="AL1862" s="27" t="s">
        <v>61</v>
      </c>
      <c r="AM1862" s="11">
        <v>62.1</v>
      </c>
      <c r="AN1862" s="28">
        <v>0.1</v>
      </c>
      <c r="AO1862" s="28" t="s">
        <v>204</v>
      </c>
      <c r="AP1862" s="29"/>
      <c r="AQ1862" s="30"/>
      <c r="AR1862" s="31"/>
      <c r="AS1862" s="32"/>
      <c r="AT1862" s="33"/>
      <c r="AU1862" s="34"/>
      <c r="AV1862" s="27" t="s">
        <v>62</v>
      </c>
      <c r="AW1862" s="27">
        <v>5625031</v>
      </c>
      <c r="AX1862" s="27" t="s">
        <v>63</v>
      </c>
      <c r="AY1862" s="27"/>
    </row>
    <row r="1863" spans="1:52" ht="24" customHeight="1" x14ac:dyDescent="0.3">
      <c r="A1863" s="22">
        <v>103523</v>
      </c>
      <c r="B1863" s="23" t="str">
        <f>VLOOKUP($A1863,'[1]MAN PROG 2026'!$A$1:$AI$3379,2,FALSE)</f>
        <v>LETTO PER DEGENZA ELETTRIFICATO</v>
      </c>
      <c r="C1863" s="23" t="str">
        <f>VLOOKUP($A1863,'[1]MAN PROG 2026'!$A$1:$AI$3379,3,FALSE)</f>
        <v>MEDICAL INTERIOR SUPPLY</v>
      </c>
      <c r="D1863" s="23" t="str">
        <f>VLOOKUP($A1863,'[1]MAN PROG 2026'!$A$1:$AI$3379,4,FALSE)</f>
        <v>LH 610</v>
      </c>
      <c r="E1863" s="23" t="str">
        <f>VLOOKUP($A1863,'[1]MAN PROG 2026'!$A$1:$AI$3379,5,FALSE)</f>
        <v>13343</v>
      </c>
      <c r="F1863" s="23" t="str">
        <f>VLOOKUP($A1863,'[1]MAN PROG 2026'!$A$1:$AI$3379,6,FALSE)</f>
        <v>SINGOLA</v>
      </c>
      <c r="G1863" s="23">
        <f>VLOOKUP($A1863,'[1]MAN PROG 2026'!$A$1:$AI$3379,7,FALSE)</f>
        <v>103523</v>
      </c>
      <c r="H1863" s="23">
        <f>VLOOKUP($A1863,'[1]MAN PROG 2026'!$A$1:$AI$3379,8,FALSE)</f>
        <v>0</v>
      </c>
      <c r="I1863" s="23" t="str">
        <f>VLOOKUP($A1863,'[1]MAN PROG 2026'!$A$1:$AI$3379,9,FALSE)</f>
        <v>S.PIETRO</v>
      </c>
      <c r="J1863" s="23" t="str">
        <f>VLOOKUP($A1863,'[1]MAN PROG 2026'!$A$1:$AI$3379,10,FALSE)</f>
        <v>S. GIOVANNI DI DIO (MED. DONNE)</v>
      </c>
      <c r="K1863" s="23" t="str">
        <f>VLOOKUP($A1863,'[1]MAN PROG 2026'!$A$1:$AI$3379,11,FALSE)</f>
        <v>OSTETRICIA 1  (S.G.DI DIO)</v>
      </c>
      <c r="L1863" s="24" t="str">
        <f>VLOOKUP($A1863,'[1]MAN PROG 2026'!$A$2:$AI$3379,12,FALSE)</f>
        <v>S. G. ANTIDA</v>
      </c>
      <c r="M1863" s="24" t="str">
        <f>VLOOKUP($A1863,'[1]MAN PROG 2026'!$A$2:$AI$3379,13,FALSE)</f>
        <v>SINGOLA</v>
      </c>
      <c r="N1863" s="24" t="str">
        <f>VLOOKUP($A1863,'[1]MAN PROG 2026'!$A$2:$AI$3379,14,FALSE)</f>
        <v>103523</v>
      </c>
      <c r="O1863" s="24">
        <f>VLOOKUP($A1863,'[1]MAN PROG 2026'!$A$2:$AI$3379,15,FALSE)</f>
        <v>0</v>
      </c>
      <c r="P1863" s="25" t="str">
        <f>VLOOKUP($A1863,'[1]MAN PROG 2026'!$A$2:$AI$3379,20,FALSE)</f>
        <v>DA FARE</v>
      </c>
      <c r="Q1863" s="9">
        <v>3523</v>
      </c>
      <c r="R1863" s="26">
        <v>46226</v>
      </c>
      <c r="S1863" s="8" t="s">
        <v>53</v>
      </c>
      <c r="T1863" s="37"/>
      <c r="U1863" s="27" t="s">
        <v>55</v>
      </c>
      <c r="V1863" s="27" t="s">
        <v>56</v>
      </c>
      <c r="W1863" s="27" t="s">
        <v>55</v>
      </c>
      <c r="X1863" s="27" t="s">
        <v>55</v>
      </c>
      <c r="Y1863" s="27" t="s">
        <v>55</v>
      </c>
      <c r="Z1863" s="27" t="s">
        <v>55</v>
      </c>
      <c r="AA1863" s="27" t="s">
        <v>55</v>
      </c>
      <c r="AB1863" s="27" t="s">
        <v>57</v>
      </c>
      <c r="AC1863" s="27" t="s">
        <v>58</v>
      </c>
      <c r="AD1863" s="27" t="s">
        <v>836</v>
      </c>
      <c r="AE1863" s="27" t="s">
        <v>88</v>
      </c>
      <c r="AF1863" s="27">
        <v>0.20399999999999999</v>
      </c>
      <c r="AG1863" s="9" t="s">
        <v>32</v>
      </c>
      <c r="AH1863" s="27" t="s">
        <v>70</v>
      </c>
      <c r="AI1863" s="27" t="s">
        <v>70</v>
      </c>
      <c r="AJ1863" s="27" t="s">
        <v>70</v>
      </c>
      <c r="AK1863" s="27" t="s">
        <v>61</v>
      </c>
      <c r="AL1863" s="27" t="s">
        <v>61</v>
      </c>
      <c r="AM1863" s="11">
        <v>59.4</v>
      </c>
      <c r="AN1863" s="28">
        <v>0.2</v>
      </c>
      <c r="AO1863" s="28" t="s">
        <v>204</v>
      </c>
      <c r="AP1863" s="29"/>
      <c r="AQ1863" s="30"/>
      <c r="AR1863" s="31"/>
      <c r="AS1863" s="32"/>
      <c r="AT1863" s="33"/>
      <c r="AU1863" s="34"/>
      <c r="AV1863" s="27" t="s">
        <v>62</v>
      </c>
      <c r="AW1863" s="27">
        <v>5625031</v>
      </c>
      <c r="AX1863" s="27" t="s">
        <v>63</v>
      </c>
      <c r="AY1863" s="27"/>
    </row>
    <row r="1864" spans="1:52" ht="24" customHeight="1" x14ac:dyDescent="0.3">
      <c r="A1864" s="22">
        <v>103524</v>
      </c>
      <c r="B1864" s="23" t="str">
        <f>VLOOKUP($A1864,'[1]MAN PROG 2026'!$A$1:$AI$3379,2,FALSE)</f>
        <v>LETTO PER DEGENZA ELETTRIFICATO</v>
      </c>
      <c r="C1864" s="23" t="str">
        <f>VLOOKUP($A1864,'[1]MAN PROG 2026'!$A$1:$AI$3379,3,FALSE)</f>
        <v>MEDICAL INTERIOR SUPPLY</v>
      </c>
      <c r="D1864" s="23" t="str">
        <f>VLOOKUP($A1864,'[1]MAN PROG 2026'!$A$1:$AI$3379,4,FALSE)</f>
        <v>LH 610</v>
      </c>
      <c r="E1864" s="23" t="str">
        <f>VLOOKUP($A1864,'[1]MAN PROG 2026'!$A$1:$AI$3379,5,FALSE)</f>
        <v>13345</v>
      </c>
      <c r="F1864" s="23" t="str">
        <f>VLOOKUP($A1864,'[1]MAN PROG 2026'!$A$1:$AI$3379,6,FALSE)</f>
        <v>SINGOLA</v>
      </c>
      <c r="G1864" s="23">
        <f>VLOOKUP($A1864,'[1]MAN PROG 2026'!$A$1:$AI$3379,7,FALSE)</f>
        <v>103524</v>
      </c>
      <c r="H1864" s="23">
        <f>VLOOKUP($A1864,'[1]MAN PROG 2026'!$A$1:$AI$3379,8,FALSE)</f>
        <v>0</v>
      </c>
      <c r="I1864" s="23" t="str">
        <f>VLOOKUP($A1864,'[1]MAN PROG 2026'!$A$1:$AI$3379,9,FALSE)</f>
        <v>S.PIETRO</v>
      </c>
      <c r="J1864" s="23" t="str">
        <f>VLOOKUP($A1864,'[1]MAN PROG 2026'!$A$1:$AI$3379,10,FALSE)</f>
        <v>S. GIOVANNI DI DIO (MED. DONNE)</v>
      </c>
      <c r="K1864" s="23" t="str">
        <f>VLOOKUP($A1864,'[1]MAN PROG 2026'!$A$1:$AI$3379,11,FALSE)</f>
        <v>OSTETRICIA 1  (S.G.DI DIO)</v>
      </c>
      <c r="L1864" s="24" t="str">
        <f>VLOOKUP($A1864,'[1]MAN PROG 2026'!$A$2:$AI$3379,12,FALSE)</f>
        <v>S. GIUSEPPE</v>
      </c>
      <c r="M1864" s="24" t="str">
        <f>VLOOKUP($A1864,'[1]MAN PROG 2026'!$A$2:$AI$3379,13,FALSE)</f>
        <v>SINGOLA</v>
      </c>
      <c r="N1864" s="24" t="str">
        <f>VLOOKUP($A1864,'[1]MAN PROG 2026'!$A$2:$AI$3379,14,FALSE)</f>
        <v>103524</v>
      </c>
      <c r="O1864" s="24">
        <f>VLOOKUP($A1864,'[1]MAN PROG 2026'!$A$2:$AI$3379,15,FALSE)</f>
        <v>0</v>
      </c>
      <c r="P1864" s="25" t="str">
        <f>VLOOKUP($A1864,'[1]MAN PROG 2026'!$A$2:$AI$3379,20,FALSE)</f>
        <v>DA FARE</v>
      </c>
      <c r="Q1864" s="9">
        <v>3524</v>
      </c>
      <c r="R1864" s="26">
        <v>46226</v>
      </c>
      <c r="S1864" s="8" t="s">
        <v>53</v>
      </c>
      <c r="T1864" s="37"/>
      <c r="U1864" s="27" t="s">
        <v>55</v>
      </c>
      <c r="V1864" s="27" t="s">
        <v>56</v>
      </c>
      <c r="W1864" s="27" t="s">
        <v>55</v>
      </c>
      <c r="X1864" s="27" t="s">
        <v>55</v>
      </c>
      <c r="Y1864" s="27" t="s">
        <v>55</v>
      </c>
      <c r="Z1864" s="27" t="s">
        <v>55</v>
      </c>
      <c r="AA1864" s="27" t="s">
        <v>55</v>
      </c>
      <c r="AB1864" s="27" t="s">
        <v>57</v>
      </c>
      <c r="AC1864" s="27" t="s">
        <v>58</v>
      </c>
      <c r="AD1864" s="27" t="s">
        <v>836</v>
      </c>
      <c r="AE1864" s="27" t="s">
        <v>88</v>
      </c>
      <c r="AF1864" s="27">
        <v>0.20399999999999999</v>
      </c>
      <c r="AG1864" s="9" t="s">
        <v>32</v>
      </c>
      <c r="AH1864" s="27" t="s">
        <v>70</v>
      </c>
      <c r="AI1864" s="27" t="s">
        <v>70</v>
      </c>
      <c r="AJ1864" s="27" t="s">
        <v>70</v>
      </c>
      <c r="AK1864" s="27" t="s">
        <v>61</v>
      </c>
      <c r="AL1864" s="27" t="s">
        <v>61</v>
      </c>
      <c r="AM1864" s="11">
        <v>62.1</v>
      </c>
      <c r="AN1864" s="28">
        <v>0.3</v>
      </c>
      <c r="AO1864" s="28" t="s">
        <v>204</v>
      </c>
      <c r="AP1864" s="29"/>
      <c r="AQ1864" s="30"/>
      <c r="AR1864" s="31"/>
      <c r="AS1864" s="32"/>
      <c r="AT1864" s="33"/>
      <c r="AU1864" s="34"/>
      <c r="AV1864" s="27" t="s">
        <v>62</v>
      </c>
      <c r="AW1864" s="27">
        <v>5625031</v>
      </c>
      <c r="AX1864" s="27" t="s">
        <v>63</v>
      </c>
      <c r="AY1864" s="27"/>
    </row>
    <row r="1865" spans="1:52" ht="24" customHeight="1" x14ac:dyDescent="0.3">
      <c r="A1865" s="22">
        <v>103526</v>
      </c>
      <c r="B1865" s="23" t="str">
        <f>VLOOKUP($A1865,'[1]MAN PROG 2026'!$A$1:$AI$3379,2,FALSE)</f>
        <v>LETTO PER DEGENZA ELETTRIFICATO</v>
      </c>
      <c r="C1865" s="23" t="str">
        <f>VLOOKUP($A1865,'[1]MAN PROG 2026'!$A$1:$AI$3379,3,FALSE)</f>
        <v>MEDICAL INTERIOR SUPPLY</v>
      </c>
      <c r="D1865" s="23" t="str">
        <f>VLOOKUP($A1865,'[1]MAN PROG 2026'!$A$1:$AI$3379,4,FALSE)</f>
        <v>LH 610</v>
      </c>
      <c r="E1865" s="23" t="str">
        <f>VLOOKUP($A1865,'[1]MAN PROG 2026'!$A$1:$AI$3379,5,FALSE)</f>
        <v>13356</v>
      </c>
      <c r="F1865" s="23" t="str">
        <f>VLOOKUP($A1865,'[1]MAN PROG 2026'!$A$1:$AI$3379,6,FALSE)</f>
        <v>SINGOLA</v>
      </c>
      <c r="G1865" s="23">
        <f>VLOOKUP($A1865,'[1]MAN PROG 2026'!$A$1:$AI$3379,7,FALSE)</f>
        <v>103526</v>
      </c>
      <c r="H1865" s="23">
        <f>VLOOKUP($A1865,'[1]MAN PROG 2026'!$A$1:$AI$3379,8,FALSE)</f>
        <v>0</v>
      </c>
      <c r="I1865" s="23" t="str">
        <f>VLOOKUP($A1865,'[1]MAN PROG 2026'!$A$1:$AI$3379,9,FALSE)</f>
        <v>S.PIETRO</v>
      </c>
      <c r="J1865" s="23" t="str">
        <f>VLOOKUP($A1865,'[1]MAN PROG 2026'!$A$1:$AI$3379,10,FALSE)</f>
        <v>S. GIOVANNI DI DIO (MED. DONNE)</v>
      </c>
      <c r="K1865" s="23" t="str">
        <f>VLOOKUP($A1865,'[1]MAN PROG 2026'!$A$1:$AI$3379,11,FALSE)</f>
        <v>OSTETRICIA (B.MENNI)</v>
      </c>
      <c r="L1865" s="24" t="str">
        <f>VLOOKUP($A1865,'[1]MAN PROG 2026'!$A$2:$AI$3379,12,FALSE)</f>
        <v>S. G. GRANDE / S. CAMILLO</v>
      </c>
      <c r="M1865" s="24" t="str">
        <f>VLOOKUP($A1865,'[1]MAN PROG 2026'!$A$2:$AI$3379,13,FALSE)</f>
        <v>SINGOLA</v>
      </c>
      <c r="N1865" s="24">
        <f>VLOOKUP($A1865,'[1]MAN PROG 2026'!$A$2:$AI$3379,14,FALSE)</f>
        <v>103526</v>
      </c>
      <c r="O1865" s="24">
        <f>VLOOKUP($A1865,'[1]MAN PROG 2026'!$A$2:$AI$3379,15,FALSE)</f>
        <v>0</v>
      </c>
      <c r="P1865" s="25" t="str">
        <f>VLOOKUP($A1865,'[1]MAN PROG 2026'!$A$2:$AI$3379,20,FALSE)</f>
        <v>DA FARE</v>
      </c>
      <c r="Q1865" s="9">
        <v>3526</v>
      </c>
      <c r="R1865" s="26">
        <v>46150</v>
      </c>
      <c r="S1865" s="8" t="s">
        <v>53</v>
      </c>
      <c r="T1865" s="37"/>
      <c r="U1865" s="27" t="s">
        <v>55</v>
      </c>
      <c r="V1865" s="27" t="s">
        <v>56</v>
      </c>
      <c r="W1865" s="27" t="s">
        <v>55</v>
      </c>
      <c r="X1865" s="27" t="s">
        <v>55</v>
      </c>
      <c r="Y1865" s="27" t="s">
        <v>55</v>
      </c>
      <c r="Z1865" s="27" t="s">
        <v>55</v>
      </c>
      <c r="AA1865" s="27" t="s">
        <v>55</v>
      </c>
      <c r="AB1865" s="27" t="s">
        <v>57</v>
      </c>
      <c r="AC1865" s="27" t="s">
        <v>58</v>
      </c>
      <c r="AD1865" s="27" t="s">
        <v>822</v>
      </c>
      <c r="AE1865" s="27" t="s">
        <v>88</v>
      </c>
      <c r="AF1865" s="27">
        <v>0.16200000000000001</v>
      </c>
      <c r="AG1865" s="9" t="s">
        <v>32</v>
      </c>
      <c r="AH1865" s="27" t="s">
        <v>70</v>
      </c>
      <c r="AI1865" s="27" t="s">
        <v>70</v>
      </c>
      <c r="AJ1865" s="27" t="s">
        <v>70</v>
      </c>
      <c r="AK1865" s="27" t="s">
        <v>61</v>
      </c>
      <c r="AL1865" s="27" t="s">
        <v>61</v>
      </c>
      <c r="AM1865" s="11">
        <v>38.5</v>
      </c>
      <c r="AN1865" s="28">
        <v>0.1</v>
      </c>
      <c r="AO1865" s="28" t="s">
        <v>204</v>
      </c>
      <c r="AP1865" s="29"/>
      <c r="AQ1865" s="30"/>
      <c r="AR1865" s="31"/>
      <c r="AS1865" s="32"/>
      <c r="AT1865" s="33"/>
      <c r="AU1865" s="34"/>
      <c r="AV1865" s="27" t="s">
        <v>62</v>
      </c>
      <c r="AW1865" s="27">
        <v>5625031</v>
      </c>
      <c r="AX1865" s="27" t="s">
        <v>63</v>
      </c>
      <c r="AY1865" s="27"/>
    </row>
    <row r="1866" spans="1:52" ht="24" customHeight="1" x14ac:dyDescent="0.3">
      <c r="A1866" s="22">
        <v>103527</v>
      </c>
      <c r="B1866" s="23" t="str">
        <f>VLOOKUP($A1866,'[1]MAN PROG 2026'!$A$1:$AI$3379,2,FALSE)</f>
        <v>LETTO PER DEGENZA ELETTRIFICATO</v>
      </c>
      <c r="C1866" s="23" t="str">
        <f>VLOOKUP($A1866,'[1]MAN PROG 2026'!$A$1:$AI$3379,3,FALSE)</f>
        <v>MEDICAL INTERIOR SUPPLY</v>
      </c>
      <c r="D1866" s="23" t="str">
        <f>VLOOKUP($A1866,'[1]MAN PROG 2026'!$A$1:$AI$3379,4,FALSE)</f>
        <v>LH 610</v>
      </c>
      <c r="E1866" s="23">
        <f>VLOOKUP($A1866,'[1]MAN PROG 2026'!$A$1:$AI$3379,5,FALSE)</f>
        <v>13333</v>
      </c>
      <c r="F1866" s="23" t="str">
        <f>VLOOKUP($A1866,'[1]MAN PROG 2026'!$A$1:$AI$3379,6,FALSE)</f>
        <v>SINGOLA</v>
      </c>
      <c r="G1866" s="23">
        <f>VLOOKUP($A1866,'[1]MAN PROG 2026'!$A$1:$AI$3379,7,FALSE)</f>
        <v>103527</v>
      </c>
      <c r="H1866" s="23">
        <f>VLOOKUP($A1866,'[1]MAN PROG 2026'!$A$1:$AI$3379,8,FALSE)</f>
        <v>0</v>
      </c>
      <c r="I1866" s="23" t="str">
        <f>VLOOKUP($A1866,'[1]MAN PROG 2026'!$A$1:$AI$3379,9,FALSE)</f>
        <v>S.PIETRO</v>
      </c>
      <c r="J1866" s="23" t="str">
        <f>VLOOKUP($A1866,'[1]MAN PROG 2026'!$A$1:$AI$3379,10,FALSE)</f>
        <v>S. CARLO CARDIOLOGIA</v>
      </c>
      <c r="K1866" s="23" t="str">
        <f>VLOOKUP($A1866,'[1]MAN PROG 2026'!$A$1:$AI$3379,11,FALSE)</f>
        <v>S. VINCENZO</v>
      </c>
      <c r="L1866" s="24" t="str">
        <f>VLOOKUP($A1866,'[1]MAN PROG 2026'!$A$2:$AI$3379,12,FALSE)</f>
        <v>S. CARLO SOLVENTI</v>
      </c>
      <c r="M1866" s="24" t="str">
        <f>VLOOKUP($A1866,'[1]MAN PROG 2026'!$A$2:$AI$3379,13,FALSE)</f>
        <v>SINGOLA</v>
      </c>
      <c r="N1866" s="24">
        <f>VLOOKUP($A1866,'[1]MAN PROG 2026'!$A$2:$AI$3379,14,FALSE)</f>
        <v>103527</v>
      </c>
      <c r="O1866" s="24">
        <f>VLOOKUP($A1866,'[1]MAN PROG 2026'!$A$2:$AI$3379,15,FALSE)</f>
        <v>0</v>
      </c>
      <c r="P1866" s="25" t="str">
        <f>VLOOKUP($A1866,'[1]MAN PROG 2026'!$A$2:$AI$3379,20,FALSE)</f>
        <v>DA FARE</v>
      </c>
      <c r="Q1866" s="9">
        <v>3527</v>
      </c>
      <c r="R1866" s="26">
        <v>46168</v>
      </c>
      <c r="S1866" s="8" t="s">
        <v>53</v>
      </c>
      <c r="T1866" s="37"/>
      <c r="U1866" s="27" t="s">
        <v>55</v>
      </c>
      <c r="V1866" s="27" t="s">
        <v>56</v>
      </c>
      <c r="W1866" s="27" t="s">
        <v>55</v>
      </c>
      <c r="X1866" s="27" t="s">
        <v>55</v>
      </c>
      <c r="Y1866" s="27" t="s">
        <v>55</v>
      </c>
      <c r="Z1866" s="27" t="s">
        <v>55</v>
      </c>
      <c r="AA1866" s="27" t="s">
        <v>55</v>
      </c>
      <c r="AB1866" s="27" t="s">
        <v>57</v>
      </c>
      <c r="AC1866" s="27" t="s">
        <v>58</v>
      </c>
      <c r="AD1866" s="27" t="s">
        <v>277</v>
      </c>
      <c r="AE1866" s="27" t="s">
        <v>88</v>
      </c>
      <c r="AF1866" s="27">
        <v>0.19800000000000001</v>
      </c>
      <c r="AG1866" s="9" t="s">
        <v>32</v>
      </c>
      <c r="AH1866" s="27" t="s">
        <v>70</v>
      </c>
      <c r="AI1866" s="27" t="s">
        <v>70</v>
      </c>
      <c r="AJ1866" s="27" t="s">
        <v>70</v>
      </c>
      <c r="AK1866" s="27" t="s">
        <v>61</v>
      </c>
      <c r="AL1866" s="27" t="s">
        <v>61</v>
      </c>
      <c r="AM1866" s="11">
        <v>40.200000000000003</v>
      </c>
      <c r="AN1866" s="28" t="s">
        <v>61</v>
      </c>
      <c r="AO1866" s="28"/>
      <c r="AP1866" s="29"/>
      <c r="AQ1866" s="30"/>
      <c r="AR1866" s="31"/>
      <c r="AS1866" s="32"/>
      <c r="AT1866" s="33"/>
      <c r="AU1866" s="34"/>
      <c r="AV1866" s="27" t="s">
        <v>62</v>
      </c>
      <c r="AW1866" s="27">
        <v>5625031</v>
      </c>
      <c r="AX1866" s="27" t="s">
        <v>63</v>
      </c>
      <c r="AY1866" s="27" t="s">
        <v>361</v>
      </c>
      <c r="AZ1866" s="27" t="s">
        <v>361</v>
      </c>
    </row>
    <row r="1867" spans="1:52" ht="24" customHeight="1" x14ac:dyDescent="0.3">
      <c r="A1867" s="22">
        <v>103530</v>
      </c>
      <c r="B1867" s="23" t="str">
        <f>VLOOKUP($A1867,'[1]MAN PROG 2026'!$A$1:$AI$3379,2,FALSE)</f>
        <v>LETTO PER DEGENZA ELETTRIFICATO</v>
      </c>
      <c r="C1867" s="23" t="str">
        <f>VLOOKUP($A1867,'[1]MAN PROG 2026'!$A$1:$AI$3379,3,FALSE)</f>
        <v>MEDICAL INTERIOR SUPPLY</v>
      </c>
      <c r="D1867" s="23" t="str">
        <f>VLOOKUP($A1867,'[1]MAN PROG 2026'!$A$1:$AI$3379,4,FALSE)</f>
        <v>LH 610</v>
      </c>
      <c r="E1867" s="23">
        <f>VLOOKUP($A1867,'[1]MAN PROG 2026'!$A$1:$AI$3379,5,FALSE)</f>
        <v>13331</v>
      </c>
      <c r="F1867" s="23" t="str">
        <f>VLOOKUP($A1867,'[1]MAN PROG 2026'!$A$1:$AI$3379,6,FALSE)</f>
        <v>SINGOLA</v>
      </c>
      <c r="G1867" s="23">
        <f>VLOOKUP($A1867,'[1]MAN PROG 2026'!$A$1:$AI$3379,7,FALSE)</f>
        <v>103530</v>
      </c>
      <c r="H1867" s="23">
        <f>VLOOKUP($A1867,'[1]MAN PROG 2026'!$A$1:$AI$3379,8,FALSE)</f>
        <v>0</v>
      </c>
      <c r="I1867" s="23" t="str">
        <f>VLOOKUP($A1867,'[1]MAN PROG 2026'!$A$1:$AI$3379,9,FALSE)</f>
        <v>S.PIETRO</v>
      </c>
      <c r="J1867" s="23" t="str">
        <f>VLOOKUP($A1867,'[1]MAN PROG 2026'!$A$1:$AI$3379,10,FALSE)</f>
        <v>S. GIOVANNI DI DIO (MED. DONNE)</v>
      </c>
      <c r="K1867" s="23" t="str">
        <f>VLOOKUP($A1867,'[1]MAN PROG 2026'!$A$1:$AI$3379,11,FALSE)</f>
        <v>OSTETRICIA 1  (S.G.DI DIO)</v>
      </c>
      <c r="L1867" s="24" t="str">
        <f>VLOOKUP($A1867,'[1]MAN PROG 2026'!$A$2:$AI$3379,12,FALSE)</f>
        <v>AMB. ENDOSCOPIA</v>
      </c>
      <c r="M1867" s="24" t="str">
        <f>VLOOKUP($A1867,'[1]MAN PROG 2026'!$A$2:$AI$3379,13,FALSE)</f>
        <v>SINGOLA</v>
      </c>
      <c r="N1867" s="24" t="str">
        <f>VLOOKUP($A1867,'[1]MAN PROG 2026'!$A$2:$AI$3379,14,FALSE)</f>
        <v>103530</v>
      </c>
      <c r="O1867" s="24">
        <f>VLOOKUP($A1867,'[1]MAN PROG 2026'!$A$2:$AI$3379,15,FALSE)</f>
        <v>0</v>
      </c>
      <c r="P1867" s="25" t="str">
        <f>VLOOKUP($A1867,'[1]MAN PROG 2026'!$A$2:$AI$3379,20,FALSE)</f>
        <v>DA FARE</v>
      </c>
      <c r="Q1867" s="9">
        <v>3530</v>
      </c>
      <c r="R1867" s="26">
        <v>46226</v>
      </c>
      <c r="S1867" s="8" t="s">
        <v>53</v>
      </c>
      <c r="T1867" s="37"/>
      <c r="U1867" s="27" t="s">
        <v>55</v>
      </c>
      <c r="V1867" s="27" t="s">
        <v>56</v>
      </c>
      <c r="W1867" s="27" t="s">
        <v>55</v>
      </c>
      <c r="X1867" s="27" t="s">
        <v>55</v>
      </c>
      <c r="Y1867" s="27" t="s">
        <v>55</v>
      </c>
      <c r="Z1867" s="27" t="s">
        <v>55</v>
      </c>
      <c r="AA1867" s="27" t="s">
        <v>55</v>
      </c>
      <c r="AB1867" s="27" t="s">
        <v>57</v>
      </c>
      <c r="AC1867" s="27" t="s">
        <v>58</v>
      </c>
      <c r="AD1867" s="27" t="s">
        <v>836</v>
      </c>
      <c r="AE1867" s="27" t="s">
        <v>88</v>
      </c>
      <c r="AF1867" s="27">
        <v>0.20399999999999999</v>
      </c>
      <c r="AG1867" s="9" t="s">
        <v>32</v>
      </c>
      <c r="AH1867" s="27" t="s">
        <v>70</v>
      </c>
      <c r="AI1867" s="27" t="s">
        <v>70</v>
      </c>
      <c r="AJ1867" s="27" t="s">
        <v>70</v>
      </c>
      <c r="AK1867" s="27" t="s">
        <v>61</v>
      </c>
      <c r="AL1867" s="27" t="s">
        <v>61</v>
      </c>
      <c r="AM1867" s="11">
        <v>59.4</v>
      </c>
      <c r="AN1867" s="28">
        <v>0.4</v>
      </c>
      <c r="AO1867" s="28" t="s">
        <v>204</v>
      </c>
      <c r="AP1867" s="29"/>
      <c r="AQ1867" s="30"/>
      <c r="AR1867" s="31"/>
      <c r="AS1867" s="32"/>
      <c r="AT1867" s="33"/>
      <c r="AU1867" s="34"/>
      <c r="AV1867" s="27" t="s">
        <v>62</v>
      </c>
      <c r="AW1867" s="27">
        <v>5625031</v>
      </c>
      <c r="AX1867" s="27" t="s">
        <v>63</v>
      </c>
      <c r="AY1867" s="27"/>
    </row>
    <row r="1868" spans="1:52" ht="24" customHeight="1" x14ac:dyDescent="0.3">
      <c r="A1868" s="22">
        <v>103531</v>
      </c>
      <c r="B1868" s="23" t="str">
        <f>VLOOKUP($A1868,'[1]MAN PROG 2026'!$A$1:$AI$3379,2,FALSE)</f>
        <v>LETTO PER DEGENZA ELETTRIFICATO</v>
      </c>
      <c r="C1868" s="23" t="str">
        <f>VLOOKUP($A1868,'[1]MAN PROG 2026'!$A$1:$AI$3379,3,FALSE)</f>
        <v>MEDICAL INTERIOR SUPPLY</v>
      </c>
      <c r="D1868" s="23" t="str">
        <f>VLOOKUP($A1868,'[1]MAN PROG 2026'!$A$1:$AI$3379,4,FALSE)</f>
        <v>LH 610</v>
      </c>
      <c r="E1868" s="23">
        <f>VLOOKUP($A1868,'[1]MAN PROG 2026'!$A$1:$AI$3379,5,FALSE)</f>
        <v>13341</v>
      </c>
      <c r="F1868" s="23" t="str">
        <f>VLOOKUP($A1868,'[1]MAN PROG 2026'!$A$1:$AI$3379,6,FALSE)</f>
        <v>SINGOLA</v>
      </c>
      <c r="G1868" s="23">
        <f>VLOOKUP($A1868,'[1]MAN PROG 2026'!$A$1:$AI$3379,7,FALSE)</f>
        <v>103531</v>
      </c>
      <c r="H1868" s="23">
        <f>VLOOKUP($A1868,'[1]MAN PROG 2026'!$A$1:$AI$3379,8,FALSE)</f>
        <v>0</v>
      </c>
      <c r="I1868" s="23" t="str">
        <f>VLOOKUP($A1868,'[1]MAN PROG 2026'!$A$1:$AI$3379,9,FALSE)</f>
        <v>S.PIETRO</v>
      </c>
      <c r="J1868" s="23" t="str">
        <f>VLOOKUP($A1868,'[1]MAN PROG 2026'!$A$1:$AI$3379,10,FALSE)</f>
        <v>S. GIOVANNI DI DIO (MED. DONNE)</v>
      </c>
      <c r="K1868" s="23" t="str">
        <f>VLOOKUP($A1868,'[1]MAN PROG 2026'!$A$1:$AI$3379,11,FALSE)</f>
        <v>OSTETRICIA 1  (S.G.DI DIO)</v>
      </c>
      <c r="L1868" s="24" t="str">
        <f>VLOOKUP($A1868,'[1]MAN PROG 2026'!$A$2:$AI$3379,12,FALSE)</f>
        <v>PRONTO SOCCORSO</v>
      </c>
      <c r="M1868" s="24" t="str">
        <f>VLOOKUP($A1868,'[1]MAN PROG 2026'!$A$2:$AI$3379,13,FALSE)</f>
        <v>SINGOLA</v>
      </c>
      <c r="N1868" s="24" t="str">
        <f>VLOOKUP($A1868,'[1]MAN PROG 2026'!$A$2:$AI$3379,14,FALSE)</f>
        <v>103531</v>
      </c>
      <c r="O1868" s="24">
        <f>VLOOKUP($A1868,'[1]MAN PROG 2026'!$A$2:$AI$3379,15,FALSE)</f>
        <v>0</v>
      </c>
      <c r="P1868" s="25" t="str">
        <f>VLOOKUP($A1868,'[1]MAN PROG 2026'!$A$2:$AI$3379,20,FALSE)</f>
        <v>DA FARE</v>
      </c>
      <c r="Q1868" s="9">
        <v>3531</v>
      </c>
      <c r="R1868" s="26">
        <v>46226</v>
      </c>
      <c r="S1868" s="8" t="s">
        <v>53</v>
      </c>
      <c r="T1868" s="37"/>
      <c r="U1868" s="27" t="s">
        <v>55</v>
      </c>
      <c r="V1868" s="27" t="s">
        <v>56</v>
      </c>
      <c r="W1868" s="27" t="s">
        <v>55</v>
      </c>
      <c r="X1868" s="27" t="s">
        <v>55</v>
      </c>
      <c r="Y1868" s="27" t="s">
        <v>55</v>
      </c>
      <c r="Z1868" s="27" t="s">
        <v>55</v>
      </c>
      <c r="AA1868" s="27" t="s">
        <v>55</v>
      </c>
      <c r="AB1868" s="27" t="s">
        <v>57</v>
      </c>
      <c r="AC1868" s="27" t="s">
        <v>58</v>
      </c>
      <c r="AD1868" s="27" t="s">
        <v>836</v>
      </c>
      <c r="AE1868" s="27" t="s">
        <v>88</v>
      </c>
      <c r="AF1868" s="27">
        <v>0.20399999999999999</v>
      </c>
      <c r="AG1868" s="9" t="s">
        <v>32</v>
      </c>
      <c r="AH1868" s="27" t="s">
        <v>70</v>
      </c>
      <c r="AI1868" s="27" t="s">
        <v>70</v>
      </c>
      <c r="AJ1868" s="27" t="s">
        <v>70</v>
      </c>
      <c r="AK1868" s="27" t="s">
        <v>61</v>
      </c>
      <c r="AL1868" s="27" t="s">
        <v>61</v>
      </c>
      <c r="AM1868" s="11">
        <v>61.4</v>
      </c>
      <c r="AN1868" s="28">
        <v>0.1</v>
      </c>
      <c r="AO1868" s="28" t="s">
        <v>204</v>
      </c>
      <c r="AP1868" s="29"/>
      <c r="AQ1868" s="30"/>
      <c r="AR1868" s="31"/>
      <c r="AS1868" s="32"/>
      <c r="AT1868" s="33"/>
      <c r="AU1868" s="34"/>
      <c r="AV1868" s="27" t="s">
        <v>62</v>
      </c>
      <c r="AW1868" s="27">
        <v>5625031</v>
      </c>
      <c r="AX1868" s="27" t="s">
        <v>63</v>
      </c>
      <c r="AY1868" s="27"/>
    </row>
    <row r="1869" spans="1:52" ht="24" customHeight="1" x14ac:dyDescent="0.3">
      <c r="A1869" s="22">
        <v>103532</v>
      </c>
      <c r="B1869" s="23" t="str">
        <f>VLOOKUP($A1869,'[1]MAN PROG 2026'!$A$1:$AI$3379,2,FALSE)</f>
        <v>LETTO PER DEGENZA ELETTRIFICATO</v>
      </c>
      <c r="C1869" s="23" t="str">
        <f>VLOOKUP($A1869,'[1]MAN PROG 2026'!$A$1:$AI$3379,3,FALSE)</f>
        <v>MEDICAL INTERIOR SUPPLY</v>
      </c>
      <c r="D1869" s="23" t="str">
        <f>VLOOKUP($A1869,'[1]MAN PROG 2026'!$A$1:$AI$3379,4,FALSE)</f>
        <v>LH 610</v>
      </c>
      <c r="E1869" s="23">
        <f>VLOOKUP($A1869,'[1]MAN PROG 2026'!$A$1:$AI$3379,5,FALSE)</f>
        <v>13352</v>
      </c>
      <c r="F1869" s="23" t="str">
        <f>VLOOKUP($A1869,'[1]MAN PROG 2026'!$A$1:$AI$3379,6,FALSE)</f>
        <v>SINGOLA</v>
      </c>
      <c r="G1869" s="23">
        <f>VLOOKUP($A1869,'[1]MAN PROG 2026'!$A$1:$AI$3379,7,FALSE)</f>
        <v>103532</v>
      </c>
      <c r="H1869" s="23">
        <f>VLOOKUP($A1869,'[1]MAN PROG 2026'!$A$1:$AI$3379,8,FALSE)</f>
        <v>0</v>
      </c>
      <c r="I1869" s="23" t="str">
        <f>VLOOKUP($A1869,'[1]MAN PROG 2026'!$A$1:$AI$3379,9,FALSE)</f>
        <v>S.PIETRO</v>
      </c>
      <c r="J1869" s="23" t="str">
        <f>VLOOKUP($A1869,'[1]MAN PROG 2026'!$A$1:$AI$3379,10,FALSE)</f>
        <v>S. GIOVANNI DI DIO (MED. DONNE)</v>
      </c>
      <c r="K1869" s="23" t="str">
        <f>VLOOKUP($A1869,'[1]MAN PROG 2026'!$A$1:$AI$3379,11,FALSE)</f>
        <v>OSTETRICIA (B.MENNI)</v>
      </c>
      <c r="L1869" s="24" t="str">
        <f>VLOOKUP($A1869,'[1]MAN PROG 2026'!$A$2:$AI$3379,12,FALSE)</f>
        <v>S. VINCENZO</v>
      </c>
      <c r="M1869" s="24" t="str">
        <f>VLOOKUP($A1869,'[1]MAN PROG 2026'!$A$2:$AI$3379,13,FALSE)</f>
        <v>SINGOLA</v>
      </c>
      <c r="N1869" s="24">
        <f>VLOOKUP($A1869,'[1]MAN PROG 2026'!$A$2:$AI$3379,14,FALSE)</f>
        <v>103532</v>
      </c>
      <c r="O1869" s="24">
        <f>VLOOKUP($A1869,'[1]MAN PROG 2026'!$A$2:$AI$3379,15,FALSE)</f>
        <v>0</v>
      </c>
      <c r="P1869" s="25" t="str">
        <f>VLOOKUP($A1869,'[1]MAN PROG 2026'!$A$2:$AI$3379,20,FALSE)</f>
        <v>DA FARE</v>
      </c>
      <c r="Q1869" s="9">
        <v>3532</v>
      </c>
      <c r="R1869" s="26">
        <v>46150</v>
      </c>
      <c r="S1869" s="8" t="s">
        <v>53</v>
      </c>
      <c r="T1869" s="37"/>
      <c r="U1869" s="27" t="s">
        <v>55</v>
      </c>
      <c r="V1869" s="27" t="s">
        <v>56</v>
      </c>
      <c r="W1869" s="27" t="s">
        <v>55</v>
      </c>
      <c r="X1869" s="27" t="s">
        <v>55</v>
      </c>
      <c r="Y1869" s="27" t="s">
        <v>55</v>
      </c>
      <c r="Z1869" s="27" t="s">
        <v>55</v>
      </c>
      <c r="AA1869" s="27" t="s">
        <v>55</v>
      </c>
      <c r="AB1869" s="27" t="s">
        <v>57</v>
      </c>
      <c r="AC1869" s="27" t="s">
        <v>58</v>
      </c>
      <c r="AD1869" s="27" t="s">
        <v>822</v>
      </c>
      <c r="AE1869" s="27" t="s">
        <v>88</v>
      </c>
      <c r="AF1869" s="27">
        <v>0.16400000000000001</v>
      </c>
      <c r="AG1869" s="9" t="s">
        <v>32</v>
      </c>
      <c r="AH1869" s="27" t="s">
        <v>70</v>
      </c>
      <c r="AI1869" s="27" t="s">
        <v>70</v>
      </c>
      <c r="AJ1869" s="27" t="s">
        <v>70</v>
      </c>
      <c r="AK1869" s="27" t="s">
        <v>61</v>
      </c>
      <c r="AL1869" s="27" t="s">
        <v>61</v>
      </c>
      <c r="AM1869" s="11">
        <v>33.5</v>
      </c>
      <c r="AN1869" s="28">
        <v>0.2</v>
      </c>
      <c r="AO1869" s="28" t="s">
        <v>204</v>
      </c>
      <c r="AP1869" s="29"/>
      <c r="AQ1869" s="30"/>
      <c r="AR1869" s="31"/>
      <c r="AS1869" s="32"/>
      <c r="AT1869" s="33"/>
      <c r="AU1869" s="34"/>
      <c r="AV1869" s="27" t="s">
        <v>62</v>
      </c>
      <c r="AW1869" s="27">
        <v>5625031</v>
      </c>
      <c r="AX1869" s="27" t="s">
        <v>63</v>
      </c>
      <c r="AY1869" s="27"/>
    </row>
    <row r="1870" spans="1:52" ht="24" customHeight="1" x14ac:dyDescent="0.3">
      <c r="A1870" s="22">
        <v>103533</v>
      </c>
      <c r="B1870" s="23" t="str">
        <f>VLOOKUP($A1870,'[1]MAN PROG 2026'!$A$1:$AI$3379,2,FALSE)</f>
        <v>LETTO PER DEGENZA ELETTRIFICATO</v>
      </c>
      <c r="C1870" s="23" t="str">
        <f>VLOOKUP($A1870,'[1]MAN PROG 2026'!$A$1:$AI$3379,3,FALSE)</f>
        <v>MEDICAL INTERIOR SUPPLY</v>
      </c>
      <c r="D1870" s="23" t="str">
        <f>VLOOKUP($A1870,'[1]MAN PROG 2026'!$A$1:$AI$3379,4,FALSE)</f>
        <v>LH 610</v>
      </c>
      <c r="E1870" s="23">
        <f>VLOOKUP($A1870,'[1]MAN PROG 2026'!$A$1:$AI$3379,5,FALSE)</f>
        <v>13344</v>
      </c>
      <c r="F1870" s="23" t="str">
        <f>VLOOKUP($A1870,'[1]MAN PROG 2026'!$A$1:$AI$3379,6,FALSE)</f>
        <v>SINGOLA</v>
      </c>
      <c r="G1870" s="23">
        <f>VLOOKUP($A1870,'[1]MAN PROG 2026'!$A$1:$AI$3379,7,FALSE)</f>
        <v>103533</v>
      </c>
      <c r="H1870" s="23">
        <f>VLOOKUP($A1870,'[1]MAN PROG 2026'!$A$1:$AI$3379,8,FALSE)</f>
        <v>0</v>
      </c>
      <c r="I1870" s="23" t="str">
        <f>VLOOKUP($A1870,'[1]MAN PROG 2026'!$A$1:$AI$3379,9,FALSE)</f>
        <v>S.PIETRO</v>
      </c>
      <c r="J1870" s="23" t="str">
        <f>VLOOKUP($A1870,'[1]MAN PROG 2026'!$A$1:$AI$3379,10,FALSE)</f>
        <v>S. GIOVANNI DI DIO (MED. DONNE)</v>
      </c>
      <c r="K1870" s="23" t="str">
        <f>VLOOKUP($A1870,'[1]MAN PROG 2026'!$A$1:$AI$3379,11,FALSE)</f>
        <v>OSTETRICIA 1  (S.G.DI DIO)</v>
      </c>
      <c r="L1870" s="24" t="str">
        <f>VLOOKUP($A1870,'[1]MAN PROG 2026'!$A$2:$AI$3379,12,FALSE)</f>
        <v>S. CARLO CARDIOLOGIA</v>
      </c>
      <c r="M1870" s="24" t="str">
        <f>VLOOKUP($A1870,'[1]MAN PROG 2026'!$A$2:$AI$3379,13,FALSE)</f>
        <v>SINGOLA</v>
      </c>
      <c r="N1870" s="24" t="str">
        <f>VLOOKUP($A1870,'[1]MAN PROG 2026'!$A$2:$AI$3379,14,FALSE)</f>
        <v>103533</v>
      </c>
      <c r="O1870" s="24">
        <f>VLOOKUP($A1870,'[1]MAN PROG 2026'!$A$2:$AI$3379,15,FALSE)</f>
        <v>0</v>
      </c>
      <c r="P1870" s="25" t="str">
        <f>VLOOKUP($A1870,'[1]MAN PROG 2026'!$A$2:$AI$3379,20,FALSE)</f>
        <v>DA FARE</v>
      </c>
      <c r="Q1870" s="9">
        <v>3533</v>
      </c>
      <c r="R1870" s="26">
        <v>46226</v>
      </c>
      <c r="S1870" s="8" t="s">
        <v>53</v>
      </c>
      <c r="T1870" s="37"/>
      <c r="U1870" s="27" t="s">
        <v>55</v>
      </c>
      <c r="V1870" s="27" t="s">
        <v>56</v>
      </c>
      <c r="W1870" s="27" t="s">
        <v>55</v>
      </c>
      <c r="X1870" s="27" t="s">
        <v>55</v>
      </c>
      <c r="Y1870" s="27" t="s">
        <v>55</v>
      </c>
      <c r="Z1870" s="27" t="s">
        <v>55</v>
      </c>
      <c r="AA1870" s="27" t="s">
        <v>55</v>
      </c>
      <c r="AB1870" s="27" t="s">
        <v>57</v>
      </c>
      <c r="AC1870" s="27" t="s">
        <v>58</v>
      </c>
      <c r="AD1870" s="27" t="s">
        <v>836</v>
      </c>
      <c r="AE1870" s="27" t="s">
        <v>88</v>
      </c>
      <c r="AF1870" s="27">
        <v>0.20399999999999999</v>
      </c>
      <c r="AG1870" s="9" t="s">
        <v>32</v>
      </c>
      <c r="AH1870" s="27" t="s">
        <v>70</v>
      </c>
      <c r="AI1870" s="27" t="s">
        <v>70</v>
      </c>
      <c r="AJ1870" s="27" t="s">
        <v>70</v>
      </c>
      <c r="AK1870" s="27" t="s">
        <v>61</v>
      </c>
      <c r="AL1870" s="27" t="s">
        <v>61</v>
      </c>
      <c r="AM1870" s="11">
        <v>60.8</v>
      </c>
      <c r="AN1870" s="28">
        <v>0.1</v>
      </c>
      <c r="AO1870" s="28" t="s">
        <v>204</v>
      </c>
      <c r="AP1870" s="29"/>
      <c r="AQ1870" s="30"/>
      <c r="AR1870" s="31"/>
      <c r="AS1870" s="32"/>
      <c r="AT1870" s="33"/>
      <c r="AU1870" s="34"/>
      <c r="AV1870" s="27" t="s">
        <v>62</v>
      </c>
      <c r="AW1870" s="27">
        <v>5625031</v>
      </c>
      <c r="AX1870" s="27" t="s">
        <v>63</v>
      </c>
      <c r="AY1870" s="27"/>
    </row>
    <row r="1871" spans="1:52" ht="24" customHeight="1" x14ac:dyDescent="0.3">
      <c r="A1871" s="22">
        <v>103534</v>
      </c>
      <c r="B1871" s="23" t="str">
        <f>VLOOKUP($A1871,'[1]MAN PROG 2026'!$A$1:$AI$3379,2,FALSE)</f>
        <v>LETTO PER DEGENZA ELETTRIFICATO</v>
      </c>
      <c r="C1871" s="23" t="str">
        <f>VLOOKUP($A1871,'[1]MAN PROG 2026'!$A$1:$AI$3379,3,FALSE)</f>
        <v>MEDICAL INTERIOR SUPPLY</v>
      </c>
      <c r="D1871" s="23" t="str">
        <f>VLOOKUP($A1871,'[1]MAN PROG 2026'!$A$1:$AI$3379,4,FALSE)</f>
        <v>LH 610</v>
      </c>
      <c r="E1871" s="23">
        <f>VLOOKUP($A1871,'[1]MAN PROG 2026'!$A$1:$AI$3379,5,FALSE)</f>
        <v>13363</v>
      </c>
      <c r="F1871" s="23" t="str">
        <f>VLOOKUP($A1871,'[1]MAN PROG 2026'!$A$1:$AI$3379,6,FALSE)</f>
        <v>SINGOLA</v>
      </c>
      <c r="G1871" s="23">
        <f>VLOOKUP($A1871,'[1]MAN PROG 2026'!$A$1:$AI$3379,7,FALSE)</f>
        <v>103534</v>
      </c>
      <c r="H1871" s="23">
        <f>VLOOKUP($A1871,'[1]MAN PROG 2026'!$A$1:$AI$3379,8,FALSE)</f>
        <v>0</v>
      </c>
      <c r="I1871" s="23" t="str">
        <f>VLOOKUP($A1871,'[1]MAN PROG 2026'!$A$1:$AI$3379,9,FALSE)</f>
        <v>S.PIETRO</v>
      </c>
      <c r="J1871" s="23" t="str">
        <f>VLOOKUP($A1871,'[1]MAN PROG 2026'!$A$1:$AI$3379,10,FALSE)</f>
        <v>S. CARLO DAY HOSPITAL</v>
      </c>
      <c r="K1871" s="23" t="str">
        <f>VLOOKUP($A1871,'[1]MAN PROG 2026'!$A$1:$AI$3379,11,FALSE)</f>
        <v>S. CARLO CARDIOLOGIA</v>
      </c>
      <c r="L1871" s="24" t="str">
        <f>VLOOKUP($A1871,'[1]MAN PROG 2026'!$A$2:$AI$3379,12,FALSE)</f>
        <v>OSTETRICIA (B.MENNI)</v>
      </c>
      <c r="M1871" s="24" t="str">
        <f>VLOOKUP($A1871,'[1]MAN PROG 2026'!$A$2:$AI$3379,13,FALSE)</f>
        <v>SINGOLA</v>
      </c>
      <c r="N1871" s="24" t="str">
        <f>VLOOKUP($A1871,'[1]MAN PROG 2026'!$A$2:$AI$3379,14,FALSE)</f>
        <v>103534</v>
      </c>
      <c r="O1871" s="24">
        <f>VLOOKUP($A1871,'[1]MAN PROG 2026'!$A$2:$AI$3379,15,FALSE)</f>
        <v>0</v>
      </c>
      <c r="P1871" s="25" t="str">
        <f>VLOOKUP($A1871,'[1]MAN PROG 2026'!$A$2:$AI$3379,20,FALSE)</f>
        <v>DA FARE</v>
      </c>
      <c r="Q1871" s="9">
        <v>3534</v>
      </c>
      <c r="R1871" s="26">
        <v>46114</v>
      </c>
      <c r="S1871" s="8" t="s">
        <v>53</v>
      </c>
      <c r="T1871" s="37"/>
      <c r="U1871" s="27" t="s">
        <v>55</v>
      </c>
      <c r="V1871" s="27" t="s">
        <v>56</v>
      </c>
      <c r="W1871" s="27" t="s">
        <v>55</v>
      </c>
      <c r="X1871" s="27" t="s">
        <v>55</v>
      </c>
      <c r="Y1871" s="27" t="s">
        <v>55</v>
      </c>
      <c r="Z1871" s="27" t="s">
        <v>55</v>
      </c>
      <c r="AA1871" s="27" t="s">
        <v>55</v>
      </c>
      <c r="AB1871" s="27" t="s">
        <v>57</v>
      </c>
      <c r="AC1871" s="27" t="s">
        <v>58</v>
      </c>
      <c r="AD1871" s="27" t="s">
        <v>196</v>
      </c>
      <c r="AE1871" s="27" t="s">
        <v>88</v>
      </c>
      <c r="AF1871" s="27">
        <v>0.152</v>
      </c>
      <c r="AG1871" s="9" t="s">
        <v>32</v>
      </c>
      <c r="AH1871" s="27" t="s">
        <v>70</v>
      </c>
      <c r="AI1871" s="27" t="s">
        <v>70</v>
      </c>
      <c r="AJ1871" s="27" t="s">
        <v>70</v>
      </c>
      <c r="AK1871" s="27" t="s">
        <v>61</v>
      </c>
      <c r="AL1871" s="27" t="s">
        <v>61</v>
      </c>
      <c r="AM1871" s="11">
        <v>56.2</v>
      </c>
      <c r="AN1871" s="28">
        <v>0.2</v>
      </c>
      <c r="AO1871" s="28" t="s">
        <v>204</v>
      </c>
      <c r="AP1871" s="29"/>
      <c r="AQ1871" s="30"/>
      <c r="AR1871" s="31"/>
      <c r="AS1871" s="32"/>
      <c r="AT1871" s="33"/>
      <c r="AU1871" s="34"/>
      <c r="AV1871" s="27" t="s">
        <v>62</v>
      </c>
      <c r="AW1871" s="27">
        <v>5625031</v>
      </c>
      <c r="AX1871" s="27" t="s">
        <v>63</v>
      </c>
      <c r="AY1871" s="27"/>
    </row>
    <row r="1872" spans="1:52" ht="24" customHeight="1" x14ac:dyDescent="0.3">
      <c r="A1872" s="22">
        <v>103537</v>
      </c>
      <c r="B1872" s="23" t="str">
        <f>VLOOKUP($A1872,'[1]MAN PROG 2026'!$A$1:$AI$3379,2,FALSE)</f>
        <v>LETTO PER DEGENZA ELETTRIFICATO</v>
      </c>
      <c r="C1872" s="23" t="str">
        <f>VLOOKUP($A1872,'[1]MAN PROG 2026'!$A$1:$AI$3379,3,FALSE)</f>
        <v>MEDICAL INTERIOR SUPPLY</v>
      </c>
      <c r="D1872" s="23" t="str">
        <f>VLOOKUP($A1872,'[1]MAN PROG 2026'!$A$1:$AI$3379,4,FALSE)</f>
        <v>LH 610</v>
      </c>
      <c r="E1872" s="23">
        <f>VLOOKUP($A1872,'[1]MAN PROG 2026'!$A$1:$AI$3379,5,FALSE)</f>
        <v>13358</v>
      </c>
      <c r="F1872" s="23" t="str">
        <f>VLOOKUP($A1872,'[1]MAN PROG 2026'!$A$1:$AI$3379,6,FALSE)</f>
        <v>SINGOLA</v>
      </c>
      <c r="G1872" s="23">
        <f>VLOOKUP($A1872,'[1]MAN PROG 2026'!$A$1:$AI$3379,7,FALSE)</f>
        <v>103537</v>
      </c>
      <c r="H1872" s="23">
        <f>VLOOKUP($A1872,'[1]MAN PROG 2026'!$A$1:$AI$3379,8,FALSE)</f>
        <v>0</v>
      </c>
      <c r="I1872" s="23" t="str">
        <f>VLOOKUP($A1872,'[1]MAN PROG 2026'!$A$1:$AI$3379,9,FALSE)</f>
        <v>S.PIETRO</v>
      </c>
      <c r="J1872" s="23" t="str">
        <f>VLOOKUP($A1872,'[1]MAN PROG 2026'!$A$1:$AI$3379,10,FALSE)</f>
        <v>S. CARLO DAY HOSPITAL</v>
      </c>
      <c r="K1872" s="23" t="str">
        <f>VLOOKUP($A1872,'[1]MAN PROG 2026'!$A$1:$AI$3379,11,FALSE)</f>
        <v>S. CARLO CARDIOLOGIA</v>
      </c>
      <c r="L1872" s="24" t="str">
        <f>VLOOKUP($A1872,'[1]MAN PROG 2026'!$A$2:$AI$3379,12,FALSE)</f>
        <v>S. VINCENZO</v>
      </c>
      <c r="M1872" s="24" t="str">
        <f>VLOOKUP($A1872,'[1]MAN PROG 2026'!$A$2:$AI$3379,13,FALSE)</f>
        <v>SINGOLA</v>
      </c>
      <c r="N1872" s="24">
        <f>VLOOKUP($A1872,'[1]MAN PROG 2026'!$A$2:$AI$3379,14,FALSE)</f>
        <v>103537</v>
      </c>
      <c r="O1872" s="24">
        <f>VLOOKUP($A1872,'[1]MAN PROG 2026'!$A$2:$AI$3379,15,FALSE)</f>
        <v>0</v>
      </c>
      <c r="P1872" s="25" t="str">
        <f>VLOOKUP($A1872,'[1]MAN PROG 2026'!$A$2:$AI$3379,20,FALSE)</f>
        <v>DA FARE</v>
      </c>
      <c r="Q1872" s="9">
        <v>3537</v>
      </c>
      <c r="R1872" s="26">
        <v>46114</v>
      </c>
      <c r="S1872" s="8" t="s">
        <v>53</v>
      </c>
      <c r="T1872" s="37"/>
      <c r="U1872" s="27" t="s">
        <v>55</v>
      </c>
      <c r="V1872" s="27" t="s">
        <v>56</v>
      </c>
      <c r="W1872" s="27" t="s">
        <v>55</v>
      </c>
      <c r="X1872" s="27" t="s">
        <v>55</v>
      </c>
      <c r="Y1872" s="27" t="s">
        <v>55</v>
      </c>
      <c r="Z1872" s="27" t="s">
        <v>55</v>
      </c>
      <c r="AA1872" s="27" t="s">
        <v>55</v>
      </c>
      <c r="AB1872" s="27" t="s">
        <v>57</v>
      </c>
      <c r="AC1872" s="27" t="s">
        <v>58</v>
      </c>
      <c r="AD1872" s="27" t="s">
        <v>196</v>
      </c>
      <c r="AE1872" s="27" t="s">
        <v>88</v>
      </c>
      <c r="AF1872" s="27">
        <v>0.16200000000000001</v>
      </c>
      <c r="AG1872" s="9" t="s">
        <v>32</v>
      </c>
      <c r="AH1872" s="27" t="s">
        <v>70</v>
      </c>
      <c r="AI1872" s="27" t="s">
        <v>70</v>
      </c>
      <c r="AJ1872" s="27" t="s">
        <v>70</v>
      </c>
      <c r="AK1872" s="27" t="s">
        <v>61</v>
      </c>
      <c r="AL1872" s="27" t="s">
        <v>61</v>
      </c>
      <c r="AM1872" s="11">
        <v>57.4</v>
      </c>
      <c r="AN1872" s="28">
        <v>0.1</v>
      </c>
      <c r="AO1872" s="28" t="s">
        <v>204</v>
      </c>
      <c r="AP1872" s="29"/>
      <c r="AQ1872" s="30"/>
      <c r="AR1872" s="31"/>
      <c r="AS1872" s="32"/>
      <c r="AT1872" s="33"/>
      <c r="AU1872" s="34"/>
      <c r="AV1872" s="27" t="s">
        <v>62</v>
      </c>
      <c r="AW1872" s="27">
        <v>5625031</v>
      </c>
      <c r="AX1872" s="27" t="s">
        <v>63</v>
      </c>
      <c r="AY1872" s="27"/>
    </row>
    <row r="1873" spans="1:51" ht="24" customHeight="1" x14ac:dyDescent="0.3">
      <c r="A1873" s="22">
        <v>103539</v>
      </c>
      <c r="B1873" s="23" t="str">
        <f>VLOOKUP($A1873,'[1]MAN PROG 2026'!$A$1:$AI$3379,2,FALSE)</f>
        <v>LETTO PER DEGENZA ELETTRIFICATO</v>
      </c>
      <c r="C1873" s="23" t="str">
        <f>VLOOKUP($A1873,'[1]MAN PROG 2026'!$A$1:$AI$3379,3,FALSE)</f>
        <v>MEDICAL INTERIOR SUPPLY</v>
      </c>
      <c r="D1873" s="23" t="str">
        <f>VLOOKUP($A1873,'[1]MAN PROG 2026'!$A$1:$AI$3379,4,FALSE)</f>
        <v>LH 610</v>
      </c>
      <c r="E1873" s="23">
        <f>VLOOKUP($A1873,'[1]MAN PROG 2026'!$A$1:$AI$3379,5,FALSE)</f>
        <v>13355</v>
      </c>
      <c r="F1873" s="23" t="str">
        <f>VLOOKUP($A1873,'[1]MAN PROG 2026'!$A$1:$AI$3379,6,FALSE)</f>
        <v>SINGOLA</v>
      </c>
      <c r="G1873" s="23">
        <f>VLOOKUP($A1873,'[1]MAN PROG 2026'!$A$1:$AI$3379,7,FALSE)</f>
        <v>103539</v>
      </c>
      <c r="H1873" s="23">
        <f>VLOOKUP($A1873,'[1]MAN PROG 2026'!$A$1:$AI$3379,8,FALSE)</f>
        <v>0</v>
      </c>
      <c r="I1873" s="23" t="str">
        <f>VLOOKUP($A1873,'[1]MAN PROG 2026'!$A$1:$AI$3379,9,FALSE)</f>
        <v>S.PIETRO</v>
      </c>
      <c r="J1873" s="23" t="str">
        <f>VLOOKUP($A1873,'[1]MAN PROG 2026'!$A$1:$AI$3379,10,FALSE)</f>
        <v>S. GIOVANNI DI DIO (MED. DONNE)</v>
      </c>
      <c r="K1873" s="23" t="str">
        <f>VLOOKUP($A1873,'[1]MAN PROG 2026'!$A$1:$AI$3379,11,FALSE)</f>
        <v>OSTETRICIA 1  (S.G.DI DIO)</v>
      </c>
      <c r="L1873" s="24" t="str">
        <f>VLOOKUP($A1873,'[1]MAN PROG 2026'!$A$2:$AI$3379,12,FALSE)</f>
        <v>S. CARLO CARDIOLOGIA</v>
      </c>
      <c r="M1873" s="24" t="str">
        <f>VLOOKUP($A1873,'[1]MAN PROG 2026'!$A$2:$AI$3379,13,FALSE)</f>
        <v>SINGOLA</v>
      </c>
      <c r="N1873" s="24" t="str">
        <f>VLOOKUP($A1873,'[1]MAN PROG 2026'!$A$2:$AI$3379,14,FALSE)</f>
        <v>103539</v>
      </c>
      <c r="O1873" s="24">
        <f>VLOOKUP($A1873,'[1]MAN PROG 2026'!$A$2:$AI$3379,15,FALSE)</f>
        <v>0</v>
      </c>
      <c r="P1873" s="25" t="str">
        <f>VLOOKUP($A1873,'[1]MAN PROG 2026'!$A$2:$AI$3379,20,FALSE)</f>
        <v>DA FARE</v>
      </c>
      <c r="Q1873" s="9">
        <v>3539</v>
      </c>
      <c r="R1873" s="26">
        <v>46226</v>
      </c>
      <c r="S1873" s="8" t="s">
        <v>53</v>
      </c>
      <c r="T1873" s="37"/>
      <c r="U1873" s="27" t="s">
        <v>55</v>
      </c>
      <c r="V1873" s="27" t="s">
        <v>56</v>
      </c>
      <c r="W1873" s="27" t="s">
        <v>55</v>
      </c>
      <c r="X1873" s="27" t="s">
        <v>55</v>
      </c>
      <c r="Y1873" s="27" t="s">
        <v>55</v>
      </c>
      <c r="Z1873" s="27" t="s">
        <v>55</v>
      </c>
      <c r="AA1873" s="27" t="s">
        <v>55</v>
      </c>
      <c r="AB1873" s="27" t="s">
        <v>57</v>
      </c>
      <c r="AC1873" s="27" t="s">
        <v>58</v>
      </c>
      <c r="AD1873" s="27" t="s">
        <v>836</v>
      </c>
      <c r="AE1873" s="27" t="s">
        <v>88</v>
      </c>
      <c r="AF1873" s="27">
        <v>0.20399999999999999</v>
      </c>
      <c r="AG1873" s="9" t="s">
        <v>32</v>
      </c>
      <c r="AH1873" s="27" t="s">
        <v>70</v>
      </c>
      <c r="AI1873" s="27" t="s">
        <v>70</v>
      </c>
      <c r="AJ1873" s="27" t="s">
        <v>70</v>
      </c>
      <c r="AK1873" s="27" t="s">
        <v>61</v>
      </c>
      <c r="AL1873" s="27" t="s">
        <v>61</v>
      </c>
      <c r="AM1873" s="11">
        <v>62.2</v>
      </c>
      <c r="AN1873" s="28">
        <v>0.1</v>
      </c>
      <c r="AO1873" s="28" t="s">
        <v>204</v>
      </c>
      <c r="AP1873" s="29"/>
      <c r="AQ1873" s="30"/>
      <c r="AR1873" s="31"/>
      <c r="AS1873" s="32"/>
      <c r="AT1873" s="33"/>
      <c r="AU1873" s="34"/>
      <c r="AV1873" s="27" t="s">
        <v>62</v>
      </c>
      <c r="AW1873" s="27">
        <v>5625031</v>
      </c>
      <c r="AX1873" s="27" t="s">
        <v>63</v>
      </c>
      <c r="AY1873" s="27"/>
    </row>
    <row r="1874" spans="1:51" ht="24" customHeight="1" x14ac:dyDescent="0.3">
      <c r="A1874" s="22">
        <v>103540</v>
      </c>
      <c r="B1874" s="23" t="str">
        <f>VLOOKUP($A1874,'[1]MAN PROG 2026'!$A$1:$AI$3379,2,FALSE)</f>
        <v>LETTO PER DEGENZA ELETTRIFICATO</v>
      </c>
      <c r="C1874" s="23" t="str">
        <f>VLOOKUP($A1874,'[1]MAN PROG 2026'!$A$1:$AI$3379,3,FALSE)</f>
        <v>MEDICAL INTERIOR SUPPLY</v>
      </c>
      <c r="D1874" s="23" t="str">
        <f>VLOOKUP($A1874,'[1]MAN PROG 2026'!$A$1:$AI$3379,4,FALSE)</f>
        <v>LH 610</v>
      </c>
      <c r="E1874" s="23">
        <f>VLOOKUP($A1874,'[1]MAN PROG 2026'!$A$1:$AI$3379,5,FALSE)</f>
        <v>13340</v>
      </c>
      <c r="F1874" s="23" t="str">
        <f>VLOOKUP($A1874,'[1]MAN PROG 2026'!$A$1:$AI$3379,6,FALSE)</f>
        <v>SINGOLA</v>
      </c>
      <c r="G1874" s="23">
        <f>VLOOKUP($A1874,'[1]MAN PROG 2026'!$A$1:$AI$3379,7,FALSE)</f>
        <v>103540</v>
      </c>
      <c r="H1874" s="23">
        <f>VLOOKUP($A1874,'[1]MAN PROG 2026'!$A$1:$AI$3379,8,FALSE)</f>
        <v>0</v>
      </c>
      <c r="I1874" s="23" t="str">
        <f>VLOOKUP($A1874,'[1]MAN PROG 2026'!$A$1:$AI$3379,9,FALSE)</f>
        <v>S.PIETRO</v>
      </c>
      <c r="J1874" s="23" t="str">
        <f>VLOOKUP($A1874,'[1]MAN PROG 2026'!$A$1:$AI$3379,10,FALSE)</f>
        <v>S. GIOVANNI DI DIO (MED. DONNE)</v>
      </c>
      <c r="K1874" s="23" t="str">
        <f>VLOOKUP($A1874,'[1]MAN PROG 2026'!$A$1:$AI$3379,11,FALSE)</f>
        <v>OSTETRICIA 1  (S.G.DI DIO)</v>
      </c>
      <c r="L1874" s="24" t="str">
        <f>VLOOKUP($A1874,'[1]MAN PROG 2026'!$A$2:$AI$3379,12,FALSE)</f>
        <v>S. CARLO CARDIOLOGIA</v>
      </c>
      <c r="M1874" s="24" t="str">
        <f>VLOOKUP($A1874,'[1]MAN PROG 2026'!$A$2:$AI$3379,13,FALSE)</f>
        <v>SINGOLA</v>
      </c>
      <c r="N1874" s="24" t="str">
        <f>VLOOKUP($A1874,'[1]MAN PROG 2026'!$A$2:$AI$3379,14,FALSE)</f>
        <v>103540</v>
      </c>
      <c r="O1874" s="24">
        <f>VLOOKUP($A1874,'[1]MAN PROG 2026'!$A$2:$AI$3379,15,FALSE)</f>
        <v>0</v>
      </c>
      <c r="P1874" s="25" t="str">
        <f>VLOOKUP($A1874,'[1]MAN PROG 2026'!$A$2:$AI$3379,20,FALSE)</f>
        <v>DA FARE</v>
      </c>
      <c r="Q1874" s="9">
        <v>3540</v>
      </c>
      <c r="R1874" s="26">
        <v>46226</v>
      </c>
      <c r="S1874" s="8" t="s">
        <v>53</v>
      </c>
      <c r="T1874" s="37"/>
      <c r="U1874" s="27" t="s">
        <v>55</v>
      </c>
      <c r="V1874" s="27" t="s">
        <v>56</v>
      </c>
      <c r="W1874" s="27" t="s">
        <v>55</v>
      </c>
      <c r="X1874" s="27" t="s">
        <v>55</v>
      </c>
      <c r="Y1874" s="27" t="s">
        <v>55</v>
      </c>
      <c r="Z1874" s="27" t="s">
        <v>55</v>
      </c>
      <c r="AA1874" s="27" t="s">
        <v>55</v>
      </c>
      <c r="AB1874" s="27" t="s">
        <v>57</v>
      </c>
      <c r="AC1874" s="27" t="s">
        <v>58</v>
      </c>
      <c r="AD1874" s="27" t="s">
        <v>836</v>
      </c>
      <c r="AE1874" s="27" t="s">
        <v>88</v>
      </c>
      <c r="AF1874" s="27">
        <v>0.20399999999999999</v>
      </c>
      <c r="AG1874" s="9" t="s">
        <v>32</v>
      </c>
      <c r="AH1874" s="27" t="s">
        <v>70</v>
      </c>
      <c r="AI1874" s="27" t="s">
        <v>70</v>
      </c>
      <c r="AJ1874" s="27" t="s">
        <v>70</v>
      </c>
      <c r="AK1874" s="27" t="s">
        <v>61</v>
      </c>
      <c r="AL1874" s="27" t="s">
        <v>61</v>
      </c>
      <c r="AM1874" s="11">
        <v>60</v>
      </c>
      <c r="AN1874" s="28">
        <v>0.1</v>
      </c>
      <c r="AO1874" s="28" t="s">
        <v>204</v>
      </c>
      <c r="AP1874" s="29"/>
      <c r="AQ1874" s="30"/>
      <c r="AR1874" s="31"/>
      <c r="AS1874" s="32"/>
      <c r="AT1874" s="33"/>
      <c r="AU1874" s="34"/>
      <c r="AV1874" s="27" t="s">
        <v>62</v>
      </c>
      <c r="AW1874" s="27">
        <v>5625031</v>
      </c>
      <c r="AX1874" s="27" t="s">
        <v>63</v>
      </c>
      <c r="AY1874" s="27"/>
    </row>
    <row r="1875" spans="1:51" ht="24" customHeight="1" x14ac:dyDescent="0.3">
      <c r="A1875" s="22">
        <v>103541</v>
      </c>
      <c r="B1875" s="23" t="str">
        <f>VLOOKUP($A1875,'[1]MAN PROG 2026'!$A$1:$AI$3379,2,FALSE)</f>
        <v>LETTO PER DEGENZA ELETTRIFICATO</v>
      </c>
      <c r="C1875" s="23" t="str">
        <f>VLOOKUP($A1875,'[1]MAN PROG 2026'!$A$1:$AI$3379,3,FALSE)</f>
        <v>MEDICAL INTERIOR SUPPLY</v>
      </c>
      <c r="D1875" s="23" t="str">
        <f>VLOOKUP($A1875,'[1]MAN PROG 2026'!$A$1:$AI$3379,4,FALSE)</f>
        <v>LH 610</v>
      </c>
      <c r="E1875" s="23">
        <f>VLOOKUP($A1875,'[1]MAN PROG 2026'!$A$1:$AI$3379,5,FALSE)</f>
        <v>13365</v>
      </c>
      <c r="F1875" s="23" t="str">
        <f>VLOOKUP($A1875,'[1]MAN PROG 2026'!$A$1:$AI$3379,6,FALSE)</f>
        <v>SINGOLA</v>
      </c>
      <c r="G1875" s="23">
        <f>VLOOKUP($A1875,'[1]MAN PROG 2026'!$A$1:$AI$3379,7,FALSE)</f>
        <v>103541</v>
      </c>
      <c r="H1875" s="23">
        <f>VLOOKUP($A1875,'[1]MAN PROG 2026'!$A$1:$AI$3379,8,FALSE)</f>
        <v>0</v>
      </c>
      <c r="I1875" s="23" t="str">
        <f>VLOOKUP($A1875,'[1]MAN PROG 2026'!$A$1:$AI$3379,9,FALSE)</f>
        <v>S.PIETRO</v>
      </c>
      <c r="J1875" s="23" t="str">
        <f>VLOOKUP($A1875,'[1]MAN PROG 2026'!$A$1:$AI$3379,10,FALSE)</f>
        <v>S. CARLO DAY HOSPITAL</v>
      </c>
      <c r="K1875" s="23" t="str">
        <f>VLOOKUP($A1875,'[1]MAN PROG 2026'!$A$1:$AI$3379,11,FALSE)</f>
        <v>S. CARLO CARDIOLOGIA</v>
      </c>
      <c r="L1875" s="24" t="str">
        <f>VLOOKUP($A1875,'[1]MAN PROG 2026'!$A$2:$AI$3379,12,FALSE)</f>
        <v>S. G. ANTIDA</v>
      </c>
      <c r="M1875" s="24" t="str">
        <f>VLOOKUP($A1875,'[1]MAN PROG 2026'!$A$2:$AI$3379,13,FALSE)</f>
        <v>SINGOLA</v>
      </c>
      <c r="N1875" s="24" t="str">
        <f>VLOOKUP($A1875,'[1]MAN PROG 2026'!$A$2:$AI$3379,14,FALSE)</f>
        <v>103571</v>
      </c>
      <c r="O1875" s="24">
        <f>VLOOKUP($A1875,'[1]MAN PROG 2026'!$A$2:$AI$3379,15,FALSE)</f>
        <v>0</v>
      </c>
      <c r="P1875" s="25" t="str">
        <f>VLOOKUP($A1875,'[1]MAN PROG 2026'!$A$2:$AI$3379,20,FALSE)</f>
        <v>DA FARE</v>
      </c>
      <c r="Q1875" s="9">
        <v>3541</v>
      </c>
      <c r="R1875" s="26">
        <v>46114</v>
      </c>
      <c r="S1875" s="8" t="s">
        <v>53</v>
      </c>
      <c r="T1875" s="37"/>
      <c r="U1875" s="27" t="s">
        <v>55</v>
      </c>
      <c r="V1875" s="27" t="s">
        <v>56</v>
      </c>
      <c r="W1875" s="27" t="s">
        <v>55</v>
      </c>
      <c r="X1875" s="27" t="s">
        <v>55</v>
      </c>
      <c r="Y1875" s="27" t="s">
        <v>55</v>
      </c>
      <c r="Z1875" s="27" t="s">
        <v>55</v>
      </c>
      <c r="AA1875" s="27" t="s">
        <v>55</v>
      </c>
      <c r="AB1875" s="27" t="s">
        <v>57</v>
      </c>
      <c r="AC1875" s="27" t="s">
        <v>58</v>
      </c>
      <c r="AD1875" s="27" t="s">
        <v>196</v>
      </c>
      <c r="AE1875" s="27" t="s">
        <v>88</v>
      </c>
      <c r="AF1875" s="27">
        <v>0.16500000000000001</v>
      </c>
      <c r="AG1875" s="9" t="s">
        <v>32</v>
      </c>
      <c r="AH1875" s="27" t="s">
        <v>70</v>
      </c>
      <c r="AI1875" s="27" t="s">
        <v>70</v>
      </c>
      <c r="AJ1875" s="27" t="s">
        <v>70</v>
      </c>
      <c r="AK1875" s="27" t="s">
        <v>61</v>
      </c>
      <c r="AL1875" s="27" t="s">
        <v>61</v>
      </c>
      <c r="AM1875" s="11">
        <v>55.2</v>
      </c>
      <c r="AN1875" s="28">
        <v>0.1</v>
      </c>
      <c r="AO1875" s="28" t="s">
        <v>204</v>
      </c>
      <c r="AP1875" s="29"/>
      <c r="AQ1875" s="30"/>
      <c r="AR1875" s="31"/>
      <c r="AS1875" s="32"/>
      <c r="AT1875" s="33"/>
      <c r="AU1875" s="34"/>
      <c r="AV1875" s="27" t="s">
        <v>62</v>
      </c>
      <c r="AW1875" s="27">
        <v>5625031</v>
      </c>
      <c r="AX1875" s="27" t="s">
        <v>63</v>
      </c>
      <c r="AY1875" s="27"/>
    </row>
    <row r="1876" spans="1:51" ht="24" customHeight="1" x14ac:dyDescent="0.3">
      <c r="A1876" s="22">
        <v>103542</v>
      </c>
      <c r="B1876" s="23" t="str">
        <f>VLOOKUP($A1876,'[1]MAN PROG 2026'!$A$1:$AI$3379,2,FALSE)</f>
        <v>LETTO PER DEGENZA ELETTRIFICATO</v>
      </c>
      <c r="C1876" s="23" t="str">
        <f>VLOOKUP($A1876,'[1]MAN PROG 2026'!$A$1:$AI$3379,3,FALSE)</f>
        <v>MEDICAL INTERIOR SUPPLY</v>
      </c>
      <c r="D1876" s="23" t="str">
        <f>VLOOKUP($A1876,'[1]MAN PROG 2026'!$A$1:$AI$3379,4,FALSE)</f>
        <v>LH 610</v>
      </c>
      <c r="E1876" s="23">
        <f>VLOOKUP($A1876,'[1]MAN PROG 2026'!$A$1:$AI$3379,5,FALSE)</f>
        <v>13342</v>
      </c>
      <c r="F1876" s="23" t="str">
        <f>VLOOKUP($A1876,'[1]MAN PROG 2026'!$A$1:$AI$3379,6,FALSE)</f>
        <v>SINGOLA</v>
      </c>
      <c r="G1876" s="23">
        <f>VLOOKUP($A1876,'[1]MAN PROG 2026'!$A$1:$AI$3379,7,FALSE)</f>
        <v>103542</v>
      </c>
      <c r="H1876" s="23">
        <f>VLOOKUP($A1876,'[1]MAN PROG 2026'!$A$1:$AI$3379,8,FALSE)</f>
        <v>0</v>
      </c>
      <c r="I1876" s="23" t="str">
        <f>VLOOKUP($A1876,'[1]MAN PROG 2026'!$A$1:$AI$3379,9,FALSE)</f>
        <v>S.PIETRO</v>
      </c>
      <c r="J1876" s="23" t="str">
        <f>VLOOKUP($A1876,'[1]MAN PROG 2026'!$A$1:$AI$3379,10,FALSE)</f>
        <v>S. GIOVANNI DI DIO (MED. DONNE)</v>
      </c>
      <c r="K1876" s="23" t="str">
        <f>VLOOKUP($A1876,'[1]MAN PROG 2026'!$A$1:$AI$3379,11,FALSE)</f>
        <v>OSTETRICIA 1  (S.G.DI DIO)</v>
      </c>
      <c r="L1876" s="24" t="str">
        <f>VLOOKUP($A1876,'[1]MAN PROG 2026'!$A$2:$AI$3379,12,FALSE)</f>
        <v>S. VINCENZO</v>
      </c>
      <c r="M1876" s="24" t="str">
        <f>VLOOKUP($A1876,'[1]MAN PROG 2026'!$A$2:$AI$3379,13,FALSE)</f>
        <v>SINGOLA</v>
      </c>
      <c r="N1876" s="24" t="str">
        <f>VLOOKUP($A1876,'[1]MAN PROG 2026'!$A$2:$AI$3379,14,FALSE)</f>
        <v>103542</v>
      </c>
      <c r="O1876" s="24">
        <f>VLOOKUP($A1876,'[1]MAN PROG 2026'!$A$2:$AI$3379,15,FALSE)</f>
        <v>0</v>
      </c>
      <c r="P1876" s="25" t="str">
        <f>VLOOKUP($A1876,'[1]MAN PROG 2026'!$A$2:$AI$3379,20,FALSE)</f>
        <v>DA FARE</v>
      </c>
      <c r="Q1876" s="9">
        <v>3542</v>
      </c>
      <c r="R1876" s="26">
        <v>46226</v>
      </c>
      <c r="S1876" s="8" t="s">
        <v>53</v>
      </c>
      <c r="T1876" s="37"/>
      <c r="U1876" s="27" t="s">
        <v>55</v>
      </c>
      <c r="V1876" s="27" t="s">
        <v>56</v>
      </c>
      <c r="W1876" s="27" t="s">
        <v>55</v>
      </c>
      <c r="X1876" s="27" t="s">
        <v>55</v>
      </c>
      <c r="Y1876" s="27" t="s">
        <v>55</v>
      </c>
      <c r="Z1876" s="27" t="s">
        <v>55</v>
      </c>
      <c r="AA1876" s="27" t="s">
        <v>55</v>
      </c>
      <c r="AB1876" s="27" t="s">
        <v>57</v>
      </c>
      <c r="AC1876" s="27" t="s">
        <v>58</v>
      </c>
      <c r="AD1876" s="27" t="s">
        <v>836</v>
      </c>
      <c r="AE1876" s="27" t="s">
        <v>88</v>
      </c>
      <c r="AF1876" s="27">
        <v>0.20399999999999999</v>
      </c>
      <c r="AG1876" s="9" t="s">
        <v>32</v>
      </c>
      <c r="AH1876" s="27" t="s">
        <v>70</v>
      </c>
      <c r="AI1876" s="27" t="s">
        <v>70</v>
      </c>
      <c r="AJ1876" s="27" t="s">
        <v>70</v>
      </c>
      <c r="AK1876" s="27" t="s">
        <v>61</v>
      </c>
      <c r="AL1876" s="27" t="s">
        <v>61</v>
      </c>
      <c r="AM1876" s="11">
        <v>54.4</v>
      </c>
      <c r="AN1876" s="28">
        <v>0.1</v>
      </c>
      <c r="AO1876" s="28" t="s">
        <v>204</v>
      </c>
      <c r="AP1876" s="29"/>
      <c r="AQ1876" s="30"/>
      <c r="AR1876" s="31"/>
      <c r="AS1876" s="32"/>
      <c r="AT1876" s="33"/>
      <c r="AU1876" s="34"/>
      <c r="AV1876" s="27" t="s">
        <v>62</v>
      </c>
      <c r="AW1876" s="27">
        <v>5625031</v>
      </c>
      <c r="AX1876" s="27" t="s">
        <v>63</v>
      </c>
      <c r="AY1876" s="27"/>
    </row>
    <row r="1877" spans="1:51" ht="24" customHeight="1" x14ac:dyDescent="0.3">
      <c r="A1877" s="22">
        <v>103543</v>
      </c>
      <c r="B1877" s="23" t="str">
        <f>VLOOKUP($A1877,'[1]MAN PROG 2026'!$A$1:$AI$3379,2,FALSE)</f>
        <v>LETTO PER DEGENZA ELETTRIFICATO</v>
      </c>
      <c r="C1877" s="23" t="str">
        <f>VLOOKUP($A1877,'[1]MAN PROG 2026'!$A$1:$AI$3379,3,FALSE)</f>
        <v>MEDICAL INTERIOR SUPPLY</v>
      </c>
      <c r="D1877" s="23" t="str">
        <f>VLOOKUP($A1877,'[1]MAN PROG 2026'!$A$1:$AI$3379,4,FALSE)</f>
        <v>LH 610</v>
      </c>
      <c r="E1877" s="23">
        <f>VLOOKUP($A1877,'[1]MAN PROG 2026'!$A$1:$AI$3379,5,FALSE)</f>
        <v>13338</v>
      </c>
      <c r="F1877" s="23" t="str">
        <f>VLOOKUP($A1877,'[1]MAN PROG 2026'!$A$1:$AI$3379,6,FALSE)</f>
        <v>SINGOLA</v>
      </c>
      <c r="G1877" s="23">
        <f>VLOOKUP($A1877,'[1]MAN PROG 2026'!$A$1:$AI$3379,7,FALSE)</f>
        <v>103543</v>
      </c>
      <c r="H1877" s="23">
        <f>VLOOKUP($A1877,'[1]MAN PROG 2026'!$A$1:$AI$3379,8,FALSE)</f>
        <v>0</v>
      </c>
      <c r="I1877" s="23" t="str">
        <f>VLOOKUP($A1877,'[1]MAN PROG 2026'!$A$1:$AI$3379,9,FALSE)</f>
        <v>S.PIETRO</v>
      </c>
      <c r="J1877" s="23" t="str">
        <f>VLOOKUP($A1877,'[1]MAN PROG 2026'!$A$1:$AI$3379,10,FALSE)</f>
        <v>S. GIOVANNI DI DIO (MED. DONNE)</v>
      </c>
      <c r="K1877" s="23" t="str">
        <f>VLOOKUP($A1877,'[1]MAN PROG 2026'!$A$1:$AI$3379,11,FALSE)</f>
        <v>OSTETRICIA 1  (S.G.DI DIO)</v>
      </c>
      <c r="L1877" s="24" t="str">
        <f>VLOOKUP($A1877,'[1]MAN PROG 2026'!$A$2:$AI$3379,12,FALSE)</f>
        <v>OSTETRICIA (B.MENNI)</v>
      </c>
      <c r="M1877" s="24" t="str">
        <f>VLOOKUP($A1877,'[1]MAN PROG 2026'!$A$2:$AI$3379,13,FALSE)</f>
        <v>SINGOLA</v>
      </c>
      <c r="N1877" s="24" t="str">
        <f>VLOOKUP($A1877,'[1]MAN PROG 2026'!$A$2:$AI$3379,14,FALSE)</f>
        <v>103543</v>
      </c>
      <c r="O1877" s="24">
        <f>VLOOKUP($A1877,'[1]MAN PROG 2026'!$A$2:$AI$3379,15,FALSE)</f>
        <v>0</v>
      </c>
      <c r="P1877" s="25" t="str">
        <f>VLOOKUP($A1877,'[1]MAN PROG 2026'!$A$2:$AI$3379,20,FALSE)</f>
        <v>DA FARE</v>
      </c>
      <c r="Q1877" s="9">
        <v>3543</v>
      </c>
      <c r="R1877" s="26">
        <v>46226</v>
      </c>
      <c r="S1877" s="8" t="s">
        <v>53</v>
      </c>
      <c r="T1877" s="37"/>
      <c r="U1877" s="27" t="s">
        <v>55</v>
      </c>
      <c r="V1877" s="27" t="s">
        <v>56</v>
      </c>
      <c r="W1877" s="27" t="s">
        <v>55</v>
      </c>
      <c r="X1877" s="27" t="s">
        <v>55</v>
      </c>
      <c r="Y1877" s="27" t="s">
        <v>55</v>
      </c>
      <c r="Z1877" s="27" t="s">
        <v>55</v>
      </c>
      <c r="AA1877" s="27" t="s">
        <v>55</v>
      </c>
      <c r="AB1877" s="27" t="s">
        <v>57</v>
      </c>
      <c r="AC1877" s="27" t="s">
        <v>58</v>
      </c>
      <c r="AD1877" s="27" t="s">
        <v>836</v>
      </c>
      <c r="AE1877" s="27" t="s">
        <v>88</v>
      </c>
      <c r="AF1877" s="27">
        <v>0.20399999999999999</v>
      </c>
      <c r="AG1877" s="9" t="s">
        <v>32</v>
      </c>
      <c r="AH1877" s="27" t="s">
        <v>70</v>
      </c>
      <c r="AI1877" s="27" t="s">
        <v>70</v>
      </c>
      <c r="AJ1877" s="27" t="s">
        <v>70</v>
      </c>
      <c r="AK1877" s="27" t="s">
        <v>61</v>
      </c>
      <c r="AL1877" s="27" t="s">
        <v>61</v>
      </c>
      <c r="AM1877" s="11">
        <v>57.8</v>
      </c>
      <c r="AN1877" s="28">
        <v>0.1</v>
      </c>
      <c r="AO1877" s="28" t="s">
        <v>204</v>
      </c>
      <c r="AP1877" s="29"/>
      <c r="AQ1877" s="30"/>
      <c r="AR1877" s="31"/>
      <c r="AS1877" s="32"/>
      <c r="AT1877" s="33"/>
      <c r="AU1877" s="34"/>
      <c r="AV1877" s="27" t="s">
        <v>62</v>
      </c>
      <c r="AW1877" s="27">
        <v>5625031</v>
      </c>
      <c r="AX1877" s="27" t="s">
        <v>63</v>
      </c>
      <c r="AY1877" s="27"/>
    </row>
    <row r="1878" spans="1:51" ht="24" customHeight="1" x14ac:dyDescent="0.3">
      <c r="A1878" s="22">
        <v>103544</v>
      </c>
      <c r="B1878" s="23" t="str">
        <f>VLOOKUP($A1878,'[1]MAN PROG 2026'!$A$1:$AI$3379,2,FALSE)</f>
        <v>LETTO PER DEGENZA ELETTRIFICATO</v>
      </c>
      <c r="C1878" s="23" t="str">
        <f>VLOOKUP($A1878,'[1]MAN PROG 2026'!$A$1:$AI$3379,3,FALSE)</f>
        <v>MEDICAL INTERIOR SUPPLY</v>
      </c>
      <c r="D1878" s="23" t="str">
        <f>VLOOKUP($A1878,'[1]MAN PROG 2026'!$A$1:$AI$3379,4,FALSE)</f>
        <v>LH 610</v>
      </c>
      <c r="E1878" s="23">
        <f>VLOOKUP($A1878,'[1]MAN PROG 2026'!$A$1:$AI$3379,5,FALSE)</f>
        <v>13334</v>
      </c>
      <c r="F1878" s="23" t="str">
        <f>VLOOKUP($A1878,'[1]MAN PROG 2026'!$A$1:$AI$3379,6,FALSE)</f>
        <v>SINGOLA</v>
      </c>
      <c r="G1878" s="23">
        <f>VLOOKUP($A1878,'[1]MAN PROG 2026'!$A$1:$AI$3379,7,FALSE)</f>
        <v>103545</v>
      </c>
      <c r="H1878" s="23">
        <f>VLOOKUP($A1878,'[1]MAN PROG 2026'!$A$1:$AI$3379,8,FALSE)</f>
        <v>0</v>
      </c>
      <c r="I1878" s="23" t="str">
        <f>VLOOKUP($A1878,'[1]MAN PROG 2026'!$A$1:$AI$3379,9,FALSE)</f>
        <v>S.PIETRO</v>
      </c>
      <c r="J1878" s="23" t="str">
        <f>VLOOKUP($A1878,'[1]MAN PROG 2026'!$A$1:$AI$3379,10,FALSE)</f>
        <v>S. GIOVANNI DI DIO (MED. DONNE)</v>
      </c>
      <c r="K1878" s="23" t="str">
        <f>VLOOKUP($A1878,'[1]MAN PROG 2026'!$A$1:$AI$3379,11,FALSE)</f>
        <v>OSTETRICIA 1  (S.G.DI DIO)</v>
      </c>
      <c r="L1878" s="24" t="str">
        <f>VLOOKUP($A1878,'[1]MAN PROG 2026'!$A$2:$AI$3379,12,FALSE)</f>
        <v>S. VINCENZO</v>
      </c>
      <c r="M1878" s="24" t="str">
        <f>VLOOKUP($A1878,'[1]MAN PROG 2026'!$A$2:$AI$3379,13,FALSE)</f>
        <v>SINGOLA</v>
      </c>
      <c r="N1878" s="24" t="str">
        <f>VLOOKUP($A1878,'[1]MAN PROG 2026'!$A$2:$AI$3379,14,FALSE)</f>
        <v>103544</v>
      </c>
      <c r="O1878" s="24">
        <f>VLOOKUP($A1878,'[1]MAN PROG 2026'!$A$2:$AI$3379,15,FALSE)</f>
        <v>0</v>
      </c>
      <c r="P1878" s="25" t="str">
        <f>VLOOKUP($A1878,'[1]MAN PROG 2026'!$A$2:$AI$3379,20,FALSE)</f>
        <v>DA FARE</v>
      </c>
      <c r="Q1878" s="9">
        <v>3544</v>
      </c>
      <c r="R1878" s="26">
        <v>46226</v>
      </c>
      <c r="S1878" s="8" t="s">
        <v>53</v>
      </c>
      <c r="T1878" s="37"/>
      <c r="U1878" s="27" t="s">
        <v>55</v>
      </c>
      <c r="V1878" s="27" t="s">
        <v>56</v>
      </c>
      <c r="W1878" s="27" t="s">
        <v>55</v>
      </c>
      <c r="X1878" s="27" t="s">
        <v>55</v>
      </c>
      <c r="Y1878" s="27" t="s">
        <v>55</v>
      </c>
      <c r="Z1878" s="27" t="s">
        <v>55</v>
      </c>
      <c r="AA1878" s="27" t="s">
        <v>55</v>
      </c>
      <c r="AB1878" s="27" t="s">
        <v>57</v>
      </c>
      <c r="AC1878" s="27" t="s">
        <v>58</v>
      </c>
      <c r="AD1878" s="27" t="s">
        <v>836</v>
      </c>
      <c r="AE1878" s="27" t="s">
        <v>88</v>
      </c>
      <c r="AF1878" s="27">
        <v>0.20399999999999999</v>
      </c>
      <c r="AG1878" s="9" t="s">
        <v>32</v>
      </c>
      <c r="AH1878" s="27" t="s">
        <v>70</v>
      </c>
      <c r="AI1878" s="27" t="s">
        <v>70</v>
      </c>
      <c r="AJ1878" s="27" t="s">
        <v>70</v>
      </c>
      <c r="AK1878" s="27" t="s">
        <v>61</v>
      </c>
      <c r="AL1878" s="27" t="s">
        <v>61</v>
      </c>
      <c r="AM1878" s="11">
        <v>59.9</v>
      </c>
      <c r="AN1878" s="28">
        <v>0.1</v>
      </c>
      <c r="AO1878" s="28" t="s">
        <v>204</v>
      </c>
      <c r="AP1878" s="29"/>
      <c r="AQ1878" s="30"/>
      <c r="AR1878" s="31"/>
      <c r="AS1878" s="32"/>
      <c r="AT1878" s="33"/>
      <c r="AU1878" s="34"/>
      <c r="AV1878" s="27" t="s">
        <v>62</v>
      </c>
      <c r="AW1878" s="27">
        <v>5625031</v>
      </c>
      <c r="AX1878" s="27" t="s">
        <v>63</v>
      </c>
      <c r="AY1878" s="27"/>
    </row>
    <row r="1879" spans="1:51" ht="24" customHeight="1" x14ac:dyDescent="0.3">
      <c r="A1879" s="22">
        <v>103545</v>
      </c>
      <c r="B1879" s="23" t="str">
        <f>VLOOKUP($A1879,'[1]MAN PROG 2026'!$A$1:$AI$3379,2,FALSE)</f>
        <v>LETTO PER DEGENZA ELETTRIFICATO</v>
      </c>
      <c r="C1879" s="23" t="str">
        <f>VLOOKUP($A1879,'[1]MAN PROG 2026'!$A$1:$AI$3379,3,FALSE)</f>
        <v>MEDICAL INTERIOR SUPPLY</v>
      </c>
      <c r="D1879" s="23" t="str">
        <f>VLOOKUP($A1879,'[1]MAN PROG 2026'!$A$1:$AI$3379,4,FALSE)</f>
        <v>LH 610</v>
      </c>
      <c r="E1879" s="23">
        <f>VLOOKUP($A1879,'[1]MAN PROG 2026'!$A$1:$AI$3379,5,FALSE)</f>
        <v>13361</v>
      </c>
      <c r="F1879" s="23" t="str">
        <f>VLOOKUP($A1879,'[1]MAN PROG 2026'!$A$1:$AI$3379,6,FALSE)</f>
        <v>SINGOLA</v>
      </c>
      <c r="G1879" s="23">
        <f>VLOOKUP($A1879,'[1]MAN PROG 2026'!$A$1:$AI$3379,7,FALSE)</f>
        <v>103546</v>
      </c>
      <c r="H1879" s="23">
        <f>VLOOKUP($A1879,'[1]MAN PROG 2026'!$A$1:$AI$3379,8,FALSE)</f>
        <v>0</v>
      </c>
      <c r="I1879" s="23" t="str">
        <f>VLOOKUP($A1879,'[1]MAN PROG 2026'!$A$1:$AI$3379,9,FALSE)</f>
        <v>S.PIETRO</v>
      </c>
      <c r="J1879" s="23" t="str">
        <f>VLOOKUP($A1879,'[1]MAN PROG 2026'!$A$1:$AI$3379,10,FALSE)</f>
        <v>S. GIOVANNI DI DIO (MED. DONNE)</v>
      </c>
      <c r="K1879" s="23" t="str">
        <f>VLOOKUP($A1879,'[1]MAN PROG 2026'!$A$1:$AI$3379,11,FALSE)</f>
        <v>OSTETRICIA 1  (S.G.DI DIO)</v>
      </c>
      <c r="L1879" s="24" t="str">
        <f>VLOOKUP($A1879,'[1]MAN PROG 2026'!$A$2:$AI$3379,12,FALSE)</f>
        <v>S. VINCENZO</v>
      </c>
      <c r="M1879" s="24" t="str">
        <f>VLOOKUP($A1879,'[1]MAN PROG 2026'!$A$2:$AI$3379,13,FALSE)</f>
        <v>SINGOLA</v>
      </c>
      <c r="N1879" s="24" t="str">
        <f>VLOOKUP($A1879,'[1]MAN PROG 2026'!$A$2:$AI$3379,14,FALSE)</f>
        <v>103545</v>
      </c>
      <c r="O1879" s="24">
        <f>VLOOKUP($A1879,'[1]MAN PROG 2026'!$A$2:$AI$3379,15,FALSE)</f>
        <v>0</v>
      </c>
      <c r="P1879" s="25" t="str">
        <f>VLOOKUP($A1879,'[1]MAN PROG 2026'!$A$2:$AI$3379,20,FALSE)</f>
        <v>DA FARE</v>
      </c>
      <c r="Q1879" s="9">
        <v>3545</v>
      </c>
      <c r="R1879" s="26">
        <v>46226</v>
      </c>
      <c r="S1879" s="8" t="s">
        <v>53</v>
      </c>
      <c r="T1879" s="37"/>
      <c r="U1879" s="27" t="s">
        <v>55</v>
      </c>
      <c r="V1879" s="27" t="s">
        <v>56</v>
      </c>
      <c r="W1879" s="27" t="s">
        <v>55</v>
      </c>
      <c r="X1879" s="27" t="s">
        <v>55</v>
      </c>
      <c r="Y1879" s="27" t="s">
        <v>55</v>
      </c>
      <c r="Z1879" s="27" t="s">
        <v>55</v>
      </c>
      <c r="AA1879" s="27" t="s">
        <v>55</v>
      </c>
      <c r="AB1879" s="27" t="s">
        <v>57</v>
      </c>
      <c r="AC1879" s="27" t="s">
        <v>58</v>
      </c>
      <c r="AD1879" s="27" t="s">
        <v>836</v>
      </c>
      <c r="AE1879" s="27" t="s">
        <v>88</v>
      </c>
      <c r="AF1879" s="27">
        <v>0.20399999999999999</v>
      </c>
      <c r="AG1879" s="9" t="s">
        <v>32</v>
      </c>
      <c r="AH1879" s="27" t="s">
        <v>70</v>
      </c>
      <c r="AI1879" s="27" t="s">
        <v>70</v>
      </c>
      <c r="AJ1879" s="27" t="s">
        <v>70</v>
      </c>
      <c r="AK1879" s="27" t="s">
        <v>61</v>
      </c>
      <c r="AL1879" s="27" t="s">
        <v>61</v>
      </c>
      <c r="AM1879" s="11">
        <v>54.6</v>
      </c>
      <c r="AN1879" s="28">
        <v>0.1</v>
      </c>
      <c r="AO1879" s="28" t="s">
        <v>204</v>
      </c>
      <c r="AP1879" s="29"/>
      <c r="AQ1879" s="30"/>
      <c r="AR1879" s="31"/>
      <c r="AS1879" s="32"/>
      <c r="AT1879" s="33"/>
      <c r="AU1879" s="34"/>
      <c r="AV1879" s="27" t="s">
        <v>62</v>
      </c>
      <c r="AW1879" s="27">
        <v>5625031</v>
      </c>
      <c r="AX1879" s="27" t="s">
        <v>63</v>
      </c>
      <c r="AY1879" s="27"/>
    </row>
    <row r="1880" spans="1:51" ht="24" customHeight="1" x14ac:dyDescent="0.3">
      <c r="A1880" s="22">
        <v>103546</v>
      </c>
      <c r="B1880" s="23" t="str">
        <f>VLOOKUP($A1880,'[1]MAN PROG 2026'!$A$1:$AI$3379,2,FALSE)</f>
        <v>ANALIZZATORE AUTOMATICO PER IMMUNOCHIMICA</v>
      </c>
      <c r="C1880" s="23" t="str">
        <f>VLOOKUP($A1880,'[1]MAN PROG 2026'!$A$1:$AI$3379,3,FALSE)</f>
        <v>BIO-RAD LABORATORIES INC</v>
      </c>
      <c r="D1880" s="23" t="str">
        <f>VLOOKUP($A1880,'[1]MAN PROG 2026'!$A$1:$AI$3379,4,FALSE)</f>
        <v>IH 1000</v>
      </c>
      <c r="E1880" s="23">
        <f>VLOOKUP($A1880,'[1]MAN PROG 2026'!$A$1:$AI$3379,5,FALSE)</f>
        <v>1200470</v>
      </c>
      <c r="F1880" s="23" t="str">
        <f>VLOOKUP($A1880,'[1]MAN PROG 2026'!$A$1:$AI$3379,6,FALSE)</f>
        <v>PRINCIPALE</v>
      </c>
      <c r="G1880" s="23">
        <f>VLOOKUP($A1880,'[1]MAN PROG 2026'!$A$1:$AI$3379,7,FALSE)</f>
        <v>103546</v>
      </c>
      <c r="H1880" s="23">
        <f>VLOOKUP($A1880,'[1]MAN PROG 2026'!$A$1:$AI$3379,8,FALSE)</f>
        <v>0</v>
      </c>
      <c r="I1880" s="23" t="str">
        <f>VLOOKUP($A1880,'[1]MAN PROG 2026'!$A$1:$AI$3379,9,FALSE)</f>
        <v>S.PIETRO</v>
      </c>
      <c r="J1880" s="23" t="str">
        <f>VLOOKUP($A1880,'[1]MAN PROG 2026'!$A$1:$AI$3379,10,FALSE)</f>
        <v>CENTRO TRASFUSIONALE: EMOCOMPONENTI</v>
      </c>
      <c r="K1880" s="23" t="str">
        <f>VLOOKUP($A1880,'[1]MAN PROG 2026'!$A$1:$AI$3379,11,FALSE)</f>
        <v>CENTRO TRASFUSIONALE: EMOCOMPONENTI</v>
      </c>
      <c r="L1880" s="24" t="str">
        <f>VLOOKUP($A1880,'[1]MAN PROG 2026'!$A$2:$AI$3379,12,FALSE)</f>
        <v>S. VINCENZO</v>
      </c>
      <c r="M1880" s="24" t="str">
        <f>VLOOKUP($A1880,'[1]MAN PROG 2026'!$A$2:$AI$3379,13,FALSE)</f>
        <v>SINGOLA</v>
      </c>
      <c r="N1880" s="24">
        <f>VLOOKUP($A1880,'[1]MAN PROG 2026'!$A$2:$AI$3379,14,FALSE)</f>
        <v>103546</v>
      </c>
      <c r="O1880" s="24">
        <f>VLOOKUP($A1880,'[1]MAN PROG 2026'!$A$2:$AI$3379,15,FALSE)</f>
        <v>0</v>
      </c>
      <c r="P1880" s="25" t="str">
        <f>VLOOKUP($A1880,'[1]MAN PROG 2026'!$A$2:$AI$3379,20,FALSE)</f>
        <v>DA FARE</v>
      </c>
      <c r="Q1880" s="9">
        <v>3546</v>
      </c>
      <c r="R1880" s="26">
        <v>46189</v>
      </c>
      <c r="S1880" s="8" t="s">
        <v>53</v>
      </c>
      <c r="T1880" s="37"/>
      <c r="U1880" s="27" t="s">
        <v>55</v>
      </c>
      <c r="V1880" s="27" t="s">
        <v>55</v>
      </c>
      <c r="W1880" s="27" t="s">
        <v>55</v>
      </c>
      <c r="X1880" s="27" t="s">
        <v>55</v>
      </c>
      <c r="Y1880" s="27" t="s">
        <v>55</v>
      </c>
      <c r="Z1880" s="27" t="s">
        <v>55</v>
      </c>
      <c r="AA1880" s="27" t="s">
        <v>55</v>
      </c>
      <c r="AB1880" s="27" t="s">
        <v>57</v>
      </c>
      <c r="AC1880" s="27" t="s">
        <v>61</v>
      </c>
      <c r="AD1880" s="27" t="s">
        <v>200</v>
      </c>
      <c r="AE1880" s="67" t="s">
        <v>60</v>
      </c>
      <c r="AF1880" s="27">
        <v>0.125</v>
      </c>
      <c r="AG1880" s="9" t="s">
        <v>32</v>
      </c>
      <c r="AH1880" s="27" t="s">
        <v>70</v>
      </c>
      <c r="AI1880" s="27" t="s">
        <v>70</v>
      </c>
      <c r="AJ1880" s="27" t="s">
        <v>61</v>
      </c>
      <c r="AK1880" s="27" t="s">
        <v>61</v>
      </c>
      <c r="AL1880" s="27" t="s">
        <v>61</v>
      </c>
      <c r="AM1880" s="11">
        <v>14.4</v>
      </c>
      <c r="AN1880" s="28" t="s">
        <v>61</v>
      </c>
      <c r="AO1880" s="28"/>
      <c r="AP1880" s="29"/>
      <c r="AQ1880" s="30"/>
      <c r="AR1880" s="31"/>
      <c r="AS1880" s="32"/>
      <c r="AT1880" s="33"/>
      <c r="AU1880" s="34"/>
      <c r="AV1880" s="27" t="s">
        <v>62</v>
      </c>
      <c r="AW1880" s="27">
        <v>5625031</v>
      </c>
      <c r="AX1880" s="27" t="s">
        <v>63</v>
      </c>
      <c r="AY1880" s="27"/>
    </row>
    <row r="1881" spans="1:51" ht="24" customHeight="1" x14ac:dyDescent="0.3">
      <c r="A1881" s="22">
        <v>103547</v>
      </c>
      <c r="B1881" s="23" t="str">
        <f>VLOOKUP($A1881,'[1]MAN PROG 2026'!$A$1:$AI$3379,2,FALSE)</f>
        <v>INCUBATORE</v>
      </c>
      <c r="C1881" s="23" t="str">
        <f>VLOOKUP($A1881,'[1]MAN PROG 2026'!$A$1:$AI$3379,3,FALSE)</f>
        <v>BIO-RAD LABORATORIES INC</v>
      </c>
      <c r="D1881" s="23" t="str">
        <f>VLOOKUP($A1881,'[1]MAN PROG 2026'!$A$1:$AI$3379,4,FALSE)</f>
        <v>ID INCUBATOR L</v>
      </c>
      <c r="E1881" s="23" t="str">
        <f>VLOOKUP($A1881,'[1]MAN PROG 2026'!$A$1:$AI$3379,5,FALSE)</f>
        <v>0100321</v>
      </c>
      <c r="F1881" s="23" t="str">
        <f>VLOOKUP($A1881,'[1]MAN PROG 2026'!$A$1:$AI$3379,6,FALSE)</f>
        <v>SINGOLA</v>
      </c>
      <c r="G1881" s="23">
        <f>VLOOKUP($A1881,'[1]MAN PROG 2026'!$A$1:$AI$3379,7,FALSE)</f>
        <v>103547</v>
      </c>
      <c r="H1881" s="23">
        <f>VLOOKUP($A1881,'[1]MAN PROG 2026'!$A$1:$AI$3379,8,FALSE)</f>
        <v>0</v>
      </c>
      <c r="I1881" s="23" t="str">
        <f>VLOOKUP($A1881,'[1]MAN PROG 2026'!$A$1:$AI$3379,9,FALSE)</f>
        <v>S.PIETRO</v>
      </c>
      <c r="J1881" s="23" t="str">
        <f>VLOOKUP($A1881,'[1]MAN PROG 2026'!$A$1:$AI$3379,10,FALSE)</f>
        <v>CENTRO TRASFUSIONALE: EMOCOMPONENTI</v>
      </c>
      <c r="K1881" s="23" t="str">
        <f>VLOOKUP($A1881,'[1]MAN PROG 2026'!$A$1:$AI$3379,11,FALSE)</f>
        <v>CENTRO TRASFUSIONALE: EMOCOMPONENTI</v>
      </c>
      <c r="L1881" s="24" t="str">
        <f>VLOOKUP($A1881,'[1]MAN PROG 2026'!$A$2:$AI$3379,12,FALSE)</f>
        <v>CENTRO TRASFUSIONALE: EMOCOMPONENTI</v>
      </c>
      <c r="M1881" s="24" t="str">
        <f>VLOOKUP($A1881,'[1]MAN PROG 2026'!$A$2:$AI$3379,13,FALSE)</f>
        <v>SINGOLA</v>
      </c>
      <c r="N1881" s="24">
        <f>VLOOKUP($A1881,'[1]MAN PROG 2026'!$A$2:$AI$3379,14,FALSE)</f>
        <v>103547</v>
      </c>
      <c r="O1881" s="24">
        <f>VLOOKUP($A1881,'[1]MAN PROG 2026'!$A$2:$AI$3379,15,FALSE)</f>
        <v>0</v>
      </c>
      <c r="P1881" s="25" t="str">
        <f>VLOOKUP($A1881,'[1]MAN PROG 2026'!$A$2:$AI$3379,20,FALSE)</f>
        <v>DA FARE</v>
      </c>
      <c r="Q1881" s="9">
        <v>3547</v>
      </c>
      <c r="R1881" s="26">
        <v>46189</v>
      </c>
      <c r="S1881" s="8" t="s">
        <v>53</v>
      </c>
      <c r="T1881" s="37"/>
      <c r="U1881" s="27" t="s">
        <v>55</v>
      </c>
      <c r="V1881" s="27" t="s">
        <v>55</v>
      </c>
      <c r="W1881" s="27" t="s">
        <v>55</v>
      </c>
      <c r="X1881" s="27" t="s">
        <v>55</v>
      </c>
      <c r="Y1881" s="27" t="s">
        <v>55</v>
      </c>
      <c r="Z1881" s="27" t="s">
        <v>55</v>
      </c>
      <c r="AA1881" s="27" t="s">
        <v>55</v>
      </c>
      <c r="AB1881" s="27" t="s">
        <v>57</v>
      </c>
      <c r="AC1881" s="27" t="s">
        <v>61</v>
      </c>
      <c r="AD1881" s="27" t="s">
        <v>200</v>
      </c>
      <c r="AE1881" s="67" t="s">
        <v>68</v>
      </c>
      <c r="AF1881" s="27" t="s">
        <v>837</v>
      </c>
      <c r="AG1881" s="9" t="s">
        <v>32</v>
      </c>
      <c r="AH1881" s="27" t="s">
        <v>70</v>
      </c>
      <c r="AI1881" s="27" t="s">
        <v>70</v>
      </c>
      <c r="AJ1881" s="27" t="s">
        <v>61</v>
      </c>
      <c r="AK1881" s="27" t="s">
        <v>61</v>
      </c>
      <c r="AL1881" s="27" t="s">
        <v>61</v>
      </c>
      <c r="AM1881" s="11">
        <v>110.5</v>
      </c>
      <c r="AN1881" s="28" t="s">
        <v>61</v>
      </c>
      <c r="AO1881" s="28"/>
      <c r="AP1881" s="29"/>
      <c r="AQ1881" s="30"/>
      <c r="AR1881" s="31"/>
      <c r="AS1881" s="32"/>
      <c r="AT1881" s="33"/>
      <c r="AU1881" s="34"/>
      <c r="AV1881" s="27" t="s">
        <v>62</v>
      </c>
      <c r="AW1881" s="27">
        <v>5625031</v>
      </c>
      <c r="AX1881" s="27" t="s">
        <v>63</v>
      </c>
      <c r="AY1881" s="27"/>
    </row>
    <row r="1882" spans="1:51" ht="24" customHeight="1" x14ac:dyDescent="0.3">
      <c r="A1882" s="22">
        <v>103548</v>
      </c>
      <c r="B1882" s="23" t="str">
        <f>VLOOKUP($A1882,'[1]MAN PROG 2026'!$A$1:$AI$3379,2,FALSE)</f>
        <v>CENTRIFUGA</v>
      </c>
      <c r="C1882" s="23" t="str">
        <f>VLOOKUP($A1882,'[1]MAN PROG 2026'!$A$1:$AI$3379,3,FALSE)</f>
        <v>BIO-RAD LABORATORIES INC</v>
      </c>
      <c r="D1882" s="23" t="str">
        <f>VLOOKUP($A1882,'[1]MAN PROG 2026'!$A$1:$AI$3379,4,FALSE)</f>
        <v>ID CENTRIFUGE L</v>
      </c>
      <c r="E1882" s="23" t="str">
        <f>VLOOKUP($A1882,'[1]MAN PROG 2026'!$A$1:$AI$3379,5,FALSE)</f>
        <v>0100699</v>
      </c>
      <c r="F1882" s="23" t="str">
        <f>VLOOKUP($A1882,'[1]MAN PROG 2026'!$A$1:$AI$3379,6,FALSE)</f>
        <v>SINGOLA</v>
      </c>
      <c r="G1882" s="23">
        <f>VLOOKUP($A1882,'[1]MAN PROG 2026'!$A$1:$AI$3379,7,FALSE)</f>
        <v>103548</v>
      </c>
      <c r="H1882" s="23">
        <f>VLOOKUP($A1882,'[1]MAN PROG 2026'!$A$1:$AI$3379,8,FALSE)</f>
        <v>0</v>
      </c>
      <c r="I1882" s="23" t="str">
        <f>VLOOKUP($A1882,'[1]MAN PROG 2026'!$A$1:$AI$3379,9,FALSE)</f>
        <v>S.PIETRO</v>
      </c>
      <c r="J1882" s="23" t="str">
        <f>VLOOKUP($A1882,'[1]MAN PROG 2026'!$A$1:$AI$3379,10,FALSE)</f>
        <v>CENTRO TRASFUSIONALE: EMOCOMPONENTI</v>
      </c>
      <c r="K1882" s="23" t="str">
        <f>VLOOKUP($A1882,'[1]MAN PROG 2026'!$A$1:$AI$3379,11,FALSE)</f>
        <v>CENTRO TRASFUSIONALE: EMOCOMPONENTI</v>
      </c>
      <c r="L1882" s="24" t="str">
        <f>VLOOKUP($A1882,'[1]MAN PROG 2026'!$A$2:$AI$3379,12,FALSE)</f>
        <v>S. G. ANTIDA</v>
      </c>
      <c r="M1882" s="24" t="str">
        <f>VLOOKUP($A1882,'[1]MAN PROG 2026'!$A$2:$AI$3379,13,FALSE)</f>
        <v>SINGOLA</v>
      </c>
      <c r="N1882" s="24">
        <f>VLOOKUP($A1882,'[1]MAN PROG 2026'!$A$2:$AI$3379,14,FALSE)</f>
        <v>103548</v>
      </c>
      <c r="O1882" s="24">
        <f>VLOOKUP($A1882,'[1]MAN PROG 2026'!$A$2:$AI$3379,15,FALSE)</f>
        <v>0</v>
      </c>
      <c r="P1882" s="25" t="str">
        <f>VLOOKUP($A1882,'[1]MAN PROG 2026'!$A$2:$AI$3379,20,FALSE)</f>
        <v>DA FARE</v>
      </c>
      <c r="Q1882" s="9">
        <v>3548</v>
      </c>
      <c r="R1882" s="26">
        <v>46189</v>
      </c>
      <c r="S1882" s="8" t="s">
        <v>53</v>
      </c>
      <c r="T1882" s="37"/>
      <c r="U1882" s="27" t="s">
        <v>55</v>
      </c>
      <c r="V1882" s="27" t="s">
        <v>55</v>
      </c>
      <c r="W1882" s="27" t="s">
        <v>55</v>
      </c>
      <c r="X1882" s="27" t="s">
        <v>55</v>
      </c>
      <c r="Y1882" s="27" t="s">
        <v>55</v>
      </c>
      <c r="Z1882" s="27" t="s">
        <v>55</v>
      </c>
      <c r="AA1882" s="27" t="s">
        <v>55</v>
      </c>
      <c r="AB1882" s="27" t="s">
        <v>57</v>
      </c>
      <c r="AC1882" s="27" t="s">
        <v>61</v>
      </c>
      <c r="AD1882" s="27" t="s">
        <v>200</v>
      </c>
      <c r="AE1882" s="67" t="s">
        <v>68</v>
      </c>
      <c r="AF1882" s="27" t="s">
        <v>838</v>
      </c>
      <c r="AG1882" s="9" t="s">
        <v>32</v>
      </c>
      <c r="AH1882" s="27" t="s">
        <v>70</v>
      </c>
      <c r="AI1882" s="27" t="s">
        <v>70</v>
      </c>
      <c r="AJ1882" s="27" t="s">
        <v>61</v>
      </c>
      <c r="AK1882" s="27" t="s">
        <v>61</v>
      </c>
      <c r="AL1882" s="27" t="s">
        <v>61</v>
      </c>
      <c r="AM1882" s="11">
        <v>155.19999999999999</v>
      </c>
      <c r="AN1882" s="28" t="s">
        <v>61</v>
      </c>
      <c r="AO1882" s="28"/>
      <c r="AP1882" s="29"/>
      <c r="AQ1882" s="30"/>
      <c r="AR1882" s="31"/>
      <c r="AS1882" s="32"/>
      <c r="AT1882" s="33"/>
      <c r="AU1882" s="34"/>
      <c r="AV1882" s="27" t="s">
        <v>62</v>
      </c>
      <c r="AW1882" s="27">
        <v>5625031</v>
      </c>
      <c r="AX1882" s="27" t="s">
        <v>63</v>
      </c>
      <c r="AY1882" s="27"/>
    </row>
    <row r="1883" spans="1:51" ht="24" customHeight="1" x14ac:dyDescent="0.3">
      <c r="A1883" s="22">
        <v>103550</v>
      </c>
      <c r="B1883" s="23" t="str">
        <f>VLOOKUP($A1883,'[1]MAN PROG 2026'!$A$1:$AI$3379,2,FALSE)</f>
        <v>ANTIBIOGRAMMA ED IDENTIFICAZIONE MICROBICA, APPARECCHIO PER</v>
      </c>
      <c r="C1883" s="23" t="str">
        <f>VLOOKUP($A1883,'[1]MAN PROG 2026'!$A$1:$AI$3379,3,FALSE)</f>
        <v>BIOMERIEUX SA</v>
      </c>
      <c r="D1883" s="23" t="str">
        <f>VLOOKUP($A1883,'[1]MAN PROG 2026'!$A$1:$AI$3379,4,FALSE)</f>
        <v>VITEK 2</v>
      </c>
      <c r="E1883" s="23" t="str">
        <f>VLOOKUP($A1883,'[1]MAN PROG 2026'!$A$1:$AI$3379,5,FALSE)</f>
        <v>SCSA15350</v>
      </c>
      <c r="F1883" s="23" t="str">
        <f>VLOOKUP($A1883,'[1]MAN PROG 2026'!$A$1:$AI$3379,6,FALSE)</f>
        <v>COMPONENTE</v>
      </c>
      <c r="G1883" s="23">
        <f>VLOOKUP($A1883,'[1]MAN PROG 2026'!$A$1:$AI$3379,7,FALSE)</f>
        <v>101536</v>
      </c>
      <c r="H1883" s="23">
        <f>VLOOKUP($A1883,'[1]MAN PROG 2026'!$A$1:$AI$3379,8,FALSE)</f>
        <v>0</v>
      </c>
      <c r="I1883" s="23" t="str">
        <f>VLOOKUP($A1883,'[1]MAN PROG 2026'!$A$1:$AI$3379,9,FALSE)</f>
        <v>S.PIETRO</v>
      </c>
      <c r="J1883" s="23" t="str">
        <f>VLOOKUP($A1883,'[1]MAN PROG 2026'!$A$1:$AI$3379,10,FALSE)</f>
        <v>LABORATORIO ANALISI</v>
      </c>
      <c r="K1883" s="23" t="str">
        <f>VLOOKUP($A1883,'[1]MAN PROG 2026'!$A$1:$AI$3379,11,FALSE)</f>
        <v>LABORATORIO ANALISI</v>
      </c>
      <c r="L1883" s="24" t="str">
        <f>VLOOKUP($A1883,'[1]MAN PROG 2026'!$A$2:$AI$3379,12,FALSE)</f>
        <v>S. G. ANTIDA</v>
      </c>
      <c r="M1883" s="24" t="str">
        <f>VLOOKUP($A1883,'[1]MAN PROG 2026'!$A$2:$AI$3379,13,FALSE)</f>
        <v>SINGOLA</v>
      </c>
      <c r="N1883" s="24">
        <f>VLOOKUP($A1883,'[1]MAN PROG 2026'!$A$2:$AI$3379,14,FALSE)</f>
        <v>103550</v>
      </c>
      <c r="O1883" s="24">
        <f>VLOOKUP($A1883,'[1]MAN PROG 2026'!$A$2:$AI$3379,15,FALSE)</f>
        <v>0</v>
      </c>
      <c r="P1883" s="25" t="str">
        <f>VLOOKUP($A1883,'[1]MAN PROG 2026'!$A$2:$AI$3379,20,FALSE)</f>
        <v>NON PREVISTO</v>
      </c>
      <c r="Q1883" s="8"/>
      <c r="R1883" s="26"/>
      <c r="S1883" s="8"/>
      <c r="T1883" s="37"/>
      <c r="U1883" s="27"/>
      <c r="V1883" s="27"/>
      <c r="W1883" s="27"/>
      <c r="X1883" s="27"/>
      <c r="Y1883" s="27"/>
      <c r="Z1883" s="27"/>
      <c r="AA1883" s="27"/>
      <c r="AB1883" s="27"/>
      <c r="AC1883" s="27"/>
      <c r="AD1883" s="27"/>
      <c r="AE1883" s="27"/>
      <c r="AF1883" s="27"/>
      <c r="AG1883" s="9" t="s">
        <v>32</v>
      </c>
      <c r="AH1883" s="27"/>
      <c r="AI1883" s="27"/>
      <c r="AJ1883" s="27"/>
      <c r="AK1883" s="27"/>
      <c r="AL1883" s="27"/>
      <c r="AM1883" s="11"/>
      <c r="AN1883" s="28"/>
      <c r="AO1883" s="28"/>
      <c r="AP1883" s="29"/>
      <c r="AQ1883" s="30"/>
      <c r="AR1883" s="31"/>
      <c r="AS1883" s="32"/>
      <c r="AT1883" s="33"/>
      <c r="AU1883" s="34"/>
      <c r="AV1883" s="27"/>
      <c r="AW1883" s="27"/>
      <c r="AX1883" s="27"/>
      <c r="AY1883" s="27"/>
    </row>
    <row r="1884" spans="1:51" ht="24" customHeight="1" x14ac:dyDescent="0.3">
      <c r="A1884" s="22">
        <v>103551</v>
      </c>
      <c r="B1884" s="23" t="str">
        <f>VLOOKUP($A1884,'[1]MAN PROG 2026'!$A$1:$AI$3379,2,FALSE)</f>
        <v>ANTIBIOGRAMMA ED IDENTIFICAZIONE MICROBICA, APPARECCHIO PER</v>
      </c>
      <c r="C1884" s="23" t="str">
        <f>VLOOKUP($A1884,'[1]MAN PROG 2026'!$A$1:$AI$3379,3,FALSE)</f>
        <v>BIOMERIEUX SA</v>
      </c>
      <c r="D1884" s="23" t="str">
        <f>VLOOKUP($A1884,'[1]MAN PROG 2026'!$A$1:$AI$3379,4,FALSE)</f>
        <v>VITEK 2</v>
      </c>
      <c r="E1884" s="23" t="str">
        <f>VLOOKUP($A1884,'[1]MAN PROG 2026'!$A$1:$AI$3379,5,FALSE)</f>
        <v>SCSA17497</v>
      </c>
      <c r="F1884" s="23" t="str">
        <f>VLOOKUP($A1884,'[1]MAN PROG 2026'!$A$1:$AI$3379,6,FALSE)</f>
        <v>COMPONENTE</v>
      </c>
      <c r="G1884" s="23">
        <f>VLOOKUP($A1884,'[1]MAN PROG 2026'!$A$1:$AI$3379,7,FALSE)</f>
        <v>101536</v>
      </c>
      <c r="H1884" s="23">
        <f>VLOOKUP($A1884,'[1]MAN PROG 2026'!$A$1:$AI$3379,8,FALSE)</f>
        <v>0</v>
      </c>
      <c r="I1884" s="23" t="str">
        <f>VLOOKUP($A1884,'[1]MAN PROG 2026'!$A$1:$AI$3379,9,FALSE)</f>
        <v>S.PIETRO</v>
      </c>
      <c r="J1884" s="23" t="str">
        <f>VLOOKUP($A1884,'[1]MAN PROG 2026'!$A$1:$AI$3379,10,FALSE)</f>
        <v>LABORATORIO ANALISI</v>
      </c>
      <c r="K1884" s="23" t="str">
        <f>VLOOKUP($A1884,'[1]MAN PROG 2026'!$A$1:$AI$3379,11,FALSE)</f>
        <v>LABORATORIO ANALISI</v>
      </c>
      <c r="L1884" s="24" t="str">
        <f>VLOOKUP($A1884,'[1]MAN PROG 2026'!$A$2:$AI$3379,12,FALSE)</f>
        <v>S. G. ANTIDA</v>
      </c>
      <c r="M1884" s="24" t="str">
        <f>VLOOKUP($A1884,'[1]MAN PROG 2026'!$A$2:$AI$3379,13,FALSE)</f>
        <v>SINGOLA</v>
      </c>
      <c r="N1884" s="24">
        <f>VLOOKUP($A1884,'[1]MAN PROG 2026'!$A$2:$AI$3379,14,FALSE)</f>
        <v>103551</v>
      </c>
      <c r="O1884" s="24">
        <f>VLOOKUP($A1884,'[1]MAN PROG 2026'!$A$2:$AI$3379,15,FALSE)</f>
        <v>0</v>
      </c>
      <c r="P1884" s="25" t="str">
        <f>VLOOKUP($A1884,'[1]MAN PROG 2026'!$A$2:$AI$3379,20,FALSE)</f>
        <v>NON PREVISTO</v>
      </c>
      <c r="Q1884" s="8"/>
      <c r="R1884" s="26"/>
      <c r="S1884" s="8"/>
      <c r="T1884" s="37"/>
      <c r="U1884" s="27"/>
      <c r="V1884" s="27"/>
      <c r="W1884" s="27"/>
      <c r="X1884" s="27"/>
      <c r="Y1884" s="27"/>
      <c r="Z1884" s="27"/>
      <c r="AA1884" s="27"/>
      <c r="AB1884" s="27"/>
      <c r="AC1884" s="27"/>
      <c r="AD1884" s="27"/>
      <c r="AE1884" s="27"/>
      <c r="AF1884" s="27"/>
      <c r="AG1884" s="9" t="s">
        <v>32</v>
      </c>
      <c r="AH1884" s="27"/>
      <c r="AI1884" s="27"/>
      <c r="AJ1884" s="27"/>
      <c r="AK1884" s="27"/>
      <c r="AL1884" s="27"/>
      <c r="AM1884" s="11"/>
      <c r="AN1884" s="28"/>
      <c r="AO1884" s="28"/>
      <c r="AP1884" s="29"/>
      <c r="AQ1884" s="30"/>
      <c r="AR1884" s="31"/>
      <c r="AS1884" s="32"/>
      <c r="AT1884" s="33"/>
      <c r="AU1884" s="34"/>
      <c r="AV1884" s="27"/>
      <c r="AW1884" s="27"/>
      <c r="AX1884" s="27"/>
      <c r="AY1884" s="27"/>
    </row>
    <row r="1885" spans="1:51" ht="24" customHeight="1" x14ac:dyDescent="0.3">
      <c r="A1885" s="22">
        <v>103552</v>
      </c>
      <c r="B1885" s="23" t="str">
        <f>VLOOKUP($A1885,'[1]MAN PROG 2026'!$A$1:$AI$3379,2,FALSE)</f>
        <v>POMPA DI INFUSIONE</v>
      </c>
      <c r="C1885" s="23" t="str">
        <f>VLOOKUP($A1885,'[1]MAN PROG 2026'!$A$1:$AI$3379,3,FALSE)</f>
        <v>FRESENIUS KABI AG</v>
      </c>
      <c r="D1885" s="23" t="str">
        <f>VLOOKUP($A1885,'[1]MAN PROG 2026'!$A$1:$AI$3379,4,FALSE)</f>
        <v>VOLUMAT MC AGILIA</v>
      </c>
      <c r="E1885" s="23">
        <f>VLOOKUP($A1885,'[1]MAN PROG 2026'!$A$1:$AI$3379,5,FALSE)</f>
        <v>21248431</v>
      </c>
      <c r="F1885" s="23" t="str">
        <f>VLOOKUP($A1885,'[1]MAN PROG 2026'!$A$1:$AI$3379,6,FALSE)</f>
        <v>SINGOLA</v>
      </c>
      <c r="G1885" s="23">
        <f>VLOOKUP($A1885,'[1]MAN PROG 2026'!$A$1:$AI$3379,7,FALSE)</f>
        <v>103552</v>
      </c>
      <c r="H1885" s="23">
        <f>VLOOKUP($A1885,'[1]MAN PROG 2026'!$A$1:$AI$3379,8,FALSE)</f>
        <v>0</v>
      </c>
      <c r="I1885" s="23" t="str">
        <f>VLOOKUP($A1885,'[1]MAN PROG 2026'!$A$1:$AI$3379,9,FALSE)</f>
        <v>S.PIETRO</v>
      </c>
      <c r="J1885" s="23" t="str">
        <f>VLOOKUP($A1885,'[1]MAN PROG 2026'!$A$1:$AI$3379,10,FALSE)</f>
        <v>S. G. ANTIDA</v>
      </c>
      <c r="K1885" s="23" t="str">
        <f>VLOOKUP($A1885,'[1]MAN PROG 2026'!$A$1:$AI$3379,11,FALSE)</f>
        <v>S. G. ANTIDA</v>
      </c>
      <c r="L1885" s="24" t="str">
        <f>VLOOKUP($A1885,'[1]MAN PROG 2026'!$A$2:$AI$3379,12,FALSE)</f>
        <v>S. G. ANTIDA</v>
      </c>
      <c r="M1885" s="24" t="str">
        <f>VLOOKUP($A1885,'[1]MAN PROG 2026'!$A$2:$AI$3379,13,FALSE)</f>
        <v>SINGOLA</v>
      </c>
      <c r="N1885" s="24" t="str">
        <f>VLOOKUP($A1885,'[1]MAN PROG 2026'!$A$2:$AI$3379,14,FALSE)</f>
        <v>103552</v>
      </c>
      <c r="O1885" s="24">
        <f>VLOOKUP($A1885,'[1]MAN PROG 2026'!$A$2:$AI$3379,15,FALSE)</f>
        <v>0</v>
      </c>
      <c r="P1885" s="25" t="str">
        <f>VLOOKUP($A1885,'[1]MAN PROG 2026'!$A$2:$AI$3379,20,FALSE)</f>
        <v>DA FARE</v>
      </c>
      <c r="Q1885" s="9">
        <v>3552</v>
      </c>
      <c r="R1885" s="26">
        <v>46111</v>
      </c>
      <c r="S1885" s="8" t="s">
        <v>53</v>
      </c>
      <c r="T1885" s="37"/>
      <c r="U1885" s="27" t="s">
        <v>55</v>
      </c>
      <c r="V1885" s="27" t="s">
        <v>56</v>
      </c>
      <c r="W1885" s="27" t="s">
        <v>55</v>
      </c>
      <c r="X1885" s="27" t="s">
        <v>55</v>
      </c>
      <c r="Y1885" s="27" t="s">
        <v>55</v>
      </c>
      <c r="Z1885" s="27" t="s">
        <v>55</v>
      </c>
      <c r="AA1885" s="27" t="s">
        <v>55</v>
      </c>
      <c r="AB1885" s="27" t="s">
        <v>66</v>
      </c>
      <c r="AC1885" s="27" t="s">
        <v>67</v>
      </c>
      <c r="AD1885" s="27" t="s">
        <v>413</v>
      </c>
      <c r="AE1885" s="27" t="s">
        <v>68</v>
      </c>
      <c r="AF1885" s="27" t="s">
        <v>839</v>
      </c>
      <c r="AG1885" s="9" t="s">
        <v>32</v>
      </c>
      <c r="AH1885" s="27" t="s">
        <v>61</v>
      </c>
      <c r="AI1885" s="27" t="s">
        <v>70</v>
      </c>
      <c r="AJ1885" s="27" t="s">
        <v>61</v>
      </c>
      <c r="AK1885" s="27" t="s">
        <v>61</v>
      </c>
      <c r="AL1885" s="27" t="s">
        <v>70</v>
      </c>
      <c r="AM1885" s="11">
        <v>3</v>
      </c>
      <c r="AN1885" s="28">
        <v>0.1</v>
      </c>
      <c r="AO1885" s="28" t="s">
        <v>415</v>
      </c>
      <c r="AP1885" s="29"/>
      <c r="AQ1885" s="30"/>
      <c r="AR1885" s="31"/>
      <c r="AS1885" s="32"/>
      <c r="AT1885" s="33"/>
      <c r="AU1885" s="34"/>
      <c r="AV1885" s="27" t="s">
        <v>62</v>
      </c>
      <c r="AW1885" s="27">
        <v>5625031</v>
      </c>
      <c r="AX1885" s="27" t="s">
        <v>63</v>
      </c>
      <c r="AY1885" s="27"/>
    </row>
    <row r="1886" spans="1:51" ht="24" customHeight="1" x14ac:dyDescent="0.3">
      <c r="A1886" s="22">
        <v>103553</v>
      </c>
      <c r="B1886" s="23" t="str">
        <f>VLOOKUP($A1886,'[1]MAN PROG 2026'!$A$1:$AI$3379,2,FALSE)</f>
        <v>POMPA DI INFUSIONE</v>
      </c>
      <c r="C1886" s="23" t="str">
        <f>VLOOKUP($A1886,'[1]MAN PROG 2026'!$A$1:$AI$3379,3,FALSE)</f>
        <v>FRESENIUS KABI AG</v>
      </c>
      <c r="D1886" s="23" t="str">
        <f>VLOOKUP($A1886,'[1]MAN PROG 2026'!$A$1:$AI$3379,4,FALSE)</f>
        <v>VOLUMAT MC AGILIA</v>
      </c>
      <c r="E1886" s="23">
        <f>VLOOKUP($A1886,'[1]MAN PROG 2026'!$A$1:$AI$3379,5,FALSE)</f>
        <v>21272110</v>
      </c>
      <c r="F1886" s="23" t="str">
        <f>VLOOKUP($A1886,'[1]MAN PROG 2026'!$A$1:$AI$3379,6,FALSE)</f>
        <v>SINGOLA</v>
      </c>
      <c r="G1886" s="23">
        <f>VLOOKUP($A1886,'[1]MAN PROG 2026'!$A$1:$AI$3379,7,FALSE)</f>
        <v>103553</v>
      </c>
      <c r="H1886" s="23">
        <f>VLOOKUP($A1886,'[1]MAN PROG 2026'!$A$1:$AI$3379,8,FALSE)</f>
        <v>0</v>
      </c>
      <c r="I1886" s="23" t="str">
        <f>VLOOKUP($A1886,'[1]MAN PROG 2026'!$A$1:$AI$3379,9,FALSE)</f>
        <v>S.PIETRO</v>
      </c>
      <c r="J1886" s="23" t="str">
        <f>VLOOKUP($A1886,'[1]MAN PROG 2026'!$A$1:$AI$3379,10,FALSE)</f>
        <v>S. G. ANTIDA</v>
      </c>
      <c r="K1886" s="23" t="str">
        <f>VLOOKUP($A1886,'[1]MAN PROG 2026'!$A$1:$AI$3379,11,FALSE)</f>
        <v>S. CATERINA SOLVENTI</v>
      </c>
      <c r="L1886" s="24" t="str">
        <f>VLOOKUP($A1886,'[1]MAN PROG 2026'!$A$2:$AI$3379,12,FALSE)</f>
        <v>S. G. ANTIDA</v>
      </c>
      <c r="M1886" s="24" t="str">
        <f>VLOOKUP($A1886,'[1]MAN PROG 2026'!$A$2:$AI$3379,13,FALSE)</f>
        <v>SINGOLA</v>
      </c>
      <c r="N1886" s="24" t="str">
        <f>VLOOKUP($A1886,'[1]MAN PROG 2026'!$A$2:$AI$3379,14,FALSE)</f>
        <v>103553</v>
      </c>
      <c r="O1886" s="24">
        <f>VLOOKUP($A1886,'[1]MAN PROG 2026'!$A$2:$AI$3379,15,FALSE)</f>
        <v>0</v>
      </c>
      <c r="P1886" s="25" t="str">
        <f>VLOOKUP($A1886,'[1]MAN PROG 2026'!$A$2:$AI$3379,20,FALSE)</f>
        <v>DA FARE</v>
      </c>
      <c r="Q1886" s="9">
        <v>3553</v>
      </c>
      <c r="R1886" s="26">
        <v>46111</v>
      </c>
      <c r="S1886" s="8" t="s">
        <v>53</v>
      </c>
      <c r="T1886" s="37"/>
      <c r="U1886" s="27" t="s">
        <v>55</v>
      </c>
      <c r="V1886" s="27" t="s">
        <v>56</v>
      </c>
      <c r="W1886" s="27" t="s">
        <v>55</v>
      </c>
      <c r="X1886" s="27" t="s">
        <v>55</v>
      </c>
      <c r="Y1886" s="27" t="s">
        <v>55</v>
      </c>
      <c r="Z1886" s="27" t="s">
        <v>55</v>
      </c>
      <c r="AA1886" s="27" t="s">
        <v>55</v>
      </c>
      <c r="AB1886" s="27" t="s">
        <v>66</v>
      </c>
      <c r="AC1886" s="27" t="s">
        <v>67</v>
      </c>
      <c r="AD1886" s="27" t="s">
        <v>413</v>
      </c>
      <c r="AE1886" s="27" t="s">
        <v>68</v>
      </c>
      <c r="AF1886" s="27" t="s">
        <v>840</v>
      </c>
      <c r="AG1886" s="9" t="s">
        <v>32</v>
      </c>
      <c r="AH1886" s="27" t="s">
        <v>61</v>
      </c>
      <c r="AI1886" s="27" t="s">
        <v>70</v>
      </c>
      <c r="AJ1886" s="27" t="s">
        <v>61</v>
      </c>
      <c r="AK1886" s="27" t="s">
        <v>61</v>
      </c>
      <c r="AL1886" s="27" t="s">
        <v>70</v>
      </c>
      <c r="AM1886" s="11">
        <v>3.1</v>
      </c>
      <c r="AN1886" s="28">
        <v>0.2</v>
      </c>
      <c r="AO1886" s="28" t="s">
        <v>415</v>
      </c>
      <c r="AP1886" s="29"/>
      <c r="AQ1886" s="30"/>
      <c r="AR1886" s="31"/>
      <c r="AS1886" s="32"/>
      <c r="AT1886" s="33"/>
      <c r="AU1886" s="34"/>
      <c r="AV1886" s="27" t="s">
        <v>62</v>
      </c>
      <c r="AW1886" s="27">
        <v>5625031</v>
      </c>
      <c r="AX1886" s="27" t="s">
        <v>63</v>
      </c>
      <c r="AY1886" s="27"/>
    </row>
    <row r="1887" spans="1:51" ht="24" customHeight="1" x14ac:dyDescent="0.3">
      <c r="A1887" s="22">
        <v>103554</v>
      </c>
      <c r="B1887" s="23" t="str">
        <f>VLOOKUP($A1887,'[1]MAN PROG 2026'!$A$1:$AI$3379,2,FALSE)</f>
        <v>POMPA DI INFUSIONE</v>
      </c>
      <c r="C1887" s="23" t="str">
        <f>VLOOKUP($A1887,'[1]MAN PROG 2026'!$A$1:$AI$3379,3,FALSE)</f>
        <v>FRESENIUS KABI AG</v>
      </c>
      <c r="D1887" s="23" t="str">
        <f>VLOOKUP($A1887,'[1]MAN PROG 2026'!$A$1:$AI$3379,4,FALSE)</f>
        <v>VOLUMAT MC AGILIA</v>
      </c>
      <c r="E1887" s="23">
        <f>VLOOKUP($A1887,'[1]MAN PROG 2026'!$A$1:$AI$3379,5,FALSE)</f>
        <v>21426245</v>
      </c>
      <c r="F1887" s="23" t="str">
        <f>VLOOKUP($A1887,'[1]MAN PROG 2026'!$A$1:$AI$3379,6,FALSE)</f>
        <v>SINGOLA</v>
      </c>
      <c r="G1887" s="23">
        <f>VLOOKUP($A1887,'[1]MAN PROG 2026'!$A$1:$AI$3379,7,FALSE)</f>
        <v>103554</v>
      </c>
      <c r="H1887" s="23">
        <f>VLOOKUP($A1887,'[1]MAN PROG 2026'!$A$1:$AI$3379,8,FALSE)</f>
        <v>0</v>
      </c>
      <c r="I1887" s="23" t="str">
        <f>VLOOKUP($A1887,'[1]MAN PROG 2026'!$A$1:$AI$3379,9,FALSE)</f>
        <v>S.PIETRO</v>
      </c>
      <c r="J1887" s="23" t="str">
        <f>VLOOKUP($A1887,'[1]MAN PROG 2026'!$A$1:$AI$3379,10,FALSE)</f>
        <v>S. G. ANTIDA</v>
      </c>
      <c r="K1887" s="23" t="str">
        <f>VLOOKUP($A1887,'[1]MAN PROG 2026'!$A$1:$AI$3379,11,FALSE)</f>
        <v>S. G. ANTIDA</v>
      </c>
      <c r="L1887" s="24" t="str">
        <f>VLOOKUP($A1887,'[1]MAN PROG 2026'!$A$2:$AI$3379,12,FALSE)</f>
        <v>NON TROVATO</v>
      </c>
      <c r="M1887" s="24">
        <f>VLOOKUP($A1887,'[1]MAN PROG 2026'!$A$2:$AI$3379,13,FALSE)</f>
        <v>0</v>
      </c>
      <c r="N1887" s="24">
        <f>VLOOKUP($A1887,'[1]MAN PROG 2026'!$A$2:$AI$3379,14,FALSE)</f>
        <v>0</v>
      </c>
      <c r="O1887" s="24">
        <f>VLOOKUP($A1887,'[1]MAN PROG 2026'!$A$2:$AI$3379,15,FALSE)</f>
        <v>0</v>
      </c>
      <c r="P1887" s="25" t="str">
        <f>VLOOKUP($A1887,'[1]MAN PROG 2026'!$A$2:$AI$3379,20,FALSE)</f>
        <v>DA FARE</v>
      </c>
      <c r="Q1887" s="8"/>
      <c r="R1887" s="26"/>
      <c r="S1887" s="8"/>
      <c r="T1887" s="37"/>
      <c r="U1887" s="27"/>
      <c r="V1887" s="27"/>
      <c r="W1887" s="27"/>
      <c r="X1887" s="27"/>
      <c r="Y1887" s="27"/>
      <c r="Z1887" s="27"/>
      <c r="AA1887" s="27"/>
      <c r="AB1887" s="27"/>
      <c r="AC1887" s="27"/>
      <c r="AD1887" s="27"/>
      <c r="AE1887" s="27"/>
      <c r="AF1887" s="27"/>
      <c r="AG1887" s="9" t="s">
        <v>32</v>
      </c>
      <c r="AH1887" s="27"/>
      <c r="AI1887" s="27"/>
      <c r="AJ1887" s="27"/>
      <c r="AK1887" s="27"/>
      <c r="AL1887" s="27"/>
      <c r="AM1887" s="11"/>
      <c r="AN1887" s="28"/>
      <c r="AO1887" s="28"/>
      <c r="AP1887" s="29"/>
      <c r="AQ1887" s="30"/>
      <c r="AR1887" s="31"/>
      <c r="AS1887" s="32"/>
      <c r="AT1887" s="33"/>
      <c r="AU1887" s="34"/>
      <c r="AV1887" s="27"/>
      <c r="AW1887" s="27"/>
      <c r="AX1887" s="27"/>
      <c r="AY1887" s="27"/>
    </row>
    <row r="1888" spans="1:51" ht="24" customHeight="1" x14ac:dyDescent="0.3">
      <c r="A1888" s="22">
        <v>103555</v>
      </c>
      <c r="B1888" s="23" t="str">
        <f>VLOOKUP($A1888,'[1]MAN PROG 2026'!$A$1:$AI$3379,2,FALSE)</f>
        <v>POMPA DI INFUSIONE</v>
      </c>
      <c r="C1888" s="23" t="str">
        <f>VLOOKUP($A1888,'[1]MAN PROG 2026'!$A$1:$AI$3379,3,FALSE)</f>
        <v>FRESENIUS KABI AG</v>
      </c>
      <c r="D1888" s="23" t="str">
        <f>VLOOKUP($A1888,'[1]MAN PROG 2026'!$A$1:$AI$3379,4,FALSE)</f>
        <v>VOLUMAT MC AGILIA</v>
      </c>
      <c r="E1888" s="23">
        <f>VLOOKUP($A1888,'[1]MAN PROG 2026'!$A$1:$AI$3379,5,FALSE)</f>
        <v>21272339</v>
      </c>
      <c r="F1888" s="23" t="str">
        <f>VLOOKUP($A1888,'[1]MAN PROG 2026'!$A$1:$AI$3379,6,FALSE)</f>
        <v>SINGOLA</v>
      </c>
      <c r="G1888" s="23">
        <f>VLOOKUP($A1888,'[1]MAN PROG 2026'!$A$1:$AI$3379,7,FALSE)</f>
        <v>103555</v>
      </c>
      <c r="H1888" s="23">
        <f>VLOOKUP($A1888,'[1]MAN PROG 2026'!$A$1:$AI$3379,8,FALSE)</f>
        <v>0</v>
      </c>
      <c r="I1888" s="23" t="str">
        <f>VLOOKUP($A1888,'[1]MAN PROG 2026'!$A$1:$AI$3379,9,FALSE)</f>
        <v>S.PIETRO</v>
      </c>
      <c r="J1888" s="23" t="str">
        <f>VLOOKUP($A1888,'[1]MAN PROG 2026'!$A$1:$AI$3379,10,FALSE)</f>
        <v>S. G. ANTIDA</v>
      </c>
      <c r="K1888" s="23" t="str">
        <f>VLOOKUP($A1888,'[1]MAN PROG 2026'!$A$1:$AI$3379,11,FALSE)</f>
        <v>S. VINCENZO</v>
      </c>
      <c r="L1888" s="24" t="str">
        <f>VLOOKUP($A1888,'[1]MAN PROG 2026'!$A$2:$AI$3379,12,FALSE)</f>
        <v>S. G. GRANDE / S. CAMILLO</v>
      </c>
      <c r="M1888" s="24" t="str">
        <f>VLOOKUP($A1888,'[1]MAN PROG 2026'!$A$2:$AI$3379,13,FALSE)</f>
        <v>SINGOLA</v>
      </c>
      <c r="N1888" s="24">
        <f>VLOOKUP($A1888,'[1]MAN PROG 2026'!$A$2:$AI$3379,14,FALSE)</f>
        <v>103555</v>
      </c>
      <c r="O1888" s="24">
        <f>VLOOKUP($A1888,'[1]MAN PROG 2026'!$A$2:$AI$3379,15,FALSE)</f>
        <v>0</v>
      </c>
      <c r="P1888" s="25" t="str">
        <f>VLOOKUP($A1888,'[1]MAN PROG 2026'!$A$2:$AI$3379,20,FALSE)</f>
        <v>NON PREVISTO</v>
      </c>
      <c r="Q1888" s="8"/>
      <c r="R1888" s="26"/>
      <c r="S1888" s="8"/>
      <c r="T1888" s="37"/>
      <c r="U1888" s="27"/>
      <c r="V1888" s="27"/>
      <c r="W1888" s="27"/>
      <c r="X1888" s="27"/>
      <c r="Y1888" s="27"/>
      <c r="Z1888" s="27"/>
      <c r="AA1888" s="27"/>
      <c r="AB1888" s="27"/>
      <c r="AC1888" s="27"/>
      <c r="AD1888" s="27"/>
      <c r="AE1888" s="27"/>
      <c r="AF1888" s="27"/>
      <c r="AG1888" s="9" t="s">
        <v>32</v>
      </c>
      <c r="AH1888" s="27"/>
      <c r="AI1888" s="27"/>
      <c r="AJ1888" s="27"/>
      <c r="AK1888" s="27"/>
      <c r="AL1888" s="27"/>
      <c r="AM1888" s="11"/>
      <c r="AN1888" s="28"/>
      <c r="AO1888" s="28"/>
      <c r="AP1888" s="29"/>
      <c r="AQ1888" s="30"/>
      <c r="AR1888" s="31"/>
      <c r="AS1888" s="32"/>
      <c r="AT1888" s="33"/>
      <c r="AU1888" s="34"/>
      <c r="AV1888" s="27"/>
      <c r="AW1888" s="27"/>
      <c r="AX1888" s="27"/>
      <c r="AY1888" s="27"/>
    </row>
    <row r="1889" spans="1:51" ht="24" customHeight="1" x14ac:dyDescent="0.3">
      <c r="A1889" s="22">
        <v>103556</v>
      </c>
      <c r="B1889" s="23" t="str">
        <f>VLOOKUP($A1889,'[1]MAN PROG 2026'!$A$1:$AI$3379,2,FALSE)</f>
        <v>POMPA DI INFUSIONE</v>
      </c>
      <c r="C1889" s="23" t="str">
        <f>VLOOKUP($A1889,'[1]MAN PROG 2026'!$A$1:$AI$3379,3,FALSE)</f>
        <v>FRESENIUS KABI AG</v>
      </c>
      <c r="D1889" s="23" t="str">
        <f>VLOOKUP($A1889,'[1]MAN PROG 2026'!$A$1:$AI$3379,4,FALSE)</f>
        <v>VOLUMAT MC AGILIA</v>
      </c>
      <c r="E1889" s="23">
        <f>VLOOKUP($A1889,'[1]MAN PROG 2026'!$A$1:$AI$3379,5,FALSE)</f>
        <v>21337042</v>
      </c>
      <c r="F1889" s="23" t="str">
        <f>VLOOKUP($A1889,'[1]MAN PROG 2026'!$A$1:$AI$3379,6,FALSE)</f>
        <v>SINGOLA</v>
      </c>
      <c r="G1889" s="23">
        <f>VLOOKUP($A1889,'[1]MAN PROG 2026'!$A$1:$AI$3379,7,FALSE)</f>
        <v>103556</v>
      </c>
      <c r="H1889" s="23">
        <f>VLOOKUP($A1889,'[1]MAN PROG 2026'!$A$1:$AI$3379,8,FALSE)</f>
        <v>0</v>
      </c>
      <c r="I1889" s="23" t="str">
        <f>VLOOKUP($A1889,'[1]MAN PROG 2026'!$A$1:$AI$3379,9,FALSE)</f>
        <v>S.PIETRO</v>
      </c>
      <c r="J1889" s="23" t="str">
        <f>VLOOKUP($A1889,'[1]MAN PROG 2026'!$A$1:$AI$3379,10,FALSE)</f>
        <v>D.H. ONCOLOGIA</v>
      </c>
      <c r="K1889" s="23" t="str">
        <f>VLOOKUP($A1889,'[1]MAN PROG 2026'!$A$1:$AI$3379,11,FALSE)</f>
        <v>D.H. ONCOLOGIA</v>
      </c>
      <c r="L1889" s="24" t="str">
        <f>VLOOKUP($A1889,'[1]MAN PROG 2026'!$A$2:$AI$3379,12,FALSE)</f>
        <v>S. G. GRANDE</v>
      </c>
      <c r="M1889" s="24" t="str">
        <f>VLOOKUP($A1889,'[1]MAN PROG 2026'!$A$2:$AI$3379,13,FALSE)</f>
        <v>SINGOLA</v>
      </c>
      <c r="N1889" s="24">
        <f>VLOOKUP($A1889,'[1]MAN PROG 2026'!$A$2:$AI$3379,14,FALSE)</f>
        <v>103556</v>
      </c>
      <c r="O1889" s="24">
        <f>VLOOKUP($A1889,'[1]MAN PROG 2026'!$A$2:$AI$3379,15,FALSE)</f>
        <v>0</v>
      </c>
      <c r="P1889" s="25" t="str">
        <f>VLOOKUP($A1889,'[1]MAN PROG 2026'!$A$2:$AI$3379,20,FALSE)</f>
        <v>NON PREVISTO</v>
      </c>
      <c r="Q1889" s="8"/>
      <c r="R1889" s="26"/>
      <c r="S1889" s="8"/>
      <c r="T1889" s="37"/>
      <c r="U1889" s="27"/>
      <c r="V1889" s="27"/>
      <c r="W1889" s="27"/>
      <c r="X1889" s="27"/>
      <c r="Y1889" s="27"/>
      <c r="Z1889" s="27"/>
      <c r="AA1889" s="27"/>
      <c r="AB1889" s="27"/>
      <c r="AC1889" s="27"/>
      <c r="AD1889" s="27"/>
      <c r="AE1889" s="27"/>
      <c r="AF1889" s="27"/>
      <c r="AG1889" s="9" t="s">
        <v>32</v>
      </c>
      <c r="AH1889" s="27"/>
      <c r="AI1889" s="27"/>
      <c r="AJ1889" s="27"/>
      <c r="AK1889" s="27"/>
      <c r="AL1889" s="27"/>
      <c r="AM1889" s="11"/>
      <c r="AN1889" s="28"/>
      <c r="AO1889" s="28"/>
      <c r="AP1889" s="29"/>
      <c r="AQ1889" s="30"/>
      <c r="AR1889" s="31"/>
      <c r="AS1889" s="32"/>
      <c r="AT1889" s="33"/>
      <c r="AU1889" s="34"/>
      <c r="AV1889" s="27"/>
      <c r="AW1889" s="27"/>
      <c r="AX1889" s="27"/>
      <c r="AY1889" s="27"/>
    </row>
    <row r="1890" spans="1:51" ht="24" customHeight="1" x14ac:dyDescent="0.3">
      <c r="A1890" s="22">
        <v>103557</v>
      </c>
      <c r="B1890" s="23" t="str">
        <f>VLOOKUP($A1890,'[1]MAN PROG 2026'!$A$1:$AI$3379,2,FALSE)</f>
        <v>POMPA DI INFUSIONE</v>
      </c>
      <c r="C1890" s="23" t="str">
        <f>VLOOKUP($A1890,'[1]MAN PROG 2026'!$A$1:$AI$3379,3,FALSE)</f>
        <v>FRESENIUS KABI AG</v>
      </c>
      <c r="D1890" s="23" t="str">
        <f>VLOOKUP($A1890,'[1]MAN PROG 2026'!$A$1:$AI$3379,4,FALSE)</f>
        <v>VOLUMAT MC AGILIA</v>
      </c>
      <c r="E1890" s="23">
        <f>VLOOKUP($A1890,'[1]MAN PROG 2026'!$A$1:$AI$3379,5,FALSE)</f>
        <v>21272106</v>
      </c>
      <c r="F1890" s="23" t="str">
        <f>VLOOKUP($A1890,'[1]MAN PROG 2026'!$A$1:$AI$3379,6,FALSE)</f>
        <v>SINGOLA</v>
      </c>
      <c r="G1890" s="23">
        <f>VLOOKUP($A1890,'[1]MAN PROG 2026'!$A$1:$AI$3379,7,FALSE)</f>
        <v>103557</v>
      </c>
      <c r="H1890" s="23">
        <f>VLOOKUP($A1890,'[1]MAN PROG 2026'!$A$1:$AI$3379,8,FALSE)</f>
        <v>0</v>
      </c>
      <c r="I1890" s="23" t="str">
        <f>VLOOKUP($A1890,'[1]MAN PROG 2026'!$A$1:$AI$3379,9,FALSE)</f>
        <v>S.PIETRO</v>
      </c>
      <c r="J1890" s="23" t="str">
        <f>VLOOKUP($A1890,'[1]MAN PROG 2026'!$A$1:$AI$3379,10,FALSE)</f>
        <v>D.H. ONCOLOGIA</v>
      </c>
      <c r="K1890" s="23" t="str">
        <f>VLOOKUP($A1890,'[1]MAN PROG 2026'!$A$1:$AI$3379,11,FALSE)</f>
        <v>D.H. ONCOLOGIA</v>
      </c>
      <c r="L1890" s="24" t="str">
        <f>VLOOKUP($A1890,'[1]MAN PROG 2026'!$A$2:$AI$3379,12,FALSE)</f>
        <v>D.H. ONCOLOGIA</v>
      </c>
      <c r="M1890" s="24" t="str">
        <f>VLOOKUP($A1890,'[1]MAN PROG 2026'!$A$2:$AI$3379,13,FALSE)</f>
        <v>SINGOLA</v>
      </c>
      <c r="N1890" s="24">
        <f>VLOOKUP($A1890,'[1]MAN PROG 2026'!$A$2:$AI$3379,14,FALSE)</f>
        <v>103557</v>
      </c>
      <c r="O1890" s="24">
        <f>VLOOKUP($A1890,'[1]MAN PROG 2026'!$A$2:$AI$3379,15,FALSE)</f>
        <v>0</v>
      </c>
      <c r="P1890" s="25" t="str">
        <f>VLOOKUP($A1890,'[1]MAN PROG 2026'!$A$2:$AI$3379,20,FALSE)</f>
        <v>NON PREVISTO</v>
      </c>
      <c r="Q1890" s="8"/>
      <c r="R1890" s="26"/>
      <c r="S1890" s="8"/>
      <c r="T1890" s="37"/>
      <c r="U1890" s="27"/>
      <c r="V1890" s="27"/>
      <c r="W1890" s="27"/>
      <c r="X1890" s="27"/>
      <c r="Y1890" s="27"/>
      <c r="Z1890" s="27"/>
      <c r="AA1890" s="27"/>
      <c r="AB1890" s="27"/>
      <c r="AC1890" s="27"/>
      <c r="AD1890" s="27"/>
      <c r="AE1890" s="27"/>
      <c r="AF1890" s="27"/>
      <c r="AG1890" s="9" t="s">
        <v>32</v>
      </c>
      <c r="AH1890" s="27"/>
      <c r="AI1890" s="27"/>
      <c r="AJ1890" s="27"/>
      <c r="AK1890" s="27"/>
      <c r="AL1890" s="27"/>
      <c r="AM1890" s="11"/>
      <c r="AN1890" s="28"/>
      <c r="AO1890" s="28"/>
      <c r="AP1890" s="29"/>
      <c r="AQ1890" s="30"/>
      <c r="AR1890" s="31"/>
      <c r="AS1890" s="32"/>
      <c r="AT1890" s="33"/>
      <c r="AU1890" s="34"/>
      <c r="AV1890" s="27"/>
      <c r="AW1890" s="27"/>
      <c r="AX1890" s="27"/>
      <c r="AY1890" s="27"/>
    </row>
    <row r="1891" spans="1:51" ht="24" customHeight="1" x14ac:dyDescent="0.3">
      <c r="A1891" s="22">
        <v>103558</v>
      </c>
      <c r="B1891" s="23" t="str">
        <f>VLOOKUP($A1891,'[1]MAN PROG 2026'!$A$1:$AI$3379,2,FALSE)</f>
        <v>POMPA DI INFUSIONE</v>
      </c>
      <c r="C1891" s="23" t="str">
        <f>VLOOKUP($A1891,'[1]MAN PROG 2026'!$A$1:$AI$3379,3,FALSE)</f>
        <v>FRESENIUS KABI AG</v>
      </c>
      <c r="D1891" s="23" t="str">
        <f>VLOOKUP($A1891,'[1]MAN PROG 2026'!$A$1:$AI$3379,4,FALSE)</f>
        <v>VOLUMAT MC AGILIA</v>
      </c>
      <c r="E1891" s="23">
        <f>VLOOKUP($A1891,'[1]MAN PROG 2026'!$A$1:$AI$3379,5,FALSE)</f>
        <v>21426273</v>
      </c>
      <c r="F1891" s="23" t="str">
        <f>VLOOKUP($A1891,'[1]MAN PROG 2026'!$A$1:$AI$3379,6,FALSE)</f>
        <v>SINGOLA</v>
      </c>
      <c r="G1891" s="23">
        <f>VLOOKUP($A1891,'[1]MAN PROG 2026'!$A$1:$AI$3379,7,FALSE)</f>
        <v>103558</v>
      </c>
      <c r="H1891" s="23">
        <f>VLOOKUP($A1891,'[1]MAN PROG 2026'!$A$1:$AI$3379,8,FALSE)</f>
        <v>0</v>
      </c>
      <c r="I1891" s="23" t="str">
        <f>VLOOKUP($A1891,'[1]MAN PROG 2026'!$A$1:$AI$3379,9,FALSE)</f>
        <v>S.PIETRO</v>
      </c>
      <c r="J1891" s="23" t="str">
        <f>VLOOKUP($A1891,'[1]MAN PROG 2026'!$A$1:$AI$3379,10,FALSE)</f>
        <v>D.H. ONCOLOGIA</v>
      </c>
      <c r="K1891" s="23" t="str">
        <f>VLOOKUP($A1891,'[1]MAN PROG 2026'!$A$1:$AI$3379,11,FALSE)</f>
        <v>D.H. ONCOLOGIA</v>
      </c>
      <c r="L1891" s="24" t="str">
        <f>VLOOKUP($A1891,'[1]MAN PROG 2026'!$A$2:$AI$3379,12,FALSE)</f>
        <v>NON TROVATO</v>
      </c>
      <c r="M1891" s="24">
        <f>VLOOKUP($A1891,'[1]MAN PROG 2026'!$A$2:$AI$3379,13,FALSE)</f>
        <v>0</v>
      </c>
      <c r="N1891" s="24">
        <f>VLOOKUP($A1891,'[1]MAN PROG 2026'!$A$2:$AI$3379,14,FALSE)</f>
        <v>0</v>
      </c>
      <c r="O1891" s="24">
        <f>VLOOKUP($A1891,'[1]MAN PROG 2026'!$A$2:$AI$3379,15,FALSE)</f>
        <v>0</v>
      </c>
      <c r="P1891" s="25" t="str">
        <f>VLOOKUP($A1891,'[1]MAN PROG 2026'!$A$2:$AI$3379,20,FALSE)</f>
        <v>NON PREVISTO</v>
      </c>
      <c r="Q1891" s="8"/>
      <c r="R1891" s="26"/>
      <c r="S1891" s="8"/>
      <c r="T1891" s="37"/>
      <c r="U1891" s="27"/>
      <c r="V1891" s="27"/>
      <c r="W1891" s="27"/>
      <c r="X1891" s="27"/>
      <c r="Y1891" s="27"/>
      <c r="Z1891" s="27"/>
      <c r="AA1891" s="27"/>
      <c r="AB1891" s="27"/>
      <c r="AC1891" s="27"/>
      <c r="AD1891" s="27"/>
      <c r="AE1891" s="27"/>
      <c r="AF1891" s="27"/>
      <c r="AG1891" s="9" t="s">
        <v>32</v>
      </c>
      <c r="AH1891" s="27"/>
      <c r="AI1891" s="27"/>
      <c r="AJ1891" s="27"/>
      <c r="AK1891" s="27"/>
      <c r="AL1891" s="27"/>
      <c r="AM1891" s="11"/>
      <c r="AN1891" s="28"/>
      <c r="AO1891" s="28"/>
      <c r="AP1891" s="29"/>
      <c r="AQ1891" s="30"/>
      <c r="AR1891" s="31"/>
      <c r="AS1891" s="32"/>
      <c r="AT1891" s="33"/>
      <c r="AU1891" s="34"/>
      <c r="AV1891" s="27"/>
      <c r="AW1891" s="27"/>
      <c r="AX1891" s="27"/>
      <c r="AY1891" s="27"/>
    </row>
    <row r="1892" spans="1:51" ht="24" customHeight="1" x14ac:dyDescent="0.3">
      <c r="A1892" s="22">
        <v>103559</v>
      </c>
      <c r="B1892" s="23" t="str">
        <f>VLOOKUP($A1892,'[1]MAN PROG 2026'!$A$1:$AI$3379,2,FALSE)</f>
        <v>POMPA DI INFUSIONE</v>
      </c>
      <c r="C1892" s="23" t="str">
        <f>VLOOKUP($A1892,'[1]MAN PROG 2026'!$A$1:$AI$3379,3,FALSE)</f>
        <v>FRESENIUS KABI AG</v>
      </c>
      <c r="D1892" s="23" t="str">
        <f>VLOOKUP($A1892,'[1]MAN PROG 2026'!$A$1:$AI$3379,4,FALSE)</f>
        <v>VOLUMAT MC AGILIA</v>
      </c>
      <c r="E1892" s="23">
        <f>VLOOKUP($A1892,'[1]MAN PROG 2026'!$A$1:$AI$3379,5,FALSE)</f>
        <v>21184657</v>
      </c>
      <c r="F1892" s="23" t="str">
        <f>VLOOKUP($A1892,'[1]MAN PROG 2026'!$A$1:$AI$3379,6,FALSE)</f>
        <v>SINGOLA</v>
      </c>
      <c r="G1892" s="23">
        <f>VLOOKUP($A1892,'[1]MAN PROG 2026'!$A$1:$AI$3379,7,FALSE)</f>
        <v>103559</v>
      </c>
      <c r="H1892" s="23">
        <f>VLOOKUP($A1892,'[1]MAN PROG 2026'!$A$1:$AI$3379,8,FALSE)</f>
        <v>0</v>
      </c>
      <c r="I1892" s="23" t="str">
        <f>VLOOKUP($A1892,'[1]MAN PROG 2026'!$A$1:$AI$3379,9,FALSE)</f>
        <v>S.PIETRO</v>
      </c>
      <c r="J1892" s="23" t="str">
        <f>VLOOKUP($A1892,'[1]MAN PROG 2026'!$A$1:$AI$3379,10,FALSE)</f>
        <v>S. G. ANTIDA</v>
      </c>
      <c r="K1892" s="23" t="str">
        <f>VLOOKUP($A1892,'[1]MAN PROG 2026'!$A$1:$AI$3379,11,FALSE)</f>
        <v>D.H. ONCOLOGIA</v>
      </c>
      <c r="L1892" s="24" t="str">
        <f>VLOOKUP($A1892,'[1]MAN PROG 2026'!$A$2:$AI$3379,12,FALSE)</f>
        <v>CENTRO TRASFUSIONALE: EMOCOMPONENTI</v>
      </c>
      <c r="M1892" s="24" t="str">
        <f>VLOOKUP($A1892,'[1]MAN PROG 2026'!$A$2:$AI$3379,13,FALSE)</f>
        <v>SINGOLA</v>
      </c>
      <c r="N1892" s="24">
        <f>VLOOKUP($A1892,'[1]MAN PROG 2026'!$A$2:$AI$3379,14,FALSE)</f>
        <v>103559</v>
      </c>
      <c r="O1892" s="24">
        <f>VLOOKUP($A1892,'[1]MAN PROG 2026'!$A$2:$AI$3379,15,FALSE)</f>
        <v>0</v>
      </c>
      <c r="P1892" s="25" t="str">
        <f>VLOOKUP($A1892,'[1]MAN PROG 2026'!$A$2:$AI$3379,20,FALSE)</f>
        <v>NON PREVISTO</v>
      </c>
      <c r="Q1892" s="8"/>
      <c r="R1892" s="26"/>
      <c r="S1892" s="8"/>
      <c r="T1892" s="37"/>
      <c r="U1892" s="27"/>
      <c r="V1892" s="27"/>
      <c r="W1892" s="27"/>
      <c r="X1892" s="27"/>
      <c r="Y1892" s="27"/>
      <c r="Z1892" s="27"/>
      <c r="AA1892" s="27"/>
      <c r="AB1892" s="27"/>
      <c r="AC1892" s="27"/>
      <c r="AD1892" s="27"/>
      <c r="AE1892" s="27"/>
      <c r="AF1892" s="27"/>
      <c r="AG1892" s="9" t="s">
        <v>32</v>
      </c>
      <c r="AH1892" s="27"/>
      <c r="AI1892" s="27"/>
      <c r="AJ1892" s="27"/>
      <c r="AK1892" s="27"/>
      <c r="AL1892" s="27"/>
      <c r="AM1892" s="11"/>
      <c r="AN1892" s="28"/>
      <c r="AO1892" s="28"/>
      <c r="AP1892" s="29"/>
      <c r="AQ1892" s="30"/>
      <c r="AR1892" s="31"/>
      <c r="AS1892" s="32"/>
      <c r="AT1892" s="33"/>
      <c r="AU1892" s="34"/>
      <c r="AV1892" s="27"/>
      <c r="AW1892" s="27"/>
      <c r="AX1892" s="27"/>
      <c r="AY1892" s="27"/>
    </row>
    <row r="1893" spans="1:51" ht="24" customHeight="1" x14ac:dyDescent="0.3">
      <c r="A1893" s="22">
        <v>103560</v>
      </c>
      <c r="B1893" s="23" t="str">
        <f>VLOOKUP($A1893,'[1]MAN PROG 2026'!$A$1:$AI$3379,2,FALSE)</f>
        <v>POMPA DI INFUSIONE</v>
      </c>
      <c r="C1893" s="23" t="str">
        <f>VLOOKUP($A1893,'[1]MAN PROG 2026'!$A$1:$AI$3379,3,FALSE)</f>
        <v>FRESENIUS KABI AG</v>
      </c>
      <c r="D1893" s="23" t="str">
        <f>VLOOKUP($A1893,'[1]MAN PROG 2026'!$A$1:$AI$3379,4,FALSE)</f>
        <v>VOLUMAT MC AGILIA</v>
      </c>
      <c r="E1893" s="23">
        <f>VLOOKUP($A1893,'[1]MAN PROG 2026'!$A$1:$AI$3379,5,FALSE)</f>
        <v>21248460</v>
      </c>
      <c r="F1893" s="23" t="str">
        <f>VLOOKUP($A1893,'[1]MAN PROG 2026'!$A$1:$AI$3379,6,FALSE)</f>
        <v>SINGOLA</v>
      </c>
      <c r="G1893" s="23">
        <f>VLOOKUP($A1893,'[1]MAN PROG 2026'!$A$1:$AI$3379,7,FALSE)</f>
        <v>103560</v>
      </c>
      <c r="H1893" s="23">
        <f>VLOOKUP($A1893,'[1]MAN PROG 2026'!$A$1:$AI$3379,8,FALSE)</f>
        <v>0</v>
      </c>
      <c r="I1893" s="23" t="str">
        <f>VLOOKUP($A1893,'[1]MAN PROG 2026'!$A$1:$AI$3379,9,FALSE)</f>
        <v>S.PIETRO</v>
      </c>
      <c r="J1893" s="23" t="str">
        <f>VLOOKUP($A1893,'[1]MAN PROG 2026'!$A$1:$AI$3379,10,FALSE)</f>
        <v>D.H. ONCOLOGIA</v>
      </c>
      <c r="K1893" s="23" t="str">
        <f>VLOOKUP($A1893,'[1]MAN PROG 2026'!$A$1:$AI$3379,11,FALSE)</f>
        <v>D.H. ONCOLOGIA</v>
      </c>
      <c r="L1893" s="24" t="str">
        <f>VLOOKUP($A1893,'[1]MAN PROG 2026'!$A$2:$AI$3379,12,FALSE)</f>
        <v>S. GIUSEPPE</v>
      </c>
      <c r="M1893" s="24" t="str">
        <f>VLOOKUP($A1893,'[1]MAN PROG 2026'!$A$2:$AI$3379,13,FALSE)</f>
        <v>SINGOLA</v>
      </c>
      <c r="N1893" s="24">
        <f>VLOOKUP($A1893,'[1]MAN PROG 2026'!$A$2:$AI$3379,14,FALSE)</f>
        <v>103560</v>
      </c>
      <c r="O1893" s="24">
        <f>VLOOKUP($A1893,'[1]MAN PROG 2026'!$A$2:$AI$3379,15,FALSE)</f>
        <v>0</v>
      </c>
      <c r="P1893" s="25" t="str">
        <f>VLOOKUP($A1893,'[1]MAN PROG 2026'!$A$2:$AI$3379,20,FALSE)</f>
        <v>NON PREVISTO</v>
      </c>
      <c r="Q1893" s="8"/>
      <c r="R1893" s="26"/>
      <c r="S1893" s="8"/>
      <c r="T1893" s="37"/>
      <c r="U1893" s="27"/>
      <c r="V1893" s="27"/>
      <c r="W1893" s="27"/>
      <c r="X1893" s="27"/>
      <c r="Y1893" s="27"/>
      <c r="Z1893" s="27"/>
      <c r="AA1893" s="27"/>
      <c r="AB1893" s="27"/>
      <c r="AC1893" s="27"/>
      <c r="AD1893" s="27"/>
      <c r="AE1893" s="27"/>
      <c r="AF1893" s="27"/>
      <c r="AG1893" s="9" t="s">
        <v>32</v>
      </c>
      <c r="AH1893" s="27"/>
      <c r="AI1893" s="27"/>
      <c r="AJ1893" s="27"/>
      <c r="AK1893" s="27"/>
      <c r="AL1893" s="27"/>
      <c r="AM1893" s="11"/>
      <c r="AN1893" s="28"/>
      <c r="AO1893" s="28"/>
      <c r="AP1893" s="29"/>
      <c r="AQ1893" s="30"/>
      <c r="AR1893" s="31"/>
      <c r="AS1893" s="32"/>
      <c r="AT1893" s="33"/>
      <c r="AU1893" s="34"/>
      <c r="AV1893" s="27"/>
      <c r="AW1893" s="27"/>
      <c r="AX1893" s="27"/>
      <c r="AY1893" s="27"/>
    </row>
    <row r="1894" spans="1:51" ht="24" customHeight="1" x14ac:dyDescent="0.3">
      <c r="A1894" s="22">
        <v>103561</v>
      </c>
      <c r="B1894" s="23" t="str">
        <f>VLOOKUP($A1894,'[1]MAN PROG 2026'!$A$1:$AI$3379,2,FALSE)</f>
        <v>POMPA DI INFUSIONE</v>
      </c>
      <c r="C1894" s="23" t="str">
        <f>VLOOKUP($A1894,'[1]MAN PROG 2026'!$A$1:$AI$3379,3,FALSE)</f>
        <v>FRESENIUS KABI AG</v>
      </c>
      <c r="D1894" s="23" t="str">
        <f>VLOOKUP($A1894,'[1]MAN PROG 2026'!$A$1:$AI$3379,4,FALSE)</f>
        <v>VOLUMAT MC AGILIA</v>
      </c>
      <c r="E1894" s="23">
        <f>VLOOKUP($A1894,'[1]MAN PROG 2026'!$A$1:$AI$3379,5,FALSE)</f>
        <v>21248438</v>
      </c>
      <c r="F1894" s="23" t="str">
        <f>VLOOKUP($A1894,'[1]MAN PROG 2026'!$A$1:$AI$3379,6,FALSE)</f>
        <v>SINGOLA</v>
      </c>
      <c r="G1894" s="23">
        <f>VLOOKUP($A1894,'[1]MAN PROG 2026'!$A$1:$AI$3379,7,FALSE)</f>
        <v>103561</v>
      </c>
      <c r="H1894" s="23">
        <f>VLOOKUP($A1894,'[1]MAN PROG 2026'!$A$1:$AI$3379,8,FALSE)</f>
        <v>0</v>
      </c>
      <c r="I1894" s="23" t="str">
        <f>VLOOKUP($A1894,'[1]MAN PROG 2026'!$A$1:$AI$3379,9,FALSE)</f>
        <v>S.PIETRO</v>
      </c>
      <c r="J1894" s="23" t="str">
        <f>VLOOKUP($A1894,'[1]MAN PROG 2026'!$A$1:$AI$3379,10,FALSE)</f>
        <v>D.H. ONCOLOGIA</v>
      </c>
      <c r="K1894" s="23" t="str">
        <f>VLOOKUP($A1894,'[1]MAN PROG 2026'!$A$1:$AI$3379,11,FALSE)</f>
        <v>D.H. ONCOLOGIA</v>
      </c>
      <c r="L1894" s="24" t="str">
        <f>VLOOKUP($A1894,'[1]MAN PROG 2026'!$A$2:$AI$3379,12,FALSE)</f>
        <v>S. MARIA GORETTI</v>
      </c>
      <c r="M1894" s="24" t="str">
        <f>VLOOKUP($A1894,'[1]MAN PROG 2026'!$A$2:$AI$3379,13,FALSE)</f>
        <v>SINGOLA</v>
      </c>
      <c r="N1894" s="24">
        <f>VLOOKUP($A1894,'[1]MAN PROG 2026'!$A$2:$AI$3379,14,FALSE)</f>
        <v>103561</v>
      </c>
      <c r="O1894" s="24">
        <f>VLOOKUP($A1894,'[1]MAN PROG 2026'!$A$2:$AI$3379,15,FALSE)</f>
        <v>0</v>
      </c>
      <c r="P1894" s="25" t="str">
        <f>VLOOKUP($A1894,'[1]MAN PROG 2026'!$A$2:$AI$3379,20,FALSE)</f>
        <v>NON PREVISTO</v>
      </c>
      <c r="Q1894" s="8"/>
      <c r="R1894" s="26"/>
      <c r="S1894" s="8"/>
      <c r="T1894" s="37"/>
      <c r="U1894" s="27"/>
      <c r="V1894" s="27"/>
      <c r="W1894" s="27"/>
      <c r="X1894" s="27"/>
      <c r="Y1894" s="27"/>
      <c r="Z1894" s="27"/>
      <c r="AA1894" s="27"/>
      <c r="AB1894" s="27"/>
      <c r="AC1894" s="27"/>
      <c r="AD1894" s="27"/>
      <c r="AE1894" s="27"/>
      <c r="AF1894" s="27"/>
      <c r="AG1894" s="9" t="s">
        <v>32</v>
      </c>
      <c r="AH1894" s="27"/>
      <c r="AI1894" s="27"/>
      <c r="AJ1894" s="27"/>
      <c r="AK1894" s="27"/>
      <c r="AL1894" s="27"/>
      <c r="AM1894" s="11"/>
      <c r="AN1894" s="28"/>
      <c r="AO1894" s="28"/>
      <c r="AP1894" s="29"/>
      <c r="AQ1894" s="30"/>
      <c r="AR1894" s="31"/>
      <c r="AS1894" s="32"/>
      <c r="AT1894" s="33"/>
      <c r="AU1894" s="34"/>
      <c r="AV1894" s="27"/>
      <c r="AW1894" s="27"/>
      <c r="AX1894" s="27"/>
      <c r="AY1894" s="27"/>
    </row>
    <row r="1895" spans="1:51" ht="24" customHeight="1" x14ac:dyDescent="0.3">
      <c r="A1895" s="22">
        <v>103562</v>
      </c>
      <c r="B1895" s="23" t="str">
        <f>VLOOKUP($A1895,'[1]MAN PROG 2026'!$A$1:$AI$3379,2,FALSE)</f>
        <v>POMPA DI INFUSIONE</v>
      </c>
      <c r="C1895" s="23" t="str">
        <f>VLOOKUP($A1895,'[1]MAN PROG 2026'!$A$1:$AI$3379,3,FALSE)</f>
        <v>FRESENIUS KABI AG</v>
      </c>
      <c r="D1895" s="23" t="str">
        <f>VLOOKUP($A1895,'[1]MAN PROG 2026'!$A$1:$AI$3379,4,FALSE)</f>
        <v>VOLUMAT MC AGILIA</v>
      </c>
      <c r="E1895" s="23">
        <f>VLOOKUP($A1895,'[1]MAN PROG 2026'!$A$1:$AI$3379,5,FALSE)</f>
        <v>21272473</v>
      </c>
      <c r="F1895" s="23" t="str">
        <f>VLOOKUP($A1895,'[1]MAN PROG 2026'!$A$1:$AI$3379,6,FALSE)</f>
        <v>SINGOLA</v>
      </c>
      <c r="G1895" s="23">
        <f>VLOOKUP($A1895,'[1]MAN PROG 2026'!$A$1:$AI$3379,7,FALSE)</f>
        <v>103562</v>
      </c>
      <c r="H1895" s="23">
        <f>VLOOKUP($A1895,'[1]MAN PROG 2026'!$A$1:$AI$3379,8,FALSE)</f>
        <v>0</v>
      </c>
      <c r="I1895" s="23" t="str">
        <f>VLOOKUP($A1895,'[1]MAN PROG 2026'!$A$1:$AI$3379,9,FALSE)</f>
        <v>S.PIETRO</v>
      </c>
      <c r="J1895" s="23" t="str">
        <f>VLOOKUP($A1895,'[1]MAN PROG 2026'!$A$1:$AI$3379,10,FALSE)</f>
        <v>D.H. ONCOLOGIA</v>
      </c>
      <c r="K1895" s="23" t="str">
        <f>VLOOKUP($A1895,'[1]MAN PROG 2026'!$A$1:$AI$3379,11,FALSE)</f>
        <v>D.H. ONCOLOGIA</v>
      </c>
      <c r="L1895" s="24" t="str">
        <f>VLOOKUP($A1895,'[1]MAN PROG 2026'!$A$2:$AI$3379,12,FALSE)</f>
        <v>UTIN</v>
      </c>
      <c r="M1895" s="24" t="str">
        <f>VLOOKUP($A1895,'[1]MAN PROG 2026'!$A$2:$AI$3379,13,FALSE)</f>
        <v>SINGOLA</v>
      </c>
      <c r="N1895" s="24">
        <f>VLOOKUP($A1895,'[1]MAN PROG 2026'!$A$2:$AI$3379,14,FALSE)</f>
        <v>103562</v>
      </c>
      <c r="O1895" s="24">
        <f>VLOOKUP($A1895,'[1]MAN PROG 2026'!$A$2:$AI$3379,15,FALSE)</f>
        <v>0</v>
      </c>
      <c r="P1895" s="25" t="str">
        <f>VLOOKUP($A1895,'[1]MAN PROG 2026'!$A$2:$AI$3379,20,FALSE)</f>
        <v>NON PREVISTO</v>
      </c>
      <c r="Q1895" s="8"/>
      <c r="R1895" s="26"/>
      <c r="S1895" s="8"/>
      <c r="T1895" s="37"/>
      <c r="U1895" s="27"/>
      <c r="V1895" s="27"/>
      <c r="W1895" s="27"/>
      <c r="X1895" s="27"/>
      <c r="Y1895" s="27"/>
      <c r="Z1895" s="27"/>
      <c r="AA1895" s="27"/>
      <c r="AB1895" s="27"/>
      <c r="AC1895" s="27"/>
      <c r="AD1895" s="27"/>
      <c r="AE1895" s="27"/>
      <c r="AF1895" s="27"/>
      <c r="AG1895" s="9" t="s">
        <v>32</v>
      </c>
      <c r="AH1895" s="27"/>
      <c r="AI1895" s="27"/>
      <c r="AJ1895" s="27"/>
      <c r="AK1895" s="27"/>
      <c r="AL1895" s="27"/>
      <c r="AM1895" s="11"/>
      <c r="AN1895" s="28"/>
      <c r="AO1895" s="28"/>
      <c r="AP1895" s="29"/>
      <c r="AQ1895" s="30"/>
      <c r="AR1895" s="31"/>
      <c r="AS1895" s="32"/>
      <c r="AT1895" s="33"/>
      <c r="AU1895" s="34"/>
      <c r="AV1895" s="27"/>
      <c r="AW1895" s="27"/>
      <c r="AX1895" s="27"/>
      <c r="AY1895" s="27"/>
    </row>
    <row r="1896" spans="1:51" ht="24" customHeight="1" x14ac:dyDescent="0.3">
      <c r="A1896" s="22">
        <v>103563</v>
      </c>
      <c r="B1896" s="23" t="str">
        <f>VLOOKUP($A1896,'[1]MAN PROG 2026'!$A$1:$AI$3379,2,FALSE)</f>
        <v>POMPA DI INFUSIONE</v>
      </c>
      <c r="C1896" s="23" t="str">
        <f>VLOOKUP($A1896,'[1]MAN PROG 2026'!$A$1:$AI$3379,3,FALSE)</f>
        <v>FRESENIUS KABI AG</v>
      </c>
      <c r="D1896" s="23" t="str">
        <f>VLOOKUP($A1896,'[1]MAN PROG 2026'!$A$1:$AI$3379,4,FALSE)</f>
        <v>VOLUMAT MC AGILIA</v>
      </c>
      <c r="E1896" s="23">
        <f>VLOOKUP($A1896,'[1]MAN PROG 2026'!$A$1:$AI$3379,5,FALSE)</f>
        <v>21272121</v>
      </c>
      <c r="F1896" s="23" t="str">
        <f>VLOOKUP($A1896,'[1]MAN PROG 2026'!$A$1:$AI$3379,6,FALSE)</f>
        <v>SINGOLA</v>
      </c>
      <c r="G1896" s="23">
        <f>VLOOKUP($A1896,'[1]MAN PROG 2026'!$A$1:$AI$3379,7,FALSE)</f>
        <v>103563</v>
      </c>
      <c r="H1896" s="23">
        <f>VLOOKUP($A1896,'[1]MAN PROG 2026'!$A$1:$AI$3379,8,FALSE)</f>
        <v>0</v>
      </c>
      <c r="I1896" s="23" t="str">
        <f>VLOOKUP($A1896,'[1]MAN PROG 2026'!$A$1:$AI$3379,9,FALSE)</f>
        <v>S.PIETRO</v>
      </c>
      <c r="J1896" s="23" t="str">
        <f>VLOOKUP($A1896,'[1]MAN PROG 2026'!$A$1:$AI$3379,10,FALSE)</f>
        <v>S. G. ANTIDA</v>
      </c>
      <c r="K1896" s="23" t="str">
        <f>VLOOKUP($A1896,'[1]MAN PROG 2026'!$A$1:$AI$3379,11,FALSE)</f>
        <v>D.H. ONCOLOGIA</v>
      </c>
      <c r="L1896" s="24" t="str">
        <f>VLOOKUP($A1896,'[1]MAN PROG 2026'!$A$2:$AI$3379,12,FALSE)</f>
        <v>NON TROVATO</v>
      </c>
      <c r="M1896" s="24">
        <f>VLOOKUP($A1896,'[1]MAN PROG 2026'!$A$2:$AI$3379,13,FALSE)</f>
        <v>0</v>
      </c>
      <c r="N1896" s="24">
        <f>VLOOKUP($A1896,'[1]MAN PROG 2026'!$A$2:$AI$3379,14,FALSE)</f>
        <v>0</v>
      </c>
      <c r="O1896" s="24">
        <f>VLOOKUP($A1896,'[1]MAN PROG 2026'!$A$2:$AI$3379,15,FALSE)</f>
        <v>0</v>
      </c>
      <c r="P1896" s="25" t="str">
        <f>VLOOKUP($A1896,'[1]MAN PROG 2026'!$A$2:$AI$3379,20,FALSE)</f>
        <v>DA FARE</v>
      </c>
      <c r="Q1896" s="8"/>
      <c r="R1896" s="26"/>
      <c r="S1896" s="8"/>
      <c r="T1896" s="37"/>
      <c r="U1896" s="27"/>
      <c r="V1896" s="27"/>
      <c r="W1896" s="27"/>
      <c r="X1896" s="27"/>
      <c r="Y1896" s="27"/>
      <c r="Z1896" s="27"/>
      <c r="AA1896" s="27"/>
      <c r="AB1896" s="27"/>
      <c r="AC1896" s="27"/>
      <c r="AD1896" s="27"/>
      <c r="AE1896" s="27"/>
      <c r="AF1896" s="27"/>
      <c r="AG1896" s="9" t="s">
        <v>32</v>
      </c>
      <c r="AH1896" s="27"/>
      <c r="AI1896" s="27"/>
      <c r="AJ1896" s="27"/>
      <c r="AK1896" s="27"/>
      <c r="AL1896" s="27"/>
      <c r="AM1896" s="11"/>
      <c r="AN1896" s="28"/>
      <c r="AO1896" s="28"/>
      <c r="AP1896" s="29"/>
      <c r="AQ1896" s="30"/>
      <c r="AR1896" s="31"/>
      <c r="AS1896" s="32"/>
      <c r="AT1896" s="33"/>
      <c r="AU1896" s="34"/>
      <c r="AV1896" s="27"/>
      <c r="AW1896" s="27"/>
      <c r="AX1896" s="27"/>
      <c r="AY1896" s="27"/>
    </row>
    <row r="1897" spans="1:51" ht="24" customHeight="1" x14ac:dyDescent="0.3">
      <c r="A1897" s="22">
        <v>103564</v>
      </c>
      <c r="B1897" s="23" t="str">
        <f>VLOOKUP($A1897,'[1]MAN PROG 2026'!$A$1:$AI$3379,2,FALSE)</f>
        <v>POMPA DI INFUSIONE</v>
      </c>
      <c r="C1897" s="23" t="str">
        <f>VLOOKUP($A1897,'[1]MAN PROG 2026'!$A$1:$AI$3379,3,FALSE)</f>
        <v>FRESENIUS KABI AG</v>
      </c>
      <c r="D1897" s="23" t="str">
        <f>VLOOKUP($A1897,'[1]MAN PROG 2026'!$A$1:$AI$3379,4,FALSE)</f>
        <v>VOLUMAT MC AGILIA</v>
      </c>
      <c r="E1897" s="23">
        <f>VLOOKUP($A1897,'[1]MAN PROG 2026'!$A$1:$AI$3379,5,FALSE)</f>
        <v>21248417</v>
      </c>
      <c r="F1897" s="23" t="str">
        <f>VLOOKUP($A1897,'[1]MAN PROG 2026'!$A$1:$AI$3379,6,FALSE)</f>
        <v>SINGOLA</v>
      </c>
      <c r="G1897" s="23">
        <f>VLOOKUP($A1897,'[1]MAN PROG 2026'!$A$1:$AI$3379,7,FALSE)</f>
        <v>103564</v>
      </c>
      <c r="H1897" s="23">
        <f>VLOOKUP($A1897,'[1]MAN PROG 2026'!$A$1:$AI$3379,8,FALSE)</f>
        <v>0</v>
      </c>
      <c r="I1897" s="23" t="str">
        <f>VLOOKUP($A1897,'[1]MAN PROG 2026'!$A$1:$AI$3379,9,FALSE)</f>
        <v>S.PIETRO</v>
      </c>
      <c r="J1897" s="23" t="str">
        <f>VLOOKUP($A1897,'[1]MAN PROG 2026'!$A$1:$AI$3379,10,FALSE)</f>
        <v>S. G. GRANDE</v>
      </c>
      <c r="K1897" s="23" t="str">
        <f>VLOOKUP($A1897,'[1]MAN PROG 2026'!$A$1:$AI$3379,11,FALSE)</f>
        <v>S. G. GRANDE</v>
      </c>
      <c r="L1897" s="24" t="str">
        <f>VLOOKUP($A1897,'[1]MAN PROG 2026'!$A$2:$AI$3379,12,FALSE)</f>
        <v>NON TROVATO</v>
      </c>
      <c r="M1897" s="24">
        <f>VLOOKUP($A1897,'[1]MAN PROG 2026'!$A$2:$AI$3379,13,FALSE)</f>
        <v>0</v>
      </c>
      <c r="N1897" s="24">
        <f>VLOOKUP($A1897,'[1]MAN PROG 2026'!$A$2:$AI$3379,14,FALSE)</f>
        <v>0</v>
      </c>
      <c r="O1897" s="24">
        <f>VLOOKUP($A1897,'[1]MAN PROG 2026'!$A$2:$AI$3379,15,FALSE)</f>
        <v>0</v>
      </c>
      <c r="P1897" s="25" t="str">
        <f>VLOOKUP($A1897,'[1]MAN PROG 2026'!$A$2:$AI$3379,20,FALSE)</f>
        <v>DA FARE</v>
      </c>
      <c r="Q1897" s="8"/>
      <c r="R1897" s="26"/>
      <c r="S1897" s="8"/>
      <c r="T1897" s="37"/>
      <c r="U1897" s="27"/>
      <c r="V1897" s="27"/>
      <c r="W1897" s="27"/>
      <c r="X1897" s="27"/>
      <c r="Y1897" s="27"/>
      <c r="Z1897" s="27"/>
      <c r="AA1897" s="27"/>
      <c r="AB1897" s="27"/>
      <c r="AC1897" s="27"/>
      <c r="AD1897" s="27"/>
      <c r="AE1897" s="27"/>
      <c r="AF1897" s="27"/>
      <c r="AG1897" s="9" t="s">
        <v>32</v>
      </c>
      <c r="AH1897" s="27"/>
      <c r="AI1897" s="27"/>
      <c r="AJ1897" s="27"/>
      <c r="AK1897" s="27"/>
      <c r="AL1897" s="27"/>
      <c r="AM1897" s="11"/>
      <c r="AN1897" s="28"/>
      <c r="AO1897" s="28"/>
      <c r="AP1897" s="29"/>
      <c r="AQ1897" s="30"/>
      <c r="AR1897" s="31"/>
      <c r="AS1897" s="32"/>
      <c r="AT1897" s="33"/>
      <c r="AU1897" s="34"/>
      <c r="AV1897" s="27"/>
      <c r="AW1897" s="27"/>
      <c r="AX1897" s="27"/>
      <c r="AY1897" s="27"/>
    </row>
    <row r="1898" spans="1:51" ht="24" customHeight="1" x14ac:dyDescent="0.3">
      <c r="A1898" s="22">
        <v>103565</v>
      </c>
      <c r="B1898" s="23" t="str">
        <f>VLOOKUP($A1898,'[1]MAN PROG 2026'!$A$1:$AI$3379,2,FALSE)</f>
        <v>POMPA DI INFUSIONE</v>
      </c>
      <c r="C1898" s="23" t="str">
        <f>VLOOKUP($A1898,'[1]MAN PROG 2026'!$A$1:$AI$3379,3,FALSE)</f>
        <v>FRESENIUS KABI AG</v>
      </c>
      <c r="D1898" s="23" t="str">
        <f>VLOOKUP($A1898,'[1]MAN PROG 2026'!$A$1:$AI$3379,4,FALSE)</f>
        <v>VOLUMAT MC AGILIA</v>
      </c>
      <c r="E1898" s="23">
        <f>VLOOKUP($A1898,'[1]MAN PROG 2026'!$A$1:$AI$3379,5,FALSE)</f>
        <v>21248405</v>
      </c>
      <c r="F1898" s="23" t="str">
        <f>VLOOKUP($A1898,'[1]MAN PROG 2026'!$A$1:$AI$3379,6,FALSE)</f>
        <v>SINGOLA</v>
      </c>
      <c r="G1898" s="23">
        <f>VLOOKUP($A1898,'[1]MAN PROG 2026'!$A$1:$AI$3379,7,FALSE)</f>
        <v>103565</v>
      </c>
      <c r="H1898" s="23">
        <f>VLOOKUP($A1898,'[1]MAN PROG 2026'!$A$1:$AI$3379,8,FALSE)</f>
        <v>0</v>
      </c>
      <c r="I1898" s="23" t="str">
        <f>VLOOKUP($A1898,'[1]MAN PROG 2026'!$A$1:$AI$3379,9,FALSE)</f>
        <v>S.PIETRO</v>
      </c>
      <c r="J1898" s="23" t="str">
        <f>VLOOKUP($A1898,'[1]MAN PROG 2026'!$A$1:$AI$3379,10,FALSE)</f>
        <v>S. G. GRANDE</v>
      </c>
      <c r="K1898" s="23" t="str">
        <f>VLOOKUP($A1898,'[1]MAN PROG 2026'!$A$1:$AI$3379,11,FALSE)</f>
        <v>D.H. ONCOLOGIA</v>
      </c>
      <c r="L1898" s="24" t="str">
        <f>VLOOKUP($A1898,'[1]MAN PROG 2026'!$A$2:$AI$3379,12,FALSE)</f>
        <v>D.H. ONCOLOGIA</v>
      </c>
      <c r="M1898" s="24" t="str">
        <f>VLOOKUP($A1898,'[1]MAN PROG 2026'!$A$2:$AI$3379,13,FALSE)</f>
        <v>SINGOLA</v>
      </c>
      <c r="N1898" s="24">
        <f>VLOOKUP($A1898,'[1]MAN PROG 2026'!$A$2:$AI$3379,14,FALSE)</f>
        <v>103565</v>
      </c>
      <c r="O1898" s="24">
        <f>VLOOKUP($A1898,'[1]MAN PROG 2026'!$A$2:$AI$3379,15,FALSE)</f>
        <v>0</v>
      </c>
      <c r="P1898" s="25" t="str">
        <f>VLOOKUP($A1898,'[1]MAN PROG 2026'!$A$2:$AI$3379,20,FALSE)</f>
        <v>NON PREVISTO</v>
      </c>
      <c r="Q1898" s="8"/>
      <c r="R1898" s="26"/>
      <c r="S1898" s="8"/>
      <c r="T1898" s="37"/>
      <c r="U1898" s="27"/>
      <c r="V1898" s="27"/>
      <c r="W1898" s="27"/>
      <c r="X1898" s="27"/>
      <c r="Y1898" s="27"/>
      <c r="Z1898" s="27"/>
      <c r="AA1898" s="27"/>
      <c r="AB1898" s="27"/>
      <c r="AC1898" s="27"/>
      <c r="AD1898" s="27"/>
      <c r="AE1898" s="27"/>
      <c r="AF1898" s="27"/>
      <c r="AG1898" s="9" t="s">
        <v>32</v>
      </c>
      <c r="AH1898" s="27"/>
      <c r="AI1898" s="27"/>
      <c r="AJ1898" s="27"/>
      <c r="AK1898" s="27"/>
      <c r="AL1898" s="27"/>
      <c r="AM1898" s="11"/>
      <c r="AN1898" s="28"/>
      <c r="AO1898" s="28"/>
      <c r="AP1898" s="29"/>
      <c r="AQ1898" s="30"/>
      <c r="AR1898" s="31"/>
      <c r="AS1898" s="32"/>
      <c r="AT1898" s="33"/>
      <c r="AU1898" s="34"/>
      <c r="AV1898" s="27"/>
      <c r="AW1898" s="27"/>
      <c r="AX1898" s="27"/>
      <c r="AY1898" s="27"/>
    </row>
    <row r="1899" spans="1:51" ht="24" customHeight="1" x14ac:dyDescent="0.3">
      <c r="A1899" s="22">
        <v>103566</v>
      </c>
      <c r="B1899" s="23" t="str">
        <f>VLOOKUP($A1899,'[1]MAN PROG 2026'!$A$1:$AI$3379,2,FALSE)</f>
        <v>POMPA DI INFUSIONE</v>
      </c>
      <c r="C1899" s="23" t="str">
        <f>VLOOKUP($A1899,'[1]MAN PROG 2026'!$A$1:$AI$3379,3,FALSE)</f>
        <v>FRESENIUS KABI AG</v>
      </c>
      <c r="D1899" s="23" t="str">
        <f>VLOOKUP($A1899,'[1]MAN PROG 2026'!$A$1:$AI$3379,4,FALSE)</f>
        <v>VOLUMAT MC AGILIA</v>
      </c>
      <c r="E1899" s="23">
        <f>VLOOKUP($A1899,'[1]MAN PROG 2026'!$A$1:$AI$3379,5,FALSE)</f>
        <v>21184799</v>
      </c>
      <c r="F1899" s="23" t="str">
        <f>VLOOKUP($A1899,'[1]MAN PROG 2026'!$A$1:$AI$3379,6,FALSE)</f>
        <v>SINGOLA</v>
      </c>
      <c r="G1899" s="23">
        <f>VLOOKUP($A1899,'[1]MAN PROG 2026'!$A$1:$AI$3379,7,FALSE)</f>
        <v>103566</v>
      </c>
      <c r="H1899" s="23">
        <f>VLOOKUP($A1899,'[1]MAN PROG 2026'!$A$1:$AI$3379,8,FALSE)</f>
        <v>0</v>
      </c>
      <c r="I1899" s="23" t="str">
        <f>VLOOKUP($A1899,'[1]MAN PROG 2026'!$A$1:$AI$3379,9,FALSE)</f>
        <v>S.PIETRO</v>
      </c>
      <c r="J1899" s="23" t="str">
        <f>VLOOKUP($A1899,'[1]MAN PROG 2026'!$A$1:$AI$3379,10,FALSE)</f>
        <v>S. G. GRANDE</v>
      </c>
      <c r="K1899" s="23" t="str">
        <f>VLOOKUP($A1899,'[1]MAN PROG 2026'!$A$1:$AI$3379,11,FALSE)</f>
        <v>D.H. ONCOLOGIA</v>
      </c>
      <c r="L1899" s="24" t="str">
        <f>VLOOKUP($A1899,'[1]MAN PROG 2026'!$A$2:$AI$3379,12,FALSE)</f>
        <v>D.H. ONCOLOGIA</v>
      </c>
      <c r="M1899" s="24" t="str">
        <f>VLOOKUP($A1899,'[1]MAN PROG 2026'!$A$2:$AI$3379,13,FALSE)</f>
        <v>SINGOLA</v>
      </c>
      <c r="N1899" s="24">
        <f>VLOOKUP($A1899,'[1]MAN PROG 2026'!$A$2:$AI$3379,14,FALSE)</f>
        <v>103566</v>
      </c>
      <c r="O1899" s="24">
        <f>VLOOKUP($A1899,'[1]MAN PROG 2026'!$A$2:$AI$3379,15,FALSE)</f>
        <v>0</v>
      </c>
      <c r="P1899" s="25" t="str">
        <f>VLOOKUP($A1899,'[1]MAN PROG 2026'!$A$2:$AI$3379,20,FALSE)</f>
        <v>NON PREVISTO</v>
      </c>
      <c r="Q1899" s="8"/>
      <c r="R1899" s="26"/>
      <c r="S1899" s="8"/>
      <c r="T1899" s="37"/>
      <c r="U1899" s="27"/>
      <c r="V1899" s="27"/>
      <c r="W1899" s="27"/>
      <c r="X1899" s="27"/>
      <c r="Y1899" s="27"/>
      <c r="Z1899" s="27"/>
      <c r="AA1899" s="27"/>
      <c r="AB1899" s="27"/>
      <c r="AC1899" s="27"/>
      <c r="AD1899" s="27"/>
      <c r="AE1899" s="27"/>
      <c r="AF1899" s="27"/>
      <c r="AG1899" s="9" t="s">
        <v>32</v>
      </c>
      <c r="AH1899" s="27"/>
      <c r="AI1899" s="27"/>
      <c r="AJ1899" s="27"/>
      <c r="AK1899" s="27"/>
      <c r="AL1899" s="27"/>
      <c r="AM1899" s="11"/>
      <c r="AN1899" s="28"/>
      <c r="AO1899" s="28"/>
      <c r="AP1899" s="29"/>
      <c r="AQ1899" s="30"/>
      <c r="AR1899" s="31"/>
      <c r="AS1899" s="32"/>
      <c r="AT1899" s="33"/>
      <c r="AU1899" s="34"/>
      <c r="AV1899" s="27"/>
      <c r="AW1899" s="27"/>
      <c r="AX1899" s="27"/>
      <c r="AY1899" s="27"/>
    </row>
    <row r="1900" spans="1:51" ht="24" customHeight="1" x14ac:dyDescent="0.3">
      <c r="A1900" s="22">
        <v>103567</v>
      </c>
      <c r="B1900" s="23" t="str">
        <f>VLOOKUP($A1900,'[1]MAN PROG 2026'!$A$1:$AI$3379,2,FALSE)</f>
        <v>POMPA DI INFUSIONE</v>
      </c>
      <c r="C1900" s="23" t="str">
        <f>VLOOKUP($A1900,'[1]MAN PROG 2026'!$A$1:$AI$3379,3,FALSE)</f>
        <v>FRESENIUS KABI AG</v>
      </c>
      <c r="D1900" s="23" t="str">
        <f>VLOOKUP($A1900,'[1]MAN PROG 2026'!$A$1:$AI$3379,4,FALSE)</f>
        <v>VOLUMAT MC AGILIA</v>
      </c>
      <c r="E1900" s="23">
        <f>VLOOKUP($A1900,'[1]MAN PROG 2026'!$A$1:$AI$3379,5,FALSE)</f>
        <v>21248450</v>
      </c>
      <c r="F1900" s="23" t="str">
        <f>VLOOKUP($A1900,'[1]MAN PROG 2026'!$A$1:$AI$3379,6,FALSE)</f>
        <v>SINGOLA</v>
      </c>
      <c r="G1900" s="23">
        <f>VLOOKUP($A1900,'[1]MAN PROG 2026'!$A$1:$AI$3379,7,FALSE)</f>
        <v>103567</v>
      </c>
      <c r="H1900" s="23">
        <f>VLOOKUP($A1900,'[1]MAN PROG 2026'!$A$1:$AI$3379,8,FALSE)</f>
        <v>0</v>
      </c>
      <c r="I1900" s="23" t="str">
        <f>VLOOKUP($A1900,'[1]MAN PROG 2026'!$A$1:$AI$3379,9,FALSE)</f>
        <v>S.PIETRO</v>
      </c>
      <c r="J1900" s="23" t="str">
        <f>VLOOKUP($A1900,'[1]MAN PROG 2026'!$A$1:$AI$3379,10,FALSE)</f>
        <v>D.H. ONCOLOGIA</v>
      </c>
      <c r="K1900" s="23" t="str">
        <f>VLOOKUP($A1900,'[1]MAN PROG 2026'!$A$1:$AI$3379,11,FALSE)</f>
        <v>D.H. ONCOLOGIA</v>
      </c>
      <c r="L1900" s="24" t="str">
        <f>VLOOKUP($A1900,'[1]MAN PROG 2026'!$A$2:$AI$3379,12,FALSE)</f>
        <v>NON TROVATO</v>
      </c>
      <c r="M1900" s="24">
        <f>VLOOKUP($A1900,'[1]MAN PROG 2026'!$A$2:$AI$3379,13,FALSE)</f>
        <v>0</v>
      </c>
      <c r="N1900" s="24">
        <f>VLOOKUP($A1900,'[1]MAN PROG 2026'!$A$2:$AI$3379,14,FALSE)</f>
        <v>0</v>
      </c>
      <c r="O1900" s="24">
        <f>VLOOKUP($A1900,'[1]MAN PROG 2026'!$A$2:$AI$3379,15,FALSE)</f>
        <v>0</v>
      </c>
      <c r="P1900" s="25" t="str">
        <f>VLOOKUP($A1900,'[1]MAN PROG 2026'!$A$2:$AI$3379,20,FALSE)</f>
        <v>NON PREVISTO</v>
      </c>
      <c r="Q1900" s="8"/>
      <c r="R1900" s="26"/>
      <c r="S1900" s="8"/>
      <c r="T1900" s="37"/>
      <c r="U1900" s="27"/>
      <c r="V1900" s="27"/>
      <c r="W1900" s="27"/>
      <c r="X1900" s="27"/>
      <c r="Y1900" s="27"/>
      <c r="Z1900" s="27"/>
      <c r="AA1900" s="27"/>
      <c r="AB1900" s="27"/>
      <c r="AC1900" s="27"/>
      <c r="AD1900" s="27"/>
      <c r="AE1900" s="27"/>
      <c r="AF1900" s="27"/>
      <c r="AG1900" s="9" t="s">
        <v>32</v>
      </c>
      <c r="AH1900" s="27"/>
      <c r="AI1900" s="27"/>
      <c r="AJ1900" s="27"/>
      <c r="AK1900" s="27"/>
      <c r="AL1900" s="27"/>
      <c r="AM1900" s="11"/>
      <c r="AN1900" s="28"/>
      <c r="AO1900" s="28"/>
      <c r="AP1900" s="29"/>
      <c r="AQ1900" s="30"/>
      <c r="AR1900" s="31"/>
      <c r="AS1900" s="32"/>
      <c r="AT1900" s="33"/>
      <c r="AU1900" s="34"/>
      <c r="AV1900" s="27"/>
      <c r="AW1900" s="27"/>
      <c r="AX1900" s="27"/>
      <c r="AY1900" s="27"/>
    </row>
    <row r="1901" spans="1:51" ht="24" customHeight="1" x14ac:dyDescent="0.3">
      <c r="A1901" s="22">
        <v>103568</v>
      </c>
      <c r="B1901" s="23" t="str">
        <f>VLOOKUP($A1901,'[1]MAN PROG 2026'!$A$1:$AI$3379,2,FALSE)</f>
        <v>VENTILATORE POLMONARE PER USO OSPEDALIERO</v>
      </c>
      <c r="C1901" s="23" t="str">
        <f>VLOOKUP($A1901,'[1]MAN PROG 2026'!$A$1:$AI$3379,3,FALSE)</f>
        <v>MEDIN MEDICAL INNOVATIONS GMBH</v>
      </c>
      <c r="D1901" s="23" t="str">
        <f>VLOOKUP($A1901,'[1]MAN PROG 2026'!$A$1:$AI$3379,4,FALSE)</f>
        <v>MEDIN CNO</v>
      </c>
      <c r="E1901" s="23">
        <f>VLOOKUP($A1901,'[1]MAN PROG 2026'!$A$1:$AI$3379,5,FALSE)</f>
        <v>30901794</v>
      </c>
      <c r="F1901" s="23" t="str">
        <f>VLOOKUP($A1901,'[1]MAN PROG 2026'!$A$1:$AI$3379,6,FALSE)</f>
        <v>SINGOLA</v>
      </c>
      <c r="G1901" s="23">
        <f>VLOOKUP($A1901,'[1]MAN PROG 2026'!$A$1:$AI$3379,7,FALSE)</f>
        <v>103568</v>
      </c>
      <c r="H1901" s="23">
        <f>VLOOKUP($A1901,'[1]MAN PROG 2026'!$A$1:$AI$3379,8,FALSE)</f>
        <v>0</v>
      </c>
      <c r="I1901" s="23" t="str">
        <f>VLOOKUP($A1901,'[1]MAN PROG 2026'!$A$1:$AI$3379,9,FALSE)</f>
        <v>S.PIETRO</v>
      </c>
      <c r="J1901" s="23" t="str">
        <f>VLOOKUP($A1901,'[1]MAN PROG 2026'!$A$1:$AI$3379,10,FALSE)</f>
        <v>UTIN</v>
      </c>
      <c r="K1901" s="23" t="str">
        <f>VLOOKUP($A1901,'[1]MAN PROG 2026'!$A$1:$AI$3379,11,FALSE)</f>
        <v>UTIN</v>
      </c>
      <c r="L1901" s="24" t="str">
        <f>VLOOKUP($A1901,'[1]MAN PROG 2026'!$A$2:$AI$3379,12,FALSE)</f>
        <v>UTIN</v>
      </c>
      <c r="M1901" s="24" t="str">
        <f>VLOOKUP($A1901,'[1]MAN PROG 2026'!$A$2:$AI$3379,13,FALSE)</f>
        <v>SINGOLA</v>
      </c>
      <c r="N1901" s="24">
        <f>VLOOKUP($A1901,'[1]MAN PROG 2026'!$A$2:$AI$3379,14,FALSE)</f>
        <v>103568</v>
      </c>
      <c r="O1901" s="24">
        <f>VLOOKUP($A1901,'[1]MAN PROG 2026'!$A$2:$AI$3379,15,FALSE)</f>
        <v>0</v>
      </c>
      <c r="P1901" s="25" t="str">
        <f>VLOOKUP($A1901,'[1]MAN PROG 2026'!$A$2:$AI$3379,20,FALSE)</f>
        <v>DA FARE</v>
      </c>
      <c r="Q1901" s="9">
        <v>3568</v>
      </c>
      <c r="R1901" s="26">
        <v>46134</v>
      </c>
      <c r="S1901" s="8" t="s">
        <v>53</v>
      </c>
      <c r="T1901" s="37"/>
      <c r="U1901" s="27" t="s">
        <v>55</v>
      </c>
      <c r="V1901" s="27" t="s">
        <v>56</v>
      </c>
      <c r="W1901" s="27" t="s">
        <v>55</v>
      </c>
      <c r="X1901" s="27" t="s">
        <v>55</v>
      </c>
      <c r="Y1901" s="27" t="s">
        <v>55</v>
      </c>
      <c r="Z1901" s="27" t="s">
        <v>55</v>
      </c>
      <c r="AA1901" s="27" t="s">
        <v>55</v>
      </c>
      <c r="AB1901" s="27" t="s">
        <v>66</v>
      </c>
      <c r="AC1901" s="27" t="s">
        <v>58</v>
      </c>
      <c r="AD1901" s="27" t="s">
        <v>196</v>
      </c>
      <c r="AE1901" s="27" t="s">
        <v>68</v>
      </c>
      <c r="AF1901" s="27" t="s">
        <v>841</v>
      </c>
      <c r="AG1901" s="9" t="s">
        <v>32</v>
      </c>
      <c r="AH1901" s="27" t="s">
        <v>61</v>
      </c>
      <c r="AI1901" s="27" t="s">
        <v>70</v>
      </c>
      <c r="AJ1901" s="27" t="s">
        <v>70</v>
      </c>
      <c r="AK1901" s="27" t="s">
        <v>61</v>
      </c>
      <c r="AL1901" s="27" t="s">
        <v>61</v>
      </c>
      <c r="AM1901" s="11">
        <v>6.2</v>
      </c>
      <c r="AN1901" s="28" t="s">
        <v>61</v>
      </c>
      <c r="AO1901" s="28"/>
      <c r="AP1901" s="29"/>
      <c r="AQ1901" s="30"/>
      <c r="AR1901" s="31"/>
      <c r="AS1901" s="32"/>
      <c r="AT1901" s="33"/>
      <c r="AU1901" s="34"/>
      <c r="AV1901" s="27" t="s">
        <v>62</v>
      </c>
      <c r="AW1901" s="27">
        <v>5625031</v>
      </c>
      <c r="AX1901" s="27" t="s">
        <v>63</v>
      </c>
      <c r="AY1901" s="27"/>
    </row>
    <row r="1902" spans="1:51" ht="24" customHeight="1" x14ac:dyDescent="0.3">
      <c r="A1902" s="22">
        <v>103569</v>
      </c>
      <c r="B1902" s="23" t="str">
        <f>VLOOKUP($A1902,'[1]MAN PROG 2026'!$A$1:$AI$3379,2,FALSE)</f>
        <v>LETTO PER DEGENZA ELETTRIFICATO</v>
      </c>
      <c r="C1902" s="23" t="str">
        <f>VLOOKUP($A1902,'[1]MAN PROG 2026'!$A$1:$AI$3379,3,FALSE)</f>
        <v>MEDICAL INTERIOR SUPPLY</v>
      </c>
      <c r="D1902" s="23" t="str">
        <f>VLOOKUP($A1902,'[1]MAN PROG 2026'!$A$1:$AI$3379,4,FALSE)</f>
        <v>LH 610</v>
      </c>
      <c r="E1902" s="23">
        <f>VLOOKUP($A1902,'[1]MAN PROG 2026'!$A$1:$AI$3379,5,FALSE)</f>
        <v>13372</v>
      </c>
      <c r="F1902" s="23" t="str">
        <f>VLOOKUP($A1902,'[1]MAN PROG 2026'!$A$1:$AI$3379,6,FALSE)</f>
        <v>SINGOLA</v>
      </c>
      <c r="G1902" s="23">
        <f>VLOOKUP($A1902,'[1]MAN PROG 2026'!$A$1:$AI$3379,7,FALSE)</f>
        <v>103569</v>
      </c>
      <c r="H1902" s="23">
        <f>VLOOKUP($A1902,'[1]MAN PROG 2026'!$A$1:$AI$3379,8,FALSE)</f>
        <v>0</v>
      </c>
      <c r="I1902" s="23" t="str">
        <f>VLOOKUP($A1902,'[1]MAN PROG 2026'!$A$1:$AI$3379,9,FALSE)</f>
        <v>S.PIETRO</v>
      </c>
      <c r="J1902" s="23" t="str">
        <f>VLOOKUP($A1902,'[1]MAN PROG 2026'!$A$1:$AI$3379,10,FALSE)</f>
        <v>S. CARLO CARDIOLOGIA</v>
      </c>
      <c r="K1902" s="23" t="str">
        <f>VLOOKUP($A1902,'[1]MAN PROG 2026'!$A$1:$AI$3379,11,FALSE)</f>
        <v>S. CARLO CARDIOLOGIA</v>
      </c>
      <c r="L1902" s="24" t="str">
        <f>VLOOKUP($A1902,'[1]MAN PROG 2026'!$A$2:$AI$3379,12,FALSE)</f>
        <v>S. CARLO CARDIOLOGIA</v>
      </c>
      <c r="M1902" s="24" t="str">
        <f>VLOOKUP($A1902,'[1]MAN PROG 2026'!$A$2:$AI$3379,13,FALSE)</f>
        <v>SINGOLA</v>
      </c>
      <c r="N1902" s="24">
        <f>VLOOKUP($A1902,'[1]MAN PROG 2026'!$A$2:$AI$3379,14,FALSE)</f>
        <v>103569</v>
      </c>
      <c r="O1902" s="24">
        <f>VLOOKUP($A1902,'[1]MAN PROG 2026'!$A$2:$AI$3379,15,FALSE)</f>
        <v>0</v>
      </c>
      <c r="P1902" s="25" t="str">
        <f>VLOOKUP($A1902,'[1]MAN PROG 2026'!$A$2:$AI$3379,20,FALSE)</f>
        <v>DA FARE</v>
      </c>
      <c r="Q1902" s="9">
        <v>3569</v>
      </c>
      <c r="R1902" s="26">
        <v>46114</v>
      </c>
      <c r="S1902" s="8" t="s">
        <v>53</v>
      </c>
      <c r="T1902" s="37"/>
      <c r="U1902" s="27" t="s">
        <v>55</v>
      </c>
      <c r="V1902" s="27" t="s">
        <v>56</v>
      </c>
      <c r="W1902" s="27" t="s">
        <v>55</v>
      </c>
      <c r="X1902" s="27" t="s">
        <v>55</v>
      </c>
      <c r="Y1902" s="27" t="s">
        <v>55</v>
      </c>
      <c r="Z1902" s="27" t="s">
        <v>55</v>
      </c>
      <c r="AA1902" s="27" t="s">
        <v>55</v>
      </c>
      <c r="AB1902" s="27" t="s">
        <v>57</v>
      </c>
      <c r="AC1902" s="27" t="s">
        <v>58</v>
      </c>
      <c r="AD1902" s="27" t="s">
        <v>196</v>
      </c>
      <c r="AE1902" s="27" t="s">
        <v>88</v>
      </c>
      <c r="AF1902" s="27">
        <v>0.17399999999999999</v>
      </c>
      <c r="AG1902" s="9" t="s">
        <v>32</v>
      </c>
      <c r="AH1902" s="27" t="s">
        <v>70</v>
      </c>
      <c r="AI1902" s="27" t="s">
        <v>70</v>
      </c>
      <c r="AJ1902" s="27" t="s">
        <v>70</v>
      </c>
      <c r="AK1902" s="27" t="s">
        <v>61</v>
      </c>
      <c r="AL1902" s="27" t="s">
        <v>61</v>
      </c>
      <c r="AM1902" s="11">
        <v>49.5</v>
      </c>
      <c r="AN1902" s="28">
        <v>0.1</v>
      </c>
      <c r="AO1902" s="28" t="s">
        <v>204</v>
      </c>
      <c r="AP1902" s="29"/>
      <c r="AQ1902" s="30"/>
      <c r="AR1902" s="31"/>
      <c r="AS1902" s="32"/>
      <c r="AT1902" s="33"/>
      <c r="AU1902" s="34"/>
      <c r="AV1902" s="27" t="s">
        <v>62</v>
      </c>
      <c r="AW1902" s="27">
        <v>5625031</v>
      </c>
      <c r="AX1902" s="27" t="s">
        <v>63</v>
      </c>
      <c r="AY1902" s="27"/>
    </row>
    <row r="1903" spans="1:51" ht="24" customHeight="1" x14ac:dyDescent="0.3">
      <c r="A1903" s="22">
        <v>103570</v>
      </c>
      <c r="B1903" s="23" t="str">
        <f>VLOOKUP($A1903,'[1]MAN PROG 2026'!$A$1:$AI$3379,2,FALSE)</f>
        <v>LETTO PER DEGENZA ELETTRIFICATO</v>
      </c>
      <c r="C1903" s="23" t="str">
        <f>VLOOKUP($A1903,'[1]MAN PROG 2026'!$A$1:$AI$3379,3,FALSE)</f>
        <v>MEDICAL INTERIOR SUPPLY</v>
      </c>
      <c r="D1903" s="23" t="str">
        <f>VLOOKUP($A1903,'[1]MAN PROG 2026'!$A$1:$AI$3379,4,FALSE)</f>
        <v>LH 610</v>
      </c>
      <c r="E1903" s="23">
        <f>VLOOKUP($A1903,'[1]MAN PROG 2026'!$A$1:$AI$3379,5,FALSE)</f>
        <v>13383</v>
      </c>
      <c r="F1903" s="23" t="str">
        <f>VLOOKUP($A1903,'[1]MAN PROG 2026'!$A$1:$AI$3379,6,FALSE)</f>
        <v>SINGOLA</v>
      </c>
      <c r="G1903" s="23">
        <f>VLOOKUP($A1903,'[1]MAN PROG 2026'!$A$1:$AI$3379,7,FALSE)</f>
        <v>103570</v>
      </c>
      <c r="H1903" s="23">
        <f>VLOOKUP($A1903,'[1]MAN PROG 2026'!$A$1:$AI$3379,8,FALSE)</f>
        <v>0</v>
      </c>
      <c r="I1903" s="23" t="str">
        <f>VLOOKUP($A1903,'[1]MAN PROG 2026'!$A$1:$AI$3379,9,FALSE)</f>
        <v>S.PIETRO</v>
      </c>
      <c r="J1903" s="23" t="str">
        <f>VLOOKUP($A1903,'[1]MAN PROG 2026'!$A$1:$AI$3379,10,FALSE)</f>
        <v>S. CARLO CARDIOLOGIA</v>
      </c>
      <c r="K1903" s="23" t="str">
        <f>VLOOKUP($A1903,'[1]MAN PROG 2026'!$A$1:$AI$3379,11,FALSE)</f>
        <v>OSTETRICIA 1  (S.G.DI DIO)</v>
      </c>
      <c r="L1903" s="24" t="str">
        <f>VLOOKUP($A1903,'[1]MAN PROG 2026'!$A$2:$AI$3379,12,FALSE)</f>
        <v>OSTETRICIA 1 (S.G.DI DIO)</v>
      </c>
      <c r="M1903" s="24" t="str">
        <f>VLOOKUP($A1903,'[1]MAN PROG 2026'!$A$2:$AI$3379,13,FALSE)</f>
        <v>SINGOLA</v>
      </c>
      <c r="N1903" s="24" t="str">
        <f>VLOOKUP($A1903,'[1]MAN PROG 2026'!$A$2:$AI$3379,14,FALSE)</f>
        <v>103570</v>
      </c>
      <c r="O1903" s="24">
        <f>VLOOKUP($A1903,'[1]MAN PROG 2026'!$A$2:$AI$3379,15,FALSE)</f>
        <v>0</v>
      </c>
      <c r="P1903" s="25" t="str">
        <f>VLOOKUP($A1903,'[1]MAN PROG 2026'!$A$2:$AI$3379,20,FALSE)</f>
        <v>DA FARE</v>
      </c>
      <c r="Q1903" s="9">
        <v>3570</v>
      </c>
      <c r="R1903" s="26">
        <v>46226</v>
      </c>
      <c r="S1903" s="8" t="s">
        <v>53</v>
      </c>
      <c r="T1903" s="37"/>
      <c r="U1903" s="27" t="s">
        <v>55</v>
      </c>
      <c r="V1903" s="27" t="s">
        <v>56</v>
      </c>
      <c r="W1903" s="27" t="s">
        <v>55</v>
      </c>
      <c r="X1903" s="27" t="s">
        <v>55</v>
      </c>
      <c r="Y1903" s="27" t="s">
        <v>55</v>
      </c>
      <c r="Z1903" s="27" t="s">
        <v>55</v>
      </c>
      <c r="AA1903" s="27" t="s">
        <v>55</v>
      </c>
      <c r="AB1903" s="27" t="s">
        <v>57</v>
      </c>
      <c r="AC1903" s="27" t="s">
        <v>58</v>
      </c>
      <c r="AD1903" s="27" t="s">
        <v>836</v>
      </c>
      <c r="AE1903" s="27" t="s">
        <v>88</v>
      </c>
      <c r="AF1903" s="27">
        <v>0.20399999999999999</v>
      </c>
      <c r="AG1903" s="9" t="s">
        <v>32</v>
      </c>
      <c r="AH1903" s="27" t="s">
        <v>70</v>
      </c>
      <c r="AI1903" s="27" t="s">
        <v>70</v>
      </c>
      <c r="AJ1903" s="27" t="s">
        <v>70</v>
      </c>
      <c r="AK1903" s="27" t="s">
        <v>61</v>
      </c>
      <c r="AL1903" s="27" t="s">
        <v>61</v>
      </c>
      <c r="AM1903" s="11">
        <v>51.2</v>
      </c>
      <c r="AN1903" s="28">
        <v>0.1</v>
      </c>
      <c r="AO1903" s="28" t="s">
        <v>204</v>
      </c>
      <c r="AP1903" s="29"/>
      <c r="AQ1903" s="30"/>
      <c r="AR1903" s="31"/>
      <c r="AS1903" s="32"/>
      <c r="AT1903" s="33"/>
      <c r="AU1903" s="34"/>
      <c r="AV1903" s="27" t="s">
        <v>62</v>
      </c>
      <c r="AW1903" s="27">
        <v>5625031</v>
      </c>
      <c r="AX1903" s="27" t="s">
        <v>63</v>
      </c>
      <c r="AY1903" s="27"/>
    </row>
    <row r="1904" spans="1:51" ht="24" customHeight="1" x14ac:dyDescent="0.3">
      <c r="A1904" s="22">
        <v>103571</v>
      </c>
      <c r="B1904" s="23" t="str">
        <f>VLOOKUP($A1904,'[1]MAN PROG 2026'!$A$1:$AI$3379,2,FALSE)</f>
        <v>LETTO PER DEGENZA ELETTRIFICATO</v>
      </c>
      <c r="C1904" s="23" t="str">
        <f>VLOOKUP($A1904,'[1]MAN PROG 2026'!$A$1:$AI$3379,3,FALSE)</f>
        <v>MEDICAL INTERIOR SUPPLY</v>
      </c>
      <c r="D1904" s="23" t="str">
        <f>VLOOKUP($A1904,'[1]MAN PROG 2026'!$A$1:$AI$3379,4,FALSE)</f>
        <v>LH 610</v>
      </c>
      <c r="E1904" s="23">
        <f>VLOOKUP($A1904,'[1]MAN PROG 2026'!$A$1:$AI$3379,5,FALSE)</f>
        <v>13381</v>
      </c>
      <c r="F1904" s="23" t="str">
        <f>VLOOKUP($A1904,'[1]MAN PROG 2026'!$A$1:$AI$3379,6,FALSE)</f>
        <v>SINGOLA</v>
      </c>
      <c r="G1904" s="23">
        <f>VLOOKUP($A1904,'[1]MAN PROG 2026'!$A$1:$AI$3379,7,FALSE)</f>
        <v>103571</v>
      </c>
      <c r="H1904" s="23">
        <f>VLOOKUP($A1904,'[1]MAN PROG 2026'!$A$1:$AI$3379,8,FALSE)</f>
        <v>0</v>
      </c>
      <c r="I1904" s="23" t="str">
        <f>VLOOKUP($A1904,'[1]MAN PROG 2026'!$A$1:$AI$3379,9,FALSE)</f>
        <v>S.PIETRO</v>
      </c>
      <c r="J1904" s="23" t="str">
        <f>VLOOKUP($A1904,'[1]MAN PROG 2026'!$A$1:$AI$3379,10,FALSE)</f>
        <v>S. CARLO CARDIOLOGIA</v>
      </c>
      <c r="K1904" s="23" t="str">
        <f>VLOOKUP($A1904,'[1]MAN PROG 2026'!$A$1:$AI$3379,11,FALSE)</f>
        <v>S. CARLO CARDIOLOGIA</v>
      </c>
      <c r="L1904" s="24" t="str">
        <f>VLOOKUP($A1904,'[1]MAN PROG 2026'!$A$2:$AI$3379,12,FALSE)</f>
        <v>NON TROVATO</v>
      </c>
      <c r="M1904" s="24">
        <f>VLOOKUP($A1904,'[1]MAN PROG 2026'!$A$2:$AI$3379,13,FALSE)</f>
        <v>0</v>
      </c>
      <c r="N1904" s="24">
        <f>VLOOKUP($A1904,'[1]MAN PROG 2026'!$A$2:$AI$3379,14,FALSE)</f>
        <v>0</v>
      </c>
      <c r="O1904" s="24">
        <f>VLOOKUP($A1904,'[1]MAN PROG 2026'!$A$2:$AI$3379,15,FALSE)</f>
        <v>0</v>
      </c>
      <c r="P1904" s="25" t="str">
        <f>VLOOKUP($A1904,'[1]MAN PROG 2026'!$A$2:$AI$3379,20,FALSE)</f>
        <v>DA FARE</v>
      </c>
      <c r="Q1904" s="8"/>
      <c r="R1904" s="26"/>
      <c r="S1904" s="8"/>
      <c r="T1904" s="37"/>
      <c r="U1904" s="27"/>
      <c r="V1904" s="27"/>
      <c r="W1904" s="27"/>
      <c r="X1904" s="27"/>
      <c r="Y1904" s="27"/>
      <c r="Z1904" s="27"/>
      <c r="AA1904" s="27"/>
      <c r="AB1904" s="27"/>
      <c r="AC1904" s="27"/>
      <c r="AD1904" s="27"/>
      <c r="AE1904" s="27"/>
      <c r="AF1904" s="27"/>
      <c r="AG1904" s="9" t="s">
        <v>32</v>
      </c>
      <c r="AH1904" s="27"/>
      <c r="AI1904" s="27"/>
      <c r="AJ1904" s="27"/>
      <c r="AK1904" s="27"/>
      <c r="AL1904" s="27"/>
      <c r="AM1904" s="11"/>
      <c r="AN1904" s="28"/>
      <c r="AO1904" s="28"/>
      <c r="AP1904" s="29"/>
      <c r="AQ1904" s="30"/>
      <c r="AR1904" s="31"/>
      <c r="AS1904" s="32"/>
      <c r="AT1904" s="33"/>
      <c r="AU1904" s="34"/>
      <c r="AV1904" s="27"/>
      <c r="AW1904" s="27"/>
      <c r="AX1904" s="27"/>
      <c r="AY1904" s="27"/>
    </row>
    <row r="1905" spans="1:52" ht="24" customHeight="1" x14ac:dyDescent="0.3">
      <c r="A1905" s="22">
        <v>103572</v>
      </c>
      <c r="B1905" s="23" t="str">
        <f>VLOOKUP($A1905,'[1]MAN PROG 2026'!$A$1:$AI$3379,2,FALSE)</f>
        <v>LETTO PER DEGENZA ELETTRIFICATO</v>
      </c>
      <c r="C1905" s="23" t="str">
        <f>VLOOKUP($A1905,'[1]MAN PROG 2026'!$A$1:$AI$3379,3,FALSE)</f>
        <v>MEDICAL INTERIOR SUPPLY</v>
      </c>
      <c r="D1905" s="23" t="str">
        <f>VLOOKUP($A1905,'[1]MAN PROG 2026'!$A$1:$AI$3379,4,FALSE)</f>
        <v>LH 610</v>
      </c>
      <c r="E1905" s="23">
        <f>VLOOKUP($A1905,'[1]MAN PROG 2026'!$A$1:$AI$3379,5,FALSE)</f>
        <v>13371</v>
      </c>
      <c r="F1905" s="23" t="str">
        <f>VLOOKUP($A1905,'[1]MAN PROG 2026'!$A$1:$AI$3379,6,FALSE)</f>
        <v>SINGOLA</v>
      </c>
      <c r="G1905" s="23">
        <f>VLOOKUP($A1905,'[1]MAN PROG 2026'!$A$1:$AI$3379,7,FALSE)</f>
        <v>103572</v>
      </c>
      <c r="H1905" s="23">
        <f>VLOOKUP($A1905,'[1]MAN PROG 2026'!$A$1:$AI$3379,8,FALSE)</f>
        <v>0</v>
      </c>
      <c r="I1905" s="23" t="str">
        <f>VLOOKUP($A1905,'[1]MAN PROG 2026'!$A$1:$AI$3379,9,FALSE)</f>
        <v>S.PIETRO</v>
      </c>
      <c r="J1905" s="23" t="str">
        <f>VLOOKUP($A1905,'[1]MAN PROG 2026'!$A$1:$AI$3379,10,FALSE)</f>
        <v>S. CARLO CARDIOLOGIA</v>
      </c>
      <c r="K1905" s="23" t="str">
        <f>VLOOKUP($A1905,'[1]MAN PROG 2026'!$A$1:$AI$3379,11,FALSE)</f>
        <v>S. VINCENZO</v>
      </c>
      <c r="L1905" s="24" t="str">
        <f>VLOOKUP($A1905,'[1]MAN PROG 2026'!$A$2:$AI$3379,12,FALSE)</f>
        <v>S. VINCENZO</v>
      </c>
      <c r="M1905" s="24" t="str">
        <f>VLOOKUP($A1905,'[1]MAN PROG 2026'!$A$2:$AI$3379,13,FALSE)</f>
        <v>SINGOLA</v>
      </c>
      <c r="N1905" s="24">
        <f>VLOOKUP($A1905,'[1]MAN PROG 2026'!$A$2:$AI$3379,14,FALSE)</f>
        <v>103572</v>
      </c>
      <c r="O1905" s="24">
        <f>VLOOKUP($A1905,'[1]MAN PROG 2026'!$A$2:$AI$3379,15,FALSE)</f>
        <v>0</v>
      </c>
      <c r="P1905" s="25" t="str">
        <f>VLOOKUP($A1905,'[1]MAN PROG 2026'!$A$2:$AI$3379,20,FALSE)</f>
        <v>DA FARE</v>
      </c>
      <c r="Q1905" s="9">
        <v>3572</v>
      </c>
      <c r="R1905" s="26">
        <v>46168</v>
      </c>
      <c r="S1905" s="8" t="s">
        <v>53</v>
      </c>
      <c r="T1905" s="37"/>
      <c r="U1905" s="27" t="s">
        <v>55</v>
      </c>
      <c r="V1905" s="27" t="s">
        <v>56</v>
      </c>
      <c r="W1905" s="27" t="s">
        <v>55</v>
      </c>
      <c r="X1905" s="27" t="s">
        <v>55</v>
      </c>
      <c r="Y1905" s="27" t="s">
        <v>55</v>
      </c>
      <c r="Z1905" s="27" t="s">
        <v>55</v>
      </c>
      <c r="AA1905" s="27" t="s">
        <v>55</v>
      </c>
      <c r="AB1905" s="27" t="s">
        <v>57</v>
      </c>
      <c r="AC1905" s="27" t="s">
        <v>58</v>
      </c>
      <c r="AD1905" s="27" t="s">
        <v>277</v>
      </c>
      <c r="AE1905" s="27" t="s">
        <v>88</v>
      </c>
      <c r="AF1905" s="27">
        <v>0.191</v>
      </c>
      <c r="AG1905" s="9" t="s">
        <v>32</v>
      </c>
      <c r="AH1905" s="27" t="s">
        <v>70</v>
      </c>
      <c r="AI1905" s="27" t="s">
        <v>70</v>
      </c>
      <c r="AJ1905" s="27" t="s">
        <v>70</v>
      </c>
      <c r="AK1905" s="27" t="s">
        <v>61</v>
      </c>
      <c r="AL1905" s="27" t="s">
        <v>61</v>
      </c>
      <c r="AM1905" s="11">
        <v>43.4</v>
      </c>
      <c r="AN1905" s="28">
        <v>1.1000000000000001</v>
      </c>
      <c r="AO1905" s="28" t="s">
        <v>204</v>
      </c>
      <c r="AP1905" s="29"/>
      <c r="AQ1905" s="30"/>
      <c r="AR1905" s="31"/>
      <c r="AS1905" s="32"/>
      <c r="AT1905" s="33"/>
      <c r="AU1905" s="34"/>
      <c r="AV1905" s="27" t="s">
        <v>62</v>
      </c>
      <c r="AW1905" s="27">
        <v>5625031</v>
      </c>
      <c r="AX1905" s="27" t="s">
        <v>63</v>
      </c>
      <c r="AY1905" s="27"/>
    </row>
    <row r="1906" spans="1:52" ht="24" customHeight="1" x14ac:dyDescent="0.3">
      <c r="A1906" s="22">
        <v>103573</v>
      </c>
      <c r="B1906" s="23" t="str">
        <f>VLOOKUP($A1906,'[1]MAN PROG 2026'!$A$1:$AI$3379,2,FALSE)</f>
        <v>LETTO PER DEGENZA ELETTRIFICATO</v>
      </c>
      <c r="C1906" s="23" t="str">
        <f>VLOOKUP($A1906,'[1]MAN PROG 2026'!$A$1:$AI$3379,3,FALSE)</f>
        <v>MEDICAL INTERIOR SUPPLY</v>
      </c>
      <c r="D1906" s="23" t="str">
        <f>VLOOKUP($A1906,'[1]MAN PROG 2026'!$A$1:$AI$3379,4,FALSE)</f>
        <v>LH 610</v>
      </c>
      <c r="E1906" s="23">
        <f>VLOOKUP($A1906,'[1]MAN PROG 2026'!$A$1:$AI$3379,5,FALSE)</f>
        <v>13385</v>
      </c>
      <c r="F1906" s="23" t="str">
        <f>VLOOKUP($A1906,'[1]MAN PROG 2026'!$A$1:$AI$3379,6,FALSE)</f>
        <v>SINGOLA</v>
      </c>
      <c r="G1906" s="23">
        <f>VLOOKUP($A1906,'[1]MAN PROG 2026'!$A$1:$AI$3379,7,FALSE)</f>
        <v>103573</v>
      </c>
      <c r="H1906" s="23">
        <f>VLOOKUP($A1906,'[1]MAN PROG 2026'!$A$1:$AI$3379,8,FALSE)</f>
        <v>0</v>
      </c>
      <c r="I1906" s="23" t="str">
        <f>VLOOKUP($A1906,'[1]MAN PROG 2026'!$A$1:$AI$3379,9,FALSE)</f>
        <v>S.PIETRO</v>
      </c>
      <c r="J1906" s="23" t="str">
        <f>VLOOKUP($A1906,'[1]MAN PROG 2026'!$A$1:$AI$3379,10,FALSE)</f>
        <v>S. CARLO CARDIOLOGIA</v>
      </c>
      <c r="K1906" s="23" t="str">
        <f>VLOOKUP($A1906,'[1]MAN PROG 2026'!$A$1:$AI$3379,11,FALSE)</f>
        <v>S. CARLO CARDIOLOGIA</v>
      </c>
      <c r="L1906" s="24" t="str">
        <f>VLOOKUP($A1906,'[1]MAN PROG 2026'!$A$2:$AI$3379,12,FALSE)</f>
        <v>S. CARLO CARDIOLOGIA</v>
      </c>
      <c r="M1906" s="24" t="str">
        <f>VLOOKUP($A1906,'[1]MAN PROG 2026'!$A$2:$AI$3379,13,FALSE)</f>
        <v>SINGOLA</v>
      </c>
      <c r="N1906" s="24">
        <f>VLOOKUP($A1906,'[1]MAN PROG 2026'!$A$2:$AI$3379,14,FALSE)</f>
        <v>103573</v>
      </c>
      <c r="O1906" s="24">
        <f>VLOOKUP($A1906,'[1]MAN PROG 2026'!$A$2:$AI$3379,15,FALSE)</f>
        <v>0</v>
      </c>
      <c r="P1906" s="25" t="str">
        <f>VLOOKUP($A1906,'[1]MAN PROG 2026'!$A$2:$AI$3379,20,FALSE)</f>
        <v>DA FARE</v>
      </c>
      <c r="Q1906" s="9">
        <v>3573</v>
      </c>
      <c r="R1906" s="26">
        <v>46114</v>
      </c>
      <c r="S1906" s="8" t="s">
        <v>53</v>
      </c>
      <c r="T1906" s="37"/>
      <c r="U1906" s="27" t="s">
        <v>55</v>
      </c>
      <c r="V1906" s="27" t="s">
        <v>56</v>
      </c>
      <c r="W1906" s="27" t="s">
        <v>55</v>
      </c>
      <c r="X1906" s="27" t="s">
        <v>55</v>
      </c>
      <c r="Y1906" s="27" t="s">
        <v>55</v>
      </c>
      <c r="Z1906" s="27" t="s">
        <v>55</v>
      </c>
      <c r="AA1906" s="27" t="s">
        <v>55</v>
      </c>
      <c r="AB1906" s="27" t="s">
        <v>57</v>
      </c>
      <c r="AC1906" s="27" t="s">
        <v>58</v>
      </c>
      <c r="AD1906" s="27" t="s">
        <v>196</v>
      </c>
      <c r="AE1906" s="27" t="s">
        <v>88</v>
      </c>
      <c r="AF1906" s="27">
        <v>0.188</v>
      </c>
      <c r="AG1906" s="9" t="s">
        <v>32</v>
      </c>
      <c r="AH1906" s="27" t="s">
        <v>70</v>
      </c>
      <c r="AI1906" s="27" t="s">
        <v>70</v>
      </c>
      <c r="AJ1906" s="27" t="s">
        <v>70</v>
      </c>
      <c r="AK1906" s="27" t="s">
        <v>61</v>
      </c>
      <c r="AL1906" s="27" t="s">
        <v>61</v>
      </c>
      <c r="AM1906" s="11">
        <v>56.4</v>
      </c>
      <c r="AN1906" s="28">
        <v>0</v>
      </c>
      <c r="AO1906" s="28" t="s">
        <v>204</v>
      </c>
      <c r="AP1906" s="29"/>
      <c r="AQ1906" s="30"/>
      <c r="AR1906" s="31"/>
      <c r="AS1906" s="32"/>
      <c r="AT1906" s="33"/>
      <c r="AU1906" s="34"/>
      <c r="AV1906" s="27" t="s">
        <v>62</v>
      </c>
      <c r="AW1906" s="27">
        <v>5625031</v>
      </c>
      <c r="AX1906" s="27" t="s">
        <v>63</v>
      </c>
      <c r="AY1906" s="27"/>
    </row>
    <row r="1907" spans="1:52" ht="24" customHeight="1" x14ac:dyDescent="0.3">
      <c r="A1907" s="22">
        <v>103574</v>
      </c>
      <c r="B1907" s="23" t="str">
        <f>VLOOKUP($A1907,'[1]MAN PROG 2026'!$A$1:$AI$3379,2,FALSE)</f>
        <v>LETTO PER DEGENZA ELETTRIFICATO</v>
      </c>
      <c r="C1907" s="23" t="str">
        <f>VLOOKUP($A1907,'[1]MAN PROG 2026'!$A$1:$AI$3379,3,FALSE)</f>
        <v>MEDICAL INTERIOR SUPPLY</v>
      </c>
      <c r="D1907" s="23" t="str">
        <f>VLOOKUP($A1907,'[1]MAN PROG 2026'!$A$1:$AI$3379,4,FALSE)</f>
        <v>LH 610</v>
      </c>
      <c r="E1907" s="23">
        <f>VLOOKUP($A1907,'[1]MAN PROG 2026'!$A$1:$AI$3379,5,FALSE)</f>
        <v>13382</v>
      </c>
      <c r="F1907" s="23" t="str">
        <f>VLOOKUP($A1907,'[1]MAN PROG 2026'!$A$1:$AI$3379,6,FALSE)</f>
        <v>SINGOLA</v>
      </c>
      <c r="G1907" s="23">
        <f>VLOOKUP($A1907,'[1]MAN PROG 2026'!$A$1:$AI$3379,7,FALSE)</f>
        <v>103574</v>
      </c>
      <c r="H1907" s="23">
        <f>VLOOKUP($A1907,'[1]MAN PROG 2026'!$A$1:$AI$3379,8,FALSE)</f>
        <v>0</v>
      </c>
      <c r="I1907" s="23" t="str">
        <f>VLOOKUP($A1907,'[1]MAN PROG 2026'!$A$1:$AI$3379,9,FALSE)</f>
        <v>S.PIETRO</v>
      </c>
      <c r="J1907" s="23" t="str">
        <f>VLOOKUP($A1907,'[1]MAN PROG 2026'!$A$1:$AI$3379,10,FALSE)</f>
        <v>S. CARLO CARDIOLOGIA</v>
      </c>
      <c r="K1907" s="23" t="str">
        <f>VLOOKUP($A1907,'[1]MAN PROG 2026'!$A$1:$AI$3379,11,FALSE)</f>
        <v>S. CARLO CARDIOLOGIA</v>
      </c>
      <c r="L1907" s="24" t="str">
        <f>VLOOKUP($A1907,'[1]MAN PROG 2026'!$A$2:$AI$3379,12,FALSE)</f>
        <v>S. CARLO CARDIOLOGIA</v>
      </c>
      <c r="M1907" s="24" t="str">
        <f>VLOOKUP($A1907,'[1]MAN PROG 2026'!$A$2:$AI$3379,13,FALSE)</f>
        <v>SINGOLA</v>
      </c>
      <c r="N1907" s="24">
        <f>VLOOKUP($A1907,'[1]MAN PROG 2026'!$A$2:$AI$3379,14,FALSE)</f>
        <v>103574</v>
      </c>
      <c r="O1907" s="24">
        <f>VLOOKUP($A1907,'[1]MAN PROG 2026'!$A$2:$AI$3379,15,FALSE)</f>
        <v>0</v>
      </c>
      <c r="P1907" s="25" t="str">
        <f>VLOOKUP($A1907,'[1]MAN PROG 2026'!$A$2:$AI$3379,20,FALSE)</f>
        <v>DA FARE</v>
      </c>
      <c r="Q1907" s="9">
        <v>3574</v>
      </c>
      <c r="R1907" s="26">
        <v>46114</v>
      </c>
      <c r="S1907" s="8" t="s">
        <v>53</v>
      </c>
      <c r="T1907" s="37"/>
      <c r="U1907" s="27" t="s">
        <v>55</v>
      </c>
      <c r="V1907" s="27" t="s">
        <v>56</v>
      </c>
      <c r="W1907" s="27" t="s">
        <v>55</v>
      </c>
      <c r="X1907" s="27" t="s">
        <v>55</v>
      </c>
      <c r="Y1907" s="27" t="s">
        <v>55</v>
      </c>
      <c r="Z1907" s="27" t="s">
        <v>55</v>
      </c>
      <c r="AA1907" s="27" t="s">
        <v>55</v>
      </c>
      <c r="AB1907" s="27" t="s">
        <v>57</v>
      </c>
      <c r="AC1907" s="27" t="s">
        <v>58</v>
      </c>
      <c r="AD1907" s="27" t="s">
        <v>196</v>
      </c>
      <c r="AE1907" s="27" t="s">
        <v>88</v>
      </c>
      <c r="AF1907" s="27">
        <v>0.14499999999999999</v>
      </c>
      <c r="AG1907" s="9" t="s">
        <v>32</v>
      </c>
      <c r="AH1907" s="27" t="s">
        <v>70</v>
      </c>
      <c r="AI1907" s="27" t="s">
        <v>70</v>
      </c>
      <c r="AJ1907" s="27" t="s">
        <v>70</v>
      </c>
      <c r="AK1907" s="27" t="s">
        <v>61</v>
      </c>
      <c r="AL1907" s="27" t="s">
        <v>61</v>
      </c>
      <c r="AM1907" s="11">
        <v>58.4</v>
      </c>
      <c r="AN1907" s="28">
        <v>0.2</v>
      </c>
      <c r="AO1907" s="28" t="s">
        <v>204</v>
      </c>
      <c r="AP1907" s="29"/>
      <c r="AQ1907" s="30"/>
      <c r="AR1907" s="31"/>
      <c r="AS1907" s="32"/>
      <c r="AT1907" s="33"/>
      <c r="AU1907" s="34"/>
      <c r="AV1907" s="27" t="s">
        <v>62</v>
      </c>
      <c r="AW1907" s="27">
        <v>5625031</v>
      </c>
      <c r="AX1907" s="27" t="s">
        <v>63</v>
      </c>
      <c r="AY1907" s="27"/>
    </row>
    <row r="1908" spans="1:52" ht="24" customHeight="1" x14ac:dyDescent="0.3">
      <c r="A1908" s="22">
        <v>103575</v>
      </c>
      <c r="B1908" s="23" t="str">
        <f>VLOOKUP($A1908,'[1]MAN PROG 2026'!$A$1:$AI$3379,2,FALSE)</f>
        <v>LETTO PER DEGENZA ELETTRIFICATO</v>
      </c>
      <c r="C1908" s="23" t="str">
        <f>VLOOKUP($A1908,'[1]MAN PROG 2026'!$A$1:$AI$3379,3,FALSE)</f>
        <v>MEDICAL INTERIOR SUPPLY</v>
      </c>
      <c r="D1908" s="23" t="str">
        <f>VLOOKUP($A1908,'[1]MAN PROG 2026'!$A$1:$AI$3379,4,FALSE)</f>
        <v>LH 610</v>
      </c>
      <c r="E1908" s="23">
        <f>VLOOKUP($A1908,'[1]MAN PROG 2026'!$A$1:$AI$3379,5,FALSE)</f>
        <v>13379</v>
      </c>
      <c r="F1908" s="23" t="str">
        <f>VLOOKUP($A1908,'[1]MAN PROG 2026'!$A$1:$AI$3379,6,FALSE)</f>
        <v>SINGOLA</v>
      </c>
      <c r="G1908" s="23">
        <f>VLOOKUP($A1908,'[1]MAN PROG 2026'!$A$1:$AI$3379,7,FALSE)</f>
        <v>103575</v>
      </c>
      <c r="H1908" s="23">
        <f>VLOOKUP($A1908,'[1]MAN PROG 2026'!$A$1:$AI$3379,8,FALSE)</f>
        <v>0</v>
      </c>
      <c r="I1908" s="23" t="str">
        <f>VLOOKUP($A1908,'[1]MAN PROG 2026'!$A$1:$AI$3379,9,FALSE)</f>
        <v>S.PIETRO</v>
      </c>
      <c r="J1908" s="23" t="str">
        <f>VLOOKUP($A1908,'[1]MAN PROG 2026'!$A$1:$AI$3379,10,FALSE)</f>
        <v>S. CARLO CARDIOLOGIA</v>
      </c>
      <c r="K1908" s="23" t="str">
        <f>VLOOKUP($A1908,'[1]MAN PROG 2026'!$A$1:$AI$3379,11,FALSE)</f>
        <v>S. CATERINA SOLVENTI</v>
      </c>
      <c r="L1908" s="24" t="str">
        <f>VLOOKUP($A1908,'[1]MAN PROG 2026'!$A$2:$AI$3379,12,FALSE)</f>
        <v>S. CARLO SOLVENTI</v>
      </c>
      <c r="M1908" s="24" t="str">
        <f>VLOOKUP($A1908,'[1]MAN PROG 2026'!$A$2:$AI$3379,13,FALSE)</f>
        <v>SINGOLA</v>
      </c>
      <c r="N1908" s="24" t="str">
        <f>VLOOKUP($A1908,'[1]MAN PROG 2026'!$A$2:$AI$3379,14,FALSE)</f>
        <v>103575</v>
      </c>
      <c r="O1908" s="24">
        <f>VLOOKUP($A1908,'[1]MAN PROG 2026'!$A$2:$AI$3379,15,FALSE)</f>
        <v>0</v>
      </c>
      <c r="P1908" s="25" t="str">
        <f>VLOOKUP($A1908,'[1]MAN PROG 2026'!$A$2:$AI$3379,20,FALSE)</f>
        <v>DA FARE</v>
      </c>
      <c r="Q1908" s="9">
        <v>3575</v>
      </c>
      <c r="R1908" s="26">
        <v>46026</v>
      </c>
      <c r="S1908" s="8" t="s">
        <v>53</v>
      </c>
      <c r="T1908" s="37"/>
      <c r="U1908" s="27" t="s">
        <v>55</v>
      </c>
      <c r="V1908" s="27" t="s">
        <v>56</v>
      </c>
      <c r="W1908" s="27" t="s">
        <v>55</v>
      </c>
      <c r="X1908" s="27" t="s">
        <v>55</v>
      </c>
      <c r="Y1908" s="27" t="s">
        <v>55</v>
      </c>
      <c r="Z1908" s="27" t="s">
        <v>55</v>
      </c>
      <c r="AA1908" s="27" t="s">
        <v>55</v>
      </c>
      <c r="AB1908" s="27" t="s">
        <v>57</v>
      </c>
      <c r="AC1908" s="27" t="s">
        <v>58</v>
      </c>
      <c r="AD1908" s="27" t="s">
        <v>480</v>
      </c>
      <c r="AE1908" s="27" t="s">
        <v>272</v>
      </c>
      <c r="AF1908" s="27">
        <v>0.155</v>
      </c>
      <c r="AG1908" s="9" t="s">
        <v>32</v>
      </c>
      <c r="AH1908" s="27" t="s">
        <v>70</v>
      </c>
      <c r="AI1908" s="27" t="s">
        <v>70</v>
      </c>
      <c r="AJ1908" s="27" t="s">
        <v>70</v>
      </c>
      <c r="AK1908" s="27" t="s">
        <v>61</v>
      </c>
      <c r="AL1908" s="27" t="s">
        <v>61</v>
      </c>
      <c r="AM1908" s="11">
        <v>38.200000000000003</v>
      </c>
      <c r="AN1908" s="28" t="s">
        <v>61</v>
      </c>
      <c r="AO1908" s="28"/>
      <c r="AP1908" s="29"/>
      <c r="AQ1908" s="30"/>
      <c r="AR1908" s="31"/>
      <c r="AS1908" s="32"/>
      <c r="AT1908" s="33"/>
      <c r="AU1908" s="34"/>
      <c r="AV1908" s="27" t="s">
        <v>62</v>
      </c>
      <c r="AW1908" s="27">
        <v>5625031</v>
      </c>
      <c r="AX1908" s="27" t="s">
        <v>63</v>
      </c>
      <c r="AY1908" s="27" t="s">
        <v>361</v>
      </c>
      <c r="AZ1908" s="27" t="s">
        <v>361</v>
      </c>
    </row>
    <row r="1909" spans="1:52" ht="24" customHeight="1" x14ac:dyDescent="0.3">
      <c r="A1909" s="22">
        <v>103576</v>
      </c>
      <c r="B1909" s="23" t="str">
        <f>VLOOKUP($A1909,'[1]MAN PROG 2026'!$A$1:$AI$3379,2,FALSE)</f>
        <v>LETTO PER DEGENZA ELETTRIFICATO</v>
      </c>
      <c r="C1909" s="23" t="str">
        <f>VLOOKUP($A1909,'[1]MAN PROG 2026'!$A$1:$AI$3379,3,FALSE)</f>
        <v>MEDICAL INTERIOR SUPPLY</v>
      </c>
      <c r="D1909" s="23" t="str">
        <f>VLOOKUP($A1909,'[1]MAN PROG 2026'!$A$1:$AI$3379,4,FALSE)</f>
        <v>LH 610</v>
      </c>
      <c r="E1909" s="23">
        <f>VLOOKUP($A1909,'[1]MAN PROG 2026'!$A$1:$AI$3379,5,FALSE)</f>
        <v>13373</v>
      </c>
      <c r="F1909" s="23" t="str">
        <f>VLOOKUP($A1909,'[1]MAN PROG 2026'!$A$1:$AI$3379,6,FALSE)</f>
        <v>SINGOLA</v>
      </c>
      <c r="G1909" s="23">
        <f>VLOOKUP($A1909,'[1]MAN PROG 2026'!$A$1:$AI$3379,7,FALSE)</f>
        <v>103576</v>
      </c>
      <c r="H1909" s="23">
        <f>VLOOKUP($A1909,'[1]MAN PROG 2026'!$A$1:$AI$3379,8,FALSE)</f>
        <v>0</v>
      </c>
      <c r="I1909" s="23" t="str">
        <f>VLOOKUP($A1909,'[1]MAN PROG 2026'!$A$1:$AI$3379,9,FALSE)</f>
        <v>S.PIETRO</v>
      </c>
      <c r="J1909" s="23" t="str">
        <f>VLOOKUP($A1909,'[1]MAN PROG 2026'!$A$1:$AI$3379,10,FALSE)</f>
        <v>S. CARLO CARDIOLOGIA</v>
      </c>
      <c r="K1909" s="23" t="str">
        <f>VLOOKUP($A1909,'[1]MAN PROG 2026'!$A$1:$AI$3379,11,FALSE)</f>
        <v>S. CARLO CARDIOLOGIA</v>
      </c>
      <c r="L1909" s="24" t="str">
        <f>VLOOKUP($A1909,'[1]MAN PROG 2026'!$A$2:$AI$3379,12,FALSE)</f>
        <v>S. CARLO CARDIOLOGIA</v>
      </c>
      <c r="M1909" s="24" t="str">
        <f>VLOOKUP($A1909,'[1]MAN PROG 2026'!$A$2:$AI$3379,13,FALSE)</f>
        <v>SINGOLA</v>
      </c>
      <c r="N1909" s="24" t="str">
        <f>VLOOKUP($A1909,'[1]MAN PROG 2026'!$A$2:$AI$3379,14,FALSE)</f>
        <v>103576</v>
      </c>
      <c r="O1909" s="24">
        <f>VLOOKUP($A1909,'[1]MAN PROG 2026'!$A$2:$AI$3379,15,FALSE)</f>
        <v>0</v>
      </c>
      <c r="P1909" s="25" t="str">
        <f>VLOOKUP($A1909,'[1]MAN PROG 2026'!$A$2:$AI$3379,20,FALSE)</f>
        <v>DA FARE</v>
      </c>
      <c r="Q1909" s="9">
        <v>3576</v>
      </c>
      <c r="R1909" s="26">
        <v>46114</v>
      </c>
      <c r="S1909" s="8" t="s">
        <v>53</v>
      </c>
      <c r="T1909" s="37"/>
      <c r="U1909" s="27" t="s">
        <v>55</v>
      </c>
      <c r="V1909" s="27" t="s">
        <v>56</v>
      </c>
      <c r="W1909" s="27" t="s">
        <v>55</v>
      </c>
      <c r="X1909" s="27" t="s">
        <v>55</v>
      </c>
      <c r="Y1909" s="27" t="s">
        <v>55</v>
      </c>
      <c r="Z1909" s="27" t="s">
        <v>55</v>
      </c>
      <c r="AA1909" s="27" t="s">
        <v>55</v>
      </c>
      <c r="AB1909" s="27" t="s">
        <v>57</v>
      </c>
      <c r="AC1909" s="27" t="s">
        <v>58</v>
      </c>
      <c r="AD1909" s="27" t="s">
        <v>196</v>
      </c>
      <c r="AE1909" s="27" t="s">
        <v>88</v>
      </c>
      <c r="AF1909" s="27">
        <v>0.14199999999999999</v>
      </c>
      <c r="AG1909" s="9" t="s">
        <v>32</v>
      </c>
      <c r="AH1909" s="27" t="s">
        <v>70</v>
      </c>
      <c r="AI1909" s="27" t="s">
        <v>70</v>
      </c>
      <c r="AJ1909" s="27" t="s">
        <v>70</v>
      </c>
      <c r="AK1909" s="27" t="s">
        <v>61</v>
      </c>
      <c r="AL1909" s="27" t="s">
        <v>61</v>
      </c>
      <c r="AM1909" s="11">
        <v>54.4</v>
      </c>
      <c r="AN1909" s="28">
        <v>0.1</v>
      </c>
      <c r="AO1909" s="28" t="s">
        <v>204</v>
      </c>
      <c r="AP1909" s="29"/>
      <c r="AQ1909" s="30"/>
      <c r="AR1909" s="31"/>
      <c r="AS1909" s="32"/>
      <c r="AT1909" s="33"/>
      <c r="AU1909" s="34"/>
      <c r="AV1909" s="27" t="s">
        <v>62</v>
      </c>
      <c r="AW1909" s="27">
        <v>5625031</v>
      </c>
      <c r="AX1909" s="27" t="s">
        <v>63</v>
      </c>
      <c r="AY1909" s="27"/>
    </row>
    <row r="1910" spans="1:52" ht="24" customHeight="1" x14ac:dyDescent="0.3">
      <c r="A1910" s="22">
        <v>103577</v>
      </c>
      <c r="B1910" s="23" t="str">
        <f>VLOOKUP($A1910,'[1]MAN PROG 2026'!$A$1:$AI$3379,2,FALSE)</f>
        <v>LETTO PER DEGENZA ELETTRIFICATO</v>
      </c>
      <c r="C1910" s="23" t="str">
        <f>VLOOKUP($A1910,'[1]MAN PROG 2026'!$A$1:$AI$3379,3,FALSE)</f>
        <v>MEDICAL INTERIOR SUPPLY</v>
      </c>
      <c r="D1910" s="23" t="str">
        <f>VLOOKUP($A1910,'[1]MAN PROG 2026'!$A$1:$AI$3379,4,FALSE)</f>
        <v>LH 610</v>
      </c>
      <c r="E1910" s="23">
        <f>VLOOKUP($A1910,'[1]MAN PROG 2026'!$A$1:$AI$3379,5,FALSE)</f>
        <v>13386</v>
      </c>
      <c r="F1910" s="23" t="str">
        <f>VLOOKUP($A1910,'[1]MAN PROG 2026'!$A$1:$AI$3379,6,FALSE)</f>
        <v>SINGOLA</v>
      </c>
      <c r="G1910" s="23">
        <f>VLOOKUP($A1910,'[1]MAN PROG 2026'!$A$1:$AI$3379,7,FALSE)</f>
        <v>103577</v>
      </c>
      <c r="H1910" s="23">
        <f>VLOOKUP($A1910,'[1]MAN PROG 2026'!$A$1:$AI$3379,8,FALSE)</f>
        <v>0</v>
      </c>
      <c r="I1910" s="23" t="str">
        <f>VLOOKUP($A1910,'[1]MAN PROG 2026'!$A$1:$AI$3379,9,FALSE)</f>
        <v>S.PIETRO</v>
      </c>
      <c r="J1910" s="23" t="str">
        <f>VLOOKUP($A1910,'[1]MAN PROG 2026'!$A$1:$AI$3379,10,FALSE)</f>
        <v>S. CARLO CARDIOLOGIA</v>
      </c>
      <c r="K1910" s="23" t="str">
        <f>VLOOKUP($A1910,'[1]MAN PROG 2026'!$A$1:$AI$3379,11,FALSE)</f>
        <v>S. CATERINA SOLVENTI</v>
      </c>
      <c r="L1910" s="24" t="str">
        <f>VLOOKUP($A1910,'[1]MAN PROG 2026'!$A$2:$AI$3379,12,FALSE)</f>
        <v>S. CATERINA SOLVENTI</v>
      </c>
      <c r="M1910" s="24" t="str">
        <f>VLOOKUP($A1910,'[1]MAN PROG 2026'!$A$2:$AI$3379,13,FALSE)</f>
        <v>SINGOLA</v>
      </c>
      <c r="N1910" s="24">
        <f>VLOOKUP($A1910,'[1]MAN PROG 2026'!$A$2:$AI$3379,14,FALSE)</f>
        <v>103577</v>
      </c>
      <c r="O1910" s="24">
        <f>VLOOKUP($A1910,'[1]MAN PROG 2026'!$A$2:$AI$3379,15,FALSE)</f>
        <v>0</v>
      </c>
      <c r="P1910" s="25" t="str">
        <f>VLOOKUP($A1910,'[1]MAN PROG 2026'!$A$2:$AI$3379,20,FALSE)</f>
        <v>DA FARE</v>
      </c>
      <c r="Q1910" s="9">
        <v>3577</v>
      </c>
      <c r="R1910" s="26">
        <v>46111</v>
      </c>
      <c r="S1910" s="8" t="s">
        <v>53</v>
      </c>
      <c r="T1910" s="37"/>
      <c r="U1910" s="27" t="s">
        <v>55</v>
      </c>
      <c r="V1910" s="27" t="s">
        <v>56</v>
      </c>
      <c r="W1910" s="27" t="s">
        <v>55</v>
      </c>
      <c r="X1910" s="27" t="s">
        <v>55</v>
      </c>
      <c r="Y1910" s="27" t="s">
        <v>55</v>
      </c>
      <c r="Z1910" s="27" t="s">
        <v>55</v>
      </c>
      <c r="AA1910" s="27" t="s">
        <v>55</v>
      </c>
      <c r="AB1910" s="27" t="s">
        <v>57</v>
      </c>
      <c r="AC1910" s="27" t="s">
        <v>58</v>
      </c>
      <c r="AD1910" s="27" t="s">
        <v>676</v>
      </c>
      <c r="AE1910" s="27" t="s">
        <v>88</v>
      </c>
      <c r="AF1910" s="27">
        <v>0.13400000000000001</v>
      </c>
      <c r="AG1910" s="9" t="s">
        <v>32</v>
      </c>
      <c r="AH1910" s="27" t="s">
        <v>70</v>
      </c>
      <c r="AI1910" s="27" t="s">
        <v>70</v>
      </c>
      <c r="AJ1910" s="27" t="s">
        <v>70</v>
      </c>
      <c r="AK1910" s="27" t="s">
        <v>286</v>
      </c>
      <c r="AL1910" s="27" t="s">
        <v>286</v>
      </c>
      <c r="AM1910" s="11">
        <v>55.1</v>
      </c>
      <c r="AN1910" s="28">
        <v>0.1</v>
      </c>
      <c r="AO1910" s="28" t="s">
        <v>204</v>
      </c>
      <c r="AP1910" s="29"/>
      <c r="AQ1910" s="30"/>
      <c r="AR1910" s="31"/>
      <c r="AS1910" s="32"/>
      <c r="AT1910" s="33"/>
      <c r="AU1910" s="34"/>
      <c r="AV1910" s="27" t="s">
        <v>62</v>
      </c>
      <c r="AW1910" s="27">
        <v>5625031</v>
      </c>
      <c r="AX1910" s="27" t="s">
        <v>63</v>
      </c>
      <c r="AY1910" s="27"/>
    </row>
    <row r="1911" spans="1:52" ht="24" customHeight="1" x14ac:dyDescent="0.3">
      <c r="A1911" s="22">
        <v>103578</v>
      </c>
      <c r="B1911" s="23" t="str">
        <f>VLOOKUP($A1911,'[1]MAN PROG 2026'!$A$1:$AI$3379,2,FALSE)</f>
        <v>LETTO PER DEGENZA ELETTRIFICATO</v>
      </c>
      <c r="C1911" s="23" t="str">
        <f>VLOOKUP($A1911,'[1]MAN PROG 2026'!$A$1:$AI$3379,3,FALSE)</f>
        <v>MEDICAL INTERIOR SUPPLY</v>
      </c>
      <c r="D1911" s="23" t="str">
        <f>VLOOKUP($A1911,'[1]MAN PROG 2026'!$A$1:$AI$3379,4,FALSE)</f>
        <v>LH 610</v>
      </c>
      <c r="E1911" s="23">
        <f>VLOOKUP($A1911,'[1]MAN PROG 2026'!$A$1:$AI$3379,5,FALSE)</f>
        <v>13384</v>
      </c>
      <c r="F1911" s="23" t="str">
        <f>VLOOKUP($A1911,'[1]MAN PROG 2026'!$A$1:$AI$3379,6,FALSE)</f>
        <v>SINGOLA</v>
      </c>
      <c r="G1911" s="23">
        <f>VLOOKUP($A1911,'[1]MAN PROG 2026'!$A$1:$AI$3379,7,FALSE)</f>
        <v>103578</v>
      </c>
      <c r="H1911" s="23">
        <f>VLOOKUP($A1911,'[1]MAN PROG 2026'!$A$1:$AI$3379,8,FALSE)</f>
        <v>0</v>
      </c>
      <c r="I1911" s="23" t="str">
        <f>VLOOKUP($A1911,'[1]MAN PROG 2026'!$A$1:$AI$3379,9,FALSE)</f>
        <v>S.PIETRO</v>
      </c>
      <c r="J1911" s="23" t="str">
        <f>VLOOKUP($A1911,'[1]MAN PROG 2026'!$A$1:$AI$3379,10,FALSE)</f>
        <v>S. CARLO CARDIOLOGIA</v>
      </c>
      <c r="K1911" s="23" t="str">
        <f>VLOOKUP($A1911,'[1]MAN PROG 2026'!$A$1:$AI$3379,11,FALSE)</f>
        <v>S. VINCENZO</v>
      </c>
      <c r="L1911" s="24" t="str">
        <f>VLOOKUP($A1911,'[1]MAN PROG 2026'!$A$2:$AI$3379,12,FALSE)</f>
        <v>S. VINCENZO</v>
      </c>
      <c r="M1911" s="24" t="str">
        <f>VLOOKUP($A1911,'[1]MAN PROG 2026'!$A$2:$AI$3379,13,FALSE)</f>
        <v>SINGOLA</v>
      </c>
      <c r="N1911" s="24">
        <f>VLOOKUP($A1911,'[1]MAN PROG 2026'!$A$2:$AI$3379,14,FALSE)</f>
        <v>103578</v>
      </c>
      <c r="O1911" s="24">
        <f>VLOOKUP($A1911,'[1]MAN PROG 2026'!$A$2:$AI$3379,15,FALSE)</f>
        <v>0</v>
      </c>
      <c r="P1911" s="25" t="str">
        <f>VLOOKUP($A1911,'[1]MAN PROG 2026'!$A$2:$AI$3379,20,FALSE)</f>
        <v>DA FARE</v>
      </c>
      <c r="Q1911" s="9">
        <v>3578</v>
      </c>
      <c r="R1911" s="26">
        <v>46168</v>
      </c>
      <c r="S1911" s="8" t="s">
        <v>53</v>
      </c>
      <c r="T1911" s="37"/>
      <c r="U1911" s="27" t="s">
        <v>55</v>
      </c>
      <c r="V1911" s="27" t="s">
        <v>56</v>
      </c>
      <c r="W1911" s="27" t="s">
        <v>55</v>
      </c>
      <c r="X1911" s="27" t="s">
        <v>55</v>
      </c>
      <c r="Y1911" s="27" t="s">
        <v>55</v>
      </c>
      <c r="Z1911" s="27" t="s">
        <v>55</v>
      </c>
      <c r="AA1911" s="27" t="s">
        <v>55</v>
      </c>
      <c r="AB1911" s="27" t="s">
        <v>57</v>
      </c>
      <c r="AC1911" s="27" t="s">
        <v>58</v>
      </c>
      <c r="AD1911" s="27" t="s">
        <v>277</v>
      </c>
      <c r="AE1911" s="27" t="s">
        <v>88</v>
      </c>
      <c r="AF1911" s="27">
        <v>0.192</v>
      </c>
      <c r="AG1911" s="9" t="s">
        <v>32</v>
      </c>
      <c r="AH1911" s="27" t="s">
        <v>70</v>
      </c>
      <c r="AI1911" s="27" t="s">
        <v>70</v>
      </c>
      <c r="AJ1911" s="27" t="s">
        <v>70</v>
      </c>
      <c r="AK1911" s="27" t="s">
        <v>61</v>
      </c>
      <c r="AL1911" s="27" t="s">
        <v>61</v>
      </c>
      <c r="AM1911" s="11">
        <v>44.1</v>
      </c>
      <c r="AN1911" s="28">
        <v>1.4</v>
      </c>
      <c r="AO1911" s="28" t="s">
        <v>204</v>
      </c>
      <c r="AP1911" s="29"/>
      <c r="AQ1911" s="30"/>
      <c r="AR1911" s="31"/>
      <c r="AS1911" s="32"/>
      <c r="AT1911" s="33"/>
      <c r="AU1911" s="34"/>
      <c r="AV1911" s="27" t="s">
        <v>62</v>
      </c>
      <c r="AW1911" s="27">
        <v>5625031</v>
      </c>
      <c r="AX1911" s="27" t="s">
        <v>63</v>
      </c>
      <c r="AY1911" s="27"/>
    </row>
    <row r="1912" spans="1:52" ht="24" customHeight="1" x14ac:dyDescent="0.3">
      <c r="A1912" s="22">
        <v>103579</v>
      </c>
      <c r="B1912" s="23" t="str">
        <f>VLOOKUP($A1912,'[1]MAN PROG 2026'!$A$1:$AI$3379,2,FALSE)</f>
        <v>LETTO PER DEGENZA ELETTRIFICATO</v>
      </c>
      <c r="C1912" s="23" t="str">
        <f>VLOOKUP($A1912,'[1]MAN PROG 2026'!$A$1:$AI$3379,3,FALSE)</f>
        <v>MEDICAL INTERIOR SUPPLY</v>
      </c>
      <c r="D1912" s="23" t="str">
        <f>VLOOKUP($A1912,'[1]MAN PROG 2026'!$A$1:$AI$3379,4,FALSE)</f>
        <v>LH 610</v>
      </c>
      <c r="E1912" s="23">
        <f>VLOOKUP($A1912,'[1]MAN PROG 2026'!$A$1:$AI$3379,5,FALSE)</f>
        <v>13405</v>
      </c>
      <c r="F1912" s="23" t="str">
        <f>VLOOKUP($A1912,'[1]MAN PROG 2026'!$A$1:$AI$3379,6,FALSE)</f>
        <v>SINGOLA</v>
      </c>
      <c r="G1912" s="23">
        <f>VLOOKUP($A1912,'[1]MAN PROG 2026'!$A$1:$AI$3379,7,FALSE)</f>
        <v>103579</v>
      </c>
      <c r="H1912" s="23">
        <f>VLOOKUP($A1912,'[1]MAN PROG 2026'!$A$1:$AI$3379,8,FALSE)</f>
        <v>0</v>
      </c>
      <c r="I1912" s="23" t="str">
        <f>VLOOKUP($A1912,'[1]MAN PROG 2026'!$A$1:$AI$3379,9,FALSE)</f>
        <v>S.PIETRO</v>
      </c>
      <c r="J1912" s="23" t="str">
        <f>VLOOKUP($A1912,'[1]MAN PROG 2026'!$A$1:$AI$3379,10,FALSE)</f>
        <v>S. CARLO CARDIOLOGIA</v>
      </c>
      <c r="K1912" s="23" t="str">
        <f>VLOOKUP($A1912,'[1]MAN PROG 2026'!$A$1:$AI$3379,11,FALSE)</f>
        <v>S. CARLO CARDIOLOGIA</v>
      </c>
      <c r="L1912" s="24" t="str">
        <f>VLOOKUP($A1912,'[1]MAN PROG 2026'!$A$2:$AI$3379,12,FALSE)</f>
        <v>S. CARLO CARDIOLOGIA</v>
      </c>
      <c r="M1912" s="24" t="str">
        <f>VLOOKUP($A1912,'[1]MAN PROG 2026'!$A$2:$AI$3379,13,FALSE)</f>
        <v>SINGOLA</v>
      </c>
      <c r="N1912" s="24">
        <f>VLOOKUP($A1912,'[1]MAN PROG 2026'!$A$2:$AI$3379,14,FALSE)</f>
        <v>103579</v>
      </c>
      <c r="O1912" s="24">
        <f>VLOOKUP($A1912,'[1]MAN PROG 2026'!$A$2:$AI$3379,15,FALSE)</f>
        <v>0</v>
      </c>
      <c r="P1912" s="25" t="str">
        <f>VLOOKUP($A1912,'[1]MAN PROG 2026'!$A$2:$AI$3379,20,FALSE)</f>
        <v>DA FARE</v>
      </c>
      <c r="Q1912" s="9">
        <v>3579</v>
      </c>
      <c r="R1912" s="26">
        <v>46114</v>
      </c>
      <c r="S1912" s="8" t="s">
        <v>53</v>
      </c>
      <c r="T1912" s="37"/>
      <c r="U1912" s="27" t="s">
        <v>55</v>
      </c>
      <c r="V1912" s="27" t="s">
        <v>56</v>
      </c>
      <c r="W1912" s="27" t="s">
        <v>55</v>
      </c>
      <c r="X1912" s="27" t="s">
        <v>55</v>
      </c>
      <c r="Y1912" s="27" t="s">
        <v>55</v>
      </c>
      <c r="Z1912" s="27" t="s">
        <v>55</v>
      </c>
      <c r="AA1912" s="27" t="s">
        <v>55</v>
      </c>
      <c r="AB1912" s="27" t="s">
        <v>57</v>
      </c>
      <c r="AC1912" s="27" t="s">
        <v>58</v>
      </c>
      <c r="AD1912" s="27" t="s">
        <v>196</v>
      </c>
      <c r="AE1912" s="27" t="s">
        <v>88</v>
      </c>
      <c r="AF1912" s="27">
        <v>0.16500000000000001</v>
      </c>
      <c r="AG1912" s="9" t="s">
        <v>32</v>
      </c>
      <c r="AH1912" s="27" t="s">
        <v>70</v>
      </c>
      <c r="AI1912" s="27" t="s">
        <v>70</v>
      </c>
      <c r="AJ1912" s="27" t="s">
        <v>70</v>
      </c>
      <c r="AK1912" s="27" t="s">
        <v>61</v>
      </c>
      <c r="AL1912" s="27" t="s">
        <v>61</v>
      </c>
      <c r="AM1912" s="11">
        <v>52.5</v>
      </c>
      <c r="AN1912" s="28">
        <v>0.2</v>
      </c>
      <c r="AO1912" s="28" t="s">
        <v>204</v>
      </c>
      <c r="AP1912" s="29"/>
      <c r="AQ1912" s="30"/>
      <c r="AR1912" s="31"/>
      <c r="AS1912" s="32"/>
      <c r="AT1912" s="33"/>
      <c r="AU1912" s="34"/>
      <c r="AV1912" s="27" t="s">
        <v>62</v>
      </c>
      <c r="AW1912" s="27">
        <v>5625031</v>
      </c>
      <c r="AX1912" s="27" t="s">
        <v>63</v>
      </c>
      <c r="AY1912" s="27"/>
    </row>
    <row r="1913" spans="1:52" ht="24" customHeight="1" x14ac:dyDescent="0.3">
      <c r="A1913" s="22">
        <v>103580</v>
      </c>
      <c r="B1913" s="23" t="str">
        <f>VLOOKUP($A1913,'[1]MAN PROG 2026'!$A$1:$AI$3379,2,FALSE)</f>
        <v>LETTO PER DEGENZA ELETTRIFICATO</v>
      </c>
      <c r="C1913" s="23" t="str">
        <f>VLOOKUP($A1913,'[1]MAN PROG 2026'!$A$1:$AI$3379,3,FALSE)</f>
        <v>MEDICAL INTERIOR SUPPLY</v>
      </c>
      <c r="D1913" s="23" t="str">
        <f>VLOOKUP($A1913,'[1]MAN PROG 2026'!$A$1:$AI$3379,4,FALSE)</f>
        <v>LH 610</v>
      </c>
      <c r="E1913" s="23">
        <f>VLOOKUP($A1913,'[1]MAN PROG 2026'!$A$1:$AI$3379,5,FALSE)</f>
        <v>13395</v>
      </c>
      <c r="F1913" s="23" t="str">
        <f>VLOOKUP($A1913,'[1]MAN PROG 2026'!$A$1:$AI$3379,6,FALSE)</f>
        <v>SINGOLA</v>
      </c>
      <c r="G1913" s="23">
        <f>VLOOKUP($A1913,'[1]MAN PROG 2026'!$A$1:$AI$3379,7,FALSE)</f>
        <v>103580</v>
      </c>
      <c r="H1913" s="23">
        <f>VLOOKUP($A1913,'[1]MAN PROG 2026'!$A$1:$AI$3379,8,FALSE)</f>
        <v>0</v>
      </c>
      <c r="I1913" s="23" t="str">
        <f>VLOOKUP($A1913,'[1]MAN PROG 2026'!$A$1:$AI$3379,9,FALSE)</f>
        <v>S.PIETRO</v>
      </c>
      <c r="J1913" s="23" t="str">
        <f>VLOOKUP($A1913,'[1]MAN PROG 2026'!$A$1:$AI$3379,10,FALSE)</f>
        <v>S. CARLO CARDIOLOGIA</v>
      </c>
      <c r="K1913" s="23" t="str">
        <f>VLOOKUP($A1913,'[1]MAN PROG 2026'!$A$1:$AI$3379,11,FALSE)</f>
        <v>S. CARLO CARDIOLOGIA</v>
      </c>
      <c r="L1913" s="24" t="str">
        <f>VLOOKUP($A1913,'[1]MAN PROG 2026'!$A$2:$AI$3379,12,FALSE)</f>
        <v>S. CARLO CARDIOLOGIA</v>
      </c>
      <c r="M1913" s="24" t="str">
        <f>VLOOKUP($A1913,'[1]MAN PROG 2026'!$A$2:$AI$3379,13,FALSE)</f>
        <v>SINGOLA</v>
      </c>
      <c r="N1913" s="24" t="str">
        <f>VLOOKUP($A1913,'[1]MAN PROG 2026'!$A$2:$AI$3379,14,FALSE)</f>
        <v>103580</v>
      </c>
      <c r="O1913" s="24">
        <f>VLOOKUP($A1913,'[1]MAN PROG 2026'!$A$2:$AI$3379,15,FALSE)</f>
        <v>0</v>
      </c>
      <c r="P1913" s="25" t="str">
        <f>VLOOKUP($A1913,'[1]MAN PROG 2026'!$A$2:$AI$3379,20,FALSE)</f>
        <v>DA FARE</v>
      </c>
      <c r="Q1913" s="9">
        <v>3580</v>
      </c>
      <c r="R1913" s="26">
        <v>46114</v>
      </c>
      <c r="S1913" s="8" t="s">
        <v>53</v>
      </c>
      <c r="T1913" s="37"/>
      <c r="U1913" s="27" t="s">
        <v>55</v>
      </c>
      <c r="V1913" s="27" t="s">
        <v>56</v>
      </c>
      <c r="W1913" s="27" t="s">
        <v>55</v>
      </c>
      <c r="X1913" s="27" t="s">
        <v>55</v>
      </c>
      <c r="Y1913" s="27" t="s">
        <v>55</v>
      </c>
      <c r="Z1913" s="27" t="s">
        <v>55</v>
      </c>
      <c r="AA1913" s="27" t="s">
        <v>55</v>
      </c>
      <c r="AB1913" s="27" t="s">
        <v>57</v>
      </c>
      <c r="AC1913" s="27" t="s">
        <v>58</v>
      </c>
      <c r="AD1913" s="27" t="s">
        <v>196</v>
      </c>
      <c r="AE1913" s="27" t="s">
        <v>88</v>
      </c>
      <c r="AF1913" s="27">
        <v>0.16400000000000001</v>
      </c>
      <c r="AG1913" s="9" t="s">
        <v>32</v>
      </c>
      <c r="AH1913" s="27" t="s">
        <v>70</v>
      </c>
      <c r="AI1913" s="27" t="s">
        <v>70</v>
      </c>
      <c r="AJ1913" s="27" t="s">
        <v>70</v>
      </c>
      <c r="AK1913" s="27" t="s">
        <v>61</v>
      </c>
      <c r="AL1913" s="27" t="s">
        <v>61</v>
      </c>
      <c r="AM1913" s="11">
        <v>56.5</v>
      </c>
      <c r="AN1913" s="28">
        <v>0.1</v>
      </c>
      <c r="AO1913" s="28" t="s">
        <v>204</v>
      </c>
      <c r="AP1913" s="29"/>
      <c r="AQ1913" s="30"/>
      <c r="AR1913" s="31"/>
      <c r="AS1913" s="32"/>
      <c r="AT1913" s="33"/>
      <c r="AU1913" s="34"/>
      <c r="AV1913" s="27" t="s">
        <v>62</v>
      </c>
      <c r="AW1913" s="27">
        <v>5625031</v>
      </c>
      <c r="AX1913" s="27" t="s">
        <v>63</v>
      </c>
      <c r="AY1913" s="27"/>
    </row>
    <row r="1914" spans="1:52" ht="24" customHeight="1" x14ac:dyDescent="0.3">
      <c r="A1914" s="22">
        <v>103581</v>
      </c>
      <c r="B1914" s="23" t="str">
        <f>VLOOKUP($A1914,'[1]MAN PROG 2026'!$A$1:$AI$3379,2,FALSE)</f>
        <v>LETTO PER DEGENZA ELETTRIFICATO</v>
      </c>
      <c r="C1914" s="23" t="str">
        <f>VLOOKUP($A1914,'[1]MAN PROG 2026'!$A$1:$AI$3379,3,FALSE)</f>
        <v>MEDICAL INTERIOR SUPPLY</v>
      </c>
      <c r="D1914" s="23" t="str">
        <f>VLOOKUP($A1914,'[1]MAN PROG 2026'!$A$1:$AI$3379,4,FALSE)</f>
        <v>LH 610</v>
      </c>
      <c r="E1914" s="23">
        <f>VLOOKUP($A1914,'[1]MAN PROG 2026'!$A$1:$AI$3379,5,FALSE)</f>
        <v>13398</v>
      </c>
      <c r="F1914" s="23" t="str">
        <f>VLOOKUP($A1914,'[1]MAN PROG 2026'!$A$1:$AI$3379,6,FALSE)</f>
        <v>SINGOLA</v>
      </c>
      <c r="G1914" s="23">
        <f>VLOOKUP($A1914,'[1]MAN PROG 2026'!$A$1:$AI$3379,7,FALSE)</f>
        <v>103581</v>
      </c>
      <c r="H1914" s="23">
        <f>VLOOKUP($A1914,'[1]MAN PROG 2026'!$A$1:$AI$3379,8,FALSE)</f>
        <v>0</v>
      </c>
      <c r="I1914" s="23" t="str">
        <f>VLOOKUP($A1914,'[1]MAN PROG 2026'!$A$1:$AI$3379,9,FALSE)</f>
        <v>S.PIETRO</v>
      </c>
      <c r="J1914" s="23" t="str">
        <f>VLOOKUP($A1914,'[1]MAN PROG 2026'!$A$1:$AI$3379,10,FALSE)</f>
        <v>S. CARLO CARDIOLOGIA</v>
      </c>
      <c r="K1914" s="23" t="str">
        <f>VLOOKUP($A1914,'[1]MAN PROG 2026'!$A$1:$AI$3379,11,FALSE)</f>
        <v>S. CARLO CARDIOLOGIA</v>
      </c>
      <c r="L1914" s="24" t="str">
        <f>VLOOKUP($A1914,'[1]MAN PROG 2026'!$A$2:$AI$3379,12,FALSE)</f>
        <v>S. CARLO CARDIOLOGIA</v>
      </c>
      <c r="M1914" s="24" t="str">
        <f>VLOOKUP($A1914,'[1]MAN PROG 2026'!$A$2:$AI$3379,13,FALSE)</f>
        <v>SINGOLA</v>
      </c>
      <c r="N1914" s="24" t="str">
        <f>VLOOKUP($A1914,'[1]MAN PROG 2026'!$A$2:$AI$3379,14,FALSE)</f>
        <v>103581</v>
      </c>
      <c r="O1914" s="24">
        <f>VLOOKUP($A1914,'[1]MAN PROG 2026'!$A$2:$AI$3379,15,FALSE)</f>
        <v>0</v>
      </c>
      <c r="P1914" s="25" t="str">
        <f>VLOOKUP($A1914,'[1]MAN PROG 2026'!$A$2:$AI$3379,20,FALSE)</f>
        <v>DA FARE</v>
      </c>
      <c r="Q1914" s="9">
        <v>3581</v>
      </c>
      <c r="R1914" s="26">
        <v>46114</v>
      </c>
      <c r="S1914" s="8" t="s">
        <v>53</v>
      </c>
      <c r="T1914" s="37"/>
      <c r="U1914" s="27" t="s">
        <v>55</v>
      </c>
      <c r="V1914" s="27" t="s">
        <v>56</v>
      </c>
      <c r="W1914" s="27" t="s">
        <v>55</v>
      </c>
      <c r="X1914" s="27" t="s">
        <v>55</v>
      </c>
      <c r="Y1914" s="27" t="s">
        <v>55</v>
      </c>
      <c r="Z1914" s="27" t="s">
        <v>55</v>
      </c>
      <c r="AA1914" s="27" t="s">
        <v>55</v>
      </c>
      <c r="AB1914" s="27" t="s">
        <v>57</v>
      </c>
      <c r="AC1914" s="27" t="s">
        <v>58</v>
      </c>
      <c r="AD1914" s="27" t="s">
        <v>196</v>
      </c>
      <c r="AE1914" s="27" t="s">
        <v>88</v>
      </c>
      <c r="AF1914" s="27">
        <v>0.16600000000000001</v>
      </c>
      <c r="AG1914" s="9" t="s">
        <v>32</v>
      </c>
      <c r="AH1914" s="27" t="s">
        <v>70</v>
      </c>
      <c r="AI1914" s="27" t="s">
        <v>70</v>
      </c>
      <c r="AJ1914" s="27" t="s">
        <v>70</v>
      </c>
      <c r="AK1914" s="27" t="s">
        <v>61</v>
      </c>
      <c r="AL1914" s="27" t="s">
        <v>61</v>
      </c>
      <c r="AM1914" s="11">
        <v>55.4</v>
      </c>
      <c r="AN1914" s="28">
        <v>0.1</v>
      </c>
      <c r="AO1914" s="28" t="s">
        <v>204</v>
      </c>
      <c r="AP1914" s="29"/>
      <c r="AQ1914" s="30"/>
      <c r="AR1914" s="31"/>
      <c r="AS1914" s="32"/>
      <c r="AT1914" s="33"/>
      <c r="AU1914" s="34"/>
      <c r="AV1914" s="27" t="s">
        <v>62</v>
      </c>
      <c r="AW1914" s="27">
        <v>5625031</v>
      </c>
      <c r="AX1914" s="27" t="s">
        <v>63</v>
      </c>
      <c r="AY1914" s="27"/>
    </row>
    <row r="1915" spans="1:52" ht="24" customHeight="1" x14ac:dyDescent="0.3">
      <c r="A1915" s="22">
        <v>103582</v>
      </c>
      <c r="B1915" s="23" t="str">
        <f>VLOOKUP($A1915,'[1]MAN PROG 2026'!$A$1:$AI$3379,2,FALSE)</f>
        <v>LETTO PER DEGENZA ELETTRIFICATO</v>
      </c>
      <c r="C1915" s="23" t="str">
        <f>VLOOKUP($A1915,'[1]MAN PROG 2026'!$A$1:$AI$3379,3,FALSE)</f>
        <v>MEDICAL INTERIOR SUPPLY</v>
      </c>
      <c r="D1915" s="23" t="str">
        <f>VLOOKUP($A1915,'[1]MAN PROG 2026'!$A$1:$AI$3379,4,FALSE)</f>
        <v>LH 610</v>
      </c>
      <c r="E1915" s="23">
        <f>VLOOKUP($A1915,'[1]MAN PROG 2026'!$A$1:$AI$3379,5,FALSE)</f>
        <v>13404</v>
      </c>
      <c r="F1915" s="23" t="str">
        <f>VLOOKUP($A1915,'[1]MAN PROG 2026'!$A$1:$AI$3379,6,FALSE)</f>
        <v>SINGOLA</v>
      </c>
      <c r="G1915" s="23">
        <f>VLOOKUP($A1915,'[1]MAN PROG 2026'!$A$1:$AI$3379,7,FALSE)</f>
        <v>103582</v>
      </c>
      <c r="H1915" s="23">
        <f>VLOOKUP($A1915,'[1]MAN PROG 2026'!$A$1:$AI$3379,8,FALSE)</f>
        <v>0</v>
      </c>
      <c r="I1915" s="23" t="str">
        <f>VLOOKUP($A1915,'[1]MAN PROG 2026'!$A$1:$AI$3379,9,FALSE)</f>
        <v>S.PIETRO</v>
      </c>
      <c r="J1915" s="23" t="str">
        <f>VLOOKUP($A1915,'[1]MAN PROG 2026'!$A$1:$AI$3379,10,FALSE)</f>
        <v>S. CATERINA SOLVENTI</v>
      </c>
      <c r="K1915" s="23" t="str">
        <f>VLOOKUP($A1915,'[1]MAN PROG 2026'!$A$1:$AI$3379,11,FALSE)</f>
        <v>S. CATERINA SOLVENTI</v>
      </c>
      <c r="L1915" s="24" t="str">
        <f>VLOOKUP($A1915,'[1]MAN PROG 2026'!$A$2:$AI$3379,12,FALSE)</f>
        <v>S. CATERINA SOLVENTI</v>
      </c>
      <c r="M1915" s="24" t="str">
        <f>VLOOKUP($A1915,'[1]MAN PROG 2026'!$A$2:$AI$3379,13,FALSE)</f>
        <v>SINGOLA</v>
      </c>
      <c r="N1915" s="24">
        <f>VLOOKUP($A1915,'[1]MAN PROG 2026'!$A$2:$AI$3379,14,FALSE)</f>
        <v>103582</v>
      </c>
      <c r="O1915" s="24">
        <f>VLOOKUP($A1915,'[1]MAN PROG 2026'!$A$2:$AI$3379,15,FALSE)</f>
        <v>0</v>
      </c>
      <c r="P1915" s="25" t="str">
        <f>VLOOKUP($A1915,'[1]MAN PROG 2026'!$A$2:$AI$3379,20,FALSE)</f>
        <v>DA FARE</v>
      </c>
      <c r="Q1915" s="9">
        <v>3582</v>
      </c>
      <c r="R1915" s="26">
        <v>46111</v>
      </c>
      <c r="S1915" s="8" t="s">
        <v>53</v>
      </c>
      <c r="T1915" s="37"/>
      <c r="U1915" s="27" t="s">
        <v>55</v>
      </c>
      <c r="V1915" s="27" t="s">
        <v>56</v>
      </c>
      <c r="W1915" s="27" t="s">
        <v>55</v>
      </c>
      <c r="X1915" s="27" t="s">
        <v>55</v>
      </c>
      <c r="Y1915" s="27" t="s">
        <v>55</v>
      </c>
      <c r="Z1915" s="27" t="s">
        <v>55</v>
      </c>
      <c r="AA1915" s="27" t="s">
        <v>55</v>
      </c>
      <c r="AB1915" s="27" t="s">
        <v>57</v>
      </c>
      <c r="AC1915" s="27" t="s">
        <v>58</v>
      </c>
      <c r="AD1915" s="27" t="s">
        <v>676</v>
      </c>
      <c r="AE1915" s="27" t="s">
        <v>88</v>
      </c>
      <c r="AF1915" s="27">
        <v>0.155</v>
      </c>
      <c r="AG1915" s="9" t="s">
        <v>32</v>
      </c>
      <c r="AH1915" s="27" t="s">
        <v>70</v>
      </c>
      <c r="AI1915" s="27" t="s">
        <v>70</v>
      </c>
      <c r="AJ1915" s="27" t="s">
        <v>70</v>
      </c>
      <c r="AK1915" s="27" t="s">
        <v>286</v>
      </c>
      <c r="AL1915" s="27" t="s">
        <v>286</v>
      </c>
      <c r="AM1915" s="11">
        <v>64.099999999999994</v>
      </c>
      <c r="AN1915" s="28">
        <v>0.1</v>
      </c>
      <c r="AO1915" s="28" t="s">
        <v>204</v>
      </c>
      <c r="AP1915" s="29"/>
      <c r="AQ1915" s="30"/>
      <c r="AR1915" s="31"/>
      <c r="AS1915" s="32"/>
      <c r="AT1915" s="33"/>
      <c r="AU1915" s="34"/>
      <c r="AV1915" s="27" t="s">
        <v>62</v>
      </c>
      <c r="AW1915" s="27">
        <v>5625031</v>
      </c>
      <c r="AX1915" s="27" t="s">
        <v>63</v>
      </c>
      <c r="AY1915" s="27"/>
    </row>
    <row r="1916" spans="1:52" ht="24" customHeight="1" x14ac:dyDescent="0.3">
      <c r="A1916" s="22">
        <v>103583</v>
      </c>
      <c r="B1916" s="23" t="str">
        <f>VLOOKUP($A1916,'[1]MAN PROG 2026'!$A$1:$AI$3379,2,FALSE)</f>
        <v>LETTO PER DEGENZA ELETTRIFICATO</v>
      </c>
      <c r="C1916" s="23" t="str">
        <f>VLOOKUP($A1916,'[1]MAN PROG 2026'!$A$1:$AI$3379,3,FALSE)</f>
        <v>MEDICAL INTERIOR SUPPLY</v>
      </c>
      <c r="D1916" s="23" t="str">
        <f>VLOOKUP($A1916,'[1]MAN PROG 2026'!$A$1:$AI$3379,4,FALSE)</f>
        <v>LH 610</v>
      </c>
      <c r="E1916" s="23">
        <f>VLOOKUP($A1916,'[1]MAN PROG 2026'!$A$1:$AI$3379,5,FALSE)</f>
        <v>13377</v>
      </c>
      <c r="F1916" s="23" t="str">
        <f>VLOOKUP($A1916,'[1]MAN PROG 2026'!$A$1:$AI$3379,6,FALSE)</f>
        <v>SINGOLA</v>
      </c>
      <c r="G1916" s="23">
        <f>VLOOKUP($A1916,'[1]MAN PROG 2026'!$A$1:$AI$3379,7,FALSE)</f>
        <v>103583</v>
      </c>
      <c r="H1916" s="23">
        <f>VLOOKUP($A1916,'[1]MAN PROG 2026'!$A$1:$AI$3379,8,FALSE)</f>
        <v>0</v>
      </c>
      <c r="I1916" s="23" t="str">
        <f>VLOOKUP($A1916,'[1]MAN PROG 2026'!$A$1:$AI$3379,9,FALSE)</f>
        <v>S.PIETRO</v>
      </c>
      <c r="J1916" s="23" t="str">
        <f>VLOOKUP($A1916,'[1]MAN PROG 2026'!$A$1:$AI$3379,10,FALSE)</f>
        <v>S. CARLO CARDIOLOGIA</v>
      </c>
      <c r="K1916" s="23" t="str">
        <f>VLOOKUP($A1916,'[1]MAN PROG 2026'!$A$1:$AI$3379,11,FALSE)</f>
        <v>S. CARLO CARDIOLOGIA</v>
      </c>
      <c r="L1916" s="24" t="str">
        <f>VLOOKUP($A1916,'[1]MAN PROG 2026'!$A$2:$AI$3379,12,FALSE)</f>
        <v>S. CARLO CARDIOLOGIA</v>
      </c>
      <c r="M1916" s="24" t="str">
        <f>VLOOKUP($A1916,'[1]MAN PROG 2026'!$A$2:$AI$3379,13,FALSE)</f>
        <v>SINGOLA</v>
      </c>
      <c r="N1916" s="24" t="str">
        <f>VLOOKUP($A1916,'[1]MAN PROG 2026'!$A$2:$AI$3379,14,FALSE)</f>
        <v>103583</v>
      </c>
      <c r="O1916" s="24">
        <f>VLOOKUP($A1916,'[1]MAN PROG 2026'!$A$2:$AI$3379,15,FALSE)</f>
        <v>0</v>
      </c>
      <c r="P1916" s="25" t="str">
        <f>VLOOKUP($A1916,'[1]MAN PROG 2026'!$A$2:$AI$3379,20,FALSE)</f>
        <v>NON PREVISTO</v>
      </c>
      <c r="Q1916" s="8"/>
      <c r="R1916" s="26"/>
      <c r="S1916" s="8"/>
      <c r="T1916" s="37"/>
      <c r="U1916" s="27"/>
      <c r="V1916" s="27"/>
      <c r="W1916" s="27"/>
      <c r="X1916" s="27"/>
      <c r="Y1916" s="27"/>
      <c r="Z1916" s="27"/>
      <c r="AA1916" s="27"/>
      <c r="AB1916" s="27"/>
      <c r="AC1916" s="27"/>
      <c r="AD1916" s="27"/>
      <c r="AE1916" s="27"/>
      <c r="AF1916" s="27"/>
      <c r="AG1916" s="9" t="s">
        <v>32</v>
      </c>
      <c r="AH1916" s="27"/>
      <c r="AI1916" s="27"/>
      <c r="AJ1916" s="27"/>
      <c r="AK1916" s="27"/>
      <c r="AL1916" s="27"/>
      <c r="AM1916" s="11"/>
      <c r="AN1916" s="28"/>
      <c r="AO1916" s="28"/>
      <c r="AP1916" s="29"/>
      <c r="AQ1916" s="30"/>
      <c r="AR1916" s="31"/>
      <c r="AS1916" s="32"/>
      <c r="AT1916" s="33"/>
      <c r="AU1916" s="34"/>
      <c r="AV1916" s="27"/>
      <c r="AW1916" s="27"/>
      <c r="AX1916" s="27"/>
      <c r="AY1916" s="27"/>
    </row>
    <row r="1917" spans="1:52" ht="24" customHeight="1" x14ac:dyDescent="0.3">
      <c r="A1917" s="22">
        <v>103584</v>
      </c>
      <c r="B1917" s="23" t="str">
        <f>VLOOKUP($A1917,'[1]MAN PROG 2026'!$A$1:$AI$3379,2,FALSE)</f>
        <v>LETTO PER DEGENZA ELETTRIFICATO</v>
      </c>
      <c r="C1917" s="23" t="str">
        <f>VLOOKUP($A1917,'[1]MAN PROG 2026'!$A$1:$AI$3379,3,FALSE)</f>
        <v>MEDICAL INTERIOR SUPPLY</v>
      </c>
      <c r="D1917" s="23" t="str">
        <f>VLOOKUP($A1917,'[1]MAN PROG 2026'!$A$1:$AI$3379,4,FALSE)</f>
        <v>LH 610</v>
      </c>
      <c r="E1917" s="23">
        <f>VLOOKUP($A1917,'[1]MAN PROG 2026'!$A$1:$AI$3379,5,FALSE)</f>
        <v>13401</v>
      </c>
      <c r="F1917" s="23" t="str">
        <f>VLOOKUP($A1917,'[1]MAN PROG 2026'!$A$1:$AI$3379,6,FALSE)</f>
        <v>SINGOLA</v>
      </c>
      <c r="G1917" s="23">
        <f>VLOOKUP($A1917,'[1]MAN PROG 2026'!$A$1:$AI$3379,7,FALSE)</f>
        <v>103584</v>
      </c>
      <c r="H1917" s="23">
        <f>VLOOKUP($A1917,'[1]MAN PROG 2026'!$A$1:$AI$3379,8,FALSE)</f>
        <v>0</v>
      </c>
      <c r="I1917" s="23" t="str">
        <f>VLOOKUP($A1917,'[1]MAN PROG 2026'!$A$1:$AI$3379,9,FALSE)</f>
        <v>S.PIETRO</v>
      </c>
      <c r="J1917" s="23" t="str">
        <f>VLOOKUP($A1917,'[1]MAN PROG 2026'!$A$1:$AI$3379,10,FALSE)</f>
        <v>S. CARLO CARDIOLOGIA</v>
      </c>
      <c r="K1917" s="23" t="str">
        <f>VLOOKUP($A1917,'[1]MAN PROG 2026'!$A$1:$AI$3379,11,FALSE)</f>
        <v>S. CARLO CARDIOLOGIA</v>
      </c>
      <c r="L1917" s="24" t="str">
        <f>VLOOKUP($A1917,'[1]MAN PROG 2026'!$A$2:$AI$3379,12,FALSE)</f>
        <v>S. CARLO CARDIOLOGIA</v>
      </c>
      <c r="M1917" s="24" t="str">
        <f>VLOOKUP($A1917,'[1]MAN PROG 2026'!$A$2:$AI$3379,13,FALSE)</f>
        <v>SINGOLA</v>
      </c>
      <c r="N1917" s="24">
        <f>VLOOKUP($A1917,'[1]MAN PROG 2026'!$A$2:$AI$3379,14,FALSE)</f>
        <v>103584</v>
      </c>
      <c r="O1917" s="24">
        <f>VLOOKUP($A1917,'[1]MAN PROG 2026'!$A$2:$AI$3379,15,FALSE)</f>
        <v>0</v>
      </c>
      <c r="P1917" s="25" t="str">
        <f>VLOOKUP($A1917,'[1]MAN PROG 2026'!$A$2:$AI$3379,20,FALSE)</f>
        <v>DA FARE</v>
      </c>
      <c r="Q1917" s="9">
        <v>3584</v>
      </c>
      <c r="R1917" s="26">
        <v>46114</v>
      </c>
      <c r="S1917" s="8" t="s">
        <v>53</v>
      </c>
      <c r="T1917" s="37"/>
      <c r="U1917" s="27" t="s">
        <v>55</v>
      </c>
      <c r="V1917" s="27" t="s">
        <v>56</v>
      </c>
      <c r="W1917" s="27" t="s">
        <v>55</v>
      </c>
      <c r="X1917" s="27" t="s">
        <v>55</v>
      </c>
      <c r="Y1917" s="27" t="s">
        <v>55</v>
      </c>
      <c r="Z1917" s="27" t="s">
        <v>55</v>
      </c>
      <c r="AA1917" s="27" t="s">
        <v>55</v>
      </c>
      <c r="AB1917" s="27" t="s">
        <v>57</v>
      </c>
      <c r="AC1917" s="27" t="s">
        <v>58</v>
      </c>
      <c r="AD1917" s="27" t="s">
        <v>196</v>
      </c>
      <c r="AE1917" s="27" t="s">
        <v>88</v>
      </c>
      <c r="AF1917" s="27">
        <v>0.16700000000000001</v>
      </c>
      <c r="AG1917" s="9" t="s">
        <v>32</v>
      </c>
      <c r="AH1917" s="27" t="s">
        <v>70</v>
      </c>
      <c r="AI1917" s="27" t="s">
        <v>70</v>
      </c>
      <c r="AJ1917" s="27" t="s">
        <v>70</v>
      </c>
      <c r="AK1917" s="27" t="s">
        <v>61</v>
      </c>
      <c r="AL1917" s="27" t="s">
        <v>61</v>
      </c>
      <c r="AM1917" s="11">
        <v>59.2</v>
      </c>
      <c r="AN1917" s="28">
        <v>0.1</v>
      </c>
      <c r="AO1917" s="28" t="s">
        <v>204</v>
      </c>
      <c r="AP1917" s="29"/>
      <c r="AQ1917" s="30"/>
      <c r="AR1917" s="31"/>
      <c r="AS1917" s="32"/>
      <c r="AT1917" s="33"/>
      <c r="AU1917" s="34"/>
      <c r="AV1917" s="27" t="s">
        <v>62</v>
      </c>
      <c r="AW1917" s="27">
        <v>5625031</v>
      </c>
      <c r="AX1917" s="27" t="s">
        <v>63</v>
      </c>
      <c r="AY1917" s="27"/>
    </row>
    <row r="1918" spans="1:52" ht="24" customHeight="1" x14ac:dyDescent="0.3">
      <c r="A1918" s="22">
        <v>103585</v>
      </c>
      <c r="B1918" s="23" t="str">
        <f>VLOOKUP($A1918,'[1]MAN PROG 2026'!$A$1:$AI$3379,2,FALSE)</f>
        <v>LETTO PER DEGENZA ELETTRIFICATO</v>
      </c>
      <c r="C1918" s="23" t="str">
        <f>VLOOKUP($A1918,'[1]MAN PROG 2026'!$A$1:$AI$3379,3,FALSE)</f>
        <v>MEDICAL INTERIOR SUPPLY</v>
      </c>
      <c r="D1918" s="23" t="str">
        <f>VLOOKUP($A1918,'[1]MAN PROG 2026'!$A$1:$AI$3379,4,FALSE)</f>
        <v>LH 610</v>
      </c>
      <c r="E1918" s="23">
        <f>VLOOKUP($A1918,'[1]MAN PROG 2026'!$A$1:$AI$3379,5,FALSE)</f>
        <v>13370</v>
      </c>
      <c r="F1918" s="23" t="str">
        <f>VLOOKUP($A1918,'[1]MAN PROG 2026'!$A$1:$AI$3379,6,FALSE)</f>
        <v>SINGOLA</v>
      </c>
      <c r="G1918" s="23">
        <f>VLOOKUP($A1918,'[1]MAN PROG 2026'!$A$1:$AI$3379,7,FALSE)</f>
        <v>103585</v>
      </c>
      <c r="H1918" s="23">
        <f>VLOOKUP($A1918,'[1]MAN PROG 2026'!$A$1:$AI$3379,8,FALSE)</f>
        <v>0</v>
      </c>
      <c r="I1918" s="23" t="str">
        <f>VLOOKUP($A1918,'[1]MAN PROG 2026'!$A$1:$AI$3379,9,FALSE)</f>
        <v>S.PIETRO</v>
      </c>
      <c r="J1918" s="23" t="str">
        <f>VLOOKUP($A1918,'[1]MAN PROG 2026'!$A$1:$AI$3379,10,FALSE)</f>
        <v>S. CATERINA SOLVENTI</v>
      </c>
      <c r="K1918" s="23" t="str">
        <f>VLOOKUP($A1918,'[1]MAN PROG 2026'!$A$1:$AI$3379,11,FALSE)</f>
        <v>S. CATERINA SOLVENTI</v>
      </c>
      <c r="L1918" s="24" t="str">
        <f>VLOOKUP($A1918,'[1]MAN PROG 2026'!$A$2:$AI$3379,12,FALSE)</f>
        <v>S. CATERINA SOLVENTI</v>
      </c>
      <c r="M1918" s="24" t="str">
        <f>VLOOKUP($A1918,'[1]MAN PROG 2026'!$A$2:$AI$3379,13,FALSE)</f>
        <v>SINGOLA</v>
      </c>
      <c r="N1918" s="24" t="str">
        <f>VLOOKUP($A1918,'[1]MAN PROG 2026'!$A$2:$AI$3379,14,FALSE)</f>
        <v>103585</v>
      </c>
      <c r="O1918" s="24">
        <f>VLOOKUP($A1918,'[1]MAN PROG 2026'!$A$2:$AI$3379,15,FALSE)</f>
        <v>0</v>
      </c>
      <c r="P1918" s="25" t="str">
        <f>VLOOKUP($A1918,'[1]MAN PROG 2026'!$A$2:$AI$3379,20,FALSE)</f>
        <v>DA FARE</v>
      </c>
      <c r="Q1918" s="9">
        <v>3585</v>
      </c>
      <c r="R1918" s="26">
        <v>46111</v>
      </c>
      <c r="S1918" s="8" t="s">
        <v>53</v>
      </c>
      <c r="T1918" s="37"/>
      <c r="U1918" s="27" t="s">
        <v>55</v>
      </c>
      <c r="V1918" s="27" t="s">
        <v>56</v>
      </c>
      <c r="W1918" s="27" t="s">
        <v>55</v>
      </c>
      <c r="X1918" s="27" t="s">
        <v>55</v>
      </c>
      <c r="Y1918" s="27" t="s">
        <v>55</v>
      </c>
      <c r="Z1918" s="27" t="s">
        <v>55</v>
      </c>
      <c r="AA1918" s="27" t="s">
        <v>55</v>
      </c>
      <c r="AB1918" s="27" t="s">
        <v>57</v>
      </c>
      <c r="AC1918" s="27" t="s">
        <v>58</v>
      </c>
      <c r="AD1918" s="27" t="s">
        <v>676</v>
      </c>
      <c r="AE1918" s="27" t="s">
        <v>88</v>
      </c>
      <c r="AF1918" s="27">
        <v>0.16500000000000001</v>
      </c>
      <c r="AG1918" s="9" t="s">
        <v>32</v>
      </c>
      <c r="AH1918" s="27" t="s">
        <v>70</v>
      </c>
      <c r="AI1918" s="27" t="s">
        <v>70</v>
      </c>
      <c r="AJ1918" s="27" t="s">
        <v>70</v>
      </c>
      <c r="AK1918" s="27" t="s">
        <v>286</v>
      </c>
      <c r="AL1918" s="27" t="s">
        <v>286</v>
      </c>
      <c r="AM1918" s="11">
        <v>55</v>
      </c>
      <c r="AN1918" s="28">
        <v>0</v>
      </c>
      <c r="AO1918" s="28" t="s">
        <v>204</v>
      </c>
      <c r="AP1918" s="29"/>
      <c r="AQ1918" s="30"/>
      <c r="AR1918" s="31"/>
      <c r="AS1918" s="32"/>
      <c r="AT1918" s="33"/>
      <c r="AU1918" s="34"/>
      <c r="AV1918" s="27" t="s">
        <v>62</v>
      </c>
      <c r="AW1918" s="27">
        <v>5625031</v>
      </c>
      <c r="AX1918" s="27" t="s">
        <v>63</v>
      </c>
      <c r="AY1918" s="27"/>
    </row>
    <row r="1919" spans="1:52" ht="24" customHeight="1" x14ac:dyDescent="0.3">
      <c r="A1919" s="22">
        <v>103586</v>
      </c>
      <c r="B1919" s="23" t="str">
        <f>VLOOKUP($A1919,'[1]MAN PROG 2026'!$A$1:$AI$3379,2,FALSE)</f>
        <v>LETTO PER DEGENZA ELETTRIFICATO</v>
      </c>
      <c r="C1919" s="23" t="str">
        <f>VLOOKUP($A1919,'[1]MAN PROG 2026'!$A$1:$AI$3379,3,FALSE)</f>
        <v>MEDICAL INTERIOR SUPPLY</v>
      </c>
      <c r="D1919" s="23" t="str">
        <f>VLOOKUP($A1919,'[1]MAN PROG 2026'!$A$1:$AI$3379,4,FALSE)</f>
        <v>LH 610</v>
      </c>
      <c r="E1919" s="23">
        <f>VLOOKUP($A1919,'[1]MAN PROG 2026'!$A$1:$AI$3379,5,FALSE)</f>
        <v>13368</v>
      </c>
      <c r="F1919" s="23" t="str">
        <f>VLOOKUP($A1919,'[1]MAN PROG 2026'!$A$1:$AI$3379,6,FALSE)</f>
        <v>SINGOLA</v>
      </c>
      <c r="G1919" s="23">
        <f>VLOOKUP($A1919,'[1]MAN PROG 2026'!$A$1:$AI$3379,7,FALSE)</f>
        <v>103586</v>
      </c>
      <c r="H1919" s="23">
        <f>VLOOKUP($A1919,'[1]MAN PROG 2026'!$A$1:$AI$3379,8,FALSE)</f>
        <v>0</v>
      </c>
      <c r="I1919" s="23" t="str">
        <f>VLOOKUP($A1919,'[1]MAN PROG 2026'!$A$1:$AI$3379,9,FALSE)</f>
        <v>S.PIETRO</v>
      </c>
      <c r="J1919" s="23" t="str">
        <f>VLOOKUP($A1919,'[1]MAN PROG 2026'!$A$1:$AI$3379,10,FALSE)</f>
        <v>S. CATERINA SOLVENTI</v>
      </c>
      <c r="K1919" s="23" t="str">
        <f>VLOOKUP($A1919,'[1]MAN PROG 2026'!$A$1:$AI$3379,11,FALSE)</f>
        <v>S. CATERINA SOLVENTI</v>
      </c>
      <c r="L1919" s="24" t="str">
        <f>VLOOKUP($A1919,'[1]MAN PROG 2026'!$A$2:$AI$3379,12,FALSE)</f>
        <v>S. CATERINA SOLVENTI</v>
      </c>
      <c r="M1919" s="24" t="str">
        <f>VLOOKUP($A1919,'[1]MAN PROG 2026'!$A$2:$AI$3379,13,FALSE)</f>
        <v>SINGOLA</v>
      </c>
      <c r="N1919" s="24" t="str">
        <f>VLOOKUP($A1919,'[1]MAN PROG 2026'!$A$2:$AI$3379,14,FALSE)</f>
        <v>103586</v>
      </c>
      <c r="O1919" s="24">
        <f>VLOOKUP($A1919,'[1]MAN PROG 2026'!$A$2:$AI$3379,15,FALSE)</f>
        <v>0</v>
      </c>
      <c r="P1919" s="25" t="str">
        <f>VLOOKUP($A1919,'[1]MAN PROG 2026'!$A$2:$AI$3379,20,FALSE)</f>
        <v>DA FARE</v>
      </c>
      <c r="Q1919" s="9">
        <v>3586</v>
      </c>
      <c r="R1919" s="26">
        <v>46111</v>
      </c>
      <c r="S1919" s="8" t="s">
        <v>53</v>
      </c>
      <c r="T1919" s="37"/>
      <c r="U1919" s="27" t="s">
        <v>55</v>
      </c>
      <c r="V1919" s="27" t="s">
        <v>56</v>
      </c>
      <c r="W1919" s="27" t="s">
        <v>55</v>
      </c>
      <c r="X1919" s="27" t="s">
        <v>55</v>
      </c>
      <c r="Y1919" s="27" t="s">
        <v>55</v>
      </c>
      <c r="Z1919" s="27" t="s">
        <v>55</v>
      </c>
      <c r="AA1919" s="27" t="s">
        <v>55</v>
      </c>
      <c r="AB1919" s="27" t="s">
        <v>57</v>
      </c>
      <c r="AC1919" s="27" t="s">
        <v>58</v>
      </c>
      <c r="AD1919" s="27" t="s">
        <v>676</v>
      </c>
      <c r="AE1919" s="27" t="s">
        <v>88</v>
      </c>
      <c r="AF1919" s="27">
        <v>0.16</v>
      </c>
      <c r="AG1919" s="9" t="s">
        <v>32</v>
      </c>
      <c r="AH1919" s="27" t="s">
        <v>70</v>
      </c>
      <c r="AI1919" s="27" t="s">
        <v>70</v>
      </c>
      <c r="AJ1919" s="27" t="s">
        <v>70</v>
      </c>
      <c r="AK1919" s="27" t="s">
        <v>286</v>
      </c>
      <c r="AL1919" s="27" t="s">
        <v>286</v>
      </c>
      <c r="AM1919" s="11">
        <v>51.2</v>
      </c>
      <c r="AN1919" s="28">
        <v>0.1</v>
      </c>
      <c r="AO1919" s="28" t="s">
        <v>204</v>
      </c>
      <c r="AP1919" s="29"/>
      <c r="AQ1919" s="30"/>
      <c r="AR1919" s="31"/>
      <c r="AS1919" s="32"/>
      <c r="AT1919" s="33"/>
      <c r="AU1919" s="34"/>
      <c r="AV1919" s="27" t="s">
        <v>62</v>
      </c>
      <c r="AW1919" s="27">
        <v>5625031</v>
      </c>
      <c r="AX1919" s="27" t="s">
        <v>63</v>
      </c>
      <c r="AY1919" s="27"/>
    </row>
    <row r="1920" spans="1:52" ht="24" customHeight="1" x14ac:dyDescent="0.3">
      <c r="A1920" s="22">
        <v>103587</v>
      </c>
      <c r="B1920" s="23" t="str">
        <f>VLOOKUP($A1920,'[1]MAN PROG 2026'!$A$1:$AI$3379,2,FALSE)</f>
        <v>LETTO PER DEGENZA ELETTRIFICATO</v>
      </c>
      <c r="C1920" s="23" t="str">
        <f>VLOOKUP($A1920,'[1]MAN PROG 2026'!$A$1:$AI$3379,3,FALSE)</f>
        <v>MEDICAL INTERIOR SUPPLY</v>
      </c>
      <c r="D1920" s="23" t="str">
        <f>VLOOKUP($A1920,'[1]MAN PROG 2026'!$A$1:$AI$3379,4,FALSE)</f>
        <v>LH 610</v>
      </c>
      <c r="E1920" s="23">
        <f>VLOOKUP($A1920,'[1]MAN PROG 2026'!$A$1:$AI$3379,5,FALSE)</f>
        <v>13403</v>
      </c>
      <c r="F1920" s="23" t="str">
        <f>VLOOKUP($A1920,'[1]MAN PROG 2026'!$A$1:$AI$3379,6,FALSE)</f>
        <v>SINGOLA</v>
      </c>
      <c r="G1920" s="23">
        <f>VLOOKUP($A1920,'[1]MAN PROG 2026'!$A$1:$AI$3379,7,FALSE)</f>
        <v>103587</v>
      </c>
      <c r="H1920" s="23">
        <f>VLOOKUP($A1920,'[1]MAN PROG 2026'!$A$1:$AI$3379,8,FALSE)</f>
        <v>0</v>
      </c>
      <c r="I1920" s="23" t="str">
        <f>VLOOKUP($A1920,'[1]MAN PROG 2026'!$A$1:$AI$3379,9,FALSE)</f>
        <v>S.PIETRO</v>
      </c>
      <c r="J1920" s="23" t="str">
        <f>VLOOKUP($A1920,'[1]MAN PROG 2026'!$A$1:$AI$3379,10,FALSE)</f>
        <v>S. CATERINA SOLVENTI</v>
      </c>
      <c r="K1920" s="23" t="str">
        <f>VLOOKUP($A1920,'[1]MAN PROG 2026'!$A$1:$AI$3379,11,FALSE)</f>
        <v>S. CATERINA SOLVENTI</v>
      </c>
      <c r="L1920" s="24" t="str">
        <f>VLOOKUP($A1920,'[1]MAN PROG 2026'!$A$2:$AI$3379,12,FALSE)</f>
        <v>S. CATERINA SOLVENTI</v>
      </c>
      <c r="M1920" s="24" t="str">
        <f>VLOOKUP($A1920,'[1]MAN PROG 2026'!$A$2:$AI$3379,13,FALSE)</f>
        <v>SINGOLA</v>
      </c>
      <c r="N1920" s="24">
        <f>VLOOKUP($A1920,'[1]MAN PROG 2026'!$A$2:$AI$3379,14,FALSE)</f>
        <v>103587</v>
      </c>
      <c r="O1920" s="24">
        <f>VLOOKUP($A1920,'[1]MAN PROG 2026'!$A$2:$AI$3379,15,FALSE)</f>
        <v>0</v>
      </c>
      <c r="P1920" s="25" t="str">
        <f>VLOOKUP($A1920,'[1]MAN PROG 2026'!$A$2:$AI$3379,20,FALSE)</f>
        <v>DA FARE</v>
      </c>
      <c r="Q1920" s="9">
        <v>3587</v>
      </c>
      <c r="R1920" s="26">
        <v>46111</v>
      </c>
      <c r="S1920" s="8" t="s">
        <v>53</v>
      </c>
      <c r="T1920" s="37"/>
      <c r="U1920" s="27" t="s">
        <v>55</v>
      </c>
      <c r="V1920" s="27" t="s">
        <v>56</v>
      </c>
      <c r="W1920" s="27" t="s">
        <v>55</v>
      </c>
      <c r="X1920" s="27" t="s">
        <v>55</v>
      </c>
      <c r="Y1920" s="27" t="s">
        <v>55</v>
      </c>
      <c r="Z1920" s="27" t="s">
        <v>55</v>
      </c>
      <c r="AA1920" s="27" t="s">
        <v>55</v>
      </c>
      <c r="AB1920" s="27" t="s">
        <v>57</v>
      </c>
      <c r="AC1920" s="27" t="s">
        <v>58</v>
      </c>
      <c r="AD1920" s="27" t="s">
        <v>676</v>
      </c>
      <c r="AE1920" s="27" t="s">
        <v>88</v>
      </c>
      <c r="AF1920" s="27">
        <v>0.16500000000000001</v>
      </c>
      <c r="AG1920" s="9" t="s">
        <v>32</v>
      </c>
      <c r="AH1920" s="27" t="s">
        <v>70</v>
      </c>
      <c r="AI1920" s="27" t="s">
        <v>70</v>
      </c>
      <c r="AJ1920" s="27" t="s">
        <v>70</v>
      </c>
      <c r="AK1920" s="27" t="s">
        <v>286</v>
      </c>
      <c r="AL1920" s="27" t="s">
        <v>286</v>
      </c>
      <c r="AM1920" s="11">
        <v>49.5</v>
      </c>
      <c r="AN1920" s="28">
        <v>0.1</v>
      </c>
      <c r="AO1920" s="28" t="s">
        <v>204</v>
      </c>
      <c r="AP1920" s="29"/>
      <c r="AQ1920" s="30"/>
      <c r="AR1920" s="31"/>
      <c r="AS1920" s="32"/>
      <c r="AT1920" s="33"/>
      <c r="AU1920" s="34"/>
      <c r="AV1920" s="27" t="s">
        <v>62</v>
      </c>
      <c r="AW1920" s="27">
        <v>5625031</v>
      </c>
      <c r="AX1920" s="27" t="s">
        <v>63</v>
      </c>
      <c r="AY1920" s="27"/>
    </row>
    <row r="1921" spans="1:51" ht="24" customHeight="1" x14ac:dyDescent="0.3">
      <c r="A1921" s="22">
        <v>103588</v>
      </c>
      <c r="B1921" s="23" t="str">
        <f>VLOOKUP($A1921,'[1]MAN PROG 2026'!$A$1:$AI$3379,2,FALSE)</f>
        <v>LETTO PER DEGENZA ELETTRIFICATO</v>
      </c>
      <c r="C1921" s="23" t="str">
        <f>VLOOKUP($A1921,'[1]MAN PROG 2026'!$A$1:$AI$3379,3,FALSE)</f>
        <v>MEDICAL INTERIOR SUPPLY</v>
      </c>
      <c r="D1921" s="23" t="str">
        <f>VLOOKUP($A1921,'[1]MAN PROG 2026'!$A$1:$AI$3379,4,FALSE)</f>
        <v>LH 610</v>
      </c>
      <c r="E1921" s="23">
        <f>VLOOKUP($A1921,'[1]MAN PROG 2026'!$A$1:$AI$3379,5,FALSE)</f>
        <v>13400</v>
      </c>
      <c r="F1921" s="23" t="str">
        <f>VLOOKUP($A1921,'[1]MAN PROG 2026'!$A$1:$AI$3379,6,FALSE)</f>
        <v>SINGOLA</v>
      </c>
      <c r="G1921" s="23">
        <f>VLOOKUP($A1921,'[1]MAN PROG 2026'!$A$1:$AI$3379,7,FALSE)</f>
        <v>103588</v>
      </c>
      <c r="H1921" s="23">
        <f>VLOOKUP($A1921,'[1]MAN PROG 2026'!$A$1:$AI$3379,8,FALSE)</f>
        <v>0</v>
      </c>
      <c r="I1921" s="23" t="str">
        <f>VLOOKUP($A1921,'[1]MAN PROG 2026'!$A$1:$AI$3379,9,FALSE)</f>
        <v>S.PIETRO</v>
      </c>
      <c r="J1921" s="23" t="str">
        <f>VLOOKUP($A1921,'[1]MAN PROG 2026'!$A$1:$AI$3379,10,FALSE)</f>
        <v>S. CATERINA SOLVENTI</v>
      </c>
      <c r="K1921" s="23" t="str">
        <f>VLOOKUP($A1921,'[1]MAN PROG 2026'!$A$1:$AI$3379,11,FALSE)</f>
        <v>S. CATERINA SOLVENTI</v>
      </c>
      <c r="L1921" s="24" t="str">
        <f>VLOOKUP($A1921,'[1]MAN PROG 2026'!$A$2:$AI$3379,12,FALSE)</f>
        <v>S. CATERINA SOLVENTI</v>
      </c>
      <c r="M1921" s="24" t="str">
        <f>VLOOKUP($A1921,'[1]MAN PROG 2026'!$A$2:$AI$3379,13,FALSE)</f>
        <v>SINGOLA</v>
      </c>
      <c r="N1921" s="24" t="str">
        <f>VLOOKUP($A1921,'[1]MAN PROG 2026'!$A$2:$AI$3379,14,FALSE)</f>
        <v>103588</v>
      </c>
      <c r="O1921" s="24">
        <f>VLOOKUP($A1921,'[1]MAN PROG 2026'!$A$2:$AI$3379,15,FALSE)</f>
        <v>0</v>
      </c>
      <c r="P1921" s="25" t="str">
        <f>VLOOKUP($A1921,'[1]MAN PROG 2026'!$A$2:$AI$3379,20,FALSE)</f>
        <v>DA FARE</v>
      </c>
      <c r="Q1921" s="9">
        <v>3588</v>
      </c>
      <c r="R1921" s="26">
        <v>46111</v>
      </c>
      <c r="S1921" s="8" t="s">
        <v>53</v>
      </c>
      <c r="T1921" s="37"/>
      <c r="U1921" s="27" t="s">
        <v>55</v>
      </c>
      <c r="V1921" s="27" t="s">
        <v>56</v>
      </c>
      <c r="W1921" s="27" t="s">
        <v>55</v>
      </c>
      <c r="X1921" s="27" t="s">
        <v>55</v>
      </c>
      <c r="Y1921" s="27" t="s">
        <v>55</v>
      </c>
      <c r="Z1921" s="27" t="s">
        <v>55</v>
      </c>
      <c r="AA1921" s="27" t="s">
        <v>55</v>
      </c>
      <c r="AB1921" s="27" t="s">
        <v>57</v>
      </c>
      <c r="AC1921" s="27" t="s">
        <v>58</v>
      </c>
      <c r="AD1921" s="27" t="s">
        <v>676</v>
      </c>
      <c r="AE1921" s="27" t="s">
        <v>88</v>
      </c>
      <c r="AF1921" s="27">
        <v>0.16600000000000001</v>
      </c>
      <c r="AG1921" s="9" t="s">
        <v>32</v>
      </c>
      <c r="AH1921" s="27" t="s">
        <v>70</v>
      </c>
      <c r="AI1921" s="27" t="s">
        <v>70</v>
      </c>
      <c r="AJ1921" s="27" t="s">
        <v>70</v>
      </c>
      <c r="AK1921" s="27" t="s">
        <v>286</v>
      </c>
      <c r="AL1921" s="27" t="s">
        <v>286</v>
      </c>
      <c r="AM1921" s="11">
        <v>60.1</v>
      </c>
      <c r="AN1921" s="28">
        <v>0.1</v>
      </c>
      <c r="AO1921" s="28" t="s">
        <v>204</v>
      </c>
      <c r="AP1921" s="29"/>
      <c r="AQ1921" s="30"/>
      <c r="AR1921" s="31"/>
      <c r="AS1921" s="32"/>
      <c r="AT1921" s="33"/>
      <c r="AU1921" s="34"/>
      <c r="AV1921" s="27" t="s">
        <v>62</v>
      </c>
      <c r="AW1921" s="27">
        <v>5625031</v>
      </c>
      <c r="AX1921" s="27" t="s">
        <v>63</v>
      </c>
      <c r="AY1921" s="27"/>
    </row>
    <row r="1922" spans="1:51" ht="24" customHeight="1" x14ac:dyDescent="0.3">
      <c r="A1922" s="22">
        <v>103589</v>
      </c>
      <c r="B1922" s="23" t="str">
        <f>VLOOKUP($A1922,'[1]MAN PROG 2026'!$A$1:$AI$3379,2,FALSE)</f>
        <v>LETTO PER DEGENZA ELETTRIFICATO</v>
      </c>
      <c r="C1922" s="23" t="str">
        <f>VLOOKUP($A1922,'[1]MAN PROG 2026'!$A$1:$AI$3379,3,FALSE)</f>
        <v>MEDICAL INTERIOR SUPPLY</v>
      </c>
      <c r="D1922" s="23" t="str">
        <f>VLOOKUP($A1922,'[1]MAN PROG 2026'!$A$1:$AI$3379,4,FALSE)</f>
        <v>LH 610</v>
      </c>
      <c r="E1922" s="23">
        <f>VLOOKUP($A1922,'[1]MAN PROG 2026'!$A$1:$AI$3379,5,FALSE)</f>
        <v>13369</v>
      </c>
      <c r="F1922" s="23" t="str">
        <f>VLOOKUP($A1922,'[1]MAN PROG 2026'!$A$1:$AI$3379,6,FALSE)</f>
        <v>SINGOLA</v>
      </c>
      <c r="G1922" s="23">
        <f>VLOOKUP($A1922,'[1]MAN PROG 2026'!$A$1:$AI$3379,7,FALSE)</f>
        <v>103589</v>
      </c>
      <c r="H1922" s="23">
        <f>VLOOKUP($A1922,'[1]MAN PROG 2026'!$A$1:$AI$3379,8,FALSE)</f>
        <v>0</v>
      </c>
      <c r="I1922" s="23" t="str">
        <f>VLOOKUP($A1922,'[1]MAN PROG 2026'!$A$1:$AI$3379,9,FALSE)</f>
        <v>S.PIETRO</v>
      </c>
      <c r="J1922" s="23" t="str">
        <f>VLOOKUP($A1922,'[1]MAN PROG 2026'!$A$1:$AI$3379,10,FALSE)</f>
        <v>S. CATERINA SOLVENTI</v>
      </c>
      <c r="K1922" s="23" t="str">
        <f>VLOOKUP($A1922,'[1]MAN PROG 2026'!$A$1:$AI$3379,11,FALSE)</f>
        <v>S. CATERINA SOLVENTI</v>
      </c>
      <c r="L1922" s="24" t="str">
        <f>VLOOKUP($A1922,'[1]MAN PROG 2026'!$A$2:$AI$3379,12,FALSE)</f>
        <v>S. CATERINA SOLVENTI</v>
      </c>
      <c r="M1922" s="24" t="str">
        <f>VLOOKUP($A1922,'[1]MAN PROG 2026'!$A$2:$AI$3379,13,FALSE)</f>
        <v>SINGOLA</v>
      </c>
      <c r="N1922" s="24" t="str">
        <f>VLOOKUP($A1922,'[1]MAN PROG 2026'!$A$2:$AI$3379,14,FALSE)</f>
        <v>103589</v>
      </c>
      <c r="O1922" s="24">
        <f>VLOOKUP($A1922,'[1]MAN PROG 2026'!$A$2:$AI$3379,15,FALSE)</f>
        <v>0</v>
      </c>
      <c r="P1922" s="25" t="str">
        <f>VLOOKUP($A1922,'[1]MAN PROG 2026'!$A$2:$AI$3379,20,FALSE)</f>
        <v>DA FARE</v>
      </c>
      <c r="Q1922" s="9">
        <v>3589</v>
      </c>
      <c r="R1922" s="26">
        <v>46111</v>
      </c>
      <c r="S1922" s="8" t="s">
        <v>53</v>
      </c>
      <c r="T1922" s="37"/>
      <c r="U1922" s="27" t="s">
        <v>55</v>
      </c>
      <c r="V1922" s="27" t="s">
        <v>56</v>
      </c>
      <c r="W1922" s="27" t="s">
        <v>55</v>
      </c>
      <c r="X1922" s="27" t="s">
        <v>55</v>
      </c>
      <c r="Y1922" s="27" t="s">
        <v>55</v>
      </c>
      <c r="Z1922" s="27" t="s">
        <v>55</v>
      </c>
      <c r="AA1922" s="27" t="s">
        <v>55</v>
      </c>
      <c r="AB1922" s="27" t="s">
        <v>57</v>
      </c>
      <c r="AC1922" s="27" t="s">
        <v>58</v>
      </c>
      <c r="AD1922" s="27" t="s">
        <v>676</v>
      </c>
      <c r="AE1922" s="27" t="s">
        <v>88</v>
      </c>
      <c r="AF1922" s="27">
        <v>0.16700000000000001</v>
      </c>
      <c r="AG1922" s="9" t="s">
        <v>32</v>
      </c>
      <c r="AH1922" s="27" t="s">
        <v>70</v>
      </c>
      <c r="AI1922" s="27" t="s">
        <v>70</v>
      </c>
      <c r="AJ1922" s="27" t="s">
        <v>70</v>
      </c>
      <c r="AK1922" s="27" t="s">
        <v>286</v>
      </c>
      <c r="AL1922" s="27" t="s">
        <v>286</v>
      </c>
      <c r="AM1922" s="11">
        <v>55.1</v>
      </c>
      <c r="AN1922" s="28">
        <v>0.1</v>
      </c>
      <c r="AO1922" s="28" t="s">
        <v>204</v>
      </c>
      <c r="AP1922" s="29"/>
      <c r="AQ1922" s="30"/>
      <c r="AR1922" s="31"/>
      <c r="AS1922" s="32"/>
      <c r="AT1922" s="33"/>
      <c r="AU1922" s="34"/>
      <c r="AV1922" s="27" t="s">
        <v>62</v>
      </c>
      <c r="AW1922" s="27">
        <v>5625031</v>
      </c>
      <c r="AX1922" s="27" t="s">
        <v>63</v>
      </c>
      <c r="AY1922" s="27"/>
    </row>
    <row r="1923" spans="1:51" ht="24" customHeight="1" x14ac:dyDescent="0.3">
      <c r="A1923" s="22">
        <v>103590</v>
      </c>
      <c r="B1923" s="23" t="str">
        <f>VLOOKUP($A1923,'[1]MAN PROG 2026'!$A$1:$AI$3379,2,FALSE)</f>
        <v>LETTO PER DEGENZA ELETTRIFICATO</v>
      </c>
      <c r="C1923" s="23" t="str">
        <f>VLOOKUP($A1923,'[1]MAN PROG 2026'!$A$1:$AI$3379,3,FALSE)</f>
        <v>MEDICAL INTERIOR SUPPLY</v>
      </c>
      <c r="D1923" s="23" t="str">
        <f>VLOOKUP($A1923,'[1]MAN PROG 2026'!$A$1:$AI$3379,4,FALSE)</f>
        <v>LH 610</v>
      </c>
      <c r="E1923" s="23">
        <f>VLOOKUP($A1923,'[1]MAN PROG 2026'!$A$1:$AI$3379,5,FALSE)</f>
        <v>13378</v>
      </c>
      <c r="F1923" s="23" t="str">
        <f>VLOOKUP($A1923,'[1]MAN PROG 2026'!$A$1:$AI$3379,6,FALSE)</f>
        <v>SINGOLA</v>
      </c>
      <c r="G1923" s="23">
        <f>VLOOKUP($A1923,'[1]MAN PROG 2026'!$A$1:$AI$3379,7,FALSE)</f>
        <v>103590</v>
      </c>
      <c r="H1923" s="23">
        <f>VLOOKUP($A1923,'[1]MAN PROG 2026'!$A$1:$AI$3379,8,FALSE)</f>
        <v>0</v>
      </c>
      <c r="I1923" s="23" t="str">
        <f>VLOOKUP($A1923,'[1]MAN PROG 2026'!$A$1:$AI$3379,9,FALSE)</f>
        <v>S.PIETRO</v>
      </c>
      <c r="J1923" s="23" t="str">
        <f>VLOOKUP($A1923,'[1]MAN PROG 2026'!$A$1:$AI$3379,10,FALSE)</f>
        <v>S. CARLO CARDIOLOGIA</v>
      </c>
      <c r="K1923" s="23" t="str">
        <f>VLOOKUP($A1923,'[1]MAN PROG 2026'!$A$1:$AI$3379,11,FALSE)</f>
        <v>S. CARLO CARDIOLOGIA</v>
      </c>
      <c r="L1923" s="24" t="str">
        <f>VLOOKUP($A1923,'[1]MAN PROG 2026'!$A$2:$AI$3379,12,FALSE)</f>
        <v>S. CARLO CARDIOLOGIA</v>
      </c>
      <c r="M1923" s="24" t="str">
        <f>VLOOKUP($A1923,'[1]MAN PROG 2026'!$A$2:$AI$3379,13,FALSE)</f>
        <v>SINGOLA</v>
      </c>
      <c r="N1923" s="24" t="str">
        <f>VLOOKUP($A1923,'[1]MAN PROG 2026'!$A$2:$AI$3379,14,FALSE)</f>
        <v>103590</v>
      </c>
      <c r="O1923" s="24">
        <f>VLOOKUP($A1923,'[1]MAN PROG 2026'!$A$2:$AI$3379,15,FALSE)</f>
        <v>0</v>
      </c>
      <c r="P1923" s="25" t="str">
        <f>VLOOKUP($A1923,'[1]MAN PROG 2026'!$A$2:$AI$3379,20,FALSE)</f>
        <v>DA FARE</v>
      </c>
      <c r="Q1923" s="9">
        <v>3590</v>
      </c>
      <c r="R1923" s="26">
        <v>46114</v>
      </c>
      <c r="S1923" s="8" t="s">
        <v>53</v>
      </c>
      <c r="T1923" s="37"/>
      <c r="U1923" s="27" t="s">
        <v>55</v>
      </c>
      <c r="V1923" s="27" t="s">
        <v>56</v>
      </c>
      <c r="W1923" s="27" t="s">
        <v>55</v>
      </c>
      <c r="X1923" s="27" t="s">
        <v>55</v>
      </c>
      <c r="Y1923" s="27" t="s">
        <v>55</v>
      </c>
      <c r="Z1923" s="27" t="s">
        <v>55</v>
      </c>
      <c r="AA1923" s="27" t="s">
        <v>55</v>
      </c>
      <c r="AB1923" s="27" t="s">
        <v>57</v>
      </c>
      <c r="AC1923" s="27" t="s">
        <v>58</v>
      </c>
      <c r="AD1923" s="27" t="s">
        <v>196</v>
      </c>
      <c r="AE1923" s="27" t="s">
        <v>88</v>
      </c>
      <c r="AF1923" s="27">
        <v>0.16800000000000001</v>
      </c>
      <c r="AG1923" s="9" t="s">
        <v>32</v>
      </c>
      <c r="AH1923" s="27" t="s">
        <v>70</v>
      </c>
      <c r="AI1923" s="27" t="s">
        <v>70</v>
      </c>
      <c r="AJ1923" s="27" t="s">
        <v>70</v>
      </c>
      <c r="AK1923" s="27" t="s">
        <v>61</v>
      </c>
      <c r="AL1923" s="27" t="s">
        <v>61</v>
      </c>
      <c r="AM1923" s="11">
        <v>56.1</v>
      </c>
      <c r="AN1923" s="28">
        <v>0.1</v>
      </c>
      <c r="AO1923" s="28" t="s">
        <v>204</v>
      </c>
      <c r="AP1923" s="29"/>
      <c r="AQ1923" s="30"/>
      <c r="AR1923" s="31"/>
      <c r="AS1923" s="32"/>
      <c r="AT1923" s="33"/>
      <c r="AU1923" s="34"/>
      <c r="AV1923" s="27" t="s">
        <v>62</v>
      </c>
      <c r="AW1923" s="27">
        <v>5625031</v>
      </c>
      <c r="AX1923" s="27" t="s">
        <v>63</v>
      </c>
      <c r="AY1923" s="27"/>
    </row>
    <row r="1924" spans="1:51" ht="24" customHeight="1" x14ac:dyDescent="0.3">
      <c r="A1924" s="22">
        <v>103591</v>
      </c>
      <c r="B1924" s="23" t="str">
        <f>VLOOKUP($A1924,'[1]MAN PROG 2026'!$A$1:$AI$3379,2,FALSE)</f>
        <v>LETTO PER DEGENZA ELETTRIFICATO</v>
      </c>
      <c r="C1924" s="23" t="str">
        <f>VLOOKUP($A1924,'[1]MAN PROG 2026'!$A$1:$AI$3379,3,FALSE)</f>
        <v>MEDICAL INTERIOR SUPPLY</v>
      </c>
      <c r="D1924" s="23" t="str">
        <f>VLOOKUP($A1924,'[1]MAN PROG 2026'!$A$1:$AI$3379,4,FALSE)</f>
        <v>LH 610</v>
      </c>
      <c r="E1924" s="23">
        <f>VLOOKUP($A1924,'[1]MAN PROG 2026'!$A$1:$AI$3379,5,FALSE)</f>
        <v>13397</v>
      </c>
      <c r="F1924" s="23" t="str">
        <f>VLOOKUP($A1924,'[1]MAN PROG 2026'!$A$1:$AI$3379,6,FALSE)</f>
        <v>SINGOLA</v>
      </c>
      <c r="G1924" s="23">
        <f>VLOOKUP($A1924,'[1]MAN PROG 2026'!$A$1:$AI$3379,7,FALSE)</f>
        <v>103591</v>
      </c>
      <c r="H1924" s="23">
        <f>VLOOKUP($A1924,'[1]MAN PROG 2026'!$A$1:$AI$3379,8,FALSE)</f>
        <v>0</v>
      </c>
      <c r="I1924" s="23" t="str">
        <f>VLOOKUP($A1924,'[1]MAN PROG 2026'!$A$1:$AI$3379,9,FALSE)</f>
        <v>S.PIETRO</v>
      </c>
      <c r="J1924" s="23" t="str">
        <f>VLOOKUP($A1924,'[1]MAN PROG 2026'!$A$1:$AI$3379,10,FALSE)</f>
        <v>S. CATERINA SOLVENTI</v>
      </c>
      <c r="K1924" s="23" t="str">
        <f>VLOOKUP($A1924,'[1]MAN PROG 2026'!$A$1:$AI$3379,11,FALSE)</f>
        <v>S. CATERINA SOLVENTI</v>
      </c>
      <c r="L1924" s="24" t="str">
        <f>VLOOKUP($A1924,'[1]MAN PROG 2026'!$A$2:$AI$3379,12,FALSE)</f>
        <v>S. CATERINA SOLVENTI</v>
      </c>
      <c r="M1924" s="24" t="str">
        <f>VLOOKUP($A1924,'[1]MAN PROG 2026'!$A$2:$AI$3379,13,FALSE)</f>
        <v>SINGOLA</v>
      </c>
      <c r="N1924" s="24" t="str">
        <f>VLOOKUP($A1924,'[1]MAN PROG 2026'!$A$2:$AI$3379,14,FALSE)</f>
        <v>103591</v>
      </c>
      <c r="O1924" s="24">
        <f>VLOOKUP($A1924,'[1]MAN PROG 2026'!$A$2:$AI$3379,15,FALSE)</f>
        <v>0</v>
      </c>
      <c r="P1924" s="25" t="str">
        <f>VLOOKUP($A1924,'[1]MAN PROG 2026'!$A$2:$AI$3379,20,FALSE)</f>
        <v>DA FARE</v>
      </c>
      <c r="Q1924" s="9">
        <v>3591</v>
      </c>
      <c r="R1924" s="26">
        <v>46111</v>
      </c>
      <c r="S1924" s="8" t="s">
        <v>53</v>
      </c>
      <c r="T1924" s="37"/>
      <c r="U1924" s="27" t="s">
        <v>55</v>
      </c>
      <c r="V1924" s="27" t="s">
        <v>56</v>
      </c>
      <c r="W1924" s="27" t="s">
        <v>55</v>
      </c>
      <c r="X1924" s="27" t="s">
        <v>55</v>
      </c>
      <c r="Y1924" s="27" t="s">
        <v>55</v>
      </c>
      <c r="Z1924" s="27" t="s">
        <v>55</v>
      </c>
      <c r="AA1924" s="27" t="s">
        <v>55</v>
      </c>
      <c r="AB1924" s="27" t="s">
        <v>57</v>
      </c>
      <c r="AC1924" s="27" t="s">
        <v>58</v>
      </c>
      <c r="AD1924" s="27" t="s">
        <v>676</v>
      </c>
      <c r="AE1924" s="27" t="s">
        <v>88</v>
      </c>
      <c r="AF1924" s="27">
        <v>0.16800000000000001</v>
      </c>
      <c r="AG1924" s="9" t="s">
        <v>32</v>
      </c>
      <c r="AH1924" s="27" t="s">
        <v>70</v>
      </c>
      <c r="AI1924" s="27" t="s">
        <v>70</v>
      </c>
      <c r="AJ1924" s="27" t="s">
        <v>70</v>
      </c>
      <c r="AK1924" s="27" t="s">
        <v>286</v>
      </c>
      <c r="AL1924" s="27" t="s">
        <v>286</v>
      </c>
      <c r="AM1924" s="11">
        <v>62.3</v>
      </c>
      <c r="AN1924" s="28">
        <v>0.1</v>
      </c>
      <c r="AO1924" s="28" t="s">
        <v>204</v>
      </c>
      <c r="AP1924" s="29"/>
      <c r="AQ1924" s="30"/>
      <c r="AR1924" s="31"/>
      <c r="AS1924" s="32"/>
      <c r="AT1924" s="33"/>
      <c r="AU1924" s="34"/>
      <c r="AV1924" s="27" t="s">
        <v>62</v>
      </c>
      <c r="AW1924" s="27">
        <v>5625031</v>
      </c>
      <c r="AX1924" s="27" t="s">
        <v>63</v>
      </c>
      <c r="AY1924" s="27"/>
    </row>
    <row r="1925" spans="1:51" ht="24" customHeight="1" x14ac:dyDescent="0.3">
      <c r="A1925" s="22">
        <v>103592</v>
      </c>
      <c r="B1925" s="23" t="str">
        <f>VLOOKUP($A1925,'[1]MAN PROG 2026'!$A$1:$AI$3379,2,FALSE)</f>
        <v>LETTO PER DEGENZA ELETTRIFICATO</v>
      </c>
      <c r="C1925" s="23" t="str">
        <f>VLOOKUP($A1925,'[1]MAN PROG 2026'!$A$1:$AI$3379,3,FALSE)</f>
        <v>MEDICAL INTERIOR SUPPLY</v>
      </c>
      <c r="D1925" s="23" t="str">
        <f>VLOOKUP($A1925,'[1]MAN PROG 2026'!$A$1:$AI$3379,4,FALSE)</f>
        <v>LH 610</v>
      </c>
      <c r="E1925" s="23">
        <f>VLOOKUP($A1925,'[1]MAN PROG 2026'!$A$1:$AI$3379,5,FALSE)</f>
        <v>13399</v>
      </c>
      <c r="F1925" s="23" t="str">
        <f>VLOOKUP($A1925,'[1]MAN PROG 2026'!$A$1:$AI$3379,6,FALSE)</f>
        <v>SINGOLA</v>
      </c>
      <c r="G1925" s="23">
        <f>VLOOKUP($A1925,'[1]MAN PROG 2026'!$A$1:$AI$3379,7,FALSE)</f>
        <v>103592</v>
      </c>
      <c r="H1925" s="23">
        <f>VLOOKUP($A1925,'[1]MAN PROG 2026'!$A$1:$AI$3379,8,FALSE)</f>
        <v>0</v>
      </c>
      <c r="I1925" s="23" t="str">
        <f>VLOOKUP($A1925,'[1]MAN PROG 2026'!$A$1:$AI$3379,9,FALSE)</f>
        <v>S.PIETRO</v>
      </c>
      <c r="J1925" s="23" t="str">
        <f>VLOOKUP($A1925,'[1]MAN PROG 2026'!$A$1:$AI$3379,10,FALSE)</f>
        <v>S. CATERINA SOLVENTI</v>
      </c>
      <c r="K1925" s="23" t="str">
        <f>VLOOKUP($A1925,'[1]MAN PROG 2026'!$A$1:$AI$3379,11,FALSE)</f>
        <v>S. CATERINA SOLVENTI</v>
      </c>
      <c r="L1925" s="24" t="str">
        <f>VLOOKUP($A1925,'[1]MAN PROG 2026'!$A$2:$AI$3379,12,FALSE)</f>
        <v>S. CATERINA SOLVENTI</v>
      </c>
      <c r="M1925" s="24" t="str">
        <f>VLOOKUP($A1925,'[1]MAN PROG 2026'!$A$2:$AI$3379,13,FALSE)</f>
        <v>SINGOLA</v>
      </c>
      <c r="N1925" s="24" t="str">
        <f>VLOOKUP($A1925,'[1]MAN PROG 2026'!$A$2:$AI$3379,14,FALSE)</f>
        <v>103592</v>
      </c>
      <c r="O1925" s="24">
        <f>VLOOKUP($A1925,'[1]MAN PROG 2026'!$A$2:$AI$3379,15,FALSE)</f>
        <v>0</v>
      </c>
      <c r="P1925" s="25" t="str">
        <f>VLOOKUP($A1925,'[1]MAN PROG 2026'!$A$2:$AI$3379,20,FALSE)</f>
        <v>DA FARE</v>
      </c>
      <c r="Q1925" s="9">
        <v>3592</v>
      </c>
      <c r="R1925" s="26">
        <v>46111</v>
      </c>
      <c r="S1925" s="8" t="s">
        <v>53</v>
      </c>
      <c r="T1925" s="37"/>
      <c r="U1925" s="27" t="s">
        <v>55</v>
      </c>
      <c r="V1925" s="27" t="s">
        <v>56</v>
      </c>
      <c r="W1925" s="27" t="s">
        <v>55</v>
      </c>
      <c r="X1925" s="27" t="s">
        <v>55</v>
      </c>
      <c r="Y1925" s="27" t="s">
        <v>55</v>
      </c>
      <c r="Z1925" s="27" t="s">
        <v>55</v>
      </c>
      <c r="AA1925" s="27" t="s">
        <v>55</v>
      </c>
      <c r="AB1925" s="27" t="s">
        <v>57</v>
      </c>
      <c r="AC1925" s="27" t="s">
        <v>58</v>
      </c>
      <c r="AD1925" s="27" t="s">
        <v>676</v>
      </c>
      <c r="AE1925" s="27" t="s">
        <v>88</v>
      </c>
      <c r="AF1925" s="27">
        <v>0.16600000000000001</v>
      </c>
      <c r="AG1925" s="9" t="s">
        <v>32</v>
      </c>
      <c r="AH1925" s="27" t="s">
        <v>70</v>
      </c>
      <c r="AI1925" s="27" t="s">
        <v>70</v>
      </c>
      <c r="AJ1925" s="27" t="s">
        <v>70</v>
      </c>
      <c r="AK1925" s="27" t="s">
        <v>286</v>
      </c>
      <c r="AL1925" s="27" t="s">
        <v>286</v>
      </c>
      <c r="AM1925" s="11">
        <v>54.2</v>
      </c>
      <c r="AN1925" s="28">
        <v>0.2</v>
      </c>
      <c r="AO1925" s="28" t="s">
        <v>204</v>
      </c>
      <c r="AP1925" s="29"/>
      <c r="AQ1925" s="30"/>
      <c r="AR1925" s="31"/>
      <c r="AS1925" s="32"/>
      <c r="AT1925" s="33"/>
      <c r="AU1925" s="34"/>
      <c r="AV1925" s="27" t="s">
        <v>62</v>
      </c>
      <c r="AW1925" s="27">
        <v>5625031</v>
      </c>
      <c r="AX1925" s="27" t="s">
        <v>63</v>
      </c>
      <c r="AY1925" s="27"/>
    </row>
    <row r="1926" spans="1:51" ht="24" customHeight="1" x14ac:dyDescent="0.3">
      <c r="A1926" s="22">
        <v>103593</v>
      </c>
      <c r="B1926" s="23" t="str">
        <f>VLOOKUP($A1926,'[1]MAN PROG 2026'!$A$1:$AI$3379,2,FALSE)</f>
        <v>LETTO PER DEGENZA ELETTRIFICATO</v>
      </c>
      <c r="C1926" s="23" t="str">
        <f>VLOOKUP($A1926,'[1]MAN PROG 2026'!$A$1:$AI$3379,3,FALSE)</f>
        <v>MEDICAL INTERIOR SUPPLY</v>
      </c>
      <c r="D1926" s="23" t="str">
        <f>VLOOKUP($A1926,'[1]MAN PROG 2026'!$A$1:$AI$3379,4,FALSE)</f>
        <v>LH 610</v>
      </c>
      <c r="E1926" s="23">
        <f>VLOOKUP($A1926,'[1]MAN PROG 2026'!$A$1:$AI$3379,5,FALSE)</f>
        <v>13394</v>
      </c>
      <c r="F1926" s="23" t="str">
        <f>VLOOKUP($A1926,'[1]MAN PROG 2026'!$A$1:$AI$3379,6,FALSE)</f>
        <v>SINGOLA</v>
      </c>
      <c r="G1926" s="23">
        <f>VLOOKUP($A1926,'[1]MAN PROG 2026'!$A$1:$AI$3379,7,FALSE)</f>
        <v>103593</v>
      </c>
      <c r="H1926" s="23">
        <f>VLOOKUP($A1926,'[1]MAN PROG 2026'!$A$1:$AI$3379,8,FALSE)</f>
        <v>0</v>
      </c>
      <c r="I1926" s="23" t="str">
        <f>VLOOKUP($A1926,'[1]MAN PROG 2026'!$A$1:$AI$3379,9,FALSE)</f>
        <v>S.PIETRO</v>
      </c>
      <c r="J1926" s="23" t="str">
        <f>VLOOKUP($A1926,'[1]MAN PROG 2026'!$A$1:$AI$3379,10,FALSE)</f>
        <v>S. CARLO CARDIOLOGIA</v>
      </c>
      <c r="K1926" s="23" t="str">
        <f>VLOOKUP($A1926,'[1]MAN PROG 2026'!$A$1:$AI$3379,11,FALSE)</f>
        <v>S. CARLO CARDIOLOGIA</v>
      </c>
      <c r="L1926" s="24" t="str">
        <f>VLOOKUP($A1926,'[1]MAN PROG 2026'!$A$2:$AI$3379,12,FALSE)</f>
        <v>S. CARLO CARDIOLOGIA</v>
      </c>
      <c r="M1926" s="24" t="str">
        <f>VLOOKUP($A1926,'[1]MAN PROG 2026'!$A$2:$AI$3379,13,FALSE)</f>
        <v>SINGOLA</v>
      </c>
      <c r="N1926" s="24">
        <f>VLOOKUP($A1926,'[1]MAN PROG 2026'!$A$2:$AI$3379,14,FALSE)</f>
        <v>103593</v>
      </c>
      <c r="O1926" s="24">
        <f>VLOOKUP($A1926,'[1]MAN PROG 2026'!$A$2:$AI$3379,15,FALSE)</f>
        <v>0</v>
      </c>
      <c r="P1926" s="25" t="str">
        <f>VLOOKUP($A1926,'[1]MAN PROG 2026'!$A$2:$AI$3379,20,FALSE)</f>
        <v>DA FARE</v>
      </c>
      <c r="Q1926" s="9">
        <v>3593</v>
      </c>
      <c r="R1926" s="26">
        <v>46114</v>
      </c>
      <c r="S1926" s="8" t="s">
        <v>53</v>
      </c>
      <c r="T1926" s="37"/>
      <c r="U1926" s="27" t="s">
        <v>55</v>
      </c>
      <c r="V1926" s="27" t="s">
        <v>56</v>
      </c>
      <c r="W1926" s="27" t="s">
        <v>55</v>
      </c>
      <c r="X1926" s="27" t="s">
        <v>55</v>
      </c>
      <c r="Y1926" s="27" t="s">
        <v>55</v>
      </c>
      <c r="Z1926" s="27" t="s">
        <v>55</v>
      </c>
      <c r="AA1926" s="27" t="s">
        <v>55</v>
      </c>
      <c r="AB1926" s="27" t="s">
        <v>57</v>
      </c>
      <c r="AC1926" s="27" t="s">
        <v>58</v>
      </c>
      <c r="AD1926" s="27" t="s">
        <v>196</v>
      </c>
      <c r="AE1926" s="27" t="s">
        <v>88</v>
      </c>
      <c r="AF1926" s="27">
        <v>0.16600000000000001</v>
      </c>
      <c r="AG1926" s="9" t="s">
        <v>32</v>
      </c>
      <c r="AH1926" s="27" t="s">
        <v>70</v>
      </c>
      <c r="AI1926" s="27" t="s">
        <v>70</v>
      </c>
      <c r="AJ1926" s="27" t="s">
        <v>70</v>
      </c>
      <c r="AK1926" s="27" t="s">
        <v>61</v>
      </c>
      <c r="AL1926" s="27" t="s">
        <v>61</v>
      </c>
      <c r="AM1926" s="11">
        <v>52</v>
      </c>
      <c r="AN1926" s="28">
        <v>0.2</v>
      </c>
      <c r="AO1926" s="28" t="s">
        <v>204</v>
      </c>
      <c r="AP1926" s="29"/>
      <c r="AQ1926" s="30"/>
      <c r="AR1926" s="31"/>
      <c r="AS1926" s="32"/>
      <c r="AT1926" s="33"/>
      <c r="AU1926" s="34"/>
      <c r="AV1926" s="27" t="s">
        <v>62</v>
      </c>
      <c r="AW1926" s="27">
        <v>5625031</v>
      </c>
      <c r="AX1926" s="27" t="s">
        <v>63</v>
      </c>
      <c r="AY1926" s="27"/>
    </row>
    <row r="1927" spans="1:51" ht="24" customHeight="1" x14ac:dyDescent="0.3">
      <c r="A1927" s="22">
        <v>103594</v>
      </c>
      <c r="B1927" s="23" t="str">
        <f>VLOOKUP($A1927,'[1]MAN PROG 2026'!$A$1:$AI$3379,2,FALSE)</f>
        <v>LETTO PER DEGENZA ELETTRIFICATO</v>
      </c>
      <c r="C1927" s="23" t="str">
        <f>VLOOKUP($A1927,'[1]MAN PROG 2026'!$A$1:$AI$3379,3,FALSE)</f>
        <v>MEDICAL INTERIOR SUPPLY</v>
      </c>
      <c r="D1927" s="23" t="str">
        <f>VLOOKUP($A1927,'[1]MAN PROG 2026'!$A$1:$AI$3379,4,FALSE)</f>
        <v>LH 610</v>
      </c>
      <c r="E1927" s="23">
        <f>VLOOKUP($A1927,'[1]MAN PROG 2026'!$A$1:$AI$3379,5,FALSE)</f>
        <v>13393</v>
      </c>
      <c r="F1927" s="23" t="str">
        <f>VLOOKUP($A1927,'[1]MAN PROG 2026'!$A$1:$AI$3379,6,FALSE)</f>
        <v>SINGOLA</v>
      </c>
      <c r="G1927" s="23">
        <f>VLOOKUP($A1927,'[1]MAN PROG 2026'!$A$1:$AI$3379,7,FALSE)</f>
        <v>103594</v>
      </c>
      <c r="H1927" s="23">
        <f>VLOOKUP($A1927,'[1]MAN PROG 2026'!$A$1:$AI$3379,8,FALSE)</f>
        <v>0</v>
      </c>
      <c r="I1927" s="23" t="str">
        <f>VLOOKUP($A1927,'[1]MAN PROG 2026'!$A$1:$AI$3379,9,FALSE)</f>
        <v>S.PIETRO</v>
      </c>
      <c r="J1927" s="23" t="str">
        <f>VLOOKUP($A1927,'[1]MAN PROG 2026'!$A$1:$AI$3379,10,FALSE)</f>
        <v>S. CARLO CARDIOLOGIA</v>
      </c>
      <c r="K1927" s="23" t="str">
        <f>VLOOKUP($A1927,'[1]MAN PROG 2026'!$A$1:$AI$3379,11,FALSE)</f>
        <v>S. CARLO CARDIOLOGIA</v>
      </c>
      <c r="L1927" s="24" t="str">
        <f>VLOOKUP($A1927,'[1]MAN PROG 2026'!$A$2:$AI$3379,12,FALSE)</f>
        <v>S. CARLO CARDIOLOGIA</v>
      </c>
      <c r="M1927" s="24" t="str">
        <f>VLOOKUP($A1927,'[1]MAN PROG 2026'!$A$2:$AI$3379,13,FALSE)</f>
        <v>SINGOLA</v>
      </c>
      <c r="N1927" s="24">
        <f>VLOOKUP($A1927,'[1]MAN PROG 2026'!$A$2:$AI$3379,14,FALSE)</f>
        <v>103594</v>
      </c>
      <c r="O1927" s="24">
        <f>VLOOKUP($A1927,'[1]MAN PROG 2026'!$A$2:$AI$3379,15,FALSE)</f>
        <v>0</v>
      </c>
      <c r="P1927" s="25" t="str">
        <f>VLOOKUP($A1927,'[1]MAN PROG 2026'!$A$2:$AI$3379,20,FALSE)</f>
        <v>DA FARE</v>
      </c>
      <c r="Q1927" s="9">
        <v>3594</v>
      </c>
      <c r="R1927" s="26">
        <v>46114</v>
      </c>
      <c r="S1927" s="8" t="s">
        <v>53</v>
      </c>
      <c r="T1927" s="37"/>
      <c r="U1927" s="27" t="s">
        <v>55</v>
      </c>
      <c r="V1927" s="27" t="s">
        <v>56</v>
      </c>
      <c r="W1927" s="27" t="s">
        <v>55</v>
      </c>
      <c r="X1927" s="27" t="s">
        <v>55</v>
      </c>
      <c r="Y1927" s="27" t="s">
        <v>55</v>
      </c>
      <c r="Z1927" s="27" t="s">
        <v>55</v>
      </c>
      <c r="AA1927" s="27" t="s">
        <v>55</v>
      </c>
      <c r="AB1927" s="27" t="s">
        <v>57</v>
      </c>
      <c r="AC1927" s="27" t="s">
        <v>58</v>
      </c>
      <c r="AD1927" s="27" t="s">
        <v>196</v>
      </c>
      <c r="AE1927" s="27" t="s">
        <v>88</v>
      </c>
      <c r="AF1927" s="27">
        <v>0.16800000000000001</v>
      </c>
      <c r="AG1927" s="9" t="s">
        <v>32</v>
      </c>
      <c r="AH1927" s="27" t="s">
        <v>70</v>
      </c>
      <c r="AI1927" s="27" t="s">
        <v>70</v>
      </c>
      <c r="AJ1927" s="27" t="s">
        <v>70</v>
      </c>
      <c r="AK1927" s="27" t="s">
        <v>61</v>
      </c>
      <c r="AL1927" s="27" t="s">
        <v>61</v>
      </c>
      <c r="AM1927" s="11">
        <v>55.2</v>
      </c>
      <c r="AN1927" s="28">
        <v>0.1</v>
      </c>
      <c r="AO1927" s="28" t="s">
        <v>204</v>
      </c>
      <c r="AP1927" s="29"/>
      <c r="AQ1927" s="30"/>
      <c r="AR1927" s="31"/>
      <c r="AS1927" s="32"/>
      <c r="AT1927" s="33"/>
      <c r="AU1927" s="34"/>
      <c r="AV1927" s="27" t="s">
        <v>62</v>
      </c>
      <c r="AW1927" s="27">
        <v>5625031</v>
      </c>
      <c r="AX1927" s="27" t="s">
        <v>63</v>
      </c>
      <c r="AY1927" s="27"/>
    </row>
    <row r="1928" spans="1:51" ht="24" customHeight="1" x14ac:dyDescent="0.3">
      <c r="A1928" s="22">
        <v>103595</v>
      </c>
      <c r="B1928" s="23" t="str">
        <f>VLOOKUP($A1928,'[1]MAN PROG 2026'!$A$1:$AI$3379,2,FALSE)</f>
        <v>LETTO PER DEGENZA ELETTRIFICATO</v>
      </c>
      <c r="C1928" s="23" t="str">
        <f>VLOOKUP($A1928,'[1]MAN PROG 2026'!$A$1:$AI$3379,3,FALSE)</f>
        <v>MEDICAL INTERIOR SUPPLY</v>
      </c>
      <c r="D1928" s="23" t="str">
        <f>VLOOKUP($A1928,'[1]MAN PROG 2026'!$A$1:$AI$3379,4,FALSE)</f>
        <v>LH 610</v>
      </c>
      <c r="E1928" s="23">
        <f>VLOOKUP($A1928,'[1]MAN PROG 2026'!$A$1:$AI$3379,5,FALSE)</f>
        <v>13396</v>
      </c>
      <c r="F1928" s="23" t="str">
        <f>VLOOKUP($A1928,'[1]MAN PROG 2026'!$A$1:$AI$3379,6,FALSE)</f>
        <v>SINGOLA</v>
      </c>
      <c r="G1928" s="23">
        <f>VLOOKUP($A1928,'[1]MAN PROG 2026'!$A$1:$AI$3379,7,FALSE)</f>
        <v>103595</v>
      </c>
      <c r="H1928" s="23">
        <f>VLOOKUP($A1928,'[1]MAN PROG 2026'!$A$1:$AI$3379,8,FALSE)</f>
        <v>0</v>
      </c>
      <c r="I1928" s="23" t="str">
        <f>VLOOKUP($A1928,'[1]MAN PROG 2026'!$A$1:$AI$3379,9,FALSE)</f>
        <v>S.PIETRO</v>
      </c>
      <c r="J1928" s="23" t="str">
        <f>VLOOKUP($A1928,'[1]MAN PROG 2026'!$A$1:$AI$3379,10,FALSE)</f>
        <v>S. CARLO CARDIOLOGIA</v>
      </c>
      <c r="K1928" s="23" t="str">
        <f>VLOOKUP($A1928,'[1]MAN PROG 2026'!$A$1:$AI$3379,11,FALSE)</f>
        <v>S. CARLO CARDIOLOGIA</v>
      </c>
      <c r="L1928" s="24" t="str">
        <f>VLOOKUP($A1928,'[1]MAN PROG 2026'!$A$2:$AI$3379,12,FALSE)</f>
        <v>S. CARLO CARDIOLOGIA</v>
      </c>
      <c r="M1928" s="24" t="str">
        <f>VLOOKUP($A1928,'[1]MAN PROG 2026'!$A$2:$AI$3379,13,FALSE)</f>
        <v>SINGOLA</v>
      </c>
      <c r="N1928" s="24" t="str">
        <f>VLOOKUP($A1928,'[1]MAN PROG 2026'!$A$2:$AI$3379,14,FALSE)</f>
        <v>103595</v>
      </c>
      <c r="O1928" s="24">
        <f>VLOOKUP($A1928,'[1]MAN PROG 2026'!$A$2:$AI$3379,15,FALSE)</f>
        <v>0</v>
      </c>
      <c r="P1928" s="25" t="str">
        <f>VLOOKUP($A1928,'[1]MAN PROG 2026'!$A$2:$AI$3379,20,FALSE)</f>
        <v>DA FARE</v>
      </c>
      <c r="Q1928" s="9">
        <v>3595</v>
      </c>
      <c r="R1928" s="26">
        <v>46114</v>
      </c>
      <c r="S1928" s="8" t="s">
        <v>53</v>
      </c>
      <c r="T1928" s="37"/>
      <c r="U1928" s="27" t="s">
        <v>55</v>
      </c>
      <c r="V1928" s="27" t="s">
        <v>56</v>
      </c>
      <c r="W1928" s="27" t="s">
        <v>55</v>
      </c>
      <c r="X1928" s="27" t="s">
        <v>55</v>
      </c>
      <c r="Y1928" s="27" t="s">
        <v>55</v>
      </c>
      <c r="Z1928" s="27" t="s">
        <v>55</v>
      </c>
      <c r="AA1928" s="27" t="s">
        <v>55</v>
      </c>
      <c r="AB1928" s="27" t="s">
        <v>57</v>
      </c>
      <c r="AC1928" s="27" t="s">
        <v>58</v>
      </c>
      <c r="AD1928" s="27" t="s">
        <v>196</v>
      </c>
      <c r="AE1928" s="27" t="s">
        <v>88</v>
      </c>
      <c r="AF1928" s="27">
        <v>0.16600000000000001</v>
      </c>
      <c r="AG1928" s="9" t="s">
        <v>32</v>
      </c>
      <c r="AH1928" s="27" t="s">
        <v>70</v>
      </c>
      <c r="AI1928" s="27" t="s">
        <v>70</v>
      </c>
      <c r="AJ1928" s="27" t="s">
        <v>70</v>
      </c>
      <c r="AK1928" s="27" t="s">
        <v>61</v>
      </c>
      <c r="AL1928" s="27" t="s">
        <v>61</v>
      </c>
      <c r="AM1928" s="11">
        <v>56.2</v>
      </c>
      <c r="AN1928" s="28">
        <v>0.1</v>
      </c>
      <c r="AO1928" s="28" t="s">
        <v>204</v>
      </c>
      <c r="AP1928" s="29"/>
      <c r="AQ1928" s="30"/>
      <c r="AR1928" s="31"/>
      <c r="AS1928" s="32"/>
      <c r="AT1928" s="33"/>
      <c r="AU1928" s="34"/>
      <c r="AV1928" s="27" t="s">
        <v>62</v>
      </c>
      <c r="AW1928" s="27">
        <v>5625031</v>
      </c>
      <c r="AX1928" s="27" t="s">
        <v>63</v>
      </c>
      <c r="AY1928" s="27"/>
    </row>
    <row r="1929" spans="1:51" ht="24" customHeight="1" x14ac:dyDescent="0.3">
      <c r="A1929" s="22">
        <v>103596</v>
      </c>
      <c r="B1929" s="23" t="str">
        <f>VLOOKUP($A1929,'[1]MAN PROG 2026'!$A$1:$AI$3379,2,FALSE)</f>
        <v>LETTO PER DEGENZA ELETTRIFICATO</v>
      </c>
      <c r="C1929" s="23" t="str">
        <f>VLOOKUP($A1929,'[1]MAN PROG 2026'!$A$1:$AI$3379,3,FALSE)</f>
        <v>MEDICAL INTERIOR SUPPLY</v>
      </c>
      <c r="D1929" s="23" t="str">
        <f>VLOOKUP($A1929,'[1]MAN PROG 2026'!$A$1:$AI$3379,4,FALSE)</f>
        <v>LH 610</v>
      </c>
      <c r="E1929" s="23">
        <f>VLOOKUP($A1929,'[1]MAN PROG 2026'!$A$1:$AI$3379,5,FALSE)</f>
        <v>13406</v>
      </c>
      <c r="F1929" s="23" t="str">
        <f>VLOOKUP($A1929,'[1]MAN PROG 2026'!$A$1:$AI$3379,6,FALSE)</f>
        <v>SINGOLA</v>
      </c>
      <c r="G1929" s="23">
        <f>VLOOKUP($A1929,'[1]MAN PROG 2026'!$A$1:$AI$3379,7,FALSE)</f>
        <v>103596</v>
      </c>
      <c r="H1929" s="23">
        <f>VLOOKUP($A1929,'[1]MAN PROG 2026'!$A$1:$AI$3379,8,FALSE)</f>
        <v>0</v>
      </c>
      <c r="I1929" s="23" t="str">
        <f>VLOOKUP($A1929,'[1]MAN PROG 2026'!$A$1:$AI$3379,9,FALSE)</f>
        <v>S.PIETRO</v>
      </c>
      <c r="J1929" s="23" t="str">
        <f>VLOOKUP($A1929,'[1]MAN PROG 2026'!$A$1:$AI$3379,10,FALSE)</f>
        <v>S. CARLO CARDIOLOGIA</v>
      </c>
      <c r="K1929" s="23" t="str">
        <f>VLOOKUP($A1929,'[1]MAN PROG 2026'!$A$1:$AI$3379,11,FALSE)</f>
        <v>S. CARLO CARDIOLOGIA</v>
      </c>
      <c r="L1929" s="24" t="str">
        <f>VLOOKUP($A1929,'[1]MAN PROG 2026'!$A$2:$AI$3379,12,FALSE)</f>
        <v>S. CARLO CARDIOLOGIA</v>
      </c>
      <c r="M1929" s="24" t="str">
        <f>VLOOKUP($A1929,'[1]MAN PROG 2026'!$A$2:$AI$3379,13,FALSE)</f>
        <v>SINGOLA</v>
      </c>
      <c r="N1929" s="24">
        <f>VLOOKUP($A1929,'[1]MAN PROG 2026'!$A$2:$AI$3379,14,FALSE)</f>
        <v>103596</v>
      </c>
      <c r="O1929" s="24">
        <f>VLOOKUP($A1929,'[1]MAN PROG 2026'!$A$2:$AI$3379,15,FALSE)</f>
        <v>0</v>
      </c>
      <c r="P1929" s="25" t="str">
        <f>VLOOKUP($A1929,'[1]MAN PROG 2026'!$A$2:$AI$3379,20,FALSE)</f>
        <v>DA FARE</v>
      </c>
      <c r="Q1929" s="9">
        <v>3596</v>
      </c>
      <c r="R1929" s="26">
        <v>46114</v>
      </c>
      <c r="S1929" s="8" t="s">
        <v>53</v>
      </c>
      <c r="T1929" s="37"/>
      <c r="U1929" s="27" t="s">
        <v>55</v>
      </c>
      <c r="V1929" s="27" t="s">
        <v>56</v>
      </c>
      <c r="W1929" s="27" t="s">
        <v>55</v>
      </c>
      <c r="X1929" s="27" t="s">
        <v>55</v>
      </c>
      <c r="Y1929" s="27" t="s">
        <v>55</v>
      </c>
      <c r="Z1929" s="27" t="s">
        <v>55</v>
      </c>
      <c r="AA1929" s="27" t="s">
        <v>55</v>
      </c>
      <c r="AB1929" s="27" t="s">
        <v>57</v>
      </c>
      <c r="AC1929" s="27" t="s">
        <v>58</v>
      </c>
      <c r="AD1929" s="27" t="s">
        <v>196</v>
      </c>
      <c r="AE1929" s="27" t="s">
        <v>88</v>
      </c>
      <c r="AF1929" s="27">
        <v>0.17499999999999999</v>
      </c>
      <c r="AG1929" s="9" t="s">
        <v>32</v>
      </c>
      <c r="AH1929" s="27" t="s">
        <v>70</v>
      </c>
      <c r="AI1929" s="27" t="s">
        <v>70</v>
      </c>
      <c r="AJ1929" s="27" t="s">
        <v>70</v>
      </c>
      <c r="AK1929" s="27" t="s">
        <v>61</v>
      </c>
      <c r="AL1929" s="27" t="s">
        <v>61</v>
      </c>
      <c r="AM1929" s="11">
        <v>54</v>
      </c>
      <c r="AN1929" s="28">
        <v>0.2</v>
      </c>
      <c r="AO1929" s="28" t="s">
        <v>204</v>
      </c>
      <c r="AP1929" s="29"/>
      <c r="AQ1929" s="30"/>
      <c r="AR1929" s="31"/>
      <c r="AS1929" s="32"/>
      <c r="AT1929" s="33"/>
      <c r="AU1929" s="34"/>
      <c r="AV1929" s="27" t="s">
        <v>62</v>
      </c>
      <c r="AW1929" s="27">
        <v>5625031</v>
      </c>
      <c r="AX1929" s="27" t="s">
        <v>63</v>
      </c>
      <c r="AY1929" s="27"/>
    </row>
    <row r="1930" spans="1:51" ht="24" customHeight="1" x14ac:dyDescent="0.3">
      <c r="A1930" s="22">
        <v>103597</v>
      </c>
      <c r="B1930" s="23" t="str">
        <f>VLOOKUP($A1930,'[1]MAN PROG 2026'!$A$1:$AI$3379,2,FALSE)</f>
        <v>LETTO PER DEGENZA ELETTRIFICATO</v>
      </c>
      <c r="C1930" s="23" t="str">
        <f>VLOOKUP($A1930,'[1]MAN PROG 2026'!$A$1:$AI$3379,3,FALSE)</f>
        <v>MEDICAL INTERIOR SUPPLY</v>
      </c>
      <c r="D1930" s="23" t="str">
        <f>VLOOKUP($A1930,'[1]MAN PROG 2026'!$A$1:$AI$3379,4,FALSE)</f>
        <v>LH 610</v>
      </c>
      <c r="E1930" s="23">
        <f>VLOOKUP($A1930,'[1]MAN PROG 2026'!$A$1:$AI$3379,5,FALSE)</f>
        <v>13374</v>
      </c>
      <c r="F1930" s="23" t="str">
        <f>VLOOKUP($A1930,'[1]MAN PROG 2026'!$A$1:$AI$3379,6,FALSE)</f>
        <v>SINGOLA</v>
      </c>
      <c r="G1930" s="23">
        <f>VLOOKUP($A1930,'[1]MAN PROG 2026'!$A$1:$AI$3379,7,FALSE)</f>
        <v>103597</v>
      </c>
      <c r="H1930" s="23">
        <f>VLOOKUP($A1930,'[1]MAN PROG 2026'!$A$1:$AI$3379,8,FALSE)</f>
        <v>0</v>
      </c>
      <c r="I1930" s="23" t="str">
        <f>VLOOKUP($A1930,'[1]MAN PROG 2026'!$A$1:$AI$3379,9,FALSE)</f>
        <v>S.PIETRO</v>
      </c>
      <c r="J1930" s="23" t="str">
        <f>VLOOKUP($A1930,'[1]MAN PROG 2026'!$A$1:$AI$3379,10,FALSE)</f>
        <v>S. CARLO CARDIOLOGIA</v>
      </c>
      <c r="K1930" s="23" t="str">
        <f>VLOOKUP($A1930,'[1]MAN PROG 2026'!$A$1:$AI$3379,11,FALSE)</f>
        <v>S. CARLO CARDIOLOGIA</v>
      </c>
      <c r="L1930" s="24" t="str">
        <f>VLOOKUP($A1930,'[1]MAN PROG 2026'!$A$2:$AI$3379,12,FALSE)</f>
        <v>S. CARLO CARDIOLOGIA</v>
      </c>
      <c r="M1930" s="24" t="str">
        <f>VLOOKUP($A1930,'[1]MAN PROG 2026'!$A$2:$AI$3379,13,FALSE)</f>
        <v>SINGOLA</v>
      </c>
      <c r="N1930" s="24" t="str">
        <f>VLOOKUP($A1930,'[1]MAN PROG 2026'!$A$2:$AI$3379,14,FALSE)</f>
        <v>103597</v>
      </c>
      <c r="O1930" s="24">
        <f>VLOOKUP($A1930,'[1]MAN PROG 2026'!$A$2:$AI$3379,15,FALSE)</f>
        <v>0</v>
      </c>
      <c r="P1930" s="25" t="str">
        <f>VLOOKUP($A1930,'[1]MAN PROG 2026'!$A$2:$AI$3379,20,FALSE)</f>
        <v>DA FARE</v>
      </c>
      <c r="Q1930" s="9">
        <v>3597</v>
      </c>
      <c r="R1930" s="26">
        <v>46114</v>
      </c>
      <c r="S1930" s="8" t="s">
        <v>53</v>
      </c>
      <c r="T1930" s="37"/>
      <c r="U1930" s="27" t="s">
        <v>55</v>
      </c>
      <c r="V1930" s="27" t="s">
        <v>56</v>
      </c>
      <c r="W1930" s="27" t="s">
        <v>55</v>
      </c>
      <c r="X1930" s="27" t="s">
        <v>55</v>
      </c>
      <c r="Y1930" s="27" t="s">
        <v>55</v>
      </c>
      <c r="Z1930" s="27" t="s">
        <v>55</v>
      </c>
      <c r="AA1930" s="27" t="s">
        <v>55</v>
      </c>
      <c r="AB1930" s="27" t="s">
        <v>57</v>
      </c>
      <c r="AC1930" s="27" t="s">
        <v>58</v>
      </c>
      <c r="AD1930" s="27" t="s">
        <v>196</v>
      </c>
      <c r="AE1930" s="27" t="s">
        <v>88</v>
      </c>
      <c r="AF1930" s="27">
        <v>0.17799999999999999</v>
      </c>
      <c r="AG1930" s="9" t="s">
        <v>32</v>
      </c>
      <c r="AH1930" s="27" t="s">
        <v>70</v>
      </c>
      <c r="AI1930" s="27" t="s">
        <v>70</v>
      </c>
      <c r="AJ1930" s="27" t="s">
        <v>70</v>
      </c>
      <c r="AK1930" s="27" t="s">
        <v>61</v>
      </c>
      <c r="AL1930" s="27" t="s">
        <v>61</v>
      </c>
      <c r="AM1930" s="11">
        <v>53</v>
      </c>
      <c r="AN1930" s="28">
        <v>0.1</v>
      </c>
      <c r="AO1930" s="28" t="s">
        <v>204</v>
      </c>
      <c r="AP1930" s="29"/>
      <c r="AQ1930" s="30"/>
      <c r="AR1930" s="31"/>
      <c r="AS1930" s="32"/>
      <c r="AT1930" s="33"/>
      <c r="AU1930" s="34"/>
      <c r="AV1930" s="27" t="s">
        <v>62</v>
      </c>
      <c r="AW1930" s="27">
        <v>5625031</v>
      </c>
      <c r="AX1930" s="27" t="s">
        <v>63</v>
      </c>
      <c r="AY1930" s="27"/>
    </row>
    <row r="1931" spans="1:51" ht="24" customHeight="1" x14ac:dyDescent="0.3">
      <c r="A1931" s="22">
        <v>103598</v>
      </c>
      <c r="B1931" s="23" t="str">
        <f>VLOOKUP($A1931,'[1]MAN PROG 2026'!$A$1:$AI$3379,2,FALSE)</f>
        <v>LETTO PER DEGENZA ELETTRIFICATO</v>
      </c>
      <c r="C1931" s="23" t="str">
        <f>VLOOKUP($A1931,'[1]MAN PROG 2026'!$A$1:$AI$3379,3,FALSE)</f>
        <v>MEDICAL INTERIOR SUPPLY</v>
      </c>
      <c r="D1931" s="23" t="str">
        <f>VLOOKUP($A1931,'[1]MAN PROG 2026'!$A$1:$AI$3379,4,FALSE)</f>
        <v>LH 610</v>
      </c>
      <c r="E1931" s="23">
        <f>VLOOKUP($A1931,'[1]MAN PROG 2026'!$A$1:$AI$3379,5,FALSE)</f>
        <v>13380</v>
      </c>
      <c r="F1931" s="23" t="str">
        <f>VLOOKUP($A1931,'[1]MAN PROG 2026'!$A$1:$AI$3379,6,FALSE)</f>
        <v>SINGOLA</v>
      </c>
      <c r="G1931" s="23">
        <f>VLOOKUP($A1931,'[1]MAN PROG 2026'!$A$1:$AI$3379,7,FALSE)</f>
        <v>103598</v>
      </c>
      <c r="H1931" s="23">
        <f>VLOOKUP($A1931,'[1]MAN PROG 2026'!$A$1:$AI$3379,8,FALSE)</f>
        <v>0</v>
      </c>
      <c r="I1931" s="23" t="str">
        <f>VLOOKUP($A1931,'[1]MAN PROG 2026'!$A$1:$AI$3379,9,FALSE)</f>
        <v>S.PIETRO</v>
      </c>
      <c r="J1931" s="23" t="str">
        <f>VLOOKUP($A1931,'[1]MAN PROG 2026'!$A$1:$AI$3379,10,FALSE)</f>
        <v>S. CARLO CARDIOLOGIA</v>
      </c>
      <c r="K1931" s="23" t="str">
        <f>VLOOKUP($A1931,'[1]MAN PROG 2026'!$A$1:$AI$3379,11,FALSE)</f>
        <v>S. CARLO CARDIOLOGIA</v>
      </c>
      <c r="L1931" s="24" t="str">
        <f>VLOOKUP($A1931,'[1]MAN PROG 2026'!$A$2:$AI$3379,12,FALSE)</f>
        <v>S. CARLO CARDIOLOGIA</v>
      </c>
      <c r="M1931" s="24" t="str">
        <f>VLOOKUP($A1931,'[1]MAN PROG 2026'!$A$2:$AI$3379,13,FALSE)</f>
        <v>SINGOLA</v>
      </c>
      <c r="N1931" s="24">
        <f>VLOOKUP($A1931,'[1]MAN PROG 2026'!$A$2:$AI$3379,14,FALSE)</f>
        <v>103598</v>
      </c>
      <c r="O1931" s="24">
        <f>VLOOKUP($A1931,'[1]MAN PROG 2026'!$A$2:$AI$3379,15,FALSE)</f>
        <v>0</v>
      </c>
      <c r="P1931" s="25" t="str">
        <f>VLOOKUP($A1931,'[1]MAN PROG 2026'!$A$2:$AI$3379,20,FALSE)</f>
        <v>DA FARE</v>
      </c>
      <c r="Q1931" s="9">
        <v>3598</v>
      </c>
      <c r="R1931" s="26">
        <v>46114</v>
      </c>
      <c r="S1931" s="8" t="s">
        <v>53</v>
      </c>
      <c r="T1931" s="37"/>
      <c r="U1931" s="27" t="s">
        <v>55</v>
      </c>
      <c r="V1931" s="27" t="s">
        <v>56</v>
      </c>
      <c r="W1931" s="27" t="s">
        <v>55</v>
      </c>
      <c r="X1931" s="27" t="s">
        <v>55</v>
      </c>
      <c r="Y1931" s="27" t="s">
        <v>55</v>
      </c>
      <c r="Z1931" s="27" t="s">
        <v>55</v>
      </c>
      <c r="AA1931" s="27" t="s">
        <v>55</v>
      </c>
      <c r="AB1931" s="27" t="s">
        <v>57</v>
      </c>
      <c r="AC1931" s="27" t="s">
        <v>58</v>
      </c>
      <c r="AD1931" s="27" t="s">
        <v>196</v>
      </c>
      <c r="AE1931" s="27" t="s">
        <v>88</v>
      </c>
      <c r="AF1931" s="27">
        <v>0.16600000000000001</v>
      </c>
      <c r="AG1931" s="9" t="s">
        <v>32</v>
      </c>
      <c r="AH1931" s="27" t="s">
        <v>70</v>
      </c>
      <c r="AI1931" s="27" t="s">
        <v>70</v>
      </c>
      <c r="AJ1931" s="27" t="s">
        <v>70</v>
      </c>
      <c r="AK1931" s="27" t="s">
        <v>61</v>
      </c>
      <c r="AL1931" s="27" t="s">
        <v>61</v>
      </c>
      <c r="AM1931" s="11">
        <v>52.2</v>
      </c>
      <c r="AN1931" s="28">
        <v>0.1</v>
      </c>
      <c r="AO1931" s="28" t="s">
        <v>204</v>
      </c>
      <c r="AP1931" s="29"/>
      <c r="AQ1931" s="30"/>
      <c r="AR1931" s="31"/>
      <c r="AS1931" s="32"/>
      <c r="AT1931" s="33"/>
      <c r="AU1931" s="34"/>
      <c r="AV1931" s="27" t="s">
        <v>62</v>
      </c>
      <c r="AW1931" s="27">
        <v>5625031</v>
      </c>
      <c r="AX1931" s="27" t="s">
        <v>63</v>
      </c>
      <c r="AY1931" s="27"/>
    </row>
    <row r="1932" spans="1:51" ht="24" customHeight="1" x14ac:dyDescent="0.3">
      <c r="A1932" s="22">
        <v>103599</v>
      </c>
      <c r="B1932" s="23" t="str">
        <f>VLOOKUP($A1932,'[1]MAN PROG 2026'!$A$1:$AI$3379,2,FALSE)</f>
        <v>LETTO PER DEGENZA ELETTRIFICATO</v>
      </c>
      <c r="C1932" s="23" t="str">
        <f>VLOOKUP($A1932,'[1]MAN PROG 2026'!$A$1:$AI$3379,3,FALSE)</f>
        <v>MEDICAL INTERIOR SUPPLY</v>
      </c>
      <c r="D1932" s="23" t="str">
        <f>VLOOKUP($A1932,'[1]MAN PROG 2026'!$A$1:$AI$3379,4,FALSE)</f>
        <v>LH 610</v>
      </c>
      <c r="E1932" s="23">
        <f>VLOOKUP($A1932,'[1]MAN PROG 2026'!$A$1:$AI$3379,5,FALSE)</f>
        <v>13391</v>
      </c>
      <c r="F1932" s="23" t="str">
        <f>VLOOKUP($A1932,'[1]MAN PROG 2026'!$A$1:$AI$3379,6,FALSE)</f>
        <v>SINGOLA</v>
      </c>
      <c r="G1932" s="23">
        <f>VLOOKUP($A1932,'[1]MAN PROG 2026'!$A$1:$AI$3379,7,FALSE)</f>
        <v>103599</v>
      </c>
      <c r="H1932" s="23">
        <f>VLOOKUP($A1932,'[1]MAN PROG 2026'!$A$1:$AI$3379,8,FALSE)</f>
        <v>0</v>
      </c>
      <c r="I1932" s="23" t="str">
        <f>VLOOKUP($A1932,'[1]MAN PROG 2026'!$A$1:$AI$3379,9,FALSE)</f>
        <v>S.PIETRO</v>
      </c>
      <c r="J1932" s="23" t="str">
        <f>VLOOKUP($A1932,'[1]MAN PROG 2026'!$A$1:$AI$3379,10,FALSE)</f>
        <v>S. CATERINA SOLVENTI</v>
      </c>
      <c r="K1932" s="23" t="str">
        <f>VLOOKUP($A1932,'[1]MAN PROG 2026'!$A$1:$AI$3379,11,FALSE)</f>
        <v>S. CATERINA SOLVENTI</v>
      </c>
      <c r="L1932" s="24" t="str">
        <f>VLOOKUP($A1932,'[1]MAN PROG 2026'!$A$2:$AI$3379,12,FALSE)</f>
        <v>S. CATERINA SOLVENTI</v>
      </c>
      <c r="M1932" s="24" t="str">
        <f>VLOOKUP($A1932,'[1]MAN PROG 2026'!$A$2:$AI$3379,13,FALSE)</f>
        <v>SINGOLA</v>
      </c>
      <c r="N1932" s="24" t="str">
        <f>VLOOKUP($A1932,'[1]MAN PROG 2026'!$A$2:$AI$3379,14,FALSE)</f>
        <v>103599</v>
      </c>
      <c r="O1932" s="24">
        <f>VLOOKUP($A1932,'[1]MAN PROG 2026'!$A$2:$AI$3379,15,FALSE)</f>
        <v>0</v>
      </c>
      <c r="P1932" s="25" t="str">
        <f>VLOOKUP($A1932,'[1]MAN PROG 2026'!$A$2:$AI$3379,20,FALSE)</f>
        <v>DA FARE</v>
      </c>
      <c r="Q1932" s="9">
        <v>3599</v>
      </c>
      <c r="R1932" s="26">
        <v>46111</v>
      </c>
      <c r="S1932" s="8" t="s">
        <v>53</v>
      </c>
      <c r="T1932" s="37"/>
      <c r="U1932" s="27" t="s">
        <v>55</v>
      </c>
      <c r="V1932" s="27" t="s">
        <v>56</v>
      </c>
      <c r="W1932" s="27" t="s">
        <v>55</v>
      </c>
      <c r="X1932" s="27" t="s">
        <v>55</v>
      </c>
      <c r="Y1932" s="27" t="s">
        <v>55</v>
      </c>
      <c r="Z1932" s="27" t="s">
        <v>55</v>
      </c>
      <c r="AA1932" s="27" t="s">
        <v>55</v>
      </c>
      <c r="AB1932" s="27" t="s">
        <v>57</v>
      </c>
      <c r="AC1932" s="27" t="s">
        <v>58</v>
      </c>
      <c r="AD1932" s="27" t="s">
        <v>676</v>
      </c>
      <c r="AE1932" s="27" t="s">
        <v>88</v>
      </c>
      <c r="AF1932" s="27">
        <v>0.16500000000000001</v>
      </c>
      <c r="AG1932" s="9" t="s">
        <v>32</v>
      </c>
      <c r="AH1932" s="27" t="s">
        <v>70</v>
      </c>
      <c r="AI1932" s="27" t="s">
        <v>70</v>
      </c>
      <c r="AJ1932" s="27" t="s">
        <v>70</v>
      </c>
      <c r="AK1932" s="27" t="s">
        <v>286</v>
      </c>
      <c r="AL1932" s="27" t="s">
        <v>286</v>
      </c>
      <c r="AM1932" s="11">
        <v>55.3</v>
      </c>
      <c r="AN1932" s="28">
        <v>0.1</v>
      </c>
      <c r="AO1932" s="28" t="s">
        <v>204</v>
      </c>
      <c r="AP1932" s="29"/>
      <c r="AQ1932" s="30"/>
      <c r="AR1932" s="31"/>
      <c r="AS1932" s="32"/>
      <c r="AT1932" s="33"/>
      <c r="AU1932" s="34"/>
      <c r="AV1932" s="27" t="s">
        <v>62</v>
      </c>
      <c r="AW1932" s="27">
        <v>5625031</v>
      </c>
      <c r="AX1932" s="27" t="s">
        <v>63</v>
      </c>
      <c r="AY1932" s="27"/>
    </row>
    <row r="1933" spans="1:51" ht="24" customHeight="1" x14ac:dyDescent="0.3">
      <c r="A1933" s="22">
        <v>103600</v>
      </c>
      <c r="B1933" s="23" t="str">
        <f>VLOOKUP($A1933,'[1]MAN PROG 2026'!$A$1:$AI$3379,2,FALSE)</f>
        <v>LETTO PER DEGENZA ELETTRIFICATO</v>
      </c>
      <c r="C1933" s="23" t="str">
        <f>VLOOKUP($A1933,'[1]MAN PROG 2026'!$A$1:$AI$3379,3,FALSE)</f>
        <v>MEDICAL INTERIOR SUPPLY</v>
      </c>
      <c r="D1933" s="23" t="str">
        <f>VLOOKUP($A1933,'[1]MAN PROG 2026'!$A$1:$AI$3379,4,FALSE)</f>
        <v>LH 610</v>
      </c>
      <c r="E1933" s="23">
        <f>VLOOKUP($A1933,'[1]MAN PROG 2026'!$A$1:$AI$3379,5,FALSE)</f>
        <v>13392</v>
      </c>
      <c r="F1933" s="23" t="str">
        <f>VLOOKUP($A1933,'[1]MAN PROG 2026'!$A$1:$AI$3379,6,FALSE)</f>
        <v>SINGOLA</v>
      </c>
      <c r="G1933" s="23">
        <f>VLOOKUP($A1933,'[1]MAN PROG 2026'!$A$1:$AI$3379,7,FALSE)</f>
        <v>103600</v>
      </c>
      <c r="H1933" s="23">
        <f>VLOOKUP($A1933,'[1]MAN PROG 2026'!$A$1:$AI$3379,8,FALSE)</f>
        <v>0</v>
      </c>
      <c r="I1933" s="23" t="str">
        <f>VLOOKUP($A1933,'[1]MAN PROG 2026'!$A$1:$AI$3379,9,FALSE)</f>
        <v>S.PIETRO</v>
      </c>
      <c r="J1933" s="23" t="str">
        <f>VLOOKUP($A1933,'[1]MAN PROG 2026'!$A$1:$AI$3379,10,FALSE)</f>
        <v>S. CATERINA SOLVENTI</v>
      </c>
      <c r="K1933" s="23" t="str">
        <f>VLOOKUP($A1933,'[1]MAN PROG 2026'!$A$1:$AI$3379,11,FALSE)</f>
        <v>S. CATERINA SOLVENTI</v>
      </c>
      <c r="L1933" s="24" t="str">
        <f>VLOOKUP($A1933,'[1]MAN PROG 2026'!$A$2:$AI$3379,12,FALSE)</f>
        <v>S. CATERINA SOLVENTI</v>
      </c>
      <c r="M1933" s="24" t="str">
        <f>VLOOKUP($A1933,'[1]MAN PROG 2026'!$A$2:$AI$3379,13,FALSE)</f>
        <v>SINGOLA</v>
      </c>
      <c r="N1933" s="24" t="str">
        <f>VLOOKUP($A1933,'[1]MAN PROG 2026'!$A$2:$AI$3379,14,FALSE)</f>
        <v>103600</v>
      </c>
      <c r="O1933" s="24">
        <f>VLOOKUP($A1933,'[1]MAN PROG 2026'!$A$2:$AI$3379,15,FALSE)</f>
        <v>0</v>
      </c>
      <c r="P1933" s="25" t="str">
        <f>VLOOKUP($A1933,'[1]MAN PROG 2026'!$A$2:$AI$3379,20,FALSE)</f>
        <v>DA FARE</v>
      </c>
      <c r="Q1933" s="9">
        <v>3600</v>
      </c>
      <c r="R1933" s="26">
        <v>46111</v>
      </c>
      <c r="S1933" s="8" t="s">
        <v>53</v>
      </c>
      <c r="T1933" s="37"/>
      <c r="U1933" s="27" t="s">
        <v>55</v>
      </c>
      <c r="V1933" s="27" t="s">
        <v>56</v>
      </c>
      <c r="W1933" s="27" t="s">
        <v>55</v>
      </c>
      <c r="X1933" s="27" t="s">
        <v>55</v>
      </c>
      <c r="Y1933" s="27" t="s">
        <v>55</v>
      </c>
      <c r="Z1933" s="27" t="s">
        <v>55</v>
      </c>
      <c r="AA1933" s="27" t="s">
        <v>55</v>
      </c>
      <c r="AB1933" s="27" t="s">
        <v>57</v>
      </c>
      <c r="AC1933" s="27" t="s">
        <v>58</v>
      </c>
      <c r="AD1933" s="27" t="s">
        <v>676</v>
      </c>
      <c r="AE1933" s="27" t="s">
        <v>88</v>
      </c>
      <c r="AF1933" s="27">
        <v>0.16400000000000001</v>
      </c>
      <c r="AG1933" s="9" t="s">
        <v>32</v>
      </c>
      <c r="AH1933" s="27" t="s">
        <v>70</v>
      </c>
      <c r="AI1933" s="27" t="s">
        <v>70</v>
      </c>
      <c r="AJ1933" s="27" t="s">
        <v>70</v>
      </c>
      <c r="AK1933" s="27" t="s">
        <v>286</v>
      </c>
      <c r="AL1933" s="27" t="s">
        <v>286</v>
      </c>
      <c r="AM1933" s="11">
        <v>52.3</v>
      </c>
      <c r="AN1933" s="28">
        <v>0</v>
      </c>
      <c r="AO1933" s="28" t="s">
        <v>204</v>
      </c>
      <c r="AP1933" s="29"/>
      <c r="AQ1933" s="30"/>
      <c r="AR1933" s="31"/>
      <c r="AS1933" s="32"/>
      <c r="AT1933" s="33"/>
      <c r="AU1933" s="34"/>
      <c r="AV1933" s="27" t="s">
        <v>62</v>
      </c>
      <c r="AW1933" s="27">
        <v>5625031</v>
      </c>
      <c r="AX1933" s="27" t="s">
        <v>63</v>
      </c>
      <c r="AY1933" s="27"/>
    </row>
    <row r="1934" spans="1:51" ht="24" customHeight="1" x14ac:dyDescent="0.3">
      <c r="A1934" s="22">
        <v>103601</v>
      </c>
      <c r="B1934" s="23" t="str">
        <f>VLOOKUP($A1934,'[1]MAN PROG 2026'!$A$1:$AI$3379,2,FALSE)</f>
        <v>LAVATRICE PER ENDOSCOPI</v>
      </c>
      <c r="C1934" s="23" t="str">
        <f>VLOOKUP($A1934,'[1]MAN PROG 2026'!$A$1:$AI$3379,3,FALSE)</f>
        <v>OLYMPUS OPTICAL CO LTD</v>
      </c>
      <c r="D1934" s="23" t="str">
        <f>VLOOKUP($A1934,'[1]MAN PROG 2026'!$A$1:$AI$3379,4,FALSE)</f>
        <v>ETD 4 BASIC PAA</v>
      </c>
      <c r="E1934" s="23">
        <f>VLOOKUP($A1934,'[1]MAN PROG 2026'!$A$1:$AI$3379,5,FALSE)</f>
        <v>16132009</v>
      </c>
      <c r="F1934" s="23" t="str">
        <f>VLOOKUP($A1934,'[1]MAN PROG 2026'!$A$1:$AI$3379,6,FALSE)</f>
        <v>PRINCIPALE</v>
      </c>
      <c r="G1934" s="23">
        <f>VLOOKUP($A1934,'[1]MAN PROG 2026'!$A$1:$AI$3379,7,FALSE)</f>
        <v>103601</v>
      </c>
      <c r="H1934" s="23">
        <f>VLOOKUP($A1934,'[1]MAN PROG 2026'!$A$1:$AI$3379,8,FALSE)</f>
        <v>0</v>
      </c>
      <c r="I1934" s="23" t="str">
        <f>VLOOKUP($A1934,'[1]MAN PROG 2026'!$A$1:$AI$3379,9,FALSE)</f>
        <v>S.PIETRO</v>
      </c>
      <c r="J1934" s="23" t="str">
        <f>VLOOKUP($A1934,'[1]MAN PROG 2026'!$A$1:$AI$3379,10,FALSE)</f>
        <v>AMB. ENDOSCOPIA</v>
      </c>
      <c r="K1934" s="23" t="str">
        <f>VLOOKUP($A1934,'[1]MAN PROG 2026'!$A$1:$AI$3379,11,FALSE)</f>
        <v>AMB. ENDOSCOPIA</v>
      </c>
      <c r="L1934" s="24" t="str">
        <f>VLOOKUP($A1934,'[1]MAN PROG 2026'!$A$2:$AI$3379,12,FALSE)</f>
        <v>AMB. ENDOSCOPIA</v>
      </c>
      <c r="M1934" s="24" t="str">
        <f>VLOOKUP($A1934,'[1]MAN PROG 2026'!$A$2:$AI$3379,13,FALSE)</f>
        <v>PRINCIPALE</v>
      </c>
      <c r="N1934" s="24" t="str">
        <f>VLOOKUP($A1934,'[1]MAN PROG 2026'!$A$2:$AI$3379,14,FALSE)</f>
        <v>103601</v>
      </c>
      <c r="O1934" s="24">
        <f>VLOOKUP($A1934,'[1]MAN PROG 2026'!$A$2:$AI$3379,15,FALSE)</f>
        <v>0</v>
      </c>
      <c r="P1934" s="25" t="str">
        <f>VLOOKUP($A1934,'[1]MAN PROG 2026'!$A$2:$AI$3379,20,FALSE)</f>
        <v>DA FARE</v>
      </c>
      <c r="Q1934" s="9" t="str">
        <f t="shared" ref="Q1934:Q1940" si="72">RIGHT(A1934,4)</f>
        <v>3601</v>
      </c>
      <c r="R1934" s="26">
        <v>46266</v>
      </c>
      <c r="S1934" s="8" t="s">
        <v>53</v>
      </c>
      <c r="T1934" s="37"/>
      <c r="U1934" s="27" t="s">
        <v>55</v>
      </c>
      <c r="V1934" s="27" t="s">
        <v>56</v>
      </c>
      <c r="W1934" s="27" t="s">
        <v>55</v>
      </c>
      <c r="X1934" s="27" t="s">
        <v>55</v>
      </c>
      <c r="Y1934" s="27" t="s">
        <v>55</v>
      </c>
      <c r="Z1934" s="27" t="s">
        <v>55</v>
      </c>
      <c r="AA1934" s="27" t="s">
        <v>55</v>
      </c>
      <c r="AB1934" s="27" t="s">
        <v>57</v>
      </c>
      <c r="AC1934" s="27" t="s">
        <v>61</v>
      </c>
      <c r="AD1934" s="27" t="s">
        <v>120</v>
      </c>
      <c r="AE1934" s="27" t="s">
        <v>60</v>
      </c>
      <c r="AF1934" s="9">
        <v>0.105</v>
      </c>
      <c r="AG1934" s="9" t="s">
        <v>32</v>
      </c>
      <c r="AH1934" s="27" t="s">
        <v>61</v>
      </c>
      <c r="AI1934" s="27" t="s">
        <v>61</v>
      </c>
      <c r="AJ1934" s="27" t="s">
        <v>61</v>
      </c>
      <c r="AK1934" s="27" t="s">
        <v>61</v>
      </c>
      <c r="AL1934" s="27" t="s">
        <v>61</v>
      </c>
      <c r="AM1934" s="11">
        <v>17.2</v>
      </c>
      <c r="AN1934" s="28" t="s">
        <v>61</v>
      </c>
      <c r="AO1934" s="28"/>
      <c r="AP1934" s="29"/>
      <c r="AQ1934" s="30"/>
      <c r="AR1934" s="31"/>
      <c r="AS1934" s="32"/>
      <c r="AT1934" s="33"/>
      <c r="AU1934" s="34"/>
      <c r="AV1934" s="27" t="s">
        <v>62</v>
      </c>
      <c r="AW1934" s="27">
        <v>5625031</v>
      </c>
      <c r="AX1934" s="27" t="s">
        <v>63</v>
      </c>
      <c r="AY1934" s="27"/>
    </row>
    <row r="1935" spans="1:51" ht="24" customHeight="1" x14ac:dyDescent="0.3">
      <c r="A1935" s="22">
        <v>103602</v>
      </c>
      <c r="B1935" s="23" t="str">
        <f>VLOOKUP($A1935,'[1]MAN PROG 2026'!$A$1:$AI$3379,2,FALSE)</f>
        <v>ADDOLCITORE</v>
      </c>
      <c r="C1935" s="23" t="str">
        <f>VLOOKUP($A1935,'[1]MAN PROG 2026'!$A$1:$AI$3379,3,FALSE)</f>
        <v>PENTAIR WATER ITALY SRL</v>
      </c>
      <c r="D1935" s="23" t="str">
        <f>VLOOKUP($A1935,'[1]MAN PROG 2026'!$A$1:$AI$3379,4,FALSE)</f>
        <v>256760 LOGIX 760C</v>
      </c>
      <c r="E1935" s="23" t="str">
        <f>VLOOKUP($A1935,'[1]MAN PROG 2026'!$A$1:$AI$3379,5,FALSE)</f>
        <v>1603185712087 A1553</v>
      </c>
      <c r="F1935" s="23" t="str">
        <f>VLOOKUP($A1935,'[1]MAN PROG 2026'!$A$1:$AI$3379,6,FALSE)</f>
        <v>COMPONENTE</v>
      </c>
      <c r="G1935" s="23">
        <f>VLOOKUP($A1935,'[1]MAN PROG 2026'!$A$1:$AI$3379,7,FALSE)</f>
        <v>103601</v>
      </c>
      <c r="H1935" s="23">
        <f>VLOOKUP($A1935,'[1]MAN PROG 2026'!$A$1:$AI$3379,8,FALSE)</f>
        <v>0</v>
      </c>
      <c r="I1935" s="23" t="str">
        <f>VLOOKUP($A1935,'[1]MAN PROG 2026'!$A$1:$AI$3379,9,FALSE)</f>
        <v>S.PIETRO</v>
      </c>
      <c r="J1935" s="23" t="str">
        <f>VLOOKUP($A1935,'[1]MAN PROG 2026'!$A$1:$AI$3379,10,FALSE)</f>
        <v>AMB. ENDOSCOPIA</v>
      </c>
      <c r="K1935" s="23" t="str">
        <f>VLOOKUP($A1935,'[1]MAN PROG 2026'!$A$1:$AI$3379,11,FALSE)</f>
        <v>AMB. ENDOSCOPIA</v>
      </c>
      <c r="L1935" s="24" t="str">
        <f>VLOOKUP($A1935,'[1]MAN PROG 2026'!$A$2:$AI$3379,12,FALSE)</f>
        <v>AMB. ENDOSCOPIA</v>
      </c>
      <c r="M1935" s="24" t="str">
        <f>VLOOKUP($A1935,'[1]MAN PROG 2026'!$A$2:$AI$3379,13,FALSE)</f>
        <v>COMPONENTE</v>
      </c>
      <c r="N1935" s="24" t="str">
        <f>VLOOKUP($A1935,'[1]MAN PROG 2026'!$A$2:$AI$3379,14,FALSE)</f>
        <v>103601</v>
      </c>
      <c r="O1935" s="24">
        <f>VLOOKUP($A1935,'[1]MAN PROG 2026'!$A$2:$AI$3379,15,FALSE)</f>
        <v>0</v>
      </c>
      <c r="P1935" s="25" t="str">
        <f>VLOOKUP($A1935,'[1]MAN PROG 2026'!$A$2:$AI$3379,20,FALSE)</f>
        <v>DA FARE</v>
      </c>
      <c r="Q1935" s="9" t="str">
        <f t="shared" si="72"/>
        <v>3602</v>
      </c>
      <c r="R1935" s="26">
        <v>46266</v>
      </c>
      <c r="S1935" s="8" t="s">
        <v>53</v>
      </c>
      <c r="T1935" s="37"/>
      <c r="U1935" s="27" t="s">
        <v>55</v>
      </c>
      <c r="V1935" s="27" t="s">
        <v>56</v>
      </c>
      <c r="W1935" s="27" t="s">
        <v>55</v>
      </c>
      <c r="X1935" s="27" t="s">
        <v>55</v>
      </c>
      <c r="Y1935" s="27" t="s">
        <v>55</v>
      </c>
      <c r="Z1935" s="27" t="s">
        <v>55</v>
      </c>
      <c r="AA1935" s="27" t="s">
        <v>55</v>
      </c>
      <c r="AB1935" s="27" t="s">
        <v>57</v>
      </c>
      <c r="AC1935" s="27" t="s">
        <v>61</v>
      </c>
      <c r="AD1935" s="27" t="s">
        <v>120</v>
      </c>
      <c r="AE1935" s="27" t="s">
        <v>68</v>
      </c>
      <c r="AF1935" s="41" t="s">
        <v>585</v>
      </c>
      <c r="AG1935" s="9" t="s">
        <v>32</v>
      </c>
      <c r="AH1935" s="27" t="s">
        <v>70</v>
      </c>
      <c r="AI1935" s="27" t="s">
        <v>70</v>
      </c>
      <c r="AJ1935" s="27" t="s">
        <v>70</v>
      </c>
      <c r="AK1935" s="27" t="s">
        <v>61</v>
      </c>
      <c r="AL1935" s="27" t="s">
        <v>61</v>
      </c>
      <c r="AM1935" s="11">
        <v>25.8</v>
      </c>
      <c r="AN1935" s="28" t="s">
        <v>61</v>
      </c>
      <c r="AO1935" s="28"/>
      <c r="AP1935" s="29"/>
      <c r="AQ1935" s="30"/>
      <c r="AR1935" s="31"/>
      <c r="AS1935" s="32"/>
      <c r="AT1935" s="33"/>
      <c r="AU1935" s="34"/>
      <c r="AV1935" s="27" t="s">
        <v>62</v>
      </c>
      <c r="AW1935" s="27">
        <v>5625031</v>
      </c>
      <c r="AX1935" s="27" t="s">
        <v>63</v>
      </c>
      <c r="AY1935" s="27"/>
    </row>
    <row r="1936" spans="1:51" ht="24" customHeight="1" x14ac:dyDescent="0.3">
      <c r="A1936" s="22">
        <v>103603</v>
      </c>
      <c r="B1936" s="23" t="str">
        <f>VLOOKUP($A1936,'[1]MAN PROG 2026'!$A$1:$AI$3379,2,FALSE)</f>
        <v>STAMPANTE PER ETICHETTE</v>
      </c>
      <c r="C1936" s="23" t="str">
        <f>VLOOKUP($A1936,'[1]MAN PROG 2026'!$A$1:$AI$3379,3,FALSE)</f>
        <v>EPSON</v>
      </c>
      <c r="D1936" s="23" t="str">
        <f>VLOOKUP($A1936,'[1]MAN PROG 2026'!$A$1:$AI$3379,4,FALSE)</f>
        <v>TM U220 D</v>
      </c>
      <c r="E1936" s="23" t="str">
        <f>VLOOKUP($A1936,'[1]MAN PROG 2026'!$A$1:$AI$3379,5,FALSE)</f>
        <v>RJTF261654</v>
      </c>
      <c r="F1936" s="23" t="str">
        <f>VLOOKUP($A1936,'[1]MAN PROG 2026'!$A$1:$AI$3379,6,FALSE)</f>
        <v>COMPONENTE</v>
      </c>
      <c r="G1936" s="23">
        <f>VLOOKUP($A1936,'[1]MAN PROG 2026'!$A$1:$AI$3379,7,FALSE)</f>
        <v>103601</v>
      </c>
      <c r="H1936" s="23">
        <f>VLOOKUP($A1936,'[1]MAN PROG 2026'!$A$1:$AI$3379,8,FALSE)</f>
        <v>0</v>
      </c>
      <c r="I1936" s="23" t="str">
        <f>VLOOKUP($A1936,'[1]MAN PROG 2026'!$A$1:$AI$3379,9,FALSE)</f>
        <v>S.PIETRO</v>
      </c>
      <c r="J1936" s="23" t="str">
        <f>VLOOKUP($A1936,'[1]MAN PROG 2026'!$A$1:$AI$3379,10,FALSE)</f>
        <v>AMB. ENDOSCOPIA</v>
      </c>
      <c r="K1936" s="23" t="str">
        <f>VLOOKUP($A1936,'[1]MAN PROG 2026'!$A$1:$AI$3379,11,FALSE)</f>
        <v>AMB. ENDOSCOPIA</v>
      </c>
      <c r="L1936" s="24" t="str">
        <f>VLOOKUP($A1936,'[1]MAN PROG 2026'!$A$2:$AI$3379,12,FALSE)</f>
        <v>AMB. ENDOSCOPIA</v>
      </c>
      <c r="M1936" s="24" t="str">
        <f>VLOOKUP($A1936,'[1]MAN PROG 2026'!$A$2:$AI$3379,13,FALSE)</f>
        <v>COMPONENTE</v>
      </c>
      <c r="N1936" s="24" t="str">
        <f>VLOOKUP($A1936,'[1]MAN PROG 2026'!$A$2:$AI$3379,14,FALSE)</f>
        <v>103601</v>
      </c>
      <c r="O1936" s="24">
        <f>VLOOKUP($A1936,'[1]MAN PROG 2026'!$A$2:$AI$3379,15,FALSE)</f>
        <v>0</v>
      </c>
      <c r="P1936" s="25" t="str">
        <f>VLOOKUP($A1936,'[1]MAN PROG 2026'!$A$2:$AI$3379,20,FALSE)</f>
        <v>DA FARE</v>
      </c>
      <c r="Q1936" s="9" t="str">
        <f t="shared" si="72"/>
        <v>3603</v>
      </c>
      <c r="R1936" s="26">
        <v>46266</v>
      </c>
      <c r="S1936" s="8" t="s">
        <v>53</v>
      </c>
      <c r="T1936" s="37"/>
      <c r="U1936" s="27" t="s">
        <v>55</v>
      </c>
      <c r="V1936" s="27" t="s">
        <v>56</v>
      </c>
      <c r="W1936" s="27" t="s">
        <v>55</v>
      </c>
      <c r="X1936" s="27" t="s">
        <v>55</v>
      </c>
      <c r="Y1936" s="27" t="s">
        <v>55</v>
      </c>
      <c r="Z1936" s="27" t="s">
        <v>55</v>
      </c>
      <c r="AA1936" s="27" t="s">
        <v>55</v>
      </c>
      <c r="AB1936" s="27" t="s">
        <v>66</v>
      </c>
      <c r="AC1936" s="27" t="s">
        <v>61</v>
      </c>
      <c r="AD1936" s="27" t="s">
        <v>120</v>
      </c>
      <c r="AE1936" s="27" t="s">
        <v>88</v>
      </c>
      <c r="AF1936" s="9" t="s">
        <v>61</v>
      </c>
      <c r="AG1936" s="9" t="s">
        <v>32</v>
      </c>
      <c r="AH1936" s="27" t="s">
        <v>61</v>
      </c>
      <c r="AI1936" s="27" t="s">
        <v>70</v>
      </c>
      <c r="AJ1936" s="27" t="s">
        <v>61</v>
      </c>
      <c r="AK1936" s="27" t="s">
        <v>61</v>
      </c>
      <c r="AL1936" s="27" t="s">
        <v>61</v>
      </c>
      <c r="AM1936" s="11">
        <v>8.6</v>
      </c>
      <c r="AN1936" s="28" t="s">
        <v>61</v>
      </c>
      <c r="AO1936" s="28"/>
      <c r="AP1936" s="29"/>
      <c r="AQ1936" s="30"/>
      <c r="AR1936" s="31"/>
      <c r="AS1936" s="32"/>
      <c r="AT1936" s="33"/>
      <c r="AU1936" s="34"/>
      <c r="AV1936" s="27" t="s">
        <v>62</v>
      </c>
      <c r="AW1936" s="27">
        <v>5625031</v>
      </c>
      <c r="AX1936" s="27" t="s">
        <v>63</v>
      </c>
      <c r="AY1936" s="27"/>
    </row>
    <row r="1937" spans="1:51" ht="24" customHeight="1" x14ac:dyDescent="0.3">
      <c r="A1937" s="22">
        <v>103604</v>
      </c>
      <c r="B1937" s="23" t="str">
        <f>VLOOKUP($A1937,'[1]MAN PROG 2026'!$A$1:$AI$3379,2,FALSE)</f>
        <v>ECOTOMOGRAFO</v>
      </c>
      <c r="C1937" s="23" t="str">
        <f>VLOOKUP($A1937,'[1]MAN PROG 2026'!$A$1:$AI$3379,3,FALSE)</f>
        <v>MINDRAY CO LTD</v>
      </c>
      <c r="D1937" s="23" t="str">
        <f>VLOOKUP($A1937,'[1]MAN PROG 2026'!$A$1:$AI$3379,4,FALSE)</f>
        <v>M9</v>
      </c>
      <c r="E1937" s="23" t="str">
        <f>VLOOKUP($A1937,'[1]MAN PROG 2026'!$A$1:$AI$3379,5,FALSE)</f>
        <v>7B 66000930</v>
      </c>
      <c r="F1937" s="23" t="str">
        <f>VLOOKUP($A1937,'[1]MAN PROG 2026'!$A$1:$AI$3379,6,FALSE)</f>
        <v>PRINCIPALE</v>
      </c>
      <c r="G1937" s="23">
        <f>VLOOKUP($A1937,'[1]MAN PROG 2026'!$A$1:$AI$3379,7,FALSE)</f>
        <v>103604</v>
      </c>
      <c r="H1937" s="23" t="str">
        <f>VLOOKUP($A1937,'[1]MAN PROG 2026'!$A$1:$AI$3379,8,FALSE)</f>
        <v>ECO27 (103604)</v>
      </c>
      <c r="I1937" s="23" t="str">
        <f>VLOOKUP($A1937,'[1]MAN PROG 2026'!$A$1:$AI$3379,9,FALSE)</f>
        <v>S.PIETRO</v>
      </c>
      <c r="J1937" s="23" t="str">
        <f>VLOOKUP($A1937,'[1]MAN PROG 2026'!$A$1:$AI$3379,10,FALSE)</f>
        <v>AMB. NEUROLOGIA</v>
      </c>
      <c r="K1937" s="23" t="str">
        <f>VLOOKUP($A1937,'[1]MAN PROG 2026'!$A$1:$AI$3379,11,FALSE)</f>
        <v>AMB. NEUROLOGIA</v>
      </c>
      <c r="L1937" s="24" t="str">
        <f>VLOOKUP($A1937,'[1]MAN PROG 2026'!$A$2:$AI$3379,12,FALSE)</f>
        <v>AMB. NEUROLOGIA</v>
      </c>
      <c r="M1937" s="24" t="str">
        <f>VLOOKUP($A1937,'[1]MAN PROG 2026'!$A$2:$AI$3379,13,FALSE)</f>
        <v>PRINCIPALE</v>
      </c>
      <c r="N1937" s="24" t="str">
        <f>VLOOKUP($A1937,'[1]MAN PROG 2026'!$A$2:$AI$3379,14,FALSE)</f>
        <v>103604</v>
      </c>
      <c r="O1937" s="24" t="str">
        <f>VLOOKUP($A1937,'[1]MAN PROG 2026'!$A$2:$AI$3379,15,FALSE)</f>
        <v>ECO27 (103604)</v>
      </c>
      <c r="P1937" s="25" t="str">
        <f>VLOOKUP($A1937,'[1]MAN PROG 2026'!$A$2:$AI$3379,20,FALSE)</f>
        <v>DA FARE</v>
      </c>
      <c r="Q1937" s="9" t="str">
        <f t="shared" si="72"/>
        <v>3604</v>
      </c>
      <c r="R1937" s="26">
        <v>46245</v>
      </c>
      <c r="S1937" s="8" t="s">
        <v>53</v>
      </c>
      <c r="T1937" s="37" t="s">
        <v>842</v>
      </c>
      <c r="U1937" s="27" t="s">
        <v>55</v>
      </c>
      <c r="V1937" s="27" t="s">
        <v>55</v>
      </c>
      <c r="W1937" s="27" t="s">
        <v>55</v>
      </c>
      <c r="X1937" s="27" t="s">
        <v>55</v>
      </c>
      <c r="Y1937" s="27" t="s">
        <v>55</v>
      </c>
      <c r="Z1937" s="27" t="s">
        <v>55</v>
      </c>
      <c r="AA1937" s="27" t="s">
        <v>55</v>
      </c>
      <c r="AB1937" s="27" t="s">
        <v>66</v>
      </c>
      <c r="AC1937" s="27" t="s">
        <v>73</v>
      </c>
      <c r="AD1937" s="27" t="s">
        <v>74</v>
      </c>
      <c r="AE1937" s="27" t="s">
        <v>88</v>
      </c>
      <c r="AF1937" s="27" t="s">
        <v>61</v>
      </c>
      <c r="AG1937" s="9" t="s">
        <v>32</v>
      </c>
      <c r="AH1937" s="27" t="s">
        <v>61</v>
      </c>
      <c r="AI1937" s="27" t="s">
        <v>70</v>
      </c>
      <c r="AJ1937" s="27" t="s">
        <v>61</v>
      </c>
      <c r="AK1937" s="27" t="s">
        <v>61</v>
      </c>
      <c r="AL1937" s="27" t="s">
        <v>70</v>
      </c>
      <c r="AM1937" s="11">
        <v>11.5</v>
      </c>
      <c r="AN1937" s="28">
        <v>7.4</v>
      </c>
      <c r="AO1937" s="28" t="s">
        <v>181</v>
      </c>
      <c r="AP1937" s="29">
        <v>6.2</v>
      </c>
      <c r="AQ1937" s="30" t="s">
        <v>181</v>
      </c>
      <c r="AR1937" s="31"/>
      <c r="AS1937" s="32"/>
      <c r="AT1937" s="33"/>
      <c r="AU1937" s="34"/>
      <c r="AV1937" s="27" t="s">
        <v>62</v>
      </c>
      <c r="AW1937" s="27">
        <v>5625031</v>
      </c>
      <c r="AX1937" s="27" t="s">
        <v>63</v>
      </c>
      <c r="AY1937" s="27"/>
    </row>
    <row r="1938" spans="1:51" ht="24" customHeight="1" x14ac:dyDescent="0.3">
      <c r="A1938" s="22">
        <v>103605</v>
      </c>
      <c r="B1938" s="23" t="str">
        <f>VLOOKUP($A1938,'[1]MAN PROG 2026'!$A$1:$AI$3379,2,FALSE)</f>
        <v>SONDA ECOGRAFICA</v>
      </c>
      <c r="C1938" s="23" t="str">
        <f>VLOOKUP($A1938,'[1]MAN PROG 2026'!$A$1:$AI$3379,3,FALSE)</f>
        <v>MINDRAY CO LTD</v>
      </c>
      <c r="D1938" s="23" t="str">
        <f>VLOOKUP($A1938,'[1]MAN PROG 2026'!$A$1:$AI$3379,4,FALSE)</f>
        <v>SP5 1S</v>
      </c>
      <c r="E1938" s="23" t="str">
        <f>VLOOKUP($A1938,'[1]MAN PROG 2026'!$A$1:$AI$3379,5,FALSE)</f>
        <v>9SC7B008692</v>
      </c>
      <c r="F1938" s="23" t="str">
        <f>VLOOKUP($A1938,'[1]MAN PROG 2026'!$A$1:$AI$3379,6,FALSE)</f>
        <v>COMPONENTE</v>
      </c>
      <c r="G1938" s="23">
        <f>VLOOKUP($A1938,'[1]MAN PROG 2026'!$A$1:$AI$3379,7,FALSE)</f>
        <v>103604</v>
      </c>
      <c r="H1938" s="23" t="str">
        <f>VLOOKUP($A1938,'[1]MAN PROG 2026'!$A$1:$AI$3379,8,FALSE)</f>
        <v>ECO27 (103604)</v>
      </c>
      <c r="I1938" s="23" t="str">
        <f>VLOOKUP($A1938,'[1]MAN PROG 2026'!$A$1:$AI$3379,9,FALSE)</f>
        <v>S.PIETRO</v>
      </c>
      <c r="J1938" s="23" t="str">
        <f>VLOOKUP($A1938,'[1]MAN PROG 2026'!$A$1:$AI$3379,10,FALSE)</f>
        <v>AMB. NEUROLOGIA</v>
      </c>
      <c r="K1938" s="23" t="str">
        <f>VLOOKUP($A1938,'[1]MAN PROG 2026'!$A$1:$AI$3379,11,FALSE)</f>
        <v>AMB. NEUROLOGIA</v>
      </c>
      <c r="L1938" s="24" t="str">
        <f>VLOOKUP($A1938,'[1]MAN PROG 2026'!$A$2:$AI$3379,12,FALSE)</f>
        <v>AMB. NEUROLOGIA</v>
      </c>
      <c r="M1938" s="24" t="str">
        <f>VLOOKUP($A1938,'[1]MAN PROG 2026'!$A$2:$AI$3379,13,FALSE)</f>
        <v>COMPONENTE</v>
      </c>
      <c r="N1938" s="24" t="str">
        <f>VLOOKUP($A1938,'[1]MAN PROG 2026'!$A$2:$AI$3379,14,FALSE)</f>
        <v>103604</v>
      </c>
      <c r="O1938" s="24" t="str">
        <f>VLOOKUP($A1938,'[1]MAN PROG 2026'!$A$2:$AI$3379,15,FALSE)</f>
        <v>ECO27 (103604)</v>
      </c>
      <c r="P1938" s="25" t="str">
        <f>VLOOKUP($A1938,'[1]MAN PROG 2026'!$A$2:$AI$3379,20,FALSE)</f>
        <v>DA FARE</v>
      </c>
      <c r="Q1938" s="9" t="str">
        <f t="shared" si="72"/>
        <v>3605</v>
      </c>
      <c r="R1938" s="26">
        <v>46245</v>
      </c>
      <c r="S1938" s="8" t="s">
        <v>53</v>
      </c>
      <c r="T1938" s="37" t="s">
        <v>530</v>
      </c>
      <c r="U1938" s="27"/>
      <c r="V1938" s="27"/>
      <c r="W1938" s="27"/>
      <c r="X1938" s="27"/>
      <c r="Y1938" s="27"/>
      <c r="Z1938" s="27"/>
      <c r="AA1938" s="27"/>
      <c r="AB1938" s="27"/>
      <c r="AC1938" s="27"/>
      <c r="AD1938" s="27"/>
      <c r="AE1938" s="27"/>
      <c r="AF1938" s="27"/>
      <c r="AG1938" s="9" t="s">
        <v>32</v>
      </c>
      <c r="AH1938" s="27"/>
      <c r="AI1938" s="27"/>
      <c r="AJ1938" s="27"/>
      <c r="AK1938" s="27"/>
      <c r="AL1938" s="27"/>
      <c r="AM1938" s="11"/>
      <c r="AN1938" s="28" t="s">
        <v>843</v>
      </c>
      <c r="AO1938" s="28" t="s">
        <v>181</v>
      </c>
      <c r="AP1938" s="29"/>
      <c r="AQ1938" s="30"/>
      <c r="AR1938" s="31"/>
      <c r="AS1938" s="32"/>
      <c r="AT1938" s="33"/>
      <c r="AU1938" s="34"/>
      <c r="AV1938" s="27" t="s">
        <v>62</v>
      </c>
      <c r="AW1938" s="27">
        <v>5625031</v>
      </c>
      <c r="AX1938" s="27" t="s">
        <v>63</v>
      </c>
      <c r="AY1938" s="27"/>
    </row>
    <row r="1939" spans="1:51" ht="24" customHeight="1" x14ac:dyDescent="0.3">
      <c r="A1939" s="22">
        <v>103606</v>
      </c>
      <c r="B1939" s="23" t="str">
        <f>VLOOKUP($A1939,'[1]MAN PROG 2026'!$A$1:$AI$3379,2,FALSE)</f>
        <v>SONDA ECOGRAFICA</v>
      </c>
      <c r="C1939" s="23" t="str">
        <f>VLOOKUP($A1939,'[1]MAN PROG 2026'!$A$1:$AI$3379,3,FALSE)</f>
        <v>MINDRAY CO LTD</v>
      </c>
      <c r="D1939" s="23" t="str">
        <f>VLOOKUP($A1939,'[1]MAN PROG 2026'!$A$1:$AI$3379,4,FALSE)</f>
        <v>L10 3S</v>
      </c>
      <c r="E1939" s="23" t="str">
        <f>VLOOKUP($A1939,'[1]MAN PROG 2026'!$A$1:$AI$3379,5,FALSE)</f>
        <v>8JR7B000310</v>
      </c>
      <c r="F1939" s="23" t="str">
        <f>VLOOKUP($A1939,'[1]MAN PROG 2026'!$A$1:$AI$3379,6,FALSE)</f>
        <v>COMPONENTE</v>
      </c>
      <c r="G1939" s="23">
        <f>VLOOKUP($A1939,'[1]MAN PROG 2026'!$A$1:$AI$3379,7,FALSE)</f>
        <v>103604</v>
      </c>
      <c r="H1939" s="23" t="str">
        <f>VLOOKUP($A1939,'[1]MAN PROG 2026'!$A$1:$AI$3379,8,FALSE)</f>
        <v>ECO27 (103604)</v>
      </c>
      <c r="I1939" s="23" t="str">
        <f>VLOOKUP($A1939,'[1]MAN PROG 2026'!$A$1:$AI$3379,9,FALSE)</f>
        <v>S.PIETRO</v>
      </c>
      <c r="J1939" s="23" t="str">
        <f>VLOOKUP($A1939,'[1]MAN PROG 2026'!$A$1:$AI$3379,10,FALSE)</f>
        <v>AMB. NEUROLOGIA</v>
      </c>
      <c r="K1939" s="23" t="str">
        <f>VLOOKUP($A1939,'[1]MAN PROG 2026'!$A$1:$AI$3379,11,FALSE)</f>
        <v>AMB. NEUROLOGIA</v>
      </c>
      <c r="L1939" s="24" t="str">
        <f>VLOOKUP($A1939,'[1]MAN PROG 2026'!$A$2:$AI$3379,12,FALSE)</f>
        <v>AMB. NEUROLOGIA</v>
      </c>
      <c r="M1939" s="24" t="str">
        <f>VLOOKUP($A1939,'[1]MAN PROG 2026'!$A$2:$AI$3379,13,FALSE)</f>
        <v>COMPONENTE</v>
      </c>
      <c r="N1939" s="24" t="str">
        <f>VLOOKUP($A1939,'[1]MAN PROG 2026'!$A$2:$AI$3379,14,FALSE)</f>
        <v>103604</v>
      </c>
      <c r="O1939" s="24" t="str">
        <f>VLOOKUP($A1939,'[1]MAN PROG 2026'!$A$2:$AI$3379,15,FALSE)</f>
        <v>ECO27 (103604)</v>
      </c>
      <c r="P1939" s="25" t="str">
        <f>VLOOKUP($A1939,'[1]MAN PROG 2026'!$A$2:$AI$3379,20,FALSE)</f>
        <v>DA FARE</v>
      </c>
      <c r="Q1939" s="9" t="str">
        <f t="shared" si="72"/>
        <v>3606</v>
      </c>
      <c r="R1939" s="26">
        <v>46245</v>
      </c>
      <c r="S1939" s="8" t="s">
        <v>53</v>
      </c>
      <c r="T1939" s="37" t="s">
        <v>530</v>
      </c>
      <c r="U1939" s="27"/>
      <c r="V1939" s="27"/>
      <c r="W1939" s="27"/>
      <c r="X1939" s="27"/>
      <c r="Y1939" s="27"/>
      <c r="Z1939" s="27"/>
      <c r="AA1939" s="27"/>
      <c r="AB1939" s="27"/>
      <c r="AC1939" s="27"/>
      <c r="AD1939" s="27"/>
      <c r="AE1939" s="27"/>
      <c r="AF1939" s="27"/>
      <c r="AG1939" s="9" t="s">
        <v>32</v>
      </c>
      <c r="AH1939" s="27"/>
      <c r="AI1939" s="27"/>
      <c r="AJ1939" s="27"/>
      <c r="AK1939" s="27"/>
      <c r="AL1939" s="27"/>
      <c r="AM1939" s="11"/>
      <c r="AN1939" s="28" t="s">
        <v>844</v>
      </c>
      <c r="AO1939" s="28" t="s">
        <v>181</v>
      </c>
      <c r="AP1939" s="29"/>
      <c r="AQ1939" s="30"/>
      <c r="AR1939" s="31"/>
      <c r="AS1939" s="32"/>
      <c r="AT1939" s="33"/>
      <c r="AU1939" s="34"/>
      <c r="AV1939" s="27" t="s">
        <v>62</v>
      </c>
      <c r="AW1939" s="27">
        <v>5625031</v>
      </c>
      <c r="AX1939" s="27" t="s">
        <v>63</v>
      </c>
      <c r="AY1939" s="27"/>
    </row>
    <row r="1940" spans="1:51" ht="24" customHeight="1" x14ac:dyDescent="0.3">
      <c r="A1940" s="22">
        <v>103607</v>
      </c>
      <c r="B1940" s="23" t="str">
        <f>VLOOKUP($A1940,'[1]MAN PROG 2026'!$A$1:$AI$3379,2,FALSE)</f>
        <v>CARRELLO ELETTRIFICATO</v>
      </c>
      <c r="C1940" s="23" t="str">
        <f>VLOOKUP($A1940,'[1]MAN PROG 2026'!$A$1:$AI$3379,3,FALSE)</f>
        <v>MINDRAY CO LTD</v>
      </c>
      <c r="D1940" s="23" t="str">
        <f>VLOOKUP($A1940,'[1]MAN PROG 2026'!$A$1:$AI$3379,4,FALSE)</f>
        <v>UMT 500</v>
      </c>
      <c r="E1940" s="23" t="str">
        <f>VLOOKUP($A1940,'[1]MAN PROG 2026'!$A$1:$AI$3379,5,FALSE)</f>
        <v>7E 7A001002</v>
      </c>
      <c r="F1940" s="23" t="str">
        <f>VLOOKUP($A1940,'[1]MAN PROG 2026'!$A$1:$AI$3379,6,FALSE)</f>
        <v>COMPONENTE</v>
      </c>
      <c r="G1940" s="23">
        <f>VLOOKUP($A1940,'[1]MAN PROG 2026'!$A$1:$AI$3379,7,FALSE)</f>
        <v>103604</v>
      </c>
      <c r="H1940" s="23">
        <f>VLOOKUP($A1940,'[1]MAN PROG 2026'!$A$1:$AI$3379,8,FALSE)</f>
        <v>0</v>
      </c>
      <c r="I1940" s="23" t="str">
        <f>VLOOKUP($A1940,'[1]MAN PROG 2026'!$A$1:$AI$3379,9,FALSE)</f>
        <v>S.PIETRO</v>
      </c>
      <c r="J1940" s="23" t="str">
        <f>VLOOKUP($A1940,'[1]MAN PROG 2026'!$A$1:$AI$3379,10,FALSE)</f>
        <v>AMB. NEUROLOGIA</v>
      </c>
      <c r="K1940" s="23" t="str">
        <f>VLOOKUP($A1940,'[1]MAN PROG 2026'!$A$1:$AI$3379,11,FALSE)</f>
        <v>AMB. NEUROLOGIA</v>
      </c>
      <c r="L1940" s="24" t="str">
        <f>VLOOKUP($A1940,'[1]MAN PROG 2026'!$A$2:$AI$3379,12,FALSE)</f>
        <v>AMB. NEUROLOGIA</v>
      </c>
      <c r="M1940" s="24" t="str">
        <f>VLOOKUP($A1940,'[1]MAN PROG 2026'!$A$2:$AI$3379,13,FALSE)</f>
        <v>COMPONENTE</v>
      </c>
      <c r="N1940" s="24" t="str">
        <f>VLOOKUP($A1940,'[1]MAN PROG 2026'!$A$2:$AI$3379,14,FALSE)</f>
        <v>103604</v>
      </c>
      <c r="O1940" s="24" t="str">
        <f>VLOOKUP($A1940,'[1]MAN PROG 2026'!$A$2:$AI$3379,15,FALSE)</f>
        <v>ECO27 (103604)</v>
      </c>
      <c r="P1940" s="25" t="str">
        <f>VLOOKUP($A1940,'[1]MAN PROG 2026'!$A$2:$AI$3379,20,FALSE)</f>
        <v>DA FARE</v>
      </c>
      <c r="Q1940" s="9" t="str">
        <f t="shared" si="72"/>
        <v>3607</v>
      </c>
      <c r="R1940" s="26">
        <v>46245</v>
      </c>
      <c r="S1940" s="8" t="s">
        <v>53</v>
      </c>
      <c r="T1940" s="37"/>
      <c r="U1940" s="27" t="s">
        <v>55</v>
      </c>
      <c r="V1940" s="27" t="s">
        <v>56</v>
      </c>
      <c r="W1940" s="27" t="s">
        <v>55</v>
      </c>
      <c r="X1940" s="27" t="s">
        <v>55</v>
      </c>
      <c r="Y1940" s="27" t="s">
        <v>55</v>
      </c>
      <c r="Z1940" s="27" t="s">
        <v>55</v>
      </c>
      <c r="AA1940" s="27" t="s">
        <v>55</v>
      </c>
      <c r="AB1940" s="27" t="s">
        <v>57</v>
      </c>
      <c r="AC1940" s="27" t="s">
        <v>61</v>
      </c>
      <c r="AD1940" s="27" t="s">
        <v>74</v>
      </c>
      <c r="AE1940" s="27" t="s">
        <v>88</v>
      </c>
      <c r="AF1940" s="27">
        <v>0.184</v>
      </c>
      <c r="AG1940" s="9" t="s">
        <v>32</v>
      </c>
      <c r="AH1940" s="27" t="s">
        <v>70</v>
      </c>
      <c r="AI1940" s="27" t="s">
        <v>70</v>
      </c>
      <c r="AJ1940" s="27" t="s">
        <v>61</v>
      </c>
      <c r="AK1940" s="27" t="s">
        <v>61</v>
      </c>
      <c r="AL1940" s="27" t="s">
        <v>61</v>
      </c>
      <c r="AM1940" s="9">
        <v>87.3</v>
      </c>
      <c r="AN1940" s="28" t="s">
        <v>61</v>
      </c>
      <c r="AO1940" s="28"/>
      <c r="AP1940" s="29"/>
      <c r="AQ1940" s="30"/>
      <c r="AR1940" s="31"/>
      <c r="AS1940" s="32"/>
      <c r="AT1940" s="33"/>
      <c r="AU1940" s="34"/>
      <c r="AV1940" s="27" t="s">
        <v>62</v>
      </c>
      <c r="AW1940" s="27">
        <v>5625031</v>
      </c>
      <c r="AX1940" s="27" t="s">
        <v>63</v>
      </c>
      <c r="AY1940" s="27"/>
    </row>
    <row r="1941" spans="1:51" ht="24" customHeight="1" x14ac:dyDescent="0.3">
      <c r="A1941" s="22">
        <v>103608</v>
      </c>
      <c r="B1941" s="23" t="str">
        <f>VLOOKUP($A1941,'[1]MAN PROG 2026'!$A$1:$AI$3379,2,FALSE)</f>
        <v>VENTILATORE POLMONARE PER USO EXTRAOSPEDALIERO</v>
      </c>
      <c r="C1941" s="23" t="str">
        <f>VLOOKUP($A1941,'[1]MAN PROG 2026'!$A$1:$AI$3379,3,FALSE)</f>
        <v>BREAS MEDICAL AB</v>
      </c>
      <c r="D1941" s="23" t="str">
        <f>VLOOKUP($A1941,'[1]MAN PROG 2026'!$A$1:$AI$3379,4,FALSE)</f>
        <v>VIVO 60</v>
      </c>
      <c r="E1941" s="23" t="str">
        <f>VLOOKUP($A1941,'[1]MAN PROG 2026'!$A$1:$AI$3379,5,FALSE)</f>
        <v>Q060377</v>
      </c>
      <c r="F1941" s="23" t="str">
        <f>VLOOKUP($A1941,'[1]MAN PROG 2026'!$A$1:$AI$3379,6,FALSE)</f>
        <v>SINGOLA</v>
      </c>
      <c r="G1941" s="23">
        <f>VLOOKUP($A1941,'[1]MAN PROG 2026'!$A$1:$AI$3379,7,FALSE)</f>
        <v>103608</v>
      </c>
      <c r="H1941" s="23">
        <f>VLOOKUP($A1941,'[1]MAN PROG 2026'!$A$1:$AI$3379,8,FALSE)</f>
        <v>0</v>
      </c>
      <c r="I1941" s="23" t="str">
        <f>VLOOKUP($A1941,'[1]MAN PROG 2026'!$A$1:$AI$3379,9,FALSE)</f>
        <v>S.PIETRO</v>
      </c>
      <c r="J1941" s="23" t="str">
        <f>VLOOKUP($A1941,'[1]MAN PROG 2026'!$A$1:$AI$3379,10,FALSE)</f>
        <v>S. VINCENZO</v>
      </c>
      <c r="K1941" s="23" t="str">
        <f>VLOOKUP($A1941,'[1]MAN PROG 2026'!$A$1:$AI$3379,11,FALSE)</f>
        <v>S. VINCENZO</v>
      </c>
      <c r="L1941" s="24" t="str">
        <f>VLOOKUP($A1941,'[1]MAN PROG 2026'!$A$2:$AI$3379,12,FALSE)</f>
        <v>S. VINCENZO</v>
      </c>
      <c r="M1941" s="24" t="str">
        <f>VLOOKUP($A1941,'[1]MAN PROG 2026'!$A$2:$AI$3379,13,FALSE)</f>
        <v>SINGOLA</v>
      </c>
      <c r="N1941" s="24">
        <f>VLOOKUP($A1941,'[1]MAN PROG 2026'!$A$2:$AI$3379,14,FALSE)</f>
        <v>103608</v>
      </c>
      <c r="O1941" s="24">
        <f>VLOOKUP($A1941,'[1]MAN PROG 2026'!$A$2:$AI$3379,15,FALSE)</f>
        <v>0</v>
      </c>
      <c r="P1941" s="25" t="str">
        <f>VLOOKUP($A1941,'[1]MAN PROG 2026'!$A$2:$AI$3379,20,FALSE)</f>
        <v>NON PREVISTO</v>
      </c>
      <c r="Q1941" s="8"/>
      <c r="R1941" s="26"/>
      <c r="S1941" s="8"/>
      <c r="T1941" s="37"/>
      <c r="U1941" s="27"/>
      <c r="V1941" s="27"/>
      <c r="W1941" s="27"/>
      <c r="X1941" s="27"/>
      <c r="Y1941" s="27"/>
      <c r="Z1941" s="27"/>
      <c r="AA1941" s="27"/>
      <c r="AB1941" s="27"/>
      <c r="AC1941" s="27"/>
      <c r="AD1941" s="27"/>
      <c r="AE1941" s="27"/>
      <c r="AF1941" s="27"/>
      <c r="AG1941" s="9" t="s">
        <v>32</v>
      </c>
      <c r="AH1941" s="27"/>
      <c r="AI1941" s="27"/>
      <c r="AJ1941" s="27"/>
      <c r="AK1941" s="27"/>
      <c r="AL1941" s="27"/>
      <c r="AM1941" s="11"/>
      <c r="AN1941" s="28"/>
      <c r="AO1941" s="28"/>
      <c r="AP1941" s="29"/>
      <c r="AQ1941" s="30"/>
      <c r="AR1941" s="31"/>
      <c r="AS1941" s="32"/>
      <c r="AT1941" s="33"/>
      <c r="AU1941" s="34"/>
      <c r="AV1941" s="27"/>
      <c r="AW1941" s="27"/>
      <c r="AX1941" s="27"/>
      <c r="AY1941" s="27"/>
    </row>
    <row r="1942" spans="1:51" ht="24" customHeight="1" x14ac:dyDescent="0.3">
      <c r="A1942" s="22">
        <v>103611</v>
      </c>
      <c r="B1942" s="23" t="str">
        <f>VLOOKUP($A1942,'[1]MAN PROG 2026'!$A$1:$AI$3379,2,FALSE)</f>
        <v>LAVATRICE PER ENDOSCOPI</v>
      </c>
      <c r="C1942" s="23" t="str">
        <f>VLOOKUP($A1942,'[1]MAN PROG 2026'!$A$1:$AI$3379,3,FALSE)</f>
        <v>OLYMPUS OPTICAL CO LTD</v>
      </c>
      <c r="D1942" s="23" t="str">
        <f>VLOOKUP($A1942,'[1]MAN PROG 2026'!$A$1:$AI$3379,4,FALSE)</f>
        <v>ETD 4 BASIC PAA</v>
      </c>
      <c r="E1942" s="23">
        <f>VLOOKUP($A1942,'[1]MAN PROG 2026'!$A$1:$AI$3379,5,FALSE)</f>
        <v>16132004</v>
      </c>
      <c r="F1942" s="23" t="str">
        <f>VLOOKUP($A1942,'[1]MAN PROG 2026'!$A$1:$AI$3379,6,FALSE)</f>
        <v>PRINCIPALE</v>
      </c>
      <c r="G1942" s="23">
        <f>VLOOKUP($A1942,'[1]MAN PROG 2026'!$A$1:$AI$3379,7,FALSE)</f>
        <v>103611</v>
      </c>
      <c r="H1942" s="23">
        <f>VLOOKUP($A1942,'[1]MAN PROG 2026'!$A$1:$AI$3379,8,FALSE)</f>
        <v>0</v>
      </c>
      <c r="I1942" s="23" t="str">
        <f>VLOOKUP($A1942,'[1]MAN PROG 2026'!$A$1:$AI$3379,9,FALSE)</f>
        <v>S.PIETRO</v>
      </c>
      <c r="J1942" s="23" t="str">
        <f>VLOOKUP($A1942,'[1]MAN PROG 2026'!$A$1:$AI$3379,10,FALSE)</f>
        <v>AMB. ENDOSCOPIA L.P. 3°P</v>
      </c>
      <c r="K1942" s="23" t="str">
        <f>VLOOKUP($A1942,'[1]MAN PROG 2026'!$A$1:$AI$3379,11,FALSE)</f>
        <v>AMB. ENDOSCOPIA L.P. 3°P</v>
      </c>
      <c r="L1942" s="24" t="str">
        <f>VLOOKUP($A1942,'[1]MAN PROG 2026'!$A$2:$AI$3379,12,FALSE)</f>
        <v>AMB. ENDOSCOPIA L.P. 3°P</v>
      </c>
      <c r="M1942" s="24" t="str">
        <f>VLOOKUP($A1942,'[1]MAN PROG 2026'!$A$2:$AI$3379,13,FALSE)</f>
        <v>SINGOLA</v>
      </c>
      <c r="N1942" s="24" t="str">
        <f>VLOOKUP($A1942,'[1]MAN PROG 2026'!$A$2:$AI$3379,14,FALSE)</f>
        <v>103611</v>
      </c>
      <c r="O1942" s="24">
        <f>VLOOKUP($A1942,'[1]MAN PROG 2026'!$A$2:$AI$3379,15,FALSE)</f>
        <v>0</v>
      </c>
      <c r="P1942" s="25" t="str">
        <f>VLOOKUP($A1942,'[1]MAN PROG 2026'!$A$2:$AI$3379,20,FALSE)</f>
        <v>DA FARE</v>
      </c>
      <c r="Q1942" s="9" t="str">
        <f t="shared" ref="Q1942:Q1944" si="73">RIGHT(A1942,4)</f>
        <v>3611</v>
      </c>
      <c r="R1942" s="26">
        <v>46245</v>
      </c>
      <c r="S1942" s="8" t="s">
        <v>53</v>
      </c>
      <c r="T1942" s="37"/>
      <c r="U1942" s="27" t="s">
        <v>55</v>
      </c>
      <c r="V1942" s="27" t="s">
        <v>56</v>
      </c>
      <c r="W1942" s="27" t="s">
        <v>55</v>
      </c>
      <c r="X1942" s="27" t="s">
        <v>55</v>
      </c>
      <c r="Y1942" s="27" t="s">
        <v>55</v>
      </c>
      <c r="Z1942" s="27" t="s">
        <v>55</v>
      </c>
      <c r="AA1942" s="27" t="s">
        <v>55</v>
      </c>
      <c r="AB1942" s="27" t="s">
        <v>57</v>
      </c>
      <c r="AC1942" s="27" t="s">
        <v>61</v>
      </c>
      <c r="AD1942" s="27" t="s">
        <v>248</v>
      </c>
      <c r="AE1942" s="27" t="s">
        <v>60</v>
      </c>
      <c r="AF1942" s="27">
        <v>0.11600000000000001</v>
      </c>
      <c r="AG1942" s="9" t="s">
        <v>32</v>
      </c>
      <c r="AH1942" s="27" t="s">
        <v>61</v>
      </c>
      <c r="AI1942" s="27" t="s">
        <v>61</v>
      </c>
      <c r="AJ1942" s="27" t="s">
        <v>61</v>
      </c>
      <c r="AK1942" s="27" t="s">
        <v>61</v>
      </c>
      <c r="AL1942" s="27" t="s">
        <v>61</v>
      </c>
      <c r="AM1942" s="11">
        <v>19.2</v>
      </c>
      <c r="AN1942" s="28" t="s">
        <v>61</v>
      </c>
      <c r="AO1942" s="28"/>
      <c r="AP1942" s="29"/>
      <c r="AQ1942" s="30"/>
      <c r="AR1942" s="31"/>
      <c r="AS1942" s="32"/>
      <c r="AT1942" s="33"/>
      <c r="AU1942" s="34"/>
      <c r="AV1942" s="27" t="s">
        <v>62</v>
      </c>
      <c r="AW1942" s="27">
        <v>5625031</v>
      </c>
      <c r="AX1942" s="27" t="s">
        <v>63</v>
      </c>
      <c r="AY1942" s="27"/>
    </row>
    <row r="1943" spans="1:51" ht="24" customHeight="1" x14ac:dyDescent="0.3">
      <c r="A1943" s="22">
        <v>103612</v>
      </c>
      <c r="B1943" s="23" t="str">
        <f>VLOOKUP($A1943,'[1]MAN PROG 2026'!$A$1:$AI$3379,2,FALSE)</f>
        <v>ADDOLCITORE</v>
      </c>
      <c r="C1943" s="23" t="str">
        <f>VLOOKUP($A1943,'[1]MAN PROG 2026'!$A$1:$AI$3379,3,FALSE)</f>
        <v>PENTAIR WATER ITALY SRL</v>
      </c>
      <c r="D1943" s="23" t="str">
        <f>VLOOKUP($A1943,'[1]MAN PROG 2026'!$A$1:$AI$3379,4,FALSE)</f>
        <v>256760 LOGIX 760C</v>
      </c>
      <c r="E1943" s="23" t="str">
        <f>VLOOKUP($A1943,'[1]MAN PROG 2026'!$A$1:$AI$3379,5,FALSE)</f>
        <v>1708016359637A0</v>
      </c>
      <c r="F1943" s="23" t="str">
        <f>VLOOKUP($A1943,'[1]MAN PROG 2026'!$A$1:$AI$3379,6,FALSE)</f>
        <v>COMPONENTE</v>
      </c>
      <c r="G1943" s="23">
        <f>VLOOKUP($A1943,'[1]MAN PROG 2026'!$A$1:$AI$3379,7,FALSE)</f>
        <v>103611</v>
      </c>
      <c r="H1943" s="23">
        <f>VLOOKUP($A1943,'[1]MAN PROG 2026'!$A$1:$AI$3379,8,FALSE)</f>
        <v>0</v>
      </c>
      <c r="I1943" s="23" t="str">
        <f>VLOOKUP($A1943,'[1]MAN PROG 2026'!$A$1:$AI$3379,9,FALSE)</f>
        <v>S.PIETRO</v>
      </c>
      <c r="J1943" s="23" t="str">
        <f>VLOOKUP($A1943,'[1]MAN PROG 2026'!$A$1:$AI$3379,10,FALSE)</f>
        <v>AMB. ENDOSCOPIA L.P. 3°P</v>
      </c>
      <c r="K1943" s="23" t="str">
        <f>VLOOKUP($A1943,'[1]MAN PROG 2026'!$A$1:$AI$3379,11,FALSE)</f>
        <v>AMB. ENDOSCOPIA L.P. 3°P</v>
      </c>
      <c r="L1943" s="24" t="str">
        <f>VLOOKUP($A1943,'[1]MAN PROG 2026'!$A$2:$AI$3379,12,FALSE)</f>
        <v>AMB. ENDOSCOPIA L.P. 3°P</v>
      </c>
      <c r="M1943" s="24" t="str">
        <f>VLOOKUP($A1943,'[1]MAN PROG 2026'!$A$2:$AI$3379,13,FALSE)</f>
        <v>COMPONENTE</v>
      </c>
      <c r="N1943" s="24">
        <f>VLOOKUP($A1943,'[1]MAN PROG 2026'!$A$2:$AI$3379,14,FALSE)</f>
        <v>103612</v>
      </c>
      <c r="O1943" s="24">
        <f>VLOOKUP($A1943,'[1]MAN PROG 2026'!$A$2:$AI$3379,15,FALSE)</f>
        <v>0</v>
      </c>
      <c r="P1943" s="25" t="str">
        <f>VLOOKUP($A1943,'[1]MAN PROG 2026'!$A$2:$AI$3379,20,FALSE)</f>
        <v>DA FARE</v>
      </c>
      <c r="Q1943" s="9" t="str">
        <f t="shared" si="73"/>
        <v>3612</v>
      </c>
      <c r="R1943" s="26">
        <v>46245</v>
      </c>
      <c r="S1943" s="8"/>
      <c r="T1943" s="37"/>
      <c r="U1943" s="27" t="s">
        <v>55</v>
      </c>
      <c r="V1943" s="27" t="s">
        <v>56</v>
      </c>
      <c r="W1943" s="27" t="s">
        <v>55</v>
      </c>
      <c r="X1943" s="27" t="s">
        <v>55</v>
      </c>
      <c r="Y1943" s="27" t="s">
        <v>55</v>
      </c>
      <c r="Z1943" s="27" t="s">
        <v>55</v>
      </c>
      <c r="AA1943" s="27" t="s">
        <v>55</v>
      </c>
      <c r="AB1943" s="27" t="s">
        <v>57</v>
      </c>
      <c r="AC1943" s="27" t="s">
        <v>61</v>
      </c>
      <c r="AD1943" s="27" t="s">
        <v>136</v>
      </c>
      <c r="AE1943" s="27" t="s">
        <v>60</v>
      </c>
      <c r="AF1943" s="27">
        <v>9.6000000000000002E-2</v>
      </c>
      <c r="AG1943" s="9" t="s">
        <v>32</v>
      </c>
      <c r="AH1943" s="27" t="s">
        <v>61</v>
      </c>
      <c r="AI1943" s="27" t="s">
        <v>61</v>
      </c>
      <c r="AJ1943" s="27" t="s">
        <v>61</v>
      </c>
      <c r="AK1943" s="27" t="s">
        <v>61</v>
      </c>
      <c r="AL1943" s="27" t="s">
        <v>61</v>
      </c>
      <c r="AM1943" s="11">
        <v>12.5</v>
      </c>
      <c r="AN1943" s="28" t="s">
        <v>61</v>
      </c>
      <c r="AO1943" s="28"/>
      <c r="AP1943" s="29"/>
      <c r="AQ1943" s="30"/>
      <c r="AR1943" s="31"/>
      <c r="AS1943" s="32"/>
      <c r="AT1943" s="33"/>
      <c r="AU1943" s="34"/>
      <c r="AV1943" s="27" t="s">
        <v>62</v>
      </c>
      <c r="AW1943" s="27">
        <v>5625031</v>
      </c>
      <c r="AX1943" s="27" t="s">
        <v>63</v>
      </c>
      <c r="AY1943" s="27"/>
    </row>
    <row r="1944" spans="1:51" ht="24" customHeight="1" x14ac:dyDescent="0.3">
      <c r="A1944" s="22">
        <v>103613</v>
      </c>
      <c r="B1944" s="23" t="str">
        <f>VLOOKUP($A1944,'[1]MAN PROG 2026'!$A$1:$AI$3379,2,FALSE)</f>
        <v>STAMPANTE PER ETICHETTE</v>
      </c>
      <c r="C1944" s="23" t="str">
        <f>VLOOKUP($A1944,'[1]MAN PROG 2026'!$A$1:$AI$3379,3,FALSE)</f>
        <v>EPSON</v>
      </c>
      <c r="D1944" s="23" t="str">
        <f>VLOOKUP($A1944,'[1]MAN PROG 2026'!$A$1:$AI$3379,4,FALSE)</f>
        <v>TM U220 D</v>
      </c>
      <c r="E1944" s="23" t="str">
        <f>VLOOKUP($A1944,'[1]MAN PROG 2026'!$A$1:$AI$3379,5,FALSE)</f>
        <v>FJTF261655</v>
      </c>
      <c r="F1944" s="23" t="str">
        <f>VLOOKUP($A1944,'[1]MAN PROG 2026'!$A$1:$AI$3379,6,FALSE)</f>
        <v>COMPONENTE</v>
      </c>
      <c r="G1944" s="23">
        <f>VLOOKUP($A1944,'[1]MAN PROG 2026'!$A$1:$AI$3379,7,FALSE)</f>
        <v>103611</v>
      </c>
      <c r="H1944" s="23">
        <f>VLOOKUP($A1944,'[1]MAN PROG 2026'!$A$1:$AI$3379,8,FALSE)</f>
        <v>0</v>
      </c>
      <c r="I1944" s="23" t="str">
        <f>VLOOKUP($A1944,'[1]MAN PROG 2026'!$A$1:$AI$3379,9,FALSE)</f>
        <v>S.PIETRO</v>
      </c>
      <c r="J1944" s="23" t="str">
        <f>VLOOKUP($A1944,'[1]MAN PROG 2026'!$A$1:$AI$3379,10,FALSE)</f>
        <v>AMB. ENDOSCOPIA L.P. 3°P</v>
      </c>
      <c r="K1944" s="23" t="str">
        <f>VLOOKUP($A1944,'[1]MAN PROG 2026'!$A$1:$AI$3379,11,FALSE)</f>
        <v>AMB. ENDOSCOPIA L.P. 3°P</v>
      </c>
      <c r="L1944" s="24" t="str">
        <f>VLOOKUP($A1944,'[1]MAN PROG 2026'!$A$2:$AI$3379,12,FALSE)</f>
        <v>AMB. ENDOSCOPIA L.P. 3°P</v>
      </c>
      <c r="M1944" s="24" t="str">
        <f>VLOOKUP($A1944,'[1]MAN PROG 2026'!$A$2:$AI$3379,13,FALSE)</f>
        <v>COMPONENTE</v>
      </c>
      <c r="N1944" s="24" t="str">
        <f>VLOOKUP($A1944,'[1]MAN PROG 2026'!$A$2:$AI$3379,14,FALSE)</f>
        <v>103611</v>
      </c>
      <c r="O1944" s="24">
        <f>VLOOKUP($A1944,'[1]MAN PROG 2026'!$A$2:$AI$3379,15,FALSE)</f>
        <v>0</v>
      </c>
      <c r="P1944" s="25" t="str">
        <f>VLOOKUP($A1944,'[1]MAN PROG 2026'!$A$2:$AI$3379,20,FALSE)</f>
        <v>DA FARE</v>
      </c>
      <c r="Q1944" s="9" t="str">
        <f t="shared" si="73"/>
        <v>3613</v>
      </c>
      <c r="R1944" s="26">
        <v>46245</v>
      </c>
      <c r="S1944" s="8" t="s">
        <v>53</v>
      </c>
      <c r="T1944" s="37"/>
      <c r="U1944" s="27" t="s">
        <v>55</v>
      </c>
      <c r="V1944" s="27" t="s">
        <v>55</v>
      </c>
      <c r="W1944" s="27" t="s">
        <v>55</v>
      </c>
      <c r="X1944" s="27" t="s">
        <v>55</v>
      </c>
      <c r="Y1944" s="27" t="s">
        <v>55</v>
      </c>
      <c r="Z1944" s="27" t="s">
        <v>55</v>
      </c>
      <c r="AA1944" s="27" t="s">
        <v>55</v>
      </c>
      <c r="AB1944" s="27" t="s">
        <v>66</v>
      </c>
      <c r="AC1944" s="27" t="s">
        <v>61</v>
      </c>
      <c r="AD1944" s="27" t="s">
        <v>200</v>
      </c>
      <c r="AE1944" s="67" t="s">
        <v>88</v>
      </c>
      <c r="AF1944" s="27" t="s">
        <v>61</v>
      </c>
      <c r="AG1944" s="9" t="s">
        <v>32</v>
      </c>
      <c r="AH1944" s="27" t="s">
        <v>61</v>
      </c>
      <c r="AI1944" s="27" t="s">
        <v>70</v>
      </c>
      <c r="AJ1944" s="27" t="s">
        <v>61</v>
      </c>
      <c r="AK1944" s="27" t="s">
        <v>61</v>
      </c>
      <c r="AL1944" s="27" t="s">
        <v>61</v>
      </c>
      <c r="AM1944" s="11">
        <v>12.5</v>
      </c>
      <c r="AN1944" s="28" t="s">
        <v>61</v>
      </c>
      <c r="AO1944" s="28"/>
      <c r="AP1944" s="29"/>
      <c r="AQ1944" s="30"/>
      <c r="AR1944" s="31"/>
      <c r="AS1944" s="32"/>
      <c r="AT1944" s="33"/>
      <c r="AU1944" s="34"/>
      <c r="AV1944" s="27" t="s">
        <v>62</v>
      </c>
      <c r="AW1944" s="27">
        <v>5625031</v>
      </c>
      <c r="AX1944" s="27" t="s">
        <v>63</v>
      </c>
      <c r="AY1944" s="27"/>
    </row>
    <row r="1945" spans="1:51" ht="24" customHeight="1" x14ac:dyDescent="0.3">
      <c r="A1945" s="73">
        <v>103615</v>
      </c>
      <c r="B1945" s="23" t="str">
        <f>VLOOKUP($A1945,'[1]MAN PROG 2026'!$A$1:$AI$3379,2,FALSE)</f>
        <v>EMODIALISI, APPARECCHIO PER</v>
      </c>
      <c r="C1945" s="23" t="str">
        <f>VLOOKUP($A1945,'[1]MAN PROG 2026'!$A$1:$AI$3379,3,FALSE)</f>
        <v>GAMBRO AB</v>
      </c>
      <c r="D1945" s="23" t="str">
        <f>VLOOKUP($A1945,'[1]MAN PROG 2026'!$A$1:$AI$3379,4,FALSE)</f>
        <v>PRISMAFLEX</v>
      </c>
      <c r="E1945" s="23" t="str">
        <f>VLOOKUP($A1945,'[1]MAN PROG 2026'!$A$1:$AI$3379,5,FALSE)</f>
        <v>PA14759</v>
      </c>
      <c r="F1945" s="23" t="str">
        <f>VLOOKUP($A1945,'[1]MAN PROG 2026'!$A$1:$AI$3379,6,FALSE)</f>
        <v>SINGOLA</v>
      </c>
      <c r="G1945" s="23">
        <f>VLOOKUP($A1945,'[1]MAN PROG 2026'!$A$1:$AI$3379,7,FALSE)</f>
        <v>103615</v>
      </c>
      <c r="H1945" s="23">
        <f>VLOOKUP($A1945,'[1]MAN PROG 2026'!$A$1:$AI$3379,8,FALSE)</f>
        <v>0</v>
      </c>
      <c r="I1945" s="23" t="str">
        <f>VLOOKUP($A1945,'[1]MAN PROG 2026'!$A$1:$AI$3379,9,FALSE)</f>
        <v>S.PIETRO</v>
      </c>
      <c r="J1945" s="23" t="str">
        <f>VLOOKUP($A1945,'[1]MAN PROG 2026'!$A$1:$AI$3379,10,FALSE)</f>
        <v>RIANIMAZIONE</v>
      </c>
      <c r="K1945" s="23" t="str">
        <f>VLOOKUP($A1945,'[1]MAN PROG 2026'!$A$1:$AI$3379,11,FALSE)</f>
        <v>UTIC</v>
      </c>
      <c r="L1945" s="24" t="str">
        <f>VLOOKUP($A1945,'[1]MAN PROG 2026'!$A$2:$AI$3379,12,FALSE)</f>
        <v>NON TROVATO</v>
      </c>
      <c r="M1945" s="24">
        <f>VLOOKUP($A1945,'[1]MAN PROG 2026'!$A$2:$AI$3379,13,FALSE)</f>
        <v>0</v>
      </c>
      <c r="N1945" s="24">
        <f>VLOOKUP($A1945,'[1]MAN PROG 2026'!$A$2:$AI$3379,14,FALSE)</f>
        <v>0</v>
      </c>
      <c r="O1945" s="24">
        <f>VLOOKUP($A1945,'[1]MAN PROG 2026'!$A$2:$AI$3379,15,FALSE)</f>
        <v>0</v>
      </c>
      <c r="P1945" s="25" t="str">
        <f>VLOOKUP($A1945,'[1]MAN PROG 2026'!$A$2:$AI$3379,20,FALSE)</f>
        <v>DA FARE</v>
      </c>
      <c r="Q1945" s="8"/>
      <c r="R1945" s="26"/>
      <c r="S1945" s="8"/>
      <c r="T1945" s="37"/>
      <c r="U1945" s="27"/>
      <c r="V1945" s="27"/>
      <c r="W1945" s="27"/>
      <c r="X1945" s="27"/>
      <c r="Y1945" s="27"/>
      <c r="Z1945" s="27"/>
      <c r="AA1945" s="27"/>
      <c r="AB1945" s="27"/>
      <c r="AC1945" s="27"/>
      <c r="AD1945" s="27"/>
      <c r="AE1945" s="27"/>
      <c r="AF1945" s="27"/>
      <c r="AG1945" s="9" t="s">
        <v>32</v>
      </c>
      <c r="AH1945" s="27"/>
      <c r="AI1945" s="27"/>
      <c r="AJ1945" s="27"/>
      <c r="AK1945" s="27"/>
      <c r="AL1945" s="27"/>
      <c r="AM1945" s="11"/>
      <c r="AN1945" s="28"/>
      <c r="AO1945" s="28"/>
      <c r="AP1945" s="29"/>
      <c r="AQ1945" s="30"/>
      <c r="AR1945" s="31"/>
      <c r="AS1945" s="32"/>
      <c r="AT1945" s="33"/>
      <c r="AU1945" s="34"/>
      <c r="AV1945" s="27"/>
      <c r="AW1945" s="27"/>
      <c r="AX1945" s="27"/>
      <c r="AY1945" s="27"/>
    </row>
    <row r="1946" spans="1:51" ht="24" customHeight="1" x14ac:dyDescent="0.3">
      <c r="A1946" s="22">
        <v>103616</v>
      </c>
      <c r="B1946" s="23" t="str">
        <f>VLOOKUP($A1946,'[1]MAN PROG 2026'!$A$1:$AI$3379,2,FALSE)</f>
        <v>LETTO PER DEGENZA ELETTRIFICATO</v>
      </c>
      <c r="C1946" s="23" t="str">
        <f>VLOOKUP($A1946,'[1]MAN PROG 2026'!$A$1:$AI$3379,3,FALSE)</f>
        <v>BETTEN MALSCH GMBH</v>
      </c>
      <c r="D1946" s="23" t="str">
        <f>VLOOKUP($A1946,'[1]MAN PROG 2026'!$A$1:$AI$3379,4,FALSE)</f>
        <v>KLINIKBETT IMPULSE 3000 KL</v>
      </c>
      <c r="E1946" s="23" t="str">
        <f>VLOOKUP($A1946,'[1]MAN PROG 2026'!$A$1:$AI$3379,5,FALSE)</f>
        <v>07171074113</v>
      </c>
      <c r="F1946" s="23" t="str">
        <f>VLOOKUP($A1946,'[1]MAN PROG 2026'!$A$1:$AI$3379,6,FALSE)</f>
        <v>SINGOLA</v>
      </c>
      <c r="G1946" s="23">
        <f>VLOOKUP($A1946,'[1]MAN PROG 2026'!$A$1:$AI$3379,7,FALSE)</f>
        <v>103616</v>
      </c>
      <c r="H1946" s="23">
        <f>VLOOKUP($A1946,'[1]MAN PROG 2026'!$A$1:$AI$3379,8,FALSE)</f>
        <v>0</v>
      </c>
      <c r="I1946" s="23" t="str">
        <f>VLOOKUP($A1946,'[1]MAN PROG 2026'!$A$1:$AI$3379,9,FALSE)</f>
        <v>S.PIETRO</v>
      </c>
      <c r="J1946" s="23" t="str">
        <f>VLOOKUP($A1946,'[1]MAN PROG 2026'!$A$1:$AI$3379,10,FALSE)</f>
        <v>MAGAZZINO TECNICO_x000D_</v>
      </c>
      <c r="K1946" s="23" t="str">
        <f>VLOOKUP($A1946,'[1]MAN PROG 2026'!$A$1:$AI$3379,11,FALSE)</f>
        <v>MAGAZZINO TECNICO_x000D_</v>
      </c>
      <c r="L1946" s="24" t="str">
        <f>VLOOKUP($A1946,'[1]MAN PROG 2026'!$A$2:$AI$3379,12,FALSE)</f>
        <v>NON TROVATO</v>
      </c>
      <c r="M1946" s="24">
        <f>VLOOKUP($A1946,'[1]MAN PROG 2026'!$A$2:$AI$3379,13,FALSE)</f>
        <v>0</v>
      </c>
      <c r="N1946" s="24">
        <f>VLOOKUP($A1946,'[1]MAN PROG 2026'!$A$2:$AI$3379,14,FALSE)</f>
        <v>0</v>
      </c>
      <c r="O1946" s="24">
        <f>VLOOKUP($A1946,'[1]MAN PROG 2026'!$A$2:$AI$3379,15,FALSE)</f>
        <v>0</v>
      </c>
      <c r="P1946" s="25" t="str">
        <f>VLOOKUP($A1946,'[1]MAN PROG 2026'!$A$2:$AI$3379,20,FALSE)</f>
        <v>DA FARE</v>
      </c>
      <c r="Q1946" s="8"/>
      <c r="R1946" s="26"/>
      <c r="S1946" s="8"/>
      <c r="T1946" s="37"/>
      <c r="U1946" s="27"/>
      <c r="V1946" s="27"/>
      <c r="W1946" s="27"/>
      <c r="X1946" s="27"/>
      <c r="Y1946" s="27"/>
      <c r="Z1946" s="27"/>
      <c r="AA1946" s="27"/>
      <c r="AB1946" s="27"/>
      <c r="AC1946" s="27"/>
      <c r="AD1946" s="27"/>
      <c r="AE1946" s="27"/>
      <c r="AF1946" s="27"/>
      <c r="AG1946" s="9" t="s">
        <v>32</v>
      </c>
      <c r="AH1946" s="27"/>
      <c r="AI1946" s="27"/>
      <c r="AJ1946" s="27"/>
      <c r="AK1946" s="27"/>
      <c r="AL1946" s="27"/>
      <c r="AM1946" s="11"/>
      <c r="AN1946" s="28"/>
      <c r="AO1946" s="28"/>
      <c r="AP1946" s="29"/>
      <c r="AQ1946" s="30"/>
      <c r="AR1946" s="31"/>
      <c r="AS1946" s="32"/>
      <c r="AT1946" s="33"/>
      <c r="AU1946" s="34"/>
      <c r="AV1946" s="27"/>
      <c r="AW1946" s="27"/>
      <c r="AX1946" s="27"/>
      <c r="AY1946" s="27"/>
    </row>
    <row r="1947" spans="1:51" ht="24" customHeight="1" x14ac:dyDescent="0.3">
      <c r="A1947" s="22">
        <v>103617</v>
      </c>
      <c r="B1947" s="23" t="str">
        <f>VLOOKUP($A1947,'[1]MAN PROG 2026'!$A$1:$AI$3379,2,FALSE)</f>
        <v>ECOTOMOGRAFO</v>
      </c>
      <c r="C1947" s="23" t="str">
        <f>VLOOKUP($A1947,'[1]MAN PROG 2026'!$A$1:$AI$3379,3,FALSE)</f>
        <v>MINDRAY CO LTD</v>
      </c>
      <c r="D1947" s="23" t="str">
        <f>VLOOKUP($A1947,'[1]MAN PROG 2026'!$A$1:$AI$3379,4,FALSE)</f>
        <v>DC 70</v>
      </c>
      <c r="E1947" s="23" t="str">
        <f>VLOOKUP($A1947,'[1]MAN PROG 2026'!$A$1:$AI$3379,5,FALSE)</f>
        <v>CAE 81000771</v>
      </c>
      <c r="F1947" s="23" t="str">
        <f>VLOOKUP($A1947,'[1]MAN PROG 2026'!$A$1:$AI$3379,6,FALSE)</f>
        <v>PRINCIPALE</v>
      </c>
      <c r="G1947" s="23">
        <f>VLOOKUP($A1947,'[1]MAN PROG 2026'!$A$1:$AI$3379,7,FALSE)</f>
        <v>103617</v>
      </c>
      <c r="H1947" s="23" t="str">
        <f>VLOOKUP($A1947,'[1]MAN PROG 2026'!$A$1:$AI$3379,8,FALSE)</f>
        <v>ECO28 (103617)</v>
      </c>
      <c r="I1947" s="23" t="str">
        <f>VLOOKUP($A1947,'[1]MAN PROG 2026'!$A$1:$AI$3379,9,FALSE)</f>
        <v>S.PIETRO</v>
      </c>
      <c r="J1947" s="23" t="str">
        <f>VLOOKUP($A1947,'[1]MAN PROG 2026'!$A$1:$AI$3379,10,FALSE)</f>
        <v>RADIOTERAPIA</v>
      </c>
      <c r="K1947" s="23" t="str">
        <f>VLOOKUP($A1947,'[1]MAN PROG 2026'!$A$1:$AI$3379,11,FALSE)</f>
        <v>UPMC</v>
      </c>
      <c r="L1947" s="24" t="str">
        <f>VLOOKUP($A1947,'[1]MAN PROG 2026'!$A$2:$AI$3379,12,FALSE)</f>
        <v>UPMC</v>
      </c>
      <c r="M1947" s="24" t="str">
        <f>VLOOKUP($A1947,'[1]MAN PROG 2026'!$A$2:$AI$3379,13,FALSE)</f>
        <v>PRINCIPALE</v>
      </c>
      <c r="N1947" s="24">
        <f>VLOOKUP($A1947,'[1]MAN PROG 2026'!$A$2:$AI$3379,14,FALSE)</f>
        <v>103617</v>
      </c>
      <c r="O1947" s="24" t="str">
        <f>VLOOKUP($A1947,'[1]MAN PROG 2026'!$A$2:$AI$3379,15,FALSE)</f>
        <v>ECO28 (103617)</v>
      </c>
      <c r="P1947" s="25" t="str">
        <f>VLOOKUP($A1947,'[1]MAN PROG 2026'!$A$2:$AI$3379,20,FALSE)</f>
        <v>NON PREVISTO</v>
      </c>
      <c r="Q1947" s="8"/>
      <c r="R1947" s="26"/>
      <c r="S1947" s="8"/>
      <c r="T1947" s="37"/>
      <c r="U1947" s="27"/>
      <c r="V1947" s="27"/>
      <c r="W1947" s="27"/>
      <c r="X1947" s="27"/>
      <c r="Y1947" s="27"/>
      <c r="Z1947" s="27"/>
      <c r="AA1947" s="27"/>
      <c r="AB1947" s="27"/>
      <c r="AC1947" s="27"/>
      <c r="AD1947" s="27"/>
      <c r="AE1947" s="27"/>
      <c r="AF1947" s="27"/>
      <c r="AG1947" s="9" t="s">
        <v>32</v>
      </c>
      <c r="AH1947" s="27"/>
      <c r="AI1947" s="27"/>
      <c r="AJ1947" s="27"/>
      <c r="AK1947" s="27"/>
      <c r="AL1947" s="27"/>
      <c r="AM1947" s="11"/>
      <c r="AN1947" s="28"/>
      <c r="AO1947" s="28"/>
      <c r="AP1947" s="29"/>
      <c r="AQ1947" s="30"/>
      <c r="AR1947" s="31"/>
      <c r="AS1947" s="32"/>
      <c r="AT1947" s="33"/>
      <c r="AU1947" s="34"/>
      <c r="AV1947" s="27"/>
      <c r="AW1947" s="27"/>
      <c r="AX1947" s="27"/>
      <c r="AY1947" s="27"/>
    </row>
    <row r="1948" spans="1:51" ht="24" customHeight="1" x14ac:dyDescent="0.3">
      <c r="A1948" s="22">
        <v>103618</v>
      </c>
      <c r="B1948" s="23" t="str">
        <f>VLOOKUP($A1948,'[1]MAN PROG 2026'!$A$1:$AI$3379,2,FALSE)</f>
        <v>SONDA ECOGRAFICA</v>
      </c>
      <c r="C1948" s="23" t="str">
        <f>VLOOKUP($A1948,'[1]MAN PROG 2026'!$A$1:$AI$3379,3,FALSE)</f>
        <v>MINDRAY CO LTD</v>
      </c>
      <c r="D1948" s="23" t="str">
        <f>VLOOKUP($A1948,'[1]MAN PROG 2026'!$A$1:$AI$3379,4,FALSE)</f>
        <v>L12 3E</v>
      </c>
      <c r="E1948" s="23" t="str">
        <f>VLOOKUP($A1948,'[1]MAN PROG 2026'!$A$1:$AI$3379,5,FALSE)</f>
        <v>CAYD7C041084</v>
      </c>
      <c r="F1948" s="23" t="str">
        <f>VLOOKUP($A1948,'[1]MAN PROG 2026'!$A$1:$AI$3379,6,FALSE)</f>
        <v>COMPONENTE</v>
      </c>
      <c r="G1948" s="23">
        <f>VLOOKUP($A1948,'[1]MAN PROG 2026'!$A$1:$AI$3379,7,FALSE)</f>
        <v>103617</v>
      </c>
      <c r="H1948" s="23" t="str">
        <f>VLOOKUP($A1948,'[1]MAN PROG 2026'!$A$1:$AI$3379,8,FALSE)</f>
        <v>ECO28 (103617)</v>
      </c>
      <c r="I1948" s="23" t="str">
        <f>VLOOKUP($A1948,'[1]MAN PROG 2026'!$A$1:$AI$3379,9,FALSE)</f>
        <v>S.PIETRO</v>
      </c>
      <c r="J1948" s="23" t="str">
        <f>VLOOKUP($A1948,'[1]MAN PROG 2026'!$A$1:$AI$3379,10,FALSE)</f>
        <v>RADIOTERAPIA</v>
      </c>
      <c r="K1948" s="23" t="str">
        <f>VLOOKUP($A1948,'[1]MAN PROG 2026'!$A$1:$AI$3379,11,FALSE)</f>
        <v>UPMC</v>
      </c>
      <c r="L1948" s="24" t="str">
        <f>VLOOKUP($A1948,'[1]MAN PROG 2026'!$A$2:$AI$3379,12,FALSE)</f>
        <v>UPMC</v>
      </c>
      <c r="M1948" s="24" t="str">
        <f>VLOOKUP($A1948,'[1]MAN PROG 2026'!$A$2:$AI$3379,13,FALSE)</f>
        <v>COMPONENTE</v>
      </c>
      <c r="N1948" s="24">
        <f>VLOOKUP($A1948,'[1]MAN PROG 2026'!$A$2:$AI$3379,14,FALSE)</f>
        <v>103617</v>
      </c>
      <c r="O1948" s="24" t="str">
        <f>VLOOKUP($A1948,'[1]MAN PROG 2026'!$A$2:$AI$3379,15,FALSE)</f>
        <v>ECO28 (103617)</v>
      </c>
      <c r="P1948" s="25" t="str">
        <f>VLOOKUP($A1948,'[1]MAN PROG 2026'!$A$2:$AI$3379,20,FALSE)</f>
        <v>NON PREVISTO</v>
      </c>
      <c r="Q1948" s="8"/>
      <c r="R1948" s="26"/>
      <c r="S1948" s="8"/>
      <c r="T1948" s="37"/>
      <c r="U1948" s="27"/>
      <c r="V1948" s="27"/>
      <c r="W1948" s="27"/>
      <c r="X1948" s="27"/>
      <c r="Y1948" s="27"/>
      <c r="Z1948" s="27"/>
      <c r="AA1948" s="27"/>
      <c r="AB1948" s="27"/>
      <c r="AC1948" s="27"/>
      <c r="AD1948" s="27"/>
      <c r="AE1948" s="27"/>
      <c r="AF1948" s="27"/>
      <c r="AG1948" s="9" t="s">
        <v>32</v>
      </c>
      <c r="AH1948" s="27"/>
      <c r="AI1948" s="27"/>
      <c r="AJ1948" s="27"/>
      <c r="AK1948" s="27"/>
      <c r="AL1948" s="27"/>
      <c r="AM1948" s="11"/>
      <c r="AN1948" s="28"/>
      <c r="AO1948" s="28"/>
      <c r="AP1948" s="29"/>
      <c r="AQ1948" s="30"/>
      <c r="AR1948" s="31"/>
      <c r="AS1948" s="32"/>
      <c r="AT1948" s="33"/>
      <c r="AU1948" s="34"/>
      <c r="AV1948" s="27"/>
      <c r="AW1948" s="27"/>
      <c r="AX1948" s="27"/>
      <c r="AY1948" s="27"/>
    </row>
    <row r="1949" spans="1:51" ht="24" customHeight="1" x14ac:dyDescent="0.3">
      <c r="A1949" s="22">
        <v>103619</v>
      </c>
      <c r="B1949" s="23" t="str">
        <f>VLOOKUP($A1949,'[1]MAN PROG 2026'!$A$1:$AI$3379,2,FALSE)</f>
        <v>SONDA ECOGRAFICA</v>
      </c>
      <c r="C1949" s="23" t="str">
        <f>VLOOKUP($A1949,'[1]MAN PROG 2026'!$A$1:$AI$3379,3,FALSE)</f>
        <v>MINDRAY CO LTD</v>
      </c>
      <c r="D1949" s="23" t="str">
        <f>VLOOKUP($A1949,'[1]MAN PROG 2026'!$A$1:$AI$3379,4,FALSE)</f>
        <v>C5 2E</v>
      </c>
      <c r="E1949" s="23" t="str">
        <f>VLOOKUP($A1949,'[1]MAN PROG 2026'!$A$1:$AI$3379,5,FALSE)</f>
        <v>VST73039668</v>
      </c>
      <c r="F1949" s="23" t="str">
        <f>VLOOKUP($A1949,'[1]MAN PROG 2026'!$A$1:$AI$3379,6,FALSE)</f>
        <v>COMPONENTE</v>
      </c>
      <c r="G1949" s="23">
        <f>VLOOKUP($A1949,'[1]MAN PROG 2026'!$A$1:$AI$3379,7,FALSE)</f>
        <v>103617</v>
      </c>
      <c r="H1949" s="23" t="str">
        <f>VLOOKUP($A1949,'[1]MAN PROG 2026'!$A$1:$AI$3379,8,FALSE)</f>
        <v>ECO28 (103617)</v>
      </c>
      <c r="I1949" s="23" t="str">
        <f>VLOOKUP($A1949,'[1]MAN PROG 2026'!$A$1:$AI$3379,9,FALSE)</f>
        <v>S.PIETRO</v>
      </c>
      <c r="J1949" s="23" t="str">
        <f>VLOOKUP($A1949,'[1]MAN PROG 2026'!$A$1:$AI$3379,10,FALSE)</f>
        <v>RADIOTERAPIA</v>
      </c>
      <c r="K1949" s="23" t="str">
        <f>VLOOKUP($A1949,'[1]MAN PROG 2026'!$A$1:$AI$3379,11,FALSE)</f>
        <v>UPMC</v>
      </c>
      <c r="L1949" s="24" t="str">
        <f>VLOOKUP($A1949,'[1]MAN PROG 2026'!$A$2:$AI$3379,12,FALSE)</f>
        <v>UPMC</v>
      </c>
      <c r="M1949" s="24" t="str">
        <f>VLOOKUP($A1949,'[1]MAN PROG 2026'!$A$2:$AI$3379,13,FALSE)</f>
        <v>COMPONENTE</v>
      </c>
      <c r="N1949" s="24">
        <f>VLOOKUP($A1949,'[1]MAN PROG 2026'!$A$2:$AI$3379,14,FALSE)</f>
        <v>103617</v>
      </c>
      <c r="O1949" s="24" t="str">
        <f>VLOOKUP($A1949,'[1]MAN PROG 2026'!$A$2:$AI$3379,15,FALSE)</f>
        <v>ECO28 (103617)</v>
      </c>
      <c r="P1949" s="25" t="str">
        <f>VLOOKUP($A1949,'[1]MAN PROG 2026'!$A$2:$AI$3379,20,FALSE)</f>
        <v>NON PREVISTO</v>
      </c>
      <c r="Q1949" s="8"/>
      <c r="R1949" s="26"/>
      <c r="S1949" s="8"/>
      <c r="T1949" s="37"/>
      <c r="U1949" s="27"/>
      <c r="V1949" s="27"/>
      <c r="W1949" s="27"/>
      <c r="X1949" s="27"/>
      <c r="Y1949" s="27"/>
      <c r="Z1949" s="27"/>
      <c r="AA1949" s="27"/>
      <c r="AB1949" s="27"/>
      <c r="AC1949" s="27"/>
      <c r="AD1949" s="27"/>
      <c r="AE1949" s="27"/>
      <c r="AF1949" s="27"/>
      <c r="AG1949" s="9" t="s">
        <v>32</v>
      </c>
      <c r="AH1949" s="27"/>
      <c r="AI1949" s="27"/>
      <c r="AJ1949" s="27"/>
      <c r="AK1949" s="27"/>
      <c r="AL1949" s="27"/>
      <c r="AM1949" s="11"/>
      <c r="AN1949" s="28"/>
      <c r="AO1949" s="28"/>
      <c r="AP1949" s="29"/>
      <c r="AQ1949" s="30"/>
      <c r="AR1949" s="31"/>
      <c r="AS1949" s="32"/>
      <c r="AT1949" s="33"/>
      <c r="AU1949" s="34"/>
      <c r="AV1949" s="27"/>
      <c r="AW1949" s="27"/>
      <c r="AX1949" s="27"/>
      <c r="AY1949" s="27"/>
    </row>
    <row r="1950" spans="1:51" ht="24" customHeight="1" x14ac:dyDescent="0.3">
      <c r="A1950" s="22">
        <v>103620</v>
      </c>
      <c r="B1950" s="23" t="str">
        <f>VLOOKUP($A1950,'[1]MAN PROG 2026'!$A$1:$AI$3379,2,FALSE)</f>
        <v>RIPRODUTTORE VIDEO O DIGITALE DI BIOIMMAGINI</v>
      </c>
      <c r="C1950" s="23" t="str">
        <f>VLOOKUP($A1950,'[1]MAN PROG 2026'!$A$1:$AI$3379,3,FALSE)</f>
        <v>SONY CORP</v>
      </c>
      <c r="D1950" s="23" t="str">
        <f>VLOOKUP($A1950,'[1]MAN PROG 2026'!$A$1:$AI$3379,4,FALSE)</f>
        <v>UP X898MD</v>
      </c>
      <c r="E1950" s="23">
        <f>VLOOKUP($A1950,'[1]MAN PROG 2026'!$A$1:$AI$3379,5,FALSE)</f>
        <v>7059310</v>
      </c>
      <c r="F1950" s="23" t="str">
        <f>VLOOKUP($A1950,'[1]MAN PROG 2026'!$A$1:$AI$3379,6,FALSE)</f>
        <v>COMPONENTE</v>
      </c>
      <c r="G1950" s="23">
        <f>VLOOKUP($A1950,'[1]MAN PROG 2026'!$A$1:$AI$3379,7,FALSE)</f>
        <v>103617</v>
      </c>
      <c r="H1950" s="23" t="str">
        <f>VLOOKUP($A1950,'[1]MAN PROG 2026'!$A$1:$AI$3379,8,FALSE)</f>
        <v>ECO28 (103617)</v>
      </c>
      <c r="I1950" s="23" t="str">
        <f>VLOOKUP($A1950,'[1]MAN PROG 2026'!$A$1:$AI$3379,9,FALSE)</f>
        <v>S.PIETRO</v>
      </c>
      <c r="J1950" s="23" t="str">
        <f>VLOOKUP($A1950,'[1]MAN PROG 2026'!$A$1:$AI$3379,10,FALSE)</f>
        <v>RADIOTERAPIA</v>
      </c>
      <c r="K1950" s="23" t="str">
        <f>VLOOKUP($A1950,'[1]MAN PROG 2026'!$A$1:$AI$3379,11,FALSE)</f>
        <v>UPMC</v>
      </c>
      <c r="L1950" s="24" t="str">
        <f>VLOOKUP($A1950,'[1]MAN PROG 2026'!$A$2:$AI$3379,12,FALSE)</f>
        <v>UPMC</v>
      </c>
      <c r="M1950" s="24" t="str">
        <f>VLOOKUP($A1950,'[1]MAN PROG 2026'!$A$2:$AI$3379,13,FALSE)</f>
        <v>COMPONENTE</v>
      </c>
      <c r="N1950" s="24">
        <f>VLOOKUP($A1950,'[1]MAN PROG 2026'!$A$2:$AI$3379,14,FALSE)</f>
        <v>103617</v>
      </c>
      <c r="O1950" s="24" t="str">
        <f>VLOOKUP($A1950,'[1]MAN PROG 2026'!$A$2:$AI$3379,15,FALSE)</f>
        <v>ECO28 (103617)</v>
      </c>
      <c r="P1950" s="25" t="str">
        <f>VLOOKUP($A1950,'[1]MAN PROG 2026'!$A$2:$AI$3379,20,FALSE)</f>
        <v>NON PREVISTO</v>
      </c>
      <c r="Q1950" s="8"/>
      <c r="R1950" s="26"/>
      <c r="S1950" s="8"/>
      <c r="T1950" s="37"/>
      <c r="U1950" s="27"/>
      <c r="V1950" s="27"/>
      <c r="W1950" s="27"/>
      <c r="X1950" s="27"/>
      <c r="Y1950" s="27"/>
      <c r="Z1950" s="27"/>
      <c r="AA1950" s="27"/>
      <c r="AB1950" s="27"/>
      <c r="AC1950" s="27"/>
      <c r="AD1950" s="27"/>
      <c r="AE1950" s="27"/>
      <c r="AF1950" s="27"/>
      <c r="AG1950" s="9" t="s">
        <v>32</v>
      </c>
      <c r="AH1950" s="27"/>
      <c r="AI1950" s="27"/>
      <c r="AJ1950" s="27"/>
      <c r="AK1950" s="27"/>
      <c r="AL1950" s="27"/>
      <c r="AM1950" s="11"/>
      <c r="AN1950" s="28"/>
      <c r="AO1950" s="28"/>
      <c r="AP1950" s="29"/>
      <c r="AQ1950" s="30"/>
      <c r="AR1950" s="31"/>
      <c r="AS1950" s="32"/>
      <c r="AT1950" s="33"/>
      <c r="AU1950" s="34"/>
      <c r="AV1950" s="27"/>
      <c r="AW1950" s="27"/>
      <c r="AX1950" s="27"/>
      <c r="AY1950" s="27"/>
    </row>
    <row r="1951" spans="1:51" ht="24" customHeight="1" x14ac:dyDescent="0.3">
      <c r="A1951" s="22">
        <v>103621</v>
      </c>
      <c r="B1951" s="23" t="str">
        <f>VLOOKUP($A1951,'[1]MAN PROG 2026'!$A$1:$AI$3379,2,FALSE)</f>
        <v>TAVOLO TELECOMANDATO</v>
      </c>
      <c r="C1951" s="23" t="str">
        <f>VLOOKUP($A1951,'[1]MAN PROG 2026'!$A$1:$AI$3379,3,FALSE)</f>
        <v>MECALL SRL</v>
      </c>
      <c r="D1951" s="23" t="str">
        <f>VLOOKUP($A1951,'[1]MAN PROG 2026'!$A$1:$AI$3379,4,FALSE)</f>
        <v>EIDOS RF439</v>
      </c>
      <c r="E1951" s="23" t="str">
        <f>VLOOKUP($A1951,'[1]MAN PROG 2026'!$A$1:$AI$3379,5,FALSE)</f>
        <v>00875</v>
      </c>
      <c r="F1951" s="23" t="str">
        <f>VLOOKUP($A1951,'[1]MAN PROG 2026'!$A$1:$AI$3379,6,FALSE)</f>
        <v>PRINCIPALE</v>
      </c>
      <c r="G1951" s="23">
        <f>VLOOKUP($A1951,'[1]MAN PROG 2026'!$A$1:$AI$3379,7,FALSE)</f>
        <v>103621</v>
      </c>
      <c r="H1951" s="23">
        <f>VLOOKUP($A1951,'[1]MAN PROG 2026'!$A$1:$AI$3379,8,FALSE)</f>
        <v>0</v>
      </c>
      <c r="I1951" s="23" t="str">
        <f>VLOOKUP($A1951,'[1]MAN PROG 2026'!$A$1:$AI$3379,9,FALSE)</f>
        <v>S.PIETRO</v>
      </c>
      <c r="J1951" s="23" t="str">
        <f>VLOOKUP($A1951,'[1]MAN PROG 2026'!$A$1:$AI$3379,10,FALSE)</f>
        <v>RADIOLOGIA</v>
      </c>
      <c r="K1951" s="23" t="str">
        <f>VLOOKUP($A1951,'[1]MAN PROG 2026'!$A$1:$AI$3379,11,FALSE)</f>
        <v>RADIOLOGIA</v>
      </c>
      <c r="L1951" s="24" t="str">
        <f>VLOOKUP($A1951,'[1]MAN PROG 2026'!$A$2:$AI$3379,12,FALSE)</f>
        <v>RADIOLOGIA</v>
      </c>
      <c r="M1951" s="24" t="str">
        <f>VLOOKUP($A1951,'[1]MAN PROG 2026'!$A$2:$AI$3379,13,FALSE)</f>
        <v>PRINCIPALE</v>
      </c>
      <c r="N1951" s="24">
        <f>VLOOKUP($A1951,'[1]MAN PROG 2026'!$A$2:$AI$3379,14,FALSE)</f>
        <v>103621</v>
      </c>
      <c r="O1951" s="24">
        <f>VLOOKUP($A1951,'[1]MAN PROG 2026'!$A$2:$AI$3379,15,FALSE)</f>
        <v>0</v>
      </c>
      <c r="P1951" s="25" t="str">
        <f>VLOOKUP($A1951,'[1]MAN PROG 2026'!$A$2:$AI$3379,20,FALSE)</f>
        <v>NON PREVISTO</v>
      </c>
      <c r="Q1951" s="8"/>
      <c r="R1951" s="26"/>
      <c r="S1951" s="8"/>
      <c r="T1951" s="37"/>
      <c r="U1951" s="27"/>
      <c r="V1951" s="27"/>
      <c r="W1951" s="27"/>
      <c r="X1951" s="27"/>
      <c r="Y1951" s="27"/>
      <c r="Z1951" s="27"/>
      <c r="AA1951" s="27"/>
      <c r="AB1951" s="27"/>
      <c r="AC1951" s="27"/>
      <c r="AD1951" s="27"/>
      <c r="AE1951" s="27"/>
      <c r="AF1951" s="27"/>
      <c r="AG1951" s="9" t="s">
        <v>32</v>
      </c>
      <c r="AH1951" s="27"/>
      <c r="AI1951" s="27"/>
      <c r="AJ1951" s="27"/>
      <c r="AK1951" s="27"/>
      <c r="AL1951" s="27"/>
      <c r="AM1951" s="11"/>
      <c r="AN1951" s="28"/>
      <c r="AO1951" s="28"/>
      <c r="AP1951" s="29"/>
      <c r="AQ1951" s="30"/>
      <c r="AR1951" s="31"/>
      <c r="AS1951" s="32"/>
      <c r="AT1951" s="33"/>
      <c r="AU1951" s="34"/>
      <c r="AV1951" s="27"/>
      <c r="AW1951" s="27"/>
      <c r="AX1951" s="27"/>
      <c r="AY1951" s="27"/>
    </row>
    <row r="1952" spans="1:51" ht="24" customHeight="1" x14ac:dyDescent="0.3">
      <c r="A1952" s="22">
        <v>103622</v>
      </c>
      <c r="B1952" s="23" t="str">
        <f>VLOOKUP($A1952,'[1]MAN PROG 2026'!$A$1:$AI$3379,2,FALSE)</f>
        <v>COMPLESSO RADIOGENO</v>
      </c>
      <c r="C1952" s="23" t="str">
        <f>VLOOKUP($A1952,'[1]MAN PROG 2026'!$A$1:$AI$3379,3,FALSE)</f>
        <v>MECALL SRL</v>
      </c>
      <c r="D1952" s="23" t="str">
        <f>VLOOKUP($A1952,'[1]MAN PROG 2026'!$A$1:$AI$3379,4,FALSE)</f>
        <v>AL 003</v>
      </c>
      <c r="E1952" s="23">
        <f>VLOOKUP($A1952,'[1]MAN PROG 2026'!$A$1:$AI$3379,5,FALSE)</f>
        <v>34187</v>
      </c>
      <c r="F1952" s="23" t="str">
        <f>VLOOKUP($A1952,'[1]MAN PROG 2026'!$A$1:$AI$3379,6,FALSE)</f>
        <v>COMPONENTE</v>
      </c>
      <c r="G1952" s="23">
        <f>VLOOKUP($A1952,'[1]MAN PROG 2026'!$A$1:$AI$3379,7,FALSE)</f>
        <v>103621</v>
      </c>
      <c r="H1952" s="23">
        <f>VLOOKUP($A1952,'[1]MAN PROG 2026'!$A$1:$AI$3379,8,FALSE)</f>
        <v>0</v>
      </c>
      <c r="I1952" s="23" t="str">
        <f>VLOOKUP($A1952,'[1]MAN PROG 2026'!$A$1:$AI$3379,9,FALSE)</f>
        <v>S.PIETRO</v>
      </c>
      <c r="J1952" s="23" t="str">
        <f>VLOOKUP($A1952,'[1]MAN PROG 2026'!$A$1:$AI$3379,10,FALSE)</f>
        <v>RADIOLOGIA</v>
      </c>
      <c r="K1952" s="23" t="str">
        <f>VLOOKUP($A1952,'[1]MAN PROG 2026'!$A$1:$AI$3379,11,FALSE)</f>
        <v>RADIOLOGIA</v>
      </c>
      <c r="L1952" s="24" t="str">
        <f>VLOOKUP($A1952,'[1]MAN PROG 2026'!$A$2:$AI$3379,12,FALSE)</f>
        <v>RADIOLOGIA</v>
      </c>
      <c r="M1952" s="24" t="str">
        <f>VLOOKUP($A1952,'[1]MAN PROG 2026'!$A$2:$AI$3379,13,FALSE)</f>
        <v>COMPONENTE</v>
      </c>
      <c r="N1952" s="24">
        <f>VLOOKUP($A1952,'[1]MAN PROG 2026'!$A$2:$AI$3379,14,FALSE)</f>
        <v>103621</v>
      </c>
      <c r="O1952" s="24">
        <f>VLOOKUP($A1952,'[1]MAN PROG 2026'!$A$2:$AI$3379,15,FALSE)</f>
        <v>0</v>
      </c>
      <c r="P1952" s="25" t="str">
        <f>VLOOKUP($A1952,'[1]MAN PROG 2026'!$A$2:$AI$3379,20,FALSE)</f>
        <v>NON PREVISTO</v>
      </c>
      <c r="Q1952" s="8"/>
      <c r="R1952" s="26"/>
      <c r="S1952" s="8"/>
      <c r="T1952" s="37"/>
      <c r="U1952" s="27"/>
      <c r="V1952" s="27"/>
      <c r="W1952" s="27"/>
      <c r="X1952" s="27"/>
      <c r="Y1952" s="27"/>
      <c r="Z1952" s="27"/>
      <c r="AA1952" s="27"/>
      <c r="AB1952" s="27"/>
      <c r="AC1952" s="27"/>
      <c r="AD1952" s="27"/>
      <c r="AE1952" s="27"/>
      <c r="AF1952" s="27"/>
      <c r="AG1952" s="9" t="s">
        <v>32</v>
      </c>
      <c r="AH1952" s="27"/>
      <c r="AI1952" s="27"/>
      <c r="AJ1952" s="27"/>
      <c r="AK1952" s="27"/>
      <c r="AL1952" s="27"/>
      <c r="AM1952" s="11"/>
      <c r="AN1952" s="28"/>
      <c r="AO1952" s="28"/>
      <c r="AP1952" s="29"/>
      <c r="AQ1952" s="30"/>
      <c r="AR1952" s="31"/>
      <c r="AS1952" s="32"/>
      <c r="AT1952" s="33"/>
      <c r="AU1952" s="34"/>
      <c r="AV1952" s="27"/>
      <c r="AW1952" s="27"/>
      <c r="AX1952" s="27"/>
      <c r="AY1952" s="27"/>
    </row>
    <row r="1953" spans="1:51" ht="24" customHeight="1" x14ac:dyDescent="0.3">
      <c r="A1953" s="22">
        <v>103623</v>
      </c>
      <c r="B1953" s="23" t="str">
        <f>VLOOKUP($A1953,'[1]MAN PROG 2026'!$A$1:$AI$3379,2,FALSE)</f>
        <v>TAVOLO RIBALTABILE PER APPARECCHIO RADIOLOGICO</v>
      </c>
      <c r="C1953" s="23" t="str">
        <f>VLOOKUP($A1953,'[1]MAN PROG 2026'!$A$1:$AI$3379,3,FALSE)</f>
        <v>MECALL SRL</v>
      </c>
      <c r="D1953" s="23" t="str">
        <f>VLOOKUP($A1953,'[1]MAN PROG 2026'!$A$1:$AI$3379,4,FALSE)</f>
        <v>CLISIS EXCEL DRF</v>
      </c>
      <c r="E1953" s="23">
        <f>VLOOKUP($A1953,'[1]MAN PROG 2026'!$A$1:$AI$3379,5,FALSE)</f>
        <v>34061</v>
      </c>
      <c r="F1953" s="23" t="str">
        <f>VLOOKUP($A1953,'[1]MAN PROG 2026'!$A$1:$AI$3379,6,FALSE)</f>
        <v>COMPONENTE</v>
      </c>
      <c r="G1953" s="23">
        <f>VLOOKUP($A1953,'[1]MAN PROG 2026'!$A$1:$AI$3379,7,FALSE)</f>
        <v>103621</v>
      </c>
      <c r="H1953" s="23">
        <f>VLOOKUP($A1953,'[1]MAN PROG 2026'!$A$1:$AI$3379,8,FALSE)</f>
        <v>0</v>
      </c>
      <c r="I1953" s="23" t="str">
        <f>VLOOKUP($A1953,'[1]MAN PROG 2026'!$A$1:$AI$3379,9,FALSE)</f>
        <v>S.PIETRO</v>
      </c>
      <c r="J1953" s="23" t="str">
        <f>VLOOKUP($A1953,'[1]MAN PROG 2026'!$A$1:$AI$3379,10,FALSE)</f>
        <v>RADIOLOGIA</v>
      </c>
      <c r="K1953" s="23" t="str">
        <f>VLOOKUP($A1953,'[1]MAN PROG 2026'!$A$1:$AI$3379,11,FALSE)</f>
        <v>RADIOLOGIA</v>
      </c>
      <c r="L1953" s="24" t="str">
        <f>VLOOKUP($A1953,'[1]MAN PROG 2026'!$A$2:$AI$3379,12,FALSE)</f>
        <v>RADIOLOGIA</v>
      </c>
      <c r="M1953" s="24" t="str">
        <f>VLOOKUP($A1953,'[1]MAN PROG 2026'!$A$2:$AI$3379,13,FALSE)</f>
        <v>COMPONENTE</v>
      </c>
      <c r="N1953" s="24">
        <f>VLOOKUP($A1953,'[1]MAN PROG 2026'!$A$2:$AI$3379,14,FALSE)</f>
        <v>103621</v>
      </c>
      <c r="O1953" s="24">
        <f>VLOOKUP($A1953,'[1]MAN PROG 2026'!$A$2:$AI$3379,15,FALSE)</f>
        <v>0</v>
      </c>
      <c r="P1953" s="25" t="str">
        <f>VLOOKUP($A1953,'[1]MAN PROG 2026'!$A$2:$AI$3379,20,FALSE)</f>
        <v>NON PREVISTO</v>
      </c>
      <c r="Q1953" s="8"/>
      <c r="R1953" s="26"/>
      <c r="S1953" s="8"/>
      <c r="T1953" s="37"/>
      <c r="U1953" s="27"/>
      <c r="V1953" s="27"/>
      <c r="W1953" s="27"/>
      <c r="X1953" s="27"/>
      <c r="Y1953" s="27"/>
      <c r="Z1953" s="27"/>
      <c r="AA1953" s="27"/>
      <c r="AB1953" s="27"/>
      <c r="AC1953" s="27"/>
      <c r="AD1953" s="27"/>
      <c r="AE1953" s="27"/>
      <c r="AF1953" s="27"/>
      <c r="AG1953" s="9" t="s">
        <v>32</v>
      </c>
      <c r="AH1953" s="27"/>
      <c r="AI1953" s="27"/>
      <c r="AJ1953" s="27"/>
      <c r="AK1953" s="27"/>
      <c r="AL1953" s="27"/>
      <c r="AM1953" s="11"/>
      <c r="AN1953" s="28"/>
      <c r="AO1953" s="28"/>
      <c r="AP1953" s="29"/>
      <c r="AQ1953" s="30"/>
      <c r="AR1953" s="31"/>
      <c r="AS1953" s="32"/>
      <c r="AT1953" s="33"/>
      <c r="AU1953" s="34"/>
      <c r="AV1953" s="27"/>
      <c r="AW1953" s="27"/>
      <c r="AX1953" s="27"/>
      <c r="AY1953" s="27"/>
    </row>
    <row r="1954" spans="1:51" ht="24" customHeight="1" x14ac:dyDescent="0.3">
      <c r="A1954" s="22">
        <v>103624</v>
      </c>
      <c r="B1954" s="23" t="str">
        <f>VLOOKUP($A1954,'[1]MAN PROG 2026'!$A$1:$AI$3379,2,FALSE)</f>
        <v>GENERATORE D'ALTA TENSIONE PER GRUPPO RADIOLOGICO</v>
      </c>
      <c r="C1954" s="23" t="str">
        <f>VLOOKUP($A1954,'[1]MAN PROG 2026'!$A$1:$AI$3379,3,FALSE)</f>
        <v>MECALL SRL</v>
      </c>
      <c r="D1954" s="23" t="str">
        <f>VLOOKUP($A1954,'[1]MAN PROG 2026'!$A$1:$AI$3379,4,FALSE)</f>
        <v>CASTOR RF 80 TS</v>
      </c>
      <c r="E1954" s="23" t="str">
        <f>VLOOKUP($A1954,'[1]MAN PROG 2026'!$A$1:$AI$3379,5,FALSE)</f>
        <v>17L 2049</v>
      </c>
      <c r="F1954" s="23" t="str">
        <f>VLOOKUP($A1954,'[1]MAN PROG 2026'!$A$1:$AI$3379,6,FALSE)</f>
        <v>COMPONENTE</v>
      </c>
      <c r="G1954" s="23">
        <f>VLOOKUP($A1954,'[1]MAN PROG 2026'!$A$1:$AI$3379,7,FALSE)</f>
        <v>103621</v>
      </c>
      <c r="H1954" s="23">
        <f>VLOOKUP($A1954,'[1]MAN PROG 2026'!$A$1:$AI$3379,8,FALSE)</f>
        <v>0</v>
      </c>
      <c r="I1954" s="23" t="str">
        <f>VLOOKUP($A1954,'[1]MAN PROG 2026'!$A$1:$AI$3379,9,FALSE)</f>
        <v>S.PIETRO</v>
      </c>
      <c r="J1954" s="23" t="str">
        <f>VLOOKUP($A1954,'[1]MAN PROG 2026'!$A$1:$AI$3379,10,FALSE)</f>
        <v>RADIOLOGIA</v>
      </c>
      <c r="K1954" s="23" t="str">
        <f>VLOOKUP($A1954,'[1]MAN PROG 2026'!$A$1:$AI$3379,11,FALSE)</f>
        <v>RADIOLOGIA</v>
      </c>
      <c r="L1954" s="24" t="str">
        <f>VLOOKUP($A1954,'[1]MAN PROG 2026'!$A$2:$AI$3379,12,FALSE)</f>
        <v>RADIOLOGIA</v>
      </c>
      <c r="M1954" s="24" t="str">
        <f>VLOOKUP($A1954,'[1]MAN PROG 2026'!$A$2:$AI$3379,13,FALSE)</f>
        <v>COMPONENTE</v>
      </c>
      <c r="N1954" s="24">
        <f>VLOOKUP($A1954,'[1]MAN PROG 2026'!$A$2:$AI$3379,14,FALSE)</f>
        <v>103621</v>
      </c>
      <c r="O1954" s="24">
        <f>VLOOKUP($A1954,'[1]MAN PROG 2026'!$A$2:$AI$3379,15,FALSE)</f>
        <v>0</v>
      </c>
      <c r="P1954" s="25" t="str">
        <f>VLOOKUP($A1954,'[1]MAN PROG 2026'!$A$2:$AI$3379,20,FALSE)</f>
        <v>NON PREVISTO</v>
      </c>
      <c r="Q1954" s="8"/>
      <c r="R1954" s="26"/>
      <c r="S1954" s="8"/>
      <c r="T1954" s="37"/>
      <c r="U1954" s="27"/>
      <c r="V1954" s="27"/>
      <c r="W1954" s="27"/>
      <c r="X1954" s="27"/>
      <c r="Y1954" s="27"/>
      <c r="Z1954" s="27"/>
      <c r="AA1954" s="27"/>
      <c r="AB1954" s="27"/>
      <c r="AC1954" s="27"/>
      <c r="AD1954" s="27"/>
      <c r="AE1954" s="27"/>
      <c r="AF1954" s="27"/>
      <c r="AG1954" s="9" t="s">
        <v>32</v>
      </c>
      <c r="AH1954" s="27"/>
      <c r="AI1954" s="27"/>
      <c r="AJ1954" s="27"/>
      <c r="AK1954" s="27"/>
      <c r="AL1954" s="27"/>
      <c r="AM1954" s="11"/>
      <c r="AN1954" s="28"/>
      <c r="AO1954" s="28"/>
      <c r="AP1954" s="29"/>
      <c r="AQ1954" s="30"/>
      <c r="AR1954" s="31"/>
      <c r="AS1954" s="32"/>
      <c r="AT1954" s="33"/>
      <c r="AU1954" s="34"/>
      <c r="AV1954" s="27"/>
      <c r="AW1954" s="27"/>
      <c r="AX1954" s="27"/>
      <c r="AY1954" s="27"/>
    </row>
    <row r="1955" spans="1:51" ht="24" customHeight="1" x14ac:dyDescent="0.3">
      <c r="A1955" s="22">
        <v>103625</v>
      </c>
      <c r="B1955" s="23" t="str">
        <f>VLOOKUP($A1955,'[1]MAN PROG 2026'!$A$1:$AI$3379,2,FALSE)</f>
        <v>GRUPPO DI CONTINUITA'</v>
      </c>
      <c r="C1955" s="23" t="str">
        <f>VLOOKUP($A1955,'[1]MAN PROG 2026'!$A$1:$AI$3379,3,FALSE)</f>
        <v>NR</v>
      </c>
      <c r="D1955" s="23" t="str">
        <f>VLOOKUP($A1955,'[1]MAN PROG 2026'!$A$1:$AI$3379,4,FALSE)</f>
        <v>2000VA</v>
      </c>
      <c r="E1955" s="23">
        <f>VLOOKUP($A1955,'[1]MAN PROG 2026'!$A$1:$AI$3379,5,FALSE)</f>
        <v>10031701709</v>
      </c>
      <c r="F1955" s="23" t="str">
        <f>VLOOKUP($A1955,'[1]MAN PROG 2026'!$A$1:$AI$3379,6,FALSE)</f>
        <v>COMPONENTE</v>
      </c>
      <c r="G1955" s="23">
        <f>VLOOKUP($A1955,'[1]MAN PROG 2026'!$A$1:$AI$3379,7,FALSE)</f>
        <v>103621</v>
      </c>
      <c r="H1955" s="23">
        <f>VLOOKUP($A1955,'[1]MAN PROG 2026'!$A$1:$AI$3379,8,FALSE)</f>
        <v>0</v>
      </c>
      <c r="I1955" s="23" t="str">
        <f>VLOOKUP($A1955,'[1]MAN PROG 2026'!$A$1:$AI$3379,9,FALSE)</f>
        <v>S.PIETRO</v>
      </c>
      <c r="J1955" s="23" t="str">
        <f>VLOOKUP($A1955,'[1]MAN PROG 2026'!$A$1:$AI$3379,10,FALSE)</f>
        <v>RADIOLOGIA</v>
      </c>
      <c r="K1955" s="23" t="str">
        <f>VLOOKUP($A1955,'[1]MAN PROG 2026'!$A$1:$AI$3379,11,FALSE)</f>
        <v>RADIOLOGIA</v>
      </c>
      <c r="L1955" s="24" t="str">
        <f>VLOOKUP($A1955,'[1]MAN PROG 2026'!$A$2:$AI$3379,12,FALSE)</f>
        <v>RADIOLOGIA</v>
      </c>
      <c r="M1955" s="24" t="str">
        <f>VLOOKUP($A1955,'[1]MAN PROG 2026'!$A$2:$AI$3379,13,FALSE)</f>
        <v>COMPONENTE</v>
      </c>
      <c r="N1955" s="24">
        <f>VLOOKUP($A1955,'[1]MAN PROG 2026'!$A$2:$AI$3379,14,FALSE)</f>
        <v>103621</v>
      </c>
      <c r="O1955" s="24">
        <f>VLOOKUP($A1955,'[1]MAN PROG 2026'!$A$2:$AI$3379,15,FALSE)</f>
        <v>0</v>
      </c>
      <c r="P1955" s="25" t="str">
        <f>VLOOKUP($A1955,'[1]MAN PROG 2026'!$A$2:$AI$3379,20,FALSE)</f>
        <v>NON PREVISTO</v>
      </c>
      <c r="Q1955" s="8"/>
      <c r="R1955" s="26"/>
      <c r="S1955" s="8"/>
      <c r="T1955" s="37"/>
      <c r="U1955" s="27"/>
      <c r="V1955" s="27"/>
      <c r="W1955" s="27"/>
      <c r="X1955" s="27"/>
      <c r="Y1955" s="27"/>
      <c r="Z1955" s="27"/>
      <c r="AA1955" s="27"/>
      <c r="AB1955" s="27"/>
      <c r="AC1955" s="27"/>
      <c r="AD1955" s="27"/>
      <c r="AE1955" s="27"/>
      <c r="AF1955" s="27"/>
      <c r="AG1955" s="9" t="s">
        <v>32</v>
      </c>
      <c r="AH1955" s="27"/>
      <c r="AI1955" s="27"/>
      <c r="AJ1955" s="27"/>
      <c r="AK1955" s="27"/>
      <c r="AL1955" s="27"/>
      <c r="AM1955" s="11"/>
      <c r="AN1955" s="28"/>
      <c r="AO1955" s="28"/>
      <c r="AP1955" s="29"/>
      <c r="AQ1955" s="30"/>
      <c r="AR1955" s="31"/>
      <c r="AS1955" s="32"/>
      <c r="AT1955" s="33"/>
      <c r="AU1955" s="34"/>
      <c r="AV1955" s="27"/>
      <c r="AW1955" s="27"/>
      <c r="AX1955" s="27"/>
      <c r="AY1955" s="27"/>
    </row>
    <row r="1956" spans="1:51" ht="24" customHeight="1" x14ac:dyDescent="0.3">
      <c r="A1956" s="22">
        <v>103626</v>
      </c>
      <c r="B1956" s="23" t="str">
        <f>VLOOKUP($A1956,'[1]MAN PROG 2026'!$A$1:$AI$3379,2,FALSE)</f>
        <v>CONSOLLE DI COMANDO PER GRUPPO RADIOLOGICO</v>
      </c>
      <c r="C1956" s="23" t="str">
        <f>VLOOKUP($A1956,'[1]MAN PROG 2026'!$A$1:$AI$3379,3,FALSE)</f>
        <v>MECALL SRL</v>
      </c>
      <c r="D1956" s="23" t="str">
        <f>VLOOKUP($A1956,'[1]MAN PROG 2026'!$A$1:$AI$3379,4,FALSE)</f>
        <v>NR</v>
      </c>
      <c r="E1956" s="23">
        <f>VLOOKUP($A1956,'[1]MAN PROG 2026'!$A$1:$AI$3379,5,FALSE)</f>
        <v>34161</v>
      </c>
      <c r="F1956" s="23" t="str">
        <f>VLOOKUP($A1956,'[1]MAN PROG 2026'!$A$1:$AI$3379,6,FALSE)</f>
        <v>COMPONENTE</v>
      </c>
      <c r="G1956" s="23">
        <f>VLOOKUP($A1956,'[1]MAN PROG 2026'!$A$1:$AI$3379,7,FALSE)</f>
        <v>103621</v>
      </c>
      <c r="H1956" s="23">
        <f>VLOOKUP($A1956,'[1]MAN PROG 2026'!$A$1:$AI$3379,8,FALSE)</f>
        <v>0</v>
      </c>
      <c r="I1956" s="23" t="str">
        <f>VLOOKUP($A1956,'[1]MAN PROG 2026'!$A$1:$AI$3379,9,FALSE)</f>
        <v>S.PIETRO</v>
      </c>
      <c r="J1956" s="23" t="str">
        <f>VLOOKUP($A1956,'[1]MAN PROG 2026'!$A$1:$AI$3379,10,FALSE)</f>
        <v>RADIOLOGIA</v>
      </c>
      <c r="K1956" s="23" t="str">
        <f>VLOOKUP($A1956,'[1]MAN PROG 2026'!$A$1:$AI$3379,11,FALSE)</f>
        <v>RADIOLOGIA</v>
      </c>
      <c r="L1956" s="24" t="str">
        <f>VLOOKUP($A1956,'[1]MAN PROG 2026'!$A$2:$AI$3379,12,FALSE)</f>
        <v>RADIOLOGIA</v>
      </c>
      <c r="M1956" s="24" t="str">
        <f>VLOOKUP($A1956,'[1]MAN PROG 2026'!$A$2:$AI$3379,13,FALSE)</f>
        <v>COMPONENTE</v>
      </c>
      <c r="N1956" s="24">
        <f>VLOOKUP($A1956,'[1]MAN PROG 2026'!$A$2:$AI$3379,14,FALSE)</f>
        <v>103621</v>
      </c>
      <c r="O1956" s="24">
        <f>VLOOKUP($A1956,'[1]MAN PROG 2026'!$A$2:$AI$3379,15,FALSE)</f>
        <v>0</v>
      </c>
      <c r="P1956" s="25" t="str">
        <f>VLOOKUP($A1956,'[1]MAN PROG 2026'!$A$2:$AI$3379,20,FALSE)</f>
        <v>NON PREVISTO</v>
      </c>
      <c r="Q1956" s="8"/>
      <c r="R1956" s="26"/>
      <c r="S1956" s="8"/>
      <c r="T1956" s="37"/>
      <c r="U1956" s="27"/>
      <c r="V1956" s="27"/>
      <c r="W1956" s="27"/>
      <c r="X1956" s="27"/>
      <c r="Y1956" s="27"/>
      <c r="Z1956" s="27"/>
      <c r="AA1956" s="27"/>
      <c r="AB1956" s="27"/>
      <c r="AC1956" s="27"/>
      <c r="AD1956" s="27"/>
      <c r="AE1956" s="27"/>
      <c r="AF1956" s="27"/>
      <c r="AG1956" s="9" t="s">
        <v>32</v>
      </c>
      <c r="AH1956" s="27"/>
      <c r="AI1956" s="27"/>
      <c r="AJ1956" s="27"/>
      <c r="AK1956" s="27"/>
      <c r="AL1956" s="27"/>
      <c r="AM1956" s="11"/>
      <c r="AN1956" s="28"/>
      <c r="AO1956" s="28"/>
      <c r="AP1956" s="29"/>
      <c r="AQ1956" s="30"/>
      <c r="AR1956" s="31"/>
      <c r="AS1956" s="32"/>
      <c r="AT1956" s="33"/>
      <c r="AU1956" s="34"/>
      <c r="AV1956" s="27"/>
      <c r="AW1956" s="27"/>
      <c r="AX1956" s="27"/>
      <c r="AY1956" s="27"/>
    </row>
    <row r="1957" spans="1:51" ht="24" customHeight="1" x14ac:dyDescent="0.3">
      <c r="A1957" s="22">
        <v>103627</v>
      </c>
      <c r="B1957" s="23" t="str">
        <f>VLOOKUP($A1957,'[1]MAN PROG 2026'!$A$1:$AI$3379,2,FALSE)</f>
        <v>MONITOR TELEVISIVO PER BIOIMMAGINI</v>
      </c>
      <c r="C1957" s="23" t="str">
        <f>VLOOKUP($A1957,'[1]MAN PROG 2026'!$A$1:$AI$3379,3,FALSE)</f>
        <v>TECNI NT</v>
      </c>
      <c r="D1957" s="23" t="str">
        <f>VLOOKUP($A1957,'[1]MAN PROG 2026'!$A$1:$AI$3379,4,FALSE)</f>
        <v>EM19TFTI MII C3</v>
      </c>
      <c r="E1957" s="23">
        <f>VLOOKUP($A1957,'[1]MAN PROG 2026'!$A$1:$AI$3379,5,FALSE)</f>
        <v>17500097</v>
      </c>
      <c r="F1957" s="23" t="str">
        <f>VLOOKUP($A1957,'[1]MAN PROG 2026'!$A$1:$AI$3379,6,FALSE)</f>
        <v>COMPONENTE</v>
      </c>
      <c r="G1957" s="23">
        <f>VLOOKUP($A1957,'[1]MAN PROG 2026'!$A$1:$AI$3379,7,FALSE)</f>
        <v>103621</v>
      </c>
      <c r="H1957" s="23">
        <f>VLOOKUP($A1957,'[1]MAN PROG 2026'!$A$1:$AI$3379,8,FALSE)</f>
        <v>0</v>
      </c>
      <c r="I1957" s="23" t="str">
        <f>VLOOKUP($A1957,'[1]MAN PROG 2026'!$A$1:$AI$3379,9,FALSE)</f>
        <v>S.PIETRO</v>
      </c>
      <c r="J1957" s="23" t="str">
        <f>VLOOKUP($A1957,'[1]MAN PROG 2026'!$A$1:$AI$3379,10,FALSE)</f>
        <v>RADIOLOGIA</v>
      </c>
      <c r="K1957" s="23" t="str">
        <f>VLOOKUP($A1957,'[1]MAN PROG 2026'!$A$1:$AI$3379,11,FALSE)</f>
        <v>RADIOLOGIA</v>
      </c>
      <c r="L1957" s="24" t="str">
        <f>VLOOKUP($A1957,'[1]MAN PROG 2026'!$A$2:$AI$3379,12,FALSE)</f>
        <v>RADIOLOGIA</v>
      </c>
      <c r="M1957" s="24" t="str">
        <f>VLOOKUP($A1957,'[1]MAN PROG 2026'!$A$2:$AI$3379,13,FALSE)</f>
        <v>COMPONENTE</v>
      </c>
      <c r="N1957" s="24">
        <f>VLOOKUP($A1957,'[1]MAN PROG 2026'!$A$2:$AI$3379,14,FALSE)</f>
        <v>103621</v>
      </c>
      <c r="O1957" s="24">
        <f>VLOOKUP($A1957,'[1]MAN PROG 2026'!$A$2:$AI$3379,15,FALSE)</f>
        <v>0</v>
      </c>
      <c r="P1957" s="25" t="str">
        <f>VLOOKUP($A1957,'[1]MAN PROG 2026'!$A$2:$AI$3379,20,FALSE)</f>
        <v>NON PREVISTO</v>
      </c>
      <c r="Q1957" s="8"/>
      <c r="R1957" s="26"/>
      <c r="S1957" s="8"/>
      <c r="T1957" s="37"/>
      <c r="U1957" s="27"/>
      <c r="V1957" s="27"/>
      <c r="W1957" s="27"/>
      <c r="X1957" s="27"/>
      <c r="Y1957" s="27"/>
      <c r="Z1957" s="27"/>
      <c r="AA1957" s="27"/>
      <c r="AB1957" s="27"/>
      <c r="AC1957" s="27"/>
      <c r="AD1957" s="27"/>
      <c r="AE1957" s="27"/>
      <c r="AF1957" s="27"/>
      <c r="AG1957" s="9" t="s">
        <v>32</v>
      </c>
      <c r="AH1957" s="27"/>
      <c r="AI1957" s="27"/>
      <c r="AJ1957" s="27"/>
      <c r="AK1957" s="27"/>
      <c r="AL1957" s="27"/>
      <c r="AM1957" s="11"/>
      <c r="AN1957" s="28"/>
      <c r="AO1957" s="28"/>
      <c r="AP1957" s="29"/>
      <c r="AQ1957" s="30"/>
      <c r="AR1957" s="31"/>
      <c r="AS1957" s="32"/>
      <c r="AT1957" s="33"/>
      <c r="AU1957" s="34"/>
      <c r="AV1957" s="27"/>
      <c r="AW1957" s="27"/>
      <c r="AX1957" s="27"/>
      <c r="AY1957" s="27"/>
    </row>
    <row r="1958" spans="1:51" ht="24" customHeight="1" x14ac:dyDescent="0.3">
      <c r="A1958" s="22">
        <v>103628</v>
      </c>
      <c r="B1958" s="23" t="str">
        <f>VLOOKUP($A1958,'[1]MAN PROG 2026'!$A$1:$AI$3379,2,FALSE)</f>
        <v>FOTOMETRO</v>
      </c>
      <c r="C1958" s="23" t="str">
        <f>VLOOKUP($A1958,'[1]MAN PROG 2026'!$A$1:$AI$3379,3,FALSE)</f>
        <v>HEMOCUE AB</v>
      </c>
      <c r="D1958" s="23" t="str">
        <f>VLOOKUP($A1958,'[1]MAN PROG 2026'!$A$1:$AI$3379,4,FALSE)</f>
        <v>PLASMA LOW HB</v>
      </c>
      <c r="E1958" s="23">
        <f>VLOOKUP($A1958,'[1]MAN PROG 2026'!$A$1:$AI$3379,5,FALSE)</f>
        <v>1245303035</v>
      </c>
      <c r="F1958" s="23" t="str">
        <f>VLOOKUP($A1958,'[1]MAN PROG 2026'!$A$1:$AI$3379,6,FALSE)</f>
        <v>SINGOLA</v>
      </c>
      <c r="G1958" s="23">
        <f>VLOOKUP($A1958,'[1]MAN PROG 2026'!$A$1:$AI$3379,7,FALSE)</f>
        <v>103628</v>
      </c>
      <c r="H1958" s="23">
        <f>VLOOKUP($A1958,'[1]MAN PROG 2026'!$A$1:$AI$3379,8,FALSE)</f>
        <v>0</v>
      </c>
      <c r="I1958" s="23" t="str">
        <f>VLOOKUP($A1958,'[1]MAN PROG 2026'!$A$1:$AI$3379,9,FALSE)</f>
        <v>S.PIETRO</v>
      </c>
      <c r="J1958" s="23" t="str">
        <f>VLOOKUP($A1958,'[1]MAN PROG 2026'!$A$1:$AI$3379,10,FALSE)</f>
        <v>CENTRO TRASFUSIONALE: EMOCOMPONENTI</v>
      </c>
      <c r="K1958" s="23" t="str">
        <f>VLOOKUP($A1958,'[1]MAN PROG 2026'!$A$1:$AI$3379,11,FALSE)</f>
        <v>CENTRO TRASFUSIONALE: EMOCOMPONENTI</v>
      </c>
      <c r="L1958" s="24" t="str">
        <f>VLOOKUP($A1958,'[1]MAN PROG 2026'!$A$2:$AI$3379,12,FALSE)</f>
        <v>CENTRO TRASFUSIONALE: EMOCOMPONENTI</v>
      </c>
      <c r="M1958" s="24" t="str">
        <f>VLOOKUP($A1958,'[1]MAN PROG 2026'!$A$2:$AI$3379,13,FALSE)</f>
        <v>SINGOLA</v>
      </c>
      <c r="N1958" s="24">
        <f>VLOOKUP($A1958,'[1]MAN PROG 2026'!$A$2:$AI$3379,14,FALSE)</f>
        <v>103628</v>
      </c>
      <c r="O1958" s="24">
        <f>VLOOKUP($A1958,'[1]MAN PROG 2026'!$A$2:$AI$3379,15,FALSE)</f>
        <v>0</v>
      </c>
      <c r="P1958" s="25" t="str">
        <f>VLOOKUP($A1958,'[1]MAN PROG 2026'!$A$2:$AI$3379,20,FALSE)</f>
        <v>DA FARE</v>
      </c>
      <c r="Q1958" s="9">
        <v>3628</v>
      </c>
      <c r="R1958" s="26">
        <v>46189</v>
      </c>
      <c r="S1958" s="8" t="s">
        <v>53</v>
      </c>
      <c r="T1958" s="37"/>
      <c r="U1958" s="27" t="s">
        <v>55</v>
      </c>
      <c r="V1958" s="27" t="s">
        <v>55</v>
      </c>
      <c r="W1958" s="27" t="s">
        <v>55</v>
      </c>
      <c r="X1958" s="27" t="s">
        <v>55</v>
      </c>
      <c r="Y1958" s="27" t="s">
        <v>55</v>
      </c>
      <c r="Z1958" s="27" t="s">
        <v>55</v>
      </c>
      <c r="AA1958" s="27" t="s">
        <v>55</v>
      </c>
      <c r="AB1958" s="27" t="s">
        <v>66</v>
      </c>
      <c r="AC1958" s="27" t="s">
        <v>61</v>
      </c>
      <c r="AD1958" s="27" t="s">
        <v>200</v>
      </c>
      <c r="AE1958" s="67" t="s">
        <v>88</v>
      </c>
      <c r="AF1958" s="27" t="s">
        <v>61</v>
      </c>
      <c r="AG1958" s="9" t="s">
        <v>32</v>
      </c>
      <c r="AH1958" s="27" t="s">
        <v>61</v>
      </c>
      <c r="AI1958" s="27" t="s">
        <v>70</v>
      </c>
      <c r="AJ1958" s="27" t="s">
        <v>61</v>
      </c>
      <c r="AK1958" s="27" t="s">
        <v>61</v>
      </c>
      <c r="AL1958" s="27" t="s">
        <v>61</v>
      </c>
      <c r="AM1958" s="11">
        <v>4.5</v>
      </c>
      <c r="AN1958" s="28" t="s">
        <v>61</v>
      </c>
      <c r="AO1958" s="28"/>
      <c r="AP1958" s="29"/>
      <c r="AQ1958" s="30"/>
      <c r="AR1958" s="31"/>
      <c r="AS1958" s="32"/>
      <c r="AT1958" s="33"/>
      <c r="AU1958" s="34"/>
      <c r="AV1958" s="27" t="s">
        <v>62</v>
      </c>
      <c r="AW1958" s="27">
        <v>5625031</v>
      </c>
      <c r="AX1958" s="27" t="s">
        <v>63</v>
      </c>
      <c r="AY1958" s="27"/>
    </row>
    <row r="1959" spans="1:51" ht="24" customHeight="1" x14ac:dyDescent="0.3">
      <c r="A1959" s="22">
        <v>103629</v>
      </c>
      <c r="B1959" s="23" t="str">
        <f>VLOOKUP($A1959,'[1]MAN PROG 2026'!$A$1:$AI$3379,2,FALSE)</f>
        <v>EMOGLOBINOMETRO</v>
      </c>
      <c r="C1959" s="23" t="str">
        <f>VLOOKUP($A1959,'[1]MAN PROG 2026'!$A$1:$AI$3379,3,FALSE)</f>
        <v>HEMOCUE AB</v>
      </c>
      <c r="D1959" s="23" t="str">
        <f>VLOOKUP($A1959,'[1]MAN PROG 2026'!$A$1:$AI$3379,4,FALSE)</f>
        <v>HB 201 +</v>
      </c>
      <c r="E1959" s="23">
        <f>VLOOKUP($A1959,'[1]MAN PROG 2026'!$A$1:$AI$3379,5,FALSE)</f>
        <v>1733014459</v>
      </c>
      <c r="F1959" s="23" t="str">
        <f>VLOOKUP($A1959,'[1]MAN PROG 2026'!$A$1:$AI$3379,6,FALSE)</f>
        <v>SINGOLA</v>
      </c>
      <c r="G1959" s="23">
        <f>VLOOKUP($A1959,'[1]MAN PROG 2026'!$A$1:$AI$3379,7,FALSE)</f>
        <v>103629</v>
      </c>
      <c r="H1959" s="23">
        <f>VLOOKUP($A1959,'[1]MAN PROG 2026'!$A$1:$AI$3379,8,FALSE)</f>
        <v>0</v>
      </c>
      <c r="I1959" s="23" t="str">
        <f>VLOOKUP($A1959,'[1]MAN PROG 2026'!$A$1:$AI$3379,9,FALSE)</f>
        <v>S.PIETRO</v>
      </c>
      <c r="J1959" s="23" t="str">
        <f>VLOOKUP($A1959,'[1]MAN PROG 2026'!$A$1:$AI$3379,10,FALSE)</f>
        <v>UTIN</v>
      </c>
      <c r="K1959" s="23" t="str">
        <f>VLOOKUP($A1959,'[1]MAN PROG 2026'!$A$1:$AI$3379,11,FALSE)</f>
        <v>OSTETRICIA 1  (S.G.DI DIO)</v>
      </c>
      <c r="L1959" s="24" t="str">
        <f>VLOOKUP($A1959,'[1]MAN PROG 2026'!$A$2:$AI$3379,12,FALSE)</f>
        <v>OSTETRICIA 1 (S.G.DI DIO)</v>
      </c>
      <c r="M1959" s="24" t="str">
        <f>VLOOKUP($A1959,'[1]MAN PROG 2026'!$A$2:$AI$3379,13,FALSE)</f>
        <v>SINGOLA</v>
      </c>
      <c r="N1959" s="24" t="str">
        <f>VLOOKUP($A1959,'[1]MAN PROG 2026'!$A$2:$AI$3379,14,FALSE)</f>
        <v>103629</v>
      </c>
      <c r="O1959" s="24">
        <f>VLOOKUP($A1959,'[1]MAN PROG 2026'!$A$2:$AI$3379,15,FALSE)</f>
        <v>0</v>
      </c>
      <c r="P1959" s="25" t="str">
        <f>VLOOKUP($A1959,'[1]MAN PROG 2026'!$A$2:$AI$3379,20,FALSE)</f>
        <v>NON PREVISTO</v>
      </c>
      <c r="Q1959" s="8"/>
      <c r="R1959" s="26"/>
      <c r="S1959" s="8"/>
      <c r="T1959" s="37"/>
      <c r="U1959" s="27"/>
      <c r="V1959" s="27"/>
      <c r="W1959" s="27"/>
      <c r="X1959" s="27"/>
      <c r="Y1959" s="27"/>
      <c r="Z1959" s="27"/>
      <c r="AA1959" s="27"/>
      <c r="AB1959" s="27"/>
      <c r="AC1959" s="27"/>
      <c r="AD1959" s="27"/>
      <c r="AE1959" s="27"/>
      <c r="AF1959" s="27"/>
      <c r="AG1959" s="9" t="s">
        <v>32</v>
      </c>
      <c r="AH1959" s="27"/>
      <c r="AI1959" s="27"/>
      <c r="AJ1959" s="27"/>
      <c r="AK1959" s="27"/>
      <c r="AL1959" s="27"/>
      <c r="AM1959" s="11"/>
      <c r="AN1959" s="28"/>
      <c r="AO1959" s="28"/>
      <c r="AP1959" s="29"/>
      <c r="AQ1959" s="30"/>
      <c r="AR1959" s="31"/>
      <c r="AS1959" s="32"/>
      <c r="AT1959" s="33"/>
      <c r="AU1959" s="34"/>
      <c r="AV1959" s="27"/>
      <c r="AW1959" s="27"/>
      <c r="AX1959" s="27"/>
      <c r="AY1959" s="27"/>
    </row>
    <row r="1960" spans="1:51" ht="24" customHeight="1" x14ac:dyDescent="0.3">
      <c r="A1960" s="22">
        <v>103630</v>
      </c>
      <c r="B1960" s="23" t="str">
        <f>VLOOKUP($A1960,'[1]MAN PROG 2026'!$A$1:$AI$3379,2,FALSE)</f>
        <v>EMOGLOBINOMETRO</v>
      </c>
      <c r="C1960" s="23" t="str">
        <f>VLOOKUP($A1960,'[1]MAN PROG 2026'!$A$1:$AI$3379,3,FALSE)</f>
        <v>HEMOCUE AB</v>
      </c>
      <c r="D1960" s="23" t="str">
        <f>VLOOKUP($A1960,'[1]MAN PROG 2026'!$A$1:$AI$3379,4,FALSE)</f>
        <v>HB 201 +</v>
      </c>
      <c r="E1960" s="23">
        <f>VLOOKUP($A1960,'[1]MAN PROG 2026'!$A$1:$AI$3379,5,FALSE)</f>
        <v>1733014460</v>
      </c>
      <c r="F1960" s="23" t="str">
        <f>VLOOKUP($A1960,'[1]MAN PROG 2026'!$A$1:$AI$3379,6,FALSE)</f>
        <v>SINGOLA</v>
      </c>
      <c r="G1960" s="23">
        <f>VLOOKUP($A1960,'[1]MAN PROG 2026'!$A$1:$AI$3379,7,FALSE)</f>
        <v>103630</v>
      </c>
      <c r="H1960" s="23">
        <f>VLOOKUP($A1960,'[1]MAN PROG 2026'!$A$1:$AI$3379,8,FALSE)</f>
        <v>0</v>
      </c>
      <c r="I1960" s="23" t="str">
        <f>VLOOKUP($A1960,'[1]MAN PROG 2026'!$A$1:$AI$3379,9,FALSE)</f>
        <v>S.PIETRO</v>
      </c>
      <c r="J1960" s="23" t="str">
        <f>VLOOKUP($A1960,'[1]MAN PROG 2026'!$A$1:$AI$3379,10,FALSE)</f>
        <v>UTIN</v>
      </c>
      <c r="K1960" s="23" t="str">
        <f>VLOOKUP($A1960,'[1]MAN PROG 2026'!$A$1:$AI$3379,11,FALSE)</f>
        <v>RIANIMAZIONE CORRETTA SU VE</v>
      </c>
      <c r="L1960" s="24" t="str">
        <f>VLOOKUP($A1960,'[1]MAN PROG 2026'!$A$2:$AI$3379,12,FALSE)</f>
        <v>UTIN</v>
      </c>
      <c r="M1960" s="24" t="str">
        <f>VLOOKUP($A1960,'[1]MAN PROG 2026'!$A$2:$AI$3379,13,FALSE)</f>
        <v>SINGOLA</v>
      </c>
      <c r="N1960" s="24">
        <f>VLOOKUP($A1960,'[1]MAN PROG 2026'!$A$2:$AI$3379,14,FALSE)</f>
        <v>103630</v>
      </c>
      <c r="O1960" s="24">
        <f>VLOOKUP($A1960,'[1]MAN PROG 2026'!$A$2:$AI$3379,15,FALSE)</f>
        <v>0</v>
      </c>
      <c r="P1960" s="25" t="str">
        <f>VLOOKUP($A1960,'[1]MAN PROG 2026'!$A$2:$AI$3379,20,FALSE)</f>
        <v>DA FARE</v>
      </c>
      <c r="Q1960" s="9">
        <v>3630</v>
      </c>
      <c r="R1960" s="26">
        <v>46120</v>
      </c>
      <c r="S1960" s="8" t="s">
        <v>53</v>
      </c>
      <c r="T1960" s="37"/>
      <c r="U1960" s="27" t="s">
        <v>55</v>
      </c>
      <c r="V1960" s="27" t="s">
        <v>56</v>
      </c>
      <c r="W1960" s="27" t="s">
        <v>55</v>
      </c>
      <c r="X1960" s="27" t="s">
        <v>55</v>
      </c>
      <c r="Y1960" s="27" t="s">
        <v>55</v>
      </c>
      <c r="Z1960" s="27" t="s">
        <v>55</v>
      </c>
      <c r="AA1960" s="27" t="s">
        <v>55</v>
      </c>
      <c r="AB1960" s="27" t="s">
        <v>66</v>
      </c>
      <c r="AC1960" s="27" t="s">
        <v>58</v>
      </c>
      <c r="AD1960" s="27" t="s">
        <v>74</v>
      </c>
      <c r="AE1960" s="27" t="s">
        <v>68</v>
      </c>
      <c r="AF1960" s="27" t="s">
        <v>61</v>
      </c>
      <c r="AG1960" s="9" t="s">
        <v>32</v>
      </c>
      <c r="AH1960" s="27" t="s">
        <v>61</v>
      </c>
      <c r="AI1960" s="27" t="s">
        <v>70</v>
      </c>
      <c r="AJ1960" s="27" t="s">
        <v>70</v>
      </c>
      <c r="AK1960" s="27" t="s">
        <v>61</v>
      </c>
      <c r="AL1960" s="27" t="s">
        <v>61</v>
      </c>
      <c r="AM1960" s="11">
        <v>3.9</v>
      </c>
      <c r="AN1960" s="28" t="s">
        <v>61</v>
      </c>
      <c r="AO1960" s="28"/>
      <c r="AP1960" s="29"/>
      <c r="AQ1960" s="30"/>
      <c r="AR1960" s="31"/>
      <c r="AS1960" s="32"/>
      <c r="AT1960" s="33"/>
      <c r="AU1960" s="34"/>
      <c r="AV1960" s="27" t="s">
        <v>62</v>
      </c>
      <c r="AW1960" s="27">
        <v>5625031</v>
      </c>
      <c r="AX1960" s="27" t="s">
        <v>63</v>
      </c>
      <c r="AY1960" s="27"/>
    </row>
    <row r="1961" spans="1:51" ht="24" customHeight="1" x14ac:dyDescent="0.3">
      <c r="A1961" s="22">
        <v>103631</v>
      </c>
      <c r="B1961" s="23" t="str">
        <f>VLOOKUP($A1961,'[1]MAN PROG 2026'!$A$1:$AI$3379,2,FALSE)</f>
        <v>EMOGLOBINOMETRO</v>
      </c>
      <c r="C1961" s="23" t="str">
        <f>VLOOKUP($A1961,'[1]MAN PROG 2026'!$A$1:$AI$3379,3,FALSE)</f>
        <v>HEMOCUE AB</v>
      </c>
      <c r="D1961" s="23" t="str">
        <f>VLOOKUP($A1961,'[1]MAN PROG 2026'!$A$1:$AI$3379,4,FALSE)</f>
        <v>HB 201 +</v>
      </c>
      <c r="E1961" s="23">
        <f>VLOOKUP($A1961,'[1]MAN PROG 2026'!$A$1:$AI$3379,5,FALSE)</f>
        <v>1733014461</v>
      </c>
      <c r="F1961" s="23" t="str">
        <f>VLOOKUP($A1961,'[1]MAN PROG 2026'!$A$1:$AI$3379,6,FALSE)</f>
        <v>SINGOLA</v>
      </c>
      <c r="G1961" s="23">
        <f>VLOOKUP($A1961,'[1]MAN PROG 2026'!$A$1:$AI$3379,7,FALSE)</f>
        <v>103631</v>
      </c>
      <c r="H1961" s="23">
        <f>VLOOKUP($A1961,'[1]MAN PROG 2026'!$A$1:$AI$3379,8,FALSE)</f>
        <v>0</v>
      </c>
      <c r="I1961" s="23" t="str">
        <f>VLOOKUP($A1961,'[1]MAN PROG 2026'!$A$1:$AI$3379,9,FALSE)</f>
        <v>S.PIETRO</v>
      </c>
      <c r="J1961" s="23" t="str">
        <f>VLOOKUP($A1961,'[1]MAN PROG 2026'!$A$1:$AI$3379,10,FALSE)</f>
        <v>UTIN</v>
      </c>
      <c r="K1961" s="23" t="str">
        <f>VLOOKUP($A1961,'[1]MAN PROG 2026'!$A$1:$AI$3379,11,FALSE)</f>
        <v>UTIN</v>
      </c>
      <c r="L1961" s="24" t="str">
        <f>VLOOKUP($A1961,'[1]MAN PROG 2026'!$A$2:$AI$3379,12,FALSE)</f>
        <v>UTIN</v>
      </c>
      <c r="M1961" s="24" t="str">
        <f>VLOOKUP($A1961,'[1]MAN PROG 2026'!$A$2:$AI$3379,13,FALSE)</f>
        <v>SINGOLA</v>
      </c>
      <c r="N1961" s="24" t="str">
        <f>VLOOKUP($A1961,'[1]MAN PROG 2026'!$A$2:$AI$3379,14,FALSE)</f>
        <v>103631</v>
      </c>
      <c r="O1961" s="24">
        <f>VLOOKUP($A1961,'[1]MAN PROG 2026'!$A$2:$AI$3379,15,FALSE)</f>
        <v>0</v>
      </c>
      <c r="P1961" s="25" t="str">
        <f>VLOOKUP($A1961,'[1]MAN PROG 2026'!$A$2:$AI$3379,20,FALSE)</f>
        <v>DA FARE</v>
      </c>
      <c r="Q1961" s="9">
        <v>3631</v>
      </c>
      <c r="R1961" s="26">
        <v>46120</v>
      </c>
      <c r="S1961" s="8" t="s">
        <v>53</v>
      </c>
      <c r="T1961" s="37"/>
      <c r="U1961" s="27" t="s">
        <v>55</v>
      </c>
      <c r="V1961" s="27" t="s">
        <v>56</v>
      </c>
      <c r="W1961" s="27" t="s">
        <v>55</v>
      </c>
      <c r="X1961" s="27" t="s">
        <v>55</v>
      </c>
      <c r="Y1961" s="27" t="s">
        <v>55</v>
      </c>
      <c r="Z1961" s="27" t="s">
        <v>55</v>
      </c>
      <c r="AA1961" s="27" t="s">
        <v>55</v>
      </c>
      <c r="AB1961" s="27" t="s">
        <v>66</v>
      </c>
      <c r="AC1961" s="27" t="s">
        <v>58</v>
      </c>
      <c r="AD1961" s="27" t="s">
        <v>74</v>
      </c>
      <c r="AE1961" s="27" t="s">
        <v>68</v>
      </c>
      <c r="AF1961" s="27" t="s">
        <v>61</v>
      </c>
      <c r="AG1961" s="9" t="s">
        <v>32</v>
      </c>
      <c r="AH1961" s="27" t="s">
        <v>61</v>
      </c>
      <c r="AI1961" s="27" t="s">
        <v>70</v>
      </c>
      <c r="AJ1961" s="27" t="s">
        <v>70</v>
      </c>
      <c r="AK1961" s="27" t="s">
        <v>61</v>
      </c>
      <c r="AL1961" s="27" t="s">
        <v>61</v>
      </c>
      <c r="AM1961" s="11">
        <v>4.2</v>
      </c>
      <c r="AN1961" s="28" t="s">
        <v>61</v>
      </c>
      <c r="AO1961" s="28"/>
      <c r="AP1961" s="29"/>
      <c r="AQ1961" s="30"/>
      <c r="AR1961" s="31"/>
      <c r="AS1961" s="32"/>
      <c r="AT1961" s="33"/>
      <c r="AU1961" s="34"/>
      <c r="AV1961" s="27" t="s">
        <v>62</v>
      </c>
      <c r="AW1961" s="27">
        <v>5625031</v>
      </c>
      <c r="AX1961" s="27" t="s">
        <v>63</v>
      </c>
      <c r="AY1961" s="27"/>
    </row>
    <row r="1962" spans="1:51" ht="24" customHeight="1" x14ac:dyDescent="0.3">
      <c r="A1962" s="22">
        <v>103632</v>
      </c>
      <c r="B1962" s="23" t="str">
        <f>VLOOKUP($A1962,'[1]MAN PROG 2026'!$A$1:$AI$3379,2,FALSE)</f>
        <v>SALDATORE DI TUBI</v>
      </c>
      <c r="C1962" s="23" t="str">
        <f>VLOOKUP($A1962,'[1]MAN PROG 2026'!$A$1:$AI$3379,3,FALSE)</f>
        <v>CENTRON TECHNOLOGIES CORP</v>
      </c>
      <c r="D1962" s="23" t="str">
        <f>VLOOKUP($A1962,'[1]MAN PROG 2026'!$A$1:$AI$3379,4,FALSE)</f>
        <v>SE 260</v>
      </c>
      <c r="E1962" s="23">
        <f>VLOOKUP($A1962,'[1]MAN PROG 2026'!$A$1:$AI$3379,5,FALSE)</f>
        <v>2620261</v>
      </c>
      <c r="F1962" s="23" t="str">
        <f>VLOOKUP($A1962,'[1]MAN PROG 2026'!$A$1:$AI$3379,6,FALSE)</f>
        <v>SINGOLA</v>
      </c>
      <c r="G1962" s="23">
        <f>VLOOKUP($A1962,'[1]MAN PROG 2026'!$A$1:$AI$3379,7,FALSE)</f>
        <v>103632</v>
      </c>
      <c r="H1962" s="23">
        <f>VLOOKUP($A1962,'[1]MAN PROG 2026'!$A$1:$AI$3379,8,FALSE)</f>
        <v>0</v>
      </c>
      <c r="I1962" s="23" t="str">
        <f>VLOOKUP($A1962,'[1]MAN PROG 2026'!$A$1:$AI$3379,9,FALSE)</f>
        <v>S.PIETRO</v>
      </c>
      <c r="J1962" s="23" t="str">
        <f>VLOOKUP($A1962,'[1]MAN PROG 2026'!$A$1:$AI$3379,10,FALSE)</f>
        <v>CENTRO TRASFUSIONALE: EMOCOMPONENTI</v>
      </c>
      <c r="K1962" s="23" t="str">
        <f>VLOOKUP($A1962,'[1]MAN PROG 2026'!$A$1:$AI$3379,11,FALSE)</f>
        <v>CENTRO TRASFUSIONALE: EMOCOMPONENTI</v>
      </c>
      <c r="L1962" s="24" t="str">
        <f>VLOOKUP($A1962,'[1]MAN PROG 2026'!$A$2:$AI$3379,12,FALSE)</f>
        <v>CENTRO TRASFUSIONALE: EMOCOMPONENTI</v>
      </c>
      <c r="M1962" s="24" t="str">
        <f>VLOOKUP($A1962,'[1]MAN PROG 2026'!$A$2:$AI$3379,13,FALSE)</f>
        <v>SINGOLA</v>
      </c>
      <c r="N1962" s="24">
        <f>VLOOKUP($A1962,'[1]MAN PROG 2026'!$A$2:$AI$3379,14,FALSE)</f>
        <v>103632</v>
      </c>
      <c r="O1962" s="24">
        <f>VLOOKUP($A1962,'[1]MAN PROG 2026'!$A$2:$AI$3379,15,FALSE)</f>
        <v>0</v>
      </c>
      <c r="P1962" s="25" t="str">
        <f>VLOOKUP($A1962,'[1]MAN PROG 2026'!$A$2:$AI$3379,20,FALSE)</f>
        <v>DA FARE</v>
      </c>
      <c r="Q1962" s="9">
        <v>3632</v>
      </c>
      <c r="R1962" s="26">
        <v>46189</v>
      </c>
      <c r="S1962" s="8" t="s">
        <v>53</v>
      </c>
      <c r="T1962" s="37"/>
      <c r="U1962" s="27" t="s">
        <v>55</v>
      </c>
      <c r="V1962" s="27" t="s">
        <v>55</v>
      </c>
      <c r="W1962" s="27" t="s">
        <v>55</v>
      </c>
      <c r="X1962" s="27" t="s">
        <v>55</v>
      </c>
      <c r="Y1962" s="27" t="s">
        <v>55</v>
      </c>
      <c r="Z1962" s="27" t="s">
        <v>55</v>
      </c>
      <c r="AA1962" s="27" t="s">
        <v>55</v>
      </c>
      <c r="AB1962" s="27" t="s">
        <v>57</v>
      </c>
      <c r="AC1962" s="27" t="s">
        <v>61</v>
      </c>
      <c r="AD1962" s="27" t="s">
        <v>200</v>
      </c>
      <c r="AE1962" s="67" t="s">
        <v>68</v>
      </c>
      <c r="AF1962" s="27" t="s">
        <v>845</v>
      </c>
      <c r="AG1962" s="9" t="s">
        <v>32</v>
      </c>
      <c r="AH1962" s="27" t="s">
        <v>70</v>
      </c>
      <c r="AI1962" s="27" t="s">
        <v>70</v>
      </c>
      <c r="AJ1962" s="27" t="s">
        <v>61</v>
      </c>
      <c r="AK1962" s="27" t="s">
        <v>61</v>
      </c>
      <c r="AL1962" s="27" t="s">
        <v>61</v>
      </c>
      <c r="AM1962" s="9">
        <v>40.200000000000003</v>
      </c>
      <c r="AN1962" s="28" t="s">
        <v>61</v>
      </c>
      <c r="AO1962" s="28"/>
      <c r="AP1962" s="29"/>
      <c r="AQ1962" s="30"/>
      <c r="AR1962" s="31"/>
      <c r="AS1962" s="32"/>
      <c r="AT1962" s="33"/>
      <c r="AU1962" s="34"/>
      <c r="AV1962" s="27" t="s">
        <v>62</v>
      </c>
      <c r="AW1962" s="27">
        <v>5625031</v>
      </c>
      <c r="AX1962" s="27" t="s">
        <v>63</v>
      </c>
      <c r="AY1962" s="27"/>
    </row>
    <row r="1963" spans="1:51" ht="24" customHeight="1" x14ac:dyDescent="0.3">
      <c r="A1963" s="22">
        <v>103635</v>
      </c>
      <c r="B1963" s="23" t="str">
        <f>VLOOKUP($A1963,'[1]MAN PROG 2026'!$A$1:$AI$3379,2,FALSE)</f>
        <v>BILIRUBINOMETRO</v>
      </c>
      <c r="C1963" s="23" t="str">
        <f>VLOOKUP($A1963,'[1]MAN PROG 2026'!$A$1:$AI$3379,3,FALSE)</f>
        <v>GINEVRI SRL</v>
      </c>
      <c r="D1963" s="23" t="str">
        <f>VLOOKUP($A1963,'[1]MAN PROG 2026'!$A$1:$AI$3379,4,FALSE)</f>
        <v>ONE BEAM CON STAMPANTE</v>
      </c>
      <c r="E1963" s="23" t="str">
        <f>VLOOKUP($A1963,'[1]MAN PROG 2026'!$A$1:$AI$3379,5,FALSE)</f>
        <v>1826/18</v>
      </c>
      <c r="F1963" s="23" t="str">
        <f>VLOOKUP($A1963,'[1]MAN PROG 2026'!$A$1:$AI$3379,6,FALSE)</f>
        <v>SINGOLA</v>
      </c>
      <c r="G1963" s="23">
        <f>VLOOKUP($A1963,'[1]MAN PROG 2026'!$A$1:$AI$3379,7,FALSE)</f>
        <v>103635</v>
      </c>
      <c r="H1963" s="23">
        <f>VLOOKUP($A1963,'[1]MAN PROG 2026'!$A$1:$AI$3379,8,FALSE)</f>
        <v>0</v>
      </c>
      <c r="I1963" s="23" t="str">
        <f>VLOOKUP($A1963,'[1]MAN PROG 2026'!$A$1:$AI$3379,9,FALSE)</f>
        <v>S.PIETRO</v>
      </c>
      <c r="J1963" s="23" t="str">
        <f>VLOOKUP($A1963,'[1]MAN PROG 2026'!$A$1:$AI$3379,10,FALSE)</f>
        <v>UTIN</v>
      </c>
      <c r="K1963" s="23" t="str">
        <f>VLOOKUP($A1963,'[1]MAN PROG 2026'!$A$1:$AI$3379,11,FALSE)</f>
        <v>UTIN</v>
      </c>
      <c r="L1963" s="24" t="str">
        <f>VLOOKUP($A1963,'[1]MAN PROG 2026'!$A$2:$AI$3379,12,FALSE)</f>
        <v>UTIN</v>
      </c>
      <c r="M1963" s="24" t="str">
        <f>VLOOKUP($A1963,'[1]MAN PROG 2026'!$A$2:$AI$3379,13,FALSE)</f>
        <v>SINGOLA</v>
      </c>
      <c r="N1963" s="24">
        <f>VLOOKUP($A1963,'[1]MAN PROG 2026'!$A$2:$AI$3379,14,FALSE)</f>
        <v>103635</v>
      </c>
      <c r="O1963" s="24">
        <f>VLOOKUP($A1963,'[1]MAN PROG 2026'!$A$2:$AI$3379,15,FALSE)</f>
        <v>0</v>
      </c>
      <c r="P1963" s="25" t="str">
        <f>VLOOKUP($A1963,'[1]MAN PROG 2026'!$A$2:$AI$3379,20,FALSE)</f>
        <v>DA FARE</v>
      </c>
      <c r="Q1963" s="9">
        <v>3635</v>
      </c>
      <c r="R1963" s="26">
        <v>46120</v>
      </c>
      <c r="S1963" s="8" t="s">
        <v>53</v>
      </c>
      <c r="T1963" s="37"/>
      <c r="U1963" s="27" t="s">
        <v>55</v>
      </c>
      <c r="V1963" s="27" t="s">
        <v>56</v>
      </c>
      <c r="W1963" s="27" t="s">
        <v>55</v>
      </c>
      <c r="X1963" s="27" t="s">
        <v>55</v>
      </c>
      <c r="Y1963" s="27" t="s">
        <v>55</v>
      </c>
      <c r="Z1963" s="27" t="s">
        <v>55</v>
      </c>
      <c r="AA1963" s="27" t="s">
        <v>55</v>
      </c>
      <c r="AB1963" s="27" t="s">
        <v>57</v>
      </c>
      <c r="AC1963" s="27" t="s">
        <v>58</v>
      </c>
      <c r="AD1963" s="27" t="s">
        <v>74</v>
      </c>
      <c r="AE1963" s="27" t="s">
        <v>68</v>
      </c>
      <c r="AF1963" s="27" t="s">
        <v>846</v>
      </c>
      <c r="AG1963" s="9" t="s">
        <v>32</v>
      </c>
      <c r="AH1963" s="27" t="s">
        <v>70</v>
      </c>
      <c r="AI1963" s="27" t="s">
        <v>70</v>
      </c>
      <c r="AJ1963" s="27" t="s">
        <v>70</v>
      </c>
      <c r="AK1963" s="27" t="s">
        <v>61</v>
      </c>
      <c r="AL1963" s="27" t="s">
        <v>61</v>
      </c>
      <c r="AM1963" s="11">
        <v>51.1</v>
      </c>
      <c r="AN1963" s="28" t="s">
        <v>61</v>
      </c>
      <c r="AO1963" s="28"/>
      <c r="AP1963" s="29"/>
      <c r="AQ1963" s="30"/>
      <c r="AR1963" s="31"/>
      <c r="AS1963" s="32"/>
      <c r="AT1963" s="33"/>
      <c r="AU1963" s="34"/>
      <c r="AV1963" s="27" t="s">
        <v>62</v>
      </c>
      <c r="AW1963" s="27">
        <v>5625031</v>
      </c>
      <c r="AX1963" s="27" t="s">
        <v>63</v>
      </c>
      <c r="AY1963" s="27"/>
    </row>
    <row r="1964" spans="1:51" ht="24" customHeight="1" x14ac:dyDescent="0.3">
      <c r="A1964" s="22">
        <v>103636</v>
      </c>
      <c r="B1964" s="23" t="str">
        <f>VLOOKUP($A1964,'[1]MAN PROG 2026'!$A$1:$AI$3379,2,FALSE)</f>
        <v>BILIRUBINOMETRO</v>
      </c>
      <c r="C1964" s="23" t="str">
        <f>VLOOKUP($A1964,'[1]MAN PROG 2026'!$A$1:$AI$3379,3,FALSE)</f>
        <v>GINEVRI SRL</v>
      </c>
      <c r="D1964" s="23" t="str">
        <f>VLOOKUP($A1964,'[1]MAN PROG 2026'!$A$1:$AI$3379,4,FALSE)</f>
        <v>ONE BEAM CON STAMPANTE</v>
      </c>
      <c r="E1964" s="23" t="str">
        <f>VLOOKUP($A1964,'[1]MAN PROG 2026'!$A$1:$AI$3379,5,FALSE)</f>
        <v>1827/18</v>
      </c>
      <c r="F1964" s="23" t="str">
        <f>VLOOKUP($A1964,'[1]MAN PROG 2026'!$A$1:$AI$3379,6,FALSE)</f>
        <v>SINGOLA</v>
      </c>
      <c r="G1964" s="23">
        <f>VLOOKUP($A1964,'[1]MAN PROG 2026'!$A$1:$AI$3379,7,FALSE)</f>
        <v>103636</v>
      </c>
      <c r="H1964" s="23">
        <f>VLOOKUP($A1964,'[1]MAN PROG 2026'!$A$1:$AI$3379,8,FALSE)</f>
        <v>0</v>
      </c>
      <c r="I1964" s="23" t="str">
        <f>VLOOKUP($A1964,'[1]MAN PROG 2026'!$A$1:$AI$3379,9,FALSE)</f>
        <v>S.PIETRO</v>
      </c>
      <c r="J1964" s="23" t="str">
        <f>VLOOKUP($A1964,'[1]MAN PROG 2026'!$A$1:$AI$3379,10,FALSE)</f>
        <v>S. CATERINA SOLVENTI</v>
      </c>
      <c r="K1964" s="23" t="str">
        <f>VLOOKUP($A1964,'[1]MAN PROG 2026'!$A$1:$AI$3379,11,FALSE)</f>
        <v>OSTETRICIA 1  (S.G.DI DIO)</v>
      </c>
      <c r="L1964" s="24" t="str">
        <f>VLOOKUP($A1964,'[1]MAN PROG 2026'!$A$2:$AI$3379,12,FALSE)</f>
        <v>OSTETRICIA (B.MENNI)</v>
      </c>
      <c r="M1964" s="24" t="str">
        <f>VLOOKUP($A1964,'[1]MAN PROG 2026'!$A$2:$AI$3379,13,FALSE)</f>
        <v>SINGOLA</v>
      </c>
      <c r="N1964" s="24">
        <f>VLOOKUP($A1964,'[1]MAN PROG 2026'!$A$2:$AI$3379,14,FALSE)</f>
        <v>103636</v>
      </c>
      <c r="O1964" s="24">
        <f>VLOOKUP($A1964,'[1]MAN PROG 2026'!$A$2:$AI$3379,15,FALSE)</f>
        <v>0</v>
      </c>
      <c r="P1964" s="25" t="str">
        <f>VLOOKUP($A1964,'[1]MAN PROG 2026'!$A$2:$AI$3379,20,FALSE)</f>
        <v>DA FARE</v>
      </c>
      <c r="Q1964" s="9">
        <v>3636</v>
      </c>
      <c r="R1964" s="26">
        <v>46150</v>
      </c>
      <c r="S1964" s="8" t="s">
        <v>53</v>
      </c>
      <c r="T1964" s="37"/>
      <c r="U1964" s="27" t="s">
        <v>55</v>
      </c>
      <c r="V1964" s="27" t="s">
        <v>55</v>
      </c>
      <c r="W1964" s="27" t="s">
        <v>55</v>
      </c>
      <c r="X1964" s="27" t="s">
        <v>55</v>
      </c>
      <c r="Y1964" s="27" t="s">
        <v>55</v>
      </c>
      <c r="Z1964" s="27" t="s">
        <v>55</v>
      </c>
      <c r="AA1964" s="27" t="s">
        <v>55</v>
      </c>
      <c r="AB1964" s="27" t="s">
        <v>57</v>
      </c>
      <c r="AC1964" s="27" t="s">
        <v>58</v>
      </c>
      <c r="AD1964" s="27" t="s">
        <v>277</v>
      </c>
      <c r="AE1964" s="27" t="s">
        <v>68</v>
      </c>
      <c r="AF1964" s="27" t="s">
        <v>847</v>
      </c>
      <c r="AG1964" s="9" t="s">
        <v>32</v>
      </c>
      <c r="AH1964" s="85" t="s">
        <v>70</v>
      </c>
      <c r="AI1964" s="86" t="s">
        <v>70</v>
      </c>
      <c r="AJ1964" s="86" t="s">
        <v>70</v>
      </c>
      <c r="AK1964" s="86" t="s">
        <v>61</v>
      </c>
      <c r="AL1964" s="86" t="s">
        <v>61</v>
      </c>
      <c r="AM1964" s="87">
        <v>18.100000000000001</v>
      </c>
      <c r="AN1964" s="28" t="s">
        <v>61</v>
      </c>
      <c r="AO1964" s="28"/>
      <c r="AP1964" s="29"/>
      <c r="AQ1964" s="30"/>
      <c r="AR1964" s="31"/>
      <c r="AS1964" s="32"/>
      <c r="AT1964" s="33"/>
      <c r="AU1964" s="34"/>
      <c r="AV1964" s="27" t="s">
        <v>62</v>
      </c>
      <c r="AW1964" s="27">
        <v>5625031</v>
      </c>
      <c r="AX1964" s="27" t="s">
        <v>63</v>
      </c>
      <c r="AY1964" s="27"/>
    </row>
    <row r="1965" spans="1:51" ht="24" customHeight="1" x14ac:dyDescent="0.3">
      <c r="A1965" s="22">
        <v>103637</v>
      </c>
      <c r="B1965" s="23" t="str">
        <f>VLOOKUP($A1965,'[1]MAN PROG 2026'!$A$1:$AI$3379,2,FALSE)</f>
        <v>NUTRIPOMPA</v>
      </c>
      <c r="C1965" s="23" t="str">
        <f>VLOOKUP($A1965,'[1]MAN PROG 2026'!$A$1:$AI$3379,3,FALSE)</f>
        <v>NUTRICIA MEDICAL DEVICES BV</v>
      </c>
      <c r="D1965" s="23" t="str">
        <f>VLOOKUP($A1965,'[1]MAN PROG 2026'!$A$1:$AI$3379,4,FALSE)</f>
        <v>FLOCARE INFINITY</v>
      </c>
      <c r="E1965" s="23" t="str">
        <f>VLOOKUP($A1965,'[1]MAN PROG 2026'!$A$1:$AI$3379,5,FALSE)</f>
        <v>76679603</v>
      </c>
      <c r="F1965" s="23" t="str">
        <f>VLOOKUP($A1965,'[1]MAN PROG 2026'!$A$1:$AI$3379,6,FALSE)</f>
        <v>SINGOLA</v>
      </c>
      <c r="G1965" s="23">
        <f>VLOOKUP($A1965,'[1]MAN PROG 2026'!$A$1:$AI$3379,7,FALSE)</f>
        <v>103637</v>
      </c>
      <c r="H1965" s="23">
        <f>VLOOKUP($A1965,'[1]MAN PROG 2026'!$A$1:$AI$3379,8,FALSE)</f>
        <v>0</v>
      </c>
      <c r="I1965" s="23" t="str">
        <f>VLOOKUP($A1965,'[1]MAN PROG 2026'!$A$1:$AI$3379,9,FALSE)</f>
        <v>S.PIETRO</v>
      </c>
      <c r="J1965" s="23" t="str">
        <f>VLOOKUP($A1965,'[1]MAN PROG 2026'!$A$1:$AI$3379,10,FALSE)</f>
        <v>RIANIMAZIONE</v>
      </c>
      <c r="K1965" s="23" t="str">
        <f>VLOOKUP($A1965,'[1]MAN PROG 2026'!$A$1:$AI$3379,11,FALSE)</f>
        <v>RIANIMAZIONE</v>
      </c>
      <c r="L1965" s="24" t="str">
        <f>VLOOKUP($A1965,'[1]MAN PROG 2026'!$A$2:$AI$3379,12,FALSE)</f>
        <v>RIANIMAZIONE</v>
      </c>
      <c r="M1965" s="24" t="str">
        <f>VLOOKUP($A1965,'[1]MAN PROG 2026'!$A$2:$AI$3379,13,FALSE)</f>
        <v>SINGOLA</v>
      </c>
      <c r="N1965" s="24">
        <f>VLOOKUP($A1965,'[1]MAN PROG 2026'!$A$2:$AI$3379,14,FALSE)</f>
        <v>103637</v>
      </c>
      <c r="O1965" s="24">
        <f>VLOOKUP($A1965,'[1]MAN PROG 2026'!$A$2:$AI$3379,15,FALSE)</f>
        <v>0</v>
      </c>
      <c r="P1965" s="25" t="str">
        <f>VLOOKUP($A1965,'[1]MAN PROG 2026'!$A$2:$AI$3379,20,FALSE)</f>
        <v>DA FARE</v>
      </c>
      <c r="Q1965" s="9">
        <v>3637</v>
      </c>
      <c r="R1965" s="26">
        <v>46210</v>
      </c>
      <c r="S1965" s="8" t="s">
        <v>103</v>
      </c>
      <c r="T1965" s="37"/>
      <c r="U1965" s="27" t="s">
        <v>55</v>
      </c>
      <c r="V1965" s="27" t="s">
        <v>56</v>
      </c>
      <c r="W1965" s="27" t="s">
        <v>55</v>
      </c>
      <c r="X1965" s="27" t="s">
        <v>55</v>
      </c>
      <c r="Y1965" s="27" t="s">
        <v>55</v>
      </c>
      <c r="Z1965" s="27" t="s">
        <v>55</v>
      </c>
      <c r="AA1965" s="27" t="s">
        <v>55</v>
      </c>
      <c r="AB1965" s="27" t="s">
        <v>66</v>
      </c>
      <c r="AC1965" s="27" t="s">
        <v>73</v>
      </c>
      <c r="AD1965" s="27" t="s">
        <v>173</v>
      </c>
      <c r="AE1965" s="27" t="s">
        <v>68</v>
      </c>
      <c r="AF1965" s="27" t="s">
        <v>61</v>
      </c>
      <c r="AG1965" s="9" t="s">
        <v>32</v>
      </c>
      <c r="AH1965" s="27" t="s">
        <v>61</v>
      </c>
      <c r="AI1965" s="27" t="s">
        <v>70</v>
      </c>
      <c r="AJ1965" s="27" t="s">
        <v>61</v>
      </c>
      <c r="AK1965" s="27" t="s">
        <v>61</v>
      </c>
      <c r="AL1965" s="27" t="s">
        <v>70</v>
      </c>
      <c r="AM1965" s="11">
        <v>1.8</v>
      </c>
      <c r="AN1965" s="28">
        <v>1</v>
      </c>
      <c r="AO1965" s="28" t="s">
        <v>401</v>
      </c>
      <c r="AP1965" s="29"/>
      <c r="AQ1965" s="30"/>
      <c r="AR1965" s="31"/>
      <c r="AS1965" s="32"/>
      <c r="AT1965" s="33"/>
      <c r="AU1965" s="34"/>
      <c r="AV1965" s="27" t="s">
        <v>62</v>
      </c>
      <c r="AW1965" s="27">
        <v>5625031</v>
      </c>
      <c r="AX1965" s="27" t="s">
        <v>63</v>
      </c>
      <c r="AY1965" s="27"/>
    </row>
    <row r="1966" spans="1:51" ht="24" customHeight="1" x14ac:dyDescent="0.3">
      <c r="A1966" s="22">
        <v>103638</v>
      </c>
      <c r="B1966" s="23" t="str">
        <f>VLOOKUP($A1966,'[1]MAN PROG 2026'!$A$1:$AI$3379,2,FALSE)</f>
        <v>LASER CHIRURGICO</v>
      </c>
      <c r="C1966" s="23" t="str">
        <f>VLOOKUP($A1966,'[1]MAN PROG 2026'!$A$1:$AI$3379,3,FALSE)</f>
        <v>AMERICAN MEDICAL SYSTEM</v>
      </c>
      <c r="D1966" s="23" t="str">
        <f>VLOOKUP($A1966,'[1]MAN PROG 2026'!$A$1:$AI$3379,4,FALSE)</f>
        <v>GREEN LIGHT XPS</v>
      </c>
      <c r="E1966" s="23" t="str">
        <f>VLOOKUP($A1966,'[1]MAN PROG 2026'!$A$1:$AI$3379,5,FALSE)</f>
        <v>XPS50839</v>
      </c>
      <c r="F1966" s="23" t="str">
        <f>VLOOKUP($A1966,'[1]MAN PROG 2026'!$A$1:$AI$3379,6,FALSE)</f>
        <v>SINGOLA</v>
      </c>
      <c r="G1966" s="23">
        <f>VLOOKUP($A1966,'[1]MAN PROG 2026'!$A$1:$AI$3379,7,FALSE)</f>
        <v>103638</v>
      </c>
      <c r="H1966" s="23">
        <f>VLOOKUP($A1966,'[1]MAN PROG 2026'!$A$1:$AI$3379,8,FALSE)</f>
        <v>0</v>
      </c>
      <c r="I1966" s="23" t="str">
        <f>VLOOKUP($A1966,'[1]MAN PROG 2026'!$A$1:$AI$3379,9,FALSE)</f>
        <v>S.PIETRO</v>
      </c>
      <c r="J1966" s="23" t="str">
        <f>VLOOKUP($A1966,'[1]MAN PROG 2026'!$A$1:$AI$3379,10,FALSE)</f>
        <v>BLOCCO OPERATORIO</v>
      </c>
      <c r="K1966" s="23" t="str">
        <f>VLOOKUP($A1966,'[1]MAN PROG 2026'!$A$1:$AI$3379,11,FALSE)</f>
        <v>BLOCCO OPERATORIO</v>
      </c>
      <c r="L1966" s="24" t="str">
        <f>VLOOKUP($A1966,'[1]MAN PROG 2026'!$A$2:$AI$3379,12,FALSE)</f>
        <v>BLOCCO OPERATORIO SALA 5</v>
      </c>
      <c r="M1966" s="24" t="str">
        <f>VLOOKUP($A1966,'[1]MAN PROG 2026'!$A$2:$AI$3379,13,FALSE)</f>
        <v>SINGOLA</v>
      </c>
      <c r="N1966" s="24" t="str">
        <f>VLOOKUP($A1966,'[1]MAN PROG 2026'!$A$2:$AI$3379,14,FALSE)</f>
        <v>103638</v>
      </c>
      <c r="O1966" s="24">
        <f>VLOOKUP($A1966,'[1]MAN PROG 2026'!$A$2:$AI$3379,15,FALSE)</f>
        <v>0</v>
      </c>
      <c r="P1966" s="25" t="str">
        <f>VLOOKUP($A1966,'[1]MAN PROG 2026'!$A$2:$AI$3379,20,FALSE)</f>
        <v>DA FARE</v>
      </c>
      <c r="Q1966" s="9" t="str">
        <f>RIGHT(A1966,4)</f>
        <v>3638</v>
      </c>
      <c r="R1966" s="26">
        <v>46260</v>
      </c>
      <c r="S1966" s="8" t="s">
        <v>53</v>
      </c>
      <c r="T1966" s="37"/>
      <c r="U1966" s="27" t="s">
        <v>55</v>
      </c>
      <c r="V1966" s="27" t="s">
        <v>56</v>
      </c>
      <c r="W1966" s="27" t="s">
        <v>55</v>
      </c>
      <c r="X1966" s="27" t="s">
        <v>55</v>
      </c>
      <c r="Y1966" s="27" t="s">
        <v>55</v>
      </c>
      <c r="Z1966" s="27" t="s">
        <v>55</v>
      </c>
      <c r="AA1966" s="27" t="s">
        <v>55</v>
      </c>
      <c r="AB1966" s="27" t="s">
        <v>57</v>
      </c>
      <c r="AC1966" s="27" t="s">
        <v>58</v>
      </c>
      <c r="AD1966" s="27" t="s">
        <v>59</v>
      </c>
      <c r="AE1966" s="27" t="s">
        <v>88</v>
      </c>
      <c r="AF1966" s="27">
        <v>0.14899999999999999</v>
      </c>
      <c r="AG1966" s="9" t="s">
        <v>32</v>
      </c>
      <c r="AH1966" s="27" t="s">
        <v>70</v>
      </c>
      <c r="AI1966" s="27" t="s">
        <v>70</v>
      </c>
      <c r="AJ1966" s="27" t="s">
        <v>70</v>
      </c>
      <c r="AK1966" s="27" t="s">
        <v>61</v>
      </c>
      <c r="AL1966" s="27" t="s">
        <v>61</v>
      </c>
      <c r="AM1966" s="11">
        <v>165.8</v>
      </c>
      <c r="AN1966" s="28" t="s">
        <v>61</v>
      </c>
      <c r="AO1966" s="28"/>
      <c r="AP1966" s="29"/>
      <c r="AQ1966" s="30"/>
      <c r="AR1966" s="31"/>
      <c r="AS1966" s="32"/>
      <c r="AT1966" s="33"/>
      <c r="AU1966" s="34"/>
      <c r="AV1966" s="27" t="s">
        <v>62</v>
      </c>
      <c r="AW1966" s="27">
        <v>5625031</v>
      </c>
      <c r="AX1966" s="27" t="s">
        <v>63</v>
      </c>
      <c r="AY1966" s="27"/>
    </row>
    <row r="1967" spans="1:51" ht="24" customHeight="1" x14ac:dyDescent="0.3">
      <c r="A1967" s="22">
        <v>103639</v>
      </c>
      <c r="B1967" s="23" t="str">
        <f>VLOOKUP($A1967,'[1]MAN PROG 2026'!$A$1:$AI$3379,2,FALSE)</f>
        <v>LITOTRITORE ENDOSCOPICO LASER</v>
      </c>
      <c r="C1967" s="23" t="str">
        <f>VLOOKUP($A1967,'[1]MAN PROG 2026'!$A$1:$AI$3379,3,FALSE)</f>
        <v>STORZ KARL GMBH &amp; CO KG</v>
      </c>
      <c r="D1967" s="23" t="str">
        <f>VLOOKUP($A1967,'[1]MAN PROG 2026'!$A$1:$AI$3379,4,FALSE)</f>
        <v>27750220-1 CALCULASEII</v>
      </c>
      <c r="E1967" s="23" t="str">
        <f>VLOOKUP($A1967,'[1]MAN PROG 2026'!$A$1:$AI$3379,5,FALSE)</f>
        <v>VY0190</v>
      </c>
      <c r="F1967" s="23" t="str">
        <f>VLOOKUP($A1967,'[1]MAN PROG 2026'!$A$1:$AI$3379,6,FALSE)</f>
        <v>PRINCIPALE</v>
      </c>
      <c r="G1967" s="23">
        <f>VLOOKUP($A1967,'[1]MAN PROG 2026'!$A$1:$AI$3379,7,FALSE)</f>
        <v>103639</v>
      </c>
      <c r="H1967" s="23">
        <f>VLOOKUP($A1967,'[1]MAN PROG 2026'!$A$1:$AI$3379,8,FALSE)</f>
        <v>0</v>
      </c>
      <c r="I1967" s="23" t="str">
        <f>VLOOKUP($A1967,'[1]MAN PROG 2026'!$A$1:$AI$3379,9,FALSE)</f>
        <v>S.PIETRO</v>
      </c>
      <c r="J1967" s="23" t="str">
        <f>VLOOKUP($A1967,'[1]MAN PROG 2026'!$A$1:$AI$3379,10,FALSE)</f>
        <v>BLOCCO OPERATORIO</v>
      </c>
      <c r="K1967" s="23" t="str">
        <f>VLOOKUP($A1967,'[1]MAN PROG 2026'!$A$1:$AI$3379,11,FALSE)</f>
        <v>BLOCCO OPERATORIO</v>
      </c>
      <c r="L1967" s="24" t="str">
        <f>VLOOKUP($A1967,'[1]MAN PROG 2026'!$A$2:$AI$3379,12,FALSE)</f>
        <v>NON TROVATO</v>
      </c>
      <c r="M1967" s="24">
        <f>VLOOKUP($A1967,'[1]MAN PROG 2026'!$A$2:$AI$3379,13,FALSE)</f>
        <v>0</v>
      </c>
      <c r="N1967" s="24">
        <f>VLOOKUP($A1967,'[1]MAN PROG 2026'!$A$2:$AI$3379,14,FALSE)</f>
        <v>0</v>
      </c>
      <c r="O1967" s="24">
        <f>VLOOKUP($A1967,'[1]MAN PROG 2026'!$A$2:$AI$3379,15,FALSE)</f>
        <v>0</v>
      </c>
      <c r="P1967" s="25" t="str">
        <f>VLOOKUP($A1967,'[1]MAN PROG 2026'!$A$2:$AI$3379,20,FALSE)</f>
        <v>DA FARE</v>
      </c>
      <c r="Q1967" s="8"/>
      <c r="R1967" s="26"/>
      <c r="S1967" s="8"/>
      <c r="T1967" s="37"/>
      <c r="U1967" s="27"/>
      <c r="V1967" s="27"/>
      <c r="W1967" s="27"/>
      <c r="X1967" s="27"/>
      <c r="Y1967" s="27"/>
      <c r="Z1967" s="27"/>
      <c r="AA1967" s="27"/>
      <c r="AB1967" s="27"/>
      <c r="AC1967" s="27"/>
      <c r="AD1967" s="27"/>
      <c r="AE1967" s="27"/>
      <c r="AF1967" s="27"/>
      <c r="AG1967" s="9" t="s">
        <v>32</v>
      </c>
      <c r="AH1967" s="27"/>
      <c r="AI1967" s="27"/>
      <c r="AJ1967" s="27"/>
      <c r="AK1967" s="27"/>
      <c r="AL1967" s="27"/>
      <c r="AM1967" s="11"/>
      <c r="AN1967" s="28"/>
      <c r="AO1967" s="28"/>
      <c r="AP1967" s="29"/>
      <c r="AQ1967" s="30"/>
      <c r="AR1967" s="31"/>
      <c r="AS1967" s="32"/>
      <c r="AT1967" s="33"/>
      <c r="AU1967" s="34"/>
      <c r="AV1967" s="27"/>
      <c r="AW1967" s="27"/>
      <c r="AX1967" s="27"/>
      <c r="AY1967" s="27"/>
    </row>
    <row r="1968" spans="1:51" ht="24" customHeight="1" x14ac:dyDescent="0.3">
      <c r="A1968" s="22">
        <v>103649</v>
      </c>
      <c r="B1968" s="23" t="str">
        <f>VLOOKUP($A1968,'[1]MAN PROG 2026'!$A$1:$AI$3379,2,FALSE)</f>
        <v>FRIGOEMOTECA</v>
      </c>
      <c r="C1968" s="23" t="str">
        <f>VLOOKUP($A1968,'[1]MAN PROG 2026'!$A$1:$AI$3379,3,FALSE)</f>
        <v>KW APPARECCHI SCIENTIFICI SRL</v>
      </c>
      <c r="D1968" s="23" t="str">
        <f>VLOOKUP($A1968,'[1]MAN PROG 2026'!$A$1:$AI$3379,4,FALSE)</f>
        <v>KLAB BBR700V MD</v>
      </c>
      <c r="E1968" s="23">
        <f>VLOOKUP($A1968,'[1]MAN PROG 2026'!$A$1:$AI$3379,5,FALSE)</f>
        <v>79562</v>
      </c>
      <c r="F1968" s="23" t="str">
        <f>VLOOKUP($A1968,'[1]MAN PROG 2026'!$A$1:$AI$3379,6,FALSE)</f>
        <v>SINGOLA</v>
      </c>
      <c r="G1968" s="23">
        <f>VLOOKUP($A1968,'[1]MAN PROG 2026'!$A$1:$AI$3379,7,FALSE)</f>
        <v>103649</v>
      </c>
      <c r="H1968" s="23">
        <f>VLOOKUP($A1968,'[1]MAN PROG 2026'!$A$1:$AI$3379,8,FALSE)</f>
        <v>0</v>
      </c>
      <c r="I1968" s="23" t="str">
        <f>VLOOKUP($A1968,'[1]MAN PROG 2026'!$A$1:$AI$3379,9,FALSE)</f>
        <v>S.PIETRO</v>
      </c>
      <c r="J1968" s="23" t="str">
        <f>VLOOKUP($A1968,'[1]MAN PROG 2026'!$A$1:$AI$3379,10,FALSE)</f>
        <v>CENTRO TRASFUSIONALE: ASSEGNAZIONE EMOCOMPONENTI</v>
      </c>
      <c r="K1968" s="23" t="str">
        <f>VLOOKUP($A1968,'[1]MAN PROG 2026'!$A$1:$AI$3379,11,FALSE)</f>
        <v>CENTRO TRASFUSIONALE: ASSEGNAZIONE EMOCOMPONENTI</v>
      </c>
      <c r="L1968" s="24" t="str">
        <f>VLOOKUP($A1968,'[1]MAN PROG 2026'!$A$2:$AI$3379,12,FALSE)</f>
        <v>SALA CONGELATORI E FRIGOEMOTECA</v>
      </c>
      <c r="M1968" s="24" t="str">
        <f>VLOOKUP($A1968,'[1]MAN PROG 2026'!$A$2:$AI$3379,13,FALSE)</f>
        <v>SINGOLA</v>
      </c>
      <c r="N1968" s="24">
        <f>VLOOKUP($A1968,'[1]MAN PROG 2026'!$A$2:$AI$3379,14,FALSE)</f>
        <v>103649</v>
      </c>
      <c r="O1968" s="24">
        <f>VLOOKUP($A1968,'[1]MAN PROG 2026'!$A$2:$AI$3379,15,FALSE)</f>
        <v>0</v>
      </c>
      <c r="P1968" s="25" t="str">
        <f>VLOOKUP($A1968,'[1]MAN PROG 2026'!$A$2:$AI$3379,20,FALSE)</f>
        <v>DA FARE</v>
      </c>
      <c r="Q1968" s="9">
        <v>3649</v>
      </c>
      <c r="R1968" s="26">
        <v>46189</v>
      </c>
      <c r="S1968" s="8" t="s">
        <v>53</v>
      </c>
      <c r="T1968" s="37"/>
      <c r="U1968" s="27" t="s">
        <v>55</v>
      </c>
      <c r="V1968" s="27" t="s">
        <v>55</v>
      </c>
      <c r="W1968" s="27" t="s">
        <v>55</v>
      </c>
      <c r="X1968" s="27" t="s">
        <v>55</v>
      </c>
      <c r="Y1968" s="27" t="s">
        <v>55</v>
      </c>
      <c r="Z1968" s="27" t="s">
        <v>55</v>
      </c>
      <c r="AA1968" s="27" t="s">
        <v>55</v>
      </c>
      <c r="AB1968" s="27" t="s">
        <v>57</v>
      </c>
      <c r="AC1968" s="27" t="s">
        <v>61</v>
      </c>
      <c r="AD1968" s="27" t="s">
        <v>221</v>
      </c>
      <c r="AE1968" s="27" t="s">
        <v>88</v>
      </c>
      <c r="AF1968" s="27">
        <v>0.221</v>
      </c>
      <c r="AG1968" s="9" t="s">
        <v>32</v>
      </c>
      <c r="AH1968" s="27" t="s">
        <v>70</v>
      </c>
      <c r="AI1968" s="27" t="s">
        <v>70</v>
      </c>
      <c r="AJ1968" s="27" t="s">
        <v>61</v>
      </c>
      <c r="AK1968" s="27" t="s">
        <v>61</v>
      </c>
      <c r="AL1968" s="27" t="s">
        <v>61</v>
      </c>
      <c r="AM1968" s="11">
        <v>144.5</v>
      </c>
      <c r="AN1968" s="28" t="s">
        <v>61</v>
      </c>
      <c r="AO1968" s="28"/>
      <c r="AP1968" s="29"/>
      <c r="AQ1968" s="30"/>
      <c r="AR1968" s="31"/>
      <c r="AS1968" s="32"/>
      <c r="AT1968" s="33"/>
      <c r="AU1968" s="34"/>
      <c r="AV1968" s="27" t="s">
        <v>62</v>
      </c>
      <c r="AW1968" s="27">
        <v>5625031</v>
      </c>
      <c r="AX1968" s="27" t="s">
        <v>63</v>
      </c>
      <c r="AY1968" s="27"/>
    </row>
    <row r="1969" spans="1:51" ht="24" customHeight="1" x14ac:dyDescent="0.3">
      <c r="A1969" s="22">
        <v>103650</v>
      </c>
      <c r="B1969" s="23" t="str">
        <f>VLOOKUP($A1969,'[1]MAN PROG 2026'!$A$1:$AI$3379,2,FALSE)</f>
        <v>CONGELATORE DA LABORATORIO</v>
      </c>
      <c r="C1969" s="23" t="str">
        <f>VLOOKUP($A1969,'[1]MAN PROG 2026'!$A$1:$AI$3379,3,FALSE)</f>
        <v>KW APPARECCHI SCIENTIFICI SRL</v>
      </c>
      <c r="D1969" s="23" t="str">
        <f>VLOOKUP($A1969,'[1]MAN PROG 2026'!$A$1:$AI$3379,4,FALSE)</f>
        <v>K56HPL MD</v>
      </c>
      <c r="E1969" s="23" t="str">
        <f>VLOOKUP($A1969,'[1]MAN PROG 2026'!$A$1:$AI$3379,5,FALSE)</f>
        <v>79563</v>
      </c>
      <c r="F1969" s="23" t="str">
        <f>VLOOKUP($A1969,'[1]MAN PROG 2026'!$A$1:$AI$3379,6,FALSE)</f>
        <v>SINGOLA</v>
      </c>
      <c r="G1969" s="23">
        <f>VLOOKUP($A1969,'[1]MAN PROG 2026'!$A$1:$AI$3379,7,FALSE)</f>
        <v>103650</v>
      </c>
      <c r="H1969" s="23">
        <f>VLOOKUP($A1969,'[1]MAN PROG 2026'!$A$1:$AI$3379,8,FALSE)</f>
        <v>0</v>
      </c>
      <c r="I1969" s="23" t="str">
        <f>VLOOKUP($A1969,'[1]MAN PROG 2026'!$A$1:$AI$3379,9,FALSE)</f>
        <v>S.PIETRO</v>
      </c>
      <c r="J1969" s="23" t="str">
        <f>VLOOKUP($A1969,'[1]MAN PROG 2026'!$A$1:$AI$3379,10,FALSE)</f>
        <v>FARMACIA</v>
      </c>
      <c r="K1969" s="23" t="str">
        <f>VLOOKUP($A1969,'[1]MAN PROG 2026'!$A$1:$AI$3379,11,FALSE)</f>
        <v>CENTRO GENETICA</v>
      </c>
      <c r="L1969" s="24" t="str">
        <f>VLOOKUP($A1969,'[1]MAN PROG 2026'!$A$2:$AI$3379,12,FALSE)</f>
        <v>CENTRO GENETICA</v>
      </c>
      <c r="M1969" s="24" t="str">
        <f>VLOOKUP($A1969,'[1]MAN PROG 2026'!$A$2:$AI$3379,13,FALSE)</f>
        <v>SINGOLA</v>
      </c>
      <c r="N1969" s="24" t="str">
        <f>VLOOKUP($A1969,'[1]MAN PROG 2026'!$A$2:$AI$3379,14,FALSE)</f>
        <v>103650</v>
      </c>
      <c r="O1969" s="24">
        <f>VLOOKUP($A1969,'[1]MAN PROG 2026'!$A$2:$AI$3379,15,FALSE)</f>
        <v>0</v>
      </c>
      <c r="P1969" s="25" t="str">
        <f>VLOOKUP($A1969,'[1]MAN PROG 2026'!$A$2:$AI$3379,20,FALSE)</f>
        <v>NON PREVISTO</v>
      </c>
      <c r="Q1969" s="8"/>
      <c r="R1969" s="26"/>
      <c r="S1969" s="8"/>
      <c r="T1969" s="37"/>
      <c r="U1969" s="27"/>
      <c r="V1969" s="27"/>
      <c r="W1969" s="27"/>
      <c r="X1969" s="27"/>
      <c r="Y1969" s="27"/>
      <c r="Z1969" s="27"/>
      <c r="AA1969" s="27"/>
      <c r="AB1969" s="27"/>
      <c r="AC1969" s="27"/>
      <c r="AD1969" s="27"/>
      <c r="AE1969" s="27"/>
      <c r="AF1969" s="27"/>
      <c r="AG1969" s="9" t="s">
        <v>32</v>
      </c>
      <c r="AH1969" s="27"/>
      <c r="AI1969" s="27"/>
      <c r="AJ1969" s="27"/>
      <c r="AK1969" s="27"/>
      <c r="AL1969" s="27"/>
      <c r="AM1969" s="11"/>
      <c r="AN1969" s="28"/>
      <c r="AO1969" s="28"/>
      <c r="AP1969" s="29"/>
      <c r="AQ1969" s="30"/>
      <c r="AR1969" s="31"/>
      <c r="AS1969" s="32"/>
      <c r="AT1969" s="33"/>
      <c r="AU1969" s="34"/>
      <c r="AV1969" s="27"/>
      <c r="AW1969" s="27"/>
      <c r="AX1969" s="27"/>
      <c r="AY1969" s="27"/>
    </row>
    <row r="1970" spans="1:51" ht="24" customHeight="1" x14ac:dyDescent="0.3">
      <c r="A1970" s="22">
        <v>103651</v>
      </c>
      <c r="B1970" s="23" t="str">
        <f>VLOOKUP($A1970,'[1]MAN PROG 2026'!$A$1:$AI$3379,2,FALSE)</f>
        <v>POMPA A SIRINGA</v>
      </c>
      <c r="C1970" s="23" t="str">
        <f>VLOOKUP($A1970,'[1]MAN PROG 2026'!$A$1:$AI$3379,3,FALSE)</f>
        <v>B BRAUN GMBH</v>
      </c>
      <c r="D1970" s="23" t="str">
        <f>VLOOKUP($A1970,'[1]MAN PROG 2026'!$A$1:$AI$3379,4,FALSE)</f>
        <v>PERFUSOR SPACE</v>
      </c>
      <c r="E1970" s="23">
        <f>VLOOKUP($A1970,'[1]MAN PROG 2026'!$A$1:$AI$3379,5,FALSE)</f>
        <v>244342</v>
      </c>
      <c r="F1970" s="23" t="str">
        <f>VLOOKUP($A1970,'[1]MAN PROG 2026'!$A$1:$AI$3379,6,FALSE)</f>
        <v>SINGOLA</v>
      </c>
      <c r="G1970" s="23">
        <f>VLOOKUP($A1970,'[1]MAN PROG 2026'!$A$1:$AI$3379,7,FALSE)</f>
        <v>103651</v>
      </c>
      <c r="H1970" s="23">
        <f>VLOOKUP($A1970,'[1]MAN PROG 2026'!$A$1:$AI$3379,8,FALSE)</f>
        <v>0</v>
      </c>
      <c r="I1970" s="23" t="str">
        <f>VLOOKUP($A1970,'[1]MAN PROG 2026'!$A$1:$AI$3379,9,FALSE)</f>
        <v>S.PIETRO</v>
      </c>
      <c r="J1970" s="23" t="str">
        <f>VLOOKUP($A1970,'[1]MAN PROG 2026'!$A$1:$AI$3379,10,FALSE)</f>
        <v>RIANIMAZIONE</v>
      </c>
      <c r="K1970" s="23" t="str">
        <f>VLOOKUP($A1970,'[1]MAN PROG 2026'!$A$1:$AI$3379,11,FALSE)</f>
        <v>RIANIMAZIONE</v>
      </c>
      <c r="L1970" s="24" t="str">
        <f>VLOOKUP($A1970,'[1]MAN PROG 2026'!$A$2:$AI$3379,12,FALSE)</f>
        <v>NON TROVATO</v>
      </c>
      <c r="M1970" s="24">
        <f>VLOOKUP($A1970,'[1]MAN PROG 2026'!$A$2:$AI$3379,13,FALSE)</f>
        <v>0</v>
      </c>
      <c r="N1970" s="24">
        <f>VLOOKUP($A1970,'[1]MAN PROG 2026'!$A$2:$AI$3379,14,FALSE)</f>
        <v>0</v>
      </c>
      <c r="O1970" s="24">
        <f>VLOOKUP($A1970,'[1]MAN PROG 2026'!$A$2:$AI$3379,15,FALSE)</f>
        <v>0</v>
      </c>
      <c r="P1970" s="25" t="str">
        <f>VLOOKUP($A1970,'[1]MAN PROG 2026'!$A$2:$AI$3379,20,FALSE)</f>
        <v>DA FARE</v>
      </c>
      <c r="Q1970" s="8"/>
      <c r="R1970" s="26"/>
      <c r="S1970" s="8"/>
      <c r="T1970" s="37"/>
      <c r="U1970" s="27"/>
      <c r="V1970" s="27"/>
      <c r="W1970" s="27"/>
      <c r="X1970" s="27"/>
      <c r="Y1970" s="27"/>
      <c r="Z1970" s="27"/>
      <c r="AA1970" s="27"/>
      <c r="AB1970" s="27"/>
      <c r="AC1970" s="27"/>
      <c r="AD1970" s="27"/>
      <c r="AE1970" s="27"/>
      <c r="AF1970" s="27"/>
      <c r="AG1970" s="9" t="s">
        <v>32</v>
      </c>
      <c r="AH1970" s="27"/>
      <c r="AI1970" s="27"/>
      <c r="AJ1970" s="27"/>
      <c r="AK1970" s="27"/>
      <c r="AL1970" s="27"/>
      <c r="AM1970" s="11"/>
      <c r="AN1970" s="28"/>
      <c r="AO1970" s="28"/>
      <c r="AP1970" s="29"/>
      <c r="AQ1970" s="30"/>
      <c r="AR1970" s="31"/>
      <c r="AS1970" s="32"/>
      <c r="AT1970" s="33"/>
      <c r="AU1970" s="34"/>
      <c r="AV1970" s="27"/>
      <c r="AW1970" s="27"/>
      <c r="AX1970" s="27"/>
      <c r="AY1970" s="27"/>
    </row>
    <row r="1971" spans="1:51" ht="24" customHeight="1" x14ac:dyDescent="0.3">
      <c r="A1971" s="22">
        <v>103652</v>
      </c>
      <c r="B1971" s="23" t="str">
        <f>VLOOKUP($A1971,'[1]MAN PROG 2026'!$A$1:$AI$3379,2,FALSE)</f>
        <v>POMPA A SIRINGA</v>
      </c>
      <c r="C1971" s="23" t="str">
        <f>VLOOKUP($A1971,'[1]MAN PROG 2026'!$A$1:$AI$3379,3,FALSE)</f>
        <v>B BRAUN GMBH</v>
      </c>
      <c r="D1971" s="23" t="str">
        <f>VLOOKUP($A1971,'[1]MAN PROG 2026'!$A$1:$AI$3379,4,FALSE)</f>
        <v>PERFUSOR SPACE</v>
      </c>
      <c r="E1971" s="23">
        <f>VLOOKUP($A1971,'[1]MAN PROG 2026'!$A$1:$AI$3379,5,FALSE)</f>
        <v>270515</v>
      </c>
      <c r="F1971" s="23" t="str">
        <f>VLOOKUP($A1971,'[1]MAN PROG 2026'!$A$1:$AI$3379,6,FALSE)</f>
        <v>SINGOLA</v>
      </c>
      <c r="G1971" s="23">
        <f>VLOOKUP($A1971,'[1]MAN PROG 2026'!$A$1:$AI$3379,7,FALSE)</f>
        <v>103652</v>
      </c>
      <c r="H1971" s="23">
        <f>VLOOKUP($A1971,'[1]MAN PROG 2026'!$A$1:$AI$3379,8,FALSE)</f>
        <v>0</v>
      </c>
      <c r="I1971" s="23" t="str">
        <f>VLOOKUP($A1971,'[1]MAN PROG 2026'!$A$1:$AI$3379,9,FALSE)</f>
        <v>S.PIETRO</v>
      </c>
      <c r="J1971" s="23" t="str">
        <f>VLOOKUP($A1971,'[1]MAN PROG 2026'!$A$1:$AI$3379,10,FALSE)</f>
        <v>RIANIMAZIONE</v>
      </c>
      <c r="K1971" s="23" t="str">
        <f>VLOOKUP($A1971,'[1]MAN PROG 2026'!$A$1:$AI$3379,11,FALSE)</f>
        <v>UTIC</v>
      </c>
      <c r="L1971" s="24" t="str">
        <f>VLOOKUP($A1971,'[1]MAN PROG 2026'!$A$2:$AI$3379,12,FALSE)</f>
        <v>NON TROVATO</v>
      </c>
      <c r="M1971" s="24">
        <f>VLOOKUP($A1971,'[1]MAN PROG 2026'!$A$2:$AI$3379,13,FALSE)</f>
        <v>0</v>
      </c>
      <c r="N1971" s="24">
        <f>VLOOKUP($A1971,'[1]MAN PROG 2026'!$A$2:$AI$3379,14,FALSE)</f>
        <v>0</v>
      </c>
      <c r="O1971" s="24">
        <f>VLOOKUP($A1971,'[1]MAN PROG 2026'!$A$2:$AI$3379,15,FALSE)</f>
        <v>0</v>
      </c>
      <c r="P1971" s="25" t="str">
        <f>VLOOKUP($A1971,'[1]MAN PROG 2026'!$A$2:$AI$3379,20,FALSE)</f>
        <v>DA FARE</v>
      </c>
      <c r="Q1971" s="8"/>
      <c r="R1971" s="26"/>
      <c r="S1971" s="8"/>
      <c r="T1971" s="37"/>
      <c r="U1971" s="27"/>
      <c r="V1971" s="27"/>
      <c r="W1971" s="27"/>
      <c r="X1971" s="27"/>
      <c r="Y1971" s="27"/>
      <c r="Z1971" s="27"/>
      <c r="AA1971" s="27"/>
      <c r="AB1971" s="27"/>
      <c r="AC1971" s="27"/>
      <c r="AD1971" s="27"/>
      <c r="AE1971" s="27"/>
      <c r="AF1971" s="27"/>
      <c r="AG1971" s="9" t="s">
        <v>32</v>
      </c>
      <c r="AH1971" s="27"/>
      <c r="AI1971" s="27"/>
      <c r="AJ1971" s="27"/>
      <c r="AK1971" s="27"/>
      <c r="AL1971" s="27"/>
      <c r="AM1971" s="11"/>
      <c r="AN1971" s="28"/>
      <c r="AO1971" s="28"/>
      <c r="AP1971" s="29"/>
      <c r="AQ1971" s="30"/>
      <c r="AR1971" s="31"/>
      <c r="AS1971" s="32"/>
      <c r="AT1971" s="33"/>
      <c r="AU1971" s="34"/>
      <c r="AV1971" s="27"/>
      <c r="AW1971" s="27"/>
      <c r="AX1971" s="27"/>
      <c r="AY1971" s="27"/>
    </row>
    <row r="1972" spans="1:51" ht="24" customHeight="1" x14ac:dyDescent="0.3">
      <c r="A1972" s="22">
        <v>103653</v>
      </c>
      <c r="B1972" s="23" t="str">
        <f>VLOOKUP($A1972,'[1]MAN PROG 2026'!$A$1:$AI$3379,2,FALSE)</f>
        <v>POMPA A SIRINGA</v>
      </c>
      <c r="C1972" s="23" t="str">
        <f>VLOOKUP($A1972,'[1]MAN PROG 2026'!$A$1:$AI$3379,3,FALSE)</f>
        <v>B BRAUN GMBH</v>
      </c>
      <c r="D1972" s="23" t="str">
        <f>VLOOKUP($A1972,'[1]MAN PROG 2026'!$A$1:$AI$3379,4,FALSE)</f>
        <v>PERFUSOR SPACE</v>
      </c>
      <c r="E1972" s="23">
        <f>VLOOKUP($A1972,'[1]MAN PROG 2026'!$A$1:$AI$3379,5,FALSE)</f>
        <v>254230</v>
      </c>
      <c r="F1972" s="23" t="str">
        <f>VLOOKUP($A1972,'[1]MAN PROG 2026'!$A$1:$AI$3379,6,FALSE)</f>
        <v>SINGOLA</v>
      </c>
      <c r="G1972" s="23">
        <f>VLOOKUP($A1972,'[1]MAN PROG 2026'!$A$1:$AI$3379,7,FALSE)</f>
        <v>103653</v>
      </c>
      <c r="H1972" s="23">
        <f>VLOOKUP($A1972,'[1]MAN PROG 2026'!$A$1:$AI$3379,8,FALSE)</f>
        <v>0</v>
      </c>
      <c r="I1972" s="23" t="str">
        <f>VLOOKUP($A1972,'[1]MAN PROG 2026'!$A$1:$AI$3379,9,FALSE)</f>
        <v>S.PIETRO</v>
      </c>
      <c r="J1972" s="23" t="str">
        <f>VLOOKUP($A1972,'[1]MAN PROG 2026'!$A$1:$AI$3379,10,FALSE)</f>
        <v>RIANIMAZIONE</v>
      </c>
      <c r="K1972" s="23" t="str">
        <f>VLOOKUP($A1972,'[1]MAN PROG 2026'!$A$1:$AI$3379,11,FALSE)</f>
        <v>RIANIMAZIONE</v>
      </c>
      <c r="L1972" s="24" t="str">
        <f>VLOOKUP($A1972,'[1]MAN PROG 2026'!$A$2:$AI$3379,12,FALSE)</f>
        <v>NON TROVATO</v>
      </c>
      <c r="M1972" s="24">
        <f>VLOOKUP($A1972,'[1]MAN PROG 2026'!$A$2:$AI$3379,13,FALSE)</f>
        <v>0</v>
      </c>
      <c r="N1972" s="24">
        <f>VLOOKUP($A1972,'[1]MAN PROG 2026'!$A$2:$AI$3379,14,FALSE)</f>
        <v>0</v>
      </c>
      <c r="O1972" s="24">
        <f>VLOOKUP($A1972,'[1]MAN PROG 2026'!$A$2:$AI$3379,15,FALSE)</f>
        <v>0</v>
      </c>
      <c r="P1972" s="25" t="str">
        <f>VLOOKUP($A1972,'[1]MAN PROG 2026'!$A$2:$AI$3379,20,FALSE)</f>
        <v>DA FARE</v>
      </c>
      <c r="Q1972" s="8"/>
      <c r="R1972" s="26"/>
      <c r="S1972" s="8"/>
      <c r="T1972" s="37"/>
      <c r="U1972" s="27"/>
      <c r="V1972" s="27"/>
      <c r="W1972" s="27"/>
      <c r="X1972" s="27"/>
      <c r="Y1972" s="27"/>
      <c r="Z1972" s="27"/>
      <c r="AA1972" s="27"/>
      <c r="AB1972" s="27"/>
      <c r="AC1972" s="27"/>
      <c r="AD1972" s="27"/>
      <c r="AE1972" s="27"/>
      <c r="AF1972" s="27"/>
      <c r="AG1972" s="9" t="s">
        <v>32</v>
      </c>
      <c r="AH1972" s="27"/>
      <c r="AI1972" s="27"/>
      <c r="AJ1972" s="27"/>
      <c r="AK1972" s="27"/>
      <c r="AL1972" s="27"/>
      <c r="AM1972" s="11"/>
      <c r="AN1972" s="28"/>
      <c r="AO1972" s="28"/>
      <c r="AP1972" s="29"/>
      <c r="AQ1972" s="30"/>
      <c r="AR1972" s="31"/>
      <c r="AS1972" s="32"/>
      <c r="AT1972" s="33"/>
      <c r="AU1972" s="34"/>
      <c r="AV1972" s="27"/>
      <c r="AW1972" s="27"/>
      <c r="AX1972" s="27"/>
      <c r="AY1972" s="27"/>
    </row>
    <row r="1973" spans="1:51" ht="24" customHeight="1" x14ac:dyDescent="0.3">
      <c r="A1973" s="22">
        <v>103654</v>
      </c>
      <c r="B1973" s="23" t="str">
        <f>VLOOKUP($A1973,'[1]MAN PROG 2026'!$A$1:$AI$3379,2,FALSE)</f>
        <v>MODULO PER MONITOR</v>
      </c>
      <c r="C1973" s="23" t="str">
        <f>VLOOKUP($A1973,'[1]MAN PROG 2026'!$A$1:$AI$3379,3,FALSE)</f>
        <v>EDWARDS LIFESCIENCES CORP</v>
      </c>
      <c r="D1973" s="23" t="str">
        <f>VLOOKUP($A1973,'[1]MAN PROG 2026'!$A$1:$AI$3379,4,FALSE)</f>
        <v>EV 1000 M</v>
      </c>
      <c r="E1973" s="23" t="str">
        <f>VLOOKUP($A1973,'[1]MAN PROG 2026'!$A$1:$AI$3379,5,FALSE)</f>
        <v>TPAB088248</v>
      </c>
      <c r="F1973" s="23" t="str">
        <f>VLOOKUP($A1973,'[1]MAN PROG 2026'!$A$1:$AI$3379,6,FALSE)</f>
        <v>COMPONENTE</v>
      </c>
      <c r="G1973" s="23">
        <f>VLOOKUP($A1973,'[1]MAN PROG 2026'!$A$1:$AI$3379,7,FALSE)</f>
        <v>103655</v>
      </c>
      <c r="H1973" s="23">
        <f>VLOOKUP($A1973,'[1]MAN PROG 2026'!$A$1:$AI$3379,8,FALSE)</f>
        <v>0</v>
      </c>
      <c r="I1973" s="23" t="str">
        <f>VLOOKUP($A1973,'[1]MAN PROG 2026'!$A$1:$AI$3379,9,FALSE)</f>
        <v>S.PIETRO</v>
      </c>
      <c r="J1973" s="23" t="str">
        <f>VLOOKUP($A1973,'[1]MAN PROG 2026'!$A$1:$AI$3379,10,FALSE)</f>
        <v>BLOCCO OPERATORIO NUOVO/ORT.VASC.</v>
      </c>
      <c r="K1973" s="23" t="str">
        <f>VLOOKUP($A1973,'[1]MAN PROG 2026'!$A$1:$AI$3379,11,FALSE)</f>
        <v>RIANIMAZIONE</v>
      </c>
      <c r="L1973" s="24" t="str">
        <f>VLOOKUP($A1973,'[1]MAN PROG 2026'!$A$2:$AI$3379,12,FALSE)</f>
        <v>RIANIMAZIONE</v>
      </c>
      <c r="M1973" s="24" t="str">
        <f>VLOOKUP($A1973,'[1]MAN PROG 2026'!$A$2:$AI$3379,13,FALSE)</f>
        <v>COMPONENTE</v>
      </c>
      <c r="N1973" s="24">
        <f>VLOOKUP($A1973,'[1]MAN PROG 2026'!$A$2:$AI$3379,14,FALSE)</f>
        <v>103655</v>
      </c>
      <c r="O1973" s="24">
        <f>VLOOKUP($A1973,'[1]MAN PROG 2026'!$A$2:$AI$3379,15,FALSE)</f>
        <v>0</v>
      </c>
      <c r="P1973" s="25" t="str">
        <f>VLOOKUP($A1973,'[1]MAN PROG 2026'!$A$2:$AI$3379,20,FALSE)</f>
        <v>DA FARE</v>
      </c>
      <c r="Q1973" s="9">
        <v>3655</v>
      </c>
      <c r="R1973" s="26">
        <v>46197</v>
      </c>
      <c r="S1973" s="8" t="s">
        <v>53</v>
      </c>
      <c r="T1973" s="37" t="s">
        <v>530</v>
      </c>
      <c r="U1973" s="27"/>
      <c r="V1973" s="27"/>
      <c r="W1973" s="27"/>
      <c r="X1973" s="27"/>
      <c r="Y1973" s="27"/>
      <c r="Z1973" s="27"/>
      <c r="AA1973" s="27"/>
      <c r="AB1973" s="27"/>
      <c r="AC1973" s="27"/>
      <c r="AD1973" s="27"/>
      <c r="AE1973" s="27"/>
      <c r="AF1973" s="27"/>
      <c r="AG1973" s="9" t="s">
        <v>32</v>
      </c>
      <c r="AH1973" s="27"/>
      <c r="AI1973" s="27"/>
      <c r="AJ1973" s="27"/>
      <c r="AK1973" s="27"/>
      <c r="AL1973" s="27"/>
      <c r="AM1973" s="11"/>
      <c r="AN1973" s="28"/>
      <c r="AO1973" s="28"/>
      <c r="AP1973" s="29"/>
      <c r="AQ1973" s="30"/>
      <c r="AR1973" s="31"/>
      <c r="AS1973" s="32"/>
      <c r="AT1973" s="33"/>
      <c r="AU1973" s="34"/>
      <c r="AV1973" s="27"/>
      <c r="AW1973" s="27"/>
      <c r="AX1973" s="27"/>
      <c r="AY1973" s="27"/>
    </row>
    <row r="1974" spans="1:51" ht="24" customHeight="1" x14ac:dyDescent="0.3">
      <c r="A1974" s="22">
        <v>103655</v>
      </c>
      <c r="B1974" s="23" t="str">
        <f>VLOOKUP($A1974,'[1]MAN PROG 2026'!$A$1:$AI$3379,2,FALSE)</f>
        <v>MISURATORE GITTATA CARDIACA</v>
      </c>
      <c r="C1974" s="23" t="str">
        <f>VLOOKUP($A1974,'[1]MAN PROG 2026'!$A$1:$AI$3379,3,FALSE)</f>
        <v>EDWARDS LIFESCIENCES CORP</v>
      </c>
      <c r="D1974" s="23" t="str">
        <f>VLOOKUP($A1974,'[1]MAN PROG 2026'!$A$1:$AI$3379,4,FALSE)</f>
        <v>EV 1000 DB</v>
      </c>
      <c r="E1974" s="23" t="str">
        <f>VLOOKUP($A1974,'[1]MAN PROG 2026'!$A$1:$AI$3379,5,FALSE)</f>
        <v>EVD82243</v>
      </c>
      <c r="F1974" s="23" t="str">
        <f>VLOOKUP($A1974,'[1]MAN PROG 2026'!$A$1:$AI$3379,6,FALSE)</f>
        <v>PRINCIPALE</v>
      </c>
      <c r="G1974" s="23">
        <f>VLOOKUP($A1974,'[1]MAN PROG 2026'!$A$1:$AI$3379,7,FALSE)</f>
        <v>103655</v>
      </c>
      <c r="H1974" s="23">
        <f>VLOOKUP($A1974,'[1]MAN PROG 2026'!$A$1:$AI$3379,8,FALSE)</f>
        <v>0</v>
      </c>
      <c r="I1974" s="23" t="str">
        <f>VLOOKUP($A1974,'[1]MAN PROG 2026'!$A$1:$AI$3379,9,FALSE)</f>
        <v>S.PIETRO</v>
      </c>
      <c r="J1974" s="23" t="str">
        <f>VLOOKUP($A1974,'[1]MAN PROG 2026'!$A$1:$AI$3379,10,FALSE)</f>
        <v>BLOCCO OPERATORIO NUOVO/ORT.VASC.</v>
      </c>
      <c r="K1974" s="23" t="str">
        <f>VLOOKUP($A1974,'[1]MAN PROG 2026'!$A$1:$AI$3379,11,FALSE)</f>
        <v>RIANIMAZIONE</v>
      </c>
      <c r="L1974" s="24" t="str">
        <f>VLOOKUP($A1974,'[1]MAN PROG 2026'!$A$2:$AI$3379,12,FALSE)</f>
        <v>RIANIMAZIONE</v>
      </c>
      <c r="M1974" s="24" t="str">
        <f>VLOOKUP($A1974,'[1]MAN PROG 2026'!$A$2:$AI$3379,13,FALSE)</f>
        <v>PRINCIPALE</v>
      </c>
      <c r="N1974" s="24">
        <f>VLOOKUP($A1974,'[1]MAN PROG 2026'!$A$2:$AI$3379,14,FALSE)</f>
        <v>103655</v>
      </c>
      <c r="O1974" s="24">
        <f>VLOOKUP($A1974,'[1]MAN PROG 2026'!$A$2:$AI$3379,15,FALSE)</f>
        <v>0</v>
      </c>
      <c r="P1974" s="25" t="str">
        <f>VLOOKUP($A1974,'[1]MAN PROG 2026'!$A$2:$AI$3379,20,FALSE)</f>
        <v>DA FARE</v>
      </c>
      <c r="Q1974" s="9">
        <v>3655</v>
      </c>
      <c r="R1974" s="26">
        <v>46197</v>
      </c>
      <c r="S1974" s="8" t="s">
        <v>53</v>
      </c>
      <c r="T1974" s="37" t="s">
        <v>848</v>
      </c>
      <c r="U1974" s="27" t="s">
        <v>55</v>
      </c>
      <c r="V1974" s="27" t="s">
        <v>56</v>
      </c>
      <c r="W1974" s="27" t="s">
        <v>55</v>
      </c>
      <c r="X1974" s="27" t="s">
        <v>55</v>
      </c>
      <c r="Y1974" s="27" t="s">
        <v>55</v>
      </c>
      <c r="Z1974" s="27" t="s">
        <v>55</v>
      </c>
      <c r="AA1974" s="27" t="s">
        <v>55</v>
      </c>
      <c r="AB1974" s="27" t="s">
        <v>66</v>
      </c>
      <c r="AC1974" s="27" t="s">
        <v>67</v>
      </c>
      <c r="AD1974" s="27" t="s">
        <v>362</v>
      </c>
      <c r="AE1974" s="27" t="s">
        <v>68</v>
      </c>
      <c r="AF1974" s="27" t="s">
        <v>849</v>
      </c>
      <c r="AG1974" s="9" t="s">
        <v>32</v>
      </c>
      <c r="AH1974" s="27" t="s">
        <v>61</v>
      </c>
      <c r="AI1974" s="27" t="s">
        <v>70</v>
      </c>
      <c r="AJ1974" s="27" t="s">
        <v>61</v>
      </c>
      <c r="AK1974" s="27" t="s">
        <v>61</v>
      </c>
      <c r="AL1974" s="27" t="s">
        <v>70</v>
      </c>
      <c r="AM1974" s="11">
        <v>7.2</v>
      </c>
      <c r="AN1974" s="28">
        <v>4.9000000000000004</v>
      </c>
      <c r="AO1974" s="28"/>
      <c r="AP1974" s="29"/>
      <c r="AQ1974" s="30"/>
      <c r="AR1974" s="31"/>
      <c r="AS1974" s="32"/>
      <c r="AT1974" s="33"/>
      <c r="AU1974" s="34"/>
      <c r="AV1974" s="27" t="s">
        <v>62</v>
      </c>
      <c r="AW1974" s="27">
        <v>5625031</v>
      </c>
      <c r="AX1974" s="27" t="s">
        <v>63</v>
      </c>
      <c r="AY1974" s="27"/>
    </row>
    <row r="1975" spans="1:51" ht="24" customHeight="1" x14ac:dyDescent="0.3">
      <c r="A1975" s="22">
        <v>103656</v>
      </c>
      <c r="B1975" s="23" t="str">
        <f>VLOOKUP($A1975,'[1]MAN PROG 2026'!$A$1:$AI$3379,2,FALSE)</f>
        <v>MISCELATORE DI SACCHE</v>
      </c>
      <c r="C1975" s="23" t="str">
        <f>VLOOKUP($A1975,'[1]MAN PROG 2026'!$A$1:$AI$3379,3,FALSE)</f>
        <v>DELCON SRL</v>
      </c>
      <c r="D1975" s="23" t="str">
        <f>VLOOKUP($A1975,'[1]MAN PROG 2026'!$A$1:$AI$3379,4,FALSE)</f>
        <v>HEMOMIX PLUS</v>
      </c>
      <c r="E1975" s="23">
        <f>VLOOKUP($A1975,'[1]MAN PROG 2026'!$A$1:$AI$3379,5,FALSE)</f>
        <v>1432</v>
      </c>
      <c r="F1975" s="23" t="str">
        <f>VLOOKUP($A1975,'[1]MAN PROG 2026'!$A$1:$AI$3379,6,FALSE)</f>
        <v>SINGOLA</v>
      </c>
      <c r="G1975" s="23">
        <f>VLOOKUP($A1975,'[1]MAN PROG 2026'!$A$1:$AI$3379,7,FALSE)</f>
        <v>103656</v>
      </c>
      <c r="H1975" s="23">
        <f>VLOOKUP($A1975,'[1]MAN PROG 2026'!$A$1:$AI$3379,8,FALSE)</f>
        <v>0</v>
      </c>
      <c r="I1975" s="23" t="str">
        <f>VLOOKUP($A1975,'[1]MAN PROG 2026'!$A$1:$AI$3379,9,FALSE)</f>
        <v>S.PIETRO</v>
      </c>
      <c r="J1975" s="23" t="str">
        <f>VLOOKUP($A1975,'[1]MAN PROG 2026'!$A$1:$AI$3379,10,FALSE)</f>
        <v>PREOSPEDALIZZAZIONE</v>
      </c>
      <c r="K1975" s="23" t="str">
        <f>VLOOKUP($A1975,'[1]MAN PROG 2026'!$A$1:$AI$3379,11,FALSE)</f>
        <v>PREOSPEDALIZZAZIONE</v>
      </c>
      <c r="L1975" s="24" t="str">
        <f>VLOOKUP($A1975,'[1]MAN PROG 2026'!$A$2:$AI$3379,12,FALSE)</f>
        <v>PREOSPEDALIZZAZIONE</v>
      </c>
      <c r="M1975" s="24" t="str">
        <f>VLOOKUP($A1975,'[1]MAN PROG 2026'!$A$2:$AI$3379,13,FALSE)</f>
        <v>SINGOLA</v>
      </c>
      <c r="N1975" s="24" t="str">
        <f>VLOOKUP($A1975,'[1]MAN PROG 2026'!$A$2:$AI$3379,14,FALSE)</f>
        <v>103656</v>
      </c>
      <c r="O1975" s="24">
        <f>VLOOKUP($A1975,'[1]MAN PROG 2026'!$A$2:$AI$3379,15,FALSE)</f>
        <v>0</v>
      </c>
      <c r="P1975" s="25" t="str">
        <f>VLOOKUP($A1975,'[1]MAN PROG 2026'!$A$2:$AI$3379,20,FALSE)</f>
        <v>NON PREVISTO</v>
      </c>
      <c r="Q1975" s="8"/>
      <c r="R1975" s="26"/>
      <c r="S1975" s="8"/>
      <c r="T1975" s="37"/>
      <c r="U1975" s="27"/>
      <c r="V1975" s="27"/>
      <c r="W1975" s="27"/>
      <c r="X1975" s="27"/>
      <c r="Y1975" s="27"/>
      <c r="Z1975" s="27"/>
      <c r="AA1975" s="27"/>
      <c r="AB1975" s="27"/>
      <c r="AC1975" s="27"/>
      <c r="AD1975" s="27"/>
      <c r="AE1975" s="27"/>
      <c r="AF1975" s="27"/>
      <c r="AG1975" s="9" t="s">
        <v>32</v>
      </c>
      <c r="AH1975" s="27"/>
      <c r="AI1975" s="27"/>
      <c r="AJ1975" s="27"/>
      <c r="AK1975" s="27"/>
      <c r="AL1975" s="27"/>
      <c r="AM1975" s="11"/>
      <c r="AN1975" s="28"/>
      <c r="AO1975" s="28"/>
      <c r="AP1975" s="29"/>
      <c r="AQ1975" s="30"/>
      <c r="AR1975" s="31"/>
      <c r="AS1975" s="32"/>
      <c r="AT1975" s="33"/>
      <c r="AU1975" s="34"/>
      <c r="AV1975" s="27"/>
      <c r="AW1975" s="27"/>
      <c r="AX1975" s="27"/>
      <c r="AY1975" s="27"/>
    </row>
    <row r="1976" spans="1:51" ht="24" customHeight="1" x14ac:dyDescent="0.3">
      <c r="A1976" s="22">
        <v>103657</v>
      </c>
      <c r="B1976" s="23" t="str">
        <f>VLOOKUP($A1976,'[1]MAN PROG 2026'!$A$1:$AI$3379,2,FALSE)</f>
        <v>PULSOSSIMETRO</v>
      </c>
      <c r="C1976" s="23" t="str">
        <f>VLOOKUP($A1976,'[1]MAN PROG 2026'!$A$1:$AI$3379,3,FALSE)</f>
        <v>NELLCOR PURITAN BENNETT INC</v>
      </c>
      <c r="D1976" s="23" t="str">
        <f>VLOOKUP($A1976,'[1]MAN PROG 2026'!$A$1:$AI$3379,4,FALSE)</f>
        <v>PM 10 N</v>
      </c>
      <c r="E1976" s="23" t="str">
        <f>VLOOKUP($A1976,'[1]MAN PROG 2026'!$A$1:$AI$3379,5,FALSE)</f>
        <v>MBP1631308</v>
      </c>
      <c r="F1976" s="23" t="str">
        <f>VLOOKUP($A1976,'[1]MAN PROG 2026'!$A$1:$AI$3379,6,FALSE)</f>
        <v>SINGOLA</v>
      </c>
      <c r="G1976" s="23">
        <f>VLOOKUP($A1976,'[1]MAN PROG 2026'!$A$1:$AI$3379,7,FALSE)</f>
        <v>103657</v>
      </c>
      <c r="H1976" s="23">
        <f>VLOOKUP($A1976,'[1]MAN PROG 2026'!$A$1:$AI$3379,8,FALSE)</f>
        <v>0</v>
      </c>
      <c r="I1976" s="23" t="str">
        <f>VLOOKUP($A1976,'[1]MAN PROG 2026'!$A$1:$AI$3379,9,FALSE)</f>
        <v>S.PIETRO</v>
      </c>
      <c r="J1976" s="23" t="str">
        <f>VLOOKUP($A1976,'[1]MAN PROG 2026'!$A$1:$AI$3379,10,FALSE)</f>
        <v>S. CARLO SOLVENTI</v>
      </c>
      <c r="K1976" s="23" t="str">
        <f>VLOOKUP($A1976,'[1]MAN PROG 2026'!$A$1:$AI$3379,11,FALSE)</f>
        <v>S. CATERINA SOLVENTI</v>
      </c>
      <c r="L1976" s="24" t="str">
        <f>VLOOKUP($A1976,'[1]MAN PROG 2026'!$A$2:$AI$3379,12,FALSE)</f>
        <v>NON TROVATO</v>
      </c>
      <c r="M1976" s="24">
        <f>VLOOKUP($A1976,'[1]MAN PROG 2026'!$A$2:$AI$3379,13,FALSE)</f>
        <v>0</v>
      </c>
      <c r="N1976" s="24">
        <f>VLOOKUP($A1976,'[1]MAN PROG 2026'!$A$2:$AI$3379,14,FALSE)</f>
        <v>0</v>
      </c>
      <c r="O1976" s="24">
        <f>VLOOKUP($A1976,'[1]MAN PROG 2026'!$A$2:$AI$3379,15,FALSE)</f>
        <v>0</v>
      </c>
      <c r="P1976" s="25" t="str">
        <f>VLOOKUP($A1976,'[1]MAN PROG 2026'!$A$2:$AI$3379,20,FALSE)</f>
        <v>DA FARE</v>
      </c>
      <c r="Q1976" s="8"/>
      <c r="R1976" s="26"/>
      <c r="S1976" s="8"/>
      <c r="T1976" s="37"/>
      <c r="U1976" s="27"/>
      <c r="V1976" s="27"/>
      <c r="W1976" s="27"/>
      <c r="X1976" s="27"/>
      <c r="Y1976" s="27"/>
      <c r="Z1976" s="27"/>
      <c r="AA1976" s="27"/>
      <c r="AB1976" s="27"/>
      <c r="AC1976" s="27"/>
      <c r="AD1976" s="27"/>
      <c r="AE1976" s="27"/>
      <c r="AF1976" s="27"/>
      <c r="AG1976" s="9" t="s">
        <v>32</v>
      </c>
      <c r="AH1976" s="27"/>
      <c r="AI1976" s="27"/>
      <c r="AJ1976" s="27"/>
      <c r="AK1976" s="27"/>
      <c r="AL1976" s="27"/>
      <c r="AM1976" s="11"/>
      <c r="AN1976" s="28"/>
      <c r="AO1976" s="28"/>
      <c r="AP1976" s="29"/>
      <c r="AQ1976" s="30"/>
      <c r="AR1976" s="31"/>
      <c r="AS1976" s="32"/>
      <c r="AT1976" s="33"/>
      <c r="AU1976" s="34"/>
      <c r="AV1976" s="27"/>
      <c r="AW1976" s="27"/>
      <c r="AX1976" s="27"/>
      <c r="AY1976" s="27"/>
    </row>
    <row r="1977" spans="1:51" ht="24" customHeight="1" x14ac:dyDescent="0.3">
      <c r="A1977" s="22">
        <v>103658</v>
      </c>
      <c r="B1977" s="23" t="str">
        <f>VLOOKUP($A1977,'[1]MAN PROG 2026'!$A$1:$AI$3379,2,FALSE)</f>
        <v>ECOTOMOGRAFO</v>
      </c>
      <c r="C1977" s="23" t="str">
        <f>VLOOKUP($A1977,'[1]MAN PROG 2026'!$A$1:$AI$3379,3,FALSE)</f>
        <v>TOSHIBA CORP MEDICAL SYSTEMS</v>
      </c>
      <c r="D1977" s="23" t="str">
        <f>VLOOKUP($A1977,'[1]MAN PROG 2026'!$A$1:$AI$3379,4,FALSE)</f>
        <v>APLIO 300 (TUS A300)</v>
      </c>
      <c r="E1977" s="23" t="str">
        <f>VLOOKUP($A1977,'[1]MAN PROG 2026'!$A$1:$AI$3379,5,FALSE)</f>
        <v>FEC1822133</v>
      </c>
      <c r="F1977" s="23" t="str">
        <f>VLOOKUP($A1977,'[1]MAN PROG 2026'!$A$1:$AI$3379,6,FALSE)</f>
        <v>PRINCIPALE</v>
      </c>
      <c r="G1977" s="23">
        <f>VLOOKUP($A1977,'[1]MAN PROG 2026'!$A$1:$AI$3379,7,FALSE)</f>
        <v>103658</v>
      </c>
      <c r="H1977" s="23" t="str">
        <f>VLOOKUP($A1977,'[1]MAN PROG 2026'!$A$1:$AI$3379,8,FALSE)</f>
        <v>ECO31 (103658)</v>
      </c>
      <c r="I1977" s="23" t="str">
        <f>VLOOKUP($A1977,'[1]MAN PROG 2026'!$A$1:$AI$3379,9,FALSE)</f>
        <v>S.PIETRO</v>
      </c>
      <c r="J1977" s="23" t="str">
        <f>VLOOKUP($A1977,'[1]MAN PROG 2026'!$A$1:$AI$3379,10,FALSE)</f>
        <v>BLOCCO OPERATORIO</v>
      </c>
      <c r="K1977" s="23" t="str">
        <f>VLOOKUP($A1977,'[1]MAN PROG 2026'!$A$1:$AI$3379,11,FALSE)</f>
        <v>BLOCCO OPERATORIO</v>
      </c>
      <c r="L1977" s="24" t="str">
        <f>VLOOKUP($A1977,'[1]MAN PROG 2026'!$A$2:$AI$3379,12,FALSE)</f>
        <v>BLOCCO OPERATORIO MAGAZZINO</v>
      </c>
      <c r="M1977" s="24" t="str">
        <f>VLOOKUP($A1977,'[1]MAN PROG 2026'!$A$2:$AI$3379,13,FALSE)</f>
        <v>PRINCIPALE</v>
      </c>
      <c r="N1977" s="24" t="str">
        <f>VLOOKUP($A1977,'[1]MAN PROG 2026'!$A$2:$AI$3379,14,FALSE)</f>
        <v>103658</v>
      </c>
      <c r="O1977" s="24" t="str">
        <f>VLOOKUP($A1977,'[1]MAN PROG 2026'!$A$2:$AI$3379,15,FALSE)</f>
        <v>ECO31 (103658)</v>
      </c>
      <c r="P1977" s="25" t="str">
        <f>VLOOKUP($A1977,'[1]MAN PROG 2026'!$A$2:$AI$3379,20,FALSE)</f>
        <v>DA FARE</v>
      </c>
      <c r="Q1977" s="8" t="s">
        <v>850</v>
      </c>
      <c r="R1977" s="26">
        <v>46259</v>
      </c>
      <c r="S1977" s="8" t="s">
        <v>194</v>
      </c>
      <c r="T1977" s="37" t="s">
        <v>851</v>
      </c>
      <c r="U1977" s="27" t="s">
        <v>55</v>
      </c>
      <c r="V1977" s="27" t="s">
        <v>56</v>
      </c>
      <c r="W1977" s="27" t="s">
        <v>55</v>
      </c>
      <c r="X1977" s="27" t="s">
        <v>55</v>
      </c>
      <c r="Y1977" s="27" t="s">
        <v>55</v>
      </c>
      <c r="Z1977" s="27" t="s">
        <v>55</v>
      </c>
      <c r="AA1977" s="27" t="s">
        <v>55</v>
      </c>
      <c r="AB1977" s="27" t="s">
        <v>57</v>
      </c>
      <c r="AC1977" s="27" t="s">
        <v>73</v>
      </c>
      <c r="AD1977" s="27" t="s">
        <v>93</v>
      </c>
      <c r="AE1977" s="27" t="s">
        <v>68</v>
      </c>
      <c r="AF1977" s="27" t="s">
        <v>852</v>
      </c>
      <c r="AG1977" s="9" t="s">
        <v>32</v>
      </c>
      <c r="AH1977" s="27" t="s">
        <v>70</v>
      </c>
      <c r="AI1977" s="27" t="s">
        <v>70</v>
      </c>
      <c r="AJ1977" s="27" t="s">
        <v>61</v>
      </c>
      <c r="AK1977" s="27" t="s">
        <v>70</v>
      </c>
      <c r="AL1977" s="27" t="s">
        <v>70</v>
      </c>
      <c r="AM1977" s="11">
        <v>122.6</v>
      </c>
      <c r="AN1977" s="28" t="s">
        <v>56</v>
      </c>
      <c r="AO1977" s="28"/>
      <c r="AP1977" s="29"/>
      <c r="AQ1977" s="30"/>
      <c r="AR1977" s="31"/>
      <c r="AS1977" s="32"/>
      <c r="AT1977" s="33"/>
      <c r="AU1977" s="34"/>
      <c r="AV1977" s="27" t="s">
        <v>62</v>
      </c>
      <c r="AW1977" s="27">
        <v>5625031</v>
      </c>
      <c r="AX1977" s="27" t="s">
        <v>63</v>
      </c>
      <c r="AY1977" s="27"/>
    </row>
    <row r="1978" spans="1:51" ht="24" customHeight="1" x14ac:dyDescent="0.3">
      <c r="A1978" s="22">
        <v>103659</v>
      </c>
      <c r="B1978" s="23" t="str">
        <f>VLOOKUP($A1978,'[1]MAN PROG 2026'!$A$1:$AI$3379,2,FALSE)</f>
        <v>SONDA ECOGRAFICA</v>
      </c>
      <c r="C1978" s="23" t="str">
        <f>VLOOKUP($A1978,'[1]MAN PROG 2026'!$A$1:$AI$3379,3,FALSE)</f>
        <v>TOSHIBA CORP MEDICAL SYSTEMS</v>
      </c>
      <c r="D1978" s="23" t="str">
        <f>VLOOKUP($A1978,'[1]MAN PROG 2026'!$A$1:$AI$3379,4,FALSE)</f>
        <v>PVL 715 RST</v>
      </c>
      <c r="E1978" s="23" t="str">
        <f>VLOOKUP($A1978,'[1]MAN PROG 2026'!$A$1:$AI$3379,5,FALSE)</f>
        <v>FSB17Z2134</v>
      </c>
      <c r="F1978" s="23" t="str">
        <f>VLOOKUP($A1978,'[1]MAN PROG 2026'!$A$1:$AI$3379,6,FALSE)</f>
        <v>COMPONENTE</v>
      </c>
      <c r="G1978" s="23">
        <f>VLOOKUP($A1978,'[1]MAN PROG 2026'!$A$1:$AI$3379,7,FALSE)</f>
        <v>103793</v>
      </c>
      <c r="H1978" s="23" t="str">
        <f>VLOOKUP($A1978,'[1]MAN PROG 2026'!$A$1:$AI$3379,8,FALSE)</f>
        <v>ECO30 (103793)</v>
      </c>
      <c r="I1978" s="23" t="str">
        <f>VLOOKUP($A1978,'[1]MAN PROG 2026'!$A$1:$AI$3379,9,FALSE)</f>
        <v>S.PIETRO</v>
      </c>
      <c r="J1978" s="23" t="str">
        <f>VLOOKUP($A1978,'[1]MAN PROG 2026'!$A$1:$AI$3379,10,FALSE)</f>
        <v>BLOCCO OPERATORIO</v>
      </c>
      <c r="K1978" s="23" t="str">
        <f>VLOOKUP($A1978,'[1]MAN PROG 2026'!$A$1:$AI$3379,11,FALSE)</f>
        <v>RADIOLOGIA</v>
      </c>
      <c r="L1978" s="24" t="str">
        <f>VLOOKUP($A1978,'[1]MAN PROG 2026'!$A$2:$AI$3379,12,FALSE)</f>
        <v>NON TROVATO</v>
      </c>
      <c r="M1978" s="24">
        <f>VLOOKUP($A1978,'[1]MAN PROG 2026'!$A$2:$AI$3379,13,FALSE)</f>
        <v>0</v>
      </c>
      <c r="N1978" s="24">
        <f>VLOOKUP($A1978,'[1]MAN PROG 2026'!$A$2:$AI$3379,14,FALSE)</f>
        <v>0</v>
      </c>
      <c r="O1978" s="24">
        <f>VLOOKUP($A1978,'[1]MAN PROG 2026'!$A$2:$AI$3379,15,FALSE)</f>
        <v>0</v>
      </c>
      <c r="P1978" s="25" t="str">
        <f>VLOOKUP($A1978,'[1]MAN PROG 2026'!$A$2:$AI$3379,20,FALSE)</f>
        <v>DA FARE</v>
      </c>
      <c r="Q1978" s="8"/>
      <c r="R1978" s="26"/>
      <c r="S1978" s="8"/>
      <c r="T1978" s="37"/>
      <c r="U1978" s="27"/>
      <c r="V1978" s="27"/>
      <c r="W1978" s="27"/>
      <c r="X1978" s="27"/>
      <c r="Y1978" s="27"/>
      <c r="Z1978" s="27"/>
      <c r="AA1978" s="27"/>
      <c r="AB1978" s="27"/>
      <c r="AC1978" s="27"/>
      <c r="AD1978" s="27"/>
      <c r="AE1978" s="27"/>
      <c r="AF1978" s="27"/>
      <c r="AG1978" s="9" t="s">
        <v>32</v>
      </c>
      <c r="AH1978" s="27"/>
      <c r="AI1978" s="27"/>
      <c r="AJ1978" s="27"/>
      <c r="AK1978" s="27"/>
      <c r="AL1978" s="27"/>
      <c r="AM1978" s="11"/>
      <c r="AN1978" s="28"/>
      <c r="AO1978" s="28"/>
      <c r="AP1978" s="29"/>
      <c r="AQ1978" s="30"/>
      <c r="AR1978" s="31"/>
      <c r="AS1978" s="32"/>
      <c r="AT1978" s="33"/>
      <c r="AU1978" s="34"/>
      <c r="AV1978" s="27"/>
      <c r="AW1978" s="27"/>
      <c r="AX1978" s="27"/>
      <c r="AY1978" s="27"/>
    </row>
    <row r="1979" spans="1:51" ht="24" customHeight="1" x14ac:dyDescent="0.3">
      <c r="A1979" s="22">
        <v>103660</v>
      </c>
      <c r="B1979" s="23" t="str">
        <f>VLOOKUP($A1979,'[1]MAN PROG 2026'!$A$1:$AI$3379,2,FALSE)</f>
        <v>SONDA ECOGRAFICA</v>
      </c>
      <c r="C1979" s="23" t="str">
        <f>VLOOKUP($A1979,'[1]MAN PROG 2026'!$A$1:$AI$3379,3,FALSE)</f>
        <v>TOSHIBA CORP MEDICAL SYSTEMS</v>
      </c>
      <c r="D1979" s="23" t="str">
        <f>VLOOKUP($A1979,'[1]MAN PROG 2026'!$A$1:$AI$3379,4,FALSE)</f>
        <v>PET 805 LA</v>
      </c>
      <c r="E1979" s="23" t="str">
        <f>VLOOKUP($A1979,'[1]MAN PROG 2026'!$A$1:$AI$3379,5,FALSE)</f>
        <v>99B1822201</v>
      </c>
      <c r="F1979" s="23" t="str">
        <f>VLOOKUP($A1979,'[1]MAN PROG 2026'!$A$1:$AI$3379,6,FALSE)</f>
        <v>COMPONENTE</v>
      </c>
      <c r="G1979" s="23">
        <f>VLOOKUP($A1979,'[1]MAN PROG 2026'!$A$1:$AI$3379,7,FALSE)</f>
        <v>103658</v>
      </c>
      <c r="H1979" s="23" t="str">
        <f>VLOOKUP($A1979,'[1]MAN PROG 2026'!$A$1:$AI$3379,8,FALSE)</f>
        <v>ECO31 (103658)</v>
      </c>
      <c r="I1979" s="23" t="str">
        <f>VLOOKUP($A1979,'[1]MAN PROG 2026'!$A$1:$AI$3379,9,FALSE)</f>
        <v>S.PIETRO</v>
      </c>
      <c r="J1979" s="23" t="str">
        <f>VLOOKUP($A1979,'[1]MAN PROG 2026'!$A$1:$AI$3379,10,FALSE)</f>
        <v>BLOCCO OPERATORIO</v>
      </c>
      <c r="K1979" s="23" t="str">
        <f>VLOOKUP($A1979,'[1]MAN PROG 2026'!$A$1:$AI$3379,11,FALSE)</f>
        <v>BLOCCO OPERATORIO</v>
      </c>
      <c r="L1979" s="24" t="str">
        <f>VLOOKUP($A1979,'[1]MAN PROG 2026'!$A$2:$AI$3379,12,FALSE)</f>
        <v>NON TROVATO</v>
      </c>
      <c r="M1979" s="24">
        <f>VLOOKUP($A1979,'[1]MAN PROG 2026'!$A$2:$AI$3379,13,FALSE)</f>
        <v>0</v>
      </c>
      <c r="N1979" s="24">
        <f>VLOOKUP($A1979,'[1]MAN PROG 2026'!$A$2:$AI$3379,14,FALSE)</f>
        <v>0</v>
      </c>
      <c r="O1979" s="24">
        <f>VLOOKUP($A1979,'[1]MAN PROG 2026'!$A$2:$AI$3379,15,FALSE)</f>
        <v>0</v>
      </c>
      <c r="P1979" s="25" t="str">
        <f>VLOOKUP($A1979,'[1]MAN PROG 2026'!$A$2:$AI$3379,20,FALSE)</f>
        <v>DA FARE</v>
      </c>
      <c r="Q1979" s="8"/>
      <c r="R1979" s="26"/>
      <c r="S1979" s="8"/>
      <c r="T1979" s="37"/>
      <c r="U1979" s="27"/>
      <c r="V1979" s="27"/>
      <c r="W1979" s="27"/>
      <c r="X1979" s="27"/>
      <c r="Y1979" s="27"/>
      <c r="Z1979" s="27"/>
      <c r="AA1979" s="27"/>
      <c r="AB1979" s="27"/>
      <c r="AC1979" s="27"/>
      <c r="AD1979" s="27"/>
      <c r="AE1979" s="27"/>
      <c r="AF1979" s="27"/>
      <c r="AG1979" s="9" t="s">
        <v>32</v>
      </c>
      <c r="AH1979" s="27"/>
      <c r="AI1979" s="27"/>
      <c r="AJ1979" s="27"/>
      <c r="AK1979" s="27"/>
      <c r="AL1979" s="27"/>
      <c r="AM1979" s="11"/>
      <c r="AN1979" s="28"/>
      <c r="AO1979" s="28"/>
      <c r="AP1979" s="29"/>
      <c r="AQ1979" s="30"/>
      <c r="AR1979" s="31"/>
      <c r="AS1979" s="32"/>
      <c r="AT1979" s="33"/>
      <c r="AU1979" s="34"/>
      <c r="AV1979" s="27"/>
      <c r="AW1979" s="27"/>
      <c r="AX1979" s="27"/>
      <c r="AY1979" s="27"/>
    </row>
    <row r="1980" spans="1:51" ht="24" customHeight="1" x14ac:dyDescent="0.3">
      <c r="A1980" s="22">
        <v>103661</v>
      </c>
      <c r="B1980" s="23" t="str">
        <f>VLOOKUP($A1980,'[1]MAN PROG 2026'!$A$1:$AI$3379,2,FALSE)</f>
        <v>RIPRODUTTORE VIDEO O DIGITALE DI BIOIMMAGINI</v>
      </c>
      <c r="C1980" s="23" t="str">
        <f>VLOOKUP($A1980,'[1]MAN PROG 2026'!$A$1:$AI$3379,3,FALSE)</f>
        <v>SONY CORP</v>
      </c>
      <c r="D1980" s="23" t="str">
        <f>VLOOKUP($A1980,'[1]MAN PROG 2026'!$A$1:$AI$3379,4,FALSE)</f>
        <v>UP D 898 MD</v>
      </c>
      <c r="E1980" s="23">
        <f>VLOOKUP($A1980,'[1]MAN PROG 2026'!$A$1:$AI$3379,5,FALSE)</f>
        <v>7166492</v>
      </c>
      <c r="F1980" s="23" t="str">
        <f>VLOOKUP($A1980,'[1]MAN PROG 2026'!$A$1:$AI$3379,6,FALSE)</f>
        <v>COMPONENTE</v>
      </c>
      <c r="G1980" s="23">
        <f>VLOOKUP($A1980,'[1]MAN PROG 2026'!$A$1:$AI$3379,7,FALSE)</f>
        <v>103658</v>
      </c>
      <c r="H1980" s="23" t="str">
        <f>VLOOKUP($A1980,'[1]MAN PROG 2026'!$A$1:$AI$3379,8,FALSE)</f>
        <v>ECO31 (103658)</v>
      </c>
      <c r="I1980" s="23" t="str">
        <f>VLOOKUP($A1980,'[1]MAN PROG 2026'!$A$1:$AI$3379,9,FALSE)</f>
        <v>S.PIETRO</v>
      </c>
      <c r="J1980" s="23" t="str">
        <f>VLOOKUP($A1980,'[1]MAN PROG 2026'!$A$1:$AI$3379,10,FALSE)</f>
        <v>BLOCCO OPERATORIO</v>
      </c>
      <c r="K1980" s="23" t="str">
        <f>VLOOKUP($A1980,'[1]MAN PROG 2026'!$A$1:$AI$3379,11,FALSE)</f>
        <v>BLOCCO OPERATORIO</v>
      </c>
      <c r="L1980" s="24" t="str">
        <f>VLOOKUP($A1980,'[1]MAN PROG 2026'!$A$2:$AI$3379,12,FALSE)</f>
        <v>BLOCCO OPERATORIO MAGAZZINO</v>
      </c>
      <c r="M1980" s="24" t="str">
        <f>VLOOKUP($A1980,'[1]MAN PROG 2026'!$A$2:$AI$3379,13,FALSE)</f>
        <v>COMPONENTE</v>
      </c>
      <c r="N1980" s="24" t="str">
        <f>VLOOKUP($A1980,'[1]MAN PROG 2026'!$A$2:$AI$3379,14,FALSE)</f>
        <v>103658</v>
      </c>
      <c r="O1980" s="24" t="str">
        <f>VLOOKUP($A1980,'[1]MAN PROG 2026'!$A$2:$AI$3379,15,FALSE)</f>
        <v>ECO31 (103658)</v>
      </c>
      <c r="P1980" s="25" t="str">
        <f>VLOOKUP($A1980,'[1]MAN PROG 2026'!$A$2:$AI$3379,20,FALSE)</f>
        <v>DA FARE</v>
      </c>
      <c r="Q1980" s="8" t="s">
        <v>853</v>
      </c>
      <c r="R1980" s="26">
        <v>46259</v>
      </c>
      <c r="S1980" s="8" t="s">
        <v>53</v>
      </c>
      <c r="T1980" s="37"/>
      <c r="U1980" s="27" t="s">
        <v>55</v>
      </c>
      <c r="V1980" s="27" t="s">
        <v>56</v>
      </c>
      <c r="W1980" s="27" t="s">
        <v>55</v>
      </c>
      <c r="X1980" s="27" t="s">
        <v>55</v>
      </c>
      <c r="Y1980" s="27" t="s">
        <v>55</v>
      </c>
      <c r="Z1980" s="27" t="s">
        <v>55</v>
      </c>
      <c r="AA1980" s="27" t="s">
        <v>55</v>
      </c>
      <c r="AB1980" s="27" t="s">
        <v>57</v>
      </c>
      <c r="AC1980" s="27" t="s">
        <v>61</v>
      </c>
      <c r="AD1980" s="27" t="s">
        <v>93</v>
      </c>
      <c r="AE1980" s="27" t="s">
        <v>68</v>
      </c>
      <c r="AF1980" s="27" t="s">
        <v>854</v>
      </c>
      <c r="AG1980" s="9" t="s">
        <v>32</v>
      </c>
      <c r="AH1980" s="27" t="s">
        <v>70</v>
      </c>
      <c r="AI1980" s="27" t="s">
        <v>70</v>
      </c>
      <c r="AJ1980" s="27" t="s">
        <v>61</v>
      </c>
      <c r="AK1980" s="27" t="s">
        <v>61</v>
      </c>
      <c r="AL1980" s="27" t="s">
        <v>61</v>
      </c>
      <c r="AM1980" s="11">
        <v>128.6</v>
      </c>
      <c r="AN1980" s="28" t="s">
        <v>61</v>
      </c>
      <c r="AO1980" s="28"/>
      <c r="AP1980" s="29"/>
      <c r="AQ1980" s="30"/>
      <c r="AR1980" s="31"/>
      <c r="AS1980" s="32"/>
      <c r="AT1980" s="33"/>
      <c r="AU1980" s="34"/>
      <c r="AV1980" s="27" t="s">
        <v>62</v>
      </c>
      <c r="AW1980" s="27">
        <v>5625031</v>
      </c>
      <c r="AX1980" s="27" t="s">
        <v>63</v>
      </c>
      <c r="AY1980" s="27"/>
    </row>
    <row r="1981" spans="1:51" ht="24" customHeight="1" x14ac:dyDescent="0.3">
      <c r="A1981" s="22">
        <v>103664</v>
      </c>
      <c r="B1981" s="23" t="str">
        <f>VLOOKUP($A1981,'[1]MAN PROG 2026'!$A$1:$AI$3379,2,FALSE)</f>
        <v>NUTRIPOMPA</v>
      </c>
      <c r="C1981" s="23" t="str">
        <f>VLOOKUP($A1981,'[1]MAN PROG 2026'!$A$1:$AI$3379,3,FALSE)</f>
        <v>FRESENIUS KABI AG</v>
      </c>
      <c r="D1981" s="23" t="str">
        <f>VLOOKUP($A1981,'[1]MAN PROG 2026'!$A$1:$AI$3379,4,FALSE)</f>
        <v>AMIKA</v>
      </c>
      <c r="E1981" s="23" t="str">
        <f>VLOOKUP($A1981,'[1]MAN PROG 2026'!$A$1:$AI$3379,5,FALSE)</f>
        <v>23109388</v>
      </c>
      <c r="F1981" s="23" t="str">
        <f>VLOOKUP($A1981,'[1]MAN PROG 2026'!$A$1:$AI$3379,6,FALSE)</f>
        <v>SINGOLA</v>
      </c>
      <c r="G1981" s="23">
        <f>VLOOKUP($A1981,'[1]MAN PROG 2026'!$A$1:$AI$3379,7,FALSE)</f>
        <v>103664</v>
      </c>
      <c r="H1981" s="23">
        <f>VLOOKUP($A1981,'[1]MAN PROG 2026'!$A$1:$AI$3379,8,FALSE)</f>
        <v>0</v>
      </c>
      <c r="I1981" s="23" t="str">
        <f>VLOOKUP($A1981,'[1]MAN PROG 2026'!$A$1:$AI$3379,9,FALSE)</f>
        <v>S.PIETRO</v>
      </c>
      <c r="J1981" s="23" t="str">
        <f>VLOOKUP($A1981,'[1]MAN PROG 2026'!$A$1:$AI$3379,10,FALSE)</f>
        <v>UTIC</v>
      </c>
      <c r="K1981" s="23" t="str">
        <f>VLOOKUP($A1981,'[1]MAN PROG 2026'!$A$1:$AI$3379,11,FALSE)</f>
        <v>MAGAZZINO TECNICO_x000D_</v>
      </c>
      <c r="L1981" s="24" t="str">
        <f>VLOOKUP($A1981,'[1]MAN PROG 2026'!$A$2:$AI$3379,12,FALSE)</f>
        <v>NON TROVATO</v>
      </c>
      <c r="M1981" s="24">
        <f>VLOOKUP($A1981,'[1]MAN PROG 2026'!$A$2:$AI$3379,13,FALSE)</f>
        <v>0</v>
      </c>
      <c r="N1981" s="24">
        <f>VLOOKUP($A1981,'[1]MAN PROG 2026'!$A$2:$AI$3379,14,FALSE)</f>
        <v>0</v>
      </c>
      <c r="O1981" s="24">
        <f>VLOOKUP($A1981,'[1]MAN PROG 2026'!$A$2:$AI$3379,15,FALSE)</f>
        <v>0</v>
      </c>
      <c r="P1981" s="25" t="str">
        <f>VLOOKUP($A1981,'[1]MAN PROG 2026'!$A$2:$AI$3379,20,FALSE)</f>
        <v>DA FARE</v>
      </c>
      <c r="Q1981" s="8"/>
      <c r="R1981" s="26"/>
      <c r="S1981" s="8"/>
      <c r="T1981" s="37"/>
      <c r="U1981" s="27"/>
      <c r="V1981" s="27"/>
      <c r="W1981" s="27"/>
      <c r="X1981" s="27"/>
      <c r="Y1981" s="27"/>
      <c r="Z1981" s="27"/>
      <c r="AA1981" s="27"/>
      <c r="AB1981" s="27"/>
      <c r="AC1981" s="27"/>
      <c r="AD1981" s="27"/>
      <c r="AE1981" s="27"/>
      <c r="AF1981" s="27"/>
      <c r="AG1981" s="9" t="s">
        <v>32</v>
      </c>
      <c r="AH1981" s="27"/>
      <c r="AI1981" s="27"/>
      <c r="AJ1981" s="27"/>
      <c r="AK1981" s="27"/>
      <c r="AL1981" s="27"/>
      <c r="AM1981" s="11"/>
      <c r="AN1981" s="28"/>
      <c r="AO1981" s="28"/>
      <c r="AP1981" s="29"/>
      <c r="AQ1981" s="30"/>
      <c r="AR1981" s="31"/>
      <c r="AS1981" s="32"/>
      <c r="AT1981" s="33"/>
      <c r="AU1981" s="34"/>
      <c r="AV1981" s="27"/>
      <c r="AW1981" s="27"/>
      <c r="AX1981" s="27"/>
      <c r="AY1981" s="27"/>
    </row>
    <row r="1982" spans="1:51" ht="24" customHeight="1" x14ac:dyDescent="0.3">
      <c r="A1982" s="22">
        <v>103665</v>
      </c>
      <c r="B1982" s="23" t="str">
        <f>VLOOKUP($A1982,'[1]MAN PROG 2026'!$A$1:$AI$3379,2,FALSE)</f>
        <v>NUTRIPOMPA</v>
      </c>
      <c r="C1982" s="23" t="str">
        <f>VLOOKUP($A1982,'[1]MAN PROG 2026'!$A$1:$AI$3379,3,FALSE)</f>
        <v>FRESENIUS KABI AG</v>
      </c>
      <c r="D1982" s="23" t="str">
        <f>VLOOKUP($A1982,'[1]MAN PROG 2026'!$A$1:$AI$3379,4,FALSE)</f>
        <v>AMIKA</v>
      </c>
      <c r="E1982" s="23" t="str">
        <f>VLOOKUP($A1982,'[1]MAN PROG 2026'!$A$1:$AI$3379,5,FALSE)</f>
        <v>23109412</v>
      </c>
      <c r="F1982" s="23" t="str">
        <f>VLOOKUP($A1982,'[1]MAN PROG 2026'!$A$1:$AI$3379,6,FALSE)</f>
        <v>SINGOLA</v>
      </c>
      <c r="G1982" s="23">
        <f>VLOOKUP($A1982,'[1]MAN PROG 2026'!$A$1:$AI$3379,7,FALSE)</f>
        <v>103665</v>
      </c>
      <c r="H1982" s="23">
        <f>VLOOKUP($A1982,'[1]MAN PROG 2026'!$A$1:$AI$3379,8,FALSE)</f>
        <v>0</v>
      </c>
      <c r="I1982" s="23" t="str">
        <f>VLOOKUP($A1982,'[1]MAN PROG 2026'!$A$1:$AI$3379,9,FALSE)</f>
        <v>S.PIETRO</v>
      </c>
      <c r="J1982" s="23" t="str">
        <f>VLOOKUP($A1982,'[1]MAN PROG 2026'!$A$1:$AI$3379,10,FALSE)</f>
        <v>UTIC</v>
      </c>
      <c r="K1982" s="23" t="str">
        <f>VLOOKUP($A1982,'[1]MAN PROG 2026'!$A$1:$AI$3379,11,FALSE)</f>
        <v>S. GIUSEPPE</v>
      </c>
      <c r="L1982" s="24" t="str">
        <f>VLOOKUP($A1982,'[1]MAN PROG 2026'!$A$2:$AI$3379,12,FALSE)</f>
        <v>S. GIUSEPPE</v>
      </c>
      <c r="M1982" s="24" t="str">
        <f>VLOOKUP($A1982,'[1]MAN PROG 2026'!$A$2:$AI$3379,13,FALSE)</f>
        <v>SINGOLA</v>
      </c>
      <c r="N1982" s="24" t="str">
        <f>VLOOKUP($A1982,'[1]MAN PROG 2026'!$A$2:$AI$3379,14,FALSE)</f>
        <v>103665</v>
      </c>
      <c r="O1982" s="24">
        <f>VLOOKUP($A1982,'[1]MAN PROG 2026'!$A$2:$AI$3379,15,FALSE)</f>
        <v>0</v>
      </c>
      <c r="P1982" s="25" t="str">
        <f>VLOOKUP($A1982,'[1]MAN PROG 2026'!$A$2:$AI$3379,20,FALSE)</f>
        <v>NON PREVISTO</v>
      </c>
      <c r="Q1982" s="8"/>
      <c r="R1982" s="26"/>
      <c r="S1982" s="8"/>
      <c r="T1982" s="37"/>
      <c r="U1982" s="27"/>
      <c r="V1982" s="27"/>
      <c r="W1982" s="27"/>
      <c r="X1982" s="27"/>
      <c r="Y1982" s="27"/>
      <c r="Z1982" s="27"/>
      <c r="AA1982" s="27"/>
      <c r="AB1982" s="27"/>
      <c r="AC1982" s="27"/>
      <c r="AD1982" s="27"/>
      <c r="AE1982" s="27"/>
      <c r="AF1982" s="27"/>
      <c r="AG1982" s="9" t="s">
        <v>32</v>
      </c>
      <c r="AH1982" s="27"/>
      <c r="AI1982" s="27"/>
      <c r="AJ1982" s="27"/>
      <c r="AK1982" s="27"/>
      <c r="AL1982" s="27"/>
      <c r="AM1982" s="11"/>
      <c r="AN1982" s="28"/>
      <c r="AO1982" s="28"/>
      <c r="AP1982" s="29"/>
      <c r="AQ1982" s="30"/>
      <c r="AR1982" s="31"/>
      <c r="AS1982" s="32"/>
      <c r="AT1982" s="33"/>
      <c r="AU1982" s="34"/>
      <c r="AV1982" s="27"/>
      <c r="AW1982" s="27"/>
      <c r="AX1982" s="27"/>
      <c r="AY1982" s="27"/>
    </row>
    <row r="1983" spans="1:51" ht="24" customHeight="1" x14ac:dyDescent="0.3">
      <c r="A1983" s="22">
        <v>103666</v>
      </c>
      <c r="B1983" s="23" t="str">
        <f>VLOOKUP($A1983,'[1]MAN PROG 2026'!$A$1:$AI$3379,2,FALSE)</f>
        <v>PIASTRA RAFFREDDANTE PER PARAFFINA</v>
      </c>
      <c r="C1983" s="23" t="str">
        <f>VLOOKUP($A1983,'[1]MAN PROG 2026'!$A$1:$AI$3379,3,FALSE)</f>
        <v>LEICA MICROSCOPY AND SCIENTIFIC INSTRUMENTS</v>
      </c>
      <c r="D1983" s="23" t="str">
        <f>VLOOKUP($A1983,'[1]MAN PROG 2026'!$A$1:$AI$3379,4,FALSE)</f>
        <v>EG 1150 C1</v>
      </c>
      <c r="E1983" s="23">
        <f>VLOOKUP($A1983,'[1]MAN PROG 2026'!$A$1:$AI$3379,5,FALSE)</f>
        <v>2354</v>
      </c>
      <c r="F1983" s="23" t="str">
        <f>VLOOKUP($A1983,'[1]MAN PROG 2026'!$A$1:$AI$3379,6,FALSE)</f>
        <v>SINGOLA</v>
      </c>
      <c r="G1983" s="23">
        <f>VLOOKUP($A1983,'[1]MAN PROG 2026'!$A$1:$AI$3379,7,FALSE)</f>
        <v>103666</v>
      </c>
      <c r="H1983" s="23">
        <f>VLOOKUP($A1983,'[1]MAN PROG 2026'!$A$1:$AI$3379,8,FALSE)</f>
        <v>0</v>
      </c>
      <c r="I1983" s="23" t="str">
        <f>VLOOKUP($A1983,'[1]MAN PROG 2026'!$A$1:$AI$3379,9,FALSE)</f>
        <v>S.PIETRO</v>
      </c>
      <c r="J1983" s="23" t="str">
        <f>VLOOKUP($A1983,'[1]MAN PROG 2026'!$A$1:$AI$3379,10,FALSE)</f>
        <v>ISTOPATOLOGIA</v>
      </c>
      <c r="K1983" s="23" t="str">
        <f>VLOOKUP($A1983,'[1]MAN PROG 2026'!$A$1:$AI$3379,11,FALSE)</f>
        <v>ISTOPATOLOGIA</v>
      </c>
      <c r="L1983" s="24" t="str">
        <f>VLOOKUP($A1983,'[1]MAN PROG 2026'!$A$2:$AI$3379,12,FALSE)</f>
        <v>ISTOPATOLOGIA</v>
      </c>
      <c r="M1983" s="24" t="str">
        <f>VLOOKUP($A1983,'[1]MAN PROG 2026'!$A$2:$AI$3379,13,FALSE)</f>
        <v>SINGOLA</v>
      </c>
      <c r="N1983" s="24">
        <f>VLOOKUP($A1983,'[1]MAN PROG 2026'!$A$2:$AI$3379,14,FALSE)</f>
        <v>103666</v>
      </c>
      <c r="O1983" s="24">
        <f>VLOOKUP($A1983,'[1]MAN PROG 2026'!$A$2:$AI$3379,15,FALSE)</f>
        <v>0</v>
      </c>
      <c r="P1983" s="25" t="str">
        <f>VLOOKUP($A1983,'[1]MAN PROG 2026'!$A$2:$AI$3379,20,FALSE)</f>
        <v>NON PREVISTO</v>
      </c>
      <c r="Q1983" s="8"/>
      <c r="R1983" s="26"/>
      <c r="S1983" s="8"/>
      <c r="T1983" s="37"/>
      <c r="U1983" s="27"/>
      <c r="V1983" s="27"/>
      <c r="W1983" s="27"/>
      <c r="X1983" s="27"/>
      <c r="Y1983" s="27"/>
      <c r="Z1983" s="27"/>
      <c r="AA1983" s="27"/>
      <c r="AB1983" s="27"/>
      <c r="AC1983" s="27"/>
      <c r="AD1983" s="27"/>
      <c r="AE1983" s="27"/>
      <c r="AF1983" s="27"/>
      <c r="AG1983" s="9" t="s">
        <v>32</v>
      </c>
      <c r="AH1983" s="27"/>
      <c r="AI1983" s="27"/>
      <c r="AJ1983" s="27"/>
      <c r="AK1983" s="27"/>
      <c r="AL1983" s="27"/>
      <c r="AM1983" s="11"/>
      <c r="AN1983" s="28"/>
      <c r="AO1983" s="28"/>
      <c r="AP1983" s="29"/>
      <c r="AQ1983" s="30"/>
      <c r="AR1983" s="31"/>
      <c r="AS1983" s="32"/>
      <c r="AT1983" s="33"/>
      <c r="AU1983" s="34"/>
      <c r="AV1983" s="27"/>
      <c r="AW1983" s="27"/>
      <c r="AX1983" s="27"/>
      <c r="AY1983" s="27"/>
    </row>
    <row r="1984" spans="1:51" ht="24" customHeight="1" x14ac:dyDescent="0.3">
      <c r="A1984" s="22">
        <v>103668</v>
      </c>
      <c r="B1984" s="23" t="str">
        <f>VLOOKUP($A1984,'[1]MAN PROG 2026'!$A$1:$AI$3379,2,FALSE)</f>
        <v>ANALIZZATORE AUTOMATICO PER IMMUNOCHIMICA</v>
      </c>
      <c r="C1984" s="23" t="str">
        <f>VLOOKUP($A1984,'[1]MAN PROG 2026'!$A$1:$AI$3379,3,FALSE)</f>
        <v>GOLD STANDARD DIAGNOSTIC</v>
      </c>
      <c r="D1984" s="23" t="str">
        <f>VLOOKUP($A1984,'[1]MAN PROG 2026'!$A$1:$AI$3379,4,FALSE)</f>
        <v>THUNDERBOLT EIA CL</v>
      </c>
      <c r="E1984" s="23">
        <f>VLOOKUP($A1984,'[1]MAN PROG 2026'!$A$1:$AI$3379,5,FALSE)</f>
        <v>171245976</v>
      </c>
      <c r="F1984" s="23" t="str">
        <f>VLOOKUP($A1984,'[1]MAN PROG 2026'!$A$1:$AI$3379,6,FALSE)</f>
        <v>PRINCIPALE</v>
      </c>
      <c r="G1984" s="23">
        <f>VLOOKUP($A1984,'[1]MAN PROG 2026'!$A$1:$AI$3379,7,FALSE)</f>
        <v>103668</v>
      </c>
      <c r="H1984" s="23">
        <f>VLOOKUP($A1984,'[1]MAN PROG 2026'!$A$1:$AI$3379,8,FALSE)</f>
        <v>0</v>
      </c>
      <c r="I1984" s="23" t="str">
        <f>VLOOKUP($A1984,'[1]MAN PROG 2026'!$A$1:$AI$3379,9,FALSE)</f>
        <v>S.PIETRO</v>
      </c>
      <c r="J1984" s="23" t="str">
        <f>VLOOKUP($A1984,'[1]MAN PROG 2026'!$A$1:$AI$3379,10,FALSE)</f>
        <v>LABORATORIO ANALISI</v>
      </c>
      <c r="K1984" s="23" t="str">
        <f>VLOOKUP($A1984,'[1]MAN PROG 2026'!$A$1:$AI$3379,11,FALSE)</f>
        <v>LABORATORIO ANALISI</v>
      </c>
      <c r="L1984" s="24" t="str">
        <f>VLOOKUP($A1984,'[1]MAN PROG 2026'!$A$2:$AI$3379,12,FALSE)</f>
        <v>LABORATORIO ANALISI</v>
      </c>
      <c r="M1984" s="24" t="str">
        <f>VLOOKUP($A1984,'[1]MAN PROG 2026'!$A$2:$AI$3379,13,FALSE)</f>
        <v>SINGOLA</v>
      </c>
      <c r="N1984" s="24">
        <f>VLOOKUP($A1984,'[1]MAN PROG 2026'!$A$2:$AI$3379,14,FALSE)</f>
        <v>103668</v>
      </c>
      <c r="O1984" s="24">
        <f>VLOOKUP($A1984,'[1]MAN PROG 2026'!$A$2:$AI$3379,15,FALSE)</f>
        <v>0</v>
      </c>
      <c r="P1984" s="25" t="str">
        <f>VLOOKUP($A1984,'[1]MAN PROG 2026'!$A$2:$AI$3379,20,FALSE)</f>
        <v>NON PREVISTO</v>
      </c>
      <c r="Q1984" s="8"/>
      <c r="R1984" s="26"/>
      <c r="S1984" s="8"/>
      <c r="T1984" s="37"/>
      <c r="U1984" s="27"/>
      <c r="V1984" s="27"/>
      <c r="W1984" s="27"/>
      <c r="X1984" s="27"/>
      <c r="Y1984" s="27"/>
      <c r="Z1984" s="27"/>
      <c r="AA1984" s="27"/>
      <c r="AB1984" s="27"/>
      <c r="AC1984" s="27"/>
      <c r="AD1984" s="27"/>
      <c r="AE1984" s="27"/>
      <c r="AF1984" s="27"/>
      <c r="AG1984" s="9" t="s">
        <v>32</v>
      </c>
      <c r="AH1984" s="27"/>
      <c r="AI1984" s="27"/>
      <c r="AJ1984" s="27"/>
      <c r="AK1984" s="27"/>
      <c r="AL1984" s="27"/>
      <c r="AM1984" s="11"/>
      <c r="AN1984" s="28"/>
      <c r="AO1984" s="28"/>
      <c r="AP1984" s="29"/>
      <c r="AQ1984" s="30"/>
      <c r="AR1984" s="31"/>
      <c r="AS1984" s="32"/>
      <c r="AT1984" s="33"/>
      <c r="AU1984" s="34"/>
      <c r="AV1984" s="27"/>
      <c r="AW1984" s="27"/>
      <c r="AX1984" s="27"/>
      <c r="AY1984" s="27"/>
    </row>
    <row r="1985" spans="1:51" ht="24" customHeight="1" x14ac:dyDescent="0.3">
      <c r="A1985" s="22">
        <v>103669</v>
      </c>
      <c r="B1985" s="23" t="str">
        <f>VLOOKUP($A1985,'[1]MAN PROG 2026'!$A$1:$AI$3379,2,FALSE)</f>
        <v>PULSOSSIMETRO</v>
      </c>
      <c r="C1985" s="23" t="str">
        <f>VLOOKUP($A1985,'[1]MAN PROG 2026'!$A$1:$AI$3379,3,FALSE)</f>
        <v>NELLCOR PURITAN BENNETT INC</v>
      </c>
      <c r="D1985" s="23" t="str">
        <f>VLOOKUP($A1985,'[1]MAN PROG 2026'!$A$1:$AI$3379,4,FALSE)</f>
        <v>N 65 OXIMAX</v>
      </c>
      <c r="E1985" s="23" t="str">
        <f>VLOOKUP($A1985,'[1]MAN PROG 2026'!$A$1:$AI$3379,5,FALSE)</f>
        <v xml:space="preserve">P12824179  </v>
      </c>
      <c r="F1985" s="23" t="str">
        <f>VLOOKUP($A1985,'[1]MAN PROG 2026'!$A$1:$AI$3379,6,FALSE)</f>
        <v>SINGOLA</v>
      </c>
      <c r="G1985" s="23">
        <f>VLOOKUP($A1985,'[1]MAN PROG 2026'!$A$1:$AI$3379,7,FALSE)</f>
        <v>103669</v>
      </c>
      <c r="H1985" s="23">
        <f>VLOOKUP($A1985,'[1]MAN PROG 2026'!$A$1:$AI$3379,8,FALSE)</f>
        <v>0</v>
      </c>
      <c r="I1985" s="23" t="str">
        <f>VLOOKUP($A1985,'[1]MAN PROG 2026'!$A$1:$AI$3379,9,FALSE)</f>
        <v>S.PIETRO</v>
      </c>
      <c r="J1985" s="23" t="str">
        <f>VLOOKUP($A1985,'[1]MAN PROG 2026'!$A$1:$AI$3379,10,FALSE)</f>
        <v>S. CARLO SOLVENTI</v>
      </c>
      <c r="K1985" s="23" t="str">
        <f>VLOOKUP($A1985,'[1]MAN PROG 2026'!$A$1:$AI$3379,11,FALSE)</f>
        <v>S. CARLO SOLVENTI</v>
      </c>
      <c r="L1985" s="24" t="str">
        <f>VLOOKUP($A1985,'[1]MAN PROG 2026'!$A$2:$AI$3379,12,FALSE)</f>
        <v>S. CARLO SOLVENTI</v>
      </c>
      <c r="M1985" s="24" t="str">
        <f>VLOOKUP($A1985,'[1]MAN PROG 2026'!$A$2:$AI$3379,13,FALSE)</f>
        <v>SINGOLA</v>
      </c>
      <c r="N1985" s="24" t="str">
        <f>VLOOKUP($A1985,'[1]MAN PROG 2026'!$A$2:$AI$3379,14,FALSE)</f>
        <v>103669</v>
      </c>
      <c r="O1985" s="24">
        <f>VLOOKUP($A1985,'[1]MAN PROG 2026'!$A$2:$AI$3379,15,FALSE)</f>
        <v>0</v>
      </c>
      <c r="P1985" s="25" t="str">
        <f>VLOOKUP($A1985,'[1]MAN PROG 2026'!$A$2:$AI$3379,20,FALSE)</f>
        <v>NON PREVISTO</v>
      </c>
      <c r="Q1985" s="8"/>
      <c r="R1985" s="26"/>
      <c r="S1985" s="8"/>
      <c r="T1985" s="37"/>
      <c r="U1985" s="27"/>
      <c r="V1985" s="27"/>
      <c r="W1985" s="27"/>
      <c r="X1985" s="27"/>
      <c r="Y1985" s="27"/>
      <c r="Z1985" s="27"/>
      <c r="AA1985" s="27"/>
      <c r="AB1985" s="27"/>
      <c r="AC1985" s="27"/>
      <c r="AD1985" s="27"/>
      <c r="AE1985" s="27"/>
      <c r="AF1985" s="27"/>
      <c r="AG1985" s="9" t="s">
        <v>32</v>
      </c>
      <c r="AH1985" s="27"/>
      <c r="AI1985" s="27"/>
      <c r="AJ1985" s="27"/>
      <c r="AK1985" s="27"/>
      <c r="AL1985" s="27"/>
      <c r="AM1985" s="11"/>
      <c r="AN1985" s="28"/>
      <c r="AO1985" s="28"/>
      <c r="AP1985" s="29"/>
      <c r="AQ1985" s="30"/>
      <c r="AR1985" s="31"/>
      <c r="AS1985" s="32"/>
      <c r="AT1985" s="33"/>
      <c r="AU1985" s="34"/>
      <c r="AV1985" s="27"/>
      <c r="AW1985" s="27"/>
      <c r="AX1985" s="27"/>
      <c r="AY1985" s="27"/>
    </row>
    <row r="1986" spans="1:51" ht="24" customHeight="1" x14ac:dyDescent="0.3">
      <c r="A1986" s="22">
        <v>103671</v>
      </c>
      <c r="B1986" s="23" t="str">
        <f>VLOOKUP($A1986,'[1]MAN PROG 2026'!$A$1:$AI$3379,2,FALSE)</f>
        <v>PROCTOSCOPIO A ULTRASUONI</v>
      </c>
      <c r="C1986" s="23" t="str">
        <f>VLOOKUP($A1986,'[1]MAN PROG 2026'!$A$1:$AI$3379,3,FALSE)</f>
        <v>AMI AGENCY FOR MEDICAL INNOVATIONS</v>
      </c>
      <c r="D1986" s="23" t="str">
        <f>VLOOKUP($A1986,'[1]MAN PROG 2026'!$A$1:$AI$3379,4,FALSE)</f>
        <v>WI 3 HAL RAR</v>
      </c>
      <c r="E1986" s="23">
        <f>VLOOKUP($A1986,'[1]MAN PROG 2026'!$A$1:$AI$3379,5,FALSE)</f>
        <v>180068035</v>
      </c>
      <c r="F1986" s="23" t="str">
        <f>VLOOKUP($A1986,'[1]MAN PROG 2026'!$A$1:$AI$3379,6,FALSE)</f>
        <v>SINGOLA</v>
      </c>
      <c r="G1986" s="23">
        <f>VLOOKUP($A1986,'[1]MAN PROG 2026'!$A$1:$AI$3379,7,FALSE)</f>
        <v>103671</v>
      </c>
      <c r="H1986" s="23">
        <f>VLOOKUP($A1986,'[1]MAN PROG 2026'!$A$1:$AI$3379,8,FALSE)</f>
        <v>0</v>
      </c>
      <c r="I1986" s="23" t="str">
        <f>VLOOKUP($A1986,'[1]MAN PROG 2026'!$A$1:$AI$3379,9,FALSE)</f>
        <v>S.PIETRO</v>
      </c>
      <c r="J1986" s="23" t="str">
        <f>VLOOKUP($A1986,'[1]MAN PROG 2026'!$A$1:$AI$3379,10,FALSE)</f>
        <v>BLOCCO OPERATORIO</v>
      </c>
      <c r="K1986" s="23" t="str">
        <f>VLOOKUP($A1986,'[1]MAN PROG 2026'!$A$1:$AI$3379,11,FALSE)</f>
        <v>BLOCCO OPERATORIO</v>
      </c>
      <c r="L1986" s="24" t="str">
        <f>VLOOKUP($A1986,'[1]MAN PROG 2026'!$A$2:$AI$3379,12,FALSE)</f>
        <v>NON TROVATO</v>
      </c>
      <c r="M1986" s="24">
        <f>VLOOKUP($A1986,'[1]MAN PROG 2026'!$A$2:$AI$3379,13,FALSE)</f>
        <v>0</v>
      </c>
      <c r="N1986" s="24">
        <f>VLOOKUP($A1986,'[1]MAN PROG 2026'!$A$2:$AI$3379,14,FALSE)</f>
        <v>0</v>
      </c>
      <c r="O1986" s="24">
        <f>VLOOKUP($A1986,'[1]MAN PROG 2026'!$A$2:$AI$3379,15,FALSE)</f>
        <v>0</v>
      </c>
      <c r="P1986" s="25" t="str">
        <f>VLOOKUP($A1986,'[1]MAN PROG 2026'!$A$2:$AI$3379,20,FALSE)</f>
        <v>DA FARE</v>
      </c>
      <c r="Q1986" s="8"/>
      <c r="R1986" s="26"/>
      <c r="S1986" s="8"/>
      <c r="T1986" s="37"/>
      <c r="U1986" s="27"/>
      <c r="V1986" s="27"/>
      <c r="W1986" s="27"/>
      <c r="X1986" s="27"/>
      <c r="Y1986" s="27"/>
      <c r="Z1986" s="27"/>
      <c r="AA1986" s="27"/>
      <c r="AB1986" s="27"/>
      <c r="AC1986" s="27"/>
      <c r="AD1986" s="27"/>
      <c r="AE1986" s="27"/>
      <c r="AF1986" s="27"/>
      <c r="AG1986" s="9" t="s">
        <v>32</v>
      </c>
      <c r="AH1986" s="27"/>
      <c r="AI1986" s="27"/>
      <c r="AJ1986" s="27"/>
      <c r="AK1986" s="27"/>
      <c r="AL1986" s="27"/>
      <c r="AM1986" s="11"/>
      <c r="AN1986" s="28"/>
      <c r="AO1986" s="28"/>
      <c r="AP1986" s="29"/>
      <c r="AQ1986" s="30"/>
      <c r="AR1986" s="31"/>
      <c r="AS1986" s="32"/>
      <c r="AT1986" s="33"/>
      <c r="AU1986" s="34"/>
      <c r="AV1986" s="27"/>
      <c r="AW1986" s="27"/>
      <c r="AX1986" s="27"/>
      <c r="AY1986" s="27"/>
    </row>
    <row r="1987" spans="1:51" ht="24" customHeight="1" x14ac:dyDescent="0.3">
      <c r="A1987" s="22">
        <v>103686</v>
      </c>
      <c r="B1987" s="23" t="str">
        <f>VLOOKUP($A1987,'[1]MAN PROG 2026'!$A$1:$AI$3379,2,FALSE)</f>
        <v>SISTEMA ANTIDECUBITO</v>
      </c>
      <c r="C1987" s="23" t="str">
        <f>VLOOKUP($A1987,'[1]MAN PROG 2026'!$A$1:$AI$3379,3,FALSE)</f>
        <v>TERMOLETTO ITALIANA SAS</v>
      </c>
      <c r="D1987" s="23" t="str">
        <f>VLOOKUP($A1987,'[1]MAN PROG 2026'!$A$1:$AI$3379,4,FALSE)</f>
        <v>AIR SYSTEM PRO 5000</v>
      </c>
      <c r="E1987" s="23" t="str">
        <f>VLOOKUP($A1987,'[1]MAN PROG 2026'!$A$1:$AI$3379,5,FALSE)</f>
        <v>22038544</v>
      </c>
      <c r="F1987" s="23" t="str">
        <f>VLOOKUP($A1987,'[1]MAN PROG 2026'!$A$1:$AI$3379,6,FALSE)</f>
        <v>SINGOLA</v>
      </c>
      <c r="G1987" s="23">
        <f>VLOOKUP($A1987,'[1]MAN PROG 2026'!$A$1:$AI$3379,7,FALSE)</f>
        <v>103686</v>
      </c>
      <c r="H1987" s="23">
        <f>VLOOKUP($A1987,'[1]MAN PROG 2026'!$A$1:$AI$3379,8,FALSE)</f>
        <v>0</v>
      </c>
      <c r="I1987" s="23" t="str">
        <f>VLOOKUP($A1987,'[1]MAN PROG 2026'!$A$1:$AI$3379,9,FALSE)</f>
        <v>S.PIETRO</v>
      </c>
      <c r="J1987" s="23" t="str">
        <f>VLOOKUP($A1987,'[1]MAN PROG 2026'!$A$1:$AI$3379,10,FALSE)</f>
        <v>S. VINCENZO</v>
      </c>
      <c r="K1987" s="23" t="str">
        <f>VLOOKUP($A1987,'[1]MAN PROG 2026'!$A$1:$AI$3379,11,FALSE)</f>
        <v>UTIC</v>
      </c>
      <c r="L1987" s="24" t="str">
        <f>VLOOKUP($A1987,'[1]MAN PROG 2026'!$A$2:$AI$3379,12,FALSE)</f>
        <v>NON TROVATO</v>
      </c>
      <c r="M1987" s="24">
        <f>VLOOKUP($A1987,'[1]MAN PROG 2026'!$A$2:$AI$3379,13,FALSE)</f>
        <v>0</v>
      </c>
      <c r="N1987" s="24">
        <f>VLOOKUP($A1987,'[1]MAN PROG 2026'!$A$2:$AI$3379,14,FALSE)</f>
        <v>0</v>
      </c>
      <c r="O1987" s="24">
        <f>VLOOKUP($A1987,'[1]MAN PROG 2026'!$A$2:$AI$3379,15,FALSE)</f>
        <v>0</v>
      </c>
      <c r="P1987" s="25" t="str">
        <f>VLOOKUP($A1987,'[1]MAN PROG 2026'!$A$2:$AI$3379,20,FALSE)</f>
        <v>DA FARE</v>
      </c>
      <c r="Q1987" s="8"/>
      <c r="R1987" s="26"/>
      <c r="S1987" s="8"/>
      <c r="T1987" s="37"/>
      <c r="U1987" s="27"/>
      <c r="V1987" s="27"/>
      <c r="W1987" s="27"/>
      <c r="X1987" s="27"/>
      <c r="Y1987" s="27"/>
      <c r="Z1987" s="27"/>
      <c r="AA1987" s="27"/>
      <c r="AB1987" s="27"/>
      <c r="AC1987" s="27"/>
      <c r="AD1987" s="27"/>
      <c r="AE1987" s="27"/>
      <c r="AF1987" s="27"/>
      <c r="AG1987" s="9" t="s">
        <v>32</v>
      </c>
      <c r="AH1987" s="27"/>
      <c r="AI1987" s="27"/>
      <c r="AJ1987" s="27"/>
      <c r="AK1987" s="27"/>
      <c r="AL1987" s="27"/>
      <c r="AM1987" s="11"/>
      <c r="AN1987" s="28"/>
      <c r="AO1987" s="28"/>
      <c r="AP1987" s="29"/>
      <c r="AQ1987" s="30"/>
      <c r="AR1987" s="31"/>
      <c r="AS1987" s="32"/>
      <c r="AT1987" s="33"/>
      <c r="AU1987" s="34"/>
      <c r="AV1987" s="27"/>
      <c r="AW1987" s="27"/>
      <c r="AX1987" s="27"/>
      <c r="AY1987" s="27"/>
    </row>
    <row r="1988" spans="1:51" ht="24" customHeight="1" x14ac:dyDescent="0.3">
      <c r="A1988" s="22">
        <v>103691</v>
      </c>
      <c r="B1988" s="23" t="str">
        <f>VLOOKUP($A1988,'[1]MAN PROG 2026'!$A$1:$AI$3379,2,FALSE)</f>
        <v>SISTEMA ANTIDECUBITO</v>
      </c>
      <c r="C1988" s="23" t="str">
        <f>VLOOKUP($A1988,'[1]MAN PROG 2026'!$A$1:$AI$3379,3,FALSE)</f>
        <v>TERMOLETTO ITALIANA SAS</v>
      </c>
      <c r="D1988" s="23" t="str">
        <f>VLOOKUP($A1988,'[1]MAN PROG 2026'!$A$1:$AI$3379,4,FALSE)</f>
        <v>AIR SYSTEM PRO 5000</v>
      </c>
      <c r="E1988" s="23" t="str">
        <f>VLOOKUP($A1988,'[1]MAN PROG 2026'!$A$1:$AI$3379,5,FALSE)</f>
        <v>03188511</v>
      </c>
      <c r="F1988" s="23" t="str">
        <f>VLOOKUP($A1988,'[1]MAN PROG 2026'!$A$1:$AI$3379,6,FALSE)</f>
        <v>SINGOLA</v>
      </c>
      <c r="G1988" s="23">
        <f>VLOOKUP($A1988,'[1]MAN PROG 2026'!$A$1:$AI$3379,7,FALSE)</f>
        <v>103691</v>
      </c>
      <c r="H1988" s="23">
        <f>VLOOKUP($A1988,'[1]MAN PROG 2026'!$A$1:$AI$3379,8,FALSE)</f>
        <v>0</v>
      </c>
      <c r="I1988" s="23" t="str">
        <f>VLOOKUP($A1988,'[1]MAN PROG 2026'!$A$1:$AI$3379,9,FALSE)</f>
        <v>S.PIETRO</v>
      </c>
      <c r="J1988" s="23" t="str">
        <f>VLOOKUP($A1988,'[1]MAN PROG 2026'!$A$1:$AI$3379,10,FALSE)</f>
        <v>S. G. ANTIDA</v>
      </c>
      <c r="K1988" s="23" t="str">
        <f>VLOOKUP($A1988,'[1]MAN PROG 2026'!$A$1:$AI$3379,11,FALSE)</f>
        <v>UTIC</v>
      </c>
      <c r="L1988" s="24" t="str">
        <f>VLOOKUP($A1988,'[1]MAN PROG 2026'!$A$2:$AI$3379,12,FALSE)</f>
        <v>NON TROVATO</v>
      </c>
      <c r="M1988" s="24">
        <f>VLOOKUP($A1988,'[1]MAN PROG 2026'!$A$2:$AI$3379,13,FALSE)</f>
        <v>0</v>
      </c>
      <c r="N1988" s="24">
        <f>VLOOKUP($A1988,'[1]MAN PROG 2026'!$A$2:$AI$3379,14,FALSE)</f>
        <v>0</v>
      </c>
      <c r="O1988" s="24">
        <f>VLOOKUP($A1988,'[1]MAN PROG 2026'!$A$2:$AI$3379,15,FALSE)</f>
        <v>0</v>
      </c>
      <c r="P1988" s="25" t="str">
        <f>VLOOKUP($A1988,'[1]MAN PROG 2026'!$A$2:$AI$3379,20,FALSE)</f>
        <v>DA FARE</v>
      </c>
      <c r="Q1988" s="8"/>
      <c r="R1988" s="26"/>
      <c r="S1988" s="8"/>
      <c r="T1988" s="37"/>
      <c r="U1988" s="27"/>
      <c r="V1988" s="27"/>
      <c r="W1988" s="27"/>
      <c r="X1988" s="27"/>
      <c r="Y1988" s="27"/>
      <c r="Z1988" s="27"/>
      <c r="AA1988" s="27"/>
      <c r="AB1988" s="27"/>
      <c r="AC1988" s="27"/>
      <c r="AD1988" s="27"/>
      <c r="AE1988" s="27"/>
      <c r="AF1988" s="27"/>
      <c r="AG1988" s="9" t="s">
        <v>32</v>
      </c>
      <c r="AH1988" s="27"/>
      <c r="AI1988" s="27"/>
      <c r="AJ1988" s="27"/>
      <c r="AK1988" s="27"/>
      <c r="AL1988" s="27"/>
      <c r="AM1988" s="11"/>
      <c r="AN1988" s="28"/>
      <c r="AO1988" s="28"/>
      <c r="AP1988" s="29"/>
      <c r="AQ1988" s="30"/>
      <c r="AR1988" s="31"/>
      <c r="AS1988" s="32"/>
      <c r="AT1988" s="33"/>
      <c r="AU1988" s="34"/>
      <c r="AV1988" s="27"/>
      <c r="AW1988" s="27"/>
      <c r="AX1988" s="27"/>
      <c r="AY1988" s="27"/>
    </row>
    <row r="1989" spans="1:51" ht="24" customHeight="1" x14ac:dyDescent="0.3">
      <c r="A1989" s="22">
        <v>103692</v>
      </c>
      <c r="B1989" s="23" t="str">
        <f>VLOOKUP($A1989,'[1]MAN PROG 2026'!$A$1:$AI$3379,2,FALSE)</f>
        <v>SISTEMA ANTIDECUBITO</v>
      </c>
      <c r="C1989" s="23" t="str">
        <f>VLOOKUP($A1989,'[1]MAN PROG 2026'!$A$1:$AI$3379,3,FALSE)</f>
        <v>TERMOLETTO ITALIANA SAS</v>
      </c>
      <c r="D1989" s="23" t="str">
        <f>VLOOKUP($A1989,'[1]MAN PROG 2026'!$A$1:$AI$3379,4,FALSE)</f>
        <v>AIR SYSTEM PRO 5000</v>
      </c>
      <c r="E1989" s="23" t="str">
        <f>VLOOKUP($A1989,'[1]MAN PROG 2026'!$A$1:$AI$3379,5,FALSE)</f>
        <v>03188502</v>
      </c>
      <c r="F1989" s="23" t="str">
        <f>VLOOKUP($A1989,'[1]MAN PROG 2026'!$A$1:$AI$3379,6,FALSE)</f>
        <v>SINGOLA</v>
      </c>
      <c r="G1989" s="23">
        <f>VLOOKUP($A1989,'[1]MAN PROG 2026'!$A$1:$AI$3379,7,FALSE)</f>
        <v>103692</v>
      </c>
      <c r="H1989" s="23">
        <f>VLOOKUP($A1989,'[1]MAN PROG 2026'!$A$1:$AI$3379,8,FALSE)</f>
        <v>0</v>
      </c>
      <c r="I1989" s="23" t="str">
        <f>VLOOKUP($A1989,'[1]MAN PROG 2026'!$A$1:$AI$3379,9,FALSE)</f>
        <v>S.PIETRO</v>
      </c>
      <c r="J1989" s="23" t="str">
        <f>VLOOKUP($A1989,'[1]MAN PROG 2026'!$A$1:$AI$3379,10,FALSE)</f>
        <v>S. G. ANTIDA</v>
      </c>
      <c r="K1989" s="23" t="str">
        <f>VLOOKUP($A1989,'[1]MAN PROG 2026'!$A$1:$AI$3379,11,FALSE)</f>
        <v>RIANIMAZIONE</v>
      </c>
      <c r="L1989" s="24" t="str">
        <f>VLOOKUP($A1989,'[1]MAN PROG 2026'!$A$2:$AI$3379,12,FALSE)</f>
        <v>NON TROVATO</v>
      </c>
      <c r="M1989" s="24">
        <f>VLOOKUP($A1989,'[1]MAN PROG 2026'!$A$2:$AI$3379,13,FALSE)</f>
        <v>0</v>
      </c>
      <c r="N1989" s="24">
        <f>VLOOKUP($A1989,'[1]MAN PROG 2026'!$A$2:$AI$3379,14,FALSE)</f>
        <v>0</v>
      </c>
      <c r="O1989" s="24">
        <f>VLOOKUP($A1989,'[1]MAN PROG 2026'!$A$2:$AI$3379,15,FALSE)</f>
        <v>0</v>
      </c>
      <c r="P1989" s="25" t="str">
        <f>VLOOKUP($A1989,'[1]MAN PROG 2026'!$A$2:$AI$3379,20,FALSE)</f>
        <v>DA FARE</v>
      </c>
      <c r="Q1989" s="8"/>
      <c r="R1989" s="26"/>
      <c r="S1989" s="8"/>
      <c r="T1989" s="37"/>
      <c r="U1989" s="27"/>
      <c r="V1989" s="27"/>
      <c r="W1989" s="27"/>
      <c r="X1989" s="27"/>
      <c r="Y1989" s="27"/>
      <c r="Z1989" s="27"/>
      <c r="AA1989" s="27"/>
      <c r="AB1989" s="27"/>
      <c r="AC1989" s="27"/>
      <c r="AD1989" s="27"/>
      <c r="AE1989" s="27"/>
      <c r="AF1989" s="27"/>
      <c r="AG1989" s="9" t="s">
        <v>32</v>
      </c>
      <c r="AH1989" s="27"/>
      <c r="AI1989" s="27"/>
      <c r="AJ1989" s="27"/>
      <c r="AK1989" s="27"/>
      <c r="AL1989" s="27"/>
      <c r="AM1989" s="11"/>
      <c r="AN1989" s="28"/>
      <c r="AO1989" s="28"/>
      <c r="AP1989" s="29"/>
      <c r="AQ1989" s="30"/>
      <c r="AR1989" s="31"/>
      <c r="AS1989" s="32"/>
      <c r="AT1989" s="33"/>
      <c r="AU1989" s="34"/>
      <c r="AV1989" s="27"/>
      <c r="AW1989" s="27"/>
      <c r="AX1989" s="27"/>
      <c r="AY1989" s="27"/>
    </row>
    <row r="1990" spans="1:51" ht="24" customHeight="1" x14ac:dyDescent="0.3">
      <c r="A1990" s="22">
        <v>103694</v>
      </c>
      <c r="B1990" s="23" t="str">
        <f>VLOOKUP($A1990,'[1]MAN PROG 2026'!$A$1:$AI$3379,2,FALSE)</f>
        <v>CONTAGLOBULI AUTOMATICO DIFFERENZIALE</v>
      </c>
      <c r="C1990" s="23" t="str">
        <f>VLOOKUP($A1990,'[1]MAN PROG 2026'!$A$1:$AI$3379,3,FALSE)</f>
        <v>SYSMEX CORP</v>
      </c>
      <c r="D1990" s="23" t="str">
        <f>VLOOKUP($A1990,'[1]MAN PROG 2026'!$A$1:$AI$3379,4,FALSE)</f>
        <v>XN 2000</v>
      </c>
      <c r="E1990" s="23" t="str">
        <f>VLOOKUP($A1990,'[1]MAN PROG 2026'!$A$1:$AI$3379,5,FALSE)</f>
        <v>34284/34285</v>
      </c>
      <c r="F1990" s="23" t="str">
        <f>VLOOKUP($A1990,'[1]MAN PROG 2026'!$A$1:$AI$3379,6,FALSE)</f>
        <v>SINGOLA</v>
      </c>
      <c r="G1990" s="23">
        <f>VLOOKUP($A1990,'[1]MAN PROG 2026'!$A$1:$AI$3379,7,FALSE)</f>
        <v>103694</v>
      </c>
      <c r="H1990" s="23">
        <f>VLOOKUP($A1990,'[1]MAN PROG 2026'!$A$1:$AI$3379,8,FALSE)</f>
        <v>0</v>
      </c>
      <c r="I1990" s="23" t="str">
        <f>VLOOKUP($A1990,'[1]MAN PROG 2026'!$A$1:$AI$3379,9,FALSE)</f>
        <v>S.PIETRO</v>
      </c>
      <c r="J1990" s="23" t="str">
        <f>VLOOKUP($A1990,'[1]MAN PROG 2026'!$A$1:$AI$3379,10,FALSE)</f>
        <v>LABORATORIO ANALISI</v>
      </c>
      <c r="K1990" s="23" t="str">
        <f>VLOOKUP($A1990,'[1]MAN PROG 2026'!$A$1:$AI$3379,11,FALSE)</f>
        <v>LABORATORIO ANALISI</v>
      </c>
      <c r="L1990" s="24" t="str">
        <f>VLOOKUP($A1990,'[1]MAN PROG 2026'!$A$2:$AI$3379,12,FALSE)</f>
        <v>LABORATORIO ANALISI</v>
      </c>
      <c r="M1990" s="24" t="str">
        <f>VLOOKUP($A1990,'[1]MAN PROG 2026'!$A$2:$AI$3379,13,FALSE)</f>
        <v>SINGOLA</v>
      </c>
      <c r="N1990" s="24">
        <f>VLOOKUP($A1990,'[1]MAN PROG 2026'!$A$2:$AI$3379,14,FALSE)</f>
        <v>103694</v>
      </c>
      <c r="O1990" s="24">
        <f>VLOOKUP($A1990,'[1]MAN PROG 2026'!$A$2:$AI$3379,15,FALSE)</f>
        <v>0</v>
      </c>
      <c r="P1990" s="25" t="str">
        <f>VLOOKUP($A1990,'[1]MAN PROG 2026'!$A$2:$AI$3379,20,FALSE)</f>
        <v>NON PREVISTO</v>
      </c>
      <c r="Q1990" s="8"/>
      <c r="R1990" s="26"/>
      <c r="S1990" s="8"/>
      <c r="T1990" s="37"/>
      <c r="U1990" s="27"/>
      <c r="V1990" s="27"/>
      <c r="W1990" s="27"/>
      <c r="X1990" s="27"/>
      <c r="Y1990" s="27"/>
      <c r="Z1990" s="27"/>
      <c r="AA1990" s="27"/>
      <c r="AB1990" s="27"/>
      <c r="AC1990" s="27"/>
      <c r="AD1990" s="27"/>
      <c r="AE1990" s="27"/>
      <c r="AF1990" s="27"/>
      <c r="AG1990" s="9" t="s">
        <v>32</v>
      </c>
      <c r="AH1990" s="27"/>
      <c r="AI1990" s="27"/>
      <c r="AJ1990" s="27"/>
      <c r="AK1990" s="27"/>
      <c r="AL1990" s="27"/>
      <c r="AM1990" s="11"/>
      <c r="AN1990" s="28"/>
      <c r="AO1990" s="28"/>
      <c r="AP1990" s="29"/>
      <c r="AQ1990" s="30"/>
      <c r="AR1990" s="31"/>
      <c r="AS1990" s="32"/>
      <c r="AT1990" s="33"/>
      <c r="AU1990" s="34"/>
      <c r="AV1990" s="27"/>
      <c r="AW1990" s="27"/>
      <c r="AX1990" s="27"/>
      <c r="AY1990" s="27"/>
    </row>
    <row r="1991" spans="1:51" ht="24" customHeight="1" x14ac:dyDescent="0.3">
      <c r="A1991" s="22">
        <v>103695</v>
      </c>
      <c r="B1991" s="23" t="str">
        <f>VLOOKUP($A1991,'[1]MAN PROG 2026'!$A$1:$AI$3379,2,FALSE)</f>
        <v>PERSONAL COMPUTER</v>
      </c>
      <c r="C1991" s="23" t="str">
        <f>VLOOKUP($A1991,'[1]MAN PROG 2026'!$A$1:$AI$3379,3,FALSE)</f>
        <v>DELL COMPUTER CORP</v>
      </c>
      <c r="D1991" s="23" t="str">
        <f>VLOOKUP($A1991,'[1]MAN PROG 2026'!$A$1:$AI$3379,4,FALSE)</f>
        <v>SIERRA SUMMIT(B075001)</v>
      </c>
      <c r="E1991" s="23" t="str">
        <f>VLOOKUP($A1991,'[1]MAN PROG 2026'!$A$1:$AI$3379,5,FALSE)</f>
        <v>CNSGDP2</v>
      </c>
      <c r="F1991" s="23" t="str">
        <f>VLOOKUP($A1991,'[1]MAN PROG 2026'!$A$1:$AI$3379,6,FALSE)</f>
        <v>PRINCIPALE</v>
      </c>
      <c r="G1991" s="23">
        <f>VLOOKUP($A1991,'[1]MAN PROG 2026'!$A$1:$AI$3379,7,FALSE)</f>
        <v>103695</v>
      </c>
      <c r="H1991" s="23">
        <f>VLOOKUP($A1991,'[1]MAN PROG 2026'!$A$1:$AI$3379,8,FALSE)</f>
        <v>0</v>
      </c>
      <c r="I1991" s="23" t="str">
        <f>VLOOKUP($A1991,'[1]MAN PROG 2026'!$A$1:$AI$3379,9,FALSE)</f>
        <v>S.PIETRO</v>
      </c>
      <c r="J1991" s="23" t="str">
        <f>VLOOKUP($A1991,'[1]MAN PROG 2026'!$A$1:$AI$3379,10,FALSE)</f>
        <v>AMB. NEUROLOGIA</v>
      </c>
      <c r="K1991" s="23" t="str">
        <f>VLOOKUP($A1991,'[1]MAN PROG 2026'!$A$1:$AI$3379,11,FALSE)</f>
        <v>AMB. NEUROLOGIA</v>
      </c>
      <c r="L1991" s="24" t="str">
        <f>VLOOKUP($A1991,'[1]MAN PROG 2026'!$A$2:$AI$3379,12,FALSE)</f>
        <v>AMB. NEUROLOGIA</v>
      </c>
      <c r="M1991" s="24" t="str">
        <f>VLOOKUP($A1991,'[1]MAN PROG 2026'!$A$2:$AI$3379,13,FALSE)</f>
        <v>PRINCIPALE</v>
      </c>
      <c r="N1991" s="24" t="str">
        <f>VLOOKUP($A1991,'[1]MAN PROG 2026'!$A$2:$AI$3379,14,FALSE)</f>
        <v>103695</v>
      </c>
      <c r="O1991" s="24">
        <f>VLOOKUP($A1991,'[1]MAN PROG 2026'!$A$2:$AI$3379,15,FALSE)</f>
        <v>0</v>
      </c>
      <c r="P1991" s="25" t="str">
        <f>VLOOKUP($A1991,'[1]MAN PROG 2026'!$A$2:$AI$3379,20,FALSE)</f>
        <v>DA FARE</v>
      </c>
      <c r="Q1991" s="9" t="str">
        <f t="shared" ref="Q1991:Q1996" si="74">RIGHT(A1991,4)</f>
        <v>3695</v>
      </c>
      <c r="R1991" s="26">
        <v>46245</v>
      </c>
      <c r="S1991" s="8" t="s">
        <v>53</v>
      </c>
      <c r="T1991" s="37"/>
      <c r="U1991" s="27" t="s">
        <v>55</v>
      </c>
      <c r="V1991" s="27" t="s">
        <v>56</v>
      </c>
      <c r="W1991" s="27" t="s">
        <v>55</v>
      </c>
      <c r="X1991" s="27" t="s">
        <v>55</v>
      </c>
      <c r="Y1991" s="27" t="s">
        <v>55</v>
      </c>
      <c r="Z1991" s="27" t="s">
        <v>55</v>
      </c>
      <c r="AA1991" s="27" t="s">
        <v>55</v>
      </c>
      <c r="AB1991" s="27" t="s">
        <v>57</v>
      </c>
      <c r="AC1991" s="27" t="s">
        <v>61</v>
      </c>
      <c r="AD1991" s="27" t="s">
        <v>425</v>
      </c>
      <c r="AE1991" s="27" t="s">
        <v>68</v>
      </c>
      <c r="AF1991" s="27" t="s">
        <v>795</v>
      </c>
      <c r="AG1991" s="9" t="s">
        <v>32</v>
      </c>
      <c r="AH1991" s="27" t="s">
        <v>70</v>
      </c>
      <c r="AI1991" s="27" t="s">
        <v>70</v>
      </c>
      <c r="AJ1991" s="27" t="s">
        <v>61</v>
      </c>
      <c r="AK1991" s="27" t="s">
        <v>61</v>
      </c>
      <c r="AL1991" s="27" t="s">
        <v>61</v>
      </c>
      <c r="AM1991" s="11">
        <v>78.900000000000006</v>
      </c>
      <c r="AN1991" s="28" t="s">
        <v>61</v>
      </c>
      <c r="AO1991" s="28"/>
      <c r="AP1991" s="29"/>
      <c r="AQ1991" s="30"/>
      <c r="AR1991" s="31"/>
      <c r="AS1991" s="32"/>
      <c r="AT1991" s="33"/>
      <c r="AU1991" s="34"/>
      <c r="AV1991" s="27" t="s">
        <v>62</v>
      </c>
      <c r="AW1991" s="27">
        <v>5625031</v>
      </c>
      <c r="AX1991" s="27" t="s">
        <v>63</v>
      </c>
      <c r="AY1991" s="27"/>
    </row>
    <row r="1992" spans="1:51" ht="24" customHeight="1" x14ac:dyDescent="0.3">
      <c r="A1992" s="22">
        <v>103696</v>
      </c>
      <c r="B1992" s="23" t="str">
        <f>VLOOKUP($A1992,'[1]MAN PROG 2026'!$A$1:$AI$3379,2,FALSE)</f>
        <v>CONSOLLE DI COMANDO PER ELETTROMIOGRAFO</v>
      </c>
      <c r="C1992" s="23" t="str">
        <f>VLOOKUP($A1992,'[1]MAN PROG 2026'!$A$1:$AI$3379,3,FALSE)</f>
        <v>CADWELL LABORATORIES INC</v>
      </c>
      <c r="D1992" s="23" t="str">
        <f>VLOOKUP($A1992,'[1]MAN PROG 2026'!$A$1:$AI$3379,4,FALSE)</f>
        <v>SIERRA SUMMIT</v>
      </c>
      <c r="E1992" s="23" t="str">
        <f>VLOOKUP($A1992,'[1]MAN PROG 2026'!$A$1:$AI$3379,5,FALSE)</f>
        <v>1902720205AC1217094</v>
      </c>
      <c r="F1992" s="23" t="str">
        <f>VLOOKUP($A1992,'[1]MAN PROG 2026'!$A$1:$AI$3379,6,FALSE)</f>
        <v>COMPONENTE</v>
      </c>
      <c r="G1992" s="23">
        <f>VLOOKUP($A1992,'[1]MAN PROG 2026'!$A$1:$AI$3379,7,FALSE)</f>
        <v>103695</v>
      </c>
      <c r="H1992" s="23">
        <f>VLOOKUP($A1992,'[1]MAN PROG 2026'!$A$1:$AI$3379,8,FALSE)</f>
        <v>0</v>
      </c>
      <c r="I1992" s="23" t="str">
        <f>VLOOKUP($A1992,'[1]MAN PROG 2026'!$A$1:$AI$3379,9,FALSE)</f>
        <v>S.PIETRO</v>
      </c>
      <c r="J1992" s="23" t="str">
        <f>VLOOKUP($A1992,'[1]MAN PROG 2026'!$A$1:$AI$3379,10,FALSE)</f>
        <v>AMB. NEUROLOGIA</v>
      </c>
      <c r="K1992" s="23" t="str">
        <f>VLOOKUP($A1992,'[1]MAN PROG 2026'!$A$1:$AI$3379,11,FALSE)</f>
        <v>AMB. NEUROLOGIA</v>
      </c>
      <c r="L1992" s="24" t="str">
        <f>VLOOKUP($A1992,'[1]MAN PROG 2026'!$A$2:$AI$3379,12,FALSE)</f>
        <v>AMB. NEUROLOGIA</v>
      </c>
      <c r="M1992" s="24" t="str">
        <f>VLOOKUP($A1992,'[1]MAN PROG 2026'!$A$2:$AI$3379,13,FALSE)</f>
        <v>COMPONENTE</v>
      </c>
      <c r="N1992" s="24" t="str">
        <f>VLOOKUP($A1992,'[1]MAN PROG 2026'!$A$2:$AI$3379,14,FALSE)</f>
        <v>103695</v>
      </c>
      <c r="O1992" s="24">
        <f>VLOOKUP($A1992,'[1]MAN PROG 2026'!$A$2:$AI$3379,15,FALSE)</f>
        <v>0</v>
      </c>
      <c r="P1992" s="25" t="str">
        <f>VLOOKUP($A1992,'[1]MAN PROG 2026'!$A$2:$AI$3379,20,FALSE)</f>
        <v>DA FARE</v>
      </c>
      <c r="Q1992" s="9" t="str">
        <f t="shared" si="74"/>
        <v>3696</v>
      </c>
      <c r="R1992" s="26">
        <v>46245</v>
      </c>
      <c r="S1992" s="8" t="s">
        <v>53</v>
      </c>
      <c r="T1992" s="37"/>
      <c r="U1992" s="27" t="s">
        <v>55</v>
      </c>
      <c r="V1992" s="27" t="s">
        <v>56</v>
      </c>
      <c r="W1992" s="27" t="s">
        <v>55</v>
      </c>
      <c r="X1992" s="27" t="s">
        <v>55</v>
      </c>
      <c r="Y1992" s="27" t="s">
        <v>55</v>
      </c>
      <c r="Z1992" s="27" t="s">
        <v>55</v>
      </c>
      <c r="AA1992" s="27" t="s">
        <v>55</v>
      </c>
      <c r="AB1992" s="27" t="s">
        <v>66</v>
      </c>
      <c r="AC1992" s="27" t="s">
        <v>61</v>
      </c>
      <c r="AD1992" s="27" t="s">
        <v>627</v>
      </c>
      <c r="AE1992" s="27" t="s">
        <v>88</v>
      </c>
      <c r="AF1992" s="27" t="s">
        <v>61</v>
      </c>
      <c r="AG1992" s="9" t="s">
        <v>32</v>
      </c>
      <c r="AH1992" s="27" t="s">
        <v>61</v>
      </c>
      <c r="AI1992" s="27" t="s">
        <v>70</v>
      </c>
      <c r="AJ1992" s="27" t="s">
        <v>61</v>
      </c>
      <c r="AK1992" s="27" t="s">
        <v>61</v>
      </c>
      <c r="AL1992" s="27" t="s">
        <v>61</v>
      </c>
      <c r="AM1992" s="11">
        <v>78.900000000000006</v>
      </c>
      <c r="AN1992" s="28" t="s">
        <v>61</v>
      </c>
      <c r="AO1992" s="28"/>
      <c r="AP1992" s="29"/>
      <c r="AQ1992" s="30"/>
      <c r="AR1992" s="31"/>
      <c r="AS1992" s="32"/>
      <c r="AT1992" s="33"/>
      <c r="AU1992" s="34"/>
      <c r="AV1992" s="27" t="s">
        <v>62</v>
      </c>
      <c r="AW1992" s="27">
        <v>5625031</v>
      </c>
      <c r="AX1992" s="27" t="s">
        <v>63</v>
      </c>
      <c r="AY1992" s="27"/>
    </row>
    <row r="1993" spans="1:51" ht="24" customHeight="1" x14ac:dyDescent="0.3">
      <c r="A1993" s="22">
        <v>103697</v>
      </c>
      <c r="B1993" s="23" t="str">
        <f>VLOOKUP($A1993,'[1]MAN PROG 2026'!$A$1:$AI$3379,2,FALSE)</f>
        <v>TESTINA PAZIENTE</v>
      </c>
      <c r="C1993" s="23" t="str">
        <f>VLOOKUP($A1993,'[1]MAN PROG 2026'!$A$1:$AI$3379,3,FALSE)</f>
        <v>CADWELL LABORATORIES INC</v>
      </c>
      <c r="D1993" s="23" t="str">
        <f>VLOOKUP($A1993,'[1]MAN PROG 2026'!$A$1:$AI$3379,4,FALSE)</f>
        <v>12 CH SUMMIT</v>
      </c>
      <c r="E1993" s="23" t="str">
        <f>VLOOKUP($A1993,'[1]MAN PROG 2026'!$A$1:$AI$3379,5,FALSE)</f>
        <v>19028002AA1217015</v>
      </c>
      <c r="F1993" s="23" t="str">
        <f>VLOOKUP($A1993,'[1]MAN PROG 2026'!$A$1:$AI$3379,6,FALSE)</f>
        <v>COMPONENTE</v>
      </c>
      <c r="G1993" s="23">
        <f>VLOOKUP($A1993,'[1]MAN PROG 2026'!$A$1:$AI$3379,7,FALSE)</f>
        <v>103695</v>
      </c>
      <c r="H1993" s="23">
        <f>VLOOKUP($A1993,'[1]MAN PROG 2026'!$A$1:$AI$3379,8,FALSE)</f>
        <v>0</v>
      </c>
      <c r="I1993" s="23" t="str">
        <f>VLOOKUP($A1993,'[1]MAN PROG 2026'!$A$1:$AI$3379,9,FALSE)</f>
        <v>S.PIETRO</v>
      </c>
      <c r="J1993" s="23" t="str">
        <f>VLOOKUP($A1993,'[1]MAN PROG 2026'!$A$1:$AI$3379,10,FALSE)</f>
        <v>AMB. NEUROLOGIA</v>
      </c>
      <c r="K1993" s="23" t="str">
        <f>VLOOKUP($A1993,'[1]MAN PROG 2026'!$A$1:$AI$3379,11,FALSE)</f>
        <v>AMB. NEUROLOGIA</v>
      </c>
      <c r="L1993" s="24" t="str">
        <f>VLOOKUP($A1993,'[1]MAN PROG 2026'!$A$2:$AI$3379,12,FALSE)</f>
        <v>AMB. NEUROLOGIA</v>
      </c>
      <c r="M1993" s="24" t="str">
        <f>VLOOKUP($A1993,'[1]MAN PROG 2026'!$A$2:$AI$3379,13,FALSE)</f>
        <v>COMPONENTE</v>
      </c>
      <c r="N1993" s="24" t="str">
        <f>VLOOKUP($A1993,'[1]MAN PROG 2026'!$A$2:$AI$3379,14,FALSE)</f>
        <v>103695</v>
      </c>
      <c r="O1993" s="24">
        <f>VLOOKUP($A1993,'[1]MAN PROG 2026'!$A$2:$AI$3379,15,FALSE)</f>
        <v>0</v>
      </c>
      <c r="P1993" s="25" t="str">
        <f>VLOOKUP($A1993,'[1]MAN PROG 2026'!$A$2:$AI$3379,20,FALSE)</f>
        <v>DA FARE</v>
      </c>
      <c r="Q1993" s="9" t="str">
        <f t="shared" si="74"/>
        <v>3697</v>
      </c>
      <c r="R1993" s="26">
        <v>46245</v>
      </c>
      <c r="S1993" s="8" t="s">
        <v>53</v>
      </c>
      <c r="T1993" s="37"/>
      <c r="U1993" s="27" t="s">
        <v>55</v>
      </c>
      <c r="V1993" s="27" t="s">
        <v>56</v>
      </c>
      <c r="W1993" s="27" t="s">
        <v>55</v>
      </c>
      <c r="X1993" s="27" t="s">
        <v>55</v>
      </c>
      <c r="Y1993" s="27" t="s">
        <v>55</v>
      </c>
      <c r="Z1993" s="27" t="s">
        <v>55</v>
      </c>
      <c r="AA1993" s="27" t="s">
        <v>55</v>
      </c>
      <c r="AB1993" s="27" t="s">
        <v>66</v>
      </c>
      <c r="AC1993" s="27" t="s">
        <v>73</v>
      </c>
      <c r="AD1993" s="27" t="s">
        <v>627</v>
      </c>
      <c r="AE1993" s="27" t="s">
        <v>88</v>
      </c>
      <c r="AF1993" s="27" t="s">
        <v>61</v>
      </c>
      <c r="AG1993" s="9" t="s">
        <v>32</v>
      </c>
      <c r="AH1993" s="27" t="s">
        <v>61</v>
      </c>
      <c r="AI1993" s="27" t="s">
        <v>70</v>
      </c>
      <c r="AJ1993" s="27" t="s">
        <v>61</v>
      </c>
      <c r="AK1993" s="27" t="s">
        <v>61</v>
      </c>
      <c r="AL1993" s="27" t="s">
        <v>70</v>
      </c>
      <c r="AM1993" s="11">
        <v>78.900000000000006</v>
      </c>
      <c r="AN1993" s="28">
        <v>7.2</v>
      </c>
      <c r="AO1993" s="28"/>
      <c r="AP1993" s="29"/>
      <c r="AQ1993" s="30"/>
      <c r="AR1993" s="31"/>
      <c r="AS1993" s="32"/>
      <c r="AT1993" s="33"/>
      <c r="AU1993" s="34"/>
      <c r="AV1993" s="27" t="s">
        <v>62</v>
      </c>
      <c r="AW1993" s="27">
        <v>5625031</v>
      </c>
      <c r="AX1993" s="27" t="s">
        <v>63</v>
      </c>
      <c r="AY1993" s="27"/>
    </row>
    <row r="1994" spans="1:51" ht="24" customHeight="1" x14ac:dyDescent="0.3">
      <c r="A1994" s="22">
        <v>103698</v>
      </c>
      <c r="B1994" s="23" t="str">
        <f>VLOOKUP($A1994,'[1]MAN PROG 2026'!$A$1:$AI$3379,2,FALSE)</f>
        <v>MONITOR PER PERSONAL COMPUTER</v>
      </c>
      <c r="C1994" s="23" t="str">
        <f>VLOOKUP($A1994,'[1]MAN PROG 2026'!$A$1:$AI$3379,3,FALSE)</f>
        <v>DELL COMPUTER CORP</v>
      </c>
      <c r="D1994" s="23" t="str">
        <f>VLOOKUP($A1994,'[1]MAN PROG 2026'!$A$1:$AI$3379,4,FALSE)</f>
        <v>P2217HB</v>
      </c>
      <c r="E1994" s="23" t="str">
        <f>VLOOKUP($A1994,'[1]MAN PROG 2026'!$A$1:$AI$3379,5,FALSE)</f>
        <v>CH7BVL2</v>
      </c>
      <c r="F1994" s="23" t="str">
        <f>VLOOKUP($A1994,'[1]MAN PROG 2026'!$A$1:$AI$3379,6,FALSE)</f>
        <v>COMPONENTE</v>
      </c>
      <c r="G1994" s="23">
        <f>VLOOKUP($A1994,'[1]MAN PROG 2026'!$A$1:$AI$3379,7,FALSE)</f>
        <v>103695</v>
      </c>
      <c r="H1994" s="23">
        <f>VLOOKUP($A1994,'[1]MAN PROG 2026'!$A$1:$AI$3379,8,FALSE)</f>
        <v>0</v>
      </c>
      <c r="I1994" s="23" t="str">
        <f>VLOOKUP($A1994,'[1]MAN PROG 2026'!$A$1:$AI$3379,9,FALSE)</f>
        <v>S.PIETRO</v>
      </c>
      <c r="J1994" s="23" t="str">
        <f>VLOOKUP($A1994,'[1]MAN PROG 2026'!$A$1:$AI$3379,10,FALSE)</f>
        <v>AMB. NEUROLOGIA</v>
      </c>
      <c r="K1994" s="23" t="str">
        <f>VLOOKUP($A1994,'[1]MAN PROG 2026'!$A$1:$AI$3379,11,FALSE)</f>
        <v>AMB. NEUROLOGIA</v>
      </c>
      <c r="L1994" s="24" t="str">
        <f>VLOOKUP($A1994,'[1]MAN PROG 2026'!$A$2:$AI$3379,12,FALSE)</f>
        <v>AMB. NEUROLOGIA</v>
      </c>
      <c r="M1994" s="24" t="str">
        <f>VLOOKUP($A1994,'[1]MAN PROG 2026'!$A$2:$AI$3379,13,FALSE)</f>
        <v>COMPONENTE</v>
      </c>
      <c r="N1994" s="24" t="str">
        <f>VLOOKUP($A1994,'[1]MAN PROG 2026'!$A$2:$AI$3379,14,FALSE)</f>
        <v>103695</v>
      </c>
      <c r="O1994" s="24">
        <f>VLOOKUP($A1994,'[1]MAN PROG 2026'!$A$2:$AI$3379,15,FALSE)</f>
        <v>0</v>
      </c>
      <c r="P1994" s="25" t="str">
        <f>VLOOKUP($A1994,'[1]MAN PROG 2026'!$A$2:$AI$3379,20,FALSE)</f>
        <v>DA FARE</v>
      </c>
      <c r="Q1994" s="9" t="str">
        <f t="shared" si="74"/>
        <v>3698</v>
      </c>
      <c r="R1994" s="26">
        <v>46245</v>
      </c>
      <c r="S1994" s="8" t="s">
        <v>53</v>
      </c>
      <c r="T1994" s="37"/>
      <c r="U1994" s="27" t="s">
        <v>55</v>
      </c>
      <c r="V1994" s="27" t="s">
        <v>56</v>
      </c>
      <c r="W1994" s="27" t="s">
        <v>55</v>
      </c>
      <c r="X1994" s="27" t="s">
        <v>55</v>
      </c>
      <c r="Y1994" s="27" t="s">
        <v>55</v>
      </c>
      <c r="Z1994" s="27" t="s">
        <v>55</v>
      </c>
      <c r="AA1994" s="27" t="s">
        <v>55</v>
      </c>
      <c r="AB1994" s="27" t="s">
        <v>57</v>
      </c>
      <c r="AC1994" s="27" t="s">
        <v>61</v>
      </c>
      <c r="AD1994" s="27" t="s">
        <v>277</v>
      </c>
      <c r="AE1994" s="27" t="s">
        <v>68</v>
      </c>
      <c r="AF1994" s="27" t="s">
        <v>855</v>
      </c>
      <c r="AG1994" s="9" t="s">
        <v>32</v>
      </c>
      <c r="AH1994" s="27" t="s">
        <v>70</v>
      </c>
      <c r="AI1994" s="27" t="s">
        <v>70</v>
      </c>
      <c r="AJ1994" s="27" t="s">
        <v>61</v>
      </c>
      <c r="AK1994" s="27" t="s">
        <v>61</v>
      </c>
      <c r="AL1994" s="27" t="s">
        <v>61</v>
      </c>
      <c r="AM1994" s="11">
        <v>42.2</v>
      </c>
      <c r="AN1994" s="28" t="s">
        <v>61</v>
      </c>
      <c r="AO1994" s="28"/>
      <c r="AP1994" s="29"/>
      <c r="AQ1994" s="30"/>
      <c r="AR1994" s="31"/>
      <c r="AS1994" s="32"/>
      <c r="AT1994" s="33"/>
      <c r="AU1994" s="34"/>
      <c r="AV1994" s="27" t="s">
        <v>62</v>
      </c>
      <c r="AW1994" s="27">
        <v>5625031</v>
      </c>
      <c r="AX1994" s="27" t="s">
        <v>63</v>
      </c>
      <c r="AY1994" s="27"/>
    </row>
    <row r="1995" spans="1:51" ht="24" customHeight="1" x14ac:dyDescent="0.3">
      <c r="A1995" s="22">
        <v>103699</v>
      </c>
      <c r="B1995" s="23" t="str">
        <f>VLOOKUP($A1995,'[1]MAN PROG 2026'!$A$1:$AI$3379,2,FALSE)</f>
        <v>MONITOR PER PERSONAL COMPUTER</v>
      </c>
      <c r="C1995" s="23" t="str">
        <f>VLOOKUP($A1995,'[1]MAN PROG 2026'!$A$1:$AI$3379,3,FALSE)</f>
        <v>DELL COMPUTER CORP</v>
      </c>
      <c r="D1995" s="23" t="str">
        <f>VLOOKUP($A1995,'[1]MAN PROG 2026'!$A$1:$AI$3379,4,FALSE)</f>
        <v>P2217HB</v>
      </c>
      <c r="E1995" s="23" t="str">
        <f>VLOOKUP($A1995,'[1]MAN PROG 2026'!$A$1:$AI$3379,5,FALSE)</f>
        <v>BG7BVL2</v>
      </c>
      <c r="F1995" s="23" t="str">
        <f>VLOOKUP($A1995,'[1]MAN PROG 2026'!$A$1:$AI$3379,6,FALSE)</f>
        <v>COMPONENTE</v>
      </c>
      <c r="G1995" s="23">
        <f>VLOOKUP($A1995,'[1]MAN PROG 2026'!$A$1:$AI$3379,7,FALSE)</f>
        <v>103695</v>
      </c>
      <c r="H1995" s="23">
        <f>VLOOKUP($A1995,'[1]MAN PROG 2026'!$A$1:$AI$3379,8,FALSE)</f>
        <v>0</v>
      </c>
      <c r="I1995" s="23" t="str">
        <f>VLOOKUP($A1995,'[1]MAN PROG 2026'!$A$1:$AI$3379,9,FALSE)</f>
        <v>S.PIETRO</v>
      </c>
      <c r="J1995" s="23" t="str">
        <f>VLOOKUP($A1995,'[1]MAN PROG 2026'!$A$1:$AI$3379,10,FALSE)</f>
        <v>AMB. NEUROLOGIA</v>
      </c>
      <c r="K1995" s="23" t="str">
        <f>VLOOKUP($A1995,'[1]MAN PROG 2026'!$A$1:$AI$3379,11,FALSE)</f>
        <v>AMB. NEUROLOGIA</v>
      </c>
      <c r="L1995" s="24" t="str">
        <f>VLOOKUP($A1995,'[1]MAN PROG 2026'!$A$2:$AI$3379,12,FALSE)</f>
        <v>AMB. NEUROLOGIA</v>
      </c>
      <c r="M1995" s="24" t="str">
        <f>VLOOKUP($A1995,'[1]MAN PROG 2026'!$A$2:$AI$3379,13,FALSE)</f>
        <v>COMPONENTE</v>
      </c>
      <c r="N1995" s="24" t="str">
        <f>VLOOKUP($A1995,'[1]MAN PROG 2026'!$A$2:$AI$3379,14,FALSE)</f>
        <v>103695</v>
      </c>
      <c r="O1995" s="24">
        <f>VLOOKUP($A1995,'[1]MAN PROG 2026'!$A$2:$AI$3379,15,FALSE)</f>
        <v>0</v>
      </c>
      <c r="P1995" s="25" t="str">
        <f>VLOOKUP($A1995,'[1]MAN PROG 2026'!$A$2:$AI$3379,20,FALSE)</f>
        <v>DA FARE</v>
      </c>
      <c r="Q1995" s="9" t="str">
        <f t="shared" si="74"/>
        <v>3699</v>
      </c>
      <c r="R1995" s="26">
        <v>46245</v>
      </c>
      <c r="S1995" s="8" t="s">
        <v>53</v>
      </c>
      <c r="T1995" s="37"/>
      <c r="U1995" s="27" t="s">
        <v>55</v>
      </c>
      <c r="V1995" s="27" t="s">
        <v>56</v>
      </c>
      <c r="W1995" s="27" t="s">
        <v>55</v>
      </c>
      <c r="X1995" s="27" t="s">
        <v>55</v>
      </c>
      <c r="Y1995" s="27" t="s">
        <v>55</v>
      </c>
      <c r="Z1995" s="27" t="s">
        <v>55</v>
      </c>
      <c r="AA1995" s="27" t="s">
        <v>55</v>
      </c>
      <c r="AB1995" s="27" t="s">
        <v>57</v>
      </c>
      <c r="AC1995" s="27" t="s">
        <v>61</v>
      </c>
      <c r="AD1995" s="27" t="s">
        <v>277</v>
      </c>
      <c r="AE1995" s="27" t="s">
        <v>68</v>
      </c>
      <c r="AF1995" s="27" t="s">
        <v>856</v>
      </c>
      <c r="AG1995" s="9" t="s">
        <v>32</v>
      </c>
      <c r="AH1995" s="27" t="s">
        <v>70</v>
      </c>
      <c r="AI1995" s="27" t="s">
        <v>70</v>
      </c>
      <c r="AJ1995" s="27" t="s">
        <v>61</v>
      </c>
      <c r="AK1995" s="27" t="s">
        <v>61</v>
      </c>
      <c r="AL1995" s="27" t="s">
        <v>61</v>
      </c>
      <c r="AM1995" s="11">
        <v>43.9</v>
      </c>
      <c r="AN1995" s="28" t="s">
        <v>61</v>
      </c>
      <c r="AO1995" s="28"/>
      <c r="AP1995" s="29"/>
      <c r="AQ1995" s="30"/>
      <c r="AR1995" s="31"/>
      <c r="AS1995" s="32"/>
      <c r="AT1995" s="33"/>
      <c r="AU1995" s="34"/>
      <c r="AV1995" s="27" t="s">
        <v>62</v>
      </c>
      <c r="AW1995" s="27">
        <v>5625031</v>
      </c>
      <c r="AX1995" s="27" t="s">
        <v>63</v>
      </c>
      <c r="AY1995" s="27"/>
    </row>
    <row r="1996" spans="1:51" ht="24" customHeight="1" x14ac:dyDescent="0.3">
      <c r="A1996" s="22">
        <v>103700</v>
      </c>
      <c r="B1996" s="23" t="str">
        <f>VLOOKUP($A1996,'[1]MAN PROG 2026'!$A$1:$AI$3379,2,FALSE)</f>
        <v>STAMPANTE PER PC</v>
      </c>
      <c r="C1996" s="23" t="str">
        <f>VLOOKUP($A1996,'[1]MAN PROG 2026'!$A$1:$AI$3379,3,FALSE)</f>
        <v>SAMSUNG ELECTRONICS</v>
      </c>
      <c r="D1996" s="23" t="str">
        <f>VLOOKUP($A1996,'[1]MAN PROG 2026'!$A$1:$AI$3379,4,FALSE)</f>
        <v>XPRESS M 2026</v>
      </c>
      <c r="E1996" s="23" t="str">
        <f>VLOOKUP($A1996,'[1]MAN PROG 2026'!$A$1:$AI$3379,5,FALSE)</f>
        <v>08HVB86J9F05EMX</v>
      </c>
      <c r="F1996" s="23" t="str">
        <f>VLOOKUP($A1996,'[1]MAN PROG 2026'!$A$1:$AI$3379,6,FALSE)</f>
        <v>COMPONENTE</v>
      </c>
      <c r="G1996" s="23">
        <f>VLOOKUP($A1996,'[1]MAN PROG 2026'!$A$1:$AI$3379,7,FALSE)</f>
        <v>103695</v>
      </c>
      <c r="H1996" s="23">
        <f>VLOOKUP($A1996,'[1]MAN PROG 2026'!$A$1:$AI$3379,8,FALSE)</f>
        <v>0</v>
      </c>
      <c r="I1996" s="23" t="str">
        <f>VLOOKUP($A1996,'[1]MAN PROG 2026'!$A$1:$AI$3379,9,FALSE)</f>
        <v>S.PIETRO</v>
      </c>
      <c r="J1996" s="23" t="str">
        <f>VLOOKUP($A1996,'[1]MAN PROG 2026'!$A$1:$AI$3379,10,FALSE)</f>
        <v>AMB. NEUROLOGIA</v>
      </c>
      <c r="K1996" s="23" t="str">
        <f>VLOOKUP($A1996,'[1]MAN PROG 2026'!$A$1:$AI$3379,11,FALSE)</f>
        <v>AMB. NEUROLOGIA</v>
      </c>
      <c r="L1996" s="24" t="str">
        <f>VLOOKUP($A1996,'[1]MAN PROG 2026'!$A$2:$AI$3379,12,FALSE)</f>
        <v>AMB. NEUROLOGIA</v>
      </c>
      <c r="M1996" s="24" t="str">
        <f>VLOOKUP($A1996,'[1]MAN PROG 2026'!$A$2:$AI$3379,13,FALSE)</f>
        <v>COMPONENTE</v>
      </c>
      <c r="N1996" s="24" t="str">
        <f>VLOOKUP($A1996,'[1]MAN PROG 2026'!$A$2:$AI$3379,14,FALSE)</f>
        <v>103695</v>
      </c>
      <c r="O1996" s="24">
        <f>VLOOKUP($A1996,'[1]MAN PROG 2026'!$A$2:$AI$3379,15,FALSE)</f>
        <v>0</v>
      </c>
      <c r="P1996" s="25" t="str">
        <f>VLOOKUP($A1996,'[1]MAN PROG 2026'!$A$2:$AI$3379,20,FALSE)</f>
        <v>DA FARE</v>
      </c>
      <c r="Q1996" s="9" t="str">
        <f t="shared" si="74"/>
        <v>3700</v>
      </c>
      <c r="R1996" s="26">
        <v>46245</v>
      </c>
      <c r="S1996" s="8" t="s">
        <v>53</v>
      </c>
      <c r="T1996" s="37"/>
      <c r="U1996" s="27" t="s">
        <v>55</v>
      </c>
      <c r="V1996" s="27" t="s">
        <v>56</v>
      </c>
      <c r="W1996" s="27" t="s">
        <v>55</v>
      </c>
      <c r="X1996" s="27" t="s">
        <v>55</v>
      </c>
      <c r="Y1996" s="27" t="s">
        <v>55</v>
      </c>
      <c r="Z1996" s="27" t="s">
        <v>55</v>
      </c>
      <c r="AA1996" s="27" t="s">
        <v>55</v>
      </c>
      <c r="AB1996" s="27" t="s">
        <v>66</v>
      </c>
      <c r="AC1996" s="27" t="s">
        <v>61</v>
      </c>
      <c r="AD1996" s="27" t="s">
        <v>173</v>
      </c>
      <c r="AE1996" s="27" t="s">
        <v>88</v>
      </c>
      <c r="AF1996" s="27" t="s">
        <v>61</v>
      </c>
      <c r="AG1996" s="9" t="s">
        <v>32</v>
      </c>
      <c r="AH1996" s="27" t="s">
        <v>61</v>
      </c>
      <c r="AI1996" s="27" t="s">
        <v>70</v>
      </c>
      <c r="AJ1996" s="27" t="s">
        <v>70</v>
      </c>
      <c r="AK1996" s="27" t="s">
        <v>61</v>
      </c>
      <c r="AL1996" s="27" t="s">
        <v>61</v>
      </c>
      <c r="AM1996" s="11">
        <v>7.5</v>
      </c>
      <c r="AN1996" s="28" t="s">
        <v>61</v>
      </c>
      <c r="AO1996" s="28"/>
      <c r="AP1996" s="29"/>
      <c r="AQ1996" s="30"/>
      <c r="AR1996" s="31"/>
      <c r="AS1996" s="32"/>
      <c r="AT1996" s="33"/>
      <c r="AU1996" s="34"/>
      <c r="AV1996" s="27" t="s">
        <v>62</v>
      </c>
      <c r="AW1996" s="27">
        <v>5625031</v>
      </c>
      <c r="AX1996" s="27" t="s">
        <v>63</v>
      </c>
      <c r="AY1996" s="27"/>
    </row>
    <row r="1997" spans="1:51" ht="24" customHeight="1" x14ac:dyDescent="0.3">
      <c r="A1997" s="22">
        <v>103708</v>
      </c>
      <c r="B1997" s="23" t="str">
        <f>VLOOKUP($A1997,'[1]MAN PROG 2026'!$A$1:$AI$3379,2,FALSE)</f>
        <v>POMPA A SIRINGA</v>
      </c>
      <c r="C1997" s="23" t="str">
        <f>VLOOKUP($A1997,'[1]MAN PROG 2026'!$A$1:$AI$3379,3,FALSE)</f>
        <v>B BRAUN GMBH</v>
      </c>
      <c r="D1997" s="23" t="str">
        <f>VLOOKUP($A1997,'[1]MAN PROG 2026'!$A$1:$AI$3379,4,FALSE)</f>
        <v>PERFUSOR SPACE</v>
      </c>
      <c r="E1997" s="23">
        <f>VLOOKUP($A1997,'[1]MAN PROG 2026'!$A$1:$AI$3379,5,FALSE)</f>
        <v>87775</v>
      </c>
      <c r="F1997" s="23" t="str">
        <f>VLOOKUP($A1997,'[1]MAN PROG 2026'!$A$1:$AI$3379,6,FALSE)</f>
        <v>SINGOLA</v>
      </c>
      <c r="G1997" s="23">
        <f>VLOOKUP($A1997,'[1]MAN PROG 2026'!$A$1:$AI$3379,7,FALSE)</f>
        <v>103708</v>
      </c>
      <c r="H1997" s="23">
        <f>VLOOKUP($A1997,'[1]MAN PROG 2026'!$A$1:$AI$3379,8,FALSE)</f>
        <v>0</v>
      </c>
      <c r="I1997" s="23" t="str">
        <f>VLOOKUP($A1997,'[1]MAN PROG 2026'!$A$1:$AI$3379,9,FALSE)</f>
        <v>S.PIETRO</v>
      </c>
      <c r="J1997" s="23" t="str">
        <f>VLOOKUP($A1997,'[1]MAN PROG 2026'!$A$1:$AI$3379,10,FALSE)</f>
        <v>RIANIMAZIONE</v>
      </c>
      <c r="K1997" s="23" t="str">
        <f>VLOOKUP($A1997,'[1]MAN PROG 2026'!$A$1:$AI$3379,11,FALSE)</f>
        <v>RIANIMAZIONE</v>
      </c>
      <c r="L1997" s="24" t="str">
        <f>VLOOKUP($A1997,'[1]MAN PROG 2026'!$A$2:$AI$3379,12,FALSE)</f>
        <v>NON TROVATO</v>
      </c>
      <c r="M1997" s="24">
        <f>VLOOKUP($A1997,'[1]MAN PROG 2026'!$A$2:$AI$3379,13,FALSE)</f>
        <v>0</v>
      </c>
      <c r="N1997" s="24">
        <f>VLOOKUP($A1997,'[1]MAN PROG 2026'!$A$2:$AI$3379,14,FALSE)</f>
        <v>0</v>
      </c>
      <c r="O1997" s="24">
        <f>VLOOKUP($A1997,'[1]MAN PROG 2026'!$A$2:$AI$3379,15,FALSE)</f>
        <v>0</v>
      </c>
      <c r="P1997" s="25" t="str">
        <f>VLOOKUP($A1997,'[1]MAN PROG 2026'!$A$2:$AI$3379,20,FALSE)</f>
        <v>DA FARE</v>
      </c>
      <c r="Q1997" s="8"/>
      <c r="R1997" s="26"/>
      <c r="S1997" s="8"/>
      <c r="T1997" s="37"/>
      <c r="U1997" s="27"/>
      <c r="V1997" s="27"/>
      <c r="W1997" s="27"/>
      <c r="X1997" s="27"/>
      <c r="Y1997" s="27"/>
      <c r="Z1997" s="27"/>
      <c r="AA1997" s="27"/>
      <c r="AB1997" s="27"/>
      <c r="AC1997" s="27"/>
      <c r="AD1997" s="27"/>
      <c r="AE1997" s="27"/>
      <c r="AF1997" s="27"/>
      <c r="AG1997" s="9" t="s">
        <v>32</v>
      </c>
      <c r="AH1997" s="27"/>
      <c r="AI1997" s="27"/>
      <c r="AJ1997" s="27"/>
      <c r="AK1997" s="27"/>
      <c r="AL1997" s="27"/>
      <c r="AM1997" s="11"/>
      <c r="AN1997" s="28"/>
      <c r="AO1997" s="28"/>
      <c r="AP1997" s="29"/>
      <c r="AQ1997" s="30"/>
      <c r="AR1997" s="31"/>
      <c r="AS1997" s="32"/>
      <c r="AT1997" s="33"/>
      <c r="AU1997" s="34"/>
      <c r="AV1997" s="27"/>
      <c r="AW1997" s="27"/>
      <c r="AX1997" s="27"/>
      <c r="AY1997" s="27"/>
    </row>
    <row r="1998" spans="1:51" ht="24" customHeight="1" x14ac:dyDescent="0.3">
      <c r="A1998" s="22">
        <v>103709</v>
      </c>
      <c r="B1998" s="23" t="str">
        <f>VLOOKUP($A1998,'[1]MAN PROG 2026'!$A$1:$AI$3379,2,FALSE)</f>
        <v>POMPA A SIRINGA</v>
      </c>
      <c r="C1998" s="23" t="str">
        <f>VLOOKUP($A1998,'[1]MAN PROG 2026'!$A$1:$AI$3379,3,FALSE)</f>
        <v>B BRAUN GMBH</v>
      </c>
      <c r="D1998" s="23" t="str">
        <f>VLOOKUP($A1998,'[1]MAN PROG 2026'!$A$1:$AI$3379,4,FALSE)</f>
        <v>PERFUSOR SPACE</v>
      </c>
      <c r="E1998" s="23">
        <f>VLOOKUP($A1998,'[1]MAN PROG 2026'!$A$1:$AI$3379,5,FALSE)</f>
        <v>76174</v>
      </c>
      <c r="F1998" s="23" t="str">
        <f>VLOOKUP($A1998,'[1]MAN PROG 2026'!$A$1:$AI$3379,6,FALSE)</f>
        <v>SINGOLA</v>
      </c>
      <c r="G1998" s="23">
        <f>VLOOKUP($A1998,'[1]MAN PROG 2026'!$A$1:$AI$3379,7,FALSE)</f>
        <v>103709</v>
      </c>
      <c r="H1998" s="23">
        <f>VLOOKUP($A1998,'[1]MAN PROG 2026'!$A$1:$AI$3379,8,FALSE)</f>
        <v>0</v>
      </c>
      <c r="I1998" s="23" t="str">
        <f>VLOOKUP($A1998,'[1]MAN PROG 2026'!$A$1:$AI$3379,9,FALSE)</f>
        <v>S.PIETRO</v>
      </c>
      <c r="J1998" s="23" t="str">
        <f>VLOOKUP($A1998,'[1]MAN PROG 2026'!$A$1:$AI$3379,10,FALSE)</f>
        <v>RIANIMAZIONE</v>
      </c>
      <c r="K1998" s="23" t="str">
        <f>VLOOKUP($A1998,'[1]MAN PROG 2026'!$A$1:$AI$3379,11,FALSE)</f>
        <v>RIANIMAZIONE</v>
      </c>
      <c r="L1998" s="24" t="str">
        <f>VLOOKUP($A1998,'[1]MAN PROG 2026'!$A$2:$AI$3379,12,FALSE)</f>
        <v>NON TROVATO</v>
      </c>
      <c r="M1998" s="24">
        <f>VLOOKUP($A1998,'[1]MAN PROG 2026'!$A$2:$AI$3379,13,FALSE)</f>
        <v>0</v>
      </c>
      <c r="N1998" s="24">
        <f>VLOOKUP($A1998,'[1]MAN PROG 2026'!$A$2:$AI$3379,14,FALSE)</f>
        <v>0</v>
      </c>
      <c r="O1998" s="24">
        <f>VLOOKUP($A1998,'[1]MAN PROG 2026'!$A$2:$AI$3379,15,FALSE)</f>
        <v>0</v>
      </c>
      <c r="P1998" s="25" t="str">
        <f>VLOOKUP($A1998,'[1]MAN PROG 2026'!$A$2:$AI$3379,20,FALSE)</f>
        <v>DA FARE</v>
      </c>
      <c r="Q1998" s="8"/>
      <c r="R1998" s="26"/>
      <c r="S1998" s="8"/>
      <c r="T1998" s="37"/>
      <c r="U1998" s="27"/>
      <c r="V1998" s="27"/>
      <c r="W1998" s="27"/>
      <c r="X1998" s="27"/>
      <c r="Y1998" s="27"/>
      <c r="Z1998" s="27"/>
      <c r="AA1998" s="27"/>
      <c r="AB1998" s="27"/>
      <c r="AC1998" s="27"/>
      <c r="AD1998" s="27"/>
      <c r="AE1998" s="27"/>
      <c r="AF1998" s="27"/>
      <c r="AG1998" s="9" t="s">
        <v>32</v>
      </c>
      <c r="AH1998" s="27"/>
      <c r="AI1998" s="27"/>
      <c r="AJ1998" s="27"/>
      <c r="AK1998" s="27"/>
      <c r="AL1998" s="27"/>
      <c r="AM1998" s="11"/>
      <c r="AN1998" s="28"/>
      <c r="AO1998" s="28"/>
      <c r="AP1998" s="29"/>
      <c r="AQ1998" s="30"/>
      <c r="AR1998" s="31"/>
      <c r="AS1998" s="32"/>
      <c r="AT1998" s="33"/>
      <c r="AU1998" s="34"/>
      <c r="AV1998" s="27"/>
      <c r="AW1998" s="27"/>
      <c r="AX1998" s="27"/>
      <c r="AY1998" s="27"/>
    </row>
    <row r="1999" spans="1:51" ht="24" customHeight="1" x14ac:dyDescent="0.3">
      <c r="A1999" s="22">
        <v>103710</v>
      </c>
      <c r="B1999" s="23" t="str">
        <f>VLOOKUP($A1999,'[1]MAN PROG 2026'!$A$1:$AI$3379,2,FALSE)</f>
        <v>VAPORIZZATORE</v>
      </c>
      <c r="C1999" s="23" t="str">
        <f>VLOOKUP($A1999,'[1]MAN PROG 2026'!$A$1:$AI$3379,3,FALSE)</f>
        <v>DRAEGER MEDICAL AG &amp; CO KG</v>
      </c>
      <c r="D1999" s="23" t="str">
        <f>VLOOKUP($A1999,'[1]MAN PROG 2026'!$A$1:$AI$3379,4,FALSE)</f>
        <v>VAPOR SEVORANE 2000</v>
      </c>
      <c r="E1999" s="23" t="str">
        <f>VLOOKUP($A1999,'[1]MAN PROG 2026'!$A$1:$AI$3379,5,FALSE)</f>
        <v>ASEM 1757</v>
      </c>
      <c r="F1999" s="23" t="str">
        <f>VLOOKUP($A1999,'[1]MAN PROG 2026'!$A$1:$AI$3379,6,FALSE)</f>
        <v>SINGOLA</v>
      </c>
      <c r="G1999" s="23">
        <f>VLOOKUP($A1999,'[1]MAN PROG 2026'!$A$1:$AI$3379,7,FALSE)</f>
        <v>103710</v>
      </c>
      <c r="H1999" s="23">
        <f>VLOOKUP($A1999,'[1]MAN PROG 2026'!$A$1:$AI$3379,8,FALSE)</f>
        <v>0</v>
      </c>
      <c r="I1999" s="23" t="str">
        <f>VLOOKUP($A1999,'[1]MAN PROG 2026'!$A$1:$AI$3379,9,FALSE)</f>
        <v>S.PIETRO</v>
      </c>
      <c r="J1999" s="23" t="str">
        <f>VLOOKUP($A1999,'[1]MAN PROG 2026'!$A$1:$AI$3379,10,FALSE)</f>
        <v>BLOCCO OPERATORIO NUOVO/ORT.VASC.</v>
      </c>
      <c r="K1999" s="23" t="str">
        <f>VLOOKUP($A1999,'[1]MAN PROG 2026'!$A$1:$AI$3379,11,FALSE)</f>
        <v>BLOCCO OPERATORIO</v>
      </c>
      <c r="L1999" s="24" t="str">
        <f>VLOOKUP($A1999,'[1]MAN PROG 2026'!$A$2:$AI$3379,12,FALSE)</f>
        <v>BLOCCO OPERATORIO</v>
      </c>
      <c r="M1999" s="24" t="str">
        <f>VLOOKUP($A1999,'[1]MAN PROG 2026'!$A$2:$AI$3379,13,FALSE)</f>
        <v>SINGOLA</v>
      </c>
      <c r="N1999" s="24">
        <f>VLOOKUP($A1999,'[1]MAN PROG 2026'!$A$2:$AI$3379,14,FALSE)</f>
        <v>103710</v>
      </c>
      <c r="O1999" s="24">
        <f>VLOOKUP($A1999,'[1]MAN PROG 2026'!$A$2:$AI$3379,15,FALSE)</f>
        <v>0</v>
      </c>
      <c r="P1999" s="25" t="str">
        <f>VLOOKUP($A1999,'[1]MAN PROG 2026'!$A$2:$AI$3379,20,FALSE)</f>
        <v>NON PREVISTO</v>
      </c>
      <c r="Q1999" s="8"/>
      <c r="R1999" s="26"/>
      <c r="S1999" s="8"/>
      <c r="T1999" s="37"/>
      <c r="U1999" s="27"/>
      <c r="V1999" s="27"/>
      <c r="W1999" s="27"/>
      <c r="X1999" s="27"/>
      <c r="Y1999" s="27"/>
      <c r="Z1999" s="27"/>
      <c r="AA1999" s="27"/>
      <c r="AB1999" s="27"/>
      <c r="AC1999" s="27"/>
      <c r="AD1999" s="27"/>
      <c r="AE1999" s="27"/>
      <c r="AF1999" s="27"/>
      <c r="AG1999" s="9" t="s">
        <v>32</v>
      </c>
      <c r="AH1999" s="27"/>
      <c r="AI1999" s="27"/>
      <c r="AJ1999" s="27"/>
      <c r="AK1999" s="27"/>
      <c r="AL1999" s="27"/>
      <c r="AM1999" s="11"/>
      <c r="AN1999" s="28"/>
      <c r="AO1999" s="28"/>
      <c r="AP1999" s="29"/>
      <c r="AQ1999" s="30"/>
      <c r="AR1999" s="31"/>
      <c r="AS1999" s="32"/>
      <c r="AT1999" s="33"/>
      <c r="AU1999" s="34"/>
      <c r="AV1999" s="27"/>
      <c r="AW1999" s="27"/>
      <c r="AX1999" s="27"/>
      <c r="AY1999" s="27"/>
    </row>
    <row r="2000" spans="1:51" ht="24" customHeight="1" x14ac:dyDescent="0.3">
      <c r="A2000" s="22">
        <v>103712</v>
      </c>
      <c r="B2000" s="23" t="str">
        <f>VLOOKUP($A2000,'[1]MAN PROG 2026'!$A$1:$AI$3379,2,FALSE)</f>
        <v>OZONO TERAPIA, APPARECCHIO PER</v>
      </c>
      <c r="C2000" s="23" t="str">
        <f>VLOOKUP($A2000,'[1]MAN PROG 2026'!$A$1:$AI$3379,3,FALSE)</f>
        <v>ALNITEC SRL</v>
      </c>
      <c r="D2000" s="23" t="str">
        <f>VLOOKUP($A2000,'[1]MAN PROG 2026'!$A$1:$AI$3379,4,FALSE)</f>
        <v>OZO 2 FUTURA PLUS</v>
      </c>
      <c r="E2000" s="23">
        <f>VLOOKUP($A2000,'[1]MAN PROG 2026'!$A$1:$AI$3379,5,FALSE)</f>
        <v>23180426</v>
      </c>
      <c r="F2000" s="23" t="str">
        <f>VLOOKUP($A2000,'[1]MAN PROG 2026'!$A$1:$AI$3379,6,FALSE)</f>
        <v>SINGOLA</v>
      </c>
      <c r="G2000" s="23">
        <f>VLOOKUP($A2000,'[1]MAN PROG 2026'!$A$1:$AI$3379,7,FALSE)</f>
        <v>103712</v>
      </c>
      <c r="H2000" s="23">
        <f>VLOOKUP($A2000,'[1]MAN PROG 2026'!$A$1:$AI$3379,8,FALSE)</f>
        <v>0</v>
      </c>
      <c r="I2000" s="23" t="str">
        <f>VLOOKUP($A2000,'[1]MAN PROG 2026'!$A$1:$AI$3379,9,FALSE)</f>
        <v>S.PIETRO</v>
      </c>
      <c r="J2000" s="23" t="str">
        <f>VLOOKUP($A2000,'[1]MAN PROG 2026'!$A$1:$AI$3379,10,FALSE)</f>
        <v>RADIOLOGIA</v>
      </c>
      <c r="K2000" s="23" t="str">
        <f>VLOOKUP($A2000,'[1]MAN PROG 2026'!$A$1:$AI$3379,11,FALSE)</f>
        <v>RADIOLOGIA</v>
      </c>
      <c r="L2000" s="24" t="str">
        <f>VLOOKUP($A2000,'[1]MAN PROG 2026'!$A$2:$AI$3379,12,FALSE)</f>
        <v>NON TROVATO</v>
      </c>
      <c r="M2000" s="24">
        <f>VLOOKUP($A2000,'[1]MAN PROG 2026'!$A$2:$AI$3379,13,FALSE)</f>
        <v>0</v>
      </c>
      <c r="N2000" s="24">
        <f>VLOOKUP($A2000,'[1]MAN PROG 2026'!$A$2:$AI$3379,14,FALSE)</f>
        <v>0</v>
      </c>
      <c r="O2000" s="24">
        <f>VLOOKUP($A2000,'[1]MAN PROG 2026'!$A$2:$AI$3379,15,FALSE)</f>
        <v>0</v>
      </c>
      <c r="P2000" s="25" t="str">
        <f>VLOOKUP($A2000,'[1]MAN PROG 2026'!$A$2:$AI$3379,20,FALSE)</f>
        <v>DA FARE</v>
      </c>
      <c r="Q2000" s="8"/>
      <c r="R2000" s="26"/>
      <c r="S2000" s="8"/>
      <c r="T2000" s="37"/>
      <c r="U2000" s="27"/>
      <c r="V2000" s="27"/>
      <c r="W2000" s="27"/>
      <c r="X2000" s="27"/>
      <c r="Y2000" s="27"/>
      <c r="Z2000" s="27"/>
      <c r="AA2000" s="27"/>
      <c r="AB2000" s="27"/>
      <c r="AC2000" s="27"/>
      <c r="AD2000" s="27"/>
      <c r="AE2000" s="27"/>
      <c r="AF2000" s="27"/>
      <c r="AG2000" s="9" t="s">
        <v>32</v>
      </c>
      <c r="AH2000" s="27"/>
      <c r="AI2000" s="27"/>
      <c r="AJ2000" s="27"/>
      <c r="AK2000" s="27"/>
      <c r="AL2000" s="27"/>
      <c r="AM2000" s="11"/>
      <c r="AN2000" s="28"/>
      <c r="AO2000" s="28"/>
      <c r="AP2000" s="29"/>
      <c r="AQ2000" s="30"/>
      <c r="AR2000" s="31"/>
      <c r="AS2000" s="32"/>
      <c r="AT2000" s="33"/>
      <c r="AU2000" s="34"/>
      <c r="AV2000" s="27"/>
      <c r="AW2000" s="27"/>
      <c r="AX2000" s="27"/>
      <c r="AY2000" s="27"/>
    </row>
    <row r="2001" spans="1:52" ht="24" customHeight="1" x14ac:dyDescent="0.3">
      <c r="A2001" s="22">
        <v>103713</v>
      </c>
      <c r="B2001" s="23" t="str">
        <f>VLOOKUP($A2001,'[1]MAN PROG 2026'!$A$1:$AI$3379,2,FALSE)</f>
        <v>SPIROMETRO A USO CLINICO DIAGNOSTICO</v>
      </c>
      <c r="C2001" s="23" t="str">
        <f>VLOOKUP($A2001,'[1]MAN PROG 2026'!$A$1:$AI$3379,3,FALSE)</f>
        <v>COSMED SRL</v>
      </c>
      <c r="D2001" s="23" t="str">
        <f>VLOOKUP($A2001,'[1]MAN PROG 2026'!$A$1:$AI$3379,4,FALSE)</f>
        <v>PONY FX</v>
      </c>
      <c r="E2001" s="23">
        <f>VLOOKUP($A2001,'[1]MAN PROG 2026'!$A$1:$AI$3379,5,FALSE)</f>
        <v>2018043524</v>
      </c>
      <c r="F2001" s="23" t="str">
        <f>VLOOKUP($A2001,'[1]MAN PROG 2026'!$A$1:$AI$3379,6,FALSE)</f>
        <v>SINGOLA</v>
      </c>
      <c r="G2001" s="23">
        <f>VLOOKUP($A2001,'[1]MAN PROG 2026'!$A$1:$AI$3379,7,FALSE)</f>
        <v>103713</v>
      </c>
      <c r="H2001" s="23">
        <f>VLOOKUP($A2001,'[1]MAN PROG 2026'!$A$1:$AI$3379,8,FALSE)</f>
        <v>0</v>
      </c>
      <c r="I2001" s="23" t="str">
        <f>VLOOKUP($A2001,'[1]MAN PROG 2026'!$A$1:$AI$3379,9,FALSE)</f>
        <v>S.PIETRO</v>
      </c>
      <c r="J2001" s="23" t="str">
        <f>VLOOKUP($A2001,'[1]MAN PROG 2026'!$A$1:$AI$3379,10,FALSE)</f>
        <v>S. VINCENZO</v>
      </c>
      <c r="K2001" s="23" t="str">
        <f>VLOOKUP($A2001,'[1]MAN PROG 2026'!$A$1:$AI$3379,11,FALSE)</f>
        <v>S. VINCENZO</v>
      </c>
      <c r="L2001" s="24" t="str">
        <f>VLOOKUP($A2001,'[1]MAN PROG 2026'!$A$2:$AI$3379,12,FALSE)</f>
        <v>NON TROVATO</v>
      </c>
      <c r="M2001" s="24">
        <f>VLOOKUP($A2001,'[1]MAN PROG 2026'!$A$2:$AI$3379,13,FALSE)</f>
        <v>0</v>
      </c>
      <c r="N2001" s="24">
        <f>VLOOKUP($A2001,'[1]MAN PROG 2026'!$A$2:$AI$3379,14,FALSE)</f>
        <v>0</v>
      </c>
      <c r="O2001" s="24">
        <f>VLOOKUP($A2001,'[1]MAN PROG 2026'!$A$2:$AI$3379,15,FALSE)</f>
        <v>0</v>
      </c>
      <c r="P2001" s="25" t="str">
        <f>VLOOKUP($A2001,'[1]MAN PROG 2026'!$A$2:$AI$3379,20,FALSE)</f>
        <v>DA FARE</v>
      </c>
      <c r="Q2001" s="8"/>
      <c r="R2001" s="26"/>
      <c r="S2001" s="8"/>
      <c r="T2001" s="37"/>
      <c r="U2001" s="27"/>
      <c r="V2001" s="27"/>
      <c r="W2001" s="27"/>
      <c r="X2001" s="27"/>
      <c r="Y2001" s="27"/>
      <c r="Z2001" s="27"/>
      <c r="AA2001" s="27"/>
      <c r="AB2001" s="27"/>
      <c r="AC2001" s="27"/>
      <c r="AD2001" s="27"/>
      <c r="AE2001" s="27"/>
      <c r="AF2001" s="27"/>
      <c r="AG2001" s="9" t="s">
        <v>32</v>
      </c>
      <c r="AH2001" s="27"/>
      <c r="AI2001" s="27"/>
      <c r="AJ2001" s="27"/>
      <c r="AK2001" s="27"/>
      <c r="AL2001" s="27"/>
      <c r="AM2001" s="11"/>
      <c r="AN2001" s="28"/>
      <c r="AO2001" s="28"/>
      <c r="AP2001" s="29"/>
      <c r="AQ2001" s="30"/>
      <c r="AR2001" s="31"/>
      <c r="AS2001" s="32"/>
      <c r="AT2001" s="33"/>
      <c r="AU2001" s="34"/>
      <c r="AV2001" s="27"/>
      <c r="AW2001" s="27"/>
      <c r="AX2001" s="27"/>
      <c r="AY2001" s="27"/>
    </row>
    <row r="2002" spans="1:52" ht="24" customHeight="1" x14ac:dyDescent="0.3">
      <c r="A2002" s="22">
        <v>103714</v>
      </c>
      <c r="B2002" s="23" t="str">
        <f>VLOOKUP($A2002,'[1]MAN PROG 2026'!$A$1:$AI$3379,2,FALSE)</f>
        <v>MONITOR FETALE</v>
      </c>
      <c r="C2002" s="23" t="str">
        <f>VLOOKUP($A2002,'[1]MAN PROG 2026'!$A$1:$AI$3379,3,FALSE)</f>
        <v>EDAN INSTRUMENTS INC</v>
      </c>
      <c r="D2002" s="23" t="str">
        <f>VLOOKUP($A2002,'[1]MAN PROG 2026'!$A$1:$AI$3379,4,FALSE)</f>
        <v>F9</v>
      </c>
      <c r="E2002" s="23" t="str">
        <f>VLOOKUP($A2002,'[1]MAN PROG 2026'!$A$1:$AI$3379,5,FALSE)</f>
        <v>560053-M18504090001</v>
      </c>
      <c r="F2002" s="23" t="str">
        <f>VLOOKUP($A2002,'[1]MAN PROG 2026'!$A$1:$AI$3379,6,FALSE)</f>
        <v>SINGOLA</v>
      </c>
      <c r="G2002" s="23">
        <f>VLOOKUP($A2002,'[1]MAN PROG 2026'!$A$1:$AI$3379,7,FALSE)</f>
        <v>103714</v>
      </c>
      <c r="H2002" s="23">
        <f>VLOOKUP($A2002,'[1]MAN PROG 2026'!$A$1:$AI$3379,8,FALSE)</f>
        <v>0</v>
      </c>
      <c r="I2002" s="23" t="str">
        <f>VLOOKUP($A2002,'[1]MAN PROG 2026'!$A$1:$AI$3379,9,FALSE)</f>
        <v>S.PIETRO</v>
      </c>
      <c r="J2002" s="23" t="str">
        <f>VLOOKUP($A2002,'[1]MAN PROG 2026'!$A$1:$AI$3379,10,FALSE)</f>
        <v>AMB. GINECOLOGIA</v>
      </c>
      <c r="K2002" s="23" t="str">
        <f>VLOOKUP($A2002,'[1]MAN PROG 2026'!$A$1:$AI$3379,11,FALSE)</f>
        <v>AMB. GINECOLOGIA</v>
      </c>
      <c r="L2002" s="24" t="str">
        <f>VLOOKUP($A2002,'[1]MAN PROG 2026'!$A$2:$AI$3379,12,FALSE)</f>
        <v>AMB. GINECOLOGIA</v>
      </c>
      <c r="M2002" s="24" t="str">
        <f>VLOOKUP($A2002,'[1]MAN PROG 2026'!$A$2:$AI$3379,13,FALSE)</f>
        <v>SINGOLA</v>
      </c>
      <c r="N2002" s="24" t="str">
        <f>VLOOKUP($A2002,'[1]MAN PROG 2026'!$A$2:$AI$3379,14,FALSE)</f>
        <v>103714</v>
      </c>
      <c r="O2002" s="24">
        <f>VLOOKUP($A2002,'[1]MAN PROG 2026'!$A$2:$AI$3379,15,FALSE)</f>
        <v>0</v>
      </c>
      <c r="P2002" s="25" t="str">
        <f>VLOOKUP($A2002,'[1]MAN PROG 2026'!$A$2:$AI$3379,20,FALSE)</f>
        <v>DA FARE</v>
      </c>
      <c r="Q2002" s="9" t="str">
        <f t="shared" ref="Q2002:Q2003" si="75">RIGHT(A2002,4)</f>
        <v>3714</v>
      </c>
      <c r="R2002" s="26">
        <v>46231</v>
      </c>
      <c r="S2002" s="8" t="s">
        <v>53</v>
      </c>
      <c r="T2002" s="37"/>
      <c r="U2002" s="27" t="s">
        <v>55</v>
      </c>
      <c r="V2002" s="27" t="s">
        <v>56</v>
      </c>
      <c r="W2002" s="27" t="s">
        <v>55</v>
      </c>
      <c r="X2002" s="27" t="s">
        <v>55</v>
      </c>
      <c r="Y2002" s="27" t="s">
        <v>55</v>
      </c>
      <c r="Z2002" s="27" t="s">
        <v>55</v>
      </c>
      <c r="AA2002" s="27" t="s">
        <v>55</v>
      </c>
      <c r="AB2002" s="27" t="s">
        <v>66</v>
      </c>
      <c r="AC2002" s="27" t="s">
        <v>67</v>
      </c>
      <c r="AD2002" s="27" t="s">
        <v>112</v>
      </c>
      <c r="AE2002" s="27" t="s">
        <v>68</v>
      </c>
      <c r="AF2002" s="27" t="s">
        <v>61</v>
      </c>
      <c r="AG2002" s="9" t="s">
        <v>32</v>
      </c>
      <c r="AH2002" s="27" t="s">
        <v>61</v>
      </c>
      <c r="AI2002" s="27" t="s">
        <v>70</v>
      </c>
      <c r="AJ2002" s="27" t="s">
        <v>61</v>
      </c>
      <c r="AK2002" s="27" t="s">
        <v>61</v>
      </c>
      <c r="AL2002" s="27" t="s">
        <v>70</v>
      </c>
      <c r="AM2002" s="11">
        <v>28.4</v>
      </c>
      <c r="AN2002" s="28">
        <v>6.5</v>
      </c>
      <c r="AO2002" s="28"/>
      <c r="AP2002" s="29"/>
      <c r="AQ2002" s="30"/>
      <c r="AR2002" s="31"/>
      <c r="AS2002" s="32"/>
      <c r="AT2002" s="33"/>
      <c r="AU2002" s="34"/>
      <c r="AV2002" s="27" t="s">
        <v>62</v>
      </c>
      <c r="AW2002" s="27">
        <v>5625031</v>
      </c>
      <c r="AX2002" s="27" t="s">
        <v>63</v>
      </c>
      <c r="AY2002" s="27"/>
    </row>
    <row r="2003" spans="1:52" ht="24" customHeight="1" x14ac:dyDescent="0.3">
      <c r="A2003" s="22">
        <v>103715</v>
      </c>
      <c r="B2003" s="23" t="str">
        <f>VLOOKUP($A2003,'[1]MAN PROG 2026'!$A$1:$AI$3379,2,FALSE)</f>
        <v>MONITOR FETALE</v>
      </c>
      <c r="C2003" s="23" t="str">
        <f>VLOOKUP($A2003,'[1]MAN PROG 2026'!$A$1:$AI$3379,3,FALSE)</f>
        <v>EDAN INSTRUMENTS INC</v>
      </c>
      <c r="D2003" s="23" t="str">
        <f>VLOOKUP($A2003,'[1]MAN PROG 2026'!$A$1:$AI$3379,4,FALSE)</f>
        <v>F9</v>
      </c>
      <c r="E2003" s="23" t="str">
        <f>VLOOKUP($A2003,'[1]MAN PROG 2026'!$A$1:$AI$3379,5,FALSE)</f>
        <v>560053-M18504090002</v>
      </c>
      <c r="F2003" s="23" t="str">
        <f>VLOOKUP($A2003,'[1]MAN PROG 2026'!$A$1:$AI$3379,6,FALSE)</f>
        <v>SINGOLA</v>
      </c>
      <c r="G2003" s="23">
        <f>VLOOKUP($A2003,'[1]MAN PROG 2026'!$A$1:$AI$3379,7,FALSE)</f>
        <v>103715</v>
      </c>
      <c r="H2003" s="23">
        <f>VLOOKUP($A2003,'[1]MAN PROG 2026'!$A$1:$AI$3379,8,FALSE)</f>
        <v>0</v>
      </c>
      <c r="I2003" s="23" t="str">
        <f>VLOOKUP($A2003,'[1]MAN PROG 2026'!$A$1:$AI$3379,9,FALSE)</f>
        <v>S.PIETRO</v>
      </c>
      <c r="J2003" s="23" t="str">
        <f>VLOOKUP($A2003,'[1]MAN PROG 2026'!$A$1:$AI$3379,10,FALSE)</f>
        <v>AMB. GINECOLOGIA</v>
      </c>
      <c r="K2003" s="23" t="str">
        <f>VLOOKUP($A2003,'[1]MAN PROG 2026'!$A$1:$AI$3379,11,FALSE)</f>
        <v>AMB. GINECOLOGIA</v>
      </c>
      <c r="L2003" s="24" t="str">
        <f>VLOOKUP($A2003,'[1]MAN PROG 2026'!$A$2:$AI$3379,12,FALSE)</f>
        <v>AMB. GINECOLOGIA</v>
      </c>
      <c r="M2003" s="24" t="str">
        <f>VLOOKUP($A2003,'[1]MAN PROG 2026'!$A$2:$AI$3379,13,FALSE)</f>
        <v>SINGOLA</v>
      </c>
      <c r="N2003" s="24" t="str">
        <f>VLOOKUP($A2003,'[1]MAN PROG 2026'!$A$2:$AI$3379,14,FALSE)</f>
        <v>103715</v>
      </c>
      <c r="O2003" s="24">
        <f>VLOOKUP($A2003,'[1]MAN PROG 2026'!$A$2:$AI$3379,15,FALSE)</f>
        <v>0</v>
      </c>
      <c r="P2003" s="25" t="str">
        <f>VLOOKUP($A2003,'[1]MAN PROG 2026'!$A$2:$AI$3379,20,FALSE)</f>
        <v>DA FARE</v>
      </c>
      <c r="Q2003" s="9" t="str">
        <f t="shared" si="75"/>
        <v>3715</v>
      </c>
      <c r="R2003" s="26">
        <v>46231</v>
      </c>
      <c r="S2003" s="8" t="s">
        <v>53</v>
      </c>
      <c r="T2003" s="37"/>
      <c r="U2003" s="27" t="s">
        <v>55</v>
      </c>
      <c r="V2003" s="27" t="s">
        <v>56</v>
      </c>
      <c r="W2003" s="27" t="s">
        <v>55</v>
      </c>
      <c r="X2003" s="27" t="s">
        <v>55</v>
      </c>
      <c r="Y2003" s="27" t="s">
        <v>55</v>
      </c>
      <c r="Z2003" s="27" t="s">
        <v>55</v>
      </c>
      <c r="AA2003" s="27" t="s">
        <v>55</v>
      </c>
      <c r="AB2003" s="27" t="s">
        <v>66</v>
      </c>
      <c r="AC2003" s="27" t="s">
        <v>67</v>
      </c>
      <c r="AD2003" s="27" t="s">
        <v>112</v>
      </c>
      <c r="AE2003" s="27" t="s">
        <v>68</v>
      </c>
      <c r="AF2003" s="27" t="s">
        <v>61</v>
      </c>
      <c r="AG2003" s="9" t="s">
        <v>32</v>
      </c>
      <c r="AH2003" s="27" t="s">
        <v>61</v>
      </c>
      <c r="AI2003" s="27" t="s">
        <v>70</v>
      </c>
      <c r="AJ2003" s="27" t="s">
        <v>61</v>
      </c>
      <c r="AK2003" s="27" t="s">
        <v>61</v>
      </c>
      <c r="AL2003" s="27" t="s">
        <v>70</v>
      </c>
      <c r="AM2003" s="11">
        <v>26.6</v>
      </c>
      <c r="AN2003" s="28">
        <v>6.6</v>
      </c>
      <c r="AO2003" s="28"/>
      <c r="AP2003" s="29"/>
      <c r="AQ2003" s="30"/>
      <c r="AR2003" s="31"/>
      <c r="AS2003" s="32"/>
      <c r="AT2003" s="33"/>
      <c r="AU2003" s="34"/>
      <c r="AV2003" s="27" t="s">
        <v>62</v>
      </c>
      <c r="AW2003" s="27">
        <v>5625031</v>
      </c>
      <c r="AX2003" s="27" t="s">
        <v>63</v>
      </c>
      <c r="AY2003" s="27"/>
    </row>
    <row r="2004" spans="1:52" ht="24" customHeight="1" x14ac:dyDescent="0.3">
      <c r="A2004" s="22">
        <v>103717</v>
      </c>
      <c r="B2004" s="23" t="str">
        <f>VLOOKUP($A2004,'[1]MAN PROG 2026'!$A$1:$AI$3379,2,FALSE)</f>
        <v>ANALIZZATORE AUTOMATICO EMOCOLTURE</v>
      </c>
      <c r="C2004" s="23" t="str">
        <f>VLOOKUP($A2004,'[1]MAN PROG 2026'!$A$1:$AI$3379,3,FALSE)</f>
        <v>BIOMERIEUX SA</v>
      </c>
      <c r="D2004" s="23" t="str">
        <f>VLOOKUP($A2004,'[1]MAN PROG 2026'!$A$1:$AI$3379,4,FALSE)</f>
        <v>BACT ALERT 3D</v>
      </c>
      <c r="E2004" s="23" t="str">
        <f>VLOOKUP($A2004,'[1]MAN PROG 2026'!$A$1:$AI$3379,5,FALSE)</f>
        <v>209CL3384</v>
      </c>
      <c r="F2004" s="23" t="str">
        <f>VLOOKUP($A2004,'[1]MAN PROG 2026'!$A$1:$AI$3379,6,FALSE)</f>
        <v>SINGOLA</v>
      </c>
      <c r="G2004" s="23">
        <f>VLOOKUP($A2004,'[1]MAN PROG 2026'!$A$1:$AI$3379,7,FALSE)</f>
        <v>103717</v>
      </c>
      <c r="H2004" s="23">
        <f>VLOOKUP($A2004,'[1]MAN PROG 2026'!$A$1:$AI$3379,8,FALSE)</f>
        <v>0</v>
      </c>
      <c r="I2004" s="23" t="str">
        <f>VLOOKUP($A2004,'[1]MAN PROG 2026'!$A$1:$AI$3379,9,FALSE)</f>
        <v>S.PIETRO</v>
      </c>
      <c r="J2004" s="23" t="str">
        <f>VLOOKUP($A2004,'[1]MAN PROG 2026'!$A$1:$AI$3379,10,FALSE)</f>
        <v>LABORATORIO ANALISI</v>
      </c>
      <c r="K2004" s="23" t="str">
        <f>VLOOKUP($A2004,'[1]MAN PROG 2026'!$A$1:$AI$3379,11,FALSE)</f>
        <v>LABORATORIO ANALISI</v>
      </c>
      <c r="L2004" s="24" t="str">
        <f>VLOOKUP($A2004,'[1]MAN PROG 2026'!$A$2:$AI$3379,12,FALSE)</f>
        <v>LABORATORIO ANALISI</v>
      </c>
      <c r="M2004" s="24" t="str">
        <f>VLOOKUP($A2004,'[1]MAN PROG 2026'!$A$2:$AI$3379,13,FALSE)</f>
        <v>SINGOLA</v>
      </c>
      <c r="N2004" s="24">
        <f>VLOOKUP($A2004,'[1]MAN PROG 2026'!$A$2:$AI$3379,14,FALSE)</f>
        <v>103717</v>
      </c>
      <c r="O2004" s="24">
        <f>VLOOKUP($A2004,'[1]MAN PROG 2026'!$A$2:$AI$3379,15,FALSE)</f>
        <v>0</v>
      </c>
      <c r="P2004" s="25" t="str">
        <f>VLOOKUP($A2004,'[1]MAN PROG 2026'!$A$2:$AI$3379,20,FALSE)</f>
        <v>NON PREVISTO</v>
      </c>
      <c r="Q2004" s="8"/>
      <c r="R2004" s="26"/>
      <c r="S2004" s="8"/>
      <c r="T2004" s="37"/>
      <c r="U2004" s="27"/>
      <c r="V2004" s="27"/>
      <c r="W2004" s="27"/>
      <c r="X2004" s="27"/>
      <c r="Y2004" s="27"/>
      <c r="Z2004" s="27"/>
      <c r="AA2004" s="27"/>
      <c r="AB2004" s="27"/>
      <c r="AC2004" s="27"/>
      <c r="AD2004" s="27"/>
      <c r="AE2004" s="27"/>
      <c r="AF2004" s="27"/>
      <c r="AG2004" s="9" t="s">
        <v>32</v>
      </c>
      <c r="AH2004" s="27"/>
      <c r="AI2004" s="27"/>
      <c r="AJ2004" s="27"/>
      <c r="AK2004" s="27"/>
      <c r="AL2004" s="27"/>
      <c r="AM2004" s="11"/>
      <c r="AN2004" s="28"/>
      <c r="AO2004" s="28"/>
      <c r="AP2004" s="29"/>
      <c r="AQ2004" s="30"/>
      <c r="AR2004" s="31"/>
      <c r="AS2004" s="32"/>
      <c r="AT2004" s="33"/>
      <c r="AU2004" s="34"/>
      <c r="AV2004" s="27"/>
      <c r="AW2004" s="27"/>
      <c r="AX2004" s="27"/>
      <c r="AY2004" s="27"/>
    </row>
    <row r="2005" spans="1:52" ht="24" customHeight="1" x14ac:dyDescent="0.3">
      <c r="A2005" s="22">
        <v>103718</v>
      </c>
      <c r="B2005" s="23" t="str">
        <f>VLOOKUP($A2005,'[1]MAN PROG 2026'!$A$1:$AI$3379,2,FALSE)</f>
        <v>POMPA DI INFUSIONE</v>
      </c>
      <c r="C2005" s="23" t="str">
        <f>VLOOKUP($A2005,'[1]MAN PROG 2026'!$A$1:$AI$3379,3,FALSE)</f>
        <v>FRESENIUS KABI AG</v>
      </c>
      <c r="D2005" s="23" t="str">
        <f>VLOOKUP($A2005,'[1]MAN PROG 2026'!$A$1:$AI$3379,4,FALSE)</f>
        <v>AGILIA VP MC</v>
      </c>
      <c r="E2005" s="23">
        <f>VLOOKUP($A2005,'[1]MAN PROG 2026'!$A$1:$AI$3379,5,FALSE)</f>
        <v>23735796</v>
      </c>
      <c r="F2005" s="23" t="str">
        <f>VLOOKUP($A2005,'[1]MAN PROG 2026'!$A$1:$AI$3379,6,FALSE)</f>
        <v>SINGOLA</v>
      </c>
      <c r="G2005" s="23">
        <f>VLOOKUP($A2005,'[1]MAN PROG 2026'!$A$1:$AI$3379,7,FALSE)</f>
        <v>103718</v>
      </c>
      <c r="H2005" s="23">
        <f>VLOOKUP($A2005,'[1]MAN PROG 2026'!$A$1:$AI$3379,8,FALSE)</f>
        <v>0</v>
      </c>
      <c r="I2005" s="23" t="str">
        <f>VLOOKUP($A2005,'[1]MAN PROG 2026'!$A$1:$AI$3379,9,FALSE)</f>
        <v>S.PIETRO</v>
      </c>
      <c r="J2005" s="23" t="str">
        <f>VLOOKUP($A2005,'[1]MAN PROG 2026'!$A$1:$AI$3379,10,FALSE)</f>
        <v>S. MARIA GORETTI</v>
      </c>
      <c r="K2005" s="23" t="str">
        <f>VLOOKUP($A2005,'[1]MAN PROG 2026'!$A$1:$AI$3379,11,FALSE)</f>
        <v>S. MARIA GORETTI</v>
      </c>
      <c r="L2005" s="24" t="str">
        <f>VLOOKUP($A2005,'[1]MAN PROG 2026'!$A$2:$AI$3379,12,FALSE)</f>
        <v>NON TROVATO</v>
      </c>
      <c r="M2005" s="24">
        <f>VLOOKUP($A2005,'[1]MAN PROG 2026'!$A$2:$AI$3379,13,FALSE)</f>
        <v>0</v>
      </c>
      <c r="N2005" s="24">
        <f>VLOOKUP($A2005,'[1]MAN PROG 2026'!$A$2:$AI$3379,14,FALSE)</f>
        <v>0</v>
      </c>
      <c r="O2005" s="24">
        <f>VLOOKUP($A2005,'[1]MAN PROG 2026'!$A$2:$AI$3379,15,FALSE)</f>
        <v>0</v>
      </c>
      <c r="P2005" s="25" t="str">
        <f>VLOOKUP($A2005,'[1]MAN PROG 2026'!$A$2:$AI$3379,20,FALSE)</f>
        <v>DA FARE</v>
      </c>
      <c r="Q2005" s="8"/>
      <c r="R2005" s="26"/>
      <c r="S2005" s="8"/>
      <c r="T2005" s="37"/>
      <c r="U2005" s="27"/>
      <c r="V2005" s="27"/>
      <c r="W2005" s="27"/>
      <c r="X2005" s="27"/>
      <c r="Y2005" s="27"/>
      <c r="Z2005" s="27"/>
      <c r="AA2005" s="27"/>
      <c r="AB2005" s="27"/>
      <c r="AC2005" s="27"/>
      <c r="AD2005" s="27"/>
      <c r="AE2005" s="27"/>
      <c r="AF2005" s="27"/>
      <c r="AG2005" s="9" t="s">
        <v>32</v>
      </c>
      <c r="AH2005" s="27"/>
      <c r="AI2005" s="27"/>
      <c r="AJ2005" s="27"/>
      <c r="AK2005" s="27"/>
      <c r="AL2005" s="27"/>
      <c r="AM2005" s="11"/>
      <c r="AN2005" s="28"/>
      <c r="AO2005" s="28"/>
      <c r="AP2005" s="29"/>
      <c r="AQ2005" s="30"/>
      <c r="AR2005" s="31"/>
      <c r="AS2005" s="32"/>
      <c r="AT2005" s="33"/>
      <c r="AU2005" s="34"/>
      <c r="AV2005" s="27"/>
      <c r="AW2005" s="27"/>
      <c r="AX2005" s="27"/>
      <c r="AY2005" s="27"/>
    </row>
    <row r="2006" spans="1:52" ht="24" customHeight="1" x14ac:dyDescent="0.3">
      <c r="A2006" s="22">
        <v>103719</v>
      </c>
      <c r="B2006" s="23" t="str">
        <f>VLOOKUP($A2006,'[1]MAN PROG 2026'!$A$1:$AI$3379,2,FALSE)</f>
        <v>POMPA DI INFUSIONE</v>
      </c>
      <c r="C2006" s="23" t="str">
        <f>VLOOKUP($A2006,'[1]MAN PROG 2026'!$A$1:$AI$3379,3,FALSE)</f>
        <v>FRESENIUS KABI AG</v>
      </c>
      <c r="D2006" s="23" t="str">
        <f>VLOOKUP($A2006,'[1]MAN PROG 2026'!$A$1:$AI$3379,4,FALSE)</f>
        <v>AGILIA VP MC</v>
      </c>
      <c r="E2006" s="23">
        <f>VLOOKUP($A2006,'[1]MAN PROG 2026'!$A$1:$AI$3379,5,FALSE)</f>
        <v>23735991</v>
      </c>
      <c r="F2006" s="23" t="str">
        <f>VLOOKUP($A2006,'[1]MAN PROG 2026'!$A$1:$AI$3379,6,FALSE)</f>
        <v>SINGOLA</v>
      </c>
      <c r="G2006" s="23">
        <f>VLOOKUP($A2006,'[1]MAN PROG 2026'!$A$1:$AI$3379,7,FALSE)</f>
        <v>103719</v>
      </c>
      <c r="H2006" s="23">
        <f>VLOOKUP($A2006,'[1]MAN PROG 2026'!$A$1:$AI$3379,8,FALSE)</f>
        <v>0</v>
      </c>
      <c r="I2006" s="23" t="str">
        <f>VLOOKUP($A2006,'[1]MAN PROG 2026'!$A$1:$AI$3379,9,FALSE)</f>
        <v>S.PIETRO</v>
      </c>
      <c r="J2006" s="23" t="str">
        <f>VLOOKUP($A2006,'[1]MAN PROG 2026'!$A$1:$AI$3379,10,FALSE)</f>
        <v>S. MARIA GORETTI</v>
      </c>
      <c r="K2006" s="23" t="str">
        <f>VLOOKUP($A2006,'[1]MAN PROG 2026'!$A$1:$AI$3379,11,FALSE)</f>
        <v>S. MARIA GORETTI</v>
      </c>
      <c r="L2006" s="24" t="str">
        <f>VLOOKUP($A2006,'[1]MAN PROG 2026'!$A$2:$AI$3379,12,FALSE)</f>
        <v>NON TROVATO</v>
      </c>
      <c r="M2006" s="24">
        <f>VLOOKUP($A2006,'[1]MAN PROG 2026'!$A$2:$AI$3379,13,FALSE)</f>
        <v>0</v>
      </c>
      <c r="N2006" s="24">
        <f>VLOOKUP($A2006,'[1]MAN PROG 2026'!$A$2:$AI$3379,14,FALSE)</f>
        <v>0</v>
      </c>
      <c r="O2006" s="24">
        <f>VLOOKUP($A2006,'[1]MAN PROG 2026'!$A$2:$AI$3379,15,FALSE)</f>
        <v>0</v>
      </c>
      <c r="P2006" s="25" t="str">
        <f>VLOOKUP($A2006,'[1]MAN PROG 2026'!$A$2:$AI$3379,20,FALSE)</f>
        <v>DA FARE</v>
      </c>
      <c r="Q2006" s="8"/>
      <c r="R2006" s="26"/>
      <c r="S2006" s="8"/>
      <c r="T2006" s="37"/>
      <c r="U2006" s="27"/>
      <c r="V2006" s="27"/>
      <c r="W2006" s="27"/>
      <c r="X2006" s="27"/>
      <c r="Y2006" s="27"/>
      <c r="Z2006" s="27"/>
      <c r="AA2006" s="27"/>
      <c r="AB2006" s="27"/>
      <c r="AC2006" s="27"/>
      <c r="AD2006" s="27"/>
      <c r="AE2006" s="27"/>
      <c r="AF2006" s="27"/>
      <c r="AG2006" s="9" t="s">
        <v>32</v>
      </c>
      <c r="AH2006" s="27"/>
      <c r="AI2006" s="27"/>
      <c r="AJ2006" s="27"/>
      <c r="AK2006" s="27"/>
      <c r="AL2006" s="27"/>
      <c r="AM2006" s="11"/>
      <c r="AN2006" s="28"/>
      <c r="AO2006" s="28"/>
      <c r="AP2006" s="29"/>
      <c r="AQ2006" s="30"/>
      <c r="AR2006" s="31"/>
      <c r="AS2006" s="32"/>
      <c r="AT2006" s="33"/>
      <c r="AU2006" s="34"/>
      <c r="AV2006" s="27"/>
      <c r="AW2006" s="27"/>
      <c r="AX2006" s="27"/>
      <c r="AY2006" s="27"/>
    </row>
    <row r="2007" spans="1:52" ht="24" customHeight="1" x14ac:dyDescent="0.3">
      <c r="A2007" s="22">
        <v>103720</v>
      </c>
      <c r="B2007" s="23" t="str">
        <f>VLOOKUP($A2007,'[1]MAN PROG 2026'!$A$1:$AI$3379,2,FALSE)</f>
        <v>POMPA DI INFUSIONE</v>
      </c>
      <c r="C2007" s="23" t="str">
        <f>VLOOKUP($A2007,'[1]MAN PROG 2026'!$A$1:$AI$3379,3,FALSE)</f>
        <v>FRESENIUS KABI AG</v>
      </c>
      <c r="D2007" s="23" t="str">
        <f>VLOOKUP($A2007,'[1]MAN PROG 2026'!$A$1:$AI$3379,4,FALSE)</f>
        <v>AGILIA VP MC</v>
      </c>
      <c r="E2007" s="23">
        <f>VLOOKUP($A2007,'[1]MAN PROG 2026'!$A$1:$AI$3379,5,FALSE)</f>
        <v>23735765</v>
      </c>
      <c r="F2007" s="23" t="str">
        <f>VLOOKUP($A2007,'[1]MAN PROG 2026'!$A$1:$AI$3379,6,FALSE)</f>
        <v>SINGOLA</v>
      </c>
      <c r="G2007" s="23">
        <f>VLOOKUP($A2007,'[1]MAN PROG 2026'!$A$1:$AI$3379,7,FALSE)</f>
        <v>103720</v>
      </c>
      <c r="H2007" s="23">
        <f>VLOOKUP($A2007,'[1]MAN PROG 2026'!$A$1:$AI$3379,8,FALSE)</f>
        <v>0</v>
      </c>
      <c r="I2007" s="23" t="str">
        <f>VLOOKUP($A2007,'[1]MAN PROG 2026'!$A$1:$AI$3379,9,FALSE)</f>
        <v>S.PIETRO</v>
      </c>
      <c r="J2007" s="23" t="str">
        <f>VLOOKUP($A2007,'[1]MAN PROG 2026'!$A$1:$AI$3379,10,FALSE)</f>
        <v>S. MARIA GORETTI</v>
      </c>
      <c r="K2007" s="23" t="str">
        <f>VLOOKUP($A2007,'[1]MAN PROG 2026'!$A$1:$AI$3379,11,FALSE)</f>
        <v>S. MARIA GORETTI</v>
      </c>
      <c r="L2007" s="24" t="str">
        <f>VLOOKUP($A2007,'[1]MAN PROG 2026'!$A$2:$AI$3379,12,FALSE)</f>
        <v>S. MARIA GORETTI</v>
      </c>
      <c r="M2007" s="24" t="str">
        <f>VLOOKUP($A2007,'[1]MAN PROG 2026'!$A$2:$AI$3379,13,FALSE)</f>
        <v>SINGOLA</v>
      </c>
      <c r="N2007" s="24" t="str">
        <f>VLOOKUP($A2007,'[1]MAN PROG 2026'!$A$2:$AI$3379,14,FALSE)</f>
        <v>103720</v>
      </c>
      <c r="O2007" s="24">
        <f>VLOOKUP($A2007,'[1]MAN PROG 2026'!$A$2:$AI$3379,15,FALSE)</f>
        <v>0</v>
      </c>
      <c r="P2007" s="25" t="str">
        <f>VLOOKUP($A2007,'[1]MAN PROG 2026'!$A$2:$AI$3379,20,FALSE)</f>
        <v>DA FARE</v>
      </c>
      <c r="Q2007" s="9">
        <v>3720</v>
      </c>
      <c r="R2007" s="26">
        <v>46227</v>
      </c>
      <c r="S2007" s="8" t="s">
        <v>53</v>
      </c>
      <c r="T2007" s="37"/>
      <c r="U2007" s="27" t="s">
        <v>55</v>
      </c>
      <c r="V2007" s="27" t="s">
        <v>56</v>
      </c>
      <c r="W2007" s="27" t="s">
        <v>55</v>
      </c>
      <c r="X2007" s="27" t="s">
        <v>55</v>
      </c>
      <c r="Y2007" s="27" t="s">
        <v>55</v>
      </c>
      <c r="Z2007" s="27" t="s">
        <v>55</v>
      </c>
      <c r="AA2007" s="27" t="s">
        <v>55</v>
      </c>
      <c r="AB2007" s="27" t="s">
        <v>66</v>
      </c>
      <c r="AC2007" s="27" t="s">
        <v>67</v>
      </c>
      <c r="AD2007" s="27" t="s">
        <v>216</v>
      </c>
      <c r="AE2007" s="27" t="s">
        <v>68</v>
      </c>
      <c r="AF2007" s="27" t="s">
        <v>61</v>
      </c>
      <c r="AG2007" s="9" t="s">
        <v>32</v>
      </c>
      <c r="AH2007" s="27" t="s">
        <v>61</v>
      </c>
      <c r="AI2007" s="27" t="s">
        <v>70</v>
      </c>
      <c r="AJ2007" s="27" t="s">
        <v>61</v>
      </c>
      <c r="AK2007" s="27" t="s">
        <v>61</v>
      </c>
      <c r="AL2007" s="27" t="s">
        <v>70</v>
      </c>
      <c r="AM2007" s="11">
        <v>38.4</v>
      </c>
      <c r="AN2007" s="28">
        <v>2.1</v>
      </c>
      <c r="AO2007" s="28" t="s">
        <v>329</v>
      </c>
      <c r="AP2007" s="29"/>
      <c r="AQ2007" s="30"/>
      <c r="AR2007" s="31"/>
      <c r="AS2007" s="32"/>
      <c r="AT2007" s="33"/>
      <c r="AU2007" s="34"/>
      <c r="AV2007" s="27" t="s">
        <v>62</v>
      </c>
      <c r="AW2007" s="27">
        <v>5625031</v>
      </c>
      <c r="AX2007" s="27" t="s">
        <v>63</v>
      </c>
      <c r="AY2007" s="27"/>
    </row>
    <row r="2008" spans="1:52" ht="24" customHeight="1" x14ac:dyDescent="0.3">
      <c r="A2008" s="22">
        <v>103721</v>
      </c>
      <c r="B2008" s="23" t="str">
        <f>VLOOKUP($A2008,'[1]MAN PROG 2026'!$A$1:$AI$3379,2,FALSE)</f>
        <v>POMPA DI INFUSIONE</v>
      </c>
      <c r="C2008" s="23" t="str">
        <f>VLOOKUP($A2008,'[1]MAN PROG 2026'!$A$1:$AI$3379,3,FALSE)</f>
        <v>FRESENIUS KABI AG</v>
      </c>
      <c r="D2008" s="23" t="str">
        <f>VLOOKUP($A2008,'[1]MAN PROG 2026'!$A$1:$AI$3379,4,FALSE)</f>
        <v>AGILIA VP MC</v>
      </c>
      <c r="E2008" s="23">
        <f>VLOOKUP($A2008,'[1]MAN PROG 2026'!$A$1:$AI$3379,5,FALSE)</f>
        <v>23735800</v>
      </c>
      <c r="F2008" s="23" t="str">
        <f>VLOOKUP($A2008,'[1]MAN PROG 2026'!$A$1:$AI$3379,6,FALSE)</f>
        <v>SINGOLA</v>
      </c>
      <c r="G2008" s="23">
        <f>VLOOKUP($A2008,'[1]MAN PROG 2026'!$A$1:$AI$3379,7,FALSE)</f>
        <v>103721</v>
      </c>
      <c r="H2008" s="23">
        <f>VLOOKUP($A2008,'[1]MAN PROG 2026'!$A$1:$AI$3379,8,FALSE)</f>
        <v>0</v>
      </c>
      <c r="I2008" s="23" t="str">
        <f>VLOOKUP($A2008,'[1]MAN PROG 2026'!$A$1:$AI$3379,9,FALSE)</f>
        <v>S.PIETRO</v>
      </c>
      <c r="J2008" s="23" t="str">
        <f>VLOOKUP($A2008,'[1]MAN PROG 2026'!$A$1:$AI$3379,10,FALSE)</f>
        <v>S. MARIA GORETTI</v>
      </c>
      <c r="K2008" s="23" t="str">
        <f>VLOOKUP($A2008,'[1]MAN PROG 2026'!$A$1:$AI$3379,11,FALSE)</f>
        <v>S. MARIA GORETTI</v>
      </c>
      <c r="L2008" s="24" t="str">
        <f>VLOOKUP($A2008,'[1]MAN PROG 2026'!$A$2:$AI$3379,12,FALSE)</f>
        <v>S. MARIA GORETTI</v>
      </c>
      <c r="M2008" s="24" t="str">
        <f>VLOOKUP($A2008,'[1]MAN PROG 2026'!$A$2:$AI$3379,13,FALSE)</f>
        <v>SINGOLA</v>
      </c>
      <c r="N2008" s="24" t="str">
        <f>VLOOKUP($A2008,'[1]MAN PROG 2026'!$A$2:$AI$3379,14,FALSE)</f>
        <v>103721</v>
      </c>
      <c r="O2008" s="24">
        <f>VLOOKUP($A2008,'[1]MAN PROG 2026'!$A$2:$AI$3379,15,FALSE)</f>
        <v>0</v>
      </c>
      <c r="P2008" s="25" t="str">
        <f>VLOOKUP($A2008,'[1]MAN PROG 2026'!$A$2:$AI$3379,20,FALSE)</f>
        <v>DA FARE</v>
      </c>
      <c r="Q2008" s="9">
        <v>3721</v>
      </c>
      <c r="R2008" s="26">
        <v>46227</v>
      </c>
      <c r="S2008" s="8" t="s">
        <v>53</v>
      </c>
      <c r="T2008" s="37"/>
      <c r="U2008" s="27" t="s">
        <v>55</v>
      </c>
      <c r="V2008" s="27" t="s">
        <v>56</v>
      </c>
      <c r="W2008" s="27" t="s">
        <v>55</v>
      </c>
      <c r="X2008" s="27" t="s">
        <v>55</v>
      </c>
      <c r="Y2008" s="27" t="s">
        <v>55</v>
      </c>
      <c r="Z2008" s="27" t="s">
        <v>55</v>
      </c>
      <c r="AA2008" s="27" t="s">
        <v>55</v>
      </c>
      <c r="AB2008" s="27" t="s">
        <v>66</v>
      </c>
      <c r="AC2008" s="27" t="s">
        <v>67</v>
      </c>
      <c r="AD2008" s="27" t="s">
        <v>216</v>
      </c>
      <c r="AE2008" s="27" t="s">
        <v>68</v>
      </c>
      <c r="AF2008" s="27" t="s">
        <v>61</v>
      </c>
      <c r="AG2008" s="9" t="s">
        <v>32</v>
      </c>
      <c r="AH2008" s="27" t="s">
        <v>61</v>
      </c>
      <c r="AI2008" s="27" t="s">
        <v>70</v>
      </c>
      <c r="AJ2008" s="27" t="s">
        <v>61</v>
      </c>
      <c r="AK2008" s="27" t="s">
        <v>61</v>
      </c>
      <c r="AL2008" s="27" t="s">
        <v>70</v>
      </c>
      <c r="AM2008" s="11">
        <v>40.1</v>
      </c>
      <c r="AN2008" s="28">
        <v>2</v>
      </c>
      <c r="AO2008" s="28" t="s">
        <v>329</v>
      </c>
      <c r="AP2008" s="29"/>
      <c r="AQ2008" s="30"/>
      <c r="AR2008" s="31"/>
      <c r="AS2008" s="32"/>
      <c r="AT2008" s="33"/>
      <c r="AU2008" s="34"/>
      <c r="AV2008" s="27" t="s">
        <v>62</v>
      </c>
      <c r="AW2008" s="27">
        <v>5625031</v>
      </c>
      <c r="AX2008" s="27" t="s">
        <v>63</v>
      </c>
      <c r="AY2008" s="27"/>
    </row>
    <row r="2009" spans="1:52" ht="24" customHeight="1" x14ac:dyDescent="0.3">
      <c r="A2009" s="22">
        <v>103722</v>
      </c>
      <c r="B2009" s="23" t="str">
        <f>VLOOKUP($A2009,'[1]MAN PROG 2026'!$A$1:$AI$3379,2,FALSE)</f>
        <v>POMPA DI INFUSIONE</v>
      </c>
      <c r="C2009" s="23" t="str">
        <f>VLOOKUP($A2009,'[1]MAN PROG 2026'!$A$1:$AI$3379,3,FALSE)</f>
        <v>FRESENIUS KABI AG</v>
      </c>
      <c r="D2009" s="23" t="str">
        <f>VLOOKUP($A2009,'[1]MAN PROG 2026'!$A$1:$AI$3379,4,FALSE)</f>
        <v>AGILIA VP MC</v>
      </c>
      <c r="E2009" s="23">
        <f>VLOOKUP($A2009,'[1]MAN PROG 2026'!$A$1:$AI$3379,5,FALSE)</f>
        <v>23735786</v>
      </c>
      <c r="F2009" s="23" t="str">
        <f>VLOOKUP($A2009,'[1]MAN PROG 2026'!$A$1:$AI$3379,6,FALSE)</f>
        <v>SINGOLA</v>
      </c>
      <c r="G2009" s="23">
        <f>VLOOKUP($A2009,'[1]MAN PROG 2026'!$A$1:$AI$3379,7,FALSE)</f>
        <v>103722</v>
      </c>
      <c r="H2009" s="23">
        <f>VLOOKUP($A2009,'[1]MAN PROG 2026'!$A$1:$AI$3379,8,FALSE)</f>
        <v>0</v>
      </c>
      <c r="I2009" s="23" t="str">
        <f>VLOOKUP($A2009,'[1]MAN PROG 2026'!$A$1:$AI$3379,9,FALSE)</f>
        <v>S.PIETRO</v>
      </c>
      <c r="J2009" s="23" t="str">
        <f>VLOOKUP($A2009,'[1]MAN PROG 2026'!$A$1:$AI$3379,10,FALSE)</f>
        <v>S. MARIA GORETTI</v>
      </c>
      <c r="K2009" s="23" t="str">
        <f>VLOOKUP($A2009,'[1]MAN PROG 2026'!$A$1:$AI$3379,11,FALSE)</f>
        <v>S. MARIA GORETTI</v>
      </c>
      <c r="L2009" s="24" t="str">
        <f>VLOOKUP($A2009,'[1]MAN PROG 2026'!$A$2:$AI$3379,12,FALSE)</f>
        <v>S. MARIA GORETTI</v>
      </c>
      <c r="M2009" s="24" t="str">
        <f>VLOOKUP($A2009,'[1]MAN PROG 2026'!$A$2:$AI$3379,13,FALSE)</f>
        <v>SINGOLA</v>
      </c>
      <c r="N2009" s="24" t="str">
        <f>VLOOKUP($A2009,'[1]MAN PROG 2026'!$A$2:$AI$3379,14,FALSE)</f>
        <v>103722</v>
      </c>
      <c r="O2009" s="24">
        <f>VLOOKUP($A2009,'[1]MAN PROG 2026'!$A$2:$AI$3379,15,FALSE)</f>
        <v>0</v>
      </c>
      <c r="P2009" s="25" t="str">
        <f>VLOOKUP($A2009,'[1]MAN PROG 2026'!$A$2:$AI$3379,20,FALSE)</f>
        <v>DA FARE</v>
      </c>
      <c r="Q2009" s="9">
        <v>3722</v>
      </c>
      <c r="R2009" s="26">
        <v>46227</v>
      </c>
      <c r="S2009" s="8" t="s">
        <v>53</v>
      </c>
      <c r="T2009" s="37"/>
      <c r="U2009" s="27" t="s">
        <v>55</v>
      </c>
      <c r="V2009" s="27" t="s">
        <v>56</v>
      </c>
      <c r="W2009" s="27" t="s">
        <v>55</v>
      </c>
      <c r="X2009" s="27" t="s">
        <v>55</v>
      </c>
      <c r="Y2009" s="27" t="s">
        <v>55</v>
      </c>
      <c r="Z2009" s="27" t="s">
        <v>55</v>
      </c>
      <c r="AA2009" s="27" t="s">
        <v>55</v>
      </c>
      <c r="AB2009" s="27" t="s">
        <v>66</v>
      </c>
      <c r="AC2009" s="27" t="s">
        <v>67</v>
      </c>
      <c r="AD2009" s="27" t="s">
        <v>216</v>
      </c>
      <c r="AE2009" s="27" t="s">
        <v>68</v>
      </c>
      <c r="AF2009" s="27" t="s">
        <v>61</v>
      </c>
      <c r="AG2009" s="9" t="s">
        <v>32</v>
      </c>
      <c r="AH2009" s="27" t="s">
        <v>61</v>
      </c>
      <c r="AI2009" s="27" t="s">
        <v>70</v>
      </c>
      <c r="AJ2009" s="27" t="s">
        <v>61</v>
      </c>
      <c r="AK2009" s="27" t="s">
        <v>61</v>
      </c>
      <c r="AL2009" s="27" t="s">
        <v>70</v>
      </c>
      <c r="AM2009" s="11">
        <v>35.799999999999997</v>
      </c>
      <c r="AN2009" s="28">
        <v>1.9</v>
      </c>
      <c r="AO2009" s="28" t="s">
        <v>329</v>
      </c>
      <c r="AP2009" s="29"/>
      <c r="AQ2009" s="30"/>
      <c r="AR2009" s="31"/>
      <c r="AS2009" s="32"/>
      <c r="AT2009" s="33"/>
      <c r="AU2009" s="34"/>
      <c r="AV2009" s="27" t="s">
        <v>62</v>
      </c>
      <c r="AW2009" s="27">
        <v>5625031</v>
      </c>
      <c r="AX2009" s="27" t="s">
        <v>63</v>
      </c>
      <c r="AY2009" s="27"/>
    </row>
    <row r="2010" spans="1:52" ht="24" customHeight="1" x14ac:dyDescent="0.3">
      <c r="A2010" s="22">
        <v>103723</v>
      </c>
      <c r="B2010" s="23" t="str">
        <f>VLOOKUP($A2010,'[1]MAN PROG 2026'!$A$1:$AI$3379,2,FALSE)</f>
        <v>POMPA DI INFUSIONE</v>
      </c>
      <c r="C2010" s="23" t="str">
        <f>VLOOKUP($A2010,'[1]MAN PROG 2026'!$A$1:$AI$3379,3,FALSE)</f>
        <v>FRESENIUS KABI AG</v>
      </c>
      <c r="D2010" s="23" t="str">
        <f>VLOOKUP($A2010,'[1]MAN PROG 2026'!$A$1:$AI$3379,4,FALSE)</f>
        <v>AGILIA VP MC</v>
      </c>
      <c r="E2010" s="23">
        <f>VLOOKUP($A2010,'[1]MAN PROG 2026'!$A$1:$AI$3379,5,FALSE)</f>
        <v>23735822</v>
      </c>
      <c r="F2010" s="23" t="str">
        <f>VLOOKUP($A2010,'[1]MAN PROG 2026'!$A$1:$AI$3379,6,FALSE)</f>
        <v>SINGOLA</v>
      </c>
      <c r="G2010" s="23">
        <f>VLOOKUP($A2010,'[1]MAN PROG 2026'!$A$1:$AI$3379,7,FALSE)</f>
        <v>103723</v>
      </c>
      <c r="H2010" s="23">
        <f>VLOOKUP($A2010,'[1]MAN PROG 2026'!$A$1:$AI$3379,8,FALSE)</f>
        <v>0</v>
      </c>
      <c r="I2010" s="23" t="str">
        <f>VLOOKUP($A2010,'[1]MAN PROG 2026'!$A$1:$AI$3379,9,FALSE)</f>
        <v>S.PIETRO</v>
      </c>
      <c r="J2010" s="23" t="str">
        <f>VLOOKUP($A2010,'[1]MAN PROG 2026'!$A$1:$AI$3379,10,FALSE)</f>
        <v>S. MARIA GORETTI</v>
      </c>
      <c r="K2010" s="23" t="str">
        <f>VLOOKUP($A2010,'[1]MAN PROG 2026'!$A$1:$AI$3379,11,FALSE)</f>
        <v>S. MARIA GORETTI</v>
      </c>
      <c r="L2010" s="24" t="str">
        <f>VLOOKUP($A2010,'[1]MAN PROG 2026'!$A$2:$AI$3379,12,FALSE)</f>
        <v>S. MARIA GORETTI</v>
      </c>
      <c r="M2010" s="24" t="str">
        <f>VLOOKUP($A2010,'[1]MAN PROG 2026'!$A$2:$AI$3379,13,FALSE)</f>
        <v>SINGOLA</v>
      </c>
      <c r="N2010" s="24" t="str">
        <f>VLOOKUP($A2010,'[1]MAN PROG 2026'!$A$2:$AI$3379,14,FALSE)</f>
        <v>103723</v>
      </c>
      <c r="O2010" s="24">
        <f>VLOOKUP($A2010,'[1]MAN PROG 2026'!$A$2:$AI$3379,15,FALSE)</f>
        <v>0</v>
      </c>
      <c r="P2010" s="25" t="str">
        <f>VLOOKUP($A2010,'[1]MAN PROG 2026'!$A$2:$AI$3379,20,FALSE)</f>
        <v>NON PREVISTO</v>
      </c>
      <c r="Q2010" s="8"/>
      <c r="R2010" s="26"/>
      <c r="S2010" s="8"/>
      <c r="T2010" s="37"/>
      <c r="U2010" s="27"/>
      <c r="V2010" s="27"/>
      <c r="W2010" s="27"/>
      <c r="X2010" s="27"/>
      <c r="Y2010" s="27"/>
      <c r="Z2010" s="27"/>
      <c r="AA2010" s="27"/>
      <c r="AB2010" s="27"/>
      <c r="AC2010" s="27"/>
      <c r="AD2010" s="27"/>
      <c r="AE2010" s="27"/>
      <c r="AF2010" s="27"/>
      <c r="AG2010" s="9" t="s">
        <v>32</v>
      </c>
      <c r="AH2010" s="27"/>
      <c r="AI2010" s="27"/>
      <c r="AJ2010" s="27"/>
      <c r="AK2010" s="27"/>
      <c r="AL2010" s="27"/>
      <c r="AM2010" s="11"/>
      <c r="AN2010" s="28"/>
      <c r="AO2010" s="28"/>
      <c r="AP2010" s="29"/>
      <c r="AQ2010" s="30"/>
      <c r="AR2010" s="31"/>
      <c r="AS2010" s="32"/>
      <c r="AT2010" s="33"/>
      <c r="AU2010" s="34"/>
      <c r="AV2010" s="27"/>
      <c r="AW2010" s="27"/>
      <c r="AX2010" s="27"/>
      <c r="AY2010" s="27"/>
    </row>
    <row r="2011" spans="1:52" ht="24" customHeight="1" x14ac:dyDescent="0.3">
      <c r="A2011" s="22">
        <v>103724</v>
      </c>
      <c r="B2011" s="23" t="str">
        <f>VLOOKUP($A2011,'[1]MAN PROG 2026'!$A$1:$AI$3379,2,FALSE)</f>
        <v>POMPA DI INFUSIONE</v>
      </c>
      <c r="C2011" s="23" t="str">
        <f>VLOOKUP($A2011,'[1]MAN PROG 2026'!$A$1:$AI$3379,3,FALSE)</f>
        <v>FRESENIUS KABI AG</v>
      </c>
      <c r="D2011" s="23" t="str">
        <f>VLOOKUP($A2011,'[1]MAN PROG 2026'!$A$1:$AI$3379,4,FALSE)</f>
        <v>AGILIA VP MC</v>
      </c>
      <c r="E2011" s="23">
        <f>VLOOKUP($A2011,'[1]MAN PROG 2026'!$A$1:$AI$3379,5,FALSE)</f>
        <v>23735783</v>
      </c>
      <c r="F2011" s="23" t="str">
        <f>VLOOKUP($A2011,'[1]MAN PROG 2026'!$A$1:$AI$3379,6,FALSE)</f>
        <v>SINGOLA</v>
      </c>
      <c r="G2011" s="23">
        <f>VLOOKUP($A2011,'[1]MAN PROG 2026'!$A$1:$AI$3379,7,FALSE)</f>
        <v>103724</v>
      </c>
      <c r="H2011" s="23">
        <f>VLOOKUP($A2011,'[1]MAN PROG 2026'!$A$1:$AI$3379,8,FALSE)</f>
        <v>0</v>
      </c>
      <c r="I2011" s="23" t="str">
        <f>VLOOKUP($A2011,'[1]MAN PROG 2026'!$A$1:$AI$3379,9,FALSE)</f>
        <v>S.PIETRO</v>
      </c>
      <c r="J2011" s="23" t="str">
        <f>VLOOKUP($A2011,'[1]MAN PROG 2026'!$A$1:$AI$3379,10,FALSE)</f>
        <v>S. MARIA GORETTI</v>
      </c>
      <c r="K2011" s="23" t="str">
        <f>VLOOKUP($A2011,'[1]MAN PROG 2026'!$A$1:$AI$3379,11,FALSE)</f>
        <v>S. MARIA GORETTI</v>
      </c>
      <c r="L2011" s="24" t="str">
        <f>VLOOKUP($A2011,'[1]MAN PROG 2026'!$A$2:$AI$3379,12,FALSE)</f>
        <v>NON TROVATO</v>
      </c>
      <c r="M2011" s="24">
        <f>VLOOKUP($A2011,'[1]MAN PROG 2026'!$A$2:$AI$3379,13,FALSE)</f>
        <v>0</v>
      </c>
      <c r="N2011" s="24">
        <f>VLOOKUP($A2011,'[1]MAN PROG 2026'!$A$2:$AI$3379,14,FALSE)</f>
        <v>0</v>
      </c>
      <c r="O2011" s="24">
        <f>VLOOKUP($A2011,'[1]MAN PROG 2026'!$A$2:$AI$3379,15,FALSE)</f>
        <v>0</v>
      </c>
      <c r="P2011" s="25" t="str">
        <f>VLOOKUP($A2011,'[1]MAN PROG 2026'!$A$2:$AI$3379,20,FALSE)</f>
        <v>DA FARE</v>
      </c>
      <c r="Q2011" s="8"/>
      <c r="R2011" s="26"/>
      <c r="S2011" s="8"/>
      <c r="T2011" s="37"/>
      <c r="U2011" s="27"/>
      <c r="V2011" s="27"/>
      <c r="W2011" s="27"/>
      <c r="X2011" s="27"/>
      <c r="Y2011" s="27"/>
      <c r="Z2011" s="27"/>
      <c r="AA2011" s="27"/>
      <c r="AB2011" s="27"/>
      <c r="AC2011" s="27"/>
      <c r="AD2011" s="27"/>
      <c r="AE2011" s="27"/>
      <c r="AF2011" s="27"/>
      <c r="AG2011" s="9" t="s">
        <v>32</v>
      </c>
      <c r="AH2011" s="27"/>
      <c r="AI2011" s="27"/>
      <c r="AJ2011" s="27"/>
      <c r="AK2011" s="27"/>
      <c r="AL2011" s="27"/>
      <c r="AM2011" s="11"/>
      <c r="AN2011" s="28"/>
      <c r="AO2011" s="28"/>
      <c r="AP2011" s="29"/>
      <c r="AQ2011" s="30"/>
      <c r="AR2011" s="31"/>
      <c r="AS2011" s="32"/>
      <c r="AT2011" s="33"/>
      <c r="AU2011" s="34"/>
      <c r="AV2011" s="27"/>
      <c r="AW2011" s="27"/>
      <c r="AX2011" s="27"/>
      <c r="AY2011" s="27"/>
    </row>
    <row r="2012" spans="1:52" ht="24" customHeight="1" x14ac:dyDescent="0.3">
      <c r="A2012" s="22">
        <v>103725</v>
      </c>
      <c r="B2012" s="23" t="str">
        <f>VLOOKUP($A2012,'[1]MAN PROG 2026'!$A$1:$AI$3379,2,FALSE)</f>
        <v>POMPA DI INFUSIONE</v>
      </c>
      <c r="C2012" s="23" t="str">
        <f>VLOOKUP($A2012,'[1]MAN PROG 2026'!$A$1:$AI$3379,3,FALSE)</f>
        <v>FRESENIUS KABI AG</v>
      </c>
      <c r="D2012" s="23" t="str">
        <f>VLOOKUP($A2012,'[1]MAN PROG 2026'!$A$1:$AI$3379,4,FALSE)</f>
        <v>AGILIA VP MC</v>
      </c>
      <c r="E2012" s="23">
        <f>VLOOKUP($A2012,'[1]MAN PROG 2026'!$A$1:$AI$3379,5,FALSE)</f>
        <v>23735775</v>
      </c>
      <c r="F2012" s="23" t="str">
        <f>VLOOKUP($A2012,'[1]MAN PROG 2026'!$A$1:$AI$3379,6,FALSE)</f>
        <v>SINGOLA</v>
      </c>
      <c r="G2012" s="23">
        <f>VLOOKUP($A2012,'[1]MAN PROG 2026'!$A$1:$AI$3379,7,FALSE)</f>
        <v>103725</v>
      </c>
      <c r="H2012" s="23">
        <f>VLOOKUP($A2012,'[1]MAN PROG 2026'!$A$1:$AI$3379,8,FALSE)</f>
        <v>0</v>
      </c>
      <c r="I2012" s="23" t="str">
        <f>VLOOKUP($A2012,'[1]MAN PROG 2026'!$A$1:$AI$3379,9,FALSE)</f>
        <v>S.PIETRO</v>
      </c>
      <c r="J2012" s="23" t="str">
        <f>VLOOKUP($A2012,'[1]MAN PROG 2026'!$A$1:$AI$3379,10,FALSE)</f>
        <v>S. MARIA GORETTI</v>
      </c>
      <c r="K2012" s="23" t="str">
        <f>VLOOKUP($A2012,'[1]MAN PROG 2026'!$A$1:$AI$3379,11,FALSE)</f>
        <v>S. MARIA GORETTI</v>
      </c>
      <c r="L2012" s="24" t="str">
        <f>VLOOKUP($A2012,'[1]MAN PROG 2026'!$A$2:$AI$3379,12,FALSE)</f>
        <v>S. MARIA GORETTI</v>
      </c>
      <c r="M2012" s="24" t="str">
        <f>VLOOKUP($A2012,'[1]MAN PROG 2026'!$A$2:$AI$3379,13,FALSE)</f>
        <v>SINGOLA</v>
      </c>
      <c r="N2012" s="24" t="str">
        <f>VLOOKUP($A2012,'[1]MAN PROG 2026'!$A$2:$AI$3379,14,FALSE)</f>
        <v>103725</v>
      </c>
      <c r="O2012" s="24">
        <f>VLOOKUP($A2012,'[1]MAN PROG 2026'!$A$2:$AI$3379,15,FALSE)</f>
        <v>0</v>
      </c>
      <c r="P2012" s="25" t="str">
        <f>VLOOKUP($A2012,'[1]MAN PROG 2026'!$A$2:$AI$3379,20,FALSE)</f>
        <v>DA FARE</v>
      </c>
      <c r="Q2012" s="9">
        <v>3725</v>
      </c>
      <c r="R2012" s="26">
        <v>46227</v>
      </c>
      <c r="S2012" s="8" t="s">
        <v>53</v>
      </c>
      <c r="T2012" s="37"/>
      <c r="U2012" s="27" t="s">
        <v>55</v>
      </c>
      <c r="V2012" s="27" t="s">
        <v>56</v>
      </c>
      <c r="W2012" s="27" t="s">
        <v>55</v>
      </c>
      <c r="X2012" s="27" t="s">
        <v>55</v>
      </c>
      <c r="Y2012" s="27" t="s">
        <v>55</v>
      </c>
      <c r="Z2012" s="27" t="s">
        <v>55</v>
      </c>
      <c r="AA2012" s="27" t="s">
        <v>55</v>
      </c>
      <c r="AB2012" s="27" t="s">
        <v>66</v>
      </c>
      <c r="AC2012" s="27" t="s">
        <v>67</v>
      </c>
      <c r="AD2012" s="27" t="s">
        <v>216</v>
      </c>
      <c r="AE2012" s="27" t="s">
        <v>68</v>
      </c>
      <c r="AF2012" s="27" t="s">
        <v>61</v>
      </c>
      <c r="AG2012" s="9" t="s">
        <v>32</v>
      </c>
      <c r="AH2012" s="27" t="s">
        <v>61</v>
      </c>
      <c r="AI2012" s="27" t="s">
        <v>70</v>
      </c>
      <c r="AJ2012" s="27" t="s">
        <v>61</v>
      </c>
      <c r="AK2012" s="27" t="s">
        <v>61</v>
      </c>
      <c r="AL2012" s="27" t="s">
        <v>70</v>
      </c>
      <c r="AM2012" s="11">
        <v>39.799999999999997</v>
      </c>
      <c r="AN2012" s="28">
        <v>2.2000000000000002</v>
      </c>
      <c r="AO2012" s="28" t="s">
        <v>329</v>
      </c>
      <c r="AP2012" s="29"/>
      <c r="AQ2012" s="30"/>
      <c r="AR2012" s="31"/>
      <c r="AS2012" s="32"/>
      <c r="AT2012" s="33"/>
      <c r="AU2012" s="34"/>
      <c r="AV2012" s="27" t="s">
        <v>62</v>
      </c>
      <c r="AW2012" s="27">
        <v>5625031</v>
      </c>
      <c r="AX2012" s="27" t="s">
        <v>63</v>
      </c>
      <c r="AY2012" s="27"/>
    </row>
    <row r="2013" spans="1:52" ht="24" customHeight="1" x14ac:dyDescent="0.3">
      <c r="A2013" s="22">
        <v>103726</v>
      </c>
      <c r="B2013" s="23" t="str">
        <f>VLOOKUP($A2013,'[1]MAN PROG 2026'!$A$1:$AI$3379,2,FALSE)</f>
        <v>POMPA DI INFUSIONE</v>
      </c>
      <c r="C2013" s="23" t="str">
        <f>VLOOKUP($A2013,'[1]MAN PROG 2026'!$A$1:$AI$3379,3,FALSE)</f>
        <v>FRESENIUS KABI AG</v>
      </c>
      <c r="D2013" s="23" t="str">
        <f>VLOOKUP($A2013,'[1]MAN PROG 2026'!$A$1:$AI$3379,4,FALSE)</f>
        <v>AGILIA VP MC</v>
      </c>
      <c r="E2013" s="23">
        <f>VLOOKUP($A2013,'[1]MAN PROG 2026'!$A$1:$AI$3379,5,FALSE)</f>
        <v>23735787</v>
      </c>
      <c r="F2013" s="23" t="str">
        <f>VLOOKUP($A2013,'[1]MAN PROG 2026'!$A$1:$AI$3379,6,FALSE)</f>
        <v>SINGOLA</v>
      </c>
      <c r="G2013" s="23">
        <f>VLOOKUP($A2013,'[1]MAN PROG 2026'!$A$1:$AI$3379,7,FALSE)</f>
        <v>103726</v>
      </c>
      <c r="H2013" s="23">
        <f>VLOOKUP($A2013,'[1]MAN PROG 2026'!$A$1:$AI$3379,8,FALSE)</f>
        <v>0</v>
      </c>
      <c r="I2013" s="23" t="str">
        <f>VLOOKUP($A2013,'[1]MAN PROG 2026'!$A$1:$AI$3379,9,FALSE)</f>
        <v>S.PIETRO</v>
      </c>
      <c r="J2013" s="23" t="str">
        <f>VLOOKUP($A2013,'[1]MAN PROG 2026'!$A$1:$AI$3379,10,FALSE)</f>
        <v>S. MARIA GORETTI</v>
      </c>
      <c r="K2013" s="23" t="str">
        <f>VLOOKUP($A2013,'[1]MAN PROG 2026'!$A$1:$AI$3379,11,FALSE)</f>
        <v>S. MARIA GORETTI</v>
      </c>
      <c r="L2013" s="24" t="str">
        <f>VLOOKUP($A2013,'[1]MAN PROG 2026'!$A$2:$AI$3379,12,FALSE)</f>
        <v>S. MARIA GORETTI</v>
      </c>
      <c r="M2013" s="24" t="str">
        <f>VLOOKUP($A2013,'[1]MAN PROG 2026'!$A$2:$AI$3379,13,FALSE)</f>
        <v>SINGOLA</v>
      </c>
      <c r="N2013" s="24" t="str">
        <f>VLOOKUP($A2013,'[1]MAN PROG 2026'!$A$2:$AI$3379,14,FALSE)</f>
        <v>103726</v>
      </c>
      <c r="O2013" s="24">
        <f>VLOOKUP($A2013,'[1]MAN PROG 2026'!$A$2:$AI$3379,15,FALSE)</f>
        <v>0</v>
      </c>
      <c r="P2013" s="25" t="str">
        <f>VLOOKUP($A2013,'[1]MAN PROG 2026'!$A$2:$AI$3379,20,FALSE)</f>
        <v>DA FARE</v>
      </c>
      <c r="Q2013" s="9">
        <v>3726</v>
      </c>
      <c r="R2013" s="26">
        <v>46227</v>
      </c>
      <c r="S2013" s="8" t="s">
        <v>53</v>
      </c>
      <c r="T2013" s="37"/>
      <c r="U2013" s="27" t="s">
        <v>55</v>
      </c>
      <c r="V2013" s="27" t="s">
        <v>56</v>
      </c>
      <c r="W2013" s="27" t="s">
        <v>55</v>
      </c>
      <c r="X2013" s="27" t="s">
        <v>55</v>
      </c>
      <c r="Y2013" s="27" t="s">
        <v>55</v>
      </c>
      <c r="Z2013" s="27" t="s">
        <v>55</v>
      </c>
      <c r="AA2013" s="27" t="s">
        <v>55</v>
      </c>
      <c r="AB2013" s="27" t="s">
        <v>66</v>
      </c>
      <c r="AC2013" s="27" t="s">
        <v>67</v>
      </c>
      <c r="AD2013" s="27" t="s">
        <v>216</v>
      </c>
      <c r="AE2013" s="27" t="s">
        <v>68</v>
      </c>
      <c r="AF2013" s="27" t="s">
        <v>61</v>
      </c>
      <c r="AG2013" s="9" t="s">
        <v>32</v>
      </c>
      <c r="AH2013" s="27" t="s">
        <v>61</v>
      </c>
      <c r="AI2013" s="27" t="s">
        <v>70</v>
      </c>
      <c r="AJ2013" s="27" t="s">
        <v>61</v>
      </c>
      <c r="AK2013" s="27" t="s">
        <v>61</v>
      </c>
      <c r="AL2013" s="27" t="s">
        <v>70</v>
      </c>
      <c r="AM2013" s="11">
        <v>41.1</v>
      </c>
      <c r="AN2013" s="28">
        <v>2.2999999999999998</v>
      </c>
      <c r="AO2013" s="28" t="s">
        <v>329</v>
      </c>
      <c r="AP2013" s="29"/>
      <c r="AQ2013" s="30"/>
      <c r="AR2013" s="31"/>
      <c r="AS2013" s="32"/>
      <c r="AT2013" s="33"/>
      <c r="AU2013" s="34"/>
      <c r="AV2013" s="27" t="s">
        <v>62</v>
      </c>
      <c r="AW2013" s="27">
        <v>5625031</v>
      </c>
      <c r="AX2013" s="27" t="s">
        <v>63</v>
      </c>
      <c r="AY2013" s="27"/>
    </row>
    <row r="2014" spans="1:52" ht="24" customHeight="1" x14ac:dyDescent="0.3">
      <c r="A2014" s="22">
        <v>103727</v>
      </c>
      <c r="B2014" s="23" t="str">
        <f>VLOOKUP($A2014,'[1]MAN PROG 2026'!$A$1:$AI$3379,2,FALSE)</f>
        <v>POMPA DI INFUSIONE</v>
      </c>
      <c r="C2014" s="23" t="str">
        <f>VLOOKUP($A2014,'[1]MAN PROG 2026'!$A$1:$AI$3379,3,FALSE)</f>
        <v>FRESENIUS KABI AG</v>
      </c>
      <c r="D2014" s="23" t="str">
        <f>VLOOKUP($A2014,'[1]MAN PROG 2026'!$A$1:$AI$3379,4,FALSE)</f>
        <v>AGILIA VP MC</v>
      </c>
      <c r="E2014" s="23">
        <f>VLOOKUP($A2014,'[1]MAN PROG 2026'!$A$1:$AI$3379,5,FALSE)</f>
        <v>23735788</v>
      </c>
      <c r="F2014" s="23" t="str">
        <f>VLOOKUP($A2014,'[1]MAN PROG 2026'!$A$1:$AI$3379,6,FALSE)</f>
        <v>SINGOLA</v>
      </c>
      <c r="G2014" s="23">
        <f>VLOOKUP($A2014,'[1]MAN PROG 2026'!$A$1:$AI$3379,7,FALSE)</f>
        <v>103727</v>
      </c>
      <c r="H2014" s="23">
        <f>VLOOKUP($A2014,'[1]MAN PROG 2026'!$A$1:$AI$3379,8,FALSE)</f>
        <v>0</v>
      </c>
      <c r="I2014" s="23" t="str">
        <f>VLOOKUP($A2014,'[1]MAN PROG 2026'!$A$1:$AI$3379,9,FALSE)</f>
        <v>S.PIETRO</v>
      </c>
      <c r="J2014" s="23" t="str">
        <f>VLOOKUP($A2014,'[1]MAN PROG 2026'!$A$1:$AI$3379,10,FALSE)</f>
        <v>S. MARIA GORETTI</v>
      </c>
      <c r="K2014" s="23" t="str">
        <f>VLOOKUP($A2014,'[1]MAN PROG 2026'!$A$1:$AI$3379,11,FALSE)</f>
        <v>S. CARLO SOLVENTI</v>
      </c>
      <c r="L2014" s="24" t="str">
        <f>VLOOKUP($A2014,'[1]MAN PROG 2026'!$A$2:$AI$3379,12,FALSE)</f>
        <v>S. CARLO SOLVENTI</v>
      </c>
      <c r="M2014" s="24" t="str">
        <f>VLOOKUP($A2014,'[1]MAN PROG 2026'!$A$2:$AI$3379,13,FALSE)</f>
        <v>SINGOLA</v>
      </c>
      <c r="N2014" s="24" t="str">
        <f>VLOOKUP($A2014,'[1]MAN PROG 2026'!$A$2:$AI$3379,14,FALSE)</f>
        <v>103727</v>
      </c>
      <c r="O2014" s="24">
        <f>VLOOKUP($A2014,'[1]MAN PROG 2026'!$A$2:$AI$3379,15,FALSE)</f>
        <v>0</v>
      </c>
      <c r="P2014" s="25" t="str">
        <f>VLOOKUP($A2014,'[1]MAN PROG 2026'!$A$2:$AI$3379,20,FALSE)</f>
        <v>DA FARE</v>
      </c>
      <c r="Q2014" s="9">
        <v>3727</v>
      </c>
      <c r="R2014" s="26">
        <v>46026</v>
      </c>
      <c r="S2014" s="8" t="s">
        <v>53</v>
      </c>
      <c r="T2014" s="37"/>
      <c r="U2014" s="27" t="s">
        <v>55</v>
      </c>
      <c r="V2014" s="27" t="s">
        <v>56</v>
      </c>
      <c r="W2014" s="27" t="s">
        <v>55</v>
      </c>
      <c r="X2014" s="27" t="s">
        <v>55</v>
      </c>
      <c r="Y2014" s="27" t="s">
        <v>55</v>
      </c>
      <c r="Z2014" s="27" t="s">
        <v>55</v>
      </c>
      <c r="AA2014" s="27" t="s">
        <v>55</v>
      </c>
      <c r="AB2014" s="27" t="s">
        <v>66</v>
      </c>
      <c r="AC2014" s="27" t="s">
        <v>67</v>
      </c>
      <c r="AD2014" s="27" t="s">
        <v>857</v>
      </c>
      <c r="AE2014" s="27" t="s">
        <v>68</v>
      </c>
      <c r="AF2014" s="27" t="s">
        <v>858</v>
      </c>
      <c r="AG2014" s="9" t="s">
        <v>32</v>
      </c>
      <c r="AH2014" s="27" t="s">
        <v>70</v>
      </c>
      <c r="AI2014" s="27" t="s">
        <v>70</v>
      </c>
      <c r="AJ2014" s="27" t="s">
        <v>70</v>
      </c>
      <c r="AK2014" s="27" t="s">
        <v>61</v>
      </c>
      <c r="AL2014" s="27" t="s">
        <v>61</v>
      </c>
      <c r="AM2014" s="11">
        <v>37.6</v>
      </c>
      <c r="AN2014" s="28" t="s">
        <v>61</v>
      </c>
      <c r="AO2014" s="28"/>
      <c r="AP2014" s="29"/>
      <c r="AQ2014" s="30"/>
      <c r="AR2014" s="31"/>
      <c r="AS2014" s="32"/>
      <c r="AT2014" s="33"/>
      <c r="AU2014" s="34"/>
      <c r="AV2014" s="27" t="s">
        <v>62</v>
      </c>
      <c r="AW2014" s="27">
        <v>5625031</v>
      </c>
      <c r="AX2014" s="27" t="s">
        <v>63</v>
      </c>
      <c r="AY2014" s="27" t="s">
        <v>361</v>
      </c>
      <c r="AZ2014" s="27" t="s">
        <v>361</v>
      </c>
    </row>
    <row r="2015" spans="1:52" ht="24" customHeight="1" x14ac:dyDescent="0.3">
      <c r="A2015" s="22">
        <v>103730</v>
      </c>
      <c r="B2015" s="23" t="str">
        <f>VLOOKUP($A2015,'[1]MAN PROG 2026'!$A$1:$AI$3379,2,FALSE)</f>
        <v>ANALIZZATORE AUTOMATICO PER IMMUNOCHIMICA</v>
      </c>
      <c r="C2015" s="23" t="str">
        <f>VLOOKUP($A2015,'[1]MAN PROG 2026'!$A$1:$AI$3379,3,FALSE)</f>
        <v>BIOMERIEUX SA</v>
      </c>
      <c r="D2015" s="23" t="str">
        <f>VLOOKUP($A2015,'[1]MAN PROG 2026'!$A$1:$AI$3379,4,FALSE)</f>
        <v>VIDAS</v>
      </c>
      <c r="E2015" s="23" t="str">
        <f>VLOOKUP($A2015,'[1]MAN PROG 2026'!$A$1:$AI$3379,5,FALSE)</f>
        <v>IVD7004757</v>
      </c>
      <c r="F2015" s="23" t="str">
        <f>VLOOKUP($A2015,'[1]MAN PROG 2026'!$A$1:$AI$3379,6,FALSE)</f>
        <v>PRINCIPALE</v>
      </c>
      <c r="G2015" s="23">
        <f>VLOOKUP($A2015,'[1]MAN PROG 2026'!$A$1:$AI$3379,7,FALSE)</f>
        <v>103730</v>
      </c>
      <c r="H2015" s="23">
        <f>VLOOKUP($A2015,'[1]MAN PROG 2026'!$A$1:$AI$3379,8,FALSE)</f>
        <v>0</v>
      </c>
      <c r="I2015" s="23" t="str">
        <f>VLOOKUP($A2015,'[1]MAN PROG 2026'!$A$1:$AI$3379,9,FALSE)</f>
        <v>S.PIETRO</v>
      </c>
      <c r="J2015" s="23" t="str">
        <f>VLOOKUP($A2015,'[1]MAN PROG 2026'!$A$1:$AI$3379,10,FALSE)</f>
        <v>LABORATORIO ANALISI</v>
      </c>
      <c r="K2015" s="23" t="str">
        <f>VLOOKUP($A2015,'[1]MAN PROG 2026'!$A$1:$AI$3379,11,FALSE)</f>
        <v>LABORATORIO ANALISI</v>
      </c>
      <c r="L2015" s="24" t="str">
        <f>VLOOKUP($A2015,'[1]MAN PROG 2026'!$A$2:$AI$3379,12,FALSE)</f>
        <v>LABORATORIO ANALISI</v>
      </c>
      <c r="M2015" s="24" t="str">
        <f>VLOOKUP($A2015,'[1]MAN PROG 2026'!$A$2:$AI$3379,13,FALSE)</f>
        <v>SINGOLA</v>
      </c>
      <c r="N2015" s="24">
        <f>VLOOKUP($A2015,'[1]MAN PROG 2026'!$A$2:$AI$3379,14,FALSE)</f>
        <v>103730</v>
      </c>
      <c r="O2015" s="24">
        <f>VLOOKUP($A2015,'[1]MAN PROG 2026'!$A$2:$AI$3379,15,FALSE)</f>
        <v>0</v>
      </c>
      <c r="P2015" s="25" t="str">
        <f>VLOOKUP($A2015,'[1]MAN PROG 2026'!$A$2:$AI$3379,20,FALSE)</f>
        <v>NON PREVISTO</v>
      </c>
      <c r="Q2015" s="8"/>
      <c r="R2015" s="26"/>
      <c r="S2015" s="8"/>
      <c r="T2015" s="37"/>
      <c r="U2015" s="27"/>
      <c r="V2015" s="27"/>
      <c r="W2015" s="27"/>
      <c r="X2015" s="27"/>
      <c r="Y2015" s="27"/>
      <c r="Z2015" s="27"/>
      <c r="AA2015" s="27"/>
      <c r="AB2015" s="27"/>
      <c r="AC2015" s="27"/>
      <c r="AD2015" s="27"/>
      <c r="AE2015" s="27"/>
      <c r="AF2015" s="27"/>
      <c r="AG2015" s="9" t="s">
        <v>32</v>
      </c>
      <c r="AH2015" s="27"/>
      <c r="AI2015" s="27"/>
      <c r="AJ2015" s="27"/>
      <c r="AK2015" s="27"/>
      <c r="AL2015" s="27"/>
      <c r="AM2015" s="11"/>
      <c r="AN2015" s="28"/>
      <c r="AO2015" s="28"/>
      <c r="AP2015" s="29"/>
      <c r="AQ2015" s="30"/>
      <c r="AR2015" s="31"/>
      <c r="AS2015" s="32"/>
      <c r="AT2015" s="33"/>
      <c r="AU2015" s="34"/>
      <c r="AV2015" s="27"/>
      <c r="AW2015" s="27"/>
      <c r="AX2015" s="27"/>
      <c r="AY2015" s="27"/>
    </row>
    <row r="2016" spans="1:52" ht="24" customHeight="1" x14ac:dyDescent="0.3">
      <c r="A2016" s="22">
        <v>103731</v>
      </c>
      <c r="B2016" s="23" t="str">
        <f>VLOOKUP($A2016,'[1]MAN PROG 2026'!$A$1:$AI$3379,2,FALSE)</f>
        <v>VIDEOCOLONSCOPIO</v>
      </c>
      <c r="C2016" s="23" t="str">
        <f>VLOOKUP($A2016,'[1]MAN PROG 2026'!$A$1:$AI$3379,3,FALSE)</f>
        <v>OLYMPUS OPTICAL CO LTD</v>
      </c>
      <c r="D2016" s="23" t="str">
        <f>VLOOKUP($A2016,'[1]MAN PROG 2026'!$A$1:$AI$3379,4,FALSE)</f>
        <v>CF H 185 I</v>
      </c>
      <c r="E2016" s="23">
        <f>VLOOKUP($A2016,'[1]MAN PROG 2026'!$A$1:$AI$3379,5,FALSE)</f>
        <v>2831476</v>
      </c>
      <c r="F2016" s="23" t="str">
        <f>VLOOKUP($A2016,'[1]MAN PROG 2026'!$A$1:$AI$3379,6,FALSE)</f>
        <v>COMPONENTE</v>
      </c>
      <c r="G2016" s="23">
        <f>VLOOKUP($A2016,'[1]MAN PROG 2026'!$A$1:$AI$3379,7,FALSE)</f>
        <v>103374</v>
      </c>
      <c r="H2016" s="23" t="str">
        <f>VLOOKUP($A2016,'[1]MAN PROG 2026'!$A$1:$AI$3379,8,FALSE)</f>
        <v>SYS 5 (103374)</v>
      </c>
      <c r="I2016" s="23" t="str">
        <f>VLOOKUP($A2016,'[1]MAN PROG 2026'!$A$1:$AI$3379,9,FALSE)</f>
        <v>S.PIETRO</v>
      </c>
      <c r="J2016" s="23" t="str">
        <f>VLOOKUP($A2016,'[1]MAN PROG 2026'!$A$1:$AI$3379,10,FALSE)</f>
        <v>AMB. ENDOSCOPIA</v>
      </c>
      <c r="K2016" s="23" t="str">
        <f>VLOOKUP($A2016,'[1]MAN PROG 2026'!$A$1:$AI$3379,11,FALSE)</f>
        <v>AMB. ENDOSCOPIA L.P. 3°P</v>
      </c>
      <c r="L2016" s="24" t="str">
        <f>VLOOKUP($A2016,'[1]MAN PROG 2026'!$A$2:$AI$3379,12,FALSE)</f>
        <v>NON TROVATO</v>
      </c>
      <c r="M2016" s="24">
        <f>VLOOKUP($A2016,'[1]MAN PROG 2026'!$A$2:$AI$3379,13,FALSE)</f>
        <v>0</v>
      </c>
      <c r="N2016" s="24">
        <f>VLOOKUP($A2016,'[1]MAN PROG 2026'!$A$2:$AI$3379,14,FALSE)</f>
        <v>0</v>
      </c>
      <c r="O2016" s="24">
        <f>VLOOKUP($A2016,'[1]MAN PROG 2026'!$A$2:$AI$3379,15,FALSE)</f>
        <v>0</v>
      </c>
      <c r="P2016" s="25" t="str">
        <f>VLOOKUP($A2016,'[1]MAN PROG 2026'!$A$2:$AI$3379,20,FALSE)</f>
        <v>DA FARE</v>
      </c>
      <c r="Q2016" s="8"/>
      <c r="R2016" s="26"/>
      <c r="S2016" s="8"/>
      <c r="T2016" s="37"/>
      <c r="U2016" s="27"/>
      <c r="V2016" s="27"/>
      <c r="W2016" s="27"/>
      <c r="X2016" s="27"/>
      <c r="Y2016" s="27"/>
      <c r="Z2016" s="27"/>
      <c r="AA2016" s="27"/>
      <c r="AB2016" s="27"/>
      <c r="AC2016" s="27"/>
      <c r="AD2016" s="27"/>
      <c r="AE2016" s="27"/>
      <c r="AF2016" s="27"/>
      <c r="AG2016" s="9" t="s">
        <v>32</v>
      </c>
      <c r="AH2016" s="27"/>
      <c r="AI2016" s="27"/>
      <c r="AJ2016" s="27"/>
      <c r="AK2016" s="27"/>
      <c r="AL2016" s="27"/>
      <c r="AM2016" s="11"/>
      <c r="AN2016" s="28"/>
      <c r="AO2016" s="28"/>
      <c r="AP2016" s="29"/>
      <c r="AQ2016" s="30"/>
      <c r="AR2016" s="31"/>
      <c r="AS2016" s="32"/>
      <c r="AT2016" s="33"/>
      <c r="AU2016" s="34"/>
      <c r="AV2016" s="27"/>
      <c r="AW2016" s="27"/>
      <c r="AX2016" s="27"/>
      <c r="AY2016" s="27"/>
    </row>
    <row r="2017" spans="1:51" ht="24" customHeight="1" x14ac:dyDescent="0.3">
      <c r="A2017" s="22">
        <v>103732</v>
      </c>
      <c r="B2017" s="23" t="str">
        <f>VLOOKUP($A2017,'[1]MAN PROG 2026'!$A$1:$AI$3379,2,FALSE)</f>
        <v>PULSOSSIMETRO</v>
      </c>
      <c r="C2017" s="23" t="str">
        <f>VLOOKUP($A2017,'[1]MAN PROG 2026'!$A$1:$AI$3379,3,FALSE)</f>
        <v>NELLCOR PURITAN BENNETT INC</v>
      </c>
      <c r="D2017" s="23" t="str">
        <f>VLOOKUP($A2017,'[1]MAN PROG 2026'!$A$1:$AI$3379,4,FALSE)</f>
        <v>BEDSIDE SPO2 PATIENT MONITORING SYSTEM</v>
      </c>
      <c r="E2017" s="23" t="str">
        <f>VLOOKUP($A2017,'[1]MAN PROG 2026'!$A$1:$AI$3379,5,FALSE)</f>
        <v>MBB1700765</v>
      </c>
      <c r="F2017" s="23" t="str">
        <f>VLOOKUP($A2017,'[1]MAN PROG 2026'!$A$1:$AI$3379,6,FALSE)</f>
        <v>SINGOLA</v>
      </c>
      <c r="G2017" s="23">
        <f>VLOOKUP($A2017,'[1]MAN PROG 2026'!$A$1:$AI$3379,7,FALSE)</f>
        <v>103732</v>
      </c>
      <c r="H2017" s="23">
        <f>VLOOKUP($A2017,'[1]MAN PROG 2026'!$A$1:$AI$3379,8,FALSE)</f>
        <v>0</v>
      </c>
      <c r="I2017" s="23" t="str">
        <f>VLOOKUP($A2017,'[1]MAN PROG 2026'!$A$1:$AI$3379,9,FALSE)</f>
        <v>S.PIETRO</v>
      </c>
      <c r="J2017" s="23" t="str">
        <f>VLOOKUP($A2017,'[1]MAN PROG 2026'!$A$1:$AI$3379,10,FALSE)</f>
        <v>CENTRO TRASFUSIONALE</v>
      </c>
      <c r="K2017" s="23" t="str">
        <f>VLOOKUP($A2017,'[1]MAN PROG 2026'!$A$1:$AI$3379,11,FALSE)</f>
        <v>CENTRO TRASFUSIONALE: SETTORE DONATORI</v>
      </c>
      <c r="L2017" s="24" t="str">
        <f>VLOOKUP($A2017,'[1]MAN PROG 2026'!$A$2:$AI$3379,12,FALSE)</f>
        <v>CENTRO TRASFUSIONALE: SETTORE DONATORI</v>
      </c>
      <c r="M2017" s="24" t="str">
        <f>VLOOKUP($A2017,'[1]MAN PROG 2026'!$A$2:$AI$3379,13,FALSE)</f>
        <v>SINGOLA</v>
      </c>
      <c r="N2017" s="24">
        <f>VLOOKUP($A2017,'[1]MAN PROG 2026'!$A$2:$AI$3379,14,FALSE)</f>
        <v>103732</v>
      </c>
      <c r="O2017" s="24">
        <f>VLOOKUP($A2017,'[1]MAN PROG 2026'!$A$2:$AI$3379,15,FALSE)</f>
        <v>0</v>
      </c>
      <c r="P2017" s="25" t="str">
        <f>VLOOKUP($A2017,'[1]MAN PROG 2026'!$A$2:$AI$3379,20,FALSE)</f>
        <v>DA FARE</v>
      </c>
      <c r="Q2017" s="9">
        <v>3732</v>
      </c>
      <c r="R2017" s="26">
        <v>46189</v>
      </c>
      <c r="S2017" s="8" t="s">
        <v>53</v>
      </c>
      <c r="T2017" s="37"/>
      <c r="U2017" s="27" t="s">
        <v>55</v>
      </c>
      <c r="V2017" s="27" t="s">
        <v>55</v>
      </c>
      <c r="W2017" s="27" t="s">
        <v>55</v>
      </c>
      <c r="X2017" s="27" t="s">
        <v>55</v>
      </c>
      <c r="Y2017" s="27" t="s">
        <v>55</v>
      </c>
      <c r="Z2017" s="27" t="s">
        <v>55</v>
      </c>
      <c r="AA2017" s="27" t="s">
        <v>55</v>
      </c>
      <c r="AB2017" s="27" t="s">
        <v>57</v>
      </c>
      <c r="AC2017" s="27" t="s">
        <v>73</v>
      </c>
      <c r="AD2017" s="27" t="s">
        <v>200</v>
      </c>
      <c r="AE2017" s="67" t="s">
        <v>68</v>
      </c>
      <c r="AF2017" s="27" t="s">
        <v>859</v>
      </c>
      <c r="AG2017" s="9" t="s">
        <v>32</v>
      </c>
      <c r="AH2017" s="27" t="s">
        <v>70</v>
      </c>
      <c r="AI2017" s="27" t="s">
        <v>70</v>
      </c>
      <c r="AJ2017" s="27" t="s">
        <v>61</v>
      </c>
      <c r="AK2017" s="27" t="s">
        <v>70</v>
      </c>
      <c r="AL2017" s="27" t="s">
        <v>70</v>
      </c>
      <c r="AM2017" s="11">
        <v>17.5</v>
      </c>
      <c r="AN2017" s="28">
        <v>1.8</v>
      </c>
      <c r="AO2017" s="28" t="s">
        <v>80</v>
      </c>
      <c r="AP2017" s="29"/>
      <c r="AQ2017" s="30"/>
      <c r="AR2017" s="31"/>
      <c r="AS2017" s="32"/>
      <c r="AT2017" s="33"/>
      <c r="AU2017" s="34"/>
      <c r="AV2017" s="27" t="s">
        <v>62</v>
      </c>
      <c r="AW2017" s="27">
        <v>5625031</v>
      </c>
      <c r="AX2017" s="27" t="s">
        <v>63</v>
      </c>
      <c r="AY2017" s="27"/>
    </row>
    <row r="2018" spans="1:51" ht="24" customHeight="1" x14ac:dyDescent="0.3">
      <c r="A2018" s="22">
        <v>103733</v>
      </c>
      <c r="B2018" s="23" t="str">
        <f>VLOOKUP($A2018,'[1]MAN PROG 2026'!$A$1:$AI$3379,2,FALSE)</f>
        <v>PULSOSSIMETRO</v>
      </c>
      <c r="C2018" s="23" t="str">
        <f>VLOOKUP($A2018,'[1]MAN PROG 2026'!$A$1:$AI$3379,3,FALSE)</f>
        <v>NELLCOR PURITAN BENNETT INC</v>
      </c>
      <c r="D2018" s="23" t="str">
        <f>VLOOKUP($A2018,'[1]MAN PROG 2026'!$A$1:$AI$3379,4,FALSE)</f>
        <v>N 65 OXIMAX</v>
      </c>
      <c r="E2018" s="23" t="str">
        <f>VLOOKUP($A2018,'[1]MAN PROG 2026'!$A$1:$AI$3379,5,FALSE)</f>
        <v>P12836135</v>
      </c>
      <c r="F2018" s="23" t="str">
        <f>VLOOKUP($A2018,'[1]MAN PROG 2026'!$A$1:$AI$3379,6,FALSE)</f>
        <v>SINGOLA</v>
      </c>
      <c r="G2018" s="23">
        <f>VLOOKUP($A2018,'[1]MAN PROG 2026'!$A$1:$AI$3379,7,FALSE)</f>
        <v>103733</v>
      </c>
      <c r="H2018" s="23">
        <f>VLOOKUP($A2018,'[1]MAN PROG 2026'!$A$1:$AI$3379,8,FALSE)</f>
        <v>0</v>
      </c>
      <c r="I2018" s="23" t="str">
        <f>VLOOKUP($A2018,'[1]MAN PROG 2026'!$A$1:$AI$3379,9,FALSE)</f>
        <v>S.PIETRO</v>
      </c>
      <c r="J2018" s="23" t="str">
        <f>VLOOKUP($A2018,'[1]MAN PROG 2026'!$A$1:$AI$3379,10,FALSE)</f>
        <v>MAGAZZINO TECNICO_x000D_</v>
      </c>
      <c r="K2018" s="23" t="str">
        <f>VLOOKUP($A2018,'[1]MAN PROG 2026'!$A$1:$AI$3379,11,FALSE)</f>
        <v>MAGAZZINO TECNICO_x000D_</v>
      </c>
      <c r="L2018" s="24" t="str">
        <f>VLOOKUP($A2018,'[1]MAN PROG 2026'!$A$2:$AI$3379,12,FALSE)</f>
        <v>NON TROVATO</v>
      </c>
      <c r="M2018" s="24">
        <f>VLOOKUP($A2018,'[1]MAN PROG 2026'!$A$2:$AI$3379,13,FALSE)</f>
        <v>0</v>
      </c>
      <c r="N2018" s="24">
        <f>VLOOKUP($A2018,'[1]MAN PROG 2026'!$A$2:$AI$3379,14,FALSE)</f>
        <v>0</v>
      </c>
      <c r="O2018" s="24">
        <f>VLOOKUP($A2018,'[1]MAN PROG 2026'!$A$2:$AI$3379,15,FALSE)</f>
        <v>0</v>
      </c>
      <c r="P2018" s="25" t="str">
        <f>VLOOKUP($A2018,'[1]MAN PROG 2026'!$A$2:$AI$3379,20,FALSE)</f>
        <v>DA FARE</v>
      </c>
      <c r="Q2018" s="8"/>
      <c r="R2018" s="26"/>
      <c r="S2018" s="8"/>
      <c r="T2018" s="37"/>
      <c r="U2018" s="27"/>
      <c r="V2018" s="27"/>
      <c r="W2018" s="27"/>
      <c r="X2018" s="27"/>
      <c r="Y2018" s="27"/>
      <c r="Z2018" s="27"/>
      <c r="AA2018" s="27"/>
      <c r="AB2018" s="27"/>
      <c r="AC2018" s="27"/>
      <c r="AD2018" s="27"/>
      <c r="AE2018" s="27"/>
      <c r="AF2018" s="27"/>
      <c r="AG2018" s="9" t="s">
        <v>32</v>
      </c>
      <c r="AH2018" s="27"/>
      <c r="AI2018" s="27"/>
      <c r="AJ2018" s="27"/>
      <c r="AK2018" s="27"/>
      <c r="AL2018" s="27"/>
      <c r="AM2018" s="11"/>
      <c r="AN2018" s="28"/>
      <c r="AO2018" s="28"/>
      <c r="AP2018" s="29"/>
      <c r="AQ2018" s="30"/>
      <c r="AR2018" s="31"/>
      <c r="AS2018" s="32"/>
      <c r="AT2018" s="33"/>
      <c r="AU2018" s="34"/>
      <c r="AV2018" s="27"/>
      <c r="AW2018" s="27"/>
      <c r="AX2018" s="27"/>
      <c r="AY2018" s="27"/>
    </row>
    <row r="2019" spans="1:51" ht="24" customHeight="1" x14ac:dyDescent="0.3">
      <c r="A2019" s="22">
        <v>103734</v>
      </c>
      <c r="B2019" s="23" t="str">
        <f>VLOOKUP($A2019,'[1]MAN PROG 2026'!$A$1:$AI$3379,2,FALSE)</f>
        <v>AEROSOL, APPARECCHIO PER</v>
      </c>
      <c r="C2019" s="23" t="str">
        <f>VLOOKUP($A2019,'[1]MAN PROG 2026'!$A$1:$AI$3379,3,FALSE)</f>
        <v>AEROGEN LTD</v>
      </c>
      <c r="D2019" s="23" t="str">
        <f>VLOOKUP($A2019,'[1]MAN PROG 2026'!$A$1:$AI$3379,4,FALSE)</f>
        <v>AERONEB PRO</v>
      </c>
      <c r="E2019" s="23" t="str">
        <f>VLOOKUP($A2019,'[1]MAN PROG 2026'!$A$1:$AI$3379,5,FALSE)</f>
        <v>AP-100605</v>
      </c>
      <c r="F2019" s="23" t="str">
        <f>VLOOKUP($A2019,'[1]MAN PROG 2026'!$A$1:$AI$3379,6,FALSE)</f>
        <v>SINGOLA</v>
      </c>
      <c r="G2019" s="23">
        <f>VLOOKUP($A2019,'[1]MAN PROG 2026'!$A$1:$AI$3379,7,FALSE)</f>
        <v>103734</v>
      </c>
      <c r="H2019" s="23">
        <f>VLOOKUP($A2019,'[1]MAN PROG 2026'!$A$1:$AI$3379,8,FALSE)</f>
        <v>0</v>
      </c>
      <c r="I2019" s="23" t="str">
        <f>VLOOKUP($A2019,'[1]MAN PROG 2026'!$A$1:$AI$3379,9,FALSE)</f>
        <v>S.PIETRO</v>
      </c>
      <c r="J2019" s="23" t="str">
        <f>VLOOKUP($A2019,'[1]MAN PROG 2026'!$A$1:$AI$3379,10,FALSE)</f>
        <v>UTIN</v>
      </c>
      <c r="K2019" s="23" t="str">
        <f>VLOOKUP($A2019,'[1]MAN PROG 2026'!$A$1:$AI$3379,11,FALSE)</f>
        <v>UTIN</v>
      </c>
      <c r="L2019" s="24" t="str">
        <f>VLOOKUP($A2019,'[1]MAN PROG 2026'!$A$2:$AI$3379,12,FALSE)</f>
        <v>UTIN</v>
      </c>
      <c r="M2019" s="24" t="str">
        <f>VLOOKUP($A2019,'[1]MAN PROG 2026'!$A$2:$AI$3379,13,FALSE)</f>
        <v>SINGOLA</v>
      </c>
      <c r="N2019" s="24" t="str">
        <f>VLOOKUP($A2019,'[1]MAN PROG 2026'!$A$2:$AI$3379,14,FALSE)</f>
        <v>103734</v>
      </c>
      <c r="O2019" s="24">
        <f>VLOOKUP($A2019,'[1]MAN PROG 2026'!$A$2:$AI$3379,15,FALSE)</f>
        <v>0</v>
      </c>
      <c r="P2019" s="25" t="str">
        <f>VLOOKUP($A2019,'[1]MAN PROG 2026'!$A$2:$AI$3379,20,FALSE)</f>
        <v>DA FARE</v>
      </c>
      <c r="Q2019" s="9">
        <v>3734</v>
      </c>
      <c r="R2019" s="26">
        <v>46120</v>
      </c>
      <c r="S2019" s="8" t="s">
        <v>194</v>
      </c>
      <c r="T2019" s="37" t="s">
        <v>860</v>
      </c>
      <c r="U2019" s="27" t="s">
        <v>55</v>
      </c>
      <c r="V2019" s="27" t="s">
        <v>56</v>
      </c>
      <c r="W2019" s="27" t="s">
        <v>55</v>
      </c>
      <c r="X2019" s="27" t="s">
        <v>55</v>
      </c>
      <c r="Y2019" s="27" t="s">
        <v>55</v>
      </c>
      <c r="Z2019" s="27" t="s">
        <v>55</v>
      </c>
      <c r="AA2019" s="27" t="s">
        <v>55</v>
      </c>
      <c r="AB2019" s="27" t="s">
        <v>66</v>
      </c>
      <c r="AC2019" s="27" t="s">
        <v>73</v>
      </c>
      <c r="AD2019" s="27" t="s">
        <v>74</v>
      </c>
      <c r="AE2019" s="27" t="s">
        <v>68</v>
      </c>
      <c r="AF2019" s="27" t="s">
        <v>61</v>
      </c>
      <c r="AG2019" s="9" t="s">
        <v>32</v>
      </c>
      <c r="AH2019" s="27" t="s">
        <v>61</v>
      </c>
      <c r="AI2019" s="27" t="s">
        <v>70</v>
      </c>
      <c r="AJ2019" s="27" t="s">
        <v>61</v>
      </c>
      <c r="AK2019" s="27" t="s">
        <v>61</v>
      </c>
      <c r="AL2019" s="27" t="s">
        <v>61</v>
      </c>
      <c r="AM2019" s="11">
        <v>1.4</v>
      </c>
      <c r="AN2019" s="28">
        <v>9.6999999999999993</v>
      </c>
      <c r="AO2019" s="28" t="s">
        <v>76</v>
      </c>
      <c r="AP2019" s="29"/>
      <c r="AQ2019" s="30"/>
      <c r="AR2019" s="31"/>
      <c r="AS2019" s="32"/>
      <c r="AT2019" s="33"/>
      <c r="AU2019" s="34"/>
      <c r="AV2019" s="27" t="s">
        <v>62</v>
      </c>
      <c r="AW2019" s="27">
        <v>5625031</v>
      </c>
      <c r="AX2019" s="27" t="s">
        <v>63</v>
      </c>
      <c r="AY2019" s="27"/>
    </row>
    <row r="2020" spans="1:51" ht="24" customHeight="1" x14ac:dyDescent="0.3">
      <c r="A2020" s="22">
        <v>103735</v>
      </c>
      <c r="B2020" s="23" t="str">
        <f>VLOOKUP($A2020,'[1]MAN PROG 2026'!$A$1:$AI$3379,2,FALSE)</f>
        <v>MONITOR PER VENTILAZIONE</v>
      </c>
      <c r="C2020" s="23" t="str">
        <f>VLOOKUP($A2020,'[1]MAN PROG 2026'!$A$1:$AI$3379,3,FALSE)</f>
        <v>NELLCOR PURITAN BENNETT INC</v>
      </c>
      <c r="D2020" s="23" t="str">
        <f>VLOOKUP($A2020,'[1]MAN PROG 2026'!$A$1:$AI$3379,4,FALSE)</f>
        <v>N 85</v>
      </c>
      <c r="E2020" s="23" t="str">
        <f>VLOOKUP($A2020,'[1]MAN PROG 2026'!$A$1:$AI$3379,5,FALSE)</f>
        <v>97525939</v>
      </c>
      <c r="F2020" s="23" t="str">
        <f>VLOOKUP($A2020,'[1]MAN PROG 2026'!$A$1:$AI$3379,6,FALSE)</f>
        <v>SINGOLA</v>
      </c>
      <c r="G2020" s="23">
        <f>VLOOKUP($A2020,'[1]MAN PROG 2026'!$A$1:$AI$3379,7,FALSE)</f>
        <v>103735</v>
      </c>
      <c r="H2020" s="23">
        <f>VLOOKUP($A2020,'[1]MAN PROG 2026'!$A$1:$AI$3379,8,FALSE)</f>
        <v>0</v>
      </c>
      <c r="I2020" s="23" t="str">
        <f>VLOOKUP($A2020,'[1]MAN PROG 2026'!$A$1:$AI$3379,9,FALSE)</f>
        <v>S.PIETRO</v>
      </c>
      <c r="J2020" s="23" t="str">
        <f>VLOOKUP($A2020,'[1]MAN PROG 2026'!$A$1:$AI$3379,10,FALSE)</f>
        <v>AMB. ENDOSCOPIA</v>
      </c>
      <c r="K2020" s="23" t="str">
        <f>VLOOKUP($A2020,'[1]MAN PROG 2026'!$A$1:$AI$3379,11,FALSE)</f>
        <v>AMB. ENDOSCOPIA</v>
      </c>
      <c r="L2020" s="24" t="str">
        <f>VLOOKUP($A2020,'[1]MAN PROG 2026'!$A$2:$AI$3379,12,FALSE)</f>
        <v>NON TROVATO</v>
      </c>
      <c r="M2020" s="24">
        <f>VLOOKUP($A2020,'[1]MAN PROG 2026'!$A$2:$AI$3379,13,FALSE)</f>
        <v>0</v>
      </c>
      <c r="N2020" s="24">
        <f>VLOOKUP($A2020,'[1]MAN PROG 2026'!$A$2:$AI$3379,14,FALSE)</f>
        <v>0</v>
      </c>
      <c r="O2020" s="24">
        <f>VLOOKUP($A2020,'[1]MAN PROG 2026'!$A$2:$AI$3379,15,FALSE)</f>
        <v>0</v>
      </c>
      <c r="P2020" s="25" t="str">
        <f>VLOOKUP($A2020,'[1]MAN PROG 2026'!$A$2:$AI$3379,20,FALSE)</f>
        <v>NON PREVISTO</v>
      </c>
      <c r="Q2020" s="8"/>
      <c r="R2020" s="26"/>
      <c r="S2020" s="8"/>
      <c r="T2020" s="37"/>
      <c r="U2020" s="27"/>
      <c r="V2020" s="27"/>
      <c r="W2020" s="27"/>
      <c r="X2020" s="27"/>
      <c r="Y2020" s="27"/>
      <c r="Z2020" s="27"/>
      <c r="AA2020" s="27"/>
      <c r="AB2020" s="27"/>
      <c r="AC2020" s="27"/>
      <c r="AD2020" s="27"/>
      <c r="AE2020" s="27"/>
      <c r="AF2020" s="27"/>
      <c r="AG2020" s="9" t="s">
        <v>32</v>
      </c>
      <c r="AH2020" s="27"/>
      <c r="AI2020" s="27"/>
      <c r="AJ2020" s="27"/>
      <c r="AK2020" s="27"/>
      <c r="AL2020" s="27"/>
      <c r="AM2020" s="11"/>
      <c r="AN2020" s="28"/>
      <c r="AO2020" s="28"/>
      <c r="AP2020" s="29"/>
      <c r="AQ2020" s="30"/>
      <c r="AR2020" s="31"/>
      <c r="AS2020" s="32"/>
      <c r="AT2020" s="33"/>
      <c r="AU2020" s="34"/>
      <c r="AV2020" s="27"/>
      <c r="AW2020" s="27"/>
      <c r="AX2020" s="27"/>
      <c r="AY2020" s="27"/>
    </row>
    <row r="2021" spans="1:51" ht="24" customHeight="1" x14ac:dyDescent="0.3">
      <c r="A2021" s="22">
        <v>103736</v>
      </c>
      <c r="B2021" s="23" t="str">
        <f>VLOOKUP($A2021,'[1]MAN PROG 2026'!$A$1:$AI$3379,2,FALSE)</f>
        <v>ELETTROBISTURI</v>
      </c>
      <c r="C2021" s="23" t="str">
        <f>VLOOKUP($A2021,'[1]MAN PROG 2026'!$A$1:$AI$3379,3,FALSE)</f>
        <v>LED SPA</v>
      </c>
      <c r="D2021" s="23" t="str">
        <f>VLOOKUP($A2021,'[1]MAN PROG 2026'!$A$1:$AI$3379,4,FALSE)</f>
        <v>DIATERMO MB 80 D</v>
      </c>
      <c r="E2021" s="23">
        <f>VLOOKUP($A2021,'[1]MAN PROG 2026'!$A$1:$AI$3379,5,FALSE)</f>
        <v>5670208093</v>
      </c>
      <c r="F2021" s="23" t="str">
        <f>VLOOKUP($A2021,'[1]MAN PROG 2026'!$A$1:$AI$3379,6,FALSE)</f>
        <v>SINGOLA</v>
      </c>
      <c r="G2021" s="23">
        <f>VLOOKUP($A2021,'[1]MAN PROG 2026'!$A$1:$AI$3379,7,FALSE)</f>
        <v>193736</v>
      </c>
      <c r="H2021" s="23">
        <f>VLOOKUP($A2021,'[1]MAN PROG 2026'!$A$1:$AI$3379,8,FALSE)</f>
        <v>0</v>
      </c>
      <c r="I2021" s="23" t="str">
        <f>VLOOKUP($A2021,'[1]MAN PROG 2026'!$A$1:$AI$3379,9,FALSE)</f>
        <v>S.PIETRO</v>
      </c>
      <c r="J2021" s="23" t="str">
        <f>VLOOKUP($A2021,'[1]MAN PROG 2026'!$A$1:$AI$3379,10,FALSE)</f>
        <v>AMB. DERMATOLOGIA</v>
      </c>
      <c r="K2021" s="23" t="str">
        <f>VLOOKUP($A2021,'[1]MAN PROG 2026'!$A$1:$AI$3379,11,FALSE)</f>
        <v>AMB. DERMATOLOGIA</v>
      </c>
      <c r="L2021" s="24" t="str">
        <f>VLOOKUP($A2021,'[1]MAN PROG 2026'!$A$2:$AI$3379,12,FALSE)</f>
        <v>AMB. DERMATOLOGIA</v>
      </c>
      <c r="M2021" s="24" t="str">
        <f>VLOOKUP($A2021,'[1]MAN PROG 2026'!$A$2:$AI$3379,13,FALSE)</f>
        <v>SINGOLA</v>
      </c>
      <c r="N2021" s="24" t="str">
        <f>VLOOKUP($A2021,'[1]MAN PROG 2026'!$A$2:$AI$3379,14,FALSE)</f>
        <v>103736</v>
      </c>
      <c r="O2021" s="24">
        <f>VLOOKUP($A2021,'[1]MAN PROG 2026'!$A$2:$AI$3379,15,FALSE)</f>
        <v>0</v>
      </c>
      <c r="P2021" s="25" t="str">
        <f>VLOOKUP($A2021,'[1]MAN PROG 2026'!$A$2:$AI$3379,20,FALSE)</f>
        <v>DA FARE</v>
      </c>
      <c r="Q2021" s="8" t="s">
        <v>861</v>
      </c>
      <c r="R2021" s="26">
        <v>46272</v>
      </c>
      <c r="S2021" s="8" t="s">
        <v>53</v>
      </c>
      <c r="T2021" s="37"/>
      <c r="U2021" s="27" t="s">
        <v>55</v>
      </c>
      <c r="V2021" s="27" t="s">
        <v>56</v>
      </c>
      <c r="W2021" s="27" t="s">
        <v>55</v>
      </c>
      <c r="X2021" s="27" t="s">
        <v>55</v>
      </c>
      <c r="Y2021" s="27" t="s">
        <v>55</v>
      </c>
      <c r="Z2021" s="27" t="s">
        <v>55</v>
      </c>
      <c r="AA2021" s="27" t="s">
        <v>55</v>
      </c>
      <c r="AB2021" s="27" t="s">
        <v>57</v>
      </c>
      <c r="AC2021" s="27" t="s">
        <v>67</v>
      </c>
      <c r="AD2021" s="27" t="s">
        <v>109</v>
      </c>
      <c r="AE2021" s="27" t="s">
        <v>68</v>
      </c>
      <c r="AF2021" s="27" t="s">
        <v>862</v>
      </c>
      <c r="AG2021" s="9" t="s">
        <v>32</v>
      </c>
      <c r="AH2021" s="27" t="s">
        <v>70</v>
      </c>
      <c r="AI2021" s="27" t="s">
        <v>70</v>
      </c>
      <c r="AJ2021" s="27" t="s">
        <v>61</v>
      </c>
      <c r="AK2021" s="27" t="s">
        <v>70</v>
      </c>
      <c r="AL2021" s="27" t="s">
        <v>70</v>
      </c>
      <c r="AM2021" s="11">
        <v>151.4</v>
      </c>
      <c r="AN2021" s="28">
        <v>19.7</v>
      </c>
      <c r="AO2021" s="28" t="s">
        <v>85</v>
      </c>
      <c r="AP2021" s="29"/>
      <c r="AQ2021" s="30"/>
      <c r="AR2021" s="31"/>
      <c r="AS2021" s="32"/>
      <c r="AT2021" s="33"/>
      <c r="AU2021" s="34"/>
      <c r="AV2021" s="27" t="s">
        <v>62</v>
      </c>
      <c r="AW2021" s="27">
        <v>5625031</v>
      </c>
      <c r="AX2021" s="27" t="s">
        <v>63</v>
      </c>
      <c r="AY2021" s="27"/>
    </row>
    <row r="2022" spans="1:51" ht="24" customHeight="1" x14ac:dyDescent="0.3">
      <c r="A2022" s="22">
        <v>103737</v>
      </c>
      <c r="B2022" s="23" t="str">
        <f>VLOOKUP($A2022,'[1]MAN PROG 2026'!$A$1:$AI$3379,2,FALSE)</f>
        <v>EMOGASANALIZZATORE</v>
      </c>
      <c r="C2022" s="23" t="str">
        <f>VLOOKUP($A2022,'[1]MAN PROG 2026'!$A$1:$AI$3379,3,FALSE)</f>
        <v>INSTRUMENTATION LABORATORY</v>
      </c>
      <c r="D2022" s="23" t="str">
        <f>VLOOKUP($A2022,'[1]MAN PROG 2026'!$A$1:$AI$3379,4,FALSE)</f>
        <v>GEM PREMIER 5000</v>
      </c>
      <c r="E2022" s="23">
        <f>VLOOKUP($A2022,'[1]MAN PROG 2026'!$A$1:$AI$3379,5,FALSE)</f>
        <v>18031669</v>
      </c>
      <c r="F2022" s="23" t="str">
        <f>VLOOKUP($A2022,'[1]MAN PROG 2026'!$A$1:$AI$3379,6,FALSE)</f>
        <v>SINGOLA</v>
      </c>
      <c r="G2022" s="23">
        <f>VLOOKUP($A2022,'[1]MAN PROG 2026'!$A$1:$AI$3379,7,FALSE)</f>
        <v>103737</v>
      </c>
      <c r="H2022" s="23">
        <f>VLOOKUP($A2022,'[1]MAN PROG 2026'!$A$1:$AI$3379,8,FALSE)</f>
        <v>0</v>
      </c>
      <c r="I2022" s="23" t="str">
        <f>VLOOKUP($A2022,'[1]MAN PROG 2026'!$A$1:$AI$3379,9,FALSE)</f>
        <v>S.PIETRO</v>
      </c>
      <c r="J2022" s="23" t="str">
        <f>VLOOKUP($A2022,'[1]MAN PROG 2026'!$A$1:$AI$3379,10,FALSE)</f>
        <v>S. MARIA GORETTI</v>
      </c>
      <c r="K2022" s="23" t="str">
        <f>VLOOKUP($A2022,'[1]MAN PROG 2026'!$A$1:$AI$3379,11,FALSE)</f>
        <v>UTIC</v>
      </c>
      <c r="L2022" s="24" t="str">
        <f>VLOOKUP($A2022,'[1]MAN PROG 2026'!$A$2:$AI$3379,12,FALSE)</f>
        <v>UTIC</v>
      </c>
      <c r="M2022" s="24" t="str">
        <f>VLOOKUP($A2022,'[1]MAN PROG 2026'!$A$2:$AI$3379,13,FALSE)</f>
        <v>SINGOLA</v>
      </c>
      <c r="N2022" s="24" t="str">
        <f>VLOOKUP($A2022,'[1]MAN PROG 2026'!$A$2:$AI$3379,14,FALSE)</f>
        <v>103737</v>
      </c>
      <c r="O2022" s="24">
        <f>VLOOKUP($A2022,'[1]MAN PROG 2026'!$A$2:$AI$3379,15,FALSE)</f>
        <v>0</v>
      </c>
      <c r="P2022" s="25" t="str">
        <f>VLOOKUP($A2022,'[1]MAN PROG 2026'!$A$2:$AI$3379,20,FALSE)</f>
        <v>DA FARE</v>
      </c>
      <c r="Q2022" s="9" t="str">
        <f>RIGHT(A2022,4)</f>
        <v>3737</v>
      </c>
      <c r="R2022" s="26">
        <v>46233</v>
      </c>
      <c r="S2022" s="8" t="s">
        <v>53</v>
      </c>
      <c r="T2022" s="37"/>
      <c r="U2022" s="27" t="s">
        <v>55</v>
      </c>
      <c r="V2022" s="27" t="s">
        <v>56</v>
      </c>
      <c r="W2022" s="27" t="s">
        <v>55</v>
      </c>
      <c r="X2022" s="27" t="s">
        <v>55</v>
      </c>
      <c r="Y2022" s="27" t="s">
        <v>55</v>
      </c>
      <c r="Z2022" s="27" t="s">
        <v>55</v>
      </c>
      <c r="AA2022" s="27" t="s">
        <v>55</v>
      </c>
      <c r="AB2022" s="27" t="s">
        <v>57</v>
      </c>
      <c r="AC2022" s="27" t="s">
        <v>61</v>
      </c>
      <c r="AD2022" s="27" t="s">
        <v>112</v>
      </c>
      <c r="AE2022" s="27" t="s">
        <v>60</v>
      </c>
      <c r="AF2022" s="27">
        <v>0.13300000000000001</v>
      </c>
      <c r="AG2022" s="9" t="s">
        <v>32</v>
      </c>
      <c r="AH2022" s="27" t="s">
        <v>61</v>
      </c>
      <c r="AI2022" s="27" t="s">
        <v>61</v>
      </c>
      <c r="AJ2022" s="27" t="s">
        <v>61</v>
      </c>
      <c r="AK2022" s="27" t="s">
        <v>61</v>
      </c>
      <c r="AL2022" s="27" t="s">
        <v>61</v>
      </c>
      <c r="AM2022" s="11">
        <v>8.8000000000000007</v>
      </c>
      <c r="AN2022" s="28" t="s">
        <v>61</v>
      </c>
      <c r="AO2022" s="28"/>
      <c r="AP2022" s="29"/>
      <c r="AQ2022" s="30"/>
      <c r="AR2022" s="31"/>
      <c r="AS2022" s="32"/>
      <c r="AT2022" s="33"/>
      <c r="AU2022" s="34"/>
      <c r="AV2022" s="27" t="s">
        <v>62</v>
      </c>
      <c r="AW2022" s="27">
        <v>5625031</v>
      </c>
      <c r="AX2022" s="27" t="s">
        <v>63</v>
      </c>
      <c r="AY2022" s="27"/>
    </row>
    <row r="2023" spans="1:51" ht="24" customHeight="1" x14ac:dyDescent="0.3">
      <c r="A2023" s="22">
        <v>103738</v>
      </c>
      <c r="B2023" s="23" t="str">
        <f>VLOOKUP($A2023,'[1]MAN PROG 2026'!$A$1:$AI$3379,2,FALSE)</f>
        <v>VIDEODUODENOSCOPIO</v>
      </c>
      <c r="C2023" s="23" t="str">
        <f>VLOOKUP($A2023,'[1]MAN PROG 2026'!$A$1:$AI$3379,3,FALSE)</f>
        <v>OLYMPUS OPTICAL CO LTD</v>
      </c>
      <c r="D2023" s="23" t="str">
        <f>VLOOKUP($A2023,'[1]MAN PROG 2026'!$A$1:$AI$3379,4,FALSE)</f>
        <v>TJF Q 180 V</v>
      </c>
      <c r="E2023" s="23">
        <f>VLOOKUP($A2023,'[1]MAN PROG 2026'!$A$1:$AI$3379,5,FALSE)</f>
        <v>2822727</v>
      </c>
      <c r="F2023" s="23" t="str">
        <f>VLOOKUP($A2023,'[1]MAN PROG 2026'!$A$1:$AI$3379,6,FALSE)</f>
        <v>SINGOLA</v>
      </c>
      <c r="G2023" s="23">
        <f>VLOOKUP($A2023,'[1]MAN PROG 2026'!$A$1:$AI$3379,7,FALSE)</f>
        <v>102524</v>
      </c>
      <c r="H2023" s="23" t="str">
        <f>VLOOKUP($A2023,'[1]MAN PROG 2026'!$A$1:$AI$3379,8,FALSE)</f>
        <v>SYS 4 (102527)</v>
      </c>
      <c r="I2023" s="23" t="str">
        <f>VLOOKUP($A2023,'[1]MAN PROG 2026'!$A$1:$AI$3379,9,FALSE)</f>
        <v>S.PIETRO</v>
      </c>
      <c r="J2023" s="23" t="str">
        <f>VLOOKUP($A2023,'[1]MAN PROG 2026'!$A$1:$AI$3379,10,FALSE)</f>
        <v>BLOCCO OPERATORIO</v>
      </c>
      <c r="K2023" s="23" t="str">
        <f>VLOOKUP($A2023,'[1]MAN PROG 2026'!$A$1:$AI$3379,11,FALSE)</f>
        <v>BLOCCO OPERATORIO</v>
      </c>
      <c r="L2023" s="24" t="str">
        <f>VLOOKUP($A2023,'[1]MAN PROG 2026'!$A$2:$AI$3379,12,FALSE)</f>
        <v>NON TROVATO</v>
      </c>
      <c r="M2023" s="24">
        <f>VLOOKUP($A2023,'[1]MAN PROG 2026'!$A$2:$AI$3379,13,FALSE)</f>
        <v>0</v>
      </c>
      <c r="N2023" s="24">
        <f>VLOOKUP($A2023,'[1]MAN PROG 2026'!$A$2:$AI$3379,14,FALSE)</f>
        <v>0</v>
      </c>
      <c r="O2023" s="24">
        <f>VLOOKUP($A2023,'[1]MAN PROG 2026'!$A$2:$AI$3379,15,FALSE)</f>
        <v>0</v>
      </c>
      <c r="P2023" s="25" t="str">
        <f>VLOOKUP($A2023,'[1]MAN PROG 2026'!$A$2:$AI$3379,20,FALSE)</f>
        <v>DA FARE</v>
      </c>
      <c r="Q2023" s="8"/>
      <c r="R2023" s="26"/>
      <c r="S2023" s="8"/>
      <c r="T2023" s="37"/>
      <c r="U2023" s="27"/>
      <c r="V2023" s="27"/>
      <c r="W2023" s="27"/>
      <c r="X2023" s="27"/>
      <c r="Y2023" s="27"/>
      <c r="Z2023" s="27"/>
      <c r="AA2023" s="27"/>
      <c r="AB2023" s="27"/>
      <c r="AC2023" s="27"/>
      <c r="AD2023" s="27"/>
      <c r="AE2023" s="27"/>
      <c r="AF2023" s="27"/>
      <c r="AG2023" s="9" t="s">
        <v>32</v>
      </c>
      <c r="AH2023" s="27"/>
      <c r="AI2023" s="27"/>
      <c r="AJ2023" s="27"/>
      <c r="AK2023" s="27"/>
      <c r="AL2023" s="27"/>
      <c r="AM2023" s="11"/>
      <c r="AN2023" s="28"/>
      <c r="AO2023" s="28"/>
      <c r="AP2023" s="29"/>
      <c r="AQ2023" s="30"/>
      <c r="AR2023" s="31"/>
      <c r="AS2023" s="32"/>
      <c r="AT2023" s="33"/>
      <c r="AU2023" s="34"/>
      <c r="AV2023" s="27"/>
      <c r="AW2023" s="27"/>
      <c r="AX2023" s="27"/>
      <c r="AY2023" s="27"/>
    </row>
    <row r="2024" spans="1:51" ht="24" customHeight="1" x14ac:dyDescent="0.3">
      <c r="A2024" s="22">
        <v>103739</v>
      </c>
      <c r="B2024" s="23" t="str">
        <f>VLOOKUP($A2024,'[1]MAN PROG 2026'!$A$1:$AI$3379,2,FALSE)</f>
        <v>FRIGORIFERO BIOLOGICO</v>
      </c>
      <c r="C2024" s="23" t="str">
        <f>VLOOKUP($A2024,'[1]MAN PROG 2026'!$A$1:$AI$3379,3,FALSE)</f>
        <v>CF DI CIRO FIOCCHETTI &amp; C SNC</v>
      </c>
      <c r="D2024" s="23" t="str">
        <f>VLOOKUP($A2024,'[1]MAN PROG 2026'!$A$1:$AI$3379,4,FALSE)</f>
        <v>MEDIKA 140</v>
      </c>
      <c r="E2024" s="23" t="str">
        <f>VLOOKUP($A2024,'[1]MAN PROG 2026'!$A$1:$AI$3379,5,FALSE)</f>
        <v>67394</v>
      </c>
      <c r="F2024" s="23" t="str">
        <f>VLOOKUP($A2024,'[1]MAN PROG 2026'!$A$1:$AI$3379,6,FALSE)</f>
        <v>SINGOLA</v>
      </c>
      <c r="G2024" s="23">
        <f>VLOOKUP($A2024,'[1]MAN PROG 2026'!$A$1:$AI$3379,7,FALSE)</f>
        <v>103739</v>
      </c>
      <c r="H2024" s="23">
        <f>VLOOKUP($A2024,'[1]MAN PROG 2026'!$A$1:$AI$3379,8,FALSE)</f>
        <v>0</v>
      </c>
      <c r="I2024" s="23" t="str">
        <f>VLOOKUP($A2024,'[1]MAN PROG 2026'!$A$1:$AI$3379,9,FALSE)</f>
        <v>S.PIETRO</v>
      </c>
      <c r="J2024" s="23" t="str">
        <f>VLOOKUP($A2024,'[1]MAN PROG 2026'!$A$1:$AI$3379,10,FALSE)</f>
        <v>D.H. ONCOLOGIA</v>
      </c>
      <c r="K2024" s="23" t="str">
        <f>VLOOKUP($A2024,'[1]MAN PROG 2026'!$A$1:$AI$3379,11,FALSE)</f>
        <v>D.H. ONCOLOGIA</v>
      </c>
      <c r="L2024" s="24" t="str">
        <f>VLOOKUP($A2024,'[1]MAN PROG 2026'!$A$2:$AI$3379,12,FALSE)</f>
        <v>D.H. ONCOLOGIA</v>
      </c>
      <c r="M2024" s="24" t="str">
        <f>VLOOKUP($A2024,'[1]MAN PROG 2026'!$A$2:$AI$3379,13,FALSE)</f>
        <v>SINGOLA</v>
      </c>
      <c r="N2024" s="24">
        <f>VLOOKUP($A2024,'[1]MAN PROG 2026'!$A$2:$AI$3379,14,FALSE)</f>
        <v>103739</v>
      </c>
      <c r="O2024" s="24">
        <f>VLOOKUP($A2024,'[1]MAN PROG 2026'!$A$2:$AI$3379,15,FALSE)</f>
        <v>0</v>
      </c>
      <c r="P2024" s="25" t="str">
        <f>VLOOKUP($A2024,'[1]MAN PROG 2026'!$A$2:$AI$3379,20,FALSE)</f>
        <v>NON PREVISTO</v>
      </c>
      <c r="Q2024" s="8"/>
      <c r="R2024" s="26"/>
      <c r="S2024" s="8"/>
      <c r="T2024" s="37"/>
      <c r="U2024" s="27"/>
      <c r="V2024" s="27"/>
      <c r="W2024" s="27"/>
      <c r="X2024" s="27"/>
      <c r="Y2024" s="27"/>
      <c r="Z2024" s="27"/>
      <c r="AA2024" s="27"/>
      <c r="AB2024" s="27"/>
      <c r="AC2024" s="27"/>
      <c r="AD2024" s="27"/>
      <c r="AE2024" s="27"/>
      <c r="AF2024" s="27"/>
      <c r="AG2024" s="9" t="s">
        <v>32</v>
      </c>
      <c r="AH2024" s="27"/>
      <c r="AI2024" s="27"/>
      <c r="AJ2024" s="27"/>
      <c r="AK2024" s="27"/>
      <c r="AL2024" s="27"/>
      <c r="AM2024" s="11"/>
      <c r="AN2024" s="28"/>
      <c r="AO2024" s="28"/>
      <c r="AP2024" s="29"/>
      <c r="AQ2024" s="30"/>
      <c r="AR2024" s="31"/>
      <c r="AS2024" s="32"/>
      <c r="AT2024" s="33"/>
      <c r="AU2024" s="34"/>
      <c r="AV2024" s="27"/>
      <c r="AW2024" s="27"/>
      <c r="AX2024" s="27"/>
      <c r="AY2024" s="27"/>
    </row>
    <row r="2025" spans="1:51" ht="24" customHeight="1" x14ac:dyDescent="0.3">
      <c r="A2025" s="22">
        <v>103740</v>
      </c>
      <c r="B2025" s="23" t="str">
        <f>VLOOKUP($A2025,'[1]MAN PROG 2026'!$A$1:$AI$3379,2,FALSE)</f>
        <v>FRIGORIFERO BIOLOGICO</v>
      </c>
      <c r="C2025" s="23" t="str">
        <f>VLOOKUP($A2025,'[1]MAN PROG 2026'!$A$1:$AI$3379,3,FALSE)</f>
        <v>CF DI CIRO FIOCCHETTI &amp; C SNC</v>
      </c>
      <c r="D2025" s="23" t="str">
        <f>VLOOKUP($A2025,'[1]MAN PROG 2026'!$A$1:$AI$3379,4,FALSE)</f>
        <v>MEDIKA 140</v>
      </c>
      <c r="E2025" s="23">
        <f>VLOOKUP($A2025,'[1]MAN PROG 2026'!$A$1:$AI$3379,5,FALSE)</f>
        <v>67395</v>
      </c>
      <c r="F2025" s="23" t="str">
        <f>VLOOKUP($A2025,'[1]MAN PROG 2026'!$A$1:$AI$3379,6,FALSE)</f>
        <v>SINGOLA</v>
      </c>
      <c r="G2025" s="23">
        <f>VLOOKUP($A2025,'[1]MAN PROG 2026'!$A$1:$AI$3379,7,FALSE)</f>
        <v>103740</v>
      </c>
      <c r="H2025" s="23">
        <f>VLOOKUP($A2025,'[1]MAN PROG 2026'!$A$1:$AI$3379,8,FALSE)</f>
        <v>0</v>
      </c>
      <c r="I2025" s="23" t="str">
        <f>VLOOKUP($A2025,'[1]MAN PROG 2026'!$A$1:$AI$3379,9,FALSE)</f>
        <v>S.PIETRO</v>
      </c>
      <c r="J2025" s="23" t="str">
        <f>VLOOKUP($A2025,'[1]MAN PROG 2026'!$A$1:$AI$3379,10,FALSE)</f>
        <v>S. GIOVANNI DI DIO (MED. DONNE)</v>
      </c>
      <c r="K2025" s="23" t="str">
        <f>VLOOKUP($A2025,'[1]MAN PROG 2026'!$A$1:$AI$3379,11,FALSE)</f>
        <v>OSTETRICIA 1  (S.G.DI DIO)</v>
      </c>
      <c r="L2025" s="24" t="str">
        <f>VLOOKUP($A2025,'[1]MAN PROG 2026'!$A$2:$AI$3379,12,FALSE)</f>
        <v>OSTETRICIA 1 (S.G.DI DIO)</v>
      </c>
      <c r="M2025" s="24" t="str">
        <f>VLOOKUP($A2025,'[1]MAN PROG 2026'!$A$2:$AI$3379,13,FALSE)</f>
        <v>SINGOLA</v>
      </c>
      <c r="N2025" s="24" t="str">
        <f>VLOOKUP($A2025,'[1]MAN PROG 2026'!$A$2:$AI$3379,14,FALSE)</f>
        <v>103740</v>
      </c>
      <c r="O2025" s="24">
        <f>VLOOKUP($A2025,'[1]MAN PROG 2026'!$A$2:$AI$3379,15,FALSE)</f>
        <v>0</v>
      </c>
      <c r="P2025" s="25" t="str">
        <f>VLOOKUP($A2025,'[1]MAN PROG 2026'!$A$2:$AI$3379,20,FALSE)</f>
        <v>DA FARE</v>
      </c>
      <c r="Q2025" s="9">
        <v>3740</v>
      </c>
      <c r="R2025" s="26">
        <v>46226</v>
      </c>
      <c r="S2025" s="8" t="s">
        <v>53</v>
      </c>
      <c r="T2025" s="37"/>
      <c r="U2025" s="27" t="s">
        <v>55</v>
      </c>
      <c r="V2025" s="27" t="s">
        <v>56</v>
      </c>
      <c r="W2025" s="27" t="s">
        <v>55</v>
      </c>
      <c r="X2025" s="27" t="s">
        <v>55</v>
      </c>
      <c r="Y2025" s="27" t="s">
        <v>55</v>
      </c>
      <c r="Z2025" s="27" t="s">
        <v>55</v>
      </c>
      <c r="AA2025" s="27" t="s">
        <v>55</v>
      </c>
      <c r="AB2025" s="27" t="s">
        <v>57</v>
      </c>
      <c r="AC2025" s="27" t="s">
        <v>61</v>
      </c>
      <c r="AD2025" s="27" t="s">
        <v>422</v>
      </c>
      <c r="AE2025" s="27" t="s">
        <v>88</v>
      </c>
      <c r="AF2025" s="27">
        <v>0.20799999999999999</v>
      </c>
      <c r="AG2025" s="9" t="s">
        <v>32</v>
      </c>
      <c r="AH2025" s="27" t="s">
        <v>70</v>
      </c>
      <c r="AI2025" s="27" t="s">
        <v>70</v>
      </c>
      <c r="AJ2025" s="27" t="s">
        <v>61</v>
      </c>
      <c r="AK2025" s="27" t="s">
        <v>61</v>
      </c>
      <c r="AL2025" s="27" t="s">
        <v>61</v>
      </c>
      <c r="AM2025" s="11">
        <v>72.400000000000006</v>
      </c>
      <c r="AN2025" s="28" t="s">
        <v>61</v>
      </c>
      <c r="AO2025" s="28"/>
      <c r="AP2025" s="29"/>
      <c r="AQ2025" s="30"/>
      <c r="AR2025" s="31"/>
      <c r="AS2025" s="32"/>
      <c r="AT2025" s="33"/>
      <c r="AU2025" s="34"/>
      <c r="AV2025" s="27" t="s">
        <v>62</v>
      </c>
      <c r="AW2025" s="27">
        <v>5625031</v>
      </c>
      <c r="AX2025" s="27" t="s">
        <v>63</v>
      </c>
      <c r="AY2025" s="27"/>
    </row>
    <row r="2026" spans="1:51" ht="24" customHeight="1" x14ac:dyDescent="0.3">
      <c r="A2026" s="22">
        <v>103741</v>
      </c>
      <c r="B2026" s="23" t="str">
        <f>VLOOKUP($A2026,'[1]MAN PROG 2026'!$A$1:$AI$3379,2,FALSE)</f>
        <v>POLTRONA DA CHIRURGO</v>
      </c>
      <c r="C2026" s="23" t="str">
        <f>VLOOKUP($A2026,'[1]MAN PROG 2026'!$A$1:$AI$3379,3,FALSE)</f>
        <v>AKRUS GMBH &amp; CO</v>
      </c>
      <c r="D2026" s="23" t="str">
        <f>VLOOKUP($A2026,'[1]MAN PROG 2026'!$A$1:$AI$3379,4,FALSE)</f>
        <v>AK 480</v>
      </c>
      <c r="E2026" s="23" t="str">
        <f>VLOOKUP($A2026,'[1]MAN PROG 2026'!$A$1:$AI$3379,5,FALSE)</f>
        <v>25367</v>
      </c>
      <c r="F2026" s="23" t="str">
        <f>VLOOKUP($A2026,'[1]MAN PROG 2026'!$A$1:$AI$3379,6,FALSE)</f>
        <v>SINGOLA</v>
      </c>
      <c r="G2026" s="23">
        <f>VLOOKUP($A2026,'[1]MAN PROG 2026'!$A$1:$AI$3379,7,FALSE)</f>
        <v>103741</v>
      </c>
      <c r="H2026" s="23">
        <f>VLOOKUP($A2026,'[1]MAN PROG 2026'!$A$1:$AI$3379,8,FALSE)</f>
        <v>0</v>
      </c>
      <c r="I2026" s="23" t="str">
        <f>VLOOKUP($A2026,'[1]MAN PROG 2026'!$A$1:$AI$3379,9,FALSE)</f>
        <v>S.PIETRO</v>
      </c>
      <c r="J2026" s="23" t="str">
        <f>VLOOKUP($A2026,'[1]MAN PROG 2026'!$A$1:$AI$3379,10,FALSE)</f>
        <v>SALA OPERATORIA OCULISTICA</v>
      </c>
      <c r="K2026" s="23" t="str">
        <f>VLOOKUP($A2026,'[1]MAN PROG 2026'!$A$1:$AI$3379,11,FALSE)</f>
        <v>SALA OPERATORIA OCULISTICA</v>
      </c>
      <c r="L2026" s="24" t="str">
        <f>VLOOKUP($A2026,'[1]MAN PROG 2026'!$A$2:$AI$3379,12,FALSE)</f>
        <v>NON TROVATO</v>
      </c>
      <c r="M2026" s="24">
        <f>VLOOKUP($A2026,'[1]MAN PROG 2026'!$A$2:$AI$3379,13,FALSE)</f>
        <v>0</v>
      </c>
      <c r="N2026" s="24">
        <f>VLOOKUP($A2026,'[1]MAN PROG 2026'!$A$2:$AI$3379,14,FALSE)</f>
        <v>0</v>
      </c>
      <c r="O2026" s="24">
        <f>VLOOKUP($A2026,'[1]MAN PROG 2026'!$A$2:$AI$3379,15,FALSE)</f>
        <v>0</v>
      </c>
      <c r="P2026" s="25" t="str">
        <f>VLOOKUP($A2026,'[1]MAN PROG 2026'!$A$2:$AI$3379,20,FALSE)</f>
        <v>NON PREVISTO</v>
      </c>
      <c r="Q2026" s="8"/>
      <c r="R2026" s="26"/>
      <c r="S2026" s="8"/>
      <c r="T2026" s="37"/>
      <c r="U2026" s="27"/>
      <c r="V2026" s="27"/>
      <c r="W2026" s="27"/>
      <c r="X2026" s="27"/>
      <c r="Y2026" s="27"/>
      <c r="Z2026" s="27"/>
      <c r="AA2026" s="27"/>
      <c r="AB2026" s="27"/>
      <c r="AC2026" s="27"/>
      <c r="AD2026" s="27"/>
      <c r="AE2026" s="27"/>
      <c r="AF2026" s="27"/>
      <c r="AG2026" s="9" t="s">
        <v>32</v>
      </c>
      <c r="AH2026" s="27"/>
      <c r="AI2026" s="27"/>
      <c r="AJ2026" s="27"/>
      <c r="AK2026" s="27"/>
      <c r="AL2026" s="27"/>
      <c r="AM2026" s="11"/>
      <c r="AN2026" s="28"/>
      <c r="AO2026" s="28"/>
      <c r="AP2026" s="29"/>
      <c r="AQ2026" s="30"/>
      <c r="AR2026" s="31"/>
      <c r="AS2026" s="32"/>
      <c r="AT2026" s="33"/>
      <c r="AU2026" s="34"/>
      <c r="AV2026" s="27"/>
      <c r="AW2026" s="27"/>
      <c r="AX2026" s="27"/>
      <c r="AY2026" s="27"/>
    </row>
    <row r="2027" spans="1:51" ht="24" customHeight="1" x14ac:dyDescent="0.3">
      <c r="A2027" s="22">
        <v>103742</v>
      </c>
      <c r="B2027" s="23" t="str">
        <f>VLOOKUP($A2027,'[1]MAN PROG 2026'!$A$1:$AI$3379,2,FALSE)</f>
        <v>FRIGORIFERO BIOLOGICO</v>
      </c>
      <c r="C2027" s="23" t="str">
        <f>VLOOKUP($A2027,'[1]MAN PROG 2026'!$A$1:$AI$3379,3,FALSE)</f>
        <v>CF DI CIRO FIOCCHETTI &amp; C SNC</v>
      </c>
      <c r="D2027" s="23" t="str">
        <f>VLOOKUP($A2027,'[1]MAN PROG 2026'!$A$1:$AI$3379,4,FALSE)</f>
        <v>MEDIKA 250</v>
      </c>
      <c r="E2027" s="23" t="str">
        <f>VLOOKUP($A2027,'[1]MAN PROG 2026'!$A$1:$AI$3379,5,FALSE)</f>
        <v>67399</v>
      </c>
      <c r="F2027" s="23" t="str">
        <f>VLOOKUP($A2027,'[1]MAN PROG 2026'!$A$1:$AI$3379,6,FALSE)</f>
        <v>SINGOLA</v>
      </c>
      <c r="G2027" s="23">
        <f>VLOOKUP($A2027,'[1]MAN PROG 2026'!$A$1:$AI$3379,7,FALSE)</f>
        <v>103742</v>
      </c>
      <c r="H2027" s="23">
        <f>VLOOKUP($A2027,'[1]MAN PROG 2026'!$A$1:$AI$3379,8,FALSE)</f>
        <v>0</v>
      </c>
      <c r="I2027" s="23" t="str">
        <f>VLOOKUP($A2027,'[1]MAN PROG 2026'!$A$1:$AI$3379,9,FALSE)</f>
        <v>S.PIETRO</v>
      </c>
      <c r="J2027" s="23" t="str">
        <f>VLOOKUP($A2027,'[1]MAN PROG 2026'!$A$1:$AI$3379,10,FALSE)</f>
        <v>RIANIMAZIONE</v>
      </c>
      <c r="K2027" s="23" t="str">
        <f>VLOOKUP($A2027,'[1]MAN PROG 2026'!$A$1:$AI$3379,11,FALSE)</f>
        <v>RIANIMAZIONE</v>
      </c>
      <c r="L2027" s="24" t="str">
        <f>VLOOKUP($A2027,'[1]MAN PROG 2026'!$A$2:$AI$3379,12,FALSE)</f>
        <v>NON TROVATO</v>
      </c>
      <c r="M2027" s="24">
        <f>VLOOKUP($A2027,'[1]MAN PROG 2026'!$A$2:$AI$3379,13,FALSE)</f>
        <v>0</v>
      </c>
      <c r="N2027" s="24">
        <f>VLOOKUP($A2027,'[1]MAN PROG 2026'!$A$2:$AI$3379,14,FALSE)</f>
        <v>0</v>
      </c>
      <c r="O2027" s="24">
        <f>VLOOKUP($A2027,'[1]MAN PROG 2026'!$A$2:$AI$3379,15,FALSE)</f>
        <v>0</v>
      </c>
      <c r="P2027" s="25" t="str">
        <f>VLOOKUP($A2027,'[1]MAN PROG 2026'!$A$2:$AI$3379,20,FALSE)</f>
        <v>DA FARE</v>
      </c>
      <c r="Q2027" s="8"/>
      <c r="R2027" s="26"/>
      <c r="S2027" s="8"/>
      <c r="T2027" s="37"/>
      <c r="U2027" s="27"/>
      <c r="V2027" s="27"/>
      <c r="W2027" s="27"/>
      <c r="X2027" s="27"/>
      <c r="Y2027" s="27"/>
      <c r="Z2027" s="27"/>
      <c r="AA2027" s="27"/>
      <c r="AB2027" s="27"/>
      <c r="AC2027" s="27"/>
      <c r="AD2027" s="27"/>
      <c r="AE2027" s="27"/>
      <c r="AF2027" s="27"/>
      <c r="AG2027" s="9" t="s">
        <v>32</v>
      </c>
      <c r="AH2027" s="27"/>
      <c r="AI2027" s="27"/>
      <c r="AJ2027" s="27"/>
      <c r="AK2027" s="27"/>
      <c r="AL2027" s="27"/>
      <c r="AM2027" s="11"/>
      <c r="AN2027" s="28"/>
      <c r="AO2027" s="28"/>
      <c r="AP2027" s="29"/>
      <c r="AQ2027" s="30"/>
      <c r="AR2027" s="31"/>
      <c r="AS2027" s="32"/>
      <c r="AT2027" s="33"/>
      <c r="AU2027" s="34"/>
      <c r="AV2027" s="27"/>
      <c r="AW2027" s="27"/>
      <c r="AX2027" s="27"/>
      <c r="AY2027" s="27"/>
    </row>
    <row r="2028" spans="1:51" ht="24" customHeight="1" x14ac:dyDescent="0.3">
      <c r="A2028" s="22">
        <v>103744</v>
      </c>
      <c r="B2028" s="23" t="str">
        <f>VLOOKUP($A2028,'[1]MAN PROG 2026'!$A$1:$AI$3379,2,FALSE)</f>
        <v>FRIGORIFERO BIOLOGICO</v>
      </c>
      <c r="C2028" s="23" t="str">
        <f>VLOOKUP($A2028,'[1]MAN PROG 2026'!$A$1:$AI$3379,3,FALSE)</f>
        <v>CF DI CIRO FIOCCHETTI &amp; C SNC</v>
      </c>
      <c r="D2028" s="23" t="str">
        <f>VLOOKUP($A2028,'[1]MAN PROG 2026'!$A$1:$AI$3379,4,FALSE)</f>
        <v>MEDIKA 250</v>
      </c>
      <c r="E2028" s="23" t="str">
        <f>VLOOKUP($A2028,'[1]MAN PROG 2026'!$A$1:$AI$3379,5,FALSE)</f>
        <v>67398</v>
      </c>
      <c r="F2028" s="23" t="str">
        <f>VLOOKUP($A2028,'[1]MAN PROG 2026'!$A$1:$AI$3379,6,FALSE)</f>
        <v>SINGOLA</v>
      </c>
      <c r="G2028" s="23">
        <f>VLOOKUP($A2028,'[1]MAN PROG 2026'!$A$1:$AI$3379,7,FALSE)</f>
        <v>103744</v>
      </c>
      <c r="H2028" s="23">
        <f>VLOOKUP($A2028,'[1]MAN PROG 2026'!$A$1:$AI$3379,8,FALSE)</f>
        <v>0</v>
      </c>
      <c r="I2028" s="23" t="str">
        <f>VLOOKUP($A2028,'[1]MAN PROG 2026'!$A$1:$AI$3379,9,FALSE)</f>
        <v>S.PIETRO</v>
      </c>
      <c r="J2028" s="23" t="str">
        <f>VLOOKUP($A2028,'[1]MAN PROG 2026'!$A$1:$AI$3379,10,FALSE)</f>
        <v>RIANIMAZIONE</v>
      </c>
      <c r="K2028" s="23" t="str">
        <f>VLOOKUP($A2028,'[1]MAN PROG 2026'!$A$1:$AI$3379,11,FALSE)</f>
        <v>RIANIMAZIONE</v>
      </c>
      <c r="L2028" s="24" t="str">
        <f>VLOOKUP($A2028,'[1]MAN PROG 2026'!$A$2:$AI$3379,12,FALSE)</f>
        <v>RIANIMAZIONE</v>
      </c>
      <c r="M2028" s="24" t="str">
        <f>VLOOKUP($A2028,'[1]MAN PROG 2026'!$A$2:$AI$3379,13,FALSE)</f>
        <v>SINGOLA</v>
      </c>
      <c r="N2028" s="24">
        <f>VLOOKUP($A2028,'[1]MAN PROG 2026'!$A$2:$AI$3379,14,FALSE)</f>
        <v>103744</v>
      </c>
      <c r="O2028" s="24">
        <f>VLOOKUP($A2028,'[1]MAN PROG 2026'!$A$2:$AI$3379,15,FALSE)</f>
        <v>0</v>
      </c>
      <c r="P2028" s="25" t="str">
        <f>VLOOKUP($A2028,'[1]MAN PROG 2026'!$A$2:$AI$3379,20,FALSE)</f>
        <v>DA FARE</v>
      </c>
      <c r="Q2028" s="9">
        <v>3744</v>
      </c>
      <c r="R2028" s="26">
        <v>46197</v>
      </c>
      <c r="S2028" s="8" t="s">
        <v>53</v>
      </c>
      <c r="T2028" s="37"/>
      <c r="U2028" s="27" t="s">
        <v>55</v>
      </c>
      <c r="V2028" s="27" t="s">
        <v>56</v>
      </c>
      <c r="W2028" s="27" t="s">
        <v>55</v>
      </c>
      <c r="X2028" s="27" t="s">
        <v>55</v>
      </c>
      <c r="Y2028" s="27" t="s">
        <v>55</v>
      </c>
      <c r="Z2028" s="27" t="s">
        <v>55</v>
      </c>
      <c r="AA2028" s="27" t="s">
        <v>55</v>
      </c>
      <c r="AB2028" s="27" t="s">
        <v>57</v>
      </c>
      <c r="AC2028" s="27" t="s">
        <v>61</v>
      </c>
      <c r="AD2028" s="27" t="s">
        <v>362</v>
      </c>
      <c r="AE2028" s="27" t="s">
        <v>88</v>
      </c>
      <c r="AF2028" s="27">
        <v>0.16500000000000001</v>
      </c>
      <c r="AG2028" s="9" t="s">
        <v>32</v>
      </c>
      <c r="AH2028" s="27" t="s">
        <v>70</v>
      </c>
      <c r="AI2028" s="27" t="s">
        <v>70</v>
      </c>
      <c r="AJ2028" s="27" t="s">
        <v>61</v>
      </c>
      <c r="AK2028" s="27" t="s">
        <v>61</v>
      </c>
      <c r="AL2028" s="27" t="s">
        <v>61</v>
      </c>
      <c r="AM2028" s="11">
        <v>66.5</v>
      </c>
      <c r="AN2028" s="28" t="s">
        <v>61</v>
      </c>
      <c r="AO2028" s="28"/>
      <c r="AP2028" s="29"/>
      <c r="AQ2028" s="30"/>
      <c r="AR2028" s="31"/>
      <c r="AS2028" s="32"/>
      <c r="AT2028" s="33"/>
      <c r="AU2028" s="34"/>
      <c r="AV2028" s="27" t="s">
        <v>62</v>
      </c>
      <c r="AW2028" s="27">
        <v>5625031</v>
      </c>
      <c r="AX2028" s="27" t="s">
        <v>63</v>
      </c>
      <c r="AY2028" s="27"/>
    </row>
    <row r="2029" spans="1:51" ht="24" customHeight="1" x14ac:dyDescent="0.3">
      <c r="A2029" s="22">
        <v>103745</v>
      </c>
      <c r="B2029" s="23" t="str">
        <f>VLOOKUP($A2029,'[1]MAN PROG 2026'!$A$1:$AI$3379,2,FALSE)</f>
        <v>FRIGORIFERO BIOLOGICO</v>
      </c>
      <c r="C2029" s="23" t="str">
        <f>VLOOKUP($A2029,'[1]MAN PROG 2026'!$A$1:$AI$3379,3,FALSE)</f>
        <v>CF DI CIRO FIOCCHETTI &amp; C SNC</v>
      </c>
      <c r="D2029" s="23" t="str">
        <f>VLOOKUP($A2029,'[1]MAN PROG 2026'!$A$1:$AI$3379,4,FALSE)</f>
        <v>MEDIKA 400</v>
      </c>
      <c r="E2029" s="23" t="str">
        <f>VLOOKUP($A2029,'[1]MAN PROG 2026'!$A$1:$AI$3379,5,FALSE)</f>
        <v>67393</v>
      </c>
      <c r="F2029" s="23" t="str">
        <f>VLOOKUP($A2029,'[1]MAN PROG 2026'!$A$1:$AI$3379,6,FALSE)</f>
        <v>SINGOLA</v>
      </c>
      <c r="G2029" s="23">
        <f>VLOOKUP($A2029,'[1]MAN PROG 2026'!$A$1:$AI$3379,7,FALSE)</f>
        <v>103745</v>
      </c>
      <c r="H2029" s="23">
        <f>VLOOKUP($A2029,'[1]MAN PROG 2026'!$A$1:$AI$3379,8,FALSE)</f>
        <v>0</v>
      </c>
      <c r="I2029" s="23" t="str">
        <f>VLOOKUP($A2029,'[1]MAN PROG 2026'!$A$1:$AI$3379,9,FALSE)</f>
        <v>S.PIETRO</v>
      </c>
      <c r="J2029" s="23" t="str">
        <f>VLOOKUP($A2029,'[1]MAN PROG 2026'!$A$1:$AI$3379,10,FALSE)</f>
        <v>ISTOPATOLOGIA</v>
      </c>
      <c r="K2029" s="23" t="str">
        <f>VLOOKUP($A2029,'[1]MAN PROG 2026'!$A$1:$AI$3379,11,FALSE)</f>
        <v>ISTOPATOLOGIA</v>
      </c>
      <c r="L2029" s="24" t="str">
        <f>VLOOKUP($A2029,'[1]MAN PROG 2026'!$A$2:$AI$3379,12,FALSE)</f>
        <v>ISTOPATOLOGIA</v>
      </c>
      <c r="M2029" s="24" t="str">
        <f>VLOOKUP($A2029,'[1]MAN PROG 2026'!$A$2:$AI$3379,13,FALSE)</f>
        <v>SINGOLA</v>
      </c>
      <c r="N2029" s="24">
        <f>VLOOKUP($A2029,'[1]MAN PROG 2026'!$A$2:$AI$3379,14,FALSE)</f>
        <v>103745</v>
      </c>
      <c r="O2029" s="24">
        <f>VLOOKUP($A2029,'[1]MAN PROG 2026'!$A$2:$AI$3379,15,FALSE)</f>
        <v>0</v>
      </c>
      <c r="P2029" s="25" t="str">
        <f>VLOOKUP($A2029,'[1]MAN PROG 2026'!$A$2:$AI$3379,20,FALSE)</f>
        <v>NON PREVISTO</v>
      </c>
      <c r="Q2029" s="8"/>
      <c r="R2029" s="26"/>
      <c r="S2029" s="8"/>
      <c r="T2029" s="37"/>
      <c r="U2029" s="27"/>
      <c r="V2029" s="27"/>
      <c r="W2029" s="27"/>
      <c r="X2029" s="27"/>
      <c r="Y2029" s="27"/>
      <c r="Z2029" s="27"/>
      <c r="AA2029" s="27"/>
      <c r="AB2029" s="27"/>
      <c r="AC2029" s="27"/>
      <c r="AD2029" s="27"/>
      <c r="AE2029" s="27"/>
      <c r="AF2029" s="27"/>
      <c r="AG2029" s="9" t="s">
        <v>32</v>
      </c>
      <c r="AH2029" s="27"/>
      <c r="AI2029" s="27"/>
      <c r="AJ2029" s="27"/>
      <c r="AK2029" s="27"/>
      <c r="AL2029" s="27"/>
      <c r="AM2029" s="11"/>
      <c r="AN2029" s="28"/>
      <c r="AO2029" s="28"/>
      <c r="AP2029" s="29"/>
      <c r="AQ2029" s="30"/>
      <c r="AR2029" s="31"/>
      <c r="AS2029" s="32"/>
      <c r="AT2029" s="33"/>
      <c r="AU2029" s="34"/>
      <c r="AV2029" s="27"/>
      <c r="AW2029" s="27"/>
      <c r="AX2029" s="27"/>
      <c r="AY2029" s="27"/>
    </row>
    <row r="2030" spans="1:51" ht="24" customHeight="1" x14ac:dyDescent="0.3">
      <c r="A2030" s="22">
        <v>103746</v>
      </c>
      <c r="B2030" s="23" t="str">
        <f>VLOOKUP($A2030,'[1]MAN PROG 2026'!$A$1:$AI$3379,2,FALSE)</f>
        <v>FRIGORIFERO BIOLOGICO</v>
      </c>
      <c r="C2030" s="23" t="str">
        <f>VLOOKUP($A2030,'[1]MAN PROG 2026'!$A$1:$AI$3379,3,FALSE)</f>
        <v>CF DI CIRO FIOCCHETTI &amp; C SNC</v>
      </c>
      <c r="D2030" s="23" t="str">
        <f>VLOOKUP($A2030,'[1]MAN PROG 2026'!$A$1:$AI$3379,4,FALSE)</f>
        <v>MEDIKA 700</v>
      </c>
      <c r="E2030" s="23" t="str">
        <f>VLOOKUP($A2030,'[1]MAN PROG 2026'!$A$1:$AI$3379,5,FALSE)</f>
        <v>67397</v>
      </c>
      <c r="F2030" s="23" t="str">
        <f>VLOOKUP($A2030,'[1]MAN PROG 2026'!$A$1:$AI$3379,6,FALSE)</f>
        <v>SINGOLA</v>
      </c>
      <c r="G2030" s="23">
        <f>VLOOKUP($A2030,'[1]MAN PROG 2026'!$A$1:$AI$3379,7,FALSE)</f>
        <v>103746</v>
      </c>
      <c r="H2030" s="23">
        <f>VLOOKUP($A2030,'[1]MAN PROG 2026'!$A$1:$AI$3379,8,FALSE)</f>
        <v>0</v>
      </c>
      <c r="I2030" s="23" t="str">
        <f>VLOOKUP($A2030,'[1]MAN PROG 2026'!$A$1:$AI$3379,9,FALSE)</f>
        <v>S.PIETRO</v>
      </c>
      <c r="J2030" s="23" t="str">
        <f>VLOOKUP($A2030,'[1]MAN PROG 2026'!$A$1:$AI$3379,10,FALSE)</f>
        <v>LABORATORIO ANALISI</v>
      </c>
      <c r="K2030" s="23" t="str">
        <f>VLOOKUP($A2030,'[1]MAN PROG 2026'!$A$1:$AI$3379,11,FALSE)</f>
        <v>LABORATORIO ANALISI</v>
      </c>
      <c r="L2030" s="24" t="str">
        <f>VLOOKUP($A2030,'[1]MAN PROG 2026'!$A$2:$AI$3379,12,FALSE)</f>
        <v>LABORATORIO ANALISI</v>
      </c>
      <c r="M2030" s="24" t="str">
        <f>VLOOKUP($A2030,'[1]MAN PROG 2026'!$A$2:$AI$3379,13,FALSE)</f>
        <v>SINGOLA</v>
      </c>
      <c r="N2030" s="24">
        <f>VLOOKUP($A2030,'[1]MAN PROG 2026'!$A$2:$AI$3379,14,FALSE)</f>
        <v>103746</v>
      </c>
      <c r="O2030" s="24">
        <f>VLOOKUP($A2030,'[1]MAN PROG 2026'!$A$2:$AI$3379,15,FALSE)</f>
        <v>0</v>
      </c>
      <c r="P2030" s="25" t="str">
        <f>VLOOKUP($A2030,'[1]MAN PROG 2026'!$A$2:$AI$3379,20,FALSE)</f>
        <v>NON PREVISTO</v>
      </c>
      <c r="Q2030" s="8"/>
      <c r="R2030" s="26"/>
      <c r="S2030" s="8"/>
      <c r="T2030" s="37"/>
      <c r="U2030" s="27"/>
      <c r="V2030" s="27"/>
      <c r="W2030" s="27"/>
      <c r="X2030" s="27"/>
      <c r="Y2030" s="27"/>
      <c r="Z2030" s="27"/>
      <c r="AA2030" s="27"/>
      <c r="AB2030" s="27"/>
      <c r="AC2030" s="27"/>
      <c r="AD2030" s="27"/>
      <c r="AE2030" s="27"/>
      <c r="AF2030" s="27"/>
      <c r="AG2030" s="9" t="s">
        <v>32</v>
      </c>
      <c r="AH2030" s="27"/>
      <c r="AI2030" s="27"/>
      <c r="AJ2030" s="27"/>
      <c r="AK2030" s="27"/>
      <c r="AL2030" s="27"/>
      <c r="AM2030" s="11"/>
      <c r="AN2030" s="28"/>
      <c r="AO2030" s="28"/>
      <c r="AP2030" s="29"/>
      <c r="AQ2030" s="30"/>
      <c r="AR2030" s="31"/>
      <c r="AS2030" s="32"/>
      <c r="AT2030" s="33"/>
      <c r="AU2030" s="34"/>
      <c r="AV2030" s="27"/>
      <c r="AW2030" s="27"/>
      <c r="AX2030" s="27"/>
      <c r="AY2030" s="27"/>
    </row>
    <row r="2031" spans="1:51" ht="24" customHeight="1" x14ac:dyDescent="0.3">
      <c r="A2031" s="22">
        <v>103747</v>
      </c>
      <c r="B2031" s="23" t="str">
        <f>VLOOKUP($A2031,'[1]MAN PROG 2026'!$A$1:$AI$3379,2,FALSE)</f>
        <v>ELETTROCARDIOGRAFO</v>
      </c>
      <c r="C2031" s="23" t="str">
        <f>VLOOKUP($A2031,'[1]MAN PROG 2026'!$A$1:$AI$3379,3,FALSE)</f>
        <v>EDAN INSTRUMENTS INC</v>
      </c>
      <c r="D2031" s="23" t="str">
        <f>VLOOKUP($A2031,'[1]MAN PROG 2026'!$A$1:$AI$3379,4,FALSE)</f>
        <v>SE 1200 EXPRESS</v>
      </c>
      <c r="E2031" s="23" t="str">
        <f>VLOOKUP($A2031,'[1]MAN PROG 2026'!$A$1:$AI$3379,5,FALSE)</f>
        <v>311076-M16A05180001</v>
      </c>
      <c r="F2031" s="23" t="str">
        <f>VLOOKUP($A2031,'[1]MAN PROG 2026'!$A$1:$AI$3379,6,FALSE)</f>
        <v>SINGOLA</v>
      </c>
      <c r="G2031" s="23">
        <f>VLOOKUP($A2031,'[1]MAN PROG 2026'!$A$1:$AI$3379,7,FALSE)</f>
        <v>103747</v>
      </c>
      <c r="H2031" s="23">
        <f>VLOOKUP($A2031,'[1]MAN PROG 2026'!$A$1:$AI$3379,8,FALSE)</f>
        <v>0</v>
      </c>
      <c r="I2031" s="23" t="str">
        <f>VLOOKUP($A2031,'[1]MAN PROG 2026'!$A$1:$AI$3379,9,FALSE)</f>
        <v>S.PIETRO</v>
      </c>
      <c r="J2031" s="23" t="str">
        <f>VLOOKUP($A2031,'[1]MAN PROG 2026'!$A$1:$AI$3379,10,FALSE)</f>
        <v>S. G. GRANDE</v>
      </c>
      <c r="K2031" s="23" t="str">
        <f>VLOOKUP($A2031,'[1]MAN PROG 2026'!$A$1:$AI$3379,11,FALSE)</f>
        <v>S. G. GRANDE</v>
      </c>
      <c r="L2031" s="24" t="str">
        <f>VLOOKUP($A2031,'[1]MAN PROG 2026'!$A$2:$AI$3379,12,FALSE)</f>
        <v>NON TROVATO</v>
      </c>
      <c r="M2031" s="24">
        <f>VLOOKUP($A2031,'[1]MAN PROG 2026'!$A$2:$AI$3379,13,FALSE)</f>
        <v>0</v>
      </c>
      <c r="N2031" s="24">
        <f>VLOOKUP($A2031,'[1]MAN PROG 2026'!$A$2:$AI$3379,14,FALSE)</f>
        <v>0</v>
      </c>
      <c r="O2031" s="24">
        <f>VLOOKUP($A2031,'[1]MAN PROG 2026'!$A$2:$AI$3379,15,FALSE)</f>
        <v>0</v>
      </c>
      <c r="P2031" s="25" t="str">
        <f>VLOOKUP($A2031,'[1]MAN PROG 2026'!$A$2:$AI$3379,20,FALSE)</f>
        <v>DA FARE</v>
      </c>
      <c r="Q2031" s="8"/>
      <c r="R2031" s="26"/>
      <c r="S2031" s="8"/>
      <c r="T2031" s="37"/>
      <c r="U2031" s="27"/>
      <c r="V2031" s="27"/>
      <c r="W2031" s="27"/>
      <c r="X2031" s="27"/>
      <c r="Y2031" s="27"/>
      <c r="Z2031" s="27"/>
      <c r="AA2031" s="27"/>
      <c r="AB2031" s="27"/>
      <c r="AC2031" s="27"/>
      <c r="AD2031" s="27"/>
      <c r="AE2031" s="27"/>
      <c r="AF2031" s="27"/>
      <c r="AG2031" s="9" t="s">
        <v>32</v>
      </c>
      <c r="AH2031" s="27"/>
      <c r="AI2031" s="27"/>
      <c r="AJ2031" s="27"/>
      <c r="AK2031" s="27"/>
      <c r="AL2031" s="27"/>
      <c r="AM2031" s="11"/>
      <c r="AN2031" s="28"/>
      <c r="AO2031" s="28"/>
      <c r="AP2031" s="29"/>
      <c r="AQ2031" s="30"/>
      <c r="AR2031" s="31"/>
      <c r="AS2031" s="32"/>
      <c r="AT2031" s="33"/>
      <c r="AU2031" s="34"/>
      <c r="AV2031" s="27"/>
      <c r="AW2031" s="27"/>
      <c r="AX2031" s="27"/>
      <c r="AY2031" s="27"/>
    </row>
    <row r="2032" spans="1:51" ht="24" customHeight="1" x14ac:dyDescent="0.3">
      <c r="A2032" s="22">
        <v>103748</v>
      </c>
      <c r="B2032" s="23" t="str">
        <f>VLOOKUP($A2032,'[1]MAN PROG 2026'!$A$1:$AI$3379,2,FALSE)</f>
        <v>ELETTROCARDIOGRAFO</v>
      </c>
      <c r="C2032" s="23" t="str">
        <f>VLOOKUP($A2032,'[1]MAN PROG 2026'!$A$1:$AI$3379,3,FALSE)</f>
        <v>EDAN INSTRUMENTS INC</v>
      </c>
      <c r="D2032" s="23" t="str">
        <f>VLOOKUP($A2032,'[1]MAN PROG 2026'!$A$1:$AI$3379,4,FALSE)</f>
        <v>SE 601 C</v>
      </c>
      <c r="E2032" s="23" t="str">
        <f>VLOOKUP($A2032,'[1]MAN PROG 2026'!$A$1:$AI$3379,5,FALSE)</f>
        <v>360480-M16102450002</v>
      </c>
      <c r="F2032" s="23" t="str">
        <f>VLOOKUP($A2032,'[1]MAN PROG 2026'!$A$1:$AI$3379,6,FALSE)</f>
        <v>SINGOLA</v>
      </c>
      <c r="G2032" s="23">
        <f>VLOOKUP($A2032,'[1]MAN PROG 2026'!$A$1:$AI$3379,7,FALSE)</f>
        <v>103748</v>
      </c>
      <c r="H2032" s="23">
        <f>VLOOKUP($A2032,'[1]MAN PROG 2026'!$A$1:$AI$3379,8,FALSE)</f>
        <v>0</v>
      </c>
      <c r="I2032" s="23" t="str">
        <f>VLOOKUP($A2032,'[1]MAN PROG 2026'!$A$1:$AI$3379,9,FALSE)</f>
        <v>S.PIETRO</v>
      </c>
      <c r="J2032" s="23" t="str">
        <f>VLOOKUP($A2032,'[1]MAN PROG 2026'!$A$1:$AI$3379,10,FALSE)</f>
        <v>S. CARLO SOLVENTI</v>
      </c>
      <c r="K2032" s="23" t="str">
        <f>VLOOKUP($A2032,'[1]MAN PROG 2026'!$A$1:$AI$3379,11,FALSE)</f>
        <v>S. CARLO SOLVENTI</v>
      </c>
      <c r="L2032" s="24" t="str">
        <f>VLOOKUP($A2032,'[1]MAN PROG 2026'!$A$2:$AI$3379,12,FALSE)</f>
        <v>NON TROVATO</v>
      </c>
      <c r="M2032" s="24">
        <f>VLOOKUP($A2032,'[1]MAN PROG 2026'!$A$2:$AI$3379,13,FALSE)</f>
        <v>0</v>
      </c>
      <c r="N2032" s="24">
        <f>VLOOKUP($A2032,'[1]MAN PROG 2026'!$A$2:$AI$3379,14,FALSE)</f>
        <v>0</v>
      </c>
      <c r="O2032" s="24">
        <f>VLOOKUP($A2032,'[1]MAN PROG 2026'!$A$2:$AI$3379,15,FALSE)</f>
        <v>0</v>
      </c>
      <c r="P2032" s="25" t="str">
        <f>VLOOKUP($A2032,'[1]MAN PROG 2026'!$A$2:$AI$3379,20,FALSE)</f>
        <v>DA FARE</v>
      </c>
      <c r="Q2032" s="8"/>
      <c r="R2032" s="26"/>
      <c r="S2032" s="8"/>
      <c r="T2032" s="37"/>
      <c r="U2032" s="27"/>
      <c r="V2032" s="27"/>
      <c r="W2032" s="27"/>
      <c r="X2032" s="27"/>
      <c r="Y2032" s="27"/>
      <c r="Z2032" s="27"/>
      <c r="AA2032" s="27"/>
      <c r="AB2032" s="27"/>
      <c r="AC2032" s="27"/>
      <c r="AD2032" s="27"/>
      <c r="AE2032" s="27"/>
      <c r="AF2032" s="27"/>
      <c r="AG2032" s="9" t="s">
        <v>32</v>
      </c>
      <c r="AH2032" s="27"/>
      <c r="AI2032" s="27"/>
      <c r="AJ2032" s="27"/>
      <c r="AK2032" s="27"/>
      <c r="AL2032" s="27"/>
      <c r="AM2032" s="11"/>
      <c r="AN2032" s="28"/>
      <c r="AO2032" s="28"/>
      <c r="AP2032" s="29"/>
      <c r="AQ2032" s="30"/>
      <c r="AR2032" s="31"/>
      <c r="AS2032" s="32"/>
      <c r="AT2032" s="33"/>
      <c r="AU2032" s="34"/>
      <c r="AV2032" s="27"/>
      <c r="AW2032" s="27"/>
      <c r="AX2032" s="27"/>
      <c r="AY2032" s="27"/>
    </row>
    <row r="2033" spans="1:51" ht="24" customHeight="1" x14ac:dyDescent="0.3">
      <c r="A2033" s="22">
        <v>103749</v>
      </c>
      <c r="B2033" s="23" t="str">
        <f>VLOOKUP($A2033,'[1]MAN PROG 2026'!$A$1:$AI$3379,2,FALSE)</f>
        <v>MONITOR FETALE</v>
      </c>
      <c r="C2033" s="23" t="str">
        <f>VLOOKUP($A2033,'[1]MAN PROG 2026'!$A$1:$AI$3379,3,FALSE)</f>
        <v>EDAN INSTRUMENTS INC</v>
      </c>
      <c r="D2033" s="23" t="str">
        <f>VLOOKUP($A2033,'[1]MAN PROG 2026'!$A$1:$AI$3379,4,FALSE)</f>
        <v>F3</v>
      </c>
      <c r="E2033" s="23" t="str">
        <f>VLOOKUP($A2033,'[1]MAN PROG 2026'!$A$1:$AI$3379,5,FALSE)</f>
        <v>460323-M16400260001</v>
      </c>
      <c r="F2033" s="23" t="str">
        <f>VLOOKUP($A2033,'[1]MAN PROG 2026'!$A$1:$AI$3379,6,FALSE)</f>
        <v>SINGOLA</v>
      </c>
      <c r="G2033" s="23">
        <f>VLOOKUP($A2033,'[1]MAN PROG 2026'!$A$1:$AI$3379,7,FALSE)</f>
        <v>103749</v>
      </c>
      <c r="H2033" s="23">
        <f>VLOOKUP($A2033,'[1]MAN PROG 2026'!$A$1:$AI$3379,8,FALSE)</f>
        <v>0</v>
      </c>
      <c r="I2033" s="23" t="str">
        <f>VLOOKUP($A2033,'[1]MAN PROG 2026'!$A$1:$AI$3379,9,FALSE)</f>
        <v>S.PIETRO</v>
      </c>
      <c r="J2033" s="23" t="str">
        <f>VLOOKUP($A2033,'[1]MAN PROG 2026'!$A$1:$AI$3379,10,FALSE)</f>
        <v>AMB. GINECOLOGIA</v>
      </c>
      <c r="K2033" s="23" t="str">
        <f>VLOOKUP($A2033,'[1]MAN PROG 2026'!$A$1:$AI$3379,11,FALSE)</f>
        <v>AMB. GINECOLOGIA</v>
      </c>
      <c r="L2033" s="24" t="str">
        <f>VLOOKUP($A2033,'[1]MAN PROG 2026'!$A$2:$AI$3379,12,FALSE)</f>
        <v>AMB. GINECOLOGIA</v>
      </c>
      <c r="M2033" s="24" t="str">
        <f>VLOOKUP($A2033,'[1]MAN PROG 2026'!$A$2:$AI$3379,13,FALSE)</f>
        <v>SINGOLA</v>
      </c>
      <c r="N2033" s="24" t="str">
        <f>VLOOKUP($A2033,'[1]MAN PROG 2026'!$A$2:$AI$3379,14,FALSE)</f>
        <v>103749</v>
      </c>
      <c r="O2033" s="24">
        <f>VLOOKUP($A2033,'[1]MAN PROG 2026'!$A$2:$AI$3379,15,FALSE)</f>
        <v>0</v>
      </c>
      <c r="P2033" s="25" t="str">
        <f>VLOOKUP($A2033,'[1]MAN PROG 2026'!$A$2:$AI$3379,20,FALSE)</f>
        <v>DA FARE</v>
      </c>
      <c r="Q2033" s="9" t="str">
        <f>RIGHT(A2033,4)</f>
        <v>3749</v>
      </c>
      <c r="R2033" s="26">
        <v>46231</v>
      </c>
      <c r="S2033" s="8" t="s">
        <v>53</v>
      </c>
      <c r="T2033" s="37"/>
      <c r="U2033" s="27" t="s">
        <v>55</v>
      </c>
      <c r="V2033" s="27" t="s">
        <v>56</v>
      </c>
      <c r="W2033" s="27" t="s">
        <v>55</v>
      </c>
      <c r="X2033" s="27" t="s">
        <v>55</v>
      </c>
      <c r="Y2033" s="27" t="s">
        <v>55</v>
      </c>
      <c r="Z2033" s="27" t="s">
        <v>55</v>
      </c>
      <c r="AA2033" s="27" t="s">
        <v>55</v>
      </c>
      <c r="AB2033" s="27" t="s">
        <v>66</v>
      </c>
      <c r="AC2033" s="27" t="s">
        <v>67</v>
      </c>
      <c r="AD2033" s="27" t="s">
        <v>112</v>
      </c>
      <c r="AE2033" s="27" t="s">
        <v>68</v>
      </c>
      <c r="AF2033" s="27" t="s">
        <v>61</v>
      </c>
      <c r="AG2033" s="9" t="s">
        <v>32</v>
      </c>
      <c r="AH2033" s="27" t="s">
        <v>61</v>
      </c>
      <c r="AI2033" s="27" t="s">
        <v>70</v>
      </c>
      <c r="AJ2033" s="27" t="s">
        <v>61</v>
      </c>
      <c r="AK2033" s="27" t="s">
        <v>61</v>
      </c>
      <c r="AL2033" s="27" t="s">
        <v>70</v>
      </c>
      <c r="AM2033" s="11">
        <v>25.9</v>
      </c>
      <c r="AN2033" s="28">
        <v>6.7</v>
      </c>
      <c r="AO2033" s="28"/>
      <c r="AP2033" s="29"/>
      <c r="AQ2033" s="30"/>
      <c r="AR2033" s="31"/>
      <c r="AS2033" s="32"/>
      <c r="AT2033" s="33"/>
      <c r="AU2033" s="34"/>
      <c r="AV2033" s="27" t="s">
        <v>62</v>
      </c>
      <c r="AW2033" s="27">
        <v>5625031</v>
      </c>
      <c r="AX2033" s="27" t="s">
        <v>63</v>
      </c>
      <c r="AY2033" s="27"/>
    </row>
    <row r="2034" spans="1:51" ht="24" customHeight="1" x14ac:dyDescent="0.3">
      <c r="A2034" s="22">
        <v>103750</v>
      </c>
      <c r="B2034" s="23" t="str">
        <f>VLOOKUP($A2034,'[1]MAN PROG 2026'!$A$1:$AI$3379,2,FALSE)</f>
        <v>FRIGORIFERO BIOLOGICO</v>
      </c>
      <c r="C2034" s="23" t="str">
        <f>VLOOKUP($A2034,'[1]MAN PROG 2026'!$A$1:$AI$3379,3,FALSE)</f>
        <v>CF DI CIRO FIOCCHETTI &amp; C SNC</v>
      </c>
      <c r="D2034" s="23" t="str">
        <f>VLOOKUP($A2034,'[1]MAN PROG 2026'!$A$1:$AI$3379,4,FALSE)</f>
        <v>MEDIKA 140</v>
      </c>
      <c r="E2034" s="23">
        <f>VLOOKUP($A2034,'[1]MAN PROG 2026'!$A$1:$AI$3379,5,FALSE)</f>
        <v>67396</v>
      </c>
      <c r="F2034" s="23" t="str">
        <f>VLOOKUP($A2034,'[1]MAN PROG 2026'!$A$1:$AI$3379,6,FALSE)</f>
        <v>SINGOLA</v>
      </c>
      <c r="G2034" s="23">
        <f>VLOOKUP($A2034,'[1]MAN PROG 2026'!$A$1:$AI$3379,7,FALSE)</f>
        <v>103750</v>
      </c>
      <c r="H2034" s="23">
        <f>VLOOKUP($A2034,'[1]MAN PROG 2026'!$A$1:$AI$3379,8,FALSE)</f>
        <v>0</v>
      </c>
      <c r="I2034" s="23" t="str">
        <f>VLOOKUP($A2034,'[1]MAN PROG 2026'!$A$1:$AI$3379,9,FALSE)</f>
        <v>S.PIETRO</v>
      </c>
      <c r="J2034" s="23" t="str">
        <f>VLOOKUP($A2034,'[1]MAN PROG 2026'!$A$1:$AI$3379,10,FALSE)</f>
        <v>ODONTOSTOMATOLOGIA</v>
      </c>
      <c r="K2034" s="23" t="str">
        <f>VLOOKUP($A2034,'[1]MAN PROG 2026'!$A$1:$AI$3379,11,FALSE)</f>
        <v>ODONTOSTOMATOLOGIA</v>
      </c>
      <c r="L2034" s="24" t="str">
        <f>VLOOKUP($A2034,'[1]MAN PROG 2026'!$A$2:$AI$3379,12,FALSE)</f>
        <v>ODONTOSTOMATOLOGIA</v>
      </c>
      <c r="M2034" s="24" t="str">
        <f>VLOOKUP($A2034,'[1]MAN PROG 2026'!$A$2:$AI$3379,13,FALSE)</f>
        <v>SINGOLA</v>
      </c>
      <c r="N2034" s="24" t="str">
        <f>VLOOKUP($A2034,'[1]MAN PROG 2026'!$A$2:$AI$3379,14,FALSE)</f>
        <v>103750</v>
      </c>
      <c r="O2034" s="24">
        <f>VLOOKUP($A2034,'[1]MAN PROG 2026'!$A$2:$AI$3379,15,FALSE)</f>
        <v>0</v>
      </c>
      <c r="P2034" s="25" t="str">
        <f>VLOOKUP($A2034,'[1]MAN PROG 2026'!$A$2:$AI$3379,20,FALSE)</f>
        <v>DA FARE</v>
      </c>
      <c r="Q2034" s="8" t="s">
        <v>863</v>
      </c>
      <c r="R2034" s="26">
        <v>46230</v>
      </c>
      <c r="S2034" s="8" t="s">
        <v>53</v>
      </c>
      <c r="T2034" s="37"/>
      <c r="U2034" s="27" t="s">
        <v>55</v>
      </c>
      <c r="V2034" s="27" t="s">
        <v>56</v>
      </c>
      <c r="W2034" s="27" t="s">
        <v>55</v>
      </c>
      <c r="X2034" s="27" t="s">
        <v>55</v>
      </c>
      <c r="Y2034" s="27" t="s">
        <v>55</v>
      </c>
      <c r="Z2034" s="27" t="s">
        <v>55</v>
      </c>
      <c r="AA2034" s="27" t="s">
        <v>55</v>
      </c>
      <c r="AB2034" s="27" t="s">
        <v>57</v>
      </c>
      <c r="AC2034" s="27" t="s">
        <v>61</v>
      </c>
      <c r="AD2034" s="27" t="s">
        <v>235</v>
      </c>
      <c r="AE2034" s="27" t="s">
        <v>88</v>
      </c>
      <c r="AF2034" s="27">
        <v>0.189</v>
      </c>
      <c r="AG2034" s="9" t="s">
        <v>32</v>
      </c>
      <c r="AH2034" s="27" t="s">
        <v>70</v>
      </c>
      <c r="AI2034" s="27" t="s">
        <v>70</v>
      </c>
      <c r="AJ2034" s="27" t="s">
        <v>61</v>
      </c>
      <c r="AK2034" s="27" t="s">
        <v>61</v>
      </c>
      <c r="AL2034" s="27" t="s">
        <v>61</v>
      </c>
      <c r="AM2034" s="11">
        <v>97.6</v>
      </c>
      <c r="AN2034" s="28" t="s">
        <v>61</v>
      </c>
      <c r="AO2034" s="28"/>
      <c r="AP2034" s="29"/>
      <c r="AQ2034" s="30"/>
      <c r="AR2034" s="31"/>
      <c r="AS2034" s="32"/>
      <c r="AT2034" s="33"/>
      <c r="AU2034" s="34"/>
      <c r="AV2034" s="27" t="s">
        <v>62</v>
      </c>
      <c r="AW2034" s="27">
        <v>5625031</v>
      </c>
      <c r="AX2034" s="27" t="s">
        <v>63</v>
      </c>
      <c r="AY2034" s="27"/>
    </row>
    <row r="2035" spans="1:51" ht="24" customHeight="1" x14ac:dyDescent="0.3">
      <c r="A2035" s="22">
        <v>103751</v>
      </c>
      <c r="B2035" s="23" t="str">
        <f>VLOOKUP($A2035,'[1]MAN PROG 2026'!$A$1:$AI$3379,2,FALSE)</f>
        <v>FRIGORIFERO BIOLOGICO</v>
      </c>
      <c r="C2035" s="23" t="str">
        <f>VLOOKUP($A2035,'[1]MAN PROG 2026'!$A$1:$AI$3379,3,FALSE)</f>
        <v>CF DI CIRO FIOCCHETTI &amp; C SNC</v>
      </c>
      <c r="D2035" s="23" t="str">
        <f>VLOOKUP($A2035,'[1]MAN PROG 2026'!$A$1:$AI$3379,4,FALSE)</f>
        <v>MEDIKA 400 2T</v>
      </c>
      <c r="E2035" s="23">
        <f>VLOOKUP($A2035,'[1]MAN PROG 2026'!$A$1:$AI$3379,5,FALSE)</f>
        <v>67389</v>
      </c>
      <c r="F2035" s="23" t="str">
        <f>VLOOKUP($A2035,'[1]MAN PROG 2026'!$A$1:$AI$3379,6,FALSE)</f>
        <v>SINGOLA</v>
      </c>
      <c r="G2035" s="23">
        <f>VLOOKUP($A2035,'[1]MAN PROG 2026'!$A$1:$AI$3379,7,FALSE)</f>
        <v>103751</v>
      </c>
      <c r="H2035" s="23">
        <f>VLOOKUP($A2035,'[1]MAN PROG 2026'!$A$1:$AI$3379,8,FALSE)</f>
        <v>0</v>
      </c>
      <c r="I2035" s="23" t="str">
        <f>VLOOKUP($A2035,'[1]MAN PROG 2026'!$A$1:$AI$3379,9,FALSE)</f>
        <v>S.PIETRO</v>
      </c>
      <c r="J2035" s="23" t="str">
        <f>VLOOKUP($A2035,'[1]MAN PROG 2026'!$A$1:$AI$3379,10,FALSE)</f>
        <v>LABORATORIO ANALISI</v>
      </c>
      <c r="K2035" s="23" t="str">
        <f>VLOOKUP($A2035,'[1]MAN PROG 2026'!$A$1:$AI$3379,11,FALSE)</f>
        <v>LABORATORIO ANALISI</v>
      </c>
      <c r="L2035" s="24" t="str">
        <f>VLOOKUP($A2035,'[1]MAN PROG 2026'!$A$2:$AI$3379,12,FALSE)</f>
        <v>LABORATORIO ANALISI</v>
      </c>
      <c r="M2035" s="24" t="str">
        <f>VLOOKUP($A2035,'[1]MAN PROG 2026'!$A$2:$AI$3379,13,FALSE)</f>
        <v>SINGOLA</v>
      </c>
      <c r="N2035" s="24">
        <f>VLOOKUP($A2035,'[1]MAN PROG 2026'!$A$2:$AI$3379,14,FALSE)</f>
        <v>103751</v>
      </c>
      <c r="O2035" s="24">
        <f>VLOOKUP($A2035,'[1]MAN PROG 2026'!$A$2:$AI$3379,15,FALSE)</f>
        <v>0</v>
      </c>
      <c r="P2035" s="25" t="str">
        <f>VLOOKUP($A2035,'[1]MAN PROG 2026'!$A$2:$AI$3379,20,FALSE)</f>
        <v>NON PREVISTO</v>
      </c>
      <c r="Q2035" s="8"/>
      <c r="R2035" s="26"/>
      <c r="S2035" s="8"/>
      <c r="T2035" s="37"/>
      <c r="U2035" s="27"/>
      <c r="V2035" s="27"/>
      <c r="W2035" s="27"/>
      <c r="X2035" s="27"/>
      <c r="Y2035" s="27"/>
      <c r="Z2035" s="27"/>
      <c r="AA2035" s="27"/>
      <c r="AB2035" s="27"/>
      <c r="AC2035" s="27"/>
      <c r="AD2035" s="27"/>
      <c r="AE2035" s="27"/>
      <c r="AF2035" s="27"/>
      <c r="AG2035" s="9" t="s">
        <v>32</v>
      </c>
      <c r="AH2035" s="27"/>
      <c r="AI2035" s="27"/>
      <c r="AJ2035" s="27"/>
      <c r="AK2035" s="27"/>
      <c r="AL2035" s="27"/>
      <c r="AM2035" s="11"/>
      <c r="AN2035" s="28"/>
      <c r="AO2035" s="28"/>
      <c r="AP2035" s="29"/>
      <c r="AQ2035" s="30"/>
      <c r="AR2035" s="31"/>
      <c r="AS2035" s="32"/>
      <c r="AT2035" s="33"/>
      <c r="AU2035" s="34"/>
      <c r="AV2035" s="27"/>
      <c r="AW2035" s="27"/>
      <c r="AX2035" s="27"/>
      <c r="AY2035" s="27"/>
    </row>
    <row r="2036" spans="1:51" ht="24" customHeight="1" x14ac:dyDescent="0.3">
      <c r="A2036" s="22">
        <v>103752</v>
      </c>
      <c r="B2036" s="23" t="str">
        <f>VLOOKUP($A2036,'[1]MAN PROG 2026'!$A$1:$AI$3379,2,FALSE)</f>
        <v>ECOTOMOGRAFO</v>
      </c>
      <c r="C2036" s="23" t="str">
        <f>VLOOKUP($A2036,'[1]MAN PROG 2026'!$A$1:$AI$3379,3,FALSE)</f>
        <v>MINDRAY CO LTD</v>
      </c>
      <c r="D2036" s="23" t="str">
        <f>VLOOKUP($A2036,'[1]MAN PROG 2026'!$A$1:$AI$3379,4,FALSE)</f>
        <v>RESONA 7</v>
      </c>
      <c r="E2036" s="23" t="str">
        <f>VLOOKUP($A2036,'[1]MAN PROG 2026'!$A$1:$AI$3379,5,FALSE)</f>
        <v>7V86001027</v>
      </c>
      <c r="F2036" s="23" t="str">
        <f>VLOOKUP($A2036,'[1]MAN PROG 2026'!$A$1:$AI$3379,6,FALSE)</f>
        <v>PRINCIPALE</v>
      </c>
      <c r="G2036" s="23">
        <f>VLOOKUP($A2036,'[1]MAN PROG 2026'!$A$1:$AI$3379,7,FALSE)</f>
        <v>103752</v>
      </c>
      <c r="H2036" s="23" t="str">
        <f>VLOOKUP($A2036,'[1]MAN PROG 2026'!$A$1:$AI$3379,8,FALSE)</f>
        <v>ECO29 (103752)</v>
      </c>
      <c r="I2036" s="23" t="str">
        <f>VLOOKUP($A2036,'[1]MAN PROG 2026'!$A$1:$AI$3379,9,FALSE)</f>
        <v>S.PIETRO</v>
      </c>
      <c r="J2036" s="23" t="str">
        <f>VLOOKUP($A2036,'[1]MAN PROG 2026'!$A$1:$AI$3379,10,FALSE)</f>
        <v>UTIC</v>
      </c>
      <c r="K2036" s="23" t="str">
        <f>VLOOKUP($A2036,'[1]MAN PROG 2026'!$A$1:$AI$3379,11,FALSE)</f>
        <v>UTIC</v>
      </c>
      <c r="L2036" s="24" t="str">
        <f>VLOOKUP($A2036,'[1]MAN PROG 2026'!$A$2:$AI$3379,12,FALSE)</f>
        <v>UTIC</v>
      </c>
      <c r="M2036" s="24" t="str">
        <f>VLOOKUP($A2036,'[1]MAN PROG 2026'!$A$2:$AI$3379,13,FALSE)</f>
        <v>PRINCIPALE</v>
      </c>
      <c r="N2036" s="24" t="str">
        <f>VLOOKUP($A2036,'[1]MAN PROG 2026'!$A$2:$AI$3379,14,FALSE)</f>
        <v>103752</v>
      </c>
      <c r="O2036" s="24" t="str">
        <f>VLOOKUP($A2036,'[1]MAN PROG 2026'!$A$2:$AI$3379,15,FALSE)</f>
        <v>ECO29 (103752)</v>
      </c>
      <c r="P2036" s="25" t="str">
        <f>VLOOKUP($A2036,'[1]MAN PROG 2026'!$A$2:$AI$3379,20,FALSE)</f>
        <v>DA FARE</v>
      </c>
      <c r="Q2036" s="9" t="str">
        <f t="shared" ref="Q2036:Q2039" si="76">RIGHT(A2036,4)</f>
        <v>3752</v>
      </c>
      <c r="R2036" s="26">
        <v>46233</v>
      </c>
      <c r="S2036" s="8" t="s">
        <v>53</v>
      </c>
      <c r="T2036" s="37" t="s">
        <v>864</v>
      </c>
      <c r="U2036" s="27" t="s">
        <v>55</v>
      </c>
      <c r="V2036" s="27" t="s">
        <v>56</v>
      </c>
      <c r="W2036" s="27" t="s">
        <v>55</v>
      </c>
      <c r="X2036" s="27" t="s">
        <v>55</v>
      </c>
      <c r="Y2036" s="27" t="s">
        <v>55</v>
      </c>
      <c r="Z2036" s="27" t="s">
        <v>55</v>
      </c>
      <c r="AA2036" s="27" t="s">
        <v>55</v>
      </c>
      <c r="AB2036" s="27" t="s">
        <v>57</v>
      </c>
      <c r="AC2036" s="27" t="s">
        <v>73</v>
      </c>
      <c r="AD2036" s="27" t="s">
        <v>112</v>
      </c>
      <c r="AE2036" s="27" t="s">
        <v>68</v>
      </c>
      <c r="AF2036" s="27" t="s">
        <v>865</v>
      </c>
      <c r="AG2036" s="9" t="s">
        <v>32</v>
      </c>
      <c r="AH2036" s="27" t="s">
        <v>70</v>
      </c>
      <c r="AI2036" s="27" t="s">
        <v>70</v>
      </c>
      <c r="AJ2036" s="27" t="s">
        <v>61</v>
      </c>
      <c r="AK2036" s="27" t="s">
        <v>70</v>
      </c>
      <c r="AL2036" s="27" t="s">
        <v>70</v>
      </c>
      <c r="AM2036" s="11">
        <v>125.3</v>
      </c>
      <c r="AN2036" s="28">
        <v>5.8</v>
      </c>
      <c r="AO2036" s="28" t="s">
        <v>181</v>
      </c>
      <c r="AP2036" s="29"/>
      <c r="AQ2036" s="30" t="s">
        <v>181</v>
      </c>
      <c r="AR2036" s="31"/>
      <c r="AS2036" s="32"/>
      <c r="AT2036" s="33"/>
      <c r="AU2036" s="34"/>
      <c r="AV2036" s="27" t="s">
        <v>62</v>
      </c>
      <c r="AW2036" s="27">
        <v>5625031</v>
      </c>
      <c r="AX2036" s="27" t="s">
        <v>63</v>
      </c>
      <c r="AY2036" s="27"/>
    </row>
    <row r="2037" spans="1:51" ht="24" customHeight="1" x14ac:dyDescent="0.3">
      <c r="A2037" s="22">
        <v>103753</v>
      </c>
      <c r="B2037" s="23" t="str">
        <f>VLOOKUP($A2037,'[1]MAN PROG 2026'!$A$1:$AI$3379,2,FALSE)</f>
        <v>SONDA ECOGRAFICA</v>
      </c>
      <c r="C2037" s="23" t="str">
        <f>VLOOKUP($A2037,'[1]MAN PROG 2026'!$A$1:$AI$3379,3,FALSE)</f>
        <v>MINDRAY CO LTD</v>
      </c>
      <c r="D2037" s="23" t="str">
        <f>VLOOKUP($A2037,'[1]MAN PROG 2026'!$A$1:$AI$3379,4,FALSE)</f>
        <v>L11 3U</v>
      </c>
      <c r="E2037" s="23" t="str">
        <f>VLOOKUP($A2037,'[1]MAN PROG 2026'!$A$1:$AI$3379,5,FALSE)</f>
        <v>9KU84002598</v>
      </c>
      <c r="F2037" s="23" t="str">
        <f>VLOOKUP($A2037,'[1]MAN PROG 2026'!$A$1:$AI$3379,6,FALSE)</f>
        <v>COMPONENTE</v>
      </c>
      <c r="G2037" s="23">
        <f>VLOOKUP($A2037,'[1]MAN PROG 2026'!$A$1:$AI$3379,7,FALSE)</f>
        <v>103752</v>
      </c>
      <c r="H2037" s="23" t="str">
        <f>VLOOKUP($A2037,'[1]MAN PROG 2026'!$A$1:$AI$3379,8,FALSE)</f>
        <v>ECO29 (103752)</v>
      </c>
      <c r="I2037" s="23" t="str">
        <f>VLOOKUP($A2037,'[1]MAN PROG 2026'!$A$1:$AI$3379,9,FALSE)</f>
        <v>S.PIETRO</v>
      </c>
      <c r="J2037" s="23" t="str">
        <f>VLOOKUP($A2037,'[1]MAN PROG 2026'!$A$1:$AI$3379,10,FALSE)</f>
        <v>UTIC</v>
      </c>
      <c r="K2037" s="23" t="str">
        <f>VLOOKUP($A2037,'[1]MAN PROG 2026'!$A$1:$AI$3379,11,FALSE)</f>
        <v>UTIC</v>
      </c>
      <c r="L2037" s="24" t="str">
        <f>VLOOKUP($A2037,'[1]MAN PROG 2026'!$A$2:$AI$3379,12,FALSE)</f>
        <v>UTIC</v>
      </c>
      <c r="M2037" s="24" t="str">
        <f>VLOOKUP($A2037,'[1]MAN PROG 2026'!$A$2:$AI$3379,13,FALSE)</f>
        <v>COMPONENTE</v>
      </c>
      <c r="N2037" s="24" t="str">
        <f>VLOOKUP($A2037,'[1]MAN PROG 2026'!$A$2:$AI$3379,14,FALSE)</f>
        <v>103752</v>
      </c>
      <c r="O2037" s="24" t="str">
        <f>VLOOKUP($A2037,'[1]MAN PROG 2026'!$A$2:$AI$3379,15,FALSE)</f>
        <v>ECO29 (103752)</v>
      </c>
      <c r="P2037" s="25" t="str">
        <f>VLOOKUP($A2037,'[1]MAN PROG 2026'!$A$2:$AI$3379,20,FALSE)</f>
        <v>DA FARE</v>
      </c>
      <c r="Q2037" s="9">
        <v>3752</v>
      </c>
      <c r="R2037" s="26">
        <v>46233</v>
      </c>
      <c r="S2037" s="8" t="s">
        <v>53</v>
      </c>
      <c r="T2037" s="37" t="s">
        <v>530</v>
      </c>
      <c r="U2037" s="27" t="s">
        <v>55</v>
      </c>
      <c r="V2037" s="27" t="s">
        <v>56</v>
      </c>
      <c r="W2037" s="27" t="s">
        <v>55</v>
      </c>
      <c r="X2037" s="27" t="s">
        <v>55</v>
      </c>
      <c r="Y2037" s="27" t="s">
        <v>55</v>
      </c>
      <c r="Z2037" s="27" t="s">
        <v>55</v>
      </c>
      <c r="AA2037" s="27" t="s">
        <v>55</v>
      </c>
      <c r="AB2037" s="27"/>
      <c r="AC2037" s="27"/>
      <c r="AD2037" s="27"/>
      <c r="AE2037" s="27"/>
      <c r="AF2037" s="27"/>
      <c r="AG2037" s="9" t="s">
        <v>32</v>
      </c>
      <c r="AH2037" s="27"/>
      <c r="AI2037" s="27"/>
      <c r="AJ2037" s="27"/>
      <c r="AK2037" s="27"/>
      <c r="AL2037" s="27"/>
      <c r="AM2037" s="11"/>
      <c r="AN2037" s="28" t="s">
        <v>802</v>
      </c>
      <c r="AO2037" s="28" t="s">
        <v>181</v>
      </c>
      <c r="AP2037" s="29"/>
      <c r="AQ2037" s="30"/>
      <c r="AR2037" s="31"/>
      <c r="AS2037" s="32"/>
      <c r="AT2037" s="33"/>
      <c r="AU2037" s="34"/>
      <c r="AV2037" s="27" t="s">
        <v>62</v>
      </c>
      <c r="AW2037" s="27">
        <v>5625031</v>
      </c>
      <c r="AX2037" s="27" t="s">
        <v>63</v>
      </c>
      <c r="AY2037" s="27"/>
    </row>
    <row r="2038" spans="1:51" ht="24" customHeight="1" x14ac:dyDescent="0.3">
      <c r="A2038" s="22">
        <v>103754</v>
      </c>
      <c r="B2038" s="23" t="str">
        <f>VLOOKUP($A2038,'[1]MAN PROG 2026'!$A$1:$AI$3379,2,FALSE)</f>
        <v>SONDA ECOGRAFICA</v>
      </c>
      <c r="C2038" s="23" t="str">
        <f>VLOOKUP($A2038,'[1]MAN PROG 2026'!$A$1:$AI$3379,3,FALSE)</f>
        <v>MINDRAY CO LTD</v>
      </c>
      <c r="D2038" s="23" t="str">
        <f>VLOOKUP($A2038,'[1]MAN PROG 2026'!$A$1:$AI$3379,4,FALSE)</f>
        <v>SP5 1U</v>
      </c>
      <c r="E2038" s="23" t="str">
        <f>VLOOKUP($A2038,'[1]MAN PROG 2026'!$A$1:$AI$3379,5,FALSE)</f>
        <v>9KL85012343</v>
      </c>
      <c r="F2038" s="23" t="str">
        <f>VLOOKUP($A2038,'[1]MAN PROG 2026'!$A$1:$AI$3379,6,FALSE)</f>
        <v>COMPONENTE</v>
      </c>
      <c r="G2038" s="23">
        <f>VLOOKUP($A2038,'[1]MAN PROG 2026'!$A$1:$AI$3379,7,FALSE)</f>
        <v>103752</v>
      </c>
      <c r="H2038" s="23" t="str">
        <f>VLOOKUP($A2038,'[1]MAN PROG 2026'!$A$1:$AI$3379,8,FALSE)</f>
        <v>ECO29 (103752)</v>
      </c>
      <c r="I2038" s="23" t="str">
        <f>VLOOKUP($A2038,'[1]MAN PROG 2026'!$A$1:$AI$3379,9,FALSE)</f>
        <v>S.PIETRO</v>
      </c>
      <c r="J2038" s="23" t="str">
        <f>VLOOKUP($A2038,'[1]MAN PROG 2026'!$A$1:$AI$3379,10,FALSE)</f>
        <v>UTIC</v>
      </c>
      <c r="K2038" s="23" t="str">
        <f>VLOOKUP($A2038,'[1]MAN PROG 2026'!$A$1:$AI$3379,11,FALSE)</f>
        <v>UTIC</v>
      </c>
      <c r="L2038" s="24" t="str">
        <f>VLOOKUP($A2038,'[1]MAN PROG 2026'!$A$2:$AI$3379,12,FALSE)</f>
        <v>UTIC</v>
      </c>
      <c r="M2038" s="24" t="str">
        <f>VLOOKUP($A2038,'[1]MAN PROG 2026'!$A$2:$AI$3379,13,FALSE)</f>
        <v>COMPONENTE</v>
      </c>
      <c r="N2038" s="24" t="str">
        <f>VLOOKUP($A2038,'[1]MAN PROG 2026'!$A$2:$AI$3379,14,FALSE)</f>
        <v>103752</v>
      </c>
      <c r="O2038" s="24" t="str">
        <f>VLOOKUP($A2038,'[1]MAN PROG 2026'!$A$2:$AI$3379,15,FALSE)</f>
        <v>ECO29 (103752)</v>
      </c>
      <c r="P2038" s="25" t="str">
        <f>VLOOKUP($A2038,'[1]MAN PROG 2026'!$A$2:$AI$3379,20,FALSE)</f>
        <v>DA FARE</v>
      </c>
      <c r="Q2038" s="9">
        <v>3752</v>
      </c>
      <c r="R2038" s="26">
        <v>46233</v>
      </c>
      <c r="S2038" s="8" t="s">
        <v>53</v>
      </c>
      <c r="T2038" s="37" t="s">
        <v>530</v>
      </c>
      <c r="U2038" s="27" t="s">
        <v>55</v>
      </c>
      <c r="V2038" s="27" t="s">
        <v>56</v>
      </c>
      <c r="W2038" s="27" t="s">
        <v>55</v>
      </c>
      <c r="X2038" s="27" t="s">
        <v>55</v>
      </c>
      <c r="Y2038" s="27" t="s">
        <v>55</v>
      </c>
      <c r="Z2038" s="27" t="s">
        <v>55</v>
      </c>
      <c r="AA2038" s="27" t="s">
        <v>55</v>
      </c>
      <c r="AB2038" s="27"/>
      <c r="AC2038" s="27"/>
      <c r="AD2038" s="27"/>
      <c r="AE2038" s="27"/>
      <c r="AF2038" s="27"/>
      <c r="AG2038" s="9" t="s">
        <v>32</v>
      </c>
      <c r="AH2038" s="27"/>
      <c r="AI2038" s="27"/>
      <c r="AJ2038" s="27"/>
      <c r="AK2038" s="27"/>
      <c r="AL2038" s="27"/>
      <c r="AM2038" s="11"/>
      <c r="AN2038" s="28"/>
      <c r="AO2038" s="28"/>
      <c r="AP2038" s="29">
        <v>6.4</v>
      </c>
      <c r="AQ2038" s="30" t="s">
        <v>181</v>
      </c>
      <c r="AR2038" s="31"/>
      <c r="AS2038" s="32"/>
      <c r="AT2038" s="33"/>
      <c r="AU2038" s="34"/>
      <c r="AV2038" s="27" t="s">
        <v>62</v>
      </c>
      <c r="AW2038" s="27">
        <v>5625031</v>
      </c>
      <c r="AX2038" s="27" t="s">
        <v>63</v>
      </c>
      <c r="AY2038" s="27"/>
    </row>
    <row r="2039" spans="1:51" ht="24" customHeight="1" x14ac:dyDescent="0.3">
      <c r="A2039" s="22">
        <v>103755</v>
      </c>
      <c r="B2039" s="23" t="str">
        <f>VLOOKUP($A2039,'[1]MAN PROG 2026'!$A$1:$AI$3379,2,FALSE)</f>
        <v>RIPRODUTTORE VIDEO O DIGITALE DI BIOIMMAGINI</v>
      </c>
      <c r="C2039" s="23" t="str">
        <f>VLOOKUP($A2039,'[1]MAN PROG 2026'!$A$1:$AI$3379,3,FALSE)</f>
        <v>SONY CORP</v>
      </c>
      <c r="D2039" s="23" t="str">
        <f>VLOOKUP($A2039,'[1]MAN PROG 2026'!$A$1:$AI$3379,4,FALSE)</f>
        <v>UP D 898 MD</v>
      </c>
      <c r="E2039" s="23">
        <f>VLOOKUP($A2039,'[1]MAN PROG 2026'!$A$1:$AI$3379,5,FALSE)</f>
        <v>7068245</v>
      </c>
      <c r="F2039" s="23" t="str">
        <f>VLOOKUP($A2039,'[1]MAN PROG 2026'!$A$1:$AI$3379,6,FALSE)</f>
        <v>COMPONENTE</v>
      </c>
      <c r="G2039" s="23">
        <f>VLOOKUP($A2039,'[1]MAN PROG 2026'!$A$1:$AI$3379,7,FALSE)</f>
        <v>103752</v>
      </c>
      <c r="H2039" s="23" t="str">
        <f>VLOOKUP($A2039,'[1]MAN PROG 2026'!$A$1:$AI$3379,8,FALSE)</f>
        <v>ECO29 (103752)</v>
      </c>
      <c r="I2039" s="23" t="str">
        <f>VLOOKUP($A2039,'[1]MAN PROG 2026'!$A$1:$AI$3379,9,FALSE)</f>
        <v>S.PIETRO</v>
      </c>
      <c r="J2039" s="23" t="str">
        <f>VLOOKUP($A2039,'[1]MAN PROG 2026'!$A$1:$AI$3379,10,FALSE)</f>
        <v>UTIC</v>
      </c>
      <c r="K2039" s="23" t="str">
        <f>VLOOKUP($A2039,'[1]MAN PROG 2026'!$A$1:$AI$3379,11,FALSE)</f>
        <v>UTIC</v>
      </c>
      <c r="L2039" s="24" t="str">
        <f>VLOOKUP($A2039,'[1]MAN PROG 2026'!$A$2:$AI$3379,12,FALSE)</f>
        <v>UTIC</v>
      </c>
      <c r="M2039" s="24" t="str">
        <f>VLOOKUP($A2039,'[1]MAN PROG 2026'!$A$2:$AI$3379,13,FALSE)</f>
        <v>COMPONENTE</v>
      </c>
      <c r="N2039" s="24" t="str">
        <f>VLOOKUP($A2039,'[1]MAN PROG 2026'!$A$2:$AI$3379,14,FALSE)</f>
        <v>103752</v>
      </c>
      <c r="O2039" s="24" t="str">
        <f>VLOOKUP($A2039,'[1]MAN PROG 2026'!$A$2:$AI$3379,15,FALSE)</f>
        <v>ECO29 (103752)</v>
      </c>
      <c r="P2039" s="25" t="str">
        <f>VLOOKUP($A2039,'[1]MAN PROG 2026'!$A$2:$AI$3379,20,FALSE)</f>
        <v>DA FARE</v>
      </c>
      <c r="Q2039" s="9" t="str">
        <f t="shared" si="76"/>
        <v>3755</v>
      </c>
      <c r="R2039" s="26">
        <v>46233</v>
      </c>
      <c r="S2039" s="8" t="s">
        <v>53</v>
      </c>
      <c r="T2039" s="37"/>
      <c r="U2039" s="27" t="s">
        <v>55</v>
      </c>
      <c r="V2039" s="27" t="s">
        <v>56</v>
      </c>
      <c r="W2039" s="27" t="s">
        <v>55</v>
      </c>
      <c r="X2039" s="27" t="s">
        <v>55</v>
      </c>
      <c r="Y2039" s="27" t="s">
        <v>55</v>
      </c>
      <c r="Z2039" s="27" t="s">
        <v>55</v>
      </c>
      <c r="AA2039" s="27" t="s">
        <v>55</v>
      </c>
      <c r="AB2039" s="27" t="s">
        <v>57</v>
      </c>
      <c r="AC2039" s="27" t="s">
        <v>61</v>
      </c>
      <c r="AD2039" s="27" t="s">
        <v>112</v>
      </c>
      <c r="AE2039" s="27" t="s">
        <v>68</v>
      </c>
      <c r="AF2039" s="27" t="s">
        <v>866</v>
      </c>
      <c r="AG2039" s="9" t="s">
        <v>32</v>
      </c>
      <c r="AH2039" s="27" t="s">
        <v>70</v>
      </c>
      <c r="AI2039" s="27" t="s">
        <v>70</v>
      </c>
      <c r="AJ2039" s="27" t="s">
        <v>61</v>
      </c>
      <c r="AK2039" s="27" t="s">
        <v>61</v>
      </c>
      <c r="AL2039" s="27" t="s">
        <v>61</v>
      </c>
      <c r="AM2039" s="11">
        <v>103.6</v>
      </c>
      <c r="AN2039" s="28" t="s">
        <v>61</v>
      </c>
      <c r="AO2039" s="28"/>
      <c r="AP2039" s="29"/>
      <c r="AQ2039" s="30"/>
      <c r="AR2039" s="31"/>
      <c r="AS2039" s="32"/>
      <c r="AT2039" s="33"/>
      <c r="AU2039" s="34"/>
      <c r="AV2039" s="27" t="s">
        <v>62</v>
      </c>
      <c r="AW2039" s="27">
        <v>5625031</v>
      </c>
      <c r="AX2039" s="27" t="s">
        <v>63</v>
      </c>
      <c r="AY2039" s="27"/>
    </row>
    <row r="2040" spans="1:51" ht="24" customHeight="1" x14ac:dyDescent="0.3">
      <c r="A2040" s="22">
        <v>103757</v>
      </c>
      <c r="B2040" s="23" t="str">
        <f>VLOOKUP($A2040,'[1]MAN PROG 2026'!$A$1:$AI$3379,2,FALSE)</f>
        <v>EMOGASANALIZZATORE</v>
      </c>
      <c r="C2040" s="23" t="str">
        <f>VLOOKUP($A2040,'[1]MAN PROG 2026'!$A$1:$AI$3379,3,FALSE)</f>
        <v>INSTRUMENTATION LABORATORY</v>
      </c>
      <c r="D2040" s="23" t="str">
        <f>VLOOKUP($A2040,'[1]MAN PROG 2026'!$A$1:$AI$3379,4,FALSE)</f>
        <v>GEM PREMIER 5000</v>
      </c>
      <c r="E2040" s="23" t="str">
        <f>VLOOKUP($A2040,'[1]MAN PROG 2026'!$A$1:$AI$3379,5,FALSE)</f>
        <v>18031668</v>
      </c>
      <c r="F2040" s="23" t="str">
        <f>VLOOKUP($A2040,'[1]MAN PROG 2026'!$A$1:$AI$3379,6,FALSE)</f>
        <v>SINGOLA</v>
      </c>
      <c r="G2040" s="23">
        <f>VLOOKUP($A2040,'[1]MAN PROG 2026'!$A$1:$AI$3379,7,FALSE)</f>
        <v>103757</v>
      </c>
      <c r="H2040" s="23">
        <f>VLOOKUP($A2040,'[1]MAN PROG 2026'!$A$1:$AI$3379,8,FALSE)</f>
        <v>0</v>
      </c>
      <c r="I2040" s="23" t="str">
        <f>VLOOKUP($A2040,'[1]MAN PROG 2026'!$A$1:$AI$3379,9,FALSE)</f>
        <v>S.PIETRO</v>
      </c>
      <c r="J2040" s="23" t="str">
        <f>VLOOKUP($A2040,'[1]MAN PROG 2026'!$A$1:$AI$3379,10,FALSE)</f>
        <v>PRONTO SOCCORSO</v>
      </c>
      <c r="K2040" s="23" t="str">
        <f>VLOOKUP($A2040,'[1]MAN PROG 2026'!$A$1:$AI$3379,11,FALSE)</f>
        <v>PRONTO SOCCORSO</v>
      </c>
      <c r="L2040" s="24" t="str">
        <f>VLOOKUP($A2040,'[1]MAN PROG 2026'!$A$2:$AI$3379,12,FALSE)</f>
        <v>PRONTO SOCCORSO</v>
      </c>
      <c r="M2040" s="24" t="str">
        <f>VLOOKUP($A2040,'[1]MAN PROG 2026'!$A$2:$AI$3379,13,FALSE)</f>
        <v>SINGOLA</v>
      </c>
      <c r="N2040" s="24">
        <f>VLOOKUP($A2040,'[1]MAN PROG 2026'!$A$2:$AI$3379,14,FALSE)</f>
        <v>103757</v>
      </c>
      <c r="O2040" s="24">
        <f>VLOOKUP($A2040,'[1]MAN PROG 2026'!$A$2:$AI$3379,15,FALSE)</f>
        <v>0</v>
      </c>
      <c r="P2040" s="25" t="str">
        <f>VLOOKUP($A2040,'[1]MAN PROG 2026'!$A$2:$AI$3379,20,FALSE)</f>
        <v>DA FARE</v>
      </c>
      <c r="Q2040" s="8" t="s">
        <v>867</v>
      </c>
      <c r="R2040" s="26">
        <v>46262</v>
      </c>
      <c r="S2040" s="8" t="s">
        <v>53</v>
      </c>
      <c r="T2040" s="37"/>
      <c r="U2040" s="27" t="s">
        <v>55</v>
      </c>
      <c r="V2040" s="27" t="s">
        <v>56</v>
      </c>
      <c r="W2040" s="27" t="s">
        <v>55</v>
      </c>
      <c r="X2040" s="27" t="s">
        <v>55</v>
      </c>
      <c r="Y2040" s="27" t="s">
        <v>55</v>
      </c>
      <c r="Z2040" s="27" t="s">
        <v>55</v>
      </c>
      <c r="AA2040" s="27" t="s">
        <v>55</v>
      </c>
      <c r="AB2040" s="27" t="s">
        <v>57</v>
      </c>
      <c r="AC2040" s="27" t="s">
        <v>61</v>
      </c>
      <c r="AD2040" s="27" t="s">
        <v>104</v>
      </c>
      <c r="AE2040" s="27" t="s">
        <v>88</v>
      </c>
      <c r="AF2040" s="27">
        <v>0.125</v>
      </c>
      <c r="AG2040" s="9" t="s">
        <v>32</v>
      </c>
      <c r="AH2040" s="27" t="s">
        <v>61</v>
      </c>
      <c r="AI2040" s="27" t="s">
        <v>61</v>
      </c>
      <c r="AJ2040" s="27" t="s">
        <v>61</v>
      </c>
      <c r="AK2040" s="27" t="s">
        <v>61</v>
      </c>
      <c r="AL2040" s="27" t="s">
        <v>61</v>
      </c>
      <c r="AM2040" s="11">
        <v>16.2</v>
      </c>
      <c r="AN2040" s="28" t="s">
        <v>61</v>
      </c>
      <c r="AO2040" s="28"/>
      <c r="AP2040" s="29"/>
      <c r="AQ2040" s="30"/>
      <c r="AR2040" s="31"/>
      <c r="AS2040" s="32"/>
      <c r="AT2040" s="33"/>
      <c r="AU2040" s="34"/>
      <c r="AV2040" s="27" t="s">
        <v>62</v>
      </c>
      <c r="AW2040" s="27">
        <v>5625031</v>
      </c>
      <c r="AX2040" s="27" t="s">
        <v>63</v>
      </c>
      <c r="AY2040" s="27"/>
    </row>
    <row r="2041" spans="1:51" ht="24" customHeight="1" x14ac:dyDescent="0.3">
      <c r="A2041" s="22">
        <v>103758</v>
      </c>
      <c r="B2041" s="23" t="str">
        <f>VLOOKUP($A2041,'[1]MAN PROG 2026'!$A$1:$AI$3379,2,FALSE)</f>
        <v>EMOGASANALIZZATORE</v>
      </c>
      <c r="C2041" s="23" t="str">
        <f>VLOOKUP($A2041,'[1]MAN PROG 2026'!$A$1:$AI$3379,3,FALSE)</f>
        <v>INSTRUMENTATION LABORATORY</v>
      </c>
      <c r="D2041" s="23" t="str">
        <f>VLOOKUP($A2041,'[1]MAN PROG 2026'!$A$1:$AI$3379,4,FALSE)</f>
        <v>GEM PREMIER 5000</v>
      </c>
      <c r="E2041" s="23" t="str">
        <f>VLOOKUP($A2041,'[1]MAN PROG 2026'!$A$1:$AI$3379,5,FALSE)</f>
        <v>18051767</v>
      </c>
      <c r="F2041" s="23" t="str">
        <f>VLOOKUP($A2041,'[1]MAN PROG 2026'!$A$1:$AI$3379,6,FALSE)</f>
        <v>SINGOLA</v>
      </c>
      <c r="G2041" s="23">
        <f>VLOOKUP($A2041,'[1]MAN PROG 2026'!$A$1:$AI$3379,7,FALSE)</f>
        <v>103758</v>
      </c>
      <c r="H2041" s="23">
        <f>VLOOKUP($A2041,'[1]MAN PROG 2026'!$A$1:$AI$3379,8,FALSE)</f>
        <v>0</v>
      </c>
      <c r="I2041" s="23" t="str">
        <f>VLOOKUP($A2041,'[1]MAN PROG 2026'!$A$1:$AI$3379,9,FALSE)</f>
        <v>S.PIETRO</v>
      </c>
      <c r="J2041" s="23" t="str">
        <f>VLOOKUP($A2041,'[1]MAN PROG 2026'!$A$1:$AI$3379,10,FALSE)</f>
        <v>UTIC</v>
      </c>
      <c r="K2041" s="23" t="str">
        <f>VLOOKUP($A2041,'[1]MAN PROG 2026'!$A$1:$AI$3379,11,FALSE)</f>
        <v>S. G. GRANDE / S. CAMILLO</v>
      </c>
      <c r="L2041" s="24" t="str">
        <f>VLOOKUP($A2041,'[1]MAN PROG 2026'!$A$2:$AI$3379,12,FALSE)</f>
        <v>S. G. GRANDE / S. CAMILLO</v>
      </c>
      <c r="M2041" s="24" t="str">
        <f>VLOOKUP($A2041,'[1]MAN PROG 2026'!$A$2:$AI$3379,13,FALSE)</f>
        <v>SINGOLA</v>
      </c>
      <c r="N2041" s="24">
        <f>VLOOKUP($A2041,'[1]MAN PROG 2026'!$A$2:$AI$3379,14,FALSE)</f>
        <v>103758</v>
      </c>
      <c r="O2041" s="24">
        <f>VLOOKUP($A2041,'[1]MAN PROG 2026'!$A$2:$AI$3379,15,FALSE)</f>
        <v>0</v>
      </c>
      <c r="P2041" s="25" t="str">
        <f>VLOOKUP($A2041,'[1]MAN PROG 2026'!$A$2:$AI$3379,20,FALSE)</f>
        <v>NON PREVISTO</v>
      </c>
      <c r="Q2041" s="8"/>
      <c r="R2041" s="26"/>
      <c r="S2041" s="8"/>
      <c r="T2041" s="37"/>
      <c r="U2041" s="27"/>
      <c r="V2041" s="27"/>
      <c r="W2041" s="27"/>
      <c r="X2041" s="27"/>
      <c r="Y2041" s="27"/>
      <c r="Z2041" s="27"/>
      <c r="AA2041" s="27"/>
      <c r="AB2041" s="27"/>
      <c r="AC2041" s="27"/>
      <c r="AD2041" s="27"/>
      <c r="AE2041" s="27"/>
      <c r="AF2041" s="27"/>
      <c r="AG2041" s="9" t="s">
        <v>32</v>
      </c>
      <c r="AH2041" s="27"/>
      <c r="AI2041" s="27"/>
      <c r="AJ2041" s="27"/>
      <c r="AK2041" s="27"/>
      <c r="AL2041" s="27"/>
      <c r="AM2041" s="11"/>
      <c r="AN2041" s="28"/>
      <c r="AO2041" s="28"/>
      <c r="AP2041" s="29"/>
      <c r="AQ2041" s="30"/>
      <c r="AR2041" s="31"/>
      <c r="AS2041" s="32"/>
      <c r="AT2041" s="33"/>
      <c r="AU2041" s="34"/>
      <c r="AV2041" s="27"/>
      <c r="AW2041" s="27"/>
      <c r="AX2041" s="27"/>
      <c r="AY2041" s="27"/>
    </row>
    <row r="2042" spans="1:51" ht="24" customHeight="1" x14ac:dyDescent="0.3">
      <c r="A2042" s="22">
        <v>103760</v>
      </c>
      <c r="B2042" s="23" t="str">
        <f>VLOOKUP($A2042,'[1]MAN PROG 2026'!$A$1:$AI$3379,2,FALSE)</f>
        <v>EMOGASANALIZZATORE</v>
      </c>
      <c r="C2042" s="23" t="str">
        <f>VLOOKUP($A2042,'[1]MAN PROG 2026'!$A$1:$AI$3379,3,FALSE)</f>
        <v>INSTRUMENTATION LABORATORY</v>
      </c>
      <c r="D2042" s="23" t="str">
        <f>VLOOKUP($A2042,'[1]MAN PROG 2026'!$A$1:$AI$3379,4,FALSE)</f>
        <v>GEM PREMIER 5000</v>
      </c>
      <c r="E2042" s="23">
        <f>VLOOKUP($A2042,'[1]MAN PROG 2026'!$A$1:$AI$3379,5,FALSE)</f>
        <v>18051768</v>
      </c>
      <c r="F2042" s="23" t="str">
        <f>VLOOKUP($A2042,'[1]MAN PROG 2026'!$A$1:$AI$3379,6,FALSE)</f>
        <v>SINGOLA</v>
      </c>
      <c r="G2042" s="23">
        <f>VLOOKUP($A2042,'[1]MAN PROG 2026'!$A$1:$AI$3379,7,FALSE)</f>
        <v>103760</v>
      </c>
      <c r="H2042" s="23">
        <f>VLOOKUP($A2042,'[1]MAN PROG 2026'!$A$1:$AI$3379,8,FALSE)</f>
        <v>0</v>
      </c>
      <c r="I2042" s="23" t="str">
        <f>VLOOKUP($A2042,'[1]MAN PROG 2026'!$A$1:$AI$3379,9,FALSE)</f>
        <v>S.PIETRO</v>
      </c>
      <c r="J2042" s="23" t="str">
        <f>VLOOKUP($A2042,'[1]MAN PROG 2026'!$A$1:$AI$3379,10,FALSE)</f>
        <v>BLOCCO OPERATORIO</v>
      </c>
      <c r="K2042" s="23" t="str">
        <f>VLOOKUP($A2042,'[1]MAN PROG 2026'!$A$1:$AI$3379,11,FALSE)</f>
        <v>BLOCCO OPERATORIO</v>
      </c>
      <c r="L2042" s="24" t="str">
        <f>VLOOKUP($A2042,'[1]MAN PROG 2026'!$A$2:$AI$3379,12,FALSE)</f>
        <v>BLOCCO OPERATORIO SALA PREPARAZIONE</v>
      </c>
      <c r="M2042" s="24" t="str">
        <f>VLOOKUP($A2042,'[1]MAN PROG 2026'!$A$2:$AI$3379,13,FALSE)</f>
        <v>SINGOLA</v>
      </c>
      <c r="N2042" s="24" t="str">
        <f>VLOOKUP($A2042,'[1]MAN PROG 2026'!$A$2:$AI$3379,14,FALSE)</f>
        <v>103760</v>
      </c>
      <c r="O2042" s="24">
        <f>VLOOKUP($A2042,'[1]MAN PROG 2026'!$A$2:$AI$3379,15,FALSE)</f>
        <v>0</v>
      </c>
      <c r="P2042" s="25" t="str">
        <f>VLOOKUP($A2042,'[1]MAN PROG 2026'!$A$2:$AI$3379,20,FALSE)</f>
        <v>DA FARE</v>
      </c>
      <c r="Q2042" s="9" t="str">
        <f>RIGHT(A2042,4)</f>
        <v>3760</v>
      </c>
      <c r="R2042" s="26">
        <v>46260</v>
      </c>
      <c r="S2042" s="8" t="s">
        <v>53</v>
      </c>
      <c r="T2042" s="37"/>
      <c r="U2042" s="27" t="s">
        <v>55</v>
      </c>
      <c r="V2042" s="27" t="s">
        <v>56</v>
      </c>
      <c r="W2042" s="27" t="s">
        <v>55</v>
      </c>
      <c r="X2042" s="27" t="s">
        <v>55</v>
      </c>
      <c r="Y2042" s="27" t="s">
        <v>55</v>
      </c>
      <c r="Z2042" s="27" t="s">
        <v>55</v>
      </c>
      <c r="AA2042" s="27" t="s">
        <v>55</v>
      </c>
      <c r="AB2042" s="27" t="s">
        <v>57</v>
      </c>
      <c r="AC2042" s="27" t="s">
        <v>58</v>
      </c>
      <c r="AD2042" s="27" t="s">
        <v>59</v>
      </c>
      <c r="AE2042" s="27" t="s">
        <v>60</v>
      </c>
      <c r="AF2042" s="27" t="s">
        <v>868</v>
      </c>
      <c r="AG2042" s="9" t="s">
        <v>32</v>
      </c>
      <c r="AH2042" s="27" t="s">
        <v>61</v>
      </c>
      <c r="AI2042" s="27" t="s">
        <v>61</v>
      </c>
      <c r="AJ2042" s="27" t="s">
        <v>61</v>
      </c>
      <c r="AK2042" s="27" t="s">
        <v>61</v>
      </c>
      <c r="AL2042" s="27" t="s">
        <v>61</v>
      </c>
      <c r="AM2042" s="11">
        <v>19.399999999999999</v>
      </c>
      <c r="AN2042" s="28" t="s">
        <v>61</v>
      </c>
      <c r="AO2042" s="28"/>
      <c r="AP2042" s="29"/>
      <c r="AQ2042" s="30"/>
      <c r="AR2042" s="31"/>
      <c r="AS2042" s="32"/>
      <c r="AT2042" s="33"/>
      <c r="AU2042" s="34"/>
      <c r="AV2042" s="27" t="s">
        <v>62</v>
      </c>
      <c r="AW2042" s="27">
        <v>5625031</v>
      </c>
      <c r="AX2042" s="27" t="s">
        <v>63</v>
      </c>
      <c r="AY2042" s="27"/>
    </row>
    <row r="2043" spans="1:51" ht="24" customHeight="1" x14ac:dyDescent="0.3">
      <c r="A2043" s="22">
        <v>103761</v>
      </c>
      <c r="B2043" s="23" t="str">
        <f>VLOOKUP($A2043,'[1]MAN PROG 2026'!$A$1:$AI$3379,2,FALSE)</f>
        <v>EMOGASANALIZZATORE</v>
      </c>
      <c r="C2043" s="23" t="str">
        <f>VLOOKUP($A2043,'[1]MAN PROG 2026'!$A$1:$AI$3379,3,FALSE)</f>
        <v>INSTRUMENTATION LABORATORY</v>
      </c>
      <c r="D2043" s="23" t="str">
        <f>VLOOKUP($A2043,'[1]MAN PROG 2026'!$A$1:$AI$3379,4,FALSE)</f>
        <v>GEM PREMIER 5000</v>
      </c>
      <c r="E2043" s="23" t="str">
        <f>VLOOKUP($A2043,'[1]MAN PROG 2026'!$A$1:$AI$3379,5,FALSE)</f>
        <v>18051766</v>
      </c>
      <c r="F2043" s="23" t="str">
        <f>VLOOKUP($A2043,'[1]MAN PROG 2026'!$A$1:$AI$3379,6,FALSE)</f>
        <v>SINGOLA</v>
      </c>
      <c r="G2043" s="23">
        <f>VLOOKUP($A2043,'[1]MAN PROG 2026'!$A$1:$AI$3379,7,FALSE)</f>
        <v>103761</v>
      </c>
      <c r="H2043" s="23">
        <f>VLOOKUP($A2043,'[1]MAN PROG 2026'!$A$1:$AI$3379,8,FALSE)</f>
        <v>0</v>
      </c>
      <c r="I2043" s="23" t="str">
        <f>VLOOKUP($A2043,'[1]MAN PROG 2026'!$A$1:$AI$3379,9,FALSE)</f>
        <v>S.PIETRO</v>
      </c>
      <c r="J2043" s="23" t="str">
        <f>VLOOKUP($A2043,'[1]MAN PROG 2026'!$A$1:$AI$3379,10,FALSE)</f>
        <v>RIANIMAZIONE</v>
      </c>
      <c r="K2043" s="23" t="str">
        <f>VLOOKUP($A2043,'[1]MAN PROG 2026'!$A$1:$AI$3379,11,FALSE)</f>
        <v>RIANIMAZIONE</v>
      </c>
      <c r="L2043" s="24" t="str">
        <f>VLOOKUP($A2043,'[1]MAN PROG 2026'!$A$2:$AI$3379,12,FALSE)</f>
        <v>RIANIMAZIONE</v>
      </c>
      <c r="M2043" s="24" t="str">
        <f>VLOOKUP($A2043,'[1]MAN PROG 2026'!$A$2:$AI$3379,13,FALSE)</f>
        <v>SINGOLA</v>
      </c>
      <c r="N2043" s="24">
        <f>VLOOKUP($A2043,'[1]MAN PROG 2026'!$A$2:$AI$3379,14,FALSE)</f>
        <v>103761</v>
      </c>
      <c r="O2043" s="24">
        <f>VLOOKUP($A2043,'[1]MAN PROG 2026'!$A$2:$AI$3379,15,FALSE)</f>
        <v>0</v>
      </c>
      <c r="P2043" s="25" t="str">
        <f>VLOOKUP($A2043,'[1]MAN PROG 2026'!$A$2:$AI$3379,20,FALSE)</f>
        <v>DA FARE</v>
      </c>
      <c r="Q2043" s="9">
        <v>3761</v>
      </c>
      <c r="R2043" s="26">
        <v>46197</v>
      </c>
      <c r="S2043" s="8" t="s">
        <v>53</v>
      </c>
      <c r="T2043" s="37"/>
      <c r="U2043" s="27" t="s">
        <v>55</v>
      </c>
      <c r="V2043" s="27" t="s">
        <v>56</v>
      </c>
      <c r="W2043" s="27" t="s">
        <v>55</v>
      </c>
      <c r="X2043" s="27" t="s">
        <v>55</v>
      </c>
      <c r="Y2043" s="27" t="s">
        <v>55</v>
      </c>
      <c r="Z2043" s="27" t="s">
        <v>55</v>
      </c>
      <c r="AA2043" s="27" t="s">
        <v>55</v>
      </c>
      <c r="AB2043" s="27" t="s">
        <v>57</v>
      </c>
      <c r="AC2043" s="27" t="s">
        <v>61</v>
      </c>
      <c r="AD2043" s="27" t="s">
        <v>362</v>
      </c>
      <c r="AE2043" s="27" t="s">
        <v>60</v>
      </c>
      <c r="AF2043" s="27">
        <v>0.115</v>
      </c>
      <c r="AG2043" s="9" t="s">
        <v>32</v>
      </c>
      <c r="AH2043" s="27" t="s">
        <v>61</v>
      </c>
      <c r="AI2043" s="27" t="s">
        <v>61</v>
      </c>
      <c r="AJ2043" s="27" t="s">
        <v>61</v>
      </c>
      <c r="AK2043" s="27" t="s">
        <v>61</v>
      </c>
      <c r="AL2043" s="27" t="s">
        <v>61</v>
      </c>
      <c r="AM2043" s="11">
        <v>9.5</v>
      </c>
      <c r="AN2043" s="28" t="s">
        <v>61</v>
      </c>
      <c r="AO2043" s="28"/>
      <c r="AP2043" s="29"/>
      <c r="AQ2043" s="30"/>
      <c r="AR2043" s="31"/>
      <c r="AS2043" s="32"/>
      <c r="AT2043" s="33"/>
      <c r="AU2043" s="34"/>
      <c r="AV2043" s="27" t="s">
        <v>62</v>
      </c>
      <c r="AW2043" s="27">
        <v>5625031</v>
      </c>
      <c r="AX2043" s="27" t="s">
        <v>63</v>
      </c>
      <c r="AY2043" s="27"/>
    </row>
    <row r="2044" spans="1:51" ht="24" customHeight="1" x14ac:dyDescent="0.3">
      <c r="A2044" s="22">
        <v>103768</v>
      </c>
      <c r="B2044" s="23" t="str">
        <f>VLOOKUP($A2044,'[1]MAN PROG 2026'!$A$1:$AI$3379,2,FALSE)</f>
        <v>POMPA DI INFUSIONE</v>
      </c>
      <c r="C2044" s="23" t="str">
        <f>VLOOKUP($A2044,'[1]MAN PROG 2026'!$A$1:$AI$3379,3,FALSE)</f>
        <v>B BRAUN GMBH</v>
      </c>
      <c r="D2044" s="23" t="str">
        <f>VLOOKUP($A2044,'[1]MAN PROG 2026'!$A$1:$AI$3379,4,FALSE)</f>
        <v>INFUSOMAT SPACE</v>
      </c>
      <c r="E2044" s="23" t="str">
        <f>VLOOKUP($A2044,'[1]MAN PROG 2026'!$A$1:$AI$3379,5,FALSE)</f>
        <v>233881</v>
      </c>
      <c r="F2044" s="23" t="str">
        <f>VLOOKUP($A2044,'[1]MAN PROG 2026'!$A$1:$AI$3379,6,FALSE)</f>
        <v>SINGOLA</v>
      </c>
      <c r="G2044" s="23">
        <f>VLOOKUP($A2044,'[1]MAN PROG 2026'!$A$1:$AI$3379,7,FALSE)</f>
        <v>103768</v>
      </c>
      <c r="H2044" s="23">
        <f>VLOOKUP($A2044,'[1]MAN PROG 2026'!$A$1:$AI$3379,8,FALSE)</f>
        <v>0</v>
      </c>
      <c r="I2044" s="23" t="str">
        <f>VLOOKUP($A2044,'[1]MAN PROG 2026'!$A$1:$AI$3379,9,FALSE)</f>
        <v>S.PIETRO</v>
      </c>
      <c r="J2044" s="23" t="str">
        <f>VLOOKUP($A2044,'[1]MAN PROG 2026'!$A$1:$AI$3379,10,FALSE)</f>
        <v>UTIC</v>
      </c>
      <c r="K2044" s="23" t="str">
        <f>VLOOKUP($A2044,'[1]MAN PROG 2026'!$A$1:$AI$3379,11,FALSE)</f>
        <v>UTIC</v>
      </c>
      <c r="L2044" s="24" t="str">
        <f>VLOOKUP($A2044,'[1]MAN PROG 2026'!$A$2:$AI$3379,12,FALSE)</f>
        <v>NON TROVATO</v>
      </c>
      <c r="M2044" s="24">
        <f>VLOOKUP($A2044,'[1]MAN PROG 2026'!$A$2:$AI$3379,13,FALSE)</f>
        <v>0</v>
      </c>
      <c r="N2044" s="24">
        <f>VLOOKUP($A2044,'[1]MAN PROG 2026'!$A$2:$AI$3379,14,FALSE)</f>
        <v>0</v>
      </c>
      <c r="O2044" s="24">
        <f>VLOOKUP($A2044,'[1]MAN PROG 2026'!$A$2:$AI$3379,15,FALSE)</f>
        <v>0</v>
      </c>
      <c r="P2044" s="25" t="str">
        <f>VLOOKUP($A2044,'[1]MAN PROG 2026'!$A$2:$AI$3379,20,FALSE)</f>
        <v>DA FARE</v>
      </c>
      <c r="Q2044" s="8"/>
      <c r="R2044" s="26"/>
      <c r="S2044" s="8"/>
      <c r="T2044" s="37"/>
      <c r="U2044" s="27"/>
      <c r="V2044" s="27"/>
      <c r="W2044" s="27"/>
      <c r="X2044" s="27"/>
      <c r="Y2044" s="27"/>
      <c r="Z2044" s="27"/>
      <c r="AA2044" s="27"/>
      <c r="AB2044" s="27"/>
      <c r="AC2044" s="27"/>
      <c r="AD2044" s="27"/>
      <c r="AE2044" s="27"/>
      <c r="AF2044" s="27"/>
      <c r="AG2044" s="9" t="s">
        <v>32</v>
      </c>
      <c r="AH2044" s="27"/>
      <c r="AI2044" s="27"/>
      <c r="AJ2044" s="27"/>
      <c r="AK2044" s="27"/>
      <c r="AL2044" s="27"/>
      <c r="AM2044" s="11"/>
      <c r="AN2044" s="28"/>
      <c r="AO2044" s="28"/>
      <c r="AP2044" s="29"/>
      <c r="AQ2044" s="30"/>
      <c r="AR2044" s="31"/>
      <c r="AS2044" s="32"/>
      <c r="AT2044" s="33"/>
      <c r="AU2044" s="34"/>
      <c r="AV2044" s="27"/>
      <c r="AW2044" s="27"/>
      <c r="AX2044" s="27"/>
      <c r="AY2044" s="27"/>
    </row>
    <row r="2045" spans="1:51" ht="24" customHeight="1" x14ac:dyDescent="0.3">
      <c r="A2045" s="22">
        <v>103770</v>
      </c>
      <c r="B2045" s="23" t="str">
        <f>VLOOKUP($A2045,'[1]MAN PROG 2026'!$A$1:$AI$3379,2,FALSE)</f>
        <v>TOMOGRAFO ASSIALE COMPUTERIZZATO</v>
      </c>
      <c r="C2045" s="23" t="str">
        <f>VLOOKUP($A2045,'[1]MAN PROG 2026'!$A$1:$AI$3379,3,FALSE)</f>
        <v>CANON INC</v>
      </c>
      <c r="D2045" s="23" t="str">
        <f>VLOOKUP($A2045,'[1]MAN PROG 2026'!$A$1:$AI$3379,4,FALSE)</f>
        <v>AQUILION PRIME SP TSX-303B</v>
      </c>
      <c r="E2045" s="23" t="str">
        <f>VLOOKUP($A2045,'[1]MAN PROG 2026'!$A$1:$AI$3379,5,FALSE)</f>
        <v>1CB1842055</v>
      </c>
      <c r="F2045" s="23" t="str">
        <f>VLOOKUP($A2045,'[1]MAN PROG 2026'!$A$1:$AI$3379,6,FALSE)</f>
        <v>PRINCIPALE</v>
      </c>
      <c r="G2045" s="23">
        <f>VLOOKUP($A2045,'[1]MAN PROG 2026'!$A$1:$AI$3379,7,FALSE)</f>
        <v>103770</v>
      </c>
      <c r="H2045" s="23">
        <f>VLOOKUP($A2045,'[1]MAN PROG 2026'!$A$1:$AI$3379,8,FALSE)</f>
        <v>0</v>
      </c>
      <c r="I2045" s="23" t="str">
        <f>VLOOKUP($A2045,'[1]MAN PROG 2026'!$A$1:$AI$3379,9,FALSE)</f>
        <v>S.PIETRO</v>
      </c>
      <c r="J2045" s="23" t="str">
        <f>VLOOKUP($A2045,'[1]MAN PROG 2026'!$A$1:$AI$3379,10,FALSE)</f>
        <v>RADIOLOGIA</v>
      </c>
      <c r="K2045" s="23" t="str">
        <f>VLOOKUP($A2045,'[1]MAN PROG 2026'!$A$1:$AI$3379,11,FALSE)</f>
        <v>RADIOLOGIA</v>
      </c>
      <c r="L2045" s="24" t="str">
        <f>VLOOKUP($A2045,'[1]MAN PROG 2026'!$A$2:$AI$3379,12,FALSE)</f>
        <v>RADIOLOGIA</v>
      </c>
      <c r="M2045" s="24" t="str">
        <f>VLOOKUP($A2045,'[1]MAN PROG 2026'!$A$2:$AI$3379,13,FALSE)</f>
        <v>PRINCIPALE</v>
      </c>
      <c r="N2045" s="24">
        <f>VLOOKUP($A2045,'[1]MAN PROG 2026'!$A$2:$AI$3379,14,FALSE)</f>
        <v>103770</v>
      </c>
      <c r="O2045" s="24">
        <f>VLOOKUP($A2045,'[1]MAN PROG 2026'!$A$2:$AI$3379,15,FALSE)</f>
        <v>0</v>
      </c>
      <c r="P2045" s="25" t="str">
        <f>VLOOKUP($A2045,'[1]MAN PROG 2026'!$A$2:$AI$3379,20,FALSE)</f>
        <v>NON PREVISTO</v>
      </c>
      <c r="Q2045" s="8"/>
      <c r="R2045" s="26"/>
      <c r="S2045" s="8"/>
      <c r="T2045" s="37"/>
      <c r="U2045" s="27"/>
      <c r="V2045" s="27"/>
      <c r="W2045" s="27"/>
      <c r="X2045" s="27"/>
      <c r="Y2045" s="27"/>
      <c r="Z2045" s="27"/>
      <c r="AA2045" s="27"/>
      <c r="AB2045" s="27"/>
      <c r="AC2045" s="27"/>
      <c r="AD2045" s="27"/>
      <c r="AE2045" s="27"/>
      <c r="AF2045" s="27"/>
      <c r="AG2045" s="9" t="s">
        <v>32</v>
      </c>
      <c r="AH2045" s="27"/>
      <c r="AI2045" s="27"/>
      <c r="AJ2045" s="27"/>
      <c r="AK2045" s="27"/>
      <c r="AL2045" s="27"/>
      <c r="AM2045" s="11"/>
      <c r="AN2045" s="28"/>
      <c r="AO2045" s="28"/>
      <c r="AP2045" s="29"/>
      <c r="AQ2045" s="30"/>
      <c r="AR2045" s="31"/>
      <c r="AS2045" s="32"/>
      <c r="AT2045" s="33"/>
      <c r="AU2045" s="34"/>
      <c r="AV2045" s="27"/>
      <c r="AW2045" s="27"/>
      <c r="AX2045" s="27"/>
      <c r="AY2045" s="27"/>
    </row>
    <row r="2046" spans="1:51" ht="24" customHeight="1" x14ac:dyDescent="0.3">
      <c r="A2046" s="22">
        <v>103771</v>
      </c>
      <c r="B2046" s="23" t="str">
        <f>VLOOKUP($A2046,'[1]MAN PROG 2026'!$A$1:$AI$3379,2,FALSE)</f>
        <v>MONITOR</v>
      </c>
      <c r="C2046" s="23" t="str">
        <f>VLOOKUP($A2046,'[1]MAN PROG 2026'!$A$1:$AI$3379,3,FALSE)</f>
        <v>HUNTLEIGH HEALTHCARE</v>
      </c>
      <c r="D2046" s="23" t="str">
        <f>VLOOKUP($A2046,'[1]MAN PROG 2026'!$A$1:$AI$3379,4,FALSE)</f>
        <v>LIFE PULSE 110</v>
      </c>
      <c r="E2046" s="23" t="str">
        <f>VLOOKUP($A2046,'[1]MAN PROG 2026'!$A$1:$AI$3379,5,FALSE)</f>
        <v>774AB43030518</v>
      </c>
      <c r="F2046" s="23" t="str">
        <f>VLOOKUP($A2046,'[1]MAN PROG 2026'!$A$1:$AI$3379,6,FALSE)</f>
        <v>COMPONENTE</v>
      </c>
      <c r="G2046" s="23">
        <f>VLOOKUP($A2046,'[1]MAN PROG 2026'!$A$1:$AI$3379,7,FALSE)</f>
        <v>103770</v>
      </c>
      <c r="H2046" s="23">
        <f>VLOOKUP($A2046,'[1]MAN PROG 2026'!$A$1:$AI$3379,8,FALSE)</f>
        <v>0</v>
      </c>
      <c r="I2046" s="23" t="str">
        <f>VLOOKUP($A2046,'[1]MAN PROG 2026'!$A$1:$AI$3379,9,FALSE)</f>
        <v>S.PIETRO</v>
      </c>
      <c r="J2046" s="23" t="str">
        <f>VLOOKUP($A2046,'[1]MAN PROG 2026'!$A$1:$AI$3379,10,FALSE)</f>
        <v>RADIOLOGIA</v>
      </c>
      <c r="K2046" s="23" t="str">
        <f>VLOOKUP($A2046,'[1]MAN PROG 2026'!$A$1:$AI$3379,11,FALSE)</f>
        <v>RADIOLOGIA</v>
      </c>
      <c r="L2046" s="24" t="str">
        <f>VLOOKUP($A2046,'[1]MAN PROG 2026'!$A$2:$AI$3379,12,FALSE)</f>
        <v>RADIOLOGIA</v>
      </c>
      <c r="M2046" s="24" t="str">
        <f>VLOOKUP($A2046,'[1]MAN PROG 2026'!$A$2:$AI$3379,13,FALSE)</f>
        <v>COMPONENTE</v>
      </c>
      <c r="N2046" s="24">
        <f>VLOOKUP($A2046,'[1]MAN PROG 2026'!$A$2:$AI$3379,14,FALSE)</f>
        <v>103770</v>
      </c>
      <c r="O2046" s="24">
        <f>VLOOKUP($A2046,'[1]MAN PROG 2026'!$A$2:$AI$3379,15,FALSE)</f>
        <v>0</v>
      </c>
      <c r="P2046" s="25" t="str">
        <f>VLOOKUP($A2046,'[1]MAN PROG 2026'!$A$2:$AI$3379,20,FALSE)</f>
        <v>NON PREVISTO</v>
      </c>
      <c r="Q2046" s="8"/>
      <c r="R2046" s="26"/>
      <c r="S2046" s="8"/>
      <c r="T2046" s="37"/>
      <c r="U2046" s="27"/>
      <c r="V2046" s="27"/>
      <c r="W2046" s="27"/>
      <c r="X2046" s="27"/>
      <c r="Y2046" s="27"/>
      <c r="Z2046" s="27"/>
      <c r="AA2046" s="27"/>
      <c r="AB2046" s="27"/>
      <c r="AC2046" s="27"/>
      <c r="AD2046" s="27"/>
      <c r="AE2046" s="27"/>
      <c r="AF2046" s="27"/>
      <c r="AG2046" s="9" t="s">
        <v>32</v>
      </c>
      <c r="AH2046" s="27"/>
      <c r="AI2046" s="27"/>
      <c r="AJ2046" s="27"/>
      <c r="AK2046" s="27"/>
      <c r="AL2046" s="27"/>
      <c r="AM2046" s="11"/>
      <c r="AN2046" s="28"/>
      <c r="AO2046" s="28"/>
      <c r="AP2046" s="29"/>
      <c r="AQ2046" s="30"/>
      <c r="AR2046" s="31"/>
      <c r="AS2046" s="32"/>
      <c r="AT2046" s="33"/>
      <c r="AU2046" s="34"/>
      <c r="AV2046" s="27"/>
      <c r="AW2046" s="27"/>
      <c r="AX2046" s="27"/>
      <c r="AY2046" s="27"/>
    </row>
    <row r="2047" spans="1:51" ht="24" customHeight="1" x14ac:dyDescent="0.3">
      <c r="A2047" s="22">
        <v>103772</v>
      </c>
      <c r="B2047" s="23" t="str">
        <f>VLOOKUP($A2047,'[1]MAN PROG 2026'!$A$1:$AI$3379,2,FALSE)</f>
        <v>MONITOR TELEVISIVO PER BIOIMMAGINI</v>
      </c>
      <c r="C2047" s="23" t="str">
        <f>VLOOKUP($A2047,'[1]MAN PROG 2026'!$A$1:$AI$3379,3,FALSE)</f>
        <v>EIZO NANAO CORP</v>
      </c>
      <c r="D2047" s="23" t="str">
        <f>VLOOKUP($A2047,'[1]MAN PROG 2026'!$A$1:$AI$3379,4,FALSE)</f>
        <v>RADIOFORCE MX192</v>
      </c>
      <c r="E2047" s="23" t="str">
        <f>VLOOKUP($A2047,'[1]MAN PROG 2026'!$A$1:$AI$3379,5,FALSE)</f>
        <v>25684048</v>
      </c>
      <c r="F2047" s="23" t="str">
        <f>VLOOKUP($A2047,'[1]MAN PROG 2026'!$A$1:$AI$3379,6,FALSE)</f>
        <v>COMPONENTE</v>
      </c>
      <c r="G2047" s="23">
        <f>VLOOKUP($A2047,'[1]MAN PROG 2026'!$A$1:$AI$3379,7,FALSE)</f>
        <v>103770</v>
      </c>
      <c r="H2047" s="23">
        <f>VLOOKUP($A2047,'[1]MAN PROG 2026'!$A$1:$AI$3379,8,FALSE)</f>
        <v>0</v>
      </c>
      <c r="I2047" s="23" t="str">
        <f>VLOOKUP($A2047,'[1]MAN PROG 2026'!$A$1:$AI$3379,9,FALSE)</f>
        <v>S.PIETRO</v>
      </c>
      <c r="J2047" s="23" t="str">
        <f>VLOOKUP($A2047,'[1]MAN PROG 2026'!$A$1:$AI$3379,10,FALSE)</f>
        <v>RADIOLOGIA</v>
      </c>
      <c r="K2047" s="23" t="str">
        <f>VLOOKUP($A2047,'[1]MAN PROG 2026'!$A$1:$AI$3379,11,FALSE)</f>
        <v>RADIOLOGIA</v>
      </c>
      <c r="L2047" s="24" t="str">
        <f>VLOOKUP($A2047,'[1]MAN PROG 2026'!$A$2:$AI$3379,12,FALSE)</f>
        <v>RADIOLOGIA</v>
      </c>
      <c r="M2047" s="24" t="str">
        <f>VLOOKUP($A2047,'[1]MAN PROG 2026'!$A$2:$AI$3379,13,FALSE)</f>
        <v>COMPONENTE</v>
      </c>
      <c r="N2047" s="24">
        <f>VLOOKUP($A2047,'[1]MAN PROG 2026'!$A$2:$AI$3379,14,FALSE)</f>
        <v>103770</v>
      </c>
      <c r="O2047" s="24">
        <f>VLOOKUP($A2047,'[1]MAN PROG 2026'!$A$2:$AI$3379,15,FALSE)</f>
        <v>0</v>
      </c>
      <c r="P2047" s="25" t="str">
        <f>VLOOKUP($A2047,'[1]MAN PROG 2026'!$A$2:$AI$3379,20,FALSE)</f>
        <v>NON PREVISTO</v>
      </c>
      <c r="Q2047" s="8"/>
      <c r="R2047" s="26"/>
      <c r="S2047" s="8"/>
      <c r="T2047" s="37"/>
      <c r="U2047" s="27"/>
      <c r="V2047" s="27"/>
      <c r="W2047" s="27"/>
      <c r="X2047" s="27"/>
      <c r="Y2047" s="27"/>
      <c r="Z2047" s="27"/>
      <c r="AA2047" s="27"/>
      <c r="AB2047" s="27"/>
      <c r="AC2047" s="27"/>
      <c r="AD2047" s="27"/>
      <c r="AE2047" s="27"/>
      <c r="AF2047" s="27"/>
      <c r="AG2047" s="9" t="s">
        <v>32</v>
      </c>
      <c r="AH2047" s="27"/>
      <c r="AI2047" s="27"/>
      <c r="AJ2047" s="27"/>
      <c r="AK2047" s="27"/>
      <c r="AL2047" s="27"/>
      <c r="AM2047" s="11"/>
      <c r="AN2047" s="28"/>
      <c r="AO2047" s="28"/>
      <c r="AP2047" s="29"/>
      <c r="AQ2047" s="30"/>
      <c r="AR2047" s="31"/>
      <c r="AS2047" s="32"/>
      <c r="AT2047" s="33"/>
      <c r="AU2047" s="34"/>
      <c r="AV2047" s="27"/>
      <c r="AW2047" s="27"/>
      <c r="AX2047" s="27"/>
      <c r="AY2047" s="27"/>
    </row>
    <row r="2048" spans="1:51" ht="24" customHeight="1" x14ac:dyDescent="0.3">
      <c r="A2048" s="22">
        <v>103773</v>
      </c>
      <c r="B2048" s="23" t="str">
        <f>VLOOKUP($A2048,'[1]MAN PROG 2026'!$A$1:$AI$3379,2,FALSE)</f>
        <v>CONSOLLE DI COMANDO PER TOMOGRAFO ASSIALE COMPUTERIZZATO</v>
      </c>
      <c r="C2048" s="23" t="str">
        <f>VLOOKUP($A2048,'[1]MAN PROG 2026'!$A$1:$AI$3379,3,FALSE)</f>
        <v>CANON INC</v>
      </c>
      <c r="D2048" s="23" t="str">
        <f>VLOOKUP($A2048,'[1]MAN PROG 2026'!$A$1:$AI$3379,4,FALSE)</f>
        <v>PSX 74-2866</v>
      </c>
      <c r="E2048" s="23" t="str">
        <f>VLOOKUP($A2048,'[1]MAN PROG 2026'!$A$1:$AI$3379,5,FALSE)</f>
        <v>H6000739</v>
      </c>
      <c r="F2048" s="23" t="str">
        <f>VLOOKUP($A2048,'[1]MAN PROG 2026'!$A$1:$AI$3379,6,FALSE)</f>
        <v>COMPONENTE</v>
      </c>
      <c r="G2048" s="23">
        <f>VLOOKUP($A2048,'[1]MAN PROG 2026'!$A$1:$AI$3379,7,FALSE)</f>
        <v>103770</v>
      </c>
      <c r="H2048" s="23">
        <f>VLOOKUP($A2048,'[1]MAN PROG 2026'!$A$1:$AI$3379,8,FALSE)</f>
        <v>0</v>
      </c>
      <c r="I2048" s="23" t="str">
        <f>VLOOKUP($A2048,'[1]MAN PROG 2026'!$A$1:$AI$3379,9,FALSE)</f>
        <v>S.PIETRO</v>
      </c>
      <c r="J2048" s="23" t="str">
        <f>VLOOKUP($A2048,'[1]MAN PROG 2026'!$A$1:$AI$3379,10,FALSE)</f>
        <v>RADIOLOGIA</v>
      </c>
      <c r="K2048" s="23" t="str">
        <f>VLOOKUP($A2048,'[1]MAN PROG 2026'!$A$1:$AI$3379,11,FALSE)</f>
        <v>RADIOLOGIA</v>
      </c>
      <c r="L2048" s="24" t="str">
        <f>VLOOKUP($A2048,'[1]MAN PROG 2026'!$A$2:$AI$3379,12,FALSE)</f>
        <v>RADIOLOGIA</v>
      </c>
      <c r="M2048" s="24" t="str">
        <f>VLOOKUP($A2048,'[1]MAN PROG 2026'!$A$2:$AI$3379,13,FALSE)</f>
        <v>COMPONENTE</v>
      </c>
      <c r="N2048" s="24">
        <f>VLOOKUP($A2048,'[1]MAN PROG 2026'!$A$2:$AI$3379,14,FALSE)</f>
        <v>103770</v>
      </c>
      <c r="O2048" s="24">
        <f>VLOOKUP($A2048,'[1]MAN PROG 2026'!$A$2:$AI$3379,15,FALSE)</f>
        <v>0</v>
      </c>
      <c r="P2048" s="25" t="str">
        <f>VLOOKUP($A2048,'[1]MAN PROG 2026'!$A$2:$AI$3379,20,FALSE)</f>
        <v>NON PREVISTO</v>
      </c>
      <c r="Q2048" s="8"/>
      <c r="R2048" s="26"/>
      <c r="S2048" s="8"/>
      <c r="T2048" s="37"/>
      <c r="U2048" s="27"/>
      <c r="V2048" s="27"/>
      <c r="W2048" s="27"/>
      <c r="X2048" s="27"/>
      <c r="Y2048" s="27"/>
      <c r="Z2048" s="27"/>
      <c r="AA2048" s="27"/>
      <c r="AB2048" s="27"/>
      <c r="AC2048" s="27"/>
      <c r="AD2048" s="27"/>
      <c r="AE2048" s="27"/>
      <c r="AF2048" s="27"/>
      <c r="AG2048" s="9" t="s">
        <v>32</v>
      </c>
      <c r="AH2048" s="27"/>
      <c r="AI2048" s="27"/>
      <c r="AJ2048" s="27"/>
      <c r="AK2048" s="27"/>
      <c r="AL2048" s="27"/>
      <c r="AM2048" s="11"/>
      <c r="AN2048" s="28"/>
      <c r="AO2048" s="28"/>
      <c r="AP2048" s="29"/>
      <c r="AQ2048" s="30"/>
      <c r="AR2048" s="31"/>
      <c r="AS2048" s="32"/>
      <c r="AT2048" s="33"/>
      <c r="AU2048" s="34"/>
      <c r="AV2048" s="27"/>
      <c r="AW2048" s="27"/>
      <c r="AX2048" s="27"/>
      <c r="AY2048" s="27"/>
    </row>
    <row r="2049" spans="1:51" ht="24" customHeight="1" x14ac:dyDescent="0.3">
      <c r="A2049" s="22">
        <v>103774</v>
      </c>
      <c r="B2049" s="23" t="str">
        <f>VLOOKUP($A2049,'[1]MAN PROG 2026'!$A$1:$AI$3379,2,FALSE)</f>
        <v>WORKSTATION DIAGNOSTICA PER IMMAGINI</v>
      </c>
      <c r="C2049" s="23" t="str">
        <f>VLOOKUP($A2049,'[1]MAN PROG 2026'!$A$1:$AI$3379,3,FALSE)</f>
        <v>CANON INC</v>
      </c>
      <c r="D2049" s="23" t="str">
        <f>VLOOKUP($A2049,'[1]MAN PROG 2026'!$A$1:$AI$3379,4,FALSE)</f>
        <v>VITREA 2</v>
      </c>
      <c r="E2049" s="23" t="str">
        <f>VLOOKUP($A2049,'[1]MAN PROG 2026'!$A$1:$AI$3379,5,FALSE)</f>
        <v>CZC829754P</v>
      </c>
      <c r="F2049" s="23" t="str">
        <f>VLOOKUP($A2049,'[1]MAN PROG 2026'!$A$1:$AI$3379,6,FALSE)</f>
        <v>COMPONENTE</v>
      </c>
      <c r="G2049" s="23">
        <f>VLOOKUP($A2049,'[1]MAN PROG 2026'!$A$1:$AI$3379,7,FALSE)</f>
        <v>103770</v>
      </c>
      <c r="H2049" s="23">
        <f>VLOOKUP($A2049,'[1]MAN PROG 2026'!$A$1:$AI$3379,8,FALSE)</f>
        <v>0</v>
      </c>
      <c r="I2049" s="23" t="str">
        <f>VLOOKUP($A2049,'[1]MAN PROG 2026'!$A$1:$AI$3379,9,FALSE)</f>
        <v>S.PIETRO</v>
      </c>
      <c r="J2049" s="23" t="str">
        <f>VLOOKUP($A2049,'[1]MAN PROG 2026'!$A$1:$AI$3379,10,FALSE)</f>
        <v>RADIOLOGIA</v>
      </c>
      <c r="K2049" s="23" t="str">
        <f>VLOOKUP($A2049,'[1]MAN PROG 2026'!$A$1:$AI$3379,11,FALSE)</f>
        <v>RADIOLOGIA</v>
      </c>
      <c r="L2049" s="24" t="str">
        <f>VLOOKUP($A2049,'[1]MAN PROG 2026'!$A$2:$AI$3379,12,FALSE)</f>
        <v>RADIOLOGIA</v>
      </c>
      <c r="M2049" s="24" t="str">
        <f>VLOOKUP($A2049,'[1]MAN PROG 2026'!$A$2:$AI$3379,13,FALSE)</f>
        <v>COMPONENTE</v>
      </c>
      <c r="N2049" s="24">
        <f>VLOOKUP($A2049,'[1]MAN PROG 2026'!$A$2:$AI$3379,14,FALSE)</f>
        <v>103770</v>
      </c>
      <c r="O2049" s="24">
        <f>VLOOKUP($A2049,'[1]MAN PROG 2026'!$A$2:$AI$3379,15,FALSE)</f>
        <v>0</v>
      </c>
      <c r="P2049" s="25" t="str">
        <f>VLOOKUP($A2049,'[1]MAN PROG 2026'!$A$2:$AI$3379,20,FALSE)</f>
        <v>NON PREVISTO</v>
      </c>
      <c r="Q2049" s="8"/>
      <c r="R2049" s="26"/>
      <c r="S2049" s="8"/>
      <c r="T2049" s="37"/>
      <c r="U2049" s="27"/>
      <c r="V2049" s="27"/>
      <c r="W2049" s="27"/>
      <c r="X2049" s="27"/>
      <c r="Y2049" s="27"/>
      <c r="Z2049" s="27"/>
      <c r="AA2049" s="27"/>
      <c r="AB2049" s="27"/>
      <c r="AC2049" s="27"/>
      <c r="AD2049" s="27"/>
      <c r="AE2049" s="27"/>
      <c r="AF2049" s="27"/>
      <c r="AG2049" s="9" t="s">
        <v>32</v>
      </c>
      <c r="AH2049" s="27"/>
      <c r="AI2049" s="27"/>
      <c r="AJ2049" s="27"/>
      <c r="AK2049" s="27"/>
      <c r="AL2049" s="27"/>
      <c r="AM2049" s="11"/>
      <c r="AN2049" s="28"/>
      <c r="AO2049" s="28"/>
      <c r="AP2049" s="29"/>
      <c r="AQ2049" s="30"/>
      <c r="AR2049" s="31"/>
      <c r="AS2049" s="32"/>
      <c r="AT2049" s="33"/>
      <c r="AU2049" s="34"/>
      <c r="AV2049" s="27"/>
      <c r="AW2049" s="27"/>
      <c r="AX2049" s="27"/>
      <c r="AY2049" s="27"/>
    </row>
    <row r="2050" spans="1:51" ht="24" customHeight="1" x14ac:dyDescent="0.3">
      <c r="A2050" s="22">
        <v>103775</v>
      </c>
      <c r="B2050" s="23" t="str">
        <f>VLOOKUP($A2050,'[1]MAN PROG 2026'!$A$1:$AI$3379,2,FALSE)</f>
        <v>MONITOR TELEVISIVO PER BIOIMMAGINI</v>
      </c>
      <c r="C2050" s="23" t="str">
        <f>VLOOKUP($A2050,'[1]MAN PROG 2026'!$A$1:$AI$3379,3,FALSE)</f>
        <v>EIZO NANAO CORP</v>
      </c>
      <c r="D2050" s="23" t="str">
        <f>VLOOKUP($A2050,'[1]MAN PROG 2026'!$A$1:$AI$3379,4,FALSE)</f>
        <v>RADIOFORCE MX242W</v>
      </c>
      <c r="E2050" s="23" t="str">
        <f>VLOOKUP($A2050,'[1]MAN PROG 2026'!$A$1:$AI$3379,5,FALSE)</f>
        <v>53406127</v>
      </c>
      <c r="F2050" s="23" t="str">
        <f>VLOOKUP($A2050,'[1]MAN PROG 2026'!$A$1:$AI$3379,6,FALSE)</f>
        <v>COMPONENTE</v>
      </c>
      <c r="G2050" s="23">
        <f>VLOOKUP($A2050,'[1]MAN PROG 2026'!$A$1:$AI$3379,7,FALSE)</f>
        <v>103770</v>
      </c>
      <c r="H2050" s="23">
        <f>VLOOKUP($A2050,'[1]MAN PROG 2026'!$A$1:$AI$3379,8,FALSE)</f>
        <v>0</v>
      </c>
      <c r="I2050" s="23" t="str">
        <f>VLOOKUP($A2050,'[1]MAN PROG 2026'!$A$1:$AI$3379,9,FALSE)</f>
        <v>S.PIETRO</v>
      </c>
      <c r="J2050" s="23" t="str">
        <f>VLOOKUP($A2050,'[1]MAN PROG 2026'!$A$1:$AI$3379,10,FALSE)</f>
        <v>RADIOLOGIA</v>
      </c>
      <c r="K2050" s="23" t="str">
        <f>VLOOKUP($A2050,'[1]MAN PROG 2026'!$A$1:$AI$3379,11,FALSE)</f>
        <v>RADIOLOGIA</v>
      </c>
      <c r="L2050" s="24" t="str">
        <f>VLOOKUP($A2050,'[1]MAN PROG 2026'!$A$2:$AI$3379,12,FALSE)</f>
        <v>RADIOLOGIA</v>
      </c>
      <c r="M2050" s="24" t="str">
        <f>VLOOKUP($A2050,'[1]MAN PROG 2026'!$A$2:$AI$3379,13,FALSE)</f>
        <v>COMPONENTE</v>
      </c>
      <c r="N2050" s="24">
        <f>VLOOKUP($A2050,'[1]MAN PROG 2026'!$A$2:$AI$3379,14,FALSE)</f>
        <v>103770</v>
      </c>
      <c r="O2050" s="24">
        <f>VLOOKUP($A2050,'[1]MAN PROG 2026'!$A$2:$AI$3379,15,FALSE)</f>
        <v>0</v>
      </c>
      <c r="P2050" s="25" t="str">
        <f>VLOOKUP($A2050,'[1]MAN PROG 2026'!$A$2:$AI$3379,20,FALSE)</f>
        <v>NON PREVISTO</v>
      </c>
      <c r="Q2050" s="8"/>
      <c r="R2050" s="26"/>
      <c r="S2050" s="8"/>
      <c r="T2050" s="37"/>
      <c r="U2050" s="27"/>
      <c r="V2050" s="27"/>
      <c r="W2050" s="27"/>
      <c r="X2050" s="27"/>
      <c r="Y2050" s="27"/>
      <c r="Z2050" s="27"/>
      <c r="AA2050" s="27"/>
      <c r="AB2050" s="27"/>
      <c r="AC2050" s="27"/>
      <c r="AD2050" s="27"/>
      <c r="AE2050" s="27"/>
      <c r="AF2050" s="27"/>
      <c r="AG2050" s="9" t="s">
        <v>32</v>
      </c>
      <c r="AH2050" s="27"/>
      <c r="AI2050" s="27"/>
      <c r="AJ2050" s="27"/>
      <c r="AK2050" s="27"/>
      <c r="AL2050" s="27"/>
      <c r="AM2050" s="11"/>
      <c r="AN2050" s="28"/>
      <c r="AO2050" s="28"/>
      <c r="AP2050" s="29"/>
      <c r="AQ2050" s="30"/>
      <c r="AR2050" s="31"/>
      <c r="AS2050" s="32"/>
      <c r="AT2050" s="33"/>
      <c r="AU2050" s="34"/>
      <c r="AV2050" s="27"/>
      <c r="AW2050" s="27"/>
      <c r="AX2050" s="27"/>
      <c r="AY2050" s="27"/>
    </row>
    <row r="2051" spans="1:51" ht="24" customHeight="1" x14ac:dyDescent="0.3">
      <c r="A2051" s="22">
        <v>103779</v>
      </c>
      <c r="B2051" s="23" t="str">
        <f>VLOOKUP($A2051,'[1]MAN PROG 2026'!$A$1:$AI$3379,2,FALSE)</f>
        <v>PULSOSSIMETRO</v>
      </c>
      <c r="C2051" s="23" t="str">
        <f>VLOOKUP($A2051,'[1]MAN PROG 2026'!$A$1:$AI$3379,3,FALSE)</f>
        <v>NELLCOR PURITAN BENNETT INC</v>
      </c>
      <c r="D2051" s="23" t="str">
        <f>VLOOKUP($A2051,'[1]MAN PROG 2026'!$A$1:$AI$3379,4,FALSE)</f>
        <v>N 560 OXIMAX</v>
      </c>
      <c r="E2051" s="23" t="str">
        <f>VLOOKUP($A2051,'[1]MAN PROG 2026'!$A$1:$AI$3379,5,FALSE)</f>
        <v>011108050569</v>
      </c>
      <c r="F2051" s="23" t="str">
        <f>VLOOKUP($A2051,'[1]MAN PROG 2026'!$A$1:$AI$3379,6,FALSE)</f>
        <v>SINGOLA</v>
      </c>
      <c r="G2051" s="23">
        <f>VLOOKUP($A2051,'[1]MAN PROG 2026'!$A$1:$AI$3379,7,FALSE)</f>
        <v>103778</v>
      </c>
      <c r="H2051" s="23">
        <f>VLOOKUP($A2051,'[1]MAN PROG 2026'!$A$1:$AI$3379,8,FALSE)</f>
        <v>0</v>
      </c>
      <c r="I2051" s="23" t="str">
        <f>VLOOKUP($A2051,'[1]MAN PROG 2026'!$A$1:$AI$3379,9,FALSE)</f>
        <v>S.PIETRO</v>
      </c>
      <c r="J2051" s="23" t="str">
        <f>VLOOKUP($A2051,'[1]MAN PROG 2026'!$A$1:$AI$3379,10,FALSE)</f>
        <v>AMB. PNEUMOLOGIA</v>
      </c>
      <c r="K2051" s="23" t="str">
        <f>VLOOKUP($A2051,'[1]MAN PROG 2026'!$A$1:$AI$3379,11,FALSE)</f>
        <v>AMB. PNEUMOLOGIA</v>
      </c>
      <c r="L2051" s="24" t="str">
        <f>VLOOKUP($A2051,'[1]MAN PROG 2026'!$A$2:$AI$3379,12,FALSE)</f>
        <v>AMB. PNEUMOLOGIA</v>
      </c>
      <c r="M2051" s="24" t="str">
        <f>VLOOKUP($A2051,'[1]MAN PROG 2026'!$A$2:$AI$3379,13,FALSE)</f>
        <v>SINGOLA</v>
      </c>
      <c r="N2051" s="24">
        <f>VLOOKUP($A2051,'[1]MAN PROG 2026'!$A$2:$AI$3379,14,FALSE)</f>
        <v>103779</v>
      </c>
      <c r="O2051" s="24">
        <f>VLOOKUP($A2051,'[1]MAN PROG 2026'!$A$2:$AI$3379,15,FALSE)</f>
        <v>0</v>
      </c>
      <c r="P2051" s="25" t="str">
        <f>VLOOKUP($A2051,'[1]MAN PROG 2026'!$A$2:$AI$3379,20,FALSE)</f>
        <v>DA FARE</v>
      </c>
      <c r="Q2051" s="9" t="str">
        <f>RIGHT(A2051,4)</f>
        <v>3779</v>
      </c>
      <c r="R2051" s="26">
        <v>46231</v>
      </c>
      <c r="S2051" s="8" t="s">
        <v>53</v>
      </c>
      <c r="T2051" s="37"/>
      <c r="U2051" s="27" t="s">
        <v>55</v>
      </c>
      <c r="V2051" s="27" t="s">
        <v>56</v>
      </c>
      <c r="W2051" s="27" t="s">
        <v>55</v>
      </c>
      <c r="X2051" s="27" t="s">
        <v>55</v>
      </c>
      <c r="Y2051" s="27" t="s">
        <v>55</v>
      </c>
      <c r="Z2051" s="27" t="s">
        <v>55</v>
      </c>
      <c r="AA2051" s="27" t="s">
        <v>55</v>
      </c>
      <c r="AB2051" s="27" t="s">
        <v>57</v>
      </c>
      <c r="AC2051" s="27" t="s">
        <v>73</v>
      </c>
      <c r="AD2051" s="27" t="s">
        <v>136</v>
      </c>
      <c r="AE2051" s="27" t="s">
        <v>68</v>
      </c>
      <c r="AF2051" s="27" t="s">
        <v>869</v>
      </c>
      <c r="AG2051" s="9" t="s">
        <v>32</v>
      </c>
      <c r="AH2051" s="27" t="s">
        <v>70</v>
      </c>
      <c r="AI2051" s="27" t="s">
        <v>70</v>
      </c>
      <c r="AJ2051" s="27" t="s">
        <v>61</v>
      </c>
      <c r="AK2051" s="27" t="s">
        <v>70</v>
      </c>
      <c r="AL2051" s="27" t="s">
        <v>70</v>
      </c>
      <c r="AM2051" s="11">
        <v>40.1</v>
      </c>
      <c r="AN2051" s="28">
        <v>4.2</v>
      </c>
      <c r="AO2051" s="28" t="s">
        <v>80</v>
      </c>
      <c r="AP2051" s="29"/>
      <c r="AQ2051" s="30"/>
      <c r="AR2051" s="31"/>
      <c r="AS2051" s="32"/>
      <c r="AT2051" s="33"/>
      <c r="AU2051" s="34"/>
      <c r="AV2051" s="27" t="s">
        <v>62</v>
      </c>
      <c r="AW2051" s="27">
        <v>5625031</v>
      </c>
      <c r="AX2051" s="27" t="s">
        <v>63</v>
      </c>
      <c r="AY2051" s="27"/>
    </row>
    <row r="2052" spans="1:51" ht="24" customHeight="1" x14ac:dyDescent="0.3">
      <c r="A2052" s="22">
        <v>103780</v>
      </c>
      <c r="B2052" s="23" t="str">
        <f>VLOOKUP($A2052,'[1]MAN PROG 2026'!$A$1:$AI$3379,2,FALSE)</f>
        <v>SONDA ECOGRAFICA</v>
      </c>
      <c r="C2052" s="23" t="str">
        <f>VLOOKUP($A2052,'[1]MAN PROG 2026'!$A$1:$AI$3379,3,FALSE)</f>
        <v>TOSHIBA CORP MEDICAL SYSTEMS</v>
      </c>
      <c r="D2052" s="23" t="str">
        <f>VLOOKUP($A2052,'[1]MAN PROG 2026'!$A$1:$AI$3379,4,FALSE)</f>
        <v>PVT 375 BT</v>
      </c>
      <c r="E2052" s="23" t="str">
        <f>VLOOKUP($A2052,'[1]MAN PROG 2026'!$A$1:$AI$3379,5,FALSE)</f>
        <v>FSC1894432</v>
      </c>
      <c r="F2052" s="23" t="str">
        <f>VLOOKUP($A2052,'[1]MAN PROG 2026'!$A$1:$AI$3379,6,FALSE)</f>
        <v>COMPONENTE</v>
      </c>
      <c r="G2052" s="23">
        <f>VLOOKUP($A2052,'[1]MAN PROG 2026'!$A$1:$AI$3379,7,FALSE)</f>
        <v>103204</v>
      </c>
      <c r="H2052" s="23" t="str">
        <f>VLOOKUP($A2052,'[1]MAN PROG 2026'!$A$1:$AI$3379,8,FALSE)</f>
        <v>ECO12 (103204)</v>
      </c>
      <c r="I2052" s="23" t="str">
        <f>VLOOKUP($A2052,'[1]MAN PROG 2026'!$A$1:$AI$3379,9,FALSE)</f>
        <v>S.PIETRO</v>
      </c>
      <c r="J2052" s="23" t="str">
        <f>VLOOKUP($A2052,'[1]MAN PROG 2026'!$A$1:$AI$3379,10,FALSE)</f>
        <v>RADIOLOGIA</v>
      </c>
      <c r="K2052" s="23" t="str">
        <f>VLOOKUP($A2052,'[1]MAN PROG 2026'!$A$1:$AI$3379,11,FALSE)</f>
        <v>RADIOLOGIA</v>
      </c>
      <c r="L2052" s="24" t="str">
        <f>VLOOKUP($A2052,'[1]MAN PROG 2026'!$A$2:$AI$3379,12,FALSE)</f>
        <v>RADIOLOGIA (PREPARAZIONE RM)</v>
      </c>
      <c r="M2052" s="24" t="str">
        <f>VLOOKUP($A2052,'[1]MAN PROG 2026'!$A$2:$AI$3379,13,FALSE)</f>
        <v>COMPONENTE</v>
      </c>
      <c r="N2052" s="24">
        <f>VLOOKUP($A2052,'[1]MAN PROG 2026'!$A$2:$AI$3379,14,FALSE)</f>
        <v>103204</v>
      </c>
      <c r="O2052" s="24" t="str">
        <f>VLOOKUP($A2052,'[1]MAN PROG 2026'!$A$2:$AI$3379,15,FALSE)</f>
        <v>ECO12 (103204)</v>
      </c>
      <c r="P2052" s="25" t="str">
        <f>VLOOKUP($A2052,'[1]MAN PROG 2026'!$A$2:$AI$3379,20,FALSE)</f>
        <v>NON PREVISTO</v>
      </c>
      <c r="Q2052" s="8"/>
      <c r="R2052" s="26"/>
      <c r="S2052" s="8"/>
      <c r="T2052" s="37"/>
      <c r="U2052" s="27"/>
      <c r="V2052" s="27"/>
      <c r="W2052" s="27"/>
      <c r="X2052" s="27"/>
      <c r="Y2052" s="27"/>
      <c r="Z2052" s="27"/>
      <c r="AA2052" s="27"/>
      <c r="AB2052" s="27"/>
      <c r="AC2052" s="27"/>
      <c r="AD2052" s="27"/>
      <c r="AE2052" s="27"/>
      <c r="AF2052" s="27"/>
      <c r="AG2052" s="9" t="s">
        <v>32</v>
      </c>
      <c r="AH2052" s="27"/>
      <c r="AI2052" s="27"/>
      <c r="AJ2052" s="27"/>
      <c r="AK2052" s="27"/>
      <c r="AL2052" s="27"/>
      <c r="AM2052" s="11"/>
      <c r="AN2052" s="28"/>
      <c r="AO2052" s="28"/>
      <c r="AP2052" s="29"/>
      <c r="AQ2052" s="30"/>
      <c r="AR2052" s="31"/>
      <c r="AS2052" s="32"/>
      <c r="AT2052" s="33"/>
      <c r="AU2052" s="34"/>
      <c r="AV2052" s="27"/>
      <c r="AW2052" s="27"/>
      <c r="AX2052" s="27"/>
      <c r="AY2052" s="27"/>
    </row>
    <row r="2053" spans="1:51" ht="24" customHeight="1" x14ac:dyDescent="0.3">
      <c r="A2053" s="22">
        <v>103781</v>
      </c>
      <c r="B2053" s="23" t="str">
        <f>VLOOKUP($A2053,'[1]MAN PROG 2026'!$A$1:$AI$3379,2,FALSE)</f>
        <v>FRIGORIFERO BIOLOGICO</v>
      </c>
      <c r="C2053" s="23" t="str">
        <f>VLOOKUP($A2053,'[1]MAN PROG 2026'!$A$1:$AI$3379,3,FALSE)</f>
        <v>CF DI CIRO FIOCCHETTI &amp; C SNC</v>
      </c>
      <c r="D2053" s="23" t="str">
        <f>VLOOKUP($A2053,'[1]MAN PROG 2026'!$A$1:$AI$3379,4,FALSE)</f>
        <v>MEDIKA 140</v>
      </c>
      <c r="E2053" s="23">
        <f>VLOOKUP($A2053,'[1]MAN PROG 2026'!$A$1:$AI$3379,5,FALSE)</f>
        <v>41068</v>
      </c>
      <c r="F2053" s="23" t="str">
        <f>VLOOKUP($A2053,'[1]MAN PROG 2026'!$A$1:$AI$3379,6,FALSE)</f>
        <v>SINGOLA</v>
      </c>
      <c r="G2053" s="23">
        <f>VLOOKUP($A2053,'[1]MAN PROG 2026'!$A$1:$AI$3379,7,FALSE)</f>
        <v>103781</v>
      </c>
      <c r="H2053" s="23">
        <f>VLOOKUP($A2053,'[1]MAN PROG 2026'!$A$1:$AI$3379,8,FALSE)</f>
        <v>0</v>
      </c>
      <c r="I2053" s="23" t="str">
        <f>VLOOKUP($A2053,'[1]MAN PROG 2026'!$A$1:$AI$3379,9,FALSE)</f>
        <v>S.PIETRO</v>
      </c>
      <c r="J2053" s="23" t="str">
        <f>VLOOKUP($A2053,'[1]MAN PROG 2026'!$A$1:$AI$3379,10,FALSE)</f>
        <v>PREOSPEDALIZZAZIONE</v>
      </c>
      <c r="K2053" s="23" t="str">
        <f>VLOOKUP($A2053,'[1]MAN PROG 2026'!$A$1:$AI$3379,11,FALSE)</f>
        <v>RADIOLOGIA (SENOLOGIA)</v>
      </c>
      <c r="L2053" s="24" t="str">
        <f>VLOOKUP($A2053,'[1]MAN PROG 2026'!$A$2:$AI$3379,12,FALSE)</f>
        <v>NON TROVATO</v>
      </c>
      <c r="M2053" s="24">
        <f>VLOOKUP($A2053,'[1]MAN PROG 2026'!$A$2:$AI$3379,13,FALSE)</f>
        <v>0</v>
      </c>
      <c r="N2053" s="24">
        <f>VLOOKUP($A2053,'[1]MAN PROG 2026'!$A$2:$AI$3379,14,FALSE)</f>
        <v>0</v>
      </c>
      <c r="O2053" s="24">
        <f>VLOOKUP($A2053,'[1]MAN PROG 2026'!$A$2:$AI$3379,15,FALSE)</f>
        <v>0</v>
      </c>
      <c r="P2053" s="25" t="str">
        <f>VLOOKUP($A2053,'[1]MAN PROG 2026'!$A$2:$AI$3379,20,FALSE)</f>
        <v>DA FARE</v>
      </c>
      <c r="Q2053" s="8"/>
      <c r="R2053" s="26"/>
      <c r="S2053" s="8"/>
      <c r="T2053" s="37"/>
      <c r="U2053" s="27"/>
      <c r="V2053" s="27"/>
      <c r="W2053" s="27"/>
      <c r="X2053" s="27"/>
      <c r="Y2053" s="27"/>
      <c r="Z2053" s="27"/>
      <c r="AA2053" s="27"/>
      <c r="AB2053" s="27"/>
      <c r="AC2053" s="27"/>
      <c r="AD2053" s="27"/>
      <c r="AE2053" s="27"/>
      <c r="AF2053" s="27"/>
      <c r="AG2053" s="9" t="s">
        <v>32</v>
      </c>
      <c r="AH2053" s="27"/>
      <c r="AI2053" s="27"/>
      <c r="AJ2053" s="27"/>
      <c r="AK2053" s="27"/>
      <c r="AL2053" s="27"/>
      <c r="AM2053" s="11"/>
      <c r="AN2053" s="28"/>
      <c r="AO2053" s="28"/>
      <c r="AP2053" s="29"/>
      <c r="AQ2053" s="30"/>
      <c r="AR2053" s="31"/>
      <c r="AS2053" s="32"/>
      <c r="AT2053" s="33"/>
      <c r="AU2053" s="34"/>
      <c r="AV2053" s="27"/>
      <c r="AW2053" s="27"/>
      <c r="AX2053" s="27"/>
      <c r="AY2053" s="27"/>
    </row>
    <row r="2054" spans="1:51" ht="24" customHeight="1" x14ac:dyDescent="0.3">
      <c r="A2054" s="22">
        <v>103783</v>
      </c>
      <c r="B2054" s="23" t="str">
        <f>VLOOKUP($A2054,'[1]MAN PROG 2026'!$A$1:$AI$3379,2,FALSE)</f>
        <v>BOBINA RISONANZA MAGNETICA</v>
      </c>
      <c r="C2054" s="23" t="str">
        <f>VLOOKUP($A2054,'[1]MAN PROG 2026'!$A$1:$AI$3379,3,FALSE)</f>
        <v>CANON INC</v>
      </c>
      <c r="D2054" s="23" t="str">
        <f>VLOOKUP($A2054,'[1]MAN PROG 2026'!$A$1:$AI$3379,4,FALSE)</f>
        <v>ATLAS SPEEDER HEAD/NECK (MJAH-177A/S1)</v>
      </c>
      <c r="E2054" s="23" t="str">
        <f>VLOOKUP($A2054,'[1]MAN PROG 2026'!$A$1:$AI$3379,5,FALSE)</f>
        <v>S1H18X2128</v>
      </c>
      <c r="F2054" s="23" t="str">
        <f>VLOOKUP($A2054,'[1]MAN PROG 2026'!$A$1:$AI$3379,6,FALSE)</f>
        <v>COMPONENTE</v>
      </c>
      <c r="G2054" s="23" t="str">
        <f>VLOOKUP($A2054,'[1]MAN PROG 2026'!$A$1:$AI$3379,7,FALSE)</f>
        <v>102496</v>
      </c>
      <c r="H2054" s="23">
        <f>VLOOKUP($A2054,'[1]MAN PROG 2026'!$A$1:$AI$3379,8,FALSE)</f>
        <v>0</v>
      </c>
      <c r="I2054" s="23" t="str">
        <f>VLOOKUP($A2054,'[1]MAN PROG 2026'!$A$1:$AI$3379,9,FALSE)</f>
        <v>S.PIETRO</v>
      </c>
      <c r="J2054" s="23" t="str">
        <f>VLOOKUP($A2054,'[1]MAN PROG 2026'!$A$1:$AI$3379,10,FALSE)</f>
        <v>RADIOLOGIA</v>
      </c>
      <c r="K2054" s="23" t="str">
        <f>VLOOKUP($A2054,'[1]MAN PROG 2026'!$A$1:$AI$3379,11,FALSE)</f>
        <v>RADIOLOGIA</v>
      </c>
      <c r="L2054" s="24" t="str">
        <f>VLOOKUP($A2054,'[1]MAN PROG 2026'!$A$2:$AI$3379,12,FALSE)</f>
        <v>RADIOLOGIA</v>
      </c>
      <c r="M2054" s="24" t="str">
        <f>VLOOKUP($A2054,'[1]MAN PROG 2026'!$A$2:$AI$3379,13,FALSE)</f>
        <v>COMPONENTE</v>
      </c>
      <c r="N2054" s="24">
        <f>VLOOKUP($A2054,'[1]MAN PROG 2026'!$A$2:$AI$3379,14,FALSE)</f>
        <v>102496</v>
      </c>
      <c r="O2054" s="24">
        <f>VLOOKUP($A2054,'[1]MAN PROG 2026'!$A$2:$AI$3379,15,FALSE)</f>
        <v>0</v>
      </c>
      <c r="P2054" s="25" t="str">
        <f>VLOOKUP($A2054,'[1]MAN PROG 2026'!$A$2:$AI$3379,20,FALSE)</f>
        <v>NON PREVISTO</v>
      </c>
      <c r="Q2054" s="8"/>
      <c r="R2054" s="26"/>
      <c r="S2054" s="8"/>
      <c r="T2054" s="37"/>
      <c r="U2054" s="27"/>
      <c r="V2054" s="27"/>
      <c r="W2054" s="27"/>
      <c r="X2054" s="27"/>
      <c r="Y2054" s="27"/>
      <c r="Z2054" s="27"/>
      <c r="AA2054" s="27"/>
      <c r="AB2054" s="27"/>
      <c r="AC2054" s="27"/>
      <c r="AD2054" s="27"/>
      <c r="AE2054" s="27"/>
      <c r="AF2054" s="27"/>
      <c r="AG2054" s="9" t="s">
        <v>32</v>
      </c>
      <c r="AH2054" s="27"/>
      <c r="AI2054" s="27"/>
      <c r="AJ2054" s="27"/>
      <c r="AK2054" s="27"/>
      <c r="AL2054" s="27"/>
      <c r="AM2054" s="11"/>
      <c r="AN2054" s="28"/>
      <c r="AO2054" s="28"/>
      <c r="AP2054" s="29"/>
      <c r="AQ2054" s="30"/>
      <c r="AR2054" s="31"/>
      <c r="AS2054" s="32"/>
      <c r="AT2054" s="33"/>
      <c r="AU2054" s="34"/>
      <c r="AV2054" s="27"/>
      <c r="AW2054" s="27"/>
      <c r="AX2054" s="27"/>
      <c r="AY2054" s="27"/>
    </row>
    <row r="2055" spans="1:51" ht="24" customHeight="1" x14ac:dyDescent="0.3">
      <c r="A2055" s="22">
        <v>103784</v>
      </c>
      <c r="B2055" s="23" t="str">
        <f>VLOOKUP($A2055,'[1]MAN PROG 2026'!$A$1:$AI$3379,2,FALSE)</f>
        <v>BOBINA RISONANZA MAGNETICA</v>
      </c>
      <c r="C2055" s="23" t="str">
        <f>VLOOKUP($A2055,'[1]MAN PROG 2026'!$A$1:$AI$3379,3,FALSE)</f>
        <v>CANON INC</v>
      </c>
      <c r="D2055" s="23" t="str">
        <f>VLOOKUP($A2055,'[1]MAN PROG 2026'!$A$1:$AI$3379,4,FALSE)</f>
        <v>ATLAS SPEEDER KNEE/FOOT (MJAJ-257A/S1)</v>
      </c>
      <c r="E2055" s="23" t="str">
        <f>VLOOKUP($A2055,'[1]MAN PROG 2026'!$A$1:$AI$3379,5,FALSE)</f>
        <v>S1F18X2049</v>
      </c>
      <c r="F2055" s="23" t="str">
        <f>VLOOKUP($A2055,'[1]MAN PROG 2026'!$A$1:$AI$3379,6,FALSE)</f>
        <v>COMPONENTE</v>
      </c>
      <c r="G2055" s="23" t="str">
        <f>VLOOKUP($A2055,'[1]MAN PROG 2026'!$A$1:$AI$3379,7,FALSE)</f>
        <v>102496</v>
      </c>
      <c r="H2055" s="23">
        <f>VLOOKUP($A2055,'[1]MAN PROG 2026'!$A$1:$AI$3379,8,FALSE)</f>
        <v>0</v>
      </c>
      <c r="I2055" s="23" t="str">
        <f>VLOOKUP($A2055,'[1]MAN PROG 2026'!$A$1:$AI$3379,9,FALSE)</f>
        <v>S.PIETRO</v>
      </c>
      <c r="J2055" s="23" t="str">
        <f>VLOOKUP($A2055,'[1]MAN PROG 2026'!$A$1:$AI$3379,10,FALSE)</f>
        <v>RADIOLOGIA</v>
      </c>
      <c r="K2055" s="23" t="str">
        <f>VLOOKUP($A2055,'[1]MAN PROG 2026'!$A$1:$AI$3379,11,FALSE)</f>
        <v>RADIOLOGIA</v>
      </c>
      <c r="L2055" s="24" t="str">
        <f>VLOOKUP($A2055,'[1]MAN PROG 2026'!$A$2:$AI$3379,12,FALSE)</f>
        <v>RADIOLOGIA</v>
      </c>
      <c r="M2055" s="24" t="str">
        <f>VLOOKUP($A2055,'[1]MAN PROG 2026'!$A$2:$AI$3379,13,FALSE)</f>
        <v>COMPONENTE</v>
      </c>
      <c r="N2055" s="24">
        <f>VLOOKUP($A2055,'[1]MAN PROG 2026'!$A$2:$AI$3379,14,FALSE)</f>
        <v>102496</v>
      </c>
      <c r="O2055" s="24">
        <f>VLOOKUP($A2055,'[1]MAN PROG 2026'!$A$2:$AI$3379,15,FALSE)</f>
        <v>0</v>
      </c>
      <c r="P2055" s="25" t="str">
        <f>VLOOKUP($A2055,'[1]MAN PROG 2026'!$A$2:$AI$3379,20,FALSE)</f>
        <v>NON PREVISTO</v>
      </c>
      <c r="Q2055" s="8"/>
      <c r="R2055" s="26"/>
      <c r="S2055" s="8"/>
      <c r="T2055" s="37"/>
      <c r="U2055" s="27"/>
      <c r="V2055" s="27"/>
      <c r="W2055" s="27"/>
      <c r="X2055" s="27"/>
      <c r="Y2055" s="27"/>
      <c r="Z2055" s="27"/>
      <c r="AA2055" s="27"/>
      <c r="AB2055" s="27"/>
      <c r="AC2055" s="27"/>
      <c r="AD2055" s="27"/>
      <c r="AE2055" s="27"/>
      <c r="AF2055" s="27"/>
      <c r="AG2055" s="9" t="s">
        <v>32</v>
      </c>
      <c r="AH2055" s="27"/>
      <c r="AI2055" s="27"/>
      <c r="AJ2055" s="27"/>
      <c r="AK2055" s="27"/>
      <c r="AL2055" s="27"/>
      <c r="AM2055" s="11"/>
      <c r="AN2055" s="28"/>
      <c r="AO2055" s="28"/>
      <c r="AP2055" s="29"/>
      <c r="AQ2055" s="30"/>
      <c r="AR2055" s="31"/>
      <c r="AS2055" s="32"/>
      <c r="AT2055" s="33"/>
      <c r="AU2055" s="34"/>
      <c r="AV2055" s="27"/>
      <c r="AW2055" s="27"/>
      <c r="AX2055" s="27"/>
      <c r="AY2055" s="27"/>
    </row>
    <row r="2056" spans="1:51" ht="24" customHeight="1" x14ac:dyDescent="0.3">
      <c r="A2056" s="22">
        <v>103785</v>
      </c>
      <c r="B2056" s="23" t="str">
        <f>VLOOKUP($A2056,'[1]MAN PROG 2026'!$A$1:$AI$3379,2,FALSE)</f>
        <v>BOBINA RISONANZA MAGNETICA</v>
      </c>
      <c r="C2056" s="23" t="str">
        <f>VLOOKUP($A2056,'[1]MAN PROG 2026'!$A$1:$AI$3379,3,FALSE)</f>
        <v>CANON INC</v>
      </c>
      <c r="D2056" s="23" t="str">
        <f>VLOOKUP($A2056,'[1]MAN PROG 2026'!$A$1:$AI$3379,4,FALSE)</f>
        <v>ATLAS SPEEDER SPALLA (MJAJ-177A/S1)</v>
      </c>
      <c r="E2056" s="23" t="str">
        <f>VLOOKUP($A2056,'[1]MAN PROG 2026'!$A$1:$AI$3379,5,FALSE)</f>
        <v>S1J18X2685</v>
      </c>
      <c r="F2056" s="23" t="str">
        <f>VLOOKUP($A2056,'[1]MAN PROG 2026'!$A$1:$AI$3379,6,FALSE)</f>
        <v>COMPONENTE</v>
      </c>
      <c r="G2056" s="23" t="str">
        <f>VLOOKUP($A2056,'[1]MAN PROG 2026'!$A$1:$AI$3379,7,FALSE)</f>
        <v>102496</v>
      </c>
      <c r="H2056" s="23">
        <f>VLOOKUP($A2056,'[1]MAN PROG 2026'!$A$1:$AI$3379,8,FALSE)</f>
        <v>0</v>
      </c>
      <c r="I2056" s="23" t="str">
        <f>VLOOKUP($A2056,'[1]MAN PROG 2026'!$A$1:$AI$3379,9,FALSE)</f>
        <v>S.PIETRO</v>
      </c>
      <c r="J2056" s="23" t="str">
        <f>VLOOKUP($A2056,'[1]MAN PROG 2026'!$A$1:$AI$3379,10,FALSE)</f>
        <v>RADIOLOGIA</v>
      </c>
      <c r="K2056" s="23" t="str">
        <f>VLOOKUP($A2056,'[1]MAN PROG 2026'!$A$1:$AI$3379,11,FALSE)</f>
        <v>RADIOLOGIA</v>
      </c>
      <c r="L2056" s="24" t="str">
        <f>VLOOKUP($A2056,'[1]MAN PROG 2026'!$A$2:$AI$3379,12,FALSE)</f>
        <v>RADIOLOGIA</v>
      </c>
      <c r="M2056" s="24" t="str">
        <f>VLOOKUP($A2056,'[1]MAN PROG 2026'!$A$2:$AI$3379,13,FALSE)</f>
        <v>COMPONENTE</v>
      </c>
      <c r="N2056" s="24">
        <f>VLOOKUP($A2056,'[1]MAN PROG 2026'!$A$2:$AI$3379,14,FALSE)</f>
        <v>102496</v>
      </c>
      <c r="O2056" s="24">
        <f>VLOOKUP($A2056,'[1]MAN PROG 2026'!$A$2:$AI$3379,15,FALSE)</f>
        <v>0</v>
      </c>
      <c r="P2056" s="25" t="str">
        <f>VLOOKUP($A2056,'[1]MAN PROG 2026'!$A$2:$AI$3379,20,FALSE)</f>
        <v>NON PREVISTO</v>
      </c>
      <c r="Q2056" s="8"/>
      <c r="R2056" s="26"/>
      <c r="S2056" s="8"/>
      <c r="T2056" s="37"/>
      <c r="U2056" s="27"/>
      <c r="V2056" s="27"/>
      <c r="W2056" s="27"/>
      <c r="X2056" s="27"/>
      <c r="Y2056" s="27"/>
      <c r="Z2056" s="27"/>
      <c r="AA2056" s="27"/>
      <c r="AB2056" s="27"/>
      <c r="AC2056" s="27"/>
      <c r="AD2056" s="27"/>
      <c r="AE2056" s="27"/>
      <c r="AF2056" s="27"/>
      <c r="AG2056" s="9" t="s">
        <v>32</v>
      </c>
      <c r="AH2056" s="27"/>
      <c r="AI2056" s="27"/>
      <c r="AJ2056" s="27"/>
      <c r="AK2056" s="27"/>
      <c r="AL2056" s="27"/>
      <c r="AM2056" s="11"/>
      <c r="AN2056" s="28"/>
      <c r="AO2056" s="28"/>
      <c r="AP2056" s="29"/>
      <c r="AQ2056" s="30"/>
      <c r="AR2056" s="31"/>
      <c r="AS2056" s="32"/>
      <c r="AT2056" s="33"/>
      <c r="AU2056" s="34"/>
      <c r="AV2056" s="27"/>
      <c r="AW2056" s="27"/>
      <c r="AX2056" s="27"/>
      <c r="AY2056" s="27"/>
    </row>
    <row r="2057" spans="1:51" ht="24" customHeight="1" x14ac:dyDescent="0.3">
      <c r="A2057" s="22">
        <v>103786</v>
      </c>
      <c r="B2057" s="23" t="str">
        <f>VLOOKUP($A2057,'[1]MAN PROG 2026'!$A$1:$AI$3379,2,FALSE)</f>
        <v>PERSONAL COMPUTER</v>
      </c>
      <c r="C2057" s="23" t="str">
        <f>VLOOKUP($A2057,'[1]MAN PROG 2026'!$A$1:$AI$3379,3,FALSE)</f>
        <v>CANON INC</v>
      </c>
      <c r="D2057" s="23" t="str">
        <f>VLOOKUP($A2057,'[1]MAN PROG 2026'!$A$1:$AI$3379,4,FALSE)</f>
        <v>NR</v>
      </c>
      <c r="E2057" s="23" t="str">
        <f>VLOOKUP($A2057,'[1]MAN PROG 2026'!$A$1:$AI$3379,5,FALSE)</f>
        <v>FAB-X5520NM153</v>
      </c>
      <c r="F2057" s="23" t="str">
        <f>VLOOKUP($A2057,'[1]MAN PROG 2026'!$A$1:$AI$3379,6,FALSE)</f>
        <v>COMPONENTE</v>
      </c>
      <c r="G2057" s="23" t="str">
        <f>VLOOKUP($A2057,'[1]MAN PROG 2026'!$A$1:$AI$3379,7,FALSE)</f>
        <v>102496</v>
      </c>
      <c r="H2057" s="23">
        <f>VLOOKUP($A2057,'[1]MAN PROG 2026'!$A$1:$AI$3379,8,FALSE)</f>
        <v>0</v>
      </c>
      <c r="I2057" s="23" t="str">
        <f>VLOOKUP($A2057,'[1]MAN PROG 2026'!$A$1:$AI$3379,9,FALSE)</f>
        <v>S.PIETRO</v>
      </c>
      <c r="J2057" s="23" t="str">
        <f>VLOOKUP($A2057,'[1]MAN PROG 2026'!$A$1:$AI$3379,10,FALSE)</f>
        <v>RADIOLOGIA</v>
      </c>
      <c r="K2057" s="23" t="str">
        <f>VLOOKUP($A2057,'[1]MAN PROG 2026'!$A$1:$AI$3379,11,FALSE)</f>
        <v>RADIOLOGIA</v>
      </c>
      <c r="L2057" s="24" t="str">
        <f>VLOOKUP($A2057,'[1]MAN PROG 2026'!$A$2:$AI$3379,12,FALSE)</f>
        <v>RADIOLOGIA</v>
      </c>
      <c r="M2057" s="24" t="str">
        <f>VLOOKUP($A2057,'[1]MAN PROG 2026'!$A$2:$AI$3379,13,FALSE)</f>
        <v>COMPONENTE</v>
      </c>
      <c r="N2057" s="24">
        <f>VLOOKUP($A2057,'[1]MAN PROG 2026'!$A$2:$AI$3379,14,FALSE)</f>
        <v>102496</v>
      </c>
      <c r="O2057" s="24">
        <f>VLOOKUP($A2057,'[1]MAN PROG 2026'!$A$2:$AI$3379,15,FALSE)</f>
        <v>0</v>
      </c>
      <c r="P2057" s="25" t="str">
        <f>VLOOKUP($A2057,'[1]MAN PROG 2026'!$A$2:$AI$3379,20,FALSE)</f>
        <v>NON PREVISTO</v>
      </c>
      <c r="Q2057" s="8"/>
      <c r="R2057" s="26"/>
      <c r="S2057" s="8"/>
      <c r="T2057" s="37"/>
      <c r="U2057" s="27"/>
      <c r="V2057" s="27"/>
      <c r="W2057" s="27"/>
      <c r="X2057" s="27"/>
      <c r="Y2057" s="27"/>
      <c r="Z2057" s="27"/>
      <c r="AA2057" s="27"/>
      <c r="AB2057" s="27"/>
      <c r="AC2057" s="27"/>
      <c r="AD2057" s="27"/>
      <c r="AE2057" s="27"/>
      <c r="AF2057" s="27"/>
      <c r="AG2057" s="9" t="s">
        <v>32</v>
      </c>
      <c r="AH2057" s="27"/>
      <c r="AI2057" s="27"/>
      <c r="AJ2057" s="27"/>
      <c r="AK2057" s="27"/>
      <c r="AL2057" s="27"/>
      <c r="AM2057" s="11"/>
      <c r="AN2057" s="28"/>
      <c r="AO2057" s="28"/>
      <c r="AP2057" s="29"/>
      <c r="AQ2057" s="30"/>
      <c r="AR2057" s="31"/>
      <c r="AS2057" s="32"/>
      <c r="AT2057" s="33"/>
      <c r="AU2057" s="34"/>
      <c r="AV2057" s="27"/>
      <c r="AW2057" s="27"/>
      <c r="AX2057" s="27"/>
      <c r="AY2057" s="27"/>
    </row>
    <row r="2058" spans="1:51" ht="24" customHeight="1" x14ac:dyDescent="0.3">
      <c r="A2058" s="22">
        <v>103787</v>
      </c>
      <c r="B2058" s="23" t="str">
        <f>VLOOKUP($A2058,'[1]MAN PROG 2026'!$A$1:$AI$3379,2,FALSE)</f>
        <v>VAPORIZZATORE</v>
      </c>
      <c r="C2058" s="23" t="str">
        <f>VLOOKUP($A2058,'[1]MAN PROG 2026'!$A$1:$AI$3379,3,FALSE)</f>
        <v>DRAEGER MEDICAL AG &amp; CO KG</v>
      </c>
      <c r="D2058" s="23" t="str">
        <f>VLOOKUP($A2058,'[1]MAN PROG 2026'!$A$1:$AI$3379,4,FALSE)</f>
        <v>D VAPOR</v>
      </c>
      <c r="E2058" s="23" t="str">
        <f>VLOOKUP($A2058,'[1]MAN PROG 2026'!$A$1:$AI$3379,5,FALSE)</f>
        <v>ARXL 0686</v>
      </c>
      <c r="F2058" s="23" t="str">
        <f>VLOOKUP($A2058,'[1]MAN PROG 2026'!$A$1:$AI$3379,6,FALSE)</f>
        <v>SINGOLA</v>
      </c>
      <c r="G2058" s="23">
        <f>VLOOKUP($A2058,'[1]MAN PROG 2026'!$A$1:$AI$3379,7,FALSE)</f>
        <v>103787</v>
      </c>
      <c r="H2058" s="23">
        <f>VLOOKUP($A2058,'[1]MAN PROG 2026'!$A$1:$AI$3379,8,FALSE)</f>
        <v>0</v>
      </c>
      <c r="I2058" s="23" t="str">
        <f>VLOOKUP($A2058,'[1]MAN PROG 2026'!$A$1:$AI$3379,9,FALSE)</f>
        <v>S.PIETRO</v>
      </c>
      <c r="J2058" s="23" t="str">
        <f>VLOOKUP($A2058,'[1]MAN PROG 2026'!$A$1:$AI$3379,10,FALSE)</f>
        <v>BLOCCO OPERATORIO</v>
      </c>
      <c r="K2058" s="23" t="str">
        <f>VLOOKUP($A2058,'[1]MAN PROG 2026'!$A$1:$AI$3379,11,FALSE)</f>
        <v>BLOCCO OPERATORIO</v>
      </c>
      <c r="L2058" s="24" t="str">
        <f>VLOOKUP($A2058,'[1]MAN PROG 2026'!$A$2:$AI$3379,12,FALSE)</f>
        <v>BLOCCO OPERATORIO SALA 3</v>
      </c>
      <c r="M2058" s="24" t="str">
        <f>VLOOKUP($A2058,'[1]MAN PROG 2026'!$A$2:$AI$3379,13,FALSE)</f>
        <v>SINGOLA</v>
      </c>
      <c r="N2058" s="24" t="str">
        <f>VLOOKUP($A2058,'[1]MAN PROG 2026'!$A$2:$AI$3379,14,FALSE)</f>
        <v>103787</v>
      </c>
      <c r="O2058" s="24">
        <f>VLOOKUP($A2058,'[1]MAN PROG 2026'!$A$2:$AI$3379,15,FALSE)</f>
        <v>0</v>
      </c>
      <c r="P2058" s="25" t="str">
        <f>VLOOKUP($A2058,'[1]MAN PROG 2026'!$A$2:$AI$3379,20,FALSE)</f>
        <v>DA FARE</v>
      </c>
      <c r="Q2058" s="9" t="str">
        <f>RIGHT(A2058,4)</f>
        <v>3787</v>
      </c>
      <c r="R2058" s="26">
        <v>46259</v>
      </c>
      <c r="S2058" s="8" t="s">
        <v>53</v>
      </c>
      <c r="T2058" s="37"/>
      <c r="U2058" s="27" t="s">
        <v>55</v>
      </c>
      <c r="V2058" s="27" t="s">
        <v>56</v>
      </c>
      <c r="W2058" s="27" t="s">
        <v>55</v>
      </c>
      <c r="X2058" s="27" t="s">
        <v>55</v>
      </c>
      <c r="Y2058" s="27" t="s">
        <v>55</v>
      </c>
      <c r="Z2058" s="27" t="s">
        <v>55</v>
      </c>
      <c r="AA2058" s="27" t="s">
        <v>55</v>
      </c>
      <c r="AB2058" s="27" t="s">
        <v>57</v>
      </c>
      <c r="AC2058" s="27" t="s">
        <v>58</v>
      </c>
      <c r="AD2058" s="27" t="s">
        <v>93</v>
      </c>
      <c r="AE2058" s="27" t="s">
        <v>88</v>
      </c>
      <c r="AF2058" s="27">
        <v>0.14499999999999999</v>
      </c>
      <c r="AG2058" s="9" t="s">
        <v>32</v>
      </c>
      <c r="AH2058" s="27" t="s">
        <v>70</v>
      </c>
      <c r="AI2058" s="27" t="s">
        <v>70</v>
      </c>
      <c r="AJ2058" s="27" t="s">
        <v>70</v>
      </c>
      <c r="AK2058" s="27" t="s">
        <v>61</v>
      </c>
      <c r="AL2058" s="27" t="s">
        <v>61</v>
      </c>
      <c r="AM2058" s="11">
        <v>34.200000000000003</v>
      </c>
      <c r="AN2058" s="28" t="s">
        <v>61</v>
      </c>
      <c r="AO2058" s="28"/>
      <c r="AP2058" s="29"/>
      <c r="AQ2058" s="30"/>
      <c r="AR2058" s="31"/>
      <c r="AS2058" s="32"/>
      <c r="AT2058" s="33"/>
      <c r="AU2058" s="34"/>
      <c r="AV2058" s="27" t="s">
        <v>62</v>
      </c>
      <c r="AW2058" s="27">
        <v>5625031</v>
      </c>
      <c r="AX2058" s="27" t="s">
        <v>63</v>
      </c>
      <c r="AY2058" s="27"/>
    </row>
    <row r="2059" spans="1:51" ht="24" customHeight="1" x14ac:dyDescent="0.25">
      <c r="A2059" s="22">
        <v>103789</v>
      </c>
      <c r="B2059" s="23" t="str">
        <f>VLOOKUP($A2059,'[1]MAN PROG 2026'!$A$1:$AI$3379,2,FALSE)</f>
        <v>TERMOREGOLAZIONE CORPOREA NEONATALE</v>
      </c>
      <c r="C2059" s="23" t="str">
        <f>VLOOKUP($A2059,'[1]MAN PROG 2026'!$A$1:$AI$3379,3,FALSE)</f>
        <v>KANMED AB</v>
      </c>
      <c r="D2059" s="23" t="str">
        <f>VLOOKUP($A2059,'[1]MAN PROG 2026'!$A$1:$AI$3379,4,FALSE)</f>
        <v>BABY BED</v>
      </c>
      <c r="E2059" s="23">
        <f>VLOOKUP($A2059,'[1]MAN PROG 2026'!$A$1:$AI$3379,5,FALSE)</f>
        <v>9227</v>
      </c>
      <c r="F2059" s="23" t="str">
        <f>VLOOKUP($A2059,'[1]MAN PROG 2026'!$A$1:$AI$3379,6,FALSE)</f>
        <v>SINGOLA</v>
      </c>
      <c r="G2059" s="23">
        <f>VLOOKUP($A2059,'[1]MAN PROG 2026'!$A$1:$AI$3379,7,FALSE)</f>
        <v>103789</v>
      </c>
      <c r="H2059" s="23">
        <f>VLOOKUP($A2059,'[1]MAN PROG 2026'!$A$1:$AI$3379,8,FALSE)</f>
        <v>0</v>
      </c>
      <c r="I2059" s="23" t="str">
        <f>VLOOKUP($A2059,'[1]MAN PROG 2026'!$A$1:$AI$3379,9,FALSE)</f>
        <v>S.PIETRO</v>
      </c>
      <c r="J2059" s="23" t="str">
        <f>VLOOKUP($A2059,'[1]MAN PROG 2026'!$A$1:$AI$3379,10,FALSE)</f>
        <v>UTIN</v>
      </c>
      <c r="K2059" s="23" t="str">
        <f>VLOOKUP($A2059,'[1]MAN PROG 2026'!$A$1:$AI$3379,11,FALSE)</f>
        <v>UTIN</v>
      </c>
      <c r="L2059" s="24" t="str">
        <f>VLOOKUP($A2059,'[1]MAN PROG 2026'!$A$2:$AI$3379,12,FALSE)</f>
        <v>UTIN</v>
      </c>
      <c r="M2059" s="24" t="str">
        <f>VLOOKUP($A2059,'[1]MAN PROG 2026'!$A$2:$AI$3379,13,FALSE)</f>
        <v>SINGOLA</v>
      </c>
      <c r="N2059" s="24">
        <f>VLOOKUP($A2059,'[1]MAN PROG 2026'!$A$2:$AI$3379,14,FALSE)</f>
        <v>103789</v>
      </c>
      <c r="O2059" s="24">
        <f>VLOOKUP($A2059,'[1]MAN PROG 2026'!$A$2:$AI$3379,15,FALSE)</f>
        <v>0</v>
      </c>
      <c r="P2059" s="25" t="str">
        <f>VLOOKUP($A2059,'[1]MAN PROG 2026'!$A$2:$AI$3379,20,FALSE)</f>
        <v>DA FARE</v>
      </c>
      <c r="Q2059" s="9">
        <v>3789</v>
      </c>
      <c r="R2059" s="26">
        <v>46140</v>
      </c>
      <c r="S2059" s="8" t="s">
        <v>194</v>
      </c>
      <c r="T2059" s="82" t="s">
        <v>870</v>
      </c>
      <c r="U2059" s="27" t="s">
        <v>55</v>
      </c>
      <c r="V2059" s="27" t="s">
        <v>56</v>
      </c>
      <c r="W2059" s="27" t="s">
        <v>55</v>
      </c>
      <c r="X2059" s="27" t="s">
        <v>55</v>
      </c>
      <c r="Y2059" s="27" t="s">
        <v>55</v>
      </c>
      <c r="Z2059" s="27" t="s">
        <v>55</v>
      </c>
      <c r="AA2059" s="27" t="s">
        <v>55</v>
      </c>
      <c r="AB2059" s="27" t="s">
        <v>57</v>
      </c>
      <c r="AC2059" s="27" t="s">
        <v>58</v>
      </c>
      <c r="AD2059" s="27" t="s">
        <v>196</v>
      </c>
      <c r="AE2059" s="27" t="s">
        <v>68</v>
      </c>
      <c r="AF2059" s="27" t="s">
        <v>304</v>
      </c>
      <c r="AG2059" s="9" t="s">
        <v>32</v>
      </c>
      <c r="AH2059" s="27" t="s">
        <v>70</v>
      </c>
      <c r="AI2059" s="27" t="s">
        <v>70</v>
      </c>
      <c r="AJ2059" s="27" t="s">
        <v>70</v>
      </c>
      <c r="AK2059" s="27" t="s">
        <v>61</v>
      </c>
      <c r="AL2059" s="27" t="s">
        <v>61</v>
      </c>
      <c r="AM2059" s="11">
        <v>89.4</v>
      </c>
      <c r="AN2059" s="28" t="s">
        <v>61</v>
      </c>
      <c r="AO2059" s="28"/>
      <c r="AP2059" s="29"/>
      <c r="AQ2059" s="30"/>
      <c r="AR2059" s="31"/>
      <c r="AS2059" s="32"/>
      <c r="AT2059" s="33"/>
      <c r="AU2059" s="34"/>
      <c r="AV2059" s="27" t="s">
        <v>62</v>
      </c>
      <c r="AW2059" s="27">
        <v>5625031</v>
      </c>
      <c r="AX2059" s="27" t="s">
        <v>63</v>
      </c>
      <c r="AY2059" s="27"/>
    </row>
    <row r="2060" spans="1:51" ht="24" customHeight="1" x14ac:dyDescent="0.3">
      <c r="A2060" s="22">
        <v>103790</v>
      </c>
      <c r="B2060" s="23" t="str">
        <f>VLOOKUP($A2060,'[1]MAN PROG 2026'!$A$1:$AI$3379,2,FALSE)</f>
        <v>IPO-IPERTERMIA, APPARECCHIO PER</v>
      </c>
      <c r="C2060" s="23" t="str">
        <f>VLOOKUP($A2060,'[1]MAN PROG 2026'!$A$1:$AI$3379,3,FALSE)</f>
        <v>KANMED AB</v>
      </c>
      <c r="D2060" s="23" t="str">
        <f>VLOOKUP($A2060,'[1]MAN PROG 2026'!$A$1:$AI$3379,4,FALSE)</f>
        <v>BABY WARMER BW3</v>
      </c>
      <c r="E2060" s="23" t="str">
        <f>VLOOKUP($A2060,'[1]MAN PROG 2026'!$A$1:$AI$3379,5,FALSE)</f>
        <v>5125/19</v>
      </c>
      <c r="F2060" s="23" t="str">
        <f>VLOOKUP($A2060,'[1]MAN PROG 2026'!$A$1:$AI$3379,6,FALSE)</f>
        <v>SINGOLA</v>
      </c>
      <c r="G2060" s="23">
        <f>VLOOKUP($A2060,'[1]MAN PROG 2026'!$A$1:$AI$3379,7,FALSE)</f>
        <v>103790</v>
      </c>
      <c r="H2060" s="23">
        <f>VLOOKUP($A2060,'[1]MAN PROG 2026'!$A$1:$AI$3379,8,FALSE)</f>
        <v>0</v>
      </c>
      <c r="I2060" s="23" t="str">
        <f>VLOOKUP($A2060,'[1]MAN PROG 2026'!$A$1:$AI$3379,9,FALSE)</f>
        <v>S.PIETRO</v>
      </c>
      <c r="J2060" s="23" t="str">
        <f>VLOOKUP($A2060,'[1]MAN PROG 2026'!$A$1:$AI$3379,10,FALSE)</f>
        <v>UTIN</v>
      </c>
      <c r="K2060" s="23" t="str">
        <f>VLOOKUP($A2060,'[1]MAN PROG 2026'!$A$1:$AI$3379,11,FALSE)</f>
        <v>UTIN</v>
      </c>
      <c r="L2060" s="24" t="str">
        <f>VLOOKUP($A2060,'[1]MAN PROG 2026'!$A$2:$AI$3379,12,FALSE)</f>
        <v>UTIN</v>
      </c>
      <c r="M2060" s="24" t="str">
        <f>VLOOKUP($A2060,'[1]MAN PROG 2026'!$A$2:$AI$3379,13,FALSE)</f>
        <v>SINGOLA</v>
      </c>
      <c r="N2060" s="24">
        <f>VLOOKUP($A2060,'[1]MAN PROG 2026'!$A$2:$AI$3379,14,FALSE)</f>
        <v>103790</v>
      </c>
      <c r="O2060" s="24">
        <f>VLOOKUP($A2060,'[1]MAN PROG 2026'!$A$2:$AI$3379,15,FALSE)</f>
        <v>0</v>
      </c>
      <c r="P2060" s="25" t="str">
        <f>VLOOKUP($A2060,'[1]MAN PROG 2026'!$A$2:$AI$3379,20,FALSE)</f>
        <v>DA FARE</v>
      </c>
      <c r="Q2060" s="9">
        <v>3790</v>
      </c>
      <c r="R2060" s="26">
        <v>46146</v>
      </c>
      <c r="S2060" s="8" t="s">
        <v>53</v>
      </c>
      <c r="T2060" s="37"/>
      <c r="U2060" s="27" t="s">
        <v>55</v>
      </c>
      <c r="V2060" s="27" t="s">
        <v>56</v>
      </c>
      <c r="W2060" s="27" t="s">
        <v>55</v>
      </c>
      <c r="X2060" s="27" t="s">
        <v>55</v>
      </c>
      <c r="Y2060" s="27" t="s">
        <v>55</v>
      </c>
      <c r="Z2060" s="27" t="s">
        <v>55</v>
      </c>
      <c r="AA2060" s="27" t="s">
        <v>55</v>
      </c>
      <c r="AB2060" s="27" t="s">
        <v>57</v>
      </c>
      <c r="AC2060" s="27" t="s">
        <v>58</v>
      </c>
      <c r="AD2060" s="27" t="s">
        <v>196</v>
      </c>
      <c r="AE2060" s="27" t="s">
        <v>68</v>
      </c>
      <c r="AF2060" s="27" t="s">
        <v>871</v>
      </c>
      <c r="AG2060" s="9" t="s">
        <v>32</v>
      </c>
      <c r="AH2060" s="27" t="s">
        <v>70</v>
      </c>
      <c r="AI2060" s="27" t="s">
        <v>70</v>
      </c>
      <c r="AJ2060" s="27" t="s">
        <v>61</v>
      </c>
      <c r="AK2060" s="27" t="s">
        <v>70</v>
      </c>
      <c r="AL2060" s="27" t="s">
        <v>70</v>
      </c>
      <c r="AM2060" s="11">
        <v>29.2</v>
      </c>
      <c r="AN2060" s="28">
        <v>2.8</v>
      </c>
      <c r="AO2060" s="28" t="s">
        <v>91</v>
      </c>
      <c r="AP2060" s="29"/>
      <c r="AQ2060" s="30"/>
      <c r="AR2060" s="31"/>
      <c r="AS2060" s="32"/>
      <c r="AT2060" s="33"/>
      <c r="AU2060" s="34"/>
      <c r="AV2060" s="27" t="s">
        <v>62</v>
      </c>
      <c r="AW2060" s="27">
        <v>5625031</v>
      </c>
      <c r="AX2060" s="27" t="s">
        <v>63</v>
      </c>
      <c r="AY2060" s="27"/>
    </row>
    <row r="2061" spans="1:51" ht="24" customHeight="1" x14ac:dyDescent="0.3">
      <c r="A2061" s="22">
        <v>103791</v>
      </c>
      <c r="B2061" s="23" t="str">
        <f>VLOOKUP($A2061,'[1]MAN PROG 2026'!$A$1:$AI$3379,2,FALSE)</f>
        <v>TERMOREGOLAZIONE CORPOREA NEONATALE</v>
      </c>
      <c r="C2061" s="23" t="str">
        <f>VLOOKUP($A2061,'[1]MAN PROG 2026'!$A$1:$AI$3379,3,FALSE)</f>
        <v>KANMED AB</v>
      </c>
      <c r="D2061" s="23" t="str">
        <f>VLOOKUP($A2061,'[1]MAN PROG 2026'!$A$1:$AI$3379,4,FALSE)</f>
        <v>BABY BED</v>
      </c>
      <c r="E2061" s="23">
        <f>VLOOKUP($A2061,'[1]MAN PROG 2026'!$A$1:$AI$3379,5,FALSE)</f>
        <v>9228</v>
      </c>
      <c r="F2061" s="23" t="str">
        <f>VLOOKUP($A2061,'[1]MAN PROG 2026'!$A$1:$AI$3379,6,FALSE)</f>
        <v>SINGOLA</v>
      </c>
      <c r="G2061" s="23">
        <f>VLOOKUP($A2061,'[1]MAN PROG 2026'!$A$1:$AI$3379,7,FALSE)</f>
        <v>103791</v>
      </c>
      <c r="H2061" s="23">
        <f>VLOOKUP($A2061,'[1]MAN PROG 2026'!$A$1:$AI$3379,8,FALSE)</f>
        <v>0</v>
      </c>
      <c r="I2061" s="23" t="str">
        <f>VLOOKUP($A2061,'[1]MAN PROG 2026'!$A$1:$AI$3379,9,FALSE)</f>
        <v>S.PIETRO</v>
      </c>
      <c r="J2061" s="23" t="str">
        <f>VLOOKUP($A2061,'[1]MAN PROG 2026'!$A$1:$AI$3379,10,FALSE)</f>
        <v>UTIN</v>
      </c>
      <c r="K2061" s="23" t="str">
        <f>VLOOKUP($A2061,'[1]MAN PROG 2026'!$A$1:$AI$3379,11,FALSE)</f>
        <v>UTIN</v>
      </c>
      <c r="L2061" s="24" t="str">
        <f>VLOOKUP($A2061,'[1]MAN PROG 2026'!$A$2:$AI$3379,12,FALSE)</f>
        <v>UTIN</v>
      </c>
      <c r="M2061" s="24" t="str">
        <f>VLOOKUP($A2061,'[1]MAN PROG 2026'!$A$2:$AI$3379,13,FALSE)</f>
        <v>SINGOLA</v>
      </c>
      <c r="N2061" s="24">
        <f>VLOOKUP($A2061,'[1]MAN PROG 2026'!$A$2:$AI$3379,14,FALSE)</f>
        <v>103791</v>
      </c>
      <c r="O2061" s="24">
        <f>VLOOKUP($A2061,'[1]MAN PROG 2026'!$A$2:$AI$3379,15,FALSE)</f>
        <v>0</v>
      </c>
      <c r="P2061" s="25" t="str">
        <f>VLOOKUP($A2061,'[1]MAN PROG 2026'!$A$2:$AI$3379,20,FALSE)</f>
        <v>DA FARE</v>
      </c>
      <c r="Q2061" s="9">
        <v>3791</v>
      </c>
      <c r="R2061" s="26">
        <v>46146</v>
      </c>
      <c r="S2061" s="8" t="s">
        <v>53</v>
      </c>
      <c r="T2061" s="37"/>
      <c r="U2061" s="27" t="s">
        <v>55</v>
      </c>
      <c r="V2061" s="27" t="s">
        <v>56</v>
      </c>
      <c r="W2061" s="27" t="s">
        <v>55</v>
      </c>
      <c r="X2061" s="27" t="s">
        <v>55</v>
      </c>
      <c r="Y2061" s="27" t="s">
        <v>55</v>
      </c>
      <c r="Z2061" s="27" t="s">
        <v>55</v>
      </c>
      <c r="AA2061" s="27" t="s">
        <v>55</v>
      </c>
      <c r="AB2061" s="27" t="s">
        <v>57</v>
      </c>
      <c r="AC2061" s="27" t="s">
        <v>58</v>
      </c>
      <c r="AD2061" s="27" t="s">
        <v>196</v>
      </c>
      <c r="AE2061" s="27" t="s">
        <v>68</v>
      </c>
      <c r="AF2061" s="27" t="s">
        <v>872</v>
      </c>
      <c r="AG2061" s="9" t="s">
        <v>32</v>
      </c>
      <c r="AH2061" s="27" t="s">
        <v>70</v>
      </c>
      <c r="AI2061" s="27" t="s">
        <v>70</v>
      </c>
      <c r="AJ2061" s="27" t="s">
        <v>70</v>
      </c>
      <c r="AK2061" s="27" t="s">
        <v>61</v>
      </c>
      <c r="AL2061" s="27" t="s">
        <v>61</v>
      </c>
      <c r="AM2061" s="11">
        <v>35.1</v>
      </c>
      <c r="AN2061" s="28" t="s">
        <v>61</v>
      </c>
      <c r="AO2061" s="28"/>
      <c r="AP2061" s="29"/>
      <c r="AQ2061" s="30"/>
      <c r="AR2061" s="31"/>
      <c r="AS2061" s="32"/>
      <c r="AT2061" s="33"/>
      <c r="AU2061" s="34"/>
      <c r="AV2061" s="27" t="s">
        <v>62</v>
      </c>
      <c r="AW2061" s="27">
        <v>5625031</v>
      </c>
      <c r="AX2061" s="27" t="s">
        <v>63</v>
      </c>
      <c r="AY2061" s="27"/>
    </row>
    <row r="2062" spans="1:51" ht="24" customHeight="1" x14ac:dyDescent="0.3">
      <c r="A2062" s="22">
        <v>103792</v>
      </c>
      <c r="B2062" s="23" t="str">
        <f>VLOOKUP($A2062,'[1]MAN PROG 2026'!$A$1:$AI$3379,2,FALSE)</f>
        <v>IPO-IPERTERMIA, APPARECCHIO PER</v>
      </c>
      <c r="C2062" s="23" t="str">
        <f>VLOOKUP($A2062,'[1]MAN PROG 2026'!$A$1:$AI$3379,3,FALSE)</f>
        <v>KANMED AB</v>
      </c>
      <c r="D2062" s="23" t="str">
        <f>VLOOKUP($A2062,'[1]MAN PROG 2026'!$A$1:$AI$3379,4,FALSE)</f>
        <v>BABY WARMER BW3</v>
      </c>
      <c r="E2062" s="23" t="str">
        <f>VLOOKUP($A2062,'[1]MAN PROG 2026'!$A$1:$AI$3379,5,FALSE)</f>
        <v>5146/19</v>
      </c>
      <c r="F2062" s="23" t="str">
        <f>VLOOKUP($A2062,'[1]MAN PROG 2026'!$A$1:$AI$3379,6,FALSE)</f>
        <v>SINGOLA</v>
      </c>
      <c r="G2062" s="23">
        <f>VLOOKUP($A2062,'[1]MAN PROG 2026'!$A$1:$AI$3379,7,FALSE)</f>
        <v>103792</v>
      </c>
      <c r="H2062" s="23">
        <f>VLOOKUP($A2062,'[1]MAN PROG 2026'!$A$1:$AI$3379,8,FALSE)</f>
        <v>0</v>
      </c>
      <c r="I2062" s="23" t="str">
        <f>VLOOKUP($A2062,'[1]MAN PROG 2026'!$A$1:$AI$3379,9,FALSE)</f>
        <v>S.PIETRO</v>
      </c>
      <c r="J2062" s="23" t="str">
        <f>VLOOKUP($A2062,'[1]MAN PROG 2026'!$A$1:$AI$3379,10,FALSE)</f>
        <v>UTIN</v>
      </c>
      <c r="K2062" s="23" t="str">
        <f>VLOOKUP($A2062,'[1]MAN PROG 2026'!$A$1:$AI$3379,11,FALSE)</f>
        <v>UTIN</v>
      </c>
      <c r="L2062" s="24" t="str">
        <f>VLOOKUP($A2062,'[1]MAN PROG 2026'!$A$2:$AI$3379,12,FALSE)</f>
        <v>UTIN</v>
      </c>
      <c r="M2062" s="24" t="str">
        <f>VLOOKUP($A2062,'[1]MAN PROG 2026'!$A$2:$AI$3379,13,FALSE)</f>
        <v>SINGOLA</v>
      </c>
      <c r="N2062" s="24">
        <f>VLOOKUP($A2062,'[1]MAN PROG 2026'!$A$2:$AI$3379,14,FALSE)</f>
        <v>103792</v>
      </c>
      <c r="O2062" s="24">
        <f>VLOOKUP($A2062,'[1]MAN PROG 2026'!$A$2:$AI$3379,15,FALSE)</f>
        <v>0</v>
      </c>
      <c r="P2062" s="25" t="str">
        <f>VLOOKUP($A2062,'[1]MAN PROG 2026'!$A$2:$AI$3379,20,FALSE)</f>
        <v>DA FARE</v>
      </c>
      <c r="Q2062" s="9">
        <v>3792</v>
      </c>
      <c r="R2062" s="26">
        <v>46140</v>
      </c>
      <c r="S2062" s="8" t="s">
        <v>53</v>
      </c>
      <c r="T2062" s="37"/>
      <c r="U2062" s="27" t="s">
        <v>55</v>
      </c>
      <c r="V2062" s="27" t="s">
        <v>56</v>
      </c>
      <c r="W2062" s="27" t="s">
        <v>55</v>
      </c>
      <c r="X2062" s="27" t="s">
        <v>55</v>
      </c>
      <c r="Y2062" s="27" t="s">
        <v>55</v>
      </c>
      <c r="Z2062" s="27" t="s">
        <v>55</v>
      </c>
      <c r="AA2062" s="27" t="s">
        <v>55</v>
      </c>
      <c r="AB2062" s="27" t="s">
        <v>57</v>
      </c>
      <c r="AC2062" s="27" t="s">
        <v>73</v>
      </c>
      <c r="AD2062" s="27" t="s">
        <v>196</v>
      </c>
      <c r="AE2062" s="27" t="s">
        <v>68</v>
      </c>
      <c r="AF2062" s="27" t="s">
        <v>873</v>
      </c>
      <c r="AG2062" s="9" t="s">
        <v>32</v>
      </c>
      <c r="AH2062" s="27" t="s">
        <v>70</v>
      </c>
      <c r="AI2062" s="27" t="s">
        <v>70</v>
      </c>
      <c r="AJ2062" s="27" t="s">
        <v>61</v>
      </c>
      <c r="AK2062" s="27" t="s">
        <v>70</v>
      </c>
      <c r="AL2062" s="27" t="s">
        <v>70</v>
      </c>
      <c r="AM2062" s="11">
        <v>54.5</v>
      </c>
      <c r="AN2062" s="28">
        <v>3.7</v>
      </c>
      <c r="AO2062" s="28" t="s">
        <v>230</v>
      </c>
      <c r="AP2062" s="29"/>
      <c r="AQ2062" s="30"/>
      <c r="AR2062" s="31"/>
      <c r="AS2062" s="32"/>
      <c r="AT2062" s="33"/>
      <c r="AU2062" s="34"/>
      <c r="AV2062" s="27" t="s">
        <v>62</v>
      </c>
      <c r="AW2062" s="27">
        <v>5625031</v>
      </c>
      <c r="AX2062" s="27" t="s">
        <v>63</v>
      </c>
      <c r="AY2062" s="27"/>
    </row>
    <row r="2063" spans="1:51" ht="24" customHeight="1" x14ac:dyDescent="0.3">
      <c r="A2063" s="22">
        <v>103793</v>
      </c>
      <c r="B2063" s="23" t="str">
        <f>VLOOKUP($A2063,'[1]MAN PROG 2026'!$A$1:$AI$3379,2,FALSE)</f>
        <v>ECOTOMOGRAFO</v>
      </c>
      <c r="C2063" s="23" t="str">
        <f>VLOOKUP($A2063,'[1]MAN PROG 2026'!$A$1:$AI$3379,3,FALSE)</f>
        <v>CANON INC</v>
      </c>
      <c r="D2063" s="23" t="str">
        <f>VLOOKUP($A2063,'[1]MAN PROG 2026'!$A$1:$AI$3379,4,FALSE)</f>
        <v>APLIO A450</v>
      </c>
      <c r="E2063" s="23" t="str">
        <f>VLOOKUP($A2063,'[1]MAN PROG 2026'!$A$1:$AI$3379,5,FALSE)</f>
        <v>AEA1942231</v>
      </c>
      <c r="F2063" s="23" t="str">
        <f>VLOOKUP($A2063,'[1]MAN PROG 2026'!$A$1:$AI$3379,6,FALSE)</f>
        <v>PRINCIPALE</v>
      </c>
      <c r="G2063" s="23">
        <f>VLOOKUP($A2063,'[1]MAN PROG 2026'!$A$1:$AI$3379,7,FALSE)</f>
        <v>103793</v>
      </c>
      <c r="H2063" s="23" t="str">
        <f>VLOOKUP($A2063,'[1]MAN PROG 2026'!$A$1:$AI$3379,8,FALSE)</f>
        <v>ECO30 (103793)</v>
      </c>
      <c r="I2063" s="23" t="str">
        <f>VLOOKUP($A2063,'[1]MAN PROG 2026'!$A$1:$AI$3379,9,FALSE)</f>
        <v>S.PIETRO</v>
      </c>
      <c r="J2063" s="23" t="str">
        <f>VLOOKUP($A2063,'[1]MAN PROG 2026'!$A$1:$AI$3379,10,FALSE)</f>
        <v>RADIOLOGIA</v>
      </c>
      <c r="K2063" s="23" t="str">
        <f>VLOOKUP($A2063,'[1]MAN PROG 2026'!$A$1:$AI$3379,11,FALSE)</f>
        <v>RADIOLOGIA</v>
      </c>
      <c r="L2063" s="24" t="str">
        <f>VLOOKUP($A2063,'[1]MAN PROG 2026'!$A$2:$AI$3379,12,FALSE)</f>
        <v>RADIOLOGIA</v>
      </c>
      <c r="M2063" s="24" t="str">
        <f>VLOOKUP($A2063,'[1]MAN PROG 2026'!$A$2:$AI$3379,13,FALSE)</f>
        <v>PRINCIPALE</v>
      </c>
      <c r="N2063" s="24">
        <f>VLOOKUP($A2063,'[1]MAN PROG 2026'!$A$2:$AI$3379,14,FALSE)</f>
        <v>103793</v>
      </c>
      <c r="O2063" s="24" t="str">
        <f>VLOOKUP($A2063,'[1]MAN PROG 2026'!$A$2:$AI$3379,15,FALSE)</f>
        <v>ECO30 (103793)</v>
      </c>
      <c r="P2063" s="25" t="str">
        <f>VLOOKUP($A2063,'[1]MAN PROG 2026'!$A$2:$AI$3379,20,FALSE)</f>
        <v>DA FARE</v>
      </c>
      <c r="Q2063" s="9">
        <v>3793</v>
      </c>
      <c r="R2063" s="26">
        <v>46220</v>
      </c>
      <c r="S2063" s="8" t="s">
        <v>53</v>
      </c>
      <c r="T2063" s="37" t="s">
        <v>874</v>
      </c>
      <c r="U2063" s="27" t="s">
        <v>55</v>
      </c>
      <c r="V2063" s="27" t="s">
        <v>55</v>
      </c>
      <c r="W2063" s="27" t="s">
        <v>55</v>
      </c>
      <c r="X2063" s="27" t="s">
        <v>55</v>
      </c>
      <c r="Y2063" s="27" t="s">
        <v>55</v>
      </c>
      <c r="Z2063" s="27" t="s">
        <v>55</v>
      </c>
      <c r="AA2063" s="27" t="s">
        <v>55</v>
      </c>
      <c r="AB2063" s="27" t="s">
        <v>57</v>
      </c>
      <c r="AC2063" s="27" t="s">
        <v>73</v>
      </c>
      <c r="AD2063" s="27" t="s">
        <v>260</v>
      </c>
      <c r="AE2063" s="27" t="s">
        <v>68</v>
      </c>
      <c r="AF2063" s="27" t="s">
        <v>875</v>
      </c>
      <c r="AG2063" s="9" t="s">
        <v>32</v>
      </c>
      <c r="AH2063" s="27" t="s">
        <v>70</v>
      </c>
      <c r="AI2063" s="27" t="s">
        <v>70</v>
      </c>
      <c r="AJ2063" s="27" t="s">
        <v>61</v>
      </c>
      <c r="AK2063" s="27" t="s">
        <v>70</v>
      </c>
      <c r="AL2063" s="27" t="s">
        <v>70</v>
      </c>
      <c r="AM2063" s="11">
        <v>104.5</v>
      </c>
      <c r="AN2063" s="28">
        <v>7.5</v>
      </c>
      <c r="AO2063" s="28" t="s">
        <v>181</v>
      </c>
      <c r="AP2063" s="29">
        <v>6.5</v>
      </c>
      <c r="AQ2063" s="30" t="s">
        <v>181</v>
      </c>
      <c r="AR2063" s="31"/>
      <c r="AS2063" s="32"/>
      <c r="AT2063" s="33"/>
      <c r="AU2063" s="34"/>
      <c r="AV2063" s="27" t="s">
        <v>62</v>
      </c>
      <c r="AW2063" s="27">
        <v>5625031</v>
      </c>
      <c r="AX2063" s="27" t="s">
        <v>63</v>
      </c>
      <c r="AY2063" s="27"/>
    </row>
    <row r="2064" spans="1:51" ht="24" customHeight="1" x14ac:dyDescent="0.3">
      <c r="A2064" s="22">
        <v>103794</v>
      </c>
      <c r="B2064" s="23" t="str">
        <f>VLOOKUP($A2064,'[1]MAN PROG 2026'!$A$1:$AI$3379,2,FALSE)</f>
        <v>SONDA ECOGRAFICA</v>
      </c>
      <c r="C2064" s="23" t="str">
        <f>VLOOKUP($A2064,'[1]MAN PROG 2026'!$A$1:$AI$3379,3,FALSE)</f>
        <v>CANON INC</v>
      </c>
      <c r="D2064" s="23" t="str">
        <f>VLOOKUP($A2064,'[1]MAN PROG 2026'!$A$1:$AI$3379,4,FALSE)</f>
        <v>PLT 1005 BT</v>
      </c>
      <c r="E2064" s="23" t="str">
        <f>VLOOKUP($A2064,'[1]MAN PROG 2026'!$A$1:$AI$3379,5,FALSE)</f>
        <v>FMC1932988</v>
      </c>
      <c r="F2064" s="23" t="str">
        <f>VLOOKUP($A2064,'[1]MAN PROG 2026'!$A$1:$AI$3379,6,FALSE)</f>
        <v>COMPONENTE</v>
      </c>
      <c r="G2064" s="23">
        <f>VLOOKUP($A2064,'[1]MAN PROG 2026'!$A$1:$AI$3379,7,FALSE)</f>
        <v>103793</v>
      </c>
      <c r="H2064" s="23" t="str">
        <f>VLOOKUP($A2064,'[1]MAN PROG 2026'!$A$1:$AI$3379,8,FALSE)</f>
        <v>ECO30 (103793)</v>
      </c>
      <c r="I2064" s="23" t="str">
        <f>VLOOKUP($A2064,'[1]MAN PROG 2026'!$A$1:$AI$3379,9,FALSE)</f>
        <v>S.PIETRO</v>
      </c>
      <c r="J2064" s="23" t="str">
        <f>VLOOKUP($A2064,'[1]MAN PROG 2026'!$A$1:$AI$3379,10,FALSE)</f>
        <v>RADIOLOGIA</v>
      </c>
      <c r="K2064" s="23" t="str">
        <f>VLOOKUP($A2064,'[1]MAN PROG 2026'!$A$1:$AI$3379,11,FALSE)</f>
        <v>RADIOLOGIA</v>
      </c>
      <c r="L2064" s="24" t="str">
        <f>VLOOKUP($A2064,'[1]MAN PROG 2026'!$A$2:$AI$3379,12,FALSE)</f>
        <v>RADIOLOGIA</v>
      </c>
      <c r="M2064" s="24" t="str">
        <f>VLOOKUP($A2064,'[1]MAN PROG 2026'!$A$2:$AI$3379,13,FALSE)</f>
        <v>COMPONENTE</v>
      </c>
      <c r="N2064" s="24">
        <f>VLOOKUP($A2064,'[1]MAN PROG 2026'!$A$2:$AI$3379,14,FALSE)</f>
        <v>103793</v>
      </c>
      <c r="O2064" s="24" t="str">
        <f>VLOOKUP($A2064,'[1]MAN PROG 2026'!$A$2:$AI$3379,15,FALSE)</f>
        <v>ECO30 (103793)</v>
      </c>
      <c r="P2064" s="25" t="str">
        <f>VLOOKUP($A2064,'[1]MAN PROG 2026'!$A$2:$AI$3379,20,FALSE)</f>
        <v>DA FARE</v>
      </c>
      <c r="Q2064" s="9">
        <v>3793</v>
      </c>
      <c r="R2064" s="26">
        <v>46220</v>
      </c>
      <c r="S2064" s="8" t="s">
        <v>53</v>
      </c>
      <c r="T2064" s="37" t="s">
        <v>597</v>
      </c>
      <c r="U2064" s="27"/>
      <c r="V2064" s="27"/>
      <c r="W2064" s="27"/>
      <c r="X2064" s="27"/>
      <c r="Y2064" s="27"/>
      <c r="Z2064" s="27"/>
      <c r="AA2064" s="27"/>
      <c r="AB2064" s="27"/>
      <c r="AC2064" s="27"/>
      <c r="AD2064" s="27"/>
      <c r="AE2064" s="27"/>
      <c r="AF2064" s="27"/>
      <c r="AG2064" s="9" t="s">
        <v>32</v>
      </c>
      <c r="AH2064" s="27"/>
      <c r="AI2064" s="27"/>
      <c r="AJ2064" s="27"/>
      <c r="AK2064" s="27"/>
      <c r="AL2064" s="27"/>
      <c r="AM2064" s="11"/>
      <c r="AN2064" s="28" t="s">
        <v>876</v>
      </c>
      <c r="AO2064" s="28" t="s">
        <v>181</v>
      </c>
      <c r="AP2064" s="29"/>
      <c r="AQ2064" s="30"/>
      <c r="AR2064" s="31"/>
      <c r="AS2064" s="32"/>
      <c r="AT2064" s="33"/>
      <c r="AU2064" s="34"/>
      <c r="AV2064" s="27" t="s">
        <v>62</v>
      </c>
      <c r="AW2064" s="27">
        <v>5625031</v>
      </c>
      <c r="AX2064" s="27" t="s">
        <v>63</v>
      </c>
      <c r="AY2064" s="27"/>
    </row>
    <row r="2065" spans="1:51" ht="24" customHeight="1" x14ac:dyDescent="0.3">
      <c r="A2065" s="22">
        <v>103796</v>
      </c>
      <c r="B2065" s="23" t="str">
        <f>VLOOKUP($A2065,'[1]MAN PROG 2026'!$A$1:$AI$3379,2,FALSE)</f>
        <v>SONDA ECOGRAFICA</v>
      </c>
      <c r="C2065" s="23" t="str">
        <f>VLOOKUP($A2065,'[1]MAN PROG 2026'!$A$1:$AI$3379,3,FALSE)</f>
        <v>CANON INC</v>
      </c>
      <c r="D2065" s="23" t="str">
        <f>VLOOKUP($A2065,'[1]MAN PROG 2026'!$A$1:$AI$3379,4,FALSE)</f>
        <v>PVT 781 VTE</v>
      </c>
      <c r="E2065" s="23" t="str">
        <f>VLOOKUP($A2065,'[1]MAN PROG 2026'!$A$1:$AI$3379,5,FALSE)</f>
        <v>FMC1934400</v>
      </c>
      <c r="F2065" s="23" t="str">
        <f>VLOOKUP($A2065,'[1]MAN PROG 2026'!$A$1:$AI$3379,6,FALSE)</f>
        <v>COMPONENTE</v>
      </c>
      <c r="G2065" s="23">
        <f>VLOOKUP($A2065,'[1]MAN PROG 2026'!$A$1:$AI$3379,7,FALSE)</f>
        <v>103793</v>
      </c>
      <c r="H2065" s="23" t="str">
        <f>VLOOKUP($A2065,'[1]MAN PROG 2026'!$A$1:$AI$3379,8,FALSE)</f>
        <v>ECO30 (103793)</v>
      </c>
      <c r="I2065" s="23" t="str">
        <f>VLOOKUP($A2065,'[1]MAN PROG 2026'!$A$1:$AI$3379,9,FALSE)</f>
        <v>S.PIETRO</v>
      </c>
      <c r="J2065" s="23" t="str">
        <f>VLOOKUP($A2065,'[1]MAN PROG 2026'!$A$1:$AI$3379,10,FALSE)</f>
        <v>RADIOLOGIA</v>
      </c>
      <c r="K2065" s="23" t="str">
        <f>VLOOKUP($A2065,'[1]MAN PROG 2026'!$A$1:$AI$3379,11,FALSE)</f>
        <v>RADIOLOGIA</v>
      </c>
      <c r="L2065" s="24" t="str">
        <f>VLOOKUP($A2065,'[1]MAN PROG 2026'!$A$2:$AI$3379,12,FALSE)</f>
        <v>RADIOLOGIA</v>
      </c>
      <c r="M2065" s="24" t="str">
        <f>VLOOKUP($A2065,'[1]MAN PROG 2026'!$A$2:$AI$3379,13,FALSE)</f>
        <v>COMPONENTE</v>
      </c>
      <c r="N2065" s="24">
        <f>VLOOKUP($A2065,'[1]MAN PROG 2026'!$A$2:$AI$3379,14,FALSE)</f>
        <v>103793</v>
      </c>
      <c r="O2065" s="24" t="str">
        <f>VLOOKUP($A2065,'[1]MAN PROG 2026'!$A$2:$AI$3379,15,FALSE)</f>
        <v>ECO30 (103793)</v>
      </c>
      <c r="P2065" s="25" t="str">
        <f>VLOOKUP($A2065,'[1]MAN PROG 2026'!$A$2:$AI$3379,20,FALSE)</f>
        <v>DA FARE</v>
      </c>
      <c r="Q2065" s="9">
        <v>3793</v>
      </c>
      <c r="R2065" s="26">
        <v>46220</v>
      </c>
      <c r="S2065" s="8" t="s">
        <v>53</v>
      </c>
      <c r="T2065" s="37" t="s">
        <v>597</v>
      </c>
      <c r="U2065" s="27"/>
      <c r="V2065" s="27"/>
      <c r="W2065" s="27"/>
      <c r="X2065" s="27"/>
      <c r="Y2065" s="27"/>
      <c r="Z2065" s="27"/>
      <c r="AA2065" s="27"/>
      <c r="AB2065" s="27"/>
      <c r="AC2065" s="27"/>
      <c r="AD2065" s="27"/>
      <c r="AE2065" s="27"/>
      <c r="AF2065" s="27"/>
      <c r="AG2065" s="9" t="s">
        <v>32</v>
      </c>
      <c r="AH2065" s="27"/>
      <c r="AI2065" s="27"/>
      <c r="AJ2065" s="27"/>
      <c r="AK2065" s="27"/>
      <c r="AL2065" s="27"/>
      <c r="AM2065" s="11"/>
      <c r="AN2065" s="28" t="s">
        <v>877</v>
      </c>
      <c r="AO2065" s="28" t="s">
        <v>181</v>
      </c>
      <c r="AP2065" s="29"/>
      <c r="AQ2065" s="30"/>
      <c r="AR2065" s="31"/>
      <c r="AS2065" s="32"/>
      <c r="AT2065" s="33"/>
      <c r="AU2065" s="34"/>
      <c r="AV2065" s="27" t="s">
        <v>62</v>
      </c>
      <c r="AW2065" s="27">
        <v>5625031</v>
      </c>
      <c r="AX2065" s="27" t="s">
        <v>63</v>
      </c>
      <c r="AY2065" s="27"/>
    </row>
    <row r="2066" spans="1:51" ht="24" customHeight="1" x14ac:dyDescent="0.3">
      <c r="A2066" s="22">
        <v>103797</v>
      </c>
      <c r="B2066" s="23" t="str">
        <f>VLOOKUP($A2066,'[1]MAN PROG 2026'!$A$1:$AI$3379,2,FALSE)</f>
        <v>RIPRODUTTORE VIDEO O DIGITALE DI BIOIMMAGINI</v>
      </c>
      <c r="C2066" s="23" t="str">
        <f>VLOOKUP($A2066,'[1]MAN PROG 2026'!$A$1:$AI$3379,3,FALSE)</f>
        <v>SONY CORP</v>
      </c>
      <c r="D2066" s="23" t="str">
        <f>VLOOKUP($A2066,'[1]MAN PROG 2026'!$A$1:$AI$3379,4,FALSE)</f>
        <v>UP D 898 MD</v>
      </c>
      <c r="E2066" s="23">
        <f>VLOOKUP($A2066,'[1]MAN PROG 2026'!$A$1:$AI$3379,5,FALSE)</f>
        <v>7194904</v>
      </c>
      <c r="F2066" s="23" t="str">
        <f>VLOOKUP($A2066,'[1]MAN PROG 2026'!$A$1:$AI$3379,6,FALSE)</f>
        <v>COMPONENTE</v>
      </c>
      <c r="G2066" s="23">
        <f>VLOOKUP($A2066,'[1]MAN PROG 2026'!$A$1:$AI$3379,7,FALSE)</f>
        <v>103793</v>
      </c>
      <c r="H2066" s="23" t="str">
        <f>VLOOKUP($A2066,'[1]MAN PROG 2026'!$A$1:$AI$3379,8,FALSE)</f>
        <v>ECO30 (103793)</v>
      </c>
      <c r="I2066" s="23" t="str">
        <f>VLOOKUP($A2066,'[1]MAN PROG 2026'!$A$1:$AI$3379,9,FALSE)</f>
        <v>S.PIETRO</v>
      </c>
      <c r="J2066" s="23" t="str">
        <f>VLOOKUP($A2066,'[1]MAN PROG 2026'!$A$1:$AI$3379,10,FALSE)</f>
        <v>RADIOLOGIA</v>
      </c>
      <c r="K2066" s="23" t="str">
        <f>VLOOKUP($A2066,'[1]MAN PROG 2026'!$A$1:$AI$3379,11,FALSE)</f>
        <v>RADIOLOGIA</v>
      </c>
      <c r="L2066" s="24" t="str">
        <f>VLOOKUP($A2066,'[1]MAN PROG 2026'!$A$2:$AI$3379,12,FALSE)</f>
        <v>RADIOLOGIA</v>
      </c>
      <c r="M2066" s="24" t="str">
        <f>VLOOKUP($A2066,'[1]MAN PROG 2026'!$A$2:$AI$3379,13,FALSE)</f>
        <v>COMPONENTE</v>
      </c>
      <c r="N2066" s="24">
        <f>VLOOKUP($A2066,'[1]MAN PROG 2026'!$A$2:$AI$3379,14,FALSE)</f>
        <v>103793</v>
      </c>
      <c r="O2066" s="24" t="str">
        <f>VLOOKUP($A2066,'[1]MAN PROG 2026'!$A$2:$AI$3379,15,FALSE)</f>
        <v>ECO30 (103793)</v>
      </c>
      <c r="P2066" s="25" t="str">
        <f>VLOOKUP($A2066,'[1]MAN PROG 2026'!$A$2:$AI$3379,20,FALSE)</f>
        <v>DA FARE</v>
      </c>
      <c r="Q2066" s="9">
        <v>3797</v>
      </c>
      <c r="R2066" s="26">
        <v>46220</v>
      </c>
      <c r="S2066" s="8" t="s">
        <v>53</v>
      </c>
      <c r="T2066" s="37"/>
      <c r="U2066" s="27" t="s">
        <v>55</v>
      </c>
      <c r="V2066" s="27" t="s">
        <v>55</v>
      </c>
      <c r="W2066" s="27" t="s">
        <v>55</v>
      </c>
      <c r="X2066" s="27" t="s">
        <v>55</v>
      </c>
      <c r="Y2066" s="27" t="s">
        <v>55</v>
      </c>
      <c r="Z2066" s="27" t="s">
        <v>55</v>
      </c>
      <c r="AA2066" s="27" t="s">
        <v>55</v>
      </c>
      <c r="AB2066" s="27" t="s">
        <v>57</v>
      </c>
      <c r="AC2066" s="27" t="s">
        <v>61</v>
      </c>
      <c r="AD2066" s="27" t="s">
        <v>375</v>
      </c>
      <c r="AE2066" s="27" t="s">
        <v>68</v>
      </c>
      <c r="AF2066" s="27" t="s">
        <v>878</v>
      </c>
      <c r="AG2066" s="9" t="s">
        <v>32</v>
      </c>
      <c r="AH2066" s="27" t="s">
        <v>70</v>
      </c>
      <c r="AI2066" s="27" t="s">
        <v>70</v>
      </c>
      <c r="AJ2066" s="27" t="s">
        <v>61</v>
      </c>
      <c r="AK2066" s="27" t="s">
        <v>61</v>
      </c>
      <c r="AL2066" s="27" t="s">
        <v>61</v>
      </c>
      <c r="AM2066" s="11">
        <v>64.599999999999994</v>
      </c>
      <c r="AN2066" s="28" t="s">
        <v>61</v>
      </c>
      <c r="AO2066" s="28"/>
      <c r="AP2066" s="29"/>
      <c r="AQ2066" s="30"/>
      <c r="AR2066" s="31"/>
      <c r="AS2066" s="32"/>
      <c r="AT2066" s="33"/>
      <c r="AU2066" s="34"/>
      <c r="AV2066" s="27" t="s">
        <v>62</v>
      </c>
      <c r="AW2066" s="27">
        <v>5625031</v>
      </c>
      <c r="AX2066" s="27" t="s">
        <v>63</v>
      </c>
      <c r="AY2066" s="27"/>
    </row>
    <row r="2067" spans="1:51" ht="24" customHeight="1" x14ac:dyDescent="0.3">
      <c r="A2067" s="22">
        <v>103803</v>
      </c>
      <c r="B2067" s="23" t="str">
        <f>VLOOKUP($A2067,'[1]MAN PROG 2026'!$A$1:$AI$3379,2,FALSE)</f>
        <v>PULSOSSIMETRO</v>
      </c>
      <c r="C2067" s="23" t="str">
        <f>VLOOKUP($A2067,'[1]MAN PROG 2026'!$A$1:$AI$3379,3,FALSE)</f>
        <v>NELLCOR PURITAN BENNETT INC</v>
      </c>
      <c r="D2067" s="23" t="str">
        <f>VLOOKUP($A2067,'[1]MAN PROG 2026'!$A$1:$AI$3379,4,FALSE)</f>
        <v>PM 10 N</v>
      </c>
      <c r="E2067" s="23" t="str">
        <f>VLOOKUP($A2067,'[1]MAN PROG 2026'!$A$1:$AI$3379,5,FALSE)</f>
        <v>MBP1631310</v>
      </c>
      <c r="F2067" s="23" t="str">
        <f>VLOOKUP($A2067,'[1]MAN PROG 2026'!$A$1:$AI$3379,6,FALSE)</f>
        <v>SINGOLA</v>
      </c>
      <c r="G2067" s="23">
        <f>VLOOKUP($A2067,'[1]MAN PROG 2026'!$A$1:$AI$3379,7,FALSE)</f>
        <v>103803</v>
      </c>
      <c r="H2067" s="23">
        <f>VLOOKUP($A2067,'[1]MAN PROG 2026'!$A$1:$AI$3379,8,FALSE)</f>
        <v>0</v>
      </c>
      <c r="I2067" s="23" t="str">
        <f>VLOOKUP($A2067,'[1]MAN PROG 2026'!$A$1:$AI$3379,9,FALSE)</f>
        <v>S.PIETRO</v>
      </c>
      <c r="J2067" s="23" t="str">
        <f>VLOOKUP($A2067,'[1]MAN PROG 2026'!$A$1:$AI$3379,10,FALSE)</f>
        <v>UTIC</v>
      </c>
      <c r="K2067" s="23" t="str">
        <f>VLOOKUP($A2067,'[1]MAN PROG 2026'!$A$1:$AI$3379,11,FALSE)</f>
        <v>UTIC</v>
      </c>
      <c r="L2067" s="24" t="str">
        <f>VLOOKUP($A2067,'[1]MAN PROG 2026'!$A$2:$AI$3379,12,FALSE)</f>
        <v>NON TROVATO</v>
      </c>
      <c r="M2067" s="24">
        <f>VLOOKUP($A2067,'[1]MAN PROG 2026'!$A$2:$AI$3379,13,FALSE)</f>
        <v>0</v>
      </c>
      <c r="N2067" s="24">
        <f>VLOOKUP($A2067,'[1]MAN PROG 2026'!$A$2:$AI$3379,14,FALSE)</f>
        <v>0</v>
      </c>
      <c r="O2067" s="24">
        <f>VLOOKUP($A2067,'[1]MAN PROG 2026'!$A$2:$AI$3379,15,FALSE)</f>
        <v>0</v>
      </c>
      <c r="P2067" s="25" t="str">
        <f>VLOOKUP($A2067,'[1]MAN PROG 2026'!$A$2:$AI$3379,20,FALSE)</f>
        <v>DA FARE</v>
      </c>
      <c r="Q2067" s="8"/>
      <c r="R2067" s="26"/>
      <c r="S2067" s="8"/>
      <c r="T2067" s="37"/>
      <c r="U2067" s="27"/>
      <c r="V2067" s="27"/>
      <c r="W2067" s="27"/>
      <c r="X2067" s="27"/>
      <c r="Y2067" s="27"/>
      <c r="Z2067" s="27"/>
      <c r="AA2067" s="27"/>
      <c r="AB2067" s="27"/>
      <c r="AC2067" s="27"/>
      <c r="AD2067" s="27"/>
      <c r="AE2067" s="27"/>
      <c r="AF2067" s="27"/>
      <c r="AG2067" s="9" t="s">
        <v>32</v>
      </c>
      <c r="AH2067" s="27"/>
      <c r="AI2067" s="27"/>
      <c r="AJ2067" s="27"/>
      <c r="AK2067" s="27"/>
      <c r="AL2067" s="27"/>
      <c r="AM2067" s="11"/>
      <c r="AN2067" s="28"/>
      <c r="AO2067" s="28"/>
      <c r="AP2067" s="29"/>
      <c r="AQ2067" s="30"/>
      <c r="AR2067" s="31"/>
      <c r="AS2067" s="32"/>
      <c r="AT2067" s="33"/>
      <c r="AU2067" s="34"/>
      <c r="AV2067" s="27"/>
      <c r="AW2067" s="27"/>
      <c r="AX2067" s="27"/>
      <c r="AY2067" s="27"/>
    </row>
    <row r="2068" spans="1:51" ht="24" customHeight="1" x14ac:dyDescent="0.3">
      <c r="A2068" s="22">
        <v>103804</v>
      </c>
      <c r="B2068" s="23" t="str">
        <f>VLOOKUP($A2068,'[1]MAN PROG 2026'!$A$1:$AI$3379,2,FALSE)</f>
        <v>PULSOSSIMETRO</v>
      </c>
      <c r="C2068" s="23" t="str">
        <f>VLOOKUP($A2068,'[1]MAN PROG 2026'!$A$1:$AI$3379,3,FALSE)</f>
        <v>NELLCOR PURITAN BENNETT INC</v>
      </c>
      <c r="D2068" s="23" t="str">
        <f>VLOOKUP($A2068,'[1]MAN PROG 2026'!$A$1:$AI$3379,4,FALSE)</f>
        <v>PM 10 N</v>
      </c>
      <c r="E2068" s="23" t="str">
        <f>VLOOKUP($A2068,'[1]MAN PROG 2026'!$A$1:$AI$3379,5,FALSE)</f>
        <v>MBP1713661</v>
      </c>
      <c r="F2068" s="23" t="str">
        <f>VLOOKUP($A2068,'[1]MAN PROG 2026'!$A$1:$AI$3379,6,FALSE)</f>
        <v>SINGOLA</v>
      </c>
      <c r="G2068" s="23">
        <f>VLOOKUP($A2068,'[1]MAN PROG 2026'!$A$1:$AI$3379,7,FALSE)</f>
        <v>103804</v>
      </c>
      <c r="H2068" s="23">
        <f>VLOOKUP($A2068,'[1]MAN PROG 2026'!$A$1:$AI$3379,8,FALSE)</f>
        <v>0</v>
      </c>
      <c r="I2068" s="23" t="str">
        <f>VLOOKUP($A2068,'[1]MAN PROG 2026'!$A$1:$AI$3379,9,FALSE)</f>
        <v>S.PIETRO</v>
      </c>
      <c r="J2068" s="23" t="str">
        <f>VLOOKUP($A2068,'[1]MAN PROG 2026'!$A$1:$AI$3379,10,FALSE)</f>
        <v>S. R. PAMPURI (DAY HOSPITAL)</v>
      </c>
      <c r="K2068" s="23" t="str">
        <f>VLOOKUP($A2068,'[1]MAN PROG 2026'!$A$1:$AI$3379,11,FALSE)</f>
        <v>S. R. PAMPURI (DAY HOSPITAL)</v>
      </c>
      <c r="L2068" s="24" t="str">
        <f>VLOOKUP($A2068,'[1]MAN PROG 2026'!$A$2:$AI$3379,12,FALSE)</f>
        <v>NON TROVATO</v>
      </c>
      <c r="M2068" s="24">
        <f>VLOOKUP($A2068,'[1]MAN PROG 2026'!$A$2:$AI$3379,13,FALSE)</f>
        <v>0</v>
      </c>
      <c r="N2068" s="24">
        <f>VLOOKUP($A2068,'[1]MAN PROG 2026'!$A$2:$AI$3379,14,FALSE)</f>
        <v>0</v>
      </c>
      <c r="O2068" s="24">
        <f>VLOOKUP($A2068,'[1]MAN PROG 2026'!$A$2:$AI$3379,15,FALSE)</f>
        <v>0</v>
      </c>
      <c r="P2068" s="25" t="str">
        <f>VLOOKUP($A2068,'[1]MAN PROG 2026'!$A$2:$AI$3379,20,FALSE)</f>
        <v>DA FARE</v>
      </c>
      <c r="Q2068" s="8"/>
      <c r="R2068" s="26"/>
      <c r="S2068" s="8"/>
      <c r="T2068" s="37"/>
      <c r="U2068" s="27"/>
      <c r="V2068" s="27"/>
      <c r="W2068" s="27"/>
      <c r="X2068" s="27"/>
      <c r="Y2068" s="27"/>
      <c r="Z2068" s="27"/>
      <c r="AA2068" s="27"/>
      <c r="AB2068" s="27"/>
      <c r="AC2068" s="27"/>
      <c r="AD2068" s="27"/>
      <c r="AE2068" s="27"/>
      <c r="AF2068" s="27"/>
      <c r="AG2068" s="9" t="s">
        <v>32</v>
      </c>
      <c r="AH2068" s="27"/>
      <c r="AI2068" s="27"/>
      <c r="AJ2068" s="27"/>
      <c r="AK2068" s="27"/>
      <c r="AL2068" s="27"/>
      <c r="AM2068" s="11"/>
      <c r="AN2068" s="28"/>
      <c r="AO2068" s="28"/>
      <c r="AP2068" s="29"/>
      <c r="AQ2068" s="30"/>
      <c r="AR2068" s="31"/>
      <c r="AS2068" s="32"/>
      <c r="AT2068" s="33"/>
      <c r="AU2068" s="34"/>
      <c r="AV2068" s="27"/>
      <c r="AW2068" s="27"/>
      <c r="AX2068" s="27"/>
      <c r="AY2068" s="27"/>
    </row>
    <row r="2069" spans="1:51" ht="24" customHeight="1" x14ac:dyDescent="0.3">
      <c r="A2069" s="22">
        <v>103806</v>
      </c>
      <c r="B2069" s="23" t="str">
        <f>VLOOKUP($A2069,'[1]MAN PROG 2026'!$A$1:$AI$3379,2,FALSE)</f>
        <v>PULSOSSIMETRO</v>
      </c>
      <c r="C2069" s="23" t="str">
        <f>VLOOKUP($A2069,'[1]MAN PROG 2026'!$A$1:$AI$3379,3,FALSE)</f>
        <v>NELLCOR PURITAN BENNETT INC</v>
      </c>
      <c r="D2069" s="23" t="str">
        <f>VLOOKUP($A2069,'[1]MAN PROG 2026'!$A$1:$AI$3379,4,FALSE)</f>
        <v>PM 10 N</v>
      </c>
      <c r="E2069" s="23" t="str">
        <f>VLOOKUP($A2069,'[1]MAN PROG 2026'!$A$1:$AI$3379,5,FALSE)</f>
        <v>MBP1523234</v>
      </c>
      <c r="F2069" s="23" t="str">
        <f>VLOOKUP($A2069,'[1]MAN PROG 2026'!$A$1:$AI$3379,6,FALSE)</f>
        <v>SINGOLA</v>
      </c>
      <c r="G2069" s="23">
        <f>VLOOKUP($A2069,'[1]MAN PROG 2026'!$A$1:$AI$3379,7,FALSE)</f>
        <v>103806</v>
      </c>
      <c r="H2069" s="23">
        <f>VLOOKUP($A2069,'[1]MAN PROG 2026'!$A$1:$AI$3379,8,FALSE)</f>
        <v>0</v>
      </c>
      <c r="I2069" s="23" t="str">
        <f>VLOOKUP($A2069,'[1]MAN PROG 2026'!$A$1:$AI$3379,9,FALSE)</f>
        <v>S.PIETRO</v>
      </c>
      <c r="J2069" s="23" t="str">
        <f>VLOOKUP($A2069,'[1]MAN PROG 2026'!$A$1:$AI$3379,10,FALSE)</f>
        <v>S. CARLO CARDIOLOGIA</v>
      </c>
      <c r="K2069" s="23" t="str">
        <f>VLOOKUP($A2069,'[1]MAN PROG 2026'!$A$1:$AI$3379,11,FALSE)</f>
        <v>S. CARLO CARDIOLOGIA</v>
      </c>
      <c r="L2069" s="24" t="str">
        <f>VLOOKUP($A2069,'[1]MAN PROG 2026'!$A$2:$AI$3379,12,FALSE)</f>
        <v>NON TROVATO</v>
      </c>
      <c r="M2069" s="24">
        <f>VLOOKUP($A2069,'[1]MAN PROG 2026'!$A$2:$AI$3379,13,FALSE)</f>
        <v>0</v>
      </c>
      <c r="N2069" s="24">
        <f>VLOOKUP($A2069,'[1]MAN PROG 2026'!$A$2:$AI$3379,14,FALSE)</f>
        <v>0</v>
      </c>
      <c r="O2069" s="24">
        <f>VLOOKUP($A2069,'[1]MAN PROG 2026'!$A$2:$AI$3379,15,FALSE)</f>
        <v>0</v>
      </c>
      <c r="P2069" s="25" t="str">
        <f>VLOOKUP($A2069,'[1]MAN PROG 2026'!$A$2:$AI$3379,20,FALSE)</f>
        <v>DA FARE</v>
      </c>
      <c r="Q2069" s="8"/>
      <c r="R2069" s="26"/>
      <c r="S2069" s="8"/>
      <c r="T2069" s="37"/>
      <c r="U2069" s="27"/>
      <c r="V2069" s="27"/>
      <c r="W2069" s="27"/>
      <c r="X2069" s="27"/>
      <c r="Y2069" s="27"/>
      <c r="Z2069" s="27"/>
      <c r="AA2069" s="27"/>
      <c r="AB2069" s="27"/>
      <c r="AC2069" s="27"/>
      <c r="AD2069" s="27"/>
      <c r="AE2069" s="27"/>
      <c r="AF2069" s="27"/>
      <c r="AG2069" s="9" t="s">
        <v>32</v>
      </c>
      <c r="AH2069" s="27"/>
      <c r="AI2069" s="27"/>
      <c r="AJ2069" s="27"/>
      <c r="AK2069" s="27"/>
      <c r="AL2069" s="27"/>
      <c r="AM2069" s="11"/>
      <c r="AN2069" s="28"/>
      <c r="AO2069" s="28"/>
      <c r="AP2069" s="29"/>
      <c r="AQ2069" s="30"/>
      <c r="AR2069" s="31"/>
      <c r="AS2069" s="32"/>
      <c r="AT2069" s="33"/>
      <c r="AU2069" s="34"/>
      <c r="AV2069" s="27"/>
      <c r="AW2069" s="27"/>
      <c r="AX2069" s="27"/>
      <c r="AY2069" s="27"/>
    </row>
    <row r="2070" spans="1:51" ht="24" customHeight="1" x14ac:dyDescent="0.3">
      <c r="A2070" s="22">
        <v>103807</v>
      </c>
      <c r="B2070" s="23" t="str">
        <f>VLOOKUP($A2070,'[1]MAN PROG 2026'!$A$1:$AI$3379,2,FALSE)</f>
        <v>DEFIBRILLATORE</v>
      </c>
      <c r="C2070" s="23" t="str">
        <f>VLOOKUP($A2070,'[1]MAN PROG 2026'!$A$1:$AI$3379,3,FALSE)</f>
        <v>MINDRAY CO LTD</v>
      </c>
      <c r="D2070" s="23" t="str">
        <f>VLOOKUP($A2070,'[1]MAN PROG 2026'!$A$1:$AI$3379,4,FALSE)</f>
        <v>BENEHEART D3</v>
      </c>
      <c r="E2070" s="23" t="str">
        <f>VLOOKUP($A2070,'[1]MAN PROG 2026'!$A$1:$AI$3379,5,FALSE)</f>
        <v>EZ94018613</v>
      </c>
      <c r="F2070" s="23" t="str">
        <f>VLOOKUP($A2070,'[1]MAN PROG 2026'!$A$1:$AI$3379,6,FALSE)</f>
        <v>SINGOLA</v>
      </c>
      <c r="G2070" s="23">
        <f>VLOOKUP($A2070,'[1]MAN PROG 2026'!$A$1:$AI$3379,7,FALSE)</f>
        <v>103807</v>
      </c>
      <c r="H2070" s="23">
        <f>VLOOKUP($A2070,'[1]MAN PROG 2026'!$A$1:$AI$3379,8,FALSE)</f>
        <v>0</v>
      </c>
      <c r="I2070" s="23" t="str">
        <f>VLOOKUP($A2070,'[1]MAN PROG 2026'!$A$1:$AI$3379,9,FALSE)</f>
        <v>S.PIETRO</v>
      </c>
      <c r="J2070" s="23" t="str">
        <f>VLOOKUP($A2070,'[1]MAN PROG 2026'!$A$1:$AI$3379,10,FALSE)</f>
        <v>S. CARLO CARDIOLOGIA</v>
      </c>
      <c r="K2070" s="23" t="str">
        <f>VLOOKUP($A2070,'[1]MAN PROG 2026'!$A$1:$AI$3379,11,FALSE)</f>
        <v>S. CARLO CARDIOLOGIA</v>
      </c>
      <c r="L2070" s="24" t="str">
        <f>VLOOKUP($A2070,'[1]MAN PROG 2026'!$A$2:$AI$3379,12,FALSE)</f>
        <v>S. CARLO CARDIOLOGIA</v>
      </c>
      <c r="M2070" s="24" t="str">
        <f>VLOOKUP($A2070,'[1]MAN PROG 2026'!$A$2:$AI$3379,13,FALSE)</f>
        <v>SINGOLA</v>
      </c>
      <c r="N2070" s="24" t="str">
        <f>VLOOKUP($A2070,'[1]MAN PROG 2026'!$A$2:$AI$3379,14,FALSE)</f>
        <v>103807</v>
      </c>
      <c r="O2070" s="24">
        <f>VLOOKUP($A2070,'[1]MAN PROG 2026'!$A$2:$AI$3379,15,FALSE)</f>
        <v>0</v>
      </c>
      <c r="P2070" s="25" t="str">
        <f>VLOOKUP($A2070,'[1]MAN PROG 2026'!$A$2:$AI$3379,20,FALSE)</f>
        <v>DA FARE</v>
      </c>
      <c r="Q2070" s="9">
        <v>3807</v>
      </c>
      <c r="R2070" s="26">
        <v>46114</v>
      </c>
      <c r="S2070" s="8" t="s">
        <v>53</v>
      </c>
      <c r="T2070" s="37"/>
      <c r="U2070" s="27" t="s">
        <v>55</v>
      </c>
      <c r="V2070" s="27" t="s">
        <v>56</v>
      </c>
      <c r="W2070" s="27" t="s">
        <v>55</v>
      </c>
      <c r="X2070" s="27" t="s">
        <v>55</v>
      </c>
      <c r="Y2070" s="27" t="s">
        <v>55</v>
      </c>
      <c r="Z2070" s="27" t="s">
        <v>55</v>
      </c>
      <c r="AA2070" s="27" t="s">
        <v>55</v>
      </c>
      <c r="AB2070" s="27" t="s">
        <v>57</v>
      </c>
      <c r="AC2070" s="27" t="s">
        <v>67</v>
      </c>
      <c r="AD2070" s="27" t="s">
        <v>188</v>
      </c>
      <c r="AE2070" s="27" t="s">
        <v>68</v>
      </c>
      <c r="AF2070" s="27" t="s">
        <v>879</v>
      </c>
      <c r="AG2070" s="9" t="s">
        <v>32</v>
      </c>
      <c r="AH2070" s="27" t="s">
        <v>70</v>
      </c>
      <c r="AI2070" s="27" t="s">
        <v>70</v>
      </c>
      <c r="AJ2070" s="27" t="s">
        <v>61</v>
      </c>
      <c r="AK2070" s="27" t="s">
        <v>70</v>
      </c>
      <c r="AL2070" s="27" t="s">
        <v>70</v>
      </c>
      <c r="AM2070" s="11">
        <v>82.1</v>
      </c>
      <c r="AN2070" s="28">
        <v>7.2</v>
      </c>
      <c r="AO2070" s="28" t="s">
        <v>71</v>
      </c>
      <c r="AP2070" s="29">
        <v>1.2</v>
      </c>
      <c r="AQ2070" s="30" t="s">
        <v>80</v>
      </c>
      <c r="AR2070" s="31"/>
      <c r="AS2070" s="32"/>
      <c r="AT2070" s="33"/>
      <c r="AU2070" s="34"/>
      <c r="AV2070" s="27" t="s">
        <v>62</v>
      </c>
      <c r="AW2070" s="27">
        <v>5625031</v>
      </c>
      <c r="AX2070" s="27" t="s">
        <v>63</v>
      </c>
      <c r="AY2070" s="27"/>
    </row>
    <row r="2071" spans="1:51" ht="24" customHeight="1" x14ac:dyDescent="0.3">
      <c r="A2071" s="22">
        <v>103808</v>
      </c>
      <c r="B2071" s="23" t="str">
        <f>VLOOKUP($A2071,'[1]MAN PROG 2026'!$A$1:$AI$3379,2,FALSE)</f>
        <v>ECOTOMOGRAFO</v>
      </c>
      <c r="C2071" s="23" t="str">
        <f>VLOOKUP($A2071,'[1]MAN PROG 2026'!$A$1:$AI$3379,3,FALSE)</f>
        <v>GE HEALTHCARE</v>
      </c>
      <c r="D2071" s="23" t="str">
        <f>VLOOKUP($A2071,'[1]MAN PROG 2026'!$A$1:$AI$3379,4,FALSE)</f>
        <v>VOLUSON E 10 BT19</v>
      </c>
      <c r="E2071" s="23" t="str">
        <f>VLOOKUP($A2071,'[1]MAN PROG 2026'!$A$1:$AI$3379,5,FALSE)</f>
        <v>E72926</v>
      </c>
      <c r="F2071" s="23" t="str">
        <f>VLOOKUP($A2071,'[1]MAN PROG 2026'!$A$1:$AI$3379,6,FALSE)</f>
        <v>PRINCIPALE</v>
      </c>
      <c r="G2071" s="23">
        <f>VLOOKUP($A2071,'[1]MAN PROG 2026'!$A$1:$AI$3379,7,FALSE)</f>
        <v>103808</v>
      </c>
      <c r="H2071" s="23" t="str">
        <f>VLOOKUP($A2071,'[1]MAN PROG 2026'!$A$1:$AI$3379,8,FALSE)</f>
        <v>ECO24 (103808)</v>
      </c>
      <c r="I2071" s="23" t="str">
        <f>VLOOKUP($A2071,'[1]MAN PROG 2026'!$A$1:$AI$3379,9,FALSE)</f>
        <v>S.PIETRO</v>
      </c>
      <c r="J2071" s="23" t="str">
        <f>VLOOKUP($A2071,'[1]MAN PROG 2026'!$A$1:$AI$3379,10,FALSE)</f>
        <v>AMB. GINECOLOGIA</v>
      </c>
      <c r="K2071" s="23" t="str">
        <f>VLOOKUP($A2071,'[1]MAN PROG 2026'!$A$1:$AI$3379,11,FALSE)</f>
        <v>AMB. GINECOLOGIA</v>
      </c>
      <c r="L2071" s="24" t="str">
        <f>VLOOKUP($A2071,'[1]MAN PROG 2026'!$A$2:$AI$3379,12,FALSE)</f>
        <v>AMB. GINECOLOGIA</v>
      </c>
      <c r="M2071" s="24" t="str">
        <f>VLOOKUP($A2071,'[1]MAN PROG 2026'!$A$2:$AI$3379,13,FALSE)</f>
        <v>PRINCIPALE</v>
      </c>
      <c r="N2071" s="24" t="str">
        <f>VLOOKUP($A2071,'[1]MAN PROG 2026'!$A$2:$AI$3379,14,FALSE)</f>
        <v>103808</v>
      </c>
      <c r="O2071" s="24" t="str">
        <f>VLOOKUP($A2071,'[1]MAN PROG 2026'!$A$2:$AI$3379,15,FALSE)</f>
        <v>ECO24 (103808)</v>
      </c>
      <c r="P2071" s="25" t="str">
        <f>VLOOKUP($A2071,'[1]MAN PROG 2026'!$A$2:$AI$3379,20,FALSE)</f>
        <v>DA FARE</v>
      </c>
      <c r="Q2071" s="9" t="str">
        <f>RIGHT(A2071, 4)</f>
        <v>3808</v>
      </c>
      <c r="R2071" s="26" t="s">
        <v>144</v>
      </c>
      <c r="S2071" s="8" t="s">
        <v>53</v>
      </c>
      <c r="T2071" s="37" t="s">
        <v>880</v>
      </c>
      <c r="U2071" s="27" t="s">
        <v>55</v>
      </c>
      <c r="V2071" s="27" t="s">
        <v>56</v>
      </c>
      <c r="W2071" s="27" t="s">
        <v>55</v>
      </c>
      <c r="X2071" s="27" t="s">
        <v>55</v>
      </c>
      <c r="Y2071" s="27" t="s">
        <v>55</v>
      </c>
      <c r="Z2071" s="27" t="s">
        <v>55</v>
      </c>
      <c r="AA2071" s="27" t="s">
        <v>55</v>
      </c>
      <c r="AB2071" s="27" t="s">
        <v>57</v>
      </c>
      <c r="AC2071" s="27" t="s">
        <v>73</v>
      </c>
      <c r="AD2071" s="27" t="s">
        <v>112</v>
      </c>
      <c r="AE2071" s="27" t="s">
        <v>68</v>
      </c>
      <c r="AF2071" s="27" t="s">
        <v>881</v>
      </c>
      <c r="AG2071" s="9" t="s">
        <v>32</v>
      </c>
      <c r="AH2071" s="27" t="s">
        <v>70</v>
      </c>
      <c r="AI2071" s="27" t="s">
        <v>70</v>
      </c>
      <c r="AJ2071" s="27" t="s">
        <v>61</v>
      </c>
      <c r="AK2071" s="27" t="s">
        <v>70</v>
      </c>
      <c r="AL2071" s="27" t="s">
        <v>70</v>
      </c>
      <c r="AM2071" s="11">
        <v>170.5</v>
      </c>
      <c r="AN2071" s="28">
        <v>8.1</v>
      </c>
      <c r="AO2071" s="28" t="s">
        <v>181</v>
      </c>
      <c r="AP2071" s="29">
        <v>7.9</v>
      </c>
      <c r="AQ2071" s="30" t="s">
        <v>181</v>
      </c>
      <c r="AR2071" s="31">
        <v>8.4</v>
      </c>
      <c r="AS2071" s="32" t="s">
        <v>181</v>
      </c>
      <c r="AT2071" s="33"/>
      <c r="AU2071" s="34"/>
      <c r="AV2071" s="27" t="s">
        <v>62</v>
      </c>
      <c r="AW2071" s="27">
        <v>5625031</v>
      </c>
      <c r="AX2071" s="27" t="s">
        <v>63</v>
      </c>
      <c r="AY2071" s="27"/>
    </row>
    <row r="2072" spans="1:51" ht="24" customHeight="1" x14ac:dyDescent="0.3">
      <c r="A2072" s="22">
        <v>103809</v>
      </c>
      <c r="B2072" s="23" t="str">
        <f>VLOOKUP($A2072,'[1]MAN PROG 2026'!$A$1:$AI$3379,2,FALSE)</f>
        <v>SONDA ECOGRAFICA</v>
      </c>
      <c r="C2072" s="23" t="str">
        <f>VLOOKUP($A2072,'[1]MAN PROG 2026'!$A$1:$AI$3379,3,FALSE)</f>
        <v>GE HEALTHCARE</v>
      </c>
      <c r="D2072" s="23" t="str">
        <f>VLOOKUP($A2072,'[1]MAN PROG 2026'!$A$1:$AI$3379,4,FALSE)</f>
        <v>RIC 5 9D</v>
      </c>
      <c r="E2072" s="23" t="str">
        <f>VLOOKUP($A2072,'[1]MAN PROG 2026'!$A$1:$AI$3379,5,FALSE)</f>
        <v>241773KR1</v>
      </c>
      <c r="F2072" s="23" t="str">
        <f>VLOOKUP($A2072,'[1]MAN PROG 2026'!$A$1:$AI$3379,6,FALSE)</f>
        <v>COMPONENTE</v>
      </c>
      <c r="G2072" s="23">
        <f>VLOOKUP($A2072,'[1]MAN PROG 2026'!$A$1:$AI$3379,7,FALSE)</f>
        <v>103808</v>
      </c>
      <c r="H2072" s="23" t="str">
        <f>VLOOKUP($A2072,'[1]MAN PROG 2026'!$A$1:$AI$3379,8,FALSE)</f>
        <v>ECO24 (103808)</v>
      </c>
      <c r="I2072" s="23" t="str">
        <f>VLOOKUP($A2072,'[1]MAN PROG 2026'!$A$1:$AI$3379,9,FALSE)</f>
        <v>S.PIETRO</v>
      </c>
      <c r="J2072" s="23" t="str">
        <f>VLOOKUP($A2072,'[1]MAN PROG 2026'!$A$1:$AI$3379,10,FALSE)</f>
        <v>AMB. GINECOLOGIA</v>
      </c>
      <c r="K2072" s="23" t="str">
        <f>VLOOKUP($A2072,'[1]MAN PROG 2026'!$A$1:$AI$3379,11,FALSE)</f>
        <v>AMB. GINECOLOGIA</v>
      </c>
      <c r="L2072" s="24" t="str">
        <f>VLOOKUP($A2072,'[1]MAN PROG 2026'!$A$2:$AI$3379,12,FALSE)</f>
        <v>AMB. GINECOLOGIA</v>
      </c>
      <c r="M2072" s="24" t="str">
        <f>VLOOKUP($A2072,'[1]MAN PROG 2026'!$A$2:$AI$3379,13,FALSE)</f>
        <v>COMPONENTE</v>
      </c>
      <c r="N2072" s="24" t="str">
        <f>VLOOKUP($A2072,'[1]MAN PROG 2026'!$A$2:$AI$3379,14,FALSE)</f>
        <v>103808</v>
      </c>
      <c r="O2072" s="24" t="str">
        <f>VLOOKUP($A2072,'[1]MAN PROG 2026'!$A$2:$AI$3379,15,FALSE)</f>
        <v>ECO24 (103808)</v>
      </c>
      <c r="P2072" s="25" t="str">
        <f>VLOOKUP($A2072,'[1]MAN PROG 2026'!$A$2:$AI$3379,20,FALSE)</f>
        <v>DA FARE</v>
      </c>
      <c r="Q2072" s="9">
        <v>3808</v>
      </c>
      <c r="R2072" s="26" t="s">
        <v>144</v>
      </c>
      <c r="S2072" s="8" t="s">
        <v>53</v>
      </c>
      <c r="T2072" s="37" t="s">
        <v>530</v>
      </c>
      <c r="U2072" s="27"/>
      <c r="V2072" s="27"/>
      <c r="W2072" s="27"/>
      <c r="X2072" s="27"/>
      <c r="Y2072" s="27"/>
      <c r="Z2072" s="27"/>
      <c r="AA2072" s="27"/>
      <c r="AB2072" s="27"/>
      <c r="AC2072" s="27"/>
      <c r="AD2072" s="27"/>
      <c r="AE2072" s="27"/>
      <c r="AF2072" s="27"/>
      <c r="AG2072" s="9" t="s">
        <v>32</v>
      </c>
      <c r="AH2072" s="27"/>
      <c r="AI2072" s="27"/>
      <c r="AJ2072" s="27"/>
      <c r="AK2072" s="27"/>
      <c r="AL2072" s="27"/>
      <c r="AM2072" s="11"/>
      <c r="AN2072" s="28" t="s">
        <v>882</v>
      </c>
      <c r="AO2072" s="28" t="s">
        <v>181</v>
      </c>
      <c r="AP2072" s="29"/>
      <c r="AQ2072" s="30"/>
      <c r="AR2072" s="31"/>
      <c r="AS2072" s="32"/>
      <c r="AT2072" s="33"/>
      <c r="AU2072" s="34"/>
      <c r="AV2072" s="27" t="s">
        <v>62</v>
      </c>
      <c r="AW2072" s="27">
        <v>5625031</v>
      </c>
      <c r="AX2072" s="27" t="s">
        <v>63</v>
      </c>
      <c r="AY2072" s="27"/>
    </row>
    <row r="2073" spans="1:51" ht="24" customHeight="1" x14ac:dyDescent="0.3">
      <c r="A2073" s="22">
        <v>103812</v>
      </c>
      <c r="B2073" s="23" t="str">
        <f>VLOOKUP($A2073,'[1]MAN PROG 2026'!$A$1:$AI$3379,2,FALSE)</f>
        <v>RIPRODUTTORE VIDEO O DIGITALE DI BIOIMMAGINI</v>
      </c>
      <c r="C2073" s="23" t="str">
        <f>VLOOKUP($A2073,'[1]MAN PROG 2026'!$A$1:$AI$3379,3,FALSE)</f>
        <v>SONY CORP</v>
      </c>
      <c r="D2073" s="23" t="str">
        <f>VLOOKUP($A2073,'[1]MAN PROG 2026'!$A$1:$AI$3379,4,FALSE)</f>
        <v>UP 898 MD</v>
      </c>
      <c r="E2073" s="23">
        <f>VLOOKUP($A2073,'[1]MAN PROG 2026'!$A$1:$AI$3379,5,FALSE)</f>
        <v>7193425</v>
      </c>
      <c r="F2073" s="23" t="str">
        <f>VLOOKUP($A2073,'[1]MAN PROG 2026'!$A$1:$AI$3379,6,FALSE)</f>
        <v>COMPONENTE</v>
      </c>
      <c r="G2073" s="23">
        <f>VLOOKUP($A2073,'[1]MAN PROG 2026'!$A$1:$AI$3379,7,FALSE)</f>
        <v>103808</v>
      </c>
      <c r="H2073" s="23" t="str">
        <f>VLOOKUP($A2073,'[1]MAN PROG 2026'!$A$1:$AI$3379,8,FALSE)</f>
        <v>ECO24 (103808)</v>
      </c>
      <c r="I2073" s="23" t="str">
        <f>VLOOKUP($A2073,'[1]MAN PROG 2026'!$A$1:$AI$3379,9,FALSE)</f>
        <v>S.PIETRO</v>
      </c>
      <c r="J2073" s="23" t="str">
        <f>VLOOKUP($A2073,'[1]MAN PROG 2026'!$A$1:$AI$3379,10,FALSE)</f>
        <v>AMB. GINECOLOGIA</v>
      </c>
      <c r="K2073" s="23" t="str">
        <f>VLOOKUP($A2073,'[1]MAN PROG 2026'!$A$1:$AI$3379,11,FALSE)</f>
        <v>AMB. GINECOLOGIA</v>
      </c>
      <c r="L2073" s="24" t="str">
        <f>VLOOKUP($A2073,'[1]MAN PROG 2026'!$A$2:$AI$3379,12,FALSE)</f>
        <v>AMB. GINECOLOGIA</v>
      </c>
      <c r="M2073" s="24" t="str">
        <f>VLOOKUP($A2073,'[1]MAN PROG 2026'!$A$2:$AI$3379,13,FALSE)</f>
        <v>COMPONENTE</v>
      </c>
      <c r="N2073" s="24" t="str">
        <f>VLOOKUP($A2073,'[1]MAN PROG 2026'!$A$2:$AI$3379,14,FALSE)</f>
        <v>103808</v>
      </c>
      <c r="O2073" s="24" t="str">
        <f>VLOOKUP($A2073,'[1]MAN PROG 2026'!$A$2:$AI$3379,15,FALSE)</f>
        <v>ECO24 (103808)</v>
      </c>
      <c r="P2073" s="25" t="str">
        <f>VLOOKUP($A2073,'[1]MAN PROG 2026'!$A$2:$AI$3379,20,FALSE)</f>
        <v>DA FARE</v>
      </c>
      <c r="Q2073" s="9" t="str">
        <f t="shared" ref="Q2073" si="77">RIGHT(A2073, 4)</f>
        <v>3812</v>
      </c>
      <c r="R2073" s="26" t="s">
        <v>144</v>
      </c>
      <c r="S2073" s="8" t="s">
        <v>53</v>
      </c>
      <c r="T2073" s="37"/>
      <c r="U2073" s="27" t="s">
        <v>55</v>
      </c>
      <c r="V2073" s="27" t="s">
        <v>56</v>
      </c>
      <c r="W2073" s="27" t="s">
        <v>55</v>
      </c>
      <c r="X2073" s="27" t="s">
        <v>55</v>
      </c>
      <c r="Y2073" s="27" t="s">
        <v>55</v>
      </c>
      <c r="Z2073" s="27" t="s">
        <v>55</v>
      </c>
      <c r="AA2073" s="27" t="s">
        <v>55</v>
      </c>
      <c r="AB2073" s="27" t="s">
        <v>57</v>
      </c>
      <c r="AC2073" s="27" t="s">
        <v>61</v>
      </c>
      <c r="AD2073" s="27" t="s">
        <v>112</v>
      </c>
      <c r="AE2073" s="27" t="s">
        <v>68</v>
      </c>
      <c r="AF2073" s="27" t="s">
        <v>883</v>
      </c>
      <c r="AG2073" s="9" t="s">
        <v>32</v>
      </c>
      <c r="AH2073" s="27" t="s">
        <v>70</v>
      </c>
      <c r="AI2073" s="27" t="s">
        <v>70</v>
      </c>
      <c r="AJ2073" s="27" t="s">
        <v>61</v>
      </c>
      <c r="AK2073" s="27" t="s">
        <v>61</v>
      </c>
      <c r="AL2073" s="27" t="s">
        <v>61</v>
      </c>
      <c r="AM2073" s="11">
        <v>61.2</v>
      </c>
      <c r="AN2073" s="28" t="s">
        <v>61</v>
      </c>
      <c r="AO2073" s="28"/>
      <c r="AP2073" s="29"/>
      <c r="AQ2073" s="30"/>
      <c r="AR2073" s="31"/>
      <c r="AS2073" s="32"/>
      <c r="AT2073" s="33"/>
      <c r="AU2073" s="34"/>
      <c r="AV2073" s="27" t="s">
        <v>62</v>
      </c>
      <c r="AW2073" s="27">
        <v>5625031</v>
      </c>
      <c r="AX2073" s="27" t="s">
        <v>63</v>
      </c>
      <c r="AY2073" s="27"/>
    </row>
    <row r="2074" spans="1:51" ht="24" customHeight="1" x14ac:dyDescent="0.3">
      <c r="A2074" s="22">
        <v>103813</v>
      </c>
      <c r="B2074" s="23" t="str">
        <f>VLOOKUP($A2074,'[1]MAN PROG 2026'!$A$1:$AI$3379,2,FALSE)</f>
        <v>LETTO PER DEGENZA ELETTRIFICATO</v>
      </c>
      <c r="C2074" s="23" t="str">
        <f>VLOOKUP($A2074,'[1]MAN PROG 2026'!$A$1:$AI$3379,3,FALSE)</f>
        <v>MEDICAL INTERIOR SUPPLY</v>
      </c>
      <c r="D2074" s="23" t="str">
        <f>VLOOKUP($A2074,'[1]MAN PROG 2026'!$A$1:$AI$3379,4,FALSE)</f>
        <v>LH 610</v>
      </c>
      <c r="E2074" s="23">
        <f>VLOOKUP($A2074,'[1]MAN PROG 2026'!$A$1:$AI$3379,5,FALSE)</f>
        <v>21238</v>
      </c>
      <c r="F2074" s="23" t="str">
        <f>VLOOKUP($A2074,'[1]MAN PROG 2026'!$A$1:$AI$3379,6,FALSE)</f>
        <v>SINGOLA</v>
      </c>
      <c r="G2074" s="23">
        <f>VLOOKUP($A2074,'[1]MAN PROG 2026'!$A$1:$AI$3379,7,FALSE)</f>
        <v>103813</v>
      </c>
      <c r="H2074" s="23">
        <f>VLOOKUP($A2074,'[1]MAN PROG 2026'!$A$1:$AI$3379,8,FALSE)</f>
        <v>0</v>
      </c>
      <c r="I2074" s="23" t="str">
        <f>VLOOKUP($A2074,'[1]MAN PROG 2026'!$A$1:$AI$3379,9,FALSE)</f>
        <v>S.PIETRO</v>
      </c>
      <c r="J2074" s="23" t="str">
        <f>VLOOKUP($A2074,'[1]MAN PROG 2026'!$A$1:$AI$3379,10,FALSE)</f>
        <v>B. MENNI</v>
      </c>
      <c r="K2074" s="23" t="str">
        <f>VLOOKUP($A2074,'[1]MAN PROG 2026'!$A$1:$AI$3379,11,FALSE)</f>
        <v>S. VINCENZO</v>
      </c>
      <c r="L2074" s="24" t="str">
        <f>VLOOKUP($A2074,'[1]MAN PROG 2026'!$A$2:$AI$3379,12,FALSE)</f>
        <v>S. VINCENZO</v>
      </c>
      <c r="M2074" s="24" t="str">
        <f>VLOOKUP($A2074,'[1]MAN PROG 2026'!$A$2:$AI$3379,13,FALSE)</f>
        <v>SINGOLA</v>
      </c>
      <c r="N2074" s="24">
        <f>VLOOKUP($A2074,'[1]MAN PROG 2026'!$A$2:$AI$3379,14,FALSE)</f>
        <v>103813</v>
      </c>
      <c r="O2074" s="24">
        <f>VLOOKUP($A2074,'[1]MAN PROG 2026'!$A$2:$AI$3379,15,FALSE)</f>
        <v>0</v>
      </c>
      <c r="P2074" s="25" t="str">
        <f>VLOOKUP($A2074,'[1]MAN PROG 2026'!$A$2:$AI$3379,20,FALSE)</f>
        <v>DA FARE</v>
      </c>
      <c r="Q2074" s="9">
        <v>3813</v>
      </c>
      <c r="R2074" s="26">
        <v>46168</v>
      </c>
      <c r="S2074" s="8" t="s">
        <v>53</v>
      </c>
      <c r="T2074" s="37"/>
      <c r="U2074" s="27" t="s">
        <v>55</v>
      </c>
      <c r="V2074" s="27" t="s">
        <v>56</v>
      </c>
      <c r="W2074" s="27" t="s">
        <v>55</v>
      </c>
      <c r="X2074" s="27" t="s">
        <v>55</v>
      </c>
      <c r="Y2074" s="27" t="s">
        <v>55</v>
      </c>
      <c r="Z2074" s="27" t="s">
        <v>55</v>
      </c>
      <c r="AA2074" s="27" t="s">
        <v>55</v>
      </c>
      <c r="AB2074" s="27" t="s">
        <v>57</v>
      </c>
      <c r="AC2074" s="27" t="s">
        <v>58</v>
      </c>
      <c r="AD2074" s="27" t="s">
        <v>277</v>
      </c>
      <c r="AE2074" s="27" t="s">
        <v>88</v>
      </c>
      <c r="AF2074" s="27">
        <v>0.19400000000000001</v>
      </c>
      <c r="AG2074" s="9" t="s">
        <v>32</v>
      </c>
      <c r="AH2074" s="27" t="s">
        <v>70</v>
      </c>
      <c r="AI2074" s="27" t="s">
        <v>70</v>
      </c>
      <c r="AJ2074" s="27" t="s">
        <v>70</v>
      </c>
      <c r="AK2074" s="27" t="s">
        <v>61</v>
      </c>
      <c r="AL2074" s="27" t="s">
        <v>61</v>
      </c>
      <c r="AM2074" s="11">
        <v>42.4</v>
      </c>
      <c r="AN2074" s="28">
        <v>1.3</v>
      </c>
      <c r="AO2074" s="28" t="s">
        <v>204</v>
      </c>
      <c r="AP2074" s="29"/>
      <c r="AQ2074" s="30"/>
      <c r="AR2074" s="31"/>
      <c r="AS2074" s="32"/>
      <c r="AT2074" s="33"/>
      <c r="AU2074" s="34"/>
      <c r="AV2074" s="27" t="s">
        <v>62</v>
      </c>
      <c r="AW2074" s="27">
        <v>5625031</v>
      </c>
      <c r="AX2074" s="27" t="s">
        <v>63</v>
      </c>
      <c r="AY2074" s="27"/>
    </row>
    <row r="2075" spans="1:51" ht="24" customHeight="1" x14ac:dyDescent="0.3">
      <c r="A2075" s="22">
        <v>103814</v>
      </c>
      <c r="B2075" s="23" t="str">
        <f>VLOOKUP($A2075,'[1]MAN PROG 2026'!$A$1:$AI$3379,2,FALSE)</f>
        <v>LETTO PER DEGENZA ELETTRIFICATO</v>
      </c>
      <c r="C2075" s="23" t="str">
        <f>VLOOKUP($A2075,'[1]MAN PROG 2026'!$A$1:$AI$3379,3,FALSE)</f>
        <v>MEDICAL INTERIOR SUPPLY</v>
      </c>
      <c r="D2075" s="23" t="str">
        <f>VLOOKUP($A2075,'[1]MAN PROG 2026'!$A$1:$AI$3379,4,FALSE)</f>
        <v>LH 610</v>
      </c>
      <c r="E2075" s="23">
        <f>VLOOKUP($A2075,'[1]MAN PROG 2026'!$A$1:$AI$3379,5,FALSE)</f>
        <v>21268</v>
      </c>
      <c r="F2075" s="23" t="str">
        <f>VLOOKUP($A2075,'[1]MAN PROG 2026'!$A$1:$AI$3379,6,FALSE)</f>
        <v>SINGOLA</v>
      </c>
      <c r="G2075" s="23">
        <f>VLOOKUP($A2075,'[1]MAN PROG 2026'!$A$1:$AI$3379,7,FALSE)</f>
        <v>103814</v>
      </c>
      <c r="H2075" s="23">
        <f>VLOOKUP($A2075,'[1]MAN PROG 2026'!$A$1:$AI$3379,8,FALSE)</f>
        <v>0</v>
      </c>
      <c r="I2075" s="23" t="str">
        <f>VLOOKUP($A2075,'[1]MAN PROG 2026'!$A$1:$AI$3379,9,FALSE)</f>
        <v>S.PIETRO</v>
      </c>
      <c r="J2075" s="23" t="str">
        <f>VLOOKUP($A2075,'[1]MAN PROG 2026'!$A$1:$AI$3379,10,FALSE)</f>
        <v>B. MENNI</v>
      </c>
      <c r="K2075" s="23" t="str">
        <f>VLOOKUP($A2075,'[1]MAN PROG 2026'!$A$1:$AI$3379,11,FALSE)</f>
        <v>OSTETRICIA (B.MENNI)</v>
      </c>
      <c r="L2075" s="24" t="str">
        <f>VLOOKUP($A2075,'[1]MAN PROG 2026'!$A$2:$AI$3379,12,FALSE)</f>
        <v>OSTETRICIA (B.MENNI)</v>
      </c>
      <c r="M2075" s="24" t="str">
        <f>VLOOKUP($A2075,'[1]MAN PROG 2026'!$A$2:$AI$3379,13,FALSE)</f>
        <v>SINGOLA</v>
      </c>
      <c r="N2075" s="24">
        <f>VLOOKUP($A2075,'[1]MAN PROG 2026'!$A$2:$AI$3379,14,FALSE)</f>
        <v>103814</v>
      </c>
      <c r="O2075" s="24">
        <f>VLOOKUP($A2075,'[1]MAN PROG 2026'!$A$2:$AI$3379,15,FALSE)</f>
        <v>0</v>
      </c>
      <c r="P2075" s="25" t="str">
        <f>VLOOKUP($A2075,'[1]MAN PROG 2026'!$A$2:$AI$3379,20,FALSE)</f>
        <v>DA FARE</v>
      </c>
      <c r="Q2075" s="9">
        <v>3814</v>
      </c>
      <c r="R2075" s="26">
        <v>46150</v>
      </c>
      <c r="S2075" s="8" t="s">
        <v>53</v>
      </c>
      <c r="T2075" s="37"/>
      <c r="U2075" s="27" t="s">
        <v>55</v>
      </c>
      <c r="V2075" s="27" t="s">
        <v>56</v>
      </c>
      <c r="W2075" s="27" t="s">
        <v>55</v>
      </c>
      <c r="X2075" s="27" t="s">
        <v>55</v>
      </c>
      <c r="Y2075" s="27" t="s">
        <v>55</v>
      </c>
      <c r="Z2075" s="27" t="s">
        <v>55</v>
      </c>
      <c r="AA2075" s="27" t="s">
        <v>55</v>
      </c>
      <c r="AB2075" s="27" t="s">
        <v>57</v>
      </c>
      <c r="AC2075" s="27" t="s">
        <v>58</v>
      </c>
      <c r="AD2075" s="27" t="s">
        <v>822</v>
      </c>
      <c r="AE2075" s="27" t="s">
        <v>88</v>
      </c>
      <c r="AF2075" s="27">
        <v>0.17699999999999999</v>
      </c>
      <c r="AG2075" s="9" t="s">
        <v>32</v>
      </c>
      <c r="AH2075" s="27" t="s">
        <v>70</v>
      </c>
      <c r="AI2075" s="27" t="s">
        <v>70</v>
      </c>
      <c r="AJ2075" s="27" t="s">
        <v>70</v>
      </c>
      <c r="AK2075" s="27" t="s">
        <v>61</v>
      </c>
      <c r="AL2075" s="27" t="s">
        <v>61</v>
      </c>
      <c r="AM2075" s="11">
        <v>39.200000000000003</v>
      </c>
      <c r="AN2075" s="28">
        <v>0</v>
      </c>
      <c r="AO2075" s="28" t="s">
        <v>204</v>
      </c>
      <c r="AP2075" s="29"/>
      <c r="AQ2075" s="30"/>
      <c r="AR2075" s="31"/>
      <c r="AS2075" s="32"/>
      <c r="AT2075" s="33"/>
      <c r="AU2075" s="34"/>
      <c r="AV2075" s="27" t="s">
        <v>62</v>
      </c>
      <c r="AW2075" s="27">
        <v>5625031</v>
      </c>
      <c r="AX2075" s="27" t="s">
        <v>63</v>
      </c>
      <c r="AY2075" s="27"/>
    </row>
    <row r="2076" spans="1:51" ht="24" customHeight="1" x14ac:dyDescent="0.3">
      <c r="A2076" s="22">
        <v>103815</v>
      </c>
      <c r="B2076" s="23" t="str">
        <f>VLOOKUP($A2076,'[1]MAN PROG 2026'!$A$1:$AI$3379,2,FALSE)</f>
        <v>LETTO PER DEGENZA ELETTRIFICATO</v>
      </c>
      <c r="C2076" s="23" t="str">
        <f>VLOOKUP($A2076,'[1]MAN PROG 2026'!$A$1:$AI$3379,3,FALSE)</f>
        <v>MEDICAL INTERIOR SUPPLY</v>
      </c>
      <c r="D2076" s="23" t="str">
        <f>VLOOKUP($A2076,'[1]MAN PROG 2026'!$A$1:$AI$3379,4,FALSE)</f>
        <v>LH 610</v>
      </c>
      <c r="E2076" s="23">
        <f>VLOOKUP($A2076,'[1]MAN PROG 2026'!$A$1:$AI$3379,5,FALSE)</f>
        <v>21267</v>
      </c>
      <c r="F2076" s="23" t="str">
        <f>VLOOKUP($A2076,'[1]MAN PROG 2026'!$A$1:$AI$3379,6,FALSE)</f>
        <v>SINGOLA</v>
      </c>
      <c r="G2076" s="23">
        <f>VLOOKUP($A2076,'[1]MAN PROG 2026'!$A$1:$AI$3379,7,FALSE)</f>
        <v>103815</v>
      </c>
      <c r="H2076" s="23">
        <f>VLOOKUP($A2076,'[1]MAN PROG 2026'!$A$1:$AI$3379,8,FALSE)</f>
        <v>0</v>
      </c>
      <c r="I2076" s="23" t="str">
        <f>VLOOKUP($A2076,'[1]MAN PROG 2026'!$A$1:$AI$3379,9,FALSE)</f>
        <v>S.PIETRO</v>
      </c>
      <c r="J2076" s="23" t="str">
        <f>VLOOKUP($A2076,'[1]MAN PROG 2026'!$A$1:$AI$3379,10,FALSE)</f>
        <v>B. MENNI</v>
      </c>
      <c r="K2076" s="23" t="str">
        <f>VLOOKUP($A2076,'[1]MAN PROG 2026'!$A$1:$AI$3379,11,FALSE)</f>
        <v>OSTETRICIA (B.MENNI)</v>
      </c>
      <c r="L2076" s="24" t="str">
        <f>VLOOKUP($A2076,'[1]MAN PROG 2026'!$A$2:$AI$3379,12,FALSE)</f>
        <v>OSTETRICIA (B.MENNI)</v>
      </c>
      <c r="M2076" s="24" t="str">
        <f>VLOOKUP($A2076,'[1]MAN PROG 2026'!$A$2:$AI$3379,13,FALSE)</f>
        <v>SINGOLA</v>
      </c>
      <c r="N2076" s="24" t="str">
        <f>VLOOKUP($A2076,'[1]MAN PROG 2026'!$A$2:$AI$3379,14,FALSE)</f>
        <v>103815</v>
      </c>
      <c r="O2076" s="24">
        <f>VLOOKUP($A2076,'[1]MAN PROG 2026'!$A$2:$AI$3379,15,FALSE)</f>
        <v>0</v>
      </c>
      <c r="P2076" s="25" t="str">
        <f>VLOOKUP($A2076,'[1]MAN PROG 2026'!$A$2:$AI$3379,20,FALSE)</f>
        <v>DA FARE</v>
      </c>
      <c r="Q2076" s="9">
        <v>3815</v>
      </c>
      <c r="R2076" s="26">
        <v>46150</v>
      </c>
      <c r="S2076" s="8" t="s">
        <v>53</v>
      </c>
      <c r="T2076" s="37"/>
      <c r="U2076" s="27" t="s">
        <v>55</v>
      </c>
      <c r="V2076" s="27" t="s">
        <v>56</v>
      </c>
      <c r="W2076" s="27" t="s">
        <v>55</v>
      </c>
      <c r="X2076" s="27" t="s">
        <v>55</v>
      </c>
      <c r="Y2076" s="27" t="s">
        <v>55</v>
      </c>
      <c r="Z2076" s="27" t="s">
        <v>55</v>
      </c>
      <c r="AA2076" s="27" t="s">
        <v>55</v>
      </c>
      <c r="AB2076" s="27" t="s">
        <v>57</v>
      </c>
      <c r="AC2076" s="27" t="s">
        <v>58</v>
      </c>
      <c r="AD2076" s="27" t="s">
        <v>822</v>
      </c>
      <c r="AE2076" s="27" t="s">
        <v>88</v>
      </c>
      <c r="AF2076" s="27">
        <v>0.17199999999999999</v>
      </c>
      <c r="AG2076" s="9" t="s">
        <v>32</v>
      </c>
      <c r="AH2076" s="27" t="s">
        <v>70</v>
      </c>
      <c r="AI2076" s="27" t="s">
        <v>70</v>
      </c>
      <c r="AJ2076" s="27" t="s">
        <v>70</v>
      </c>
      <c r="AK2076" s="27" t="s">
        <v>61</v>
      </c>
      <c r="AL2076" s="27" t="s">
        <v>61</v>
      </c>
      <c r="AM2076" s="11">
        <v>38.5</v>
      </c>
      <c r="AN2076" s="28">
        <v>0.2</v>
      </c>
      <c r="AO2076" s="28" t="s">
        <v>204</v>
      </c>
      <c r="AP2076" s="29"/>
      <c r="AQ2076" s="30"/>
      <c r="AR2076" s="31"/>
      <c r="AS2076" s="32"/>
      <c r="AT2076" s="33"/>
      <c r="AU2076" s="34"/>
      <c r="AV2076" s="27" t="s">
        <v>62</v>
      </c>
      <c r="AW2076" s="27">
        <v>5625031</v>
      </c>
      <c r="AX2076" s="27" t="s">
        <v>63</v>
      </c>
      <c r="AY2076" s="27"/>
    </row>
    <row r="2077" spans="1:51" ht="24" customHeight="1" x14ac:dyDescent="0.3">
      <c r="A2077" s="22">
        <v>103816</v>
      </c>
      <c r="B2077" s="23" t="str">
        <f>VLOOKUP($A2077,'[1]MAN PROG 2026'!$A$1:$AI$3379,2,FALSE)</f>
        <v>LETTO PER DEGENZA ELETTRIFICATO</v>
      </c>
      <c r="C2077" s="23" t="str">
        <f>VLOOKUP($A2077,'[1]MAN PROG 2026'!$A$1:$AI$3379,3,FALSE)</f>
        <v>MEDICAL INTERIOR SUPPLY</v>
      </c>
      <c r="D2077" s="23" t="str">
        <f>VLOOKUP($A2077,'[1]MAN PROG 2026'!$A$1:$AI$3379,4,FALSE)</f>
        <v>LH 610</v>
      </c>
      <c r="E2077" s="23">
        <f>VLOOKUP($A2077,'[1]MAN PROG 2026'!$A$1:$AI$3379,5,FALSE)</f>
        <v>21236</v>
      </c>
      <c r="F2077" s="23" t="str">
        <f>VLOOKUP($A2077,'[1]MAN PROG 2026'!$A$1:$AI$3379,6,FALSE)</f>
        <v>SINGOLA</v>
      </c>
      <c r="G2077" s="23">
        <f>VLOOKUP($A2077,'[1]MAN PROG 2026'!$A$1:$AI$3379,7,FALSE)</f>
        <v>103816</v>
      </c>
      <c r="H2077" s="23">
        <f>VLOOKUP($A2077,'[1]MAN PROG 2026'!$A$1:$AI$3379,8,FALSE)</f>
        <v>0</v>
      </c>
      <c r="I2077" s="23" t="str">
        <f>VLOOKUP($A2077,'[1]MAN PROG 2026'!$A$1:$AI$3379,9,FALSE)</f>
        <v>S.PIETRO</v>
      </c>
      <c r="J2077" s="23" t="str">
        <f>VLOOKUP($A2077,'[1]MAN PROG 2026'!$A$1:$AI$3379,10,FALSE)</f>
        <v>B. MENNI</v>
      </c>
      <c r="K2077" s="23" t="str">
        <f>VLOOKUP($A2077,'[1]MAN PROG 2026'!$A$1:$AI$3379,11,FALSE)</f>
        <v>OSTETRICIA (B.MENNI)</v>
      </c>
      <c r="L2077" s="24" t="str">
        <f>VLOOKUP($A2077,'[1]MAN PROG 2026'!$A$2:$AI$3379,12,FALSE)</f>
        <v>OSTETRICIA (B.MENNI)</v>
      </c>
      <c r="M2077" s="24" t="str">
        <f>VLOOKUP($A2077,'[1]MAN PROG 2026'!$A$2:$AI$3379,13,FALSE)</f>
        <v>SINGOLA</v>
      </c>
      <c r="N2077" s="24">
        <f>VLOOKUP($A2077,'[1]MAN PROG 2026'!$A$2:$AI$3379,14,FALSE)</f>
        <v>103816</v>
      </c>
      <c r="O2077" s="24">
        <f>VLOOKUP($A2077,'[1]MAN PROG 2026'!$A$2:$AI$3379,15,FALSE)</f>
        <v>0</v>
      </c>
      <c r="P2077" s="25" t="str">
        <f>VLOOKUP($A2077,'[1]MAN PROG 2026'!$A$2:$AI$3379,20,FALSE)</f>
        <v>DA FARE</v>
      </c>
      <c r="Q2077" s="9">
        <v>3816</v>
      </c>
      <c r="R2077" s="26">
        <v>46150</v>
      </c>
      <c r="S2077" s="8" t="s">
        <v>53</v>
      </c>
      <c r="T2077" s="37"/>
      <c r="U2077" s="27" t="s">
        <v>55</v>
      </c>
      <c r="V2077" s="27" t="s">
        <v>56</v>
      </c>
      <c r="W2077" s="27" t="s">
        <v>55</v>
      </c>
      <c r="X2077" s="27" t="s">
        <v>55</v>
      </c>
      <c r="Y2077" s="27" t="s">
        <v>55</v>
      </c>
      <c r="Z2077" s="27" t="s">
        <v>55</v>
      </c>
      <c r="AA2077" s="27" t="s">
        <v>55</v>
      </c>
      <c r="AB2077" s="27" t="s">
        <v>57</v>
      </c>
      <c r="AC2077" s="27" t="s">
        <v>58</v>
      </c>
      <c r="AD2077" s="27" t="s">
        <v>822</v>
      </c>
      <c r="AE2077" s="27" t="s">
        <v>88</v>
      </c>
      <c r="AF2077" s="27">
        <v>0.17499999999999999</v>
      </c>
      <c r="AG2077" s="9" t="s">
        <v>32</v>
      </c>
      <c r="AH2077" s="27" t="s">
        <v>70</v>
      </c>
      <c r="AI2077" s="27" t="s">
        <v>70</v>
      </c>
      <c r="AJ2077" s="27" t="s">
        <v>70</v>
      </c>
      <c r="AK2077" s="27" t="s">
        <v>61</v>
      </c>
      <c r="AL2077" s="27" t="s">
        <v>61</v>
      </c>
      <c r="AM2077" s="11">
        <v>40.200000000000003</v>
      </c>
      <c r="AN2077" s="28">
        <v>0.1</v>
      </c>
      <c r="AO2077" s="28" t="s">
        <v>204</v>
      </c>
      <c r="AP2077" s="29"/>
      <c r="AQ2077" s="30"/>
      <c r="AR2077" s="31"/>
      <c r="AS2077" s="32"/>
      <c r="AT2077" s="33"/>
      <c r="AU2077" s="34"/>
      <c r="AV2077" s="27" t="s">
        <v>62</v>
      </c>
      <c r="AW2077" s="27">
        <v>5625031</v>
      </c>
      <c r="AX2077" s="27" t="s">
        <v>63</v>
      </c>
      <c r="AY2077" s="27"/>
    </row>
    <row r="2078" spans="1:51" ht="24" customHeight="1" x14ac:dyDescent="0.3">
      <c r="A2078" s="22">
        <v>103817</v>
      </c>
      <c r="B2078" s="23" t="str">
        <f>VLOOKUP($A2078,'[1]MAN PROG 2026'!$A$1:$AI$3379,2,FALSE)</f>
        <v>LETTO PER DEGENZA ELETTRIFICATO</v>
      </c>
      <c r="C2078" s="23" t="str">
        <f>VLOOKUP($A2078,'[1]MAN PROG 2026'!$A$1:$AI$3379,3,FALSE)</f>
        <v>MEDICAL INTERIOR SUPPLY</v>
      </c>
      <c r="D2078" s="23" t="str">
        <f>VLOOKUP($A2078,'[1]MAN PROG 2026'!$A$1:$AI$3379,4,FALSE)</f>
        <v>LH 610</v>
      </c>
      <c r="E2078" s="23">
        <f>VLOOKUP($A2078,'[1]MAN PROG 2026'!$A$1:$AI$3379,5,FALSE)</f>
        <v>21234</v>
      </c>
      <c r="F2078" s="23" t="str">
        <f>VLOOKUP($A2078,'[1]MAN PROG 2026'!$A$1:$AI$3379,6,FALSE)</f>
        <v>SINGOLA</v>
      </c>
      <c r="G2078" s="23">
        <f>VLOOKUP($A2078,'[1]MAN PROG 2026'!$A$1:$AI$3379,7,FALSE)</f>
        <v>103817</v>
      </c>
      <c r="H2078" s="23">
        <f>VLOOKUP($A2078,'[1]MAN PROG 2026'!$A$1:$AI$3379,8,FALSE)</f>
        <v>0</v>
      </c>
      <c r="I2078" s="23" t="str">
        <f>VLOOKUP($A2078,'[1]MAN PROG 2026'!$A$1:$AI$3379,9,FALSE)</f>
        <v>S.PIETRO</v>
      </c>
      <c r="J2078" s="23" t="str">
        <f>VLOOKUP($A2078,'[1]MAN PROG 2026'!$A$1:$AI$3379,10,FALSE)</f>
        <v>B. MENNI</v>
      </c>
      <c r="K2078" s="23" t="str">
        <f>VLOOKUP($A2078,'[1]MAN PROG 2026'!$A$1:$AI$3379,11,FALSE)</f>
        <v>OSTETRICIA 1  (S.G.DI DIO)</v>
      </c>
      <c r="L2078" s="24" t="str">
        <f>VLOOKUP($A2078,'[1]MAN PROG 2026'!$A$2:$AI$3379,12,FALSE)</f>
        <v>OSTETRICIA 1 (S.G.DI DIO)</v>
      </c>
      <c r="M2078" s="24" t="str">
        <f>VLOOKUP($A2078,'[1]MAN PROG 2026'!$A$2:$AI$3379,13,FALSE)</f>
        <v>SINGOLA</v>
      </c>
      <c r="N2078" s="24" t="str">
        <f>VLOOKUP($A2078,'[1]MAN PROG 2026'!$A$2:$AI$3379,14,FALSE)</f>
        <v>103817</v>
      </c>
      <c r="O2078" s="24">
        <f>VLOOKUP($A2078,'[1]MAN PROG 2026'!$A$2:$AI$3379,15,FALSE)</f>
        <v>0</v>
      </c>
      <c r="P2078" s="25" t="str">
        <f>VLOOKUP($A2078,'[1]MAN PROG 2026'!$A$2:$AI$3379,20,FALSE)</f>
        <v>DA FARE</v>
      </c>
      <c r="Q2078" s="9">
        <v>3817</v>
      </c>
      <c r="R2078" s="26">
        <v>46226</v>
      </c>
      <c r="S2078" s="8" t="s">
        <v>53</v>
      </c>
      <c r="T2078" s="37"/>
      <c r="U2078" s="27" t="s">
        <v>55</v>
      </c>
      <c r="V2078" s="27" t="s">
        <v>56</v>
      </c>
      <c r="W2078" s="27" t="s">
        <v>55</v>
      </c>
      <c r="X2078" s="27" t="s">
        <v>55</v>
      </c>
      <c r="Y2078" s="27" t="s">
        <v>55</v>
      </c>
      <c r="Z2078" s="27" t="s">
        <v>55</v>
      </c>
      <c r="AA2078" s="27" t="s">
        <v>55</v>
      </c>
      <c r="AB2078" s="27" t="s">
        <v>57</v>
      </c>
      <c r="AC2078" s="27" t="s">
        <v>58</v>
      </c>
      <c r="AD2078" s="27" t="s">
        <v>836</v>
      </c>
      <c r="AE2078" s="27" t="s">
        <v>88</v>
      </c>
      <c r="AF2078" s="27">
        <v>0.20399999999999999</v>
      </c>
      <c r="AG2078" s="9" t="s">
        <v>32</v>
      </c>
      <c r="AH2078" s="27" t="s">
        <v>70</v>
      </c>
      <c r="AI2078" s="27" t="s">
        <v>70</v>
      </c>
      <c r="AJ2078" s="27" t="s">
        <v>70</v>
      </c>
      <c r="AK2078" s="27" t="s">
        <v>61</v>
      </c>
      <c r="AL2078" s="27" t="s">
        <v>61</v>
      </c>
      <c r="AM2078" s="11">
        <v>53.4</v>
      </c>
      <c r="AN2078" s="28">
        <v>0.1</v>
      </c>
      <c r="AO2078" s="28" t="s">
        <v>204</v>
      </c>
      <c r="AP2078" s="29"/>
      <c r="AQ2078" s="30"/>
      <c r="AR2078" s="31"/>
      <c r="AS2078" s="32"/>
      <c r="AT2078" s="33"/>
      <c r="AU2078" s="34"/>
      <c r="AV2078" s="27" t="s">
        <v>62</v>
      </c>
      <c r="AW2078" s="27">
        <v>5625031</v>
      </c>
      <c r="AX2078" s="27" t="s">
        <v>63</v>
      </c>
      <c r="AY2078" s="27"/>
    </row>
    <row r="2079" spans="1:51" ht="24" customHeight="1" x14ac:dyDescent="0.3">
      <c r="A2079" s="22">
        <v>103818</v>
      </c>
      <c r="B2079" s="23" t="str">
        <f>VLOOKUP($A2079,'[1]MAN PROG 2026'!$A$1:$AI$3379,2,FALSE)</f>
        <v>LETTO PER DEGENZA ELETTRIFICATO</v>
      </c>
      <c r="C2079" s="23" t="str">
        <f>VLOOKUP($A2079,'[1]MAN PROG 2026'!$A$1:$AI$3379,3,FALSE)</f>
        <v>MEDICAL INTERIOR SUPPLY</v>
      </c>
      <c r="D2079" s="23" t="str">
        <f>VLOOKUP($A2079,'[1]MAN PROG 2026'!$A$1:$AI$3379,4,FALSE)</f>
        <v>LH 610</v>
      </c>
      <c r="E2079" s="23">
        <f>VLOOKUP($A2079,'[1]MAN PROG 2026'!$A$1:$AI$3379,5,FALSE)</f>
        <v>21229</v>
      </c>
      <c r="F2079" s="23" t="str">
        <f>VLOOKUP($A2079,'[1]MAN PROG 2026'!$A$1:$AI$3379,6,FALSE)</f>
        <v>SINGOLA</v>
      </c>
      <c r="G2079" s="23">
        <f>VLOOKUP($A2079,'[1]MAN PROG 2026'!$A$1:$AI$3379,7,FALSE)</f>
        <v>103818</v>
      </c>
      <c r="H2079" s="23">
        <f>VLOOKUP($A2079,'[1]MAN PROG 2026'!$A$1:$AI$3379,8,FALSE)</f>
        <v>0</v>
      </c>
      <c r="I2079" s="23" t="str">
        <f>VLOOKUP($A2079,'[1]MAN PROG 2026'!$A$1:$AI$3379,9,FALSE)</f>
        <v>S.PIETRO</v>
      </c>
      <c r="J2079" s="23" t="str">
        <f>VLOOKUP($A2079,'[1]MAN PROG 2026'!$A$1:$AI$3379,10,FALSE)</f>
        <v>B. MENNI</v>
      </c>
      <c r="K2079" s="23" t="str">
        <f>VLOOKUP($A2079,'[1]MAN PROG 2026'!$A$1:$AI$3379,11,FALSE)</f>
        <v>S. CATERINA SOLVENTI</v>
      </c>
      <c r="L2079" s="24" t="str">
        <f>VLOOKUP($A2079,'[1]MAN PROG 2026'!$A$2:$AI$3379,12,FALSE)</f>
        <v>S. CATERINA SOLVENTI</v>
      </c>
      <c r="M2079" s="24" t="str">
        <f>VLOOKUP($A2079,'[1]MAN PROG 2026'!$A$2:$AI$3379,13,FALSE)</f>
        <v>SINGOLA</v>
      </c>
      <c r="N2079" s="24" t="str">
        <f>VLOOKUP($A2079,'[1]MAN PROG 2026'!$A$2:$AI$3379,14,FALSE)</f>
        <v>103818</v>
      </c>
      <c r="O2079" s="24">
        <f>VLOOKUP($A2079,'[1]MAN PROG 2026'!$A$2:$AI$3379,15,FALSE)</f>
        <v>0</v>
      </c>
      <c r="P2079" s="25" t="str">
        <f>VLOOKUP($A2079,'[1]MAN PROG 2026'!$A$2:$AI$3379,20,FALSE)</f>
        <v>DA FARE</v>
      </c>
      <c r="Q2079" s="9">
        <v>3818</v>
      </c>
      <c r="R2079" s="26">
        <v>46108</v>
      </c>
      <c r="S2079" s="8" t="s">
        <v>53</v>
      </c>
      <c r="T2079" s="37"/>
      <c r="U2079" s="27" t="s">
        <v>55</v>
      </c>
      <c r="V2079" s="27" t="s">
        <v>56</v>
      </c>
      <c r="W2079" s="27" t="s">
        <v>55</v>
      </c>
      <c r="X2079" s="27" t="s">
        <v>55</v>
      </c>
      <c r="Y2079" s="27" t="s">
        <v>55</v>
      </c>
      <c r="Z2079" s="27" t="s">
        <v>55</v>
      </c>
      <c r="AA2079" s="27" t="s">
        <v>55</v>
      </c>
      <c r="AB2079" s="27" t="s">
        <v>57</v>
      </c>
      <c r="AC2079" s="27" t="s">
        <v>58</v>
      </c>
      <c r="AD2079" s="27" t="s">
        <v>676</v>
      </c>
      <c r="AE2079" s="27" t="s">
        <v>88</v>
      </c>
      <c r="AF2079" s="27">
        <v>0.16</v>
      </c>
      <c r="AG2079" s="9" t="s">
        <v>32</v>
      </c>
      <c r="AH2079" s="27" t="s">
        <v>70</v>
      </c>
      <c r="AI2079" s="27" t="s">
        <v>70</v>
      </c>
      <c r="AJ2079" s="27" t="s">
        <v>70</v>
      </c>
      <c r="AK2079" s="27" t="s">
        <v>286</v>
      </c>
      <c r="AL2079" s="27" t="s">
        <v>286</v>
      </c>
      <c r="AM2079" s="11">
        <v>58.5</v>
      </c>
      <c r="AN2079" s="28">
        <v>0.2</v>
      </c>
      <c r="AO2079" s="28" t="s">
        <v>204</v>
      </c>
      <c r="AP2079" s="29"/>
      <c r="AQ2079" s="30"/>
      <c r="AR2079" s="31"/>
      <c r="AS2079" s="32"/>
      <c r="AT2079" s="33"/>
      <c r="AU2079" s="34"/>
      <c r="AV2079" s="27" t="s">
        <v>62</v>
      </c>
      <c r="AW2079" s="27">
        <v>5625031</v>
      </c>
      <c r="AX2079" s="27" t="s">
        <v>63</v>
      </c>
      <c r="AY2079" s="27"/>
    </row>
    <row r="2080" spans="1:51" ht="24" customHeight="1" x14ac:dyDescent="0.3">
      <c r="A2080" s="22">
        <v>103819</v>
      </c>
      <c r="B2080" s="23" t="str">
        <f>VLOOKUP($A2080,'[1]MAN PROG 2026'!$A$1:$AI$3379,2,FALSE)</f>
        <v>LETTO PER DEGENZA ELETTRIFICATO</v>
      </c>
      <c r="C2080" s="23" t="str">
        <f>VLOOKUP($A2080,'[1]MAN PROG 2026'!$A$1:$AI$3379,3,FALSE)</f>
        <v>MEDICAL INTERIOR SUPPLY</v>
      </c>
      <c r="D2080" s="23" t="str">
        <f>VLOOKUP($A2080,'[1]MAN PROG 2026'!$A$1:$AI$3379,4,FALSE)</f>
        <v>LH 610</v>
      </c>
      <c r="E2080" s="23">
        <f>VLOOKUP($A2080,'[1]MAN PROG 2026'!$A$1:$AI$3379,5,FALSE)</f>
        <v>21232</v>
      </c>
      <c r="F2080" s="23" t="str">
        <f>VLOOKUP($A2080,'[1]MAN PROG 2026'!$A$1:$AI$3379,6,FALSE)</f>
        <v>SINGOLA</v>
      </c>
      <c r="G2080" s="23">
        <f>VLOOKUP($A2080,'[1]MAN PROG 2026'!$A$1:$AI$3379,7,FALSE)</f>
        <v>103819</v>
      </c>
      <c r="H2080" s="23">
        <f>VLOOKUP($A2080,'[1]MAN PROG 2026'!$A$1:$AI$3379,8,FALSE)</f>
        <v>0</v>
      </c>
      <c r="I2080" s="23" t="str">
        <f>VLOOKUP($A2080,'[1]MAN PROG 2026'!$A$1:$AI$3379,9,FALSE)</f>
        <v>S.PIETRO</v>
      </c>
      <c r="J2080" s="23" t="str">
        <f>VLOOKUP($A2080,'[1]MAN PROG 2026'!$A$1:$AI$3379,10,FALSE)</f>
        <v>B. MENNI</v>
      </c>
      <c r="K2080" s="23" t="str">
        <f>VLOOKUP($A2080,'[1]MAN PROG 2026'!$A$1:$AI$3379,11,FALSE)</f>
        <v>OSTETRICIA (B.MENNI)</v>
      </c>
      <c r="L2080" s="24" t="str">
        <f>VLOOKUP($A2080,'[1]MAN PROG 2026'!$A$2:$AI$3379,12,FALSE)</f>
        <v>OSTETRICIA (B.MENNI)</v>
      </c>
      <c r="M2080" s="24" t="str">
        <f>VLOOKUP($A2080,'[1]MAN PROG 2026'!$A$2:$AI$3379,13,FALSE)</f>
        <v>SINGOLA</v>
      </c>
      <c r="N2080" s="24">
        <f>VLOOKUP($A2080,'[1]MAN PROG 2026'!$A$2:$AI$3379,14,FALSE)</f>
        <v>103819</v>
      </c>
      <c r="O2080" s="24">
        <f>VLOOKUP($A2080,'[1]MAN PROG 2026'!$A$2:$AI$3379,15,FALSE)</f>
        <v>0</v>
      </c>
      <c r="P2080" s="25" t="str">
        <f>VLOOKUP($A2080,'[1]MAN PROG 2026'!$A$2:$AI$3379,20,FALSE)</f>
        <v>DA FARE</v>
      </c>
      <c r="Q2080" s="9">
        <v>3819</v>
      </c>
      <c r="R2080" s="26">
        <v>46150</v>
      </c>
      <c r="S2080" s="8" t="s">
        <v>53</v>
      </c>
      <c r="T2080" s="37"/>
      <c r="U2080" s="27" t="s">
        <v>55</v>
      </c>
      <c r="V2080" s="27" t="s">
        <v>56</v>
      </c>
      <c r="W2080" s="27" t="s">
        <v>55</v>
      </c>
      <c r="X2080" s="27" t="s">
        <v>55</v>
      </c>
      <c r="Y2080" s="27" t="s">
        <v>55</v>
      </c>
      <c r="Z2080" s="27" t="s">
        <v>55</v>
      </c>
      <c r="AA2080" s="27" t="s">
        <v>55</v>
      </c>
      <c r="AB2080" s="27" t="s">
        <v>57</v>
      </c>
      <c r="AC2080" s="27" t="s">
        <v>58</v>
      </c>
      <c r="AD2080" s="27" t="s">
        <v>822</v>
      </c>
      <c r="AE2080" s="27" t="s">
        <v>88</v>
      </c>
      <c r="AF2080" s="27">
        <v>0.17799999999999999</v>
      </c>
      <c r="AG2080" s="9" t="s">
        <v>32</v>
      </c>
      <c r="AH2080" s="27" t="s">
        <v>70</v>
      </c>
      <c r="AI2080" s="27" t="s">
        <v>70</v>
      </c>
      <c r="AJ2080" s="27" t="s">
        <v>70</v>
      </c>
      <c r="AK2080" s="27" t="s">
        <v>61</v>
      </c>
      <c r="AL2080" s="27" t="s">
        <v>61</v>
      </c>
      <c r="AM2080" s="11">
        <v>40.1</v>
      </c>
      <c r="AN2080" s="28">
        <v>0.1</v>
      </c>
      <c r="AO2080" s="28" t="s">
        <v>204</v>
      </c>
      <c r="AP2080" s="29"/>
      <c r="AQ2080" s="30"/>
      <c r="AR2080" s="31"/>
      <c r="AS2080" s="32"/>
      <c r="AT2080" s="33"/>
      <c r="AU2080" s="34"/>
      <c r="AV2080" s="27" t="s">
        <v>62</v>
      </c>
      <c r="AW2080" s="27">
        <v>5625031</v>
      </c>
      <c r="AX2080" s="27" t="s">
        <v>63</v>
      </c>
      <c r="AY2080" s="27"/>
    </row>
    <row r="2081" spans="1:51" ht="24" customHeight="1" x14ac:dyDescent="0.3">
      <c r="A2081" s="22">
        <v>103820</v>
      </c>
      <c r="B2081" s="23" t="str">
        <f>VLOOKUP($A2081,'[1]MAN PROG 2026'!$A$1:$AI$3379,2,FALSE)</f>
        <v>LETTO PER DEGENZA ELETTRIFICATO</v>
      </c>
      <c r="C2081" s="23" t="str">
        <f>VLOOKUP($A2081,'[1]MAN PROG 2026'!$A$1:$AI$3379,3,FALSE)</f>
        <v>MEDICAL INTERIOR SUPPLY</v>
      </c>
      <c r="D2081" s="23" t="str">
        <f>VLOOKUP($A2081,'[1]MAN PROG 2026'!$A$1:$AI$3379,4,FALSE)</f>
        <v>LH 610</v>
      </c>
      <c r="E2081" s="23">
        <f>VLOOKUP($A2081,'[1]MAN PROG 2026'!$A$1:$AI$3379,5,FALSE)</f>
        <v>21231</v>
      </c>
      <c r="F2081" s="23" t="str">
        <f>VLOOKUP($A2081,'[1]MAN PROG 2026'!$A$1:$AI$3379,6,FALSE)</f>
        <v>SINGOLA</v>
      </c>
      <c r="G2081" s="23">
        <f>VLOOKUP($A2081,'[1]MAN PROG 2026'!$A$1:$AI$3379,7,FALSE)</f>
        <v>103820</v>
      </c>
      <c r="H2081" s="23">
        <f>VLOOKUP($A2081,'[1]MAN PROG 2026'!$A$1:$AI$3379,8,FALSE)</f>
        <v>0</v>
      </c>
      <c r="I2081" s="23" t="str">
        <f>VLOOKUP($A2081,'[1]MAN PROG 2026'!$A$1:$AI$3379,9,FALSE)</f>
        <v>S.PIETRO</v>
      </c>
      <c r="J2081" s="23" t="str">
        <f>VLOOKUP($A2081,'[1]MAN PROG 2026'!$A$1:$AI$3379,10,FALSE)</f>
        <v>S. MARIA GORETTI</v>
      </c>
      <c r="K2081" s="23" t="str">
        <f>VLOOKUP($A2081,'[1]MAN PROG 2026'!$A$1:$AI$3379,11,FALSE)</f>
        <v>OSTETRICIA 1  (S.G.DI DIO)</v>
      </c>
      <c r="L2081" s="24" t="str">
        <f>VLOOKUP($A2081,'[1]MAN PROG 2026'!$A$2:$AI$3379,12,FALSE)</f>
        <v>OSTETRICIA 1 (S.G.DI DIO)</v>
      </c>
      <c r="M2081" s="24" t="str">
        <f>VLOOKUP($A2081,'[1]MAN PROG 2026'!$A$2:$AI$3379,13,FALSE)</f>
        <v>SINGOLA</v>
      </c>
      <c r="N2081" s="24" t="str">
        <f>VLOOKUP($A2081,'[1]MAN PROG 2026'!$A$2:$AI$3379,14,FALSE)</f>
        <v>103820</v>
      </c>
      <c r="O2081" s="24">
        <f>VLOOKUP($A2081,'[1]MAN PROG 2026'!$A$2:$AI$3379,15,FALSE)</f>
        <v>0</v>
      </c>
      <c r="P2081" s="25" t="str">
        <f>VLOOKUP($A2081,'[1]MAN PROG 2026'!$A$2:$AI$3379,20,FALSE)</f>
        <v>DA FARE</v>
      </c>
      <c r="Q2081" s="9">
        <v>3820</v>
      </c>
      <c r="R2081" s="26">
        <v>46226</v>
      </c>
      <c r="S2081" s="8" t="s">
        <v>53</v>
      </c>
      <c r="T2081" s="37"/>
      <c r="U2081" s="27" t="s">
        <v>55</v>
      </c>
      <c r="V2081" s="27" t="s">
        <v>56</v>
      </c>
      <c r="W2081" s="27" t="s">
        <v>55</v>
      </c>
      <c r="X2081" s="27" t="s">
        <v>55</v>
      </c>
      <c r="Y2081" s="27" t="s">
        <v>55</v>
      </c>
      <c r="Z2081" s="27" t="s">
        <v>55</v>
      </c>
      <c r="AA2081" s="27" t="s">
        <v>55</v>
      </c>
      <c r="AB2081" s="27" t="s">
        <v>57</v>
      </c>
      <c r="AC2081" s="27" t="s">
        <v>58</v>
      </c>
      <c r="AD2081" s="27" t="s">
        <v>836</v>
      </c>
      <c r="AE2081" s="27" t="s">
        <v>88</v>
      </c>
      <c r="AF2081" s="27">
        <v>0.20399999999999999</v>
      </c>
      <c r="AG2081" s="9" t="s">
        <v>32</v>
      </c>
      <c r="AH2081" s="27" t="s">
        <v>70</v>
      </c>
      <c r="AI2081" s="27" t="s">
        <v>70</v>
      </c>
      <c r="AJ2081" s="27" t="s">
        <v>70</v>
      </c>
      <c r="AK2081" s="27" t="s">
        <v>61</v>
      </c>
      <c r="AL2081" s="27" t="s">
        <v>61</v>
      </c>
      <c r="AM2081" s="11">
        <v>55.5</v>
      </c>
      <c r="AN2081" s="28">
        <v>0.1</v>
      </c>
      <c r="AO2081" s="28" t="s">
        <v>204</v>
      </c>
      <c r="AP2081" s="29"/>
      <c r="AQ2081" s="30"/>
      <c r="AR2081" s="31"/>
      <c r="AS2081" s="32"/>
      <c r="AT2081" s="33"/>
      <c r="AU2081" s="34"/>
      <c r="AV2081" s="27" t="s">
        <v>62</v>
      </c>
      <c r="AW2081" s="27">
        <v>5625031</v>
      </c>
      <c r="AX2081" s="27" t="s">
        <v>63</v>
      </c>
      <c r="AY2081" s="27"/>
    </row>
    <row r="2082" spans="1:51" ht="24" customHeight="1" x14ac:dyDescent="0.3">
      <c r="A2082" s="22">
        <v>103821</v>
      </c>
      <c r="B2082" s="23" t="str">
        <f>VLOOKUP($A2082,'[1]MAN PROG 2026'!$A$1:$AI$3379,2,FALSE)</f>
        <v>LETTO PER DEGENZA ELETTRIFICATO</v>
      </c>
      <c r="C2082" s="23" t="str">
        <f>VLOOKUP($A2082,'[1]MAN PROG 2026'!$A$1:$AI$3379,3,FALSE)</f>
        <v>MEDICAL INTERIOR SUPPLY</v>
      </c>
      <c r="D2082" s="23" t="str">
        <f>VLOOKUP($A2082,'[1]MAN PROG 2026'!$A$1:$AI$3379,4,FALSE)</f>
        <v>LH 610</v>
      </c>
      <c r="E2082" s="23">
        <f>VLOOKUP($A2082,'[1]MAN PROG 2026'!$A$1:$AI$3379,5,FALSE)</f>
        <v>21264</v>
      </c>
      <c r="F2082" s="23" t="str">
        <f>VLOOKUP($A2082,'[1]MAN PROG 2026'!$A$1:$AI$3379,6,FALSE)</f>
        <v>SINGOLA</v>
      </c>
      <c r="G2082" s="23">
        <f>VLOOKUP($A2082,'[1]MAN PROG 2026'!$A$1:$AI$3379,7,FALSE)</f>
        <v>103821</v>
      </c>
      <c r="H2082" s="23">
        <f>VLOOKUP($A2082,'[1]MAN PROG 2026'!$A$1:$AI$3379,8,FALSE)</f>
        <v>0</v>
      </c>
      <c r="I2082" s="23" t="str">
        <f>VLOOKUP($A2082,'[1]MAN PROG 2026'!$A$1:$AI$3379,9,FALSE)</f>
        <v>S.PIETRO</v>
      </c>
      <c r="J2082" s="23" t="str">
        <f>VLOOKUP($A2082,'[1]MAN PROG 2026'!$A$1:$AI$3379,10,FALSE)</f>
        <v>S. MARIA GORETTI</v>
      </c>
      <c r="K2082" s="23" t="str">
        <f>VLOOKUP($A2082,'[1]MAN PROG 2026'!$A$1:$AI$3379,11,FALSE)</f>
        <v>S. CATERINA SOLVENTI</v>
      </c>
      <c r="L2082" s="24" t="str">
        <f>VLOOKUP($A2082,'[1]MAN PROG 2026'!$A$2:$AI$3379,12,FALSE)</f>
        <v>S. CATERINA SOLVENTI</v>
      </c>
      <c r="M2082" s="24" t="str">
        <f>VLOOKUP($A2082,'[1]MAN PROG 2026'!$A$2:$AI$3379,13,FALSE)</f>
        <v>SINGOLA</v>
      </c>
      <c r="N2082" s="24">
        <f>VLOOKUP($A2082,'[1]MAN PROG 2026'!$A$2:$AI$3379,14,FALSE)</f>
        <v>103821</v>
      </c>
      <c r="O2082" s="24">
        <f>VLOOKUP($A2082,'[1]MAN PROG 2026'!$A$2:$AI$3379,15,FALSE)</f>
        <v>0</v>
      </c>
      <c r="P2082" s="25" t="str">
        <f>VLOOKUP($A2082,'[1]MAN PROG 2026'!$A$2:$AI$3379,20,FALSE)</f>
        <v>DA FARE</v>
      </c>
      <c r="Q2082" s="9">
        <v>3821</v>
      </c>
      <c r="R2082" s="26">
        <v>46111</v>
      </c>
      <c r="S2082" s="8" t="s">
        <v>53</v>
      </c>
      <c r="T2082" s="37"/>
      <c r="U2082" s="27" t="s">
        <v>55</v>
      </c>
      <c r="V2082" s="27" t="s">
        <v>56</v>
      </c>
      <c r="W2082" s="27" t="s">
        <v>55</v>
      </c>
      <c r="X2082" s="27" t="s">
        <v>55</v>
      </c>
      <c r="Y2082" s="27" t="s">
        <v>55</v>
      </c>
      <c r="Z2082" s="27" t="s">
        <v>55</v>
      </c>
      <c r="AA2082" s="27" t="s">
        <v>55</v>
      </c>
      <c r="AB2082" s="27" t="s">
        <v>57</v>
      </c>
      <c r="AC2082" s="27" t="s">
        <v>58</v>
      </c>
      <c r="AD2082" s="27" t="s">
        <v>676</v>
      </c>
      <c r="AE2082" s="27" t="s">
        <v>88</v>
      </c>
      <c r="AF2082" s="27">
        <v>0.156</v>
      </c>
      <c r="AG2082" s="9" t="s">
        <v>32</v>
      </c>
      <c r="AH2082" s="27" t="s">
        <v>70</v>
      </c>
      <c r="AI2082" s="27" t="s">
        <v>70</v>
      </c>
      <c r="AJ2082" s="27" t="s">
        <v>70</v>
      </c>
      <c r="AK2082" s="27" t="s">
        <v>286</v>
      </c>
      <c r="AL2082" s="27" t="s">
        <v>286</v>
      </c>
      <c r="AM2082" s="11">
        <v>50.3</v>
      </c>
      <c r="AN2082" s="28">
        <v>0.1</v>
      </c>
      <c r="AO2082" s="28" t="s">
        <v>204</v>
      </c>
      <c r="AP2082" s="29"/>
      <c r="AQ2082" s="30"/>
      <c r="AR2082" s="31"/>
      <c r="AS2082" s="32"/>
      <c r="AT2082" s="33"/>
      <c r="AU2082" s="34"/>
      <c r="AV2082" s="27" t="s">
        <v>62</v>
      </c>
      <c r="AW2082" s="27">
        <v>5625031</v>
      </c>
      <c r="AX2082" s="27" t="s">
        <v>63</v>
      </c>
      <c r="AY2082" s="27"/>
    </row>
    <row r="2083" spans="1:51" ht="24" customHeight="1" x14ac:dyDescent="0.3">
      <c r="A2083" s="22">
        <v>103822</v>
      </c>
      <c r="B2083" s="23" t="str">
        <f>VLOOKUP($A2083,'[1]MAN PROG 2026'!$A$1:$AI$3379,2,FALSE)</f>
        <v>LETTO PER DEGENZA ELETTRIFICATO</v>
      </c>
      <c r="C2083" s="23" t="str">
        <f>VLOOKUP($A2083,'[1]MAN PROG 2026'!$A$1:$AI$3379,3,FALSE)</f>
        <v>MEDICAL INTERIOR SUPPLY</v>
      </c>
      <c r="D2083" s="23" t="str">
        <f>VLOOKUP($A2083,'[1]MAN PROG 2026'!$A$1:$AI$3379,4,FALSE)</f>
        <v>LH 610</v>
      </c>
      <c r="E2083" s="23">
        <f>VLOOKUP($A2083,'[1]MAN PROG 2026'!$A$1:$AI$3379,5,FALSE)</f>
        <v>21233</v>
      </c>
      <c r="F2083" s="23" t="str">
        <f>VLOOKUP($A2083,'[1]MAN PROG 2026'!$A$1:$AI$3379,6,FALSE)</f>
        <v>SINGOLA</v>
      </c>
      <c r="G2083" s="23">
        <f>VLOOKUP($A2083,'[1]MAN PROG 2026'!$A$1:$AI$3379,7,FALSE)</f>
        <v>103822</v>
      </c>
      <c r="H2083" s="23">
        <f>VLOOKUP($A2083,'[1]MAN PROG 2026'!$A$1:$AI$3379,8,FALSE)</f>
        <v>0</v>
      </c>
      <c r="I2083" s="23" t="str">
        <f>VLOOKUP($A2083,'[1]MAN PROG 2026'!$A$1:$AI$3379,9,FALSE)</f>
        <v>S.PIETRO</v>
      </c>
      <c r="J2083" s="23" t="str">
        <f>VLOOKUP($A2083,'[1]MAN PROG 2026'!$A$1:$AI$3379,10,FALSE)</f>
        <v>S. MARIA GORETTI</v>
      </c>
      <c r="K2083" s="23" t="str">
        <f>VLOOKUP($A2083,'[1]MAN PROG 2026'!$A$1:$AI$3379,11,FALSE)</f>
        <v>S. G. ANTIDA</v>
      </c>
      <c r="L2083" s="24" t="str">
        <f>VLOOKUP($A2083,'[1]MAN PROG 2026'!$A$2:$AI$3379,12,FALSE)</f>
        <v>S. G. ANTIDA</v>
      </c>
      <c r="M2083" s="24" t="str">
        <f>VLOOKUP($A2083,'[1]MAN PROG 2026'!$A$2:$AI$3379,13,FALSE)</f>
        <v>SINGOLA</v>
      </c>
      <c r="N2083" s="24">
        <f>VLOOKUP($A2083,'[1]MAN PROG 2026'!$A$2:$AI$3379,14,FALSE)</f>
        <v>103822</v>
      </c>
      <c r="O2083" s="24">
        <f>VLOOKUP($A2083,'[1]MAN PROG 2026'!$A$2:$AI$3379,15,FALSE)</f>
        <v>0</v>
      </c>
      <c r="P2083" s="25" t="str">
        <f>VLOOKUP($A2083,'[1]MAN PROG 2026'!$A$2:$AI$3379,20,FALSE)</f>
        <v>NON PREVISTO</v>
      </c>
      <c r="Q2083" s="8"/>
      <c r="R2083" s="26"/>
      <c r="S2083" s="8"/>
      <c r="T2083" s="37"/>
      <c r="U2083" s="27"/>
      <c r="V2083" s="27"/>
      <c r="W2083" s="27"/>
      <c r="X2083" s="27"/>
      <c r="Y2083" s="27"/>
      <c r="Z2083" s="27"/>
      <c r="AA2083" s="27"/>
      <c r="AB2083" s="27"/>
      <c r="AC2083" s="27"/>
      <c r="AD2083" s="27"/>
      <c r="AE2083" s="27"/>
      <c r="AF2083" s="27"/>
      <c r="AG2083" s="9" t="s">
        <v>32</v>
      </c>
      <c r="AH2083" s="27"/>
      <c r="AI2083" s="27"/>
      <c r="AJ2083" s="27"/>
      <c r="AK2083" s="27"/>
      <c r="AL2083" s="27"/>
      <c r="AM2083" s="11"/>
      <c r="AN2083" s="28"/>
      <c r="AO2083" s="28"/>
      <c r="AP2083" s="29"/>
      <c r="AQ2083" s="30"/>
      <c r="AR2083" s="31"/>
      <c r="AS2083" s="32"/>
      <c r="AT2083" s="33"/>
      <c r="AU2083" s="34"/>
      <c r="AV2083" s="27"/>
      <c r="AW2083" s="27"/>
      <c r="AX2083" s="27"/>
      <c r="AY2083" s="27"/>
    </row>
    <row r="2084" spans="1:51" ht="24" customHeight="1" x14ac:dyDescent="0.3">
      <c r="A2084" s="22">
        <v>103823</v>
      </c>
      <c r="B2084" s="23" t="str">
        <f>VLOOKUP($A2084,'[1]MAN PROG 2026'!$A$1:$AI$3379,2,FALSE)</f>
        <v>UMIDIFICATORE</v>
      </c>
      <c r="C2084" s="23" t="str">
        <f>VLOOKUP($A2084,'[1]MAN PROG 2026'!$A$1:$AI$3379,3,FALSE)</f>
        <v>DEAS SRL</v>
      </c>
      <c r="D2084" s="23" t="str">
        <f>VLOOKUP($A2084,'[1]MAN PROG 2026'!$A$1:$AI$3379,4,FALSE)</f>
        <v>HYDRALTIS 9500 NEO</v>
      </c>
      <c r="E2084" s="23">
        <f>VLOOKUP($A2084,'[1]MAN PROG 2026'!$A$1:$AI$3379,5,FALSE)</f>
        <v>182599</v>
      </c>
      <c r="F2084" s="23" t="str">
        <f>VLOOKUP($A2084,'[1]MAN PROG 2026'!$A$1:$AI$3379,6,FALSE)</f>
        <v>SINGOLA</v>
      </c>
      <c r="G2084" s="23">
        <f>VLOOKUP($A2084,'[1]MAN PROG 2026'!$A$1:$AI$3379,7,FALSE)</f>
        <v>103823</v>
      </c>
      <c r="H2084" s="23">
        <f>VLOOKUP($A2084,'[1]MAN PROG 2026'!$A$1:$AI$3379,8,FALSE)</f>
        <v>0</v>
      </c>
      <c r="I2084" s="23" t="str">
        <f>VLOOKUP($A2084,'[1]MAN PROG 2026'!$A$1:$AI$3379,9,FALSE)</f>
        <v>S.PIETRO</v>
      </c>
      <c r="J2084" s="23" t="str">
        <f>VLOOKUP($A2084,'[1]MAN PROG 2026'!$A$1:$AI$3379,10,FALSE)</f>
        <v>UTIN</v>
      </c>
      <c r="K2084" s="23" t="str">
        <f>VLOOKUP($A2084,'[1]MAN PROG 2026'!$A$1:$AI$3379,11,FALSE)</f>
        <v>UTIN</v>
      </c>
      <c r="L2084" s="24" t="str">
        <f>VLOOKUP($A2084,'[1]MAN PROG 2026'!$A$2:$AI$3379,12,FALSE)</f>
        <v>NON TROVATO</v>
      </c>
      <c r="M2084" s="24">
        <f>VLOOKUP($A2084,'[1]MAN PROG 2026'!$A$2:$AI$3379,13,FALSE)</f>
        <v>0</v>
      </c>
      <c r="N2084" s="24">
        <f>VLOOKUP($A2084,'[1]MAN PROG 2026'!$A$2:$AI$3379,14,FALSE)</f>
        <v>0</v>
      </c>
      <c r="O2084" s="24">
        <f>VLOOKUP($A2084,'[1]MAN PROG 2026'!$A$2:$AI$3379,15,FALSE)</f>
        <v>0</v>
      </c>
      <c r="P2084" s="25" t="str">
        <f>VLOOKUP($A2084,'[1]MAN PROG 2026'!$A$2:$AI$3379,20,FALSE)</f>
        <v>DA FARE</v>
      </c>
      <c r="Q2084" s="8"/>
      <c r="R2084" s="26"/>
      <c r="S2084" s="8"/>
      <c r="T2084" s="37"/>
      <c r="U2084" s="27"/>
      <c r="V2084" s="27"/>
      <c r="W2084" s="27"/>
      <c r="X2084" s="27"/>
      <c r="Y2084" s="27"/>
      <c r="Z2084" s="27"/>
      <c r="AA2084" s="27"/>
      <c r="AB2084" s="27"/>
      <c r="AC2084" s="27"/>
      <c r="AD2084" s="27"/>
      <c r="AE2084" s="27"/>
      <c r="AF2084" s="27"/>
      <c r="AG2084" s="9" t="s">
        <v>32</v>
      </c>
      <c r="AH2084" s="27"/>
      <c r="AI2084" s="27"/>
      <c r="AJ2084" s="27"/>
      <c r="AK2084" s="27"/>
      <c r="AL2084" s="27"/>
      <c r="AM2084" s="11"/>
      <c r="AN2084" s="28"/>
      <c r="AO2084" s="28"/>
      <c r="AP2084" s="29"/>
      <c r="AQ2084" s="30"/>
      <c r="AR2084" s="31"/>
      <c r="AS2084" s="32"/>
      <c r="AT2084" s="33"/>
      <c r="AU2084" s="34"/>
      <c r="AV2084" s="27"/>
      <c r="AW2084" s="27"/>
      <c r="AX2084" s="27"/>
      <c r="AY2084" s="27"/>
    </row>
    <row r="2085" spans="1:51" ht="24" customHeight="1" x14ac:dyDescent="0.3">
      <c r="A2085" s="22">
        <v>103824</v>
      </c>
      <c r="B2085" s="23" t="str">
        <f>VLOOKUP($A2085,'[1]MAN PROG 2026'!$A$1:$AI$3379,2,FALSE)</f>
        <v>UMIDIFICATORE</v>
      </c>
      <c r="C2085" s="23" t="str">
        <f>VLOOKUP($A2085,'[1]MAN PROG 2026'!$A$1:$AI$3379,3,FALSE)</f>
        <v>DEAS SRL</v>
      </c>
      <c r="D2085" s="23" t="str">
        <f>VLOOKUP($A2085,'[1]MAN PROG 2026'!$A$1:$AI$3379,4,FALSE)</f>
        <v>HYDRALTIS 9500 NEO</v>
      </c>
      <c r="E2085" s="23">
        <f>VLOOKUP($A2085,'[1]MAN PROG 2026'!$A$1:$AI$3379,5,FALSE)</f>
        <v>182600</v>
      </c>
      <c r="F2085" s="23" t="str">
        <f>VLOOKUP($A2085,'[1]MAN PROG 2026'!$A$1:$AI$3379,6,FALSE)</f>
        <v>SINGOLA</v>
      </c>
      <c r="G2085" s="23">
        <f>VLOOKUP($A2085,'[1]MAN PROG 2026'!$A$1:$AI$3379,7,FALSE)</f>
        <v>103824</v>
      </c>
      <c r="H2085" s="23">
        <f>VLOOKUP($A2085,'[1]MAN PROG 2026'!$A$1:$AI$3379,8,FALSE)</f>
        <v>0</v>
      </c>
      <c r="I2085" s="23" t="str">
        <f>VLOOKUP($A2085,'[1]MAN PROG 2026'!$A$1:$AI$3379,9,FALSE)</f>
        <v>S.PIETRO</v>
      </c>
      <c r="J2085" s="23" t="str">
        <f>VLOOKUP($A2085,'[1]MAN PROG 2026'!$A$1:$AI$3379,10,FALSE)</f>
        <v>UTIN</v>
      </c>
      <c r="K2085" s="23" t="str">
        <f>VLOOKUP($A2085,'[1]MAN PROG 2026'!$A$1:$AI$3379,11,FALSE)</f>
        <v>UTIN</v>
      </c>
      <c r="L2085" s="24" t="str">
        <f>VLOOKUP($A2085,'[1]MAN PROG 2026'!$A$2:$AI$3379,12,FALSE)</f>
        <v>UTIN</v>
      </c>
      <c r="M2085" s="24" t="str">
        <f>VLOOKUP($A2085,'[1]MAN PROG 2026'!$A$2:$AI$3379,13,FALSE)</f>
        <v>SINGOLA</v>
      </c>
      <c r="N2085" s="24">
        <f>VLOOKUP($A2085,'[1]MAN PROG 2026'!$A$2:$AI$3379,14,FALSE)</f>
        <v>103824</v>
      </c>
      <c r="O2085" s="24">
        <f>VLOOKUP($A2085,'[1]MAN PROG 2026'!$A$2:$AI$3379,15,FALSE)</f>
        <v>0</v>
      </c>
      <c r="P2085" s="25" t="str">
        <f>VLOOKUP($A2085,'[1]MAN PROG 2026'!$A$2:$AI$3379,20,FALSE)</f>
        <v>DA FARE</v>
      </c>
      <c r="Q2085" s="9">
        <v>3824</v>
      </c>
      <c r="R2085" s="26">
        <v>46134</v>
      </c>
      <c r="S2085" s="8" t="s">
        <v>53</v>
      </c>
      <c r="T2085" s="37"/>
      <c r="U2085" s="27" t="s">
        <v>55</v>
      </c>
      <c r="V2085" s="27" t="s">
        <v>56</v>
      </c>
      <c r="W2085" s="27" t="s">
        <v>55</v>
      </c>
      <c r="X2085" s="27" t="s">
        <v>55</v>
      </c>
      <c r="Y2085" s="27" t="s">
        <v>55</v>
      </c>
      <c r="Z2085" s="27" t="s">
        <v>55</v>
      </c>
      <c r="AA2085" s="27" t="s">
        <v>55</v>
      </c>
      <c r="AB2085" s="27" t="s">
        <v>66</v>
      </c>
      <c r="AC2085" s="27" t="s">
        <v>73</v>
      </c>
      <c r="AD2085" s="27" t="s">
        <v>196</v>
      </c>
      <c r="AE2085" s="27" t="s">
        <v>68</v>
      </c>
      <c r="AF2085" s="27" t="s">
        <v>884</v>
      </c>
      <c r="AG2085" s="9" t="s">
        <v>32</v>
      </c>
      <c r="AH2085" s="27" t="s">
        <v>61</v>
      </c>
      <c r="AI2085" s="27" t="s">
        <v>70</v>
      </c>
      <c r="AJ2085" s="27" t="s">
        <v>61</v>
      </c>
      <c r="AK2085" s="27" t="s">
        <v>61</v>
      </c>
      <c r="AL2085" s="27" t="s">
        <v>70</v>
      </c>
      <c r="AM2085" s="11">
        <v>5.0999999999999996</v>
      </c>
      <c r="AN2085" s="28">
        <v>1.9</v>
      </c>
      <c r="AO2085" s="28" t="s">
        <v>76</v>
      </c>
      <c r="AP2085" s="29"/>
      <c r="AQ2085" s="30"/>
      <c r="AR2085" s="31"/>
      <c r="AS2085" s="32"/>
      <c r="AT2085" s="33"/>
      <c r="AU2085" s="34"/>
      <c r="AV2085" s="27" t="s">
        <v>62</v>
      </c>
      <c r="AW2085" s="27">
        <v>5625031</v>
      </c>
      <c r="AX2085" s="27" t="s">
        <v>63</v>
      </c>
      <c r="AY2085" s="27"/>
    </row>
    <row r="2086" spans="1:51" ht="24" customHeight="1" x14ac:dyDescent="0.3">
      <c r="A2086" s="22">
        <v>103825</v>
      </c>
      <c r="B2086" s="23" t="str">
        <f>VLOOKUP($A2086,'[1]MAN PROG 2026'!$A$1:$AI$3379,2,FALSE)</f>
        <v>UMIDIFICATORE</v>
      </c>
      <c r="C2086" s="23" t="str">
        <f>VLOOKUP($A2086,'[1]MAN PROG 2026'!$A$1:$AI$3379,3,FALSE)</f>
        <v>DEAS SRL</v>
      </c>
      <c r="D2086" s="23" t="str">
        <f>VLOOKUP($A2086,'[1]MAN PROG 2026'!$A$1:$AI$3379,4,FALSE)</f>
        <v>HYDRALTIS 9500 NEO</v>
      </c>
      <c r="E2086" s="23">
        <f>VLOOKUP($A2086,'[1]MAN PROG 2026'!$A$1:$AI$3379,5,FALSE)</f>
        <v>174125</v>
      </c>
      <c r="F2086" s="23" t="str">
        <f>VLOOKUP($A2086,'[1]MAN PROG 2026'!$A$1:$AI$3379,6,FALSE)</f>
        <v>SINGOLA</v>
      </c>
      <c r="G2086" s="23">
        <f>VLOOKUP($A2086,'[1]MAN PROG 2026'!$A$1:$AI$3379,7,FALSE)</f>
        <v>103825</v>
      </c>
      <c r="H2086" s="23">
        <f>VLOOKUP($A2086,'[1]MAN PROG 2026'!$A$1:$AI$3379,8,FALSE)</f>
        <v>0</v>
      </c>
      <c r="I2086" s="23" t="str">
        <f>VLOOKUP($A2086,'[1]MAN PROG 2026'!$A$1:$AI$3379,9,FALSE)</f>
        <v>S.PIETRO</v>
      </c>
      <c r="J2086" s="23" t="str">
        <f>VLOOKUP($A2086,'[1]MAN PROG 2026'!$A$1:$AI$3379,10,FALSE)</f>
        <v>UTIN</v>
      </c>
      <c r="K2086" s="23" t="str">
        <f>VLOOKUP($A2086,'[1]MAN PROG 2026'!$A$1:$AI$3379,11,FALSE)</f>
        <v>UTIN</v>
      </c>
      <c r="L2086" s="24" t="str">
        <f>VLOOKUP($A2086,'[1]MAN PROG 2026'!$A$2:$AI$3379,12,FALSE)</f>
        <v>UTIN</v>
      </c>
      <c r="M2086" s="24" t="str">
        <f>VLOOKUP($A2086,'[1]MAN PROG 2026'!$A$2:$AI$3379,13,FALSE)</f>
        <v>SINGOLA</v>
      </c>
      <c r="N2086" s="24">
        <f>VLOOKUP($A2086,'[1]MAN PROG 2026'!$A$2:$AI$3379,14,FALSE)</f>
        <v>103825</v>
      </c>
      <c r="O2086" s="24">
        <f>VLOOKUP($A2086,'[1]MAN PROG 2026'!$A$2:$AI$3379,15,FALSE)</f>
        <v>0</v>
      </c>
      <c r="P2086" s="25" t="str">
        <f>VLOOKUP($A2086,'[1]MAN PROG 2026'!$A$2:$AI$3379,20,FALSE)</f>
        <v>DA FARE</v>
      </c>
      <c r="Q2086" s="9">
        <v>3825</v>
      </c>
      <c r="R2086" s="26">
        <v>46146</v>
      </c>
      <c r="S2086" s="8" t="s">
        <v>53</v>
      </c>
      <c r="T2086" s="37"/>
      <c r="U2086" s="27" t="s">
        <v>55</v>
      </c>
      <c r="V2086" s="27" t="s">
        <v>56</v>
      </c>
      <c r="W2086" s="27" t="s">
        <v>55</v>
      </c>
      <c r="X2086" s="27" t="s">
        <v>55</v>
      </c>
      <c r="Y2086" s="27" t="s">
        <v>55</v>
      </c>
      <c r="Z2086" s="27" t="s">
        <v>55</v>
      </c>
      <c r="AA2086" s="27" t="s">
        <v>55</v>
      </c>
      <c r="AB2086" s="27" t="s">
        <v>66</v>
      </c>
      <c r="AC2086" s="27" t="s">
        <v>73</v>
      </c>
      <c r="AD2086" s="27" t="s">
        <v>196</v>
      </c>
      <c r="AE2086" s="27" t="s">
        <v>68</v>
      </c>
      <c r="AF2086" s="27" t="s">
        <v>885</v>
      </c>
      <c r="AG2086" s="9" t="s">
        <v>32</v>
      </c>
      <c r="AH2086" s="27" t="s">
        <v>61</v>
      </c>
      <c r="AI2086" s="27" t="s">
        <v>70</v>
      </c>
      <c r="AJ2086" s="27" t="s">
        <v>61</v>
      </c>
      <c r="AK2086" s="27" t="s">
        <v>61</v>
      </c>
      <c r="AL2086" s="27" t="s">
        <v>70</v>
      </c>
      <c r="AM2086" s="11">
        <v>3.1</v>
      </c>
      <c r="AN2086" s="28">
        <v>3.9</v>
      </c>
      <c r="AO2086" s="28"/>
      <c r="AP2086" s="29"/>
      <c r="AQ2086" s="30"/>
      <c r="AR2086" s="31"/>
      <c r="AS2086" s="32"/>
      <c r="AT2086" s="33"/>
      <c r="AU2086" s="34"/>
      <c r="AV2086" s="27" t="s">
        <v>62</v>
      </c>
      <c r="AW2086" s="27">
        <v>5625031</v>
      </c>
      <c r="AX2086" s="27" t="s">
        <v>63</v>
      </c>
      <c r="AY2086" s="27"/>
    </row>
    <row r="2087" spans="1:51" ht="24" customHeight="1" x14ac:dyDescent="0.3">
      <c r="A2087" s="22">
        <v>103826</v>
      </c>
      <c r="B2087" s="23" t="str">
        <f>VLOOKUP($A2087,'[1]MAN PROG 2026'!$A$1:$AI$3379,2,FALSE)</f>
        <v>UMIDIFICATORE</v>
      </c>
      <c r="C2087" s="23" t="str">
        <f>VLOOKUP($A2087,'[1]MAN PROG 2026'!$A$1:$AI$3379,3,FALSE)</f>
        <v>DEAS SRL</v>
      </c>
      <c r="D2087" s="23" t="str">
        <f>VLOOKUP($A2087,'[1]MAN PROG 2026'!$A$1:$AI$3379,4,FALSE)</f>
        <v>HYDRALTIS 9500 NEO</v>
      </c>
      <c r="E2087" s="23">
        <f>VLOOKUP($A2087,'[1]MAN PROG 2026'!$A$1:$AI$3379,5,FALSE)</f>
        <v>182601</v>
      </c>
      <c r="F2087" s="23" t="str">
        <f>VLOOKUP($A2087,'[1]MAN PROG 2026'!$A$1:$AI$3379,6,FALSE)</f>
        <v>SINGOLA</v>
      </c>
      <c r="G2087" s="23">
        <f>VLOOKUP($A2087,'[1]MAN PROG 2026'!$A$1:$AI$3379,7,FALSE)</f>
        <v>103826</v>
      </c>
      <c r="H2087" s="23">
        <f>VLOOKUP($A2087,'[1]MAN PROG 2026'!$A$1:$AI$3379,8,FALSE)</f>
        <v>0</v>
      </c>
      <c r="I2087" s="23" t="str">
        <f>VLOOKUP($A2087,'[1]MAN PROG 2026'!$A$1:$AI$3379,9,FALSE)</f>
        <v>S.PIETRO</v>
      </c>
      <c r="J2087" s="23" t="str">
        <f>VLOOKUP($A2087,'[1]MAN PROG 2026'!$A$1:$AI$3379,10,FALSE)</f>
        <v>UTIN</v>
      </c>
      <c r="K2087" s="23" t="str">
        <f>VLOOKUP($A2087,'[1]MAN PROG 2026'!$A$1:$AI$3379,11,FALSE)</f>
        <v>UTIN</v>
      </c>
      <c r="L2087" s="24" t="str">
        <f>VLOOKUP($A2087,'[1]MAN PROG 2026'!$A$2:$AI$3379,12,FALSE)</f>
        <v>UTIN</v>
      </c>
      <c r="M2087" s="24" t="str">
        <f>VLOOKUP($A2087,'[1]MAN PROG 2026'!$A$2:$AI$3379,13,FALSE)</f>
        <v>SINGOLA</v>
      </c>
      <c r="N2087" s="24">
        <f>VLOOKUP($A2087,'[1]MAN PROG 2026'!$A$2:$AI$3379,14,FALSE)</f>
        <v>103826</v>
      </c>
      <c r="O2087" s="24">
        <f>VLOOKUP($A2087,'[1]MAN PROG 2026'!$A$2:$AI$3379,15,FALSE)</f>
        <v>0</v>
      </c>
      <c r="P2087" s="25" t="str">
        <f>VLOOKUP($A2087,'[1]MAN PROG 2026'!$A$2:$AI$3379,20,FALSE)</f>
        <v>DA FARE</v>
      </c>
      <c r="Q2087" s="9">
        <v>3826</v>
      </c>
      <c r="R2087" s="26">
        <v>46126</v>
      </c>
      <c r="S2087" s="8" t="s">
        <v>53</v>
      </c>
      <c r="T2087" s="37"/>
      <c r="U2087" s="27" t="s">
        <v>55</v>
      </c>
      <c r="V2087" s="27" t="s">
        <v>56</v>
      </c>
      <c r="W2087" s="27" t="s">
        <v>55</v>
      </c>
      <c r="X2087" s="27" t="s">
        <v>55</v>
      </c>
      <c r="Y2087" s="27" t="s">
        <v>55</v>
      </c>
      <c r="Z2087" s="27" t="s">
        <v>55</v>
      </c>
      <c r="AA2087" s="27" t="s">
        <v>55</v>
      </c>
      <c r="AB2087" s="27" t="s">
        <v>66</v>
      </c>
      <c r="AC2087" s="27" t="s">
        <v>73</v>
      </c>
      <c r="AD2087" s="27" t="s">
        <v>196</v>
      </c>
      <c r="AE2087" s="27" t="s">
        <v>68</v>
      </c>
      <c r="AF2087" s="27" t="s">
        <v>886</v>
      </c>
      <c r="AG2087" s="9" t="s">
        <v>32</v>
      </c>
      <c r="AH2087" s="27" t="s">
        <v>61</v>
      </c>
      <c r="AI2087" s="27" t="s">
        <v>70</v>
      </c>
      <c r="AJ2087" s="27" t="s">
        <v>61</v>
      </c>
      <c r="AK2087" s="27" t="s">
        <v>61</v>
      </c>
      <c r="AL2087" s="27" t="s">
        <v>70</v>
      </c>
      <c r="AM2087" s="11">
        <v>9.1999999999999993</v>
      </c>
      <c r="AN2087" s="28">
        <v>2</v>
      </c>
      <c r="AO2087" s="28" t="s">
        <v>76</v>
      </c>
      <c r="AP2087" s="29"/>
      <c r="AQ2087" s="30"/>
      <c r="AR2087" s="31"/>
      <c r="AS2087" s="32"/>
      <c r="AT2087" s="33"/>
      <c r="AU2087" s="34"/>
      <c r="AV2087" s="27" t="s">
        <v>62</v>
      </c>
      <c r="AW2087" s="27">
        <v>5625031</v>
      </c>
      <c r="AX2087" s="27" t="s">
        <v>63</v>
      </c>
      <c r="AY2087" s="27"/>
    </row>
    <row r="2088" spans="1:51" ht="24" customHeight="1" x14ac:dyDescent="0.3">
      <c r="A2088" s="22">
        <v>103827</v>
      </c>
      <c r="B2088" s="23" t="str">
        <f>VLOOKUP($A2088,'[1]MAN PROG 2026'!$A$1:$AI$3379,2,FALSE)</f>
        <v>UMIDIFICATORE</v>
      </c>
      <c r="C2088" s="23" t="str">
        <f>VLOOKUP($A2088,'[1]MAN PROG 2026'!$A$1:$AI$3379,3,FALSE)</f>
        <v>DEAS SRL</v>
      </c>
      <c r="D2088" s="23" t="str">
        <f>VLOOKUP($A2088,'[1]MAN PROG 2026'!$A$1:$AI$3379,4,FALSE)</f>
        <v>HYDRALTIS 9500 NEO</v>
      </c>
      <c r="E2088" s="23">
        <f>VLOOKUP($A2088,'[1]MAN PROG 2026'!$A$1:$AI$3379,5,FALSE)</f>
        <v>182603</v>
      </c>
      <c r="F2088" s="23" t="str">
        <f>VLOOKUP($A2088,'[1]MAN PROG 2026'!$A$1:$AI$3379,6,FALSE)</f>
        <v>SINGOLA</v>
      </c>
      <c r="G2088" s="23">
        <f>VLOOKUP($A2088,'[1]MAN PROG 2026'!$A$1:$AI$3379,7,FALSE)</f>
        <v>103827</v>
      </c>
      <c r="H2088" s="23">
        <f>VLOOKUP($A2088,'[1]MAN PROG 2026'!$A$1:$AI$3379,8,FALSE)</f>
        <v>0</v>
      </c>
      <c r="I2088" s="23" t="str">
        <f>VLOOKUP($A2088,'[1]MAN PROG 2026'!$A$1:$AI$3379,9,FALSE)</f>
        <v>S.PIETRO</v>
      </c>
      <c r="J2088" s="23" t="str">
        <f>VLOOKUP($A2088,'[1]MAN PROG 2026'!$A$1:$AI$3379,10,FALSE)</f>
        <v>UTIN</v>
      </c>
      <c r="K2088" s="23" t="str">
        <f>VLOOKUP($A2088,'[1]MAN PROG 2026'!$A$1:$AI$3379,11,FALSE)</f>
        <v>UTIN</v>
      </c>
      <c r="L2088" s="24" t="str">
        <f>VLOOKUP($A2088,'[1]MAN PROG 2026'!$A$2:$AI$3379,12,FALSE)</f>
        <v>UTIN</v>
      </c>
      <c r="M2088" s="24" t="str">
        <f>VLOOKUP($A2088,'[1]MAN PROG 2026'!$A$2:$AI$3379,13,FALSE)</f>
        <v>SINGOLA</v>
      </c>
      <c r="N2088" s="24">
        <f>VLOOKUP($A2088,'[1]MAN PROG 2026'!$A$2:$AI$3379,14,FALSE)</f>
        <v>103827</v>
      </c>
      <c r="O2088" s="24">
        <f>VLOOKUP($A2088,'[1]MAN PROG 2026'!$A$2:$AI$3379,15,FALSE)</f>
        <v>0</v>
      </c>
      <c r="P2088" s="25" t="str">
        <f>VLOOKUP($A2088,'[1]MAN PROG 2026'!$A$2:$AI$3379,20,FALSE)</f>
        <v>DA FARE</v>
      </c>
      <c r="Q2088" s="9">
        <v>3827</v>
      </c>
      <c r="R2088" s="26">
        <v>46122</v>
      </c>
      <c r="S2088" s="8" t="s">
        <v>53</v>
      </c>
      <c r="T2088" s="37"/>
      <c r="U2088" s="27" t="s">
        <v>55</v>
      </c>
      <c r="V2088" s="27" t="s">
        <v>56</v>
      </c>
      <c r="W2088" s="27" t="s">
        <v>55</v>
      </c>
      <c r="X2088" s="27" t="s">
        <v>55</v>
      </c>
      <c r="Y2088" s="27" t="s">
        <v>55</v>
      </c>
      <c r="Z2088" s="27" t="s">
        <v>55</v>
      </c>
      <c r="AA2088" s="27" t="s">
        <v>55</v>
      </c>
      <c r="AB2088" s="27" t="s">
        <v>66</v>
      </c>
      <c r="AC2088" s="27" t="s">
        <v>73</v>
      </c>
      <c r="AD2088" s="27" t="s">
        <v>196</v>
      </c>
      <c r="AE2088" s="27" t="s">
        <v>68</v>
      </c>
      <c r="AF2088" s="27" t="s">
        <v>887</v>
      </c>
      <c r="AG2088" s="9" t="s">
        <v>32</v>
      </c>
      <c r="AH2088" s="27" t="s">
        <v>61</v>
      </c>
      <c r="AI2088" s="27" t="s">
        <v>70</v>
      </c>
      <c r="AJ2088" s="27" t="s">
        <v>61</v>
      </c>
      <c r="AK2088" s="27" t="s">
        <v>61</v>
      </c>
      <c r="AL2088" s="27" t="s">
        <v>70</v>
      </c>
      <c r="AM2088" s="11">
        <v>17.5</v>
      </c>
      <c r="AN2088" s="28">
        <v>2.5</v>
      </c>
      <c r="AO2088" s="28" t="s">
        <v>76</v>
      </c>
      <c r="AP2088" s="29"/>
      <c r="AQ2088" s="30"/>
      <c r="AR2088" s="31"/>
      <c r="AS2088" s="32"/>
      <c r="AT2088" s="33"/>
      <c r="AU2088" s="34"/>
      <c r="AV2088" s="27" t="s">
        <v>62</v>
      </c>
      <c r="AW2088" s="27">
        <v>5625031</v>
      </c>
      <c r="AX2088" s="27" t="s">
        <v>63</v>
      </c>
      <c r="AY2088" s="27"/>
    </row>
    <row r="2089" spans="1:51" ht="24" customHeight="1" x14ac:dyDescent="0.3">
      <c r="A2089" s="22">
        <v>103828</v>
      </c>
      <c r="B2089" s="23" t="str">
        <f>VLOOKUP($A2089,'[1]MAN PROG 2026'!$A$1:$AI$3379,2,FALSE)</f>
        <v>VENTILATORE POLMONARE PER USO OSPEDALIERO</v>
      </c>
      <c r="C2089" s="23" t="str">
        <f>VLOOKUP($A2089,'[1]MAN PROG 2026'!$A$1:$AI$3379,3,FALSE)</f>
        <v>ACUTRONIC MEDICAL SYSTEMS AG</v>
      </c>
      <c r="D2089" s="23" t="str">
        <f>VLOOKUP($A2089,'[1]MAN PROG 2026'!$A$1:$AI$3379,4,FALSE)</f>
        <v>FABIAN HFO</v>
      </c>
      <c r="E2089" s="23" t="str">
        <f>VLOOKUP($A2089,'[1]MAN PROG 2026'!$A$1:$AI$3379,5,FALSE)</f>
        <v>AI00208</v>
      </c>
      <c r="F2089" s="23" t="str">
        <f>VLOOKUP($A2089,'[1]MAN PROG 2026'!$A$1:$AI$3379,6,FALSE)</f>
        <v>SINGOLA</v>
      </c>
      <c r="G2089" s="23">
        <f>VLOOKUP($A2089,'[1]MAN PROG 2026'!$A$1:$AI$3379,7,FALSE)</f>
        <v>103828</v>
      </c>
      <c r="H2089" s="23">
        <f>VLOOKUP($A2089,'[1]MAN PROG 2026'!$A$1:$AI$3379,8,FALSE)</f>
        <v>0</v>
      </c>
      <c r="I2089" s="23" t="str">
        <f>VLOOKUP($A2089,'[1]MAN PROG 2026'!$A$1:$AI$3379,9,FALSE)</f>
        <v>S.PIETRO</v>
      </c>
      <c r="J2089" s="23" t="str">
        <f>VLOOKUP($A2089,'[1]MAN PROG 2026'!$A$1:$AI$3379,10,FALSE)</f>
        <v>UTIN</v>
      </c>
      <c r="K2089" s="23" t="str">
        <f>VLOOKUP($A2089,'[1]MAN PROG 2026'!$A$1:$AI$3379,11,FALSE)</f>
        <v>UTIN</v>
      </c>
      <c r="L2089" s="24" t="str">
        <f>VLOOKUP($A2089,'[1]MAN PROG 2026'!$A$2:$AI$3379,12,FALSE)</f>
        <v>UTIN</v>
      </c>
      <c r="M2089" s="24" t="str">
        <f>VLOOKUP($A2089,'[1]MAN PROG 2026'!$A$2:$AI$3379,13,FALSE)</f>
        <v>SINGOLA</v>
      </c>
      <c r="N2089" s="24">
        <f>VLOOKUP($A2089,'[1]MAN PROG 2026'!$A$2:$AI$3379,14,FALSE)</f>
        <v>103828</v>
      </c>
      <c r="O2089" s="24">
        <f>VLOOKUP($A2089,'[1]MAN PROG 2026'!$A$2:$AI$3379,15,FALSE)</f>
        <v>0</v>
      </c>
      <c r="P2089" s="25" t="str">
        <f>VLOOKUP($A2089,'[1]MAN PROG 2026'!$A$2:$AI$3379,20,FALSE)</f>
        <v>DA FARE</v>
      </c>
      <c r="Q2089" s="9">
        <v>3828</v>
      </c>
      <c r="R2089" s="26">
        <v>46126</v>
      </c>
      <c r="S2089" s="8" t="s">
        <v>53</v>
      </c>
      <c r="T2089" s="37"/>
      <c r="U2089" s="27" t="s">
        <v>55</v>
      </c>
      <c r="V2089" s="27" t="s">
        <v>56</v>
      </c>
      <c r="W2089" s="27" t="s">
        <v>55</v>
      </c>
      <c r="X2089" s="27" t="s">
        <v>55</v>
      </c>
      <c r="Y2089" s="27" t="s">
        <v>55</v>
      </c>
      <c r="Z2089" s="27" t="s">
        <v>55</v>
      </c>
      <c r="AA2089" s="27" t="s">
        <v>55</v>
      </c>
      <c r="AB2089" s="27" t="s">
        <v>57</v>
      </c>
      <c r="AC2089" s="27" t="s">
        <v>58</v>
      </c>
      <c r="AD2089" s="27" t="s">
        <v>196</v>
      </c>
      <c r="AE2089" s="27" t="s">
        <v>68</v>
      </c>
      <c r="AF2089" s="27" t="s">
        <v>888</v>
      </c>
      <c r="AG2089" s="9" t="s">
        <v>32</v>
      </c>
      <c r="AH2089" s="27" t="s">
        <v>70</v>
      </c>
      <c r="AI2089" s="27" t="s">
        <v>70</v>
      </c>
      <c r="AJ2089" s="27" t="s">
        <v>70</v>
      </c>
      <c r="AK2089" s="27" t="s">
        <v>61</v>
      </c>
      <c r="AL2089" s="27" t="s">
        <v>61</v>
      </c>
      <c r="AM2089" s="11">
        <v>318.10000000000002</v>
      </c>
      <c r="AN2089" s="28">
        <v>0.3</v>
      </c>
      <c r="AO2089" s="28" t="s">
        <v>91</v>
      </c>
      <c r="AP2089" s="29"/>
      <c r="AQ2089" s="30"/>
      <c r="AR2089" s="31"/>
      <c r="AS2089" s="32"/>
      <c r="AT2089" s="33"/>
      <c r="AU2089" s="34"/>
      <c r="AV2089" s="27" t="s">
        <v>62</v>
      </c>
      <c r="AW2089" s="27">
        <v>5625031</v>
      </c>
      <c r="AX2089" s="27" t="s">
        <v>63</v>
      </c>
      <c r="AY2089" s="27"/>
    </row>
    <row r="2090" spans="1:51" ht="24" customHeight="1" x14ac:dyDescent="0.3">
      <c r="A2090" s="22">
        <v>103829</v>
      </c>
      <c r="B2090" s="23" t="str">
        <f>VLOOKUP($A2090,'[1]MAN PROG 2026'!$A$1:$AI$3379,2,FALSE)</f>
        <v>UMIDIFICATORE</v>
      </c>
      <c r="C2090" s="23" t="str">
        <f>VLOOKUP($A2090,'[1]MAN PROG 2026'!$A$1:$AI$3379,3,FALSE)</f>
        <v>DEAS SRL</v>
      </c>
      <c r="D2090" s="23" t="str">
        <f>VLOOKUP($A2090,'[1]MAN PROG 2026'!$A$1:$AI$3379,4,FALSE)</f>
        <v>HYDRALTIS 9500 NEO</v>
      </c>
      <c r="E2090" s="23">
        <f>VLOOKUP($A2090,'[1]MAN PROG 2026'!$A$1:$AI$3379,5,FALSE)</f>
        <v>175911</v>
      </c>
      <c r="F2090" s="23" t="str">
        <f>VLOOKUP($A2090,'[1]MAN PROG 2026'!$A$1:$AI$3379,6,FALSE)</f>
        <v>SINGOLA</v>
      </c>
      <c r="G2090" s="23">
        <f>VLOOKUP($A2090,'[1]MAN PROG 2026'!$A$1:$AI$3379,7,FALSE)</f>
        <v>103829</v>
      </c>
      <c r="H2090" s="23">
        <f>VLOOKUP($A2090,'[1]MAN PROG 2026'!$A$1:$AI$3379,8,FALSE)</f>
        <v>0</v>
      </c>
      <c r="I2090" s="23" t="str">
        <f>VLOOKUP($A2090,'[1]MAN PROG 2026'!$A$1:$AI$3379,9,FALSE)</f>
        <v>S.PIETRO</v>
      </c>
      <c r="J2090" s="23" t="str">
        <f>VLOOKUP($A2090,'[1]MAN PROG 2026'!$A$1:$AI$3379,10,FALSE)</f>
        <v>UTIN</v>
      </c>
      <c r="K2090" s="23" t="str">
        <f>VLOOKUP($A2090,'[1]MAN PROG 2026'!$A$1:$AI$3379,11,FALSE)</f>
        <v>UTIN</v>
      </c>
      <c r="L2090" s="24" t="str">
        <f>VLOOKUP($A2090,'[1]MAN PROG 2026'!$A$2:$AI$3379,12,FALSE)</f>
        <v>UTIN</v>
      </c>
      <c r="M2090" s="24" t="str">
        <f>VLOOKUP($A2090,'[1]MAN PROG 2026'!$A$2:$AI$3379,13,FALSE)</f>
        <v>SINGOLA</v>
      </c>
      <c r="N2090" s="24" t="str">
        <f>VLOOKUP($A2090,'[1]MAN PROG 2026'!$A$2:$AI$3379,14,FALSE)</f>
        <v>103829</v>
      </c>
      <c r="O2090" s="24">
        <f>VLOOKUP($A2090,'[1]MAN PROG 2026'!$A$2:$AI$3379,15,FALSE)</f>
        <v>0</v>
      </c>
      <c r="P2090" s="25" t="str">
        <f>VLOOKUP($A2090,'[1]MAN PROG 2026'!$A$2:$AI$3379,20,FALSE)</f>
        <v>DA FARE</v>
      </c>
      <c r="Q2090" s="9">
        <v>3829</v>
      </c>
      <c r="R2090" s="26">
        <v>46134</v>
      </c>
      <c r="S2090" s="8" t="s">
        <v>53</v>
      </c>
      <c r="T2090" s="37"/>
      <c r="U2090" s="27" t="s">
        <v>55</v>
      </c>
      <c r="V2090" s="27" t="s">
        <v>56</v>
      </c>
      <c r="W2090" s="27" t="s">
        <v>55</v>
      </c>
      <c r="X2090" s="27" t="s">
        <v>55</v>
      </c>
      <c r="Y2090" s="27" t="s">
        <v>55</v>
      </c>
      <c r="Z2090" s="27" t="s">
        <v>55</v>
      </c>
      <c r="AA2090" s="27" t="s">
        <v>55</v>
      </c>
      <c r="AB2090" s="27" t="s">
        <v>66</v>
      </c>
      <c r="AC2090" s="27" t="s">
        <v>73</v>
      </c>
      <c r="AD2090" s="27" t="s">
        <v>196</v>
      </c>
      <c r="AE2090" s="27" t="s">
        <v>68</v>
      </c>
      <c r="AF2090" s="27" t="s">
        <v>684</v>
      </c>
      <c r="AG2090" s="9" t="s">
        <v>32</v>
      </c>
      <c r="AH2090" s="27" t="s">
        <v>61</v>
      </c>
      <c r="AI2090" s="27" t="s">
        <v>70</v>
      </c>
      <c r="AJ2090" s="27" t="s">
        <v>61</v>
      </c>
      <c r="AK2090" s="27" t="s">
        <v>61</v>
      </c>
      <c r="AL2090" s="27" t="s">
        <v>70</v>
      </c>
      <c r="AM2090" s="11">
        <v>20.2</v>
      </c>
      <c r="AN2090" s="28">
        <v>2.1</v>
      </c>
      <c r="AO2090" s="28" t="s">
        <v>76</v>
      </c>
      <c r="AP2090" s="29"/>
      <c r="AQ2090" s="30"/>
      <c r="AR2090" s="31"/>
      <c r="AS2090" s="32"/>
      <c r="AT2090" s="33"/>
      <c r="AU2090" s="34"/>
      <c r="AV2090" s="27" t="s">
        <v>62</v>
      </c>
      <c r="AW2090" s="27">
        <v>5625031</v>
      </c>
      <c r="AX2090" s="27" t="s">
        <v>63</v>
      </c>
      <c r="AY2090" s="27"/>
    </row>
    <row r="2091" spans="1:51" ht="24" customHeight="1" x14ac:dyDescent="0.3">
      <c r="A2091" s="22">
        <v>103830</v>
      </c>
      <c r="B2091" s="23" t="str">
        <f>VLOOKUP($A2091,'[1]MAN PROG 2026'!$A$1:$AI$3379,2,FALSE)</f>
        <v>VENTILATORE POLMONARE PER USO OSPEDALIERO</v>
      </c>
      <c r="C2091" s="23" t="str">
        <f>VLOOKUP($A2091,'[1]MAN PROG 2026'!$A$1:$AI$3379,3,FALSE)</f>
        <v>ACUTRONIC MEDICAL SYSTEMS AG</v>
      </c>
      <c r="D2091" s="23" t="str">
        <f>VLOOKUP($A2091,'[1]MAN PROG 2026'!$A$1:$AI$3379,4,FALSE)</f>
        <v>FABIAN HFO</v>
      </c>
      <c r="E2091" s="23" t="str">
        <f>VLOOKUP($A2091,'[1]MAN PROG 2026'!$A$1:$AI$3379,5,FALSE)</f>
        <v>AI00827</v>
      </c>
      <c r="F2091" s="23" t="str">
        <f>VLOOKUP($A2091,'[1]MAN PROG 2026'!$A$1:$AI$3379,6,FALSE)</f>
        <v>SINGOLA</v>
      </c>
      <c r="G2091" s="23">
        <f>VLOOKUP($A2091,'[1]MAN PROG 2026'!$A$1:$AI$3379,7,FALSE)</f>
        <v>103830</v>
      </c>
      <c r="H2091" s="23">
        <f>VLOOKUP($A2091,'[1]MAN PROG 2026'!$A$1:$AI$3379,8,FALSE)</f>
        <v>0</v>
      </c>
      <c r="I2091" s="23" t="str">
        <f>VLOOKUP($A2091,'[1]MAN PROG 2026'!$A$1:$AI$3379,9,FALSE)</f>
        <v>S.PIETRO</v>
      </c>
      <c r="J2091" s="23" t="str">
        <f>VLOOKUP($A2091,'[1]MAN PROG 2026'!$A$1:$AI$3379,10,FALSE)</f>
        <v>UTIN</v>
      </c>
      <c r="K2091" s="23" t="str">
        <f>VLOOKUP($A2091,'[1]MAN PROG 2026'!$A$1:$AI$3379,11,FALSE)</f>
        <v>UTIN</v>
      </c>
      <c r="L2091" s="24" t="str">
        <f>VLOOKUP($A2091,'[1]MAN PROG 2026'!$A$2:$AI$3379,12,FALSE)</f>
        <v>UTIN</v>
      </c>
      <c r="M2091" s="24" t="str">
        <f>VLOOKUP($A2091,'[1]MAN PROG 2026'!$A$2:$AI$3379,13,FALSE)</f>
        <v>SINGOLA</v>
      </c>
      <c r="N2091" s="24">
        <f>VLOOKUP($A2091,'[1]MAN PROG 2026'!$A$2:$AI$3379,14,FALSE)</f>
        <v>103830</v>
      </c>
      <c r="O2091" s="24">
        <f>VLOOKUP($A2091,'[1]MAN PROG 2026'!$A$2:$AI$3379,15,FALSE)</f>
        <v>0</v>
      </c>
      <c r="P2091" s="25" t="str">
        <f>VLOOKUP($A2091,'[1]MAN PROG 2026'!$A$2:$AI$3379,20,FALSE)</f>
        <v>DA FARE</v>
      </c>
      <c r="Q2091" s="9">
        <v>3830</v>
      </c>
      <c r="R2091" s="26">
        <v>46126</v>
      </c>
      <c r="S2091" s="8" t="s">
        <v>53</v>
      </c>
      <c r="T2091" s="37"/>
      <c r="U2091" s="27" t="s">
        <v>55</v>
      </c>
      <c r="V2091" s="27" t="s">
        <v>56</v>
      </c>
      <c r="W2091" s="27" t="s">
        <v>55</v>
      </c>
      <c r="X2091" s="27" t="s">
        <v>55</v>
      </c>
      <c r="Y2091" s="27" t="s">
        <v>55</v>
      </c>
      <c r="Z2091" s="27" t="s">
        <v>55</v>
      </c>
      <c r="AA2091" s="27" t="s">
        <v>55</v>
      </c>
      <c r="AB2091" s="27" t="s">
        <v>57</v>
      </c>
      <c r="AC2091" s="27" t="s">
        <v>58</v>
      </c>
      <c r="AD2091" s="27" t="s">
        <v>196</v>
      </c>
      <c r="AE2091" s="27" t="s">
        <v>68</v>
      </c>
      <c r="AF2091" s="27" t="s">
        <v>889</v>
      </c>
      <c r="AG2091" s="9" t="s">
        <v>32</v>
      </c>
      <c r="AH2091" s="27" t="s">
        <v>70</v>
      </c>
      <c r="AI2091" s="27" t="s">
        <v>70</v>
      </c>
      <c r="AJ2091" s="27" t="s">
        <v>70</v>
      </c>
      <c r="AK2091" s="27" t="s">
        <v>61</v>
      </c>
      <c r="AL2091" s="27" t="s">
        <v>61</v>
      </c>
      <c r="AM2091" s="11">
        <v>308.10000000000002</v>
      </c>
      <c r="AN2091" s="28">
        <v>0.3</v>
      </c>
      <c r="AO2091" s="28" t="s">
        <v>91</v>
      </c>
      <c r="AP2091" s="29"/>
      <c r="AQ2091" s="30"/>
      <c r="AR2091" s="31"/>
      <c r="AS2091" s="32"/>
      <c r="AT2091" s="33"/>
      <c r="AU2091" s="34"/>
      <c r="AV2091" s="27" t="s">
        <v>62</v>
      </c>
      <c r="AW2091" s="27">
        <v>5625031</v>
      </c>
      <c r="AX2091" s="27" t="s">
        <v>63</v>
      </c>
      <c r="AY2091" s="27"/>
    </row>
    <row r="2092" spans="1:51" ht="24" customHeight="1" x14ac:dyDescent="0.3">
      <c r="A2092" s="22">
        <v>103831</v>
      </c>
      <c r="B2092" s="23" t="str">
        <f>VLOOKUP($A2092,'[1]MAN PROG 2026'!$A$1:$AI$3379,2,FALSE)</f>
        <v>UMIDIFICATORE</v>
      </c>
      <c r="C2092" s="23" t="str">
        <f>VLOOKUP($A2092,'[1]MAN PROG 2026'!$A$1:$AI$3379,3,FALSE)</f>
        <v>DEAS SRL</v>
      </c>
      <c r="D2092" s="23" t="str">
        <f>VLOOKUP($A2092,'[1]MAN PROG 2026'!$A$1:$AI$3379,4,FALSE)</f>
        <v>HYDRALTIS 9500 NEO</v>
      </c>
      <c r="E2092" s="23">
        <f>VLOOKUP($A2092,'[1]MAN PROG 2026'!$A$1:$AI$3379,5,FALSE)</f>
        <v>174126</v>
      </c>
      <c r="F2092" s="23" t="str">
        <f>VLOOKUP($A2092,'[1]MAN PROG 2026'!$A$1:$AI$3379,6,FALSE)</f>
        <v>SINGOLA</v>
      </c>
      <c r="G2092" s="23">
        <f>VLOOKUP($A2092,'[1]MAN PROG 2026'!$A$1:$AI$3379,7,FALSE)</f>
        <v>103831</v>
      </c>
      <c r="H2092" s="23">
        <f>VLOOKUP($A2092,'[1]MAN PROG 2026'!$A$1:$AI$3379,8,FALSE)</f>
        <v>0</v>
      </c>
      <c r="I2092" s="23" t="str">
        <f>VLOOKUP($A2092,'[1]MAN PROG 2026'!$A$1:$AI$3379,9,FALSE)</f>
        <v>S.PIETRO</v>
      </c>
      <c r="J2092" s="23" t="str">
        <f>VLOOKUP($A2092,'[1]MAN PROG 2026'!$A$1:$AI$3379,10,FALSE)</f>
        <v>UTIN</v>
      </c>
      <c r="K2092" s="23" t="str">
        <f>VLOOKUP($A2092,'[1]MAN PROG 2026'!$A$1:$AI$3379,11,FALSE)</f>
        <v>UTIN</v>
      </c>
      <c r="L2092" s="24" t="str">
        <f>VLOOKUP($A2092,'[1]MAN PROG 2026'!$A$2:$AI$3379,12,FALSE)</f>
        <v>UTIN</v>
      </c>
      <c r="M2092" s="24" t="str">
        <f>VLOOKUP($A2092,'[1]MAN PROG 2026'!$A$2:$AI$3379,13,FALSE)</f>
        <v>SINGOLA</v>
      </c>
      <c r="N2092" s="24" t="str">
        <f>VLOOKUP($A2092,'[1]MAN PROG 2026'!$A$2:$AI$3379,14,FALSE)</f>
        <v>103831</v>
      </c>
      <c r="O2092" s="24">
        <f>VLOOKUP($A2092,'[1]MAN PROG 2026'!$A$2:$AI$3379,15,FALSE)</f>
        <v>0</v>
      </c>
      <c r="P2092" s="25" t="str">
        <f>VLOOKUP($A2092,'[1]MAN PROG 2026'!$A$2:$AI$3379,20,FALSE)</f>
        <v>DA FARE</v>
      </c>
      <c r="Q2092" s="9">
        <v>3831</v>
      </c>
      <c r="R2092" s="26">
        <v>46134</v>
      </c>
      <c r="S2092" s="8" t="s">
        <v>53</v>
      </c>
      <c r="T2092" s="37"/>
      <c r="U2092" s="27" t="s">
        <v>55</v>
      </c>
      <c r="V2092" s="27" t="s">
        <v>56</v>
      </c>
      <c r="W2092" s="27" t="s">
        <v>55</v>
      </c>
      <c r="X2092" s="27" t="s">
        <v>55</v>
      </c>
      <c r="Y2092" s="27" t="s">
        <v>55</v>
      </c>
      <c r="Z2092" s="27" t="s">
        <v>55</v>
      </c>
      <c r="AA2092" s="27" t="s">
        <v>55</v>
      </c>
      <c r="AB2092" s="27" t="s">
        <v>66</v>
      </c>
      <c r="AC2092" s="27" t="s">
        <v>73</v>
      </c>
      <c r="AD2092" s="27" t="s">
        <v>196</v>
      </c>
      <c r="AE2092" s="27" t="s">
        <v>68</v>
      </c>
      <c r="AF2092" s="27" t="s">
        <v>890</v>
      </c>
      <c r="AG2092" s="9" t="s">
        <v>32</v>
      </c>
      <c r="AH2092" s="27" t="s">
        <v>61</v>
      </c>
      <c r="AI2092" s="27" t="s">
        <v>70</v>
      </c>
      <c r="AJ2092" s="27" t="s">
        <v>61</v>
      </c>
      <c r="AK2092" s="27" t="s">
        <v>61</v>
      </c>
      <c r="AL2092" s="27" t="s">
        <v>70</v>
      </c>
      <c r="AM2092" s="11">
        <v>4.8</v>
      </c>
      <c r="AN2092" s="28">
        <v>2</v>
      </c>
      <c r="AO2092" s="28" t="s">
        <v>76</v>
      </c>
      <c r="AP2092" s="29"/>
      <c r="AQ2092" s="30"/>
      <c r="AR2092" s="31"/>
      <c r="AS2092" s="32"/>
      <c r="AT2092" s="33"/>
      <c r="AU2092" s="34"/>
      <c r="AV2092" s="27" t="s">
        <v>62</v>
      </c>
      <c r="AW2092" s="27">
        <v>5625031</v>
      </c>
      <c r="AX2092" s="27" t="s">
        <v>63</v>
      </c>
      <c r="AY2092" s="27"/>
    </row>
    <row r="2093" spans="1:51" ht="24" customHeight="1" x14ac:dyDescent="0.3">
      <c r="A2093" s="22">
        <v>103832</v>
      </c>
      <c r="B2093" s="23" t="str">
        <f>VLOOKUP($A2093,'[1]MAN PROG 2026'!$A$1:$AI$3379,2,FALSE)</f>
        <v>SISTEMA OSSIGENO TERAPIA ALTI FLUSSI</v>
      </c>
      <c r="C2093" s="23" t="str">
        <f>VLOOKUP($A2093,'[1]MAN PROG 2026'!$A$1:$AI$3379,3,FALSE)</f>
        <v>VAPOTHERM</v>
      </c>
      <c r="D2093" s="23" t="str">
        <f>VLOOKUP($A2093,'[1]MAN PROG 2026'!$A$1:$AI$3379,4,FALSE)</f>
        <v>PRECISION FLOW</v>
      </c>
      <c r="E2093" s="23" t="str">
        <f>VLOOKUP($A2093,'[1]MAN PROG 2026'!$A$1:$AI$3379,5,FALSE)</f>
        <v>PF00028279-E</v>
      </c>
      <c r="F2093" s="23" t="str">
        <f>VLOOKUP($A2093,'[1]MAN PROG 2026'!$A$1:$AI$3379,6,FALSE)</f>
        <v>SINGOLA</v>
      </c>
      <c r="G2093" s="23">
        <f>VLOOKUP($A2093,'[1]MAN PROG 2026'!$A$1:$AI$3379,7,FALSE)</f>
        <v>103832</v>
      </c>
      <c r="H2093" s="23">
        <f>VLOOKUP($A2093,'[1]MAN PROG 2026'!$A$1:$AI$3379,8,FALSE)</f>
        <v>0</v>
      </c>
      <c r="I2093" s="23" t="str">
        <f>VLOOKUP($A2093,'[1]MAN PROG 2026'!$A$1:$AI$3379,9,FALSE)</f>
        <v>S.PIETRO</v>
      </c>
      <c r="J2093" s="23" t="str">
        <f>VLOOKUP($A2093,'[1]MAN PROG 2026'!$A$1:$AI$3379,10,FALSE)</f>
        <v>S. MARIA GORETTI</v>
      </c>
      <c r="K2093" s="23" t="str">
        <f>VLOOKUP($A2093,'[1]MAN PROG 2026'!$A$1:$AI$3379,11,FALSE)</f>
        <v>S. MARIA GORETTI</v>
      </c>
      <c r="L2093" s="24" t="str">
        <f>VLOOKUP($A2093,'[1]MAN PROG 2026'!$A$2:$AI$3379,12,FALSE)</f>
        <v>S. MARIA GORETTI</v>
      </c>
      <c r="M2093" s="24" t="str">
        <f>VLOOKUP($A2093,'[1]MAN PROG 2026'!$A$2:$AI$3379,13,FALSE)</f>
        <v>SINGOL</v>
      </c>
      <c r="N2093" s="24" t="str">
        <f>VLOOKUP($A2093,'[1]MAN PROG 2026'!$A$2:$AI$3379,14,FALSE)</f>
        <v>103832</v>
      </c>
      <c r="O2093" s="24">
        <f>VLOOKUP($A2093,'[1]MAN PROG 2026'!$A$2:$AI$3379,15,FALSE)</f>
        <v>0</v>
      </c>
      <c r="P2093" s="25" t="str">
        <f>VLOOKUP($A2093,'[1]MAN PROG 2026'!$A$2:$AI$3379,20,FALSE)</f>
        <v>DA FARE</v>
      </c>
      <c r="Q2093" s="9">
        <v>3832</v>
      </c>
      <c r="R2093" s="26">
        <v>46227</v>
      </c>
      <c r="S2093" s="8" t="s">
        <v>53</v>
      </c>
      <c r="T2093" s="37"/>
      <c r="U2093" s="27" t="s">
        <v>55</v>
      </c>
      <c r="V2093" s="27" t="s">
        <v>56</v>
      </c>
      <c r="W2093" s="27" t="s">
        <v>55</v>
      </c>
      <c r="X2093" s="27" t="s">
        <v>55</v>
      </c>
      <c r="Y2093" s="27" t="s">
        <v>55</v>
      </c>
      <c r="Z2093" s="27" t="s">
        <v>55</v>
      </c>
      <c r="AA2093" s="27" t="s">
        <v>55</v>
      </c>
      <c r="AB2093" s="27" t="s">
        <v>57</v>
      </c>
      <c r="AC2093" s="27" t="s">
        <v>73</v>
      </c>
      <c r="AD2093" s="27" t="s">
        <v>216</v>
      </c>
      <c r="AE2093" s="27" t="s">
        <v>68</v>
      </c>
      <c r="AF2093" s="27" t="s">
        <v>891</v>
      </c>
      <c r="AG2093" s="9" t="s">
        <v>32</v>
      </c>
      <c r="AH2093" s="27" t="s">
        <v>70</v>
      </c>
      <c r="AI2093" s="27" t="s">
        <v>70</v>
      </c>
      <c r="AJ2093" s="27" t="s">
        <v>61</v>
      </c>
      <c r="AK2093" s="27" t="s">
        <v>70</v>
      </c>
      <c r="AL2093" s="27" t="s">
        <v>70</v>
      </c>
      <c r="AM2093" s="11">
        <v>25.1</v>
      </c>
      <c r="AN2093" s="28">
        <v>5.8</v>
      </c>
      <c r="AO2093" s="28" t="s">
        <v>76</v>
      </c>
      <c r="AP2093" s="29"/>
      <c r="AQ2093" s="30"/>
      <c r="AR2093" s="31"/>
      <c r="AS2093" s="32"/>
      <c r="AT2093" s="33"/>
      <c r="AU2093" s="34"/>
      <c r="AV2093" s="27" t="s">
        <v>62</v>
      </c>
      <c r="AW2093" s="27">
        <v>5625031</v>
      </c>
      <c r="AX2093" s="27" t="s">
        <v>63</v>
      </c>
      <c r="AY2093" s="27"/>
    </row>
    <row r="2094" spans="1:51" ht="24" customHeight="1" x14ac:dyDescent="0.3">
      <c r="A2094" s="22">
        <v>103834</v>
      </c>
      <c r="B2094" s="23" t="str">
        <f>VLOOKUP($A2094,'[1]MAN PROG 2026'!$A$1:$AI$3379,2,FALSE)</f>
        <v>PULSOSSIMETRO</v>
      </c>
      <c r="C2094" s="23" t="str">
        <f>VLOOKUP($A2094,'[1]MAN PROG 2026'!$A$1:$AI$3379,3,FALSE)</f>
        <v>NELLCOR PURITAN BENNETT INC</v>
      </c>
      <c r="D2094" s="23" t="str">
        <f>VLOOKUP($A2094,'[1]MAN PROG 2026'!$A$1:$AI$3379,4,FALSE)</f>
        <v>BEDSIDE SPO2 PATIENT MONITORING SYSTEM</v>
      </c>
      <c r="E2094" s="23" t="str">
        <f>VLOOKUP($A2094,'[1]MAN PROG 2026'!$A$1:$AI$3379,5,FALSE)</f>
        <v>MBB1812542</v>
      </c>
      <c r="F2094" s="23" t="str">
        <f>VLOOKUP($A2094,'[1]MAN PROG 2026'!$A$1:$AI$3379,6,FALSE)</f>
        <v>SINGOLA</v>
      </c>
      <c r="G2094" s="23">
        <f>VLOOKUP($A2094,'[1]MAN PROG 2026'!$A$1:$AI$3379,7,FALSE)</f>
        <v>103834</v>
      </c>
      <c r="H2094" s="23">
        <f>VLOOKUP($A2094,'[1]MAN PROG 2026'!$A$1:$AI$3379,8,FALSE)</f>
        <v>0</v>
      </c>
      <c r="I2094" s="23" t="str">
        <f>VLOOKUP($A2094,'[1]MAN PROG 2026'!$A$1:$AI$3379,9,FALSE)</f>
        <v>S.PIETRO</v>
      </c>
      <c r="J2094" s="23" t="str">
        <f>VLOOKUP($A2094,'[1]MAN PROG 2026'!$A$1:$AI$3379,10,FALSE)</f>
        <v>S. CATERINA SOLVENTI</v>
      </c>
      <c r="K2094" s="23" t="str">
        <f>VLOOKUP($A2094,'[1]MAN PROG 2026'!$A$1:$AI$3379,11,FALSE)</f>
        <v>S. CATERINA SOLVENTI</v>
      </c>
      <c r="L2094" s="24" t="str">
        <f>VLOOKUP($A2094,'[1]MAN PROG 2026'!$A$2:$AI$3379,12,FALSE)</f>
        <v>S. CATERINA SOLVENTI</v>
      </c>
      <c r="M2094" s="24" t="str">
        <f>VLOOKUP($A2094,'[1]MAN PROG 2026'!$A$2:$AI$3379,13,FALSE)</f>
        <v>SINGOLA</v>
      </c>
      <c r="N2094" s="24" t="str">
        <f>VLOOKUP($A2094,'[1]MAN PROG 2026'!$A$2:$AI$3379,14,FALSE)</f>
        <v>103834</v>
      </c>
      <c r="O2094" s="24">
        <f>VLOOKUP($A2094,'[1]MAN PROG 2026'!$A$2:$AI$3379,15,FALSE)</f>
        <v>0</v>
      </c>
      <c r="P2094" s="25" t="str">
        <f>VLOOKUP($A2094,'[1]MAN PROG 2026'!$A$2:$AI$3379,20,FALSE)</f>
        <v>DA FARE</v>
      </c>
      <c r="Q2094" s="9">
        <v>3834</v>
      </c>
      <c r="R2094" s="26">
        <v>46108</v>
      </c>
      <c r="S2094" s="8" t="s">
        <v>53</v>
      </c>
      <c r="T2094" s="37"/>
      <c r="U2094" s="27" t="s">
        <v>55</v>
      </c>
      <c r="V2094" s="27" t="s">
        <v>56</v>
      </c>
      <c r="W2094" s="27" t="s">
        <v>55</v>
      </c>
      <c r="X2094" s="27" t="s">
        <v>55</v>
      </c>
      <c r="Y2094" s="27" t="s">
        <v>55</v>
      </c>
      <c r="Z2094" s="27" t="s">
        <v>55</v>
      </c>
      <c r="AA2094" s="27" t="s">
        <v>55</v>
      </c>
      <c r="AB2094" s="27" t="s">
        <v>57</v>
      </c>
      <c r="AC2094" s="27" t="s">
        <v>73</v>
      </c>
      <c r="AD2094" s="27" t="s">
        <v>61</v>
      </c>
      <c r="AE2094" s="27" t="s">
        <v>68</v>
      </c>
      <c r="AF2094" s="27" t="s">
        <v>892</v>
      </c>
      <c r="AG2094" s="9" t="s">
        <v>32</v>
      </c>
      <c r="AH2094" s="27" t="s">
        <v>70</v>
      </c>
      <c r="AI2094" s="27" t="s">
        <v>70</v>
      </c>
      <c r="AJ2094" s="27" t="s">
        <v>61</v>
      </c>
      <c r="AK2094" s="27" t="s">
        <v>70</v>
      </c>
      <c r="AL2094" s="27" t="s">
        <v>70</v>
      </c>
      <c r="AM2094" s="11">
        <v>20.5</v>
      </c>
      <c r="AN2094" s="28">
        <v>2.4</v>
      </c>
      <c r="AO2094" s="28" t="s">
        <v>80</v>
      </c>
      <c r="AP2094" s="29"/>
      <c r="AQ2094" s="30"/>
      <c r="AR2094" s="31"/>
      <c r="AS2094" s="32"/>
      <c r="AT2094" s="33"/>
      <c r="AU2094" s="34"/>
      <c r="AV2094" s="27" t="s">
        <v>62</v>
      </c>
      <c r="AW2094" s="27">
        <v>5625031</v>
      </c>
      <c r="AX2094" s="27" t="s">
        <v>63</v>
      </c>
      <c r="AY2094" s="27"/>
    </row>
    <row r="2095" spans="1:51" ht="24" customHeight="1" x14ac:dyDescent="0.3">
      <c r="A2095" s="22">
        <v>103835</v>
      </c>
      <c r="B2095" s="23" t="str">
        <f>VLOOKUP($A2095,'[1]MAN PROG 2026'!$A$1:$AI$3379,2,FALSE)</f>
        <v>PULSOSSIMETRO</v>
      </c>
      <c r="C2095" s="23" t="str">
        <f>VLOOKUP($A2095,'[1]MAN PROG 2026'!$A$1:$AI$3379,3,FALSE)</f>
        <v>NELLCOR PURITAN BENNETT INC</v>
      </c>
      <c r="D2095" s="23" t="str">
        <f>VLOOKUP($A2095,'[1]MAN PROG 2026'!$A$1:$AI$3379,4,FALSE)</f>
        <v>BEDSIDE SPO2 PATIENT MONITORING SYSTEM</v>
      </c>
      <c r="E2095" s="23" t="str">
        <f>VLOOKUP($A2095,'[1]MAN PROG 2026'!$A$1:$AI$3379,5,FALSE)</f>
        <v>MBB1812541</v>
      </c>
      <c r="F2095" s="23" t="str">
        <f>VLOOKUP($A2095,'[1]MAN PROG 2026'!$A$1:$AI$3379,6,FALSE)</f>
        <v>SINGOLA</v>
      </c>
      <c r="G2095" s="23">
        <f>VLOOKUP($A2095,'[1]MAN PROG 2026'!$A$1:$AI$3379,7,FALSE)</f>
        <v>103835</v>
      </c>
      <c r="H2095" s="23">
        <f>VLOOKUP($A2095,'[1]MAN PROG 2026'!$A$1:$AI$3379,8,FALSE)</f>
        <v>0</v>
      </c>
      <c r="I2095" s="23" t="str">
        <f>VLOOKUP($A2095,'[1]MAN PROG 2026'!$A$1:$AI$3379,9,FALSE)</f>
        <v>S.PIETRO</v>
      </c>
      <c r="J2095" s="23" t="str">
        <f>VLOOKUP($A2095,'[1]MAN PROG 2026'!$A$1:$AI$3379,10,FALSE)</f>
        <v>S. GIOVANNI DI DIO (MED. DONNE)</v>
      </c>
      <c r="K2095" s="23" t="str">
        <f>VLOOKUP($A2095,'[1]MAN PROG 2026'!$A$1:$AI$3379,11,FALSE)</f>
        <v>OSTETRICIA 1  (S.G.DI DIO)</v>
      </c>
      <c r="L2095" s="24" t="str">
        <f>VLOOKUP($A2095,'[1]MAN PROG 2026'!$A$2:$AI$3379,12,FALSE)</f>
        <v>OSTETRICIA 1 (S.G.DI DIO)</v>
      </c>
      <c r="M2095" s="24" t="str">
        <f>VLOOKUP($A2095,'[1]MAN PROG 2026'!$A$2:$AI$3379,13,FALSE)</f>
        <v>SINGOLA</v>
      </c>
      <c r="N2095" s="24" t="str">
        <f>VLOOKUP($A2095,'[1]MAN PROG 2026'!$A$2:$AI$3379,14,FALSE)</f>
        <v>103835</v>
      </c>
      <c r="O2095" s="24">
        <f>VLOOKUP($A2095,'[1]MAN PROG 2026'!$A$2:$AI$3379,15,FALSE)</f>
        <v>0</v>
      </c>
      <c r="P2095" s="25" t="str">
        <f>VLOOKUP($A2095,'[1]MAN PROG 2026'!$A$2:$AI$3379,20,FALSE)</f>
        <v>DA FARE</v>
      </c>
      <c r="Q2095" s="9">
        <v>3835</v>
      </c>
      <c r="R2095" s="26">
        <v>46226</v>
      </c>
      <c r="S2095" s="8" t="s">
        <v>53</v>
      </c>
      <c r="T2095" s="37"/>
      <c r="U2095" s="27" t="s">
        <v>55</v>
      </c>
      <c r="V2095" s="27" t="s">
        <v>56</v>
      </c>
      <c r="W2095" s="27" t="s">
        <v>55</v>
      </c>
      <c r="X2095" s="27" t="s">
        <v>55</v>
      </c>
      <c r="Y2095" s="27" t="s">
        <v>55</v>
      </c>
      <c r="Z2095" s="27" t="s">
        <v>55</v>
      </c>
      <c r="AA2095" s="27" t="s">
        <v>55</v>
      </c>
      <c r="AB2095" s="27" t="s">
        <v>57</v>
      </c>
      <c r="AC2095" s="27" t="s">
        <v>73</v>
      </c>
      <c r="AD2095" s="27" t="s">
        <v>422</v>
      </c>
      <c r="AE2095" s="27" t="s">
        <v>68</v>
      </c>
      <c r="AF2095" s="27" t="s">
        <v>893</v>
      </c>
      <c r="AG2095" s="9" t="s">
        <v>32</v>
      </c>
      <c r="AH2095" s="27" t="s">
        <v>70</v>
      </c>
      <c r="AI2095" s="27" t="s">
        <v>70</v>
      </c>
      <c r="AJ2095" s="27" t="s">
        <v>61</v>
      </c>
      <c r="AK2095" s="27" t="s">
        <v>70</v>
      </c>
      <c r="AL2095" s="27" t="s">
        <v>70</v>
      </c>
      <c r="AM2095" s="11">
        <v>30.2</v>
      </c>
      <c r="AN2095" s="28">
        <v>4.7</v>
      </c>
      <c r="AO2095" s="28" t="s">
        <v>80</v>
      </c>
      <c r="AP2095" s="29"/>
      <c r="AQ2095" s="30"/>
      <c r="AR2095" s="31"/>
      <c r="AS2095" s="32"/>
      <c r="AT2095" s="33"/>
      <c r="AU2095" s="34"/>
      <c r="AV2095" s="27" t="s">
        <v>62</v>
      </c>
      <c r="AW2095" s="27">
        <v>5625031</v>
      </c>
      <c r="AX2095" s="27" t="s">
        <v>63</v>
      </c>
      <c r="AY2095" s="27"/>
    </row>
    <row r="2096" spans="1:51" ht="24" customHeight="1" x14ac:dyDescent="0.3">
      <c r="A2096" s="22">
        <v>103838</v>
      </c>
      <c r="B2096" s="23" t="str">
        <f>VLOOKUP($A2096,'[1]MAN PROG 2026'!$A$1:$AI$3379,2,FALSE)</f>
        <v>TROMBOELASTOGRAFO</v>
      </c>
      <c r="C2096" s="23" t="str">
        <f>VLOOKUP($A2096,'[1]MAN PROG 2026'!$A$1:$AI$3379,3,FALSE)</f>
        <v>ROTEM INDUSTRIES LTD</v>
      </c>
      <c r="D2096" s="23" t="str">
        <f>VLOOKUP($A2096,'[1]MAN PROG 2026'!$A$1:$AI$3379,4,FALSE)</f>
        <v>SIGMA</v>
      </c>
      <c r="E2096" s="23">
        <f>VLOOKUP($A2096,'[1]MAN PROG 2026'!$A$1:$AI$3379,5,FALSE)</f>
        <v>10656</v>
      </c>
      <c r="F2096" s="23" t="str">
        <f>VLOOKUP($A2096,'[1]MAN PROG 2026'!$A$1:$AI$3379,6,FALSE)</f>
        <v>SINGOLA</v>
      </c>
      <c r="G2096" s="23">
        <f>VLOOKUP($A2096,'[1]MAN PROG 2026'!$A$1:$AI$3379,7,FALSE)</f>
        <v>103838</v>
      </c>
      <c r="H2096" s="23">
        <f>VLOOKUP($A2096,'[1]MAN PROG 2026'!$A$1:$AI$3379,8,FALSE)</f>
        <v>0</v>
      </c>
      <c r="I2096" s="23" t="str">
        <f>VLOOKUP($A2096,'[1]MAN PROG 2026'!$A$1:$AI$3379,9,FALSE)</f>
        <v>S.PIETRO</v>
      </c>
      <c r="J2096" s="23" t="str">
        <f>VLOOKUP($A2096,'[1]MAN PROG 2026'!$A$1:$AI$3379,10,FALSE)</f>
        <v>SALA TRAVAGLIO</v>
      </c>
      <c r="K2096" s="23" t="str">
        <f>VLOOKUP($A2096,'[1]MAN PROG 2026'!$A$1:$AI$3379,11,FALSE)</f>
        <v>SALE TRAVAGLIO NUOVE</v>
      </c>
      <c r="L2096" s="24" t="str">
        <f>VLOOKUP($A2096,'[1]MAN PROG 2026'!$A$2:$AI$3379,12,FALSE)</f>
        <v>SALA TRAVAGLIO NUOVE</v>
      </c>
      <c r="M2096" s="24" t="str">
        <f>VLOOKUP($A2096,'[1]MAN PROG 2026'!$A$2:$AI$3379,13,FALSE)</f>
        <v>SINGOLA</v>
      </c>
      <c r="N2096" s="24" t="str">
        <f>VLOOKUP($A2096,'[1]MAN PROG 2026'!$A$2:$AI$3379,14,FALSE)</f>
        <v>103838</v>
      </c>
      <c r="O2096" s="24">
        <f>VLOOKUP($A2096,'[1]MAN PROG 2026'!$A$2:$AI$3379,15,FALSE)</f>
        <v>0</v>
      </c>
      <c r="P2096" s="25" t="str">
        <f>VLOOKUP($A2096,'[1]MAN PROG 2026'!$A$2:$AI$3379,20,FALSE)</f>
        <v>DA FARE</v>
      </c>
      <c r="Q2096" s="9" t="str">
        <f>RIGHT(A2096,4)</f>
        <v>3838</v>
      </c>
      <c r="R2096" s="26">
        <v>46251</v>
      </c>
      <c r="S2096" s="8" t="s">
        <v>53</v>
      </c>
      <c r="T2096" s="37"/>
      <c r="U2096" s="27" t="s">
        <v>55</v>
      </c>
      <c r="V2096" s="27" t="s">
        <v>56</v>
      </c>
      <c r="W2096" s="27" t="s">
        <v>55</v>
      </c>
      <c r="X2096" s="27" t="s">
        <v>55</v>
      </c>
      <c r="Y2096" s="27" t="s">
        <v>55</v>
      </c>
      <c r="Z2096" s="27" t="s">
        <v>55</v>
      </c>
      <c r="AA2096" s="27" t="s">
        <v>55</v>
      </c>
      <c r="AB2096" s="27" t="s">
        <v>57</v>
      </c>
      <c r="AC2096" s="27" t="s">
        <v>58</v>
      </c>
      <c r="AD2096" s="27" t="s">
        <v>163</v>
      </c>
      <c r="AE2096" s="27" t="s">
        <v>60</v>
      </c>
      <c r="AF2096" s="27">
        <v>9.5000000000000001E-2</v>
      </c>
      <c r="AG2096" s="9" t="s">
        <v>32</v>
      </c>
      <c r="AH2096" s="27" t="s">
        <v>61</v>
      </c>
      <c r="AI2096" s="27" t="s">
        <v>61</v>
      </c>
      <c r="AJ2096" s="27" t="s">
        <v>61</v>
      </c>
      <c r="AK2096" s="27" t="s">
        <v>61</v>
      </c>
      <c r="AL2096" s="27" t="s">
        <v>61</v>
      </c>
      <c r="AM2096" s="11">
        <v>11.3</v>
      </c>
      <c r="AN2096" s="28" t="s">
        <v>61</v>
      </c>
      <c r="AO2096" s="28"/>
      <c r="AP2096" s="29"/>
      <c r="AQ2096" s="30"/>
      <c r="AR2096" s="31"/>
      <c r="AS2096" s="32"/>
      <c r="AT2096" s="33"/>
      <c r="AU2096" s="34"/>
      <c r="AV2096" s="27" t="s">
        <v>62</v>
      </c>
      <c r="AW2096" s="27">
        <v>5625031</v>
      </c>
      <c r="AX2096" s="27" t="s">
        <v>63</v>
      </c>
      <c r="AY2096" s="27"/>
    </row>
    <row r="2097" spans="1:51" ht="24" customHeight="1" x14ac:dyDescent="0.3">
      <c r="A2097" s="22">
        <v>103839</v>
      </c>
      <c r="B2097" s="23" t="str">
        <f>VLOOKUP($A2097,'[1]MAN PROG 2026'!$A$1:$AI$3379,2,FALSE)</f>
        <v>CARDIOSTIMOLATORE ESTERNO</v>
      </c>
      <c r="C2097" s="23" t="str">
        <f>VLOOKUP($A2097,'[1]MAN PROG 2026'!$A$1:$AI$3379,3,FALSE)</f>
        <v>MEDTRONIC INC</v>
      </c>
      <c r="D2097" s="23">
        <f>VLOOKUP($A2097,'[1]MAN PROG 2026'!$A$1:$AI$3379,4,FALSE)</f>
        <v>53401</v>
      </c>
      <c r="E2097" s="23" t="str">
        <f>VLOOKUP($A2097,'[1]MAN PROG 2026'!$A$1:$AI$3379,5,FALSE)</f>
        <v>MDB06336IP</v>
      </c>
      <c r="F2097" s="23" t="str">
        <f>VLOOKUP($A2097,'[1]MAN PROG 2026'!$A$1:$AI$3379,6,FALSE)</f>
        <v>SINGOLA</v>
      </c>
      <c r="G2097" s="23">
        <f>VLOOKUP($A2097,'[1]MAN PROG 2026'!$A$1:$AI$3379,7,FALSE)</f>
        <v>103839</v>
      </c>
      <c r="H2097" s="23">
        <f>VLOOKUP($A2097,'[1]MAN PROG 2026'!$A$1:$AI$3379,8,FALSE)</f>
        <v>0</v>
      </c>
      <c r="I2097" s="23" t="str">
        <f>VLOOKUP($A2097,'[1]MAN PROG 2026'!$A$1:$AI$3379,9,FALSE)</f>
        <v>S.PIETRO</v>
      </c>
      <c r="J2097" s="23" t="str">
        <f>VLOOKUP($A2097,'[1]MAN PROG 2026'!$A$1:$AI$3379,10,FALSE)</f>
        <v>UTIC</v>
      </c>
      <c r="K2097" s="23" t="str">
        <f>VLOOKUP($A2097,'[1]MAN PROG 2026'!$A$1:$AI$3379,11,FALSE)</f>
        <v>UTIC</v>
      </c>
      <c r="L2097" s="24" t="str">
        <f>VLOOKUP($A2097,'[1]MAN PROG 2026'!$A$2:$AI$3379,12,FALSE)</f>
        <v>NON TROVATO</v>
      </c>
      <c r="M2097" s="24">
        <f>VLOOKUP($A2097,'[1]MAN PROG 2026'!$A$2:$AI$3379,13,FALSE)</f>
        <v>0</v>
      </c>
      <c r="N2097" s="24">
        <f>VLOOKUP($A2097,'[1]MAN PROG 2026'!$A$2:$AI$3379,14,FALSE)</f>
        <v>0</v>
      </c>
      <c r="O2097" s="24">
        <f>VLOOKUP($A2097,'[1]MAN PROG 2026'!$A$2:$AI$3379,15,FALSE)</f>
        <v>0</v>
      </c>
      <c r="P2097" s="25" t="str">
        <f>VLOOKUP($A2097,'[1]MAN PROG 2026'!$A$2:$AI$3379,20,FALSE)</f>
        <v>DA FARE</v>
      </c>
      <c r="Q2097" s="8"/>
      <c r="R2097" s="26"/>
      <c r="S2097" s="8"/>
      <c r="T2097" s="37"/>
      <c r="U2097" s="27"/>
      <c r="V2097" s="27"/>
      <c r="W2097" s="27"/>
      <c r="X2097" s="27"/>
      <c r="Y2097" s="27"/>
      <c r="Z2097" s="27"/>
      <c r="AA2097" s="27"/>
      <c r="AB2097" s="27"/>
      <c r="AC2097" s="27"/>
      <c r="AD2097" s="27"/>
      <c r="AE2097" s="27"/>
      <c r="AF2097" s="27"/>
      <c r="AG2097" s="9" t="s">
        <v>32</v>
      </c>
      <c r="AH2097" s="27"/>
      <c r="AI2097" s="27"/>
      <c r="AJ2097" s="27"/>
      <c r="AK2097" s="27"/>
      <c r="AL2097" s="27"/>
      <c r="AM2097" s="11"/>
      <c r="AN2097" s="28"/>
      <c r="AO2097" s="28"/>
      <c r="AP2097" s="29"/>
      <c r="AQ2097" s="30"/>
      <c r="AR2097" s="31"/>
      <c r="AS2097" s="32"/>
      <c r="AT2097" s="33"/>
      <c r="AU2097" s="34"/>
      <c r="AV2097" s="27"/>
      <c r="AW2097" s="27"/>
      <c r="AX2097" s="27"/>
      <c r="AY2097" s="27"/>
    </row>
    <row r="2098" spans="1:51" ht="24" customHeight="1" x14ac:dyDescent="0.3">
      <c r="A2098" s="22">
        <v>103840</v>
      </c>
      <c r="B2098" s="23" t="str">
        <f>VLOOKUP($A2098,'[1]MAN PROG 2026'!$A$1:$AI$3379,2,FALSE)</f>
        <v>CARDIOSTIMOLATORE ESTERNO</v>
      </c>
      <c r="C2098" s="23" t="str">
        <f>VLOOKUP($A2098,'[1]MAN PROG 2026'!$A$1:$AI$3379,3,FALSE)</f>
        <v>MEDTRONIC INC</v>
      </c>
      <c r="D2098" s="23">
        <f>VLOOKUP($A2098,'[1]MAN PROG 2026'!$A$1:$AI$3379,4,FALSE)</f>
        <v>53401</v>
      </c>
      <c r="E2098" s="23" t="str">
        <f>VLOOKUP($A2098,'[1]MAN PROG 2026'!$A$1:$AI$3379,5,FALSE)</f>
        <v>MDB06995IP</v>
      </c>
      <c r="F2098" s="23" t="str">
        <f>VLOOKUP($A2098,'[1]MAN PROG 2026'!$A$1:$AI$3379,6,FALSE)</f>
        <v>SINGOLA</v>
      </c>
      <c r="G2098" s="23">
        <f>VLOOKUP($A2098,'[1]MAN PROG 2026'!$A$1:$AI$3379,7,FALSE)</f>
        <v>103840</v>
      </c>
      <c r="H2098" s="23">
        <f>VLOOKUP($A2098,'[1]MAN PROG 2026'!$A$1:$AI$3379,8,FALSE)</f>
        <v>0</v>
      </c>
      <c r="I2098" s="23" t="str">
        <f>VLOOKUP($A2098,'[1]MAN PROG 2026'!$A$1:$AI$3379,9,FALSE)</f>
        <v>S.PIETRO</v>
      </c>
      <c r="J2098" s="23" t="str">
        <f>VLOOKUP($A2098,'[1]MAN PROG 2026'!$A$1:$AI$3379,10,FALSE)</f>
        <v>EMODINAMICA</v>
      </c>
      <c r="K2098" s="23" t="str">
        <f>VLOOKUP($A2098,'[1]MAN PROG 2026'!$A$1:$AI$3379,11,FALSE)</f>
        <v>EMODINAMICA</v>
      </c>
      <c r="L2098" s="24" t="str">
        <f>VLOOKUP($A2098,'[1]MAN PROG 2026'!$A$2:$AI$3379,12,FALSE)</f>
        <v>NON TROVATO</v>
      </c>
      <c r="M2098" s="24">
        <f>VLOOKUP($A2098,'[1]MAN PROG 2026'!$A$2:$AI$3379,13,FALSE)</f>
        <v>0</v>
      </c>
      <c r="N2098" s="24">
        <f>VLOOKUP($A2098,'[1]MAN PROG 2026'!$A$2:$AI$3379,14,FALSE)</f>
        <v>0</v>
      </c>
      <c r="O2098" s="24">
        <f>VLOOKUP($A2098,'[1]MAN PROG 2026'!$A$2:$AI$3379,15,FALSE)</f>
        <v>0</v>
      </c>
      <c r="P2098" s="25" t="str">
        <f>VLOOKUP($A2098,'[1]MAN PROG 2026'!$A$2:$AI$3379,20,FALSE)</f>
        <v>DA FARE</v>
      </c>
      <c r="Q2098" s="8"/>
      <c r="R2098" s="26"/>
      <c r="S2098" s="8"/>
      <c r="T2098" s="37"/>
      <c r="U2098" s="27"/>
      <c r="V2098" s="27"/>
      <c r="W2098" s="27"/>
      <c r="X2098" s="27"/>
      <c r="Y2098" s="27"/>
      <c r="Z2098" s="27"/>
      <c r="AA2098" s="27"/>
      <c r="AB2098" s="27"/>
      <c r="AC2098" s="27"/>
      <c r="AD2098" s="27"/>
      <c r="AE2098" s="27"/>
      <c r="AF2098" s="27"/>
      <c r="AG2098" s="9" t="s">
        <v>32</v>
      </c>
      <c r="AH2098" s="27"/>
      <c r="AI2098" s="27"/>
      <c r="AJ2098" s="27"/>
      <c r="AK2098" s="27"/>
      <c r="AL2098" s="27"/>
      <c r="AM2098" s="11"/>
      <c r="AN2098" s="28"/>
      <c r="AO2098" s="28"/>
      <c r="AP2098" s="29"/>
      <c r="AQ2098" s="30"/>
      <c r="AR2098" s="31"/>
      <c r="AS2098" s="32"/>
      <c r="AT2098" s="33"/>
      <c r="AU2098" s="34"/>
      <c r="AV2098" s="27"/>
      <c r="AW2098" s="27"/>
      <c r="AX2098" s="27"/>
      <c r="AY2098" s="27"/>
    </row>
    <row r="2099" spans="1:51" ht="24" customHeight="1" x14ac:dyDescent="0.3">
      <c r="A2099" s="22">
        <v>103841</v>
      </c>
      <c r="B2099" s="23" t="str">
        <f>VLOOKUP($A2099,'[1]MAN PROG 2026'!$A$1:$AI$3379,2,FALSE)</f>
        <v>CARDIOSTIMOLATORE ESTERNO</v>
      </c>
      <c r="C2099" s="23" t="str">
        <f>VLOOKUP($A2099,'[1]MAN PROG 2026'!$A$1:$AI$3379,3,FALSE)</f>
        <v>MEDTRONIC INC</v>
      </c>
      <c r="D2099" s="23">
        <f>VLOOKUP($A2099,'[1]MAN PROG 2026'!$A$1:$AI$3379,4,FALSE)</f>
        <v>53401</v>
      </c>
      <c r="E2099" s="23" t="str">
        <f>VLOOKUP($A2099,'[1]MAN PROG 2026'!$A$1:$AI$3379,5,FALSE)</f>
        <v>MDB06337IP</v>
      </c>
      <c r="F2099" s="23" t="str">
        <f>VLOOKUP($A2099,'[1]MAN PROG 2026'!$A$1:$AI$3379,6,FALSE)</f>
        <v>SINGOLA</v>
      </c>
      <c r="G2099" s="23">
        <f>VLOOKUP($A2099,'[1]MAN PROG 2026'!$A$1:$AI$3379,7,FALSE)</f>
        <v>103841</v>
      </c>
      <c r="H2099" s="23">
        <f>VLOOKUP($A2099,'[1]MAN PROG 2026'!$A$1:$AI$3379,8,FALSE)</f>
        <v>0</v>
      </c>
      <c r="I2099" s="23" t="str">
        <f>VLOOKUP($A2099,'[1]MAN PROG 2026'!$A$1:$AI$3379,9,FALSE)</f>
        <v>S.PIETRO</v>
      </c>
      <c r="J2099" s="23" t="str">
        <f>VLOOKUP($A2099,'[1]MAN PROG 2026'!$A$1:$AI$3379,10,FALSE)</f>
        <v>EMODINAMICA</v>
      </c>
      <c r="K2099" s="23" t="str">
        <f>VLOOKUP($A2099,'[1]MAN PROG 2026'!$A$1:$AI$3379,11,FALSE)</f>
        <v>EMODINAMICA</v>
      </c>
      <c r="L2099" s="24" t="str">
        <f>VLOOKUP($A2099,'[1]MAN PROG 2026'!$A$2:$AI$3379,12,FALSE)</f>
        <v>NON TROVATO</v>
      </c>
      <c r="M2099" s="24">
        <f>VLOOKUP($A2099,'[1]MAN PROG 2026'!$A$2:$AI$3379,13,FALSE)</f>
        <v>0</v>
      </c>
      <c r="N2099" s="24">
        <f>VLOOKUP($A2099,'[1]MAN PROG 2026'!$A$2:$AI$3379,14,FALSE)</f>
        <v>0</v>
      </c>
      <c r="O2099" s="24">
        <f>VLOOKUP($A2099,'[1]MAN PROG 2026'!$A$2:$AI$3379,15,FALSE)</f>
        <v>0</v>
      </c>
      <c r="P2099" s="25" t="str">
        <f>VLOOKUP($A2099,'[1]MAN PROG 2026'!$A$2:$AI$3379,20,FALSE)</f>
        <v>DA FARE</v>
      </c>
      <c r="Q2099" s="8"/>
      <c r="R2099" s="26"/>
      <c r="S2099" s="8"/>
      <c r="T2099" s="37"/>
      <c r="U2099" s="27"/>
      <c r="V2099" s="27"/>
      <c r="W2099" s="27"/>
      <c r="X2099" s="27"/>
      <c r="Y2099" s="27"/>
      <c r="Z2099" s="27"/>
      <c r="AA2099" s="27"/>
      <c r="AB2099" s="27"/>
      <c r="AC2099" s="27"/>
      <c r="AD2099" s="27"/>
      <c r="AE2099" s="27"/>
      <c r="AF2099" s="27"/>
      <c r="AG2099" s="9" t="s">
        <v>32</v>
      </c>
      <c r="AH2099" s="27"/>
      <c r="AI2099" s="27"/>
      <c r="AJ2099" s="27"/>
      <c r="AK2099" s="27"/>
      <c r="AL2099" s="27"/>
      <c r="AM2099" s="11"/>
      <c r="AN2099" s="28"/>
      <c r="AO2099" s="28"/>
      <c r="AP2099" s="29"/>
      <c r="AQ2099" s="30"/>
      <c r="AR2099" s="31"/>
      <c r="AS2099" s="32"/>
      <c r="AT2099" s="33"/>
      <c r="AU2099" s="34"/>
      <c r="AV2099" s="27"/>
      <c r="AW2099" s="27"/>
      <c r="AX2099" s="27"/>
      <c r="AY2099" s="27"/>
    </row>
    <row r="2100" spans="1:51" ht="24" customHeight="1" x14ac:dyDescent="0.3">
      <c r="A2100" s="22">
        <v>103842</v>
      </c>
      <c r="B2100" s="23" t="str">
        <f>VLOOKUP($A2100,'[1]MAN PROG 2026'!$A$1:$AI$3379,2,FALSE)</f>
        <v>PULSOSSIMETRO</v>
      </c>
      <c r="C2100" s="23" t="str">
        <f>VLOOKUP($A2100,'[1]MAN PROG 2026'!$A$1:$AI$3379,3,FALSE)</f>
        <v>MASIMO CORP</v>
      </c>
      <c r="D2100" s="23" t="str">
        <f>VLOOKUP($A2100,'[1]MAN PROG 2026'!$A$1:$AI$3379,4,FALSE)</f>
        <v>RADICAL 7</v>
      </c>
      <c r="E2100" s="23" t="str">
        <f>VLOOKUP($A2100,'[1]MAN PROG 2026'!$A$1:$AI$3379,5,FALSE)</f>
        <v>262556/1000084800</v>
      </c>
      <c r="F2100" s="23" t="str">
        <f>VLOOKUP($A2100,'[1]MAN PROG 2026'!$A$1:$AI$3379,6,FALSE)</f>
        <v>SINGOLA</v>
      </c>
      <c r="G2100" s="23">
        <f>VLOOKUP($A2100,'[1]MAN PROG 2026'!$A$1:$AI$3379,7,FALSE)</f>
        <v>103842</v>
      </c>
      <c r="H2100" s="23">
        <f>VLOOKUP($A2100,'[1]MAN PROG 2026'!$A$1:$AI$3379,8,FALSE)</f>
        <v>0</v>
      </c>
      <c r="I2100" s="23" t="str">
        <f>VLOOKUP($A2100,'[1]MAN PROG 2026'!$A$1:$AI$3379,9,FALSE)</f>
        <v>S.PIETRO</v>
      </c>
      <c r="J2100" s="23" t="str">
        <f>VLOOKUP($A2100,'[1]MAN PROG 2026'!$A$1:$AI$3379,10,FALSE)</f>
        <v>EMODINAMICA</v>
      </c>
      <c r="K2100" s="23" t="str">
        <f>VLOOKUP($A2100,'[1]MAN PROG 2026'!$A$1:$AI$3379,11,FALSE)</f>
        <v>UTIN</v>
      </c>
      <c r="L2100" s="24" t="str">
        <f>VLOOKUP($A2100,'[1]MAN PROG 2026'!$A$2:$AI$3379,12,FALSE)</f>
        <v>UTIN</v>
      </c>
      <c r="M2100" s="24" t="str">
        <f>VLOOKUP($A2100,'[1]MAN PROG 2026'!$A$2:$AI$3379,13,FALSE)</f>
        <v>SINGOLA</v>
      </c>
      <c r="N2100" s="24" t="str">
        <f>VLOOKUP($A2100,'[1]MAN PROG 2026'!$A$2:$AI$3379,14,FALSE)</f>
        <v>103842</v>
      </c>
      <c r="O2100" s="24">
        <f>VLOOKUP($A2100,'[1]MAN PROG 2026'!$A$2:$AI$3379,15,FALSE)</f>
        <v>0</v>
      </c>
      <c r="P2100" s="25" t="str">
        <f>VLOOKUP($A2100,'[1]MAN PROG 2026'!$A$2:$AI$3379,20,FALSE)</f>
        <v>DA FARE</v>
      </c>
      <c r="Q2100" s="9">
        <v>3842</v>
      </c>
      <c r="R2100" s="26">
        <v>46136</v>
      </c>
      <c r="S2100" s="8" t="s">
        <v>53</v>
      </c>
      <c r="T2100" s="37"/>
      <c r="U2100" s="27" t="s">
        <v>55</v>
      </c>
      <c r="V2100" s="27" t="s">
        <v>55</v>
      </c>
      <c r="W2100" s="27" t="s">
        <v>55</v>
      </c>
      <c r="X2100" s="27" t="s">
        <v>55</v>
      </c>
      <c r="Y2100" s="27" t="s">
        <v>55</v>
      </c>
      <c r="Z2100" s="27" t="s">
        <v>55</v>
      </c>
      <c r="AA2100" s="27" t="s">
        <v>55</v>
      </c>
      <c r="AB2100" s="27" t="s">
        <v>57</v>
      </c>
      <c r="AC2100" s="27" t="s">
        <v>73</v>
      </c>
      <c r="AD2100" s="27" t="s">
        <v>196</v>
      </c>
      <c r="AE2100" s="27" t="s">
        <v>68</v>
      </c>
      <c r="AF2100" s="27" t="s">
        <v>314</v>
      </c>
      <c r="AG2100" s="9" t="s">
        <v>32</v>
      </c>
      <c r="AH2100" s="27" t="s">
        <v>70</v>
      </c>
      <c r="AI2100" s="27" t="s">
        <v>315</v>
      </c>
      <c r="AJ2100" s="27" t="s">
        <v>61</v>
      </c>
      <c r="AK2100" s="27" t="s">
        <v>70</v>
      </c>
      <c r="AL2100" s="27" t="s">
        <v>315</v>
      </c>
      <c r="AM2100" s="11">
        <v>41.1</v>
      </c>
      <c r="AN2100" s="28">
        <v>4.2</v>
      </c>
      <c r="AO2100" s="28" t="s">
        <v>80</v>
      </c>
      <c r="AP2100" s="29"/>
      <c r="AQ2100" s="30"/>
      <c r="AR2100" s="31"/>
      <c r="AS2100" s="32"/>
      <c r="AT2100" s="33"/>
      <c r="AU2100" s="34"/>
      <c r="AV2100" s="27" t="s">
        <v>62</v>
      </c>
      <c r="AW2100" s="27">
        <v>5625031</v>
      </c>
      <c r="AX2100" s="27" t="s">
        <v>63</v>
      </c>
      <c r="AY2100" s="27"/>
    </row>
    <row r="2101" spans="1:51" ht="24" customHeight="1" x14ac:dyDescent="0.3">
      <c r="A2101" s="22">
        <v>103843</v>
      </c>
      <c r="B2101" s="23" t="str">
        <f>VLOOKUP($A2101,'[1]MAN PROG 2026'!$A$1:$AI$3379,2,FALSE)</f>
        <v>PULSOSSIMETRO</v>
      </c>
      <c r="C2101" s="23" t="str">
        <f>VLOOKUP($A2101,'[1]MAN PROG 2026'!$A$1:$AI$3379,3,FALSE)</f>
        <v>MASIMO CORP</v>
      </c>
      <c r="D2101" s="23" t="str">
        <f>VLOOKUP($A2101,'[1]MAN PROG 2026'!$A$1:$AI$3379,4,FALSE)</f>
        <v>RADICAL 7</v>
      </c>
      <c r="E2101" s="23" t="str">
        <f>VLOOKUP($A2101,'[1]MAN PROG 2026'!$A$1:$AI$3379,5,FALSE)</f>
        <v>262580/1000085734</v>
      </c>
      <c r="F2101" s="23" t="str">
        <f>VLOOKUP($A2101,'[1]MAN PROG 2026'!$A$1:$AI$3379,6,FALSE)</f>
        <v>SINGOLA</v>
      </c>
      <c r="G2101" s="23">
        <f>VLOOKUP($A2101,'[1]MAN PROG 2026'!$A$1:$AI$3379,7,FALSE)</f>
        <v>103843</v>
      </c>
      <c r="H2101" s="23">
        <f>VLOOKUP($A2101,'[1]MAN PROG 2026'!$A$1:$AI$3379,8,FALSE)</f>
        <v>0</v>
      </c>
      <c r="I2101" s="23" t="str">
        <f>VLOOKUP($A2101,'[1]MAN PROG 2026'!$A$1:$AI$3379,9,FALSE)</f>
        <v>S.PIETRO</v>
      </c>
      <c r="J2101" s="23" t="str">
        <f>VLOOKUP($A2101,'[1]MAN PROG 2026'!$A$1:$AI$3379,10,FALSE)</f>
        <v>EMODINAMICA</v>
      </c>
      <c r="K2101" s="23" t="str">
        <f>VLOOKUP($A2101,'[1]MAN PROG 2026'!$A$1:$AI$3379,11,FALSE)</f>
        <v>UTIN</v>
      </c>
      <c r="L2101" s="24" t="str">
        <f>VLOOKUP($A2101,'[1]MAN PROG 2026'!$A$2:$AI$3379,12,FALSE)</f>
        <v>UTIN</v>
      </c>
      <c r="M2101" s="24" t="str">
        <f>VLOOKUP($A2101,'[1]MAN PROG 2026'!$A$2:$AI$3379,13,FALSE)</f>
        <v>SINGOLA</v>
      </c>
      <c r="N2101" s="24">
        <f>VLOOKUP($A2101,'[1]MAN PROG 2026'!$A$2:$AI$3379,14,FALSE)</f>
        <v>103843</v>
      </c>
      <c r="O2101" s="24">
        <f>VLOOKUP($A2101,'[1]MAN PROG 2026'!$A$2:$AI$3379,15,FALSE)</f>
        <v>0</v>
      </c>
      <c r="P2101" s="25" t="str">
        <f>VLOOKUP($A2101,'[1]MAN PROG 2026'!$A$2:$AI$3379,20,FALSE)</f>
        <v>DA FARE</v>
      </c>
      <c r="Q2101" s="9">
        <v>3843</v>
      </c>
      <c r="R2101" s="26">
        <v>46140</v>
      </c>
      <c r="S2101" s="8" t="s">
        <v>194</v>
      </c>
      <c r="T2101" s="37" t="s">
        <v>894</v>
      </c>
      <c r="U2101" s="27" t="s">
        <v>55</v>
      </c>
      <c r="V2101" s="27" t="s">
        <v>56</v>
      </c>
      <c r="W2101" s="27" t="s">
        <v>55</v>
      </c>
      <c r="X2101" s="27" t="s">
        <v>55</v>
      </c>
      <c r="Y2101" s="27" t="s">
        <v>55</v>
      </c>
      <c r="Z2101" s="27" t="s">
        <v>55</v>
      </c>
      <c r="AA2101" s="27" t="s">
        <v>55</v>
      </c>
      <c r="AB2101" s="27" t="s">
        <v>57</v>
      </c>
      <c r="AC2101" s="27" t="s">
        <v>73</v>
      </c>
      <c r="AD2101" s="27" t="s">
        <v>196</v>
      </c>
      <c r="AE2101" s="27" t="s">
        <v>68</v>
      </c>
      <c r="AF2101" s="27" t="s">
        <v>197</v>
      </c>
      <c r="AG2101" s="9" t="s">
        <v>32</v>
      </c>
      <c r="AH2101" s="27" t="s">
        <v>70</v>
      </c>
      <c r="AI2101" s="27" t="s">
        <v>70</v>
      </c>
      <c r="AJ2101" s="27" t="s">
        <v>61</v>
      </c>
      <c r="AK2101" s="27" t="s">
        <v>70</v>
      </c>
      <c r="AL2101" s="27" t="s">
        <v>70</v>
      </c>
      <c r="AM2101" s="11">
        <v>153.6</v>
      </c>
      <c r="AN2101" s="28">
        <v>133.5</v>
      </c>
      <c r="AO2101" s="28" t="s">
        <v>80</v>
      </c>
      <c r="AP2101" s="29"/>
      <c r="AQ2101" s="30"/>
      <c r="AR2101" s="31"/>
      <c r="AS2101" s="32"/>
      <c r="AT2101" s="33"/>
      <c r="AU2101" s="34"/>
      <c r="AV2101" s="27" t="s">
        <v>62</v>
      </c>
      <c r="AW2101" s="27">
        <v>5625031</v>
      </c>
      <c r="AX2101" s="27" t="s">
        <v>63</v>
      </c>
      <c r="AY2101" s="27"/>
    </row>
    <row r="2102" spans="1:51" ht="24" customHeight="1" x14ac:dyDescent="0.3">
      <c r="A2102" s="22">
        <v>103844</v>
      </c>
      <c r="B2102" s="23" t="str">
        <f>VLOOKUP($A2102,'[1]MAN PROG 2026'!$A$1:$AI$3379,2,FALSE)</f>
        <v>ANESTESIA, APPARECCHIO PER</v>
      </c>
      <c r="C2102" s="23" t="str">
        <f>VLOOKUP($A2102,'[1]MAN PROG 2026'!$A$1:$AI$3379,3,FALSE)</f>
        <v>MINDRAY CO LTD</v>
      </c>
      <c r="D2102" s="23" t="str">
        <f>VLOOKUP($A2102,'[1]MAN PROG 2026'!$A$1:$AI$3379,4,FALSE)</f>
        <v>WATO EX 65 PRO</v>
      </c>
      <c r="E2102" s="23" t="str">
        <f>VLOOKUP($A2102,'[1]MAN PROG 2026'!$A$1:$AI$3379,5,FALSE)</f>
        <v>KY 95001342</v>
      </c>
      <c r="F2102" s="23" t="str">
        <f>VLOOKUP($A2102,'[1]MAN PROG 2026'!$A$1:$AI$3379,6,FALSE)</f>
        <v>PRINCIPALE</v>
      </c>
      <c r="G2102" s="23">
        <f>VLOOKUP($A2102,'[1]MAN PROG 2026'!$A$1:$AI$3379,7,FALSE)</f>
        <v>103844</v>
      </c>
      <c r="H2102" s="23">
        <f>VLOOKUP($A2102,'[1]MAN PROG 2026'!$A$1:$AI$3379,8,FALSE)</f>
        <v>0</v>
      </c>
      <c r="I2102" s="23" t="str">
        <f>VLOOKUP($A2102,'[1]MAN PROG 2026'!$A$1:$AI$3379,9,FALSE)</f>
        <v>S.PIETRO</v>
      </c>
      <c r="J2102" s="23" t="str">
        <f>VLOOKUP($A2102,'[1]MAN PROG 2026'!$A$1:$AI$3379,10,FALSE)</f>
        <v>EMODINAMICA</v>
      </c>
      <c r="K2102" s="23" t="str">
        <f>VLOOKUP($A2102,'[1]MAN PROG 2026'!$A$1:$AI$3379,11,FALSE)</f>
        <v>EMODINAMICA</v>
      </c>
      <c r="L2102" s="24" t="str">
        <f>VLOOKUP($A2102,'[1]MAN PROG 2026'!$A$2:$AI$3379,12,FALSE)</f>
        <v>EMODINAMICA</v>
      </c>
      <c r="M2102" s="24" t="str">
        <f>VLOOKUP($A2102,'[1]MAN PROG 2026'!$A$2:$AI$3379,13,FALSE)</f>
        <v>PRINCIPALE</v>
      </c>
      <c r="N2102" s="24" t="str">
        <f>VLOOKUP($A2102,'[1]MAN PROG 2026'!$A$2:$AI$3379,14,FALSE)</f>
        <v>103844</v>
      </c>
      <c r="O2102" s="24">
        <f>VLOOKUP($A2102,'[1]MAN PROG 2026'!$A$2:$AI$3379,15,FALSE)</f>
        <v>0</v>
      </c>
      <c r="P2102" s="25" t="str">
        <f>VLOOKUP($A2102,'[1]MAN PROG 2026'!$A$2:$AI$3379,20,FALSE)</f>
        <v>DA FARE</v>
      </c>
      <c r="Q2102" s="8" t="s">
        <v>895</v>
      </c>
      <c r="R2102" s="26">
        <v>46268</v>
      </c>
      <c r="S2102" s="8" t="s">
        <v>53</v>
      </c>
      <c r="T2102" s="37"/>
      <c r="U2102" s="27" t="s">
        <v>55</v>
      </c>
      <c r="V2102" s="27" t="s">
        <v>56</v>
      </c>
      <c r="W2102" s="27" t="s">
        <v>55</v>
      </c>
      <c r="X2102" s="27" t="s">
        <v>55</v>
      </c>
      <c r="Y2102" s="27" t="s">
        <v>55</v>
      </c>
      <c r="Z2102" s="27" t="s">
        <v>55</v>
      </c>
      <c r="AA2102" s="27" t="s">
        <v>55</v>
      </c>
      <c r="AB2102" s="27" t="s">
        <v>57</v>
      </c>
      <c r="AC2102" s="27" t="s">
        <v>73</v>
      </c>
      <c r="AD2102" s="27" t="s">
        <v>112</v>
      </c>
      <c r="AE2102" s="27" t="s">
        <v>68</v>
      </c>
      <c r="AF2102" s="27" t="s">
        <v>896</v>
      </c>
      <c r="AG2102" s="9" t="s">
        <v>32</v>
      </c>
      <c r="AH2102" s="27" t="s">
        <v>70</v>
      </c>
      <c r="AI2102" s="27" t="s">
        <v>70</v>
      </c>
      <c r="AJ2102" s="27" t="s">
        <v>61</v>
      </c>
      <c r="AK2102" s="27" t="s">
        <v>70</v>
      </c>
      <c r="AL2102" s="27" t="s">
        <v>70</v>
      </c>
      <c r="AM2102" s="11">
        <v>210.5</v>
      </c>
      <c r="AN2102" s="28">
        <v>7.7</v>
      </c>
      <c r="AO2102" s="28" t="s">
        <v>76</v>
      </c>
      <c r="AP2102" s="29"/>
      <c r="AQ2102" s="30"/>
      <c r="AR2102" s="31"/>
      <c r="AS2102" s="32"/>
      <c r="AT2102" s="33"/>
      <c r="AU2102" s="34"/>
      <c r="AV2102" s="27" t="s">
        <v>62</v>
      </c>
      <c r="AW2102" s="27">
        <v>5625031</v>
      </c>
      <c r="AX2102" s="27" t="s">
        <v>63</v>
      </c>
      <c r="AY2102" s="27"/>
    </row>
    <row r="2103" spans="1:51" ht="24" customHeight="1" x14ac:dyDescent="0.3">
      <c r="A2103" s="22">
        <v>103845</v>
      </c>
      <c r="B2103" s="23" t="str">
        <f>VLOOKUP($A2103,'[1]MAN PROG 2026'!$A$1:$AI$3379,2,FALSE)</f>
        <v>MONITOR</v>
      </c>
      <c r="C2103" s="23" t="str">
        <f>VLOOKUP($A2103,'[1]MAN PROG 2026'!$A$1:$AI$3379,3,FALSE)</f>
        <v>MINDRAY CO LTD</v>
      </c>
      <c r="D2103" s="23" t="str">
        <f>VLOOKUP($A2103,'[1]MAN PROG 2026'!$A$1:$AI$3379,4,FALSE)</f>
        <v>BENEVISION N15</v>
      </c>
      <c r="E2103" s="23" t="str">
        <f>VLOOKUP($A2103,'[1]MAN PROG 2026'!$A$1:$AI$3379,5,FALSE)</f>
        <v>F595006514</v>
      </c>
      <c r="F2103" s="23" t="str">
        <f>VLOOKUP($A2103,'[1]MAN PROG 2026'!$A$1:$AI$3379,6,FALSE)</f>
        <v>COMPONENTE</v>
      </c>
      <c r="G2103" s="23">
        <f>VLOOKUP($A2103,'[1]MAN PROG 2026'!$A$1:$AI$3379,7,FALSE)</f>
        <v>103887</v>
      </c>
      <c r="H2103" s="23">
        <f>VLOOKUP($A2103,'[1]MAN PROG 2026'!$A$1:$AI$3379,8,FALSE)</f>
        <v>0</v>
      </c>
      <c r="I2103" s="23" t="str">
        <f>VLOOKUP($A2103,'[1]MAN PROG 2026'!$A$1:$AI$3379,9,FALSE)</f>
        <v>S.PIETRO</v>
      </c>
      <c r="J2103" s="23" t="str">
        <f>VLOOKUP($A2103,'[1]MAN PROG 2026'!$A$1:$AI$3379,10,FALSE)</f>
        <v>EMODINAMICA</v>
      </c>
      <c r="K2103" s="23" t="str">
        <f>VLOOKUP($A2103,'[1]MAN PROG 2026'!$A$1:$AI$3379,11,FALSE)</f>
        <v>EMODINAMICA</v>
      </c>
      <c r="L2103" s="24" t="str">
        <f>VLOOKUP($A2103,'[1]MAN PROG 2026'!$A$2:$AI$3379,12,FALSE)</f>
        <v>EMODINAMICA</v>
      </c>
      <c r="M2103" s="24" t="str">
        <f>VLOOKUP($A2103,'[1]MAN PROG 2026'!$A$2:$AI$3379,13,FALSE)</f>
        <v>COMPONENTE</v>
      </c>
      <c r="N2103" s="24" t="str">
        <f>VLOOKUP($A2103,'[1]MAN PROG 2026'!$A$2:$AI$3379,14,FALSE)</f>
        <v>103844</v>
      </c>
      <c r="O2103" s="24">
        <f>VLOOKUP($A2103,'[1]MAN PROG 2026'!$A$2:$AI$3379,15,FALSE)</f>
        <v>0</v>
      </c>
      <c r="P2103" s="25" t="str">
        <f>VLOOKUP($A2103,'[1]MAN PROG 2026'!$A$2:$AI$3379,20,FALSE)</f>
        <v>DA FARE</v>
      </c>
      <c r="Q2103" s="9" t="str">
        <f>RIGHT(A2103,4)</f>
        <v>3845</v>
      </c>
      <c r="R2103" s="26">
        <v>46268</v>
      </c>
      <c r="S2103" s="8" t="s">
        <v>53</v>
      </c>
      <c r="T2103" s="37"/>
      <c r="U2103" s="27" t="s">
        <v>55</v>
      </c>
      <c r="V2103" s="27" t="s">
        <v>56</v>
      </c>
      <c r="W2103" s="27" t="s">
        <v>55</v>
      </c>
      <c r="X2103" s="27" t="s">
        <v>55</v>
      </c>
      <c r="Y2103" s="27" t="s">
        <v>55</v>
      </c>
      <c r="Z2103" s="27" t="s">
        <v>55</v>
      </c>
      <c r="AA2103" s="27" t="s">
        <v>55</v>
      </c>
      <c r="AB2103" s="27" t="s">
        <v>57</v>
      </c>
      <c r="AC2103" s="27" t="s">
        <v>67</v>
      </c>
      <c r="AD2103" s="27" t="s">
        <v>897</v>
      </c>
      <c r="AE2103" s="27" t="s">
        <v>68</v>
      </c>
      <c r="AF2103" s="27"/>
      <c r="AG2103" s="9" t="s">
        <v>32</v>
      </c>
      <c r="AH2103" s="27" t="s">
        <v>70</v>
      </c>
      <c r="AI2103" s="27" t="s">
        <v>70</v>
      </c>
      <c r="AJ2103" s="27" t="s">
        <v>61</v>
      </c>
      <c r="AK2103" s="27" t="s">
        <v>70</v>
      </c>
      <c r="AL2103" s="27" t="s">
        <v>70</v>
      </c>
      <c r="AM2103" s="11">
        <v>87.8</v>
      </c>
      <c r="AN2103" s="28">
        <v>14.8</v>
      </c>
      <c r="AO2103" s="28" t="s">
        <v>71</v>
      </c>
      <c r="AP2103" s="29">
        <v>5.0999999999999996</v>
      </c>
      <c r="AQ2103" s="30" t="s">
        <v>80</v>
      </c>
      <c r="AR2103" s="31"/>
      <c r="AS2103" s="32"/>
      <c r="AT2103" s="33"/>
      <c r="AU2103" s="34"/>
      <c r="AV2103" s="27" t="s">
        <v>62</v>
      </c>
      <c r="AW2103" s="27">
        <v>5625031</v>
      </c>
      <c r="AX2103" s="27" t="s">
        <v>63</v>
      </c>
      <c r="AY2103" s="27"/>
    </row>
    <row r="2104" spans="1:51" ht="24" customHeight="1" x14ac:dyDescent="0.3">
      <c r="A2104" s="22">
        <v>103846</v>
      </c>
      <c r="B2104" s="23" t="str">
        <f>VLOOKUP($A2104,'[1]MAN PROG 2026'!$A$1:$AI$3379,2,FALSE)</f>
        <v>ANALIZZATORE/PROGRAMMATORE PER CARDIOSTIMOLATORI</v>
      </c>
      <c r="C2104" s="23" t="str">
        <f>VLOOKUP($A2104,'[1]MAN PROG 2026'!$A$1:$AI$3379,3,FALSE)</f>
        <v>MEDTRONIC INC</v>
      </c>
      <c r="D2104" s="23" t="str">
        <f>VLOOKUP($A2104,'[1]MAN PROG 2026'!$A$1:$AI$3379,4,FALSE)</f>
        <v>NR</v>
      </c>
      <c r="E2104" s="23" t="str">
        <f>VLOOKUP($A2104,'[1]MAN PROG 2026'!$A$1:$AI$3379,5,FALSE)</f>
        <v>RFA003349A</v>
      </c>
      <c r="F2104" s="23" t="str">
        <f>VLOOKUP($A2104,'[1]MAN PROG 2026'!$A$1:$AI$3379,6,FALSE)</f>
        <v>SINGOLA</v>
      </c>
      <c r="G2104" s="23">
        <f>VLOOKUP($A2104,'[1]MAN PROG 2026'!$A$1:$AI$3379,7,FALSE)</f>
        <v>103846</v>
      </c>
      <c r="H2104" s="23">
        <f>VLOOKUP($A2104,'[1]MAN PROG 2026'!$A$1:$AI$3379,8,FALSE)</f>
        <v>0</v>
      </c>
      <c r="I2104" s="23" t="str">
        <f>VLOOKUP($A2104,'[1]MAN PROG 2026'!$A$1:$AI$3379,9,FALSE)</f>
        <v>S.PIETRO</v>
      </c>
      <c r="J2104" s="23" t="str">
        <f>VLOOKUP($A2104,'[1]MAN PROG 2026'!$A$1:$AI$3379,10,FALSE)</f>
        <v>S. CARLO ELETTROSTIMOLAZIONE</v>
      </c>
      <c r="K2104" s="23" t="str">
        <f>VLOOKUP($A2104,'[1]MAN PROG 2026'!$A$1:$AI$3379,11,FALSE)</f>
        <v>S. CARLO ELETTROSTIMOLAZIONE</v>
      </c>
      <c r="L2104" s="24" t="str">
        <f>VLOOKUP($A2104,'[1]MAN PROG 2026'!$A$2:$AI$3379,12,FALSE)</f>
        <v>NON TROVATO</v>
      </c>
      <c r="M2104" s="24">
        <f>VLOOKUP($A2104,'[1]MAN PROG 2026'!$A$2:$AI$3379,13,FALSE)</f>
        <v>0</v>
      </c>
      <c r="N2104" s="24">
        <f>VLOOKUP($A2104,'[1]MAN PROG 2026'!$A$2:$AI$3379,14,FALSE)</f>
        <v>0</v>
      </c>
      <c r="O2104" s="24">
        <f>VLOOKUP($A2104,'[1]MAN PROG 2026'!$A$2:$AI$3379,15,FALSE)</f>
        <v>0</v>
      </c>
      <c r="P2104" s="25" t="str">
        <f>VLOOKUP($A2104,'[1]MAN PROG 2026'!$A$2:$AI$3379,20,FALSE)</f>
        <v>DA FARE</v>
      </c>
      <c r="Q2104" s="8"/>
      <c r="R2104" s="26"/>
      <c r="S2104" s="8"/>
      <c r="T2104" s="37"/>
      <c r="U2104" s="27"/>
      <c r="V2104" s="27"/>
      <c r="W2104" s="27"/>
      <c r="X2104" s="27"/>
      <c r="Y2104" s="27"/>
      <c r="Z2104" s="27"/>
      <c r="AA2104" s="27"/>
      <c r="AB2104" s="27"/>
      <c r="AC2104" s="27"/>
      <c r="AD2104" s="27"/>
      <c r="AE2104" s="27"/>
      <c r="AF2104" s="27"/>
      <c r="AG2104" s="9" t="s">
        <v>32</v>
      </c>
      <c r="AH2104" s="27"/>
      <c r="AI2104" s="27"/>
      <c r="AJ2104" s="27"/>
      <c r="AK2104" s="27"/>
      <c r="AL2104" s="27"/>
      <c r="AM2104" s="11"/>
      <c r="AN2104" s="28"/>
      <c r="AO2104" s="28"/>
      <c r="AP2104" s="29"/>
      <c r="AQ2104" s="30"/>
      <c r="AR2104" s="31"/>
      <c r="AS2104" s="32"/>
      <c r="AT2104" s="33"/>
      <c r="AU2104" s="34"/>
      <c r="AV2104" s="27"/>
      <c r="AW2104" s="27"/>
      <c r="AX2104" s="27"/>
      <c r="AY2104" s="27"/>
    </row>
    <row r="2105" spans="1:51" ht="24" customHeight="1" x14ac:dyDescent="0.3">
      <c r="A2105" s="22">
        <v>103849</v>
      </c>
      <c r="B2105" s="23" t="str">
        <f>VLOOKUP($A2105,'[1]MAN PROG 2026'!$A$1:$AI$3379,2,FALSE)</f>
        <v>SISTEMA TELEVISIVO PER ENDOSCOPIA</v>
      </c>
      <c r="C2105" s="23" t="str">
        <f>VLOOKUP($A2105,'[1]MAN PROG 2026'!$A$1:$AI$3379,3,FALSE)</f>
        <v>STORZ KARL GMBH &amp; CO KG</v>
      </c>
      <c r="D2105" s="23" t="str">
        <f>VLOOKUP($A2105,'[1]MAN PROG 2026'!$A$1:$AI$3379,4,FALSE)</f>
        <v>TELEPACK X LED TP 100</v>
      </c>
      <c r="E2105" s="23" t="str">
        <f>VLOOKUP($A2105,'[1]MAN PROG 2026'!$A$1:$AI$3379,5,FALSE)</f>
        <v>ZS6424</v>
      </c>
      <c r="F2105" s="23" t="str">
        <f>VLOOKUP($A2105,'[1]MAN PROG 2026'!$A$1:$AI$3379,6,FALSE)</f>
        <v>PRINCIPALE</v>
      </c>
      <c r="G2105" s="23">
        <f>VLOOKUP($A2105,'[1]MAN PROG 2026'!$A$1:$AI$3379,7,FALSE)</f>
        <v>103849</v>
      </c>
      <c r="H2105" s="23">
        <f>VLOOKUP($A2105,'[1]MAN PROG 2026'!$A$1:$AI$3379,8,FALSE)</f>
        <v>0</v>
      </c>
      <c r="I2105" s="23" t="str">
        <f>VLOOKUP($A2105,'[1]MAN PROG 2026'!$A$1:$AI$3379,9,FALSE)</f>
        <v>S.PIETRO</v>
      </c>
      <c r="J2105" s="23" t="str">
        <f>VLOOKUP($A2105,'[1]MAN PROG 2026'!$A$1:$AI$3379,10,FALSE)</f>
        <v>AMB. UROLOGIA</v>
      </c>
      <c r="K2105" s="23" t="str">
        <f>VLOOKUP($A2105,'[1]MAN PROG 2026'!$A$1:$AI$3379,11,FALSE)</f>
        <v>AMB. UROLOGIA</v>
      </c>
      <c r="L2105" s="24" t="str">
        <f>VLOOKUP($A2105,'[1]MAN PROG 2026'!$A$2:$AI$3379,12,FALSE)</f>
        <v>AMB. UROLOGIA</v>
      </c>
      <c r="M2105" s="24" t="str">
        <f>VLOOKUP($A2105,'[1]MAN PROG 2026'!$A$2:$AI$3379,13,FALSE)</f>
        <v>PRINCIPALE</v>
      </c>
      <c r="N2105" s="24">
        <f>VLOOKUP($A2105,'[1]MAN PROG 2026'!$A$2:$AI$3379,14,FALSE)</f>
        <v>103849</v>
      </c>
      <c r="O2105" s="24">
        <f>VLOOKUP($A2105,'[1]MAN PROG 2026'!$A$2:$AI$3379,15,FALSE)</f>
        <v>0</v>
      </c>
      <c r="P2105" s="25" t="str">
        <f>VLOOKUP($A2105,'[1]MAN PROG 2026'!$A$2:$AI$3379,20,FALSE)</f>
        <v>NON PREVISTO</v>
      </c>
      <c r="Q2105" s="8"/>
      <c r="R2105" s="26"/>
      <c r="S2105" s="8"/>
      <c r="T2105" s="37"/>
      <c r="U2105" s="27"/>
      <c r="V2105" s="27"/>
      <c r="W2105" s="27"/>
      <c r="X2105" s="27"/>
      <c r="Y2105" s="27"/>
      <c r="Z2105" s="27"/>
      <c r="AA2105" s="27"/>
      <c r="AB2105" s="27"/>
      <c r="AC2105" s="27"/>
      <c r="AD2105" s="27"/>
      <c r="AE2105" s="27"/>
      <c r="AF2105" s="27"/>
      <c r="AG2105" s="9" t="s">
        <v>32</v>
      </c>
      <c r="AH2105" s="27"/>
      <c r="AI2105" s="27"/>
      <c r="AJ2105" s="27"/>
      <c r="AK2105" s="27"/>
      <c r="AL2105" s="27"/>
      <c r="AM2105" s="11"/>
      <c r="AN2105" s="28"/>
      <c r="AO2105" s="28"/>
      <c r="AP2105" s="29"/>
      <c r="AQ2105" s="30"/>
      <c r="AR2105" s="31"/>
      <c r="AS2105" s="32"/>
      <c r="AT2105" s="33"/>
      <c r="AU2105" s="34"/>
      <c r="AV2105" s="27"/>
      <c r="AW2105" s="27"/>
      <c r="AX2105" s="27"/>
      <c r="AY2105" s="27"/>
    </row>
    <row r="2106" spans="1:51" ht="24" customHeight="1" x14ac:dyDescent="0.3">
      <c r="A2106" s="22">
        <v>103850</v>
      </c>
      <c r="B2106" s="23" t="str">
        <f>VLOOKUP($A2106,'[1]MAN PROG 2026'!$A$1:$AI$3379,2,FALSE)</f>
        <v>TELECAMERA</v>
      </c>
      <c r="C2106" s="23" t="str">
        <f>VLOOKUP($A2106,'[1]MAN PROG 2026'!$A$1:$AI$3379,3,FALSE)</f>
        <v>STORZ KARL GMBH &amp; CO KG</v>
      </c>
      <c r="D2106" s="23">
        <f>VLOOKUP($A2106,'[1]MAN PROG 2026'!$A$1:$AI$3379,4,FALSE)</f>
        <v>20212032</v>
      </c>
      <c r="E2106" s="23" t="str">
        <f>VLOOKUP($A2106,'[1]MAN PROG 2026'!$A$1:$AI$3379,5,FALSE)</f>
        <v>RXY787107 H</v>
      </c>
      <c r="F2106" s="23" t="str">
        <f>VLOOKUP($A2106,'[1]MAN PROG 2026'!$A$1:$AI$3379,6,FALSE)</f>
        <v>COMPONENTE</v>
      </c>
      <c r="G2106" s="23">
        <f>VLOOKUP($A2106,'[1]MAN PROG 2026'!$A$1:$AI$3379,7,FALSE)</f>
        <v>103849</v>
      </c>
      <c r="H2106" s="23">
        <f>VLOOKUP($A2106,'[1]MAN PROG 2026'!$A$1:$AI$3379,8,FALSE)</f>
        <v>0</v>
      </c>
      <c r="I2106" s="23" t="str">
        <f>VLOOKUP($A2106,'[1]MAN PROG 2026'!$A$1:$AI$3379,9,FALSE)</f>
        <v>S.PIETRO</v>
      </c>
      <c r="J2106" s="23" t="str">
        <f>VLOOKUP($A2106,'[1]MAN PROG 2026'!$A$1:$AI$3379,10,FALSE)</f>
        <v>AMB. UROLOGIA</v>
      </c>
      <c r="K2106" s="23" t="str">
        <f>VLOOKUP($A2106,'[1]MAN PROG 2026'!$A$1:$AI$3379,11,FALSE)</f>
        <v>AMB. UROLOGIA</v>
      </c>
      <c r="L2106" s="24" t="str">
        <f>VLOOKUP($A2106,'[1]MAN PROG 2026'!$A$2:$AI$3379,12,FALSE)</f>
        <v>AMB. UROLOGIA</v>
      </c>
      <c r="M2106" s="24" t="str">
        <f>VLOOKUP($A2106,'[1]MAN PROG 2026'!$A$2:$AI$3379,13,FALSE)</f>
        <v>COMPONENTE</v>
      </c>
      <c r="N2106" s="24">
        <f>VLOOKUP($A2106,'[1]MAN PROG 2026'!$A$2:$AI$3379,14,FALSE)</f>
        <v>103849</v>
      </c>
      <c r="O2106" s="24">
        <f>VLOOKUP($A2106,'[1]MAN PROG 2026'!$A$2:$AI$3379,15,FALSE)</f>
        <v>0</v>
      </c>
      <c r="P2106" s="25" t="str">
        <f>VLOOKUP($A2106,'[1]MAN PROG 2026'!$A$2:$AI$3379,20,FALSE)</f>
        <v>NON PREVISTO</v>
      </c>
      <c r="Q2106" s="8"/>
      <c r="R2106" s="26"/>
      <c r="S2106" s="8"/>
      <c r="T2106" s="37"/>
      <c r="U2106" s="27"/>
      <c r="V2106" s="27"/>
      <c r="W2106" s="27"/>
      <c r="X2106" s="27"/>
      <c r="Y2106" s="27"/>
      <c r="Z2106" s="27"/>
      <c r="AA2106" s="27"/>
      <c r="AB2106" s="27"/>
      <c r="AC2106" s="27"/>
      <c r="AD2106" s="27"/>
      <c r="AE2106" s="27"/>
      <c r="AF2106" s="27"/>
      <c r="AG2106" s="9" t="s">
        <v>32</v>
      </c>
      <c r="AH2106" s="27"/>
      <c r="AI2106" s="27"/>
      <c r="AJ2106" s="27"/>
      <c r="AK2106" s="27"/>
      <c r="AL2106" s="27"/>
      <c r="AM2106" s="11"/>
      <c r="AN2106" s="28"/>
      <c r="AO2106" s="28"/>
      <c r="AP2106" s="29"/>
      <c r="AQ2106" s="30"/>
      <c r="AR2106" s="31"/>
      <c r="AS2106" s="32"/>
      <c r="AT2106" s="33"/>
      <c r="AU2106" s="34"/>
      <c r="AV2106" s="27"/>
      <c r="AW2106" s="27"/>
      <c r="AX2106" s="27"/>
      <c r="AY2106" s="27"/>
    </row>
    <row r="2107" spans="1:51" ht="24" customHeight="1" x14ac:dyDescent="0.3">
      <c r="A2107" s="22">
        <v>103852</v>
      </c>
      <c r="B2107" s="23" t="str">
        <f>VLOOKUP($A2107,'[1]MAN PROG 2026'!$A$1:$AI$3379,2,FALSE)</f>
        <v>ACCELERATORE LINEARE</v>
      </c>
      <c r="C2107" s="23" t="str">
        <f>VLOOKUP($A2107,'[1]MAN PROG 2026'!$A$1:$AI$3379,3,FALSE)</f>
        <v>VIEWRAY</v>
      </c>
      <c r="D2107" s="23" t="str">
        <f>VLOOKUP($A2107,'[1]MAN PROG 2026'!$A$1:$AI$3379,4,FALSE)</f>
        <v>MRIDIAN LINAC</v>
      </c>
      <c r="E2107" s="23" t="str">
        <f>VLOOKUP($A2107,'[1]MAN PROG 2026'!$A$1:$AI$3379,5,FALSE)</f>
        <v>244</v>
      </c>
      <c r="F2107" s="23" t="str">
        <f>VLOOKUP($A2107,'[1]MAN PROG 2026'!$A$1:$AI$3379,6,FALSE)</f>
        <v>SINGOLA</v>
      </c>
      <c r="G2107" s="23">
        <f>VLOOKUP($A2107,'[1]MAN PROG 2026'!$A$1:$AI$3379,7,FALSE)</f>
        <v>103852</v>
      </c>
      <c r="H2107" s="23">
        <f>VLOOKUP($A2107,'[1]MAN PROG 2026'!$A$1:$AI$3379,8,FALSE)</f>
        <v>0</v>
      </c>
      <c r="I2107" s="23" t="str">
        <f>VLOOKUP($A2107,'[1]MAN PROG 2026'!$A$1:$AI$3379,9,FALSE)</f>
        <v>S.PIETRO</v>
      </c>
      <c r="J2107" s="23" t="str">
        <f>VLOOKUP($A2107,'[1]MAN PROG 2026'!$A$1:$AI$3379,10,FALSE)</f>
        <v>RADIOTERAPIA</v>
      </c>
      <c r="K2107" s="23" t="str">
        <f>VLOOKUP($A2107,'[1]MAN PROG 2026'!$A$1:$AI$3379,11,FALSE)</f>
        <v>RADIOTERAPIA</v>
      </c>
      <c r="L2107" s="24" t="str">
        <f>VLOOKUP($A2107,'[1]MAN PROG 2026'!$A$2:$AI$3379,12,FALSE)</f>
        <v>RADIOTERAPIA</v>
      </c>
      <c r="M2107" s="24" t="str">
        <f>VLOOKUP($A2107,'[1]MAN PROG 2026'!$A$2:$AI$3379,13,FALSE)</f>
        <v>SINGOLA</v>
      </c>
      <c r="N2107" s="24">
        <f>VLOOKUP($A2107,'[1]MAN PROG 2026'!$A$2:$AI$3379,14,FALSE)</f>
        <v>103852</v>
      </c>
      <c r="O2107" s="24">
        <f>VLOOKUP($A2107,'[1]MAN PROG 2026'!$A$2:$AI$3379,15,FALSE)</f>
        <v>0</v>
      </c>
      <c r="P2107" s="25" t="str">
        <f>VLOOKUP($A2107,'[1]MAN PROG 2026'!$A$2:$AI$3379,20,FALSE)</f>
        <v>NON PREVISTO</v>
      </c>
      <c r="Q2107" s="8"/>
      <c r="R2107" s="26"/>
      <c r="S2107" s="8"/>
      <c r="T2107" s="37"/>
      <c r="U2107" s="27"/>
      <c r="V2107" s="27"/>
      <c r="W2107" s="27"/>
      <c r="X2107" s="27"/>
      <c r="Y2107" s="27"/>
      <c r="Z2107" s="27"/>
      <c r="AA2107" s="27"/>
      <c r="AB2107" s="27"/>
      <c r="AC2107" s="27"/>
      <c r="AD2107" s="27"/>
      <c r="AE2107" s="27"/>
      <c r="AF2107" s="27"/>
      <c r="AG2107" s="9" t="s">
        <v>32</v>
      </c>
      <c r="AH2107" s="27"/>
      <c r="AI2107" s="27"/>
      <c r="AJ2107" s="27"/>
      <c r="AK2107" s="27"/>
      <c r="AL2107" s="27"/>
      <c r="AM2107" s="11"/>
      <c r="AN2107" s="28"/>
      <c r="AO2107" s="28"/>
      <c r="AP2107" s="29"/>
      <c r="AQ2107" s="30"/>
      <c r="AR2107" s="31"/>
      <c r="AS2107" s="32"/>
      <c r="AT2107" s="33"/>
      <c r="AU2107" s="34"/>
      <c r="AV2107" s="27"/>
      <c r="AW2107" s="27"/>
      <c r="AX2107" s="27"/>
      <c r="AY2107" s="27"/>
    </row>
    <row r="2108" spans="1:51" ht="24" customHeight="1" x14ac:dyDescent="0.3">
      <c r="A2108" s="22">
        <v>103853</v>
      </c>
      <c r="B2108" s="23" t="str">
        <f>VLOOKUP($A2108,'[1]MAN PROG 2026'!$A$1:$AI$3379,2,FALSE)</f>
        <v>FONTE LUMINOSA PER ENDOSCOPIA</v>
      </c>
      <c r="C2108" s="23" t="str">
        <f>VLOOKUP($A2108,'[1]MAN PROG 2026'!$A$1:$AI$3379,3,FALSE)</f>
        <v>GIMA SPA</v>
      </c>
      <c r="D2108" s="23" t="str">
        <f>VLOOKUP($A2108,'[1]MAN PROG 2026'!$A$1:$AI$3379,4,FALSE)</f>
        <v>GIMA 5</v>
      </c>
      <c r="E2108" s="23">
        <f>VLOOKUP($A2108,'[1]MAN PROG 2026'!$A$1:$AI$3379,5,FALSE)</f>
        <v>7413</v>
      </c>
      <c r="F2108" s="23" t="str">
        <f>VLOOKUP($A2108,'[1]MAN PROG 2026'!$A$1:$AI$3379,6,FALSE)</f>
        <v>SINGOLA</v>
      </c>
      <c r="G2108" s="23">
        <f>VLOOKUP($A2108,'[1]MAN PROG 2026'!$A$1:$AI$3379,7,FALSE)</f>
        <v>103853</v>
      </c>
      <c r="H2108" s="23">
        <f>VLOOKUP($A2108,'[1]MAN PROG 2026'!$A$1:$AI$3379,8,FALSE)</f>
        <v>0</v>
      </c>
      <c r="I2108" s="23" t="str">
        <f>VLOOKUP($A2108,'[1]MAN PROG 2026'!$A$1:$AI$3379,9,FALSE)</f>
        <v>S.PIETRO</v>
      </c>
      <c r="J2108" s="23" t="str">
        <f>VLOOKUP($A2108,'[1]MAN PROG 2026'!$A$1:$AI$3379,10,FALSE)</f>
        <v>RADIOTERAPIA</v>
      </c>
      <c r="K2108" s="23" t="str">
        <f>VLOOKUP($A2108,'[1]MAN PROG 2026'!$A$1:$AI$3379,11,FALSE)</f>
        <v>RADIOTERAPIA</v>
      </c>
      <c r="L2108" s="24" t="str">
        <f>VLOOKUP($A2108,'[1]MAN PROG 2026'!$A$2:$AI$3379,12,FALSE)</f>
        <v>RADIOTERAPIA</v>
      </c>
      <c r="M2108" s="24" t="str">
        <f>VLOOKUP($A2108,'[1]MAN PROG 2026'!$A$2:$AI$3379,13,FALSE)</f>
        <v>SINGOLA</v>
      </c>
      <c r="N2108" s="24" t="str">
        <f>VLOOKUP($A2108,'[1]MAN PROG 2026'!$A$2:$AI$3379,14,FALSE)</f>
        <v>103853</v>
      </c>
      <c r="O2108" s="24">
        <f>VLOOKUP($A2108,'[1]MAN PROG 2026'!$A$2:$AI$3379,15,FALSE)</f>
        <v>0</v>
      </c>
      <c r="P2108" s="25" t="str">
        <f>VLOOKUP($A2108,'[1]MAN PROG 2026'!$A$2:$AI$3379,20,FALSE)</f>
        <v>NON PREVISTO</v>
      </c>
      <c r="Q2108" s="8"/>
      <c r="R2108" s="26"/>
      <c r="S2108" s="8"/>
      <c r="T2108" s="37"/>
      <c r="U2108" s="27"/>
      <c r="V2108" s="27"/>
      <c r="W2108" s="27"/>
      <c r="X2108" s="27"/>
      <c r="Y2108" s="27"/>
      <c r="Z2108" s="27"/>
      <c r="AA2108" s="27"/>
      <c r="AB2108" s="27"/>
      <c r="AC2108" s="27"/>
      <c r="AD2108" s="27"/>
      <c r="AE2108" s="27"/>
      <c r="AF2108" s="27"/>
      <c r="AG2108" s="9" t="s">
        <v>32</v>
      </c>
      <c r="AH2108" s="27"/>
      <c r="AI2108" s="27"/>
      <c r="AJ2108" s="27"/>
      <c r="AK2108" s="27"/>
      <c r="AL2108" s="27"/>
      <c r="AM2108" s="11"/>
      <c r="AN2108" s="28"/>
      <c r="AO2108" s="28"/>
      <c r="AP2108" s="29"/>
      <c r="AQ2108" s="30"/>
      <c r="AR2108" s="31"/>
      <c r="AS2108" s="32"/>
      <c r="AT2108" s="33"/>
      <c r="AU2108" s="34"/>
      <c r="AV2108" s="27"/>
      <c r="AW2108" s="27"/>
      <c r="AX2108" s="27"/>
      <c r="AY2108" s="27"/>
    </row>
    <row r="2109" spans="1:51" ht="24" customHeight="1" x14ac:dyDescent="0.3">
      <c r="A2109" s="22">
        <v>103854</v>
      </c>
      <c r="B2109" s="23" t="str">
        <f>VLOOKUP($A2109,'[1]MAN PROG 2026'!$A$1:$AI$3379,2,FALSE)</f>
        <v>ECOTOMOGRAFO</v>
      </c>
      <c r="C2109" s="23" t="str">
        <f>VLOOKUP($A2109,'[1]MAN PROG 2026'!$A$1:$AI$3379,3,FALSE)</f>
        <v>MINDRAY CO LTD</v>
      </c>
      <c r="D2109" s="23" t="str">
        <f>VLOOKUP($A2109,'[1]MAN PROG 2026'!$A$1:$AI$3379,4,FALSE)</f>
        <v>RESONA 7</v>
      </c>
      <c r="E2109" s="23" t="str">
        <f>VLOOKUP($A2109,'[1]MAN PROG 2026'!$A$1:$AI$3379,5,FALSE)</f>
        <v>7V96001582</v>
      </c>
      <c r="F2109" s="23" t="str">
        <f>VLOOKUP($A2109,'[1]MAN PROG 2026'!$A$1:$AI$3379,6,FALSE)</f>
        <v>PRINCIPALE</v>
      </c>
      <c r="G2109" s="23">
        <f>VLOOKUP($A2109,'[1]MAN PROG 2026'!$A$1:$AI$3379,7,FALSE)</f>
        <v>103854</v>
      </c>
      <c r="H2109" s="23" t="str">
        <f>VLOOKUP($A2109,'[1]MAN PROG 2026'!$A$1:$AI$3379,8,FALSE)</f>
        <v>ECO25 (103854)</v>
      </c>
      <c r="I2109" s="23" t="str">
        <f>VLOOKUP($A2109,'[1]MAN PROG 2026'!$A$1:$AI$3379,9,FALSE)</f>
        <v>S.PIETRO</v>
      </c>
      <c r="J2109" s="23" t="str">
        <f>VLOOKUP($A2109,'[1]MAN PROG 2026'!$A$1:$AI$3379,10,FALSE)</f>
        <v>EMODINAMICA</v>
      </c>
      <c r="K2109" s="23" t="str">
        <f>VLOOKUP($A2109,'[1]MAN PROG 2026'!$A$1:$AI$3379,11,FALSE)</f>
        <v>EMODINAMICA</v>
      </c>
      <c r="L2109" s="24" t="str">
        <f>VLOOKUP($A2109,'[1]MAN PROG 2026'!$A$2:$AI$3379,12,FALSE)</f>
        <v>EMODINAMICA</v>
      </c>
      <c r="M2109" s="24" t="str">
        <f>VLOOKUP($A2109,'[1]MAN PROG 2026'!$A$2:$AI$3379,13,FALSE)</f>
        <v>PRINCIPALE</v>
      </c>
      <c r="N2109" s="24" t="str">
        <f>VLOOKUP($A2109,'[1]MAN PROG 2026'!$A$2:$AI$3379,14,FALSE)</f>
        <v>103854</v>
      </c>
      <c r="O2109" s="24" t="str">
        <f>VLOOKUP($A2109,'[1]MAN PROG 2026'!$A$2:$AI$3379,15,FALSE)</f>
        <v>ECO25 (103854)</v>
      </c>
      <c r="P2109" s="25" t="str">
        <f>VLOOKUP($A2109,'[1]MAN PROG 2026'!$A$2:$AI$3379,20,FALSE)</f>
        <v>DA FARE</v>
      </c>
      <c r="Q2109" s="8" t="s">
        <v>898</v>
      </c>
      <c r="R2109" s="26">
        <v>46268</v>
      </c>
      <c r="S2109" s="8" t="s">
        <v>53</v>
      </c>
      <c r="T2109" s="37" t="s">
        <v>899</v>
      </c>
      <c r="U2109" s="27" t="s">
        <v>55</v>
      </c>
      <c r="V2109" s="27" t="s">
        <v>55</v>
      </c>
      <c r="W2109" s="27" t="s">
        <v>55</v>
      </c>
      <c r="X2109" s="27" t="s">
        <v>55</v>
      </c>
      <c r="Y2109" s="27" t="s">
        <v>55</v>
      </c>
      <c r="Z2109" s="27" t="s">
        <v>55</v>
      </c>
      <c r="AA2109" s="27" t="s">
        <v>55</v>
      </c>
      <c r="AB2109" s="27" t="s">
        <v>57</v>
      </c>
      <c r="AC2109" s="27" t="s">
        <v>73</v>
      </c>
      <c r="AD2109" s="27" t="s">
        <v>112</v>
      </c>
      <c r="AE2109" s="27" t="s">
        <v>68</v>
      </c>
      <c r="AF2109" s="27"/>
      <c r="AG2109" s="9" t="s">
        <v>32</v>
      </c>
      <c r="AH2109" s="27" t="s">
        <v>70</v>
      </c>
      <c r="AI2109" s="27" t="s">
        <v>70</v>
      </c>
      <c r="AJ2109" s="27" t="s">
        <v>61</v>
      </c>
      <c r="AK2109" s="27" t="s">
        <v>70</v>
      </c>
      <c r="AL2109" s="27" t="s">
        <v>70</v>
      </c>
      <c r="AM2109" s="11">
        <v>164.8</v>
      </c>
      <c r="AN2109" s="28">
        <v>9.8000000000000007</v>
      </c>
      <c r="AO2109" s="28" t="s">
        <v>181</v>
      </c>
      <c r="AP2109" s="29">
        <v>9.5</v>
      </c>
      <c r="AQ2109" s="30" t="s">
        <v>181</v>
      </c>
      <c r="AR2109" s="31">
        <v>8.4</v>
      </c>
      <c r="AS2109" s="32" t="s">
        <v>181</v>
      </c>
      <c r="AT2109" s="33"/>
      <c r="AU2109" s="34"/>
      <c r="AV2109" s="27" t="s">
        <v>62</v>
      </c>
      <c r="AW2109" s="27">
        <v>5625031</v>
      </c>
      <c r="AX2109" s="27" t="s">
        <v>63</v>
      </c>
      <c r="AY2109" s="27"/>
    </row>
    <row r="2110" spans="1:51" ht="24" customHeight="1" x14ac:dyDescent="0.3">
      <c r="A2110" s="22">
        <v>103855</v>
      </c>
      <c r="B2110" s="23" t="str">
        <f>VLOOKUP($A2110,'[1]MAN PROG 2026'!$A$1:$AI$3379,2,FALSE)</f>
        <v>SONDA ECOGRAFICA</v>
      </c>
      <c r="C2110" s="23" t="str">
        <f>VLOOKUP($A2110,'[1]MAN PROG 2026'!$A$1:$AI$3379,3,FALSE)</f>
        <v>MINDRAY CO LTD</v>
      </c>
      <c r="D2110" s="23" t="str">
        <f>VLOOKUP($A2110,'[1]MAN PROG 2026'!$A$1:$AI$3379,4,FALSE)</f>
        <v>L9 3U</v>
      </c>
      <c r="E2110" s="23" t="str">
        <f>VLOOKUP($A2110,'[1]MAN PROG 2026'!$A$1:$AI$3379,5,FALSE)</f>
        <v>9TJ96004763</v>
      </c>
      <c r="F2110" s="23" t="str">
        <f>VLOOKUP($A2110,'[1]MAN PROG 2026'!$A$1:$AI$3379,6,FALSE)</f>
        <v>COMPONENTE</v>
      </c>
      <c r="G2110" s="23">
        <f>VLOOKUP($A2110,'[1]MAN PROG 2026'!$A$1:$AI$3379,7,FALSE)</f>
        <v>103854</v>
      </c>
      <c r="H2110" s="23" t="str">
        <f>VLOOKUP($A2110,'[1]MAN PROG 2026'!$A$1:$AI$3379,8,FALSE)</f>
        <v>ECO25 (103854)</v>
      </c>
      <c r="I2110" s="23" t="str">
        <f>VLOOKUP($A2110,'[1]MAN PROG 2026'!$A$1:$AI$3379,9,FALSE)</f>
        <v>S.PIETRO</v>
      </c>
      <c r="J2110" s="23" t="str">
        <f>VLOOKUP($A2110,'[1]MAN PROG 2026'!$A$1:$AI$3379,10,FALSE)</f>
        <v>EMODINAMICA</v>
      </c>
      <c r="K2110" s="23" t="str">
        <f>VLOOKUP($A2110,'[1]MAN PROG 2026'!$A$1:$AI$3379,11,FALSE)</f>
        <v>EMODINAMICA</v>
      </c>
      <c r="L2110" s="24" t="str">
        <f>VLOOKUP($A2110,'[1]MAN PROG 2026'!$A$2:$AI$3379,12,FALSE)</f>
        <v>EMODINAMICA</v>
      </c>
      <c r="M2110" s="24" t="str">
        <f>VLOOKUP($A2110,'[1]MAN PROG 2026'!$A$2:$AI$3379,13,FALSE)</f>
        <v>COMPONENTE</v>
      </c>
      <c r="N2110" s="24" t="str">
        <f>VLOOKUP($A2110,'[1]MAN PROG 2026'!$A$2:$AI$3379,14,FALSE)</f>
        <v>103854</v>
      </c>
      <c r="O2110" s="24" t="str">
        <f>VLOOKUP($A2110,'[1]MAN PROG 2026'!$A$2:$AI$3379,15,FALSE)</f>
        <v>ECO25 (103854)</v>
      </c>
      <c r="P2110" s="25" t="str">
        <f>VLOOKUP($A2110,'[1]MAN PROG 2026'!$A$2:$AI$3379,20,FALSE)</f>
        <v>DA FARE</v>
      </c>
      <c r="Q2110" s="8" t="s">
        <v>898</v>
      </c>
      <c r="R2110" s="26">
        <v>46268</v>
      </c>
      <c r="S2110" s="8"/>
      <c r="T2110" s="37" t="s">
        <v>157</v>
      </c>
      <c r="U2110" s="27"/>
      <c r="V2110" s="27"/>
      <c r="W2110" s="27"/>
      <c r="X2110" s="27"/>
      <c r="Y2110" s="27"/>
      <c r="Z2110" s="27"/>
      <c r="AA2110" s="27"/>
      <c r="AB2110" s="27"/>
      <c r="AC2110" s="27"/>
      <c r="AD2110" s="27"/>
      <c r="AE2110" s="27"/>
      <c r="AF2110" s="27"/>
      <c r="AG2110" s="9" t="s">
        <v>32</v>
      </c>
      <c r="AH2110" s="27"/>
      <c r="AI2110" s="27"/>
      <c r="AJ2110" s="27"/>
      <c r="AK2110" s="27"/>
      <c r="AL2110" s="27"/>
      <c r="AM2110" s="11"/>
      <c r="AN2110" s="28"/>
      <c r="AO2110" s="28"/>
      <c r="AP2110" s="29"/>
      <c r="AQ2110" s="30"/>
      <c r="AR2110" s="31"/>
      <c r="AS2110" s="32"/>
      <c r="AT2110" s="33"/>
      <c r="AU2110" s="34"/>
      <c r="AV2110" s="27"/>
      <c r="AW2110" s="27"/>
      <c r="AX2110" s="27"/>
      <c r="AY2110" s="27"/>
    </row>
    <row r="2111" spans="1:51" ht="24" customHeight="1" x14ac:dyDescent="0.3">
      <c r="A2111" s="22">
        <v>103856</v>
      </c>
      <c r="B2111" s="23" t="str">
        <f>VLOOKUP($A2111,'[1]MAN PROG 2026'!$A$1:$AI$3379,2,FALSE)</f>
        <v>SONDA ECOGRAFICA</v>
      </c>
      <c r="C2111" s="23" t="str">
        <f>VLOOKUP($A2111,'[1]MAN PROG 2026'!$A$1:$AI$3379,3,FALSE)</f>
        <v>MINDRAY CO LTD</v>
      </c>
      <c r="D2111" s="23" t="str">
        <f>VLOOKUP($A2111,'[1]MAN PROG 2026'!$A$1:$AI$3379,4,FALSE)</f>
        <v>SP5 1U</v>
      </c>
      <c r="E2111" s="23" t="str">
        <f>VLOOKUP($A2111,'[1]MAN PROG 2026'!$A$1:$AI$3379,5,FALSE)</f>
        <v>9KL93019323</v>
      </c>
      <c r="F2111" s="23" t="str">
        <f>VLOOKUP($A2111,'[1]MAN PROG 2026'!$A$1:$AI$3379,6,FALSE)</f>
        <v>COMPONENTE</v>
      </c>
      <c r="G2111" s="23">
        <f>VLOOKUP($A2111,'[1]MAN PROG 2026'!$A$1:$AI$3379,7,FALSE)</f>
        <v>103854</v>
      </c>
      <c r="H2111" s="23" t="str">
        <f>VLOOKUP($A2111,'[1]MAN PROG 2026'!$A$1:$AI$3379,8,FALSE)</f>
        <v>ECO25 (103854)</v>
      </c>
      <c r="I2111" s="23" t="str">
        <f>VLOOKUP($A2111,'[1]MAN PROG 2026'!$A$1:$AI$3379,9,FALSE)</f>
        <v>S.PIETRO</v>
      </c>
      <c r="J2111" s="23" t="str">
        <f>VLOOKUP($A2111,'[1]MAN PROG 2026'!$A$1:$AI$3379,10,FALSE)</f>
        <v>EMODINAMICA</v>
      </c>
      <c r="K2111" s="23" t="str">
        <f>VLOOKUP($A2111,'[1]MAN PROG 2026'!$A$1:$AI$3379,11,FALSE)</f>
        <v>EMODINAMICA</v>
      </c>
      <c r="L2111" s="24" t="str">
        <f>VLOOKUP($A2111,'[1]MAN PROG 2026'!$A$2:$AI$3379,12,FALSE)</f>
        <v>EMODINAMICA</v>
      </c>
      <c r="M2111" s="24" t="str">
        <f>VLOOKUP($A2111,'[1]MAN PROG 2026'!$A$2:$AI$3379,13,FALSE)</f>
        <v>COMPONENTE</v>
      </c>
      <c r="N2111" s="24" t="str">
        <f>VLOOKUP($A2111,'[1]MAN PROG 2026'!$A$2:$AI$3379,14,FALSE)</f>
        <v>103854</v>
      </c>
      <c r="O2111" s="24" t="str">
        <f>VLOOKUP($A2111,'[1]MAN PROG 2026'!$A$2:$AI$3379,15,FALSE)</f>
        <v>ECO25 (103854)</v>
      </c>
      <c r="P2111" s="25" t="str">
        <f>VLOOKUP($A2111,'[1]MAN PROG 2026'!$A$2:$AI$3379,20,FALSE)</f>
        <v>DA FARE</v>
      </c>
      <c r="Q2111" s="8" t="s">
        <v>898</v>
      </c>
      <c r="R2111" s="26">
        <v>46268</v>
      </c>
      <c r="S2111" s="8"/>
      <c r="T2111" s="37" t="s">
        <v>157</v>
      </c>
      <c r="U2111" s="27"/>
      <c r="V2111" s="27"/>
      <c r="W2111" s="27"/>
      <c r="X2111" s="27"/>
      <c r="Y2111" s="27"/>
      <c r="Z2111" s="27"/>
      <c r="AA2111" s="27"/>
      <c r="AB2111" s="27"/>
      <c r="AC2111" s="27"/>
      <c r="AD2111" s="27"/>
      <c r="AE2111" s="27"/>
      <c r="AF2111" s="27"/>
      <c r="AG2111" s="9" t="s">
        <v>32</v>
      </c>
      <c r="AH2111" s="27"/>
      <c r="AI2111" s="27"/>
      <c r="AJ2111" s="27"/>
      <c r="AK2111" s="27"/>
      <c r="AL2111" s="27"/>
      <c r="AM2111" s="11"/>
      <c r="AN2111" s="28"/>
      <c r="AO2111" s="28"/>
      <c r="AP2111" s="29"/>
      <c r="AQ2111" s="30"/>
      <c r="AR2111" s="31"/>
      <c r="AS2111" s="32"/>
      <c r="AT2111" s="33"/>
      <c r="AU2111" s="34"/>
      <c r="AV2111" s="27"/>
      <c r="AW2111" s="27"/>
      <c r="AX2111" s="27"/>
      <c r="AY2111" s="27"/>
    </row>
    <row r="2112" spans="1:51" ht="24" customHeight="1" x14ac:dyDescent="0.3">
      <c r="A2112" s="22">
        <v>103858</v>
      </c>
      <c r="B2112" s="23" t="str">
        <f>VLOOKUP($A2112,'[1]MAN PROG 2026'!$A$1:$AI$3379,2,FALSE)</f>
        <v>INIETTORE ANGIOGRAFICO</v>
      </c>
      <c r="C2112" s="23" t="str">
        <f>VLOOKUP($A2112,'[1]MAN PROG 2026'!$A$1:$AI$3379,3,FALSE)</f>
        <v>ACIST MEDICAL SYSYEMS INC</v>
      </c>
      <c r="D2112" s="23" t="str">
        <f>VLOOKUP($A2112,'[1]MAN PROG 2026'!$A$1:$AI$3379,4,FALSE)</f>
        <v>CVI</v>
      </c>
      <c r="E2112" s="23" t="str">
        <f>VLOOKUP($A2112,'[1]MAN PROG 2026'!$A$1:$AI$3379,5,FALSE)</f>
        <v>30010973</v>
      </c>
      <c r="F2112" s="23" t="str">
        <f>VLOOKUP($A2112,'[1]MAN PROG 2026'!$A$1:$AI$3379,6,FALSE)</f>
        <v>SINGOLA</v>
      </c>
      <c r="G2112" s="23">
        <f>VLOOKUP($A2112,'[1]MAN PROG 2026'!$A$1:$AI$3379,7,FALSE)</f>
        <v>103858</v>
      </c>
      <c r="H2112" s="23">
        <f>VLOOKUP($A2112,'[1]MAN PROG 2026'!$A$1:$AI$3379,8,FALSE)</f>
        <v>0</v>
      </c>
      <c r="I2112" s="23" t="str">
        <f>VLOOKUP($A2112,'[1]MAN PROG 2026'!$A$1:$AI$3379,9,FALSE)</f>
        <v>S.PIETRO</v>
      </c>
      <c r="J2112" s="23" t="str">
        <f>VLOOKUP($A2112,'[1]MAN PROG 2026'!$A$1:$AI$3379,10,FALSE)</f>
        <v>EMODINAMICA</v>
      </c>
      <c r="K2112" s="23" t="str">
        <f>VLOOKUP($A2112,'[1]MAN PROG 2026'!$A$1:$AI$3379,11,FALSE)</f>
        <v>EMODINAMICA</v>
      </c>
      <c r="L2112" s="24" t="str">
        <f>VLOOKUP($A2112,'[1]MAN PROG 2026'!$A$2:$AI$3379,12,FALSE)</f>
        <v>EMODINAMICA</v>
      </c>
      <c r="M2112" s="24" t="str">
        <f>VLOOKUP($A2112,'[1]MAN PROG 2026'!$A$2:$AI$3379,13,FALSE)</f>
        <v>SINGOLA</v>
      </c>
      <c r="N2112" s="24" t="str">
        <f>VLOOKUP($A2112,'[1]MAN PROG 2026'!$A$2:$AI$3379,14,FALSE)</f>
        <v>103858</v>
      </c>
      <c r="O2112" s="24">
        <f>VLOOKUP($A2112,'[1]MAN PROG 2026'!$A$2:$AI$3379,15,FALSE)</f>
        <v>0</v>
      </c>
      <c r="P2112" s="25" t="str">
        <f>VLOOKUP($A2112,'[1]MAN PROG 2026'!$A$2:$AI$3379,20,FALSE)</f>
        <v>DA FARE</v>
      </c>
      <c r="Q2112" s="9" t="str">
        <f>RIGHT(A2112,4)</f>
        <v>3858</v>
      </c>
      <c r="R2112" s="26">
        <v>46268</v>
      </c>
      <c r="S2112" s="8" t="s">
        <v>53</v>
      </c>
      <c r="T2112" s="37"/>
      <c r="U2112" s="27" t="s">
        <v>55</v>
      </c>
      <c r="V2112" s="27" t="s">
        <v>56</v>
      </c>
      <c r="W2112" s="27" t="s">
        <v>55</v>
      </c>
      <c r="X2112" s="27" t="s">
        <v>55</v>
      </c>
      <c r="Y2112" s="27" t="s">
        <v>55</v>
      </c>
      <c r="Z2112" s="27" t="s">
        <v>55</v>
      </c>
      <c r="AA2112" s="27" t="s">
        <v>55</v>
      </c>
      <c r="AB2112" s="27" t="s">
        <v>57</v>
      </c>
      <c r="AC2112" s="27" t="s">
        <v>67</v>
      </c>
      <c r="AD2112" s="27" t="s">
        <v>93</v>
      </c>
      <c r="AE2112" s="27" t="s">
        <v>68</v>
      </c>
      <c r="AF2112" s="27" t="s">
        <v>900</v>
      </c>
      <c r="AG2112" s="9" t="s">
        <v>32</v>
      </c>
      <c r="AH2112" s="27" t="s">
        <v>70</v>
      </c>
      <c r="AI2112" s="27" t="s">
        <v>70</v>
      </c>
      <c r="AJ2112" s="27" t="s">
        <v>61</v>
      </c>
      <c r="AK2112" s="27" t="s">
        <v>70</v>
      </c>
      <c r="AL2112" s="27" t="s">
        <v>70</v>
      </c>
      <c r="AM2112" s="11">
        <v>157.6</v>
      </c>
      <c r="AN2112" s="28">
        <v>10.8</v>
      </c>
      <c r="AO2112" s="28" t="s">
        <v>82</v>
      </c>
      <c r="AP2112" s="29"/>
      <c r="AQ2112" s="30"/>
      <c r="AR2112" s="31"/>
      <c r="AS2112" s="32"/>
      <c r="AT2112" s="33"/>
      <c r="AU2112" s="34"/>
      <c r="AV2112" s="27" t="s">
        <v>62</v>
      </c>
      <c r="AW2112" s="27">
        <v>5625031</v>
      </c>
      <c r="AX2112" s="27" t="s">
        <v>63</v>
      </c>
      <c r="AY2112" s="27"/>
    </row>
    <row r="2113" spans="1:51" ht="24" customHeight="1" x14ac:dyDescent="0.3">
      <c r="A2113" s="22">
        <v>103859</v>
      </c>
      <c r="B2113" s="23" t="str">
        <f>VLOOKUP($A2113,'[1]MAN PROG 2026'!$A$1:$AI$3379,2,FALSE)</f>
        <v>LETTO PER DEGENZA ELETTRIFICATO</v>
      </c>
      <c r="C2113" s="23" t="str">
        <f>VLOOKUP($A2113,'[1]MAN PROG 2026'!$A$1:$AI$3379,3,FALSE)</f>
        <v>PAM MOBILITY Srl</v>
      </c>
      <c r="D2113" s="23" t="str">
        <f>VLOOKUP($A2113,'[1]MAN PROG 2026'!$A$1:$AI$3379,4,FALSE)</f>
        <v>SYNAGO</v>
      </c>
      <c r="E2113" s="23">
        <f>VLOOKUP($A2113,'[1]MAN PROG 2026'!$A$1:$AI$3379,5,FALSE)</f>
        <v>2143</v>
      </c>
      <c r="F2113" s="23" t="str">
        <f>VLOOKUP($A2113,'[1]MAN PROG 2026'!$A$1:$AI$3379,6,FALSE)</f>
        <v>SINGOLA</v>
      </c>
      <c r="G2113" s="23">
        <f>VLOOKUP($A2113,'[1]MAN PROG 2026'!$A$1:$AI$3379,7,FALSE)</f>
        <v>103859</v>
      </c>
      <c r="H2113" s="23">
        <f>VLOOKUP($A2113,'[1]MAN PROG 2026'!$A$1:$AI$3379,8,FALSE)</f>
        <v>0</v>
      </c>
      <c r="I2113" s="23" t="str">
        <f>VLOOKUP($A2113,'[1]MAN PROG 2026'!$A$1:$AI$3379,9,FALSE)</f>
        <v>S.PIETRO</v>
      </c>
      <c r="J2113" s="23" t="str">
        <f>VLOOKUP($A2113,'[1]MAN PROG 2026'!$A$1:$AI$3379,10,FALSE)</f>
        <v>S. CARLO SOLVENTI</v>
      </c>
      <c r="K2113" s="23" t="str">
        <f>VLOOKUP($A2113,'[1]MAN PROG 2026'!$A$1:$AI$3379,11,FALSE)</f>
        <v>S. G. ANTIDA</v>
      </c>
      <c r="L2113" s="24" t="str">
        <f>VLOOKUP($A2113,'[1]MAN PROG 2026'!$A$2:$AI$3379,12,FALSE)</f>
        <v>S. G. ANTIDA</v>
      </c>
      <c r="M2113" s="24" t="str">
        <f>VLOOKUP($A2113,'[1]MAN PROG 2026'!$A$2:$AI$3379,13,FALSE)</f>
        <v>SINGOLA</v>
      </c>
      <c r="N2113" s="24">
        <f>VLOOKUP($A2113,'[1]MAN PROG 2026'!$A$2:$AI$3379,14,FALSE)</f>
        <v>103859</v>
      </c>
      <c r="O2113" s="24">
        <f>VLOOKUP($A2113,'[1]MAN PROG 2026'!$A$2:$AI$3379,15,FALSE)</f>
        <v>0</v>
      </c>
      <c r="P2113" s="25" t="str">
        <f>VLOOKUP($A2113,'[1]MAN PROG 2026'!$A$2:$AI$3379,20,FALSE)</f>
        <v>DA FARE</v>
      </c>
      <c r="Q2113" s="9">
        <v>3859</v>
      </c>
      <c r="R2113" s="26">
        <v>46119</v>
      </c>
      <c r="S2113" s="8" t="s">
        <v>602</v>
      </c>
      <c r="T2113" s="37"/>
      <c r="U2113" s="27" t="s">
        <v>55</v>
      </c>
      <c r="V2113" s="27" t="s">
        <v>56</v>
      </c>
      <c r="W2113" s="27" t="s">
        <v>55</v>
      </c>
      <c r="X2113" s="27" t="s">
        <v>55</v>
      </c>
      <c r="Y2113" s="27" t="s">
        <v>55</v>
      </c>
      <c r="Z2113" s="27" t="s">
        <v>55</v>
      </c>
      <c r="AA2113" s="27" t="s">
        <v>55</v>
      </c>
      <c r="AB2113" s="27" t="s">
        <v>66</v>
      </c>
      <c r="AC2113" s="27" t="s">
        <v>58</v>
      </c>
      <c r="AD2113" s="27" t="s">
        <v>196</v>
      </c>
      <c r="AE2113" s="27" t="s">
        <v>88</v>
      </c>
      <c r="AF2113" s="27" t="s">
        <v>61</v>
      </c>
      <c r="AG2113" s="9" t="s">
        <v>32</v>
      </c>
      <c r="AH2113" s="27" t="s">
        <v>61</v>
      </c>
      <c r="AI2113" s="27" t="s">
        <v>70</v>
      </c>
      <c r="AJ2113" s="27" t="s">
        <v>70</v>
      </c>
      <c r="AK2113" s="27" t="s">
        <v>61</v>
      </c>
      <c r="AL2113" s="27" t="s">
        <v>61</v>
      </c>
      <c r="AM2113" s="11">
        <v>61.4</v>
      </c>
      <c r="AN2113" s="28">
        <v>0.1</v>
      </c>
      <c r="AO2113" s="28" t="s">
        <v>204</v>
      </c>
      <c r="AP2113" s="29"/>
      <c r="AQ2113" s="30"/>
      <c r="AR2113" s="31"/>
      <c r="AS2113" s="32"/>
      <c r="AT2113" s="33"/>
      <c r="AU2113" s="34"/>
      <c r="AV2113" s="27" t="s">
        <v>62</v>
      </c>
      <c r="AW2113" s="27">
        <v>5625031</v>
      </c>
      <c r="AX2113" s="27" t="s">
        <v>63</v>
      </c>
      <c r="AY2113" s="27"/>
    </row>
    <row r="2114" spans="1:51" ht="24" customHeight="1" x14ac:dyDescent="0.3">
      <c r="A2114" s="22">
        <v>103860</v>
      </c>
      <c r="B2114" s="23" t="str">
        <f>VLOOKUP($A2114,'[1]MAN PROG 2026'!$A$1:$AI$3379,2,FALSE)</f>
        <v>LETTO PER DEGENZA ELETTRIFICATO</v>
      </c>
      <c r="C2114" s="23" t="str">
        <f>VLOOKUP($A2114,'[1]MAN PROG 2026'!$A$1:$AI$3379,3,FALSE)</f>
        <v>PAM MOBILITY Srl</v>
      </c>
      <c r="D2114" s="23" t="str">
        <f>VLOOKUP($A2114,'[1]MAN PROG 2026'!$A$1:$AI$3379,4,FALSE)</f>
        <v>SYNAGO</v>
      </c>
      <c r="E2114" s="23" t="str">
        <f>VLOOKUP($A2114,'[1]MAN PROG 2026'!$A$1:$AI$3379,5,FALSE)</f>
        <v>2144</v>
      </c>
      <c r="F2114" s="23" t="str">
        <f>VLOOKUP($A2114,'[1]MAN PROG 2026'!$A$1:$AI$3379,6,FALSE)</f>
        <v>SINGOLA</v>
      </c>
      <c r="G2114" s="23">
        <f>VLOOKUP($A2114,'[1]MAN PROG 2026'!$A$1:$AI$3379,7,FALSE)</f>
        <v>103860</v>
      </c>
      <c r="H2114" s="23">
        <f>VLOOKUP($A2114,'[1]MAN PROG 2026'!$A$1:$AI$3379,8,FALSE)</f>
        <v>0</v>
      </c>
      <c r="I2114" s="23" t="str">
        <f>VLOOKUP($A2114,'[1]MAN PROG 2026'!$A$1:$AI$3379,9,FALSE)</f>
        <v>S.PIETRO</v>
      </c>
      <c r="J2114" s="23" t="str">
        <f>VLOOKUP($A2114,'[1]MAN PROG 2026'!$A$1:$AI$3379,10,FALSE)</f>
        <v>S. CARLO SOLVENTI</v>
      </c>
      <c r="K2114" s="23" t="str">
        <f>VLOOKUP($A2114,'[1]MAN PROG 2026'!$A$1:$AI$3379,11,FALSE)</f>
        <v>S. CARLO SOLVENTI</v>
      </c>
      <c r="L2114" s="24" t="str">
        <f>VLOOKUP($A2114,'[1]MAN PROG 2026'!$A$2:$AI$3379,12,FALSE)</f>
        <v>S. CATERINA SOLVENTI</v>
      </c>
      <c r="M2114" s="24" t="str">
        <f>VLOOKUP($A2114,'[1]MAN PROG 2026'!$A$2:$AI$3379,13,FALSE)</f>
        <v>SINGOLA</v>
      </c>
      <c r="N2114" s="24" t="str">
        <f>VLOOKUP($A2114,'[1]MAN PROG 2026'!$A$2:$AI$3379,14,FALSE)</f>
        <v>103860</v>
      </c>
      <c r="O2114" s="24">
        <f>VLOOKUP($A2114,'[1]MAN PROG 2026'!$A$2:$AI$3379,15,FALSE)</f>
        <v>0</v>
      </c>
      <c r="P2114" s="25" t="str">
        <f>VLOOKUP($A2114,'[1]MAN PROG 2026'!$A$2:$AI$3379,20,FALSE)</f>
        <v>DA FARE</v>
      </c>
      <c r="Q2114" s="9">
        <v>3860</v>
      </c>
      <c r="R2114" s="26">
        <v>46111</v>
      </c>
      <c r="S2114" s="8" t="s">
        <v>53</v>
      </c>
      <c r="T2114" s="37"/>
      <c r="U2114" s="27" t="s">
        <v>55</v>
      </c>
      <c r="V2114" s="27" t="s">
        <v>56</v>
      </c>
      <c r="W2114" s="27" t="s">
        <v>55</v>
      </c>
      <c r="X2114" s="27" t="s">
        <v>55</v>
      </c>
      <c r="Y2114" s="27" t="s">
        <v>55</v>
      </c>
      <c r="Z2114" s="27" t="s">
        <v>55</v>
      </c>
      <c r="AA2114" s="27" t="s">
        <v>55</v>
      </c>
      <c r="AB2114" s="27" t="s">
        <v>66</v>
      </c>
      <c r="AC2114" s="27" t="s">
        <v>58</v>
      </c>
      <c r="AD2114" s="27" t="s">
        <v>901</v>
      </c>
      <c r="AE2114" s="27" t="s">
        <v>88</v>
      </c>
      <c r="AF2114" s="27" t="s">
        <v>61</v>
      </c>
      <c r="AG2114" s="9" t="s">
        <v>32</v>
      </c>
      <c r="AH2114" s="27" t="s">
        <v>61</v>
      </c>
      <c r="AI2114" s="27" t="s">
        <v>70</v>
      </c>
      <c r="AJ2114" s="27" t="s">
        <v>70</v>
      </c>
      <c r="AK2114" s="27" t="s">
        <v>61</v>
      </c>
      <c r="AL2114" s="27" t="s">
        <v>61</v>
      </c>
      <c r="AM2114" s="11">
        <v>35.1</v>
      </c>
      <c r="AN2114" s="28">
        <v>0.1</v>
      </c>
      <c r="AO2114" s="28" t="s">
        <v>204</v>
      </c>
      <c r="AP2114" s="29"/>
      <c r="AQ2114" s="30"/>
      <c r="AR2114" s="31"/>
      <c r="AS2114" s="32"/>
      <c r="AT2114" s="33"/>
      <c r="AU2114" s="34"/>
      <c r="AV2114" s="27" t="s">
        <v>62</v>
      </c>
      <c r="AW2114" s="27">
        <v>5625031</v>
      </c>
      <c r="AX2114" s="27" t="s">
        <v>63</v>
      </c>
      <c r="AY2114" s="27"/>
    </row>
    <row r="2115" spans="1:51" ht="24" customHeight="1" x14ac:dyDescent="0.3">
      <c r="A2115" s="22">
        <v>103861</v>
      </c>
      <c r="B2115" s="23" t="str">
        <f>VLOOKUP($A2115,'[1]MAN PROG 2026'!$A$1:$AI$3379,2,FALSE)</f>
        <v>SISTEMA MOTORIZZATO PER CHIRURGIA ORTOPEDICA</v>
      </c>
      <c r="C2115" s="23" t="str">
        <f>VLOOKUP($A2115,'[1]MAN PROG 2026'!$A$1:$AI$3379,3,FALSE)</f>
        <v>STRYKER CORP</v>
      </c>
      <c r="D2115" s="23" t="str">
        <f>VLOOKUP($A2115,'[1]MAN PROG 2026'!$A$1:$AI$3379,4,FALSE)</f>
        <v>CONSOLE CORE</v>
      </c>
      <c r="E2115" s="23">
        <f>VLOOKUP($A2115,'[1]MAN PROG 2026'!$A$1:$AI$3379,5,FALSE)</f>
        <v>1817611443</v>
      </c>
      <c r="F2115" s="23" t="str">
        <f>VLOOKUP($A2115,'[1]MAN PROG 2026'!$A$1:$AI$3379,6,FALSE)</f>
        <v>PRINCIPALE</v>
      </c>
      <c r="G2115" s="23">
        <f>VLOOKUP($A2115,'[1]MAN PROG 2026'!$A$1:$AI$3379,7,FALSE)</f>
        <v>103861</v>
      </c>
      <c r="H2115" s="23">
        <f>VLOOKUP($A2115,'[1]MAN PROG 2026'!$A$1:$AI$3379,8,FALSE)</f>
        <v>0</v>
      </c>
      <c r="I2115" s="23" t="str">
        <f>VLOOKUP($A2115,'[1]MAN PROG 2026'!$A$1:$AI$3379,9,FALSE)</f>
        <v>S.PIETRO</v>
      </c>
      <c r="J2115" s="23" t="str">
        <f>VLOOKUP($A2115,'[1]MAN PROG 2026'!$A$1:$AI$3379,10,FALSE)</f>
        <v>BLOCCO OPERATORIO NUOVO/ORT.VASC.</v>
      </c>
      <c r="K2115" s="23" t="str">
        <f>VLOOKUP($A2115,'[1]MAN PROG 2026'!$A$1:$AI$3379,11,FALSE)</f>
        <v>BLOCCO OPERATORIO NUOVO/ORT.VASC.</v>
      </c>
      <c r="L2115" s="24" t="str">
        <f>VLOOKUP($A2115,'[1]MAN PROG 2026'!$A$2:$AI$3379,12,FALSE)</f>
        <v>BLOCCO OPERATORIO NUOVO/ORT.VASC.</v>
      </c>
      <c r="M2115" s="24" t="str">
        <f>VLOOKUP($A2115,'[1]MAN PROG 2026'!$A$2:$AI$3379,13,FALSE)</f>
        <v>PRINCIPALE</v>
      </c>
      <c r="N2115" s="24">
        <f>VLOOKUP($A2115,'[1]MAN PROG 2026'!$A$2:$AI$3379,14,FALSE)</f>
        <v>103861</v>
      </c>
      <c r="O2115" s="24">
        <f>VLOOKUP($A2115,'[1]MAN PROG 2026'!$A$2:$AI$3379,15,FALSE)</f>
        <v>0</v>
      </c>
      <c r="P2115" s="25" t="str">
        <f>VLOOKUP($A2115,'[1]MAN PROG 2026'!$A$2:$AI$3379,20,FALSE)</f>
        <v>NON PREVISTO</v>
      </c>
      <c r="Q2115" s="8"/>
      <c r="R2115" s="26"/>
      <c r="S2115" s="8"/>
      <c r="T2115" s="37"/>
      <c r="U2115" s="27"/>
      <c r="V2115" s="27"/>
      <c r="W2115" s="27"/>
      <c r="X2115" s="27"/>
      <c r="Y2115" s="27"/>
      <c r="Z2115" s="27"/>
      <c r="AA2115" s="27"/>
      <c r="AB2115" s="27"/>
      <c r="AC2115" s="27"/>
      <c r="AD2115" s="27"/>
      <c r="AE2115" s="27"/>
      <c r="AF2115" s="27"/>
      <c r="AG2115" s="9" t="s">
        <v>32</v>
      </c>
      <c r="AH2115" s="27"/>
      <c r="AI2115" s="27"/>
      <c r="AJ2115" s="27"/>
      <c r="AK2115" s="27"/>
      <c r="AL2115" s="27"/>
      <c r="AM2115" s="11"/>
      <c r="AN2115" s="28"/>
      <c r="AO2115" s="28"/>
      <c r="AP2115" s="29"/>
      <c r="AQ2115" s="30"/>
      <c r="AR2115" s="31"/>
      <c r="AS2115" s="32"/>
      <c r="AT2115" s="33"/>
      <c r="AU2115" s="34"/>
      <c r="AV2115" s="27"/>
      <c r="AW2115" s="27"/>
      <c r="AX2115" s="27"/>
      <c r="AY2115" s="27"/>
    </row>
    <row r="2116" spans="1:51" ht="24" customHeight="1" x14ac:dyDescent="0.3">
      <c r="A2116" s="22">
        <v>103862</v>
      </c>
      <c r="B2116" s="23" t="str">
        <f>VLOOKUP($A2116,'[1]MAN PROG 2026'!$A$1:$AI$3379,2,FALSE)</f>
        <v>STAZIONE DI RICARICA BATTERIE</v>
      </c>
      <c r="C2116" s="23" t="str">
        <f>VLOOKUP($A2116,'[1]MAN PROG 2026'!$A$1:$AI$3379,3,FALSE)</f>
        <v>STRYKER CORP</v>
      </c>
      <c r="D2116" s="23" t="str">
        <f>VLOOKUP($A2116,'[1]MAN PROG 2026'!$A$1:$AI$3379,4,FALSE)</f>
        <v>UNIVERSAL BATTERY CHARGER</v>
      </c>
      <c r="E2116" s="23">
        <f>VLOOKUP($A2116,'[1]MAN PROG 2026'!$A$1:$AI$3379,5,FALSE)</f>
        <v>1908725203</v>
      </c>
      <c r="F2116" s="23" t="str">
        <f>VLOOKUP($A2116,'[1]MAN PROG 2026'!$A$1:$AI$3379,6,FALSE)</f>
        <v>COMPONENTE</v>
      </c>
      <c r="G2116" s="23">
        <f>VLOOKUP($A2116,'[1]MAN PROG 2026'!$A$1:$AI$3379,7,FALSE)</f>
        <v>103861</v>
      </c>
      <c r="H2116" s="23">
        <f>VLOOKUP($A2116,'[1]MAN PROG 2026'!$A$1:$AI$3379,8,FALSE)</f>
        <v>0</v>
      </c>
      <c r="I2116" s="23" t="str">
        <f>VLOOKUP($A2116,'[1]MAN PROG 2026'!$A$1:$AI$3379,9,FALSE)</f>
        <v>S.PIETRO</v>
      </c>
      <c r="J2116" s="23" t="str">
        <f>VLOOKUP($A2116,'[1]MAN PROG 2026'!$A$1:$AI$3379,10,FALSE)</f>
        <v>BLOCCO OPERATORIO NUOVO/ORT.VASC.</v>
      </c>
      <c r="K2116" s="23" t="str">
        <f>VLOOKUP($A2116,'[1]MAN PROG 2026'!$A$1:$AI$3379,11,FALSE)</f>
        <v>BLOCCO OPERATORIO NUOVO/ORT.VASC.</v>
      </c>
      <c r="L2116" s="24" t="str">
        <f>VLOOKUP($A2116,'[1]MAN PROG 2026'!$A$2:$AI$3379,12,FALSE)</f>
        <v>BLOCCO OPERATORIO NUOVO/ORT.VASC.</v>
      </c>
      <c r="M2116" s="24" t="str">
        <f>VLOOKUP($A2116,'[1]MAN PROG 2026'!$A$2:$AI$3379,13,FALSE)</f>
        <v>COMPONENTE</v>
      </c>
      <c r="N2116" s="24">
        <f>VLOOKUP($A2116,'[1]MAN PROG 2026'!$A$2:$AI$3379,14,FALSE)</f>
        <v>103861</v>
      </c>
      <c r="O2116" s="24">
        <f>VLOOKUP($A2116,'[1]MAN PROG 2026'!$A$2:$AI$3379,15,FALSE)</f>
        <v>0</v>
      </c>
      <c r="P2116" s="25" t="str">
        <f>VLOOKUP($A2116,'[1]MAN PROG 2026'!$A$2:$AI$3379,20,FALSE)</f>
        <v>NON PREVISTO</v>
      </c>
      <c r="Q2116" s="8"/>
      <c r="R2116" s="26"/>
      <c r="S2116" s="8"/>
      <c r="T2116" s="37"/>
      <c r="U2116" s="27"/>
      <c r="V2116" s="27"/>
      <c r="W2116" s="27"/>
      <c r="X2116" s="27"/>
      <c r="Y2116" s="27"/>
      <c r="Z2116" s="27"/>
      <c r="AA2116" s="27"/>
      <c r="AB2116" s="27"/>
      <c r="AC2116" s="27"/>
      <c r="AD2116" s="27"/>
      <c r="AE2116" s="27"/>
      <c r="AF2116" s="27"/>
      <c r="AG2116" s="9" t="s">
        <v>32</v>
      </c>
      <c r="AH2116" s="27"/>
      <c r="AI2116" s="27"/>
      <c r="AJ2116" s="27"/>
      <c r="AK2116" s="27"/>
      <c r="AL2116" s="27"/>
      <c r="AM2116" s="11"/>
      <c r="AN2116" s="28"/>
      <c r="AO2116" s="28"/>
      <c r="AP2116" s="29"/>
      <c r="AQ2116" s="30"/>
      <c r="AR2116" s="31"/>
      <c r="AS2116" s="32"/>
      <c r="AT2116" s="33"/>
      <c r="AU2116" s="34"/>
      <c r="AV2116" s="27"/>
      <c r="AW2116" s="27"/>
      <c r="AX2116" s="27"/>
      <c r="AY2116" s="27"/>
    </row>
    <row r="2117" spans="1:51" ht="24" customHeight="1" x14ac:dyDescent="0.3">
      <c r="A2117" s="22">
        <v>103863</v>
      </c>
      <c r="B2117" s="23" t="str">
        <f>VLOOKUP($A2117,'[1]MAN PROG 2026'!$A$1:$AI$3379,2,FALSE)</f>
        <v>ANGIOGRAFIA DIGITALE, SISTEMA PER</v>
      </c>
      <c r="C2117" s="23" t="str">
        <f>VLOOKUP($A2117,'[1]MAN PROG 2026'!$A$1:$AI$3379,3,FALSE)</f>
        <v>PHILIPS MEDICAL SYSTEMS</v>
      </c>
      <c r="D2117" s="23" t="str">
        <f>VLOOKUP($A2117,'[1]MAN PROG 2026'!$A$1:$AI$3379,4,FALSE)</f>
        <v>AZURION 7 M20</v>
      </c>
      <c r="E2117" s="23">
        <f>VLOOKUP($A2117,'[1]MAN PROG 2026'!$A$1:$AI$3379,5,FALSE)</f>
        <v>872</v>
      </c>
      <c r="F2117" s="23" t="str">
        <f>VLOOKUP($A2117,'[1]MAN PROG 2026'!$A$1:$AI$3379,6,FALSE)</f>
        <v>PRINCIPALE</v>
      </c>
      <c r="G2117" s="23">
        <f>VLOOKUP($A2117,'[1]MAN PROG 2026'!$A$1:$AI$3379,7,FALSE)</f>
        <v>103863</v>
      </c>
      <c r="H2117" s="23">
        <f>VLOOKUP($A2117,'[1]MAN PROG 2026'!$A$1:$AI$3379,8,FALSE)</f>
        <v>0</v>
      </c>
      <c r="I2117" s="23" t="str">
        <f>VLOOKUP($A2117,'[1]MAN PROG 2026'!$A$1:$AI$3379,9,FALSE)</f>
        <v>S.PIETRO</v>
      </c>
      <c r="J2117" s="23" t="str">
        <f>VLOOKUP($A2117,'[1]MAN PROG 2026'!$A$1:$AI$3379,10,FALSE)</f>
        <v>EMODINAMICA</v>
      </c>
      <c r="K2117" s="23" t="str">
        <f>VLOOKUP($A2117,'[1]MAN PROG 2026'!$A$1:$AI$3379,11,FALSE)</f>
        <v>EMODINAMICA</v>
      </c>
      <c r="L2117" s="24" t="str">
        <f>VLOOKUP($A2117,'[1]MAN PROG 2026'!$A$2:$AI$3379,12,FALSE)</f>
        <v>EMODINAMICA</v>
      </c>
      <c r="M2117" s="24" t="str">
        <f>VLOOKUP($A2117,'[1]MAN PROG 2026'!$A$2:$AI$3379,13,FALSE)</f>
        <v>PRINCIPALE</v>
      </c>
      <c r="N2117" s="24" t="str">
        <f>VLOOKUP($A2117,'[1]MAN PROG 2026'!$A$2:$AI$3379,14,FALSE)</f>
        <v>103863</v>
      </c>
      <c r="O2117" s="24">
        <f>VLOOKUP($A2117,'[1]MAN PROG 2026'!$A$2:$AI$3379,15,FALSE)</f>
        <v>0</v>
      </c>
      <c r="P2117" s="25" t="str">
        <f>VLOOKUP($A2117,'[1]MAN PROG 2026'!$A$2:$AI$3379,20,FALSE)</f>
        <v>NON PREVISTO</v>
      </c>
      <c r="Q2117" s="8"/>
      <c r="R2117" s="26"/>
      <c r="S2117" s="8"/>
      <c r="T2117" s="37"/>
      <c r="U2117" s="27"/>
      <c r="V2117" s="27"/>
      <c r="W2117" s="27"/>
      <c r="X2117" s="27"/>
      <c r="Y2117" s="27"/>
      <c r="Z2117" s="27"/>
      <c r="AA2117" s="27"/>
      <c r="AB2117" s="27"/>
      <c r="AC2117" s="27"/>
      <c r="AD2117" s="27"/>
      <c r="AE2117" s="27"/>
      <c r="AF2117" s="27"/>
      <c r="AG2117" s="9" t="s">
        <v>32</v>
      </c>
      <c r="AH2117" s="27"/>
      <c r="AI2117" s="27"/>
      <c r="AJ2117" s="27"/>
      <c r="AK2117" s="27"/>
      <c r="AL2117" s="27"/>
      <c r="AM2117" s="11"/>
      <c r="AN2117" s="28"/>
      <c r="AO2117" s="28"/>
      <c r="AP2117" s="29"/>
      <c r="AQ2117" s="30"/>
      <c r="AR2117" s="31"/>
      <c r="AS2117" s="32"/>
      <c r="AT2117" s="33"/>
      <c r="AU2117" s="34"/>
      <c r="AV2117" s="27"/>
      <c r="AW2117" s="27"/>
      <c r="AX2117" s="27"/>
      <c r="AY2117" s="27"/>
    </row>
    <row r="2118" spans="1:51" ht="24" customHeight="1" x14ac:dyDescent="0.3">
      <c r="A2118" s="22">
        <v>103864</v>
      </c>
      <c r="B2118" s="23" t="str">
        <f>VLOOKUP($A2118,'[1]MAN PROG 2026'!$A$1:$AI$3379,2,FALSE)</f>
        <v>TAVOLO PER ANGIOGRAFIA</v>
      </c>
      <c r="C2118" s="23" t="str">
        <f>VLOOKUP($A2118,'[1]MAN PROG 2026'!$A$1:$AI$3379,3,FALSE)</f>
        <v>PHILIPS MEDICAL SYSTEMS</v>
      </c>
      <c r="D2118" s="23" t="str">
        <f>VLOOKUP($A2118,'[1]MAN PROG 2026'!$A$1:$AI$3379,4,FALSE)</f>
        <v>TYPE 989600204434</v>
      </c>
      <c r="E2118" s="23" t="str">
        <f>VLOOKUP($A2118,'[1]MAN PROG 2026'!$A$1:$AI$3379,5,FALSE)</f>
        <v>NR</v>
      </c>
      <c r="F2118" s="23" t="str">
        <f>VLOOKUP($A2118,'[1]MAN PROG 2026'!$A$1:$AI$3379,6,FALSE)</f>
        <v>COMPONENTE</v>
      </c>
      <c r="G2118" s="23">
        <f>VLOOKUP($A2118,'[1]MAN PROG 2026'!$A$1:$AI$3379,7,FALSE)</f>
        <v>103863</v>
      </c>
      <c r="H2118" s="23">
        <f>VLOOKUP($A2118,'[1]MAN PROG 2026'!$A$1:$AI$3379,8,FALSE)</f>
        <v>0</v>
      </c>
      <c r="I2118" s="23" t="str">
        <f>VLOOKUP($A2118,'[1]MAN PROG 2026'!$A$1:$AI$3379,9,FALSE)</f>
        <v>S.PIETRO</v>
      </c>
      <c r="J2118" s="23" t="str">
        <f>VLOOKUP($A2118,'[1]MAN PROG 2026'!$A$1:$AI$3379,10,FALSE)</f>
        <v>EMODINAMICA</v>
      </c>
      <c r="K2118" s="23" t="str">
        <f>VLOOKUP($A2118,'[1]MAN PROG 2026'!$A$1:$AI$3379,11,FALSE)</f>
        <v>EMODINAMICA</v>
      </c>
      <c r="L2118" s="24" t="str">
        <f>VLOOKUP($A2118,'[1]MAN PROG 2026'!$A$2:$AI$3379,12,FALSE)</f>
        <v>EMODINAMICA</v>
      </c>
      <c r="M2118" s="24" t="str">
        <f>VLOOKUP($A2118,'[1]MAN PROG 2026'!$A$2:$AI$3379,13,FALSE)</f>
        <v>COMPONENTE</v>
      </c>
      <c r="N2118" s="24" t="str">
        <f>VLOOKUP($A2118,'[1]MAN PROG 2026'!$A$2:$AI$3379,14,FALSE)</f>
        <v>103864</v>
      </c>
      <c r="O2118" s="24">
        <f>VLOOKUP($A2118,'[1]MAN PROG 2026'!$A$2:$AI$3379,15,FALSE)</f>
        <v>0</v>
      </c>
      <c r="P2118" s="25" t="str">
        <f>VLOOKUP($A2118,'[1]MAN PROG 2026'!$A$2:$AI$3379,20,FALSE)</f>
        <v>NON PREVISTO</v>
      </c>
      <c r="Q2118" s="8"/>
      <c r="R2118" s="26"/>
      <c r="S2118" s="8"/>
      <c r="T2118" s="37"/>
      <c r="U2118" s="27"/>
      <c r="V2118" s="27"/>
      <c r="W2118" s="27"/>
      <c r="X2118" s="27"/>
      <c r="Y2118" s="27"/>
      <c r="Z2118" s="27"/>
      <c r="AA2118" s="27"/>
      <c r="AB2118" s="27"/>
      <c r="AC2118" s="27"/>
      <c r="AD2118" s="27"/>
      <c r="AE2118" s="27"/>
      <c r="AF2118" s="27"/>
      <c r="AG2118" s="9" t="s">
        <v>32</v>
      </c>
      <c r="AH2118" s="27"/>
      <c r="AI2118" s="27"/>
      <c r="AJ2118" s="27"/>
      <c r="AK2118" s="27"/>
      <c r="AL2118" s="27"/>
      <c r="AM2118" s="11"/>
      <c r="AN2118" s="28"/>
      <c r="AO2118" s="28"/>
      <c r="AP2118" s="29"/>
      <c r="AQ2118" s="30"/>
      <c r="AR2118" s="31"/>
      <c r="AS2118" s="32"/>
      <c r="AT2118" s="33"/>
      <c r="AU2118" s="34"/>
      <c r="AV2118" s="27"/>
      <c r="AW2118" s="27"/>
      <c r="AX2118" s="27"/>
      <c r="AY2118" s="27"/>
    </row>
    <row r="2119" spans="1:51" ht="24" customHeight="1" x14ac:dyDescent="0.3">
      <c r="A2119" s="22">
        <v>103865</v>
      </c>
      <c r="B2119" s="23" t="str">
        <f>VLOOKUP($A2119,'[1]MAN PROG 2026'!$A$1:$AI$3379,2,FALSE)</f>
        <v>POLIGRAFO</v>
      </c>
      <c r="C2119" s="23" t="str">
        <f>VLOOKUP($A2119,'[1]MAN PROG 2026'!$A$1:$AI$3379,3,FALSE)</f>
        <v>PHILIPS MEDICAL SYSTEMS</v>
      </c>
      <c r="D2119" s="23" t="str">
        <f>VLOOKUP($A2119,'[1]MAN PROG 2026'!$A$1:$AI$3379,4,FALSE)</f>
        <v>XPER FLEX CARDIO FC2010</v>
      </c>
      <c r="E2119" s="23" t="str">
        <f>VLOOKUP($A2119,'[1]MAN PROG 2026'!$A$1:$AI$3379,5,FALSE)</f>
        <v>217_US1837000142</v>
      </c>
      <c r="F2119" s="23" t="str">
        <f>VLOOKUP($A2119,'[1]MAN PROG 2026'!$A$1:$AI$3379,6,FALSE)</f>
        <v>COMPONENTE</v>
      </c>
      <c r="G2119" s="23">
        <f>VLOOKUP($A2119,'[1]MAN PROG 2026'!$A$1:$AI$3379,7,FALSE)</f>
        <v>103863</v>
      </c>
      <c r="H2119" s="23">
        <f>VLOOKUP($A2119,'[1]MAN PROG 2026'!$A$1:$AI$3379,8,FALSE)</f>
        <v>0</v>
      </c>
      <c r="I2119" s="23" t="str">
        <f>VLOOKUP($A2119,'[1]MAN PROG 2026'!$A$1:$AI$3379,9,FALSE)</f>
        <v>S.PIETRO</v>
      </c>
      <c r="J2119" s="23" t="str">
        <f>VLOOKUP($A2119,'[1]MAN PROG 2026'!$A$1:$AI$3379,10,FALSE)</f>
        <v>EMODINAMICA</v>
      </c>
      <c r="K2119" s="23" t="str">
        <f>VLOOKUP($A2119,'[1]MAN PROG 2026'!$A$1:$AI$3379,11,FALSE)</f>
        <v>EMODINAMICA</v>
      </c>
      <c r="L2119" s="24" t="str">
        <f>VLOOKUP($A2119,'[1]MAN PROG 2026'!$A$2:$AI$3379,12,FALSE)</f>
        <v>EMODINAMICA</v>
      </c>
      <c r="M2119" s="24" t="str">
        <f>VLOOKUP($A2119,'[1]MAN PROG 2026'!$A$2:$AI$3379,13,FALSE)</f>
        <v>COMPONENTE</v>
      </c>
      <c r="N2119" s="24">
        <f>VLOOKUP($A2119,'[1]MAN PROG 2026'!$A$2:$AI$3379,14,FALSE)</f>
        <v>103863</v>
      </c>
      <c r="O2119" s="24">
        <f>VLOOKUP($A2119,'[1]MAN PROG 2026'!$A$2:$AI$3379,15,FALSE)</f>
        <v>0</v>
      </c>
      <c r="P2119" s="25" t="str">
        <f>VLOOKUP($A2119,'[1]MAN PROG 2026'!$A$2:$AI$3379,20,FALSE)</f>
        <v>NON PREVISTO</v>
      </c>
      <c r="Q2119" s="8"/>
      <c r="R2119" s="26"/>
      <c r="S2119" s="8"/>
      <c r="T2119" s="37"/>
      <c r="U2119" s="27"/>
      <c r="V2119" s="27"/>
      <c r="W2119" s="27"/>
      <c r="X2119" s="27"/>
      <c r="Y2119" s="27"/>
      <c r="Z2119" s="27"/>
      <c r="AA2119" s="27"/>
      <c r="AB2119" s="27"/>
      <c r="AC2119" s="27"/>
      <c r="AD2119" s="27"/>
      <c r="AE2119" s="27"/>
      <c r="AF2119" s="27"/>
      <c r="AG2119" s="9" t="s">
        <v>32</v>
      </c>
      <c r="AH2119" s="27"/>
      <c r="AI2119" s="27"/>
      <c r="AJ2119" s="27"/>
      <c r="AK2119" s="27"/>
      <c r="AL2119" s="27"/>
      <c r="AM2119" s="11"/>
      <c r="AN2119" s="28"/>
      <c r="AO2119" s="28"/>
      <c r="AP2119" s="29"/>
      <c r="AQ2119" s="30"/>
      <c r="AR2119" s="31"/>
      <c r="AS2119" s="32"/>
      <c r="AT2119" s="33"/>
      <c r="AU2119" s="34"/>
      <c r="AV2119" s="27"/>
      <c r="AW2119" s="27"/>
      <c r="AX2119" s="27"/>
      <c r="AY2119" s="27"/>
    </row>
    <row r="2120" spans="1:51" ht="24" customHeight="1" x14ac:dyDescent="0.3">
      <c r="A2120" s="22">
        <v>103866</v>
      </c>
      <c r="B2120" s="23" t="str">
        <f>VLOOKUP($A2120,'[1]MAN PROG 2026'!$A$1:$AI$3379,2,FALSE)</f>
        <v>CONSOLLE DI COMANDO PER GRUPPO RADIOLOGICO</v>
      </c>
      <c r="C2120" s="23" t="str">
        <f>VLOOKUP($A2120,'[1]MAN PROG 2026'!$A$1:$AI$3379,3,FALSE)</f>
        <v>PHILIPS MEDICAL SYSTEMS</v>
      </c>
      <c r="D2120" s="23" t="str">
        <f>VLOOKUP($A2120,'[1]MAN PROG 2026'!$A$1:$AI$3379,4,FALSE)</f>
        <v>TSM12PHC</v>
      </c>
      <c r="E2120" s="23" t="str">
        <f>VLOOKUP($A2120,'[1]MAN PROG 2026'!$A$1:$AI$3379,5,FALSE)</f>
        <v>721910328507</v>
      </c>
      <c r="F2120" s="23" t="str">
        <f>VLOOKUP($A2120,'[1]MAN PROG 2026'!$A$1:$AI$3379,6,FALSE)</f>
        <v>COMPONENTE</v>
      </c>
      <c r="G2120" s="23">
        <f>VLOOKUP($A2120,'[1]MAN PROG 2026'!$A$1:$AI$3379,7,FALSE)</f>
        <v>103863</v>
      </c>
      <c r="H2120" s="23">
        <f>VLOOKUP($A2120,'[1]MAN PROG 2026'!$A$1:$AI$3379,8,FALSE)</f>
        <v>0</v>
      </c>
      <c r="I2120" s="23" t="str">
        <f>VLOOKUP($A2120,'[1]MAN PROG 2026'!$A$1:$AI$3379,9,FALSE)</f>
        <v>S.PIETRO</v>
      </c>
      <c r="J2120" s="23" t="str">
        <f>VLOOKUP($A2120,'[1]MAN PROG 2026'!$A$1:$AI$3379,10,FALSE)</f>
        <v>EMODINAMICA</v>
      </c>
      <c r="K2120" s="23" t="str">
        <f>VLOOKUP($A2120,'[1]MAN PROG 2026'!$A$1:$AI$3379,11,FALSE)</f>
        <v>EMODINAMICA</v>
      </c>
      <c r="L2120" s="24" t="str">
        <f>VLOOKUP($A2120,'[1]MAN PROG 2026'!$A$2:$AI$3379,12,FALSE)</f>
        <v>EMODINAMICA</v>
      </c>
      <c r="M2120" s="24" t="str">
        <f>VLOOKUP($A2120,'[1]MAN PROG 2026'!$A$2:$AI$3379,13,FALSE)</f>
        <v>COMPONENTE</v>
      </c>
      <c r="N2120" s="24" t="str">
        <f>VLOOKUP($A2120,'[1]MAN PROG 2026'!$A$2:$AI$3379,14,FALSE)</f>
        <v>103863</v>
      </c>
      <c r="O2120" s="24">
        <f>VLOOKUP($A2120,'[1]MAN PROG 2026'!$A$2:$AI$3379,15,FALSE)</f>
        <v>0</v>
      </c>
      <c r="P2120" s="25" t="str">
        <f>VLOOKUP($A2120,'[1]MAN PROG 2026'!$A$2:$AI$3379,20,FALSE)</f>
        <v>NON PREVISTO</v>
      </c>
      <c r="Q2120" s="8"/>
      <c r="R2120" s="26"/>
      <c r="S2120" s="8"/>
      <c r="T2120" s="37"/>
      <c r="U2120" s="27"/>
      <c r="V2120" s="27"/>
      <c r="W2120" s="27"/>
      <c r="X2120" s="27"/>
      <c r="Y2120" s="27"/>
      <c r="Z2120" s="27"/>
      <c r="AA2120" s="27"/>
      <c r="AB2120" s="27"/>
      <c r="AC2120" s="27"/>
      <c r="AD2120" s="27"/>
      <c r="AE2120" s="27"/>
      <c r="AF2120" s="27"/>
      <c r="AG2120" s="9" t="s">
        <v>32</v>
      </c>
      <c r="AH2120" s="27"/>
      <c r="AI2120" s="27"/>
      <c r="AJ2120" s="27"/>
      <c r="AK2120" s="27"/>
      <c r="AL2120" s="27"/>
      <c r="AM2120" s="11"/>
      <c r="AN2120" s="28"/>
      <c r="AO2120" s="28"/>
      <c r="AP2120" s="29"/>
      <c r="AQ2120" s="30"/>
      <c r="AR2120" s="31"/>
      <c r="AS2120" s="32"/>
      <c r="AT2120" s="33"/>
      <c r="AU2120" s="34"/>
      <c r="AV2120" s="27"/>
      <c r="AW2120" s="27"/>
      <c r="AX2120" s="27"/>
      <c r="AY2120" s="27"/>
    </row>
    <row r="2121" spans="1:51" ht="24" customHeight="1" x14ac:dyDescent="0.3">
      <c r="A2121" s="22">
        <v>103867</v>
      </c>
      <c r="B2121" s="23" t="str">
        <f>VLOOKUP($A2121,'[1]MAN PROG 2026'!$A$1:$AI$3379,2,FALSE)</f>
        <v>MONITOR TELEVISIVO PER BIOIMMAGINI</v>
      </c>
      <c r="C2121" s="23" t="str">
        <f>VLOOKUP($A2121,'[1]MAN PROG 2026'!$A$1:$AI$3379,3,FALSE)</f>
        <v>BARCO NV</v>
      </c>
      <c r="D2121" s="23" t="str">
        <f>VLOOKUP($A2121,'[1]MAN PROG 2026'!$A$1:$AI$3379,4,FALSE)</f>
        <v>CV560S</v>
      </c>
      <c r="E2121" s="23" t="str">
        <f>VLOOKUP($A2121,'[1]MAN PROG 2026'!$A$1:$AI$3379,5,FALSE)</f>
        <v>721915343041</v>
      </c>
      <c r="F2121" s="23" t="str">
        <f>VLOOKUP($A2121,'[1]MAN PROG 2026'!$A$1:$AI$3379,6,FALSE)</f>
        <v>COMPONENTE</v>
      </c>
      <c r="G2121" s="23">
        <f>VLOOKUP($A2121,'[1]MAN PROG 2026'!$A$1:$AI$3379,7,FALSE)</f>
        <v>103863</v>
      </c>
      <c r="H2121" s="23">
        <f>VLOOKUP($A2121,'[1]MAN PROG 2026'!$A$1:$AI$3379,8,FALSE)</f>
        <v>0</v>
      </c>
      <c r="I2121" s="23" t="str">
        <f>VLOOKUP($A2121,'[1]MAN PROG 2026'!$A$1:$AI$3379,9,FALSE)</f>
        <v>S.PIETRO</v>
      </c>
      <c r="J2121" s="23" t="str">
        <f>VLOOKUP($A2121,'[1]MAN PROG 2026'!$A$1:$AI$3379,10,FALSE)</f>
        <v>EMODINAMICA</v>
      </c>
      <c r="K2121" s="23" t="str">
        <f>VLOOKUP($A2121,'[1]MAN PROG 2026'!$A$1:$AI$3379,11,FALSE)</f>
        <v>EMODINAMICA</v>
      </c>
      <c r="L2121" s="24" t="str">
        <f>VLOOKUP($A2121,'[1]MAN PROG 2026'!$A$2:$AI$3379,12,FALSE)</f>
        <v>EMODINAMICA</v>
      </c>
      <c r="M2121" s="24" t="str">
        <f>VLOOKUP($A2121,'[1]MAN PROG 2026'!$A$2:$AI$3379,13,FALSE)</f>
        <v>COMPONENTE</v>
      </c>
      <c r="N2121" s="24" t="str">
        <f>VLOOKUP($A2121,'[1]MAN PROG 2026'!$A$2:$AI$3379,14,FALSE)</f>
        <v>103863</v>
      </c>
      <c r="O2121" s="24">
        <f>VLOOKUP($A2121,'[1]MAN PROG 2026'!$A$2:$AI$3379,15,FALSE)</f>
        <v>0</v>
      </c>
      <c r="P2121" s="25" t="str">
        <f>VLOOKUP($A2121,'[1]MAN PROG 2026'!$A$2:$AI$3379,20,FALSE)</f>
        <v>NON PREVISTO</v>
      </c>
      <c r="Q2121" s="8"/>
      <c r="R2121" s="26"/>
      <c r="S2121" s="8"/>
      <c r="T2121" s="37"/>
      <c r="U2121" s="27"/>
      <c r="V2121" s="27"/>
      <c r="W2121" s="27"/>
      <c r="X2121" s="27"/>
      <c r="Y2121" s="27"/>
      <c r="Z2121" s="27"/>
      <c r="AA2121" s="27"/>
      <c r="AB2121" s="27"/>
      <c r="AC2121" s="27"/>
      <c r="AD2121" s="27"/>
      <c r="AE2121" s="27"/>
      <c r="AF2121" s="27"/>
      <c r="AG2121" s="9" t="s">
        <v>32</v>
      </c>
      <c r="AH2121" s="27"/>
      <c r="AI2121" s="27"/>
      <c r="AJ2121" s="27"/>
      <c r="AK2121" s="27"/>
      <c r="AL2121" s="27"/>
      <c r="AM2121" s="11"/>
      <c r="AN2121" s="28"/>
      <c r="AO2121" s="28"/>
      <c r="AP2121" s="29"/>
      <c r="AQ2121" s="30"/>
      <c r="AR2121" s="31"/>
      <c r="AS2121" s="32"/>
      <c r="AT2121" s="33"/>
      <c r="AU2121" s="34"/>
      <c r="AV2121" s="27"/>
      <c r="AW2121" s="27"/>
      <c r="AX2121" s="27"/>
      <c r="AY2121" s="27"/>
    </row>
    <row r="2122" spans="1:51" ht="24" customHeight="1" x14ac:dyDescent="0.3">
      <c r="A2122" s="22">
        <v>103868</v>
      </c>
      <c r="B2122" s="23" t="str">
        <f>VLOOKUP($A2122,'[1]MAN PROG 2026'!$A$1:$AI$3379,2,FALSE)</f>
        <v>LAMPADA SCIALITICA</v>
      </c>
      <c r="C2122" s="23" t="str">
        <f>VLOOKUP($A2122,'[1]MAN PROG 2026'!$A$1:$AI$3379,3,FALSE)</f>
        <v>DR MACH GMBH &amp; CO</v>
      </c>
      <c r="D2122" s="23" t="str">
        <f>VLOOKUP($A2122,'[1]MAN PROG 2026'!$A$1:$AI$3379,4,FALSE)</f>
        <v>MACH LED 130F</v>
      </c>
      <c r="E2122" s="23" t="str">
        <f>VLOOKUP($A2122,'[1]MAN PROG 2026'!$A$1:$AI$3379,5,FALSE)</f>
        <v>19/08750</v>
      </c>
      <c r="F2122" s="23" t="str">
        <f>VLOOKUP($A2122,'[1]MAN PROG 2026'!$A$1:$AI$3379,6,FALSE)</f>
        <v>COMPONENTE</v>
      </c>
      <c r="G2122" s="23">
        <f>VLOOKUP($A2122,'[1]MAN PROG 2026'!$A$1:$AI$3379,7,FALSE)</f>
        <v>103863</v>
      </c>
      <c r="H2122" s="23">
        <f>VLOOKUP($A2122,'[1]MAN PROG 2026'!$A$1:$AI$3379,8,FALSE)</f>
        <v>0</v>
      </c>
      <c r="I2122" s="23" t="str">
        <f>VLOOKUP($A2122,'[1]MAN PROG 2026'!$A$1:$AI$3379,9,FALSE)</f>
        <v>S.PIETRO</v>
      </c>
      <c r="J2122" s="23" t="str">
        <f>VLOOKUP($A2122,'[1]MAN PROG 2026'!$A$1:$AI$3379,10,FALSE)</f>
        <v>EMODINAMICA</v>
      </c>
      <c r="K2122" s="23" t="str">
        <f>VLOOKUP($A2122,'[1]MAN PROG 2026'!$A$1:$AI$3379,11,FALSE)</f>
        <v>EMODINAMICA</v>
      </c>
      <c r="L2122" s="24" t="str">
        <f>VLOOKUP($A2122,'[1]MAN PROG 2026'!$A$2:$AI$3379,12,FALSE)</f>
        <v>EMODINAMICA</v>
      </c>
      <c r="M2122" s="24" t="str">
        <f>VLOOKUP($A2122,'[1]MAN PROG 2026'!$A$2:$AI$3379,13,FALSE)</f>
        <v>COMPONENTE</v>
      </c>
      <c r="N2122" s="24" t="str">
        <f>VLOOKUP($A2122,'[1]MAN PROG 2026'!$A$2:$AI$3379,14,FALSE)</f>
        <v>103863</v>
      </c>
      <c r="O2122" s="24">
        <f>VLOOKUP($A2122,'[1]MAN PROG 2026'!$A$2:$AI$3379,15,FALSE)</f>
        <v>0</v>
      </c>
      <c r="P2122" s="25" t="str">
        <f>VLOOKUP($A2122,'[1]MAN PROG 2026'!$A$2:$AI$3379,20,FALSE)</f>
        <v>NON PREVISTO</v>
      </c>
      <c r="Q2122" s="8"/>
      <c r="R2122" s="26"/>
      <c r="S2122" s="8"/>
      <c r="T2122" s="37"/>
      <c r="U2122" s="27"/>
      <c r="V2122" s="27"/>
      <c r="W2122" s="27"/>
      <c r="X2122" s="27"/>
      <c r="Y2122" s="27"/>
      <c r="Z2122" s="27"/>
      <c r="AA2122" s="27"/>
      <c r="AB2122" s="27"/>
      <c r="AC2122" s="27"/>
      <c r="AD2122" s="27"/>
      <c r="AE2122" s="27"/>
      <c r="AF2122" s="27"/>
      <c r="AG2122" s="9" t="s">
        <v>32</v>
      </c>
      <c r="AH2122" s="27"/>
      <c r="AI2122" s="27"/>
      <c r="AJ2122" s="27"/>
      <c r="AK2122" s="27"/>
      <c r="AL2122" s="27"/>
      <c r="AM2122" s="11"/>
      <c r="AN2122" s="28"/>
      <c r="AO2122" s="28"/>
      <c r="AP2122" s="29"/>
      <c r="AQ2122" s="30"/>
      <c r="AR2122" s="31"/>
      <c r="AS2122" s="32"/>
      <c r="AT2122" s="33"/>
      <c r="AU2122" s="34"/>
      <c r="AV2122" s="27"/>
      <c r="AW2122" s="27"/>
      <c r="AX2122" s="27"/>
      <c r="AY2122" s="27"/>
    </row>
    <row r="2123" spans="1:51" ht="24" customHeight="1" x14ac:dyDescent="0.3">
      <c r="A2123" s="22">
        <v>103869</v>
      </c>
      <c r="B2123" s="23" t="str">
        <f>VLOOKUP($A2123,'[1]MAN PROG 2026'!$A$1:$AI$3379,2,FALSE)</f>
        <v>MONITOR</v>
      </c>
      <c r="C2123" s="23" t="str">
        <f>VLOOKUP($A2123,'[1]MAN PROG 2026'!$A$1:$AI$3379,3,FALSE)</f>
        <v>BARCO NV</v>
      </c>
      <c r="D2123" s="23" t="str">
        <f>VLOOKUP($A2123,'[1]MAN PROG 2026'!$A$1:$AI$3379,4,FALSE)</f>
        <v>NR</v>
      </c>
      <c r="E2123" s="23" t="str">
        <f>VLOOKUP($A2123,'[1]MAN PROG 2026'!$A$1:$AI$3379,5,FALSE)</f>
        <v>721913338055</v>
      </c>
      <c r="F2123" s="23" t="str">
        <f>VLOOKUP($A2123,'[1]MAN PROG 2026'!$A$1:$AI$3379,6,FALSE)</f>
        <v>COMPONENTE</v>
      </c>
      <c r="G2123" s="23">
        <f>VLOOKUP($A2123,'[1]MAN PROG 2026'!$A$1:$AI$3379,7,FALSE)</f>
        <v>103863</v>
      </c>
      <c r="H2123" s="23">
        <f>VLOOKUP($A2123,'[1]MAN PROG 2026'!$A$1:$AI$3379,8,FALSE)</f>
        <v>0</v>
      </c>
      <c r="I2123" s="23" t="str">
        <f>VLOOKUP($A2123,'[1]MAN PROG 2026'!$A$1:$AI$3379,9,FALSE)</f>
        <v>S.PIETRO</v>
      </c>
      <c r="J2123" s="23" t="str">
        <f>VLOOKUP($A2123,'[1]MAN PROG 2026'!$A$1:$AI$3379,10,FALSE)</f>
        <v>EMODINAMICA</v>
      </c>
      <c r="K2123" s="23" t="str">
        <f>VLOOKUP($A2123,'[1]MAN PROG 2026'!$A$1:$AI$3379,11,FALSE)</f>
        <v>EMODINAMICA</v>
      </c>
      <c r="L2123" s="24" t="str">
        <f>VLOOKUP($A2123,'[1]MAN PROG 2026'!$A$2:$AI$3379,12,FALSE)</f>
        <v>EMODINAMICA</v>
      </c>
      <c r="M2123" s="24" t="str">
        <f>VLOOKUP($A2123,'[1]MAN PROG 2026'!$A$2:$AI$3379,13,FALSE)</f>
        <v>COMPONENTE</v>
      </c>
      <c r="N2123" s="24" t="str">
        <f>VLOOKUP($A2123,'[1]MAN PROG 2026'!$A$2:$AI$3379,14,FALSE)</f>
        <v>103863</v>
      </c>
      <c r="O2123" s="24">
        <f>VLOOKUP($A2123,'[1]MAN PROG 2026'!$A$2:$AI$3379,15,FALSE)</f>
        <v>0</v>
      </c>
      <c r="P2123" s="25" t="str">
        <f>VLOOKUP($A2123,'[1]MAN PROG 2026'!$A$2:$AI$3379,20,FALSE)</f>
        <v>NON PREVISTO</v>
      </c>
      <c r="Q2123" s="8"/>
      <c r="R2123" s="26"/>
      <c r="S2123" s="8"/>
      <c r="T2123" s="37"/>
      <c r="U2123" s="27"/>
      <c r="V2123" s="27"/>
      <c r="W2123" s="27"/>
      <c r="X2123" s="27"/>
      <c r="Y2123" s="27"/>
      <c r="Z2123" s="27"/>
      <c r="AA2123" s="27"/>
      <c r="AB2123" s="27"/>
      <c r="AC2123" s="27"/>
      <c r="AD2123" s="27"/>
      <c r="AE2123" s="27"/>
      <c r="AF2123" s="27"/>
      <c r="AG2123" s="9" t="s">
        <v>32</v>
      </c>
      <c r="AH2123" s="27"/>
      <c r="AI2123" s="27"/>
      <c r="AJ2123" s="27"/>
      <c r="AK2123" s="27"/>
      <c r="AL2123" s="27"/>
      <c r="AM2123" s="11"/>
      <c r="AN2123" s="28"/>
      <c r="AO2123" s="28"/>
      <c r="AP2123" s="29"/>
      <c r="AQ2123" s="30"/>
      <c r="AR2123" s="31"/>
      <c r="AS2123" s="32"/>
      <c r="AT2123" s="33"/>
      <c r="AU2123" s="34"/>
      <c r="AV2123" s="27"/>
      <c r="AW2123" s="27"/>
      <c r="AX2123" s="27"/>
      <c r="AY2123" s="27"/>
    </row>
    <row r="2124" spans="1:51" ht="24" customHeight="1" x14ac:dyDescent="0.3">
      <c r="A2124" s="22">
        <v>103870</v>
      </c>
      <c r="B2124" s="23" t="str">
        <f>VLOOKUP($A2124,'[1]MAN PROG 2026'!$A$1:$AI$3379,2,FALSE)</f>
        <v>MONITOR</v>
      </c>
      <c r="C2124" s="23" t="str">
        <f>VLOOKUP($A2124,'[1]MAN PROG 2026'!$A$1:$AI$3379,3,FALSE)</f>
        <v>BARCO NV</v>
      </c>
      <c r="D2124" s="23" t="str">
        <f>VLOOKUP($A2124,'[1]MAN PROG 2026'!$A$1:$AI$3379,4,FALSE)</f>
        <v>NR</v>
      </c>
      <c r="E2124" s="23" t="str">
        <f>VLOOKUP($A2124,'[1]MAN PROG 2026'!$A$1:$AI$3379,5,FALSE)</f>
        <v>NR</v>
      </c>
      <c r="F2124" s="23" t="str">
        <f>VLOOKUP($A2124,'[1]MAN PROG 2026'!$A$1:$AI$3379,6,FALSE)</f>
        <v>COMPONENTE</v>
      </c>
      <c r="G2124" s="23">
        <f>VLOOKUP($A2124,'[1]MAN PROG 2026'!$A$1:$AI$3379,7,FALSE)</f>
        <v>103863</v>
      </c>
      <c r="H2124" s="23">
        <f>VLOOKUP($A2124,'[1]MAN PROG 2026'!$A$1:$AI$3379,8,FALSE)</f>
        <v>0</v>
      </c>
      <c r="I2124" s="23" t="str">
        <f>VLOOKUP($A2124,'[1]MAN PROG 2026'!$A$1:$AI$3379,9,FALSE)</f>
        <v>S.PIETRO</v>
      </c>
      <c r="J2124" s="23" t="str">
        <f>VLOOKUP($A2124,'[1]MAN PROG 2026'!$A$1:$AI$3379,10,FALSE)</f>
        <v>EMODINAMICA</v>
      </c>
      <c r="K2124" s="23" t="str">
        <f>VLOOKUP($A2124,'[1]MAN PROG 2026'!$A$1:$AI$3379,11,FALSE)</f>
        <v>EMODINAMICA</v>
      </c>
      <c r="L2124" s="24" t="str">
        <f>VLOOKUP($A2124,'[1]MAN PROG 2026'!$A$2:$AI$3379,12,FALSE)</f>
        <v>EMODINAMICA</v>
      </c>
      <c r="M2124" s="24" t="str">
        <f>VLOOKUP($A2124,'[1]MAN PROG 2026'!$A$2:$AI$3379,13,FALSE)</f>
        <v>COMPONENTE</v>
      </c>
      <c r="N2124" s="24" t="str">
        <f>VLOOKUP($A2124,'[1]MAN PROG 2026'!$A$2:$AI$3379,14,FALSE)</f>
        <v>103863</v>
      </c>
      <c r="O2124" s="24">
        <f>VLOOKUP($A2124,'[1]MAN PROG 2026'!$A$2:$AI$3379,15,FALSE)</f>
        <v>0</v>
      </c>
      <c r="P2124" s="25" t="str">
        <f>VLOOKUP($A2124,'[1]MAN PROG 2026'!$A$2:$AI$3379,20,FALSE)</f>
        <v>NON PREVISTO</v>
      </c>
      <c r="Q2124" s="8"/>
      <c r="R2124" s="26"/>
      <c r="S2124" s="8"/>
      <c r="T2124" s="37"/>
      <c r="U2124" s="27"/>
      <c r="V2124" s="27"/>
      <c r="W2124" s="27"/>
      <c r="X2124" s="27"/>
      <c r="Y2124" s="27"/>
      <c r="Z2124" s="27"/>
      <c r="AA2124" s="27"/>
      <c r="AB2124" s="27"/>
      <c r="AC2124" s="27"/>
      <c r="AD2124" s="27"/>
      <c r="AE2124" s="27"/>
      <c r="AF2124" s="27"/>
      <c r="AG2124" s="9" t="s">
        <v>32</v>
      </c>
      <c r="AH2124" s="27"/>
      <c r="AI2124" s="27"/>
      <c r="AJ2124" s="27"/>
      <c r="AK2124" s="27"/>
      <c r="AL2124" s="27"/>
      <c r="AM2124" s="11"/>
      <c r="AN2124" s="28"/>
      <c r="AO2124" s="28"/>
      <c r="AP2124" s="29"/>
      <c r="AQ2124" s="30"/>
      <c r="AR2124" s="31"/>
      <c r="AS2124" s="32"/>
      <c r="AT2124" s="33"/>
      <c r="AU2124" s="34"/>
      <c r="AV2124" s="27"/>
      <c r="AW2124" s="27"/>
      <c r="AX2124" s="27"/>
      <c r="AY2124" s="27"/>
    </row>
    <row r="2125" spans="1:51" ht="24" customHeight="1" x14ac:dyDescent="0.3">
      <c r="A2125" s="22">
        <v>103871</v>
      </c>
      <c r="B2125" s="23" t="str">
        <f>VLOOKUP($A2125,'[1]MAN PROG 2026'!$A$1:$AI$3379,2,FALSE)</f>
        <v>MONITOR</v>
      </c>
      <c r="C2125" s="23" t="str">
        <f>VLOOKUP($A2125,'[1]MAN PROG 2026'!$A$1:$AI$3379,3,FALSE)</f>
        <v>BARCO NV</v>
      </c>
      <c r="D2125" s="23" t="str">
        <f>VLOOKUP($A2125,'[1]MAN PROG 2026'!$A$1:$AI$3379,4,FALSE)</f>
        <v>NR</v>
      </c>
      <c r="E2125" s="23" t="str">
        <f>VLOOKUP($A2125,'[1]MAN PROG 2026'!$A$1:$AI$3379,5,FALSE)</f>
        <v>NR</v>
      </c>
      <c r="F2125" s="23" t="str">
        <f>VLOOKUP($A2125,'[1]MAN PROG 2026'!$A$1:$AI$3379,6,FALSE)</f>
        <v>COMPONENTE</v>
      </c>
      <c r="G2125" s="23">
        <f>VLOOKUP($A2125,'[1]MAN PROG 2026'!$A$1:$AI$3379,7,FALSE)</f>
        <v>103863</v>
      </c>
      <c r="H2125" s="23">
        <f>VLOOKUP($A2125,'[1]MAN PROG 2026'!$A$1:$AI$3379,8,FALSE)</f>
        <v>0</v>
      </c>
      <c r="I2125" s="23" t="str">
        <f>VLOOKUP($A2125,'[1]MAN PROG 2026'!$A$1:$AI$3379,9,FALSE)</f>
        <v>S.PIETRO</v>
      </c>
      <c r="J2125" s="23" t="str">
        <f>VLOOKUP($A2125,'[1]MAN PROG 2026'!$A$1:$AI$3379,10,FALSE)</f>
        <v>EMODINAMICA</v>
      </c>
      <c r="K2125" s="23" t="str">
        <f>VLOOKUP($A2125,'[1]MAN PROG 2026'!$A$1:$AI$3379,11,FALSE)</f>
        <v>EMODINAMICA</v>
      </c>
      <c r="L2125" s="24" t="str">
        <f>VLOOKUP($A2125,'[1]MAN PROG 2026'!$A$2:$AI$3379,12,FALSE)</f>
        <v>EMODINAMICA</v>
      </c>
      <c r="M2125" s="24" t="str">
        <f>VLOOKUP($A2125,'[1]MAN PROG 2026'!$A$2:$AI$3379,13,FALSE)</f>
        <v>COMPONENTE</v>
      </c>
      <c r="N2125" s="24">
        <f>VLOOKUP($A2125,'[1]MAN PROG 2026'!$A$2:$AI$3379,14,FALSE)</f>
        <v>103863</v>
      </c>
      <c r="O2125" s="24">
        <f>VLOOKUP($A2125,'[1]MAN PROG 2026'!$A$2:$AI$3379,15,FALSE)</f>
        <v>0</v>
      </c>
      <c r="P2125" s="25" t="str">
        <f>VLOOKUP($A2125,'[1]MAN PROG 2026'!$A$2:$AI$3379,20,FALSE)</f>
        <v>NON PREVISTO</v>
      </c>
      <c r="Q2125" s="8"/>
      <c r="R2125" s="26"/>
      <c r="S2125" s="8"/>
      <c r="T2125" s="37"/>
      <c r="U2125" s="27"/>
      <c r="V2125" s="27"/>
      <c r="W2125" s="27"/>
      <c r="X2125" s="27"/>
      <c r="Y2125" s="27"/>
      <c r="Z2125" s="27"/>
      <c r="AA2125" s="27"/>
      <c r="AB2125" s="27"/>
      <c r="AC2125" s="27"/>
      <c r="AD2125" s="27"/>
      <c r="AE2125" s="27"/>
      <c r="AF2125" s="27"/>
      <c r="AG2125" s="9" t="s">
        <v>32</v>
      </c>
      <c r="AH2125" s="27"/>
      <c r="AI2125" s="27"/>
      <c r="AJ2125" s="27"/>
      <c r="AK2125" s="27"/>
      <c r="AL2125" s="27"/>
      <c r="AM2125" s="11"/>
      <c r="AN2125" s="28"/>
      <c r="AO2125" s="28"/>
      <c r="AP2125" s="29"/>
      <c r="AQ2125" s="30"/>
      <c r="AR2125" s="31"/>
      <c r="AS2125" s="32"/>
      <c r="AT2125" s="33"/>
      <c r="AU2125" s="34"/>
      <c r="AV2125" s="27"/>
      <c r="AW2125" s="27"/>
      <c r="AX2125" s="27"/>
      <c r="AY2125" s="27"/>
    </row>
    <row r="2126" spans="1:51" ht="24" customHeight="1" x14ac:dyDescent="0.3">
      <c r="A2126" s="22">
        <v>103872</v>
      </c>
      <c r="B2126" s="23" t="str">
        <f>VLOOKUP($A2126,'[1]MAN PROG 2026'!$A$1:$AI$3379,2,FALSE)</f>
        <v>PERSONAL COMPUTER</v>
      </c>
      <c r="C2126" s="23" t="str">
        <f>VLOOKUP($A2126,'[1]MAN PROG 2026'!$A$1:$AI$3379,3,FALSE)</f>
        <v>SONY CORP</v>
      </c>
      <c r="D2126" s="23" t="str">
        <f>VLOOKUP($A2126,'[1]MAN PROG 2026'!$A$1:$AI$3379,4,FALSE)</f>
        <v>NR</v>
      </c>
      <c r="E2126" s="23" t="str">
        <f>VLOOKUP($A2126,'[1]MAN PROG 2026'!$A$1:$AI$3379,5,FALSE)</f>
        <v>9224004N9020019</v>
      </c>
      <c r="F2126" s="23" t="str">
        <f>VLOOKUP($A2126,'[1]MAN PROG 2026'!$A$1:$AI$3379,6,FALSE)</f>
        <v>COMPONENTE</v>
      </c>
      <c r="G2126" s="23">
        <f>VLOOKUP($A2126,'[1]MAN PROG 2026'!$A$1:$AI$3379,7,FALSE)</f>
        <v>103863</v>
      </c>
      <c r="H2126" s="23">
        <f>VLOOKUP($A2126,'[1]MAN PROG 2026'!$A$1:$AI$3379,8,FALSE)</f>
        <v>0</v>
      </c>
      <c r="I2126" s="23" t="str">
        <f>VLOOKUP($A2126,'[1]MAN PROG 2026'!$A$1:$AI$3379,9,FALSE)</f>
        <v>S.PIETRO</v>
      </c>
      <c r="J2126" s="23" t="str">
        <f>VLOOKUP($A2126,'[1]MAN PROG 2026'!$A$1:$AI$3379,10,FALSE)</f>
        <v>EMODINAMICA</v>
      </c>
      <c r="K2126" s="23" t="str">
        <f>VLOOKUP($A2126,'[1]MAN PROG 2026'!$A$1:$AI$3379,11,FALSE)</f>
        <v>EMODINAMICA</v>
      </c>
      <c r="L2126" s="24" t="str">
        <f>VLOOKUP($A2126,'[1]MAN PROG 2026'!$A$2:$AI$3379,12,FALSE)</f>
        <v>EMODINAMICA</v>
      </c>
      <c r="M2126" s="24" t="str">
        <f>VLOOKUP($A2126,'[1]MAN PROG 2026'!$A$2:$AI$3379,13,FALSE)</f>
        <v>COMPONENTE</v>
      </c>
      <c r="N2126" s="24" t="str">
        <f>VLOOKUP($A2126,'[1]MAN PROG 2026'!$A$2:$AI$3379,14,FALSE)</f>
        <v>103863</v>
      </c>
      <c r="O2126" s="24">
        <f>VLOOKUP($A2126,'[1]MAN PROG 2026'!$A$2:$AI$3379,15,FALSE)</f>
        <v>0</v>
      </c>
      <c r="P2126" s="25" t="str">
        <f>VLOOKUP($A2126,'[1]MAN PROG 2026'!$A$2:$AI$3379,20,FALSE)</f>
        <v>NON PREVISTO</v>
      </c>
      <c r="Q2126" s="8"/>
      <c r="R2126" s="26"/>
      <c r="S2126" s="8"/>
      <c r="T2126" s="37"/>
      <c r="U2126" s="27"/>
      <c r="V2126" s="27"/>
      <c r="W2126" s="27"/>
      <c r="X2126" s="27"/>
      <c r="Y2126" s="27"/>
      <c r="Z2126" s="27"/>
      <c r="AA2126" s="27"/>
      <c r="AB2126" s="27"/>
      <c r="AC2126" s="27"/>
      <c r="AD2126" s="27"/>
      <c r="AE2126" s="27"/>
      <c r="AF2126" s="27"/>
      <c r="AG2126" s="9" t="s">
        <v>32</v>
      </c>
      <c r="AH2126" s="27"/>
      <c r="AI2126" s="27"/>
      <c r="AJ2126" s="27"/>
      <c r="AK2126" s="27"/>
      <c r="AL2126" s="27"/>
      <c r="AM2126" s="11"/>
      <c r="AN2126" s="28"/>
      <c r="AO2126" s="28"/>
      <c r="AP2126" s="29"/>
      <c r="AQ2126" s="30"/>
      <c r="AR2126" s="31"/>
      <c r="AS2126" s="32"/>
      <c r="AT2126" s="33"/>
      <c r="AU2126" s="34"/>
      <c r="AV2126" s="27"/>
      <c r="AW2126" s="27"/>
      <c r="AX2126" s="27"/>
      <c r="AY2126" s="27"/>
    </row>
    <row r="2127" spans="1:51" ht="24" customHeight="1" x14ac:dyDescent="0.3">
      <c r="A2127" s="22">
        <v>103873</v>
      </c>
      <c r="B2127" s="23" t="str">
        <f>VLOOKUP($A2127,'[1]MAN PROG 2026'!$A$1:$AI$3379,2,FALSE)</f>
        <v>MONITOR</v>
      </c>
      <c r="C2127" s="23" t="str">
        <f>VLOOKUP($A2127,'[1]MAN PROG 2026'!$A$1:$AI$3379,3,FALSE)</f>
        <v>HEWLETT PACKARD CO</v>
      </c>
      <c r="D2127" s="23" t="str">
        <f>VLOOKUP($A2127,'[1]MAN PROG 2026'!$A$1:$AI$3379,4,FALSE)</f>
        <v>NR</v>
      </c>
      <c r="E2127" s="23" t="str">
        <f>VLOOKUP($A2127,'[1]MAN PROG 2026'!$A$1:$AI$3379,5,FALSE)</f>
        <v>NR</v>
      </c>
      <c r="F2127" s="23" t="str">
        <f>VLOOKUP($A2127,'[1]MAN PROG 2026'!$A$1:$AI$3379,6,FALSE)</f>
        <v>COMPONENTE</v>
      </c>
      <c r="G2127" s="23">
        <f>VLOOKUP($A2127,'[1]MAN PROG 2026'!$A$1:$AI$3379,7,FALSE)</f>
        <v>103863</v>
      </c>
      <c r="H2127" s="23">
        <f>VLOOKUP($A2127,'[1]MAN PROG 2026'!$A$1:$AI$3379,8,FALSE)</f>
        <v>0</v>
      </c>
      <c r="I2127" s="23" t="str">
        <f>VLOOKUP($A2127,'[1]MAN PROG 2026'!$A$1:$AI$3379,9,FALSE)</f>
        <v>S.PIETRO</v>
      </c>
      <c r="J2127" s="23" t="str">
        <f>VLOOKUP($A2127,'[1]MAN PROG 2026'!$A$1:$AI$3379,10,FALSE)</f>
        <v>EMODINAMICA</v>
      </c>
      <c r="K2127" s="23" t="str">
        <f>VLOOKUP($A2127,'[1]MAN PROG 2026'!$A$1:$AI$3379,11,FALSE)</f>
        <v>EMODINAMICA</v>
      </c>
      <c r="L2127" s="24" t="str">
        <f>VLOOKUP($A2127,'[1]MAN PROG 2026'!$A$2:$AI$3379,12,FALSE)</f>
        <v>EMODINAMICA</v>
      </c>
      <c r="M2127" s="24" t="str">
        <f>VLOOKUP($A2127,'[1]MAN PROG 2026'!$A$2:$AI$3379,13,FALSE)</f>
        <v>COMPONENTE</v>
      </c>
      <c r="N2127" s="24" t="str">
        <f>VLOOKUP($A2127,'[1]MAN PROG 2026'!$A$2:$AI$3379,14,FALSE)</f>
        <v>103863</v>
      </c>
      <c r="O2127" s="24">
        <f>VLOOKUP($A2127,'[1]MAN PROG 2026'!$A$2:$AI$3379,15,FALSE)</f>
        <v>0</v>
      </c>
      <c r="P2127" s="25" t="str">
        <f>VLOOKUP($A2127,'[1]MAN PROG 2026'!$A$2:$AI$3379,20,FALSE)</f>
        <v>NON PREVISTO</v>
      </c>
      <c r="Q2127" s="8"/>
      <c r="R2127" s="26"/>
      <c r="S2127" s="8"/>
      <c r="T2127" s="37"/>
      <c r="U2127" s="27"/>
      <c r="V2127" s="27"/>
      <c r="W2127" s="27"/>
      <c r="X2127" s="27"/>
      <c r="Y2127" s="27"/>
      <c r="Z2127" s="27"/>
      <c r="AA2127" s="27"/>
      <c r="AB2127" s="27"/>
      <c r="AC2127" s="27"/>
      <c r="AD2127" s="27"/>
      <c r="AE2127" s="27"/>
      <c r="AF2127" s="27"/>
      <c r="AG2127" s="9" t="s">
        <v>32</v>
      </c>
      <c r="AH2127" s="27"/>
      <c r="AI2127" s="27"/>
      <c r="AJ2127" s="27"/>
      <c r="AK2127" s="27"/>
      <c r="AL2127" s="27"/>
      <c r="AM2127" s="11"/>
      <c r="AN2127" s="28"/>
      <c r="AO2127" s="28"/>
      <c r="AP2127" s="29"/>
      <c r="AQ2127" s="30"/>
      <c r="AR2127" s="31"/>
      <c r="AS2127" s="32"/>
      <c r="AT2127" s="33"/>
      <c r="AU2127" s="34"/>
      <c r="AV2127" s="27"/>
      <c r="AW2127" s="27"/>
      <c r="AX2127" s="27"/>
      <c r="AY2127" s="27"/>
    </row>
    <row r="2128" spans="1:51" ht="24" customHeight="1" x14ac:dyDescent="0.3">
      <c r="A2128" s="22">
        <v>103874</v>
      </c>
      <c r="B2128" s="23" t="str">
        <f>VLOOKUP($A2128,'[1]MAN PROG 2026'!$A$1:$AI$3379,2,FALSE)</f>
        <v>PERSONAL COMPUTER</v>
      </c>
      <c r="C2128" s="23" t="str">
        <f>VLOOKUP($A2128,'[1]MAN PROG 2026'!$A$1:$AI$3379,3,FALSE)</f>
        <v>HEWLETT PACKARD CO</v>
      </c>
      <c r="D2128" s="23" t="str">
        <f>VLOOKUP($A2128,'[1]MAN PROG 2026'!$A$1:$AI$3379,4,FALSE)</f>
        <v>NR</v>
      </c>
      <c r="E2128" s="23" t="str">
        <f>VLOOKUP($A2128,'[1]MAN PROG 2026'!$A$1:$AI$3379,5,FALSE)</f>
        <v>CZC852736J</v>
      </c>
      <c r="F2128" s="23" t="str">
        <f>VLOOKUP($A2128,'[1]MAN PROG 2026'!$A$1:$AI$3379,6,FALSE)</f>
        <v>COMPONENTE</v>
      </c>
      <c r="G2128" s="23">
        <f>VLOOKUP($A2128,'[1]MAN PROG 2026'!$A$1:$AI$3379,7,FALSE)</f>
        <v>103863</v>
      </c>
      <c r="H2128" s="23">
        <f>VLOOKUP($A2128,'[1]MAN PROG 2026'!$A$1:$AI$3379,8,FALSE)</f>
        <v>0</v>
      </c>
      <c r="I2128" s="23" t="str">
        <f>VLOOKUP($A2128,'[1]MAN PROG 2026'!$A$1:$AI$3379,9,FALSE)</f>
        <v>S.PIETRO</v>
      </c>
      <c r="J2128" s="23" t="str">
        <f>VLOOKUP($A2128,'[1]MAN PROG 2026'!$A$1:$AI$3379,10,FALSE)</f>
        <v>EMODINAMICA</v>
      </c>
      <c r="K2128" s="23" t="str">
        <f>VLOOKUP($A2128,'[1]MAN PROG 2026'!$A$1:$AI$3379,11,FALSE)</f>
        <v>EMODINAMICA</v>
      </c>
      <c r="L2128" s="24" t="str">
        <f>VLOOKUP($A2128,'[1]MAN PROG 2026'!$A$2:$AI$3379,12,FALSE)</f>
        <v>EMODINAMICA</v>
      </c>
      <c r="M2128" s="24" t="str">
        <f>VLOOKUP($A2128,'[1]MAN PROG 2026'!$A$2:$AI$3379,13,FALSE)</f>
        <v>COMPONENTE</v>
      </c>
      <c r="N2128" s="24" t="str">
        <f>VLOOKUP($A2128,'[1]MAN PROG 2026'!$A$2:$AI$3379,14,FALSE)</f>
        <v>103863</v>
      </c>
      <c r="O2128" s="24">
        <f>VLOOKUP($A2128,'[1]MAN PROG 2026'!$A$2:$AI$3379,15,FALSE)</f>
        <v>0</v>
      </c>
      <c r="P2128" s="25" t="str">
        <f>VLOOKUP($A2128,'[1]MAN PROG 2026'!$A$2:$AI$3379,20,FALSE)</f>
        <v>NON PREVISTO</v>
      </c>
      <c r="Q2128" s="8"/>
      <c r="R2128" s="26"/>
      <c r="S2128" s="8"/>
      <c r="T2128" s="37"/>
      <c r="U2128" s="27"/>
      <c r="V2128" s="27"/>
      <c r="W2128" s="27"/>
      <c r="X2128" s="27"/>
      <c r="Y2128" s="27"/>
      <c r="Z2128" s="27"/>
      <c r="AA2128" s="27"/>
      <c r="AB2128" s="27"/>
      <c r="AC2128" s="27"/>
      <c r="AD2128" s="27"/>
      <c r="AE2128" s="27"/>
      <c r="AF2128" s="27"/>
      <c r="AG2128" s="9" t="s">
        <v>32</v>
      </c>
      <c r="AH2128" s="27"/>
      <c r="AI2128" s="27"/>
      <c r="AJ2128" s="27"/>
      <c r="AK2128" s="27"/>
      <c r="AL2128" s="27"/>
      <c r="AM2128" s="11"/>
      <c r="AN2128" s="28"/>
      <c r="AO2128" s="28"/>
      <c r="AP2128" s="29"/>
      <c r="AQ2128" s="30"/>
      <c r="AR2128" s="31"/>
      <c r="AS2128" s="32"/>
      <c r="AT2128" s="33"/>
      <c r="AU2128" s="34"/>
      <c r="AV2128" s="27"/>
      <c r="AW2128" s="27"/>
      <c r="AX2128" s="27"/>
      <c r="AY2128" s="27"/>
    </row>
    <row r="2129" spans="1:51" ht="24" customHeight="1" x14ac:dyDescent="0.3">
      <c r="A2129" s="22">
        <v>103876</v>
      </c>
      <c r="B2129" s="23" t="str">
        <f>VLOOKUP($A2129,'[1]MAN PROG 2026'!$A$1:$AI$3379,2,FALSE)</f>
        <v>ANGIOGRAFIA DIGITALE, SISTEMA PER</v>
      </c>
      <c r="C2129" s="23" t="str">
        <f>VLOOKUP($A2129,'[1]MAN PROG 2026'!$A$1:$AI$3379,3,FALSE)</f>
        <v>PHILIPS MEDICAL SYSTEMS</v>
      </c>
      <c r="D2129" s="23" t="str">
        <f>VLOOKUP($A2129,'[1]MAN PROG 2026'!$A$1:$AI$3379,4,FALSE)</f>
        <v>ALLURA XPER FD20</v>
      </c>
      <c r="E2129" s="23">
        <f>VLOOKUP($A2129,'[1]MAN PROG 2026'!$A$1:$AI$3379,5,FALSE)</f>
        <v>940</v>
      </c>
      <c r="F2129" s="23" t="str">
        <f>VLOOKUP($A2129,'[1]MAN PROG 2026'!$A$1:$AI$3379,6,FALSE)</f>
        <v>PRINCIPALE</v>
      </c>
      <c r="G2129" s="23">
        <f>VLOOKUP($A2129,'[1]MAN PROG 2026'!$A$1:$AI$3379,7,FALSE)</f>
        <v>103876</v>
      </c>
      <c r="H2129" s="23">
        <f>VLOOKUP($A2129,'[1]MAN PROG 2026'!$A$1:$AI$3379,8,FALSE)</f>
        <v>0</v>
      </c>
      <c r="I2129" s="23" t="str">
        <f>VLOOKUP($A2129,'[1]MAN PROG 2026'!$A$1:$AI$3379,9,FALSE)</f>
        <v>S.PIETRO</v>
      </c>
      <c r="J2129" s="23" t="str">
        <f>VLOOKUP($A2129,'[1]MAN PROG 2026'!$A$1:$AI$3379,10,FALSE)</f>
        <v>EMODINAMICA</v>
      </c>
      <c r="K2129" s="23" t="str">
        <f>VLOOKUP($A2129,'[1]MAN PROG 2026'!$A$1:$AI$3379,11,FALSE)</f>
        <v>EMODINAMICA</v>
      </c>
      <c r="L2129" s="24" t="str">
        <f>VLOOKUP($A2129,'[1]MAN PROG 2026'!$A$2:$AI$3379,12,FALSE)</f>
        <v>EMODINAMICA</v>
      </c>
      <c r="M2129" s="24" t="str">
        <f>VLOOKUP($A2129,'[1]MAN PROG 2026'!$A$2:$AI$3379,13,FALSE)</f>
        <v>PRINCIPALE</v>
      </c>
      <c r="N2129" s="24" t="str">
        <f>VLOOKUP($A2129,'[1]MAN PROG 2026'!$A$2:$AI$3379,14,FALSE)</f>
        <v>103876</v>
      </c>
      <c r="O2129" s="24">
        <f>VLOOKUP($A2129,'[1]MAN PROG 2026'!$A$2:$AI$3379,15,FALSE)</f>
        <v>0</v>
      </c>
      <c r="P2129" s="25" t="str">
        <f>VLOOKUP($A2129,'[1]MAN PROG 2026'!$A$2:$AI$3379,20,FALSE)</f>
        <v>NON PREVISTO</v>
      </c>
      <c r="Q2129" s="8"/>
      <c r="R2129" s="26"/>
      <c r="S2129" s="8"/>
      <c r="T2129" s="37"/>
      <c r="U2129" s="27"/>
      <c r="V2129" s="27"/>
      <c r="W2129" s="27"/>
      <c r="X2129" s="27"/>
      <c r="Y2129" s="27"/>
      <c r="Z2129" s="27"/>
      <c r="AA2129" s="27"/>
      <c r="AB2129" s="27"/>
      <c r="AC2129" s="27"/>
      <c r="AD2129" s="27"/>
      <c r="AE2129" s="27"/>
      <c r="AF2129" s="27"/>
      <c r="AG2129" s="9" t="s">
        <v>32</v>
      </c>
      <c r="AH2129" s="27"/>
      <c r="AI2129" s="27"/>
      <c r="AJ2129" s="27"/>
      <c r="AK2129" s="27"/>
      <c r="AL2129" s="27"/>
      <c r="AM2129" s="11"/>
      <c r="AN2129" s="28"/>
      <c r="AO2129" s="28"/>
      <c r="AP2129" s="29"/>
      <c r="AQ2129" s="30"/>
      <c r="AR2129" s="31"/>
      <c r="AS2129" s="32"/>
      <c r="AT2129" s="33"/>
      <c r="AU2129" s="34"/>
      <c r="AV2129" s="27"/>
      <c r="AW2129" s="27"/>
      <c r="AX2129" s="27"/>
      <c r="AY2129" s="27"/>
    </row>
    <row r="2130" spans="1:51" ht="24" customHeight="1" x14ac:dyDescent="0.3">
      <c r="A2130" s="22">
        <v>103877</v>
      </c>
      <c r="B2130" s="23" t="str">
        <f>VLOOKUP($A2130,'[1]MAN PROG 2026'!$A$1:$AI$3379,2,FALSE)</f>
        <v>TAVOLO PER ANGIOGRAFIA</v>
      </c>
      <c r="C2130" s="23" t="str">
        <f>VLOOKUP($A2130,'[1]MAN PROG 2026'!$A$1:$AI$3379,3,FALSE)</f>
        <v>PHILIPS MEDICAL SYSTEMS</v>
      </c>
      <c r="D2130" s="23" t="str">
        <f>VLOOKUP($A2130,'[1]MAN PROG 2026'!$A$1:$AI$3379,4,FALSE)</f>
        <v>XPER AD7</v>
      </c>
      <c r="E2130" s="23" t="str">
        <f>VLOOKUP($A2130,'[1]MAN PROG 2026'!$A$1:$AI$3379,5,FALSE)</f>
        <v>006102</v>
      </c>
      <c r="F2130" s="23" t="str">
        <f>VLOOKUP($A2130,'[1]MAN PROG 2026'!$A$1:$AI$3379,6,FALSE)</f>
        <v>COMPONENTE</v>
      </c>
      <c r="G2130" s="23">
        <f>VLOOKUP($A2130,'[1]MAN PROG 2026'!$A$1:$AI$3379,7,FALSE)</f>
        <v>103876</v>
      </c>
      <c r="H2130" s="23">
        <f>VLOOKUP($A2130,'[1]MAN PROG 2026'!$A$1:$AI$3379,8,FALSE)</f>
        <v>0</v>
      </c>
      <c r="I2130" s="23" t="str">
        <f>VLOOKUP($A2130,'[1]MAN PROG 2026'!$A$1:$AI$3379,9,FALSE)</f>
        <v>S.PIETRO</v>
      </c>
      <c r="J2130" s="23" t="str">
        <f>VLOOKUP($A2130,'[1]MAN PROG 2026'!$A$1:$AI$3379,10,FALSE)</f>
        <v>EMODINAMICA</v>
      </c>
      <c r="K2130" s="23" t="str">
        <f>VLOOKUP($A2130,'[1]MAN PROG 2026'!$A$1:$AI$3379,11,FALSE)</f>
        <v>EMODINAMICA</v>
      </c>
      <c r="L2130" s="24" t="str">
        <f>VLOOKUP($A2130,'[1]MAN PROG 2026'!$A$2:$AI$3379,12,FALSE)</f>
        <v>EMODINAMICA</v>
      </c>
      <c r="M2130" s="24" t="str">
        <f>VLOOKUP($A2130,'[1]MAN PROG 2026'!$A$2:$AI$3379,13,FALSE)</f>
        <v>COMPONENTE</v>
      </c>
      <c r="N2130" s="24" t="str">
        <f>VLOOKUP($A2130,'[1]MAN PROG 2026'!$A$2:$AI$3379,14,FALSE)</f>
        <v>103877</v>
      </c>
      <c r="O2130" s="24">
        <f>VLOOKUP($A2130,'[1]MAN PROG 2026'!$A$2:$AI$3379,15,FALSE)</f>
        <v>0</v>
      </c>
      <c r="P2130" s="25" t="str">
        <f>VLOOKUP($A2130,'[1]MAN PROG 2026'!$A$2:$AI$3379,20,FALSE)</f>
        <v>NON PREVISTO</v>
      </c>
      <c r="Q2130" s="8"/>
      <c r="R2130" s="26"/>
      <c r="S2130" s="8"/>
      <c r="T2130" s="37"/>
      <c r="U2130" s="27"/>
      <c r="V2130" s="27"/>
      <c r="W2130" s="27"/>
      <c r="X2130" s="27"/>
      <c r="Y2130" s="27"/>
      <c r="Z2130" s="27"/>
      <c r="AA2130" s="27"/>
      <c r="AB2130" s="27"/>
      <c r="AC2130" s="27"/>
      <c r="AD2130" s="27"/>
      <c r="AE2130" s="27"/>
      <c r="AF2130" s="27"/>
      <c r="AG2130" s="9" t="s">
        <v>32</v>
      </c>
      <c r="AH2130" s="27"/>
      <c r="AI2130" s="27"/>
      <c r="AJ2130" s="27"/>
      <c r="AK2130" s="27"/>
      <c r="AL2130" s="27"/>
      <c r="AM2130" s="11"/>
      <c r="AN2130" s="28"/>
      <c r="AO2130" s="28"/>
      <c r="AP2130" s="29"/>
      <c r="AQ2130" s="30"/>
      <c r="AR2130" s="31"/>
      <c r="AS2130" s="32"/>
      <c r="AT2130" s="33"/>
      <c r="AU2130" s="34"/>
      <c r="AV2130" s="27"/>
      <c r="AW2130" s="27"/>
      <c r="AX2130" s="27"/>
      <c r="AY2130" s="27"/>
    </row>
    <row r="2131" spans="1:51" ht="24" customHeight="1" x14ac:dyDescent="0.3">
      <c r="A2131" s="22">
        <v>103878</v>
      </c>
      <c r="B2131" s="23" t="str">
        <f>VLOOKUP($A2131,'[1]MAN PROG 2026'!$A$1:$AI$3379,2,FALSE)</f>
        <v>CONSOLLE DI COMANDO PER GRUPPO RADIOLOGICO</v>
      </c>
      <c r="C2131" s="23" t="str">
        <f>VLOOKUP($A2131,'[1]MAN PROG 2026'!$A$1:$AI$3379,3,FALSE)</f>
        <v>BARCO NV</v>
      </c>
      <c r="D2131" s="23" t="str">
        <f>VLOOKUP($A2131,'[1]MAN PROG 2026'!$A$1:$AI$3379,4,FALSE)</f>
        <v>TSM12PHC B</v>
      </c>
      <c r="E2131" s="23" t="str">
        <f>VLOOKUP($A2131,'[1]MAN PROG 2026'!$A$1:$AI$3379,5,FALSE)</f>
        <v>AN00161000397</v>
      </c>
      <c r="F2131" s="23" t="str">
        <f>VLOOKUP($A2131,'[1]MAN PROG 2026'!$A$1:$AI$3379,6,FALSE)</f>
        <v>COMPONENTE</v>
      </c>
      <c r="G2131" s="23">
        <f>VLOOKUP($A2131,'[1]MAN PROG 2026'!$A$1:$AI$3379,7,FALSE)</f>
        <v>103876</v>
      </c>
      <c r="H2131" s="23">
        <f>VLOOKUP($A2131,'[1]MAN PROG 2026'!$A$1:$AI$3379,8,FALSE)</f>
        <v>0</v>
      </c>
      <c r="I2131" s="23" t="str">
        <f>VLOOKUP($A2131,'[1]MAN PROG 2026'!$A$1:$AI$3379,9,FALSE)</f>
        <v>S.PIETRO</v>
      </c>
      <c r="J2131" s="23" t="str">
        <f>VLOOKUP($A2131,'[1]MAN PROG 2026'!$A$1:$AI$3379,10,FALSE)</f>
        <v>EMODINAMICA</v>
      </c>
      <c r="K2131" s="23" t="str">
        <f>VLOOKUP($A2131,'[1]MAN PROG 2026'!$A$1:$AI$3379,11,FALSE)</f>
        <v>EMODINAMICA</v>
      </c>
      <c r="L2131" s="24" t="str">
        <f>VLOOKUP($A2131,'[1]MAN PROG 2026'!$A$2:$AI$3379,12,FALSE)</f>
        <v>EMODINAMICA</v>
      </c>
      <c r="M2131" s="24" t="str">
        <f>VLOOKUP($A2131,'[1]MAN PROG 2026'!$A$2:$AI$3379,13,FALSE)</f>
        <v>COMPONENTE</v>
      </c>
      <c r="N2131" s="24" t="str">
        <f>VLOOKUP($A2131,'[1]MAN PROG 2026'!$A$2:$AI$3379,14,FALSE)</f>
        <v>103877</v>
      </c>
      <c r="O2131" s="24">
        <f>VLOOKUP($A2131,'[1]MAN PROG 2026'!$A$2:$AI$3379,15,FALSE)</f>
        <v>0</v>
      </c>
      <c r="P2131" s="25" t="str">
        <f>VLOOKUP($A2131,'[1]MAN PROG 2026'!$A$2:$AI$3379,20,FALSE)</f>
        <v>NON PREVISTO</v>
      </c>
      <c r="Q2131" s="8"/>
      <c r="R2131" s="26"/>
      <c r="S2131" s="8"/>
      <c r="T2131" s="37"/>
      <c r="U2131" s="27"/>
      <c r="V2131" s="27"/>
      <c r="W2131" s="27"/>
      <c r="X2131" s="27"/>
      <c r="Y2131" s="27"/>
      <c r="Z2131" s="27"/>
      <c r="AA2131" s="27"/>
      <c r="AB2131" s="27"/>
      <c r="AC2131" s="27"/>
      <c r="AD2131" s="27"/>
      <c r="AE2131" s="27"/>
      <c r="AF2131" s="27"/>
      <c r="AG2131" s="9" t="s">
        <v>32</v>
      </c>
      <c r="AH2131" s="27"/>
      <c r="AI2131" s="27"/>
      <c r="AJ2131" s="27"/>
      <c r="AK2131" s="27"/>
      <c r="AL2131" s="27"/>
      <c r="AM2131" s="11"/>
      <c r="AN2131" s="28"/>
      <c r="AO2131" s="28"/>
      <c r="AP2131" s="29"/>
      <c r="AQ2131" s="30"/>
      <c r="AR2131" s="31"/>
      <c r="AS2131" s="32"/>
      <c r="AT2131" s="33"/>
      <c r="AU2131" s="34"/>
      <c r="AV2131" s="27"/>
      <c r="AW2131" s="27"/>
      <c r="AX2131" s="27"/>
      <c r="AY2131" s="27"/>
    </row>
    <row r="2132" spans="1:51" ht="24" customHeight="1" x14ac:dyDescent="0.3">
      <c r="A2132" s="22">
        <v>103879</v>
      </c>
      <c r="B2132" s="23" t="str">
        <f>VLOOKUP($A2132,'[1]MAN PROG 2026'!$A$1:$AI$3379,2,FALSE)</f>
        <v>MONITOR TELEVISIVO PER BIOIMMAGINI</v>
      </c>
      <c r="C2132" s="23" t="str">
        <f>VLOOKUP($A2132,'[1]MAN PROG 2026'!$A$1:$AI$3379,3,FALSE)</f>
        <v>BARCO NV</v>
      </c>
      <c r="D2132" s="23" t="str">
        <f>VLOOKUP($A2132,'[1]MAN PROG 2026'!$A$1:$AI$3379,4,FALSE)</f>
        <v>DTM19LB</v>
      </c>
      <c r="E2132" s="23" t="str">
        <f>VLOOKUP($A2132,'[1]MAN PROG 2026'!$A$1:$AI$3379,5,FALSE)</f>
        <v>721852265096</v>
      </c>
      <c r="F2132" s="23" t="str">
        <f>VLOOKUP($A2132,'[1]MAN PROG 2026'!$A$1:$AI$3379,6,FALSE)</f>
        <v>COMPONENTE</v>
      </c>
      <c r="G2132" s="23">
        <f>VLOOKUP($A2132,'[1]MAN PROG 2026'!$A$1:$AI$3379,7,FALSE)</f>
        <v>103876</v>
      </c>
      <c r="H2132" s="23">
        <f>VLOOKUP($A2132,'[1]MAN PROG 2026'!$A$1:$AI$3379,8,FALSE)</f>
        <v>0</v>
      </c>
      <c r="I2132" s="23" t="str">
        <f>VLOOKUP($A2132,'[1]MAN PROG 2026'!$A$1:$AI$3379,9,FALSE)</f>
        <v>S.PIETRO</v>
      </c>
      <c r="J2132" s="23" t="str">
        <f>VLOOKUP($A2132,'[1]MAN PROG 2026'!$A$1:$AI$3379,10,FALSE)</f>
        <v>EMODINAMICA</v>
      </c>
      <c r="K2132" s="23" t="str">
        <f>VLOOKUP($A2132,'[1]MAN PROG 2026'!$A$1:$AI$3379,11,FALSE)</f>
        <v>EMODINAMICA</v>
      </c>
      <c r="L2132" s="24" t="str">
        <f>VLOOKUP($A2132,'[1]MAN PROG 2026'!$A$2:$AI$3379,12,FALSE)</f>
        <v>EMODINAMICA</v>
      </c>
      <c r="M2132" s="24" t="str">
        <f>VLOOKUP($A2132,'[1]MAN PROG 2026'!$A$2:$AI$3379,13,FALSE)</f>
        <v>COMPONENTE</v>
      </c>
      <c r="N2132" s="24" t="str">
        <f>VLOOKUP($A2132,'[1]MAN PROG 2026'!$A$2:$AI$3379,14,FALSE)</f>
        <v>103876</v>
      </c>
      <c r="O2132" s="24">
        <f>VLOOKUP($A2132,'[1]MAN PROG 2026'!$A$2:$AI$3379,15,FALSE)</f>
        <v>0</v>
      </c>
      <c r="P2132" s="25" t="str">
        <f>VLOOKUP($A2132,'[1]MAN PROG 2026'!$A$2:$AI$3379,20,FALSE)</f>
        <v>NON PREVISTO</v>
      </c>
      <c r="Q2132" s="8"/>
      <c r="R2132" s="26"/>
      <c r="S2132" s="8"/>
      <c r="T2132" s="37"/>
      <c r="U2132" s="27"/>
      <c r="V2132" s="27"/>
      <c r="W2132" s="27"/>
      <c r="X2132" s="27"/>
      <c r="Y2132" s="27"/>
      <c r="Z2132" s="27"/>
      <c r="AA2132" s="27"/>
      <c r="AB2132" s="27"/>
      <c r="AC2132" s="27"/>
      <c r="AD2132" s="27"/>
      <c r="AE2132" s="27"/>
      <c r="AF2132" s="27"/>
      <c r="AG2132" s="9" t="s">
        <v>32</v>
      </c>
      <c r="AH2132" s="27"/>
      <c r="AI2132" s="27"/>
      <c r="AJ2132" s="27"/>
      <c r="AK2132" s="27"/>
      <c r="AL2132" s="27"/>
      <c r="AM2132" s="11"/>
      <c r="AN2132" s="28"/>
      <c r="AO2132" s="28"/>
      <c r="AP2132" s="29"/>
      <c r="AQ2132" s="30"/>
      <c r="AR2132" s="31"/>
      <c r="AS2132" s="32"/>
      <c r="AT2132" s="33"/>
      <c r="AU2132" s="34"/>
      <c r="AV2132" s="27"/>
      <c r="AW2132" s="27"/>
      <c r="AX2132" s="27"/>
      <c r="AY2132" s="27"/>
    </row>
    <row r="2133" spans="1:51" ht="24" customHeight="1" x14ac:dyDescent="0.3">
      <c r="A2133" s="22">
        <v>103880</v>
      </c>
      <c r="B2133" s="23" t="str">
        <f>VLOOKUP($A2133,'[1]MAN PROG 2026'!$A$1:$AI$3379,2,FALSE)</f>
        <v>LAMPADA SCIALITICA</v>
      </c>
      <c r="C2133" s="23" t="str">
        <f>VLOOKUP($A2133,'[1]MAN PROG 2026'!$A$1:$AI$3379,3,FALSE)</f>
        <v>DR MACH GMBH &amp; CO</v>
      </c>
      <c r="D2133" s="23" t="str">
        <f>VLOOKUP($A2133,'[1]MAN PROG 2026'!$A$1:$AI$3379,4,FALSE)</f>
        <v>MACH LED 130F</v>
      </c>
      <c r="E2133" s="23" t="str">
        <f>VLOOKUP($A2133,'[1]MAN PROG 2026'!$A$1:$AI$3379,5,FALSE)</f>
        <v>18/27414</v>
      </c>
      <c r="F2133" s="23" t="str">
        <f>VLOOKUP($A2133,'[1]MAN PROG 2026'!$A$1:$AI$3379,6,FALSE)</f>
        <v>COMPONENTE</v>
      </c>
      <c r="G2133" s="23">
        <f>VLOOKUP($A2133,'[1]MAN PROG 2026'!$A$1:$AI$3379,7,FALSE)</f>
        <v>103876</v>
      </c>
      <c r="H2133" s="23">
        <f>VLOOKUP($A2133,'[1]MAN PROG 2026'!$A$1:$AI$3379,8,FALSE)</f>
        <v>0</v>
      </c>
      <c r="I2133" s="23" t="str">
        <f>VLOOKUP($A2133,'[1]MAN PROG 2026'!$A$1:$AI$3379,9,FALSE)</f>
        <v>S.PIETRO</v>
      </c>
      <c r="J2133" s="23" t="str">
        <f>VLOOKUP($A2133,'[1]MAN PROG 2026'!$A$1:$AI$3379,10,FALSE)</f>
        <v>EMODINAMICA</v>
      </c>
      <c r="K2133" s="23" t="str">
        <f>VLOOKUP($A2133,'[1]MAN PROG 2026'!$A$1:$AI$3379,11,FALSE)</f>
        <v>EMODINAMICA</v>
      </c>
      <c r="L2133" s="24" t="str">
        <f>VLOOKUP($A2133,'[1]MAN PROG 2026'!$A$2:$AI$3379,12,FALSE)</f>
        <v>EMODINAMICA</v>
      </c>
      <c r="M2133" s="24" t="str">
        <f>VLOOKUP($A2133,'[1]MAN PROG 2026'!$A$2:$AI$3379,13,FALSE)</f>
        <v>COMPONENTE</v>
      </c>
      <c r="N2133" s="24" t="str">
        <f>VLOOKUP($A2133,'[1]MAN PROG 2026'!$A$2:$AI$3379,14,FALSE)</f>
        <v>103876</v>
      </c>
      <c r="O2133" s="24">
        <f>VLOOKUP($A2133,'[1]MAN PROG 2026'!$A$2:$AI$3379,15,FALSE)</f>
        <v>0</v>
      </c>
      <c r="P2133" s="25" t="str">
        <f>VLOOKUP($A2133,'[1]MAN PROG 2026'!$A$2:$AI$3379,20,FALSE)</f>
        <v>NON PREVISTO</v>
      </c>
      <c r="Q2133" s="8"/>
      <c r="R2133" s="26"/>
      <c r="S2133" s="8"/>
      <c r="T2133" s="37"/>
      <c r="U2133" s="27"/>
      <c r="V2133" s="27"/>
      <c r="W2133" s="27"/>
      <c r="X2133" s="27"/>
      <c r="Y2133" s="27"/>
      <c r="Z2133" s="27"/>
      <c r="AA2133" s="27"/>
      <c r="AB2133" s="27"/>
      <c r="AC2133" s="27"/>
      <c r="AD2133" s="27"/>
      <c r="AE2133" s="27"/>
      <c r="AF2133" s="27"/>
      <c r="AG2133" s="9" t="s">
        <v>32</v>
      </c>
      <c r="AH2133" s="27"/>
      <c r="AI2133" s="27"/>
      <c r="AJ2133" s="27"/>
      <c r="AK2133" s="27"/>
      <c r="AL2133" s="27"/>
      <c r="AM2133" s="11"/>
      <c r="AN2133" s="28"/>
      <c r="AO2133" s="28"/>
      <c r="AP2133" s="29"/>
      <c r="AQ2133" s="30"/>
      <c r="AR2133" s="31"/>
      <c r="AS2133" s="32"/>
      <c r="AT2133" s="33"/>
      <c r="AU2133" s="34"/>
      <c r="AV2133" s="27"/>
      <c r="AW2133" s="27"/>
      <c r="AX2133" s="27"/>
      <c r="AY2133" s="27"/>
    </row>
    <row r="2134" spans="1:51" ht="24" customHeight="1" x14ac:dyDescent="0.3">
      <c r="A2134" s="22">
        <v>103881</v>
      </c>
      <c r="B2134" s="23" t="str">
        <f>VLOOKUP($A2134,'[1]MAN PROG 2026'!$A$1:$AI$3379,2,FALSE)</f>
        <v>MONITOR</v>
      </c>
      <c r="C2134" s="23" t="str">
        <f>VLOOKUP($A2134,'[1]MAN PROG 2026'!$A$1:$AI$3379,3,FALSE)</f>
        <v>NEC SAN-EI INSTRUMENTS LTD</v>
      </c>
      <c r="D2134" s="23" t="str">
        <f>VLOOKUP($A2134,'[1]MAN PROG 2026'!$A$1:$AI$3379,4,FALSE)</f>
        <v>NR</v>
      </c>
      <c r="E2134" s="23" t="str">
        <f>VLOOKUP($A2134,'[1]MAN PROG 2026'!$A$1:$AI$3379,5,FALSE)</f>
        <v>NR</v>
      </c>
      <c r="F2134" s="23" t="str">
        <f>VLOOKUP($A2134,'[1]MAN PROG 2026'!$A$1:$AI$3379,6,FALSE)</f>
        <v>COMPONENTE</v>
      </c>
      <c r="G2134" s="23">
        <f>VLOOKUP($A2134,'[1]MAN PROG 2026'!$A$1:$AI$3379,7,FALSE)</f>
        <v>103876</v>
      </c>
      <c r="H2134" s="23">
        <f>VLOOKUP($A2134,'[1]MAN PROG 2026'!$A$1:$AI$3379,8,FALSE)</f>
        <v>0</v>
      </c>
      <c r="I2134" s="23" t="str">
        <f>VLOOKUP($A2134,'[1]MAN PROG 2026'!$A$1:$AI$3379,9,FALSE)</f>
        <v>S.PIETRO</v>
      </c>
      <c r="J2134" s="23" t="str">
        <f>VLOOKUP($A2134,'[1]MAN PROG 2026'!$A$1:$AI$3379,10,FALSE)</f>
        <v>EMODINAMICA</v>
      </c>
      <c r="K2134" s="23" t="str">
        <f>VLOOKUP($A2134,'[1]MAN PROG 2026'!$A$1:$AI$3379,11,FALSE)</f>
        <v>EMODINAMICA</v>
      </c>
      <c r="L2134" s="24" t="str">
        <f>VLOOKUP($A2134,'[1]MAN PROG 2026'!$A$2:$AI$3379,12,FALSE)</f>
        <v>EMODINAMICA</v>
      </c>
      <c r="M2134" s="24" t="str">
        <f>VLOOKUP($A2134,'[1]MAN PROG 2026'!$A$2:$AI$3379,13,FALSE)</f>
        <v>COMPONENTE</v>
      </c>
      <c r="N2134" s="24" t="str">
        <f>VLOOKUP($A2134,'[1]MAN PROG 2026'!$A$2:$AI$3379,14,FALSE)</f>
        <v>103876</v>
      </c>
      <c r="O2134" s="24">
        <f>VLOOKUP($A2134,'[1]MAN PROG 2026'!$A$2:$AI$3379,15,FALSE)</f>
        <v>0</v>
      </c>
      <c r="P2134" s="25" t="str">
        <f>VLOOKUP($A2134,'[1]MAN PROG 2026'!$A$2:$AI$3379,20,FALSE)</f>
        <v>NON PREVISTO</v>
      </c>
      <c r="Q2134" s="8"/>
      <c r="R2134" s="26"/>
      <c r="S2134" s="8"/>
      <c r="T2134" s="37"/>
      <c r="U2134" s="27"/>
      <c r="V2134" s="27"/>
      <c r="W2134" s="27"/>
      <c r="X2134" s="27"/>
      <c r="Y2134" s="27"/>
      <c r="Z2134" s="27"/>
      <c r="AA2134" s="27"/>
      <c r="AB2134" s="27"/>
      <c r="AC2134" s="27"/>
      <c r="AD2134" s="27"/>
      <c r="AE2134" s="27"/>
      <c r="AF2134" s="27"/>
      <c r="AG2134" s="9" t="s">
        <v>32</v>
      </c>
      <c r="AH2134" s="27"/>
      <c r="AI2134" s="27"/>
      <c r="AJ2134" s="27"/>
      <c r="AK2134" s="27"/>
      <c r="AL2134" s="27"/>
      <c r="AM2134" s="11"/>
      <c r="AN2134" s="28"/>
      <c r="AO2134" s="28"/>
      <c r="AP2134" s="29"/>
      <c r="AQ2134" s="30"/>
      <c r="AR2134" s="31"/>
      <c r="AS2134" s="32"/>
      <c r="AT2134" s="33"/>
      <c r="AU2134" s="34"/>
      <c r="AV2134" s="27"/>
      <c r="AW2134" s="27"/>
      <c r="AX2134" s="27"/>
      <c r="AY2134" s="27"/>
    </row>
    <row r="2135" spans="1:51" ht="24" customHeight="1" x14ac:dyDescent="0.3">
      <c r="A2135" s="22">
        <v>103882</v>
      </c>
      <c r="B2135" s="23" t="str">
        <f>VLOOKUP($A2135,'[1]MAN PROG 2026'!$A$1:$AI$3379,2,FALSE)</f>
        <v>MONITOR</v>
      </c>
      <c r="C2135" s="23" t="str">
        <f>VLOOKUP($A2135,'[1]MAN PROG 2026'!$A$1:$AI$3379,3,FALSE)</f>
        <v>PHILIPS MEDICAL SYSTEMS</v>
      </c>
      <c r="D2135" s="23" t="str">
        <f>VLOOKUP($A2135,'[1]MAN PROG 2026'!$A$1:$AI$3379,4,FALSE)</f>
        <v>NR</v>
      </c>
      <c r="E2135" s="23" t="str">
        <f>VLOOKUP($A2135,'[1]MAN PROG 2026'!$A$1:$AI$3379,5,FALSE)</f>
        <v>NR</v>
      </c>
      <c r="F2135" s="23" t="str">
        <f>VLOOKUP($A2135,'[1]MAN PROG 2026'!$A$1:$AI$3379,6,FALSE)</f>
        <v>COMPONENTE</v>
      </c>
      <c r="G2135" s="23">
        <f>VLOOKUP($A2135,'[1]MAN PROG 2026'!$A$1:$AI$3379,7,FALSE)</f>
        <v>103876</v>
      </c>
      <c r="H2135" s="23">
        <f>VLOOKUP($A2135,'[1]MAN PROG 2026'!$A$1:$AI$3379,8,FALSE)</f>
        <v>0</v>
      </c>
      <c r="I2135" s="23" t="str">
        <f>VLOOKUP($A2135,'[1]MAN PROG 2026'!$A$1:$AI$3379,9,FALSE)</f>
        <v>S.PIETRO</v>
      </c>
      <c r="J2135" s="23" t="str">
        <f>VLOOKUP($A2135,'[1]MAN PROG 2026'!$A$1:$AI$3379,10,FALSE)</f>
        <v>EMODINAMICA</v>
      </c>
      <c r="K2135" s="23" t="str">
        <f>VLOOKUP($A2135,'[1]MAN PROG 2026'!$A$1:$AI$3379,11,FALSE)</f>
        <v>EMODINAMICA</v>
      </c>
      <c r="L2135" s="24" t="str">
        <f>VLOOKUP($A2135,'[1]MAN PROG 2026'!$A$2:$AI$3379,12,FALSE)</f>
        <v>EMODINAMICA</v>
      </c>
      <c r="M2135" s="24" t="str">
        <f>VLOOKUP($A2135,'[1]MAN PROG 2026'!$A$2:$AI$3379,13,FALSE)</f>
        <v>COMPONENTE</v>
      </c>
      <c r="N2135" s="24" t="str">
        <f>VLOOKUP($A2135,'[1]MAN PROG 2026'!$A$2:$AI$3379,14,FALSE)</f>
        <v>103876</v>
      </c>
      <c r="O2135" s="24">
        <f>VLOOKUP($A2135,'[1]MAN PROG 2026'!$A$2:$AI$3379,15,FALSE)</f>
        <v>0</v>
      </c>
      <c r="P2135" s="25" t="str">
        <f>VLOOKUP($A2135,'[1]MAN PROG 2026'!$A$2:$AI$3379,20,FALSE)</f>
        <v>NON PREVISTO</v>
      </c>
      <c r="Q2135" s="8"/>
      <c r="R2135" s="26"/>
      <c r="S2135" s="8"/>
      <c r="T2135" s="37"/>
      <c r="U2135" s="27"/>
      <c r="V2135" s="27"/>
      <c r="W2135" s="27"/>
      <c r="X2135" s="27"/>
      <c r="Y2135" s="27"/>
      <c r="Z2135" s="27"/>
      <c r="AA2135" s="27"/>
      <c r="AB2135" s="27"/>
      <c r="AC2135" s="27"/>
      <c r="AD2135" s="27"/>
      <c r="AE2135" s="27"/>
      <c r="AF2135" s="27"/>
      <c r="AG2135" s="9" t="s">
        <v>32</v>
      </c>
      <c r="AH2135" s="27"/>
      <c r="AI2135" s="27"/>
      <c r="AJ2135" s="27"/>
      <c r="AK2135" s="27"/>
      <c r="AL2135" s="27"/>
      <c r="AM2135" s="11"/>
      <c r="AN2135" s="28"/>
      <c r="AO2135" s="28"/>
      <c r="AP2135" s="29"/>
      <c r="AQ2135" s="30"/>
      <c r="AR2135" s="31"/>
      <c r="AS2135" s="32"/>
      <c r="AT2135" s="33"/>
      <c r="AU2135" s="34"/>
      <c r="AV2135" s="27"/>
      <c r="AW2135" s="27"/>
      <c r="AX2135" s="27"/>
      <c r="AY2135" s="27"/>
    </row>
    <row r="2136" spans="1:51" ht="24" customHeight="1" x14ac:dyDescent="0.3">
      <c r="A2136" s="22">
        <v>103883</v>
      </c>
      <c r="B2136" s="23" t="str">
        <f>VLOOKUP($A2136,'[1]MAN PROG 2026'!$A$1:$AI$3379,2,FALSE)</f>
        <v>MONITOR</v>
      </c>
      <c r="C2136" s="23" t="str">
        <f>VLOOKUP($A2136,'[1]MAN PROG 2026'!$A$1:$AI$3379,3,FALSE)</f>
        <v>NEC SAN-EI INSTRUMENTS LTD</v>
      </c>
      <c r="D2136" s="23" t="str">
        <f>VLOOKUP($A2136,'[1]MAN PROG 2026'!$A$1:$AI$3379,4,FALSE)</f>
        <v>NR</v>
      </c>
      <c r="E2136" s="23" t="str">
        <f>VLOOKUP($A2136,'[1]MAN PROG 2026'!$A$1:$AI$3379,5,FALSE)</f>
        <v>NR</v>
      </c>
      <c r="F2136" s="23" t="str">
        <f>VLOOKUP($A2136,'[1]MAN PROG 2026'!$A$1:$AI$3379,6,FALSE)</f>
        <v>COMPONENTE</v>
      </c>
      <c r="G2136" s="23">
        <f>VLOOKUP($A2136,'[1]MAN PROG 2026'!$A$1:$AI$3379,7,FALSE)</f>
        <v>103876</v>
      </c>
      <c r="H2136" s="23">
        <f>VLOOKUP($A2136,'[1]MAN PROG 2026'!$A$1:$AI$3379,8,FALSE)</f>
        <v>0</v>
      </c>
      <c r="I2136" s="23" t="str">
        <f>VLOOKUP($A2136,'[1]MAN PROG 2026'!$A$1:$AI$3379,9,FALSE)</f>
        <v>S.PIETRO</v>
      </c>
      <c r="J2136" s="23" t="str">
        <f>VLOOKUP($A2136,'[1]MAN PROG 2026'!$A$1:$AI$3379,10,FALSE)</f>
        <v>EMODINAMICA</v>
      </c>
      <c r="K2136" s="23" t="str">
        <f>VLOOKUP($A2136,'[1]MAN PROG 2026'!$A$1:$AI$3379,11,FALSE)</f>
        <v>EMODINAMICA</v>
      </c>
      <c r="L2136" s="24" t="str">
        <f>VLOOKUP($A2136,'[1]MAN PROG 2026'!$A$2:$AI$3379,12,FALSE)</f>
        <v>EMODINAMICA</v>
      </c>
      <c r="M2136" s="24" t="str">
        <f>VLOOKUP($A2136,'[1]MAN PROG 2026'!$A$2:$AI$3379,13,FALSE)</f>
        <v>COMPONENTE</v>
      </c>
      <c r="N2136" s="24" t="str">
        <f>VLOOKUP($A2136,'[1]MAN PROG 2026'!$A$2:$AI$3379,14,FALSE)</f>
        <v>103876</v>
      </c>
      <c r="O2136" s="24">
        <f>VLOOKUP($A2136,'[1]MAN PROG 2026'!$A$2:$AI$3379,15,FALSE)</f>
        <v>0</v>
      </c>
      <c r="P2136" s="25" t="str">
        <f>VLOOKUP($A2136,'[1]MAN PROG 2026'!$A$2:$AI$3379,20,FALSE)</f>
        <v>NON PREVISTO</v>
      </c>
      <c r="Q2136" s="8"/>
      <c r="R2136" s="26"/>
      <c r="S2136" s="8"/>
      <c r="T2136" s="37"/>
      <c r="U2136" s="27"/>
      <c r="V2136" s="27"/>
      <c r="W2136" s="27"/>
      <c r="X2136" s="27"/>
      <c r="Y2136" s="27"/>
      <c r="Z2136" s="27"/>
      <c r="AA2136" s="27"/>
      <c r="AB2136" s="27"/>
      <c r="AC2136" s="27"/>
      <c r="AD2136" s="27"/>
      <c r="AE2136" s="27"/>
      <c r="AF2136" s="27"/>
      <c r="AG2136" s="9" t="s">
        <v>32</v>
      </c>
      <c r="AH2136" s="27"/>
      <c r="AI2136" s="27"/>
      <c r="AJ2136" s="27"/>
      <c r="AK2136" s="27"/>
      <c r="AL2136" s="27"/>
      <c r="AM2136" s="11"/>
      <c r="AN2136" s="28"/>
      <c r="AO2136" s="28"/>
      <c r="AP2136" s="29"/>
      <c r="AQ2136" s="30"/>
      <c r="AR2136" s="31"/>
      <c r="AS2136" s="32"/>
      <c r="AT2136" s="33"/>
      <c r="AU2136" s="34"/>
      <c r="AV2136" s="27"/>
      <c r="AW2136" s="27"/>
      <c r="AX2136" s="27"/>
      <c r="AY2136" s="27"/>
    </row>
    <row r="2137" spans="1:51" ht="24" customHeight="1" x14ac:dyDescent="0.3">
      <c r="A2137" s="22">
        <v>103884</v>
      </c>
      <c r="B2137" s="23" t="str">
        <f>VLOOKUP($A2137,'[1]MAN PROG 2026'!$A$1:$AI$3379,2,FALSE)</f>
        <v>PERSONAL COMPUTER</v>
      </c>
      <c r="C2137" s="23" t="str">
        <f>VLOOKUP($A2137,'[1]MAN PROG 2026'!$A$1:$AI$3379,3,FALSE)</f>
        <v>DELL COMPUTER CORP</v>
      </c>
      <c r="D2137" s="23" t="str">
        <f>VLOOKUP($A2137,'[1]MAN PROG 2026'!$A$1:$AI$3379,4,FALSE)</f>
        <v>NR</v>
      </c>
      <c r="E2137" s="23" t="str">
        <f>VLOOKUP($A2137,'[1]MAN PROG 2026'!$A$1:$AI$3379,5,FALSE)</f>
        <v>NR</v>
      </c>
      <c r="F2137" s="23" t="str">
        <f>VLOOKUP($A2137,'[1]MAN PROG 2026'!$A$1:$AI$3379,6,FALSE)</f>
        <v>COMPONENTE</v>
      </c>
      <c r="G2137" s="23">
        <f>VLOOKUP($A2137,'[1]MAN PROG 2026'!$A$1:$AI$3379,7,FALSE)</f>
        <v>103876</v>
      </c>
      <c r="H2137" s="23">
        <f>VLOOKUP($A2137,'[1]MAN PROG 2026'!$A$1:$AI$3379,8,FALSE)</f>
        <v>0</v>
      </c>
      <c r="I2137" s="23" t="str">
        <f>VLOOKUP($A2137,'[1]MAN PROG 2026'!$A$1:$AI$3379,9,FALSE)</f>
        <v>S.PIETRO</v>
      </c>
      <c r="J2137" s="23" t="str">
        <f>VLOOKUP($A2137,'[1]MAN PROG 2026'!$A$1:$AI$3379,10,FALSE)</f>
        <v>EMODINAMICA</v>
      </c>
      <c r="K2137" s="23" t="str">
        <f>VLOOKUP($A2137,'[1]MAN PROG 2026'!$A$1:$AI$3379,11,FALSE)</f>
        <v>EMODINAMICA</v>
      </c>
      <c r="L2137" s="24" t="str">
        <f>VLOOKUP($A2137,'[1]MAN PROG 2026'!$A$2:$AI$3379,12,FALSE)</f>
        <v>EMODINAMICA</v>
      </c>
      <c r="M2137" s="24" t="str">
        <f>VLOOKUP($A2137,'[1]MAN PROG 2026'!$A$2:$AI$3379,13,FALSE)</f>
        <v>COMPONENTE</v>
      </c>
      <c r="N2137" s="24" t="str">
        <f>VLOOKUP($A2137,'[1]MAN PROG 2026'!$A$2:$AI$3379,14,FALSE)</f>
        <v>103884</v>
      </c>
      <c r="O2137" s="24">
        <f>VLOOKUP($A2137,'[1]MAN PROG 2026'!$A$2:$AI$3379,15,FALSE)</f>
        <v>0</v>
      </c>
      <c r="P2137" s="25" t="str">
        <f>VLOOKUP($A2137,'[1]MAN PROG 2026'!$A$2:$AI$3379,20,FALSE)</f>
        <v>NON PREVISTO</v>
      </c>
      <c r="Q2137" s="8"/>
      <c r="R2137" s="26"/>
      <c r="S2137" s="8"/>
      <c r="T2137" s="37"/>
      <c r="U2137" s="27"/>
      <c r="V2137" s="27"/>
      <c r="W2137" s="27"/>
      <c r="X2137" s="27"/>
      <c r="Y2137" s="27"/>
      <c r="Z2137" s="27"/>
      <c r="AA2137" s="27"/>
      <c r="AB2137" s="27"/>
      <c r="AC2137" s="27"/>
      <c r="AD2137" s="27"/>
      <c r="AE2137" s="27"/>
      <c r="AF2137" s="27"/>
      <c r="AG2137" s="9" t="s">
        <v>32</v>
      </c>
      <c r="AH2137" s="27"/>
      <c r="AI2137" s="27"/>
      <c r="AJ2137" s="27"/>
      <c r="AK2137" s="27"/>
      <c r="AL2137" s="27"/>
      <c r="AM2137" s="11"/>
      <c r="AN2137" s="28"/>
      <c r="AO2137" s="28"/>
      <c r="AP2137" s="29"/>
      <c r="AQ2137" s="30"/>
      <c r="AR2137" s="31"/>
      <c r="AS2137" s="32"/>
      <c r="AT2137" s="33"/>
      <c r="AU2137" s="34"/>
      <c r="AV2137" s="27"/>
      <c r="AW2137" s="27"/>
      <c r="AX2137" s="27"/>
      <c r="AY2137" s="27"/>
    </row>
    <row r="2138" spans="1:51" ht="24" customHeight="1" x14ac:dyDescent="0.3">
      <c r="A2138" s="22">
        <v>103885</v>
      </c>
      <c r="B2138" s="23" t="str">
        <f>VLOOKUP($A2138,'[1]MAN PROG 2026'!$A$1:$AI$3379,2,FALSE)</f>
        <v>MONITOR</v>
      </c>
      <c r="C2138" s="23" t="str">
        <f>VLOOKUP($A2138,'[1]MAN PROG 2026'!$A$1:$AI$3379,3,FALSE)</f>
        <v>BARCO NV</v>
      </c>
      <c r="D2138" s="23" t="str">
        <f>VLOOKUP($A2138,'[1]MAN PROG 2026'!$A$1:$AI$3379,4,FALSE)</f>
        <v>NR</v>
      </c>
      <c r="E2138" s="23" t="str">
        <f>VLOOKUP($A2138,'[1]MAN PROG 2026'!$A$1:$AI$3379,5,FALSE)</f>
        <v>NR</v>
      </c>
      <c r="F2138" s="23" t="str">
        <f>VLOOKUP($A2138,'[1]MAN PROG 2026'!$A$1:$AI$3379,6,FALSE)</f>
        <v>COMPONENTE</v>
      </c>
      <c r="G2138" s="23">
        <f>VLOOKUP($A2138,'[1]MAN PROG 2026'!$A$1:$AI$3379,7,FALSE)</f>
        <v>103876</v>
      </c>
      <c r="H2138" s="23">
        <f>VLOOKUP($A2138,'[1]MAN PROG 2026'!$A$1:$AI$3379,8,FALSE)</f>
        <v>0</v>
      </c>
      <c r="I2138" s="23" t="str">
        <f>VLOOKUP($A2138,'[1]MAN PROG 2026'!$A$1:$AI$3379,9,FALSE)</f>
        <v>S.PIETRO</v>
      </c>
      <c r="J2138" s="23" t="str">
        <f>VLOOKUP($A2138,'[1]MAN PROG 2026'!$A$1:$AI$3379,10,FALSE)</f>
        <v>EMODINAMICA</v>
      </c>
      <c r="K2138" s="23" t="str">
        <f>VLOOKUP($A2138,'[1]MAN PROG 2026'!$A$1:$AI$3379,11,FALSE)</f>
        <v>EMODINAMICA</v>
      </c>
      <c r="L2138" s="24" t="str">
        <f>VLOOKUP($A2138,'[1]MAN PROG 2026'!$A$2:$AI$3379,12,FALSE)</f>
        <v>EMODINAMICA</v>
      </c>
      <c r="M2138" s="24" t="str">
        <f>VLOOKUP($A2138,'[1]MAN PROG 2026'!$A$2:$AI$3379,13,FALSE)</f>
        <v>COMPONENTE</v>
      </c>
      <c r="N2138" s="24" t="str">
        <f>VLOOKUP($A2138,'[1]MAN PROG 2026'!$A$2:$AI$3379,14,FALSE)</f>
        <v>103876</v>
      </c>
      <c r="O2138" s="24">
        <f>VLOOKUP($A2138,'[1]MAN PROG 2026'!$A$2:$AI$3379,15,FALSE)</f>
        <v>0</v>
      </c>
      <c r="P2138" s="25" t="str">
        <f>VLOOKUP($A2138,'[1]MAN PROG 2026'!$A$2:$AI$3379,20,FALSE)</f>
        <v>NON PREVISTO</v>
      </c>
      <c r="Q2138" s="8"/>
      <c r="R2138" s="26"/>
      <c r="S2138" s="8"/>
      <c r="T2138" s="37"/>
      <c r="U2138" s="27"/>
      <c r="V2138" s="27"/>
      <c r="W2138" s="27"/>
      <c r="X2138" s="27"/>
      <c r="Y2138" s="27"/>
      <c r="Z2138" s="27"/>
      <c r="AA2138" s="27"/>
      <c r="AB2138" s="27"/>
      <c r="AC2138" s="27"/>
      <c r="AD2138" s="27"/>
      <c r="AE2138" s="27"/>
      <c r="AF2138" s="27"/>
      <c r="AG2138" s="9" t="s">
        <v>32</v>
      </c>
      <c r="AH2138" s="27"/>
      <c r="AI2138" s="27"/>
      <c r="AJ2138" s="27"/>
      <c r="AK2138" s="27"/>
      <c r="AL2138" s="27"/>
      <c r="AM2138" s="11"/>
      <c r="AN2138" s="28"/>
      <c r="AO2138" s="28"/>
      <c r="AP2138" s="29"/>
      <c r="AQ2138" s="30"/>
      <c r="AR2138" s="31"/>
      <c r="AS2138" s="32"/>
      <c r="AT2138" s="33"/>
      <c r="AU2138" s="34"/>
      <c r="AV2138" s="27"/>
      <c r="AW2138" s="27"/>
      <c r="AX2138" s="27"/>
      <c r="AY2138" s="27"/>
    </row>
    <row r="2139" spans="1:51" ht="24" customHeight="1" x14ac:dyDescent="0.3">
      <c r="A2139" s="22">
        <v>103886</v>
      </c>
      <c r="B2139" s="23" t="str">
        <f>VLOOKUP($A2139,'[1]MAN PROG 2026'!$A$1:$AI$3379,2,FALSE)</f>
        <v>STAMPANTE PER PC</v>
      </c>
      <c r="C2139" s="23" t="str">
        <f>VLOOKUP($A2139,'[1]MAN PROG 2026'!$A$1:$AI$3379,3,FALSE)</f>
        <v>HEWLETT PACKARD CO</v>
      </c>
      <c r="D2139" s="23" t="str">
        <f>VLOOKUP($A2139,'[1]MAN PROG 2026'!$A$1:$AI$3379,4,FALSE)</f>
        <v>NR</v>
      </c>
      <c r="E2139" s="23" t="str">
        <f>VLOOKUP($A2139,'[1]MAN PROG 2026'!$A$1:$AI$3379,5,FALSE)</f>
        <v>CZ29260B74</v>
      </c>
      <c r="F2139" s="23" t="str">
        <f>VLOOKUP($A2139,'[1]MAN PROG 2026'!$A$1:$AI$3379,6,FALSE)</f>
        <v>COMPONENTE</v>
      </c>
      <c r="G2139" s="23">
        <f>VLOOKUP($A2139,'[1]MAN PROG 2026'!$A$1:$AI$3379,7,FALSE)</f>
        <v>103876</v>
      </c>
      <c r="H2139" s="23">
        <f>VLOOKUP($A2139,'[1]MAN PROG 2026'!$A$1:$AI$3379,8,FALSE)</f>
        <v>0</v>
      </c>
      <c r="I2139" s="23" t="str">
        <f>VLOOKUP($A2139,'[1]MAN PROG 2026'!$A$1:$AI$3379,9,FALSE)</f>
        <v>S.PIETRO</v>
      </c>
      <c r="J2139" s="23" t="str">
        <f>VLOOKUP($A2139,'[1]MAN PROG 2026'!$A$1:$AI$3379,10,FALSE)</f>
        <v>EMODINAMICA</v>
      </c>
      <c r="K2139" s="23" t="str">
        <f>VLOOKUP($A2139,'[1]MAN PROG 2026'!$A$1:$AI$3379,11,FALSE)</f>
        <v>EMODINAMICA</v>
      </c>
      <c r="L2139" s="24" t="str">
        <f>VLOOKUP($A2139,'[1]MAN PROG 2026'!$A$2:$AI$3379,12,FALSE)</f>
        <v>EMODINAMICA</v>
      </c>
      <c r="M2139" s="24" t="str">
        <f>VLOOKUP($A2139,'[1]MAN PROG 2026'!$A$2:$AI$3379,13,FALSE)</f>
        <v>COMPONENTE</v>
      </c>
      <c r="N2139" s="24" t="str">
        <f>VLOOKUP($A2139,'[1]MAN PROG 2026'!$A$2:$AI$3379,14,FALSE)</f>
        <v>103876</v>
      </c>
      <c r="O2139" s="24">
        <f>VLOOKUP($A2139,'[1]MAN PROG 2026'!$A$2:$AI$3379,15,FALSE)</f>
        <v>0</v>
      </c>
      <c r="P2139" s="25" t="str">
        <f>VLOOKUP($A2139,'[1]MAN PROG 2026'!$A$2:$AI$3379,20,FALSE)</f>
        <v>NON PREVISTO</v>
      </c>
      <c r="Q2139" s="8"/>
      <c r="R2139" s="26"/>
      <c r="S2139" s="8"/>
      <c r="T2139" s="37"/>
      <c r="U2139" s="27"/>
      <c r="V2139" s="27"/>
      <c r="W2139" s="27"/>
      <c r="X2139" s="27"/>
      <c r="Y2139" s="27"/>
      <c r="Z2139" s="27"/>
      <c r="AA2139" s="27"/>
      <c r="AB2139" s="27"/>
      <c r="AC2139" s="27"/>
      <c r="AD2139" s="27"/>
      <c r="AE2139" s="27"/>
      <c r="AF2139" s="27"/>
      <c r="AG2139" s="9" t="s">
        <v>32</v>
      </c>
      <c r="AH2139" s="27"/>
      <c r="AI2139" s="27"/>
      <c r="AJ2139" s="27"/>
      <c r="AK2139" s="27"/>
      <c r="AL2139" s="27"/>
      <c r="AM2139" s="11"/>
      <c r="AN2139" s="28"/>
      <c r="AO2139" s="28"/>
      <c r="AP2139" s="29"/>
      <c r="AQ2139" s="30"/>
      <c r="AR2139" s="31"/>
      <c r="AS2139" s="32"/>
      <c r="AT2139" s="33"/>
      <c r="AU2139" s="34"/>
      <c r="AV2139" s="27"/>
      <c r="AW2139" s="27"/>
      <c r="AX2139" s="27"/>
      <c r="AY2139" s="27"/>
    </row>
    <row r="2140" spans="1:51" ht="24" customHeight="1" x14ac:dyDescent="0.3">
      <c r="A2140" s="22">
        <v>103887</v>
      </c>
      <c r="B2140" s="23" t="str">
        <f>VLOOKUP($A2140,'[1]MAN PROG 2026'!$A$1:$AI$3379,2,FALSE)</f>
        <v>ANESTESIA, APPARECCHIO PER</v>
      </c>
      <c r="C2140" s="23" t="str">
        <f>VLOOKUP($A2140,'[1]MAN PROG 2026'!$A$1:$AI$3379,3,FALSE)</f>
        <v>MINDRAY CO LTD</v>
      </c>
      <c r="D2140" s="23" t="str">
        <f>VLOOKUP($A2140,'[1]MAN PROG 2026'!$A$1:$AI$3379,4,FALSE)</f>
        <v>WATO EX 65 PRO</v>
      </c>
      <c r="E2140" s="23" t="str">
        <f>VLOOKUP($A2140,'[1]MAN PROG 2026'!$A$1:$AI$3379,5,FALSE)</f>
        <v>KY 97001475</v>
      </c>
      <c r="F2140" s="23" t="str">
        <f>VLOOKUP($A2140,'[1]MAN PROG 2026'!$A$1:$AI$3379,6,FALSE)</f>
        <v>PRINCIPALE</v>
      </c>
      <c r="G2140" s="23">
        <f>VLOOKUP($A2140,'[1]MAN PROG 2026'!$A$1:$AI$3379,7,FALSE)</f>
        <v>103887</v>
      </c>
      <c r="H2140" s="23">
        <f>VLOOKUP($A2140,'[1]MAN PROG 2026'!$A$1:$AI$3379,8,FALSE)</f>
        <v>0</v>
      </c>
      <c r="I2140" s="23" t="str">
        <f>VLOOKUP($A2140,'[1]MAN PROG 2026'!$A$1:$AI$3379,9,FALSE)</f>
        <v>S.PIETRO</v>
      </c>
      <c r="J2140" s="23" t="str">
        <f>VLOOKUP($A2140,'[1]MAN PROG 2026'!$A$1:$AI$3379,10,FALSE)</f>
        <v>EMODINAMICA</v>
      </c>
      <c r="K2140" s="23" t="str">
        <f>VLOOKUP($A2140,'[1]MAN PROG 2026'!$A$1:$AI$3379,11,FALSE)</f>
        <v>EMODINAMICA</v>
      </c>
      <c r="L2140" s="24" t="str">
        <f>VLOOKUP($A2140,'[1]MAN PROG 2026'!$A$2:$AI$3379,12,FALSE)</f>
        <v>EMODINAMICA</v>
      </c>
      <c r="M2140" s="24" t="str">
        <f>VLOOKUP($A2140,'[1]MAN PROG 2026'!$A$2:$AI$3379,13,FALSE)</f>
        <v>PRINCIPALE</v>
      </c>
      <c r="N2140" s="24" t="str">
        <f>VLOOKUP($A2140,'[1]MAN PROG 2026'!$A$2:$AI$3379,14,FALSE)</f>
        <v>103887</v>
      </c>
      <c r="O2140" s="24">
        <f>VLOOKUP($A2140,'[1]MAN PROG 2026'!$A$2:$AI$3379,15,FALSE)</f>
        <v>0</v>
      </c>
      <c r="P2140" s="25" t="str">
        <f>VLOOKUP($A2140,'[1]MAN PROG 2026'!$A$2:$AI$3379,20,FALSE)</f>
        <v>DA FARE</v>
      </c>
      <c r="Q2140" s="8" t="s">
        <v>902</v>
      </c>
      <c r="R2140" s="26">
        <v>46268</v>
      </c>
      <c r="S2140" s="8" t="s">
        <v>53</v>
      </c>
      <c r="T2140" s="37"/>
      <c r="U2140" s="27" t="s">
        <v>55</v>
      </c>
      <c r="V2140" s="27" t="s">
        <v>56</v>
      </c>
      <c r="W2140" s="27" t="s">
        <v>55</v>
      </c>
      <c r="X2140" s="27" t="s">
        <v>55</v>
      </c>
      <c r="Y2140" s="27" t="s">
        <v>55</v>
      </c>
      <c r="Z2140" s="27" t="s">
        <v>55</v>
      </c>
      <c r="AA2140" s="27" t="s">
        <v>55</v>
      </c>
      <c r="AB2140" s="27" t="s">
        <v>57</v>
      </c>
      <c r="AC2140" s="27" t="s">
        <v>73</v>
      </c>
      <c r="AD2140" s="27" t="s">
        <v>112</v>
      </c>
      <c r="AE2140" s="27" t="s">
        <v>68</v>
      </c>
      <c r="AF2140" s="27" t="s">
        <v>903</v>
      </c>
      <c r="AG2140" s="9" t="s">
        <v>32</v>
      </c>
      <c r="AH2140" s="27" t="s">
        <v>70</v>
      </c>
      <c r="AI2140" s="27" t="s">
        <v>70</v>
      </c>
      <c r="AJ2140" s="27" t="s">
        <v>61</v>
      </c>
      <c r="AK2140" s="27" t="s">
        <v>70</v>
      </c>
      <c r="AL2140" s="27" t="s">
        <v>70</v>
      </c>
      <c r="AM2140" s="11">
        <v>188.6</v>
      </c>
      <c r="AN2140" s="28">
        <v>5.0999999999999996</v>
      </c>
      <c r="AO2140" s="28" t="s">
        <v>76</v>
      </c>
      <c r="AP2140" s="29"/>
      <c r="AQ2140" s="30"/>
      <c r="AR2140" s="31"/>
      <c r="AS2140" s="32"/>
      <c r="AT2140" s="33"/>
      <c r="AU2140" s="34"/>
      <c r="AV2140" s="27" t="s">
        <v>62</v>
      </c>
      <c r="AW2140" s="27">
        <v>5625031</v>
      </c>
      <c r="AX2140" s="27" t="s">
        <v>63</v>
      </c>
      <c r="AY2140" s="27"/>
    </row>
    <row r="2141" spans="1:51" ht="24" customHeight="1" x14ac:dyDescent="0.3">
      <c r="A2141" s="22">
        <v>103888</v>
      </c>
      <c r="B2141" s="23" t="str">
        <f>VLOOKUP($A2141,'[1]MAN PROG 2026'!$A$1:$AI$3379,2,FALSE)</f>
        <v>MONITOR</v>
      </c>
      <c r="C2141" s="23" t="str">
        <f>VLOOKUP($A2141,'[1]MAN PROG 2026'!$A$1:$AI$3379,3,FALSE)</f>
        <v>MINDRAY CO LTD</v>
      </c>
      <c r="D2141" s="23" t="str">
        <f>VLOOKUP($A2141,'[1]MAN PROG 2026'!$A$1:$AI$3379,4,FALSE)</f>
        <v>BENEVISION N15</v>
      </c>
      <c r="E2141" s="23" t="str">
        <f>VLOOKUP($A2141,'[1]MAN PROG 2026'!$A$1:$AI$3379,5,FALSE)</f>
        <v>F597007469</v>
      </c>
      <c r="F2141" s="23" t="str">
        <f>VLOOKUP($A2141,'[1]MAN PROG 2026'!$A$1:$AI$3379,6,FALSE)</f>
        <v>COMPONENTE</v>
      </c>
      <c r="G2141" s="23">
        <f>VLOOKUP($A2141,'[1]MAN PROG 2026'!$A$1:$AI$3379,7,FALSE)</f>
        <v>103844</v>
      </c>
      <c r="H2141" s="23">
        <f>VLOOKUP($A2141,'[1]MAN PROG 2026'!$A$1:$AI$3379,8,FALSE)</f>
        <v>0</v>
      </c>
      <c r="I2141" s="23" t="str">
        <f>VLOOKUP($A2141,'[1]MAN PROG 2026'!$A$1:$AI$3379,9,FALSE)</f>
        <v>S.PIETRO</v>
      </c>
      <c r="J2141" s="23" t="str">
        <f>VLOOKUP($A2141,'[1]MAN PROG 2026'!$A$1:$AI$3379,10,FALSE)</f>
        <v>EMODINAMICA</v>
      </c>
      <c r="K2141" s="23" t="str">
        <f>VLOOKUP($A2141,'[1]MAN PROG 2026'!$A$1:$AI$3379,11,FALSE)</f>
        <v>EMODINAMICA</v>
      </c>
      <c r="L2141" s="24" t="str">
        <f>VLOOKUP($A2141,'[1]MAN PROG 2026'!$A$2:$AI$3379,12,FALSE)</f>
        <v>EMODINAMICA</v>
      </c>
      <c r="M2141" s="24" t="str">
        <f>VLOOKUP($A2141,'[1]MAN PROG 2026'!$A$2:$AI$3379,13,FALSE)</f>
        <v>COMPONENTE</v>
      </c>
      <c r="N2141" s="24" t="str">
        <f>VLOOKUP($A2141,'[1]MAN PROG 2026'!$A$2:$AI$3379,14,FALSE)</f>
        <v>103887</v>
      </c>
      <c r="O2141" s="24">
        <f>VLOOKUP($A2141,'[1]MAN PROG 2026'!$A$2:$AI$3379,15,FALSE)</f>
        <v>0</v>
      </c>
      <c r="P2141" s="25" t="str">
        <f>VLOOKUP($A2141,'[1]MAN PROG 2026'!$A$2:$AI$3379,20,FALSE)</f>
        <v>DA FARE</v>
      </c>
      <c r="Q2141" s="9" t="str">
        <f>RIGHT(A2141,4)</f>
        <v>3888</v>
      </c>
      <c r="R2141" s="26">
        <v>46268</v>
      </c>
      <c r="S2141" s="8" t="s">
        <v>53</v>
      </c>
      <c r="T2141" s="37"/>
      <c r="U2141" s="27" t="s">
        <v>55</v>
      </c>
      <c r="V2141" s="27" t="s">
        <v>56</v>
      </c>
      <c r="W2141" s="27" t="s">
        <v>55</v>
      </c>
      <c r="X2141" s="27" t="s">
        <v>55</v>
      </c>
      <c r="Y2141" s="27" t="s">
        <v>55</v>
      </c>
      <c r="Z2141" s="27" t="s">
        <v>55</v>
      </c>
      <c r="AA2141" s="27" t="s">
        <v>55</v>
      </c>
      <c r="AB2141" s="27" t="s">
        <v>57</v>
      </c>
      <c r="AC2141" s="27" t="s">
        <v>67</v>
      </c>
      <c r="AD2141" s="27" t="s">
        <v>897</v>
      </c>
      <c r="AE2141" s="27" t="s">
        <v>68</v>
      </c>
      <c r="AF2141" s="27"/>
      <c r="AG2141" s="9" t="s">
        <v>32</v>
      </c>
      <c r="AH2141" s="27" t="s">
        <v>70</v>
      </c>
      <c r="AI2141" s="27" t="s">
        <v>70</v>
      </c>
      <c r="AJ2141" s="27" t="s">
        <v>61</v>
      </c>
      <c r="AK2141" s="27" t="s">
        <v>70</v>
      </c>
      <c r="AL2141" s="27" t="s">
        <v>70</v>
      </c>
      <c r="AM2141" s="11">
        <v>103.2</v>
      </c>
      <c r="AN2141" s="28">
        <v>12.9</v>
      </c>
      <c r="AO2141" s="28" t="s">
        <v>71</v>
      </c>
      <c r="AP2141" s="29">
        <v>6.4</v>
      </c>
      <c r="AQ2141" s="30" t="s">
        <v>80</v>
      </c>
      <c r="AR2141" s="31"/>
      <c r="AS2141" s="32"/>
      <c r="AT2141" s="33"/>
      <c r="AU2141" s="34"/>
      <c r="AV2141" s="27" t="s">
        <v>62</v>
      </c>
      <c r="AW2141" s="27">
        <v>5625031</v>
      </c>
      <c r="AX2141" s="27" t="s">
        <v>63</v>
      </c>
      <c r="AY2141" s="27"/>
    </row>
    <row r="2142" spans="1:51" ht="24" customHeight="1" x14ac:dyDescent="0.3">
      <c r="A2142" s="22">
        <v>103889</v>
      </c>
      <c r="B2142" s="23" t="str">
        <f>VLOOKUP($A2142,'[1]MAN PROG 2026'!$A$1:$AI$3379,2,FALSE)</f>
        <v>MONITOR</v>
      </c>
      <c r="C2142" s="23" t="str">
        <f>VLOOKUP($A2142,'[1]MAN PROG 2026'!$A$1:$AI$3379,3,FALSE)</f>
        <v>EDAN INSTRUMENTS INC</v>
      </c>
      <c r="D2142" s="23" t="str">
        <f>VLOOKUP($A2142,'[1]MAN PROG 2026'!$A$1:$AI$3379,4,FALSE)</f>
        <v>IM 80</v>
      </c>
      <c r="E2142" s="23" t="str">
        <f>VLOOKUP($A2142,'[1]MAN PROG 2026'!$A$1:$AI$3379,5,FALSE)</f>
        <v>360068-M19706800002</v>
      </c>
      <c r="F2142" s="23" t="str">
        <f>VLOOKUP($A2142,'[1]MAN PROG 2026'!$A$1:$AI$3379,6,FALSE)</f>
        <v>SINGOLA</v>
      </c>
      <c r="G2142" s="23">
        <f>VLOOKUP($A2142,'[1]MAN PROG 2026'!$A$1:$AI$3379,7,FALSE)</f>
        <v>103889</v>
      </c>
      <c r="H2142" s="23">
        <f>VLOOKUP($A2142,'[1]MAN PROG 2026'!$A$1:$AI$3379,8,FALSE)</f>
        <v>0</v>
      </c>
      <c r="I2142" s="23" t="str">
        <f>VLOOKUP($A2142,'[1]MAN PROG 2026'!$A$1:$AI$3379,9,FALSE)</f>
        <v>S.PIETRO</v>
      </c>
      <c r="J2142" s="23" t="str">
        <f>VLOOKUP($A2142,'[1]MAN PROG 2026'!$A$1:$AI$3379,10,FALSE)</f>
        <v>EMODINAMICA</v>
      </c>
      <c r="K2142" s="23" t="str">
        <f>VLOOKUP($A2142,'[1]MAN PROG 2026'!$A$1:$AI$3379,11,FALSE)</f>
        <v>EMODINAMICA</v>
      </c>
      <c r="L2142" s="24" t="str">
        <f>VLOOKUP($A2142,'[1]MAN PROG 2026'!$A$2:$AI$3379,12,FALSE)</f>
        <v>EMODINAMICA</v>
      </c>
      <c r="M2142" s="24" t="str">
        <f>VLOOKUP($A2142,'[1]MAN PROG 2026'!$A$2:$AI$3379,13,FALSE)</f>
        <v>SINGOLA</v>
      </c>
      <c r="N2142" s="24" t="str">
        <f>VLOOKUP($A2142,'[1]MAN PROG 2026'!$A$2:$AI$3379,14,FALSE)</f>
        <v>103889</v>
      </c>
      <c r="O2142" s="24">
        <f>VLOOKUP($A2142,'[1]MAN PROG 2026'!$A$2:$AI$3379,15,FALSE)</f>
        <v>0</v>
      </c>
      <c r="P2142" s="25" t="str">
        <f>VLOOKUP($A2142,'[1]MAN PROG 2026'!$A$2:$AI$3379,20,FALSE)</f>
        <v>DA FARE</v>
      </c>
      <c r="Q2142" s="9" t="str">
        <f t="shared" ref="Q2142:Q2146" si="78">RIGHT(A2142,4)</f>
        <v>3889</v>
      </c>
      <c r="R2142" s="26">
        <v>46268</v>
      </c>
      <c r="S2142" s="8" t="s">
        <v>53</v>
      </c>
      <c r="T2142" s="37"/>
      <c r="U2142" s="27" t="s">
        <v>55</v>
      </c>
      <c r="V2142" s="27" t="s">
        <v>56</v>
      </c>
      <c r="W2142" s="27" t="s">
        <v>55</v>
      </c>
      <c r="X2142" s="27" t="s">
        <v>55</v>
      </c>
      <c r="Y2142" s="27" t="s">
        <v>55</v>
      </c>
      <c r="Z2142" s="27" t="s">
        <v>55</v>
      </c>
      <c r="AA2142" s="27" t="s">
        <v>55</v>
      </c>
      <c r="AB2142" s="27" t="s">
        <v>57</v>
      </c>
      <c r="AC2142" s="27" t="s">
        <v>67</v>
      </c>
      <c r="AD2142" s="27" t="s">
        <v>112</v>
      </c>
      <c r="AE2142" s="27" t="s">
        <v>68</v>
      </c>
      <c r="AF2142" s="27" t="s">
        <v>904</v>
      </c>
      <c r="AG2142" s="9" t="s">
        <v>32</v>
      </c>
      <c r="AH2142" s="27" t="s">
        <v>70</v>
      </c>
      <c r="AI2142" s="27" t="s">
        <v>70</v>
      </c>
      <c r="AJ2142" s="27" t="s">
        <v>61</v>
      </c>
      <c r="AK2142" s="27" t="s">
        <v>905</v>
      </c>
      <c r="AL2142" s="27" t="s">
        <v>906</v>
      </c>
      <c r="AM2142" s="11">
        <v>185.1</v>
      </c>
      <c r="AN2142" s="28">
        <v>17.5</v>
      </c>
      <c r="AO2142" s="28" t="s">
        <v>71</v>
      </c>
      <c r="AP2142" s="29">
        <v>4.5</v>
      </c>
      <c r="AQ2142" s="30" t="s">
        <v>80</v>
      </c>
      <c r="AR2142" s="31"/>
      <c r="AS2142" s="32"/>
      <c r="AT2142" s="33"/>
      <c r="AU2142" s="34"/>
      <c r="AV2142" s="27" t="s">
        <v>62</v>
      </c>
      <c r="AW2142" s="27">
        <v>5625031</v>
      </c>
      <c r="AX2142" s="27" t="s">
        <v>63</v>
      </c>
      <c r="AY2142" s="27"/>
    </row>
    <row r="2143" spans="1:51" ht="24" customHeight="1" x14ac:dyDescent="0.3">
      <c r="A2143" s="22">
        <v>103890</v>
      </c>
      <c r="B2143" s="23" t="str">
        <f>VLOOKUP($A2143,'[1]MAN PROG 2026'!$A$1:$AI$3379,2,FALSE)</f>
        <v>MONITOR</v>
      </c>
      <c r="C2143" s="23" t="str">
        <f>VLOOKUP($A2143,'[1]MAN PROG 2026'!$A$1:$AI$3379,3,FALSE)</f>
        <v>EDAN INSTRUMENTS INC</v>
      </c>
      <c r="D2143" s="23" t="str">
        <f>VLOOKUP($A2143,'[1]MAN PROG 2026'!$A$1:$AI$3379,4,FALSE)</f>
        <v>IM 80</v>
      </c>
      <c r="E2143" s="23" t="str">
        <f>VLOOKUP($A2143,'[1]MAN PROG 2026'!$A$1:$AI$3379,5,FALSE)</f>
        <v>360068-M19706800001</v>
      </c>
      <c r="F2143" s="23" t="str">
        <f>VLOOKUP($A2143,'[1]MAN PROG 2026'!$A$1:$AI$3379,6,FALSE)</f>
        <v>SINGOLA</v>
      </c>
      <c r="G2143" s="23">
        <f>VLOOKUP($A2143,'[1]MAN PROG 2026'!$A$1:$AI$3379,7,FALSE)</f>
        <v>103890</v>
      </c>
      <c r="H2143" s="23">
        <f>VLOOKUP($A2143,'[1]MAN PROG 2026'!$A$1:$AI$3379,8,FALSE)</f>
        <v>0</v>
      </c>
      <c r="I2143" s="23" t="str">
        <f>VLOOKUP($A2143,'[1]MAN PROG 2026'!$A$1:$AI$3379,9,FALSE)</f>
        <v>S.PIETRO</v>
      </c>
      <c r="J2143" s="23" t="str">
        <f>VLOOKUP($A2143,'[1]MAN PROG 2026'!$A$1:$AI$3379,10,FALSE)</f>
        <v>EMODINAMICA</v>
      </c>
      <c r="K2143" s="23" t="str">
        <f>VLOOKUP($A2143,'[1]MAN PROG 2026'!$A$1:$AI$3379,11,FALSE)</f>
        <v>EMODINAMICA</v>
      </c>
      <c r="L2143" s="24" t="str">
        <f>VLOOKUP($A2143,'[1]MAN PROG 2026'!$A$2:$AI$3379,12,FALSE)</f>
        <v>EMODINAMICA</v>
      </c>
      <c r="M2143" s="24" t="str">
        <f>VLOOKUP($A2143,'[1]MAN PROG 2026'!$A$2:$AI$3379,13,FALSE)</f>
        <v>SINGOLA</v>
      </c>
      <c r="N2143" s="24">
        <f>VLOOKUP($A2143,'[1]MAN PROG 2026'!$A$2:$AI$3379,14,FALSE)</f>
        <v>103890</v>
      </c>
      <c r="O2143" s="24">
        <f>VLOOKUP($A2143,'[1]MAN PROG 2026'!$A$2:$AI$3379,15,FALSE)</f>
        <v>0</v>
      </c>
      <c r="P2143" s="25" t="str">
        <f>VLOOKUP($A2143,'[1]MAN PROG 2026'!$A$2:$AI$3379,20,FALSE)</f>
        <v>DA FARE</v>
      </c>
      <c r="Q2143" s="9" t="str">
        <f t="shared" si="78"/>
        <v>3890</v>
      </c>
      <c r="R2143" s="26">
        <v>46268</v>
      </c>
      <c r="S2143" s="8" t="s">
        <v>53</v>
      </c>
      <c r="T2143" s="37"/>
      <c r="U2143" s="27" t="s">
        <v>55</v>
      </c>
      <c r="V2143" s="27" t="s">
        <v>56</v>
      </c>
      <c r="W2143" s="27" t="s">
        <v>55</v>
      </c>
      <c r="X2143" s="27" t="s">
        <v>55</v>
      </c>
      <c r="Y2143" s="27" t="s">
        <v>55</v>
      </c>
      <c r="Z2143" s="27" t="s">
        <v>55</v>
      </c>
      <c r="AA2143" s="27" t="s">
        <v>55</v>
      </c>
      <c r="AB2143" s="27" t="s">
        <v>57</v>
      </c>
      <c r="AC2143" s="27" t="s">
        <v>67</v>
      </c>
      <c r="AD2143" s="27" t="s">
        <v>112</v>
      </c>
      <c r="AE2143" s="27" t="s">
        <v>68</v>
      </c>
      <c r="AF2143" s="27" t="s">
        <v>907</v>
      </c>
      <c r="AG2143" s="9" t="s">
        <v>32</v>
      </c>
      <c r="AH2143" s="27" t="s">
        <v>70</v>
      </c>
      <c r="AI2143" s="27" t="s">
        <v>70</v>
      </c>
      <c r="AJ2143" s="27" t="s">
        <v>61</v>
      </c>
      <c r="AK2143" s="27" t="s">
        <v>908</v>
      </c>
      <c r="AL2143" s="27" t="s">
        <v>909</v>
      </c>
      <c r="AM2143" s="11">
        <v>168.6</v>
      </c>
      <c r="AN2143" s="28">
        <v>16.7</v>
      </c>
      <c r="AO2143" s="28" t="s">
        <v>71</v>
      </c>
      <c r="AP2143" s="29">
        <v>5.0999999999999996</v>
      </c>
      <c r="AQ2143" s="30" t="s">
        <v>80</v>
      </c>
      <c r="AR2143" s="31"/>
      <c r="AS2143" s="32"/>
      <c r="AT2143" s="33"/>
      <c r="AU2143" s="34"/>
      <c r="AV2143" s="27" t="s">
        <v>62</v>
      </c>
      <c r="AW2143" s="27">
        <v>5625031</v>
      </c>
      <c r="AX2143" s="27" t="s">
        <v>63</v>
      </c>
      <c r="AY2143" s="27"/>
    </row>
    <row r="2144" spans="1:51" ht="24" customHeight="1" x14ac:dyDescent="0.3">
      <c r="A2144" s="22">
        <v>103891</v>
      </c>
      <c r="B2144" s="23" t="str">
        <f>VLOOKUP($A2144,'[1]MAN PROG 2026'!$A$1:$AI$3379,2,FALSE)</f>
        <v>FRIGORIFERO BIOLOGICO</v>
      </c>
      <c r="C2144" s="23" t="str">
        <f>VLOOKUP($A2144,'[1]MAN PROG 2026'!$A$1:$AI$3379,3,FALSE)</f>
        <v>FRIMED SRL</v>
      </c>
      <c r="D2144" s="23" t="str">
        <f>VLOOKUP($A2144,'[1]MAN PROG 2026'!$A$1:$AI$3379,4,FALSE)</f>
        <v>FS 20V</v>
      </c>
      <c r="E2144" s="23" t="str">
        <f>VLOOKUP($A2144,'[1]MAN PROG 2026'!$A$1:$AI$3379,5,FALSE)</f>
        <v>FF2823FMK0719</v>
      </c>
      <c r="F2144" s="23" t="str">
        <f>VLOOKUP($A2144,'[1]MAN PROG 2026'!$A$1:$AI$3379,6,FALSE)</f>
        <v>SINGOLA</v>
      </c>
      <c r="G2144" s="23">
        <f>VLOOKUP($A2144,'[1]MAN PROG 2026'!$A$1:$AI$3379,7,FALSE)</f>
        <v>103891</v>
      </c>
      <c r="H2144" s="23">
        <f>VLOOKUP($A2144,'[1]MAN PROG 2026'!$A$1:$AI$3379,8,FALSE)</f>
        <v>0</v>
      </c>
      <c r="I2144" s="23" t="str">
        <f>VLOOKUP($A2144,'[1]MAN PROG 2026'!$A$1:$AI$3379,9,FALSE)</f>
        <v>S.PIETRO</v>
      </c>
      <c r="J2144" s="23" t="str">
        <f>VLOOKUP($A2144,'[1]MAN PROG 2026'!$A$1:$AI$3379,10,FALSE)</f>
        <v>EMODINAMICA</v>
      </c>
      <c r="K2144" s="23" t="str">
        <f>VLOOKUP($A2144,'[1]MAN PROG 2026'!$A$1:$AI$3379,11,FALSE)</f>
        <v>EMODINAMICA</v>
      </c>
      <c r="L2144" s="24" t="str">
        <f>VLOOKUP($A2144,'[1]MAN PROG 2026'!$A$2:$AI$3379,12,FALSE)</f>
        <v>EMODINAMICA</v>
      </c>
      <c r="M2144" s="24" t="str">
        <f>VLOOKUP($A2144,'[1]MAN PROG 2026'!$A$2:$AI$3379,13,FALSE)</f>
        <v>SINGOLA</v>
      </c>
      <c r="N2144" s="24" t="str">
        <f>VLOOKUP($A2144,'[1]MAN PROG 2026'!$A$2:$AI$3379,14,FALSE)</f>
        <v>103891</v>
      </c>
      <c r="O2144" s="24">
        <f>VLOOKUP($A2144,'[1]MAN PROG 2026'!$A$2:$AI$3379,15,FALSE)</f>
        <v>0</v>
      </c>
      <c r="P2144" s="25" t="str">
        <f>VLOOKUP($A2144,'[1]MAN PROG 2026'!$A$2:$AI$3379,20,FALSE)</f>
        <v>DA FARE</v>
      </c>
      <c r="Q2144" s="9" t="str">
        <f t="shared" si="78"/>
        <v>3891</v>
      </c>
      <c r="R2144" s="26">
        <v>46268</v>
      </c>
      <c r="S2144" s="8" t="s">
        <v>53</v>
      </c>
      <c r="T2144" s="37"/>
      <c r="U2144" s="27" t="s">
        <v>55</v>
      </c>
      <c r="V2144" s="27" t="s">
        <v>56</v>
      </c>
      <c r="W2144" s="27" t="s">
        <v>55</v>
      </c>
      <c r="X2144" s="27" t="s">
        <v>55</v>
      </c>
      <c r="Y2144" s="27" t="s">
        <v>55</v>
      </c>
      <c r="Z2144" s="27" t="s">
        <v>55</v>
      </c>
      <c r="AA2144" s="27" t="s">
        <v>55</v>
      </c>
      <c r="AB2144" s="27" t="s">
        <v>57</v>
      </c>
      <c r="AC2144" s="27" t="s">
        <v>61</v>
      </c>
      <c r="AD2144" s="27" t="s">
        <v>93</v>
      </c>
      <c r="AE2144" s="27" t="s">
        <v>88</v>
      </c>
      <c r="AF2144" s="27">
        <v>0.154</v>
      </c>
      <c r="AG2144" s="9" t="s">
        <v>32</v>
      </c>
      <c r="AH2144" s="27" t="s">
        <v>70</v>
      </c>
      <c r="AI2144" s="27" t="s">
        <v>70</v>
      </c>
      <c r="AJ2144" s="27" t="s">
        <v>61</v>
      </c>
      <c r="AK2144" s="27" t="s">
        <v>61</v>
      </c>
      <c r="AL2144" s="27" t="s">
        <v>61</v>
      </c>
      <c r="AM2144" s="11">
        <v>87.8</v>
      </c>
      <c r="AN2144" s="28" t="s">
        <v>61</v>
      </c>
      <c r="AO2144" s="28"/>
      <c r="AP2144" s="29"/>
      <c r="AQ2144" s="30"/>
      <c r="AR2144" s="31"/>
      <c r="AS2144" s="32"/>
      <c r="AT2144" s="33"/>
      <c r="AU2144" s="34"/>
      <c r="AV2144" s="27" t="s">
        <v>62</v>
      </c>
      <c r="AW2144" s="27">
        <v>5625031</v>
      </c>
      <c r="AX2144" s="27" t="s">
        <v>63</v>
      </c>
      <c r="AY2144" s="27"/>
    </row>
    <row r="2145" spans="1:51" ht="24" customHeight="1" x14ac:dyDescent="0.3">
      <c r="A2145" s="22">
        <v>103892</v>
      </c>
      <c r="B2145" s="23" t="str">
        <f>VLOOKUP($A2145,'[1]MAN PROG 2026'!$A$1:$AI$3379,2,FALSE)</f>
        <v>ELETTROCARDIOGRAFO</v>
      </c>
      <c r="C2145" s="23" t="str">
        <f>VLOOKUP($A2145,'[1]MAN PROG 2026'!$A$1:$AI$3379,3,FALSE)</f>
        <v>EDAN INSTRUMENTS INC</v>
      </c>
      <c r="D2145" s="23" t="str">
        <f>VLOOKUP($A2145,'[1]MAN PROG 2026'!$A$1:$AI$3379,4,FALSE)</f>
        <v>SE 1200 EXPRESS</v>
      </c>
      <c r="E2145" s="23" t="str">
        <f>VLOOKUP($A2145,'[1]MAN PROG 2026'!$A$1:$AI$3379,5,FALSE)</f>
        <v>460016-M18B12890003</v>
      </c>
      <c r="F2145" s="23" t="str">
        <f>VLOOKUP($A2145,'[1]MAN PROG 2026'!$A$1:$AI$3379,6,FALSE)</f>
        <v>SINGOLA</v>
      </c>
      <c r="G2145" s="23">
        <f>VLOOKUP($A2145,'[1]MAN PROG 2026'!$A$1:$AI$3379,7,FALSE)</f>
        <v>103892</v>
      </c>
      <c r="H2145" s="23">
        <f>VLOOKUP($A2145,'[1]MAN PROG 2026'!$A$1:$AI$3379,8,FALSE)</f>
        <v>0</v>
      </c>
      <c r="I2145" s="23" t="str">
        <f>VLOOKUP($A2145,'[1]MAN PROG 2026'!$A$1:$AI$3379,9,FALSE)</f>
        <v>S.PIETRO</v>
      </c>
      <c r="J2145" s="23" t="str">
        <f>VLOOKUP($A2145,'[1]MAN PROG 2026'!$A$1:$AI$3379,10,FALSE)</f>
        <v>EMODINAMICA</v>
      </c>
      <c r="K2145" s="23" t="str">
        <f>VLOOKUP($A2145,'[1]MAN PROG 2026'!$A$1:$AI$3379,11,FALSE)</f>
        <v>EMODINAMICA</v>
      </c>
      <c r="L2145" s="24" t="str">
        <f>VLOOKUP($A2145,'[1]MAN PROG 2026'!$A$2:$AI$3379,12,FALSE)</f>
        <v>EMODINAMICA</v>
      </c>
      <c r="M2145" s="24" t="str">
        <f>VLOOKUP($A2145,'[1]MAN PROG 2026'!$A$2:$AI$3379,13,FALSE)</f>
        <v>SINGOLA</v>
      </c>
      <c r="N2145" s="24">
        <f>VLOOKUP($A2145,'[1]MAN PROG 2026'!$A$2:$AI$3379,14,FALSE)</f>
        <v>103892</v>
      </c>
      <c r="O2145" s="24">
        <f>VLOOKUP($A2145,'[1]MAN PROG 2026'!$A$2:$AI$3379,15,FALSE)</f>
        <v>0</v>
      </c>
      <c r="P2145" s="25" t="str">
        <f>VLOOKUP($A2145,'[1]MAN PROG 2026'!$A$2:$AI$3379,20,FALSE)</f>
        <v>DA FARE</v>
      </c>
      <c r="Q2145" s="9" t="str">
        <f t="shared" si="78"/>
        <v>3892</v>
      </c>
      <c r="R2145" s="26">
        <v>46268</v>
      </c>
      <c r="S2145" s="8" t="s">
        <v>53</v>
      </c>
      <c r="T2145" s="37"/>
      <c r="U2145" s="27" t="s">
        <v>55</v>
      </c>
      <c r="V2145" s="27" t="s">
        <v>56</v>
      </c>
      <c r="W2145" s="27" t="s">
        <v>55</v>
      </c>
      <c r="X2145" s="27" t="s">
        <v>55</v>
      </c>
      <c r="Y2145" s="27" t="s">
        <v>55</v>
      </c>
      <c r="Z2145" s="27" t="s">
        <v>55</v>
      </c>
      <c r="AA2145" s="27" t="s">
        <v>55</v>
      </c>
      <c r="AB2145" s="27" t="s">
        <v>57</v>
      </c>
      <c r="AC2145" s="27" t="s">
        <v>67</v>
      </c>
      <c r="AD2145" s="27" t="s">
        <v>93</v>
      </c>
      <c r="AE2145" s="27" t="s">
        <v>68</v>
      </c>
      <c r="AF2145" s="27" t="s">
        <v>910</v>
      </c>
      <c r="AG2145" s="9" t="s">
        <v>32</v>
      </c>
      <c r="AH2145" s="27" t="s">
        <v>70</v>
      </c>
      <c r="AI2145" s="27" t="s">
        <v>70</v>
      </c>
      <c r="AJ2145" s="27" t="s">
        <v>61</v>
      </c>
      <c r="AK2145" s="27" t="s">
        <v>70</v>
      </c>
      <c r="AL2145" s="27" t="s">
        <v>70</v>
      </c>
      <c r="AM2145" s="11">
        <v>86.9</v>
      </c>
      <c r="AN2145" s="28">
        <v>15.1</v>
      </c>
      <c r="AO2145" s="28" t="s">
        <v>71</v>
      </c>
      <c r="AP2145" s="29"/>
      <c r="AQ2145" s="30"/>
      <c r="AR2145" s="31"/>
      <c r="AS2145" s="32"/>
      <c r="AT2145" s="33"/>
      <c r="AU2145" s="34"/>
      <c r="AV2145" s="27" t="s">
        <v>62</v>
      </c>
      <c r="AW2145" s="27">
        <v>5625031</v>
      </c>
      <c r="AX2145" s="27" t="s">
        <v>63</v>
      </c>
      <c r="AY2145" s="27"/>
    </row>
    <row r="2146" spans="1:51" ht="24" customHeight="1" x14ac:dyDescent="0.3">
      <c r="A2146" s="22">
        <v>103894</v>
      </c>
      <c r="B2146" s="23" t="str">
        <f>VLOOKUP($A2146,'[1]MAN PROG 2026'!$A$1:$AI$3379,2,FALSE)</f>
        <v>LAVAGGIO E DISINFEZIONE, APPARECCHIO PER</v>
      </c>
      <c r="C2146" s="23" t="str">
        <f>VLOOKUP($A2146,'[1]MAN PROG 2026'!$A$1:$AI$3379,3,FALSE)</f>
        <v>GETINGE INFECTION CONTROL AB</v>
      </c>
      <c r="D2146" s="23" t="str">
        <f>VLOOKUP($A2146,'[1]MAN PROG 2026'!$A$1:$AI$3379,4,FALSE)</f>
        <v>WD 15 CLARO</v>
      </c>
      <c r="E2146" s="23" t="str">
        <f>VLOOKUP($A2146,'[1]MAN PROG 2026'!$A$1:$AI$3379,5,FALSE)</f>
        <v>WAA090933</v>
      </c>
      <c r="F2146" s="23" t="str">
        <f>VLOOKUP($A2146,'[1]MAN PROG 2026'!$A$1:$AI$3379,6,FALSE)</f>
        <v>SINGOLA</v>
      </c>
      <c r="G2146" s="23">
        <f>VLOOKUP($A2146,'[1]MAN PROG 2026'!$A$1:$AI$3379,7,FALSE)</f>
        <v>103894</v>
      </c>
      <c r="H2146" s="23">
        <f>VLOOKUP($A2146,'[1]MAN PROG 2026'!$A$1:$AI$3379,8,FALSE)</f>
        <v>0</v>
      </c>
      <c r="I2146" s="23" t="str">
        <f>VLOOKUP($A2146,'[1]MAN PROG 2026'!$A$1:$AI$3379,9,FALSE)</f>
        <v>S.PIETRO</v>
      </c>
      <c r="J2146" s="23" t="str">
        <f>VLOOKUP($A2146,'[1]MAN PROG 2026'!$A$1:$AI$3379,10,FALSE)</f>
        <v>EMODINAMICA</v>
      </c>
      <c r="K2146" s="23" t="str">
        <f>VLOOKUP($A2146,'[1]MAN PROG 2026'!$A$1:$AI$3379,11,FALSE)</f>
        <v>EMODINAMICA</v>
      </c>
      <c r="L2146" s="24" t="str">
        <f>VLOOKUP($A2146,'[1]MAN PROG 2026'!$A$2:$AI$3379,12,FALSE)</f>
        <v>EMODINAMICA</v>
      </c>
      <c r="M2146" s="24" t="str">
        <f>VLOOKUP($A2146,'[1]MAN PROG 2026'!$A$2:$AI$3379,13,FALSE)</f>
        <v>SINGOLA</v>
      </c>
      <c r="N2146" s="24">
        <f>VLOOKUP($A2146,'[1]MAN PROG 2026'!$A$2:$AI$3379,14,FALSE)</f>
        <v>103894</v>
      </c>
      <c r="O2146" s="24">
        <f>VLOOKUP($A2146,'[1]MAN PROG 2026'!$A$2:$AI$3379,15,FALSE)</f>
        <v>0</v>
      </c>
      <c r="P2146" s="25" t="str">
        <f>VLOOKUP($A2146,'[1]MAN PROG 2026'!$A$2:$AI$3379,20,FALSE)</f>
        <v>DA FARE</v>
      </c>
      <c r="Q2146" s="9" t="str">
        <f t="shared" si="78"/>
        <v>3894</v>
      </c>
      <c r="R2146" s="26">
        <v>46268</v>
      </c>
      <c r="S2146" s="8" t="s">
        <v>53</v>
      </c>
      <c r="T2146" s="37"/>
      <c r="U2146" s="27" t="s">
        <v>55</v>
      </c>
      <c r="V2146" s="27" t="s">
        <v>56</v>
      </c>
      <c r="W2146" s="27" t="s">
        <v>55</v>
      </c>
      <c r="X2146" s="27" t="s">
        <v>55</v>
      </c>
      <c r="Y2146" s="27" t="s">
        <v>55</v>
      </c>
      <c r="Z2146" s="27" t="s">
        <v>55</v>
      </c>
      <c r="AA2146" s="27" t="s">
        <v>55</v>
      </c>
      <c r="AB2146" s="27" t="s">
        <v>57</v>
      </c>
      <c r="AC2146" s="27" t="s">
        <v>58</v>
      </c>
      <c r="AD2146" s="27" t="s">
        <v>93</v>
      </c>
      <c r="AE2146" s="27" t="s">
        <v>60</v>
      </c>
      <c r="AF2146" s="27">
        <v>0.105</v>
      </c>
      <c r="AG2146" s="9" t="s">
        <v>32</v>
      </c>
      <c r="AH2146" s="27" t="s">
        <v>61</v>
      </c>
      <c r="AI2146" s="27" t="s">
        <v>61</v>
      </c>
      <c r="AJ2146" s="27" t="s">
        <v>61</v>
      </c>
      <c r="AK2146" s="27" t="s">
        <v>61</v>
      </c>
      <c r="AL2146" s="27" t="s">
        <v>61</v>
      </c>
      <c r="AM2146" s="11">
        <v>20.9</v>
      </c>
      <c r="AN2146" s="28" t="s">
        <v>61</v>
      </c>
      <c r="AO2146" s="28"/>
      <c r="AP2146" s="29"/>
      <c r="AQ2146" s="30"/>
      <c r="AR2146" s="31"/>
      <c r="AS2146" s="32"/>
      <c r="AT2146" s="33"/>
      <c r="AU2146" s="34"/>
      <c r="AV2146" s="27" t="s">
        <v>62</v>
      </c>
      <c r="AW2146" s="27">
        <v>5625031</v>
      </c>
      <c r="AX2146" s="27" t="s">
        <v>63</v>
      </c>
      <c r="AY2146" s="27"/>
    </row>
    <row r="2147" spans="1:51" ht="24" customHeight="1" x14ac:dyDescent="0.3">
      <c r="A2147" s="22">
        <v>103895</v>
      </c>
      <c r="B2147" s="23" t="str">
        <f>VLOOKUP($A2147,'[1]MAN PROG 2026'!$A$1:$AI$3379,2,FALSE)</f>
        <v>ECOTOMOGRAFO</v>
      </c>
      <c r="C2147" s="23" t="str">
        <f>VLOOKUP($A2147,'[1]MAN PROG 2026'!$A$1:$AI$3379,3,FALSE)</f>
        <v>PHILIPS MEDICAL SYSTEMS</v>
      </c>
      <c r="D2147" s="23" t="str">
        <f>VLOOKUP($A2147,'[1]MAN PROG 2026'!$A$1:$AI$3379,4,FALSE)</f>
        <v>AFFINITI 70</v>
      </c>
      <c r="E2147" s="23" t="str">
        <f>VLOOKUP($A2147,'[1]MAN PROG 2026'!$A$1:$AI$3379,5,FALSE)</f>
        <v>US719F0593</v>
      </c>
      <c r="F2147" s="23" t="str">
        <f>VLOOKUP($A2147,'[1]MAN PROG 2026'!$A$1:$AI$3379,6,FALSE)</f>
        <v>PRINCIPALE</v>
      </c>
      <c r="G2147" s="23">
        <f>VLOOKUP($A2147,'[1]MAN PROG 2026'!$A$1:$AI$3379,7,FALSE)</f>
        <v>103895</v>
      </c>
      <c r="H2147" s="23" t="str">
        <f>VLOOKUP($A2147,'[1]MAN PROG 2026'!$A$1:$AI$3379,8,FALSE)</f>
        <v>ECO16 (103895</v>
      </c>
      <c r="I2147" s="23" t="str">
        <f>VLOOKUP($A2147,'[1]MAN PROG 2026'!$A$1:$AI$3379,9,FALSE)</f>
        <v>S.PIETRO</v>
      </c>
      <c r="J2147" s="23" t="str">
        <f>VLOOKUP($A2147,'[1]MAN PROG 2026'!$A$1:$AI$3379,10,FALSE)</f>
        <v>AMB. CHIRURGIA VASCOLARE</v>
      </c>
      <c r="K2147" s="23" t="str">
        <f>VLOOKUP($A2147,'[1]MAN PROG 2026'!$A$1:$AI$3379,11,FALSE)</f>
        <v>AMB. CHIRURGIA VASCOLARE</v>
      </c>
      <c r="L2147" s="24" t="str">
        <f>VLOOKUP($A2147,'[1]MAN PROG 2026'!$A$2:$AI$3379,12,FALSE)</f>
        <v>AMB. CHIRURGIA VASCOLARE</v>
      </c>
      <c r="M2147" s="24" t="str">
        <f>VLOOKUP($A2147,'[1]MAN PROG 2026'!$A$2:$AI$3379,13,FALSE)</f>
        <v>PRINCIPALE</v>
      </c>
      <c r="N2147" s="24" t="str">
        <f>VLOOKUP($A2147,'[1]MAN PROG 2026'!$A$2:$AI$3379,14,FALSE)</f>
        <v>103895</v>
      </c>
      <c r="O2147" s="24" t="str">
        <f>VLOOKUP($A2147,'[1]MAN PROG 2026'!$A$2:$AI$3379,15,FALSE)</f>
        <v>ECO16 (103895)</v>
      </c>
      <c r="P2147" s="25" t="str">
        <f>VLOOKUP($A2147,'[1]MAN PROG 2026'!$A$2:$AI$3379,20,FALSE)</f>
        <v>DA FARE</v>
      </c>
      <c r="Q2147" s="8" t="s">
        <v>911</v>
      </c>
      <c r="R2147" s="26">
        <v>46272</v>
      </c>
      <c r="S2147" s="8" t="s">
        <v>53</v>
      </c>
      <c r="T2147" s="37" t="s">
        <v>912</v>
      </c>
      <c r="U2147" s="27" t="s">
        <v>55</v>
      </c>
      <c r="V2147" s="27" t="s">
        <v>56</v>
      </c>
      <c r="W2147" s="27" t="s">
        <v>55</v>
      </c>
      <c r="X2147" s="27" t="s">
        <v>55</v>
      </c>
      <c r="Y2147" s="27" t="s">
        <v>55</v>
      </c>
      <c r="Z2147" s="27" t="s">
        <v>55</v>
      </c>
      <c r="AA2147" s="27" t="s">
        <v>55</v>
      </c>
      <c r="AB2147" s="27" t="s">
        <v>57</v>
      </c>
      <c r="AC2147" s="27" t="s">
        <v>73</v>
      </c>
      <c r="AD2147" s="27" t="s">
        <v>93</v>
      </c>
      <c r="AE2147" s="27" t="s">
        <v>68</v>
      </c>
      <c r="AF2147" s="27" t="s">
        <v>913</v>
      </c>
      <c r="AG2147" s="9" t="s">
        <v>32</v>
      </c>
      <c r="AH2147" s="27" t="s">
        <v>70</v>
      </c>
      <c r="AI2147" s="27" t="s">
        <v>70</v>
      </c>
      <c r="AJ2147" s="27" t="s">
        <v>61</v>
      </c>
      <c r="AK2147" s="27" t="s">
        <v>70</v>
      </c>
      <c r="AL2147" s="27" t="s">
        <v>70</v>
      </c>
      <c r="AM2147" s="11">
        <v>107.3</v>
      </c>
      <c r="AN2147" s="28">
        <v>8.5</v>
      </c>
      <c r="AO2147" s="28" t="s">
        <v>181</v>
      </c>
      <c r="AP2147" s="29">
        <v>7.1</v>
      </c>
      <c r="AQ2147" s="30" t="s">
        <v>181</v>
      </c>
      <c r="AR2147" s="31">
        <v>6.9</v>
      </c>
      <c r="AS2147" s="32" t="s">
        <v>181</v>
      </c>
      <c r="AT2147" s="33"/>
      <c r="AU2147" s="34"/>
      <c r="AV2147" s="27" t="s">
        <v>62</v>
      </c>
      <c r="AW2147" s="27">
        <v>5625031</v>
      </c>
      <c r="AX2147" s="27" t="s">
        <v>63</v>
      </c>
      <c r="AY2147" s="27"/>
    </row>
    <row r="2148" spans="1:51" ht="24" customHeight="1" x14ac:dyDescent="0.3">
      <c r="A2148" s="22">
        <v>103896</v>
      </c>
      <c r="B2148" s="23" t="str">
        <f>VLOOKUP($A2148,'[1]MAN PROG 2026'!$A$1:$AI$3379,2,FALSE)</f>
        <v>SONDA ECOGRAFICA</v>
      </c>
      <c r="C2148" s="23" t="str">
        <f>VLOOKUP($A2148,'[1]MAN PROG 2026'!$A$1:$AI$3379,3,FALSE)</f>
        <v>PHILIPS MEDICAL SYSTEMS</v>
      </c>
      <c r="D2148" s="23" t="str">
        <f>VLOOKUP($A2148,'[1]MAN PROG 2026'!$A$1:$AI$3379,4,FALSE)</f>
        <v>C6 2 COMPACT</v>
      </c>
      <c r="E2148" s="23" t="str">
        <f>VLOOKUP($A2148,'[1]MAN PROG 2026'!$A$1:$AI$3379,5,FALSE)</f>
        <v>B32P38</v>
      </c>
      <c r="F2148" s="23" t="str">
        <f>VLOOKUP($A2148,'[1]MAN PROG 2026'!$A$1:$AI$3379,6,FALSE)</f>
        <v>COMPONENTE</v>
      </c>
      <c r="G2148" s="23">
        <f>VLOOKUP($A2148,'[1]MAN PROG 2026'!$A$1:$AI$3379,7,FALSE)</f>
        <v>103895</v>
      </c>
      <c r="H2148" s="23" t="str">
        <f>VLOOKUP($A2148,'[1]MAN PROG 2026'!$A$1:$AI$3379,8,FALSE)</f>
        <v>ECO16 (103895</v>
      </c>
      <c r="I2148" s="23" t="str">
        <f>VLOOKUP($A2148,'[1]MAN PROG 2026'!$A$1:$AI$3379,9,FALSE)</f>
        <v>S.PIETRO</v>
      </c>
      <c r="J2148" s="23" t="str">
        <f>VLOOKUP($A2148,'[1]MAN PROG 2026'!$A$1:$AI$3379,10,FALSE)</f>
        <v>AMB. CHIRURGIA VASCOLARE</v>
      </c>
      <c r="K2148" s="23" t="str">
        <f>VLOOKUP($A2148,'[1]MAN PROG 2026'!$A$1:$AI$3379,11,FALSE)</f>
        <v>AMB. CHIRURGIA VASCOLARE</v>
      </c>
      <c r="L2148" s="24" t="str">
        <f>VLOOKUP($A2148,'[1]MAN PROG 2026'!$A$2:$AI$3379,12,FALSE)</f>
        <v>AMB. CHIRURGIA VASCOLARE</v>
      </c>
      <c r="M2148" s="24" t="str">
        <f>VLOOKUP($A2148,'[1]MAN PROG 2026'!$A$2:$AI$3379,13,FALSE)</f>
        <v>COMPONENTE</v>
      </c>
      <c r="N2148" s="24" t="str">
        <f>VLOOKUP($A2148,'[1]MAN PROG 2026'!$A$2:$AI$3379,14,FALSE)</f>
        <v>103895</v>
      </c>
      <c r="O2148" s="24" t="str">
        <f>VLOOKUP($A2148,'[1]MAN PROG 2026'!$A$2:$AI$3379,15,FALSE)</f>
        <v>ECO16 (103895)</v>
      </c>
      <c r="P2148" s="25" t="str">
        <f>VLOOKUP($A2148,'[1]MAN PROG 2026'!$A$2:$AI$3379,20,FALSE)</f>
        <v>DA FARE</v>
      </c>
      <c r="Q2148" s="8" t="s">
        <v>911</v>
      </c>
      <c r="R2148" s="26">
        <v>46272</v>
      </c>
      <c r="S2148" s="8" t="s">
        <v>53</v>
      </c>
      <c r="T2148" s="88" t="s">
        <v>177</v>
      </c>
      <c r="U2148" s="27"/>
      <c r="V2148" s="27"/>
      <c r="W2148" s="27"/>
      <c r="X2148" s="27"/>
      <c r="Y2148" s="27"/>
      <c r="Z2148" s="27"/>
      <c r="AA2148" s="27"/>
      <c r="AB2148" s="27"/>
      <c r="AC2148" s="27"/>
      <c r="AD2148" s="27"/>
      <c r="AE2148" s="27"/>
      <c r="AF2148" s="27"/>
      <c r="AG2148" s="9" t="s">
        <v>32</v>
      </c>
      <c r="AH2148" s="27"/>
      <c r="AI2148" s="27"/>
      <c r="AJ2148" s="27"/>
      <c r="AK2148" s="27"/>
      <c r="AL2148" s="27"/>
      <c r="AM2148" s="11"/>
      <c r="AN2148" s="28"/>
      <c r="AO2148" s="28"/>
      <c r="AP2148" s="29"/>
      <c r="AQ2148" s="30"/>
      <c r="AR2148" s="31"/>
      <c r="AS2148" s="32"/>
      <c r="AT2148" s="33"/>
      <c r="AU2148" s="34"/>
      <c r="AV2148" s="27"/>
      <c r="AW2148" s="27"/>
      <c r="AX2148" s="27"/>
      <c r="AY2148" s="27"/>
    </row>
    <row r="2149" spans="1:51" ht="24" customHeight="1" x14ac:dyDescent="0.3">
      <c r="A2149" s="22">
        <v>103898</v>
      </c>
      <c r="B2149" s="23" t="str">
        <f>VLOOKUP($A2149,'[1]MAN PROG 2026'!$A$1:$AI$3379,2,FALSE)</f>
        <v>RIPRODUTTORE VIDEO O DIGITALE DI BIOIMMAGINI</v>
      </c>
      <c r="C2149" s="23" t="str">
        <f>VLOOKUP($A2149,'[1]MAN PROG 2026'!$A$1:$AI$3379,3,FALSE)</f>
        <v>SONY CORP</v>
      </c>
      <c r="D2149" s="23" t="str">
        <f>VLOOKUP($A2149,'[1]MAN PROG 2026'!$A$1:$AI$3379,4,FALSE)</f>
        <v>UP P 110</v>
      </c>
      <c r="E2149" s="23">
        <f>VLOOKUP($A2149,'[1]MAN PROG 2026'!$A$1:$AI$3379,5,FALSE)</f>
        <v>7004071</v>
      </c>
      <c r="F2149" s="23" t="str">
        <f>VLOOKUP($A2149,'[1]MAN PROG 2026'!$A$1:$AI$3379,6,FALSE)</f>
        <v>COMPONENTE</v>
      </c>
      <c r="G2149" s="23">
        <f>VLOOKUP($A2149,'[1]MAN PROG 2026'!$A$1:$AI$3379,7,FALSE)</f>
        <v>103895</v>
      </c>
      <c r="H2149" s="23" t="str">
        <f>VLOOKUP($A2149,'[1]MAN PROG 2026'!$A$1:$AI$3379,8,FALSE)</f>
        <v>ECO16 (103895</v>
      </c>
      <c r="I2149" s="23" t="str">
        <f>VLOOKUP($A2149,'[1]MAN PROG 2026'!$A$1:$AI$3379,9,FALSE)</f>
        <v>S.PIETRO</v>
      </c>
      <c r="J2149" s="23" t="str">
        <f>VLOOKUP($A2149,'[1]MAN PROG 2026'!$A$1:$AI$3379,10,FALSE)</f>
        <v>AMB. CHIRURGIA VASCOLARE</v>
      </c>
      <c r="K2149" s="23" t="str">
        <f>VLOOKUP($A2149,'[1]MAN PROG 2026'!$A$1:$AI$3379,11,FALSE)</f>
        <v>AMB. CHIRURGIA VASCOLARE</v>
      </c>
      <c r="L2149" s="24" t="str">
        <f>VLOOKUP($A2149,'[1]MAN PROG 2026'!$A$2:$AI$3379,12,FALSE)</f>
        <v>AMB. CHIRURGIA VASCOLARE</v>
      </c>
      <c r="M2149" s="24" t="str">
        <f>VLOOKUP($A2149,'[1]MAN PROG 2026'!$A$2:$AI$3379,13,FALSE)</f>
        <v>COMPONENTE</v>
      </c>
      <c r="N2149" s="24" t="str">
        <f>VLOOKUP($A2149,'[1]MAN PROG 2026'!$A$2:$AI$3379,14,FALSE)</f>
        <v>103895</v>
      </c>
      <c r="O2149" s="24" t="str">
        <f>VLOOKUP($A2149,'[1]MAN PROG 2026'!$A$2:$AI$3379,15,FALSE)</f>
        <v>ECO16 (103895)</v>
      </c>
      <c r="P2149" s="25" t="str">
        <f>VLOOKUP($A2149,'[1]MAN PROG 2026'!$A$2:$AI$3379,20,FALSE)</f>
        <v>DA FARE</v>
      </c>
      <c r="Q2149" s="8" t="s">
        <v>914</v>
      </c>
      <c r="R2149" s="26">
        <v>46272</v>
      </c>
      <c r="S2149" s="8" t="s">
        <v>53</v>
      </c>
      <c r="T2149" s="37"/>
      <c r="U2149" s="27" t="s">
        <v>55</v>
      </c>
      <c r="V2149" s="27" t="s">
        <v>56</v>
      </c>
      <c r="W2149" s="27" t="s">
        <v>55</v>
      </c>
      <c r="X2149" s="27" t="s">
        <v>55</v>
      </c>
      <c r="Y2149" s="27" t="s">
        <v>55</v>
      </c>
      <c r="Z2149" s="27" t="s">
        <v>55</v>
      </c>
      <c r="AA2149" s="27" t="s">
        <v>55</v>
      </c>
      <c r="AB2149" s="27" t="s">
        <v>57</v>
      </c>
      <c r="AC2149" s="27" t="s">
        <v>61</v>
      </c>
      <c r="AD2149" s="27" t="s">
        <v>93</v>
      </c>
      <c r="AE2149" s="27" t="s">
        <v>68</v>
      </c>
      <c r="AF2149" s="27" t="s">
        <v>915</v>
      </c>
      <c r="AG2149" s="9" t="s">
        <v>32</v>
      </c>
      <c r="AH2149" s="27" t="s">
        <v>70</v>
      </c>
      <c r="AI2149" s="27" t="s">
        <v>70</v>
      </c>
      <c r="AJ2149" s="27" t="s">
        <v>61</v>
      </c>
      <c r="AK2149" s="27" t="s">
        <v>61</v>
      </c>
      <c r="AL2149" s="27" t="s">
        <v>61</v>
      </c>
      <c r="AM2149" s="11">
        <v>71.5</v>
      </c>
      <c r="AN2149" s="28" t="s">
        <v>61</v>
      </c>
      <c r="AO2149" s="28"/>
      <c r="AP2149" s="29"/>
      <c r="AQ2149" s="30"/>
      <c r="AR2149" s="31"/>
      <c r="AS2149" s="32"/>
      <c r="AT2149" s="33"/>
      <c r="AU2149" s="34"/>
      <c r="AV2149" s="27" t="s">
        <v>62</v>
      </c>
      <c r="AW2149" s="27">
        <v>5625031</v>
      </c>
      <c r="AX2149" s="27" t="s">
        <v>63</v>
      </c>
      <c r="AY2149" s="27"/>
    </row>
    <row r="2150" spans="1:51" ht="24" customHeight="1" x14ac:dyDescent="0.3">
      <c r="A2150" s="22">
        <v>103899</v>
      </c>
      <c r="B2150" s="23" t="str">
        <f>VLOOKUP($A2150,'[1]MAN PROG 2026'!$A$1:$AI$3379,2,FALSE)</f>
        <v>LETTO PER DEGENZA ELETTRIFICATO</v>
      </c>
      <c r="C2150" s="23" t="str">
        <f>VLOOKUP($A2150,'[1]MAN PROG 2026'!$A$1:$AI$3379,3,FALSE)</f>
        <v>MEDICAL INTERIOR SUPPLY</v>
      </c>
      <c r="D2150" s="23" t="str">
        <f>VLOOKUP($A2150,'[1]MAN PROG 2026'!$A$1:$AI$3379,4,FALSE)</f>
        <v>LH 610</v>
      </c>
      <c r="E2150" s="23">
        <f>VLOOKUP($A2150,'[1]MAN PROG 2026'!$A$1:$AI$3379,5,FALSE)</f>
        <v>22018</v>
      </c>
      <c r="F2150" s="23" t="str">
        <f>VLOOKUP($A2150,'[1]MAN PROG 2026'!$A$1:$AI$3379,6,FALSE)</f>
        <v>SINGOLA</v>
      </c>
      <c r="G2150" s="23">
        <f>VLOOKUP($A2150,'[1]MAN PROG 2026'!$A$1:$AI$3379,7,FALSE)</f>
        <v>103899</v>
      </c>
      <c r="H2150" s="23">
        <f>VLOOKUP($A2150,'[1]MAN PROG 2026'!$A$1:$AI$3379,8,FALSE)</f>
        <v>0</v>
      </c>
      <c r="I2150" s="23" t="str">
        <f>VLOOKUP($A2150,'[1]MAN PROG 2026'!$A$1:$AI$3379,9,FALSE)</f>
        <v>S.PIETRO</v>
      </c>
      <c r="J2150" s="23" t="str">
        <f>VLOOKUP($A2150,'[1]MAN PROG 2026'!$A$1:$AI$3379,10,FALSE)</f>
        <v>S. VINCENZO</v>
      </c>
      <c r="K2150" s="23" t="str">
        <f>VLOOKUP($A2150,'[1]MAN PROG 2026'!$A$1:$AI$3379,11,FALSE)</f>
        <v>S. CATERINA SOLVENTI</v>
      </c>
      <c r="L2150" s="24" t="str">
        <f>VLOOKUP($A2150,'[1]MAN PROG 2026'!$A$2:$AI$3379,12,FALSE)</f>
        <v>S. CATERINA SOLVENTI</v>
      </c>
      <c r="M2150" s="24" t="str">
        <f>VLOOKUP($A2150,'[1]MAN PROG 2026'!$A$2:$AI$3379,13,FALSE)</f>
        <v>SINGOLA</v>
      </c>
      <c r="N2150" s="24" t="str">
        <f>VLOOKUP($A2150,'[1]MAN PROG 2026'!$A$2:$AI$3379,14,FALSE)</f>
        <v>103899</v>
      </c>
      <c r="O2150" s="24">
        <f>VLOOKUP($A2150,'[1]MAN PROG 2026'!$A$2:$AI$3379,15,FALSE)</f>
        <v>0</v>
      </c>
      <c r="P2150" s="25" t="str">
        <f>VLOOKUP($A2150,'[1]MAN PROG 2026'!$A$2:$AI$3379,20,FALSE)</f>
        <v>DA FARE</v>
      </c>
      <c r="Q2150" s="9">
        <v>3899</v>
      </c>
      <c r="R2150" s="26">
        <v>46108</v>
      </c>
      <c r="S2150" s="8" t="s">
        <v>53</v>
      </c>
      <c r="T2150" s="37"/>
      <c r="U2150" s="27" t="s">
        <v>55</v>
      </c>
      <c r="V2150" s="27" t="s">
        <v>56</v>
      </c>
      <c r="W2150" s="27" t="s">
        <v>55</v>
      </c>
      <c r="X2150" s="27" t="s">
        <v>55</v>
      </c>
      <c r="Y2150" s="27" t="s">
        <v>55</v>
      </c>
      <c r="Z2150" s="27" t="s">
        <v>55</v>
      </c>
      <c r="AA2150" s="27" t="s">
        <v>55</v>
      </c>
      <c r="AB2150" s="27" t="s">
        <v>57</v>
      </c>
      <c r="AC2150" s="27" t="s">
        <v>58</v>
      </c>
      <c r="AD2150" s="27" t="s">
        <v>676</v>
      </c>
      <c r="AE2150" s="27" t="s">
        <v>88</v>
      </c>
      <c r="AF2150" s="27">
        <v>0.17899999999999999</v>
      </c>
      <c r="AG2150" s="9" t="s">
        <v>32</v>
      </c>
      <c r="AH2150" s="27" t="s">
        <v>70</v>
      </c>
      <c r="AI2150" s="27" t="s">
        <v>70</v>
      </c>
      <c r="AJ2150" s="27" t="s">
        <v>70</v>
      </c>
      <c r="AK2150" s="27" t="s">
        <v>286</v>
      </c>
      <c r="AL2150" s="27" t="s">
        <v>286</v>
      </c>
      <c r="AM2150" s="11">
        <v>62.3</v>
      </c>
      <c r="AN2150" s="28">
        <v>0.1</v>
      </c>
      <c r="AO2150" s="28" t="s">
        <v>204</v>
      </c>
      <c r="AP2150" s="29"/>
      <c r="AQ2150" s="30"/>
      <c r="AR2150" s="31"/>
      <c r="AS2150" s="32"/>
      <c r="AT2150" s="33"/>
      <c r="AU2150" s="34"/>
      <c r="AV2150" s="27" t="s">
        <v>62</v>
      </c>
      <c r="AW2150" s="27">
        <v>5625031</v>
      </c>
      <c r="AX2150" s="27" t="s">
        <v>63</v>
      </c>
      <c r="AY2150" s="27"/>
    </row>
    <row r="2151" spans="1:51" ht="24" customHeight="1" x14ac:dyDescent="0.3">
      <c r="A2151" s="22">
        <v>103900</v>
      </c>
      <c r="B2151" s="23" t="str">
        <f>VLOOKUP($A2151,'[1]MAN PROG 2026'!$A$1:$AI$3379,2,FALSE)</f>
        <v>LETTO PER DEGENZA ELETTRIFICATO</v>
      </c>
      <c r="C2151" s="23" t="str">
        <f>VLOOKUP($A2151,'[1]MAN PROG 2026'!$A$1:$AI$3379,3,FALSE)</f>
        <v>MEDICAL INTERIOR SUPPLY</v>
      </c>
      <c r="D2151" s="23" t="str">
        <f>VLOOKUP($A2151,'[1]MAN PROG 2026'!$A$1:$AI$3379,4,FALSE)</f>
        <v>LH 610</v>
      </c>
      <c r="E2151" s="23">
        <f>VLOOKUP($A2151,'[1]MAN PROG 2026'!$A$1:$AI$3379,5,FALSE)</f>
        <v>22026</v>
      </c>
      <c r="F2151" s="23" t="str">
        <f>VLOOKUP($A2151,'[1]MAN PROG 2026'!$A$1:$AI$3379,6,FALSE)</f>
        <v>SINGOLA</v>
      </c>
      <c r="G2151" s="23">
        <f>VLOOKUP($A2151,'[1]MAN PROG 2026'!$A$1:$AI$3379,7,FALSE)</f>
        <v>103900</v>
      </c>
      <c r="H2151" s="23">
        <f>VLOOKUP($A2151,'[1]MAN PROG 2026'!$A$1:$AI$3379,8,FALSE)</f>
        <v>0</v>
      </c>
      <c r="I2151" s="23" t="str">
        <f>VLOOKUP($A2151,'[1]MAN PROG 2026'!$A$1:$AI$3379,9,FALSE)</f>
        <v>S.PIETRO</v>
      </c>
      <c r="J2151" s="23" t="str">
        <f>VLOOKUP($A2151,'[1]MAN PROG 2026'!$A$1:$AI$3379,10,FALSE)</f>
        <v>S. VINCENZO</v>
      </c>
      <c r="K2151" s="23" t="str">
        <f>VLOOKUP($A2151,'[1]MAN PROG 2026'!$A$1:$AI$3379,11,FALSE)</f>
        <v>S. VINCENZO</v>
      </c>
      <c r="L2151" s="24" t="str">
        <f>VLOOKUP($A2151,'[1]MAN PROG 2026'!$A$2:$AI$3379,12,FALSE)</f>
        <v>S. VINCENZO</v>
      </c>
      <c r="M2151" s="24" t="str">
        <f>VLOOKUP($A2151,'[1]MAN PROG 2026'!$A$2:$AI$3379,13,FALSE)</f>
        <v>SINGOLA</v>
      </c>
      <c r="N2151" s="24">
        <f>VLOOKUP($A2151,'[1]MAN PROG 2026'!$A$2:$AI$3379,14,FALSE)</f>
        <v>103900</v>
      </c>
      <c r="O2151" s="24">
        <f>VLOOKUP($A2151,'[1]MAN PROG 2026'!$A$2:$AI$3379,15,FALSE)</f>
        <v>0</v>
      </c>
      <c r="P2151" s="25" t="str">
        <f>VLOOKUP($A2151,'[1]MAN PROG 2026'!$A$2:$AI$3379,20,FALSE)</f>
        <v>DA FARE</v>
      </c>
      <c r="Q2151" s="9">
        <v>3900</v>
      </c>
      <c r="R2151" s="26">
        <v>46168</v>
      </c>
      <c r="S2151" s="8" t="s">
        <v>53</v>
      </c>
      <c r="T2151" s="37"/>
      <c r="U2151" s="27" t="s">
        <v>55</v>
      </c>
      <c r="V2151" s="27" t="s">
        <v>56</v>
      </c>
      <c r="W2151" s="27" t="s">
        <v>55</v>
      </c>
      <c r="X2151" s="27" t="s">
        <v>55</v>
      </c>
      <c r="Y2151" s="27" t="s">
        <v>55</v>
      </c>
      <c r="Z2151" s="27" t="s">
        <v>55</v>
      </c>
      <c r="AA2151" s="27" t="s">
        <v>55</v>
      </c>
      <c r="AB2151" s="27" t="s">
        <v>57</v>
      </c>
      <c r="AC2151" s="27" t="s">
        <v>58</v>
      </c>
      <c r="AD2151" s="27" t="s">
        <v>277</v>
      </c>
      <c r="AE2151" s="27" t="s">
        <v>88</v>
      </c>
      <c r="AF2151" s="27">
        <v>0.19800000000000001</v>
      </c>
      <c r="AG2151" s="9" t="s">
        <v>32</v>
      </c>
      <c r="AH2151" s="27" t="s">
        <v>70</v>
      </c>
      <c r="AI2151" s="27" t="s">
        <v>70</v>
      </c>
      <c r="AJ2151" s="27" t="s">
        <v>70</v>
      </c>
      <c r="AK2151" s="27" t="s">
        <v>61</v>
      </c>
      <c r="AL2151" s="27" t="s">
        <v>61</v>
      </c>
      <c r="AM2151" s="11">
        <v>44.1</v>
      </c>
      <c r="AN2151" s="28">
        <v>1.4</v>
      </c>
      <c r="AO2151" s="28" t="s">
        <v>204</v>
      </c>
      <c r="AP2151" s="29"/>
      <c r="AQ2151" s="30"/>
      <c r="AR2151" s="31"/>
      <c r="AS2151" s="32"/>
      <c r="AT2151" s="33"/>
      <c r="AU2151" s="34"/>
      <c r="AV2151" s="27" t="s">
        <v>62</v>
      </c>
      <c r="AW2151" s="27">
        <v>5625031</v>
      </c>
      <c r="AX2151" s="27" t="s">
        <v>63</v>
      </c>
      <c r="AY2151" s="27"/>
    </row>
    <row r="2152" spans="1:51" ht="24" customHeight="1" x14ac:dyDescent="0.3">
      <c r="A2152" s="22">
        <v>103901</v>
      </c>
      <c r="B2152" s="23" t="str">
        <f>VLOOKUP($A2152,'[1]MAN PROG 2026'!$A$1:$AI$3379,2,FALSE)</f>
        <v>LETTO PER DEGENZA ELETTRIFICATO</v>
      </c>
      <c r="C2152" s="23" t="str">
        <f>VLOOKUP($A2152,'[1]MAN PROG 2026'!$A$1:$AI$3379,3,FALSE)</f>
        <v>MEDICAL INTERIOR SUPPLY</v>
      </c>
      <c r="D2152" s="23" t="str">
        <f>VLOOKUP($A2152,'[1]MAN PROG 2026'!$A$1:$AI$3379,4,FALSE)</f>
        <v>LH 610</v>
      </c>
      <c r="E2152" s="23">
        <f>VLOOKUP($A2152,'[1]MAN PROG 2026'!$A$1:$AI$3379,5,FALSE)</f>
        <v>22021</v>
      </c>
      <c r="F2152" s="23" t="str">
        <f>VLOOKUP($A2152,'[1]MAN PROG 2026'!$A$1:$AI$3379,6,FALSE)</f>
        <v>SINGOLA</v>
      </c>
      <c r="G2152" s="23">
        <f>VLOOKUP($A2152,'[1]MAN PROG 2026'!$A$1:$AI$3379,7,FALSE)</f>
        <v>103901</v>
      </c>
      <c r="H2152" s="23">
        <f>VLOOKUP($A2152,'[1]MAN PROG 2026'!$A$1:$AI$3379,8,FALSE)</f>
        <v>0</v>
      </c>
      <c r="I2152" s="23" t="str">
        <f>VLOOKUP($A2152,'[1]MAN PROG 2026'!$A$1:$AI$3379,9,FALSE)</f>
        <v>S.PIETRO</v>
      </c>
      <c r="J2152" s="23" t="str">
        <f>VLOOKUP($A2152,'[1]MAN PROG 2026'!$A$1:$AI$3379,10,FALSE)</f>
        <v>S. VINCENZO</v>
      </c>
      <c r="K2152" s="23" t="str">
        <f>VLOOKUP($A2152,'[1]MAN PROG 2026'!$A$1:$AI$3379,11,FALSE)</f>
        <v>S. VINCENZO</v>
      </c>
      <c r="L2152" s="24" t="str">
        <f>VLOOKUP($A2152,'[1]MAN PROG 2026'!$A$2:$AI$3379,12,FALSE)</f>
        <v>S. VINCENZO</v>
      </c>
      <c r="M2152" s="24" t="str">
        <f>VLOOKUP($A2152,'[1]MAN PROG 2026'!$A$2:$AI$3379,13,FALSE)</f>
        <v>SINGOLA</v>
      </c>
      <c r="N2152" s="24">
        <f>VLOOKUP($A2152,'[1]MAN PROG 2026'!$A$2:$AI$3379,14,FALSE)</f>
        <v>103901</v>
      </c>
      <c r="O2152" s="24">
        <f>VLOOKUP($A2152,'[1]MAN PROG 2026'!$A$2:$AI$3379,15,FALSE)</f>
        <v>0</v>
      </c>
      <c r="P2152" s="25" t="str">
        <f>VLOOKUP($A2152,'[1]MAN PROG 2026'!$A$2:$AI$3379,20,FALSE)</f>
        <v>DA FARE</v>
      </c>
      <c r="Q2152" s="9">
        <v>3901</v>
      </c>
      <c r="R2152" s="26">
        <v>46168</v>
      </c>
      <c r="S2152" s="8" t="s">
        <v>53</v>
      </c>
      <c r="T2152" s="37"/>
      <c r="U2152" s="27" t="s">
        <v>55</v>
      </c>
      <c r="V2152" s="27" t="s">
        <v>56</v>
      </c>
      <c r="W2152" s="27" t="s">
        <v>55</v>
      </c>
      <c r="X2152" s="27" t="s">
        <v>55</v>
      </c>
      <c r="Y2152" s="27" t="s">
        <v>55</v>
      </c>
      <c r="Z2152" s="27" t="s">
        <v>55</v>
      </c>
      <c r="AA2152" s="27" t="s">
        <v>55</v>
      </c>
      <c r="AB2152" s="27" t="s">
        <v>57</v>
      </c>
      <c r="AC2152" s="27" t="s">
        <v>58</v>
      </c>
      <c r="AD2152" s="27" t="s">
        <v>277</v>
      </c>
      <c r="AE2152" s="27" t="s">
        <v>88</v>
      </c>
      <c r="AF2152" s="27">
        <v>0.189</v>
      </c>
      <c r="AG2152" s="9" t="s">
        <v>32</v>
      </c>
      <c r="AH2152" s="27" t="s">
        <v>70</v>
      </c>
      <c r="AI2152" s="27" t="s">
        <v>70</v>
      </c>
      <c r="AJ2152" s="27" t="s">
        <v>70</v>
      </c>
      <c r="AK2152" s="27" t="s">
        <v>61</v>
      </c>
      <c r="AL2152" s="27" t="s">
        <v>61</v>
      </c>
      <c r="AM2152" s="11">
        <v>43.2</v>
      </c>
      <c r="AN2152" s="28">
        <v>1</v>
      </c>
      <c r="AO2152" s="28" t="s">
        <v>204</v>
      </c>
      <c r="AP2152" s="29"/>
      <c r="AQ2152" s="30"/>
      <c r="AR2152" s="31"/>
      <c r="AS2152" s="32"/>
      <c r="AT2152" s="33"/>
      <c r="AU2152" s="34"/>
      <c r="AV2152" s="27" t="s">
        <v>62</v>
      </c>
      <c r="AW2152" s="27">
        <v>5625031</v>
      </c>
      <c r="AX2152" s="27" t="s">
        <v>63</v>
      </c>
      <c r="AY2152" s="27"/>
    </row>
    <row r="2153" spans="1:51" ht="24" customHeight="1" x14ac:dyDescent="0.3">
      <c r="A2153" s="22">
        <v>103902</v>
      </c>
      <c r="B2153" s="23" t="str">
        <f>VLOOKUP($A2153,'[1]MAN PROG 2026'!$A$1:$AI$3379,2,FALSE)</f>
        <v>LETTO PER DEGENZA ELETTRIFICATO</v>
      </c>
      <c r="C2153" s="23" t="str">
        <f>VLOOKUP($A2153,'[1]MAN PROG 2026'!$A$1:$AI$3379,3,FALSE)</f>
        <v>MEDICAL INTERIOR SUPPLY</v>
      </c>
      <c r="D2153" s="23" t="str">
        <f>VLOOKUP($A2153,'[1]MAN PROG 2026'!$A$1:$AI$3379,4,FALSE)</f>
        <v>LH 610</v>
      </c>
      <c r="E2153" s="23">
        <f>VLOOKUP($A2153,'[1]MAN PROG 2026'!$A$1:$AI$3379,5,FALSE)</f>
        <v>22022</v>
      </c>
      <c r="F2153" s="23" t="str">
        <f>VLOOKUP($A2153,'[1]MAN PROG 2026'!$A$1:$AI$3379,6,FALSE)</f>
        <v>SINGOLA</v>
      </c>
      <c r="G2153" s="23">
        <f>VLOOKUP($A2153,'[1]MAN PROG 2026'!$A$1:$AI$3379,7,FALSE)</f>
        <v>103902</v>
      </c>
      <c r="H2153" s="23">
        <f>VLOOKUP($A2153,'[1]MAN PROG 2026'!$A$1:$AI$3379,8,FALSE)</f>
        <v>0</v>
      </c>
      <c r="I2153" s="23" t="str">
        <f>VLOOKUP($A2153,'[1]MAN PROG 2026'!$A$1:$AI$3379,9,FALSE)</f>
        <v>S.PIETRO</v>
      </c>
      <c r="J2153" s="23" t="str">
        <f>VLOOKUP($A2153,'[1]MAN PROG 2026'!$A$1:$AI$3379,10,FALSE)</f>
        <v>S. VINCENZO</v>
      </c>
      <c r="K2153" s="23" t="str">
        <f>VLOOKUP($A2153,'[1]MAN PROG 2026'!$A$1:$AI$3379,11,FALSE)</f>
        <v>S. VINCENZO</v>
      </c>
      <c r="L2153" s="24" t="str">
        <f>VLOOKUP($A2153,'[1]MAN PROG 2026'!$A$2:$AI$3379,12,FALSE)</f>
        <v>NON TROVATO</v>
      </c>
      <c r="M2153" s="24">
        <f>VLOOKUP($A2153,'[1]MAN PROG 2026'!$A$2:$AI$3379,13,FALSE)</f>
        <v>0</v>
      </c>
      <c r="N2153" s="24">
        <f>VLOOKUP($A2153,'[1]MAN PROG 2026'!$A$2:$AI$3379,14,FALSE)</f>
        <v>0</v>
      </c>
      <c r="O2153" s="24">
        <f>VLOOKUP($A2153,'[1]MAN PROG 2026'!$A$2:$AI$3379,15,FALSE)</f>
        <v>0</v>
      </c>
      <c r="P2153" s="25" t="str">
        <f>VLOOKUP($A2153,'[1]MAN PROG 2026'!$A$2:$AI$3379,20,FALSE)</f>
        <v>DA FARE</v>
      </c>
      <c r="Q2153" s="8"/>
      <c r="R2153" s="26"/>
      <c r="S2153" s="8"/>
      <c r="T2153" s="37"/>
      <c r="U2153" s="27"/>
      <c r="V2153" s="27"/>
      <c r="W2153" s="27"/>
      <c r="X2153" s="27"/>
      <c r="Y2153" s="27"/>
      <c r="Z2153" s="27"/>
      <c r="AA2153" s="27"/>
      <c r="AB2153" s="27"/>
      <c r="AC2153" s="27"/>
      <c r="AD2153" s="27"/>
      <c r="AE2153" s="27"/>
      <c r="AF2153" s="27"/>
      <c r="AG2153" s="9" t="s">
        <v>32</v>
      </c>
      <c r="AH2153" s="27"/>
      <c r="AI2153" s="27"/>
      <c r="AJ2153" s="27"/>
      <c r="AK2153" s="27"/>
      <c r="AL2153" s="27"/>
      <c r="AM2153" s="11"/>
      <c r="AN2153" s="28"/>
      <c r="AO2153" s="28"/>
      <c r="AP2153" s="29"/>
      <c r="AQ2153" s="30"/>
      <c r="AR2153" s="31"/>
      <c r="AS2153" s="32"/>
      <c r="AT2153" s="33"/>
      <c r="AU2153" s="34"/>
      <c r="AV2153" s="27"/>
      <c r="AW2153" s="27"/>
      <c r="AX2153" s="27"/>
      <c r="AY2153" s="27"/>
    </row>
    <row r="2154" spans="1:51" ht="24" customHeight="1" x14ac:dyDescent="0.3">
      <c r="A2154" s="22">
        <v>103903</v>
      </c>
      <c r="B2154" s="23" t="str">
        <f>VLOOKUP($A2154,'[1]MAN PROG 2026'!$A$1:$AI$3379,2,FALSE)</f>
        <v>LETTO PER DEGENZA ELETTRIFICATO</v>
      </c>
      <c r="C2154" s="23" t="str">
        <f>VLOOKUP($A2154,'[1]MAN PROG 2026'!$A$1:$AI$3379,3,FALSE)</f>
        <v>MEDICAL INTERIOR SUPPLY</v>
      </c>
      <c r="D2154" s="23" t="str">
        <f>VLOOKUP($A2154,'[1]MAN PROG 2026'!$A$1:$AI$3379,4,FALSE)</f>
        <v>LH 610</v>
      </c>
      <c r="E2154" s="23">
        <f>VLOOKUP($A2154,'[1]MAN PROG 2026'!$A$1:$AI$3379,5,FALSE)</f>
        <v>22024</v>
      </c>
      <c r="F2154" s="23" t="str">
        <f>VLOOKUP($A2154,'[1]MAN PROG 2026'!$A$1:$AI$3379,6,FALSE)</f>
        <v>SINGOLA</v>
      </c>
      <c r="G2154" s="23">
        <f>VLOOKUP($A2154,'[1]MAN PROG 2026'!$A$1:$AI$3379,7,FALSE)</f>
        <v>103903</v>
      </c>
      <c r="H2154" s="23">
        <f>VLOOKUP($A2154,'[1]MAN PROG 2026'!$A$1:$AI$3379,8,FALSE)</f>
        <v>0</v>
      </c>
      <c r="I2154" s="23" t="str">
        <f>VLOOKUP($A2154,'[1]MAN PROG 2026'!$A$1:$AI$3379,9,FALSE)</f>
        <v>S.PIETRO</v>
      </c>
      <c r="J2154" s="23" t="str">
        <f>VLOOKUP($A2154,'[1]MAN PROG 2026'!$A$1:$AI$3379,10,FALSE)</f>
        <v>S. VINCENZO</v>
      </c>
      <c r="K2154" s="23" t="str">
        <f>VLOOKUP($A2154,'[1]MAN PROG 2026'!$A$1:$AI$3379,11,FALSE)</f>
        <v>S. RAFFAELE</v>
      </c>
      <c r="L2154" s="24" t="str">
        <f>VLOOKUP($A2154,'[1]MAN PROG 2026'!$A$2:$AI$3379,12,FALSE)</f>
        <v>S. RAFFAELE</v>
      </c>
      <c r="M2154" s="24" t="str">
        <f>VLOOKUP($A2154,'[1]MAN PROG 2026'!$A$2:$AI$3379,13,FALSE)</f>
        <v>SINGOLA</v>
      </c>
      <c r="N2154" s="24">
        <f>VLOOKUP($A2154,'[1]MAN PROG 2026'!$A$2:$AI$3379,14,FALSE)</f>
        <v>103903</v>
      </c>
      <c r="O2154" s="24">
        <f>VLOOKUP($A2154,'[1]MAN PROG 2026'!$A$2:$AI$3379,15,FALSE)</f>
        <v>0</v>
      </c>
      <c r="P2154" s="25" t="str">
        <f>VLOOKUP($A2154,'[1]MAN PROG 2026'!$A$2:$AI$3379,20,FALSE)</f>
        <v>NON PREVISTO</v>
      </c>
      <c r="Q2154" s="8"/>
      <c r="R2154" s="26"/>
      <c r="S2154" s="8"/>
      <c r="T2154" s="37"/>
      <c r="U2154" s="27"/>
      <c r="V2154" s="27"/>
      <c r="W2154" s="27"/>
      <c r="X2154" s="27"/>
      <c r="Y2154" s="27"/>
      <c r="Z2154" s="27"/>
      <c r="AA2154" s="27"/>
      <c r="AB2154" s="27"/>
      <c r="AC2154" s="27"/>
      <c r="AD2154" s="27"/>
      <c r="AE2154" s="27"/>
      <c r="AF2154" s="27"/>
      <c r="AG2154" s="9" t="s">
        <v>32</v>
      </c>
      <c r="AH2154" s="27"/>
      <c r="AI2154" s="27"/>
      <c r="AJ2154" s="27"/>
      <c r="AK2154" s="27"/>
      <c r="AL2154" s="27"/>
      <c r="AM2154" s="11"/>
      <c r="AN2154" s="28"/>
      <c r="AO2154" s="28"/>
      <c r="AP2154" s="29"/>
      <c r="AQ2154" s="30"/>
      <c r="AR2154" s="31"/>
      <c r="AS2154" s="32"/>
      <c r="AT2154" s="33"/>
      <c r="AU2154" s="34"/>
      <c r="AV2154" s="27"/>
      <c r="AW2154" s="27"/>
      <c r="AX2154" s="27"/>
      <c r="AY2154" s="27"/>
    </row>
    <row r="2155" spans="1:51" ht="24" customHeight="1" x14ac:dyDescent="0.3">
      <c r="A2155" s="22">
        <v>103904</v>
      </c>
      <c r="B2155" s="23" t="str">
        <f>VLOOKUP($A2155,'[1]MAN PROG 2026'!$A$1:$AI$3379,2,FALSE)</f>
        <v>LETTO PER DEGENZA ELETTRIFICATO</v>
      </c>
      <c r="C2155" s="23" t="str">
        <f>VLOOKUP($A2155,'[1]MAN PROG 2026'!$A$1:$AI$3379,3,FALSE)</f>
        <v>MEDICAL INTERIOR SUPPLY</v>
      </c>
      <c r="D2155" s="23" t="str">
        <f>VLOOKUP($A2155,'[1]MAN PROG 2026'!$A$1:$AI$3379,4,FALSE)</f>
        <v>LH 610</v>
      </c>
      <c r="E2155" s="23">
        <f>VLOOKUP($A2155,'[1]MAN PROG 2026'!$A$1:$AI$3379,5,FALSE)</f>
        <v>22025</v>
      </c>
      <c r="F2155" s="23" t="str">
        <f>VLOOKUP($A2155,'[1]MAN PROG 2026'!$A$1:$AI$3379,6,FALSE)</f>
        <v>SINGOLA</v>
      </c>
      <c r="G2155" s="23">
        <f>VLOOKUP($A2155,'[1]MAN PROG 2026'!$A$1:$AI$3379,7,FALSE)</f>
        <v>103904</v>
      </c>
      <c r="H2155" s="23">
        <f>VLOOKUP($A2155,'[1]MAN PROG 2026'!$A$1:$AI$3379,8,FALSE)</f>
        <v>0</v>
      </c>
      <c r="I2155" s="23" t="str">
        <f>VLOOKUP($A2155,'[1]MAN PROG 2026'!$A$1:$AI$3379,9,FALSE)</f>
        <v>S.PIETRO</v>
      </c>
      <c r="J2155" s="23" t="str">
        <f>VLOOKUP($A2155,'[1]MAN PROG 2026'!$A$1:$AI$3379,10,FALSE)</f>
        <v>S. VINCENZO</v>
      </c>
      <c r="K2155" s="23" t="str">
        <f>VLOOKUP($A2155,'[1]MAN PROG 2026'!$A$1:$AI$3379,11,FALSE)</f>
        <v>S. RAFFAELE</v>
      </c>
      <c r="L2155" s="24" t="str">
        <f>VLOOKUP($A2155,'[1]MAN PROG 2026'!$A$2:$AI$3379,12,FALSE)</f>
        <v>S. RAFFAELE</v>
      </c>
      <c r="M2155" s="24" t="str">
        <f>VLOOKUP($A2155,'[1]MAN PROG 2026'!$A$2:$AI$3379,13,FALSE)</f>
        <v>SINGOLA</v>
      </c>
      <c r="N2155" s="24">
        <f>VLOOKUP($A2155,'[1]MAN PROG 2026'!$A$2:$AI$3379,14,FALSE)</f>
        <v>103904</v>
      </c>
      <c r="O2155" s="24">
        <f>VLOOKUP($A2155,'[1]MAN PROG 2026'!$A$2:$AI$3379,15,FALSE)</f>
        <v>0</v>
      </c>
      <c r="P2155" s="25" t="str">
        <f>VLOOKUP($A2155,'[1]MAN PROG 2026'!$A$2:$AI$3379,20,FALSE)</f>
        <v>DA FARE</v>
      </c>
      <c r="Q2155" s="9">
        <v>3904</v>
      </c>
      <c r="R2155" s="26">
        <v>46213</v>
      </c>
      <c r="S2155" s="8" t="s">
        <v>53</v>
      </c>
      <c r="T2155" s="37"/>
      <c r="U2155" s="27" t="s">
        <v>55</v>
      </c>
      <c r="V2155" s="27" t="s">
        <v>56</v>
      </c>
      <c r="W2155" s="27" t="s">
        <v>55</v>
      </c>
      <c r="X2155" s="27" t="s">
        <v>55</v>
      </c>
      <c r="Y2155" s="27" t="s">
        <v>55</v>
      </c>
      <c r="Z2155" s="27" t="s">
        <v>55</v>
      </c>
      <c r="AA2155" s="27" t="s">
        <v>55</v>
      </c>
      <c r="AB2155" s="27" t="s">
        <v>57</v>
      </c>
      <c r="AC2155" s="27" t="s">
        <v>58</v>
      </c>
      <c r="AD2155" s="27" t="s">
        <v>196</v>
      </c>
      <c r="AE2155" s="27" t="s">
        <v>88</v>
      </c>
      <c r="AF2155" s="27">
        <v>0.23200000000000001</v>
      </c>
      <c r="AG2155" s="9" t="s">
        <v>32</v>
      </c>
      <c r="AH2155" s="27" t="s">
        <v>70</v>
      </c>
      <c r="AI2155" s="27" t="s">
        <v>70</v>
      </c>
      <c r="AJ2155" s="27" t="s">
        <v>70</v>
      </c>
      <c r="AK2155" s="27" t="s">
        <v>61</v>
      </c>
      <c r="AL2155" s="27" t="s">
        <v>61</v>
      </c>
      <c r="AM2155" s="11">
        <v>56.5</v>
      </c>
      <c r="AN2155" s="28">
        <v>0.4</v>
      </c>
      <c r="AO2155" s="28" t="s">
        <v>204</v>
      </c>
      <c r="AP2155" s="29"/>
      <c r="AQ2155" s="30"/>
      <c r="AR2155" s="31"/>
      <c r="AS2155" s="32"/>
      <c r="AT2155" s="33"/>
      <c r="AU2155" s="34"/>
      <c r="AV2155" s="27" t="s">
        <v>62</v>
      </c>
      <c r="AW2155" s="27">
        <v>5625031</v>
      </c>
      <c r="AX2155" s="27" t="s">
        <v>63</v>
      </c>
      <c r="AY2155" s="27"/>
    </row>
    <row r="2156" spans="1:51" ht="24" customHeight="1" x14ac:dyDescent="0.3">
      <c r="A2156" s="22">
        <v>103905</v>
      </c>
      <c r="B2156" s="23" t="str">
        <f>VLOOKUP($A2156,'[1]MAN PROG 2026'!$A$1:$AI$3379,2,FALSE)</f>
        <v>LETTO PER DEGENZA ELETTRIFICATO</v>
      </c>
      <c r="C2156" s="23" t="str">
        <f>VLOOKUP($A2156,'[1]MAN PROG 2026'!$A$1:$AI$3379,3,FALSE)</f>
        <v>MEDICAL INTERIOR SUPPLY</v>
      </c>
      <c r="D2156" s="23" t="str">
        <f>VLOOKUP($A2156,'[1]MAN PROG 2026'!$A$1:$AI$3379,4,FALSE)</f>
        <v>LH 610</v>
      </c>
      <c r="E2156" s="23">
        <f>VLOOKUP($A2156,'[1]MAN PROG 2026'!$A$1:$AI$3379,5,FALSE)</f>
        <v>22019</v>
      </c>
      <c r="F2156" s="23" t="str">
        <f>VLOOKUP($A2156,'[1]MAN PROG 2026'!$A$1:$AI$3379,6,FALSE)</f>
        <v>SINGOLA</v>
      </c>
      <c r="G2156" s="23">
        <f>VLOOKUP($A2156,'[1]MAN PROG 2026'!$A$1:$AI$3379,7,FALSE)</f>
        <v>103905</v>
      </c>
      <c r="H2156" s="23">
        <f>VLOOKUP($A2156,'[1]MAN PROG 2026'!$A$1:$AI$3379,8,FALSE)</f>
        <v>0</v>
      </c>
      <c r="I2156" s="23" t="str">
        <f>VLOOKUP($A2156,'[1]MAN PROG 2026'!$A$1:$AI$3379,9,FALSE)</f>
        <v>S.PIETRO</v>
      </c>
      <c r="J2156" s="23" t="str">
        <f>VLOOKUP($A2156,'[1]MAN PROG 2026'!$A$1:$AI$3379,10,FALSE)</f>
        <v>S. VINCENZO</v>
      </c>
      <c r="K2156" s="23" t="str">
        <f>VLOOKUP($A2156,'[1]MAN PROG 2026'!$A$1:$AI$3379,11,FALSE)</f>
        <v>S. RAFFAELE</v>
      </c>
      <c r="L2156" s="24" t="str">
        <f>VLOOKUP($A2156,'[1]MAN PROG 2026'!$A$2:$AI$3379,12,FALSE)</f>
        <v>S. RAFFAELE</v>
      </c>
      <c r="M2156" s="24" t="str">
        <f>VLOOKUP($A2156,'[1]MAN PROG 2026'!$A$2:$AI$3379,13,FALSE)</f>
        <v>SINGOLA</v>
      </c>
      <c r="N2156" s="24">
        <f>VLOOKUP($A2156,'[1]MAN PROG 2026'!$A$2:$AI$3379,14,FALSE)</f>
        <v>103905</v>
      </c>
      <c r="O2156" s="24">
        <f>VLOOKUP($A2156,'[1]MAN PROG 2026'!$A$2:$AI$3379,15,FALSE)</f>
        <v>0</v>
      </c>
      <c r="P2156" s="25" t="str">
        <f>VLOOKUP($A2156,'[1]MAN PROG 2026'!$A$2:$AI$3379,20,FALSE)</f>
        <v>DA FARE</v>
      </c>
      <c r="Q2156" s="9">
        <v>3905</v>
      </c>
      <c r="R2156" s="26">
        <v>46212</v>
      </c>
      <c r="S2156" s="8" t="s">
        <v>53</v>
      </c>
      <c r="T2156" s="37"/>
      <c r="U2156" s="27" t="s">
        <v>55</v>
      </c>
      <c r="V2156" s="27" t="s">
        <v>56</v>
      </c>
      <c r="W2156" s="27" t="s">
        <v>55</v>
      </c>
      <c r="X2156" s="27" t="s">
        <v>55</v>
      </c>
      <c r="Y2156" s="27" t="s">
        <v>55</v>
      </c>
      <c r="Z2156" s="27" t="s">
        <v>55</v>
      </c>
      <c r="AA2156" s="27" t="s">
        <v>55</v>
      </c>
      <c r="AB2156" s="27" t="s">
        <v>57</v>
      </c>
      <c r="AC2156" s="27" t="s">
        <v>58</v>
      </c>
      <c r="AD2156" s="27" t="s">
        <v>196</v>
      </c>
      <c r="AE2156" s="27" t="s">
        <v>88</v>
      </c>
      <c r="AF2156" s="27">
        <v>0.23499999999999999</v>
      </c>
      <c r="AG2156" s="9" t="s">
        <v>32</v>
      </c>
      <c r="AH2156" s="27" t="s">
        <v>70</v>
      </c>
      <c r="AI2156" s="27" t="s">
        <v>70</v>
      </c>
      <c r="AJ2156" s="27" t="s">
        <v>70</v>
      </c>
      <c r="AK2156" s="27" t="s">
        <v>61</v>
      </c>
      <c r="AL2156" s="27" t="s">
        <v>61</v>
      </c>
      <c r="AM2156" s="11">
        <v>54.4</v>
      </c>
      <c r="AN2156" s="28">
        <v>0.1</v>
      </c>
      <c r="AO2156" s="28" t="s">
        <v>204</v>
      </c>
      <c r="AP2156" s="29"/>
      <c r="AQ2156" s="30"/>
      <c r="AR2156" s="31"/>
      <c r="AS2156" s="32"/>
      <c r="AT2156" s="33"/>
      <c r="AU2156" s="34"/>
      <c r="AV2156" s="27" t="s">
        <v>62</v>
      </c>
      <c r="AW2156" s="27">
        <v>5625031</v>
      </c>
      <c r="AX2156" s="27" t="s">
        <v>63</v>
      </c>
      <c r="AY2156" s="27"/>
    </row>
    <row r="2157" spans="1:51" ht="24" customHeight="1" x14ac:dyDescent="0.3">
      <c r="A2157" s="22">
        <v>103906</v>
      </c>
      <c r="B2157" s="23" t="str">
        <f>VLOOKUP($A2157,'[1]MAN PROG 2026'!$A$1:$AI$3379,2,FALSE)</f>
        <v>LETTO PER DEGENZA ELETTRIFICATO</v>
      </c>
      <c r="C2157" s="23" t="str">
        <f>VLOOKUP($A2157,'[1]MAN PROG 2026'!$A$1:$AI$3379,3,FALSE)</f>
        <v>MEDICAL INTERIOR SUPPLY</v>
      </c>
      <c r="D2157" s="23" t="str">
        <f>VLOOKUP($A2157,'[1]MAN PROG 2026'!$A$1:$AI$3379,4,FALSE)</f>
        <v>LH 610</v>
      </c>
      <c r="E2157" s="23">
        <f>VLOOKUP($A2157,'[1]MAN PROG 2026'!$A$1:$AI$3379,5,FALSE)</f>
        <v>22023</v>
      </c>
      <c r="F2157" s="23" t="str">
        <f>VLOOKUP($A2157,'[1]MAN PROG 2026'!$A$1:$AI$3379,6,FALSE)</f>
        <v>SINGOLA</v>
      </c>
      <c r="G2157" s="23">
        <f>VLOOKUP($A2157,'[1]MAN PROG 2026'!$A$1:$AI$3379,7,FALSE)</f>
        <v>103906</v>
      </c>
      <c r="H2157" s="23">
        <f>VLOOKUP($A2157,'[1]MAN PROG 2026'!$A$1:$AI$3379,8,FALSE)</f>
        <v>0</v>
      </c>
      <c r="I2157" s="23" t="str">
        <f>VLOOKUP($A2157,'[1]MAN PROG 2026'!$A$1:$AI$3379,9,FALSE)</f>
        <v>S.PIETRO</v>
      </c>
      <c r="J2157" s="23" t="str">
        <f>VLOOKUP($A2157,'[1]MAN PROG 2026'!$A$1:$AI$3379,10,FALSE)</f>
        <v>S. VINCENZO</v>
      </c>
      <c r="K2157" s="23" t="str">
        <f>VLOOKUP($A2157,'[1]MAN PROG 2026'!$A$1:$AI$3379,11,FALSE)</f>
        <v>S. RAFFAELE</v>
      </c>
      <c r="L2157" s="24" t="str">
        <f>VLOOKUP($A2157,'[1]MAN PROG 2026'!$A$2:$AI$3379,12,FALSE)</f>
        <v>S. RAFFAELE</v>
      </c>
      <c r="M2157" s="24" t="str">
        <f>VLOOKUP($A2157,'[1]MAN PROG 2026'!$A$2:$AI$3379,13,FALSE)</f>
        <v>SINGOLA</v>
      </c>
      <c r="N2157" s="24">
        <f>VLOOKUP($A2157,'[1]MAN PROG 2026'!$A$2:$AI$3379,14,FALSE)</f>
        <v>103906</v>
      </c>
      <c r="O2157" s="24">
        <f>VLOOKUP($A2157,'[1]MAN PROG 2026'!$A$2:$AI$3379,15,FALSE)</f>
        <v>0</v>
      </c>
      <c r="P2157" s="25" t="str">
        <f>VLOOKUP($A2157,'[1]MAN PROG 2026'!$A$2:$AI$3379,20,FALSE)</f>
        <v>DA FARE</v>
      </c>
      <c r="Q2157" s="9">
        <v>3906</v>
      </c>
      <c r="R2157" s="26">
        <v>46213</v>
      </c>
      <c r="S2157" s="8" t="s">
        <v>53</v>
      </c>
      <c r="T2157" s="37"/>
      <c r="U2157" s="27" t="s">
        <v>55</v>
      </c>
      <c r="V2157" s="27" t="s">
        <v>56</v>
      </c>
      <c r="W2157" s="27" t="s">
        <v>55</v>
      </c>
      <c r="X2157" s="27" t="s">
        <v>55</v>
      </c>
      <c r="Y2157" s="27" t="s">
        <v>55</v>
      </c>
      <c r="Z2157" s="27" t="s">
        <v>55</v>
      </c>
      <c r="AA2157" s="27" t="s">
        <v>55</v>
      </c>
      <c r="AB2157" s="27" t="s">
        <v>57</v>
      </c>
      <c r="AC2157" s="27" t="s">
        <v>58</v>
      </c>
      <c r="AD2157" s="27" t="s">
        <v>196</v>
      </c>
      <c r="AE2157" s="27" t="s">
        <v>88</v>
      </c>
      <c r="AF2157" s="27">
        <v>0.23599999999999999</v>
      </c>
      <c r="AG2157" s="9" t="s">
        <v>32</v>
      </c>
      <c r="AH2157" s="27" t="s">
        <v>70</v>
      </c>
      <c r="AI2157" s="27" t="s">
        <v>70</v>
      </c>
      <c r="AJ2157" s="27" t="s">
        <v>70</v>
      </c>
      <c r="AK2157" s="27" t="s">
        <v>61</v>
      </c>
      <c r="AL2157" s="27" t="s">
        <v>61</v>
      </c>
      <c r="AM2157" s="11">
        <v>51.8</v>
      </c>
      <c r="AN2157" s="28">
        <v>0.1</v>
      </c>
      <c r="AO2157" s="28" t="s">
        <v>204</v>
      </c>
      <c r="AP2157" s="29"/>
      <c r="AQ2157" s="30"/>
      <c r="AR2157" s="31"/>
      <c r="AS2157" s="32"/>
      <c r="AT2157" s="33"/>
      <c r="AU2157" s="34"/>
      <c r="AV2157" s="27" t="s">
        <v>62</v>
      </c>
      <c r="AW2157" s="27">
        <v>5625031</v>
      </c>
      <c r="AX2157" s="27" t="s">
        <v>63</v>
      </c>
      <c r="AY2157" s="27"/>
    </row>
    <row r="2158" spans="1:51" ht="24" customHeight="1" x14ac:dyDescent="0.3">
      <c r="A2158" s="22">
        <v>103907</v>
      </c>
      <c r="B2158" s="23" t="str">
        <f>VLOOKUP($A2158,'[1]MAN PROG 2026'!$A$1:$AI$3379,2,FALSE)</f>
        <v>LETTO PER DEGENZA ELETTRIFICATO</v>
      </c>
      <c r="C2158" s="23" t="str">
        <f>VLOOKUP($A2158,'[1]MAN PROG 2026'!$A$1:$AI$3379,3,FALSE)</f>
        <v>MEDICAL INTERIOR SUPPLY</v>
      </c>
      <c r="D2158" s="23" t="str">
        <f>VLOOKUP($A2158,'[1]MAN PROG 2026'!$A$1:$AI$3379,4,FALSE)</f>
        <v>LH 610</v>
      </c>
      <c r="E2158" s="23">
        <f>VLOOKUP($A2158,'[1]MAN PROG 2026'!$A$1:$AI$3379,5,FALSE)</f>
        <v>22020</v>
      </c>
      <c r="F2158" s="23" t="str">
        <f>VLOOKUP($A2158,'[1]MAN PROG 2026'!$A$1:$AI$3379,6,FALSE)</f>
        <v>SINGOLA</v>
      </c>
      <c r="G2158" s="23">
        <f>VLOOKUP($A2158,'[1]MAN PROG 2026'!$A$1:$AI$3379,7,FALSE)</f>
        <v>103907</v>
      </c>
      <c r="H2158" s="23">
        <f>VLOOKUP($A2158,'[1]MAN PROG 2026'!$A$1:$AI$3379,8,FALSE)</f>
        <v>0</v>
      </c>
      <c r="I2158" s="23" t="str">
        <f>VLOOKUP($A2158,'[1]MAN PROG 2026'!$A$1:$AI$3379,9,FALSE)</f>
        <v>S.PIETRO</v>
      </c>
      <c r="J2158" s="23" t="str">
        <f>VLOOKUP($A2158,'[1]MAN PROG 2026'!$A$1:$AI$3379,10,FALSE)</f>
        <v>S. VINCENZO</v>
      </c>
      <c r="K2158" s="23" t="str">
        <f>VLOOKUP($A2158,'[1]MAN PROG 2026'!$A$1:$AI$3379,11,FALSE)</f>
        <v>S. VINCENZO</v>
      </c>
      <c r="L2158" s="24" t="str">
        <f>VLOOKUP($A2158,'[1]MAN PROG 2026'!$A$2:$AI$3379,12,FALSE)</f>
        <v>S. VINCENZO</v>
      </c>
      <c r="M2158" s="24" t="str">
        <f>VLOOKUP($A2158,'[1]MAN PROG 2026'!$A$2:$AI$3379,13,FALSE)</f>
        <v>SINGOLA</v>
      </c>
      <c r="N2158" s="24">
        <f>VLOOKUP($A2158,'[1]MAN PROG 2026'!$A$2:$AI$3379,14,FALSE)</f>
        <v>103907</v>
      </c>
      <c r="O2158" s="24">
        <f>VLOOKUP($A2158,'[1]MAN PROG 2026'!$A$2:$AI$3379,15,FALSE)</f>
        <v>0</v>
      </c>
      <c r="P2158" s="25" t="str">
        <f>VLOOKUP($A2158,'[1]MAN PROG 2026'!$A$2:$AI$3379,20,FALSE)</f>
        <v>DA FARE</v>
      </c>
      <c r="Q2158" s="9">
        <v>3907</v>
      </c>
      <c r="R2158" s="26">
        <v>46168</v>
      </c>
      <c r="S2158" s="8" t="s">
        <v>53</v>
      </c>
      <c r="T2158" s="37"/>
      <c r="U2158" s="27" t="s">
        <v>55</v>
      </c>
      <c r="V2158" s="27" t="s">
        <v>56</v>
      </c>
      <c r="W2158" s="27" t="s">
        <v>55</v>
      </c>
      <c r="X2158" s="27" t="s">
        <v>55</v>
      </c>
      <c r="Y2158" s="27" t="s">
        <v>55</v>
      </c>
      <c r="Z2158" s="27" t="s">
        <v>55</v>
      </c>
      <c r="AA2158" s="27" t="s">
        <v>55</v>
      </c>
      <c r="AB2158" s="27" t="s">
        <v>57</v>
      </c>
      <c r="AC2158" s="27" t="s">
        <v>58</v>
      </c>
      <c r="AD2158" s="27" t="s">
        <v>277</v>
      </c>
      <c r="AE2158" s="27" t="s">
        <v>88</v>
      </c>
      <c r="AF2158" s="27">
        <v>0.186</v>
      </c>
      <c r="AG2158" s="9" t="s">
        <v>32</v>
      </c>
      <c r="AH2158" s="27" t="s">
        <v>70</v>
      </c>
      <c r="AI2158" s="27" t="s">
        <v>70</v>
      </c>
      <c r="AJ2158" s="27" t="s">
        <v>70</v>
      </c>
      <c r="AK2158" s="27" t="s">
        <v>61</v>
      </c>
      <c r="AL2158" s="27" t="s">
        <v>61</v>
      </c>
      <c r="AM2158" s="11">
        <v>45.4</v>
      </c>
      <c r="AN2158" s="28">
        <v>1.3</v>
      </c>
      <c r="AO2158" s="28" t="s">
        <v>204</v>
      </c>
      <c r="AP2158" s="29"/>
      <c r="AQ2158" s="30"/>
      <c r="AR2158" s="31"/>
      <c r="AS2158" s="32"/>
      <c r="AT2158" s="33"/>
      <c r="AU2158" s="34"/>
      <c r="AV2158" s="27" t="s">
        <v>62</v>
      </c>
      <c r="AW2158" s="27">
        <v>5625031</v>
      </c>
      <c r="AX2158" s="27" t="s">
        <v>63</v>
      </c>
      <c r="AY2158" s="27"/>
    </row>
    <row r="2159" spans="1:51" ht="24" customHeight="1" x14ac:dyDescent="0.3">
      <c r="A2159" s="22">
        <v>103908</v>
      </c>
      <c r="B2159" s="23" t="str">
        <f>VLOOKUP($A2159,'[1]MAN PROG 2026'!$A$1:$AI$3379,2,FALSE)</f>
        <v>LETTO PER DEGENZA ELETTRIFICATO</v>
      </c>
      <c r="C2159" s="23" t="str">
        <f>VLOOKUP($A2159,'[1]MAN PROG 2026'!$A$1:$AI$3379,3,FALSE)</f>
        <v>MEDICAL INTERIOR SUPPLY</v>
      </c>
      <c r="D2159" s="23" t="str">
        <f>VLOOKUP($A2159,'[1]MAN PROG 2026'!$A$1:$AI$3379,4,FALSE)</f>
        <v>LH 610</v>
      </c>
      <c r="E2159" s="23">
        <f>VLOOKUP($A2159,'[1]MAN PROG 2026'!$A$1:$AI$3379,5,FALSE)</f>
        <v>22017</v>
      </c>
      <c r="F2159" s="23" t="str">
        <f>VLOOKUP($A2159,'[1]MAN PROG 2026'!$A$1:$AI$3379,6,FALSE)</f>
        <v>SINGOLA</v>
      </c>
      <c r="G2159" s="23">
        <f>VLOOKUP($A2159,'[1]MAN PROG 2026'!$A$1:$AI$3379,7,FALSE)</f>
        <v>103908</v>
      </c>
      <c r="H2159" s="23">
        <f>VLOOKUP($A2159,'[1]MAN PROG 2026'!$A$1:$AI$3379,8,FALSE)</f>
        <v>0</v>
      </c>
      <c r="I2159" s="23" t="str">
        <f>VLOOKUP($A2159,'[1]MAN PROG 2026'!$A$1:$AI$3379,9,FALSE)</f>
        <v>S.PIETRO</v>
      </c>
      <c r="J2159" s="23" t="str">
        <f>VLOOKUP($A2159,'[1]MAN PROG 2026'!$A$1:$AI$3379,10,FALSE)</f>
        <v>S. VINCENZO</v>
      </c>
      <c r="K2159" s="23" t="str">
        <f>VLOOKUP($A2159,'[1]MAN PROG 2026'!$A$1:$AI$3379,11,FALSE)</f>
        <v>S. VINCENZO</v>
      </c>
      <c r="L2159" s="24" t="str">
        <f>VLOOKUP($A2159,'[1]MAN PROG 2026'!$A$2:$AI$3379,12,FALSE)</f>
        <v>S. VINCENZO</v>
      </c>
      <c r="M2159" s="24" t="str">
        <f>VLOOKUP($A2159,'[1]MAN PROG 2026'!$A$2:$AI$3379,13,FALSE)</f>
        <v>SINGOLA</v>
      </c>
      <c r="N2159" s="24">
        <f>VLOOKUP($A2159,'[1]MAN PROG 2026'!$A$2:$AI$3379,14,FALSE)</f>
        <v>103908</v>
      </c>
      <c r="O2159" s="24">
        <f>VLOOKUP($A2159,'[1]MAN PROG 2026'!$A$2:$AI$3379,15,FALSE)</f>
        <v>0</v>
      </c>
      <c r="P2159" s="25" t="str">
        <f>VLOOKUP($A2159,'[1]MAN PROG 2026'!$A$2:$AI$3379,20,FALSE)</f>
        <v>DA FARE</v>
      </c>
      <c r="Q2159" s="9">
        <v>3908</v>
      </c>
      <c r="R2159" s="26">
        <v>46168</v>
      </c>
      <c r="S2159" s="8" t="s">
        <v>53</v>
      </c>
      <c r="T2159" s="37"/>
      <c r="U2159" s="27" t="s">
        <v>55</v>
      </c>
      <c r="V2159" s="27" t="s">
        <v>56</v>
      </c>
      <c r="W2159" s="27" t="s">
        <v>55</v>
      </c>
      <c r="X2159" s="27" t="s">
        <v>55</v>
      </c>
      <c r="Y2159" s="27" t="s">
        <v>55</v>
      </c>
      <c r="Z2159" s="27" t="s">
        <v>55</v>
      </c>
      <c r="AA2159" s="27" t="s">
        <v>55</v>
      </c>
      <c r="AB2159" s="27" t="s">
        <v>57</v>
      </c>
      <c r="AC2159" s="27" t="s">
        <v>58</v>
      </c>
      <c r="AD2159" s="27" t="s">
        <v>277</v>
      </c>
      <c r="AE2159" s="27" t="s">
        <v>88</v>
      </c>
      <c r="AF2159" s="27">
        <v>0.187</v>
      </c>
      <c r="AG2159" s="9" t="s">
        <v>32</v>
      </c>
      <c r="AH2159" s="27" t="s">
        <v>70</v>
      </c>
      <c r="AI2159" s="27" t="s">
        <v>70</v>
      </c>
      <c r="AJ2159" s="27" t="s">
        <v>70</v>
      </c>
      <c r="AK2159" s="27" t="s">
        <v>61</v>
      </c>
      <c r="AL2159" s="27" t="s">
        <v>61</v>
      </c>
      <c r="AM2159" s="11">
        <v>40.1</v>
      </c>
      <c r="AN2159" s="28">
        <v>1.2</v>
      </c>
      <c r="AO2159" s="28" t="s">
        <v>204</v>
      </c>
      <c r="AP2159" s="29"/>
      <c r="AQ2159" s="30"/>
      <c r="AR2159" s="31"/>
      <c r="AS2159" s="32"/>
      <c r="AT2159" s="33"/>
      <c r="AU2159" s="34"/>
      <c r="AV2159" s="27" t="s">
        <v>62</v>
      </c>
      <c r="AW2159" s="27">
        <v>5625031</v>
      </c>
      <c r="AX2159" s="27" t="s">
        <v>63</v>
      </c>
      <c r="AY2159" s="27"/>
    </row>
    <row r="2160" spans="1:51" ht="24" customHeight="1" x14ac:dyDescent="0.3">
      <c r="A2160" s="22">
        <v>103909</v>
      </c>
      <c r="B2160" s="23" t="str">
        <f>VLOOKUP($A2160,'[1]MAN PROG 2026'!$A$1:$AI$3379,2,FALSE)</f>
        <v>URODINAMICA, SISTEMA PER</v>
      </c>
      <c r="C2160" s="23" t="str">
        <f>VLOOKUP($A2160,'[1]MAN PROG 2026'!$A$1:$AI$3379,3,FALSE)</f>
        <v>MEDICAL MEASUREMENT SYSTEMS BV</v>
      </c>
      <c r="D2160" s="23" t="str">
        <f>VLOOKUP($A2160,'[1]MAN PROG 2026'!$A$1:$AI$3379,4,FALSE)</f>
        <v>SOLAR BLUE MODULE</v>
      </c>
      <c r="E2160" s="23" t="str">
        <f>VLOOKUP($A2160,'[1]MAN PROG 2026'!$A$1:$AI$3379,5,FALSE)</f>
        <v>PE19 7SBL1586</v>
      </c>
      <c r="F2160" s="23" t="str">
        <f>VLOOKUP($A2160,'[1]MAN PROG 2026'!$A$1:$AI$3379,6,FALSE)</f>
        <v>PRINCIPALE</v>
      </c>
      <c r="G2160" s="23">
        <f>VLOOKUP($A2160,'[1]MAN PROG 2026'!$A$1:$AI$3379,7,FALSE)</f>
        <v>103909</v>
      </c>
      <c r="H2160" s="23">
        <f>VLOOKUP($A2160,'[1]MAN PROG 2026'!$A$1:$AI$3379,8,FALSE)</f>
        <v>0</v>
      </c>
      <c r="I2160" s="23" t="str">
        <f>VLOOKUP($A2160,'[1]MAN PROG 2026'!$A$1:$AI$3379,9,FALSE)</f>
        <v>S.PIETRO</v>
      </c>
      <c r="J2160" s="23" t="str">
        <f>VLOOKUP($A2160,'[1]MAN PROG 2026'!$A$1:$AI$3379,10,FALSE)</f>
        <v>AMB. UROLOGIA</v>
      </c>
      <c r="K2160" s="23" t="str">
        <f>VLOOKUP($A2160,'[1]MAN PROG 2026'!$A$1:$AI$3379,11,FALSE)</f>
        <v>AMB. UROLOGIA</v>
      </c>
      <c r="L2160" s="24" t="str">
        <f>VLOOKUP($A2160,'[1]MAN PROG 2026'!$A$2:$AI$3379,12,FALSE)</f>
        <v>AMB. UROLOGIA</v>
      </c>
      <c r="M2160" s="24" t="str">
        <f>VLOOKUP($A2160,'[1]MAN PROG 2026'!$A$2:$AI$3379,13,FALSE)</f>
        <v>PRINCIPALE</v>
      </c>
      <c r="N2160" s="24">
        <f>VLOOKUP($A2160,'[1]MAN PROG 2026'!$A$2:$AI$3379,14,FALSE)</f>
        <v>103909</v>
      </c>
      <c r="O2160" s="24">
        <f>VLOOKUP($A2160,'[1]MAN PROG 2026'!$A$2:$AI$3379,15,FALSE)</f>
        <v>0</v>
      </c>
      <c r="P2160" s="25" t="str">
        <f>VLOOKUP($A2160,'[1]MAN PROG 2026'!$A$2:$AI$3379,20,FALSE)</f>
        <v>NON PREVISTO</v>
      </c>
      <c r="Q2160" s="8"/>
      <c r="R2160" s="26"/>
      <c r="S2160" s="8"/>
      <c r="T2160" s="37"/>
      <c r="U2160" s="27"/>
      <c r="V2160" s="27"/>
      <c r="W2160" s="27"/>
      <c r="X2160" s="27"/>
      <c r="Y2160" s="27"/>
      <c r="Z2160" s="27"/>
      <c r="AA2160" s="27"/>
      <c r="AB2160" s="27"/>
      <c r="AC2160" s="27"/>
      <c r="AD2160" s="27"/>
      <c r="AE2160" s="27"/>
      <c r="AF2160" s="27"/>
      <c r="AG2160" s="9" t="s">
        <v>32</v>
      </c>
      <c r="AH2160" s="27"/>
      <c r="AI2160" s="27"/>
      <c r="AJ2160" s="27"/>
      <c r="AK2160" s="27"/>
      <c r="AL2160" s="27"/>
      <c r="AM2160" s="11"/>
      <c r="AN2160" s="28"/>
      <c r="AO2160" s="28"/>
      <c r="AP2160" s="29"/>
      <c r="AQ2160" s="30"/>
      <c r="AR2160" s="31"/>
      <c r="AS2160" s="32"/>
      <c r="AT2160" s="33"/>
      <c r="AU2160" s="34"/>
      <c r="AV2160" s="27"/>
      <c r="AW2160" s="27"/>
      <c r="AX2160" s="27"/>
      <c r="AY2160" s="27"/>
    </row>
    <row r="2161" spans="1:51" ht="24" customHeight="1" x14ac:dyDescent="0.3">
      <c r="A2161" s="22">
        <v>103910</v>
      </c>
      <c r="B2161" s="23" t="str">
        <f>VLOOKUP($A2161,'[1]MAN PROG 2026'!$A$1:$AI$3379,2,FALSE)</f>
        <v>PERSONAL COMPUTER</v>
      </c>
      <c r="C2161" s="23" t="str">
        <f>VLOOKUP($A2161,'[1]MAN PROG 2026'!$A$1:$AI$3379,3,FALSE)</f>
        <v>HEWLETT PACKARD CO</v>
      </c>
      <c r="D2161" s="23" t="str">
        <f>VLOOKUP($A2161,'[1]MAN PROG 2026'!$A$1:$AI$3379,4,FALSE)</f>
        <v>NR</v>
      </c>
      <c r="E2161" s="23" t="str">
        <f>VLOOKUP($A2161,'[1]MAN PROG 2026'!$A$1:$AI$3379,5,FALSE)</f>
        <v>8CC9214HCL</v>
      </c>
      <c r="F2161" s="23" t="str">
        <f>VLOOKUP($A2161,'[1]MAN PROG 2026'!$A$1:$AI$3379,6,FALSE)</f>
        <v>COMPONENTE</v>
      </c>
      <c r="G2161" s="23">
        <f>VLOOKUP($A2161,'[1]MAN PROG 2026'!$A$1:$AI$3379,7,FALSE)</f>
        <v>103909</v>
      </c>
      <c r="H2161" s="23">
        <f>VLOOKUP($A2161,'[1]MAN PROG 2026'!$A$1:$AI$3379,8,FALSE)</f>
        <v>0</v>
      </c>
      <c r="I2161" s="23" t="str">
        <f>VLOOKUP($A2161,'[1]MAN PROG 2026'!$A$1:$AI$3379,9,FALSE)</f>
        <v>S.PIETRO</v>
      </c>
      <c r="J2161" s="23" t="str">
        <f>VLOOKUP($A2161,'[1]MAN PROG 2026'!$A$1:$AI$3379,10,FALSE)</f>
        <v>AMB. UROLOGIA</v>
      </c>
      <c r="K2161" s="23" t="str">
        <f>VLOOKUP($A2161,'[1]MAN PROG 2026'!$A$1:$AI$3379,11,FALSE)</f>
        <v>AMB. UROLOGIA</v>
      </c>
      <c r="L2161" s="24" t="str">
        <f>VLOOKUP($A2161,'[1]MAN PROG 2026'!$A$2:$AI$3379,12,FALSE)</f>
        <v>AMB. UROLOGIA</v>
      </c>
      <c r="M2161" s="24" t="str">
        <f>VLOOKUP($A2161,'[1]MAN PROG 2026'!$A$2:$AI$3379,13,FALSE)</f>
        <v>COMPONENTE</v>
      </c>
      <c r="N2161" s="24">
        <f>VLOOKUP($A2161,'[1]MAN PROG 2026'!$A$2:$AI$3379,14,FALSE)</f>
        <v>103909</v>
      </c>
      <c r="O2161" s="24">
        <f>VLOOKUP($A2161,'[1]MAN PROG 2026'!$A$2:$AI$3379,15,FALSE)</f>
        <v>0</v>
      </c>
      <c r="P2161" s="25" t="str">
        <f>VLOOKUP($A2161,'[1]MAN PROG 2026'!$A$2:$AI$3379,20,FALSE)</f>
        <v>NON PREVISTO</v>
      </c>
      <c r="Q2161" s="8"/>
      <c r="R2161" s="26"/>
      <c r="S2161" s="8"/>
      <c r="T2161" s="37"/>
      <c r="U2161" s="27"/>
      <c r="V2161" s="27"/>
      <c r="W2161" s="27"/>
      <c r="X2161" s="27"/>
      <c r="Y2161" s="27"/>
      <c r="Z2161" s="27"/>
      <c r="AA2161" s="27"/>
      <c r="AB2161" s="27"/>
      <c r="AC2161" s="27"/>
      <c r="AD2161" s="27"/>
      <c r="AE2161" s="27"/>
      <c r="AF2161" s="27"/>
      <c r="AG2161" s="9" t="s">
        <v>32</v>
      </c>
      <c r="AH2161" s="27"/>
      <c r="AI2161" s="27"/>
      <c r="AJ2161" s="27"/>
      <c r="AK2161" s="27"/>
      <c r="AL2161" s="27"/>
      <c r="AM2161" s="11"/>
      <c r="AN2161" s="28"/>
      <c r="AO2161" s="28"/>
      <c r="AP2161" s="29"/>
      <c r="AQ2161" s="30"/>
      <c r="AR2161" s="31"/>
      <c r="AS2161" s="32"/>
      <c r="AT2161" s="33"/>
      <c r="AU2161" s="34"/>
      <c r="AV2161" s="27"/>
      <c r="AW2161" s="27"/>
      <c r="AX2161" s="27"/>
      <c r="AY2161" s="27"/>
    </row>
    <row r="2162" spans="1:51" ht="24" customHeight="1" x14ac:dyDescent="0.3">
      <c r="A2162" s="22">
        <v>103911</v>
      </c>
      <c r="B2162" s="23" t="str">
        <f>VLOOKUP($A2162,'[1]MAN PROG 2026'!$A$1:$AI$3379,2,FALSE)</f>
        <v>UROFLUSSOMETRO</v>
      </c>
      <c r="C2162" s="23" t="str">
        <f>VLOOKUP($A2162,'[1]MAN PROG 2026'!$A$1:$AI$3379,3,FALSE)</f>
        <v>MEDICAL MEASUREMENT SYSTEMS BV</v>
      </c>
      <c r="D2162" s="23" t="str">
        <f>VLOOKUP($A2162,'[1]MAN PROG 2026'!$A$1:$AI$3379,4,FALSE)</f>
        <v>UROFLOW</v>
      </c>
      <c r="E2162" s="23" t="str">
        <f>VLOOKUP($A2162,'[1]MAN PROG 2026'!$A$1:$AI$3379,5,FALSE)</f>
        <v>PE19 9FLM9823</v>
      </c>
      <c r="F2162" s="23" t="str">
        <f>VLOOKUP($A2162,'[1]MAN PROG 2026'!$A$1:$AI$3379,6,FALSE)</f>
        <v>COMPONENTE</v>
      </c>
      <c r="G2162" s="23">
        <f>VLOOKUP($A2162,'[1]MAN PROG 2026'!$A$1:$AI$3379,7,FALSE)</f>
        <v>103909</v>
      </c>
      <c r="H2162" s="23">
        <f>VLOOKUP($A2162,'[1]MAN PROG 2026'!$A$1:$AI$3379,8,FALSE)</f>
        <v>0</v>
      </c>
      <c r="I2162" s="23" t="str">
        <f>VLOOKUP($A2162,'[1]MAN PROG 2026'!$A$1:$AI$3379,9,FALSE)</f>
        <v>S.PIETRO</v>
      </c>
      <c r="J2162" s="23" t="str">
        <f>VLOOKUP($A2162,'[1]MAN PROG 2026'!$A$1:$AI$3379,10,FALSE)</f>
        <v>AMB. UROLOGIA</v>
      </c>
      <c r="K2162" s="23" t="str">
        <f>VLOOKUP($A2162,'[1]MAN PROG 2026'!$A$1:$AI$3379,11,FALSE)</f>
        <v>AMB. UROLOGIA</v>
      </c>
      <c r="L2162" s="24" t="str">
        <f>VLOOKUP($A2162,'[1]MAN PROG 2026'!$A$2:$AI$3379,12,FALSE)</f>
        <v>AMB. UROLOGIA</v>
      </c>
      <c r="M2162" s="24" t="str">
        <f>VLOOKUP($A2162,'[1]MAN PROG 2026'!$A$2:$AI$3379,13,FALSE)</f>
        <v>COMPONENTE</v>
      </c>
      <c r="N2162" s="24">
        <f>VLOOKUP($A2162,'[1]MAN PROG 2026'!$A$2:$AI$3379,14,FALSE)</f>
        <v>103909</v>
      </c>
      <c r="O2162" s="24">
        <f>VLOOKUP($A2162,'[1]MAN PROG 2026'!$A$2:$AI$3379,15,FALSE)</f>
        <v>0</v>
      </c>
      <c r="P2162" s="25" t="str">
        <f>VLOOKUP($A2162,'[1]MAN PROG 2026'!$A$2:$AI$3379,20,FALSE)</f>
        <v>NON PREVISTO</v>
      </c>
      <c r="Q2162" s="8"/>
      <c r="R2162" s="26"/>
      <c r="S2162" s="8"/>
      <c r="T2162" s="37"/>
      <c r="U2162" s="27"/>
      <c r="V2162" s="27"/>
      <c r="W2162" s="27"/>
      <c r="X2162" s="27"/>
      <c r="Y2162" s="27"/>
      <c r="Z2162" s="27"/>
      <c r="AA2162" s="27"/>
      <c r="AB2162" s="27"/>
      <c r="AC2162" s="27"/>
      <c r="AD2162" s="27"/>
      <c r="AE2162" s="27"/>
      <c r="AF2162" s="27"/>
      <c r="AG2162" s="9" t="s">
        <v>32</v>
      </c>
      <c r="AH2162" s="27"/>
      <c r="AI2162" s="27"/>
      <c r="AJ2162" s="27"/>
      <c r="AK2162" s="27"/>
      <c r="AL2162" s="27"/>
      <c r="AM2162" s="11"/>
      <c r="AN2162" s="28"/>
      <c r="AO2162" s="28"/>
      <c r="AP2162" s="29"/>
      <c r="AQ2162" s="30"/>
      <c r="AR2162" s="31"/>
      <c r="AS2162" s="32"/>
      <c r="AT2162" s="33"/>
      <c r="AU2162" s="34"/>
      <c r="AV2162" s="27"/>
      <c r="AW2162" s="27"/>
      <c r="AX2162" s="27"/>
      <c r="AY2162" s="27"/>
    </row>
    <row r="2163" spans="1:51" ht="24" customHeight="1" x14ac:dyDescent="0.3">
      <c r="A2163" s="22">
        <v>103912</v>
      </c>
      <c r="B2163" s="23" t="str">
        <f>VLOOKUP($A2163,'[1]MAN PROG 2026'!$A$1:$AI$3379,2,FALSE)</f>
        <v>DEFIBRILLATORE</v>
      </c>
      <c r="C2163" s="23" t="str">
        <f>VLOOKUP($A2163,'[1]MAN PROG 2026'!$A$1:$AI$3379,3,FALSE)</f>
        <v>MINDRAY CO LTD</v>
      </c>
      <c r="D2163" s="23" t="str">
        <f>VLOOKUP($A2163,'[1]MAN PROG 2026'!$A$1:$AI$3379,4,FALSE)</f>
        <v>BENEHEART D3</v>
      </c>
      <c r="E2163" s="23" t="str">
        <f>VLOOKUP($A2163,'[1]MAN PROG 2026'!$A$1:$AI$3379,5,FALSE)</f>
        <v>EZ97023287</v>
      </c>
      <c r="F2163" s="23" t="str">
        <f>VLOOKUP($A2163,'[1]MAN PROG 2026'!$A$1:$AI$3379,6,FALSE)</f>
        <v>SINGOLA</v>
      </c>
      <c r="G2163" s="23">
        <f>VLOOKUP($A2163,'[1]MAN PROG 2026'!$A$1:$AI$3379,7,FALSE)</f>
        <v>103912</v>
      </c>
      <c r="H2163" s="23">
        <f>VLOOKUP($A2163,'[1]MAN PROG 2026'!$A$1:$AI$3379,8,FALSE)</f>
        <v>0</v>
      </c>
      <c r="I2163" s="23" t="str">
        <f>VLOOKUP($A2163,'[1]MAN PROG 2026'!$A$1:$AI$3379,9,FALSE)</f>
        <v>S.PIETRO</v>
      </c>
      <c r="J2163" s="23" t="str">
        <f>VLOOKUP($A2163,'[1]MAN PROG 2026'!$A$1:$AI$3379,10,FALSE)</f>
        <v>EMODINAMICA</v>
      </c>
      <c r="K2163" s="23" t="str">
        <f>VLOOKUP($A2163,'[1]MAN PROG 2026'!$A$1:$AI$3379,11,FALSE)</f>
        <v>EMODINAMICA</v>
      </c>
      <c r="L2163" s="24" t="str">
        <f>VLOOKUP($A2163,'[1]MAN PROG 2026'!$A$2:$AI$3379,12,FALSE)</f>
        <v>EMODINAMICA</v>
      </c>
      <c r="M2163" s="24" t="str">
        <f>VLOOKUP($A2163,'[1]MAN PROG 2026'!$A$2:$AI$3379,13,FALSE)</f>
        <v>SINGOLA</v>
      </c>
      <c r="N2163" s="24" t="str">
        <f>VLOOKUP($A2163,'[1]MAN PROG 2026'!$A$2:$AI$3379,14,FALSE)</f>
        <v>103912</v>
      </c>
      <c r="O2163" s="24">
        <f>VLOOKUP($A2163,'[1]MAN PROG 2026'!$A$2:$AI$3379,15,FALSE)</f>
        <v>0</v>
      </c>
      <c r="P2163" s="25" t="str">
        <f>VLOOKUP($A2163,'[1]MAN PROG 2026'!$A$2:$AI$3379,20,FALSE)</f>
        <v>DA FARE</v>
      </c>
      <c r="Q2163" s="9" t="str">
        <f t="shared" ref="Q2163:Q2165" si="79">RIGHT(A2163,4)</f>
        <v>3912</v>
      </c>
      <c r="R2163" s="26">
        <v>46268</v>
      </c>
      <c r="S2163" s="8" t="s">
        <v>53</v>
      </c>
      <c r="T2163" s="37"/>
      <c r="U2163" s="27" t="s">
        <v>55</v>
      </c>
      <c r="V2163" s="27" t="s">
        <v>56</v>
      </c>
      <c r="W2163" s="27" t="s">
        <v>55</v>
      </c>
      <c r="X2163" s="27" t="s">
        <v>55</v>
      </c>
      <c r="Y2163" s="27" t="s">
        <v>55</v>
      </c>
      <c r="Z2163" s="27" t="s">
        <v>55</v>
      </c>
      <c r="AA2163" s="27" t="s">
        <v>55</v>
      </c>
      <c r="AB2163" s="27" t="s">
        <v>57</v>
      </c>
      <c r="AC2163" s="27" t="s">
        <v>67</v>
      </c>
      <c r="AD2163" s="27" t="s">
        <v>112</v>
      </c>
      <c r="AE2163" s="27" t="s">
        <v>68</v>
      </c>
      <c r="AF2163" s="27"/>
      <c r="AG2163" s="9" t="s">
        <v>32</v>
      </c>
      <c r="AH2163" s="27" t="s">
        <v>70</v>
      </c>
      <c r="AI2163" s="27" t="s">
        <v>70</v>
      </c>
      <c r="AJ2163" s="27" t="s">
        <v>61</v>
      </c>
      <c r="AK2163" s="27" t="s">
        <v>70</v>
      </c>
      <c r="AL2163" s="27" t="s">
        <v>70</v>
      </c>
      <c r="AM2163" s="11">
        <v>86.2</v>
      </c>
      <c r="AN2163" s="28">
        <v>14.5</v>
      </c>
      <c r="AO2163" s="28" t="s">
        <v>71</v>
      </c>
      <c r="AP2163" s="29">
        <v>39.799999999999997</v>
      </c>
      <c r="AQ2163" s="30" t="s">
        <v>79</v>
      </c>
      <c r="AR2163" s="31"/>
      <c r="AS2163" s="32"/>
      <c r="AT2163" s="33"/>
      <c r="AU2163" s="34"/>
      <c r="AV2163" s="27" t="s">
        <v>62</v>
      </c>
      <c r="AW2163" s="27">
        <v>5625031</v>
      </c>
      <c r="AX2163" s="27" t="s">
        <v>63</v>
      </c>
      <c r="AY2163" s="27"/>
    </row>
    <row r="2164" spans="1:51" ht="24" customHeight="1" x14ac:dyDescent="0.3">
      <c r="A2164" s="22">
        <v>103913</v>
      </c>
      <c r="B2164" s="23" t="str">
        <f>VLOOKUP($A2164,'[1]MAN PROG 2026'!$A$1:$AI$3379,2,FALSE)</f>
        <v>DEFIBRILLATORE</v>
      </c>
      <c r="C2164" s="23" t="str">
        <f>VLOOKUP($A2164,'[1]MAN PROG 2026'!$A$1:$AI$3379,3,FALSE)</f>
        <v>MINDRAY CO LTD</v>
      </c>
      <c r="D2164" s="23" t="str">
        <f>VLOOKUP($A2164,'[1]MAN PROG 2026'!$A$1:$AI$3379,4,FALSE)</f>
        <v>BENEHEART D3</v>
      </c>
      <c r="E2164" s="23" t="str">
        <f>VLOOKUP($A2164,'[1]MAN PROG 2026'!$A$1:$AI$3379,5,FALSE)</f>
        <v>EZ97023288</v>
      </c>
      <c r="F2164" s="23" t="str">
        <f>VLOOKUP($A2164,'[1]MAN PROG 2026'!$A$1:$AI$3379,6,FALSE)</f>
        <v>SINGOLA</v>
      </c>
      <c r="G2164" s="23">
        <f>VLOOKUP($A2164,'[1]MAN PROG 2026'!$A$1:$AI$3379,7,FALSE)</f>
        <v>103913</v>
      </c>
      <c r="H2164" s="23">
        <f>VLOOKUP($A2164,'[1]MAN PROG 2026'!$A$1:$AI$3379,8,FALSE)</f>
        <v>0</v>
      </c>
      <c r="I2164" s="23" t="str">
        <f>VLOOKUP($A2164,'[1]MAN PROG 2026'!$A$1:$AI$3379,9,FALSE)</f>
        <v>S.PIETRO</v>
      </c>
      <c r="J2164" s="23" t="str">
        <f>VLOOKUP($A2164,'[1]MAN PROG 2026'!$A$1:$AI$3379,10,FALSE)</f>
        <v>EMODINAMICA</v>
      </c>
      <c r="K2164" s="23" t="str">
        <f>VLOOKUP($A2164,'[1]MAN PROG 2026'!$A$1:$AI$3379,11,FALSE)</f>
        <v>EMODINAMICA</v>
      </c>
      <c r="L2164" s="24" t="str">
        <f>VLOOKUP($A2164,'[1]MAN PROG 2026'!$A$2:$AI$3379,12,FALSE)</f>
        <v>EMODINAMICA</v>
      </c>
      <c r="M2164" s="24" t="str">
        <f>VLOOKUP($A2164,'[1]MAN PROG 2026'!$A$2:$AI$3379,13,FALSE)</f>
        <v>SINGOLA</v>
      </c>
      <c r="N2164" s="24" t="str">
        <f>VLOOKUP($A2164,'[1]MAN PROG 2026'!$A$2:$AI$3379,14,FALSE)</f>
        <v>103913</v>
      </c>
      <c r="O2164" s="24">
        <f>VLOOKUP($A2164,'[1]MAN PROG 2026'!$A$2:$AI$3379,15,FALSE)</f>
        <v>0</v>
      </c>
      <c r="P2164" s="25" t="str">
        <f>VLOOKUP($A2164,'[1]MAN PROG 2026'!$A$2:$AI$3379,20,FALSE)</f>
        <v>DA FARE</v>
      </c>
      <c r="Q2164" s="9" t="str">
        <f t="shared" si="79"/>
        <v>3913</v>
      </c>
      <c r="R2164" s="26">
        <v>46268</v>
      </c>
      <c r="S2164" s="8" t="s">
        <v>53</v>
      </c>
      <c r="T2164" s="37"/>
      <c r="U2164" s="27" t="s">
        <v>55</v>
      </c>
      <c r="V2164" s="27" t="s">
        <v>56</v>
      </c>
      <c r="W2164" s="27" t="s">
        <v>55</v>
      </c>
      <c r="X2164" s="27" t="s">
        <v>55</v>
      </c>
      <c r="Y2164" s="27" t="s">
        <v>55</v>
      </c>
      <c r="Z2164" s="27" t="s">
        <v>55</v>
      </c>
      <c r="AA2164" s="27" t="s">
        <v>55</v>
      </c>
      <c r="AB2164" s="27" t="s">
        <v>57</v>
      </c>
      <c r="AC2164" s="27" t="s">
        <v>67</v>
      </c>
      <c r="AD2164" s="27" t="s">
        <v>112</v>
      </c>
      <c r="AE2164" s="27" t="s">
        <v>68</v>
      </c>
      <c r="AF2164" s="27"/>
      <c r="AG2164" s="9" t="s">
        <v>32</v>
      </c>
      <c r="AH2164" s="27" t="s">
        <v>70</v>
      </c>
      <c r="AI2164" s="27" t="s">
        <v>70</v>
      </c>
      <c r="AJ2164" s="27" t="s">
        <v>61</v>
      </c>
      <c r="AK2164" s="27" t="s">
        <v>70</v>
      </c>
      <c r="AL2164" s="27" t="s">
        <v>70</v>
      </c>
      <c r="AM2164" s="11">
        <v>85.8</v>
      </c>
      <c r="AN2164" s="28">
        <v>13.8</v>
      </c>
      <c r="AO2164" s="28" t="s">
        <v>71</v>
      </c>
      <c r="AP2164" s="29">
        <v>37.4</v>
      </c>
      <c r="AQ2164" s="30" t="s">
        <v>79</v>
      </c>
      <c r="AR2164" s="31"/>
      <c r="AS2164" s="32"/>
      <c r="AT2164" s="33"/>
      <c r="AU2164" s="34"/>
      <c r="AV2164" s="27" t="s">
        <v>62</v>
      </c>
      <c r="AW2164" s="27">
        <v>5625031</v>
      </c>
      <c r="AX2164" s="27" t="s">
        <v>63</v>
      </c>
      <c r="AY2164" s="27"/>
    </row>
    <row r="2165" spans="1:51" ht="24" customHeight="1" x14ac:dyDescent="0.3">
      <c r="A2165" s="22">
        <v>103914</v>
      </c>
      <c r="B2165" s="23" t="str">
        <f>VLOOKUP($A2165,'[1]MAN PROG 2026'!$A$1:$AI$3379,2,FALSE)</f>
        <v>DEFIBRILLATORE</v>
      </c>
      <c r="C2165" s="23" t="str">
        <f>VLOOKUP($A2165,'[1]MAN PROG 2026'!$A$1:$AI$3379,3,FALSE)</f>
        <v>MINDRAY CO LTD</v>
      </c>
      <c r="D2165" s="23" t="str">
        <f>VLOOKUP($A2165,'[1]MAN PROG 2026'!$A$1:$AI$3379,4,FALSE)</f>
        <v>BENEHEART D3</v>
      </c>
      <c r="E2165" s="23" t="str">
        <f>VLOOKUP($A2165,'[1]MAN PROG 2026'!$A$1:$AI$3379,5,FALSE)</f>
        <v>EZ97023291</v>
      </c>
      <c r="F2165" s="23" t="str">
        <f>VLOOKUP($A2165,'[1]MAN PROG 2026'!$A$1:$AI$3379,6,FALSE)</f>
        <v>SINGOLA</v>
      </c>
      <c r="G2165" s="23">
        <f>VLOOKUP($A2165,'[1]MAN PROG 2026'!$A$1:$AI$3379,7,FALSE)</f>
        <v>103914</v>
      </c>
      <c r="H2165" s="23">
        <f>VLOOKUP($A2165,'[1]MAN PROG 2026'!$A$1:$AI$3379,8,FALSE)</f>
        <v>0</v>
      </c>
      <c r="I2165" s="23" t="str">
        <f>VLOOKUP($A2165,'[1]MAN PROG 2026'!$A$1:$AI$3379,9,FALSE)</f>
        <v>S.PIETRO</v>
      </c>
      <c r="J2165" s="23" t="str">
        <f>VLOOKUP($A2165,'[1]MAN PROG 2026'!$A$1:$AI$3379,10,FALSE)</f>
        <v>EMODINAMICA</v>
      </c>
      <c r="K2165" s="23" t="str">
        <f>VLOOKUP($A2165,'[1]MAN PROG 2026'!$A$1:$AI$3379,11,FALSE)</f>
        <v>EMODINAMICA</v>
      </c>
      <c r="L2165" s="24" t="str">
        <f>VLOOKUP($A2165,'[1]MAN PROG 2026'!$A$2:$AI$3379,12,FALSE)</f>
        <v>EMODINAMICA</v>
      </c>
      <c r="M2165" s="24" t="str">
        <f>VLOOKUP($A2165,'[1]MAN PROG 2026'!$A$2:$AI$3379,13,FALSE)</f>
        <v>SINGOLA</v>
      </c>
      <c r="N2165" s="24">
        <f>VLOOKUP($A2165,'[1]MAN PROG 2026'!$A$2:$AI$3379,14,FALSE)</f>
        <v>103914</v>
      </c>
      <c r="O2165" s="24">
        <f>VLOOKUP($A2165,'[1]MAN PROG 2026'!$A$2:$AI$3379,15,FALSE)</f>
        <v>0</v>
      </c>
      <c r="P2165" s="25" t="str">
        <f>VLOOKUP($A2165,'[1]MAN PROG 2026'!$A$2:$AI$3379,20,FALSE)</f>
        <v>DA FARE</v>
      </c>
      <c r="Q2165" s="9" t="str">
        <f t="shared" si="79"/>
        <v>3914</v>
      </c>
      <c r="R2165" s="26">
        <v>46268</v>
      </c>
      <c r="S2165" s="8" t="s">
        <v>53</v>
      </c>
      <c r="T2165" s="37"/>
      <c r="U2165" s="27" t="s">
        <v>55</v>
      </c>
      <c r="V2165" s="27" t="s">
        <v>56</v>
      </c>
      <c r="W2165" s="27" t="s">
        <v>55</v>
      </c>
      <c r="X2165" s="27" t="s">
        <v>55</v>
      </c>
      <c r="Y2165" s="27" t="s">
        <v>55</v>
      </c>
      <c r="Z2165" s="27" t="s">
        <v>55</v>
      </c>
      <c r="AA2165" s="27" t="s">
        <v>55</v>
      </c>
      <c r="AB2165" s="27" t="s">
        <v>57</v>
      </c>
      <c r="AC2165" s="27" t="s">
        <v>67</v>
      </c>
      <c r="AD2165" s="27" t="s">
        <v>112</v>
      </c>
      <c r="AE2165" s="27" t="s">
        <v>68</v>
      </c>
      <c r="AF2165" s="27"/>
      <c r="AG2165" s="9" t="s">
        <v>32</v>
      </c>
      <c r="AH2165" s="27" t="s">
        <v>70</v>
      </c>
      <c r="AI2165" s="27" t="s">
        <v>70</v>
      </c>
      <c r="AJ2165" s="27" t="s">
        <v>61</v>
      </c>
      <c r="AK2165" s="27" t="s">
        <v>70</v>
      </c>
      <c r="AL2165" s="27" t="s">
        <v>70</v>
      </c>
      <c r="AM2165" s="11">
        <v>85.5</v>
      </c>
      <c r="AN2165" s="28">
        <v>14.5</v>
      </c>
      <c r="AO2165" s="28" t="s">
        <v>71</v>
      </c>
      <c r="AP2165" s="29">
        <v>38.6</v>
      </c>
      <c r="AQ2165" s="30" t="s">
        <v>79</v>
      </c>
      <c r="AR2165" s="31"/>
      <c r="AS2165" s="32"/>
      <c r="AT2165" s="33"/>
      <c r="AU2165" s="34"/>
      <c r="AV2165" s="27" t="s">
        <v>62</v>
      </c>
      <c r="AW2165" s="27">
        <v>5625031</v>
      </c>
      <c r="AX2165" s="27" t="s">
        <v>63</v>
      </c>
      <c r="AY2165" s="27"/>
    </row>
    <row r="2166" spans="1:51" ht="24" customHeight="1" x14ac:dyDescent="0.3">
      <c r="A2166" s="22">
        <v>103915</v>
      </c>
      <c r="B2166" s="23" t="str">
        <f>VLOOKUP($A2166,'[1]MAN PROG 2026'!$A$1:$AI$3379,2,FALSE)</f>
        <v>POMPA DI INFUSIONE</v>
      </c>
      <c r="C2166" s="23" t="str">
        <f>VLOOKUP($A2166,'[1]MAN PROG 2026'!$A$1:$AI$3379,3,FALSE)</f>
        <v>FRESENIUS KABI AG</v>
      </c>
      <c r="D2166" s="23" t="str">
        <f>VLOOKUP($A2166,'[1]MAN PROG 2026'!$A$1:$AI$3379,4,FALSE)</f>
        <v>AGILIA VP MC</v>
      </c>
      <c r="E2166" s="23" t="str">
        <f>VLOOKUP($A2166,'[1]MAN PROG 2026'!$A$1:$AI$3379,5,FALSE)</f>
        <v>24068969</v>
      </c>
      <c r="F2166" s="23" t="str">
        <f>VLOOKUP($A2166,'[1]MAN PROG 2026'!$A$1:$AI$3379,6,FALSE)</f>
        <v>SINGOLA</v>
      </c>
      <c r="G2166" s="23">
        <f>VLOOKUP($A2166,'[1]MAN PROG 2026'!$A$1:$AI$3379,7,FALSE)</f>
        <v>103915</v>
      </c>
      <c r="H2166" s="23">
        <f>VLOOKUP($A2166,'[1]MAN PROG 2026'!$A$1:$AI$3379,8,FALSE)</f>
        <v>0</v>
      </c>
      <c r="I2166" s="23" t="str">
        <f>VLOOKUP($A2166,'[1]MAN PROG 2026'!$A$1:$AI$3379,9,FALSE)</f>
        <v>S.PIETRO</v>
      </c>
      <c r="J2166" s="23" t="str">
        <f>VLOOKUP($A2166,'[1]MAN PROG 2026'!$A$1:$AI$3379,10,FALSE)</f>
        <v>EMODINAMICA</v>
      </c>
      <c r="K2166" s="23" t="str">
        <f>VLOOKUP($A2166,'[1]MAN PROG 2026'!$A$1:$AI$3379,11,FALSE)</f>
        <v>EMODINAMICA</v>
      </c>
      <c r="L2166" s="24" t="str">
        <f>VLOOKUP($A2166,'[1]MAN PROG 2026'!$A$2:$AI$3379,12,FALSE)</f>
        <v>NON TROVATO</v>
      </c>
      <c r="M2166" s="24">
        <f>VLOOKUP($A2166,'[1]MAN PROG 2026'!$A$2:$AI$3379,13,FALSE)</f>
        <v>0</v>
      </c>
      <c r="N2166" s="24">
        <f>VLOOKUP($A2166,'[1]MAN PROG 2026'!$A$2:$AI$3379,14,FALSE)</f>
        <v>0</v>
      </c>
      <c r="O2166" s="24">
        <f>VLOOKUP($A2166,'[1]MAN PROG 2026'!$A$2:$AI$3379,15,FALSE)</f>
        <v>0</v>
      </c>
      <c r="P2166" s="25" t="str">
        <f>VLOOKUP($A2166,'[1]MAN PROG 2026'!$A$2:$AI$3379,20,FALSE)</f>
        <v>DA FARE</v>
      </c>
      <c r="Q2166" s="8"/>
      <c r="R2166" s="26"/>
      <c r="S2166" s="8"/>
      <c r="T2166" s="37"/>
      <c r="U2166" s="27"/>
      <c r="V2166" s="27"/>
      <c r="W2166" s="27"/>
      <c r="X2166" s="27"/>
      <c r="Y2166" s="27"/>
      <c r="Z2166" s="27"/>
      <c r="AA2166" s="27"/>
      <c r="AB2166" s="27"/>
      <c r="AC2166" s="27"/>
      <c r="AD2166" s="27"/>
      <c r="AE2166" s="27"/>
      <c r="AF2166" s="27"/>
      <c r="AG2166" s="9" t="s">
        <v>32</v>
      </c>
      <c r="AH2166" s="27"/>
      <c r="AI2166" s="27"/>
      <c r="AJ2166" s="27"/>
      <c r="AK2166" s="27"/>
      <c r="AL2166" s="27"/>
      <c r="AM2166" s="11"/>
      <c r="AN2166" s="28"/>
      <c r="AO2166" s="28"/>
      <c r="AP2166" s="29"/>
      <c r="AQ2166" s="30"/>
      <c r="AR2166" s="31"/>
      <c r="AS2166" s="32"/>
      <c r="AT2166" s="33"/>
      <c r="AU2166" s="34"/>
      <c r="AV2166" s="27"/>
      <c r="AW2166" s="27"/>
      <c r="AX2166" s="27"/>
      <c r="AY2166" s="27"/>
    </row>
    <row r="2167" spans="1:51" ht="24" customHeight="1" x14ac:dyDescent="0.3">
      <c r="A2167" s="22">
        <v>103916</v>
      </c>
      <c r="B2167" s="23" t="str">
        <f>VLOOKUP($A2167,'[1]MAN PROG 2026'!$A$1:$AI$3379,2,FALSE)</f>
        <v>POMPA A SIRINGA</v>
      </c>
      <c r="C2167" s="23" t="str">
        <f>VLOOKUP($A2167,'[1]MAN PROG 2026'!$A$1:$AI$3379,3,FALSE)</f>
        <v>FRESENIUS KABI AG</v>
      </c>
      <c r="D2167" s="23" t="str">
        <f>VLOOKUP($A2167,'[1]MAN PROG 2026'!$A$1:$AI$3379,4,FALSE)</f>
        <v>AGILIA SP MC</v>
      </c>
      <c r="E2167" s="23">
        <f>VLOOKUP($A2167,'[1]MAN PROG 2026'!$A$1:$AI$3379,5,FALSE)</f>
        <v>23881066</v>
      </c>
      <c r="F2167" s="23" t="str">
        <f>VLOOKUP($A2167,'[1]MAN PROG 2026'!$A$1:$AI$3379,6,FALSE)</f>
        <v>SINGOLA</v>
      </c>
      <c r="G2167" s="23">
        <f>VLOOKUP($A2167,'[1]MAN PROG 2026'!$A$1:$AI$3379,7,FALSE)</f>
        <v>103916</v>
      </c>
      <c r="H2167" s="23">
        <f>VLOOKUP($A2167,'[1]MAN PROG 2026'!$A$1:$AI$3379,8,FALSE)</f>
        <v>0</v>
      </c>
      <c r="I2167" s="23" t="str">
        <f>VLOOKUP($A2167,'[1]MAN PROG 2026'!$A$1:$AI$3379,9,FALSE)</f>
        <v>S.PIETRO</v>
      </c>
      <c r="J2167" s="23" t="str">
        <f>VLOOKUP($A2167,'[1]MAN PROG 2026'!$A$1:$AI$3379,10,FALSE)</f>
        <v>EMODINAMICA</v>
      </c>
      <c r="K2167" s="23" t="str">
        <f>VLOOKUP($A2167,'[1]MAN PROG 2026'!$A$1:$AI$3379,11,FALSE)</f>
        <v>EMODINAMICA</v>
      </c>
      <c r="L2167" s="24" t="str">
        <f>VLOOKUP($A2167,'[1]MAN PROG 2026'!$A$2:$AI$3379,12,FALSE)</f>
        <v>NON TROVATO</v>
      </c>
      <c r="M2167" s="24">
        <f>VLOOKUP($A2167,'[1]MAN PROG 2026'!$A$2:$AI$3379,13,FALSE)</f>
        <v>0</v>
      </c>
      <c r="N2167" s="24">
        <f>VLOOKUP($A2167,'[1]MAN PROG 2026'!$A$2:$AI$3379,14,FALSE)</f>
        <v>0</v>
      </c>
      <c r="O2167" s="24">
        <f>VLOOKUP($A2167,'[1]MAN PROG 2026'!$A$2:$AI$3379,15,FALSE)</f>
        <v>0</v>
      </c>
      <c r="P2167" s="25" t="str">
        <f>VLOOKUP($A2167,'[1]MAN PROG 2026'!$A$2:$AI$3379,20,FALSE)</f>
        <v>DA FARE</v>
      </c>
      <c r="Q2167" s="8"/>
      <c r="R2167" s="26"/>
      <c r="S2167" s="8"/>
      <c r="T2167" s="37"/>
      <c r="U2167" s="27"/>
      <c r="V2167" s="27"/>
      <c r="W2167" s="27"/>
      <c r="X2167" s="27"/>
      <c r="Y2167" s="27"/>
      <c r="Z2167" s="27"/>
      <c r="AA2167" s="27"/>
      <c r="AB2167" s="27"/>
      <c r="AC2167" s="27"/>
      <c r="AD2167" s="27"/>
      <c r="AE2167" s="27"/>
      <c r="AF2167" s="27"/>
      <c r="AG2167" s="9" t="s">
        <v>32</v>
      </c>
      <c r="AH2167" s="27"/>
      <c r="AI2167" s="27"/>
      <c r="AJ2167" s="27"/>
      <c r="AK2167" s="27"/>
      <c r="AL2167" s="27"/>
      <c r="AM2167" s="11"/>
      <c r="AN2167" s="28"/>
      <c r="AO2167" s="28"/>
      <c r="AP2167" s="29"/>
      <c r="AQ2167" s="30"/>
      <c r="AR2167" s="31"/>
      <c r="AS2167" s="32"/>
      <c r="AT2167" s="33"/>
      <c r="AU2167" s="34"/>
      <c r="AV2167" s="27"/>
      <c r="AW2167" s="27"/>
      <c r="AX2167" s="27"/>
      <c r="AY2167" s="27"/>
    </row>
    <row r="2168" spans="1:51" ht="24" customHeight="1" x14ac:dyDescent="0.3">
      <c r="A2168" s="22">
        <v>103917</v>
      </c>
      <c r="B2168" s="23" t="str">
        <f>VLOOKUP($A2168,'[1]MAN PROG 2026'!$A$1:$AI$3379,2,FALSE)</f>
        <v>POMPA A SIRINGA</v>
      </c>
      <c r="C2168" s="23" t="str">
        <f>VLOOKUP($A2168,'[1]MAN PROG 2026'!$A$1:$AI$3379,3,FALSE)</f>
        <v>FRESENIUS KABI AG</v>
      </c>
      <c r="D2168" s="23" t="str">
        <f>VLOOKUP($A2168,'[1]MAN PROG 2026'!$A$1:$AI$3379,4,FALSE)</f>
        <v>AGILIA SP MC</v>
      </c>
      <c r="E2168" s="23">
        <f>VLOOKUP($A2168,'[1]MAN PROG 2026'!$A$1:$AI$3379,5,FALSE)</f>
        <v>23881058</v>
      </c>
      <c r="F2168" s="23" t="str">
        <f>VLOOKUP($A2168,'[1]MAN PROG 2026'!$A$1:$AI$3379,6,FALSE)</f>
        <v>SINGOLA</v>
      </c>
      <c r="G2168" s="23">
        <f>VLOOKUP($A2168,'[1]MAN PROG 2026'!$A$1:$AI$3379,7,FALSE)</f>
        <v>103917</v>
      </c>
      <c r="H2168" s="23">
        <f>VLOOKUP($A2168,'[1]MAN PROG 2026'!$A$1:$AI$3379,8,FALSE)</f>
        <v>0</v>
      </c>
      <c r="I2168" s="23" t="str">
        <f>VLOOKUP($A2168,'[1]MAN PROG 2026'!$A$1:$AI$3379,9,FALSE)</f>
        <v>S.PIETRO</v>
      </c>
      <c r="J2168" s="23" t="str">
        <f>VLOOKUP($A2168,'[1]MAN PROG 2026'!$A$1:$AI$3379,10,FALSE)</f>
        <v>EMODINAMICA</v>
      </c>
      <c r="K2168" s="23" t="str">
        <f>VLOOKUP($A2168,'[1]MAN PROG 2026'!$A$1:$AI$3379,11,FALSE)</f>
        <v>EMODINAMICA</v>
      </c>
      <c r="L2168" s="24" t="str">
        <f>VLOOKUP($A2168,'[1]MAN PROG 2026'!$A$2:$AI$3379,12,FALSE)</f>
        <v>AMB. CARDIOLOGIA</v>
      </c>
      <c r="M2168" s="24" t="str">
        <f>VLOOKUP($A2168,'[1]MAN PROG 2026'!$A$2:$AI$3379,13,FALSE)</f>
        <v>SINGOLA</v>
      </c>
      <c r="N2168" s="24" t="str">
        <f>VLOOKUP($A2168,'[1]MAN PROG 2026'!$A$2:$AI$3379,14,FALSE)</f>
        <v>103917</v>
      </c>
      <c r="O2168" s="24">
        <f>VLOOKUP($A2168,'[1]MAN PROG 2026'!$A$2:$AI$3379,15,FALSE)</f>
        <v>0</v>
      </c>
      <c r="P2168" s="25" t="str">
        <f>VLOOKUP($A2168,'[1]MAN PROG 2026'!$A$2:$AI$3379,20,FALSE)</f>
        <v>DA FARE</v>
      </c>
      <c r="Q2168" s="9" t="str">
        <f>RIGHT(A2168,4)</f>
        <v>3917</v>
      </c>
      <c r="R2168" s="26">
        <v>46267</v>
      </c>
      <c r="S2168" s="8" t="s">
        <v>53</v>
      </c>
      <c r="T2168" s="37"/>
      <c r="U2168" s="27" t="s">
        <v>55</v>
      </c>
      <c r="V2168" s="27" t="s">
        <v>56</v>
      </c>
      <c r="W2168" s="27" t="s">
        <v>55</v>
      </c>
      <c r="X2168" s="27" t="s">
        <v>55</v>
      </c>
      <c r="Y2168" s="27" t="s">
        <v>55</v>
      </c>
      <c r="Z2168" s="27" t="s">
        <v>55</v>
      </c>
      <c r="AA2168" s="27" t="s">
        <v>55</v>
      </c>
      <c r="AB2168" s="27" t="s">
        <v>66</v>
      </c>
      <c r="AC2168" s="27" t="s">
        <v>67</v>
      </c>
      <c r="AD2168" s="27" t="s">
        <v>422</v>
      </c>
      <c r="AE2168" s="27" t="s">
        <v>88</v>
      </c>
      <c r="AF2168" s="27" t="s">
        <v>61</v>
      </c>
      <c r="AG2168" s="9" t="s">
        <v>32</v>
      </c>
      <c r="AH2168" s="27" t="s">
        <v>61</v>
      </c>
      <c r="AI2168" s="27" t="s">
        <v>70</v>
      </c>
      <c r="AJ2168" s="27" t="s">
        <v>61</v>
      </c>
      <c r="AK2168" s="27" t="s">
        <v>61</v>
      </c>
      <c r="AL2168" s="27" t="s">
        <v>70</v>
      </c>
      <c r="AM2168" s="11">
        <v>46.1</v>
      </c>
      <c r="AN2168" s="28">
        <v>1.8</v>
      </c>
      <c r="AO2168" s="28" t="s">
        <v>82</v>
      </c>
      <c r="AP2168" s="29"/>
      <c r="AQ2168" s="30"/>
      <c r="AR2168" s="31"/>
      <c r="AS2168" s="32"/>
      <c r="AT2168" s="33"/>
      <c r="AU2168" s="34"/>
      <c r="AV2168" s="27" t="s">
        <v>62</v>
      </c>
      <c r="AW2168" s="27">
        <v>5625031</v>
      </c>
      <c r="AX2168" s="27" t="s">
        <v>63</v>
      </c>
      <c r="AY2168" s="27"/>
    </row>
    <row r="2169" spans="1:51" ht="24" customHeight="1" x14ac:dyDescent="0.3">
      <c r="A2169" s="22">
        <v>103918</v>
      </c>
      <c r="B2169" s="23" t="str">
        <f>VLOOKUP($A2169,'[1]MAN PROG 2026'!$A$1:$AI$3379,2,FALSE)</f>
        <v>POMPA A SIRINGA</v>
      </c>
      <c r="C2169" s="23" t="str">
        <f>VLOOKUP($A2169,'[1]MAN PROG 2026'!$A$1:$AI$3379,3,FALSE)</f>
        <v>FRESENIUS KABI AG</v>
      </c>
      <c r="D2169" s="23" t="str">
        <f>VLOOKUP($A2169,'[1]MAN PROG 2026'!$A$1:$AI$3379,4,FALSE)</f>
        <v>AGILIA SP MC</v>
      </c>
      <c r="E2169" s="23">
        <f>VLOOKUP($A2169,'[1]MAN PROG 2026'!$A$1:$AI$3379,5,FALSE)</f>
        <v>23881059</v>
      </c>
      <c r="F2169" s="23" t="str">
        <f>VLOOKUP($A2169,'[1]MAN PROG 2026'!$A$1:$AI$3379,6,FALSE)</f>
        <v>SINGOLA</v>
      </c>
      <c r="G2169" s="23">
        <f>VLOOKUP($A2169,'[1]MAN PROG 2026'!$A$1:$AI$3379,7,FALSE)</f>
        <v>103918</v>
      </c>
      <c r="H2169" s="23">
        <f>VLOOKUP($A2169,'[1]MAN PROG 2026'!$A$1:$AI$3379,8,FALSE)</f>
        <v>0</v>
      </c>
      <c r="I2169" s="23" t="str">
        <f>VLOOKUP($A2169,'[1]MAN PROG 2026'!$A$1:$AI$3379,9,FALSE)</f>
        <v>S.PIETRO</v>
      </c>
      <c r="J2169" s="23" t="str">
        <f>VLOOKUP($A2169,'[1]MAN PROG 2026'!$A$1:$AI$3379,10,FALSE)</f>
        <v>EMODINAMICA</v>
      </c>
      <c r="K2169" s="23" t="str">
        <f>VLOOKUP($A2169,'[1]MAN PROG 2026'!$A$1:$AI$3379,11,FALSE)</f>
        <v>AMB. CARDIOLOGIA</v>
      </c>
      <c r="L2169" s="24" t="str">
        <f>VLOOKUP($A2169,'[1]MAN PROG 2026'!$A$2:$AI$3379,12,FALSE)</f>
        <v>AMB. CARDIOLOGIA</v>
      </c>
      <c r="M2169" s="24" t="str">
        <f>VLOOKUP($A2169,'[1]MAN PROG 2026'!$A$2:$AI$3379,13,FALSE)</f>
        <v>SINGOLA</v>
      </c>
      <c r="N2169" s="24">
        <f>VLOOKUP($A2169,'[1]MAN PROG 2026'!$A$2:$AI$3379,14,FALSE)</f>
        <v>103918</v>
      </c>
      <c r="O2169" s="24">
        <f>VLOOKUP($A2169,'[1]MAN PROG 2026'!$A$2:$AI$3379,15,FALSE)</f>
        <v>0</v>
      </c>
      <c r="P2169" s="25" t="str">
        <f>VLOOKUP($A2169,'[1]MAN PROG 2026'!$A$2:$AI$3379,20,FALSE)</f>
        <v>NON PREVISTO</v>
      </c>
      <c r="Q2169" s="8"/>
      <c r="R2169" s="26"/>
      <c r="S2169" s="8"/>
      <c r="T2169" s="37"/>
      <c r="U2169" s="27"/>
      <c r="V2169" s="27"/>
      <c r="W2169" s="27"/>
      <c r="X2169" s="27"/>
      <c r="Y2169" s="27"/>
      <c r="Z2169" s="27"/>
      <c r="AA2169" s="27"/>
      <c r="AB2169" s="27"/>
      <c r="AC2169" s="27"/>
      <c r="AD2169" s="27"/>
      <c r="AE2169" s="27"/>
      <c r="AF2169" s="27"/>
      <c r="AG2169" s="9" t="s">
        <v>32</v>
      </c>
      <c r="AH2169" s="27"/>
      <c r="AI2169" s="27"/>
      <c r="AJ2169" s="27"/>
      <c r="AK2169" s="27"/>
      <c r="AL2169" s="27"/>
      <c r="AM2169" s="11"/>
      <c r="AN2169" s="28"/>
      <c r="AO2169" s="28"/>
      <c r="AP2169" s="29"/>
      <c r="AQ2169" s="30"/>
      <c r="AR2169" s="31"/>
      <c r="AS2169" s="32"/>
      <c r="AT2169" s="33"/>
      <c r="AU2169" s="34"/>
      <c r="AV2169" s="27"/>
      <c r="AW2169" s="27"/>
      <c r="AX2169" s="27"/>
      <c r="AY2169" s="27"/>
    </row>
    <row r="2170" spans="1:51" ht="24" customHeight="1" x14ac:dyDescent="0.3">
      <c r="A2170" s="22">
        <v>103919</v>
      </c>
      <c r="B2170" s="23" t="str">
        <f>VLOOKUP($A2170,'[1]MAN PROG 2026'!$A$1:$AI$3379,2,FALSE)</f>
        <v>POMPA DI INFUSIONE</v>
      </c>
      <c r="C2170" s="23" t="str">
        <f>VLOOKUP($A2170,'[1]MAN PROG 2026'!$A$1:$AI$3379,3,FALSE)</f>
        <v>FRESENIUS KABI AG</v>
      </c>
      <c r="D2170" s="23" t="str">
        <f>VLOOKUP($A2170,'[1]MAN PROG 2026'!$A$1:$AI$3379,4,FALSE)</f>
        <v>AGILIA VP MC</v>
      </c>
      <c r="E2170" s="23">
        <f>VLOOKUP($A2170,'[1]MAN PROG 2026'!$A$1:$AI$3379,5,FALSE)</f>
        <v>24068967</v>
      </c>
      <c r="F2170" s="23" t="str">
        <f>VLOOKUP($A2170,'[1]MAN PROG 2026'!$A$1:$AI$3379,6,FALSE)</f>
        <v>SINGOLA</v>
      </c>
      <c r="G2170" s="23">
        <f>VLOOKUP($A2170,'[1]MAN PROG 2026'!$A$1:$AI$3379,7,FALSE)</f>
        <v>103919</v>
      </c>
      <c r="H2170" s="23">
        <f>VLOOKUP($A2170,'[1]MAN PROG 2026'!$A$1:$AI$3379,8,FALSE)</f>
        <v>0</v>
      </c>
      <c r="I2170" s="23" t="str">
        <f>VLOOKUP($A2170,'[1]MAN PROG 2026'!$A$1:$AI$3379,9,FALSE)</f>
        <v>S.PIETRO</v>
      </c>
      <c r="J2170" s="23" t="str">
        <f>VLOOKUP($A2170,'[1]MAN PROG 2026'!$A$1:$AI$3379,10,FALSE)</f>
        <v>EMODINAMICA</v>
      </c>
      <c r="K2170" s="23" t="str">
        <f>VLOOKUP($A2170,'[1]MAN PROG 2026'!$A$1:$AI$3379,11,FALSE)</f>
        <v>EMODINAMICA</v>
      </c>
      <c r="L2170" s="24" t="str">
        <f>VLOOKUP($A2170,'[1]MAN PROG 2026'!$A$2:$AI$3379,12,FALSE)</f>
        <v>EMODINAMICA</v>
      </c>
      <c r="M2170" s="24" t="str">
        <f>VLOOKUP($A2170,'[1]MAN PROG 2026'!$A$2:$AI$3379,13,FALSE)</f>
        <v>SINGOLA</v>
      </c>
      <c r="N2170" s="24" t="str">
        <f>VLOOKUP($A2170,'[1]MAN PROG 2026'!$A$2:$AI$3379,14,FALSE)</f>
        <v>103919</v>
      </c>
      <c r="O2170" s="24">
        <f>VLOOKUP($A2170,'[1]MAN PROG 2026'!$A$2:$AI$3379,15,FALSE)</f>
        <v>0</v>
      </c>
      <c r="P2170" s="25" t="str">
        <f>VLOOKUP($A2170,'[1]MAN PROG 2026'!$A$2:$AI$3379,20,FALSE)</f>
        <v>DA FARE</v>
      </c>
      <c r="Q2170" s="9" t="str">
        <f>RIGHT(A2170,4)</f>
        <v>3919</v>
      </c>
      <c r="R2170" s="26">
        <v>46268</v>
      </c>
      <c r="S2170" s="8" t="s">
        <v>53</v>
      </c>
      <c r="T2170" s="37"/>
      <c r="U2170" s="27" t="s">
        <v>55</v>
      </c>
      <c r="V2170" s="27" t="s">
        <v>56</v>
      </c>
      <c r="W2170" s="27" t="s">
        <v>55</v>
      </c>
      <c r="X2170" s="27" t="s">
        <v>55</v>
      </c>
      <c r="Y2170" s="27" t="s">
        <v>55</v>
      </c>
      <c r="Z2170" s="27" t="s">
        <v>55</v>
      </c>
      <c r="AA2170" s="27" t="s">
        <v>55</v>
      </c>
      <c r="AB2170" s="27" t="s">
        <v>66</v>
      </c>
      <c r="AC2170" s="27" t="s">
        <v>67</v>
      </c>
      <c r="AD2170" s="27" t="s">
        <v>93</v>
      </c>
      <c r="AE2170" s="27" t="s">
        <v>68</v>
      </c>
      <c r="AF2170" s="27" t="s">
        <v>916</v>
      </c>
      <c r="AG2170" s="9" t="s">
        <v>32</v>
      </c>
      <c r="AH2170" s="27" t="s">
        <v>61</v>
      </c>
      <c r="AI2170" s="27" t="s">
        <v>70</v>
      </c>
      <c r="AJ2170" s="27" t="s">
        <v>61</v>
      </c>
      <c r="AK2170" s="27" t="s">
        <v>61</v>
      </c>
      <c r="AL2170" s="27" t="s">
        <v>70</v>
      </c>
      <c r="AM2170" s="11">
        <v>47.4</v>
      </c>
      <c r="AN2170" s="28">
        <v>1.9</v>
      </c>
      <c r="AO2170" s="28" t="s">
        <v>329</v>
      </c>
      <c r="AP2170" s="29"/>
      <c r="AQ2170" s="30"/>
      <c r="AR2170" s="31"/>
      <c r="AS2170" s="32"/>
      <c r="AT2170" s="33"/>
      <c r="AU2170" s="34"/>
      <c r="AV2170" s="27" t="s">
        <v>62</v>
      </c>
      <c r="AW2170" s="27">
        <v>5625031</v>
      </c>
      <c r="AX2170" s="27" t="s">
        <v>63</v>
      </c>
      <c r="AY2170" s="27"/>
    </row>
    <row r="2171" spans="1:51" ht="24" customHeight="1" x14ac:dyDescent="0.3">
      <c r="A2171" s="22">
        <v>103920</v>
      </c>
      <c r="B2171" s="23" t="str">
        <f>VLOOKUP($A2171,'[1]MAN PROG 2026'!$A$1:$AI$3379,2,FALSE)</f>
        <v>POMPA DI INFUSIONE</v>
      </c>
      <c r="C2171" s="23" t="str">
        <f>VLOOKUP($A2171,'[1]MAN PROG 2026'!$A$1:$AI$3379,3,FALSE)</f>
        <v>FRESENIUS KABI AG</v>
      </c>
      <c r="D2171" s="23" t="str">
        <f>VLOOKUP($A2171,'[1]MAN PROG 2026'!$A$1:$AI$3379,4,FALSE)</f>
        <v>AGILIA VP MC</v>
      </c>
      <c r="E2171" s="23">
        <f>VLOOKUP($A2171,'[1]MAN PROG 2026'!$A$1:$AI$3379,5,FALSE)</f>
        <v>24068965</v>
      </c>
      <c r="F2171" s="23" t="str">
        <f>VLOOKUP($A2171,'[1]MAN PROG 2026'!$A$1:$AI$3379,6,FALSE)</f>
        <v>SINGOLA</v>
      </c>
      <c r="G2171" s="23">
        <f>VLOOKUP($A2171,'[1]MAN PROG 2026'!$A$1:$AI$3379,7,FALSE)</f>
        <v>103920</v>
      </c>
      <c r="H2171" s="23">
        <f>VLOOKUP($A2171,'[1]MAN PROG 2026'!$A$1:$AI$3379,8,FALSE)</f>
        <v>0</v>
      </c>
      <c r="I2171" s="23" t="str">
        <f>VLOOKUP($A2171,'[1]MAN PROG 2026'!$A$1:$AI$3379,9,FALSE)</f>
        <v>S.PIETRO</v>
      </c>
      <c r="J2171" s="23" t="str">
        <f>VLOOKUP($A2171,'[1]MAN PROG 2026'!$A$1:$AI$3379,10,FALSE)</f>
        <v>EMODINAMICA</v>
      </c>
      <c r="K2171" s="23" t="str">
        <f>VLOOKUP($A2171,'[1]MAN PROG 2026'!$A$1:$AI$3379,11,FALSE)</f>
        <v>EMODINAMICA</v>
      </c>
      <c r="L2171" s="24" t="str">
        <f>VLOOKUP($A2171,'[1]MAN PROG 2026'!$A$2:$AI$3379,12,FALSE)</f>
        <v>NON TROVATO</v>
      </c>
      <c r="M2171" s="24">
        <f>VLOOKUP($A2171,'[1]MAN PROG 2026'!$A$2:$AI$3379,13,FALSE)</f>
        <v>0</v>
      </c>
      <c r="N2171" s="24">
        <f>VLOOKUP($A2171,'[1]MAN PROG 2026'!$A$2:$AI$3379,14,FALSE)</f>
        <v>0</v>
      </c>
      <c r="O2171" s="24">
        <f>VLOOKUP($A2171,'[1]MAN PROG 2026'!$A$2:$AI$3379,15,FALSE)</f>
        <v>0</v>
      </c>
      <c r="P2171" s="25" t="str">
        <f>VLOOKUP($A2171,'[1]MAN PROG 2026'!$A$2:$AI$3379,20,FALSE)</f>
        <v>DA FARE</v>
      </c>
      <c r="Q2171" s="8"/>
      <c r="R2171" s="26"/>
      <c r="S2171" s="8"/>
      <c r="T2171" s="37"/>
      <c r="U2171" s="27"/>
      <c r="V2171" s="27"/>
      <c r="W2171" s="27"/>
      <c r="X2171" s="27"/>
      <c r="Y2171" s="27"/>
      <c r="Z2171" s="27"/>
      <c r="AA2171" s="27"/>
      <c r="AB2171" s="27"/>
      <c r="AC2171" s="27"/>
      <c r="AD2171" s="27"/>
      <c r="AE2171" s="27"/>
      <c r="AF2171" s="27"/>
      <c r="AG2171" s="9" t="s">
        <v>32</v>
      </c>
      <c r="AH2171" s="27"/>
      <c r="AI2171" s="27"/>
      <c r="AJ2171" s="27"/>
      <c r="AK2171" s="27"/>
      <c r="AL2171" s="27"/>
      <c r="AM2171" s="11"/>
      <c r="AN2171" s="28"/>
      <c r="AO2171" s="28"/>
      <c r="AP2171" s="29"/>
      <c r="AQ2171" s="30"/>
      <c r="AR2171" s="31"/>
      <c r="AS2171" s="32"/>
      <c r="AT2171" s="33"/>
      <c r="AU2171" s="34"/>
      <c r="AV2171" s="27"/>
      <c r="AW2171" s="27"/>
      <c r="AX2171" s="27"/>
      <c r="AY2171" s="27"/>
    </row>
    <row r="2172" spans="1:51" ht="24" customHeight="1" x14ac:dyDescent="0.3">
      <c r="A2172" s="22">
        <v>103921</v>
      </c>
      <c r="B2172" s="23" t="str">
        <f>VLOOKUP($A2172,'[1]MAN PROG 2026'!$A$1:$AI$3379,2,FALSE)</f>
        <v>POMPA A SIRINGA</v>
      </c>
      <c r="C2172" s="23" t="str">
        <f>VLOOKUP($A2172,'[1]MAN PROG 2026'!$A$1:$AI$3379,3,FALSE)</f>
        <v>FRESENIUS KABI AG</v>
      </c>
      <c r="D2172" s="23" t="str">
        <f>VLOOKUP($A2172,'[1]MAN PROG 2026'!$A$1:$AI$3379,4,FALSE)</f>
        <v>AGILIA SP MC</v>
      </c>
      <c r="E2172" s="23">
        <f>VLOOKUP($A2172,'[1]MAN PROG 2026'!$A$1:$AI$3379,5,FALSE)</f>
        <v>23881061</v>
      </c>
      <c r="F2172" s="23" t="str">
        <f>VLOOKUP($A2172,'[1]MAN PROG 2026'!$A$1:$AI$3379,6,FALSE)</f>
        <v>SINGOLA</v>
      </c>
      <c r="G2172" s="23">
        <f>VLOOKUP($A2172,'[1]MAN PROG 2026'!$A$1:$AI$3379,7,FALSE)</f>
        <v>103921</v>
      </c>
      <c r="H2172" s="23">
        <f>VLOOKUP($A2172,'[1]MAN PROG 2026'!$A$1:$AI$3379,8,FALSE)</f>
        <v>0</v>
      </c>
      <c r="I2172" s="23" t="str">
        <f>VLOOKUP($A2172,'[1]MAN PROG 2026'!$A$1:$AI$3379,9,FALSE)</f>
        <v>S.PIETRO</v>
      </c>
      <c r="J2172" s="23" t="str">
        <f>VLOOKUP($A2172,'[1]MAN PROG 2026'!$A$1:$AI$3379,10,FALSE)</f>
        <v>S. VINCENZO</v>
      </c>
      <c r="K2172" s="23" t="str">
        <f>VLOOKUP($A2172,'[1]MAN PROG 2026'!$A$1:$AI$3379,11,FALSE)</f>
        <v>S. VINCENZO</v>
      </c>
      <c r="L2172" s="24" t="str">
        <f>VLOOKUP($A2172,'[1]MAN PROG 2026'!$A$2:$AI$3379,12,FALSE)</f>
        <v>S. VINCENZO</v>
      </c>
      <c r="M2172" s="24" t="str">
        <f>VLOOKUP($A2172,'[1]MAN PROG 2026'!$A$2:$AI$3379,13,FALSE)</f>
        <v>SINGOLA</v>
      </c>
      <c r="N2172" s="24">
        <f>VLOOKUP($A2172,'[1]MAN PROG 2026'!$A$2:$AI$3379,14,FALSE)</f>
        <v>103921</v>
      </c>
      <c r="O2172" s="24">
        <f>VLOOKUP($A2172,'[1]MAN PROG 2026'!$A$2:$AI$3379,15,FALSE)</f>
        <v>0</v>
      </c>
      <c r="P2172" s="25" t="str">
        <f>VLOOKUP($A2172,'[1]MAN PROG 2026'!$A$2:$AI$3379,20,FALSE)</f>
        <v>DA FARE</v>
      </c>
      <c r="Q2172" s="9">
        <v>3921</v>
      </c>
      <c r="R2172" s="26">
        <v>46153</v>
      </c>
      <c r="S2172" s="8" t="s">
        <v>53</v>
      </c>
      <c r="T2172" s="37"/>
      <c r="U2172" s="27" t="s">
        <v>55</v>
      </c>
      <c r="V2172" s="27" t="s">
        <v>55</v>
      </c>
      <c r="W2172" s="27" t="s">
        <v>55</v>
      </c>
      <c r="X2172" s="27" t="s">
        <v>55</v>
      </c>
      <c r="Y2172" s="27" t="s">
        <v>55</v>
      </c>
      <c r="Z2172" s="27" t="s">
        <v>55</v>
      </c>
      <c r="AA2172" s="27" t="s">
        <v>55</v>
      </c>
      <c r="AB2172" s="27" t="s">
        <v>66</v>
      </c>
      <c r="AC2172" s="27" t="s">
        <v>67</v>
      </c>
      <c r="AD2172" s="27" t="s">
        <v>221</v>
      </c>
      <c r="AE2172" s="27" t="s">
        <v>88</v>
      </c>
      <c r="AF2172" s="27" t="s">
        <v>708</v>
      </c>
      <c r="AG2172" s="9" t="s">
        <v>32</v>
      </c>
      <c r="AH2172" s="27" t="s">
        <v>61</v>
      </c>
      <c r="AI2172" s="27" t="s">
        <v>70</v>
      </c>
      <c r="AJ2172" s="27" t="s">
        <v>61</v>
      </c>
      <c r="AK2172" s="27" t="s">
        <v>61</v>
      </c>
      <c r="AL2172" s="27" t="s">
        <v>70</v>
      </c>
      <c r="AM2172" s="11">
        <v>45.1</v>
      </c>
      <c r="AN2172" s="28">
        <v>1</v>
      </c>
      <c r="AO2172" s="28" t="s">
        <v>82</v>
      </c>
      <c r="AP2172" s="29"/>
      <c r="AQ2172" s="30"/>
      <c r="AR2172" s="31"/>
      <c r="AS2172" s="32"/>
      <c r="AT2172" s="33"/>
      <c r="AU2172" s="34"/>
      <c r="AV2172" s="27" t="s">
        <v>62</v>
      </c>
      <c r="AW2172" s="27">
        <v>5625031</v>
      </c>
      <c r="AX2172" s="27" t="s">
        <v>63</v>
      </c>
      <c r="AY2172" s="27"/>
    </row>
    <row r="2173" spans="1:51" ht="24" customHeight="1" x14ac:dyDescent="0.3">
      <c r="A2173" s="22">
        <v>103922</v>
      </c>
      <c r="B2173" s="23" t="str">
        <f>VLOOKUP($A2173,'[1]MAN PROG 2026'!$A$1:$AI$3379,2,FALSE)</f>
        <v>POMPA A SIRINGA</v>
      </c>
      <c r="C2173" s="23" t="str">
        <f>VLOOKUP($A2173,'[1]MAN PROG 2026'!$A$1:$AI$3379,3,FALSE)</f>
        <v>FRESENIUS KABI AG</v>
      </c>
      <c r="D2173" s="23" t="str">
        <f>VLOOKUP($A2173,'[1]MAN PROG 2026'!$A$1:$AI$3379,4,FALSE)</f>
        <v>AGILIA SP MC</v>
      </c>
      <c r="E2173" s="23">
        <f>VLOOKUP($A2173,'[1]MAN PROG 2026'!$A$1:$AI$3379,5,FALSE)</f>
        <v>23881067</v>
      </c>
      <c r="F2173" s="23" t="str">
        <f>VLOOKUP($A2173,'[1]MAN PROG 2026'!$A$1:$AI$3379,6,FALSE)</f>
        <v>SINGOLA</v>
      </c>
      <c r="G2173" s="23">
        <f>VLOOKUP($A2173,'[1]MAN PROG 2026'!$A$1:$AI$3379,7,FALSE)</f>
        <v>103922</v>
      </c>
      <c r="H2173" s="23">
        <f>VLOOKUP($A2173,'[1]MAN PROG 2026'!$A$1:$AI$3379,8,FALSE)</f>
        <v>0</v>
      </c>
      <c r="I2173" s="23" t="str">
        <f>VLOOKUP($A2173,'[1]MAN PROG 2026'!$A$1:$AI$3379,9,FALSE)</f>
        <v>S.PIETRO</v>
      </c>
      <c r="J2173" s="23" t="str">
        <f>VLOOKUP($A2173,'[1]MAN PROG 2026'!$A$1:$AI$3379,10,FALSE)</f>
        <v>S. VINCENZO</v>
      </c>
      <c r="K2173" s="23" t="str">
        <f>VLOOKUP($A2173,'[1]MAN PROG 2026'!$A$1:$AI$3379,11,FALSE)</f>
        <v>UTIN</v>
      </c>
      <c r="L2173" s="24" t="str">
        <f>VLOOKUP($A2173,'[1]MAN PROG 2026'!$A$2:$AI$3379,12,FALSE)</f>
        <v>UTIN</v>
      </c>
      <c r="M2173" s="24" t="str">
        <f>VLOOKUP($A2173,'[1]MAN PROG 2026'!$A$2:$AI$3379,13,FALSE)</f>
        <v>SINGOLA</v>
      </c>
      <c r="N2173" s="24">
        <f>VLOOKUP($A2173,'[1]MAN PROG 2026'!$A$2:$AI$3379,14,FALSE)</f>
        <v>103922</v>
      </c>
      <c r="O2173" s="24">
        <f>VLOOKUP($A2173,'[1]MAN PROG 2026'!$A$2:$AI$3379,15,FALSE)</f>
        <v>0</v>
      </c>
      <c r="P2173" s="25" t="str">
        <f>VLOOKUP($A2173,'[1]MAN PROG 2026'!$A$2:$AI$3379,20,FALSE)</f>
        <v>DA FARE</v>
      </c>
      <c r="Q2173" s="9">
        <v>3922</v>
      </c>
      <c r="R2173" s="26">
        <v>46122</v>
      </c>
      <c r="S2173" s="8" t="s">
        <v>53</v>
      </c>
      <c r="T2173" s="37"/>
      <c r="U2173" s="27" t="s">
        <v>55</v>
      </c>
      <c r="V2173" s="27" t="s">
        <v>56</v>
      </c>
      <c r="W2173" s="27" t="s">
        <v>55</v>
      </c>
      <c r="X2173" s="27" t="s">
        <v>55</v>
      </c>
      <c r="Y2173" s="27" t="s">
        <v>55</v>
      </c>
      <c r="Z2173" s="27" t="s">
        <v>55</v>
      </c>
      <c r="AA2173" s="27" t="s">
        <v>55</v>
      </c>
      <c r="AB2173" s="27" t="s">
        <v>66</v>
      </c>
      <c r="AC2173" s="27" t="s">
        <v>73</v>
      </c>
      <c r="AD2173" s="27" t="s">
        <v>196</v>
      </c>
      <c r="AE2173" s="27" t="s">
        <v>68</v>
      </c>
      <c r="AF2173" s="27" t="s">
        <v>917</v>
      </c>
      <c r="AG2173" s="9" t="s">
        <v>32</v>
      </c>
      <c r="AH2173" s="27" t="s">
        <v>61</v>
      </c>
      <c r="AI2173" s="27" t="s">
        <v>70</v>
      </c>
      <c r="AJ2173" s="27" t="s">
        <v>61</v>
      </c>
      <c r="AK2173" s="27" t="s">
        <v>61</v>
      </c>
      <c r="AL2173" s="27" t="s">
        <v>70</v>
      </c>
      <c r="AM2173" s="11">
        <v>33.5</v>
      </c>
      <c r="AN2173" s="28">
        <v>3.1</v>
      </c>
      <c r="AO2173" s="28" t="s">
        <v>82</v>
      </c>
      <c r="AP2173" s="29"/>
      <c r="AQ2173" s="30"/>
      <c r="AR2173" s="31"/>
      <c r="AS2173" s="32"/>
      <c r="AT2173" s="33"/>
      <c r="AU2173" s="34"/>
      <c r="AV2173" s="27" t="s">
        <v>62</v>
      </c>
      <c r="AW2173" s="27">
        <v>5625031</v>
      </c>
      <c r="AX2173" s="27" t="s">
        <v>63</v>
      </c>
      <c r="AY2173" s="27"/>
    </row>
    <row r="2174" spans="1:51" ht="24" customHeight="1" x14ac:dyDescent="0.3">
      <c r="A2174" s="22">
        <v>103923</v>
      </c>
      <c r="B2174" s="23" t="str">
        <f>VLOOKUP($A2174,'[1]MAN PROG 2026'!$A$1:$AI$3379,2,FALSE)</f>
        <v>POMPA DI INFUSIONE</v>
      </c>
      <c r="C2174" s="23" t="str">
        <f>VLOOKUP($A2174,'[1]MAN PROG 2026'!$A$1:$AI$3379,3,FALSE)</f>
        <v>FRESENIUS KABI AG</v>
      </c>
      <c r="D2174" s="23" t="str">
        <f>VLOOKUP($A2174,'[1]MAN PROG 2026'!$A$1:$AI$3379,4,FALSE)</f>
        <v>AGILIA VP MC</v>
      </c>
      <c r="E2174" s="23">
        <f>VLOOKUP($A2174,'[1]MAN PROG 2026'!$A$1:$AI$3379,5,FALSE)</f>
        <v>24068955</v>
      </c>
      <c r="F2174" s="23" t="str">
        <f>VLOOKUP($A2174,'[1]MAN PROG 2026'!$A$1:$AI$3379,6,FALSE)</f>
        <v>SINGOLA</v>
      </c>
      <c r="G2174" s="23">
        <f>VLOOKUP($A2174,'[1]MAN PROG 2026'!$A$1:$AI$3379,7,FALSE)</f>
        <v>103923</v>
      </c>
      <c r="H2174" s="23">
        <f>VLOOKUP($A2174,'[1]MAN PROG 2026'!$A$1:$AI$3379,8,FALSE)</f>
        <v>0</v>
      </c>
      <c r="I2174" s="23" t="str">
        <f>VLOOKUP($A2174,'[1]MAN PROG 2026'!$A$1:$AI$3379,9,FALSE)</f>
        <v>S.PIETRO</v>
      </c>
      <c r="J2174" s="23" t="str">
        <f>VLOOKUP($A2174,'[1]MAN PROG 2026'!$A$1:$AI$3379,10,FALSE)</f>
        <v>S. VINCENZO</v>
      </c>
      <c r="K2174" s="23" t="str">
        <f>VLOOKUP($A2174,'[1]MAN PROG 2026'!$A$1:$AI$3379,11,FALSE)</f>
        <v>S. VINCENZO</v>
      </c>
      <c r="L2174" s="24" t="str">
        <f>VLOOKUP($A2174,'[1]MAN PROG 2026'!$A$2:$AI$3379,12,FALSE)</f>
        <v>S. VINCENZO</v>
      </c>
      <c r="M2174" s="24" t="str">
        <f>VLOOKUP($A2174,'[1]MAN PROG 2026'!$A$2:$AI$3379,13,FALSE)</f>
        <v>SINGOLA</v>
      </c>
      <c r="N2174" s="24">
        <f>VLOOKUP($A2174,'[1]MAN PROG 2026'!$A$2:$AI$3379,14,FALSE)</f>
        <v>103923</v>
      </c>
      <c r="O2174" s="24">
        <f>VLOOKUP($A2174,'[1]MAN PROG 2026'!$A$2:$AI$3379,15,FALSE)</f>
        <v>0</v>
      </c>
      <c r="P2174" s="25" t="str">
        <f>VLOOKUP($A2174,'[1]MAN PROG 2026'!$A$2:$AI$3379,20,FALSE)</f>
        <v>DA FARE</v>
      </c>
      <c r="Q2174" s="9">
        <v>3923</v>
      </c>
      <c r="R2174" s="26">
        <v>46153</v>
      </c>
      <c r="S2174" s="8" t="s">
        <v>53</v>
      </c>
      <c r="T2174" s="37"/>
      <c r="U2174" s="27" t="s">
        <v>55</v>
      </c>
      <c r="V2174" s="27" t="s">
        <v>55</v>
      </c>
      <c r="W2174" s="27" t="s">
        <v>55</v>
      </c>
      <c r="X2174" s="27" t="s">
        <v>55</v>
      </c>
      <c r="Y2174" s="27" t="s">
        <v>55</v>
      </c>
      <c r="Z2174" s="27" t="s">
        <v>55</v>
      </c>
      <c r="AA2174" s="27" t="s">
        <v>55</v>
      </c>
      <c r="AB2174" s="27" t="s">
        <v>66</v>
      </c>
      <c r="AC2174" s="27" t="s">
        <v>67</v>
      </c>
      <c r="AD2174" s="27" t="s">
        <v>221</v>
      </c>
      <c r="AE2174" s="27" t="s">
        <v>88</v>
      </c>
      <c r="AF2174" s="27" t="s">
        <v>708</v>
      </c>
      <c r="AG2174" s="9" t="s">
        <v>32</v>
      </c>
      <c r="AH2174" s="27" t="s">
        <v>61</v>
      </c>
      <c r="AI2174" s="27" t="s">
        <v>70</v>
      </c>
      <c r="AJ2174" s="27" t="s">
        <v>61</v>
      </c>
      <c r="AK2174" s="27" t="s">
        <v>61</v>
      </c>
      <c r="AL2174" s="27" t="s">
        <v>70</v>
      </c>
      <c r="AM2174" s="11">
        <v>37.9</v>
      </c>
      <c r="AN2174" s="28">
        <v>1.4</v>
      </c>
      <c r="AO2174" s="28" t="s">
        <v>329</v>
      </c>
      <c r="AP2174" s="29"/>
      <c r="AQ2174" s="30"/>
      <c r="AR2174" s="31"/>
      <c r="AS2174" s="32"/>
      <c r="AT2174" s="33"/>
      <c r="AU2174" s="34"/>
      <c r="AV2174" s="27" t="s">
        <v>62</v>
      </c>
      <c r="AW2174" s="27">
        <v>5625031</v>
      </c>
      <c r="AX2174" s="27" t="s">
        <v>63</v>
      </c>
      <c r="AY2174" s="27"/>
    </row>
    <row r="2175" spans="1:51" ht="24" customHeight="1" x14ac:dyDescent="0.3">
      <c r="A2175" s="22">
        <v>103924</v>
      </c>
      <c r="B2175" s="23" t="str">
        <f>VLOOKUP($A2175,'[1]MAN PROG 2026'!$A$1:$AI$3379,2,FALSE)</f>
        <v>POMPA DI INFUSIONE</v>
      </c>
      <c r="C2175" s="23" t="str">
        <f>VLOOKUP($A2175,'[1]MAN PROG 2026'!$A$1:$AI$3379,3,FALSE)</f>
        <v>FRESENIUS KABI AG</v>
      </c>
      <c r="D2175" s="23" t="str">
        <f>VLOOKUP($A2175,'[1]MAN PROG 2026'!$A$1:$AI$3379,4,FALSE)</f>
        <v>AGILIA VP MC</v>
      </c>
      <c r="E2175" s="23">
        <f>VLOOKUP($A2175,'[1]MAN PROG 2026'!$A$1:$AI$3379,5,FALSE)</f>
        <v>24068091</v>
      </c>
      <c r="F2175" s="23" t="str">
        <f>VLOOKUP($A2175,'[1]MAN PROG 2026'!$A$1:$AI$3379,6,FALSE)</f>
        <v>SINGOLA</v>
      </c>
      <c r="G2175" s="23">
        <f>VLOOKUP($A2175,'[1]MAN PROG 2026'!$A$1:$AI$3379,7,FALSE)</f>
        <v>103924</v>
      </c>
      <c r="H2175" s="23">
        <f>VLOOKUP($A2175,'[1]MAN PROG 2026'!$A$1:$AI$3379,8,FALSE)</f>
        <v>0</v>
      </c>
      <c r="I2175" s="23" t="str">
        <f>VLOOKUP($A2175,'[1]MAN PROG 2026'!$A$1:$AI$3379,9,FALSE)</f>
        <v>S.PIETRO</v>
      </c>
      <c r="J2175" s="23" t="str">
        <f>VLOOKUP($A2175,'[1]MAN PROG 2026'!$A$1:$AI$3379,10,FALSE)</f>
        <v>S. VINCENZO</v>
      </c>
      <c r="K2175" s="23" t="str">
        <f>VLOOKUP($A2175,'[1]MAN PROG 2026'!$A$1:$AI$3379,11,FALSE)</f>
        <v>S. VINCENZO</v>
      </c>
      <c r="L2175" s="24" t="str">
        <f>VLOOKUP($A2175,'[1]MAN PROG 2026'!$A$2:$AI$3379,12,FALSE)</f>
        <v>S. VINCENZO</v>
      </c>
      <c r="M2175" s="24" t="str">
        <f>VLOOKUP($A2175,'[1]MAN PROG 2026'!$A$2:$AI$3379,13,FALSE)</f>
        <v>SINGOLA</v>
      </c>
      <c r="N2175" s="24">
        <f>VLOOKUP($A2175,'[1]MAN PROG 2026'!$A$2:$AI$3379,14,FALSE)</f>
        <v>103924</v>
      </c>
      <c r="O2175" s="24">
        <f>VLOOKUP($A2175,'[1]MAN PROG 2026'!$A$2:$AI$3379,15,FALSE)</f>
        <v>0</v>
      </c>
      <c r="P2175" s="25" t="str">
        <f>VLOOKUP($A2175,'[1]MAN PROG 2026'!$A$2:$AI$3379,20,FALSE)</f>
        <v>DA FARE</v>
      </c>
      <c r="Q2175" s="9">
        <v>3924</v>
      </c>
      <c r="R2175" s="26">
        <v>46153</v>
      </c>
      <c r="S2175" s="8" t="s">
        <v>53</v>
      </c>
      <c r="T2175" s="37"/>
      <c r="U2175" s="27" t="s">
        <v>55</v>
      </c>
      <c r="V2175" s="27" t="s">
        <v>55</v>
      </c>
      <c r="W2175" s="27" t="s">
        <v>55</v>
      </c>
      <c r="X2175" s="27" t="s">
        <v>55</v>
      </c>
      <c r="Y2175" s="27" t="s">
        <v>55</v>
      </c>
      <c r="Z2175" s="27" t="s">
        <v>55</v>
      </c>
      <c r="AA2175" s="27" t="s">
        <v>55</v>
      </c>
      <c r="AB2175" s="27" t="s">
        <v>66</v>
      </c>
      <c r="AC2175" s="27" t="s">
        <v>67</v>
      </c>
      <c r="AD2175" s="27" t="s">
        <v>221</v>
      </c>
      <c r="AE2175" s="27" t="s">
        <v>88</v>
      </c>
      <c r="AF2175" s="27" t="s">
        <v>708</v>
      </c>
      <c r="AG2175" s="9" t="s">
        <v>32</v>
      </c>
      <c r="AH2175" s="27" t="s">
        <v>61</v>
      </c>
      <c r="AI2175" s="27" t="s">
        <v>70</v>
      </c>
      <c r="AJ2175" s="27" t="s">
        <v>61</v>
      </c>
      <c r="AK2175" s="27" t="s">
        <v>61</v>
      </c>
      <c r="AL2175" s="27" t="s">
        <v>70</v>
      </c>
      <c r="AM2175" s="11">
        <v>40.5</v>
      </c>
      <c r="AN2175" s="28">
        <v>1.2</v>
      </c>
      <c r="AO2175" s="28" t="s">
        <v>329</v>
      </c>
      <c r="AP2175" s="29"/>
      <c r="AQ2175" s="30"/>
      <c r="AR2175" s="31"/>
      <c r="AS2175" s="32"/>
      <c r="AT2175" s="33"/>
      <c r="AU2175" s="34"/>
      <c r="AV2175" s="27" t="s">
        <v>62</v>
      </c>
      <c r="AW2175" s="27">
        <v>5625031</v>
      </c>
      <c r="AX2175" s="27" t="s">
        <v>63</v>
      </c>
      <c r="AY2175" s="27"/>
    </row>
    <row r="2176" spans="1:51" ht="24" customHeight="1" x14ac:dyDescent="0.3">
      <c r="A2176" s="22">
        <v>103925</v>
      </c>
      <c r="B2176" s="23" t="str">
        <f>VLOOKUP($A2176,'[1]MAN PROG 2026'!$A$1:$AI$3379,2,FALSE)</f>
        <v>POMPA DI INFUSIONE</v>
      </c>
      <c r="C2176" s="23" t="str">
        <f>VLOOKUP($A2176,'[1]MAN PROG 2026'!$A$1:$AI$3379,3,FALSE)</f>
        <v>FRESENIUS KABI AG</v>
      </c>
      <c r="D2176" s="23" t="str">
        <f>VLOOKUP($A2176,'[1]MAN PROG 2026'!$A$1:$AI$3379,4,FALSE)</f>
        <v>AGILIA VP MC</v>
      </c>
      <c r="E2176" s="23">
        <f>VLOOKUP($A2176,'[1]MAN PROG 2026'!$A$1:$AI$3379,5,FALSE)</f>
        <v>24068849</v>
      </c>
      <c r="F2176" s="23" t="str">
        <f>VLOOKUP($A2176,'[1]MAN PROG 2026'!$A$1:$AI$3379,6,FALSE)</f>
        <v>SINGOLA</v>
      </c>
      <c r="G2176" s="23">
        <f>VLOOKUP($A2176,'[1]MAN PROG 2026'!$A$1:$AI$3379,7,FALSE)</f>
        <v>103925</v>
      </c>
      <c r="H2176" s="23">
        <f>VLOOKUP($A2176,'[1]MAN PROG 2026'!$A$1:$AI$3379,8,FALSE)</f>
        <v>0</v>
      </c>
      <c r="I2176" s="23" t="str">
        <f>VLOOKUP($A2176,'[1]MAN PROG 2026'!$A$1:$AI$3379,9,FALSE)</f>
        <v>S.PIETRO</v>
      </c>
      <c r="J2176" s="23" t="str">
        <f>VLOOKUP($A2176,'[1]MAN PROG 2026'!$A$1:$AI$3379,10,FALSE)</f>
        <v>S. VINCENZO</v>
      </c>
      <c r="K2176" s="23" t="str">
        <f>VLOOKUP($A2176,'[1]MAN PROG 2026'!$A$1:$AI$3379,11,FALSE)</f>
        <v>S. VINCENZO</v>
      </c>
      <c r="L2176" s="24" t="str">
        <f>VLOOKUP($A2176,'[1]MAN PROG 2026'!$A$2:$AI$3379,12,FALSE)</f>
        <v>NON TROVATO</v>
      </c>
      <c r="M2176" s="24">
        <f>VLOOKUP($A2176,'[1]MAN PROG 2026'!$A$2:$AI$3379,13,FALSE)</f>
        <v>0</v>
      </c>
      <c r="N2176" s="24">
        <f>VLOOKUP($A2176,'[1]MAN PROG 2026'!$A$2:$AI$3379,14,FALSE)</f>
        <v>0</v>
      </c>
      <c r="O2176" s="24">
        <f>VLOOKUP($A2176,'[1]MAN PROG 2026'!$A$2:$AI$3379,15,FALSE)</f>
        <v>0</v>
      </c>
      <c r="P2176" s="25" t="str">
        <f>VLOOKUP($A2176,'[1]MAN PROG 2026'!$A$2:$AI$3379,20,FALSE)</f>
        <v>DA FARE</v>
      </c>
      <c r="Q2176" s="8"/>
      <c r="R2176" s="26"/>
      <c r="S2176" s="8"/>
      <c r="T2176" s="37"/>
      <c r="U2176" s="27"/>
      <c r="V2176" s="27"/>
      <c r="W2176" s="27"/>
      <c r="X2176" s="27"/>
      <c r="Y2176" s="27"/>
      <c r="Z2176" s="27"/>
      <c r="AA2176" s="27"/>
      <c r="AB2176" s="27"/>
      <c r="AC2176" s="27"/>
      <c r="AD2176" s="27"/>
      <c r="AE2176" s="27"/>
      <c r="AF2176" s="27"/>
      <c r="AG2176" s="9" t="s">
        <v>32</v>
      </c>
      <c r="AH2176" s="27"/>
      <c r="AI2176" s="27"/>
      <c r="AJ2176" s="27"/>
      <c r="AK2176" s="27"/>
      <c r="AL2176" s="27"/>
      <c r="AM2176" s="11"/>
      <c r="AN2176" s="28"/>
      <c r="AO2176" s="28"/>
      <c r="AP2176" s="29"/>
      <c r="AQ2176" s="30"/>
      <c r="AR2176" s="31"/>
      <c r="AS2176" s="32"/>
      <c r="AT2176" s="33"/>
      <c r="AU2176" s="34"/>
      <c r="AV2176" s="27"/>
      <c r="AW2176" s="27"/>
      <c r="AX2176" s="27"/>
      <c r="AY2176" s="27"/>
    </row>
    <row r="2177" spans="1:51" ht="24" customHeight="1" x14ac:dyDescent="0.3">
      <c r="A2177" s="22">
        <v>103926</v>
      </c>
      <c r="B2177" s="23" t="str">
        <f>VLOOKUP($A2177,'[1]MAN PROG 2026'!$A$1:$AI$3379,2,FALSE)</f>
        <v>POMPA DI INFUSIONE</v>
      </c>
      <c r="C2177" s="23" t="str">
        <f>VLOOKUP($A2177,'[1]MAN PROG 2026'!$A$1:$AI$3379,3,FALSE)</f>
        <v>FRESENIUS KABI AG</v>
      </c>
      <c r="D2177" s="23" t="str">
        <f>VLOOKUP($A2177,'[1]MAN PROG 2026'!$A$1:$AI$3379,4,FALSE)</f>
        <v>AGILIA VP MC</v>
      </c>
      <c r="E2177" s="23">
        <f>VLOOKUP($A2177,'[1]MAN PROG 2026'!$A$1:$AI$3379,5,FALSE)</f>
        <v>24068904</v>
      </c>
      <c r="F2177" s="23" t="str">
        <f>VLOOKUP($A2177,'[1]MAN PROG 2026'!$A$1:$AI$3379,6,FALSE)</f>
        <v>SINGOLA</v>
      </c>
      <c r="G2177" s="23">
        <f>VLOOKUP($A2177,'[1]MAN PROG 2026'!$A$1:$AI$3379,7,FALSE)</f>
        <v>103926</v>
      </c>
      <c r="H2177" s="23">
        <f>VLOOKUP($A2177,'[1]MAN PROG 2026'!$A$1:$AI$3379,8,FALSE)</f>
        <v>0</v>
      </c>
      <c r="I2177" s="23" t="str">
        <f>VLOOKUP($A2177,'[1]MAN PROG 2026'!$A$1:$AI$3379,9,FALSE)</f>
        <v>S.PIETRO</v>
      </c>
      <c r="J2177" s="23" t="str">
        <f>VLOOKUP($A2177,'[1]MAN PROG 2026'!$A$1:$AI$3379,10,FALSE)</f>
        <v>S. MARIA GORETTI</v>
      </c>
      <c r="K2177" s="23" t="str">
        <f>VLOOKUP($A2177,'[1]MAN PROG 2026'!$A$1:$AI$3379,11,FALSE)</f>
        <v>S. MARIA GORETTI</v>
      </c>
      <c r="L2177" s="24" t="str">
        <f>VLOOKUP($A2177,'[1]MAN PROG 2026'!$A$2:$AI$3379,12,FALSE)</f>
        <v>S. MARIA GORETTI</v>
      </c>
      <c r="M2177" s="24" t="str">
        <f>VLOOKUP($A2177,'[1]MAN PROG 2026'!$A$2:$AI$3379,13,FALSE)</f>
        <v>SINGOLA</v>
      </c>
      <c r="N2177" s="24" t="str">
        <f>VLOOKUP($A2177,'[1]MAN PROG 2026'!$A$2:$AI$3379,14,FALSE)</f>
        <v>103926</v>
      </c>
      <c r="O2177" s="24">
        <f>VLOOKUP($A2177,'[1]MAN PROG 2026'!$A$2:$AI$3379,15,FALSE)</f>
        <v>0</v>
      </c>
      <c r="P2177" s="25" t="str">
        <f>VLOOKUP($A2177,'[1]MAN PROG 2026'!$A$2:$AI$3379,20,FALSE)</f>
        <v>DA FARE</v>
      </c>
      <c r="Q2177" s="9">
        <v>3926</v>
      </c>
      <c r="R2177" s="26">
        <v>46227</v>
      </c>
      <c r="S2177" s="8" t="s">
        <v>53</v>
      </c>
      <c r="T2177" s="37"/>
      <c r="U2177" s="27" t="s">
        <v>55</v>
      </c>
      <c r="V2177" s="27" t="s">
        <v>56</v>
      </c>
      <c r="W2177" s="27" t="s">
        <v>55</v>
      </c>
      <c r="X2177" s="27" t="s">
        <v>55</v>
      </c>
      <c r="Y2177" s="27" t="s">
        <v>55</v>
      </c>
      <c r="Z2177" s="27" t="s">
        <v>55</v>
      </c>
      <c r="AA2177" s="27" t="s">
        <v>55</v>
      </c>
      <c r="AB2177" s="27" t="s">
        <v>66</v>
      </c>
      <c r="AC2177" s="27" t="s">
        <v>67</v>
      </c>
      <c r="AD2177" s="27" t="s">
        <v>216</v>
      </c>
      <c r="AE2177" s="27" t="s">
        <v>68</v>
      </c>
      <c r="AF2177" s="27" t="s">
        <v>61</v>
      </c>
      <c r="AG2177" s="9" t="s">
        <v>32</v>
      </c>
      <c r="AH2177" s="27" t="s">
        <v>61</v>
      </c>
      <c r="AI2177" s="27" t="s">
        <v>70</v>
      </c>
      <c r="AJ2177" s="27" t="s">
        <v>61</v>
      </c>
      <c r="AK2177" s="27" t="s">
        <v>61</v>
      </c>
      <c r="AL2177" s="27" t="s">
        <v>70</v>
      </c>
      <c r="AM2177" s="11">
        <v>36.5</v>
      </c>
      <c r="AN2177" s="28">
        <v>2</v>
      </c>
      <c r="AO2177" s="28" t="s">
        <v>329</v>
      </c>
      <c r="AP2177" s="29"/>
      <c r="AQ2177" s="30"/>
      <c r="AR2177" s="31"/>
      <c r="AS2177" s="32"/>
      <c r="AT2177" s="33"/>
      <c r="AU2177" s="34"/>
      <c r="AV2177" s="27" t="s">
        <v>62</v>
      </c>
      <c r="AW2177" s="27">
        <v>5625031</v>
      </c>
      <c r="AX2177" s="27" t="s">
        <v>63</v>
      </c>
      <c r="AY2177" s="27"/>
    </row>
    <row r="2178" spans="1:51" ht="24" customHeight="1" x14ac:dyDescent="0.3">
      <c r="A2178" s="22">
        <v>103927</v>
      </c>
      <c r="B2178" s="23" t="str">
        <f>VLOOKUP($A2178,'[1]MAN PROG 2026'!$A$1:$AI$3379,2,FALSE)</f>
        <v>POMPA DI INFUSIONE</v>
      </c>
      <c r="C2178" s="23" t="str">
        <f>VLOOKUP($A2178,'[1]MAN PROG 2026'!$A$1:$AI$3379,3,FALSE)</f>
        <v>FRESENIUS KABI AG</v>
      </c>
      <c r="D2178" s="23" t="str">
        <f>VLOOKUP($A2178,'[1]MAN PROG 2026'!$A$1:$AI$3379,4,FALSE)</f>
        <v>AGILIA VP MC</v>
      </c>
      <c r="E2178" s="23">
        <f>VLOOKUP($A2178,'[1]MAN PROG 2026'!$A$1:$AI$3379,5,FALSE)</f>
        <v>24068938</v>
      </c>
      <c r="F2178" s="23" t="str">
        <f>VLOOKUP($A2178,'[1]MAN PROG 2026'!$A$1:$AI$3379,6,FALSE)</f>
        <v>SINGOLA</v>
      </c>
      <c r="G2178" s="23">
        <f>VLOOKUP($A2178,'[1]MAN PROG 2026'!$A$1:$AI$3379,7,FALSE)</f>
        <v>103927</v>
      </c>
      <c r="H2178" s="23">
        <f>VLOOKUP($A2178,'[1]MAN PROG 2026'!$A$1:$AI$3379,8,FALSE)</f>
        <v>0</v>
      </c>
      <c r="I2178" s="23" t="str">
        <f>VLOOKUP($A2178,'[1]MAN PROG 2026'!$A$1:$AI$3379,9,FALSE)</f>
        <v>S.PIETRO</v>
      </c>
      <c r="J2178" s="23" t="str">
        <f>VLOOKUP($A2178,'[1]MAN PROG 2026'!$A$1:$AI$3379,10,FALSE)</f>
        <v>S. MARIA GORETTI</v>
      </c>
      <c r="K2178" s="23" t="str">
        <f>VLOOKUP($A2178,'[1]MAN PROG 2026'!$A$1:$AI$3379,11,FALSE)</f>
        <v>S. MARIA GORETTI</v>
      </c>
      <c r="L2178" s="24" t="str">
        <f>VLOOKUP($A2178,'[1]MAN PROG 2026'!$A$2:$AI$3379,12,FALSE)</f>
        <v>S. MARIA GORETTI</v>
      </c>
      <c r="M2178" s="24" t="str">
        <f>VLOOKUP($A2178,'[1]MAN PROG 2026'!$A$2:$AI$3379,13,FALSE)</f>
        <v>SINGOLA</v>
      </c>
      <c r="N2178" s="24" t="str">
        <f>VLOOKUP($A2178,'[1]MAN PROG 2026'!$A$2:$AI$3379,14,FALSE)</f>
        <v>103927</v>
      </c>
      <c r="O2178" s="24">
        <f>VLOOKUP($A2178,'[1]MAN PROG 2026'!$A$2:$AI$3379,15,FALSE)</f>
        <v>0</v>
      </c>
      <c r="P2178" s="25" t="str">
        <f>VLOOKUP($A2178,'[1]MAN PROG 2026'!$A$2:$AI$3379,20,FALSE)</f>
        <v>DA FARE</v>
      </c>
      <c r="Q2178" s="9">
        <v>3927</v>
      </c>
      <c r="R2178" s="26">
        <v>46227</v>
      </c>
      <c r="S2178" s="8" t="s">
        <v>53</v>
      </c>
      <c r="T2178" s="37"/>
      <c r="U2178" s="27" t="s">
        <v>55</v>
      </c>
      <c r="V2178" s="27" t="s">
        <v>56</v>
      </c>
      <c r="W2178" s="27" t="s">
        <v>55</v>
      </c>
      <c r="X2178" s="27" t="s">
        <v>55</v>
      </c>
      <c r="Y2178" s="27" t="s">
        <v>55</v>
      </c>
      <c r="Z2178" s="27" t="s">
        <v>55</v>
      </c>
      <c r="AA2178" s="27" t="s">
        <v>55</v>
      </c>
      <c r="AB2178" s="27" t="s">
        <v>66</v>
      </c>
      <c r="AC2178" s="27" t="s">
        <v>67</v>
      </c>
      <c r="AD2178" s="27" t="s">
        <v>216</v>
      </c>
      <c r="AE2178" s="27" t="s">
        <v>68</v>
      </c>
      <c r="AF2178" s="27" t="s">
        <v>61</v>
      </c>
      <c r="AG2178" s="9" t="s">
        <v>32</v>
      </c>
      <c r="AH2178" s="27" t="s">
        <v>61</v>
      </c>
      <c r="AI2178" s="27" t="s">
        <v>70</v>
      </c>
      <c r="AJ2178" s="27" t="s">
        <v>61</v>
      </c>
      <c r="AK2178" s="27" t="s">
        <v>61</v>
      </c>
      <c r="AL2178" s="27" t="s">
        <v>70</v>
      </c>
      <c r="AM2178" s="11">
        <v>37.700000000000003</v>
      </c>
      <c r="AN2178" s="28">
        <v>2.4</v>
      </c>
      <c r="AO2178" s="28" t="s">
        <v>329</v>
      </c>
      <c r="AP2178" s="29"/>
      <c r="AQ2178" s="30"/>
      <c r="AR2178" s="31"/>
      <c r="AS2178" s="32"/>
      <c r="AT2178" s="33"/>
      <c r="AU2178" s="34"/>
      <c r="AV2178" s="27" t="s">
        <v>62</v>
      </c>
      <c r="AW2178" s="27">
        <v>5625031</v>
      </c>
      <c r="AX2178" s="27" t="s">
        <v>63</v>
      </c>
      <c r="AY2178" s="27"/>
    </row>
    <row r="2179" spans="1:51" ht="24" customHeight="1" x14ac:dyDescent="0.3">
      <c r="A2179" s="22">
        <v>103928</v>
      </c>
      <c r="B2179" s="23" t="str">
        <f>VLOOKUP($A2179,'[1]MAN PROG 2026'!$A$1:$AI$3379,2,FALSE)</f>
        <v>POMPA DI INFUSIONE</v>
      </c>
      <c r="C2179" s="23" t="str">
        <f>VLOOKUP($A2179,'[1]MAN PROG 2026'!$A$1:$AI$3379,3,FALSE)</f>
        <v>FRESENIUS KABI AG</v>
      </c>
      <c r="D2179" s="23" t="str">
        <f>VLOOKUP($A2179,'[1]MAN PROG 2026'!$A$1:$AI$3379,4,FALSE)</f>
        <v>AGILIA VP MC</v>
      </c>
      <c r="E2179" s="23">
        <f>VLOOKUP($A2179,'[1]MAN PROG 2026'!$A$1:$AI$3379,5,FALSE)</f>
        <v>24068939</v>
      </c>
      <c r="F2179" s="23" t="str">
        <f>VLOOKUP($A2179,'[1]MAN PROG 2026'!$A$1:$AI$3379,6,FALSE)</f>
        <v>SINGOLA</v>
      </c>
      <c r="G2179" s="23">
        <f>VLOOKUP($A2179,'[1]MAN PROG 2026'!$A$1:$AI$3379,7,FALSE)</f>
        <v>103928</v>
      </c>
      <c r="H2179" s="23">
        <f>VLOOKUP($A2179,'[1]MAN PROG 2026'!$A$1:$AI$3379,8,FALSE)</f>
        <v>0</v>
      </c>
      <c r="I2179" s="23" t="str">
        <f>VLOOKUP($A2179,'[1]MAN PROG 2026'!$A$1:$AI$3379,9,FALSE)</f>
        <v>S.PIETRO</v>
      </c>
      <c r="J2179" s="23" t="str">
        <f>VLOOKUP($A2179,'[1]MAN PROG 2026'!$A$1:$AI$3379,10,FALSE)</f>
        <v>S. MARIA GORETTI</v>
      </c>
      <c r="K2179" s="23" t="str">
        <f>VLOOKUP($A2179,'[1]MAN PROG 2026'!$A$1:$AI$3379,11,FALSE)</f>
        <v>S. MARIA GORETTI</v>
      </c>
      <c r="L2179" s="24" t="str">
        <f>VLOOKUP($A2179,'[1]MAN PROG 2026'!$A$2:$AI$3379,12,FALSE)</f>
        <v>S. MARIA GORETTI</v>
      </c>
      <c r="M2179" s="24" t="str">
        <f>VLOOKUP($A2179,'[1]MAN PROG 2026'!$A$2:$AI$3379,13,FALSE)</f>
        <v>SINGOLA</v>
      </c>
      <c r="N2179" s="24" t="str">
        <f>VLOOKUP($A2179,'[1]MAN PROG 2026'!$A$2:$AI$3379,14,FALSE)</f>
        <v>103928</v>
      </c>
      <c r="O2179" s="24">
        <f>VLOOKUP($A2179,'[1]MAN PROG 2026'!$A$2:$AI$3379,15,FALSE)</f>
        <v>0</v>
      </c>
      <c r="P2179" s="25" t="str">
        <f>VLOOKUP($A2179,'[1]MAN PROG 2026'!$A$2:$AI$3379,20,FALSE)</f>
        <v>DA FARE</v>
      </c>
      <c r="Q2179" s="9">
        <v>3928</v>
      </c>
      <c r="R2179" s="26">
        <v>46227</v>
      </c>
      <c r="S2179" s="8" t="s">
        <v>53</v>
      </c>
      <c r="T2179" s="37"/>
      <c r="U2179" s="27" t="s">
        <v>55</v>
      </c>
      <c r="V2179" s="27" t="s">
        <v>56</v>
      </c>
      <c r="W2179" s="27" t="s">
        <v>55</v>
      </c>
      <c r="X2179" s="27" t="s">
        <v>55</v>
      </c>
      <c r="Y2179" s="27" t="s">
        <v>55</v>
      </c>
      <c r="Z2179" s="27" t="s">
        <v>55</v>
      </c>
      <c r="AA2179" s="27" t="s">
        <v>55</v>
      </c>
      <c r="AB2179" s="27" t="s">
        <v>66</v>
      </c>
      <c r="AC2179" s="27" t="s">
        <v>67</v>
      </c>
      <c r="AD2179" s="27" t="s">
        <v>216</v>
      </c>
      <c r="AE2179" s="27" t="s">
        <v>68</v>
      </c>
      <c r="AF2179" s="27" t="s">
        <v>61</v>
      </c>
      <c r="AG2179" s="9" t="s">
        <v>32</v>
      </c>
      <c r="AH2179" s="27" t="s">
        <v>61</v>
      </c>
      <c r="AI2179" s="27" t="s">
        <v>70</v>
      </c>
      <c r="AJ2179" s="27" t="s">
        <v>61</v>
      </c>
      <c r="AK2179" s="27" t="s">
        <v>61</v>
      </c>
      <c r="AL2179" s="27" t="s">
        <v>70</v>
      </c>
      <c r="AM2179" s="11">
        <v>38.1</v>
      </c>
      <c r="AN2179" s="28">
        <v>2.1</v>
      </c>
      <c r="AO2179" s="28" t="s">
        <v>329</v>
      </c>
      <c r="AP2179" s="29"/>
      <c r="AQ2179" s="30"/>
      <c r="AR2179" s="31"/>
      <c r="AS2179" s="32"/>
      <c r="AT2179" s="33"/>
      <c r="AU2179" s="34"/>
      <c r="AV2179" s="27" t="s">
        <v>62</v>
      </c>
      <c r="AW2179" s="27">
        <v>5625031</v>
      </c>
      <c r="AX2179" s="27" t="s">
        <v>63</v>
      </c>
      <c r="AY2179" s="27"/>
    </row>
    <row r="2180" spans="1:51" ht="24" customHeight="1" x14ac:dyDescent="0.3">
      <c r="A2180" s="22">
        <v>103929</v>
      </c>
      <c r="B2180" s="23" t="str">
        <f>VLOOKUP($A2180,'[1]MAN PROG 2026'!$A$1:$AI$3379,2,FALSE)</f>
        <v>POMPA DI INFUSIONE</v>
      </c>
      <c r="C2180" s="23" t="str">
        <f>VLOOKUP($A2180,'[1]MAN PROG 2026'!$A$1:$AI$3379,3,FALSE)</f>
        <v>FRESENIUS KABI AG</v>
      </c>
      <c r="D2180" s="23" t="str">
        <f>VLOOKUP($A2180,'[1]MAN PROG 2026'!$A$1:$AI$3379,4,FALSE)</f>
        <v>AGILIA VP MC</v>
      </c>
      <c r="E2180" s="23">
        <f>VLOOKUP($A2180,'[1]MAN PROG 2026'!$A$1:$AI$3379,5,FALSE)</f>
        <v>24068916</v>
      </c>
      <c r="F2180" s="23" t="str">
        <f>VLOOKUP($A2180,'[1]MAN PROG 2026'!$A$1:$AI$3379,6,FALSE)</f>
        <v>SINGOLA</v>
      </c>
      <c r="G2180" s="23">
        <f>VLOOKUP($A2180,'[1]MAN PROG 2026'!$A$1:$AI$3379,7,FALSE)</f>
        <v>103929</v>
      </c>
      <c r="H2180" s="23">
        <f>VLOOKUP($A2180,'[1]MAN PROG 2026'!$A$1:$AI$3379,8,FALSE)</f>
        <v>0</v>
      </c>
      <c r="I2180" s="23" t="str">
        <f>VLOOKUP($A2180,'[1]MAN PROG 2026'!$A$1:$AI$3379,9,FALSE)</f>
        <v>S.PIETRO</v>
      </c>
      <c r="J2180" s="23" t="str">
        <f>VLOOKUP($A2180,'[1]MAN PROG 2026'!$A$1:$AI$3379,10,FALSE)</f>
        <v>AMB. REUMATOLOGIA</v>
      </c>
      <c r="K2180" s="23" t="str">
        <f>VLOOKUP($A2180,'[1]MAN PROG 2026'!$A$1:$AI$3379,11,FALSE)</f>
        <v>PREOSPEDALIZZAZIONE</v>
      </c>
      <c r="L2180" s="24" t="str">
        <f>VLOOKUP($A2180,'[1]MAN PROG 2026'!$A$2:$AI$3379,12,FALSE)</f>
        <v>AMB. REUMATOLOGIA</v>
      </c>
      <c r="M2180" s="24" t="str">
        <f>VLOOKUP($A2180,'[1]MAN PROG 2026'!$A$2:$AI$3379,13,FALSE)</f>
        <v>SINGOLA</v>
      </c>
      <c r="N2180" s="24" t="str">
        <f>VLOOKUP($A2180,'[1]MAN PROG 2026'!$A$2:$AI$3379,14,FALSE)</f>
        <v>103929</v>
      </c>
      <c r="O2180" s="24">
        <f>VLOOKUP($A2180,'[1]MAN PROG 2026'!$A$2:$AI$3379,15,FALSE)</f>
        <v>0</v>
      </c>
      <c r="P2180" s="25" t="str">
        <f>VLOOKUP($A2180,'[1]MAN PROG 2026'!$A$2:$AI$3379,20,FALSE)</f>
        <v>DA FARE</v>
      </c>
      <c r="Q2180" s="9" t="str">
        <f>RIGHT(A2180,4)</f>
        <v>3929</v>
      </c>
      <c r="R2180" s="26">
        <v>46231</v>
      </c>
      <c r="S2180" s="8" t="s">
        <v>53</v>
      </c>
      <c r="T2180" s="37"/>
      <c r="U2180" s="27"/>
      <c r="V2180" s="27" t="s">
        <v>55</v>
      </c>
      <c r="W2180" s="27" t="s">
        <v>56</v>
      </c>
      <c r="X2180" s="27" t="s">
        <v>55</v>
      </c>
      <c r="Y2180" s="27" t="s">
        <v>55</v>
      </c>
      <c r="Z2180" s="27" t="s">
        <v>55</v>
      </c>
      <c r="AA2180" s="27" t="s">
        <v>55</v>
      </c>
      <c r="AB2180" s="27" t="s">
        <v>66</v>
      </c>
      <c r="AC2180" s="27" t="s">
        <v>67</v>
      </c>
      <c r="AD2180" s="27" t="s">
        <v>487</v>
      </c>
      <c r="AE2180" s="27" t="s">
        <v>88</v>
      </c>
      <c r="AF2180" s="27" t="s">
        <v>61</v>
      </c>
      <c r="AG2180" s="9" t="s">
        <v>32</v>
      </c>
      <c r="AH2180" s="27" t="s">
        <v>61</v>
      </c>
      <c r="AI2180" s="27" t="s">
        <v>70</v>
      </c>
      <c r="AJ2180" s="27" t="s">
        <v>61</v>
      </c>
      <c r="AK2180" s="27" t="s">
        <v>61</v>
      </c>
      <c r="AL2180" s="27" t="s">
        <v>70</v>
      </c>
      <c r="AM2180" s="11">
        <v>35.1</v>
      </c>
      <c r="AN2180" s="28">
        <v>1.2</v>
      </c>
      <c r="AO2180" s="28" t="s">
        <v>329</v>
      </c>
      <c r="AP2180" s="29"/>
      <c r="AQ2180" s="30"/>
      <c r="AR2180" s="31"/>
      <c r="AS2180" s="32"/>
      <c r="AT2180" s="33"/>
      <c r="AU2180" s="34"/>
      <c r="AV2180" s="27" t="s">
        <v>62</v>
      </c>
      <c r="AW2180" s="27">
        <v>5625031</v>
      </c>
      <c r="AX2180" s="27" t="s">
        <v>63</v>
      </c>
      <c r="AY2180" s="27"/>
    </row>
    <row r="2181" spans="1:51" ht="24" customHeight="1" x14ac:dyDescent="0.3">
      <c r="A2181" s="22">
        <v>103930</v>
      </c>
      <c r="B2181" s="23" t="str">
        <f>VLOOKUP($A2181,'[1]MAN PROG 2026'!$A$1:$AI$3379,2,FALSE)</f>
        <v>POMPA DI INFUSIONE</v>
      </c>
      <c r="C2181" s="23" t="str">
        <f>VLOOKUP($A2181,'[1]MAN PROG 2026'!$A$1:$AI$3379,3,FALSE)</f>
        <v>FRESENIUS KABI AG</v>
      </c>
      <c r="D2181" s="23" t="str">
        <f>VLOOKUP($A2181,'[1]MAN PROG 2026'!$A$1:$AI$3379,4,FALSE)</f>
        <v>AGILIA VP MC</v>
      </c>
      <c r="E2181" s="23">
        <f>VLOOKUP($A2181,'[1]MAN PROG 2026'!$A$1:$AI$3379,5,FALSE)</f>
        <v>24068991</v>
      </c>
      <c r="F2181" s="23" t="str">
        <f>VLOOKUP($A2181,'[1]MAN PROG 2026'!$A$1:$AI$3379,6,FALSE)</f>
        <v>SINGOLA</v>
      </c>
      <c r="G2181" s="23">
        <f>VLOOKUP($A2181,'[1]MAN PROG 2026'!$A$1:$AI$3379,7,FALSE)</f>
        <v>103930</v>
      </c>
      <c r="H2181" s="23">
        <f>VLOOKUP($A2181,'[1]MAN PROG 2026'!$A$1:$AI$3379,8,FALSE)</f>
        <v>0</v>
      </c>
      <c r="I2181" s="23" t="str">
        <f>VLOOKUP($A2181,'[1]MAN PROG 2026'!$A$1:$AI$3379,9,FALSE)</f>
        <v>S.PIETRO</v>
      </c>
      <c r="J2181" s="23" t="str">
        <f>VLOOKUP($A2181,'[1]MAN PROG 2026'!$A$1:$AI$3379,10,FALSE)</f>
        <v>AMB. REUMATOLOGIA</v>
      </c>
      <c r="K2181" s="23" t="str">
        <f>VLOOKUP($A2181,'[1]MAN PROG 2026'!$A$1:$AI$3379,11,FALSE)</f>
        <v>PREOSPEDALIZZAZIONE</v>
      </c>
      <c r="L2181" s="24" t="str">
        <f>VLOOKUP($A2181,'[1]MAN PROG 2026'!$A$2:$AI$3379,12,FALSE)</f>
        <v>AMB. REUMATOLOGIA</v>
      </c>
      <c r="M2181" s="24" t="str">
        <f>VLOOKUP($A2181,'[1]MAN PROG 2026'!$A$2:$AI$3379,13,FALSE)</f>
        <v>SINGOLA</v>
      </c>
      <c r="N2181" s="24" t="str">
        <f>VLOOKUP($A2181,'[1]MAN PROG 2026'!$A$2:$AI$3379,14,FALSE)</f>
        <v>103930</v>
      </c>
      <c r="O2181" s="24">
        <f>VLOOKUP($A2181,'[1]MAN PROG 2026'!$A$2:$AI$3379,15,FALSE)</f>
        <v>0</v>
      </c>
      <c r="P2181" s="25" t="str">
        <f>VLOOKUP($A2181,'[1]MAN PROG 2026'!$A$2:$AI$3379,20,FALSE)</f>
        <v>DA FARE</v>
      </c>
      <c r="Q2181" s="9" t="str">
        <f>RIGHT(A2181,4)</f>
        <v>3930</v>
      </c>
      <c r="R2181" s="26">
        <v>46231</v>
      </c>
      <c r="S2181" s="8" t="s">
        <v>53</v>
      </c>
      <c r="T2181" s="37"/>
      <c r="U2181" s="27"/>
      <c r="V2181" s="27" t="s">
        <v>55</v>
      </c>
      <c r="W2181" s="27" t="s">
        <v>56</v>
      </c>
      <c r="X2181" s="27" t="s">
        <v>55</v>
      </c>
      <c r="Y2181" s="27" t="s">
        <v>55</v>
      </c>
      <c r="Z2181" s="27" t="s">
        <v>55</v>
      </c>
      <c r="AA2181" s="27" t="s">
        <v>55</v>
      </c>
      <c r="AB2181" s="27" t="s">
        <v>66</v>
      </c>
      <c r="AC2181" s="27" t="s">
        <v>67</v>
      </c>
      <c r="AD2181" s="27" t="s">
        <v>487</v>
      </c>
      <c r="AE2181" s="27" t="s">
        <v>88</v>
      </c>
      <c r="AF2181" s="27" t="s">
        <v>61</v>
      </c>
      <c r="AG2181" s="9" t="s">
        <v>32</v>
      </c>
      <c r="AH2181" s="27" t="s">
        <v>61</v>
      </c>
      <c r="AI2181" s="27" t="s">
        <v>70</v>
      </c>
      <c r="AJ2181" s="27" t="s">
        <v>61</v>
      </c>
      <c r="AK2181" s="27" t="s">
        <v>61</v>
      </c>
      <c r="AL2181" s="27" t="s">
        <v>70</v>
      </c>
      <c r="AM2181" s="11">
        <v>33.200000000000003</v>
      </c>
      <c r="AN2181" s="28">
        <v>1.5</v>
      </c>
      <c r="AO2181" s="28" t="s">
        <v>329</v>
      </c>
      <c r="AP2181" s="29"/>
      <c r="AQ2181" s="30"/>
      <c r="AR2181" s="31"/>
      <c r="AS2181" s="32"/>
      <c r="AT2181" s="33"/>
      <c r="AU2181" s="34"/>
      <c r="AV2181" s="27" t="s">
        <v>62</v>
      </c>
      <c r="AW2181" s="27">
        <v>5625031</v>
      </c>
      <c r="AX2181" s="27" t="s">
        <v>63</v>
      </c>
      <c r="AY2181" s="27"/>
    </row>
    <row r="2182" spans="1:51" ht="24" customHeight="1" x14ac:dyDescent="0.3">
      <c r="A2182" s="22">
        <v>103931</v>
      </c>
      <c r="B2182" s="23" t="str">
        <f>VLOOKUP($A2182,'[1]MAN PROG 2026'!$A$1:$AI$3379,2,FALSE)</f>
        <v>PULSOSSIMETRO</v>
      </c>
      <c r="C2182" s="23" t="str">
        <f>VLOOKUP($A2182,'[1]MAN PROG 2026'!$A$1:$AI$3379,3,FALSE)</f>
        <v>BITMOS GMBH</v>
      </c>
      <c r="D2182" s="23" t="str">
        <f>VLOOKUP($A2182,'[1]MAN PROG 2026'!$A$1:$AI$3379,4,FALSE)</f>
        <v>SAT 801 DELTA</v>
      </c>
      <c r="E2182" s="23">
        <f>VLOOKUP($A2182,'[1]MAN PROG 2026'!$A$1:$AI$3379,5,FALSE)</f>
        <v>79190105</v>
      </c>
      <c r="F2182" s="23" t="str">
        <f>VLOOKUP($A2182,'[1]MAN PROG 2026'!$A$1:$AI$3379,6,FALSE)</f>
        <v>SINGOLA</v>
      </c>
      <c r="G2182" s="23">
        <f>VLOOKUP($A2182,'[1]MAN PROG 2026'!$A$1:$AI$3379,7,FALSE)</f>
        <v>103931</v>
      </c>
      <c r="H2182" s="23">
        <f>VLOOKUP($A2182,'[1]MAN PROG 2026'!$A$1:$AI$3379,8,FALSE)</f>
        <v>0</v>
      </c>
      <c r="I2182" s="23" t="str">
        <f>VLOOKUP($A2182,'[1]MAN PROG 2026'!$A$1:$AI$3379,9,FALSE)</f>
        <v>S.PIETRO</v>
      </c>
      <c r="J2182" s="23" t="str">
        <f>VLOOKUP($A2182,'[1]MAN PROG 2026'!$A$1:$AI$3379,10,FALSE)</f>
        <v>UTIN</v>
      </c>
      <c r="K2182" s="23" t="str">
        <f>VLOOKUP($A2182,'[1]MAN PROG 2026'!$A$1:$AI$3379,11,FALSE)</f>
        <v>UTIN</v>
      </c>
      <c r="L2182" s="24" t="str">
        <f>VLOOKUP($A2182,'[1]MAN PROG 2026'!$A$2:$AI$3379,12,FALSE)</f>
        <v>NON TROVATO</v>
      </c>
      <c r="M2182" s="24">
        <f>VLOOKUP($A2182,'[1]MAN PROG 2026'!$A$2:$AI$3379,13,FALSE)</f>
        <v>0</v>
      </c>
      <c r="N2182" s="24">
        <f>VLOOKUP($A2182,'[1]MAN PROG 2026'!$A$2:$AI$3379,14,FALSE)</f>
        <v>0</v>
      </c>
      <c r="O2182" s="24">
        <f>VLOOKUP($A2182,'[1]MAN PROG 2026'!$A$2:$AI$3379,15,FALSE)</f>
        <v>0</v>
      </c>
      <c r="P2182" s="25" t="str">
        <f>VLOOKUP($A2182,'[1]MAN PROG 2026'!$A$2:$AI$3379,20,FALSE)</f>
        <v>DA FARE</v>
      </c>
      <c r="Q2182" s="8"/>
      <c r="R2182" s="26"/>
      <c r="S2182" s="8"/>
      <c r="T2182" s="37"/>
      <c r="U2182" s="27"/>
      <c r="V2182" s="27"/>
      <c r="W2182" s="27"/>
      <c r="X2182" s="27"/>
      <c r="Y2182" s="27"/>
      <c r="Z2182" s="27"/>
      <c r="AA2182" s="27"/>
      <c r="AB2182" s="27"/>
      <c r="AC2182" s="27"/>
      <c r="AD2182" s="27"/>
      <c r="AE2182" s="27"/>
      <c r="AF2182" s="27"/>
      <c r="AG2182" s="9" t="s">
        <v>32</v>
      </c>
      <c r="AH2182" s="27"/>
      <c r="AI2182" s="27"/>
      <c r="AJ2182" s="27"/>
      <c r="AK2182" s="27"/>
      <c r="AL2182" s="27"/>
      <c r="AM2182" s="11"/>
      <c r="AN2182" s="28"/>
      <c r="AO2182" s="28"/>
      <c r="AP2182" s="29"/>
      <c r="AQ2182" s="30"/>
      <c r="AR2182" s="31"/>
      <c r="AS2182" s="32"/>
      <c r="AT2182" s="33"/>
      <c r="AU2182" s="34"/>
      <c r="AV2182" s="27"/>
      <c r="AW2182" s="27"/>
      <c r="AX2182" s="27"/>
      <c r="AY2182" s="27"/>
    </row>
    <row r="2183" spans="1:51" ht="24" customHeight="1" x14ac:dyDescent="0.3">
      <c r="A2183" s="22">
        <v>103932</v>
      </c>
      <c r="B2183" s="23" t="str">
        <f>VLOOKUP($A2183,'[1]MAN PROG 2026'!$A$1:$AI$3379,2,FALSE)</f>
        <v>PULSOSSIMETRO</v>
      </c>
      <c r="C2183" s="23" t="str">
        <f>VLOOKUP($A2183,'[1]MAN PROG 2026'!$A$1:$AI$3379,3,FALSE)</f>
        <v>BITMOS GMBH</v>
      </c>
      <c r="D2183" s="23" t="str">
        <f>VLOOKUP($A2183,'[1]MAN PROG 2026'!$A$1:$AI$3379,4,FALSE)</f>
        <v>SAT 801 DELTA</v>
      </c>
      <c r="E2183" s="23">
        <f>VLOOKUP($A2183,'[1]MAN PROG 2026'!$A$1:$AI$3379,5,FALSE)</f>
        <v>79190108</v>
      </c>
      <c r="F2183" s="23" t="str">
        <f>VLOOKUP($A2183,'[1]MAN PROG 2026'!$A$1:$AI$3379,6,FALSE)</f>
        <v>SINGOLA</v>
      </c>
      <c r="G2183" s="23">
        <f>VLOOKUP($A2183,'[1]MAN PROG 2026'!$A$1:$AI$3379,7,FALSE)</f>
        <v>103932</v>
      </c>
      <c r="H2183" s="23">
        <f>VLOOKUP($A2183,'[1]MAN PROG 2026'!$A$1:$AI$3379,8,FALSE)</f>
        <v>0</v>
      </c>
      <c r="I2183" s="23" t="str">
        <f>VLOOKUP($A2183,'[1]MAN PROG 2026'!$A$1:$AI$3379,9,FALSE)</f>
        <v>S.PIETRO</v>
      </c>
      <c r="J2183" s="23" t="str">
        <f>VLOOKUP($A2183,'[1]MAN PROG 2026'!$A$1:$AI$3379,10,FALSE)</f>
        <v>UTIN</v>
      </c>
      <c r="K2183" s="23" t="str">
        <f>VLOOKUP($A2183,'[1]MAN PROG 2026'!$A$1:$AI$3379,11,FALSE)</f>
        <v>UTIN</v>
      </c>
      <c r="L2183" s="24" t="str">
        <f>VLOOKUP($A2183,'[1]MAN PROG 2026'!$A$2:$AI$3379,12,FALSE)</f>
        <v>NON TROVATO</v>
      </c>
      <c r="M2183" s="24">
        <f>VLOOKUP($A2183,'[1]MAN PROG 2026'!$A$2:$AI$3379,13,FALSE)</f>
        <v>0</v>
      </c>
      <c r="N2183" s="24">
        <f>VLOOKUP($A2183,'[1]MAN PROG 2026'!$A$2:$AI$3379,14,FALSE)</f>
        <v>0</v>
      </c>
      <c r="O2183" s="24">
        <f>VLOOKUP($A2183,'[1]MAN PROG 2026'!$A$2:$AI$3379,15,FALSE)</f>
        <v>0</v>
      </c>
      <c r="P2183" s="25" t="str">
        <f>VLOOKUP($A2183,'[1]MAN PROG 2026'!$A$2:$AI$3379,20,FALSE)</f>
        <v>DA FARE</v>
      </c>
      <c r="Q2183" s="8"/>
      <c r="R2183" s="26"/>
      <c r="S2183" s="8"/>
      <c r="T2183" s="37"/>
      <c r="U2183" s="27"/>
      <c r="V2183" s="27"/>
      <c r="W2183" s="27"/>
      <c r="X2183" s="27"/>
      <c r="Y2183" s="27"/>
      <c r="Z2183" s="27"/>
      <c r="AA2183" s="27"/>
      <c r="AB2183" s="27"/>
      <c r="AC2183" s="27"/>
      <c r="AD2183" s="27"/>
      <c r="AE2183" s="27"/>
      <c r="AF2183" s="27"/>
      <c r="AG2183" s="9" t="s">
        <v>32</v>
      </c>
      <c r="AH2183" s="27"/>
      <c r="AI2183" s="27"/>
      <c r="AJ2183" s="27"/>
      <c r="AK2183" s="27"/>
      <c r="AL2183" s="27"/>
      <c r="AM2183" s="11"/>
      <c r="AN2183" s="28"/>
      <c r="AO2183" s="28"/>
      <c r="AP2183" s="29"/>
      <c r="AQ2183" s="30"/>
      <c r="AR2183" s="31"/>
      <c r="AS2183" s="32"/>
      <c r="AT2183" s="33"/>
      <c r="AU2183" s="34"/>
      <c r="AV2183" s="27"/>
      <c r="AW2183" s="27"/>
      <c r="AX2183" s="27"/>
      <c r="AY2183" s="27"/>
    </row>
    <row r="2184" spans="1:51" ht="24" customHeight="1" x14ac:dyDescent="0.3">
      <c r="A2184" s="22">
        <v>103933</v>
      </c>
      <c r="B2184" s="23" t="str">
        <f>VLOOKUP($A2184,'[1]MAN PROG 2026'!$A$1:$AI$3379,2,FALSE)</f>
        <v>DEFIBRILLATORE</v>
      </c>
      <c r="C2184" s="23" t="str">
        <f>VLOOKUP($A2184,'[1]MAN PROG 2026'!$A$1:$AI$3379,3,FALSE)</f>
        <v>MINDRAY CO LTD</v>
      </c>
      <c r="D2184" s="23" t="str">
        <f>VLOOKUP($A2184,'[1]MAN PROG 2026'!$A$1:$AI$3379,4,FALSE)</f>
        <v>BENEHEART D3</v>
      </c>
      <c r="E2184" s="23" t="str">
        <f>VLOOKUP($A2184,'[1]MAN PROG 2026'!$A$1:$AI$3379,5,FALSE)</f>
        <v>EZ97023289</v>
      </c>
      <c r="F2184" s="23" t="str">
        <f>VLOOKUP($A2184,'[1]MAN PROG 2026'!$A$1:$AI$3379,6,FALSE)</f>
        <v>SINGOLA</v>
      </c>
      <c r="G2184" s="23">
        <f>VLOOKUP($A2184,'[1]MAN PROG 2026'!$A$1:$AI$3379,7,FALSE)</f>
        <v>103933</v>
      </c>
      <c r="H2184" s="23">
        <f>VLOOKUP($A2184,'[1]MAN PROG 2026'!$A$1:$AI$3379,8,FALSE)</f>
        <v>0</v>
      </c>
      <c r="I2184" s="23" t="str">
        <f>VLOOKUP($A2184,'[1]MAN PROG 2026'!$A$1:$AI$3379,9,FALSE)</f>
        <v>S.PIETRO</v>
      </c>
      <c r="J2184" s="23" t="str">
        <f>VLOOKUP($A2184,'[1]MAN PROG 2026'!$A$1:$AI$3379,10,FALSE)</f>
        <v>UTIC</v>
      </c>
      <c r="K2184" s="23" t="str">
        <f>VLOOKUP($A2184,'[1]MAN PROG 2026'!$A$1:$AI$3379,11,FALSE)</f>
        <v>UTIC</v>
      </c>
      <c r="L2184" s="24" t="str">
        <f>VLOOKUP($A2184,'[1]MAN PROG 2026'!$A$2:$AI$3379,12,FALSE)</f>
        <v>UTIC</v>
      </c>
      <c r="M2184" s="24" t="str">
        <f>VLOOKUP($A2184,'[1]MAN PROG 2026'!$A$2:$AI$3379,13,FALSE)</f>
        <v>SINGOLA</v>
      </c>
      <c r="N2184" s="24" t="str">
        <f>VLOOKUP($A2184,'[1]MAN PROG 2026'!$A$2:$AI$3379,14,FALSE)</f>
        <v>103933</v>
      </c>
      <c r="O2184" s="24">
        <f>VLOOKUP($A2184,'[1]MAN PROG 2026'!$A$2:$AI$3379,15,FALSE)</f>
        <v>0</v>
      </c>
      <c r="P2184" s="25" t="str">
        <f>VLOOKUP($A2184,'[1]MAN PROG 2026'!$A$2:$AI$3379,20,FALSE)</f>
        <v>DA FARE</v>
      </c>
      <c r="Q2184" s="9" t="str">
        <f>RIGHT(A2184,4)</f>
        <v>3933</v>
      </c>
      <c r="R2184" s="26">
        <v>46233</v>
      </c>
      <c r="S2184" s="8" t="s">
        <v>53</v>
      </c>
      <c r="T2184" s="37"/>
      <c r="U2184" s="27" t="s">
        <v>55</v>
      </c>
      <c r="V2184" s="27" t="s">
        <v>56</v>
      </c>
      <c r="W2184" s="27" t="s">
        <v>55</v>
      </c>
      <c r="X2184" s="27" t="s">
        <v>55</v>
      </c>
      <c r="Y2184" s="27" t="s">
        <v>55</v>
      </c>
      <c r="Z2184" s="27" t="s">
        <v>55</v>
      </c>
      <c r="AA2184" s="27" t="s">
        <v>55</v>
      </c>
      <c r="AB2184" s="27" t="s">
        <v>57</v>
      </c>
      <c r="AC2184" s="27" t="s">
        <v>67</v>
      </c>
      <c r="AD2184" s="27" t="s">
        <v>112</v>
      </c>
      <c r="AE2184" s="27" t="s">
        <v>68</v>
      </c>
      <c r="AF2184" s="27" t="s">
        <v>918</v>
      </c>
      <c r="AG2184" s="9" t="s">
        <v>32</v>
      </c>
      <c r="AH2184" s="27" t="s">
        <v>70</v>
      </c>
      <c r="AI2184" s="27" t="s">
        <v>70</v>
      </c>
      <c r="AJ2184" s="27" t="s">
        <v>61</v>
      </c>
      <c r="AK2184" s="27" t="s">
        <v>70</v>
      </c>
      <c r="AL2184" s="27" t="s">
        <v>70</v>
      </c>
      <c r="AM2184" s="11">
        <v>89.8</v>
      </c>
      <c r="AN2184" s="28">
        <v>17.7</v>
      </c>
      <c r="AO2184" s="28" t="s">
        <v>71</v>
      </c>
      <c r="AP2184" s="29">
        <v>35.5</v>
      </c>
      <c r="AQ2184" s="30" t="s">
        <v>79</v>
      </c>
      <c r="AR2184" s="31"/>
      <c r="AS2184" s="32"/>
      <c r="AT2184" s="33"/>
      <c r="AU2184" s="34"/>
      <c r="AV2184" s="27" t="s">
        <v>62</v>
      </c>
      <c r="AW2184" s="27">
        <v>5625031</v>
      </c>
      <c r="AX2184" s="27" t="s">
        <v>63</v>
      </c>
      <c r="AY2184" s="27"/>
    </row>
    <row r="2185" spans="1:51" ht="24" customHeight="1" x14ac:dyDescent="0.3">
      <c r="A2185" s="22">
        <v>103934</v>
      </c>
      <c r="B2185" s="23" t="str">
        <f>VLOOKUP($A2185,'[1]MAN PROG 2026'!$A$1:$AI$3379,2,FALSE)</f>
        <v>METAL DETECTOR PORTATILE</v>
      </c>
      <c r="C2185" s="23" t="str">
        <f>VLOOKUP($A2185,'[1]MAN PROG 2026'!$A$1:$AI$3379,3,FALSE)</f>
        <v>CEIA SPA COSTRUZIONI ELETTRONICHE INDUSTRIALI AUTOMATISMI</v>
      </c>
      <c r="D2185" s="23" t="str">
        <f>VLOOKUP($A2185,'[1]MAN PROG 2026'!$A$1:$AI$3379,4,FALSE)</f>
        <v>PD 240 CH</v>
      </c>
      <c r="E2185" s="23">
        <f>VLOOKUP($A2185,'[1]MAN PROG 2026'!$A$1:$AI$3379,5,FALSE)</f>
        <v>31100290018</v>
      </c>
      <c r="F2185" s="23" t="str">
        <f>VLOOKUP($A2185,'[1]MAN PROG 2026'!$A$1:$AI$3379,6,FALSE)</f>
        <v>PRINCIPALE</v>
      </c>
      <c r="G2185" s="23">
        <f>VLOOKUP($A2185,'[1]MAN PROG 2026'!$A$1:$AI$3379,7,FALSE)</f>
        <v>103934</v>
      </c>
      <c r="H2185" s="23">
        <f>VLOOKUP($A2185,'[1]MAN PROG 2026'!$A$1:$AI$3379,8,FALSE)</f>
        <v>0</v>
      </c>
      <c r="I2185" s="23" t="str">
        <f>VLOOKUP($A2185,'[1]MAN PROG 2026'!$A$1:$AI$3379,9,FALSE)</f>
        <v>S.PIETRO</v>
      </c>
      <c r="J2185" s="23" t="str">
        <f>VLOOKUP($A2185,'[1]MAN PROG 2026'!$A$1:$AI$3379,10,FALSE)</f>
        <v>RADIOTERAPIA</v>
      </c>
      <c r="K2185" s="23" t="str">
        <f>VLOOKUP($A2185,'[1]MAN PROG 2026'!$A$1:$AI$3379,11,FALSE)</f>
        <v>RADIOTERAPIA</v>
      </c>
      <c r="L2185" s="24" t="str">
        <f>VLOOKUP($A2185,'[1]MAN PROG 2026'!$A$2:$AI$3379,12,FALSE)</f>
        <v>RADIOTERAPIA</v>
      </c>
      <c r="M2185" s="24" t="str">
        <f>VLOOKUP($A2185,'[1]MAN PROG 2026'!$A$2:$AI$3379,13,FALSE)</f>
        <v>PRINCIPALE</v>
      </c>
      <c r="N2185" s="24" t="str">
        <f>VLOOKUP($A2185,'[1]MAN PROG 2026'!$A$2:$AI$3379,14,FALSE)</f>
        <v>103934</v>
      </c>
      <c r="O2185" s="24">
        <f>VLOOKUP($A2185,'[1]MAN PROG 2026'!$A$2:$AI$3379,15,FALSE)</f>
        <v>0</v>
      </c>
      <c r="P2185" s="25" t="str">
        <f>VLOOKUP($A2185,'[1]MAN PROG 2026'!$A$2:$AI$3379,20,FALSE)</f>
        <v>NON PREVISTO</v>
      </c>
      <c r="Q2185" s="8"/>
      <c r="R2185" s="26"/>
      <c r="S2185" s="8"/>
      <c r="T2185" s="37"/>
      <c r="U2185" s="27"/>
      <c r="V2185" s="27"/>
      <c r="W2185" s="27"/>
      <c r="X2185" s="27"/>
      <c r="Y2185" s="27"/>
      <c r="Z2185" s="27"/>
      <c r="AA2185" s="27"/>
      <c r="AB2185" s="27"/>
      <c r="AC2185" s="27"/>
      <c r="AD2185" s="27"/>
      <c r="AE2185" s="27"/>
      <c r="AF2185" s="27"/>
      <c r="AG2185" s="9" t="s">
        <v>32</v>
      </c>
      <c r="AH2185" s="27"/>
      <c r="AI2185" s="27"/>
      <c r="AJ2185" s="27"/>
      <c r="AK2185" s="27"/>
      <c r="AL2185" s="27"/>
      <c r="AM2185" s="11"/>
      <c r="AN2185" s="28"/>
      <c r="AO2185" s="28"/>
      <c r="AP2185" s="29"/>
      <c r="AQ2185" s="30"/>
      <c r="AR2185" s="31"/>
      <c r="AS2185" s="32"/>
      <c r="AT2185" s="33"/>
      <c r="AU2185" s="34"/>
      <c r="AV2185" s="27"/>
      <c r="AW2185" s="27"/>
      <c r="AX2185" s="27"/>
      <c r="AY2185" s="27"/>
    </row>
    <row r="2186" spans="1:51" ht="24" customHeight="1" x14ac:dyDescent="0.3">
      <c r="A2186" s="22">
        <v>103935</v>
      </c>
      <c r="B2186" s="23" t="str">
        <f>VLOOKUP($A2186,'[1]MAN PROG 2026'!$A$1:$AI$3379,2,FALSE)</f>
        <v>DOCKING STATION</v>
      </c>
      <c r="C2186" s="23" t="str">
        <f>VLOOKUP($A2186,'[1]MAN PROG 2026'!$A$1:$AI$3379,3,FALSE)</f>
        <v>CEIA SPA COSTRUZIONI ELETTRONICHE INDUSTRIALI AUTOMATISMI</v>
      </c>
      <c r="D2186" s="23" t="str">
        <f>VLOOKUP($A2186,'[1]MAN PROG 2026'!$A$1:$AI$3379,4,FALSE)</f>
        <v>HHDS CH</v>
      </c>
      <c r="E2186" s="23" t="str">
        <f>VLOOKUP($A2186,'[1]MAN PROG 2026'!$A$1:$AI$3379,5,FALSE)</f>
        <v>NR</v>
      </c>
      <c r="F2186" s="23" t="str">
        <f>VLOOKUP($A2186,'[1]MAN PROG 2026'!$A$1:$AI$3379,6,FALSE)</f>
        <v>COMPONENTE</v>
      </c>
      <c r="G2186" s="23">
        <f>VLOOKUP($A2186,'[1]MAN PROG 2026'!$A$1:$AI$3379,7,FALSE)</f>
        <v>103934</v>
      </c>
      <c r="H2186" s="23">
        <f>VLOOKUP($A2186,'[1]MAN PROG 2026'!$A$1:$AI$3379,8,FALSE)</f>
        <v>0</v>
      </c>
      <c r="I2186" s="23" t="str">
        <f>VLOOKUP($A2186,'[1]MAN PROG 2026'!$A$1:$AI$3379,9,FALSE)</f>
        <v>S.PIETRO</v>
      </c>
      <c r="J2186" s="23" t="str">
        <f>VLOOKUP($A2186,'[1]MAN PROG 2026'!$A$1:$AI$3379,10,FALSE)</f>
        <v>RADIOTERAPIA</v>
      </c>
      <c r="K2186" s="23" t="str">
        <f>VLOOKUP($A2186,'[1]MAN PROG 2026'!$A$1:$AI$3379,11,FALSE)</f>
        <v>RADIOTERAPIA</v>
      </c>
      <c r="L2186" s="24" t="str">
        <f>VLOOKUP($A2186,'[1]MAN PROG 2026'!$A$2:$AI$3379,12,FALSE)</f>
        <v>RADIOTERAPIA</v>
      </c>
      <c r="M2186" s="24" t="str">
        <f>VLOOKUP($A2186,'[1]MAN PROG 2026'!$A$2:$AI$3379,13,FALSE)</f>
        <v>COMPONENTE</v>
      </c>
      <c r="N2186" s="24" t="str">
        <f>VLOOKUP($A2186,'[1]MAN PROG 2026'!$A$2:$AI$3379,14,FALSE)</f>
        <v>103935</v>
      </c>
      <c r="O2186" s="24">
        <f>VLOOKUP($A2186,'[1]MAN PROG 2026'!$A$2:$AI$3379,15,FALSE)</f>
        <v>0</v>
      </c>
      <c r="P2186" s="25" t="str">
        <f>VLOOKUP($A2186,'[1]MAN PROG 2026'!$A$2:$AI$3379,20,FALSE)</f>
        <v>NON PREVISTO</v>
      </c>
      <c r="Q2186" s="8"/>
      <c r="R2186" s="26"/>
      <c r="S2186" s="8"/>
      <c r="T2186" s="37"/>
      <c r="U2186" s="27"/>
      <c r="V2186" s="27"/>
      <c r="W2186" s="27"/>
      <c r="X2186" s="27"/>
      <c r="Y2186" s="27"/>
      <c r="Z2186" s="27"/>
      <c r="AA2186" s="27"/>
      <c r="AB2186" s="27"/>
      <c r="AC2186" s="27"/>
      <c r="AD2186" s="27"/>
      <c r="AE2186" s="27"/>
      <c r="AF2186" s="27"/>
      <c r="AG2186" s="9" t="s">
        <v>32</v>
      </c>
      <c r="AH2186" s="27"/>
      <c r="AI2186" s="27"/>
      <c r="AJ2186" s="27"/>
      <c r="AK2186" s="27"/>
      <c r="AL2186" s="27"/>
      <c r="AM2186" s="11"/>
      <c r="AN2186" s="28"/>
      <c r="AO2186" s="28"/>
      <c r="AP2186" s="29"/>
      <c r="AQ2186" s="30"/>
      <c r="AR2186" s="31"/>
      <c r="AS2186" s="32"/>
      <c r="AT2186" s="33"/>
      <c r="AU2186" s="34"/>
      <c r="AV2186" s="27"/>
      <c r="AW2186" s="27"/>
      <c r="AX2186" s="27"/>
      <c r="AY2186" s="27"/>
    </row>
    <row r="2187" spans="1:51" ht="24" customHeight="1" x14ac:dyDescent="0.3">
      <c r="A2187" s="22">
        <v>103936</v>
      </c>
      <c r="B2187" s="23" t="str">
        <f>VLOOKUP($A2187,'[1]MAN PROG 2026'!$A$1:$AI$3379,2,FALSE)</f>
        <v>COAGULOMETRO</v>
      </c>
      <c r="C2187" s="23" t="str">
        <f>VLOOKUP($A2187,'[1]MAN PROG 2026'!$A$1:$AI$3379,3,FALSE)</f>
        <v>HELENA LABORATORIES</v>
      </c>
      <c r="D2187" s="23" t="str">
        <f>VLOOKUP($A2187,'[1]MAN PROG 2026'!$A$1:$AI$3379,4,FALSE)</f>
        <v>ACTALYKE MINI II</v>
      </c>
      <c r="E2187" s="23">
        <f>VLOOKUP($A2187,'[1]MAN PROG 2026'!$A$1:$AI$3379,5,FALSE)</f>
        <v>641920404</v>
      </c>
      <c r="F2187" s="23" t="str">
        <f>VLOOKUP($A2187,'[1]MAN PROG 2026'!$A$1:$AI$3379,6,FALSE)</f>
        <v>SINGOLA</v>
      </c>
      <c r="G2187" s="23">
        <f>VLOOKUP($A2187,'[1]MAN PROG 2026'!$A$1:$AI$3379,7,FALSE)</f>
        <v>103936</v>
      </c>
      <c r="H2187" s="23">
        <f>VLOOKUP($A2187,'[1]MAN PROG 2026'!$A$1:$AI$3379,8,FALSE)</f>
        <v>0</v>
      </c>
      <c r="I2187" s="23" t="str">
        <f>VLOOKUP($A2187,'[1]MAN PROG 2026'!$A$1:$AI$3379,9,FALSE)</f>
        <v>S.PIETRO</v>
      </c>
      <c r="J2187" s="23" t="str">
        <f>VLOOKUP($A2187,'[1]MAN PROG 2026'!$A$1:$AI$3379,10,FALSE)</f>
        <v>EMODINAMICA</v>
      </c>
      <c r="K2187" s="23" t="str">
        <f>VLOOKUP($A2187,'[1]MAN PROG 2026'!$A$1:$AI$3379,11,FALSE)</f>
        <v>EMODINAMICA</v>
      </c>
      <c r="L2187" s="24" t="str">
        <f>VLOOKUP($A2187,'[1]MAN PROG 2026'!$A$2:$AI$3379,12,FALSE)</f>
        <v>EMODINAMICA</v>
      </c>
      <c r="M2187" s="24" t="str">
        <f>VLOOKUP($A2187,'[1]MAN PROG 2026'!$A$2:$AI$3379,13,FALSE)</f>
        <v>SINGOLA</v>
      </c>
      <c r="N2187" s="24" t="str">
        <f>VLOOKUP($A2187,'[1]MAN PROG 2026'!$A$2:$AI$3379,14,FALSE)</f>
        <v>103936</v>
      </c>
      <c r="O2187" s="24">
        <f>VLOOKUP($A2187,'[1]MAN PROG 2026'!$A$2:$AI$3379,15,FALSE)</f>
        <v>0</v>
      </c>
      <c r="P2187" s="25" t="str">
        <f>VLOOKUP($A2187,'[1]MAN PROG 2026'!$A$2:$AI$3379,20,FALSE)</f>
        <v>DA FARE</v>
      </c>
      <c r="Q2187" s="9" t="str">
        <f>RIGHT(A2187,4)</f>
        <v>3936</v>
      </c>
      <c r="R2187" s="26">
        <v>46268</v>
      </c>
      <c r="S2187" s="8" t="s">
        <v>53</v>
      </c>
      <c r="T2187" s="37"/>
      <c r="U2187" s="27" t="s">
        <v>55</v>
      </c>
      <c r="V2187" s="27" t="s">
        <v>56</v>
      </c>
      <c r="W2187" s="27" t="s">
        <v>55</v>
      </c>
      <c r="X2187" s="27" t="s">
        <v>55</v>
      </c>
      <c r="Y2187" s="27" t="s">
        <v>55</v>
      </c>
      <c r="Z2187" s="27" t="s">
        <v>55</v>
      </c>
      <c r="AA2187" s="27" t="s">
        <v>55</v>
      </c>
      <c r="AB2187" s="27" t="s">
        <v>57</v>
      </c>
      <c r="AC2187" s="27" t="s">
        <v>58</v>
      </c>
      <c r="AD2187" s="27" t="s">
        <v>93</v>
      </c>
      <c r="AE2187" s="27" t="s">
        <v>68</v>
      </c>
      <c r="AF2187" s="27" t="s">
        <v>919</v>
      </c>
      <c r="AG2187" s="9" t="s">
        <v>32</v>
      </c>
      <c r="AH2187" s="27" t="s">
        <v>70</v>
      </c>
      <c r="AI2187" s="27" t="s">
        <v>70</v>
      </c>
      <c r="AJ2187" s="27" t="s">
        <v>70</v>
      </c>
      <c r="AK2187" s="27" t="s">
        <v>61</v>
      </c>
      <c r="AL2187" s="27" t="s">
        <v>61</v>
      </c>
      <c r="AM2187" s="11">
        <v>45.8</v>
      </c>
      <c r="AN2187" s="28" t="s">
        <v>61</v>
      </c>
      <c r="AO2187" s="28"/>
      <c r="AP2187" s="29"/>
      <c r="AQ2187" s="30"/>
      <c r="AR2187" s="31"/>
      <c r="AS2187" s="32"/>
      <c r="AT2187" s="33"/>
      <c r="AU2187" s="34"/>
      <c r="AV2187" s="27" t="s">
        <v>62</v>
      </c>
      <c r="AW2187" s="27">
        <v>5625031</v>
      </c>
      <c r="AX2187" s="27" t="s">
        <v>63</v>
      </c>
      <c r="AY2187" s="27"/>
    </row>
    <row r="2188" spans="1:51" ht="24" customHeight="1" x14ac:dyDescent="0.3">
      <c r="A2188" s="22">
        <v>103937</v>
      </c>
      <c r="B2188" s="23" t="str">
        <f>VLOOKUP($A2188,'[1]MAN PROG 2026'!$A$1:$AI$3379,2,FALSE)</f>
        <v>FRIGORIFERO BIOLOGICO</v>
      </c>
      <c r="C2188" s="23" t="str">
        <f>VLOOKUP($A2188,'[1]MAN PROG 2026'!$A$1:$AI$3379,3,FALSE)</f>
        <v>FRIMED SRL</v>
      </c>
      <c r="D2188" s="23" t="str">
        <f>VLOOKUP($A2188,'[1]MAN PROG 2026'!$A$1:$AI$3379,4,FALSE)</f>
        <v>AF 70V P</v>
      </c>
      <c r="E2188" s="23" t="str">
        <f>VLOOKUP($A2188,'[1]MAN PROG 2026'!$A$1:$AI$3379,5,FALSE)</f>
        <v>FF2698FMK0719</v>
      </c>
      <c r="F2188" s="23" t="str">
        <f>VLOOKUP($A2188,'[1]MAN PROG 2026'!$A$1:$AI$3379,6,FALSE)</f>
        <v>SINGOLA</v>
      </c>
      <c r="G2188" s="23">
        <f>VLOOKUP($A2188,'[1]MAN PROG 2026'!$A$1:$AI$3379,7,FALSE)</f>
        <v>103937</v>
      </c>
      <c r="H2188" s="23">
        <f>VLOOKUP($A2188,'[1]MAN PROG 2026'!$A$1:$AI$3379,8,FALSE)</f>
        <v>0</v>
      </c>
      <c r="I2188" s="23" t="str">
        <f>VLOOKUP($A2188,'[1]MAN PROG 2026'!$A$1:$AI$3379,9,FALSE)</f>
        <v>S.PIETRO</v>
      </c>
      <c r="J2188" s="23" t="str">
        <f>VLOOKUP($A2188,'[1]MAN PROG 2026'!$A$1:$AI$3379,10,FALSE)</f>
        <v>LABORATORIO ANALISI</v>
      </c>
      <c r="K2188" s="23" t="str">
        <f>VLOOKUP($A2188,'[1]MAN PROG 2026'!$A$1:$AI$3379,11,FALSE)</f>
        <v>LABORATORIO ANALISI</v>
      </c>
      <c r="L2188" s="24" t="str">
        <f>VLOOKUP($A2188,'[1]MAN PROG 2026'!$A$2:$AI$3379,12,FALSE)</f>
        <v>LABORATORIO ANALISI</v>
      </c>
      <c r="M2188" s="24" t="str">
        <f>VLOOKUP($A2188,'[1]MAN PROG 2026'!$A$2:$AI$3379,13,FALSE)</f>
        <v>SINGOLA</v>
      </c>
      <c r="N2188" s="24">
        <f>VLOOKUP($A2188,'[1]MAN PROG 2026'!$A$2:$AI$3379,14,FALSE)</f>
        <v>103937</v>
      </c>
      <c r="O2188" s="24">
        <f>VLOOKUP($A2188,'[1]MAN PROG 2026'!$A$2:$AI$3379,15,FALSE)</f>
        <v>0</v>
      </c>
      <c r="P2188" s="25" t="str">
        <f>VLOOKUP($A2188,'[1]MAN PROG 2026'!$A$2:$AI$3379,20,FALSE)</f>
        <v>NON PREVISTO</v>
      </c>
      <c r="Q2188" s="8"/>
      <c r="R2188" s="26"/>
      <c r="S2188" s="8"/>
      <c r="T2188" s="37"/>
      <c r="U2188" s="27"/>
      <c r="V2188" s="27"/>
      <c r="W2188" s="27"/>
      <c r="X2188" s="27"/>
      <c r="Y2188" s="27"/>
      <c r="Z2188" s="27"/>
      <c r="AA2188" s="27"/>
      <c r="AB2188" s="27"/>
      <c r="AC2188" s="27"/>
      <c r="AD2188" s="27"/>
      <c r="AE2188" s="27"/>
      <c r="AF2188" s="27"/>
      <c r="AG2188" s="9" t="s">
        <v>32</v>
      </c>
      <c r="AH2188" s="27"/>
      <c r="AI2188" s="27"/>
      <c r="AJ2188" s="27"/>
      <c r="AK2188" s="27"/>
      <c r="AL2188" s="27"/>
      <c r="AM2188" s="11"/>
      <c r="AN2188" s="28"/>
      <c r="AO2188" s="28"/>
      <c r="AP2188" s="29"/>
      <c r="AQ2188" s="30"/>
      <c r="AR2188" s="31"/>
      <c r="AS2188" s="32"/>
      <c r="AT2188" s="33"/>
      <c r="AU2188" s="34"/>
      <c r="AV2188" s="27"/>
      <c r="AW2188" s="27"/>
      <c r="AX2188" s="27"/>
      <c r="AY2188" s="27"/>
    </row>
    <row r="2189" spans="1:51" ht="24" customHeight="1" x14ac:dyDescent="0.3">
      <c r="A2189" s="22">
        <v>103938</v>
      </c>
      <c r="B2189" s="23" t="str">
        <f>VLOOKUP($A2189,'[1]MAN PROG 2026'!$A$1:$AI$3379,2,FALSE)</f>
        <v>CONGELATORE DA LABORATORIO</v>
      </c>
      <c r="C2189" s="23" t="str">
        <f>VLOOKUP($A2189,'[1]MAN PROG 2026'!$A$1:$AI$3379,3,FALSE)</f>
        <v>FRIMED SRL</v>
      </c>
      <c r="D2189" s="23" t="str">
        <f>VLOOKUP($A2189,'[1]MAN PROG 2026'!$A$1:$AI$3379,4,FALSE)</f>
        <v>AF 70B P</v>
      </c>
      <c r="E2189" s="23" t="str">
        <f>VLOOKUP($A2189,'[1]MAN PROG 2026'!$A$1:$AI$3379,5,FALSE)</f>
        <v>C02701FMK0719</v>
      </c>
      <c r="F2189" s="23" t="str">
        <f>VLOOKUP($A2189,'[1]MAN PROG 2026'!$A$1:$AI$3379,6,FALSE)</f>
        <v>SINGOLA</v>
      </c>
      <c r="G2189" s="23">
        <f>VLOOKUP($A2189,'[1]MAN PROG 2026'!$A$1:$AI$3379,7,FALSE)</f>
        <v>103938</v>
      </c>
      <c r="H2189" s="23">
        <f>VLOOKUP($A2189,'[1]MAN PROG 2026'!$A$1:$AI$3379,8,FALSE)</f>
        <v>0</v>
      </c>
      <c r="I2189" s="23" t="str">
        <f>VLOOKUP($A2189,'[1]MAN PROG 2026'!$A$1:$AI$3379,9,FALSE)</f>
        <v>S.PIETRO</v>
      </c>
      <c r="J2189" s="23" t="str">
        <f>VLOOKUP($A2189,'[1]MAN PROG 2026'!$A$1:$AI$3379,10,FALSE)</f>
        <v>LABORATORIO ANALISI</v>
      </c>
      <c r="K2189" s="23" t="str">
        <f>VLOOKUP($A2189,'[1]MAN PROG 2026'!$A$1:$AI$3379,11,FALSE)</f>
        <v>LABORATORIO ANALISI</v>
      </c>
      <c r="L2189" s="24" t="str">
        <f>VLOOKUP($A2189,'[1]MAN PROG 2026'!$A$2:$AI$3379,12,FALSE)</f>
        <v>LABORATORIO ANALISI</v>
      </c>
      <c r="M2189" s="24" t="str">
        <f>VLOOKUP($A2189,'[1]MAN PROG 2026'!$A$2:$AI$3379,13,FALSE)</f>
        <v>SINGOLA</v>
      </c>
      <c r="N2189" s="24">
        <f>VLOOKUP($A2189,'[1]MAN PROG 2026'!$A$2:$AI$3379,14,FALSE)</f>
        <v>103938</v>
      </c>
      <c r="O2189" s="24">
        <f>VLOOKUP($A2189,'[1]MAN PROG 2026'!$A$2:$AI$3379,15,FALSE)</f>
        <v>0</v>
      </c>
      <c r="P2189" s="25" t="str">
        <f>VLOOKUP($A2189,'[1]MAN PROG 2026'!$A$2:$AI$3379,20,FALSE)</f>
        <v>NON PREVISTO</v>
      </c>
      <c r="Q2189" s="8"/>
      <c r="R2189" s="26"/>
      <c r="S2189" s="8"/>
      <c r="T2189" s="37"/>
      <c r="U2189" s="27"/>
      <c r="V2189" s="27"/>
      <c r="W2189" s="27"/>
      <c r="X2189" s="27"/>
      <c r="Y2189" s="27"/>
      <c r="Z2189" s="27"/>
      <c r="AA2189" s="27"/>
      <c r="AB2189" s="27"/>
      <c r="AC2189" s="27"/>
      <c r="AD2189" s="27"/>
      <c r="AE2189" s="27"/>
      <c r="AF2189" s="27"/>
      <c r="AG2189" s="9" t="s">
        <v>32</v>
      </c>
      <c r="AH2189" s="27"/>
      <c r="AI2189" s="27"/>
      <c r="AJ2189" s="27"/>
      <c r="AK2189" s="27"/>
      <c r="AL2189" s="27"/>
      <c r="AM2189" s="11"/>
      <c r="AN2189" s="28"/>
      <c r="AO2189" s="28"/>
      <c r="AP2189" s="29"/>
      <c r="AQ2189" s="30"/>
      <c r="AR2189" s="31"/>
      <c r="AS2189" s="32"/>
      <c r="AT2189" s="33"/>
      <c r="AU2189" s="34"/>
      <c r="AV2189" s="27"/>
      <c r="AW2189" s="27"/>
      <c r="AX2189" s="27"/>
      <c r="AY2189" s="27"/>
    </row>
    <row r="2190" spans="1:51" ht="24" customHeight="1" x14ac:dyDescent="0.3">
      <c r="A2190" s="22">
        <v>103939</v>
      </c>
      <c r="B2190" s="23" t="str">
        <f>VLOOKUP($A2190,'[1]MAN PROG 2026'!$A$1:$AI$3379,2,FALSE)</f>
        <v>FRIGORIFERO BIOLOGICO</v>
      </c>
      <c r="C2190" s="23" t="str">
        <f>VLOOKUP($A2190,'[1]MAN PROG 2026'!$A$1:$AI$3379,3,FALSE)</f>
        <v>FRIMED SRL</v>
      </c>
      <c r="D2190" s="23" t="str">
        <f>VLOOKUP($A2190,'[1]MAN PROG 2026'!$A$1:$AI$3379,4,FALSE)</f>
        <v>AF 70V 2</v>
      </c>
      <c r="E2190" s="23" t="str">
        <f>VLOOKUP($A2190,'[1]MAN PROG 2026'!$A$1:$AI$3379,5,FALSE)</f>
        <v>FF2700FMK0719</v>
      </c>
      <c r="F2190" s="23" t="str">
        <f>VLOOKUP($A2190,'[1]MAN PROG 2026'!$A$1:$AI$3379,6,FALSE)</f>
        <v>SINGOLA</v>
      </c>
      <c r="G2190" s="23">
        <f>VLOOKUP($A2190,'[1]MAN PROG 2026'!$A$1:$AI$3379,7,FALSE)</f>
        <v>103939</v>
      </c>
      <c r="H2190" s="23">
        <f>VLOOKUP($A2190,'[1]MAN PROG 2026'!$A$1:$AI$3379,8,FALSE)</f>
        <v>0</v>
      </c>
      <c r="I2190" s="23" t="str">
        <f>VLOOKUP($A2190,'[1]MAN PROG 2026'!$A$1:$AI$3379,9,FALSE)</f>
        <v>S.PIETRO</v>
      </c>
      <c r="J2190" s="23" t="str">
        <f>VLOOKUP($A2190,'[1]MAN PROG 2026'!$A$1:$AI$3379,10,FALSE)</f>
        <v>LABORATORIO ANALISI</v>
      </c>
      <c r="K2190" s="23" t="str">
        <f>VLOOKUP($A2190,'[1]MAN PROG 2026'!$A$1:$AI$3379,11,FALSE)</f>
        <v>PRONTO SOCCORSO</v>
      </c>
      <c r="L2190" s="24" t="str">
        <f>VLOOKUP($A2190,'[1]MAN PROG 2026'!$A$2:$AI$3379,12,FALSE)</f>
        <v>LABORATORIO ANALISI</v>
      </c>
      <c r="M2190" s="24" t="str">
        <f>VLOOKUP($A2190,'[1]MAN PROG 2026'!$A$2:$AI$3379,13,FALSE)</f>
        <v>SINGOLA</v>
      </c>
      <c r="N2190" s="24">
        <f>VLOOKUP($A2190,'[1]MAN PROG 2026'!$A$2:$AI$3379,14,FALSE)</f>
        <v>103939</v>
      </c>
      <c r="O2190" s="24">
        <f>VLOOKUP($A2190,'[1]MAN PROG 2026'!$A$2:$AI$3379,15,FALSE)</f>
        <v>0</v>
      </c>
      <c r="P2190" s="25" t="str">
        <f>VLOOKUP($A2190,'[1]MAN PROG 2026'!$A$2:$AI$3379,20,FALSE)</f>
        <v>DA FARE</v>
      </c>
      <c r="Q2190" s="9">
        <v>3939</v>
      </c>
      <c r="R2190" s="26">
        <v>46217</v>
      </c>
      <c r="S2190" s="8" t="s">
        <v>53</v>
      </c>
      <c r="T2190" s="37"/>
      <c r="U2190" s="27" t="s">
        <v>55</v>
      </c>
      <c r="V2190" s="27" t="s">
        <v>56</v>
      </c>
      <c r="W2190" s="27" t="s">
        <v>55</v>
      </c>
      <c r="X2190" s="27" t="s">
        <v>55</v>
      </c>
      <c r="Y2190" s="27" t="s">
        <v>55</v>
      </c>
      <c r="Z2190" s="27" t="s">
        <v>55</v>
      </c>
      <c r="AA2190" s="27" t="s">
        <v>55</v>
      </c>
      <c r="AB2190" s="27" t="s">
        <v>57</v>
      </c>
      <c r="AC2190" s="27" t="s">
        <v>61</v>
      </c>
      <c r="AD2190" s="27" t="s">
        <v>406</v>
      </c>
      <c r="AE2190" s="27" t="s">
        <v>88</v>
      </c>
      <c r="AF2190" s="27">
        <v>0.125</v>
      </c>
      <c r="AG2190" s="9" t="s">
        <v>32</v>
      </c>
      <c r="AH2190" s="27" t="s">
        <v>70</v>
      </c>
      <c r="AI2190" s="27" t="s">
        <v>70</v>
      </c>
      <c r="AJ2190" s="27" t="s">
        <v>61</v>
      </c>
      <c r="AK2190" s="27" t="s">
        <v>61</v>
      </c>
      <c r="AL2190" s="27" t="s">
        <v>61</v>
      </c>
      <c r="AM2190" s="11">
        <v>154.1</v>
      </c>
      <c r="AN2190" s="28" t="s">
        <v>61</v>
      </c>
      <c r="AO2190" s="28"/>
      <c r="AP2190" s="29"/>
      <c r="AQ2190" s="30"/>
      <c r="AR2190" s="31"/>
      <c r="AS2190" s="32"/>
      <c r="AT2190" s="33"/>
      <c r="AU2190" s="34"/>
      <c r="AV2190" s="27" t="s">
        <v>62</v>
      </c>
      <c r="AW2190" s="27">
        <v>5625031</v>
      </c>
      <c r="AX2190" s="27" t="s">
        <v>63</v>
      </c>
      <c r="AY2190" s="27"/>
    </row>
    <row r="2191" spans="1:51" ht="24" customHeight="1" x14ac:dyDescent="0.3">
      <c r="A2191" s="22">
        <v>103940</v>
      </c>
      <c r="B2191" s="23" t="str">
        <f>VLOOKUP($A2191,'[1]MAN PROG 2026'!$A$1:$AI$3379,2,FALSE)</f>
        <v>FRIGORIFERO BIOLOGICO</v>
      </c>
      <c r="C2191" s="23" t="str">
        <f>VLOOKUP($A2191,'[1]MAN PROG 2026'!$A$1:$AI$3379,3,FALSE)</f>
        <v>FRIMED SRL</v>
      </c>
      <c r="D2191" s="23" t="str">
        <f>VLOOKUP($A2191,'[1]MAN PROG 2026'!$A$1:$AI$3379,4,FALSE)</f>
        <v>AF 70V P</v>
      </c>
      <c r="E2191" s="23" t="str">
        <f>VLOOKUP($A2191,'[1]MAN PROG 2026'!$A$1:$AI$3379,5,FALSE)</f>
        <v>FF2699FMK0719</v>
      </c>
      <c r="F2191" s="23" t="str">
        <f>VLOOKUP($A2191,'[1]MAN PROG 2026'!$A$1:$AI$3379,6,FALSE)</f>
        <v>SINGOLA</v>
      </c>
      <c r="G2191" s="23">
        <f>VLOOKUP($A2191,'[1]MAN PROG 2026'!$A$1:$AI$3379,7,FALSE)</f>
        <v>103940</v>
      </c>
      <c r="H2191" s="23">
        <f>VLOOKUP($A2191,'[1]MAN PROG 2026'!$A$1:$AI$3379,8,FALSE)</f>
        <v>0</v>
      </c>
      <c r="I2191" s="23" t="str">
        <f>VLOOKUP($A2191,'[1]MAN PROG 2026'!$A$1:$AI$3379,9,FALSE)</f>
        <v>S.PIETRO</v>
      </c>
      <c r="J2191" s="23" t="str">
        <f>VLOOKUP($A2191,'[1]MAN PROG 2026'!$A$1:$AI$3379,10,FALSE)</f>
        <v>LABORATORIO ANALISI</v>
      </c>
      <c r="K2191" s="23" t="str">
        <f>VLOOKUP($A2191,'[1]MAN PROG 2026'!$A$1:$AI$3379,11,FALSE)</f>
        <v>LABORATORIO ANALISI</v>
      </c>
      <c r="L2191" s="24" t="str">
        <f>VLOOKUP($A2191,'[1]MAN PROG 2026'!$A$2:$AI$3379,12,FALSE)</f>
        <v>LABORATORIO ANALISI</v>
      </c>
      <c r="M2191" s="24" t="str">
        <f>VLOOKUP($A2191,'[1]MAN PROG 2026'!$A$2:$AI$3379,13,FALSE)</f>
        <v>SINGOLA</v>
      </c>
      <c r="N2191" s="24">
        <f>VLOOKUP($A2191,'[1]MAN PROG 2026'!$A$2:$AI$3379,14,FALSE)</f>
        <v>103940</v>
      </c>
      <c r="O2191" s="24">
        <f>VLOOKUP($A2191,'[1]MAN PROG 2026'!$A$2:$AI$3379,15,FALSE)</f>
        <v>0</v>
      </c>
      <c r="P2191" s="25" t="str">
        <f>VLOOKUP($A2191,'[1]MAN PROG 2026'!$A$2:$AI$3379,20,FALSE)</f>
        <v>NON PREVISTO</v>
      </c>
      <c r="Q2191" s="8"/>
      <c r="R2191" s="26"/>
      <c r="S2191" s="8"/>
      <c r="T2191" s="37"/>
      <c r="U2191" s="27"/>
      <c r="V2191" s="27"/>
      <c r="W2191" s="27"/>
      <c r="X2191" s="27"/>
      <c r="Y2191" s="27"/>
      <c r="Z2191" s="27"/>
      <c r="AA2191" s="27"/>
      <c r="AB2191" s="27"/>
      <c r="AC2191" s="27"/>
      <c r="AD2191" s="27"/>
      <c r="AE2191" s="27"/>
      <c r="AF2191" s="27"/>
      <c r="AG2191" s="9" t="s">
        <v>32</v>
      </c>
      <c r="AH2191" s="27"/>
      <c r="AI2191" s="27"/>
      <c r="AJ2191" s="27"/>
      <c r="AK2191" s="27"/>
      <c r="AL2191" s="27"/>
      <c r="AM2191" s="11"/>
      <c r="AN2191" s="28"/>
      <c r="AO2191" s="28"/>
      <c r="AP2191" s="29"/>
      <c r="AQ2191" s="30"/>
      <c r="AR2191" s="31"/>
      <c r="AS2191" s="32"/>
      <c r="AT2191" s="33"/>
      <c r="AU2191" s="34"/>
      <c r="AV2191" s="27"/>
      <c r="AW2191" s="27"/>
      <c r="AX2191" s="27"/>
      <c r="AY2191" s="27"/>
    </row>
    <row r="2192" spans="1:51" ht="24" customHeight="1" x14ac:dyDescent="0.3">
      <c r="A2192" s="22">
        <v>103941</v>
      </c>
      <c r="B2192" s="23" t="str">
        <f>VLOOKUP($A2192,'[1]MAN PROG 2026'!$A$1:$AI$3379,2,FALSE)</f>
        <v>LAVAGGIO AD ULTRASUONI, APPARECCHIATURA PER</v>
      </c>
      <c r="C2192" s="23" t="str">
        <f>VLOOKUP($A2192,'[1]MAN PROG 2026'!$A$1:$AI$3379,3,FALSE)</f>
        <v>INTERNATIONAL STEEL CO SPA</v>
      </c>
      <c r="D2192" s="23" t="str">
        <f>VLOOKUP($A2192,'[1]MAN PROG 2026'!$A$1:$AI$3379,4,FALSE)</f>
        <v>US 80</v>
      </c>
      <c r="E2192" s="23" t="str">
        <f>VLOOKUP($A2192,'[1]MAN PROG 2026'!$A$1:$AI$3379,5,FALSE)</f>
        <v>1909210HW045</v>
      </c>
      <c r="F2192" s="23" t="str">
        <f>VLOOKUP($A2192,'[1]MAN PROG 2026'!$A$1:$AI$3379,6,FALSE)</f>
        <v>SINGOLA</v>
      </c>
      <c r="G2192" s="23">
        <f>VLOOKUP($A2192,'[1]MAN PROG 2026'!$A$1:$AI$3379,7,FALSE)</f>
        <v>103941</v>
      </c>
      <c r="H2192" s="23">
        <f>VLOOKUP($A2192,'[1]MAN PROG 2026'!$A$1:$AI$3379,8,FALSE)</f>
        <v>0</v>
      </c>
      <c r="I2192" s="23" t="str">
        <f>VLOOKUP($A2192,'[1]MAN PROG 2026'!$A$1:$AI$3379,9,FALSE)</f>
        <v>S.PIETRO</v>
      </c>
      <c r="J2192" s="23" t="str">
        <f>VLOOKUP($A2192,'[1]MAN PROG 2026'!$A$1:$AI$3379,10,FALSE)</f>
        <v>BLOCCO OPERATORIO</v>
      </c>
      <c r="K2192" s="23" t="str">
        <f>VLOOKUP($A2192,'[1]MAN PROG 2026'!$A$1:$AI$3379,11,FALSE)</f>
        <v>BLOCCO OPERATORIO</v>
      </c>
      <c r="L2192" s="24" t="str">
        <f>VLOOKUP($A2192,'[1]MAN PROG 2026'!$A$2:$AI$3379,12,FALSE)</f>
        <v>BLOCCO OPERATORIO MAGAZZINO</v>
      </c>
      <c r="M2192" s="24" t="str">
        <f>VLOOKUP($A2192,'[1]MAN PROG 2026'!$A$2:$AI$3379,13,FALSE)</f>
        <v>SINGOLA</v>
      </c>
      <c r="N2192" s="24" t="str">
        <f>VLOOKUP($A2192,'[1]MAN PROG 2026'!$A$2:$AI$3379,14,FALSE)</f>
        <v>103941</v>
      </c>
      <c r="O2192" s="24">
        <f>VLOOKUP($A2192,'[1]MAN PROG 2026'!$A$2:$AI$3379,15,FALSE)</f>
        <v>0</v>
      </c>
      <c r="P2192" s="25" t="str">
        <f>VLOOKUP($A2192,'[1]MAN PROG 2026'!$A$2:$AI$3379,20,FALSE)</f>
        <v>DA FARE</v>
      </c>
      <c r="Q2192" s="9" t="str">
        <f>RIGHT(A2192,4)</f>
        <v>3941</v>
      </c>
      <c r="R2192" s="26">
        <v>46259</v>
      </c>
      <c r="S2192" s="8" t="s">
        <v>53</v>
      </c>
      <c r="T2192" s="37"/>
      <c r="U2192" s="27" t="s">
        <v>55</v>
      </c>
      <c r="V2192" s="27" t="s">
        <v>56</v>
      </c>
      <c r="W2192" s="27" t="s">
        <v>55</v>
      </c>
      <c r="X2192" s="27" t="s">
        <v>55</v>
      </c>
      <c r="Y2192" s="27" t="s">
        <v>55</v>
      </c>
      <c r="Z2192" s="27" t="s">
        <v>55</v>
      </c>
      <c r="AA2192" s="27" t="s">
        <v>55</v>
      </c>
      <c r="AB2192" s="27" t="s">
        <v>57</v>
      </c>
      <c r="AC2192" s="27" t="s">
        <v>61</v>
      </c>
      <c r="AD2192" s="27" t="s">
        <v>93</v>
      </c>
      <c r="AE2192" s="27" t="s">
        <v>60</v>
      </c>
      <c r="AF2192" s="27">
        <v>0.115</v>
      </c>
      <c r="AG2192" s="9" t="s">
        <v>32</v>
      </c>
      <c r="AH2192" s="27" t="s">
        <v>61</v>
      </c>
      <c r="AI2192" s="27" t="s">
        <v>61</v>
      </c>
      <c r="AJ2192" s="27" t="s">
        <v>61</v>
      </c>
      <c r="AK2192" s="27" t="s">
        <v>61</v>
      </c>
      <c r="AL2192" s="27" t="s">
        <v>61</v>
      </c>
      <c r="AM2192" s="11">
        <v>22.7</v>
      </c>
      <c r="AN2192" s="28" t="s">
        <v>61</v>
      </c>
      <c r="AO2192" s="28"/>
      <c r="AP2192" s="29"/>
      <c r="AQ2192" s="30"/>
      <c r="AR2192" s="31"/>
      <c r="AS2192" s="32"/>
      <c r="AT2192" s="33"/>
      <c r="AU2192" s="34"/>
      <c r="AV2192" s="27" t="s">
        <v>62</v>
      </c>
      <c r="AW2192" s="27">
        <v>5625031</v>
      </c>
      <c r="AX2192" s="27" t="s">
        <v>63</v>
      </c>
      <c r="AY2192" s="27"/>
    </row>
    <row r="2193" spans="1:51" ht="24" customHeight="1" x14ac:dyDescent="0.3">
      <c r="A2193" s="22">
        <v>103942</v>
      </c>
      <c r="B2193" s="23" t="str">
        <f>VLOOKUP($A2193,'[1]MAN PROG 2026'!$A$1:$AI$3379,2,FALSE)</f>
        <v>SPIROMETRO A USO CLINICO DIAGNOSTICO</v>
      </c>
      <c r="C2193" s="23" t="str">
        <f>VLOOKUP($A2193,'[1]MAN PROG 2026'!$A$1:$AI$3379,3,FALSE)</f>
        <v>COSMED SRL</v>
      </c>
      <c r="D2193" s="23" t="str">
        <f>VLOOKUP($A2193,'[1]MAN PROG 2026'!$A$1:$AI$3379,4,FALSE)</f>
        <v>PONY FX</v>
      </c>
      <c r="E2193" s="23">
        <f>VLOOKUP($A2193,'[1]MAN PROG 2026'!$A$1:$AI$3379,5,FALSE)</f>
        <v>2019094243</v>
      </c>
      <c r="F2193" s="23" t="str">
        <f>VLOOKUP($A2193,'[1]MAN PROG 2026'!$A$1:$AI$3379,6,FALSE)</f>
        <v>SINGOLA</v>
      </c>
      <c r="G2193" s="23">
        <f>VLOOKUP($A2193,'[1]MAN PROG 2026'!$A$1:$AI$3379,7,FALSE)</f>
        <v>103942</v>
      </c>
      <c r="H2193" s="23">
        <f>VLOOKUP($A2193,'[1]MAN PROG 2026'!$A$1:$AI$3379,8,FALSE)</f>
        <v>0</v>
      </c>
      <c r="I2193" s="23" t="str">
        <f>VLOOKUP($A2193,'[1]MAN PROG 2026'!$A$1:$AI$3379,9,FALSE)</f>
        <v>S.PIETRO</v>
      </c>
      <c r="J2193" s="23" t="str">
        <f>VLOOKUP($A2193,'[1]MAN PROG 2026'!$A$1:$AI$3379,10,FALSE)</f>
        <v>S. CAMILLO (MED. UOMINI)</v>
      </c>
      <c r="K2193" s="23" t="str">
        <f>VLOOKUP($A2193,'[1]MAN PROG 2026'!$A$1:$AI$3379,11,FALSE)</f>
        <v>S. VINCENZO</v>
      </c>
      <c r="L2193" s="24" t="str">
        <f>VLOOKUP($A2193,'[1]MAN PROG 2026'!$A$2:$AI$3379,12,FALSE)</f>
        <v>NON TROVATO</v>
      </c>
      <c r="M2193" s="24">
        <f>VLOOKUP($A2193,'[1]MAN PROG 2026'!$A$2:$AI$3379,13,FALSE)</f>
        <v>0</v>
      </c>
      <c r="N2193" s="24">
        <f>VLOOKUP($A2193,'[1]MAN PROG 2026'!$A$2:$AI$3379,14,FALSE)</f>
        <v>0</v>
      </c>
      <c r="O2193" s="24">
        <f>VLOOKUP($A2193,'[1]MAN PROG 2026'!$A$2:$AI$3379,15,FALSE)</f>
        <v>0</v>
      </c>
      <c r="P2193" s="25" t="str">
        <f>VLOOKUP($A2193,'[1]MAN PROG 2026'!$A$2:$AI$3379,20,FALSE)</f>
        <v>NON PREVISTO</v>
      </c>
      <c r="Q2193" s="8"/>
      <c r="R2193" s="26"/>
      <c r="S2193" s="8"/>
      <c r="T2193" s="37"/>
      <c r="U2193" s="27"/>
      <c r="V2193" s="27"/>
      <c r="W2193" s="27"/>
      <c r="X2193" s="27"/>
      <c r="Y2193" s="27"/>
      <c r="Z2193" s="27"/>
      <c r="AA2193" s="27"/>
      <c r="AB2193" s="27"/>
      <c r="AC2193" s="27"/>
      <c r="AD2193" s="27"/>
      <c r="AE2193" s="27"/>
      <c r="AF2193" s="27"/>
      <c r="AG2193" s="9" t="s">
        <v>32</v>
      </c>
      <c r="AH2193" s="27"/>
      <c r="AI2193" s="27"/>
      <c r="AJ2193" s="27"/>
      <c r="AK2193" s="27"/>
      <c r="AL2193" s="27"/>
      <c r="AM2193" s="11"/>
      <c r="AN2193" s="28"/>
      <c r="AO2193" s="28"/>
      <c r="AP2193" s="29"/>
      <c r="AQ2193" s="30"/>
      <c r="AR2193" s="31"/>
      <c r="AS2193" s="32"/>
      <c r="AT2193" s="33"/>
      <c r="AU2193" s="34"/>
      <c r="AV2193" s="27"/>
      <c r="AW2193" s="27"/>
      <c r="AX2193" s="27"/>
      <c r="AY2193" s="27"/>
    </row>
    <row r="2194" spans="1:51" ht="24" customHeight="1" x14ac:dyDescent="0.3">
      <c r="A2194" s="22">
        <v>103944</v>
      </c>
      <c r="B2194" s="23" t="str">
        <f>VLOOKUP($A2194,'[1]MAN PROG 2026'!$A$1:$AI$3379,2,FALSE)</f>
        <v>PULSOSSIMETRO</v>
      </c>
      <c r="C2194" s="23" t="str">
        <f>VLOOKUP($A2194,'[1]MAN PROG 2026'!$A$1:$AI$3379,3,FALSE)</f>
        <v>NELLCOR PURITAN BENNETT INC</v>
      </c>
      <c r="D2194" s="23" t="str">
        <f>VLOOKUP($A2194,'[1]MAN PROG 2026'!$A$1:$AI$3379,4,FALSE)</f>
        <v>N 65 OXIMAX</v>
      </c>
      <c r="E2194" s="23" t="str">
        <f>VLOOKUP($A2194,'[1]MAN PROG 2026'!$A$1:$AI$3379,5,FALSE)</f>
        <v>P11816684</v>
      </c>
      <c r="F2194" s="23" t="str">
        <f>VLOOKUP($A2194,'[1]MAN PROG 2026'!$A$1:$AI$3379,6,FALSE)</f>
        <v>SINGOLA</v>
      </c>
      <c r="G2194" s="23">
        <f>VLOOKUP($A2194,'[1]MAN PROG 2026'!$A$1:$AI$3379,7,FALSE)</f>
        <v>103944</v>
      </c>
      <c r="H2194" s="23">
        <f>VLOOKUP($A2194,'[1]MAN PROG 2026'!$A$1:$AI$3379,8,FALSE)</f>
        <v>0</v>
      </c>
      <c r="I2194" s="23" t="str">
        <f>VLOOKUP($A2194,'[1]MAN PROG 2026'!$A$1:$AI$3379,9,FALSE)</f>
        <v>S.PIETRO</v>
      </c>
      <c r="J2194" s="23" t="str">
        <f>VLOOKUP($A2194,'[1]MAN PROG 2026'!$A$1:$AI$3379,10,FALSE)</f>
        <v>CAMPER</v>
      </c>
      <c r="K2194" s="23" t="str">
        <f>VLOOKUP($A2194,'[1]MAN PROG 2026'!$A$1:$AI$3379,11,FALSE)</f>
        <v>CAMPER</v>
      </c>
      <c r="L2194" s="24" t="str">
        <f>VLOOKUP($A2194,'[1]MAN PROG 2026'!$A$2:$AI$3379,12,FALSE)</f>
        <v>NON TROVATO</v>
      </c>
      <c r="M2194" s="24">
        <f>VLOOKUP($A2194,'[1]MAN PROG 2026'!$A$2:$AI$3379,13,FALSE)</f>
        <v>0</v>
      </c>
      <c r="N2194" s="24">
        <f>VLOOKUP($A2194,'[1]MAN PROG 2026'!$A$2:$AI$3379,14,FALSE)</f>
        <v>0</v>
      </c>
      <c r="O2194" s="24">
        <f>VLOOKUP($A2194,'[1]MAN PROG 2026'!$A$2:$AI$3379,15,FALSE)</f>
        <v>0</v>
      </c>
      <c r="P2194" s="25" t="str">
        <f>VLOOKUP($A2194,'[1]MAN PROG 2026'!$A$2:$AI$3379,20,FALSE)</f>
        <v>DA FARE</v>
      </c>
      <c r="Q2194" s="8"/>
      <c r="R2194" s="26"/>
      <c r="S2194" s="8"/>
      <c r="T2194" s="37"/>
      <c r="U2194" s="27"/>
      <c r="V2194" s="27"/>
      <c r="W2194" s="27"/>
      <c r="X2194" s="27"/>
      <c r="Y2194" s="27"/>
      <c r="Z2194" s="27"/>
      <c r="AA2194" s="27"/>
      <c r="AB2194" s="27"/>
      <c r="AC2194" s="27"/>
      <c r="AD2194" s="27"/>
      <c r="AE2194" s="27"/>
      <c r="AF2194" s="27"/>
      <c r="AG2194" s="9" t="s">
        <v>32</v>
      </c>
      <c r="AH2194" s="27"/>
      <c r="AI2194" s="27"/>
      <c r="AJ2194" s="27"/>
      <c r="AK2194" s="27"/>
      <c r="AL2194" s="27"/>
      <c r="AM2194" s="11"/>
      <c r="AN2194" s="28"/>
      <c r="AO2194" s="28"/>
      <c r="AP2194" s="29"/>
      <c r="AQ2194" s="30"/>
      <c r="AR2194" s="31"/>
      <c r="AS2194" s="32"/>
      <c r="AT2194" s="33"/>
      <c r="AU2194" s="34"/>
      <c r="AV2194" s="27"/>
      <c r="AW2194" s="27"/>
      <c r="AX2194" s="27"/>
      <c r="AY2194" s="27"/>
    </row>
    <row r="2195" spans="1:51" ht="24" customHeight="1" x14ac:dyDescent="0.3">
      <c r="A2195" s="22">
        <v>103945</v>
      </c>
      <c r="B2195" s="23" t="str">
        <f>VLOOKUP($A2195,'[1]MAN PROG 2026'!$A$1:$AI$3379,2,FALSE)</f>
        <v>FONTE LUMINOSA PER ENDOSCOPIA</v>
      </c>
      <c r="C2195" s="23" t="str">
        <f>VLOOKUP($A2195,'[1]MAN PROG 2026'!$A$1:$AI$3379,3,FALSE)</f>
        <v>STORZ KARL GMBH &amp; CO KG</v>
      </c>
      <c r="D2195" s="23" t="str">
        <f>VLOOKUP($A2195,'[1]MAN PROG 2026'!$A$1:$AI$3379,4,FALSE)</f>
        <v>HALOGEN 150 20112320</v>
      </c>
      <c r="E2195" s="23" t="str">
        <f>VLOOKUP($A2195,'[1]MAN PROG 2026'!$A$1:$AI$3379,5,FALSE)</f>
        <v>AH4207</v>
      </c>
      <c r="F2195" s="23" t="str">
        <f>VLOOKUP($A2195,'[1]MAN PROG 2026'!$A$1:$AI$3379,6,FALSE)</f>
        <v>SINGOLA</v>
      </c>
      <c r="G2195" s="23">
        <f>VLOOKUP($A2195,'[1]MAN PROG 2026'!$A$1:$AI$3379,7,FALSE)</f>
        <v>103945</v>
      </c>
      <c r="H2195" s="23">
        <f>VLOOKUP($A2195,'[1]MAN PROG 2026'!$A$1:$AI$3379,8,FALSE)</f>
        <v>0</v>
      </c>
      <c r="I2195" s="23" t="str">
        <f>VLOOKUP($A2195,'[1]MAN PROG 2026'!$A$1:$AI$3379,9,FALSE)</f>
        <v>S.PIETRO</v>
      </c>
      <c r="J2195" s="23" t="str">
        <f>VLOOKUP($A2195,'[1]MAN PROG 2026'!$A$1:$AI$3379,10,FALSE)</f>
        <v>RADIOTERAPIA</v>
      </c>
      <c r="K2195" s="23" t="str">
        <f>VLOOKUP($A2195,'[1]MAN PROG 2026'!$A$1:$AI$3379,11,FALSE)</f>
        <v>RADIOTERAPIA</v>
      </c>
      <c r="L2195" s="24" t="str">
        <f>VLOOKUP($A2195,'[1]MAN PROG 2026'!$A$2:$AI$3379,12,FALSE)</f>
        <v>RADIOTERAPIA</v>
      </c>
      <c r="M2195" s="24" t="str">
        <f>VLOOKUP($A2195,'[1]MAN PROG 2026'!$A$2:$AI$3379,13,FALSE)</f>
        <v>SINGOLA</v>
      </c>
      <c r="N2195" s="24" t="str">
        <f>VLOOKUP($A2195,'[1]MAN PROG 2026'!$A$2:$AI$3379,14,FALSE)</f>
        <v>103945</v>
      </c>
      <c r="O2195" s="24">
        <f>VLOOKUP($A2195,'[1]MAN PROG 2026'!$A$2:$AI$3379,15,FALSE)</f>
        <v>0</v>
      </c>
      <c r="P2195" s="25" t="str">
        <f>VLOOKUP($A2195,'[1]MAN PROG 2026'!$A$2:$AI$3379,20,FALSE)</f>
        <v>NON PREVISTO</v>
      </c>
      <c r="Q2195" s="8"/>
      <c r="R2195" s="26"/>
      <c r="S2195" s="8"/>
      <c r="T2195" s="37"/>
      <c r="U2195" s="27"/>
      <c r="V2195" s="27"/>
      <c r="W2195" s="27"/>
      <c r="X2195" s="27"/>
      <c r="Y2195" s="27"/>
      <c r="Z2195" s="27"/>
      <c r="AA2195" s="27"/>
      <c r="AB2195" s="27"/>
      <c r="AC2195" s="27"/>
      <c r="AD2195" s="27"/>
      <c r="AE2195" s="27"/>
      <c r="AF2195" s="27"/>
      <c r="AG2195" s="9" t="s">
        <v>32</v>
      </c>
      <c r="AH2195" s="27"/>
      <c r="AI2195" s="27"/>
      <c r="AJ2195" s="27"/>
      <c r="AK2195" s="27"/>
      <c r="AL2195" s="27"/>
      <c r="AM2195" s="11"/>
      <c r="AN2195" s="28"/>
      <c r="AO2195" s="28"/>
      <c r="AP2195" s="29"/>
      <c r="AQ2195" s="30"/>
      <c r="AR2195" s="31"/>
      <c r="AS2195" s="32"/>
      <c r="AT2195" s="33"/>
      <c r="AU2195" s="34"/>
      <c r="AV2195" s="27"/>
      <c r="AW2195" s="27"/>
      <c r="AX2195" s="27"/>
      <c r="AY2195" s="27"/>
    </row>
    <row r="2196" spans="1:51" ht="24" customHeight="1" x14ac:dyDescent="0.3">
      <c r="A2196" s="22">
        <v>103946</v>
      </c>
      <c r="B2196" s="23" t="str">
        <f>VLOOKUP($A2196,'[1]MAN PROG 2026'!$A$1:$AI$3379,2,FALSE)</f>
        <v>ELETTROCARDIOGRAFO</v>
      </c>
      <c r="C2196" s="23" t="str">
        <f>VLOOKUP($A2196,'[1]MAN PROG 2026'!$A$1:$AI$3379,3,FALSE)</f>
        <v>EDAN INSTRUMENTS INC</v>
      </c>
      <c r="D2196" s="23" t="str">
        <f>VLOOKUP($A2196,'[1]MAN PROG 2026'!$A$1:$AI$3379,4,FALSE)</f>
        <v>SE 1201</v>
      </c>
      <c r="E2196" s="23" t="str">
        <f>VLOOKUP($A2196,'[1]MAN PROG 2026'!$A$1:$AI$3379,5,FALSE)</f>
        <v>360253-M19607020001</v>
      </c>
      <c r="F2196" s="23" t="str">
        <f>VLOOKUP($A2196,'[1]MAN PROG 2026'!$A$1:$AI$3379,6,FALSE)</f>
        <v>SINGOLA</v>
      </c>
      <c r="G2196" s="23">
        <f>VLOOKUP($A2196,'[1]MAN PROG 2026'!$A$1:$AI$3379,7,FALSE)</f>
        <v>103946</v>
      </c>
      <c r="H2196" s="23">
        <f>VLOOKUP($A2196,'[1]MAN PROG 2026'!$A$1:$AI$3379,8,FALSE)</f>
        <v>0</v>
      </c>
      <c r="I2196" s="23" t="str">
        <f>VLOOKUP($A2196,'[1]MAN PROG 2026'!$A$1:$AI$3379,9,FALSE)</f>
        <v>S.PIETRO</v>
      </c>
      <c r="J2196" s="23" t="str">
        <f>VLOOKUP($A2196,'[1]MAN PROG 2026'!$A$1:$AI$3379,10,FALSE)</f>
        <v>S. CAMILLO (MED. UOMINI)</v>
      </c>
      <c r="K2196" s="23" t="str">
        <f>VLOOKUP($A2196,'[1]MAN PROG 2026'!$A$1:$AI$3379,11,FALSE)</f>
        <v>S. G. ANTIDA</v>
      </c>
      <c r="L2196" s="24" t="str">
        <f>VLOOKUP($A2196,'[1]MAN PROG 2026'!$A$2:$AI$3379,12,FALSE)</f>
        <v>NON TROVATO</v>
      </c>
      <c r="M2196" s="24">
        <f>VLOOKUP($A2196,'[1]MAN PROG 2026'!$A$2:$AI$3379,13,FALSE)</f>
        <v>0</v>
      </c>
      <c r="N2196" s="24">
        <f>VLOOKUP($A2196,'[1]MAN PROG 2026'!$A$2:$AI$3379,14,FALSE)</f>
        <v>0</v>
      </c>
      <c r="O2196" s="24">
        <f>VLOOKUP($A2196,'[1]MAN PROG 2026'!$A$2:$AI$3379,15,FALSE)</f>
        <v>0</v>
      </c>
      <c r="P2196" s="25" t="str">
        <f>VLOOKUP($A2196,'[1]MAN PROG 2026'!$A$2:$AI$3379,20,FALSE)</f>
        <v>DA FARE</v>
      </c>
      <c r="Q2196" s="8"/>
      <c r="R2196" s="26"/>
      <c r="S2196" s="8"/>
      <c r="T2196" s="37"/>
      <c r="U2196" s="27"/>
      <c r="V2196" s="27"/>
      <c r="W2196" s="27"/>
      <c r="X2196" s="27"/>
      <c r="Y2196" s="27"/>
      <c r="Z2196" s="27"/>
      <c r="AA2196" s="27"/>
      <c r="AB2196" s="27"/>
      <c r="AC2196" s="27"/>
      <c r="AD2196" s="27"/>
      <c r="AE2196" s="27"/>
      <c r="AF2196" s="27"/>
      <c r="AG2196" s="9" t="s">
        <v>32</v>
      </c>
      <c r="AH2196" s="27"/>
      <c r="AI2196" s="27"/>
      <c r="AJ2196" s="27"/>
      <c r="AK2196" s="27"/>
      <c r="AL2196" s="27"/>
      <c r="AM2196" s="11"/>
      <c r="AN2196" s="28"/>
      <c r="AO2196" s="28"/>
      <c r="AP2196" s="29"/>
      <c r="AQ2196" s="30"/>
      <c r="AR2196" s="31"/>
      <c r="AS2196" s="32"/>
      <c r="AT2196" s="33"/>
      <c r="AU2196" s="34"/>
      <c r="AV2196" s="27"/>
      <c r="AW2196" s="27"/>
      <c r="AX2196" s="27"/>
      <c r="AY2196" s="27"/>
    </row>
    <row r="2197" spans="1:51" ht="24" customHeight="1" x14ac:dyDescent="0.3">
      <c r="A2197" s="22">
        <v>103947</v>
      </c>
      <c r="B2197" s="23" t="str">
        <f>VLOOKUP($A2197,'[1]MAN PROG 2026'!$A$1:$AI$3379,2,FALSE)</f>
        <v>ELETTROCARDIOGRAFO</v>
      </c>
      <c r="C2197" s="23" t="str">
        <f>VLOOKUP($A2197,'[1]MAN PROG 2026'!$A$1:$AI$3379,3,FALSE)</f>
        <v>EDAN INSTRUMENTS INC</v>
      </c>
      <c r="D2197" s="23" t="str">
        <f>VLOOKUP($A2197,'[1]MAN PROG 2026'!$A$1:$AI$3379,4,FALSE)</f>
        <v>SE 1201</v>
      </c>
      <c r="E2197" s="23" t="str">
        <f>VLOOKUP($A2197,'[1]MAN PROG 2026'!$A$1:$AI$3379,5,FALSE)</f>
        <v>360253-M19607020003</v>
      </c>
      <c r="F2197" s="23" t="str">
        <f>VLOOKUP($A2197,'[1]MAN PROG 2026'!$A$1:$AI$3379,6,FALSE)</f>
        <v>SINGOLA</v>
      </c>
      <c r="G2197" s="23">
        <f>VLOOKUP($A2197,'[1]MAN PROG 2026'!$A$1:$AI$3379,7,FALSE)</f>
        <v>103947</v>
      </c>
      <c r="H2197" s="23">
        <f>VLOOKUP($A2197,'[1]MAN PROG 2026'!$A$1:$AI$3379,8,FALSE)</f>
        <v>0</v>
      </c>
      <c r="I2197" s="23" t="str">
        <f>VLOOKUP($A2197,'[1]MAN PROG 2026'!$A$1:$AI$3379,9,FALSE)</f>
        <v>S.PIETRO</v>
      </c>
      <c r="J2197" s="23" t="str">
        <f>VLOOKUP($A2197,'[1]MAN PROG 2026'!$A$1:$AI$3379,10,FALSE)</f>
        <v xml:space="preserve">AMB. CARDIOLOGIA </v>
      </c>
      <c r="K2197" s="23" t="str">
        <f>VLOOKUP($A2197,'[1]MAN PROG 2026'!$A$1:$AI$3379,11,FALSE)</f>
        <v>AMB. CARDIOLOGIA</v>
      </c>
      <c r="L2197" s="24" t="str">
        <f>VLOOKUP($A2197,'[1]MAN PROG 2026'!$A$2:$AI$3379,12,FALSE)</f>
        <v>AMB. CARDIOLOGIA</v>
      </c>
      <c r="M2197" s="24" t="str">
        <f>VLOOKUP($A2197,'[1]MAN PROG 2026'!$A$2:$AI$3379,13,FALSE)</f>
        <v>SINGOLA</v>
      </c>
      <c r="N2197" s="24" t="str">
        <f>VLOOKUP($A2197,'[1]MAN PROG 2026'!$A$2:$AI$3379,14,FALSE)</f>
        <v>103947</v>
      </c>
      <c r="O2197" s="24">
        <f>VLOOKUP($A2197,'[1]MAN PROG 2026'!$A$2:$AI$3379,15,FALSE)</f>
        <v>0</v>
      </c>
      <c r="P2197" s="25" t="str">
        <f>VLOOKUP($A2197,'[1]MAN PROG 2026'!$A$2:$AI$3379,20,FALSE)</f>
        <v>DA FARE</v>
      </c>
      <c r="Q2197" s="9" t="str">
        <f>RIGHT(A2197,4)</f>
        <v>3947</v>
      </c>
      <c r="R2197" s="26">
        <v>46267</v>
      </c>
      <c r="S2197" s="8" t="s">
        <v>53</v>
      </c>
      <c r="T2197" s="37"/>
      <c r="U2197" s="27" t="s">
        <v>55</v>
      </c>
      <c r="V2197" s="27" t="s">
        <v>56</v>
      </c>
      <c r="W2197" s="27" t="s">
        <v>55</v>
      </c>
      <c r="X2197" s="27" t="s">
        <v>55</v>
      </c>
      <c r="Y2197" s="27" t="s">
        <v>55</v>
      </c>
      <c r="Z2197" s="27" t="s">
        <v>55</v>
      </c>
      <c r="AA2197" s="27" t="s">
        <v>55</v>
      </c>
      <c r="AB2197" s="27" t="s">
        <v>57</v>
      </c>
      <c r="AC2197" s="27" t="s">
        <v>67</v>
      </c>
      <c r="AD2197" s="27" t="s">
        <v>422</v>
      </c>
      <c r="AE2197" s="27" t="s">
        <v>68</v>
      </c>
      <c r="AF2197" s="27" t="s">
        <v>920</v>
      </c>
      <c r="AG2197" s="9" t="s">
        <v>32</v>
      </c>
      <c r="AH2197" s="27" t="s">
        <v>70</v>
      </c>
      <c r="AI2197" s="27" t="s">
        <v>70</v>
      </c>
      <c r="AJ2197" s="27" t="s">
        <v>61</v>
      </c>
      <c r="AK2197" s="27" t="s">
        <v>921</v>
      </c>
      <c r="AL2197" s="27" t="s">
        <v>922</v>
      </c>
      <c r="AM2197" s="11">
        <v>57.8</v>
      </c>
      <c r="AN2197" s="28">
        <v>14.1</v>
      </c>
      <c r="AO2197" s="28" t="s">
        <v>71</v>
      </c>
      <c r="AP2197" s="29"/>
      <c r="AQ2197" s="30"/>
      <c r="AR2197" s="31"/>
      <c r="AS2197" s="32"/>
      <c r="AT2197" s="33"/>
      <c r="AU2197" s="34"/>
      <c r="AV2197" s="27" t="s">
        <v>62</v>
      </c>
      <c r="AW2197" s="27">
        <v>5625031</v>
      </c>
      <c r="AX2197" s="27" t="s">
        <v>63</v>
      </c>
      <c r="AY2197" s="27"/>
    </row>
    <row r="2198" spans="1:51" ht="24" customHeight="1" x14ac:dyDescent="0.3">
      <c r="A2198" s="22">
        <v>103948</v>
      </c>
      <c r="B2198" s="23" t="str">
        <f>VLOOKUP($A2198,'[1]MAN PROG 2026'!$A$1:$AI$3379,2,FALSE)</f>
        <v>ELETTROTERAPIA, APPARECCHIO PER</v>
      </c>
      <c r="C2198" s="23" t="str">
        <f>VLOOKUP($A2198,'[1]MAN PROG 2026'!$A$1:$AI$3379,3,FALSE)</f>
        <v>UNIBELL INTERNATIONAL SRL</v>
      </c>
      <c r="D2198" s="23" t="str">
        <f>VLOOKUP($A2198,'[1]MAN PROG 2026'!$A$1:$AI$3379,4,FALSE)</f>
        <v>TECAR HCR 1002</v>
      </c>
      <c r="E2198" s="23">
        <f>VLOOKUP($A2198,'[1]MAN PROG 2026'!$A$1:$AI$3379,5,FALSE)</f>
        <v>181294106</v>
      </c>
      <c r="F2198" s="23" t="str">
        <f>VLOOKUP($A2198,'[1]MAN PROG 2026'!$A$1:$AI$3379,6,FALSE)</f>
        <v>SINGOLA</v>
      </c>
      <c r="G2198" s="23">
        <f>VLOOKUP($A2198,'[1]MAN PROG 2026'!$A$1:$AI$3379,7,FALSE)</f>
        <v>103948</v>
      </c>
      <c r="H2198" s="23">
        <f>VLOOKUP($A2198,'[1]MAN PROG 2026'!$A$1:$AI$3379,8,FALSE)</f>
        <v>0</v>
      </c>
      <c r="I2198" s="23" t="str">
        <f>VLOOKUP($A2198,'[1]MAN PROG 2026'!$A$1:$AI$3379,9,FALSE)</f>
        <v>S.PIETRO</v>
      </c>
      <c r="J2198" s="23" t="str">
        <f>VLOOKUP($A2198,'[1]MAN PROG 2026'!$A$1:$AI$3379,10,FALSE)</f>
        <v>FISIOKINESITERAPIA</v>
      </c>
      <c r="K2198" s="23" t="str">
        <f>VLOOKUP($A2198,'[1]MAN PROG 2026'!$A$1:$AI$3379,11,FALSE)</f>
        <v>FISIOKINESITERAPIA</v>
      </c>
      <c r="L2198" s="24" t="str">
        <f>VLOOKUP($A2198,'[1]MAN PROG 2026'!$A$2:$AI$3379,12,FALSE)</f>
        <v>FISIOKINESITERAPIA</v>
      </c>
      <c r="M2198" s="24" t="str">
        <f>VLOOKUP($A2198,'[1]MAN PROG 2026'!$A$2:$AI$3379,13,FALSE)</f>
        <v>SINGOLA</v>
      </c>
      <c r="N2198" s="24">
        <f>VLOOKUP($A2198,'[1]MAN PROG 2026'!$A$2:$AI$3379,14,FALSE)</f>
        <v>103948</v>
      </c>
      <c r="O2198" s="24">
        <f>VLOOKUP($A2198,'[1]MAN PROG 2026'!$A$2:$AI$3379,15,FALSE)</f>
        <v>0</v>
      </c>
      <c r="P2198" s="25" t="str">
        <f>VLOOKUP($A2198,'[1]MAN PROG 2026'!$A$2:$AI$3379,20,FALSE)</f>
        <v>NON PREVISTO</v>
      </c>
      <c r="Q2198" s="8"/>
      <c r="R2198" s="26"/>
      <c r="S2198" s="8"/>
      <c r="T2198" s="37"/>
      <c r="U2198" s="27"/>
      <c r="V2198" s="27"/>
      <c r="W2198" s="27"/>
      <c r="X2198" s="27"/>
      <c r="Y2198" s="27"/>
      <c r="Z2198" s="27"/>
      <c r="AA2198" s="27"/>
      <c r="AB2198" s="27"/>
      <c r="AC2198" s="27"/>
      <c r="AD2198" s="27"/>
      <c r="AE2198" s="27"/>
      <c r="AF2198" s="27"/>
      <c r="AG2198" s="9" t="s">
        <v>32</v>
      </c>
      <c r="AH2198" s="27"/>
      <c r="AI2198" s="27"/>
      <c r="AJ2198" s="27"/>
      <c r="AK2198" s="27"/>
      <c r="AL2198" s="27"/>
      <c r="AM2198" s="11"/>
      <c r="AN2198" s="28"/>
      <c r="AO2198" s="28"/>
      <c r="AP2198" s="29"/>
      <c r="AQ2198" s="30"/>
      <c r="AR2198" s="31"/>
      <c r="AS2198" s="32"/>
      <c r="AT2198" s="33"/>
      <c r="AU2198" s="34"/>
      <c r="AV2198" s="27"/>
      <c r="AW2198" s="27"/>
      <c r="AX2198" s="27"/>
      <c r="AY2198" s="27"/>
    </row>
    <row r="2199" spans="1:51" ht="24" customHeight="1" x14ac:dyDescent="0.3">
      <c r="A2199" s="22">
        <v>103949</v>
      </c>
      <c r="B2199" s="23" t="str">
        <f>VLOOKUP($A2199,'[1]MAN PROG 2026'!$A$1:$AI$3379,2,FALSE)</f>
        <v>TRATTAMENTO TESSUTI BIOLOGICI, APPARECCHIO PER</v>
      </c>
      <c r="C2199" s="23" t="str">
        <f>VLOOKUP($A2199,'[1]MAN PROG 2026'!$A$1:$AI$3379,3,FALSE)</f>
        <v>LEICA MICROSCOPY AND SCIENTIFIC INSTRUMENTS</v>
      </c>
      <c r="D2199" s="23" t="str">
        <f>VLOOKUP($A2199,'[1]MAN PROG 2026'!$A$1:$AI$3379,4,FALSE)</f>
        <v>ASP 300 S</v>
      </c>
      <c r="E2199" s="23" t="str">
        <f>VLOOKUP($A2199,'[1]MAN PROG 2026'!$A$1:$AI$3379,5,FALSE)</f>
        <v>6337</v>
      </c>
      <c r="F2199" s="23" t="str">
        <f>VLOOKUP($A2199,'[1]MAN PROG 2026'!$A$1:$AI$3379,6,FALSE)</f>
        <v>SINGOLA</v>
      </c>
      <c r="G2199" s="23">
        <f>VLOOKUP($A2199,'[1]MAN PROG 2026'!$A$1:$AI$3379,7,FALSE)</f>
        <v>103949</v>
      </c>
      <c r="H2199" s="23">
        <f>VLOOKUP($A2199,'[1]MAN PROG 2026'!$A$1:$AI$3379,8,FALSE)</f>
        <v>0</v>
      </c>
      <c r="I2199" s="23" t="str">
        <f>VLOOKUP($A2199,'[1]MAN PROG 2026'!$A$1:$AI$3379,9,FALSE)</f>
        <v>S.PIETRO</v>
      </c>
      <c r="J2199" s="23" t="str">
        <f>VLOOKUP($A2199,'[1]MAN PROG 2026'!$A$1:$AI$3379,10,FALSE)</f>
        <v>ISTOPATOLOGIA</v>
      </c>
      <c r="K2199" s="23" t="str">
        <f>VLOOKUP($A2199,'[1]MAN PROG 2026'!$A$1:$AI$3379,11,FALSE)</f>
        <v>ISTOPATOLOGIA</v>
      </c>
      <c r="L2199" s="24" t="str">
        <f>VLOOKUP($A2199,'[1]MAN PROG 2026'!$A$2:$AI$3379,12,FALSE)</f>
        <v>ISTOPATOLOGIA</v>
      </c>
      <c r="M2199" s="24" t="str">
        <f>VLOOKUP($A2199,'[1]MAN PROG 2026'!$A$2:$AI$3379,13,FALSE)</f>
        <v>SINGOLA</v>
      </c>
      <c r="N2199" s="24">
        <f>VLOOKUP($A2199,'[1]MAN PROG 2026'!$A$2:$AI$3379,14,FALSE)</f>
        <v>103949</v>
      </c>
      <c r="O2199" s="24">
        <f>VLOOKUP($A2199,'[1]MAN PROG 2026'!$A$2:$AI$3379,15,FALSE)</f>
        <v>0</v>
      </c>
      <c r="P2199" s="25" t="str">
        <f>VLOOKUP($A2199,'[1]MAN PROG 2026'!$A$2:$AI$3379,20,FALSE)</f>
        <v>NON PREVISTO</v>
      </c>
      <c r="Q2199" s="8"/>
      <c r="R2199" s="26"/>
      <c r="S2199" s="8"/>
      <c r="T2199" s="37"/>
      <c r="U2199" s="27"/>
      <c r="V2199" s="27"/>
      <c r="W2199" s="27"/>
      <c r="X2199" s="27"/>
      <c r="Y2199" s="27"/>
      <c r="Z2199" s="27"/>
      <c r="AA2199" s="27"/>
      <c r="AB2199" s="27"/>
      <c r="AC2199" s="27"/>
      <c r="AD2199" s="27"/>
      <c r="AE2199" s="27"/>
      <c r="AF2199" s="27"/>
      <c r="AG2199" s="9" t="s">
        <v>32</v>
      </c>
      <c r="AH2199" s="27"/>
      <c r="AI2199" s="27"/>
      <c r="AJ2199" s="27"/>
      <c r="AK2199" s="27"/>
      <c r="AL2199" s="27"/>
      <c r="AM2199" s="11"/>
      <c r="AN2199" s="28"/>
      <c r="AO2199" s="28"/>
      <c r="AP2199" s="29"/>
      <c r="AQ2199" s="30"/>
      <c r="AR2199" s="31"/>
      <c r="AS2199" s="32"/>
      <c r="AT2199" s="33"/>
      <c r="AU2199" s="34"/>
      <c r="AV2199" s="27"/>
      <c r="AW2199" s="27"/>
      <c r="AX2199" s="27"/>
      <c r="AY2199" s="27"/>
    </row>
    <row r="2200" spans="1:51" ht="24" customHeight="1" x14ac:dyDescent="0.3">
      <c r="A2200" s="22">
        <v>103950</v>
      </c>
      <c r="B2200" s="23" t="str">
        <f>VLOOKUP($A2200,'[1]MAN PROG 2026'!$A$1:$AI$3379,2,FALSE)</f>
        <v>FRIGORIFERO BIOLOGICO</v>
      </c>
      <c r="C2200" s="23" t="str">
        <f>VLOOKUP($A2200,'[1]MAN PROG 2026'!$A$1:$AI$3379,3,FALSE)</f>
        <v>FRIMED SRL</v>
      </c>
      <c r="D2200" s="23" t="str">
        <f>VLOOKUP($A2200,'[1]MAN PROG 2026'!$A$1:$AI$3379,4,FALSE)</f>
        <v>AF 140 V</v>
      </c>
      <c r="E2200" s="23" t="str">
        <f>VLOOKUP($A2200,'[1]MAN PROG 2026'!$A$1:$AI$3379,5,FALSE)</f>
        <v>FF2697FMK0719</v>
      </c>
      <c r="F2200" s="23" t="str">
        <f>VLOOKUP($A2200,'[1]MAN PROG 2026'!$A$1:$AI$3379,6,FALSE)</f>
        <v>SINGOLA</v>
      </c>
      <c r="G2200" s="23">
        <f>VLOOKUP($A2200,'[1]MAN PROG 2026'!$A$1:$AI$3379,7,FALSE)</f>
        <v>103950</v>
      </c>
      <c r="H2200" s="23">
        <f>VLOOKUP($A2200,'[1]MAN PROG 2026'!$A$1:$AI$3379,8,FALSE)</f>
        <v>0</v>
      </c>
      <c r="I2200" s="23" t="str">
        <f>VLOOKUP($A2200,'[1]MAN PROG 2026'!$A$1:$AI$3379,9,FALSE)</f>
        <v>S.PIETRO</v>
      </c>
      <c r="J2200" s="23" t="str">
        <f>VLOOKUP($A2200,'[1]MAN PROG 2026'!$A$1:$AI$3379,10,FALSE)</f>
        <v>LABORATORIO ANALISI</v>
      </c>
      <c r="K2200" s="23" t="str">
        <f>VLOOKUP($A2200,'[1]MAN PROG 2026'!$A$1:$AI$3379,11,FALSE)</f>
        <v>LABORATORIO ANALISI</v>
      </c>
      <c r="L2200" s="24" t="str">
        <f>VLOOKUP($A2200,'[1]MAN PROG 2026'!$A$2:$AI$3379,12,FALSE)</f>
        <v>LABORATORIO ANALISI</v>
      </c>
      <c r="M2200" s="24" t="str">
        <f>VLOOKUP($A2200,'[1]MAN PROG 2026'!$A$2:$AI$3379,13,FALSE)</f>
        <v>SINGOLA</v>
      </c>
      <c r="N2200" s="24">
        <f>VLOOKUP($A2200,'[1]MAN PROG 2026'!$A$2:$AI$3379,14,FALSE)</f>
        <v>103950</v>
      </c>
      <c r="O2200" s="24">
        <f>VLOOKUP($A2200,'[1]MAN PROG 2026'!$A$2:$AI$3379,15,FALSE)</f>
        <v>0</v>
      </c>
      <c r="P2200" s="25" t="str">
        <f>VLOOKUP($A2200,'[1]MAN PROG 2026'!$A$2:$AI$3379,20,FALSE)</f>
        <v>NON PREVISTO</v>
      </c>
      <c r="Q2200" s="8"/>
      <c r="R2200" s="26"/>
      <c r="S2200" s="8"/>
      <c r="T2200" s="37"/>
      <c r="U2200" s="27"/>
      <c r="V2200" s="27"/>
      <c r="W2200" s="27"/>
      <c r="X2200" s="27"/>
      <c r="Y2200" s="27"/>
      <c r="Z2200" s="27"/>
      <c r="AA2200" s="27"/>
      <c r="AB2200" s="27"/>
      <c r="AC2200" s="27"/>
      <c r="AD2200" s="27"/>
      <c r="AE2200" s="27"/>
      <c r="AF2200" s="27"/>
      <c r="AG2200" s="9" t="s">
        <v>32</v>
      </c>
      <c r="AH2200" s="27"/>
      <c r="AI2200" s="27"/>
      <c r="AJ2200" s="27"/>
      <c r="AK2200" s="27"/>
      <c r="AL2200" s="27"/>
      <c r="AM2200" s="11"/>
      <c r="AN2200" s="28"/>
      <c r="AO2200" s="28"/>
      <c r="AP2200" s="29"/>
      <c r="AQ2200" s="30"/>
      <c r="AR2200" s="31"/>
      <c r="AS2200" s="32"/>
      <c r="AT2200" s="33"/>
      <c r="AU2200" s="34"/>
      <c r="AV2200" s="27"/>
      <c r="AW2200" s="27"/>
      <c r="AX2200" s="27"/>
      <c r="AY2200" s="27"/>
    </row>
    <row r="2201" spans="1:51" ht="24" customHeight="1" x14ac:dyDescent="0.3">
      <c r="A2201" s="22">
        <v>103951</v>
      </c>
      <c r="B2201" s="23" t="str">
        <f>VLOOKUP($A2201,'[1]MAN PROG 2026'!$A$1:$AI$3379,2,FALSE)</f>
        <v>PIASTRA RAFFREDDANTE PER PARAFFINA</v>
      </c>
      <c r="C2201" s="23" t="str">
        <f>VLOOKUP($A2201,'[1]MAN PROG 2026'!$A$1:$AI$3379,3,FALSE)</f>
        <v>LEICA MICROSCOPY AND SCIENTIFIC INSTRUMENTS</v>
      </c>
      <c r="D2201" s="23" t="str">
        <f>VLOOKUP($A2201,'[1]MAN PROG 2026'!$A$1:$AI$3379,4,FALSE)</f>
        <v>EG 1150 C1</v>
      </c>
      <c r="E2201" s="23" t="str">
        <f>VLOOKUP($A2201,'[1]MAN PROG 2026'!$A$1:$AI$3379,5,FALSE)</f>
        <v>0128</v>
      </c>
      <c r="F2201" s="23" t="str">
        <f>VLOOKUP($A2201,'[1]MAN PROG 2026'!$A$1:$AI$3379,6,FALSE)</f>
        <v>SINGOLA</v>
      </c>
      <c r="G2201" s="23">
        <f>VLOOKUP($A2201,'[1]MAN PROG 2026'!$A$1:$AI$3379,7,FALSE)</f>
        <v>103951</v>
      </c>
      <c r="H2201" s="23">
        <f>VLOOKUP($A2201,'[1]MAN PROG 2026'!$A$1:$AI$3379,8,FALSE)</f>
        <v>0</v>
      </c>
      <c r="I2201" s="23" t="str">
        <f>VLOOKUP($A2201,'[1]MAN PROG 2026'!$A$1:$AI$3379,9,FALSE)</f>
        <v>S.PIETRO</v>
      </c>
      <c r="J2201" s="23" t="str">
        <f>VLOOKUP($A2201,'[1]MAN PROG 2026'!$A$1:$AI$3379,10,FALSE)</f>
        <v>ISTOPATOLOGIA</v>
      </c>
      <c r="K2201" s="23" t="str">
        <f>VLOOKUP($A2201,'[1]MAN PROG 2026'!$A$1:$AI$3379,11,FALSE)</f>
        <v>ISTOPATOLOGIA</v>
      </c>
      <c r="L2201" s="24" t="str">
        <f>VLOOKUP($A2201,'[1]MAN PROG 2026'!$A$2:$AI$3379,12,FALSE)</f>
        <v>ISTOPATOLOGIA</v>
      </c>
      <c r="M2201" s="24" t="str">
        <f>VLOOKUP($A2201,'[1]MAN PROG 2026'!$A$2:$AI$3379,13,FALSE)</f>
        <v>SINGOLA</v>
      </c>
      <c r="N2201" s="24">
        <f>VLOOKUP($A2201,'[1]MAN PROG 2026'!$A$2:$AI$3379,14,FALSE)</f>
        <v>103951</v>
      </c>
      <c r="O2201" s="24">
        <f>VLOOKUP($A2201,'[1]MAN PROG 2026'!$A$2:$AI$3379,15,FALSE)</f>
        <v>0</v>
      </c>
      <c r="P2201" s="25" t="str">
        <f>VLOOKUP($A2201,'[1]MAN PROG 2026'!$A$2:$AI$3379,20,FALSE)</f>
        <v>NON PREVISTO</v>
      </c>
      <c r="Q2201" s="8"/>
      <c r="R2201" s="26"/>
      <c r="S2201" s="8"/>
      <c r="T2201" s="37"/>
      <c r="U2201" s="27"/>
      <c r="V2201" s="27"/>
      <c r="W2201" s="27"/>
      <c r="X2201" s="27"/>
      <c r="Y2201" s="27"/>
      <c r="Z2201" s="27"/>
      <c r="AA2201" s="27"/>
      <c r="AB2201" s="27"/>
      <c r="AC2201" s="27"/>
      <c r="AD2201" s="27"/>
      <c r="AE2201" s="27"/>
      <c r="AF2201" s="27"/>
      <c r="AG2201" s="9" t="s">
        <v>32</v>
      </c>
      <c r="AH2201" s="27"/>
      <c r="AI2201" s="27"/>
      <c r="AJ2201" s="27"/>
      <c r="AK2201" s="27"/>
      <c r="AL2201" s="27"/>
      <c r="AM2201" s="11"/>
      <c r="AN2201" s="28"/>
      <c r="AO2201" s="28"/>
      <c r="AP2201" s="29"/>
      <c r="AQ2201" s="30"/>
      <c r="AR2201" s="31"/>
      <c r="AS2201" s="32"/>
      <c r="AT2201" s="33"/>
      <c r="AU2201" s="34"/>
      <c r="AV2201" s="27"/>
      <c r="AW2201" s="27"/>
      <c r="AX2201" s="27"/>
      <c r="AY2201" s="27"/>
    </row>
    <row r="2202" spans="1:51" ht="24" customHeight="1" x14ac:dyDescent="0.3">
      <c r="A2202" s="22">
        <v>103953</v>
      </c>
      <c r="B2202" s="23" t="str">
        <f>VLOOKUP($A2202,'[1]MAN PROG 2026'!$A$1:$AI$3379,2,FALSE)</f>
        <v>MICROTOMO</v>
      </c>
      <c r="C2202" s="23" t="str">
        <f>VLOOKUP($A2202,'[1]MAN PROG 2026'!$A$1:$AI$3379,3,FALSE)</f>
        <v>LEICA MICROSCOPY AND SCIENTIFIC INSTRUMENTS</v>
      </c>
      <c r="D2202" s="23" t="str">
        <f>VLOOKUP($A2202,'[1]MAN PROG 2026'!$A$1:$AI$3379,4,FALSE)</f>
        <v>RM 2235</v>
      </c>
      <c r="E2202" s="23" t="str">
        <f>VLOOKUP($A2202,'[1]MAN PROG 2026'!$A$1:$AI$3379,5,FALSE)</f>
        <v>11079</v>
      </c>
      <c r="F2202" s="23" t="str">
        <f>VLOOKUP($A2202,'[1]MAN PROG 2026'!$A$1:$AI$3379,6,FALSE)</f>
        <v>SINGOLA</v>
      </c>
      <c r="G2202" s="23" t="str">
        <f>VLOOKUP($A2202,'[1]MAN PROG 2026'!$A$1:$AI$3379,7,FALSE)</f>
        <v>103953</v>
      </c>
      <c r="H2202" s="23">
        <f>VLOOKUP($A2202,'[1]MAN PROG 2026'!$A$1:$AI$3379,8,FALSE)</f>
        <v>0</v>
      </c>
      <c r="I2202" s="23" t="str">
        <f>VLOOKUP($A2202,'[1]MAN PROG 2026'!$A$1:$AI$3379,9,FALSE)</f>
        <v>S.PIETRO</v>
      </c>
      <c r="J2202" s="23" t="str">
        <f>VLOOKUP($A2202,'[1]MAN PROG 2026'!$A$1:$AI$3379,10,FALSE)</f>
        <v>ISTOPATOLOGIA</v>
      </c>
      <c r="K2202" s="23" t="str">
        <f>VLOOKUP($A2202,'[1]MAN PROG 2026'!$A$1:$AI$3379,11,FALSE)</f>
        <v>ISTOPATOLOGIA</v>
      </c>
      <c r="L2202" s="24" t="str">
        <f>VLOOKUP($A2202,'[1]MAN PROG 2026'!$A$2:$AI$3379,12,FALSE)</f>
        <v>NON TROVATO</v>
      </c>
      <c r="M2202" s="24">
        <f>VLOOKUP($A2202,'[1]MAN PROG 2026'!$A$2:$AI$3379,13,FALSE)</f>
        <v>0</v>
      </c>
      <c r="N2202" s="24">
        <f>VLOOKUP($A2202,'[1]MAN PROG 2026'!$A$2:$AI$3379,14,FALSE)</f>
        <v>0</v>
      </c>
      <c r="O2202" s="24">
        <f>VLOOKUP($A2202,'[1]MAN PROG 2026'!$A$2:$AI$3379,15,FALSE)</f>
        <v>0</v>
      </c>
      <c r="P2202" s="25" t="str">
        <f>VLOOKUP($A2202,'[1]MAN PROG 2026'!$A$2:$AI$3379,20,FALSE)</f>
        <v>NON PREVISTO</v>
      </c>
      <c r="Q2202" s="8"/>
      <c r="R2202" s="26"/>
      <c r="S2202" s="8"/>
      <c r="T2202" s="37"/>
      <c r="U2202" s="27"/>
      <c r="V2202" s="27"/>
      <c r="W2202" s="27"/>
      <c r="X2202" s="27"/>
      <c r="Y2202" s="27"/>
      <c r="Z2202" s="27"/>
      <c r="AA2202" s="27"/>
      <c r="AB2202" s="27"/>
      <c r="AC2202" s="27"/>
      <c r="AD2202" s="27"/>
      <c r="AE2202" s="27"/>
      <c r="AF2202" s="27"/>
      <c r="AG2202" s="9" t="s">
        <v>32</v>
      </c>
      <c r="AH2202" s="27"/>
      <c r="AI2202" s="27"/>
      <c r="AJ2202" s="27"/>
      <c r="AK2202" s="27"/>
      <c r="AL2202" s="27"/>
      <c r="AM2202" s="11"/>
      <c r="AN2202" s="28"/>
      <c r="AO2202" s="28"/>
      <c r="AP2202" s="29"/>
      <c r="AQ2202" s="30"/>
      <c r="AR2202" s="31"/>
      <c r="AS2202" s="32"/>
      <c r="AT2202" s="33"/>
      <c r="AU2202" s="34"/>
      <c r="AV2202" s="27"/>
      <c r="AW2202" s="27"/>
      <c r="AX2202" s="27"/>
      <c r="AY2202" s="27"/>
    </row>
    <row r="2203" spans="1:51" ht="24" customHeight="1" x14ac:dyDescent="0.3">
      <c r="A2203" s="22">
        <v>103954</v>
      </c>
      <c r="B2203" s="23" t="str">
        <f>VLOOKUP($A2203,'[1]MAN PROG 2026'!$A$1:$AI$3379,2,FALSE)</f>
        <v>MICROSCOPIO OTTICO DA LABORATORIO</v>
      </c>
      <c r="C2203" s="23" t="str">
        <f>VLOOKUP($A2203,'[1]MAN PROG 2026'!$A$1:$AI$3379,3,FALSE)</f>
        <v>LEICA MICROSCOPY AND SCIENTIFIC INSTRUMENTS</v>
      </c>
      <c r="D2203" s="23" t="str">
        <f>VLOOKUP($A2203,'[1]MAN PROG 2026'!$A$1:$AI$3379,4,FALSE)</f>
        <v>DM 2000 LED</v>
      </c>
      <c r="E2203" s="23" t="str">
        <f>VLOOKUP($A2203,'[1]MAN PROG 2026'!$A$1:$AI$3379,5,FALSE)</f>
        <v>395185</v>
      </c>
      <c r="F2203" s="23" t="str">
        <f>VLOOKUP($A2203,'[1]MAN PROG 2026'!$A$1:$AI$3379,6,FALSE)</f>
        <v>SINGOLA</v>
      </c>
      <c r="G2203" s="23" t="str">
        <f>VLOOKUP($A2203,'[1]MAN PROG 2026'!$A$1:$AI$3379,7,FALSE)</f>
        <v>103954</v>
      </c>
      <c r="H2203" s="23">
        <f>VLOOKUP($A2203,'[1]MAN PROG 2026'!$A$1:$AI$3379,8,FALSE)</f>
        <v>0</v>
      </c>
      <c r="I2203" s="23" t="str">
        <f>VLOOKUP($A2203,'[1]MAN PROG 2026'!$A$1:$AI$3379,9,FALSE)</f>
        <v>S.PIETRO</v>
      </c>
      <c r="J2203" s="23" t="str">
        <f>VLOOKUP($A2203,'[1]MAN PROG 2026'!$A$1:$AI$3379,10,FALSE)</f>
        <v>ISTOPATOLOGIA</v>
      </c>
      <c r="K2203" s="23" t="str">
        <f>VLOOKUP($A2203,'[1]MAN PROG 2026'!$A$1:$AI$3379,11,FALSE)</f>
        <v>ISTOPATOLOGIA</v>
      </c>
      <c r="L2203" s="24" t="str">
        <f>VLOOKUP($A2203,'[1]MAN PROG 2026'!$A$2:$AI$3379,12,FALSE)</f>
        <v>ISTOPATOLOGIA</v>
      </c>
      <c r="M2203" s="24" t="str">
        <f>VLOOKUP($A2203,'[1]MAN PROG 2026'!$A$2:$AI$3379,13,FALSE)</f>
        <v>SINGOLA</v>
      </c>
      <c r="N2203" s="24">
        <f>VLOOKUP($A2203,'[1]MAN PROG 2026'!$A$2:$AI$3379,14,FALSE)</f>
        <v>103954</v>
      </c>
      <c r="O2203" s="24">
        <f>VLOOKUP($A2203,'[1]MAN PROG 2026'!$A$2:$AI$3379,15,FALSE)</f>
        <v>0</v>
      </c>
      <c r="P2203" s="25" t="str">
        <f>VLOOKUP($A2203,'[1]MAN PROG 2026'!$A$2:$AI$3379,20,FALSE)</f>
        <v>NON PREVISTO</v>
      </c>
      <c r="Q2203" s="8"/>
      <c r="R2203" s="26"/>
      <c r="S2203" s="8"/>
      <c r="T2203" s="37"/>
      <c r="U2203" s="27"/>
      <c r="V2203" s="27"/>
      <c r="W2203" s="27"/>
      <c r="X2203" s="27"/>
      <c r="Y2203" s="27"/>
      <c r="Z2203" s="27"/>
      <c r="AA2203" s="27"/>
      <c r="AB2203" s="27"/>
      <c r="AC2203" s="27"/>
      <c r="AD2203" s="27"/>
      <c r="AE2203" s="27"/>
      <c r="AF2203" s="27"/>
      <c r="AG2203" s="9" t="s">
        <v>32</v>
      </c>
      <c r="AH2203" s="27"/>
      <c r="AI2203" s="27"/>
      <c r="AJ2203" s="27"/>
      <c r="AK2203" s="27"/>
      <c r="AL2203" s="27"/>
      <c r="AM2203" s="11"/>
      <c r="AN2203" s="28"/>
      <c r="AO2203" s="28"/>
      <c r="AP2203" s="29"/>
      <c r="AQ2203" s="30"/>
      <c r="AR2203" s="31"/>
      <c r="AS2203" s="32"/>
      <c r="AT2203" s="33"/>
      <c r="AU2203" s="34"/>
      <c r="AV2203" s="27"/>
      <c r="AW2203" s="27"/>
      <c r="AX2203" s="27"/>
      <c r="AY2203" s="27"/>
    </row>
    <row r="2204" spans="1:51" ht="24" customHeight="1" x14ac:dyDescent="0.3">
      <c r="A2204" s="22">
        <v>103955</v>
      </c>
      <c r="B2204" s="23" t="str">
        <f>VLOOKUP($A2204,'[1]MAN PROG 2026'!$A$1:$AI$3379,2,FALSE)</f>
        <v>INCUBATORE</v>
      </c>
      <c r="C2204" s="23" t="str">
        <f>VLOOKUP($A2204,'[1]MAN PROG 2026'!$A$1:$AI$3379,3,FALSE)</f>
        <v>THERMO FISHER SCIENTIFIC</v>
      </c>
      <c r="D2204" s="23" t="str">
        <f>VLOOKUP($A2204,'[1]MAN PROG 2026'!$A$1:$AI$3379,4,FALSE)</f>
        <v>HERATHERM IGS750</v>
      </c>
      <c r="E2204" s="23" t="str">
        <f>VLOOKUP($A2204,'[1]MAN PROG 2026'!$A$1:$AI$3379,5,FALSE)</f>
        <v>42488985</v>
      </c>
      <c r="F2204" s="23" t="str">
        <f>VLOOKUP($A2204,'[1]MAN PROG 2026'!$A$1:$AI$3379,6,FALSE)</f>
        <v>SINGOLA</v>
      </c>
      <c r="G2204" s="23">
        <f>VLOOKUP($A2204,'[1]MAN PROG 2026'!$A$1:$AI$3379,7,FALSE)</f>
        <v>103955</v>
      </c>
      <c r="H2204" s="23">
        <f>VLOOKUP($A2204,'[1]MAN PROG 2026'!$A$1:$AI$3379,8,FALSE)</f>
        <v>0</v>
      </c>
      <c r="I2204" s="23" t="str">
        <f>VLOOKUP($A2204,'[1]MAN PROG 2026'!$A$1:$AI$3379,9,FALSE)</f>
        <v>S.PIETRO</v>
      </c>
      <c r="J2204" s="23" t="str">
        <f>VLOOKUP($A2204,'[1]MAN PROG 2026'!$A$1:$AI$3379,10,FALSE)</f>
        <v>LABORATORIO ANALISI</v>
      </c>
      <c r="K2204" s="23" t="str">
        <f>VLOOKUP($A2204,'[1]MAN PROG 2026'!$A$1:$AI$3379,11,FALSE)</f>
        <v>LABORATORIO ANALISI</v>
      </c>
      <c r="L2204" s="24" t="str">
        <f>VLOOKUP($A2204,'[1]MAN PROG 2026'!$A$2:$AI$3379,12,FALSE)</f>
        <v>LABORATORIO ANALISI</v>
      </c>
      <c r="M2204" s="24" t="str">
        <f>VLOOKUP($A2204,'[1]MAN PROG 2026'!$A$2:$AI$3379,13,FALSE)</f>
        <v>SINGOLA</v>
      </c>
      <c r="N2204" s="24">
        <f>VLOOKUP($A2204,'[1]MAN PROG 2026'!$A$2:$AI$3379,14,FALSE)</f>
        <v>103955</v>
      </c>
      <c r="O2204" s="24">
        <f>VLOOKUP($A2204,'[1]MAN PROG 2026'!$A$2:$AI$3379,15,FALSE)</f>
        <v>0</v>
      </c>
      <c r="P2204" s="25" t="str">
        <f>VLOOKUP($A2204,'[1]MAN PROG 2026'!$A$2:$AI$3379,20,FALSE)</f>
        <v>NON PREVISTO</v>
      </c>
      <c r="Q2204" s="8"/>
      <c r="R2204" s="26"/>
      <c r="S2204" s="8"/>
      <c r="T2204" s="37"/>
      <c r="U2204" s="27"/>
      <c r="V2204" s="27"/>
      <c r="W2204" s="27"/>
      <c r="X2204" s="27"/>
      <c r="Y2204" s="27"/>
      <c r="Z2204" s="27"/>
      <c r="AA2204" s="27"/>
      <c r="AB2204" s="27"/>
      <c r="AC2204" s="27"/>
      <c r="AD2204" s="27"/>
      <c r="AE2204" s="27"/>
      <c r="AF2204" s="27"/>
      <c r="AG2204" s="9" t="s">
        <v>32</v>
      </c>
      <c r="AH2204" s="27"/>
      <c r="AI2204" s="27"/>
      <c r="AJ2204" s="27"/>
      <c r="AK2204" s="27"/>
      <c r="AL2204" s="27"/>
      <c r="AM2204" s="11"/>
      <c r="AN2204" s="28"/>
      <c r="AO2204" s="28"/>
      <c r="AP2204" s="29"/>
      <c r="AQ2204" s="30"/>
      <c r="AR2204" s="31"/>
      <c r="AS2204" s="32"/>
      <c r="AT2204" s="33"/>
      <c r="AU2204" s="34"/>
      <c r="AV2204" s="27"/>
      <c r="AW2204" s="27"/>
      <c r="AX2204" s="27"/>
      <c r="AY2204" s="27"/>
    </row>
    <row r="2205" spans="1:51" ht="24" customHeight="1" x14ac:dyDescent="0.3">
      <c r="A2205" s="22">
        <v>103957</v>
      </c>
      <c r="B2205" s="23" t="str">
        <f>VLOOKUP($A2205,'[1]MAN PROG 2026'!$A$1:$AI$3379,2,FALSE)</f>
        <v>POMPA A SIRINGA</v>
      </c>
      <c r="C2205" s="23" t="str">
        <f>VLOOKUP($A2205,'[1]MAN PROG 2026'!$A$1:$AI$3379,3,FALSE)</f>
        <v>FRESENIUS KABI AG</v>
      </c>
      <c r="D2205" s="23" t="str">
        <f>VLOOKUP($A2205,'[1]MAN PROG 2026'!$A$1:$AI$3379,4,FALSE)</f>
        <v>AGILIA SP MC</v>
      </c>
      <c r="E2205" s="23" t="str">
        <f>VLOOKUP($A2205,'[1]MAN PROG 2026'!$A$1:$AI$3379,5,FALSE)</f>
        <v>23881927</v>
      </c>
      <c r="F2205" s="23" t="str">
        <f>VLOOKUP($A2205,'[1]MAN PROG 2026'!$A$1:$AI$3379,6,FALSE)</f>
        <v>SINGOLA</v>
      </c>
      <c r="G2205" s="23">
        <f>VLOOKUP($A2205,'[1]MAN PROG 2026'!$A$1:$AI$3379,7,FALSE)</f>
        <v>103957</v>
      </c>
      <c r="H2205" s="23">
        <f>VLOOKUP($A2205,'[1]MAN PROG 2026'!$A$1:$AI$3379,8,FALSE)</f>
        <v>0</v>
      </c>
      <c r="I2205" s="23" t="str">
        <f>VLOOKUP($A2205,'[1]MAN PROG 2026'!$A$1:$AI$3379,9,FALSE)</f>
        <v>S.PIETRO</v>
      </c>
      <c r="J2205" s="23" t="str">
        <f>VLOOKUP($A2205,'[1]MAN PROG 2026'!$A$1:$AI$3379,10,FALSE)</f>
        <v>PRONTO SOCCORSO</v>
      </c>
      <c r="K2205" s="23" t="str">
        <f>VLOOKUP($A2205,'[1]MAN PROG 2026'!$A$1:$AI$3379,11,FALSE)</f>
        <v>PRONTO SOCCORSO</v>
      </c>
      <c r="L2205" s="24" t="str">
        <f>VLOOKUP($A2205,'[1]MAN PROG 2026'!$A$2:$AI$3379,12,FALSE)</f>
        <v>PRONTO SOCCORSO</v>
      </c>
      <c r="M2205" s="24" t="str">
        <f>VLOOKUP($A2205,'[1]MAN PROG 2026'!$A$2:$AI$3379,13,FALSE)</f>
        <v>SINGOLA</v>
      </c>
      <c r="N2205" s="24">
        <f>VLOOKUP($A2205,'[1]MAN PROG 2026'!$A$2:$AI$3379,14,FALSE)</f>
        <v>103957</v>
      </c>
      <c r="O2205" s="24">
        <f>VLOOKUP($A2205,'[1]MAN PROG 2026'!$A$2:$AI$3379,15,FALSE)</f>
        <v>0</v>
      </c>
      <c r="P2205" s="25" t="str">
        <f>VLOOKUP($A2205,'[1]MAN PROG 2026'!$A$2:$AI$3379,20,FALSE)</f>
        <v>DA FARE</v>
      </c>
      <c r="Q2205" s="8" t="s">
        <v>923</v>
      </c>
      <c r="R2205" s="26">
        <v>46262</v>
      </c>
      <c r="S2205" s="8" t="s">
        <v>53</v>
      </c>
      <c r="T2205" s="37"/>
      <c r="U2205" s="27" t="s">
        <v>55</v>
      </c>
      <c r="V2205" s="27" t="s">
        <v>56</v>
      </c>
      <c r="W2205" s="27" t="s">
        <v>55</v>
      </c>
      <c r="X2205" s="27" t="s">
        <v>55</v>
      </c>
      <c r="Y2205" s="27" t="s">
        <v>55</v>
      </c>
      <c r="Z2205" s="27" t="s">
        <v>55</v>
      </c>
      <c r="AA2205" s="27" t="s">
        <v>55</v>
      </c>
      <c r="AB2205" s="27" t="s">
        <v>66</v>
      </c>
      <c r="AC2205" s="27" t="s">
        <v>67</v>
      </c>
      <c r="AD2205" s="27" t="s">
        <v>173</v>
      </c>
      <c r="AE2205" s="27" t="s">
        <v>68</v>
      </c>
      <c r="AF2205" s="27" t="s">
        <v>924</v>
      </c>
      <c r="AG2205" s="9" t="s">
        <v>32</v>
      </c>
      <c r="AH2205" s="27" t="s">
        <v>61</v>
      </c>
      <c r="AI2205" s="27" t="s">
        <v>70</v>
      </c>
      <c r="AJ2205" s="27" t="s">
        <v>61</v>
      </c>
      <c r="AK2205" s="27" t="s">
        <v>61</v>
      </c>
      <c r="AL2205" s="27" t="s">
        <v>70</v>
      </c>
      <c r="AM2205" s="11">
        <v>3.1</v>
      </c>
      <c r="AN2205" s="28">
        <v>4.9000000000000004</v>
      </c>
      <c r="AO2205" s="28" t="s">
        <v>82</v>
      </c>
      <c r="AP2205" s="29"/>
      <c r="AQ2205" s="30"/>
      <c r="AR2205" s="31"/>
      <c r="AS2205" s="32"/>
      <c r="AT2205" s="33"/>
      <c r="AU2205" s="34"/>
      <c r="AV2205" s="27" t="s">
        <v>62</v>
      </c>
      <c r="AW2205" s="27">
        <v>5625031</v>
      </c>
      <c r="AX2205" s="27" t="s">
        <v>63</v>
      </c>
      <c r="AY2205" s="27"/>
    </row>
    <row r="2206" spans="1:51" ht="24" customHeight="1" x14ac:dyDescent="0.3">
      <c r="A2206" s="22">
        <v>103958</v>
      </c>
      <c r="B2206" s="23" t="str">
        <f>VLOOKUP($A2206,'[1]MAN PROG 2026'!$A$1:$AI$3379,2,FALSE)</f>
        <v>POMPA A SIRINGA</v>
      </c>
      <c r="C2206" s="23" t="str">
        <f>VLOOKUP($A2206,'[1]MAN PROG 2026'!$A$1:$AI$3379,3,FALSE)</f>
        <v>FRESENIUS KABI AG</v>
      </c>
      <c r="D2206" s="23" t="str">
        <f>VLOOKUP($A2206,'[1]MAN PROG 2026'!$A$1:$AI$3379,4,FALSE)</f>
        <v>AGILIA SP MC</v>
      </c>
      <c r="E2206" s="23" t="str">
        <f>VLOOKUP($A2206,'[1]MAN PROG 2026'!$A$1:$AI$3379,5,FALSE)</f>
        <v>23881933</v>
      </c>
      <c r="F2206" s="23" t="str">
        <f>VLOOKUP($A2206,'[1]MAN PROG 2026'!$A$1:$AI$3379,6,FALSE)</f>
        <v>SINGOLA</v>
      </c>
      <c r="G2206" s="23">
        <f>VLOOKUP($A2206,'[1]MAN PROG 2026'!$A$1:$AI$3379,7,FALSE)</f>
        <v>103958</v>
      </c>
      <c r="H2206" s="23">
        <f>VLOOKUP($A2206,'[1]MAN PROG 2026'!$A$1:$AI$3379,8,FALSE)</f>
        <v>0</v>
      </c>
      <c r="I2206" s="23" t="str">
        <f>VLOOKUP($A2206,'[1]MAN PROG 2026'!$A$1:$AI$3379,9,FALSE)</f>
        <v>S.PIETRO</v>
      </c>
      <c r="J2206" s="23" t="str">
        <f>VLOOKUP($A2206,'[1]MAN PROG 2026'!$A$1:$AI$3379,10,FALSE)</f>
        <v>PRONTO SOCCORSO</v>
      </c>
      <c r="K2206" s="23" t="str">
        <f>VLOOKUP($A2206,'[1]MAN PROG 2026'!$A$1:$AI$3379,11,FALSE)</f>
        <v>PRONTO SOCCORSO</v>
      </c>
      <c r="L2206" s="24" t="str">
        <f>VLOOKUP($A2206,'[1]MAN PROG 2026'!$A$2:$AI$3379,12,FALSE)</f>
        <v>PRONTO SOCCORSO</v>
      </c>
      <c r="M2206" s="24" t="str">
        <f>VLOOKUP($A2206,'[1]MAN PROG 2026'!$A$2:$AI$3379,13,FALSE)</f>
        <v>SINGOLA</v>
      </c>
      <c r="N2206" s="24">
        <f>VLOOKUP($A2206,'[1]MAN PROG 2026'!$A$2:$AI$3379,14,FALSE)</f>
        <v>103958</v>
      </c>
      <c r="O2206" s="24">
        <f>VLOOKUP($A2206,'[1]MAN PROG 2026'!$A$2:$AI$3379,15,FALSE)</f>
        <v>0</v>
      </c>
      <c r="P2206" s="25" t="str">
        <f>VLOOKUP($A2206,'[1]MAN PROG 2026'!$A$2:$AI$3379,20,FALSE)</f>
        <v>DA FARE</v>
      </c>
      <c r="Q2206" s="8" t="s">
        <v>925</v>
      </c>
      <c r="R2206" s="26">
        <v>46262</v>
      </c>
      <c r="S2206" s="8" t="s">
        <v>53</v>
      </c>
      <c r="T2206" s="37"/>
      <c r="U2206" s="27" t="s">
        <v>55</v>
      </c>
      <c r="V2206" s="27" t="s">
        <v>56</v>
      </c>
      <c r="W2206" s="27" t="s">
        <v>55</v>
      </c>
      <c r="X2206" s="27" t="s">
        <v>55</v>
      </c>
      <c r="Y2206" s="27" t="s">
        <v>55</v>
      </c>
      <c r="Z2206" s="27" t="s">
        <v>55</v>
      </c>
      <c r="AA2206" s="27" t="s">
        <v>55</v>
      </c>
      <c r="AB2206" s="27" t="s">
        <v>66</v>
      </c>
      <c r="AC2206" s="27" t="s">
        <v>67</v>
      </c>
      <c r="AD2206" s="27" t="s">
        <v>173</v>
      </c>
      <c r="AE2206" s="27" t="s">
        <v>68</v>
      </c>
      <c r="AF2206" s="27" t="s">
        <v>924</v>
      </c>
      <c r="AG2206" s="9" t="s">
        <v>32</v>
      </c>
      <c r="AH2206" s="27" t="s">
        <v>61</v>
      </c>
      <c r="AI2206" s="27" t="s">
        <v>70</v>
      </c>
      <c r="AJ2206" s="27" t="s">
        <v>61</v>
      </c>
      <c r="AK2206" s="27" t="s">
        <v>61</v>
      </c>
      <c r="AL2206" s="27" t="s">
        <v>70</v>
      </c>
      <c r="AM2206" s="11">
        <v>2.7</v>
      </c>
      <c r="AN2206" s="28">
        <v>4.7</v>
      </c>
      <c r="AO2206" s="28" t="s">
        <v>82</v>
      </c>
      <c r="AP2206" s="29"/>
      <c r="AQ2206" s="30"/>
      <c r="AR2206" s="31"/>
      <c r="AS2206" s="32"/>
      <c r="AT2206" s="33"/>
      <c r="AU2206" s="34"/>
      <c r="AV2206" s="27" t="s">
        <v>62</v>
      </c>
      <c r="AW2206" s="27">
        <v>5625031</v>
      </c>
      <c r="AX2206" s="27" t="s">
        <v>63</v>
      </c>
      <c r="AY2206" s="27"/>
    </row>
    <row r="2207" spans="1:51" ht="24" customHeight="1" x14ac:dyDescent="0.3">
      <c r="A2207" s="22">
        <v>103961</v>
      </c>
      <c r="B2207" s="23" t="str">
        <f>VLOOKUP($A2207,'[1]MAN PROG 2026'!$A$1:$AI$3379,2,FALSE)</f>
        <v>VAPORIZZATORE</v>
      </c>
      <c r="C2207" s="23" t="str">
        <f>VLOOKUP($A2207,'[1]MAN PROG 2026'!$A$1:$AI$3379,3,FALSE)</f>
        <v>DRAEGER MEDICAL AG &amp; CO KG</v>
      </c>
      <c r="D2207" s="23" t="str">
        <f>VLOOKUP($A2207,'[1]MAN PROG 2026'!$A$1:$AI$3379,4,FALSE)</f>
        <v>VAPOR SEVOFLURANE 2000</v>
      </c>
      <c r="E2207" s="23" t="str">
        <f>VLOOKUP($A2207,'[1]MAN PROG 2026'!$A$1:$AI$3379,5,FALSE)</f>
        <v>ASFC-0129</v>
      </c>
      <c r="F2207" s="23" t="str">
        <f>VLOOKUP($A2207,'[1]MAN PROG 2026'!$A$1:$AI$3379,6,FALSE)</f>
        <v>COMPONENTE</v>
      </c>
      <c r="G2207" s="23" t="str">
        <f>VLOOKUP($A2207,'[1]MAN PROG 2026'!$A$1:$AI$3379,7,FALSE)</f>
        <v>103887</v>
      </c>
      <c r="H2207" s="23">
        <f>VLOOKUP($A2207,'[1]MAN PROG 2026'!$A$1:$AI$3379,8,FALSE)</f>
        <v>0</v>
      </c>
      <c r="I2207" s="23" t="str">
        <f>VLOOKUP($A2207,'[1]MAN PROG 2026'!$A$1:$AI$3379,9,FALSE)</f>
        <v>S.PIETRO</v>
      </c>
      <c r="J2207" s="23" t="str">
        <f>VLOOKUP($A2207,'[1]MAN PROG 2026'!$A$1:$AI$3379,10,FALSE)</f>
        <v>EMODINAMICA</v>
      </c>
      <c r="K2207" s="23" t="str">
        <f>VLOOKUP($A2207,'[1]MAN PROG 2026'!$A$1:$AI$3379,11,FALSE)</f>
        <v>EMODINAMICA</v>
      </c>
      <c r="L2207" s="24" t="str">
        <f>VLOOKUP($A2207,'[1]MAN PROG 2026'!$A$2:$AI$3379,12,FALSE)</f>
        <v>EMODINAMICA</v>
      </c>
      <c r="M2207" s="24" t="str">
        <f>VLOOKUP($A2207,'[1]MAN PROG 2026'!$A$2:$AI$3379,13,FALSE)</f>
        <v>COMPONENTE</v>
      </c>
      <c r="N2207" s="24" t="str">
        <f>VLOOKUP($A2207,'[1]MAN PROG 2026'!$A$2:$AI$3379,14,FALSE)</f>
        <v>103887</v>
      </c>
      <c r="O2207" s="24">
        <f>VLOOKUP($A2207,'[1]MAN PROG 2026'!$A$2:$AI$3379,15,FALSE)</f>
        <v>0</v>
      </c>
      <c r="P2207" s="25" t="str">
        <f>VLOOKUP($A2207,'[1]MAN PROG 2026'!$A$2:$AI$3379,20,FALSE)</f>
        <v>NON PREVISTO</v>
      </c>
      <c r="Q2207" s="8"/>
      <c r="R2207" s="26"/>
      <c r="S2207" s="8"/>
      <c r="T2207" s="37"/>
      <c r="U2207" s="27"/>
      <c r="V2207" s="27"/>
      <c r="W2207" s="27"/>
      <c r="X2207" s="27"/>
      <c r="Y2207" s="27"/>
      <c r="Z2207" s="27"/>
      <c r="AA2207" s="27"/>
      <c r="AB2207" s="27"/>
      <c r="AC2207" s="27"/>
      <c r="AD2207" s="27"/>
      <c r="AE2207" s="27"/>
      <c r="AF2207" s="27"/>
      <c r="AG2207" s="9" t="s">
        <v>32</v>
      </c>
      <c r="AH2207" s="27"/>
      <c r="AI2207" s="27"/>
      <c r="AJ2207" s="27"/>
      <c r="AK2207" s="27"/>
      <c r="AL2207" s="27"/>
      <c r="AM2207" s="11"/>
      <c r="AN2207" s="28"/>
      <c r="AO2207" s="28"/>
      <c r="AP2207" s="29"/>
      <c r="AQ2207" s="30"/>
      <c r="AR2207" s="31"/>
      <c r="AS2207" s="32"/>
      <c r="AT2207" s="33"/>
      <c r="AU2207" s="34"/>
      <c r="AV2207" s="27"/>
      <c r="AW2207" s="27"/>
      <c r="AX2207" s="27"/>
      <c r="AY2207" s="27"/>
    </row>
    <row r="2208" spans="1:51" ht="24" customHeight="1" x14ac:dyDescent="0.3">
      <c r="A2208" s="22">
        <v>103962</v>
      </c>
      <c r="B2208" s="23" t="str">
        <f>VLOOKUP($A2208,'[1]MAN PROG 2026'!$A$1:$AI$3379,2,FALSE)</f>
        <v>FOTOTERAPIA PEDIATRICA, APPARECCHIO PER</v>
      </c>
      <c r="C2208" s="23" t="str">
        <f>VLOOKUP($A2208,'[1]MAN PROG 2026'!$A$1:$AI$3379,3,FALSE)</f>
        <v>NATUS MEDICAL INC</v>
      </c>
      <c r="D2208" s="23" t="str">
        <f>VLOOKUP($A2208,'[1]MAN PROG 2026'!$A$1:$AI$3379,4,FALSE)</f>
        <v>NEOBLUE COMPACT</v>
      </c>
      <c r="E2208" s="23" t="str">
        <f>VLOOKUP($A2208,'[1]MAN PROG 2026'!$A$1:$AI$3379,5,FALSE)</f>
        <v>101142</v>
      </c>
      <c r="F2208" s="23" t="str">
        <f>VLOOKUP($A2208,'[1]MAN PROG 2026'!$A$1:$AI$3379,6,FALSE)</f>
        <v>SINGOLA</v>
      </c>
      <c r="G2208" s="23">
        <f>VLOOKUP($A2208,'[1]MAN PROG 2026'!$A$1:$AI$3379,7,FALSE)</f>
        <v>103962</v>
      </c>
      <c r="H2208" s="23">
        <f>VLOOKUP($A2208,'[1]MAN PROG 2026'!$A$1:$AI$3379,8,FALSE)</f>
        <v>0</v>
      </c>
      <c r="I2208" s="23" t="str">
        <f>VLOOKUP($A2208,'[1]MAN PROG 2026'!$A$1:$AI$3379,9,FALSE)</f>
        <v>S.PIETRO</v>
      </c>
      <c r="J2208" s="23" t="str">
        <f>VLOOKUP($A2208,'[1]MAN PROG 2026'!$A$1:$AI$3379,10,FALSE)</f>
        <v>UTIN</v>
      </c>
      <c r="K2208" s="23" t="str">
        <f>VLOOKUP($A2208,'[1]MAN PROG 2026'!$A$1:$AI$3379,11,FALSE)</f>
        <v>UTIN</v>
      </c>
      <c r="L2208" s="24" t="str">
        <f>VLOOKUP($A2208,'[1]MAN PROG 2026'!$A$2:$AI$3379,12,FALSE)</f>
        <v>UTIN</v>
      </c>
      <c r="M2208" s="24" t="str">
        <f>VLOOKUP($A2208,'[1]MAN PROG 2026'!$A$2:$AI$3379,13,FALSE)</f>
        <v>SINGOLA</v>
      </c>
      <c r="N2208" s="24">
        <f>VLOOKUP($A2208,'[1]MAN PROG 2026'!$A$2:$AI$3379,14,FALSE)</f>
        <v>103962</v>
      </c>
      <c r="O2208" s="24">
        <f>VLOOKUP($A2208,'[1]MAN PROG 2026'!$A$2:$AI$3379,15,FALSE)</f>
        <v>0</v>
      </c>
      <c r="P2208" s="25" t="str">
        <f>VLOOKUP($A2208,'[1]MAN PROG 2026'!$A$2:$AI$3379,20,FALSE)</f>
        <v>DA FARE</v>
      </c>
      <c r="Q2208" s="9">
        <v>3962</v>
      </c>
      <c r="R2208" s="26">
        <v>46148</v>
      </c>
      <c r="S2208" s="8" t="s">
        <v>53</v>
      </c>
      <c r="T2208" s="37"/>
      <c r="U2208" s="27" t="s">
        <v>55</v>
      </c>
      <c r="V2208" s="27" t="s">
        <v>56</v>
      </c>
      <c r="W2208" s="27" t="s">
        <v>55</v>
      </c>
      <c r="X2208" s="27" t="s">
        <v>55</v>
      </c>
      <c r="Y2208" s="27" t="s">
        <v>55</v>
      </c>
      <c r="Z2208" s="27" t="s">
        <v>55</v>
      </c>
      <c r="AA2208" s="27" t="s">
        <v>55</v>
      </c>
      <c r="AB2208" s="27" t="s">
        <v>57</v>
      </c>
      <c r="AC2208" s="27" t="s">
        <v>58</v>
      </c>
      <c r="AD2208" s="27" t="s">
        <v>288</v>
      </c>
      <c r="AE2208" s="27" t="s">
        <v>68</v>
      </c>
      <c r="AF2208" s="27" t="s">
        <v>926</v>
      </c>
      <c r="AG2208" s="9" t="s">
        <v>32</v>
      </c>
      <c r="AH2208" s="27" t="s">
        <v>70</v>
      </c>
      <c r="AI2208" s="27" t="s">
        <v>70</v>
      </c>
      <c r="AJ2208" s="27" t="s">
        <v>70</v>
      </c>
      <c r="AK2208" s="27" t="s">
        <v>61</v>
      </c>
      <c r="AL2208" s="27" t="s">
        <v>61</v>
      </c>
      <c r="AM2208" s="11">
        <v>150.19999999999999</v>
      </c>
      <c r="AN2208" s="28" t="s">
        <v>61</v>
      </c>
      <c r="AO2208" s="28"/>
      <c r="AP2208" s="29"/>
      <c r="AQ2208" s="30"/>
      <c r="AR2208" s="31"/>
      <c r="AS2208" s="32"/>
      <c r="AT2208" s="33"/>
      <c r="AU2208" s="34"/>
      <c r="AV2208" s="27" t="s">
        <v>62</v>
      </c>
      <c r="AW2208" s="27">
        <v>5625031</v>
      </c>
      <c r="AX2208" s="27" t="s">
        <v>63</v>
      </c>
      <c r="AY2208" s="27"/>
    </row>
    <row r="2209" spans="1:51" ht="24" customHeight="1" x14ac:dyDescent="0.3">
      <c r="A2209" s="22">
        <v>103963</v>
      </c>
      <c r="B2209" s="23" t="str">
        <f>VLOOKUP($A2209,'[1]MAN PROG 2026'!$A$1:$AI$3379,2,FALSE)</f>
        <v>FOTOTERAPIA PEDIATRICA, APPARECCHIO PER</v>
      </c>
      <c r="C2209" s="23" t="str">
        <f>VLOOKUP($A2209,'[1]MAN PROG 2026'!$A$1:$AI$3379,3,FALSE)</f>
        <v>NATUS MEDICAL INC</v>
      </c>
      <c r="D2209" s="23" t="str">
        <f>VLOOKUP($A2209,'[1]MAN PROG 2026'!$A$1:$AI$3379,4,FALSE)</f>
        <v>NEOBLUE COMPACT</v>
      </c>
      <c r="E2209" s="23" t="str">
        <f>VLOOKUP($A2209,'[1]MAN PROG 2026'!$A$1:$AI$3379,5,FALSE)</f>
        <v>101148</v>
      </c>
      <c r="F2209" s="23" t="str">
        <f>VLOOKUP($A2209,'[1]MAN PROG 2026'!$A$1:$AI$3379,6,FALSE)</f>
        <v>SINGOLA</v>
      </c>
      <c r="G2209" s="23">
        <f>VLOOKUP($A2209,'[1]MAN PROG 2026'!$A$1:$AI$3379,7,FALSE)</f>
        <v>103962</v>
      </c>
      <c r="H2209" s="23">
        <f>VLOOKUP($A2209,'[1]MAN PROG 2026'!$A$1:$AI$3379,8,FALSE)</f>
        <v>0</v>
      </c>
      <c r="I2209" s="23" t="str">
        <f>VLOOKUP($A2209,'[1]MAN PROG 2026'!$A$1:$AI$3379,9,FALSE)</f>
        <v>S.PIETRO</v>
      </c>
      <c r="J2209" s="23" t="str">
        <f>VLOOKUP($A2209,'[1]MAN PROG 2026'!$A$1:$AI$3379,10,FALSE)</f>
        <v>UTIN</v>
      </c>
      <c r="K2209" s="23" t="str">
        <f>VLOOKUP($A2209,'[1]MAN PROG 2026'!$A$1:$AI$3379,11,FALSE)</f>
        <v>UTIN</v>
      </c>
      <c r="L2209" s="24" t="str">
        <f>VLOOKUP($A2209,'[1]MAN PROG 2026'!$A$2:$AI$3379,12,FALSE)</f>
        <v>UTIN</v>
      </c>
      <c r="M2209" s="24" t="str">
        <f>VLOOKUP($A2209,'[1]MAN PROG 2026'!$A$2:$AI$3379,13,FALSE)</f>
        <v>SINGOLA</v>
      </c>
      <c r="N2209" s="24">
        <f>VLOOKUP($A2209,'[1]MAN PROG 2026'!$A$2:$AI$3379,14,FALSE)</f>
        <v>103963</v>
      </c>
      <c r="O2209" s="24">
        <f>VLOOKUP($A2209,'[1]MAN PROG 2026'!$A$2:$AI$3379,15,FALSE)</f>
        <v>0</v>
      </c>
      <c r="P2209" s="25" t="str">
        <f>VLOOKUP($A2209,'[1]MAN PROG 2026'!$A$2:$AI$3379,20,FALSE)</f>
        <v>DA FARE</v>
      </c>
      <c r="Q2209" s="9">
        <v>3963</v>
      </c>
      <c r="R2209" s="26">
        <v>46148</v>
      </c>
      <c r="S2209" s="8" t="s">
        <v>53</v>
      </c>
      <c r="T2209" s="37"/>
      <c r="U2209" s="27" t="s">
        <v>55</v>
      </c>
      <c r="V2209" s="27" t="s">
        <v>56</v>
      </c>
      <c r="W2209" s="27" t="s">
        <v>55</v>
      </c>
      <c r="X2209" s="27" t="s">
        <v>55</v>
      </c>
      <c r="Y2209" s="27" t="s">
        <v>55</v>
      </c>
      <c r="Z2209" s="27" t="s">
        <v>55</v>
      </c>
      <c r="AA2209" s="27" t="s">
        <v>55</v>
      </c>
      <c r="AB2209" s="27" t="s">
        <v>57</v>
      </c>
      <c r="AC2209" s="27" t="s">
        <v>58</v>
      </c>
      <c r="AD2209" s="27" t="s">
        <v>288</v>
      </c>
      <c r="AE2209" s="27" t="s">
        <v>68</v>
      </c>
      <c r="AF2209" s="27" t="s">
        <v>927</v>
      </c>
      <c r="AG2209" s="9" t="s">
        <v>32</v>
      </c>
      <c r="AH2209" s="27" t="s">
        <v>70</v>
      </c>
      <c r="AI2209" s="27" t="s">
        <v>70</v>
      </c>
      <c r="AJ2209" s="27" t="s">
        <v>70</v>
      </c>
      <c r="AK2209" s="27" t="s">
        <v>61</v>
      </c>
      <c r="AL2209" s="27" t="s">
        <v>61</v>
      </c>
      <c r="AM2209" s="11">
        <v>38.200000000000003</v>
      </c>
      <c r="AN2209" s="28" t="s">
        <v>61</v>
      </c>
      <c r="AO2209" s="28"/>
      <c r="AP2209" s="29"/>
      <c r="AQ2209" s="30"/>
      <c r="AR2209" s="31"/>
      <c r="AS2209" s="32"/>
      <c r="AT2209" s="33"/>
      <c r="AU2209" s="34"/>
      <c r="AV2209" s="27" t="s">
        <v>62</v>
      </c>
      <c r="AW2209" s="27">
        <v>5625031</v>
      </c>
      <c r="AX2209" s="27" t="s">
        <v>63</v>
      </c>
      <c r="AY2209" s="27"/>
    </row>
    <row r="2210" spans="1:51" ht="24" customHeight="1" x14ac:dyDescent="0.3">
      <c r="A2210" s="22">
        <v>103965</v>
      </c>
      <c r="B2210" s="23" t="str">
        <f>VLOOKUP($A2210,'[1]MAN PROG 2026'!$A$1:$AI$3379,2,FALSE)</f>
        <v>CONTROPULSATORE AORTICO</v>
      </c>
      <c r="C2210" s="23" t="str">
        <f>VLOOKUP($A2210,'[1]MAN PROG 2026'!$A$1:$AI$3379,3,FALSE)</f>
        <v>ARROW INTERNATIONAL INC</v>
      </c>
      <c r="D2210" s="23" t="str">
        <f>VLOOKUP($A2210,'[1]MAN PROG 2026'!$A$1:$AI$3379,4,FALSE)</f>
        <v>AUTOCAT 2 WAVE</v>
      </c>
      <c r="E2210" s="23" t="str">
        <f>VLOOKUP($A2210,'[1]MAN PROG 2026'!$A$1:$AI$3379,5,FALSE)</f>
        <v>080928W</v>
      </c>
      <c r="F2210" s="23" t="str">
        <f>VLOOKUP($A2210,'[1]MAN PROG 2026'!$A$1:$AI$3379,6,FALSE)</f>
        <v>SINGOLA</v>
      </c>
      <c r="G2210" s="23">
        <f>VLOOKUP($A2210,'[1]MAN PROG 2026'!$A$1:$AI$3379,7,FALSE)</f>
        <v>103965</v>
      </c>
      <c r="H2210" s="23">
        <f>VLOOKUP($A2210,'[1]MAN PROG 2026'!$A$1:$AI$3379,8,FALSE)</f>
        <v>0</v>
      </c>
      <c r="I2210" s="23" t="str">
        <f>VLOOKUP($A2210,'[1]MAN PROG 2026'!$A$1:$AI$3379,9,FALSE)</f>
        <v>S.PIETRO</v>
      </c>
      <c r="J2210" s="23" t="str">
        <f>VLOOKUP($A2210,'[1]MAN PROG 2026'!$A$1:$AI$3379,10,FALSE)</f>
        <v>EMODINAMICA</v>
      </c>
      <c r="K2210" s="23" t="str">
        <f>VLOOKUP($A2210,'[1]MAN PROG 2026'!$A$1:$AI$3379,11,FALSE)</f>
        <v>EMODINAMICA</v>
      </c>
      <c r="L2210" s="24" t="str">
        <f>VLOOKUP($A2210,'[1]MAN PROG 2026'!$A$2:$AI$3379,12,FALSE)</f>
        <v>EMODINAMICA</v>
      </c>
      <c r="M2210" s="24" t="str">
        <f>VLOOKUP($A2210,'[1]MAN PROG 2026'!$A$2:$AI$3379,13,FALSE)</f>
        <v>SINGOLA</v>
      </c>
      <c r="N2210" s="24" t="str">
        <f>VLOOKUP($A2210,'[1]MAN PROG 2026'!$A$2:$AI$3379,14,FALSE)</f>
        <v>103965</v>
      </c>
      <c r="O2210" s="24">
        <f>VLOOKUP($A2210,'[1]MAN PROG 2026'!$A$2:$AI$3379,15,FALSE)</f>
        <v>0</v>
      </c>
      <c r="P2210" s="25" t="str">
        <f>VLOOKUP($A2210,'[1]MAN PROG 2026'!$A$2:$AI$3379,20,FALSE)</f>
        <v>DA FARE</v>
      </c>
      <c r="Q2210" s="9" t="str">
        <f>RIGHT(A2210,4)</f>
        <v>3965</v>
      </c>
      <c r="R2210" s="26">
        <v>46268</v>
      </c>
      <c r="S2210" s="8" t="s">
        <v>53</v>
      </c>
      <c r="T2210" s="37"/>
      <c r="U2210" s="27" t="s">
        <v>55</v>
      </c>
      <c r="V2210" s="27" t="s">
        <v>56</v>
      </c>
      <c r="W2210" s="27" t="s">
        <v>55</v>
      </c>
      <c r="X2210" s="27" t="s">
        <v>55</v>
      </c>
      <c r="Y2210" s="27" t="s">
        <v>55</v>
      </c>
      <c r="Z2210" s="27" t="s">
        <v>55</v>
      </c>
      <c r="AA2210" s="27" t="s">
        <v>55</v>
      </c>
      <c r="AB2210" s="27" t="s">
        <v>57</v>
      </c>
      <c r="AC2210" s="27" t="s">
        <v>67</v>
      </c>
      <c r="AD2210" s="27" t="s">
        <v>93</v>
      </c>
      <c r="AE2210" s="27" t="s">
        <v>68</v>
      </c>
      <c r="AF2210" s="27" t="s">
        <v>919</v>
      </c>
      <c r="AG2210" s="9" t="s">
        <v>32</v>
      </c>
      <c r="AH2210" s="27" t="s">
        <v>70</v>
      </c>
      <c r="AI2210" s="27" t="s">
        <v>70</v>
      </c>
      <c r="AJ2210" s="27" t="s">
        <v>61</v>
      </c>
      <c r="AK2210" s="27" t="s">
        <v>70</v>
      </c>
      <c r="AL2210" s="27" t="s">
        <v>70</v>
      </c>
      <c r="AM2210" s="11">
        <v>186.9</v>
      </c>
      <c r="AN2210" s="28">
        <v>10.8</v>
      </c>
      <c r="AO2210" s="28"/>
      <c r="AP2210" s="29"/>
      <c r="AQ2210" s="30"/>
      <c r="AR2210" s="31"/>
      <c r="AS2210" s="32"/>
      <c r="AT2210" s="33"/>
      <c r="AU2210" s="34"/>
      <c r="AV2210" s="27" t="s">
        <v>62</v>
      </c>
      <c r="AW2210" s="27">
        <v>5625031</v>
      </c>
      <c r="AX2210" s="27" t="s">
        <v>63</v>
      </c>
      <c r="AY2210" s="27"/>
    </row>
    <row r="2211" spans="1:51" ht="24" customHeight="1" x14ac:dyDescent="0.3">
      <c r="A2211" s="22">
        <v>103966</v>
      </c>
      <c r="B2211" s="23" t="str">
        <f>VLOOKUP($A2211,'[1]MAN PROG 2026'!$A$1:$AI$3379,2,FALSE)</f>
        <v>PIASTRA RAFFREDDANTE PER PARAFFINA</v>
      </c>
      <c r="C2211" s="23" t="str">
        <f>VLOOKUP($A2211,'[1]MAN PROG 2026'!$A$1:$AI$3379,3,FALSE)</f>
        <v>LEICA MICROSCOPY AND SCIENTIFIC INSTRUMENTS</v>
      </c>
      <c r="D2211" s="23" t="str">
        <f>VLOOKUP($A2211,'[1]MAN PROG 2026'!$A$1:$AI$3379,4,FALSE)</f>
        <v>EG 1150 C1</v>
      </c>
      <c r="E2211" s="23" t="str">
        <f>VLOOKUP($A2211,'[1]MAN PROG 2026'!$A$1:$AI$3379,5,FALSE)</f>
        <v>6363</v>
      </c>
      <c r="F2211" s="23" t="str">
        <f>VLOOKUP($A2211,'[1]MAN PROG 2026'!$A$1:$AI$3379,6,FALSE)</f>
        <v>SINGOLA</v>
      </c>
      <c r="G2211" s="23" t="str">
        <f>VLOOKUP($A2211,'[1]MAN PROG 2026'!$A$1:$AI$3379,7,FALSE)</f>
        <v>103966</v>
      </c>
      <c r="H2211" s="23">
        <f>VLOOKUP($A2211,'[1]MAN PROG 2026'!$A$1:$AI$3379,8,FALSE)</f>
        <v>0</v>
      </c>
      <c r="I2211" s="23" t="str">
        <f>VLOOKUP($A2211,'[1]MAN PROG 2026'!$A$1:$AI$3379,9,FALSE)</f>
        <v>S.PIETRO</v>
      </c>
      <c r="J2211" s="23" t="str">
        <f>VLOOKUP($A2211,'[1]MAN PROG 2026'!$A$1:$AI$3379,10,FALSE)</f>
        <v>ISTOPATOLOGIA</v>
      </c>
      <c r="K2211" s="23" t="str">
        <f>VLOOKUP($A2211,'[1]MAN PROG 2026'!$A$1:$AI$3379,11,FALSE)</f>
        <v>ISTOPATOLOGIA</v>
      </c>
      <c r="L2211" s="24" t="str">
        <f>VLOOKUP($A2211,'[1]MAN PROG 2026'!$A$2:$AI$3379,12,FALSE)</f>
        <v>ISTOPATOLOGIA</v>
      </c>
      <c r="M2211" s="24" t="str">
        <f>VLOOKUP($A2211,'[1]MAN PROG 2026'!$A$2:$AI$3379,13,FALSE)</f>
        <v>SINGOLA</v>
      </c>
      <c r="N2211" s="24" t="str">
        <f>VLOOKUP($A2211,'[1]MAN PROG 2026'!$A$2:$AI$3379,14,FALSE)</f>
        <v>103966</v>
      </c>
      <c r="O2211" s="24">
        <f>VLOOKUP($A2211,'[1]MAN PROG 2026'!$A$2:$AI$3379,15,FALSE)</f>
        <v>0</v>
      </c>
      <c r="P2211" s="25" t="str">
        <f>VLOOKUP($A2211,'[1]MAN PROG 2026'!$A$2:$AI$3379,20,FALSE)</f>
        <v>NON PREVISTO</v>
      </c>
      <c r="Q2211" s="8"/>
      <c r="R2211" s="26"/>
      <c r="S2211" s="8"/>
      <c r="T2211" s="37"/>
      <c r="U2211" s="27"/>
      <c r="V2211" s="27"/>
      <c r="W2211" s="27"/>
      <c r="X2211" s="27"/>
      <c r="Y2211" s="27"/>
      <c r="Z2211" s="27"/>
      <c r="AA2211" s="27"/>
      <c r="AB2211" s="27"/>
      <c r="AC2211" s="27"/>
      <c r="AD2211" s="27"/>
      <c r="AE2211" s="27"/>
      <c r="AF2211" s="27"/>
      <c r="AG2211" s="9" t="s">
        <v>32</v>
      </c>
      <c r="AH2211" s="27"/>
      <c r="AI2211" s="27"/>
      <c r="AJ2211" s="27"/>
      <c r="AK2211" s="27"/>
      <c r="AL2211" s="27"/>
      <c r="AM2211" s="11"/>
      <c r="AN2211" s="28"/>
      <c r="AO2211" s="28"/>
      <c r="AP2211" s="29"/>
      <c r="AQ2211" s="30"/>
      <c r="AR2211" s="31"/>
      <c r="AS2211" s="32"/>
      <c r="AT2211" s="33"/>
      <c r="AU2211" s="34"/>
      <c r="AV2211" s="27"/>
      <c r="AW2211" s="27"/>
      <c r="AX2211" s="27"/>
      <c r="AY2211" s="27"/>
    </row>
    <row r="2212" spans="1:51" ht="24" customHeight="1" x14ac:dyDescent="0.3">
      <c r="A2212" s="22">
        <v>103967</v>
      </c>
      <c r="B2212" s="23" t="str">
        <f>VLOOKUP($A2212,'[1]MAN PROG 2026'!$A$1:$AI$3379,2,FALSE)</f>
        <v>DEFIBRILLATORE</v>
      </c>
      <c r="C2212" s="23" t="str">
        <f>VLOOKUP($A2212,'[1]MAN PROG 2026'!$A$1:$AI$3379,3,FALSE)</f>
        <v>MINDRAY CO LTD</v>
      </c>
      <c r="D2212" s="23" t="str">
        <f>VLOOKUP($A2212,'[1]MAN PROG 2026'!$A$1:$AI$3379,4,FALSE)</f>
        <v>BENEHEART D3</v>
      </c>
      <c r="E2212" s="23" t="str">
        <f>VLOOKUP($A2212,'[1]MAN PROG 2026'!$A$1:$AI$3379,5,FALSE)</f>
        <v>EZ9C030281</v>
      </c>
      <c r="F2212" s="23" t="str">
        <f>VLOOKUP($A2212,'[1]MAN PROG 2026'!$A$1:$AI$3379,6,FALSE)</f>
        <v>SINGOLA</v>
      </c>
      <c r="G2212" s="23">
        <f>VLOOKUP($A2212,'[1]MAN PROG 2026'!$A$1:$AI$3379,7,FALSE)</f>
        <v>103967</v>
      </c>
      <c r="H2212" s="23">
        <f>VLOOKUP($A2212,'[1]MAN PROG 2026'!$A$1:$AI$3379,8,FALSE)</f>
        <v>0</v>
      </c>
      <c r="I2212" s="23" t="str">
        <f>VLOOKUP($A2212,'[1]MAN PROG 2026'!$A$1:$AI$3379,9,FALSE)</f>
        <v>S.PIETRO</v>
      </c>
      <c r="J2212" s="23" t="str">
        <f>VLOOKUP($A2212,'[1]MAN PROG 2026'!$A$1:$AI$3379,10,FALSE)</f>
        <v>RADIOTERAPIA</v>
      </c>
      <c r="K2212" s="23" t="str">
        <f>VLOOKUP($A2212,'[1]MAN PROG 2026'!$A$1:$AI$3379,11,FALSE)</f>
        <v>UTIC</v>
      </c>
      <c r="L2212" s="24" t="str">
        <f>VLOOKUP($A2212,'[1]MAN PROG 2026'!$A$2:$AI$3379,12,FALSE)</f>
        <v>UTIC</v>
      </c>
      <c r="M2212" s="24" t="str">
        <f>VLOOKUP($A2212,'[1]MAN PROG 2026'!$A$2:$AI$3379,13,FALSE)</f>
        <v>SINGOLA</v>
      </c>
      <c r="N2212" s="24" t="str">
        <f>VLOOKUP($A2212,'[1]MAN PROG 2026'!$A$2:$AI$3379,14,FALSE)</f>
        <v>103967</v>
      </c>
      <c r="O2212" s="24">
        <f>VLOOKUP($A2212,'[1]MAN PROG 2026'!$A$2:$AI$3379,15,FALSE)</f>
        <v>0</v>
      </c>
      <c r="P2212" s="25" t="str">
        <f>VLOOKUP($A2212,'[1]MAN PROG 2026'!$A$2:$AI$3379,20,FALSE)</f>
        <v>DA FARE</v>
      </c>
      <c r="Q2212" s="9" t="str">
        <f>RIGHT(A2212,4)</f>
        <v>3967</v>
      </c>
      <c r="R2212" s="26">
        <v>46233</v>
      </c>
      <c r="S2212" s="8" t="s">
        <v>53</v>
      </c>
      <c r="T2212" s="37"/>
      <c r="U2212" s="27" t="s">
        <v>55</v>
      </c>
      <c r="V2212" s="27" t="s">
        <v>56</v>
      </c>
      <c r="W2212" s="27" t="s">
        <v>55</v>
      </c>
      <c r="X2212" s="27" t="s">
        <v>55</v>
      </c>
      <c r="Y2212" s="27" t="s">
        <v>55</v>
      </c>
      <c r="Z2212" s="27" t="s">
        <v>55</v>
      </c>
      <c r="AA2212" s="27" t="s">
        <v>55</v>
      </c>
      <c r="AB2212" s="27" t="s">
        <v>57</v>
      </c>
      <c r="AC2212" s="27" t="s">
        <v>67</v>
      </c>
      <c r="AD2212" s="27" t="s">
        <v>112</v>
      </c>
      <c r="AE2212" s="27" t="s">
        <v>68</v>
      </c>
      <c r="AF2212" s="27" t="s">
        <v>928</v>
      </c>
      <c r="AG2212" s="9" t="s">
        <v>32</v>
      </c>
      <c r="AH2212" s="27" t="s">
        <v>70</v>
      </c>
      <c r="AI2212" s="27" t="s">
        <v>70</v>
      </c>
      <c r="AJ2212" s="27" t="s">
        <v>61</v>
      </c>
      <c r="AK2212" s="27" t="s">
        <v>70</v>
      </c>
      <c r="AL2212" s="27" t="s">
        <v>70</v>
      </c>
      <c r="AM2212" s="11">
        <v>93.3</v>
      </c>
      <c r="AN2212" s="28">
        <v>15.5</v>
      </c>
      <c r="AO2212" s="28" t="s">
        <v>71</v>
      </c>
      <c r="AP2212" s="29">
        <v>34.799999999999997</v>
      </c>
      <c r="AQ2212" s="30" t="s">
        <v>79</v>
      </c>
      <c r="AR2212" s="31"/>
      <c r="AS2212" s="32"/>
      <c r="AT2212" s="33"/>
      <c r="AU2212" s="34"/>
      <c r="AV2212" s="27" t="s">
        <v>62</v>
      </c>
      <c r="AW2212" s="27">
        <v>5625031</v>
      </c>
      <c r="AX2212" s="27" t="s">
        <v>63</v>
      </c>
      <c r="AY2212" s="27"/>
    </row>
    <row r="2213" spans="1:51" ht="24" customHeight="1" x14ac:dyDescent="0.3">
      <c r="A2213" s="22">
        <v>103968</v>
      </c>
      <c r="B2213" s="23" t="str">
        <f>VLOOKUP($A2213,'[1]MAN PROG 2026'!$A$1:$AI$3379,2,FALSE)</f>
        <v>SONDA ECOGRAFICA</v>
      </c>
      <c r="C2213" s="23" t="str">
        <f>VLOOKUP($A2213,'[1]MAN PROG 2026'!$A$1:$AI$3379,3,FALSE)</f>
        <v>PHILIPS MEDICAL SYSTEMS</v>
      </c>
      <c r="D2213" s="23" t="str">
        <f>VLOOKUP($A2213,'[1]MAN PROG 2026'!$A$1:$AI$3379,4,FALSE)</f>
        <v>ENDOCAVITARIA MOD.C10-4EC</v>
      </c>
      <c r="E2213" s="23" t="str">
        <f>VLOOKUP($A2213,'[1]MAN PROG 2026'!$A$1:$AI$3379,5,FALSE)</f>
        <v>B3FNBX</v>
      </c>
      <c r="F2213" s="23" t="str">
        <f>VLOOKUP($A2213,'[1]MAN PROG 2026'!$A$1:$AI$3379,6,FALSE)</f>
        <v>COMPONENTE</v>
      </c>
      <c r="G2213" s="23" t="str">
        <f>VLOOKUP($A2213,'[1]MAN PROG 2026'!$A$1:$AI$3379,7,FALSE)</f>
        <v>103895</v>
      </c>
      <c r="H2213" s="23" t="str">
        <f>VLOOKUP($A2213,'[1]MAN PROG 2026'!$A$1:$AI$3379,8,FALSE)</f>
        <v>ECO16 (103895</v>
      </c>
      <c r="I2213" s="23" t="str">
        <f>VLOOKUP($A2213,'[1]MAN PROG 2026'!$A$1:$AI$3379,9,FALSE)</f>
        <v>S.PIETRO</v>
      </c>
      <c r="J2213" s="23" t="str">
        <f>VLOOKUP($A2213,'[1]MAN PROG 2026'!$A$1:$AI$3379,10,FALSE)</f>
        <v>AMB. CHIRURGIA VASCOLARE</v>
      </c>
      <c r="K2213" s="23" t="str">
        <f>VLOOKUP($A2213,'[1]MAN PROG 2026'!$A$1:$AI$3379,11,FALSE)</f>
        <v>MAGAZZINO TECNICO_x000D_</v>
      </c>
      <c r="L2213" s="24" t="str">
        <f>VLOOKUP($A2213,'[1]MAN PROG 2026'!$A$2:$AI$3379,12,FALSE)</f>
        <v>NON TROVATO</v>
      </c>
      <c r="M2213" s="24">
        <f>VLOOKUP($A2213,'[1]MAN PROG 2026'!$A$2:$AI$3379,13,FALSE)</f>
        <v>0</v>
      </c>
      <c r="N2213" s="24">
        <f>VLOOKUP($A2213,'[1]MAN PROG 2026'!$A$2:$AI$3379,14,FALSE)</f>
        <v>0</v>
      </c>
      <c r="O2213" s="24">
        <f>VLOOKUP($A2213,'[1]MAN PROG 2026'!$A$2:$AI$3379,15,FALSE)</f>
        <v>0</v>
      </c>
      <c r="P2213" s="25" t="str">
        <f>VLOOKUP($A2213,'[1]MAN PROG 2026'!$A$2:$AI$3379,20,FALSE)</f>
        <v>DA FARE</v>
      </c>
      <c r="Q2213" s="8"/>
      <c r="R2213" s="26"/>
      <c r="S2213" s="8"/>
      <c r="T2213" s="37"/>
      <c r="U2213" s="27"/>
      <c r="V2213" s="27"/>
      <c r="W2213" s="27"/>
      <c r="X2213" s="27"/>
      <c r="Y2213" s="27"/>
      <c r="Z2213" s="27"/>
      <c r="AA2213" s="27"/>
      <c r="AB2213" s="27"/>
      <c r="AC2213" s="27"/>
      <c r="AD2213" s="27"/>
      <c r="AE2213" s="27"/>
      <c r="AF2213" s="27"/>
      <c r="AG2213" s="9" t="s">
        <v>32</v>
      </c>
      <c r="AH2213" s="27"/>
      <c r="AI2213" s="27"/>
      <c r="AJ2213" s="27"/>
      <c r="AK2213" s="27"/>
      <c r="AL2213" s="27"/>
      <c r="AM2213" s="11"/>
      <c r="AN2213" s="28"/>
      <c r="AO2213" s="28"/>
      <c r="AP2213" s="29"/>
      <c r="AQ2213" s="30"/>
      <c r="AR2213" s="31"/>
      <c r="AS2213" s="32"/>
      <c r="AT2213" s="33"/>
      <c r="AU2213" s="34"/>
      <c r="AV2213" s="27"/>
      <c r="AW2213" s="27"/>
      <c r="AX2213" s="27"/>
      <c r="AY2213" s="27"/>
    </row>
    <row r="2214" spans="1:51" ht="24" customHeight="1" x14ac:dyDescent="0.3">
      <c r="A2214" s="22">
        <v>103969</v>
      </c>
      <c r="B2214" s="23" t="str">
        <f>VLOOKUP($A2214,'[1]MAN PROG 2026'!$A$1:$AI$3379,2,FALSE)</f>
        <v>NUTRIPOMPA</v>
      </c>
      <c r="C2214" s="23" t="str">
        <f>VLOOKUP($A2214,'[1]MAN PROG 2026'!$A$1:$AI$3379,3,FALSE)</f>
        <v>NUTRICIA MEDICAL DEVICES BV</v>
      </c>
      <c r="D2214" s="23" t="str">
        <f>VLOOKUP($A2214,'[1]MAN PROG 2026'!$A$1:$AI$3379,4,FALSE)</f>
        <v>FLOCARE INFINITY</v>
      </c>
      <c r="E2214" s="23" t="str">
        <f>VLOOKUP($A2214,'[1]MAN PROG 2026'!$A$1:$AI$3379,5,FALSE)</f>
        <v>76805392</v>
      </c>
      <c r="F2214" s="23" t="str">
        <f>VLOOKUP($A2214,'[1]MAN PROG 2026'!$A$1:$AI$3379,6,FALSE)</f>
        <v>SINGOLA</v>
      </c>
      <c r="G2214" s="23">
        <f>VLOOKUP($A2214,'[1]MAN PROG 2026'!$A$1:$AI$3379,7,FALSE)</f>
        <v>103969</v>
      </c>
      <c r="H2214" s="23">
        <f>VLOOKUP($A2214,'[1]MAN PROG 2026'!$A$1:$AI$3379,8,FALSE)</f>
        <v>0</v>
      </c>
      <c r="I2214" s="23" t="str">
        <f>VLOOKUP($A2214,'[1]MAN PROG 2026'!$A$1:$AI$3379,9,FALSE)</f>
        <v>S.PIETRO</v>
      </c>
      <c r="J2214" s="23" t="str">
        <f>VLOOKUP($A2214,'[1]MAN PROG 2026'!$A$1:$AI$3379,10,FALSE)</f>
        <v>RIANIMAZIONE</v>
      </c>
      <c r="K2214" s="23" t="str">
        <f>VLOOKUP($A2214,'[1]MAN PROG 2026'!$A$1:$AI$3379,11,FALSE)</f>
        <v>RIANIMAZIONE</v>
      </c>
      <c r="L2214" s="24" t="str">
        <f>VLOOKUP($A2214,'[1]MAN PROG 2026'!$A$2:$AI$3379,12,FALSE)</f>
        <v>NON TROVATO</v>
      </c>
      <c r="M2214" s="24">
        <f>VLOOKUP($A2214,'[1]MAN PROG 2026'!$A$2:$AI$3379,13,FALSE)</f>
        <v>0</v>
      </c>
      <c r="N2214" s="24">
        <f>VLOOKUP($A2214,'[1]MAN PROG 2026'!$A$2:$AI$3379,14,FALSE)</f>
        <v>0</v>
      </c>
      <c r="O2214" s="24">
        <f>VLOOKUP($A2214,'[1]MAN PROG 2026'!$A$2:$AI$3379,15,FALSE)</f>
        <v>0</v>
      </c>
      <c r="P2214" s="25" t="str">
        <f>VLOOKUP($A2214,'[1]MAN PROG 2026'!$A$2:$AI$3379,20,FALSE)</f>
        <v>DA FARE</v>
      </c>
      <c r="Q2214" s="8"/>
      <c r="R2214" s="26"/>
      <c r="S2214" s="8"/>
      <c r="T2214" s="37"/>
      <c r="U2214" s="27"/>
      <c r="V2214" s="27"/>
      <c r="W2214" s="27"/>
      <c r="X2214" s="27"/>
      <c r="Y2214" s="27"/>
      <c r="Z2214" s="27"/>
      <c r="AA2214" s="27"/>
      <c r="AB2214" s="27"/>
      <c r="AC2214" s="27"/>
      <c r="AD2214" s="27"/>
      <c r="AE2214" s="27"/>
      <c r="AF2214" s="27"/>
      <c r="AG2214" s="9" t="s">
        <v>32</v>
      </c>
      <c r="AH2214" s="27"/>
      <c r="AI2214" s="27"/>
      <c r="AJ2214" s="27"/>
      <c r="AK2214" s="27"/>
      <c r="AL2214" s="27"/>
      <c r="AM2214" s="11"/>
      <c r="AN2214" s="28"/>
      <c r="AO2214" s="28"/>
      <c r="AP2214" s="29"/>
      <c r="AQ2214" s="30"/>
      <c r="AR2214" s="31"/>
      <c r="AS2214" s="32"/>
      <c r="AT2214" s="33"/>
      <c r="AU2214" s="34"/>
      <c r="AV2214" s="27"/>
      <c r="AW2214" s="27"/>
      <c r="AX2214" s="27"/>
      <c r="AY2214" s="27"/>
    </row>
    <row r="2215" spans="1:51" ht="24" customHeight="1" x14ac:dyDescent="0.3">
      <c r="A2215" s="22">
        <v>103970</v>
      </c>
      <c r="B2215" s="23" t="str">
        <f>VLOOKUP($A2215,'[1]MAN PROG 2026'!$A$1:$AI$3379,2,FALSE)</f>
        <v>PULSOSSIMETRO</v>
      </c>
      <c r="C2215" s="23" t="str">
        <f>VLOOKUP($A2215,'[1]MAN PROG 2026'!$A$1:$AI$3379,3,FALSE)</f>
        <v>NELLCOR PURITAN BENNETT INC</v>
      </c>
      <c r="D2215" s="23" t="str">
        <f>VLOOKUP($A2215,'[1]MAN PROG 2026'!$A$1:$AI$3379,4,FALSE)</f>
        <v>BEDSIDE LIBRA</v>
      </c>
      <c r="E2215" s="23" t="str">
        <f>VLOOKUP($A2215,'[1]MAN PROG 2026'!$A$1:$AI$3379,5,FALSE)</f>
        <v>MBB1700774</v>
      </c>
      <c r="F2215" s="23" t="str">
        <f>VLOOKUP($A2215,'[1]MAN PROG 2026'!$A$1:$AI$3379,6,FALSE)</f>
        <v>SINGOLA</v>
      </c>
      <c r="G2215" s="23">
        <f>VLOOKUP($A2215,'[1]MAN PROG 2026'!$A$1:$AI$3379,7,FALSE)</f>
        <v>103970</v>
      </c>
      <c r="H2215" s="23">
        <f>VLOOKUP($A2215,'[1]MAN PROG 2026'!$A$1:$AI$3379,8,FALSE)</f>
        <v>0</v>
      </c>
      <c r="I2215" s="23" t="str">
        <f>VLOOKUP($A2215,'[1]MAN PROG 2026'!$A$1:$AI$3379,9,FALSE)</f>
        <v>S.PIETRO</v>
      </c>
      <c r="J2215" s="23" t="str">
        <f>VLOOKUP($A2215,'[1]MAN PROG 2026'!$A$1:$AI$3379,10,FALSE)</f>
        <v>S. CATERINA SOLVENTI</v>
      </c>
      <c r="K2215" s="23" t="str">
        <f>VLOOKUP($A2215,'[1]MAN PROG 2026'!$A$1:$AI$3379,11,FALSE)</f>
        <v>S. CATERINA SOLVENTI</v>
      </c>
      <c r="L2215" s="24" t="str">
        <f>VLOOKUP($A2215,'[1]MAN PROG 2026'!$A$2:$AI$3379,12,FALSE)</f>
        <v>S. CATERINA SOLVENTI</v>
      </c>
      <c r="M2215" s="24" t="str">
        <f>VLOOKUP($A2215,'[1]MAN PROG 2026'!$A$2:$AI$3379,13,FALSE)</f>
        <v>SINGOLA</v>
      </c>
      <c r="N2215" s="24" t="str">
        <f>VLOOKUP($A2215,'[1]MAN PROG 2026'!$A$2:$AI$3379,14,FALSE)</f>
        <v>103970</v>
      </c>
      <c r="O2215" s="24">
        <f>VLOOKUP($A2215,'[1]MAN PROG 2026'!$A$2:$AI$3379,15,FALSE)</f>
        <v>0</v>
      </c>
      <c r="P2215" s="25" t="str">
        <f>VLOOKUP($A2215,'[1]MAN PROG 2026'!$A$2:$AI$3379,20,FALSE)</f>
        <v>DA FARE</v>
      </c>
      <c r="Q2215" s="9">
        <v>3970</v>
      </c>
      <c r="R2215" s="26">
        <v>46108</v>
      </c>
      <c r="S2215" s="8" t="s">
        <v>53</v>
      </c>
      <c r="T2215" s="37"/>
      <c r="U2215" s="27" t="s">
        <v>55</v>
      </c>
      <c r="V2215" s="27" t="s">
        <v>56</v>
      </c>
      <c r="W2215" s="27" t="s">
        <v>55</v>
      </c>
      <c r="X2215" s="27" t="s">
        <v>55</v>
      </c>
      <c r="Y2215" s="27" t="s">
        <v>55</v>
      </c>
      <c r="Z2215" s="27" t="s">
        <v>55</v>
      </c>
      <c r="AA2215" s="27" t="s">
        <v>55</v>
      </c>
      <c r="AB2215" s="27" t="s">
        <v>57</v>
      </c>
      <c r="AC2215" s="27" t="s">
        <v>73</v>
      </c>
      <c r="AD2215" s="27" t="s">
        <v>473</v>
      </c>
      <c r="AE2215" s="27" t="s">
        <v>68</v>
      </c>
      <c r="AF2215" s="27" t="s">
        <v>929</v>
      </c>
      <c r="AG2215" s="9" t="s">
        <v>32</v>
      </c>
      <c r="AH2215" s="27" t="s">
        <v>70</v>
      </c>
      <c r="AI2215" s="27" t="s">
        <v>70</v>
      </c>
      <c r="AJ2215" s="27" t="s">
        <v>61</v>
      </c>
      <c r="AK2215" s="27" t="s">
        <v>70</v>
      </c>
      <c r="AL2215" s="27" t="s">
        <v>70</v>
      </c>
      <c r="AM2215" s="11">
        <v>19.2</v>
      </c>
      <c r="AN2215" s="28">
        <v>9.1</v>
      </c>
      <c r="AO2215" s="28" t="s">
        <v>80</v>
      </c>
      <c r="AP2215" s="29"/>
      <c r="AQ2215" s="30"/>
      <c r="AR2215" s="31"/>
      <c r="AS2215" s="32"/>
      <c r="AT2215" s="33"/>
      <c r="AU2215" s="34"/>
      <c r="AV2215" s="27" t="s">
        <v>62</v>
      </c>
      <c r="AW2215" s="27">
        <v>5625031</v>
      </c>
      <c r="AX2215" s="27" t="s">
        <v>63</v>
      </c>
      <c r="AY2215" s="27"/>
    </row>
    <row r="2216" spans="1:51" ht="24" customHeight="1" x14ac:dyDescent="0.3">
      <c r="A2216" s="22">
        <v>103972</v>
      </c>
      <c r="B2216" s="23" t="str">
        <f>VLOOKUP($A2216,'[1]MAN PROG 2026'!$A$1:$AI$3379,2,FALSE)</f>
        <v>BANCO DI RIDUZIONE REPERTI</v>
      </c>
      <c r="C2216" s="23" t="str">
        <f>VLOOKUP($A2216,'[1]MAN PROG 2026'!$A$1:$AI$3379,3,FALSE)</f>
        <v>GRUPPO STROLA SAS DI S TOSETTI &amp; C</v>
      </c>
      <c r="D2216" s="23" t="str">
        <f>VLOOKUP($A2216,'[1]MAN PROG 2026'!$A$1:$AI$3379,4,FALSE)</f>
        <v>DFB 220</v>
      </c>
      <c r="E2216" s="23">
        <f>VLOOKUP($A2216,'[1]MAN PROG 2026'!$A$1:$AI$3379,5,FALSE)</f>
        <v>22419052</v>
      </c>
      <c r="F2216" s="23" t="str">
        <f>VLOOKUP($A2216,'[1]MAN PROG 2026'!$A$1:$AI$3379,6,FALSE)</f>
        <v>SINGOLA</v>
      </c>
      <c r="G2216" s="23" t="str">
        <f>VLOOKUP($A2216,'[1]MAN PROG 2026'!$A$1:$AI$3379,7,FALSE)</f>
        <v>103972</v>
      </c>
      <c r="H2216" s="23">
        <f>VLOOKUP($A2216,'[1]MAN PROG 2026'!$A$1:$AI$3379,8,FALSE)</f>
        <v>0</v>
      </c>
      <c r="I2216" s="23" t="str">
        <f>VLOOKUP($A2216,'[1]MAN PROG 2026'!$A$1:$AI$3379,9,FALSE)</f>
        <v>S.PIETRO</v>
      </c>
      <c r="J2216" s="23" t="str">
        <f>VLOOKUP($A2216,'[1]MAN PROG 2026'!$A$1:$AI$3379,10,FALSE)</f>
        <v>ISTOPATOLOGIA</v>
      </c>
      <c r="K2216" s="23" t="str">
        <f>VLOOKUP($A2216,'[1]MAN PROG 2026'!$A$1:$AI$3379,11,FALSE)</f>
        <v>ISTOPATOLOGIA</v>
      </c>
      <c r="L2216" s="24" t="str">
        <f>VLOOKUP($A2216,'[1]MAN PROG 2026'!$A$2:$AI$3379,12,FALSE)</f>
        <v>ISTOPATOLOGIA</v>
      </c>
      <c r="M2216" s="24" t="str">
        <f>VLOOKUP($A2216,'[1]MAN PROG 2026'!$A$2:$AI$3379,13,FALSE)</f>
        <v>SINGOLA</v>
      </c>
      <c r="N2216" s="24">
        <f>VLOOKUP($A2216,'[1]MAN PROG 2026'!$A$2:$AI$3379,14,FALSE)</f>
        <v>103972</v>
      </c>
      <c r="O2216" s="24">
        <f>VLOOKUP($A2216,'[1]MAN PROG 2026'!$A$2:$AI$3379,15,FALSE)</f>
        <v>0</v>
      </c>
      <c r="P2216" s="25" t="str">
        <f>VLOOKUP($A2216,'[1]MAN PROG 2026'!$A$2:$AI$3379,20,FALSE)</f>
        <v>NON PREVISTO</v>
      </c>
      <c r="Q2216" s="8"/>
      <c r="R2216" s="26"/>
      <c r="S2216" s="8"/>
      <c r="T2216" s="37"/>
      <c r="U2216" s="27"/>
      <c r="V2216" s="27"/>
      <c r="W2216" s="27"/>
      <c r="X2216" s="27"/>
      <c r="Y2216" s="27"/>
      <c r="Z2216" s="27"/>
      <c r="AA2216" s="27"/>
      <c r="AB2216" s="27"/>
      <c r="AC2216" s="27"/>
      <c r="AD2216" s="27"/>
      <c r="AE2216" s="27"/>
      <c r="AF2216" s="27"/>
      <c r="AG2216" s="9" t="s">
        <v>32</v>
      </c>
      <c r="AH2216" s="27"/>
      <c r="AI2216" s="27"/>
      <c r="AJ2216" s="27"/>
      <c r="AK2216" s="27"/>
      <c r="AL2216" s="27"/>
      <c r="AM2216" s="11"/>
      <c r="AN2216" s="28"/>
      <c r="AO2216" s="28"/>
      <c r="AP2216" s="29"/>
      <c r="AQ2216" s="30"/>
      <c r="AR2216" s="31"/>
      <c r="AS2216" s="32"/>
      <c r="AT2216" s="33"/>
      <c r="AU2216" s="34"/>
      <c r="AV2216" s="27"/>
      <c r="AW2216" s="27"/>
      <c r="AX2216" s="27"/>
      <c r="AY2216" s="27"/>
    </row>
    <row r="2217" spans="1:51" ht="24" customHeight="1" x14ac:dyDescent="0.3">
      <c r="A2217" s="22">
        <v>103973</v>
      </c>
      <c r="B2217" s="23" t="str">
        <f>VLOOKUP($A2217,'[1]MAN PROG 2026'!$A$1:$AI$3379,2,FALSE)</f>
        <v>ARMADIO ASPIRATO A FILTRAZIONE CHIMICA</v>
      </c>
      <c r="C2217" s="23" t="str">
        <f>VLOOKUP($A2217,'[1]MAN PROG 2026'!$A$1:$AI$3379,3,FALSE)</f>
        <v>GRUPPO STROLA SAS DI S TOSETTI &amp; C</v>
      </c>
      <c r="D2217" s="23" t="str">
        <f>VLOOKUP($A2217,'[1]MAN PROG 2026'!$A$1:$AI$3379,4,FALSE)</f>
        <v>AP 1200</v>
      </c>
      <c r="E2217" s="23" t="str">
        <f>VLOOKUP($A2217,'[1]MAN PROG 2026'!$A$1:$AI$3379,5,FALSE)</f>
        <v>1231906</v>
      </c>
      <c r="F2217" s="23" t="str">
        <f>VLOOKUP($A2217,'[1]MAN PROG 2026'!$A$1:$AI$3379,6,FALSE)</f>
        <v>SINGOLA</v>
      </c>
      <c r="G2217" s="23" t="str">
        <f>VLOOKUP($A2217,'[1]MAN PROG 2026'!$A$1:$AI$3379,7,FALSE)</f>
        <v>103973</v>
      </c>
      <c r="H2217" s="23">
        <f>VLOOKUP($A2217,'[1]MAN PROG 2026'!$A$1:$AI$3379,8,FALSE)</f>
        <v>0</v>
      </c>
      <c r="I2217" s="23" t="str">
        <f>VLOOKUP($A2217,'[1]MAN PROG 2026'!$A$1:$AI$3379,9,FALSE)</f>
        <v>S.PIETRO</v>
      </c>
      <c r="J2217" s="23" t="str">
        <f>VLOOKUP($A2217,'[1]MAN PROG 2026'!$A$1:$AI$3379,10,FALSE)</f>
        <v>ISTOPATOLOGIA</v>
      </c>
      <c r="K2217" s="23" t="str">
        <f>VLOOKUP($A2217,'[1]MAN PROG 2026'!$A$1:$AI$3379,11,FALSE)</f>
        <v>ISTOPATOLOGIA</v>
      </c>
      <c r="L2217" s="24" t="str">
        <f>VLOOKUP($A2217,'[1]MAN PROG 2026'!$A$2:$AI$3379,12,FALSE)</f>
        <v>ISTOPATOLOGIA</v>
      </c>
      <c r="M2217" s="24" t="str">
        <f>VLOOKUP($A2217,'[1]MAN PROG 2026'!$A$2:$AI$3379,13,FALSE)</f>
        <v>SINGOLA</v>
      </c>
      <c r="N2217" s="24">
        <f>VLOOKUP($A2217,'[1]MAN PROG 2026'!$A$2:$AI$3379,14,FALSE)</f>
        <v>103973</v>
      </c>
      <c r="O2217" s="24">
        <f>VLOOKUP($A2217,'[1]MAN PROG 2026'!$A$2:$AI$3379,15,FALSE)</f>
        <v>0</v>
      </c>
      <c r="P2217" s="25" t="str">
        <f>VLOOKUP($A2217,'[1]MAN PROG 2026'!$A$2:$AI$3379,20,FALSE)</f>
        <v>NON PREVISTO</v>
      </c>
      <c r="Q2217" s="8"/>
      <c r="R2217" s="26"/>
      <c r="S2217" s="8"/>
      <c r="T2217" s="37"/>
      <c r="U2217" s="27"/>
      <c r="V2217" s="27"/>
      <c r="W2217" s="27"/>
      <c r="X2217" s="27"/>
      <c r="Y2217" s="27"/>
      <c r="Z2217" s="27"/>
      <c r="AA2217" s="27"/>
      <c r="AB2217" s="27"/>
      <c r="AC2217" s="27"/>
      <c r="AD2217" s="27"/>
      <c r="AE2217" s="27"/>
      <c r="AF2217" s="27"/>
      <c r="AG2217" s="9" t="s">
        <v>32</v>
      </c>
      <c r="AH2217" s="27"/>
      <c r="AI2217" s="27"/>
      <c r="AJ2217" s="27"/>
      <c r="AK2217" s="27"/>
      <c r="AL2217" s="27"/>
      <c r="AM2217" s="11"/>
      <c r="AN2217" s="28"/>
      <c r="AO2217" s="28"/>
      <c r="AP2217" s="29"/>
      <c r="AQ2217" s="30"/>
      <c r="AR2217" s="31"/>
      <c r="AS2217" s="32"/>
      <c r="AT2217" s="33"/>
      <c r="AU2217" s="34"/>
      <c r="AV2217" s="27"/>
      <c r="AW2217" s="27"/>
      <c r="AX2217" s="27"/>
      <c r="AY2217" s="27"/>
    </row>
    <row r="2218" spans="1:51" ht="24" customHeight="1" x14ac:dyDescent="0.3">
      <c r="A2218" s="22">
        <v>103974</v>
      </c>
      <c r="B2218" s="23" t="str">
        <f>VLOOKUP($A2218,'[1]MAN PROG 2026'!$A$1:$AI$3379,2,FALSE)</f>
        <v>CAPPA ASPIRANTE</v>
      </c>
      <c r="C2218" s="23" t="str">
        <f>VLOOKUP($A2218,'[1]MAN PROG 2026'!$A$1:$AI$3379,3,FALSE)</f>
        <v>GRUPPO STROLA SAS DI S TOSETTI &amp; C</v>
      </c>
      <c r="D2218" s="23" t="str">
        <f>VLOOKUP($A2218,'[1]MAN PROG 2026'!$A$1:$AI$3379,4,FALSE)</f>
        <v>GS 1500 S</v>
      </c>
      <c r="E2218" s="23" t="str">
        <f>VLOOKUP($A2218,'[1]MAN PROG 2026'!$A$1:$AI$3379,5,FALSE)</f>
        <v>1502001</v>
      </c>
      <c r="F2218" s="23" t="str">
        <f>VLOOKUP($A2218,'[1]MAN PROG 2026'!$A$1:$AI$3379,6,FALSE)</f>
        <v>SINGOLA</v>
      </c>
      <c r="G2218" s="23" t="str">
        <f>VLOOKUP($A2218,'[1]MAN PROG 2026'!$A$1:$AI$3379,7,FALSE)</f>
        <v>103974</v>
      </c>
      <c r="H2218" s="23">
        <f>VLOOKUP($A2218,'[1]MAN PROG 2026'!$A$1:$AI$3379,8,FALSE)</f>
        <v>0</v>
      </c>
      <c r="I2218" s="23" t="str">
        <f>VLOOKUP($A2218,'[1]MAN PROG 2026'!$A$1:$AI$3379,9,FALSE)</f>
        <v>S.PIETRO</v>
      </c>
      <c r="J2218" s="23" t="str">
        <f>VLOOKUP($A2218,'[1]MAN PROG 2026'!$A$1:$AI$3379,10,FALSE)</f>
        <v>ISTOPATOLOGIA</v>
      </c>
      <c r="K2218" s="23" t="str">
        <f>VLOOKUP($A2218,'[1]MAN PROG 2026'!$A$1:$AI$3379,11,FALSE)</f>
        <v>ISTOPATOLOGIA</v>
      </c>
      <c r="L2218" s="24" t="str">
        <f>VLOOKUP($A2218,'[1]MAN PROG 2026'!$A$2:$AI$3379,12,FALSE)</f>
        <v>ISTOPATOLOGIA</v>
      </c>
      <c r="M2218" s="24" t="str">
        <f>VLOOKUP($A2218,'[1]MAN PROG 2026'!$A$2:$AI$3379,13,FALSE)</f>
        <v>SINGOLA</v>
      </c>
      <c r="N2218" s="24">
        <f>VLOOKUP($A2218,'[1]MAN PROG 2026'!$A$2:$AI$3379,14,FALSE)</f>
        <v>103974</v>
      </c>
      <c r="O2218" s="24">
        <f>VLOOKUP($A2218,'[1]MAN PROG 2026'!$A$2:$AI$3379,15,FALSE)</f>
        <v>0</v>
      </c>
      <c r="P2218" s="25" t="str">
        <f>VLOOKUP($A2218,'[1]MAN PROG 2026'!$A$2:$AI$3379,20,FALSE)</f>
        <v>NON PREVISTO</v>
      </c>
      <c r="Q2218" s="8"/>
      <c r="R2218" s="26"/>
      <c r="S2218" s="8"/>
      <c r="T2218" s="37"/>
      <c r="U2218" s="27"/>
      <c r="V2218" s="27"/>
      <c r="W2218" s="27"/>
      <c r="X2218" s="27"/>
      <c r="Y2218" s="27"/>
      <c r="Z2218" s="27"/>
      <c r="AA2218" s="27"/>
      <c r="AB2218" s="27"/>
      <c r="AC2218" s="27"/>
      <c r="AD2218" s="27"/>
      <c r="AE2218" s="27"/>
      <c r="AF2218" s="27"/>
      <c r="AG2218" s="9" t="s">
        <v>32</v>
      </c>
      <c r="AH2218" s="27"/>
      <c r="AI2218" s="27"/>
      <c r="AJ2218" s="27"/>
      <c r="AK2218" s="27"/>
      <c r="AL2218" s="27"/>
      <c r="AM2218" s="11"/>
      <c r="AN2218" s="28"/>
      <c r="AO2218" s="28"/>
      <c r="AP2218" s="29"/>
      <c r="AQ2218" s="30"/>
      <c r="AR2218" s="31"/>
      <c r="AS2218" s="32"/>
      <c r="AT2218" s="33"/>
      <c r="AU2218" s="34"/>
      <c r="AV2218" s="27"/>
      <c r="AW2218" s="27"/>
      <c r="AX2218" s="27"/>
      <c r="AY2218" s="27"/>
    </row>
    <row r="2219" spans="1:51" ht="24" customHeight="1" x14ac:dyDescent="0.3">
      <c r="A2219" s="22">
        <v>103975</v>
      </c>
      <c r="B2219" s="23" t="str">
        <f>VLOOKUP($A2219,'[1]MAN PROG 2026'!$A$1:$AI$3379,2,FALSE)</f>
        <v>CAPPA ASPIRANTE</v>
      </c>
      <c r="C2219" s="23" t="str">
        <f>VLOOKUP($A2219,'[1]MAN PROG 2026'!$A$1:$AI$3379,3,FALSE)</f>
        <v>ASAL SRL</v>
      </c>
      <c r="D2219" s="23" t="str">
        <f>VLOOKUP($A2219,'[1]MAN PROG 2026'!$A$1:$AI$3379,4,FALSE)</f>
        <v>ASALAIR CARBO 1500 FB R</v>
      </c>
      <c r="E2219" s="23">
        <f>VLOOKUP($A2219,'[1]MAN PROG 2026'!$A$1:$AI$3379,5,FALSE)</f>
        <v>65</v>
      </c>
      <c r="F2219" s="23" t="str">
        <f>VLOOKUP($A2219,'[1]MAN PROG 2026'!$A$1:$AI$3379,6,FALSE)</f>
        <v>SINGOLA</v>
      </c>
      <c r="G2219" s="23" t="str">
        <f>VLOOKUP($A2219,'[1]MAN PROG 2026'!$A$1:$AI$3379,7,FALSE)</f>
        <v>103975</v>
      </c>
      <c r="H2219" s="23">
        <f>VLOOKUP($A2219,'[1]MAN PROG 2026'!$A$1:$AI$3379,8,FALSE)</f>
        <v>0</v>
      </c>
      <c r="I2219" s="23" t="str">
        <f>VLOOKUP($A2219,'[1]MAN PROG 2026'!$A$1:$AI$3379,9,FALSE)</f>
        <v>S.PIETRO</v>
      </c>
      <c r="J2219" s="23" t="str">
        <f>VLOOKUP($A2219,'[1]MAN PROG 2026'!$A$1:$AI$3379,10,FALSE)</f>
        <v>ISTOPATOLOGIA</v>
      </c>
      <c r="K2219" s="23" t="str">
        <f>VLOOKUP($A2219,'[1]MAN PROG 2026'!$A$1:$AI$3379,11,FALSE)</f>
        <v>ISTOPATOLOGIA</v>
      </c>
      <c r="L2219" s="24" t="str">
        <f>VLOOKUP($A2219,'[1]MAN PROG 2026'!$A$2:$AI$3379,12,FALSE)</f>
        <v>ISTOPATOLOGIA</v>
      </c>
      <c r="M2219" s="24" t="str">
        <f>VLOOKUP($A2219,'[1]MAN PROG 2026'!$A$2:$AI$3379,13,FALSE)</f>
        <v>SINGOLA</v>
      </c>
      <c r="N2219" s="24">
        <f>VLOOKUP($A2219,'[1]MAN PROG 2026'!$A$2:$AI$3379,14,FALSE)</f>
        <v>103975</v>
      </c>
      <c r="O2219" s="24">
        <f>VLOOKUP($A2219,'[1]MAN PROG 2026'!$A$2:$AI$3379,15,FALSE)</f>
        <v>0</v>
      </c>
      <c r="P2219" s="25" t="str">
        <f>VLOOKUP($A2219,'[1]MAN PROG 2026'!$A$2:$AI$3379,20,FALSE)</f>
        <v>NON PREVISTO</v>
      </c>
      <c r="Q2219" s="8"/>
      <c r="R2219" s="26"/>
      <c r="S2219" s="8"/>
      <c r="T2219" s="37"/>
      <c r="U2219" s="27"/>
      <c r="V2219" s="27"/>
      <c r="W2219" s="27"/>
      <c r="X2219" s="27"/>
      <c r="Y2219" s="27"/>
      <c r="Z2219" s="27"/>
      <c r="AA2219" s="27"/>
      <c r="AB2219" s="27"/>
      <c r="AC2219" s="27"/>
      <c r="AD2219" s="27"/>
      <c r="AE2219" s="27"/>
      <c r="AF2219" s="27"/>
      <c r="AG2219" s="9" t="s">
        <v>32</v>
      </c>
      <c r="AH2219" s="27"/>
      <c r="AI2219" s="27"/>
      <c r="AJ2219" s="27"/>
      <c r="AK2219" s="27"/>
      <c r="AL2219" s="27"/>
      <c r="AM2219" s="11"/>
      <c r="AN2219" s="28"/>
      <c r="AO2219" s="28"/>
      <c r="AP2219" s="29"/>
      <c r="AQ2219" s="30"/>
      <c r="AR2219" s="31"/>
      <c r="AS2219" s="32"/>
      <c r="AT2219" s="33"/>
      <c r="AU2219" s="34"/>
      <c r="AV2219" s="27"/>
      <c r="AW2219" s="27"/>
      <c r="AX2219" s="27"/>
      <c r="AY2219" s="27"/>
    </row>
    <row r="2220" spans="1:51" ht="24" customHeight="1" x14ac:dyDescent="0.3">
      <c r="A2220" s="22">
        <v>103976</v>
      </c>
      <c r="B2220" s="23" t="str">
        <f>VLOOKUP($A2220,'[1]MAN PROG 2026'!$A$1:$AI$3379,2,FALSE)</f>
        <v>POLTRONA PER TERAPIA</v>
      </c>
      <c r="C2220" s="23" t="str">
        <f>VLOOKUP($A2220,'[1]MAN PROG 2026'!$A$1:$AI$3379,3,FALSE)</f>
        <v>TT MED</v>
      </c>
      <c r="D2220" s="23" t="str">
        <f>VLOOKUP($A2220,'[1]MAN PROG 2026'!$A$1:$AI$3379,4,FALSE)</f>
        <v>EXPEDIA BASIC</v>
      </c>
      <c r="E2220" s="23" t="str">
        <f>VLOOKUP($A2220,'[1]MAN PROG 2026'!$A$1:$AI$3379,5,FALSE)</f>
        <v>BE00001008</v>
      </c>
      <c r="F2220" s="23" t="str">
        <f>VLOOKUP($A2220,'[1]MAN PROG 2026'!$A$1:$AI$3379,6,FALSE)</f>
        <v>SINGOLA</v>
      </c>
      <c r="G2220" s="23">
        <f>VLOOKUP($A2220,'[1]MAN PROG 2026'!$A$1:$AI$3379,7,FALSE)</f>
        <v>103976</v>
      </c>
      <c r="H2220" s="23">
        <f>VLOOKUP($A2220,'[1]MAN PROG 2026'!$A$1:$AI$3379,8,FALSE)</f>
        <v>0</v>
      </c>
      <c r="I2220" s="23" t="str">
        <f>VLOOKUP($A2220,'[1]MAN PROG 2026'!$A$1:$AI$3379,9,FALSE)</f>
        <v>S.PIETRO</v>
      </c>
      <c r="J2220" s="23" t="str">
        <f>VLOOKUP($A2220,'[1]MAN PROG 2026'!$A$1:$AI$3379,10,FALSE)</f>
        <v>AMB. ORL</v>
      </c>
      <c r="K2220" s="23" t="str">
        <f>VLOOKUP($A2220,'[1]MAN PROG 2026'!$A$1:$AI$3379,11,FALSE)</f>
        <v>AMB. ORL</v>
      </c>
      <c r="L2220" s="24" t="str">
        <f>VLOOKUP($A2220,'[1]MAN PROG 2026'!$A$2:$AI$3379,12,FALSE)</f>
        <v>AMB. ORL</v>
      </c>
      <c r="M2220" s="24" t="str">
        <f>VLOOKUP($A2220,'[1]MAN PROG 2026'!$A$2:$AI$3379,13,FALSE)</f>
        <v>SINGOLA</v>
      </c>
      <c r="N2220" s="24" t="str">
        <f>VLOOKUP($A2220,'[1]MAN PROG 2026'!$A$2:$AI$3379,14,FALSE)</f>
        <v>103976</v>
      </c>
      <c r="O2220" s="24">
        <f>VLOOKUP($A2220,'[1]MAN PROG 2026'!$A$2:$AI$3379,15,FALSE)</f>
        <v>0</v>
      </c>
      <c r="P2220" s="25" t="str">
        <f>VLOOKUP($A2220,'[1]MAN PROG 2026'!$A$2:$AI$3379,20,FALSE)</f>
        <v>DA FARE</v>
      </c>
      <c r="Q2220" s="9" t="str">
        <f>RIGHT(A2220,4)</f>
        <v>3976</v>
      </c>
      <c r="R2220" s="26">
        <v>46265</v>
      </c>
      <c r="S2220" s="8" t="s">
        <v>53</v>
      </c>
      <c r="T2220" s="37"/>
      <c r="U2220" s="27" t="s">
        <v>55</v>
      </c>
      <c r="V2220" s="27" t="s">
        <v>56</v>
      </c>
      <c r="W2220" s="27" t="s">
        <v>55</v>
      </c>
      <c r="X2220" s="27" t="s">
        <v>55</v>
      </c>
      <c r="Y2220" s="27" t="s">
        <v>55</v>
      </c>
      <c r="Z2220" s="27" t="s">
        <v>55</v>
      </c>
      <c r="AA2220" s="27" t="s">
        <v>55</v>
      </c>
      <c r="AB2220" s="27" t="s">
        <v>66</v>
      </c>
      <c r="AC2220" s="27" t="s">
        <v>58</v>
      </c>
      <c r="AD2220" s="27" t="s">
        <v>104</v>
      </c>
      <c r="AE2220" s="27" t="s">
        <v>88</v>
      </c>
      <c r="AF2220" s="27" t="s">
        <v>61</v>
      </c>
      <c r="AG2220" s="9" t="s">
        <v>32</v>
      </c>
      <c r="AH2220" s="27" t="s">
        <v>61</v>
      </c>
      <c r="AI2220" s="27" t="s">
        <v>70</v>
      </c>
      <c r="AJ2220" s="27" t="s">
        <v>70</v>
      </c>
      <c r="AK2220" s="27" t="s">
        <v>61</v>
      </c>
      <c r="AL2220" s="27" t="s">
        <v>61</v>
      </c>
      <c r="AM2220" s="11">
        <v>9.5</v>
      </c>
      <c r="AN2220" s="28" t="s">
        <v>61</v>
      </c>
      <c r="AO2220" s="28"/>
      <c r="AP2220" s="29"/>
      <c r="AQ2220" s="30"/>
      <c r="AR2220" s="31"/>
      <c r="AS2220" s="32"/>
      <c r="AT2220" s="33"/>
      <c r="AU2220" s="34"/>
      <c r="AV2220" s="27" t="s">
        <v>62</v>
      </c>
      <c r="AW2220" s="27">
        <v>5625031</v>
      </c>
      <c r="AX2220" s="27" t="s">
        <v>63</v>
      </c>
      <c r="AY2220" s="27"/>
    </row>
    <row r="2221" spans="1:51" ht="24" customHeight="1" x14ac:dyDescent="0.3">
      <c r="A2221" s="22">
        <v>103977</v>
      </c>
      <c r="B2221" s="23" t="str">
        <f>VLOOKUP($A2221,'[1]MAN PROG 2026'!$A$1:$AI$3379,2,FALSE)</f>
        <v>AUTOCLAVE PER PICCOLI CARICHI</v>
      </c>
      <c r="C2221" s="23" t="str">
        <f>VLOOKUP($A2221,'[1]MAN PROG 2026'!$A$1:$AI$3379,3,FALSE)</f>
        <v>GETINGE INFECTION CONTROL AB</v>
      </c>
      <c r="D2221" s="23" t="str">
        <f>VLOOKUP($A2221,'[1]MAN PROG 2026'!$A$1:$AI$3379,4,FALSE)</f>
        <v>HS 22 K7</v>
      </c>
      <c r="E2221" s="23" t="str">
        <f>VLOOKUP($A2221,'[1]MAN PROG 2026'!$A$1:$AI$3379,5,FALSE)</f>
        <v>12138260</v>
      </c>
      <c r="F2221" s="23" t="str">
        <f>VLOOKUP($A2221,'[1]MAN PROG 2026'!$A$1:$AI$3379,6,FALSE)</f>
        <v>SINGOLA</v>
      </c>
      <c r="G2221" s="23">
        <f>VLOOKUP($A2221,'[1]MAN PROG 2026'!$A$1:$AI$3379,7,FALSE)</f>
        <v>103977</v>
      </c>
      <c r="H2221" s="23">
        <f>VLOOKUP($A2221,'[1]MAN PROG 2026'!$A$1:$AI$3379,8,FALSE)</f>
        <v>0</v>
      </c>
      <c r="I2221" s="23" t="str">
        <f>VLOOKUP($A2221,'[1]MAN PROG 2026'!$A$1:$AI$3379,9,FALSE)</f>
        <v>S.PIETRO</v>
      </c>
      <c r="J2221" s="23" t="str">
        <f>VLOOKUP($A2221,'[1]MAN PROG 2026'!$A$1:$AI$3379,10,FALSE)</f>
        <v>ODONTOSTOMATOLOGIA</v>
      </c>
      <c r="K2221" s="23" t="str">
        <f>VLOOKUP($A2221,'[1]MAN PROG 2026'!$A$1:$AI$3379,11,FALSE)</f>
        <v>ODONTOSTOMATOLOGIA</v>
      </c>
      <c r="L2221" s="24" t="str">
        <f>VLOOKUP($A2221,'[1]MAN PROG 2026'!$A$2:$AI$3379,12,FALSE)</f>
        <v>ODONTOSTOMATOLOGIA</v>
      </c>
      <c r="M2221" s="24" t="str">
        <f>VLOOKUP($A2221,'[1]MAN PROG 2026'!$A$2:$AI$3379,13,FALSE)</f>
        <v>SINGOLA</v>
      </c>
      <c r="N2221" s="24" t="str">
        <f>VLOOKUP($A2221,'[1]MAN PROG 2026'!$A$2:$AI$3379,14,FALSE)</f>
        <v>103977</v>
      </c>
      <c r="O2221" s="24">
        <f>VLOOKUP($A2221,'[1]MAN PROG 2026'!$A$2:$AI$3379,15,FALSE)</f>
        <v>0</v>
      </c>
      <c r="P2221" s="25" t="str">
        <f>VLOOKUP($A2221,'[1]MAN PROG 2026'!$A$2:$AI$3379,20,FALSE)</f>
        <v>NON PREVISTO</v>
      </c>
      <c r="Q2221" s="8"/>
      <c r="R2221" s="26"/>
      <c r="S2221" s="8"/>
      <c r="T2221" s="37"/>
      <c r="U2221" s="27"/>
      <c r="V2221" s="27"/>
      <c r="W2221" s="27"/>
      <c r="X2221" s="27"/>
      <c r="Y2221" s="27"/>
      <c r="Z2221" s="27"/>
      <c r="AA2221" s="27"/>
      <c r="AB2221" s="27"/>
      <c r="AC2221" s="27"/>
      <c r="AD2221" s="27"/>
      <c r="AE2221" s="27"/>
      <c r="AF2221" s="27"/>
      <c r="AG2221" s="9" t="s">
        <v>32</v>
      </c>
      <c r="AH2221" s="27"/>
      <c r="AI2221" s="27"/>
      <c r="AJ2221" s="27"/>
      <c r="AK2221" s="27"/>
      <c r="AL2221" s="27"/>
      <c r="AM2221" s="11"/>
      <c r="AN2221" s="28"/>
      <c r="AO2221" s="28"/>
      <c r="AP2221" s="29"/>
      <c r="AQ2221" s="30"/>
      <c r="AR2221" s="31"/>
      <c r="AS2221" s="32"/>
      <c r="AT2221" s="33"/>
      <c r="AU2221" s="34"/>
      <c r="AV2221" s="27"/>
      <c r="AW2221" s="27"/>
      <c r="AX2221" s="27"/>
      <c r="AY2221" s="27"/>
    </row>
    <row r="2222" spans="1:51" ht="24" customHeight="1" x14ac:dyDescent="0.3">
      <c r="A2222" s="22">
        <v>103978</v>
      </c>
      <c r="B2222" s="23" t="str">
        <f>VLOOKUP($A2222,'[1]MAN PROG 2026'!$A$1:$AI$3379,2,FALSE)</f>
        <v>MONITOR</v>
      </c>
      <c r="C2222" s="23" t="str">
        <f>VLOOKUP($A2222,'[1]MAN PROG 2026'!$A$1:$AI$3379,3,FALSE)</f>
        <v>MASIMO CORP</v>
      </c>
      <c r="D2222" s="23" t="str">
        <f>VLOOKUP($A2222,'[1]MAN PROG 2026'!$A$1:$AI$3379,4,FALSE)</f>
        <v>ROOT RDS 7 A</v>
      </c>
      <c r="E2222" s="23" t="str">
        <f>VLOOKUP($A2222,'[1]MAN PROG 2026'!$A$1:$AI$3379,5,FALSE)</f>
        <v>2000011754</v>
      </c>
      <c r="F2222" s="23" t="str">
        <f>VLOOKUP($A2222,'[1]MAN PROG 2026'!$A$1:$AI$3379,6,FALSE)</f>
        <v>PRINCIPALE</v>
      </c>
      <c r="G2222" s="23">
        <f>VLOOKUP($A2222,'[1]MAN PROG 2026'!$A$1:$AI$3379,7,FALSE)</f>
        <v>103978</v>
      </c>
      <c r="H2222" s="23">
        <f>VLOOKUP($A2222,'[1]MAN PROG 2026'!$A$1:$AI$3379,8,FALSE)</f>
        <v>0</v>
      </c>
      <c r="I2222" s="23" t="str">
        <f>VLOOKUP($A2222,'[1]MAN PROG 2026'!$A$1:$AI$3379,9,FALSE)</f>
        <v>S.PIETRO</v>
      </c>
      <c r="J2222" s="23" t="str">
        <f>VLOOKUP($A2222,'[1]MAN PROG 2026'!$A$1:$AI$3379,10,FALSE)</f>
        <v>BLOCCO OPERATORIO</v>
      </c>
      <c r="K2222" s="23" t="str">
        <f>VLOOKUP($A2222,'[1]MAN PROG 2026'!$A$1:$AI$3379,11,FALSE)</f>
        <v>SALA PARTO</v>
      </c>
      <c r="L2222" s="24" t="str">
        <f>VLOOKUP($A2222,'[1]MAN PROG 2026'!$A$2:$AI$3379,12,FALSE)</f>
        <v>NON TROVATO</v>
      </c>
      <c r="M2222" s="24">
        <f>VLOOKUP($A2222,'[1]MAN PROG 2026'!$A$2:$AI$3379,13,FALSE)</f>
        <v>0</v>
      </c>
      <c r="N2222" s="24">
        <f>VLOOKUP($A2222,'[1]MAN PROG 2026'!$A$2:$AI$3379,14,FALSE)</f>
        <v>0</v>
      </c>
      <c r="O2222" s="24">
        <f>VLOOKUP($A2222,'[1]MAN PROG 2026'!$A$2:$AI$3379,15,FALSE)</f>
        <v>0</v>
      </c>
      <c r="P2222" s="25" t="str">
        <f>VLOOKUP($A2222,'[1]MAN PROG 2026'!$A$2:$AI$3379,20,FALSE)</f>
        <v>DA FARE</v>
      </c>
      <c r="Q2222" s="8"/>
      <c r="R2222" s="26"/>
      <c r="S2222" s="8"/>
      <c r="T2222" s="37"/>
      <c r="U2222" s="27"/>
      <c r="V2222" s="27"/>
      <c r="W2222" s="27"/>
      <c r="X2222" s="27"/>
      <c r="Y2222" s="27"/>
      <c r="Z2222" s="27"/>
      <c r="AA2222" s="27"/>
      <c r="AB2222" s="27"/>
      <c r="AC2222" s="27"/>
      <c r="AD2222" s="27"/>
      <c r="AE2222" s="27"/>
      <c r="AF2222" s="27"/>
      <c r="AG2222" s="9" t="s">
        <v>32</v>
      </c>
      <c r="AH2222" s="27"/>
      <c r="AI2222" s="27"/>
      <c r="AJ2222" s="27"/>
      <c r="AK2222" s="27"/>
      <c r="AL2222" s="27"/>
      <c r="AM2222" s="11"/>
      <c r="AN2222" s="28"/>
      <c r="AO2222" s="28"/>
      <c r="AP2222" s="29"/>
      <c r="AQ2222" s="30"/>
      <c r="AR2222" s="31"/>
      <c r="AS2222" s="32"/>
      <c r="AT2222" s="33"/>
      <c r="AU2222" s="34"/>
      <c r="AV2222" s="27"/>
      <c r="AW2222" s="27"/>
      <c r="AX2222" s="27"/>
      <c r="AY2222" s="27"/>
    </row>
    <row r="2223" spans="1:51" ht="24" customHeight="1" x14ac:dyDescent="0.3">
      <c r="A2223" s="22">
        <v>103980</v>
      </c>
      <c r="B2223" s="23" t="str">
        <f>VLOOKUP($A2223,'[1]MAN PROG 2026'!$A$1:$AI$3379,2,FALSE)</f>
        <v>MONITOR</v>
      </c>
      <c r="C2223" s="23" t="str">
        <f>VLOOKUP($A2223,'[1]MAN PROG 2026'!$A$1:$AI$3379,3,FALSE)</f>
        <v>MASIMO CORP</v>
      </c>
      <c r="D2223" s="23" t="str">
        <f>VLOOKUP($A2223,'[1]MAN PROG 2026'!$A$1:$AI$3379,4,FALSE)</f>
        <v>ROOT RDS 7 A</v>
      </c>
      <c r="E2223" s="23" t="str">
        <f>VLOOKUP($A2223,'[1]MAN PROG 2026'!$A$1:$AI$3379,5,FALSE)</f>
        <v>2000046638</v>
      </c>
      <c r="F2223" s="23" t="str">
        <f>VLOOKUP($A2223,'[1]MAN PROG 2026'!$A$1:$AI$3379,6,FALSE)</f>
        <v>PRINCIPALE</v>
      </c>
      <c r="G2223" s="23">
        <f>VLOOKUP($A2223,'[1]MAN PROG 2026'!$A$1:$AI$3379,7,FALSE)</f>
        <v>103980</v>
      </c>
      <c r="H2223" s="23">
        <f>VLOOKUP($A2223,'[1]MAN PROG 2026'!$A$1:$AI$3379,8,FALSE)</f>
        <v>0</v>
      </c>
      <c r="I2223" s="23" t="str">
        <f>VLOOKUP($A2223,'[1]MAN PROG 2026'!$A$1:$AI$3379,9,FALSE)</f>
        <v>S.PIETRO</v>
      </c>
      <c r="J2223" s="23" t="str">
        <f>VLOOKUP($A2223,'[1]MAN PROG 2026'!$A$1:$AI$3379,10,FALSE)</f>
        <v>BLOCCO OPERATORIO</v>
      </c>
      <c r="K2223" s="23" t="str">
        <f>VLOOKUP($A2223,'[1]MAN PROG 2026'!$A$1:$AI$3379,11,FALSE)</f>
        <v>BLOCCO OPERATORIO</v>
      </c>
      <c r="L2223" s="24" t="str">
        <f>VLOOKUP($A2223,'[1]MAN PROG 2026'!$A$2:$AI$3379,12,FALSE)</f>
        <v>BLOCCO OPERATORIO SALA 4</v>
      </c>
      <c r="M2223" s="24" t="str">
        <f>VLOOKUP($A2223,'[1]MAN PROG 2026'!$A$2:$AI$3379,13,FALSE)</f>
        <v>PRINCIPALE</v>
      </c>
      <c r="N2223" s="24" t="str">
        <f>VLOOKUP($A2223,'[1]MAN PROG 2026'!$A$2:$AI$3379,14,FALSE)</f>
        <v>103980</v>
      </c>
      <c r="O2223" s="24">
        <f>VLOOKUP($A2223,'[1]MAN PROG 2026'!$A$2:$AI$3379,15,FALSE)</f>
        <v>0</v>
      </c>
      <c r="P2223" s="25" t="str">
        <f>VLOOKUP($A2223,'[1]MAN PROG 2026'!$A$2:$AI$3379,20,FALSE)</f>
        <v>DA FARE</v>
      </c>
      <c r="Q2223" s="9" t="str">
        <f t="shared" ref="Q2223:Q2227" si="80">RIGHT(A2223,4)</f>
        <v>3980</v>
      </c>
      <c r="R2223" s="26">
        <v>46260</v>
      </c>
      <c r="S2223" s="8" t="s">
        <v>53</v>
      </c>
      <c r="T2223" s="37"/>
      <c r="U2223" s="27" t="s">
        <v>55</v>
      </c>
      <c r="V2223" s="27" t="s">
        <v>56</v>
      </c>
      <c r="W2223" s="27" t="s">
        <v>55</v>
      </c>
      <c r="X2223" s="27" t="s">
        <v>55</v>
      </c>
      <c r="Y2223" s="27" t="s">
        <v>55</v>
      </c>
      <c r="Z2223" s="27" t="s">
        <v>55</v>
      </c>
      <c r="AA2223" s="27" t="s">
        <v>55</v>
      </c>
      <c r="AB2223" s="27" t="s">
        <v>57</v>
      </c>
      <c r="AC2223" s="27" t="s">
        <v>58</v>
      </c>
      <c r="AD2223" s="27" t="s">
        <v>93</v>
      </c>
      <c r="AE2223" s="27" t="s">
        <v>68</v>
      </c>
      <c r="AF2223" s="27" t="s">
        <v>930</v>
      </c>
      <c r="AG2223" s="9" t="s">
        <v>32</v>
      </c>
      <c r="AH2223" s="27" t="s">
        <v>70</v>
      </c>
      <c r="AI2223" s="27" t="s">
        <v>70</v>
      </c>
      <c r="AJ2223" s="27" t="s">
        <v>70</v>
      </c>
      <c r="AK2223" s="27" t="s">
        <v>61</v>
      </c>
      <c r="AL2223" s="27" t="s">
        <v>61</v>
      </c>
      <c r="AM2223" s="11">
        <v>57.5</v>
      </c>
      <c r="AN2223" s="28" t="s">
        <v>61</v>
      </c>
      <c r="AO2223" s="28"/>
      <c r="AP2223" s="29"/>
      <c r="AQ2223" s="30"/>
      <c r="AR2223" s="31"/>
      <c r="AS2223" s="32"/>
      <c r="AT2223" s="33"/>
      <c r="AU2223" s="34"/>
      <c r="AV2223" s="27" t="s">
        <v>62</v>
      </c>
      <c r="AW2223" s="27">
        <v>5625031</v>
      </c>
      <c r="AX2223" s="27" t="s">
        <v>63</v>
      </c>
      <c r="AY2223" s="27"/>
    </row>
    <row r="2224" spans="1:51" ht="24" customHeight="1" x14ac:dyDescent="0.3">
      <c r="A2224" s="22">
        <v>103981</v>
      </c>
      <c r="B2224" s="23" t="str">
        <f>VLOOKUP($A2224,'[1]MAN PROG 2026'!$A$1:$AI$3379,2,FALSE)</f>
        <v>PULSOSSIMETRO</v>
      </c>
      <c r="C2224" s="23" t="str">
        <f>VLOOKUP($A2224,'[1]MAN PROG 2026'!$A$1:$AI$3379,3,FALSE)</f>
        <v>MASIMO CORP</v>
      </c>
      <c r="D2224" s="23" t="str">
        <f>VLOOKUP($A2224,'[1]MAN PROG 2026'!$A$1:$AI$3379,4,FALSE)</f>
        <v>RADICAL 7</v>
      </c>
      <c r="E2224" s="23" t="str">
        <f>VLOOKUP($A2224,'[1]MAN PROG 2026'!$A$1:$AI$3379,5,FALSE)</f>
        <v>1000157710</v>
      </c>
      <c r="F2224" s="23" t="str">
        <f>VLOOKUP($A2224,'[1]MAN PROG 2026'!$A$1:$AI$3379,6,FALSE)</f>
        <v>COMPONENTE</v>
      </c>
      <c r="G2224" s="23" t="str">
        <f>VLOOKUP($A2224,'[1]MAN PROG 2026'!$A$1:$AI$3379,7,FALSE)</f>
        <v>103980</v>
      </c>
      <c r="H2224" s="23">
        <f>VLOOKUP($A2224,'[1]MAN PROG 2026'!$A$1:$AI$3379,8,FALSE)</f>
        <v>0</v>
      </c>
      <c r="I2224" s="23" t="str">
        <f>VLOOKUP($A2224,'[1]MAN PROG 2026'!$A$1:$AI$3379,9,FALSE)</f>
        <v>S.PIETRO</v>
      </c>
      <c r="J2224" s="23" t="str">
        <f>VLOOKUP($A2224,'[1]MAN PROG 2026'!$A$1:$AI$3379,10,FALSE)</f>
        <v>BLOCCO OPERATORIO</v>
      </c>
      <c r="K2224" s="23" t="str">
        <f>VLOOKUP($A2224,'[1]MAN PROG 2026'!$A$1:$AI$3379,11,FALSE)</f>
        <v>BLOCCO OPERATORIO</v>
      </c>
      <c r="L2224" s="24" t="str">
        <f>VLOOKUP($A2224,'[1]MAN PROG 2026'!$A$2:$AI$3379,12,FALSE)</f>
        <v>BLOCCO OPERATORIO SALA 4</v>
      </c>
      <c r="M2224" s="24" t="str">
        <f>VLOOKUP($A2224,'[1]MAN PROG 2026'!$A$2:$AI$3379,13,FALSE)</f>
        <v>COMPONENTE</v>
      </c>
      <c r="N2224" s="24" t="str">
        <f>VLOOKUP($A2224,'[1]MAN PROG 2026'!$A$2:$AI$3379,14,FALSE)</f>
        <v>103980</v>
      </c>
      <c r="O2224" s="24">
        <f>VLOOKUP($A2224,'[1]MAN PROG 2026'!$A$2:$AI$3379,15,FALSE)</f>
        <v>0</v>
      </c>
      <c r="P2224" s="25" t="str">
        <f>VLOOKUP($A2224,'[1]MAN PROG 2026'!$A$2:$AI$3379,20,FALSE)</f>
        <v>DA FARE</v>
      </c>
      <c r="Q2224" s="9" t="str">
        <f t="shared" si="80"/>
        <v>3981</v>
      </c>
      <c r="R2224" s="26">
        <v>46260</v>
      </c>
      <c r="S2224" s="8" t="s">
        <v>53</v>
      </c>
      <c r="T2224" s="37"/>
      <c r="U2224" s="27" t="s">
        <v>55</v>
      </c>
      <c r="V2224" s="27" t="s">
        <v>56</v>
      </c>
      <c r="W2224" s="27" t="s">
        <v>55</v>
      </c>
      <c r="X2224" s="27" t="s">
        <v>55</v>
      </c>
      <c r="Y2224" s="27" t="s">
        <v>55</v>
      </c>
      <c r="Z2224" s="27" t="s">
        <v>55</v>
      </c>
      <c r="AA2224" s="27" t="s">
        <v>55</v>
      </c>
      <c r="AB2224" s="27" t="s">
        <v>160</v>
      </c>
      <c r="AC2224" s="27" t="s">
        <v>73</v>
      </c>
      <c r="AD2224" s="27" t="s">
        <v>61</v>
      </c>
      <c r="AE2224" s="27" t="s">
        <v>124</v>
      </c>
      <c r="AF2224" s="27" t="s">
        <v>61</v>
      </c>
      <c r="AG2224" s="9" t="s">
        <v>32</v>
      </c>
      <c r="AH2224" s="27" t="s">
        <v>61</v>
      </c>
      <c r="AI2224" s="27" t="s">
        <v>61</v>
      </c>
      <c r="AJ2224" s="27" t="s">
        <v>61</v>
      </c>
      <c r="AK2224" s="27" t="s">
        <v>61</v>
      </c>
      <c r="AL2224" s="27" t="s">
        <v>61</v>
      </c>
      <c r="AM2224" s="11" t="s">
        <v>61</v>
      </c>
      <c r="AN2224" s="40">
        <v>3.8</v>
      </c>
      <c r="AO2224" s="28" t="s">
        <v>80</v>
      </c>
      <c r="AP2224" s="29"/>
      <c r="AQ2224" s="30"/>
      <c r="AR2224" s="31"/>
      <c r="AS2224" s="32"/>
      <c r="AT2224" s="33"/>
      <c r="AU2224" s="34"/>
      <c r="AV2224" s="27" t="s">
        <v>62</v>
      </c>
      <c r="AW2224" s="27">
        <v>5625031</v>
      </c>
      <c r="AX2224" s="27" t="s">
        <v>63</v>
      </c>
      <c r="AY2224" s="27"/>
    </row>
    <row r="2225" spans="1:51" ht="24" customHeight="1" x14ac:dyDescent="0.3">
      <c r="A2225" s="22">
        <v>103982</v>
      </c>
      <c r="B2225" s="23" t="str">
        <f>VLOOKUP($A2225,'[1]MAN PROG 2026'!$A$1:$AI$3379,2,FALSE)</f>
        <v>MONITOR</v>
      </c>
      <c r="C2225" s="23" t="str">
        <f>VLOOKUP($A2225,'[1]MAN PROG 2026'!$A$1:$AI$3379,3,FALSE)</f>
        <v>MASIMO CORP</v>
      </c>
      <c r="D2225" s="23" t="str">
        <f>VLOOKUP($A2225,'[1]MAN PROG 2026'!$A$1:$AI$3379,4,FALSE)</f>
        <v>ROOT RDS 7 A</v>
      </c>
      <c r="E2225" s="23" t="str">
        <f>VLOOKUP($A2225,'[1]MAN PROG 2026'!$A$1:$AI$3379,5,FALSE)</f>
        <v>2000046644</v>
      </c>
      <c r="F2225" s="23" t="str">
        <f>VLOOKUP($A2225,'[1]MAN PROG 2026'!$A$1:$AI$3379,6,FALSE)</f>
        <v>PRINCIPALE</v>
      </c>
      <c r="G2225" s="23">
        <f>VLOOKUP($A2225,'[1]MAN PROG 2026'!$A$1:$AI$3379,7,FALSE)</f>
        <v>103982</v>
      </c>
      <c r="H2225" s="23">
        <f>VLOOKUP($A2225,'[1]MAN PROG 2026'!$A$1:$AI$3379,8,FALSE)</f>
        <v>0</v>
      </c>
      <c r="I2225" s="23" t="str">
        <f>VLOOKUP($A2225,'[1]MAN PROG 2026'!$A$1:$AI$3379,9,FALSE)</f>
        <v>S.PIETRO</v>
      </c>
      <c r="J2225" s="23" t="str">
        <f>VLOOKUP($A2225,'[1]MAN PROG 2026'!$A$1:$AI$3379,10,FALSE)</f>
        <v>BLOCCO OPERATORIO</v>
      </c>
      <c r="K2225" s="23" t="str">
        <f>VLOOKUP($A2225,'[1]MAN PROG 2026'!$A$1:$AI$3379,11,FALSE)</f>
        <v>BLOCCO OPERATORIO</v>
      </c>
      <c r="L2225" s="24" t="str">
        <f>VLOOKUP($A2225,'[1]MAN PROG 2026'!$A$2:$AI$3379,12,FALSE)</f>
        <v>BLOCCO OPERATORIO MAGAZZINO</v>
      </c>
      <c r="M2225" s="24" t="str">
        <f>VLOOKUP($A2225,'[1]MAN PROG 2026'!$A$2:$AI$3379,13,FALSE)</f>
        <v>PRINCIPALE</v>
      </c>
      <c r="N2225" s="24" t="str">
        <f>VLOOKUP($A2225,'[1]MAN PROG 2026'!$A$2:$AI$3379,14,FALSE)</f>
        <v>103982</v>
      </c>
      <c r="O2225" s="24">
        <f>VLOOKUP($A2225,'[1]MAN PROG 2026'!$A$2:$AI$3379,15,FALSE)</f>
        <v>0</v>
      </c>
      <c r="P2225" s="25" t="str">
        <f>VLOOKUP($A2225,'[1]MAN PROG 2026'!$A$2:$AI$3379,20,FALSE)</f>
        <v>DA FARE</v>
      </c>
      <c r="Q2225" s="9" t="str">
        <f t="shared" si="80"/>
        <v>3982</v>
      </c>
      <c r="R2225" s="26">
        <v>46259</v>
      </c>
      <c r="S2225" s="8" t="s">
        <v>53</v>
      </c>
      <c r="T2225" s="37"/>
      <c r="U2225" s="27" t="s">
        <v>55</v>
      </c>
      <c r="V2225" s="27" t="s">
        <v>56</v>
      </c>
      <c r="W2225" s="27" t="s">
        <v>55</v>
      </c>
      <c r="X2225" s="27" t="s">
        <v>55</v>
      </c>
      <c r="Y2225" s="27" t="s">
        <v>55</v>
      </c>
      <c r="Z2225" s="27" t="s">
        <v>55</v>
      </c>
      <c r="AA2225" s="27" t="s">
        <v>55</v>
      </c>
      <c r="AB2225" s="27" t="s">
        <v>57</v>
      </c>
      <c r="AC2225" s="27" t="s">
        <v>58</v>
      </c>
      <c r="AD2225" s="27" t="s">
        <v>93</v>
      </c>
      <c r="AE2225" s="27" t="s">
        <v>68</v>
      </c>
      <c r="AF2225" s="27" t="s">
        <v>931</v>
      </c>
      <c r="AG2225" s="9" t="s">
        <v>32</v>
      </c>
      <c r="AH2225" s="27" t="s">
        <v>70</v>
      </c>
      <c r="AI2225" s="27" t="s">
        <v>70</v>
      </c>
      <c r="AJ2225" s="27" t="s">
        <v>70</v>
      </c>
      <c r="AK2225" s="27" t="s">
        <v>61</v>
      </c>
      <c r="AL2225" s="27" t="s">
        <v>61</v>
      </c>
      <c r="AM2225" s="11">
        <v>59.7</v>
      </c>
      <c r="AN2225" s="28" t="s">
        <v>61</v>
      </c>
      <c r="AO2225" s="28"/>
      <c r="AP2225" s="29"/>
      <c r="AQ2225" s="30"/>
      <c r="AR2225" s="31"/>
      <c r="AS2225" s="32"/>
      <c r="AT2225" s="33"/>
      <c r="AU2225" s="34"/>
      <c r="AV2225" s="27" t="s">
        <v>62</v>
      </c>
      <c r="AW2225" s="27">
        <v>5625031</v>
      </c>
      <c r="AX2225" s="27" t="s">
        <v>63</v>
      </c>
      <c r="AY2225" s="27"/>
    </row>
    <row r="2226" spans="1:51" ht="24" customHeight="1" x14ac:dyDescent="0.3">
      <c r="A2226" s="22">
        <v>103983</v>
      </c>
      <c r="B2226" s="23" t="str">
        <f>VLOOKUP($A2226,'[1]MAN PROG 2026'!$A$1:$AI$3379,2,FALSE)</f>
        <v>PULSOSSIMETRO</v>
      </c>
      <c r="C2226" s="23" t="str">
        <f>VLOOKUP($A2226,'[1]MAN PROG 2026'!$A$1:$AI$3379,3,FALSE)</f>
        <v>MASIMO CORP</v>
      </c>
      <c r="D2226" s="23" t="str">
        <f>VLOOKUP($A2226,'[1]MAN PROG 2026'!$A$1:$AI$3379,4,FALSE)</f>
        <v>RADICAL 7</v>
      </c>
      <c r="E2226" s="23" t="str">
        <f>VLOOKUP($A2226,'[1]MAN PROG 2026'!$A$1:$AI$3379,5,FALSE)</f>
        <v>1000153600</v>
      </c>
      <c r="F2226" s="23" t="str">
        <f>VLOOKUP($A2226,'[1]MAN PROG 2026'!$A$1:$AI$3379,6,FALSE)</f>
        <v>COMPONENTE</v>
      </c>
      <c r="G2226" s="23">
        <f>VLOOKUP($A2226,'[1]MAN PROG 2026'!$A$1:$AI$3379,7,FALSE)</f>
        <v>103982</v>
      </c>
      <c r="H2226" s="23">
        <f>VLOOKUP($A2226,'[1]MAN PROG 2026'!$A$1:$AI$3379,8,FALSE)</f>
        <v>0</v>
      </c>
      <c r="I2226" s="23" t="str">
        <f>VLOOKUP($A2226,'[1]MAN PROG 2026'!$A$1:$AI$3379,9,FALSE)</f>
        <v>S.PIETRO</v>
      </c>
      <c r="J2226" s="23" t="str">
        <f>VLOOKUP($A2226,'[1]MAN PROG 2026'!$A$1:$AI$3379,10,FALSE)</f>
        <v>BLOCCO OPERATORIO</v>
      </c>
      <c r="K2226" s="23" t="str">
        <f>VLOOKUP($A2226,'[1]MAN PROG 2026'!$A$1:$AI$3379,11,FALSE)</f>
        <v>BLOCCO OPERATORIO</v>
      </c>
      <c r="L2226" s="24" t="str">
        <f>VLOOKUP($A2226,'[1]MAN PROG 2026'!$A$2:$AI$3379,12,FALSE)</f>
        <v>BLOCCO OPERATORIO MAGAZZINO</v>
      </c>
      <c r="M2226" s="24" t="str">
        <f>VLOOKUP($A2226,'[1]MAN PROG 2026'!$A$2:$AI$3379,13,FALSE)</f>
        <v>COMPONENTE</v>
      </c>
      <c r="N2226" s="24" t="str">
        <f>VLOOKUP($A2226,'[1]MAN PROG 2026'!$A$2:$AI$3379,14,FALSE)</f>
        <v>103982</v>
      </c>
      <c r="O2226" s="24">
        <f>VLOOKUP($A2226,'[1]MAN PROG 2026'!$A$2:$AI$3379,15,FALSE)</f>
        <v>0</v>
      </c>
      <c r="P2226" s="25" t="str">
        <f>VLOOKUP($A2226,'[1]MAN PROG 2026'!$A$2:$AI$3379,20,FALSE)</f>
        <v>DA FARE</v>
      </c>
      <c r="Q2226" s="9" t="str">
        <f t="shared" si="80"/>
        <v>3983</v>
      </c>
      <c r="R2226" s="26">
        <v>46259</v>
      </c>
      <c r="S2226" s="8" t="s">
        <v>53</v>
      </c>
      <c r="T2226" s="37"/>
      <c r="U2226" s="27" t="s">
        <v>55</v>
      </c>
      <c r="V2226" s="27" t="s">
        <v>56</v>
      </c>
      <c r="W2226" s="27" t="s">
        <v>55</v>
      </c>
      <c r="X2226" s="27" t="s">
        <v>55</v>
      </c>
      <c r="Y2226" s="27" t="s">
        <v>55</v>
      </c>
      <c r="Z2226" s="27" t="s">
        <v>55</v>
      </c>
      <c r="AA2226" s="27" t="s">
        <v>55</v>
      </c>
      <c r="AB2226" s="27" t="s">
        <v>160</v>
      </c>
      <c r="AC2226" s="27" t="s">
        <v>73</v>
      </c>
      <c r="AD2226" s="27" t="s">
        <v>61</v>
      </c>
      <c r="AE2226" s="27" t="s">
        <v>124</v>
      </c>
      <c r="AF2226" s="27" t="s">
        <v>61</v>
      </c>
      <c r="AG2226" s="9" t="s">
        <v>32</v>
      </c>
      <c r="AH2226" s="27" t="s">
        <v>61</v>
      </c>
      <c r="AI2226" s="27" t="s">
        <v>61</v>
      </c>
      <c r="AJ2226" s="27" t="s">
        <v>61</v>
      </c>
      <c r="AK2226" s="27" t="s">
        <v>61</v>
      </c>
      <c r="AL2226" s="27" t="s">
        <v>61</v>
      </c>
      <c r="AM2226" s="11" t="s">
        <v>61</v>
      </c>
      <c r="AN2226" s="40">
        <v>3</v>
      </c>
      <c r="AO2226" s="28" t="s">
        <v>80</v>
      </c>
      <c r="AP2226" s="29"/>
      <c r="AQ2226" s="30"/>
      <c r="AR2226" s="31"/>
      <c r="AS2226" s="32"/>
      <c r="AT2226" s="33"/>
      <c r="AU2226" s="34"/>
      <c r="AV2226" s="27" t="s">
        <v>62</v>
      </c>
      <c r="AW2226" s="27">
        <v>5625031</v>
      </c>
      <c r="AX2226" s="27" t="s">
        <v>63</v>
      </c>
      <c r="AY2226" s="27"/>
    </row>
    <row r="2227" spans="1:51" ht="24" customHeight="1" x14ac:dyDescent="0.3">
      <c r="A2227" s="22">
        <v>103985</v>
      </c>
      <c r="B2227" s="23" t="str">
        <f>VLOOKUP($A2227,'[1]MAN PROG 2026'!$A$1:$AI$3379,2,FALSE)</f>
        <v>PULSOSSIMETRO</v>
      </c>
      <c r="C2227" s="23" t="str">
        <f>VLOOKUP($A2227,'[1]MAN PROG 2026'!$A$1:$AI$3379,3,FALSE)</f>
        <v>MASIMO CORP</v>
      </c>
      <c r="D2227" s="23" t="str">
        <f>VLOOKUP($A2227,'[1]MAN PROG 2026'!$A$1:$AI$3379,4,FALSE)</f>
        <v>RADICAL 7</v>
      </c>
      <c r="E2227" s="23">
        <f>VLOOKUP($A2227,'[1]MAN PROG 2026'!$A$1:$AI$3379,5,FALSE)</f>
        <v>100157616</v>
      </c>
      <c r="F2227" s="23" t="str">
        <f>VLOOKUP($A2227,'[1]MAN PROG 2026'!$A$1:$AI$3379,6,FALSE)</f>
        <v>COMPONENTE</v>
      </c>
      <c r="G2227" s="23">
        <f>VLOOKUP($A2227,'[1]MAN PROG 2026'!$A$1:$AI$3379,7,FALSE)</f>
        <v>104466</v>
      </c>
      <c r="H2227" s="23">
        <f>VLOOKUP($A2227,'[1]MAN PROG 2026'!$A$1:$AI$3379,8,FALSE)</f>
        <v>0</v>
      </c>
      <c r="I2227" s="23" t="str">
        <f>VLOOKUP($A2227,'[1]MAN PROG 2026'!$A$1:$AI$3379,9,FALSE)</f>
        <v>S.PIETRO</v>
      </c>
      <c r="J2227" s="23" t="str">
        <f>VLOOKUP($A2227,'[1]MAN PROG 2026'!$A$1:$AI$3379,10,FALSE)</f>
        <v>BLOCCO OPERATORIO</v>
      </c>
      <c r="K2227" s="23" t="str">
        <f>VLOOKUP($A2227,'[1]MAN PROG 2026'!$A$1:$AI$3379,11,FALSE)</f>
        <v>BLOCCO OPERATORIO</v>
      </c>
      <c r="L2227" s="24" t="str">
        <f>VLOOKUP($A2227,'[1]MAN PROG 2026'!$A$2:$AI$3379,12,FALSE)</f>
        <v>BLOCCO OPERATORIO MAGAZZINO</v>
      </c>
      <c r="M2227" s="24" t="str">
        <f>VLOOKUP($A2227,'[1]MAN PROG 2026'!$A$2:$AI$3379,13,FALSE)</f>
        <v>COMPONENTE</v>
      </c>
      <c r="N2227" s="24" t="str">
        <f>VLOOKUP($A2227,'[1]MAN PROG 2026'!$A$2:$AI$3379,14,FALSE)</f>
        <v>104466</v>
      </c>
      <c r="O2227" s="24">
        <f>VLOOKUP($A2227,'[1]MAN PROG 2026'!$A$2:$AI$3379,15,FALSE)</f>
        <v>0</v>
      </c>
      <c r="P2227" s="25" t="str">
        <f>VLOOKUP($A2227,'[1]MAN PROG 2026'!$A$2:$AI$3379,20,FALSE)</f>
        <v>DA FARE</v>
      </c>
      <c r="Q2227" s="9" t="str">
        <f t="shared" si="80"/>
        <v>3985</v>
      </c>
      <c r="R2227" s="26">
        <v>46259</v>
      </c>
      <c r="S2227" s="8" t="s">
        <v>53</v>
      </c>
      <c r="T2227" s="37"/>
      <c r="U2227" s="27" t="s">
        <v>55</v>
      </c>
      <c r="V2227" s="27" t="s">
        <v>56</v>
      </c>
      <c r="W2227" s="27" t="s">
        <v>55</v>
      </c>
      <c r="X2227" s="27" t="s">
        <v>55</v>
      </c>
      <c r="Y2227" s="27" t="s">
        <v>55</v>
      </c>
      <c r="Z2227" s="27" t="s">
        <v>55</v>
      </c>
      <c r="AA2227" s="27" t="s">
        <v>55</v>
      </c>
      <c r="AB2227" s="27" t="s">
        <v>160</v>
      </c>
      <c r="AC2227" s="27" t="s">
        <v>73</v>
      </c>
      <c r="AD2227" s="27" t="s">
        <v>61</v>
      </c>
      <c r="AE2227" s="27" t="s">
        <v>124</v>
      </c>
      <c r="AF2227" s="27" t="s">
        <v>61</v>
      </c>
      <c r="AG2227" s="9" t="s">
        <v>32</v>
      </c>
      <c r="AH2227" s="27" t="s">
        <v>61</v>
      </c>
      <c r="AI2227" s="27" t="s">
        <v>61</v>
      </c>
      <c r="AJ2227" s="27" t="s">
        <v>61</v>
      </c>
      <c r="AK2227" s="27" t="s">
        <v>61</v>
      </c>
      <c r="AL2227" s="27" t="s">
        <v>61</v>
      </c>
      <c r="AM2227" s="11" t="s">
        <v>61</v>
      </c>
      <c r="AN2227" s="40">
        <v>1.5</v>
      </c>
      <c r="AO2227" s="28" t="s">
        <v>80</v>
      </c>
      <c r="AP2227" s="29"/>
      <c r="AQ2227" s="30"/>
      <c r="AR2227" s="31"/>
      <c r="AS2227" s="32"/>
      <c r="AT2227" s="33"/>
      <c r="AU2227" s="34"/>
      <c r="AV2227" s="27" t="s">
        <v>62</v>
      </c>
      <c r="AW2227" s="27">
        <v>5625031</v>
      </c>
      <c r="AX2227" s="27" t="s">
        <v>63</v>
      </c>
      <c r="AY2227" s="27"/>
    </row>
    <row r="2228" spans="1:51" ht="24" customHeight="1" x14ac:dyDescent="0.3">
      <c r="A2228" s="22">
        <v>103987</v>
      </c>
      <c r="B2228" s="23" t="str">
        <f>VLOOKUP($A2228,'[1]MAN PROG 2026'!$A$1:$AI$3379,2,FALSE)</f>
        <v>PULSOSSIMETRO</v>
      </c>
      <c r="C2228" s="23" t="str">
        <f>VLOOKUP($A2228,'[1]MAN PROG 2026'!$A$1:$AI$3379,3,FALSE)</f>
        <v>MASIMO CORP</v>
      </c>
      <c r="D2228" s="23" t="str">
        <f>VLOOKUP($A2228,'[1]MAN PROG 2026'!$A$1:$AI$3379,4,FALSE)</f>
        <v>RADICAL 7</v>
      </c>
      <c r="E2228" s="23" t="str">
        <f>VLOOKUP($A2228,'[1]MAN PROG 2026'!$A$1:$AI$3379,5,FALSE)</f>
        <v>1000122345</v>
      </c>
      <c r="F2228" s="23" t="str">
        <f>VLOOKUP($A2228,'[1]MAN PROG 2026'!$A$1:$AI$3379,6,FALSE)</f>
        <v>COMPONENTE</v>
      </c>
      <c r="G2228" s="23" t="str">
        <f>VLOOKUP($A2228,'[1]MAN PROG 2026'!$A$1:$AI$3379,7,FALSE)</f>
        <v>103978</v>
      </c>
      <c r="H2228" s="23">
        <f>VLOOKUP($A2228,'[1]MAN PROG 2026'!$A$1:$AI$3379,8,FALSE)</f>
        <v>0</v>
      </c>
      <c r="I2228" s="23" t="str">
        <f>VLOOKUP($A2228,'[1]MAN PROG 2026'!$A$1:$AI$3379,9,FALSE)</f>
        <v>S.PIETRO</v>
      </c>
      <c r="J2228" s="23" t="str">
        <f>VLOOKUP($A2228,'[1]MAN PROG 2026'!$A$1:$AI$3379,10,FALSE)</f>
        <v>BLOCCO OPERATORIO</v>
      </c>
      <c r="K2228" s="23" t="str">
        <f>VLOOKUP($A2228,'[1]MAN PROG 2026'!$A$1:$AI$3379,11,FALSE)</f>
        <v>SALA PARTO</v>
      </c>
      <c r="L2228" s="24" t="str">
        <f>VLOOKUP($A2228,'[1]MAN PROG 2026'!$A$2:$AI$3379,12,FALSE)</f>
        <v>NON TROVATO</v>
      </c>
      <c r="M2228" s="24">
        <f>VLOOKUP($A2228,'[1]MAN PROG 2026'!$A$2:$AI$3379,13,FALSE)</f>
        <v>0</v>
      </c>
      <c r="N2228" s="24">
        <f>VLOOKUP($A2228,'[1]MAN PROG 2026'!$A$2:$AI$3379,14,FALSE)</f>
        <v>0</v>
      </c>
      <c r="O2228" s="24">
        <f>VLOOKUP($A2228,'[1]MAN PROG 2026'!$A$2:$AI$3379,15,FALSE)</f>
        <v>0</v>
      </c>
      <c r="P2228" s="25" t="str">
        <f>VLOOKUP($A2228,'[1]MAN PROG 2026'!$A$2:$AI$3379,20,FALSE)</f>
        <v>DA FARE</v>
      </c>
      <c r="Q2228" s="8"/>
      <c r="R2228" s="26"/>
      <c r="S2228" s="8"/>
      <c r="T2228" s="37"/>
      <c r="U2228" s="27"/>
      <c r="V2228" s="27"/>
      <c r="W2228" s="27"/>
      <c r="X2228" s="27"/>
      <c r="Y2228" s="27"/>
      <c r="Z2228" s="27"/>
      <c r="AA2228" s="27"/>
      <c r="AB2228" s="27"/>
      <c r="AC2228" s="27"/>
      <c r="AD2228" s="27"/>
      <c r="AE2228" s="27"/>
      <c r="AF2228" s="27"/>
      <c r="AG2228" s="9" t="s">
        <v>32</v>
      </c>
      <c r="AH2228" s="27"/>
      <c r="AI2228" s="27"/>
      <c r="AJ2228" s="27"/>
      <c r="AK2228" s="27"/>
      <c r="AL2228" s="27"/>
      <c r="AM2228" s="11"/>
      <c r="AN2228" s="28"/>
      <c r="AO2228" s="28"/>
      <c r="AP2228" s="29"/>
      <c r="AQ2228" s="30"/>
      <c r="AR2228" s="31"/>
      <c r="AS2228" s="32"/>
      <c r="AT2228" s="33"/>
      <c r="AU2228" s="34"/>
      <c r="AV2228" s="27"/>
      <c r="AW2228" s="27"/>
      <c r="AX2228" s="27"/>
      <c r="AY2228" s="27"/>
    </row>
    <row r="2229" spans="1:51" ht="24" customHeight="1" x14ac:dyDescent="0.3">
      <c r="A2229" s="22">
        <v>103988</v>
      </c>
      <c r="B2229" s="23" t="str">
        <f>VLOOKUP($A2229,'[1]MAN PROG 2026'!$A$1:$AI$3379,2,FALSE)</f>
        <v>PULSOSSIMETRO</v>
      </c>
      <c r="C2229" s="23" t="str">
        <f>VLOOKUP($A2229,'[1]MAN PROG 2026'!$A$1:$AI$3379,3,FALSE)</f>
        <v>NELLCOR PURITAN BENNETT INC</v>
      </c>
      <c r="D2229" s="23" t="str">
        <f>VLOOKUP($A2229,'[1]MAN PROG 2026'!$A$1:$AI$3379,4,FALSE)</f>
        <v>PM 1000 N</v>
      </c>
      <c r="E2229" s="23" t="str">
        <f>VLOOKUP($A2229,'[1]MAN PROG 2026'!$A$1:$AI$3379,5,FALSE)</f>
        <v>GBA1200356</v>
      </c>
      <c r="F2229" s="23" t="str">
        <f>VLOOKUP($A2229,'[1]MAN PROG 2026'!$A$1:$AI$3379,6,FALSE)</f>
        <v>SINGOLA</v>
      </c>
      <c r="G2229" s="23">
        <f>VLOOKUP($A2229,'[1]MAN PROG 2026'!$A$1:$AI$3379,7,FALSE)</f>
        <v>103988</v>
      </c>
      <c r="H2229" s="23">
        <f>VLOOKUP($A2229,'[1]MAN PROG 2026'!$A$1:$AI$3379,8,FALSE)</f>
        <v>0</v>
      </c>
      <c r="I2229" s="23" t="str">
        <f>VLOOKUP($A2229,'[1]MAN PROG 2026'!$A$1:$AI$3379,9,FALSE)</f>
        <v>S.PIETRO</v>
      </c>
      <c r="J2229" s="23" t="str">
        <f>VLOOKUP($A2229,'[1]MAN PROG 2026'!$A$1:$AI$3379,10,FALSE)</f>
        <v>S. G. ANTIDA</v>
      </c>
      <c r="K2229" s="23" t="str">
        <f>VLOOKUP($A2229,'[1]MAN PROG 2026'!$A$1:$AI$3379,11,FALSE)</f>
        <v>S. VINCENZO</v>
      </c>
      <c r="L2229" s="24" t="str">
        <f>VLOOKUP($A2229,'[1]MAN PROG 2026'!$A$2:$AI$3379,12,FALSE)</f>
        <v>NON TROVATO</v>
      </c>
      <c r="M2229" s="24">
        <f>VLOOKUP($A2229,'[1]MAN PROG 2026'!$A$2:$AI$3379,13,FALSE)</f>
        <v>0</v>
      </c>
      <c r="N2229" s="24">
        <f>VLOOKUP($A2229,'[1]MAN PROG 2026'!$A$2:$AI$3379,14,FALSE)</f>
        <v>0</v>
      </c>
      <c r="O2229" s="24">
        <f>VLOOKUP($A2229,'[1]MAN PROG 2026'!$A$2:$AI$3379,15,FALSE)</f>
        <v>0</v>
      </c>
      <c r="P2229" s="25" t="str">
        <f>VLOOKUP($A2229,'[1]MAN PROG 2026'!$A$2:$AI$3379,20,FALSE)</f>
        <v>DA FARE</v>
      </c>
      <c r="Q2229" s="8"/>
      <c r="R2229" s="26"/>
      <c r="S2229" s="8"/>
      <c r="T2229" s="37"/>
      <c r="U2229" s="27"/>
      <c r="V2229" s="27"/>
      <c r="W2229" s="27"/>
      <c r="X2229" s="27"/>
      <c r="Y2229" s="27"/>
      <c r="Z2229" s="27"/>
      <c r="AA2229" s="27"/>
      <c r="AB2229" s="27"/>
      <c r="AC2229" s="27"/>
      <c r="AD2229" s="27"/>
      <c r="AE2229" s="27"/>
      <c r="AF2229" s="27"/>
      <c r="AG2229" s="9" t="s">
        <v>32</v>
      </c>
      <c r="AH2229" s="27"/>
      <c r="AI2229" s="27"/>
      <c r="AJ2229" s="27"/>
      <c r="AK2229" s="27"/>
      <c r="AL2229" s="27"/>
      <c r="AM2229" s="11"/>
      <c r="AN2229" s="28"/>
      <c r="AO2229" s="28"/>
      <c r="AP2229" s="29"/>
      <c r="AQ2229" s="30"/>
      <c r="AR2229" s="31"/>
      <c r="AS2229" s="32"/>
      <c r="AT2229" s="33"/>
      <c r="AU2229" s="34"/>
      <c r="AV2229" s="27"/>
      <c r="AW2229" s="27"/>
      <c r="AX2229" s="27"/>
      <c r="AY2229" s="27"/>
    </row>
    <row r="2230" spans="1:51" ht="24" customHeight="1" x14ac:dyDescent="0.3">
      <c r="A2230" s="22">
        <v>103989</v>
      </c>
      <c r="B2230" s="23" t="str">
        <f>VLOOKUP($A2230,'[1]MAN PROG 2026'!$A$1:$AI$3379,2,FALSE)</f>
        <v>VENTILATORE POLMONARE PER USO EXTRAOSPEDALIERO</v>
      </c>
      <c r="C2230" s="23" t="str">
        <f>VLOOKUP($A2230,'[1]MAN PROG 2026'!$A$1:$AI$3379,3,FALSE)</f>
        <v>BREAS MEDICAL AB</v>
      </c>
      <c r="D2230" s="23" t="str">
        <f>VLOOKUP($A2230,'[1]MAN PROG 2026'!$A$1:$AI$3379,4,FALSE)</f>
        <v>VIVO 60</v>
      </c>
      <c r="E2230" s="23" t="str">
        <f>VLOOKUP($A2230,'[1]MAN PROG 2026'!$A$1:$AI$3379,5,FALSE)</f>
        <v>H390277</v>
      </c>
      <c r="F2230" s="23" t="str">
        <f>VLOOKUP($A2230,'[1]MAN PROG 2026'!$A$1:$AI$3379,6,FALSE)</f>
        <v>SINGOLA</v>
      </c>
      <c r="G2230" s="23" t="str">
        <f>VLOOKUP($A2230,'[1]MAN PROG 2026'!$A$1:$AI$3379,7,FALSE)</f>
        <v>103989</v>
      </c>
      <c r="H2230" s="23">
        <f>VLOOKUP($A2230,'[1]MAN PROG 2026'!$A$1:$AI$3379,8,FALSE)</f>
        <v>0</v>
      </c>
      <c r="I2230" s="23" t="str">
        <f>VLOOKUP($A2230,'[1]MAN PROG 2026'!$A$1:$AI$3379,9,FALSE)</f>
        <v>S.PIETRO</v>
      </c>
      <c r="J2230" s="23" t="str">
        <f>VLOOKUP($A2230,'[1]MAN PROG 2026'!$A$1:$AI$3379,10,FALSE)</f>
        <v>UTIC</v>
      </c>
      <c r="K2230" s="23" t="str">
        <f>VLOOKUP($A2230,'[1]MAN PROG 2026'!$A$1:$AI$3379,11,FALSE)</f>
        <v>UTIC</v>
      </c>
      <c r="L2230" s="24" t="str">
        <f>VLOOKUP($A2230,'[1]MAN PROG 2026'!$A$2:$AI$3379,12,FALSE)</f>
        <v>UTIC</v>
      </c>
      <c r="M2230" s="24" t="str">
        <f>VLOOKUP($A2230,'[1]MAN PROG 2026'!$A$2:$AI$3379,13,FALSE)</f>
        <v>SINGOLA</v>
      </c>
      <c r="N2230" s="24" t="str">
        <f>VLOOKUP($A2230,'[1]MAN PROG 2026'!$A$2:$AI$3379,14,FALSE)</f>
        <v>103989</v>
      </c>
      <c r="O2230" s="24">
        <f>VLOOKUP($A2230,'[1]MAN PROG 2026'!$A$2:$AI$3379,15,FALSE)</f>
        <v>0</v>
      </c>
      <c r="P2230" s="25" t="str">
        <f>VLOOKUP($A2230,'[1]MAN PROG 2026'!$A$2:$AI$3379,20,FALSE)</f>
        <v>DA FARE</v>
      </c>
      <c r="Q2230" s="9" t="str">
        <f>RIGHT(A2230,4)</f>
        <v>3989</v>
      </c>
      <c r="R2230" s="26">
        <v>46233</v>
      </c>
      <c r="S2230" s="8" t="s">
        <v>53</v>
      </c>
      <c r="T2230" s="37"/>
      <c r="U2230" s="27" t="s">
        <v>55</v>
      </c>
      <c r="V2230" s="27" t="s">
        <v>56</v>
      </c>
      <c r="W2230" s="27" t="s">
        <v>55</v>
      </c>
      <c r="X2230" s="27" t="s">
        <v>55</v>
      </c>
      <c r="Y2230" s="27" t="s">
        <v>55</v>
      </c>
      <c r="Z2230" s="27" t="s">
        <v>55</v>
      </c>
      <c r="AA2230" s="27" t="s">
        <v>55</v>
      </c>
      <c r="AB2230" s="27" t="s">
        <v>66</v>
      </c>
      <c r="AC2230" s="27" t="s">
        <v>73</v>
      </c>
      <c r="AD2230" s="27" t="s">
        <v>112</v>
      </c>
      <c r="AE2230" s="27" t="s">
        <v>88</v>
      </c>
      <c r="AF2230" s="27" t="s">
        <v>61</v>
      </c>
      <c r="AG2230" s="9" t="s">
        <v>32</v>
      </c>
      <c r="AH2230" s="27" t="s">
        <v>61</v>
      </c>
      <c r="AI2230" s="27" t="s">
        <v>70</v>
      </c>
      <c r="AJ2230" s="27" t="s">
        <v>61</v>
      </c>
      <c r="AK2230" s="27" t="s">
        <v>61</v>
      </c>
      <c r="AL2230" s="27" t="s">
        <v>70</v>
      </c>
      <c r="AM2230" s="11">
        <v>9.1</v>
      </c>
      <c r="AN2230" s="28">
        <v>1.2</v>
      </c>
      <c r="AO2230" s="28" t="s">
        <v>76</v>
      </c>
      <c r="AP2230" s="29"/>
      <c r="AQ2230" s="30"/>
      <c r="AR2230" s="31"/>
      <c r="AS2230" s="32"/>
      <c r="AT2230" s="33"/>
      <c r="AU2230" s="34"/>
      <c r="AV2230" s="27" t="s">
        <v>62</v>
      </c>
      <c r="AW2230" s="27">
        <v>5625031</v>
      </c>
      <c r="AX2230" s="27" t="s">
        <v>63</v>
      </c>
      <c r="AY2230" s="27"/>
    </row>
    <row r="2231" spans="1:51" ht="24" customHeight="1" x14ac:dyDescent="0.3">
      <c r="A2231" s="22">
        <v>103990</v>
      </c>
      <c r="B2231" s="23" t="str">
        <f>VLOOKUP($A2231,'[1]MAN PROG 2026'!$A$1:$AI$3379,2,FALSE)</f>
        <v>VENTILATORE POLMONARE PER USO EXTRAOSPEDALIERO</v>
      </c>
      <c r="C2231" s="23" t="str">
        <f>VLOOKUP($A2231,'[1]MAN PROG 2026'!$A$1:$AI$3379,3,FALSE)</f>
        <v>BREAS MEDICAL AB</v>
      </c>
      <c r="D2231" s="23" t="str">
        <f>VLOOKUP($A2231,'[1]MAN PROG 2026'!$A$1:$AI$3379,4,FALSE)</f>
        <v>VIVO 60</v>
      </c>
      <c r="E2231" s="23" t="str">
        <f>VLOOKUP($A2231,'[1]MAN PROG 2026'!$A$1:$AI$3379,5,FALSE)</f>
        <v>H210351</v>
      </c>
      <c r="F2231" s="23" t="str">
        <f>VLOOKUP($A2231,'[1]MAN PROG 2026'!$A$1:$AI$3379,6,FALSE)</f>
        <v>SINGOLA</v>
      </c>
      <c r="G2231" s="23" t="str">
        <f>VLOOKUP($A2231,'[1]MAN PROG 2026'!$A$1:$AI$3379,7,FALSE)</f>
        <v>103990</v>
      </c>
      <c r="H2231" s="23">
        <f>VLOOKUP($A2231,'[1]MAN PROG 2026'!$A$1:$AI$3379,8,FALSE)</f>
        <v>0</v>
      </c>
      <c r="I2231" s="23" t="str">
        <f>VLOOKUP($A2231,'[1]MAN PROG 2026'!$A$1:$AI$3379,9,FALSE)</f>
        <v>S.PIETRO</v>
      </c>
      <c r="J2231" s="23" t="str">
        <f>VLOOKUP($A2231,'[1]MAN PROG 2026'!$A$1:$AI$3379,10,FALSE)</f>
        <v>S. VINCENZO</v>
      </c>
      <c r="K2231" s="23" t="str">
        <f>VLOOKUP($A2231,'[1]MAN PROG 2026'!$A$1:$AI$3379,11,FALSE)</f>
        <v>S. VINCENZO</v>
      </c>
      <c r="L2231" s="24" t="str">
        <f>VLOOKUP($A2231,'[1]MAN PROG 2026'!$A$2:$AI$3379,12,FALSE)</f>
        <v>S. VINCENZO</v>
      </c>
      <c r="M2231" s="24" t="str">
        <f>VLOOKUP($A2231,'[1]MAN PROG 2026'!$A$2:$AI$3379,13,FALSE)</f>
        <v>SINGOLA</v>
      </c>
      <c r="N2231" s="24">
        <f>VLOOKUP($A2231,'[1]MAN PROG 2026'!$A$2:$AI$3379,14,FALSE)</f>
        <v>103990</v>
      </c>
      <c r="O2231" s="24">
        <f>VLOOKUP($A2231,'[1]MAN PROG 2026'!$A$2:$AI$3379,15,FALSE)</f>
        <v>0</v>
      </c>
      <c r="P2231" s="25" t="str">
        <f>VLOOKUP($A2231,'[1]MAN PROG 2026'!$A$2:$AI$3379,20,FALSE)</f>
        <v>DA FARE</v>
      </c>
      <c r="Q2231" s="9">
        <v>3990</v>
      </c>
      <c r="R2231" s="26">
        <v>46153</v>
      </c>
      <c r="S2231" s="8" t="s">
        <v>53</v>
      </c>
      <c r="T2231" s="37"/>
      <c r="U2231" s="27" t="s">
        <v>55</v>
      </c>
      <c r="V2231" s="27" t="s">
        <v>55</v>
      </c>
      <c r="W2231" s="27" t="s">
        <v>55</v>
      </c>
      <c r="X2231" s="27" t="s">
        <v>55</v>
      </c>
      <c r="Y2231" s="27" t="s">
        <v>55</v>
      </c>
      <c r="Z2231" s="27" t="s">
        <v>55</v>
      </c>
      <c r="AA2231" s="27" t="s">
        <v>55</v>
      </c>
      <c r="AB2231" s="27" t="s">
        <v>66</v>
      </c>
      <c r="AC2231" s="27" t="s">
        <v>73</v>
      </c>
      <c r="AD2231" s="27" t="s">
        <v>221</v>
      </c>
      <c r="AE2231" s="27" t="s">
        <v>88</v>
      </c>
      <c r="AF2231" s="27" t="s">
        <v>932</v>
      </c>
      <c r="AG2231" s="9" t="s">
        <v>32</v>
      </c>
      <c r="AH2231" s="27" t="s">
        <v>61</v>
      </c>
      <c r="AI2231" s="27" t="s">
        <v>70</v>
      </c>
      <c r="AJ2231" s="27" t="s">
        <v>61</v>
      </c>
      <c r="AK2231" s="27" t="s">
        <v>61</v>
      </c>
      <c r="AL2231" s="27" t="s">
        <v>70</v>
      </c>
      <c r="AM2231" s="11">
        <v>16.2</v>
      </c>
      <c r="AN2231" s="28">
        <v>5.2</v>
      </c>
      <c r="AO2231" s="28" t="s">
        <v>91</v>
      </c>
      <c r="AP2231" s="29"/>
      <c r="AQ2231" s="30"/>
      <c r="AR2231" s="31"/>
      <c r="AS2231" s="32"/>
      <c r="AT2231" s="33"/>
      <c r="AU2231" s="34"/>
      <c r="AV2231" s="27" t="s">
        <v>62</v>
      </c>
      <c r="AW2231" s="27">
        <v>5625031</v>
      </c>
      <c r="AX2231" s="27" t="s">
        <v>63</v>
      </c>
      <c r="AY2231" s="27"/>
    </row>
    <row r="2232" spans="1:51" ht="24" customHeight="1" x14ac:dyDescent="0.3">
      <c r="A2232" s="22">
        <v>103991</v>
      </c>
      <c r="B2232" s="23" t="str">
        <f>VLOOKUP($A2232,'[1]MAN PROG 2026'!$A$1:$AI$3379,2,FALSE)</f>
        <v>VENTILATORE POLMONARE PER USO EXTRAOSPEDALIERO</v>
      </c>
      <c r="C2232" s="23" t="str">
        <f>VLOOKUP($A2232,'[1]MAN PROG 2026'!$A$1:$AI$3379,3,FALSE)</f>
        <v>BREAS MEDICAL AB</v>
      </c>
      <c r="D2232" s="23" t="str">
        <f>VLOOKUP($A2232,'[1]MAN PROG 2026'!$A$1:$AI$3379,4,FALSE)</f>
        <v>VIVO 60</v>
      </c>
      <c r="E2232" s="23" t="str">
        <f>VLOOKUP($A2232,'[1]MAN PROG 2026'!$A$1:$AI$3379,5,FALSE)</f>
        <v>V110386</v>
      </c>
      <c r="F2232" s="23" t="str">
        <f>VLOOKUP($A2232,'[1]MAN PROG 2026'!$A$1:$AI$3379,6,FALSE)</f>
        <v>SINGOLA</v>
      </c>
      <c r="G2232" s="23" t="str">
        <f>VLOOKUP($A2232,'[1]MAN PROG 2026'!$A$1:$AI$3379,7,FALSE)</f>
        <v>103991</v>
      </c>
      <c r="H2232" s="23">
        <f>VLOOKUP($A2232,'[1]MAN PROG 2026'!$A$1:$AI$3379,8,FALSE)</f>
        <v>0</v>
      </c>
      <c r="I2232" s="23" t="str">
        <f>VLOOKUP($A2232,'[1]MAN PROG 2026'!$A$1:$AI$3379,9,FALSE)</f>
        <v>S.PIETRO</v>
      </c>
      <c r="J2232" s="23" t="str">
        <f>VLOOKUP($A2232,'[1]MAN PROG 2026'!$A$1:$AI$3379,10,FALSE)</f>
        <v>S. G. ANTIDA</v>
      </c>
      <c r="K2232" s="23" t="str">
        <f>VLOOKUP($A2232,'[1]MAN PROG 2026'!$A$1:$AI$3379,11,FALSE)</f>
        <v>MAGAZZINO TECNICO_x000D_</v>
      </c>
      <c r="L2232" s="24" t="str">
        <f>VLOOKUP($A2232,'[1]MAN PROG 2026'!$A$2:$AI$3379,12,FALSE)</f>
        <v>NON TROVATO</v>
      </c>
      <c r="M2232" s="24">
        <f>VLOOKUP($A2232,'[1]MAN PROG 2026'!$A$2:$AI$3379,13,FALSE)</f>
        <v>0</v>
      </c>
      <c r="N2232" s="24">
        <f>VLOOKUP($A2232,'[1]MAN PROG 2026'!$A$2:$AI$3379,14,FALSE)</f>
        <v>0</v>
      </c>
      <c r="O2232" s="24">
        <f>VLOOKUP($A2232,'[1]MAN PROG 2026'!$A$2:$AI$3379,15,FALSE)</f>
        <v>0</v>
      </c>
      <c r="P2232" s="25" t="str">
        <f>VLOOKUP($A2232,'[1]MAN PROG 2026'!$A$2:$AI$3379,20,FALSE)</f>
        <v>DA FARE</v>
      </c>
      <c r="Q2232" s="8"/>
      <c r="R2232" s="26"/>
      <c r="S2232" s="8"/>
      <c r="T2232" s="37"/>
      <c r="U2232" s="27"/>
      <c r="V2232" s="27"/>
      <c r="W2232" s="27"/>
      <c r="X2232" s="27"/>
      <c r="Y2232" s="27"/>
      <c r="Z2232" s="27"/>
      <c r="AA2232" s="27"/>
      <c r="AB2232" s="27"/>
      <c r="AC2232" s="27"/>
      <c r="AD2232" s="27"/>
      <c r="AE2232" s="27"/>
      <c r="AF2232" s="27"/>
      <c r="AG2232" s="9" t="s">
        <v>32</v>
      </c>
      <c r="AH2232" s="27"/>
      <c r="AI2232" s="27"/>
      <c r="AJ2232" s="27"/>
      <c r="AK2232" s="27"/>
      <c r="AL2232" s="27"/>
      <c r="AM2232" s="11"/>
      <c r="AN2232" s="28"/>
      <c r="AO2232" s="28"/>
      <c r="AP2232" s="29"/>
      <c r="AQ2232" s="30"/>
      <c r="AR2232" s="31"/>
      <c r="AS2232" s="32"/>
      <c r="AT2232" s="33"/>
      <c r="AU2232" s="34"/>
      <c r="AV2232" s="27"/>
      <c r="AW2232" s="27"/>
      <c r="AX2232" s="27"/>
      <c r="AY2232" s="27"/>
    </row>
    <row r="2233" spans="1:51" ht="24" customHeight="1" x14ac:dyDescent="0.3">
      <c r="A2233" s="22">
        <v>103992</v>
      </c>
      <c r="B2233" s="23" t="str">
        <f>VLOOKUP($A2233,'[1]MAN PROG 2026'!$A$1:$AI$3379,2,FALSE)</f>
        <v>VENTILATORE POLMONARE PER USO EXTRAOSPEDALIERO</v>
      </c>
      <c r="C2233" s="23" t="str">
        <f>VLOOKUP($A2233,'[1]MAN PROG 2026'!$A$1:$AI$3379,3,FALSE)</f>
        <v>BREAS MEDICAL AB</v>
      </c>
      <c r="D2233" s="23" t="str">
        <f>VLOOKUP($A2233,'[1]MAN PROG 2026'!$A$1:$AI$3379,4,FALSE)</f>
        <v>VIVO 60</v>
      </c>
      <c r="E2233" s="23" t="str">
        <f>VLOOKUP($A2233,'[1]MAN PROG 2026'!$A$1:$AI$3379,5,FALSE)</f>
        <v>L330567</v>
      </c>
      <c r="F2233" s="23" t="str">
        <f>VLOOKUP($A2233,'[1]MAN PROG 2026'!$A$1:$AI$3379,6,FALSE)</f>
        <v>SINGOLA</v>
      </c>
      <c r="G2233" s="23" t="str">
        <f>VLOOKUP($A2233,'[1]MAN PROG 2026'!$A$1:$AI$3379,7,FALSE)</f>
        <v>103992</v>
      </c>
      <c r="H2233" s="23">
        <f>VLOOKUP($A2233,'[1]MAN PROG 2026'!$A$1:$AI$3379,8,FALSE)</f>
        <v>0</v>
      </c>
      <c r="I2233" s="23" t="str">
        <f>VLOOKUP($A2233,'[1]MAN PROG 2026'!$A$1:$AI$3379,9,FALSE)</f>
        <v>S.PIETRO</v>
      </c>
      <c r="J2233" s="23" t="str">
        <f>VLOOKUP($A2233,'[1]MAN PROG 2026'!$A$1:$AI$3379,10,FALSE)</f>
        <v>PRONTO SOCCORSO</v>
      </c>
      <c r="K2233" s="23" t="str">
        <f>VLOOKUP($A2233,'[1]MAN PROG 2026'!$A$1:$AI$3379,11,FALSE)</f>
        <v>S. G. GRANDE / S. CAMILLO</v>
      </c>
      <c r="L2233" s="24" t="str">
        <f>VLOOKUP($A2233,'[1]MAN PROG 2026'!$A$2:$AI$3379,12,FALSE)</f>
        <v>S. G. GRANDE / S. CAMILLO</v>
      </c>
      <c r="M2233" s="24" t="str">
        <f>VLOOKUP($A2233,'[1]MAN PROG 2026'!$A$2:$AI$3379,13,FALSE)</f>
        <v>SINGOLA</v>
      </c>
      <c r="N2233" s="24" t="str">
        <f>VLOOKUP($A2233,'[1]MAN PROG 2026'!$A$2:$AI$3379,14,FALSE)</f>
        <v>103992</v>
      </c>
      <c r="O2233" s="24">
        <f>VLOOKUP($A2233,'[1]MAN PROG 2026'!$A$2:$AI$3379,15,FALSE)</f>
        <v>0</v>
      </c>
      <c r="P2233" s="25" t="str">
        <f>VLOOKUP($A2233,'[1]MAN PROG 2026'!$A$2:$AI$3379,20,FALSE)</f>
        <v>NON PREVISTO</v>
      </c>
      <c r="Q2233" s="8"/>
      <c r="R2233" s="26"/>
      <c r="S2233" s="8"/>
      <c r="T2233" s="37"/>
      <c r="U2233" s="27"/>
      <c r="V2233" s="27"/>
      <c r="W2233" s="27"/>
      <c r="X2233" s="27"/>
      <c r="Y2233" s="27"/>
      <c r="Z2233" s="27"/>
      <c r="AA2233" s="27"/>
      <c r="AB2233" s="27"/>
      <c r="AC2233" s="27"/>
      <c r="AD2233" s="27"/>
      <c r="AE2233" s="27"/>
      <c r="AF2233" s="27"/>
      <c r="AG2233" s="9" t="s">
        <v>32</v>
      </c>
      <c r="AH2233" s="27"/>
      <c r="AI2233" s="27"/>
      <c r="AJ2233" s="27"/>
      <c r="AK2233" s="27"/>
      <c r="AL2233" s="27"/>
      <c r="AM2233" s="11"/>
      <c r="AN2233" s="28"/>
      <c r="AO2233" s="28"/>
      <c r="AP2233" s="29"/>
      <c r="AQ2233" s="30"/>
      <c r="AR2233" s="31"/>
      <c r="AS2233" s="32"/>
      <c r="AT2233" s="33"/>
      <c r="AU2233" s="34"/>
      <c r="AV2233" s="27"/>
      <c r="AW2233" s="27"/>
      <c r="AX2233" s="27"/>
      <c r="AY2233" s="27"/>
    </row>
    <row r="2234" spans="1:51" ht="24" customHeight="1" x14ac:dyDescent="0.3">
      <c r="A2234" s="22">
        <v>103993</v>
      </c>
      <c r="B2234" s="23" t="str">
        <f>VLOOKUP($A2234,'[1]MAN PROG 2026'!$A$1:$AI$3379,2,FALSE)</f>
        <v>VENTILATORE POLMONARE PER USO EXTRAOSPEDALIERO</v>
      </c>
      <c r="C2234" s="23" t="str">
        <f>VLOOKUP($A2234,'[1]MAN PROG 2026'!$A$1:$AI$3379,3,FALSE)</f>
        <v>BREAS MEDICAL AB</v>
      </c>
      <c r="D2234" s="23" t="str">
        <f>VLOOKUP($A2234,'[1]MAN PROG 2026'!$A$1:$AI$3379,4,FALSE)</f>
        <v>VIVO 60</v>
      </c>
      <c r="E2234" s="23" t="str">
        <f>VLOOKUP($A2234,'[1]MAN PROG 2026'!$A$1:$AI$3379,5,FALSE)</f>
        <v>V260340</v>
      </c>
      <c r="F2234" s="23" t="str">
        <f>VLOOKUP($A2234,'[1]MAN PROG 2026'!$A$1:$AI$3379,6,FALSE)</f>
        <v>SINGOLA</v>
      </c>
      <c r="G2234" s="23" t="str">
        <f>VLOOKUP($A2234,'[1]MAN PROG 2026'!$A$1:$AI$3379,7,FALSE)</f>
        <v>103993</v>
      </c>
      <c r="H2234" s="23">
        <f>VLOOKUP($A2234,'[1]MAN PROG 2026'!$A$1:$AI$3379,8,FALSE)</f>
        <v>0</v>
      </c>
      <c r="I2234" s="23" t="str">
        <f>VLOOKUP($A2234,'[1]MAN PROG 2026'!$A$1:$AI$3379,9,FALSE)</f>
        <v>S.PIETRO</v>
      </c>
      <c r="J2234" s="23" t="str">
        <f>VLOOKUP($A2234,'[1]MAN PROG 2026'!$A$1:$AI$3379,10,FALSE)</f>
        <v>PRONTO SOCCORSO</v>
      </c>
      <c r="K2234" s="23" t="str">
        <f>VLOOKUP($A2234,'[1]MAN PROG 2026'!$A$1:$AI$3379,11,FALSE)</f>
        <v>PRONTO SOCCORSO</v>
      </c>
      <c r="L2234" s="24" t="str">
        <f>VLOOKUP($A2234,'[1]MAN PROG 2026'!$A$2:$AI$3379,12,FALSE)</f>
        <v>PRONTO SOCCORSO</v>
      </c>
      <c r="M2234" s="24" t="str">
        <f>VLOOKUP($A2234,'[1]MAN PROG 2026'!$A$2:$AI$3379,13,FALSE)</f>
        <v>SINGOLA</v>
      </c>
      <c r="N2234" s="24" t="str">
        <f>VLOOKUP($A2234,'[1]MAN PROG 2026'!$A$2:$AI$3379,14,FALSE)</f>
        <v>103993</v>
      </c>
      <c r="O2234" s="24">
        <f>VLOOKUP($A2234,'[1]MAN PROG 2026'!$A$2:$AI$3379,15,FALSE)</f>
        <v>0</v>
      </c>
      <c r="P2234" s="25" t="str">
        <f>VLOOKUP($A2234,'[1]MAN PROG 2026'!$A$2:$AI$3379,20,FALSE)</f>
        <v>DA FARE</v>
      </c>
      <c r="Q2234" s="8" t="s">
        <v>933</v>
      </c>
      <c r="R2234" s="26">
        <v>46262</v>
      </c>
      <c r="S2234" s="8" t="s">
        <v>53</v>
      </c>
      <c r="T2234" s="37"/>
      <c r="U2234" s="27" t="s">
        <v>55</v>
      </c>
      <c r="V2234" s="27" t="s">
        <v>56</v>
      </c>
      <c r="W2234" s="27" t="s">
        <v>55</v>
      </c>
      <c r="X2234" s="27" t="s">
        <v>55</v>
      </c>
      <c r="Y2234" s="27" t="s">
        <v>55</v>
      </c>
      <c r="Z2234" s="27" t="s">
        <v>55</v>
      </c>
      <c r="AA2234" s="27" t="s">
        <v>55</v>
      </c>
      <c r="AB2234" s="27" t="s">
        <v>66</v>
      </c>
      <c r="AC2234" s="27" t="s">
        <v>73</v>
      </c>
      <c r="AD2234" s="27" t="s">
        <v>393</v>
      </c>
      <c r="AE2234" s="27" t="s">
        <v>68</v>
      </c>
      <c r="AF2234" s="27" t="s">
        <v>934</v>
      </c>
      <c r="AG2234" s="9" t="s">
        <v>32</v>
      </c>
      <c r="AH2234" s="27" t="s">
        <v>61</v>
      </c>
      <c r="AI2234" s="27" t="s">
        <v>70</v>
      </c>
      <c r="AJ2234" s="27" t="s">
        <v>70</v>
      </c>
      <c r="AK2234" s="27" t="s">
        <v>61</v>
      </c>
      <c r="AL2234" s="27" t="s">
        <v>70</v>
      </c>
      <c r="AM2234" s="11">
        <v>13.4</v>
      </c>
      <c r="AN2234" s="28">
        <v>2.2000000000000002</v>
      </c>
      <c r="AO2234" s="28" t="s">
        <v>76</v>
      </c>
      <c r="AP2234" s="29"/>
      <c r="AQ2234" s="30"/>
      <c r="AR2234" s="31"/>
      <c r="AS2234" s="32"/>
      <c r="AT2234" s="33"/>
      <c r="AU2234" s="34"/>
      <c r="AV2234" s="27" t="s">
        <v>62</v>
      </c>
      <c r="AW2234" s="27">
        <v>5625031</v>
      </c>
      <c r="AX2234" s="27" t="s">
        <v>63</v>
      </c>
      <c r="AY2234" s="27"/>
    </row>
    <row r="2235" spans="1:51" ht="24" customHeight="1" x14ac:dyDescent="0.3">
      <c r="A2235" s="22">
        <v>103994</v>
      </c>
      <c r="B2235" s="23" t="str">
        <f>VLOOKUP($A2235,'[1]MAN PROG 2026'!$A$1:$AI$3379,2,FALSE)</f>
        <v>PULSOSSIMETRO</v>
      </c>
      <c r="C2235" s="23" t="str">
        <f>VLOOKUP($A2235,'[1]MAN PROG 2026'!$A$1:$AI$3379,3,FALSE)</f>
        <v>NELLCOR PURITAN BENNETT INC</v>
      </c>
      <c r="D2235" s="23" t="str">
        <f>VLOOKUP($A2235,'[1]MAN PROG 2026'!$A$1:$AI$3379,4,FALSE)</f>
        <v>BEDSIDE LIBRA</v>
      </c>
      <c r="E2235" s="23" t="str">
        <f>VLOOKUP($A2235,'[1]MAN PROG 2026'!$A$1:$AI$3379,5,FALSE)</f>
        <v>MBB1700762</v>
      </c>
      <c r="F2235" s="23" t="str">
        <f>VLOOKUP($A2235,'[1]MAN PROG 2026'!$A$1:$AI$3379,6,FALSE)</f>
        <v>SINGOLA</v>
      </c>
      <c r="G2235" s="23" t="str">
        <f>VLOOKUP($A2235,'[1]MAN PROG 2026'!$A$1:$AI$3379,7,FALSE)</f>
        <v>103994</v>
      </c>
      <c r="H2235" s="23">
        <f>VLOOKUP($A2235,'[1]MAN PROG 2026'!$A$1:$AI$3379,8,FALSE)</f>
        <v>0</v>
      </c>
      <c r="I2235" s="23" t="str">
        <f>VLOOKUP($A2235,'[1]MAN PROG 2026'!$A$1:$AI$3379,9,FALSE)</f>
        <v>S.PIETRO</v>
      </c>
      <c r="J2235" s="23" t="str">
        <f>VLOOKUP($A2235,'[1]MAN PROG 2026'!$A$1:$AI$3379,10,FALSE)</f>
        <v>AMB. NEUROLOGIA</v>
      </c>
      <c r="K2235" s="23" t="str">
        <f>VLOOKUP($A2235,'[1]MAN PROG 2026'!$A$1:$AI$3379,11,FALSE)</f>
        <v>AMB. NEUROLOGIA</v>
      </c>
      <c r="L2235" s="24" t="str">
        <f>VLOOKUP($A2235,'[1]MAN PROG 2026'!$A$2:$AI$3379,12,FALSE)</f>
        <v>NON TROVATO</v>
      </c>
      <c r="M2235" s="24">
        <f>VLOOKUP($A2235,'[1]MAN PROG 2026'!$A$2:$AI$3379,13,FALSE)</f>
        <v>0</v>
      </c>
      <c r="N2235" s="24">
        <f>VLOOKUP($A2235,'[1]MAN PROG 2026'!$A$2:$AI$3379,14,FALSE)</f>
        <v>0</v>
      </c>
      <c r="O2235" s="24">
        <f>VLOOKUP($A2235,'[1]MAN PROG 2026'!$A$2:$AI$3379,15,FALSE)</f>
        <v>0</v>
      </c>
      <c r="P2235" s="25" t="str">
        <f>VLOOKUP($A2235,'[1]MAN PROG 2026'!$A$2:$AI$3379,20,FALSE)</f>
        <v>DA FARE</v>
      </c>
      <c r="Q2235" s="8"/>
      <c r="R2235" s="26"/>
      <c r="S2235" s="8"/>
      <c r="T2235" s="37"/>
      <c r="U2235" s="27"/>
      <c r="V2235" s="27"/>
      <c r="W2235" s="27"/>
      <c r="X2235" s="27"/>
      <c r="Y2235" s="27"/>
      <c r="Z2235" s="27"/>
      <c r="AA2235" s="27"/>
      <c r="AB2235" s="27"/>
      <c r="AC2235" s="27"/>
      <c r="AD2235" s="27"/>
      <c r="AE2235" s="27"/>
      <c r="AF2235" s="27"/>
      <c r="AG2235" s="9" t="s">
        <v>32</v>
      </c>
      <c r="AH2235" s="27"/>
      <c r="AI2235" s="27"/>
      <c r="AJ2235" s="27"/>
      <c r="AK2235" s="27"/>
      <c r="AL2235" s="27"/>
      <c r="AM2235" s="11"/>
      <c r="AN2235" s="28"/>
      <c r="AO2235" s="28"/>
      <c r="AP2235" s="29"/>
      <c r="AQ2235" s="30"/>
      <c r="AR2235" s="31"/>
      <c r="AS2235" s="32"/>
      <c r="AT2235" s="33"/>
      <c r="AU2235" s="34"/>
      <c r="AV2235" s="27"/>
      <c r="AW2235" s="27"/>
      <c r="AX2235" s="27"/>
      <c r="AY2235" s="27"/>
    </row>
    <row r="2236" spans="1:51" ht="24" customHeight="1" x14ac:dyDescent="0.3">
      <c r="A2236" s="22">
        <v>103995</v>
      </c>
      <c r="B2236" s="23" t="str">
        <f>VLOOKUP($A2236,'[1]MAN PROG 2026'!$A$1:$AI$3379,2,FALSE)</f>
        <v>PULSOSSIMETRO</v>
      </c>
      <c r="C2236" s="23" t="str">
        <f>VLOOKUP($A2236,'[1]MAN PROG 2026'!$A$1:$AI$3379,3,FALSE)</f>
        <v>NELLCOR PURITAN BENNETT INC</v>
      </c>
      <c r="D2236" s="23" t="str">
        <f>VLOOKUP($A2236,'[1]MAN PROG 2026'!$A$1:$AI$3379,4,FALSE)</f>
        <v>BEDSIDE LIBRA</v>
      </c>
      <c r="E2236" s="23" t="str">
        <f>VLOOKUP($A2236,'[1]MAN PROG 2026'!$A$1:$AI$3379,5,FALSE)</f>
        <v>MBB1200470</v>
      </c>
      <c r="F2236" s="23" t="str">
        <f>VLOOKUP($A2236,'[1]MAN PROG 2026'!$A$1:$AI$3379,6,FALSE)</f>
        <v>SINGOLA</v>
      </c>
      <c r="G2236" s="23" t="str">
        <f>VLOOKUP($A2236,'[1]MAN PROG 2026'!$A$1:$AI$3379,7,FALSE)</f>
        <v>103995</v>
      </c>
      <c r="H2236" s="23">
        <f>VLOOKUP($A2236,'[1]MAN PROG 2026'!$A$1:$AI$3379,8,FALSE)</f>
        <v>0</v>
      </c>
      <c r="I2236" s="23" t="str">
        <f>VLOOKUP($A2236,'[1]MAN PROG 2026'!$A$1:$AI$3379,9,FALSE)</f>
        <v>S.PIETRO</v>
      </c>
      <c r="J2236" s="23" t="str">
        <f>VLOOKUP($A2236,'[1]MAN PROG 2026'!$A$1:$AI$3379,10,FALSE)</f>
        <v>EMODINAMICA</v>
      </c>
      <c r="K2236" s="23" t="str">
        <f>VLOOKUP($A2236,'[1]MAN PROG 2026'!$A$1:$AI$3379,11,FALSE)</f>
        <v>S. G. ANTIDA</v>
      </c>
      <c r="L2236" s="24" t="str">
        <f>VLOOKUP($A2236,'[1]MAN PROG 2026'!$A$2:$AI$3379,12,FALSE)</f>
        <v>S. G. ANTIDA</v>
      </c>
      <c r="M2236" s="24" t="str">
        <f>VLOOKUP($A2236,'[1]MAN PROG 2026'!$A$2:$AI$3379,13,FALSE)</f>
        <v>SINGOLA</v>
      </c>
      <c r="N2236" s="24" t="str">
        <f>VLOOKUP($A2236,'[1]MAN PROG 2026'!$A$2:$AI$3379,14,FALSE)</f>
        <v>103995</v>
      </c>
      <c r="O2236" s="24">
        <f>VLOOKUP($A2236,'[1]MAN PROG 2026'!$A$2:$AI$3379,15,FALSE)</f>
        <v>0</v>
      </c>
      <c r="P2236" s="25" t="str">
        <f>VLOOKUP($A2236,'[1]MAN PROG 2026'!$A$2:$AI$3379,20,FALSE)</f>
        <v>DA FARE</v>
      </c>
      <c r="Q2236" s="9">
        <v>3995</v>
      </c>
      <c r="R2236" s="26">
        <v>46119</v>
      </c>
      <c r="S2236" s="8" t="s">
        <v>53</v>
      </c>
      <c r="T2236" s="37"/>
      <c r="U2236" s="27" t="s">
        <v>55</v>
      </c>
      <c r="V2236" s="27" t="s">
        <v>56</v>
      </c>
      <c r="W2236" s="27" t="s">
        <v>55</v>
      </c>
      <c r="X2236" s="27" t="s">
        <v>55</v>
      </c>
      <c r="Y2236" s="27" t="s">
        <v>55</v>
      </c>
      <c r="Z2236" s="27" t="s">
        <v>55</v>
      </c>
      <c r="AA2236" s="27" t="s">
        <v>55</v>
      </c>
      <c r="AB2236" s="27" t="s">
        <v>57</v>
      </c>
      <c r="AC2236" s="27" t="s">
        <v>73</v>
      </c>
      <c r="AD2236" s="27" t="s">
        <v>439</v>
      </c>
      <c r="AE2236" s="27" t="s">
        <v>68</v>
      </c>
      <c r="AF2236" s="27" t="s">
        <v>935</v>
      </c>
      <c r="AG2236" s="9" t="s">
        <v>32</v>
      </c>
      <c r="AH2236" s="27" t="s">
        <v>70</v>
      </c>
      <c r="AI2236" s="27" t="s">
        <v>70</v>
      </c>
      <c r="AJ2236" s="27" t="s">
        <v>61</v>
      </c>
      <c r="AK2236" s="27" t="s">
        <v>70</v>
      </c>
      <c r="AL2236" s="27" t="s">
        <v>70</v>
      </c>
      <c r="AM2236" s="11">
        <v>10.3</v>
      </c>
      <c r="AN2236" s="28">
        <v>8.5</v>
      </c>
      <c r="AO2236" s="28" t="s">
        <v>80</v>
      </c>
      <c r="AP2236" s="29"/>
      <c r="AQ2236" s="30"/>
      <c r="AR2236" s="31"/>
      <c r="AS2236" s="32"/>
      <c r="AT2236" s="33"/>
      <c r="AU2236" s="34"/>
      <c r="AV2236" s="27" t="s">
        <v>62</v>
      </c>
      <c r="AW2236" s="27">
        <v>5625031</v>
      </c>
      <c r="AX2236" s="27" t="s">
        <v>63</v>
      </c>
      <c r="AY2236" s="27"/>
    </row>
    <row r="2237" spans="1:51" ht="24" customHeight="1" x14ac:dyDescent="0.3">
      <c r="A2237" s="22">
        <v>103996</v>
      </c>
      <c r="B2237" s="23" t="str">
        <f>VLOOKUP($A2237,'[1]MAN PROG 2026'!$A$1:$AI$3379,2,FALSE)</f>
        <v>PULSOSSIMETRO</v>
      </c>
      <c r="C2237" s="23" t="str">
        <f>VLOOKUP($A2237,'[1]MAN PROG 2026'!$A$1:$AI$3379,3,FALSE)</f>
        <v>NELLCOR PURITAN BENNETT INC</v>
      </c>
      <c r="D2237" s="23" t="str">
        <f>VLOOKUP($A2237,'[1]MAN PROG 2026'!$A$1:$AI$3379,4,FALSE)</f>
        <v>BEDSIDE LIBRA</v>
      </c>
      <c r="E2237" s="23" t="str">
        <f>VLOOKUP($A2237,'[1]MAN PROG 2026'!$A$1:$AI$3379,5,FALSE)</f>
        <v>MBB1700764</v>
      </c>
      <c r="F2237" s="23" t="str">
        <f>VLOOKUP($A2237,'[1]MAN PROG 2026'!$A$1:$AI$3379,6,FALSE)</f>
        <v>SINGOLA</v>
      </c>
      <c r="G2237" s="23" t="str">
        <f>VLOOKUP($A2237,'[1]MAN PROG 2026'!$A$1:$AI$3379,7,FALSE)</f>
        <v>103996</v>
      </c>
      <c r="H2237" s="23">
        <f>VLOOKUP($A2237,'[1]MAN PROG 2026'!$A$1:$AI$3379,8,FALSE)</f>
        <v>0</v>
      </c>
      <c r="I2237" s="23" t="str">
        <f>VLOOKUP($A2237,'[1]MAN PROG 2026'!$A$1:$AI$3379,9,FALSE)</f>
        <v>S.PIETRO</v>
      </c>
      <c r="J2237" s="23" t="str">
        <f>VLOOKUP($A2237,'[1]MAN PROG 2026'!$A$1:$AI$3379,10,FALSE)</f>
        <v>S. G. ANTIDA</v>
      </c>
      <c r="K2237" s="23" t="str">
        <f>VLOOKUP($A2237,'[1]MAN PROG 2026'!$A$1:$AI$3379,11,FALSE)</f>
        <v>S. MARIA GORETTI</v>
      </c>
      <c r="L2237" s="24" t="str">
        <f>VLOOKUP($A2237,'[1]MAN PROG 2026'!$A$2:$AI$3379,12,FALSE)</f>
        <v>UTIN</v>
      </c>
      <c r="M2237" s="24" t="str">
        <f>VLOOKUP($A2237,'[1]MAN PROG 2026'!$A$2:$AI$3379,13,FALSE)</f>
        <v>SINGOLA</v>
      </c>
      <c r="N2237" s="24">
        <f>VLOOKUP($A2237,'[1]MAN PROG 2026'!$A$2:$AI$3379,14,FALSE)</f>
        <v>103996</v>
      </c>
      <c r="O2237" s="24">
        <f>VLOOKUP($A2237,'[1]MAN PROG 2026'!$A$2:$AI$3379,15,FALSE)</f>
        <v>0</v>
      </c>
      <c r="P2237" s="25" t="str">
        <f>VLOOKUP($A2237,'[1]MAN PROG 2026'!$A$2:$AI$3379,20,FALSE)</f>
        <v>DA FARE</v>
      </c>
      <c r="Q2237" s="9">
        <v>3996</v>
      </c>
      <c r="R2237" s="26">
        <v>46136</v>
      </c>
      <c r="S2237" s="8" t="s">
        <v>53</v>
      </c>
      <c r="T2237" s="37"/>
      <c r="U2237" s="27" t="s">
        <v>55</v>
      </c>
      <c r="V2237" s="27" t="s">
        <v>56</v>
      </c>
      <c r="W2237" s="27" t="s">
        <v>55</v>
      </c>
      <c r="X2237" s="27" t="s">
        <v>55</v>
      </c>
      <c r="Y2237" s="27" t="s">
        <v>55</v>
      </c>
      <c r="Z2237" s="27" t="s">
        <v>55</v>
      </c>
      <c r="AA2237" s="27" t="s">
        <v>55</v>
      </c>
      <c r="AB2237" s="27" t="s">
        <v>57</v>
      </c>
      <c r="AC2237" s="27" t="s">
        <v>73</v>
      </c>
      <c r="AD2237" s="27" t="s">
        <v>196</v>
      </c>
      <c r="AE2237" s="27" t="s">
        <v>68</v>
      </c>
      <c r="AF2237" s="27" t="s">
        <v>936</v>
      </c>
      <c r="AG2237" s="9" t="s">
        <v>32</v>
      </c>
      <c r="AH2237" s="27" t="s">
        <v>70</v>
      </c>
      <c r="AI2237" s="27" t="s">
        <v>315</v>
      </c>
      <c r="AJ2237" s="27" t="s">
        <v>61</v>
      </c>
      <c r="AK2237" s="27" t="s">
        <v>70</v>
      </c>
      <c r="AL2237" s="27" t="s">
        <v>315</v>
      </c>
      <c r="AM2237" s="11">
        <v>27.5</v>
      </c>
      <c r="AN2237" s="28">
        <v>4.5999999999999996</v>
      </c>
      <c r="AO2237" s="28" t="s">
        <v>80</v>
      </c>
      <c r="AP2237" s="29"/>
      <c r="AQ2237" s="30"/>
      <c r="AR2237" s="31"/>
      <c r="AS2237" s="32"/>
      <c r="AT2237" s="33"/>
      <c r="AU2237" s="34"/>
      <c r="AV2237" s="27" t="s">
        <v>62</v>
      </c>
      <c r="AW2237" s="27">
        <v>5625031</v>
      </c>
      <c r="AX2237" s="27" t="s">
        <v>63</v>
      </c>
      <c r="AY2237" s="27"/>
    </row>
    <row r="2238" spans="1:51" ht="24" customHeight="1" x14ac:dyDescent="0.3">
      <c r="A2238" s="22">
        <v>103997</v>
      </c>
      <c r="B2238" s="23" t="str">
        <f>VLOOKUP($A2238,'[1]MAN PROG 2026'!$A$1:$AI$3379,2,FALSE)</f>
        <v>PULSOSSIMETRO</v>
      </c>
      <c r="C2238" s="23" t="str">
        <f>VLOOKUP($A2238,'[1]MAN PROG 2026'!$A$1:$AI$3379,3,FALSE)</f>
        <v>NELLCOR PURITAN BENNETT INC</v>
      </c>
      <c r="D2238" s="23" t="str">
        <f>VLOOKUP($A2238,'[1]MAN PROG 2026'!$A$1:$AI$3379,4,FALSE)</f>
        <v>BEDSIDE LIBRA</v>
      </c>
      <c r="E2238" s="23" t="str">
        <f>VLOOKUP($A2238,'[1]MAN PROG 2026'!$A$1:$AI$3379,5,FALSE)</f>
        <v>MBB1200686</v>
      </c>
      <c r="F2238" s="23" t="str">
        <f>VLOOKUP($A2238,'[1]MAN PROG 2026'!$A$1:$AI$3379,6,FALSE)</f>
        <v>SINGOLA</v>
      </c>
      <c r="G2238" s="23" t="str">
        <f>VLOOKUP($A2238,'[1]MAN PROG 2026'!$A$1:$AI$3379,7,FALSE)</f>
        <v>103997</v>
      </c>
      <c r="H2238" s="23">
        <f>VLOOKUP($A2238,'[1]MAN PROG 2026'!$A$1:$AI$3379,8,FALSE)</f>
        <v>0</v>
      </c>
      <c r="I2238" s="23" t="str">
        <f>VLOOKUP($A2238,'[1]MAN PROG 2026'!$A$1:$AI$3379,9,FALSE)</f>
        <v>S.PIETRO</v>
      </c>
      <c r="J2238" s="23" t="str">
        <f>VLOOKUP($A2238,'[1]MAN PROG 2026'!$A$1:$AI$3379,10,FALSE)</f>
        <v>S. G. ANTIDA</v>
      </c>
      <c r="K2238" s="23" t="str">
        <f>VLOOKUP($A2238,'[1]MAN PROG 2026'!$A$1:$AI$3379,11,FALSE)</f>
        <v>MAGAZZINO TECNICO_x000D_</v>
      </c>
      <c r="L2238" s="24" t="str">
        <f>VLOOKUP($A2238,'[1]MAN PROG 2026'!$A$2:$AI$3379,12,FALSE)</f>
        <v>NON TROVATO</v>
      </c>
      <c r="M2238" s="24">
        <f>VLOOKUP($A2238,'[1]MAN PROG 2026'!$A$2:$AI$3379,13,FALSE)</f>
        <v>0</v>
      </c>
      <c r="N2238" s="24">
        <f>VLOOKUP($A2238,'[1]MAN PROG 2026'!$A$2:$AI$3379,14,FALSE)</f>
        <v>0</v>
      </c>
      <c r="O2238" s="24">
        <f>VLOOKUP($A2238,'[1]MAN PROG 2026'!$A$2:$AI$3379,15,FALSE)</f>
        <v>0</v>
      </c>
      <c r="P2238" s="25" t="str">
        <f>VLOOKUP($A2238,'[1]MAN PROG 2026'!$A$2:$AI$3379,20,FALSE)</f>
        <v>DA FARE</v>
      </c>
      <c r="Q2238" s="8"/>
      <c r="R2238" s="26"/>
      <c r="S2238" s="8"/>
      <c r="T2238" s="37"/>
      <c r="U2238" s="27"/>
      <c r="V2238" s="27"/>
      <c r="W2238" s="27"/>
      <c r="X2238" s="27"/>
      <c r="Y2238" s="27"/>
      <c r="Z2238" s="27"/>
      <c r="AA2238" s="27"/>
      <c r="AB2238" s="27"/>
      <c r="AC2238" s="27"/>
      <c r="AD2238" s="27"/>
      <c r="AE2238" s="27"/>
      <c r="AF2238" s="27"/>
      <c r="AG2238" s="9" t="s">
        <v>32</v>
      </c>
      <c r="AH2238" s="27"/>
      <c r="AI2238" s="27"/>
      <c r="AJ2238" s="27"/>
      <c r="AK2238" s="27"/>
      <c r="AL2238" s="27"/>
      <c r="AM2238" s="11"/>
      <c r="AN2238" s="28"/>
      <c r="AO2238" s="28"/>
      <c r="AP2238" s="29"/>
      <c r="AQ2238" s="30"/>
      <c r="AR2238" s="31"/>
      <c r="AS2238" s="32"/>
      <c r="AT2238" s="33"/>
      <c r="AU2238" s="34"/>
      <c r="AV2238" s="27"/>
      <c r="AW2238" s="27"/>
      <c r="AX2238" s="27"/>
      <c r="AY2238" s="27"/>
    </row>
    <row r="2239" spans="1:51" ht="24" customHeight="1" x14ac:dyDescent="0.3">
      <c r="A2239" s="22">
        <v>103998</v>
      </c>
      <c r="B2239" s="23" t="str">
        <f>VLOOKUP($A2239,'[1]MAN PROG 2026'!$A$1:$AI$3379,2,FALSE)</f>
        <v>PULSOSSIMETRO</v>
      </c>
      <c r="C2239" s="23" t="str">
        <f>VLOOKUP($A2239,'[1]MAN PROG 2026'!$A$1:$AI$3379,3,FALSE)</f>
        <v>NELLCOR PURITAN BENNETT INC</v>
      </c>
      <c r="D2239" s="23" t="str">
        <f>VLOOKUP($A2239,'[1]MAN PROG 2026'!$A$1:$AI$3379,4,FALSE)</f>
        <v>BEDSIDE LIBRA</v>
      </c>
      <c r="E2239" s="23" t="str">
        <f>VLOOKUP($A2239,'[1]MAN PROG 2026'!$A$1:$AI$3379,5,FALSE)</f>
        <v>MBB1700763</v>
      </c>
      <c r="F2239" s="23" t="str">
        <f>VLOOKUP($A2239,'[1]MAN PROG 2026'!$A$1:$AI$3379,6,FALSE)</f>
        <v>SINGOLA</v>
      </c>
      <c r="G2239" s="23" t="str">
        <f>VLOOKUP($A2239,'[1]MAN PROG 2026'!$A$1:$AI$3379,7,FALSE)</f>
        <v>103998</v>
      </c>
      <c r="H2239" s="23">
        <f>VLOOKUP($A2239,'[1]MAN PROG 2026'!$A$1:$AI$3379,8,FALSE)</f>
        <v>0</v>
      </c>
      <c r="I2239" s="23" t="str">
        <f>VLOOKUP($A2239,'[1]MAN PROG 2026'!$A$1:$AI$3379,9,FALSE)</f>
        <v>S.PIETRO</v>
      </c>
      <c r="J2239" s="23" t="str">
        <f>VLOOKUP($A2239,'[1]MAN PROG 2026'!$A$1:$AI$3379,10,FALSE)</f>
        <v>EMODINAMICA</v>
      </c>
      <c r="K2239" s="23" t="str">
        <f>VLOOKUP($A2239,'[1]MAN PROG 2026'!$A$1:$AI$3379,11,FALSE)</f>
        <v>EMODINAMICA</v>
      </c>
      <c r="L2239" s="24" t="str">
        <f>VLOOKUP($A2239,'[1]MAN PROG 2026'!$A$2:$AI$3379,12,FALSE)</f>
        <v>EMODINAMICA</v>
      </c>
      <c r="M2239" s="24" t="str">
        <f>VLOOKUP($A2239,'[1]MAN PROG 2026'!$A$2:$AI$3379,13,FALSE)</f>
        <v>SINGOLA</v>
      </c>
      <c r="N2239" s="24" t="str">
        <f>VLOOKUP($A2239,'[1]MAN PROG 2026'!$A$2:$AI$3379,14,FALSE)</f>
        <v>103998</v>
      </c>
      <c r="O2239" s="24">
        <f>VLOOKUP($A2239,'[1]MAN PROG 2026'!$A$2:$AI$3379,15,FALSE)</f>
        <v>0</v>
      </c>
      <c r="P2239" s="25" t="str">
        <f>VLOOKUP($A2239,'[1]MAN PROG 2026'!$A$2:$AI$3379,20,FALSE)</f>
        <v>DA FARE</v>
      </c>
      <c r="Q2239" s="9" t="str">
        <f>RIGHT(A2239,4)</f>
        <v>3998</v>
      </c>
      <c r="R2239" s="26">
        <v>46268</v>
      </c>
      <c r="S2239" s="8" t="s">
        <v>53</v>
      </c>
      <c r="T2239" s="37"/>
      <c r="U2239" s="27" t="s">
        <v>55</v>
      </c>
      <c r="V2239" s="27" t="s">
        <v>56</v>
      </c>
      <c r="W2239" s="27" t="s">
        <v>55</v>
      </c>
      <c r="X2239" s="27" t="s">
        <v>55</v>
      </c>
      <c r="Y2239" s="27" t="s">
        <v>55</v>
      </c>
      <c r="Z2239" s="27" t="s">
        <v>55</v>
      </c>
      <c r="AA2239" s="27" t="s">
        <v>55</v>
      </c>
      <c r="AB2239" s="27" t="s">
        <v>57</v>
      </c>
      <c r="AC2239" s="27" t="s">
        <v>73</v>
      </c>
      <c r="AD2239" s="27" t="s">
        <v>93</v>
      </c>
      <c r="AE2239" s="27" t="s">
        <v>68</v>
      </c>
      <c r="AF2239" s="27" t="s">
        <v>937</v>
      </c>
      <c r="AG2239" s="9" t="s">
        <v>32</v>
      </c>
      <c r="AH2239" s="27" t="s">
        <v>70</v>
      </c>
      <c r="AI2239" s="27" t="s">
        <v>70</v>
      </c>
      <c r="AJ2239" s="27" t="s">
        <v>61</v>
      </c>
      <c r="AK2239" s="27" t="s">
        <v>70</v>
      </c>
      <c r="AL2239" s="27" t="s">
        <v>70</v>
      </c>
      <c r="AM2239" s="11">
        <v>59.8</v>
      </c>
      <c r="AN2239" s="28">
        <v>14.5</v>
      </c>
      <c r="AO2239" s="28" t="s">
        <v>80</v>
      </c>
      <c r="AP2239" s="29"/>
      <c r="AQ2239" s="30"/>
      <c r="AR2239" s="31"/>
      <c r="AS2239" s="32"/>
      <c r="AT2239" s="33"/>
      <c r="AU2239" s="34"/>
      <c r="AV2239" s="27" t="s">
        <v>62</v>
      </c>
      <c r="AW2239" s="27">
        <v>5625031</v>
      </c>
      <c r="AX2239" s="27" t="s">
        <v>63</v>
      </c>
      <c r="AY2239" s="27"/>
    </row>
    <row r="2240" spans="1:51" ht="24" customHeight="1" x14ac:dyDescent="0.3">
      <c r="A2240" s="22">
        <v>103999</v>
      </c>
      <c r="B2240" s="23" t="str">
        <f>VLOOKUP($A2240,'[1]MAN PROG 2026'!$A$1:$AI$3379,2,FALSE)</f>
        <v>MONITOR</v>
      </c>
      <c r="C2240" s="23" t="str">
        <f>VLOOKUP($A2240,'[1]MAN PROG 2026'!$A$1:$AI$3379,3,FALSE)</f>
        <v>EDAN INSTRUMENTS INC</v>
      </c>
      <c r="D2240" s="23" t="str">
        <f>VLOOKUP($A2240,'[1]MAN PROG 2026'!$A$1:$AI$3379,4,FALSE)</f>
        <v>IM 50</v>
      </c>
      <c r="E2240" s="23" t="str">
        <f>VLOOKUP($A2240,'[1]MAN PROG 2026'!$A$1:$AI$3379,5,FALSE)</f>
        <v>M183006040001</v>
      </c>
      <c r="F2240" s="23" t="str">
        <f>VLOOKUP($A2240,'[1]MAN PROG 2026'!$A$1:$AI$3379,6,FALSE)</f>
        <v>SINGOLA</v>
      </c>
      <c r="G2240" s="23" t="str">
        <f>VLOOKUP($A2240,'[1]MAN PROG 2026'!$A$1:$AI$3379,7,FALSE)</f>
        <v>103999</v>
      </c>
      <c r="H2240" s="23">
        <f>VLOOKUP($A2240,'[1]MAN PROG 2026'!$A$1:$AI$3379,8,FALSE)</f>
        <v>0</v>
      </c>
      <c r="I2240" s="23" t="str">
        <f>VLOOKUP($A2240,'[1]MAN PROG 2026'!$A$1:$AI$3379,9,FALSE)</f>
        <v>S.PIETRO</v>
      </c>
      <c r="J2240" s="23" t="str">
        <f>VLOOKUP($A2240,'[1]MAN PROG 2026'!$A$1:$AI$3379,10,FALSE)</f>
        <v>BLOCCO OPERATORIO NUOVO/ORT.VASC.</v>
      </c>
      <c r="K2240" s="23" t="str">
        <f>VLOOKUP($A2240,'[1]MAN PROG 2026'!$A$1:$AI$3379,11,FALSE)</f>
        <v>UTIC</v>
      </c>
      <c r="L2240" s="24" t="str">
        <f>VLOOKUP($A2240,'[1]MAN PROG 2026'!$A$2:$AI$3379,12,FALSE)</f>
        <v>UTIC</v>
      </c>
      <c r="M2240" s="24" t="str">
        <f>VLOOKUP($A2240,'[1]MAN PROG 2026'!$A$2:$AI$3379,13,FALSE)</f>
        <v>SINGOLA</v>
      </c>
      <c r="N2240" s="24" t="str">
        <f>VLOOKUP($A2240,'[1]MAN PROG 2026'!$A$2:$AI$3379,14,FALSE)</f>
        <v>103999</v>
      </c>
      <c r="O2240" s="24">
        <f>VLOOKUP($A2240,'[1]MAN PROG 2026'!$A$2:$AI$3379,15,FALSE)</f>
        <v>0</v>
      </c>
      <c r="P2240" s="25" t="str">
        <f>VLOOKUP($A2240,'[1]MAN PROG 2026'!$A$2:$AI$3379,20,FALSE)</f>
        <v>DA FARE</v>
      </c>
      <c r="Q2240" s="9" t="str">
        <f>RIGHT(A2240,4)</f>
        <v>3999</v>
      </c>
      <c r="R2240" s="26">
        <v>46233</v>
      </c>
      <c r="S2240" s="8" t="s">
        <v>53</v>
      </c>
      <c r="T2240" s="37"/>
      <c r="U2240" s="27" t="s">
        <v>55</v>
      </c>
      <c r="V2240" s="27" t="s">
        <v>56</v>
      </c>
      <c r="W2240" s="27" t="s">
        <v>55</v>
      </c>
      <c r="X2240" s="27" t="s">
        <v>55</v>
      </c>
      <c r="Y2240" s="27" t="s">
        <v>55</v>
      </c>
      <c r="Z2240" s="27" t="s">
        <v>55</v>
      </c>
      <c r="AA2240" s="27" t="s">
        <v>55</v>
      </c>
      <c r="AB2240" s="27" t="s">
        <v>57</v>
      </c>
      <c r="AC2240" s="27" t="s">
        <v>67</v>
      </c>
      <c r="AD2240" s="27" t="s">
        <v>184</v>
      </c>
      <c r="AE2240" s="27" t="s">
        <v>68</v>
      </c>
      <c r="AF2240" s="27"/>
      <c r="AG2240" s="9" t="s">
        <v>32</v>
      </c>
      <c r="AH2240" s="27" t="s">
        <v>70</v>
      </c>
      <c r="AI2240" s="27" t="s">
        <v>70</v>
      </c>
      <c r="AJ2240" s="27" t="s">
        <v>61</v>
      </c>
      <c r="AK2240" s="27" t="s">
        <v>70</v>
      </c>
      <c r="AL2240" s="27" t="s">
        <v>70</v>
      </c>
      <c r="AM2240" s="11">
        <v>47.4</v>
      </c>
      <c r="AN2240" s="28">
        <v>16.8</v>
      </c>
      <c r="AO2240" s="28" t="s">
        <v>71</v>
      </c>
      <c r="AP2240" s="29">
        <v>8.1</v>
      </c>
      <c r="AQ2240" s="30" t="s">
        <v>80</v>
      </c>
      <c r="AR2240" s="31"/>
      <c r="AS2240" s="32"/>
      <c r="AT2240" s="33"/>
      <c r="AU2240" s="34"/>
      <c r="AV2240" s="27" t="s">
        <v>62</v>
      </c>
      <c r="AW2240" s="27">
        <v>5625031</v>
      </c>
      <c r="AX2240" s="27" t="s">
        <v>63</v>
      </c>
      <c r="AY2240" s="27"/>
    </row>
    <row r="2241" spans="1:51" ht="24" customHeight="1" x14ac:dyDescent="0.3">
      <c r="A2241" s="22">
        <v>104000</v>
      </c>
      <c r="B2241" s="23" t="str">
        <f>VLOOKUP($A2241,'[1]MAN PROG 2026'!$A$1:$AI$3379,2,FALSE)</f>
        <v>MONITOR</v>
      </c>
      <c r="C2241" s="23" t="str">
        <f>VLOOKUP($A2241,'[1]MAN PROG 2026'!$A$1:$AI$3379,3,FALSE)</f>
        <v>EDAN INSTRUMENTS INC</v>
      </c>
      <c r="D2241" s="23" t="str">
        <f>VLOOKUP($A2241,'[1]MAN PROG 2026'!$A$1:$AI$3379,4,FALSE)</f>
        <v>IM 50</v>
      </c>
      <c r="E2241" s="23" t="str">
        <f>VLOOKUP($A2241,'[1]MAN PROG 2026'!$A$1:$AI$3379,5,FALSE)</f>
        <v>M18306040002</v>
      </c>
      <c r="F2241" s="23" t="str">
        <f>VLOOKUP($A2241,'[1]MAN PROG 2026'!$A$1:$AI$3379,6,FALSE)</f>
        <v>SINGOLA</v>
      </c>
      <c r="G2241" s="23" t="str">
        <f>VLOOKUP($A2241,'[1]MAN PROG 2026'!$A$1:$AI$3379,7,FALSE)</f>
        <v>104000</v>
      </c>
      <c r="H2241" s="23">
        <f>VLOOKUP($A2241,'[1]MAN PROG 2026'!$A$1:$AI$3379,8,FALSE)</f>
        <v>0</v>
      </c>
      <c r="I2241" s="23" t="str">
        <f>VLOOKUP($A2241,'[1]MAN PROG 2026'!$A$1:$AI$3379,9,FALSE)</f>
        <v>S.PIETRO</v>
      </c>
      <c r="J2241" s="23" t="str">
        <f>VLOOKUP($A2241,'[1]MAN PROG 2026'!$A$1:$AI$3379,10,FALSE)</f>
        <v>UTIC</v>
      </c>
      <c r="K2241" s="23" t="str">
        <f>VLOOKUP($A2241,'[1]MAN PROG 2026'!$A$1:$AI$3379,11,FALSE)</f>
        <v>UTIC</v>
      </c>
      <c r="L2241" s="24" t="str">
        <f>VLOOKUP($A2241,'[1]MAN PROG 2026'!$A$2:$AI$3379,12,FALSE)</f>
        <v>NON TROVATO</v>
      </c>
      <c r="M2241" s="24">
        <f>VLOOKUP($A2241,'[1]MAN PROG 2026'!$A$2:$AI$3379,13,FALSE)</f>
        <v>0</v>
      </c>
      <c r="N2241" s="24">
        <f>VLOOKUP($A2241,'[1]MAN PROG 2026'!$A$2:$AI$3379,14,FALSE)</f>
        <v>0</v>
      </c>
      <c r="O2241" s="24">
        <f>VLOOKUP($A2241,'[1]MAN PROG 2026'!$A$2:$AI$3379,15,FALSE)</f>
        <v>0</v>
      </c>
      <c r="P2241" s="25" t="str">
        <f>VLOOKUP($A2241,'[1]MAN PROG 2026'!$A$2:$AI$3379,20,FALSE)</f>
        <v>DA FARE</v>
      </c>
      <c r="Q2241" s="8"/>
      <c r="R2241" s="26"/>
      <c r="S2241" s="8"/>
      <c r="T2241" s="37"/>
      <c r="U2241" s="27"/>
      <c r="V2241" s="27"/>
      <c r="W2241" s="27"/>
      <c r="X2241" s="27"/>
      <c r="Y2241" s="27"/>
      <c r="Z2241" s="27"/>
      <c r="AA2241" s="27"/>
      <c r="AB2241" s="27"/>
      <c r="AC2241" s="27"/>
      <c r="AD2241" s="27"/>
      <c r="AE2241" s="27"/>
      <c r="AF2241" s="27"/>
      <c r="AG2241" s="9" t="s">
        <v>32</v>
      </c>
      <c r="AH2241" s="27"/>
      <c r="AI2241" s="27"/>
      <c r="AJ2241" s="27"/>
      <c r="AK2241" s="27"/>
      <c r="AL2241" s="27"/>
      <c r="AM2241" s="11"/>
      <c r="AN2241" s="28"/>
      <c r="AO2241" s="28"/>
      <c r="AP2241" s="29"/>
      <c r="AQ2241" s="30"/>
      <c r="AR2241" s="31"/>
      <c r="AS2241" s="32"/>
      <c r="AT2241" s="33"/>
      <c r="AU2241" s="34"/>
      <c r="AV2241" s="27"/>
      <c r="AW2241" s="27"/>
      <c r="AX2241" s="27"/>
      <c r="AY2241" s="27"/>
    </row>
    <row r="2242" spans="1:51" ht="24" customHeight="1" x14ac:dyDescent="0.3">
      <c r="A2242" s="22">
        <v>104001</v>
      </c>
      <c r="B2242" s="23" t="str">
        <f>VLOOKUP($A2242,'[1]MAN PROG 2026'!$A$1:$AI$3379,2,FALSE)</f>
        <v>MONITOR</v>
      </c>
      <c r="C2242" s="23" t="str">
        <f>VLOOKUP($A2242,'[1]MAN PROG 2026'!$A$1:$AI$3379,3,FALSE)</f>
        <v>EDAN INSTRUMENTS INC</v>
      </c>
      <c r="D2242" s="23" t="str">
        <f>VLOOKUP($A2242,'[1]MAN PROG 2026'!$A$1:$AI$3379,4,FALSE)</f>
        <v>IM 60</v>
      </c>
      <c r="E2242" s="23" t="str">
        <f>VLOOKUP($A2242,'[1]MAN PROG 2026'!$A$1:$AI$3379,5,FALSE)</f>
        <v>M19806740001</v>
      </c>
      <c r="F2242" s="23" t="str">
        <f>VLOOKUP($A2242,'[1]MAN PROG 2026'!$A$1:$AI$3379,6,FALSE)</f>
        <v>SINGOLA</v>
      </c>
      <c r="G2242" s="23" t="str">
        <f>VLOOKUP($A2242,'[1]MAN PROG 2026'!$A$1:$AI$3379,7,FALSE)</f>
        <v>104001</v>
      </c>
      <c r="H2242" s="23">
        <f>VLOOKUP($A2242,'[1]MAN PROG 2026'!$A$1:$AI$3379,8,FALSE)</f>
        <v>0</v>
      </c>
      <c r="I2242" s="23" t="str">
        <f>VLOOKUP($A2242,'[1]MAN PROG 2026'!$A$1:$AI$3379,9,FALSE)</f>
        <v>S.PIETRO</v>
      </c>
      <c r="J2242" s="23" t="str">
        <f>VLOOKUP($A2242,'[1]MAN PROG 2026'!$A$1:$AI$3379,10,FALSE)</f>
        <v>S. CARLO CARDIOLOGIA</v>
      </c>
      <c r="K2242" s="23" t="str">
        <f>VLOOKUP($A2242,'[1]MAN PROG 2026'!$A$1:$AI$3379,11,FALSE)</f>
        <v>PRONTO SOCCORSO</v>
      </c>
      <c r="L2242" s="24" t="str">
        <f>VLOOKUP($A2242,'[1]MAN PROG 2026'!$A$2:$AI$3379,12,FALSE)</f>
        <v>PRONTO SOCCORSO</v>
      </c>
      <c r="M2242" s="24" t="str">
        <f>VLOOKUP($A2242,'[1]MAN PROG 2026'!$A$2:$AI$3379,13,FALSE)</f>
        <v>SINGOLA</v>
      </c>
      <c r="N2242" s="24" t="str">
        <f>VLOOKUP($A2242,'[1]MAN PROG 2026'!$A$2:$AI$3379,14,FALSE)</f>
        <v>104001</v>
      </c>
      <c r="O2242" s="24">
        <f>VLOOKUP($A2242,'[1]MAN PROG 2026'!$A$2:$AI$3379,15,FALSE)</f>
        <v>0</v>
      </c>
      <c r="P2242" s="25" t="str">
        <f>VLOOKUP($A2242,'[1]MAN PROG 2026'!$A$2:$AI$3379,20,FALSE)</f>
        <v>DA FARE</v>
      </c>
      <c r="Q2242" s="9" t="str">
        <f>RIGHT(A2242,4)</f>
        <v>4001</v>
      </c>
      <c r="R2242" s="26">
        <v>46262</v>
      </c>
      <c r="S2242" s="8" t="s">
        <v>53</v>
      </c>
      <c r="T2242" s="37"/>
      <c r="U2242" s="27" t="s">
        <v>55</v>
      </c>
      <c r="V2242" s="27" t="s">
        <v>56</v>
      </c>
      <c r="W2242" s="27" t="s">
        <v>55</v>
      </c>
      <c r="X2242" s="27" t="s">
        <v>55</v>
      </c>
      <c r="Y2242" s="27" t="s">
        <v>55</v>
      </c>
      <c r="Z2242" s="27" t="s">
        <v>55</v>
      </c>
      <c r="AA2242" s="27" t="s">
        <v>55</v>
      </c>
      <c r="AB2242" s="27" t="s">
        <v>57</v>
      </c>
      <c r="AC2242" s="27" t="s">
        <v>67</v>
      </c>
      <c r="AD2242" s="27" t="s">
        <v>393</v>
      </c>
      <c r="AE2242" s="27" t="s">
        <v>68</v>
      </c>
      <c r="AF2242" s="27" t="s">
        <v>938</v>
      </c>
      <c r="AG2242" s="9" t="s">
        <v>32</v>
      </c>
      <c r="AH2242" s="27" t="s">
        <v>70</v>
      </c>
      <c r="AI2242" s="27" t="s">
        <v>70</v>
      </c>
      <c r="AJ2242" s="27" t="s">
        <v>61</v>
      </c>
      <c r="AK2242" s="27" t="s">
        <v>939</v>
      </c>
      <c r="AL2242" s="27" t="s">
        <v>940</v>
      </c>
      <c r="AM2242" s="11">
        <v>128.1</v>
      </c>
      <c r="AN2242" s="40">
        <v>9.3000000000000007</v>
      </c>
      <c r="AO2242" s="28" t="s">
        <v>71</v>
      </c>
      <c r="AP2242" s="29">
        <v>6.8</v>
      </c>
      <c r="AQ2242" s="30" t="s">
        <v>80</v>
      </c>
      <c r="AR2242" s="31">
        <v>3.1</v>
      </c>
      <c r="AS2242" s="32" t="s">
        <v>130</v>
      </c>
      <c r="AT2242" s="33"/>
      <c r="AU2242" s="34"/>
      <c r="AV2242" s="27" t="s">
        <v>62</v>
      </c>
      <c r="AW2242" s="27">
        <v>5625031</v>
      </c>
      <c r="AX2242" s="27" t="s">
        <v>63</v>
      </c>
      <c r="AY2242" s="27"/>
    </row>
    <row r="2243" spans="1:51" ht="24" customHeight="1" x14ac:dyDescent="0.3">
      <c r="A2243" s="22">
        <v>104002</v>
      </c>
      <c r="B2243" s="23" t="str">
        <f>VLOOKUP($A2243,'[1]MAN PROG 2026'!$A$1:$AI$3379,2,FALSE)</f>
        <v>MONITOR</v>
      </c>
      <c r="C2243" s="23" t="str">
        <f>VLOOKUP($A2243,'[1]MAN PROG 2026'!$A$1:$AI$3379,3,FALSE)</f>
        <v>EDAN INSTRUMENTS INC</v>
      </c>
      <c r="D2243" s="23" t="str">
        <f>VLOOKUP($A2243,'[1]MAN PROG 2026'!$A$1:$AI$3379,4,FALSE)</f>
        <v>IM 70</v>
      </c>
      <c r="E2243" s="23" t="str">
        <f>VLOOKUP($A2243,'[1]MAN PROG 2026'!$A$1:$AI$3379,5,FALSE)</f>
        <v>M16A05440001</v>
      </c>
      <c r="F2243" s="23" t="str">
        <f>VLOOKUP($A2243,'[1]MAN PROG 2026'!$A$1:$AI$3379,6,FALSE)</f>
        <v>SINGOLA</v>
      </c>
      <c r="G2243" s="23">
        <f>VLOOKUP($A2243,'[1]MAN PROG 2026'!$A$1:$AI$3379,7,FALSE)</f>
        <v>104002</v>
      </c>
      <c r="H2243" s="23">
        <f>VLOOKUP($A2243,'[1]MAN PROG 2026'!$A$1:$AI$3379,8,FALSE)</f>
        <v>0</v>
      </c>
      <c r="I2243" s="23" t="str">
        <f>VLOOKUP($A2243,'[1]MAN PROG 2026'!$A$1:$AI$3379,9,FALSE)</f>
        <v>S.PIETRO</v>
      </c>
      <c r="J2243" s="23" t="str">
        <f>VLOOKUP($A2243,'[1]MAN PROG 2026'!$A$1:$AI$3379,10,FALSE)</f>
        <v>BLOCCO OPERATORIO NUOVO/ORT.VASC.</v>
      </c>
      <c r="K2243" s="23" t="str">
        <f>VLOOKUP($A2243,'[1]MAN PROG 2026'!$A$1:$AI$3379,11,FALSE)</f>
        <v>BLOCCO OPERATORIO NUOVO/ORT.VASC.</v>
      </c>
      <c r="L2243" s="24" t="str">
        <f>VLOOKUP($A2243,'[1]MAN PROG 2026'!$A$2:$AI$3379,12,FALSE)</f>
        <v>BLOCCO OPERATORIO NUOVO/ORT.VASC.</v>
      </c>
      <c r="M2243" s="24" t="str">
        <f>VLOOKUP($A2243,'[1]MAN PROG 2026'!$A$2:$AI$3379,13,FALSE)</f>
        <v>SINGOLA</v>
      </c>
      <c r="N2243" s="24" t="str">
        <f>VLOOKUP($A2243,'[1]MAN PROG 2026'!$A$2:$AI$3379,14,FALSE)</f>
        <v>104002</v>
      </c>
      <c r="O2243" s="24">
        <f>VLOOKUP($A2243,'[1]MAN PROG 2026'!$A$2:$AI$3379,15,FALSE)</f>
        <v>0</v>
      </c>
      <c r="P2243" s="25" t="str">
        <f>VLOOKUP($A2243,'[1]MAN PROG 2026'!$A$2:$AI$3379,20,FALSE)</f>
        <v>DA FARE</v>
      </c>
      <c r="Q2243" s="8" t="s">
        <v>941</v>
      </c>
      <c r="R2243" s="26">
        <v>46276</v>
      </c>
      <c r="S2243" s="8" t="s">
        <v>53</v>
      </c>
      <c r="T2243" s="37"/>
      <c r="U2243" s="27" t="s">
        <v>55</v>
      </c>
      <c r="V2243" s="27" t="s">
        <v>56</v>
      </c>
      <c r="W2243" s="27" t="s">
        <v>55</v>
      </c>
      <c r="X2243" s="27" t="s">
        <v>55</v>
      </c>
      <c r="Y2243" s="27" t="s">
        <v>55</v>
      </c>
      <c r="Z2243" s="27" t="s">
        <v>55</v>
      </c>
      <c r="AA2243" s="27" t="s">
        <v>55</v>
      </c>
      <c r="AB2243" s="27" t="s">
        <v>57</v>
      </c>
      <c r="AC2243" s="27" t="s">
        <v>67</v>
      </c>
      <c r="AD2243" s="27" t="s">
        <v>96</v>
      </c>
      <c r="AE2243" s="27" t="s">
        <v>68</v>
      </c>
      <c r="AF2243" s="27" t="s">
        <v>942</v>
      </c>
      <c r="AG2243" s="9" t="s">
        <v>32</v>
      </c>
      <c r="AH2243" s="27" t="s">
        <v>70</v>
      </c>
      <c r="AI2243" s="27" t="s">
        <v>70</v>
      </c>
      <c r="AJ2243" s="27" t="s">
        <v>61</v>
      </c>
      <c r="AK2243" s="27" t="s">
        <v>70</v>
      </c>
      <c r="AL2243" s="27" t="s">
        <v>70</v>
      </c>
      <c r="AM2243" s="11">
        <v>59.8</v>
      </c>
      <c r="AN2243" s="28">
        <v>16.399999999999999</v>
      </c>
      <c r="AO2243" s="28" t="s">
        <v>71</v>
      </c>
      <c r="AP2243" s="29">
        <v>5.0999999999999996</v>
      </c>
      <c r="AQ2243" s="30" t="s">
        <v>80</v>
      </c>
      <c r="AR2243" s="31">
        <v>2.8</v>
      </c>
      <c r="AS2243" s="32" t="s">
        <v>130</v>
      </c>
      <c r="AT2243" s="33"/>
      <c r="AU2243" s="34"/>
      <c r="AV2243" s="27" t="s">
        <v>62</v>
      </c>
      <c r="AW2243" s="27">
        <v>5625031</v>
      </c>
      <c r="AX2243" s="27" t="s">
        <v>63</v>
      </c>
      <c r="AY2243" s="27"/>
    </row>
    <row r="2244" spans="1:51" ht="24" customHeight="1" x14ac:dyDescent="0.3">
      <c r="A2244" s="22">
        <v>104003</v>
      </c>
      <c r="B2244" s="23" t="str">
        <f>VLOOKUP($A2244,'[1]MAN PROG 2026'!$A$1:$AI$3379,2,FALSE)</f>
        <v>MONITOR TELEVISIVO PER BIOIMMAGINI</v>
      </c>
      <c r="C2244" s="23" t="str">
        <f>VLOOKUP($A2244,'[1]MAN PROG 2026'!$A$1:$AI$3379,3,FALSE)</f>
        <v>STORZ KARL GMBH &amp; CO KG</v>
      </c>
      <c r="D2244" s="23" t="str">
        <f>VLOOKUP($A2244,'[1]MAN PROG 2026'!$A$1:$AI$3379,4,FALSE)</f>
        <v>8403 ZX K CMAC</v>
      </c>
      <c r="E2244" s="23" t="str">
        <f>VLOOKUP($A2244,'[1]MAN PROG 2026'!$A$1:$AI$3379,5,FALSE)</f>
        <v>RU5286</v>
      </c>
      <c r="F2244" s="23" t="str">
        <f>VLOOKUP($A2244,'[1]MAN PROG 2026'!$A$1:$AI$3379,6,FALSE)</f>
        <v>PRINCIPALE</v>
      </c>
      <c r="G2244" s="23">
        <f>VLOOKUP($A2244,'[1]MAN PROG 2026'!$A$1:$AI$3379,7,FALSE)</f>
        <v>104003</v>
      </c>
      <c r="H2244" s="23">
        <f>VLOOKUP($A2244,'[1]MAN PROG 2026'!$A$1:$AI$3379,8,FALSE)</f>
        <v>0</v>
      </c>
      <c r="I2244" s="23" t="str">
        <f>VLOOKUP($A2244,'[1]MAN PROG 2026'!$A$1:$AI$3379,9,FALSE)</f>
        <v>S.PIETRO</v>
      </c>
      <c r="J2244" s="23" t="str">
        <f>VLOOKUP($A2244,'[1]MAN PROG 2026'!$A$1:$AI$3379,10,FALSE)</f>
        <v>BLOCCO OPERATORIO</v>
      </c>
      <c r="K2244" s="23" t="str">
        <f>VLOOKUP($A2244,'[1]MAN PROG 2026'!$A$1:$AI$3379,11,FALSE)</f>
        <v>BLOCCO OPERATORIO</v>
      </c>
      <c r="L2244" s="24" t="str">
        <f>VLOOKUP($A2244,'[1]MAN PROG 2026'!$A$2:$AI$3379,12,FALSE)</f>
        <v>BLOCCO OPERATORIO SALA 3</v>
      </c>
      <c r="M2244" s="24" t="str">
        <f>VLOOKUP($A2244,'[1]MAN PROG 2026'!$A$2:$AI$3379,13,FALSE)</f>
        <v>PRINCIPALE</v>
      </c>
      <c r="N2244" s="24" t="str">
        <f>VLOOKUP($A2244,'[1]MAN PROG 2026'!$A$2:$AI$3379,14,FALSE)</f>
        <v>104003</v>
      </c>
      <c r="O2244" s="24">
        <f>VLOOKUP($A2244,'[1]MAN PROG 2026'!$A$2:$AI$3379,15,FALSE)</f>
        <v>0</v>
      </c>
      <c r="P2244" s="25" t="str">
        <f>VLOOKUP($A2244,'[1]MAN PROG 2026'!$A$2:$AI$3379,20,FALSE)</f>
        <v>DA FARE</v>
      </c>
      <c r="Q2244" s="9" t="str">
        <f>RIGHT(A2244,4)</f>
        <v>4003</v>
      </c>
      <c r="R2244" s="26">
        <v>46259</v>
      </c>
      <c r="S2244" s="8" t="s">
        <v>53</v>
      </c>
      <c r="T2244" s="37"/>
      <c r="U2244" s="27" t="s">
        <v>55</v>
      </c>
      <c r="V2244" s="27" t="s">
        <v>56</v>
      </c>
      <c r="W2244" s="27" t="s">
        <v>55</v>
      </c>
      <c r="X2244" s="27" t="s">
        <v>55</v>
      </c>
      <c r="Y2244" s="27" t="s">
        <v>55</v>
      </c>
      <c r="Z2244" s="27" t="s">
        <v>55</v>
      </c>
      <c r="AA2244" s="27" t="s">
        <v>55</v>
      </c>
      <c r="AB2244" s="27" t="s">
        <v>66</v>
      </c>
      <c r="AC2244" s="27" t="s">
        <v>73</v>
      </c>
      <c r="AD2244" s="27" t="s">
        <v>93</v>
      </c>
      <c r="AE2244" s="27" t="s">
        <v>88</v>
      </c>
      <c r="AF2244" s="27" t="s">
        <v>61</v>
      </c>
      <c r="AG2244" s="9" t="s">
        <v>32</v>
      </c>
      <c r="AH2244" s="27" t="s">
        <v>61</v>
      </c>
      <c r="AI2244" s="27" t="s">
        <v>70</v>
      </c>
      <c r="AJ2244" s="27" t="s">
        <v>70</v>
      </c>
      <c r="AK2244" s="27" t="s">
        <v>61</v>
      </c>
      <c r="AL2244" s="27" t="s">
        <v>70</v>
      </c>
      <c r="AM2244" s="11">
        <v>44.7</v>
      </c>
      <c r="AN2244" s="28">
        <v>5.6</v>
      </c>
      <c r="AO2244" s="28"/>
      <c r="AP2244" s="29"/>
      <c r="AQ2244" s="30"/>
      <c r="AR2244" s="31"/>
      <c r="AS2244" s="32"/>
      <c r="AT2244" s="33"/>
      <c r="AU2244" s="34"/>
      <c r="AV2244" s="27" t="s">
        <v>62</v>
      </c>
      <c r="AW2244" s="27">
        <v>5625031</v>
      </c>
      <c r="AX2244" s="27" t="s">
        <v>63</v>
      </c>
      <c r="AY2244" s="27"/>
    </row>
    <row r="2245" spans="1:51" ht="24" customHeight="1" x14ac:dyDescent="0.3">
      <c r="A2245" s="22">
        <v>104006</v>
      </c>
      <c r="B2245" s="23" t="str">
        <f>VLOOKUP($A2245,'[1]MAN PROG 2026'!$A$1:$AI$3379,2,FALSE)</f>
        <v>PULSOSSIMETRO</v>
      </c>
      <c r="C2245" s="23" t="str">
        <f>VLOOKUP($A2245,'[1]MAN PROG 2026'!$A$1:$AI$3379,3,FALSE)</f>
        <v>NELLCOR PURITAN BENNETT INC</v>
      </c>
      <c r="D2245" s="23" t="str">
        <f>VLOOKUP($A2245,'[1]MAN PROG 2026'!$A$1:$AI$3379,4,FALSE)</f>
        <v>PM 10 N</v>
      </c>
      <c r="E2245" s="23" t="str">
        <f>VLOOKUP($A2245,'[1]MAN PROG 2026'!$A$1:$AI$3379,5,FALSE)</f>
        <v>MBP1913141</v>
      </c>
      <c r="F2245" s="23" t="str">
        <f>VLOOKUP($A2245,'[1]MAN PROG 2026'!$A$1:$AI$3379,6,FALSE)</f>
        <v>SINGOLA</v>
      </c>
      <c r="G2245" s="23">
        <f>VLOOKUP($A2245,'[1]MAN PROG 2026'!$A$1:$AI$3379,7,FALSE)</f>
        <v>104006</v>
      </c>
      <c r="H2245" s="23">
        <f>VLOOKUP($A2245,'[1]MAN PROG 2026'!$A$1:$AI$3379,8,FALSE)</f>
        <v>0</v>
      </c>
      <c r="I2245" s="23" t="str">
        <f>VLOOKUP($A2245,'[1]MAN PROG 2026'!$A$1:$AI$3379,9,FALSE)</f>
        <v>S.PIETRO</v>
      </c>
      <c r="J2245" s="23" t="str">
        <f>VLOOKUP($A2245,'[1]MAN PROG 2026'!$A$1:$AI$3379,10,FALSE)</f>
        <v>PRONTO SOCCORSO OSTETRICO</v>
      </c>
      <c r="K2245" s="23" t="str">
        <f>VLOOKUP($A2245,'[1]MAN PROG 2026'!$A$1:$AI$3379,11,FALSE)</f>
        <v>PRONTO SOCCORSO OSTETRICO</v>
      </c>
      <c r="L2245" s="24" t="str">
        <f>VLOOKUP($A2245,'[1]MAN PROG 2026'!$A$2:$AI$3379,12,FALSE)</f>
        <v>NON TROVATO</v>
      </c>
      <c r="M2245" s="24">
        <f>VLOOKUP($A2245,'[1]MAN PROG 2026'!$A$2:$AI$3379,13,FALSE)</f>
        <v>0</v>
      </c>
      <c r="N2245" s="24">
        <f>VLOOKUP($A2245,'[1]MAN PROG 2026'!$A$2:$AI$3379,14,FALSE)</f>
        <v>0</v>
      </c>
      <c r="O2245" s="24">
        <f>VLOOKUP($A2245,'[1]MAN PROG 2026'!$A$2:$AI$3379,15,FALSE)</f>
        <v>0</v>
      </c>
      <c r="P2245" s="25" t="str">
        <f>VLOOKUP($A2245,'[1]MAN PROG 2026'!$A$2:$AI$3379,20,FALSE)</f>
        <v>DA FARE</v>
      </c>
      <c r="Q2245" s="8"/>
      <c r="R2245" s="26"/>
      <c r="S2245" s="8"/>
      <c r="T2245" s="37"/>
      <c r="U2245" s="27"/>
      <c r="V2245" s="27"/>
      <c r="W2245" s="27"/>
      <c r="X2245" s="27"/>
      <c r="Y2245" s="27"/>
      <c r="Z2245" s="27"/>
      <c r="AA2245" s="27"/>
      <c r="AB2245" s="27"/>
      <c r="AC2245" s="27"/>
      <c r="AD2245" s="27"/>
      <c r="AE2245" s="27"/>
      <c r="AF2245" s="27"/>
      <c r="AG2245" s="9" t="s">
        <v>32</v>
      </c>
      <c r="AH2245" s="27"/>
      <c r="AI2245" s="27"/>
      <c r="AJ2245" s="27"/>
      <c r="AK2245" s="27"/>
      <c r="AL2245" s="27"/>
      <c r="AM2245" s="11"/>
      <c r="AN2245" s="28"/>
      <c r="AO2245" s="28"/>
      <c r="AP2245" s="29"/>
      <c r="AQ2245" s="30"/>
      <c r="AR2245" s="31"/>
      <c r="AS2245" s="32"/>
      <c r="AT2245" s="33"/>
      <c r="AU2245" s="34"/>
      <c r="AV2245" s="27"/>
      <c r="AW2245" s="27"/>
      <c r="AX2245" s="27"/>
      <c r="AY2245" s="27"/>
    </row>
    <row r="2246" spans="1:51" ht="24" customHeight="1" x14ac:dyDescent="0.3">
      <c r="A2246" s="22">
        <v>104007</v>
      </c>
      <c r="B2246" s="23" t="str">
        <f>VLOOKUP($A2246,'[1]MAN PROG 2026'!$A$1:$AI$3379,2,FALSE)</f>
        <v>ANALIZZATORE AUTOMATICO PER IMMUNOCHIMICA</v>
      </c>
      <c r="C2246" s="23" t="str">
        <f>VLOOKUP($A2246,'[1]MAN PROG 2026'!$A$1:$AI$3379,3,FALSE)</f>
        <v>DIASORIN DEUTSCHLAND GMBH</v>
      </c>
      <c r="D2246" s="23" t="str">
        <f>VLOOKUP($A2246,'[1]MAN PROG 2026'!$A$1:$AI$3379,4,FALSE)</f>
        <v>LIAISON XL</v>
      </c>
      <c r="E2246" s="23" t="str">
        <f>VLOOKUP($A2246,'[1]MAN PROG 2026'!$A$1:$AI$3379,5,FALSE)</f>
        <v>2210004927</v>
      </c>
      <c r="F2246" s="23" t="str">
        <f>VLOOKUP($A2246,'[1]MAN PROG 2026'!$A$1:$AI$3379,6,FALSE)</f>
        <v>SINGOLA</v>
      </c>
      <c r="G2246" s="23">
        <f>VLOOKUP($A2246,'[1]MAN PROG 2026'!$A$1:$AI$3379,7,FALSE)</f>
        <v>104007</v>
      </c>
      <c r="H2246" s="23">
        <f>VLOOKUP($A2246,'[1]MAN PROG 2026'!$A$1:$AI$3379,8,FALSE)</f>
        <v>0</v>
      </c>
      <c r="I2246" s="23" t="str">
        <f>VLOOKUP($A2246,'[1]MAN PROG 2026'!$A$1:$AI$3379,9,FALSE)</f>
        <v>S.PIETRO</v>
      </c>
      <c r="J2246" s="23" t="str">
        <f>VLOOKUP($A2246,'[1]MAN PROG 2026'!$A$1:$AI$3379,10,FALSE)</f>
        <v>LABORATORIO ANALISI</v>
      </c>
      <c r="K2246" s="23" t="str">
        <f>VLOOKUP($A2246,'[1]MAN PROG 2026'!$A$1:$AI$3379,11,FALSE)</f>
        <v>LABORATORIO ANALISI</v>
      </c>
      <c r="L2246" s="24" t="str">
        <f>VLOOKUP($A2246,'[1]MAN PROG 2026'!$A$2:$AI$3379,12,FALSE)</f>
        <v>LABORATORIO ANALISI</v>
      </c>
      <c r="M2246" s="24" t="str">
        <f>VLOOKUP($A2246,'[1]MAN PROG 2026'!$A$2:$AI$3379,13,FALSE)</f>
        <v>SINGOLA</v>
      </c>
      <c r="N2246" s="24">
        <f>VLOOKUP($A2246,'[1]MAN PROG 2026'!$A$2:$AI$3379,14,FALSE)</f>
        <v>104007</v>
      </c>
      <c r="O2246" s="24">
        <f>VLOOKUP($A2246,'[1]MAN PROG 2026'!$A$2:$AI$3379,15,FALSE)</f>
        <v>0</v>
      </c>
      <c r="P2246" s="25" t="str">
        <f>VLOOKUP($A2246,'[1]MAN PROG 2026'!$A$2:$AI$3379,20,FALSE)</f>
        <v>NON PREVISTO</v>
      </c>
      <c r="Q2246" s="8"/>
      <c r="R2246" s="26"/>
      <c r="S2246" s="8"/>
      <c r="T2246" s="37"/>
      <c r="U2246" s="27"/>
      <c r="V2246" s="27"/>
      <c r="W2246" s="27"/>
      <c r="X2246" s="27"/>
      <c r="Y2246" s="27"/>
      <c r="Z2246" s="27"/>
      <c r="AA2246" s="27"/>
      <c r="AB2246" s="27"/>
      <c r="AC2246" s="27"/>
      <c r="AD2246" s="27"/>
      <c r="AE2246" s="27"/>
      <c r="AF2246" s="27"/>
      <c r="AG2246" s="9" t="s">
        <v>32</v>
      </c>
      <c r="AH2246" s="27"/>
      <c r="AI2246" s="27"/>
      <c r="AJ2246" s="27"/>
      <c r="AK2246" s="27"/>
      <c r="AL2246" s="27"/>
      <c r="AM2246" s="11"/>
      <c r="AN2246" s="28"/>
      <c r="AO2246" s="28"/>
      <c r="AP2246" s="29"/>
      <c r="AQ2246" s="30"/>
      <c r="AR2246" s="31"/>
      <c r="AS2246" s="32"/>
      <c r="AT2246" s="33"/>
      <c r="AU2246" s="34"/>
      <c r="AV2246" s="27"/>
      <c r="AW2246" s="27"/>
      <c r="AX2246" s="27"/>
      <c r="AY2246" s="27"/>
    </row>
    <row r="2247" spans="1:51" ht="24" customHeight="1" x14ac:dyDescent="0.3">
      <c r="A2247" s="22">
        <v>104008</v>
      </c>
      <c r="B2247" s="23" t="str">
        <f>VLOOKUP($A2247,'[1]MAN PROG 2026'!$A$1:$AI$3379,2,FALSE)</f>
        <v>ECOTOMOGRAFO</v>
      </c>
      <c r="C2247" s="23" t="str">
        <f>VLOOKUP($A2247,'[1]MAN PROG 2026'!$A$1:$AI$3379,3,FALSE)</f>
        <v>CANON INC</v>
      </c>
      <c r="D2247" s="23" t="str">
        <f>VLOOKUP($A2247,'[1]MAN PROG 2026'!$A$1:$AI$3379,4,FALSE)</f>
        <v>TUS A300 APLIO 300</v>
      </c>
      <c r="E2247" s="23" t="str">
        <f>VLOOKUP($A2247,'[1]MAN PROG 2026'!$A$1:$AI$3379,5,FALSE)</f>
        <v>FED19X2368</v>
      </c>
      <c r="F2247" s="23" t="str">
        <f>VLOOKUP($A2247,'[1]MAN PROG 2026'!$A$1:$AI$3379,6,FALSE)</f>
        <v>PRINCIPALE</v>
      </c>
      <c r="G2247" s="23">
        <f>VLOOKUP($A2247,'[1]MAN PROG 2026'!$A$1:$AI$3379,7,FALSE)</f>
        <v>104008</v>
      </c>
      <c r="H2247" s="23" t="str">
        <f>VLOOKUP($A2247,'[1]MAN PROG 2026'!$A$1:$AI$3379,8,FALSE)</f>
        <v>ECO15 (104008)</v>
      </c>
      <c r="I2247" s="23" t="str">
        <f>VLOOKUP($A2247,'[1]MAN PROG 2026'!$A$1:$AI$3379,9,FALSE)</f>
        <v>S.PIETRO</v>
      </c>
      <c r="J2247" s="23" t="str">
        <f>VLOOKUP($A2247,'[1]MAN PROG 2026'!$A$1:$AI$3379,10,FALSE)</f>
        <v>UTIN</v>
      </c>
      <c r="K2247" s="23" t="str">
        <f>VLOOKUP($A2247,'[1]MAN PROG 2026'!$A$1:$AI$3379,11,FALSE)</f>
        <v>UTIN</v>
      </c>
      <c r="L2247" s="24" t="str">
        <f>VLOOKUP($A2247,'[1]MAN PROG 2026'!$A$2:$AI$3379,12,FALSE)</f>
        <v>UTIN</v>
      </c>
      <c r="M2247" s="24" t="str">
        <f>VLOOKUP($A2247,'[1]MAN PROG 2026'!$A$2:$AI$3379,13,FALSE)</f>
        <v>PADRE</v>
      </c>
      <c r="N2247" s="24">
        <f>VLOOKUP($A2247,'[1]MAN PROG 2026'!$A$2:$AI$3379,14,FALSE)</f>
        <v>104008</v>
      </c>
      <c r="O2247" s="24" t="str">
        <f>VLOOKUP($A2247,'[1]MAN PROG 2026'!$A$2:$AI$3379,15,FALSE)</f>
        <v>ECO15 (104008)</v>
      </c>
      <c r="P2247" s="25" t="str">
        <f>VLOOKUP($A2247,'[1]MAN PROG 2026'!$A$2:$AI$3379,20,FALSE)</f>
        <v>DA FARE</v>
      </c>
      <c r="Q2247" s="22">
        <v>104008</v>
      </c>
      <c r="R2247" s="26">
        <v>46142</v>
      </c>
      <c r="S2247" s="8" t="s">
        <v>53</v>
      </c>
      <c r="T2247" s="37" t="s">
        <v>943</v>
      </c>
      <c r="U2247" s="27" t="s">
        <v>55</v>
      </c>
      <c r="V2247" s="27" t="s">
        <v>55</v>
      </c>
      <c r="W2247" s="27" t="s">
        <v>55</v>
      </c>
      <c r="X2247" s="27" t="s">
        <v>55</v>
      </c>
      <c r="Y2247" s="27" t="s">
        <v>55</v>
      </c>
      <c r="Z2247" s="27" t="s">
        <v>55</v>
      </c>
      <c r="AA2247" s="27" t="s">
        <v>55</v>
      </c>
      <c r="AB2247" s="27" t="s">
        <v>57</v>
      </c>
      <c r="AC2247" s="27" t="s">
        <v>73</v>
      </c>
      <c r="AD2247" s="27" t="s">
        <v>196</v>
      </c>
      <c r="AE2247" s="27" t="s">
        <v>68</v>
      </c>
      <c r="AF2247" s="27" t="s">
        <v>944</v>
      </c>
      <c r="AG2247" s="9" t="s">
        <v>32</v>
      </c>
      <c r="AH2247" s="27" t="s">
        <v>70</v>
      </c>
      <c r="AI2247" s="27" t="s">
        <v>70</v>
      </c>
      <c r="AJ2247" s="27" t="s">
        <v>61</v>
      </c>
      <c r="AK2247" s="27" t="s">
        <v>70</v>
      </c>
      <c r="AL2247" s="27" t="s">
        <v>70</v>
      </c>
      <c r="AM2247" s="11">
        <v>42.8</v>
      </c>
      <c r="AN2247" s="28">
        <v>3.9</v>
      </c>
      <c r="AO2247" s="28" t="s">
        <v>181</v>
      </c>
      <c r="AP2247" s="29">
        <v>5</v>
      </c>
      <c r="AQ2247" s="30" t="s">
        <v>181</v>
      </c>
      <c r="AR2247" s="31">
        <v>4</v>
      </c>
      <c r="AS2247" s="32" t="s">
        <v>181</v>
      </c>
      <c r="AT2247" s="33" t="s">
        <v>945</v>
      </c>
      <c r="AU2247" s="34" t="s">
        <v>181</v>
      </c>
      <c r="AV2247" s="27" t="s">
        <v>62</v>
      </c>
      <c r="AW2247" s="27">
        <v>5625031</v>
      </c>
      <c r="AX2247" s="27" t="s">
        <v>63</v>
      </c>
      <c r="AY2247" s="27"/>
    </row>
    <row r="2248" spans="1:51" ht="24" customHeight="1" x14ac:dyDescent="0.3">
      <c r="A2248" s="22">
        <v>104009</v>
      </c>
      <c r="B2248" s="23" t="str">
        <f>VLOOKUP($A2248,'[1]MAN PROG 2026'!$A$1:$AI$3379,2,FALSE)</f>
        <v>SONDA ECOGRAFICA</v>
      </c>
      <c r="C2248" s="23" t="str">
        <f>VLOOKUP($A2248,'[1]MAN PROG 2026'!$A$1:$AI$3379,3,FALSE)</f>
        <v>CANON INC</v>
      </c>
      <c r="D2248" s="23" t="str">
        <f>VLOOKUP($A2248,'[1]MAN PROG 2026'!$A$1:$AI$3379,4,FALSE)</f>
        <v>PVT 712 BT SONDA MICROCONVEX</v>
      </c>
      <c r="E2248" s="23" t="str">
        <f>VLOOKUP($A2248,'[1]MAN PROG 2026'!$A$1:$AI$3379,5,FALSE)</f>
        <v>99E19Y6490</v>
      </c>
      <c r="F2248" s="23" t="str">
        <f>VLOOKUP($A2248,'[1]MAN PROG 2026'!$A$1:$AI$3379,6,FALSE)</f>
        <v>COMPONENTE</v>
      </c>
      <c r="G2248" s="23" t="str">
        <f>VLOOKUP($A2248,'[1]MAN PROG 2026'!$A$1:$AI$3379,7,FALSE)</f>
        <v>104008</v>
      </c>
      <c r="H2248" s="23" t="str">
        <f>VLOOKUP($A2248,'[1]MAN PROG 2026'!$A$1:$AI$3379,8,FALSE)</f>
        <v>ECO15 (104008)</v>
      </c>
      <c r="I2248" s="23" t="str">
        <f>VLOOKUP($A2248,'[1]MAN PROG 2026'!$A$1:$AI$3379,9,FALSE)</f>
        <v>S.PIETRO</v>
      </c>
      <c r="J2248" s="23" t="str">
        <f>VLOOKUP($A2248,'[1]MAN PROG 2026'!$A$1:$AI$3379,10,FALSE)</f>
        <v>UTIN</v>
      </c>
      <c r="K2248" s="23" t="str">
        <f>VLOOKUP($A2248,'[1]MAN PROG 2026'!$A$1:$AI$3379,11,FALSE)</f>
        <v>UTIN</v>
      </c>
      <c r="L2248" s="24" t="str">
        <f>VLOOKUP($A2248,'[1]MAN PROG 2026'!$A$2:$AI$3379,12,FALSE)</f>
        <v>UTIN</v>
      </c>
      <c r="M2248" s="24" t="str">
        <f>VLOOKUP($A2248,'[1]MAN PROG 2026'!$A$2:$AI$3379,13,FALSE)</f>
        <v>COMPONENTE</v>
      </c>
      <c r="N2248" s="24">
        <f>VLOOKUP($A2248,'[1]MAN PROG 2026'!$A$2:$AI$3379,14,FALSE)</f>
        <v>104008</v>
      </c>
      <c r="O2248" s="24" t="str">
        <f>VLOOKUP($A2248,'[1]MAN PROG 2026'!$A$2:$AI$3379,15,FALSE)</f>
        <v>ECO15 (104008)</v>
      </c>
      <c r="P2248" s="25" t="str">
        <f>VLOOKUP($A2248,'[1]MAN PROG 2026'!$A$2:$AI$3379,20,FALSE)</f>
        <v>DA FARE</v>
      </c>
      <c r="Q2248" s="22">
        <v>104008</v>
      </c>
      <c r="R2248" s="26">
        <v>46142</v>
      </c>
      <c r="S2248" s="8" t="s">
        <v>53</v>
      </c>
      <c r="T2248" s="37" t="s">
        <v>721</v>
      </c>
      <c r="U2248" s="27"/>
      <c r="V2248" s="27"/>
      <c r="W2248" s="27"/>
      <c r="X2248" s="27"/>
      <c r="Y2248" s="27"/>
      <c r="Z2248" s="27"/>
      <c r="AA2248" s="27"/>
      <c r="AB2248" s="27"/>
      <c r="AC2248" s="27"/>
      <c r="AD2248" s="27"/>
      <c r="AE2248" s="27"/>
      <c r="AF2248" s="27"/>
      <c r="AG2248" s="9" t="s">
        <v>32</v>
      </c>
      <c r="AH2248" s="27"/>
      <c r="AI2248" s="27"/>
      <c r="AJ2248" s="27"/>
      <c r="AK2248" s="27"/>
      <c r="AL2248" s="27"/>
      <c r="AM2248" s="11"/>
      <c r="AN2248" s="28" t="s">
        <v>946</v>
      </c>
      <c r="AO2248" s="28"/>
      <c r="AP2248" s="29"/>
      <c r="AQ2248" s="30"/>
      <c r="AR2248" s="31"/>
      <c r="AS2248" s="32"/>
      <c r="AT2248" s="33"/>
      <c r="AU2248" s="34"/>
      <c r="AV2248" s="27" t="s">
        <v>62</v>
      </c>
      <c r="AW2248" s="27">
        <v>5625031</v>
      </c>
      <c r="AX2248" s="27" t="s">
        <v>63</v>
      </c>
      <c r="AY2248" s="27"/>
    </row>
    <row r="2249" spans="1:51" ht="24" customHeight="1" x14ac:dyDescent="0.3">
      <c r="A2249" s="22">
        <v>104010</v>
      </c>
      <c r="B2249" s="23" t="str">
        <f>VLOOKUP($A2249,'[1]MAN PROG 2026'!$A$1:$AI$3379,2,FALSE)</f>
        <v>SONDA ECOGRAFICA</v>
      </c>
      <c r="C2249" s="23" t="str">
        <f>VLOOKUP($A2249,'[1]MAN PROG 2026'!$A$1:$AI$3379,3,FALSE)</f>
        <v>CANON INC</v>
      </c>
      <c r="D2249" s="23" t="str">
        <f>VLOOKUP($A2249,'[1]MAN PROG 2026'!$A$1:$AI$3379,4,FALSE)</f>
        <v>PLT 1204 BT SONDA LINEARE HF</v>
      </c>
      <c r="E2249" s="23" t="str">
        <f>VLOOKUP($A2249,'[1]MAN PROG 2026'!$A$1:$AI$3379,5,FALSE)</f>
        <v>MAC19Y4254</v>
      </c>
      <c r="F2249" s="23" t="str">
        <f>VLOOKUP($A2249,'[1]MAN PROG 2026'!$A$1:$AI$3379,6,FALSE)</f>
        <v>COMPONENTE</v>
      </c>
      <c r="G2249" s="23" t="str">
        <f>VLOOKUP($A2249,'[1]MAN PROG 2026'!$A$1:$AI$3379,7,FALSE)</f>
        <v>104008</v>
      </c>
      <c r="H2249" s="23" t="str">
        <f>VLOOKUP($A2249,'[1]MAN PROG 2026'!$A$1:$AI$3379,8,FALSE)</f>
        <v>ECO15 (104008)</v>
      </c>
      <c r="I2249" s="23" t="str">
        <f>VLOOKUP($A2249,'[1]MAN PROG 2026'!$A$1:$AI$3379,9,FALSE)</f>
        <v>S.PIETRO</v>
      </c>
      <c r="J2249" s="23" t="str">
        <f>VLOOKUP($A2249,'[1]MAN PROG 2026'!$A$1:$AI$3379,10,FALSE)</f>
        <v>UTIN</v>
      </c>
      <c r="K2249" s="23" t="str">
        <f>VLOOKUP($A2249,'[1]MAN PROG 2026'!$A$1:$AI$3379,11,FALSE)</f>
        <v>UTIN</v>
      </c>
      <c r="L2249" s="24" t="str">
        <f>VLOOKUP($A2249,'[1]MAN PROG 2026'!$A$2:$AI$3379,12,FALSE)</f>
        <v>UTIN</v>
      </c>
      <c r="M2249" s="24" t="str">
        <f>VLOOKUP($A2249,'[1]MAN PROG 2026'!$A$2:$AI$3379,13,FALSE)</f>
        <v>COMPONENTE</v>
      </c>
      <c r="N2249" s="24">
        <f>VLOOKUP($A2249,'[1]MAN PROG 2026'!$A$2:$AI$3379,14,FALSE)</f>
        <v>104008</v>
      </c>
      <c r="O2249" s="24" t="str">
        <f>VLOOKUP($A2249,'[1]MAN PROG 2026'!$A$2:$AI$3379,15,FALSE)</f>
        <v>ECO15 (104008)</v>
      </c>
      <c r="P2249" s="25" t="str">
        <f>VLOOKUP($A2249,'[1]MAN PROG 2026'!$A$2:$AI$3379,20,FALSE)</f>
        <v>DA FARE</v>
      </c>
      <c r="Q2249" s="22">
        <v>104008</v>
      </c>
      <c r="R2249" s="26">
        <v>46142</v>
      </c>
      <c r="S2249" s="8" t="s">
        <v>53</v>
      </c>
      <c r="T2249" s="37" t="s">
        <v>721</v>
      </c>
      <c r="U2249" s="27"/>
      <c r="V2249" s="27"/>
      <c r="W2249" s="27"/>
      <c r="X2249" s="27"/>
      <c r="Y2249" s="27"/>
      <c r="Z2249" s="27"/>
      <c r="AA2249" s="27"/>
      <c r="AB2249" s="27"/>
      <c r="AC2249" s="27"/>
      <c r="AD2249" s="27"/>
      <c r="AE2249" s="27"/>
      <c r="AF2249" s="27"/>
      <c r="AG2249" s="9" t="s">
        <v>32</v>
      </c>
      <c r="AH2249" s="27"/>
      <c r="AI2249" s="27"/>
      <c r="AJ2249" s="27"/>
      <c r="AK2249" s="27"/>
      <c r="AL2249" s="27"/>
      <c r="AM2249" s="11"/>
      <c r="AN2249" s="28" t="s">
        <v>947</v>
      </c>
      <c r="AO2249" s="28"/>
      <c r="AP2249" s="29"/>
      <c r="AQ2249" s="30"/>
      <c r="AR2249" s="31"/>
      <c r="AS2249" s="32"/>
      <c r="AT2249" s="33"/>
      <c r="AU2249" s="34"/>
      <c r="AV2249" s="27" t="s">
        <v>62</v>
      </c>
      <c r="AW2249" s="27">
        <v>5625031</v>
      </c>
      <c r="AX2249" s="27" t="s">
        <v>63</v>
      </c>
      <c r="AY2249" s="27"/>
    </row>
    <row r="2250" spans="1:51" ht="24" customHeight="1" x14ac:dyDescent="0.3">
      <c r="A2250" s="22">
        <v>104011</v>
      </c>
      <c r="B2250" s="23" t="str">
        <f>VLOOKUP($A2250,'[1]MAN PROG 2026'!$A$1:$AI$3379,2,FALSE)</f>
        <v>SONDA ECOGRAFICA</v>
      </c>
      <c r="C2250" s="23" t="str">
        <f>VLOOKUP($A2250,'[1]MAN PROG 2026'!$A$1:$AI$3379,3,FALSE)</f>
        <v>CANON INC</v>
      </c>
      <c r="D2250" s="23" t="str">
        <f>VLOOKUP($A2250,'[1]MAN PROG 2026'!$A$1:$AI$3379,4,FALSE)</f>
        <v>PVT 375 BT</v>
      </c>
      <c r="E2250" s="23" t="str">
        <f>VLOOKUP($A2250,'[1]MAN PROG 2026'!$A$1:$AI$3379,5,FALSE)</f>
        <v>FDE1992796</v>
      </c>
      <c r="F2250" s="23" t="str">
        <f>VLOOKUP($A2250,'[1]MAN PROG 2026'!$A$1:$AI$3379,6,FALSE)</f>
        <v>COMPONENTE</v>
      </c>
      <c r="G2250" s="23" t="str">
        <f>VLOOKUP($A2250,'[1]MAN PROG 2026'!$A$1:$AI$3379,7,FALSE)</f>
        <v>104008</v>
      </c>
      <c r="H2250" s="23" t="str">
        <f>VLOOKUP($A2250,'[1]MAN PROG 2026'!$A$1:$AI$3379,8,FALSE)</f>
        <v>ECO15 (104008)</v>
      </c>
      <c r="I2250" s="23" t="str">
        <f>VLOOKUP($A2250,'[1]MAN PROG 2026'!$A$1:$AI$3379,9,FALSE)</f>
        <v>S.PIETRO</v>
      </c>
      <c r="J2250" s="23" t="str">
        <f>VLOOKUP($A2250,'[1]MAN PROG 2026'!$A$1:$AI$3379,10,FALSE)</f>
        <v>UTIN</v>
      </c>
      <c r="K2250" s="23" t="str">
        <f>VLOOKUP($A2250,'[1]MAN PROG 2026'!$A$1:$AI$3379,11,FALSE)</f>
        <v>UTIN</v>
      </c>
      <c r="L2250" s="24" t="str">
        <f>VLOOKUP($A2250,'[1]MAN PROG 2026'!$A$2:$AI$3379,12,FALSE)</f>
        <v>UTIN</v>
      </c>
      <c r="M2250" s="24" t="str">
        <f>VLOOKUP($A2250,'[1]MAN PROG 2026'!$A$2:$AI$3379,13,FALSE)</f>
        <v>COMPONENTE</v>
      </c>
      <c r="N2250" s="24">
        <f>VLOOKUP($A2250,'[1]MAN PROG 2026'!$A$2:$AI$3379,14,FALSE)</f>
        <v>104008</v>
      </c>
      <c r="O2250" s="24" t="str">
        <f>VLOOKUP($A2250,'[1]MAN PROG 2026'!$A$2:$AI$3379,15,FALSE)</f>
        <v>ECO15 (104008)</v>
      </c>
      <c r="P2250" s="25" t="str">
        <f>VLOOKUP($A2250,'[1]MAN PROG 2026'!$A$2:$AI$3379,20,FALSE)</f>
        <v>DA FARE</v>
      </c>
      <c r="Q2250" s="22">
        <v>104008</v>
      </c>
      <c r="R2250" s="26">
        <v>46142</v>
      </c>
      <c r="S2250" s="8" t="s">
        <v>53</v>
      </c>
      <c r="T2250" s="37" t="s">
        <v>721</v>
      </c>
      <c r="U2250" s="27"/>
      <c r="V2250" s="27"/>
      <c r="W2250" s="27"/>
      <c r="X2250" s="27"/>
      <c r="Y2250" s="27"/>
      <c r="Z2250" s="27"/>
      <c r="AA2250" s="27"/>
      <c r="AB2250" s="27"/>
      <c r="AC2250" s="27"/>
      <c r="AD2250" s="27"/>
      <c r="AE2250" s="27"/>
      <c r="AF2250" s="27"/>
      <c r="AG2250" s="9" t="s">
        <v>32</v>
      </c>
      <c r="AH2250" s="27"/>
      <c r="AI2250" s="27"/>
      <c r="AJ2250" s="27"/>
      <c r="AK2250" s="27"/>
      <c r="AL2250" s="27"/>
      <c r="AM2250" s="11"/>
      <c r="AN2250" s="28" t="s">
        <v>945</v>
      </c>
      <c r="AO2250" s="28"/>
      <c r="AP2250" s="29"/>
      <c r="AQ2250" s="30"/>
      <c r="AR2250" s="31"/>
      <c r="AS2250" s="32"/>
      <c r="AT2250" s="33"/>
      <c r="AU2250" s="34"/>
      <c r="AV2250" s="27" t="s">
        <v>62</v>
      </c>
      <c r="AW2250" s="27">
        <v>5625031</v>
      </c>
      <c r="AX2250" s="27" t="s">
        <v>63</v>
      </c>
      <c r="AY2250" s="27"/>
    </row>
    <row r="2251" spans="1:51" ht="24" customHeight="1" x14ac:dyDescent="0.3">
      <c r="A2251" s="22">
        <v>104012</v>
      </c>
      <c r="B2251" s="23" t="str">
        <f>VLOOKUP($A2251,'[1]MAN PROG 2026'!$A$1:$AI$3379,2,FALSE)</f>
        <v>MONITOR TELEVISIVO PER BIOIMMAGINI</v>
      </c>
      <c r="C2251" s="23" t="str">
        <f>VLOOKUP($A2251,'[1]MAN PROG 2026'!$A$1:$AI$3379,3,FALSE)</f>
        <v>STORZ KARL GMBH &amp; CO KG</v>
      </c>
      <c r="D2251" s="23" t="str">
        <f>VLOOKUP($A2251,'[1]MAN PROG 2026'!$A$1:$AI$3379,4,FALSE)</f>
        <v>8403 ZX K CMAC</v>
      </c>
      <c r="E2251" s="23" t="str">
        <f>VLOOKUP($A2251,'[1]MAN PROG 2026'!$A$1:$AI$3379,5,FALSE)</f>
        <v>RP22503</v>
      </c>
      <c r="F2251" s="23" t="str">
        <f>VLOOKUP($A2251,'[1]MAN PROG 2026'!$A$1:$AI$3379,6,FALSE)</f>
        <v>PRINCIPALE</v>
      </c>
      <c r="G2251" s="23">
        <f>VLOOKUP($A2251,'[1]MAN PROG 2026'!$A$1:$AI$3379,7,FALSE)</f>
        <v>104012</v>
      </c>
      <c r="H2251" s="23">
        <f>VLOOKUP($A2251,'[1]MAN PROG 2026'!$A$1:$AI$3379,8,FALSE)</f>
        <v>0</v>
      </c>
      <c r="I2251" s="23" t="str">
        <f>VLOOKUP($A2251,'[1]MAN PROG 2026'!$A$1:$AI$3379,9,FALSE)</f>
        <v>S.PIETRO</v>
      </c>
      <c r="J2251" s="23" t="str">
        <f>VLOOKUP($A2251,'[1]MAN PROG 2026'!$A$1:$AI$3379,10,FALSE)</f>
        <v>RIANIMAZIONE</v>
      </c>
      <c r="K2251" s="23" t="str">
        <f>VLOOKUP($A2251,'[1]MAN PROG 2026'!$A$1:$AI$3379,11,FALSE)</f>
        <v>RIANIMAZIONE</v>
      </c>
      <c r="L2251" s="24" t="str">
        <f>VLOOKUP($A2251,'[1]MAN PROG 2026'!$A$2:$AI$3379,12,FALSE)</f>
        <v>RIANIMAZIONE</v>
      </c>
      <c r="M2251" s="24" t="str">
        <f>VLOOKUP($A2251,'[1]MAN PROG 2026'!$A$2:$AI$3379,13,FALSE)</f>
        <v>PRINCIPALE</v>
      </c>
      <c r="N2251" s="24">
        <f>VLOOKUP($A2251,'[1]MAN PROG 2026'!$A$2:$AI$3379,14,FALSE)</f>
        <v>104012</v>
      </c>
      <c r="O2251" s="24">
        <f>VLOOKUP($A2251,'[1]MAN PROG 2026'!$A$2:$AI$3379,15,FALSE)</f>
        <v>0</v>
      </c>
      <c r="P2251" s="25" t="str">
        <f>VLOOKUP($A2251,'[1]MAN PROG 2026'!$A$2:$AI$3379,20,FALSE)</f>
        <v>DA FARE</v>
      </c>
      <c r="Q2251" s="9">
        <v>4012</v>
      </c>
      <c r="R2251" s="26">
        <v>46197</v>
      </c>
      <c r="S2251" s="8" t="s">
        <v>53</v>
      </c>
      <c r="T2251" s="37" t="s">
        <v>948</v>
      </c>
      <c r="U2251" s="27" t="s">
        <v>55</v>
      </c>
      <c r="V2251" s="27" t="s">
        <v>56</v>
      </c>
      <c r="W2251" s="27" t="s">
        <v>55</v>
      </c>
      <c r="X2251" s="27" t="s">
        <v>55</v>
      </c>
      <c r="Y2251" s="27" t="s">
        <v>55</v>
      </c>
      <c r="Z2251" s="27" t="s">
        <v>55</v>
      </c>
      <c r="AA2251" s="27" t="s">
        <v>55</v>
      </c>
      <c r="AB2251" s="27" t="s">
        <v>66</v>
      </c>
      <c r="AC2251" s="27" t="s">
        <v>73</v>
      </c>
      <c r="AD2251" s="27" t="s">
        <v>362</v>
      </c>
      <c r="AE2251" s="27" t="s">
        <v>68</v>
      </c>
      <c r="AF2251" s="27" t="s">
        <v>949</v>
      </c>
      <c r="AG2251" s="9" t="s">
        <v>32</v>
      </c>
      <c r="AH2251" s="27" t="s">
        <v>61</v>
      </c>
      <c r="AI2251" s="27" t="s">
        <v>70</v>
      </c>
      <c r="AJ2251" s="27" t="s">
        <v>61</v>
      </c>
      <c r="AK2251" s="27" t="s">
        <v>61</v>
      </c>
      <c r="AL2251" s="27" t="s">
        <v>70</v>
      </c>
      <c r="AM2251" s="11">
        <v>3.8</v>
      </c>
      <c r="AN2251" s="28">
        <v>9.9</v>
      </c>
      <c r="AO2251" s="28" t="s">
        <v>950</v>
      </c>
      <c r="AP2251" s="29"/>
      <c r="AQ2251" s="30"/>
      <c r="AR2251" s="31"/>
      <c r="AS2251" s="32"/>
      <c r="AT2251" s="33"/>
      <c r="AU2251" s="34"/>
      <c r="AV2251" s="27" t="s">
        <v>62</v>
      </c>
      <c r="AW2251" s="27">
        <v>5625031</v>
      </c>
      <c r="AX2251" s="27" t="s">
        <v>63</v>
      </c>
      <c r="AY2251" s="27"/>
    </row>
    <row r="2252" spans="1:51" ht="24" customHeight="1" x14ac:dyDescent="0.3">
      <c r="A2252" s="22">
        <v>104014</v>
      </c>
      <c r="B2252" s="23" t="str">
        <f>VLOOKUP($A2252,'[1]MAN PROG 2026'!$A$1:$AI$3379,2,FALSE)</f>
        <v>RIPRODUTTORE VIDEO O DIGITALE DI BIOIMMAGINI</v>
      </c>
      <c r="C2252" s="23" t="str">
        <f>VLOOKUP($A2252,'[1]MAN PROG 2026'!$A$1:$AI$3379,3,FALSE)</f>
        <v>SONY CORP</v>
      </c>
      <c r="D2252" s="23" t="str">
        <f>VLOOKUP($A2252,'[1]MAN PROG 2026'!$A$1:$AI$3379,4,FALSE)</f>
        <v>UP D 898 MD</v>
      </c>
      <c r="E2252" s="23" t="str">
        <f>VLOOKUP($A2252,'[1]MAN PROG 2026'!$A$1:$AI$3379,5,FALSE)</f>
        <v>7223465</v>
      </c>
      <c r="F2252" s="23" t="str">
        <f>VLOOKUP($A2252,'[1]MAN PROG 2026'!$A$1:$AI$3379,6,FALSE)</f>
        <v>COMPONENTE</v>
      </c>
      <c r="G2252" s="23">
        <f>VLOOKUP($A2252,'[1]MAN PROG 2026'!$A$1:$AI$3379,7,FALSE)</f>
        <v>104008</v>
      </c>
      <c r="H2252" s="23" t="str">
        <f>VLOOKUP($A2252,'[1]MAN PROG 2026'!$A$1:$AI$3379,8,FALSE)</f>
        <v>ECO15 (104008)</v>
      </c>
      <c r="I2252" s="23" t="str">
        <f>VLOOKUP($A2252,'[1]MAN PROG 2026'!$A$1:$AI$3379,9,FALSE)</f>
        <v>S.PIETRO</v>
      </c>
      <c r="J2252" s="23" t="str">
        <f>VLOOKUP($A2252,'[1]MAN PROG 2026'!$A$1:$AI$3379,10,FALSE)</f>
        <v>UTIN</v>
      </c>
      <c r="K2252" s="23" t="str">
        <f>VLOOKUP($A2252,'[1]MAN PROG 2026'!$A$1:$AI$3379,11,FALSE)</f>
        <v>UTIN</v>
      </c>
      <c r="L2252" s="24" t="str">
        <f>VLOOKUP($A2252,'[1]MAN PROG 2026'!$A$2:$AI$3379,12,FALSE)</f>
        <v>UTIN</v>
      </c>
      <c r="M2252" s="24" t="str">
        <f>VLOOKUP($A2252,'[1]MAN PROG 2026'!$A$2:$AI$3379,13,FALSE)</f>
        <v>COMPONENTE</v>
      </c>
      <c r="N2252" s="24">
        <f>VLOOKUP($A2252,'[1]MAN PROG 2026'!$A$2:$AI$3379,14,FALSE)</f>
        <v>104008</v>
      </c>
      <c r="O2252" s="24" t="str">
        <f>VLOOKUP($A2252,'[1]MAN PROG 2026'!$A$2:$AI$3379,15,FALSE)</f>
        <v>ECO15 (104008)</v>
      </c>
      <c r="P2252" s="25" t="str">
        <f>VLOOKUP($A2252,'[1]MAN PROG 2026'!$A$2:$AI$3379,20,FALSE)</f>
        <v>DA FARE</v>
      </c>
      <c r="Q2252" s="22">
        <v>104014</v>
      </c>
      <c r="R2252" s="26">
        <v>46142</v>
      </c>
      <c r="S2252" s="8" t="s">
        <v>53</v>
      </c>
      <c r="T2252" s="37"/>
      <c r="U2252" s="27" t="s">
        <v>55</v>
      </c>
      <c r="V2252" s="27" t="s">
        <v>55</v>
      </c>
      <c r="W2252" s="27" t="s">
        <v>55</v>
      </c>
      <c r="X2252" s="27" t="s">
        <v>55</v>
      </c>
      <c r="Y2252" s="27" t="s">
        <v>55</v>
      </c>
      <c r="Z2252" s="27" t="s">
        <v>55</v>
      </c>
      <c r="AA2252" s="27" t="s">
        <v>55</v>
      </c>
      <c r="AB2252" s="27" t="s">
        <v>57</v>
      </c>
      <c r="AC2252" s="27" t="s">
        <v>58</v>
      </c>
      <c r="AD2252" s="27" t="s">
        <v>196</v>
      </c>
      <c r="AE2252" s="27" t="s">
        <v>68</v>
      </c>
      <c r="AF2252" s="27" t="s">
        <v>951</v>
      </c>
      <c r="AG2252" s="9" t="s">
        <v>32</v>
      </c>
      <c r="AH2252" s="27" t="s">
        <v>70</v>
      </c>
      <c r="AI2252" s="27" t="s">
        <v>70</v>
      </c>
      <c r="AJ2252" s="27" t="s">
        <v>70</v>
      </c>
      <c r="AK2252" s="27" t="s">
        <v>61</v>
      </c>
      <c r="AL2252" s="27" t="s">
        <v>61</v>
      </c>
      <c r="AM2252" s="11">
        <v>40.1</v>
      </c>
      <c r="AN2252" s="28" t="s">
        <v>61</v>
      </c>
      <c r="AO2252" s="28"/>
      <c r="AP2252" s="29"/>
      <c r="AQ2252" s="30"/>
      <c r="AR2252" s="31"/>
      <c r="AS2252" s="32"/>
      <c r="AT2252" s="33"/>
      <c r="AU2252" s="34"/>
      <c r="AV2252" s="27" t="s">
        <v>62</v>
      </c>
      <c r="AW2252" s="27">
        <v>5625031</v>
      </c>
      <c r="AX2252" s="27" t="s">
        <v>63</v>
      </c>
      <c r="AY2252" s="27"/>
    </row>
    <row r="2253" spans="1:51" ht="24" customHeight="1" x14ac:dyDescent="0.3">
      <c r="A2253" s="22">
        <v>104015</v>
      </c>
      <c r="B2253" s="23" t="str">
        <f>VLOOKUP($A2253,'[1]MAN PROG 2026'!$A$1:$AI$3379,2,FALSE)</f>
        <v>UNITA' DI COLLEGAMENTO STRUMENTI</v>
      </c>
      <c r="C2253" s="23" t="str">
        <f>VLOOKUP($A2253,'[1]MAN PROG 2026'!$A$1:$AI$3379,3,FALSE)</f>
        <v>PHILIPS MEDICAL SYSTEMS</v>
      </c>
      <c r="D2253" s="23" t="str">
        <f>VLOOKUP($A2253,'[1]MAN PROG 2026'!$A$1:$AI$3379,4,FALSE)</f>
        <v>PERCUNAV</v>
      </c>
      <c r="E2253" s="23" t="str">
        <f>VLOOKUP($A2253,'[1]MAN PROG 2026'!$A$1:$AI$3379,5,FALSE)</f>
        <v>SIE0-S11486</v>
      </c>
      <c r="F2253" s="23" t="str">
        <f>VLOOKUP($A2253,'[1]MAN PROG 2026'!$A$1:$AI$3379,6,FALSE)</f>
        <v>COMPONENTE</v>
      </c>
      <c r="G2253" s="23" t="str">
        <f>VLOOKUP($A2253,'[1]MAN PROG 2026'!$A$1:$AI$3379,7,FALSE)</f>
        <v>103895</v>
      </c>
      <c r="H2253" s="23" t="str">
        <f>VLOOKUP($A2253,'[1]MAN PROG 2026'!$A$1:$AI$3379,8,FALSE)</f>
        <v>ECO16 (103895</v>
      </c>
      <c r="I2253" s="23" t="str">
        <f>VLOOKUP($A2253,'[1]MAN PROG 2026'!$A$1:$AI$3379,9,FALSE)</f>
        <v>S.PIETRO</v>
      </c>
      <c r="J2253" s="23" t="str">
        <f>VLOOKUP($A2253,'[1]MAN PROG 2026'!$A$1:$AI$3379,10,FALSE)</f>
        <v>AMB. CHIRURGIA VASCOLARE</v>
      </c>
      <c r="K2253" s="23" t="str">
        <f>VLOOKUP($A2253,'[1]MAN PROG 2026'!$A$1:$AI$3379,11,FALSE)</f>
        <v>AMB. CHIRURGIA VASCOLARE</v>
      </c>
      <c r="L2253" s="24" t="str">
        <f>VLOOKUP($A2253,'[1]MAN PROG 2026'!$A$2:$AI$3379,12,FALSE)</f>
        <v>AMB. CHIRURGIA VASCOLARE</v>
      </c>
      <c r="M2253" s="24" t="str">
        <f>VLOOKUP($A2253,'[1]MAN PROG 2026'!$A$2:$AI$3379,13,FALSE)</f>
        <v>COMPONENTE</v>
      </c>
      <c r="N2253" s="24" t="str">
        <f>VLOOKUP($A2253,'[1]MAN PROG 2026'!$A$2:$AI$3379,14,FALSE)</f>
        <v>103895</v>
      </c>
      <c r="O2253" s="24" t="str">
        <f>VLOOKUP($A2253,'[1]MAN PROG 2026'!$A$2:$AI$3379,15,FALSE)</f>
        <v>ECO16 (103895)</v>
      </c>
      <c r="P2253" s="25" t="str">
        <f>VLOOKUP($A2253,'[1]MAN PROG 2026'!$A$2:$AI$3379,20,FALSE)</f>
        <v>DA FARE</v>
      </c>
      <c r="Q2253" s="8" t="s">
        <v>911</v>
      </c>
      <c r="R2253" s="26">
        <v>46272</v>
      </c>
      <c r="S2253" s="8" t="s">
        <v>53</v>
      </c>
      <c r="T2253" s="88" t="s">
        <v>177</v>
      </c>
      <c r="U2253" s="27"/>
      <c r="V2253" s="27"/>
      <c r="W2253" s="27"/>
      <c r="X2253" s="27"/>
      <c r="Y2253" s="27"/>
      <c r="Z2253" s="27"/>
      <c r="AA2253" s="27"/>
      <c r="AB2253" s="27"/>
      <c r="AC2253" s="27"/>
      <c r="AD2253" s="27"/>
      <c r="AE2253" s="27"/>
      <c r="AF2253" s="27"/>
      <c r="AG2253" s="9" t="s">
        <v>32</v>
      </c>
      <c r="AH2253" s="27"/>
      <c r="AI2253" s="27"/>
      <c r="AJ2253" s="27"/>
      <c r="AK2253" s="27"/>
      <c r="AL2253" s="27"/>
      <c r="AM2253" s="11"/>
      <c r="AN2253" s="28"/>
      <c r="AO2253" s="28"/>
      <c r="AP2253" s="29"/>
      <c r="AQ2253" s="30"/>
      <c r="AR2253" s="31"/>
      <c r="AS2253" s="32"/>
      <c r="AT2253" s="33"/>
      <c r="AU2253" s="34"/>
      <c r="AV2253" s="27"/>
      <c r="AW2253" s="27"/>
      <c r="AX2253" s="27"/>
      <c r="AY2253" s="27"/>
    </row>
    <row r="2254" spans="1:51" ht="24" customHeight="1" x14ac:dyDescent="0.3">
      <c r="A2254" s="22">
        <v>104016</v>
      </c>
      <c r="B2254" s="23" t="str">
        <f>VLOOKUP($A2254,'[1]MAN PROG 2026'!$A$1:$AI$3379,2,FALSE)</f>
        <v>GENERATORE DI CAMPO MAGNETICO</v>
      </c>
      <c r="C2254" s="23" t="str">
        <f>VLOOKUP($A2254,'[1]MAN PROG 2026'!$A$1:$AI$3379,3,FALSE)</f>
        <v>PHILIPS MEDICAL SYSTEMS</v>
      </c>
      <c r="D2254" s="23" t="str">
        <f>VLOOKUP($A2254,'[1]MAN PROG 2026'!$A$1:$AI$3379,4,FALSE)</f>
        <v>PERCUNAV</v>
      </c>
      <c r="E2254" s="23" t="str">
        <f>VLOOKUP($A2254,'[1]MAN PROG 2026'!$A$1:$AI$3379,5,FALSE)</f>
        <v>FGCO-S5995</v>
      </c>
      <c r="F2254" s="23" t="str">
        <f>VLOOKUP($A2254,'[1]MAN PROG 2026'!$A$1:$AI$3379,6,FALSE)</f>
        <v>COMPONENTE</v>
      </c>
      <c r="G2254" s="23" t="str">
        <f>VLOOKUP($A2254,'[1]MAN PROG 2026'!$A$1:$AI$3379,7,FALSE)</f>
        <v>103895</v>
      </c>
      <c r="H2254" s="23" t="str">
        <f>VLOOKUP($A2254,'[1]MAN PROG 2026'!$A$1:$AI$3379,8,FALSE)</f>
        <v>ECO16 (103895</v>
      </c>
      <c r="I2254" s="23" t="str">
        <f>VLOOKUP($A2254,'[1]MAN PROG 2026'!$A$1:$AI$3379,9,FALSE)</f>
        <v>S.PIETRO</v>
      </c>
      <c r="J2254" s="23" t="str">
        <f>VLOOKUP($A2254,'[1]MAN PROG 2026'!$A$1:$AI$3379,10,FALSE)</f>
        <v>AMB. CHIRURGIA VASCOLARE</v>
      </c>
      <c r="K2254" s="23" t="str">
        <f>VLOOKUP($A2254,'[1]MAN PROG 2026'!$A$1:$AI$3379,11,FALSE)</f>
        <v>AMB. CHIRURGIA VASCOLARE</v>
      </c>
      <c r="L2254" s="24" t="str">
        <f>VLOOKUP($A2254,'[1]MAN PROG 2026'!$A$2:$AI$3379,12,FALSE)</f>
        <v>AMB. CHIRURGIA VASCOLARE</v>
      </c>
      <c r="M2254" s="24" t="str">
        <f>VLOOKUP($A2254,'[1]MAN PROG 2026'!$A$2:$AI$3379,13,FALSE)</f>
        <v>COMPONENTE</v>
      </c>
      <c r="N2254" s="24" t="str">
        <f>VLOOKUP($A2254,'[1]MAN PROG 2026'!$A$2:$AI$3379,14,FALSE)</f>
        <v>103895</v>
      </c>
      <c r="O2254" s="24" t="str">
        <f>VLOOKUP($A2254,'[1]MAN PROG 2026'!$A$2:$AI$3379,15,FALSE)</f>
        <v>ECO16 (103895)</v>
      </c>
      <c r="P2254" s="25" t="str">
        <f>VLOOKUP($A2254,'[1]MAN PROG 2026'!$A$2:$AI$3379,20,FALSE)</f>
        <v>DA FARE</v>
      </c>
      <c r="Q2254" s="8" t="s">
        <v>952</v>
      </c>
      <c r="R2254" s="26">
        <v>46272</v>
      </c>
      <c r="S2254" s="8" t="s">
        <v>53</v>
      </c>
      <c r="T2254" s="37" t="s">
        <v>530</v>
      </c>
      <c r="U2254" s="27"/>
      <c r="V2254" s="27"/>
      <c r="W2254" s="27"/>
      <c r="X2254" s="27"/>
      <c r="Y2254" s="27"/>
      <c r="Z2254" s="27"/>
      <c r="AA2254" s="27"/>
      <c r="AB2254" s="27"/>
      <c r="AC2254" s="27"/>
      <c r="AD2254" s="27"/>
      <c r="AE2254" s="27"/>
      <c r="AF2254" s="27"/>
      <c r="AG2254" s="9" t="s">
        <v>32</v>
      </c>
      <c r="AH2254" s="27"/>
      <c r="AI2254" s="27"/>
      <c r="AJ2254" s="27"/>
      <c r="AK2254" s="27"/>
      <c r="AL2254" s="27"/>
      <c r="AM2254" s="11"/>
      <c r="AN2254" s="28"/>
      <c r="AO2254" s="28"/>
      <c r="AP2254" s="29"/>
      <c r="AQ2254" s="30"/>
      <c r="AR2254" s="31"/>
      <c r="AS2254" s="32"/>
      <c r="AT2254" s="33"/>
      <c r="AU2254" s="34"/>
      <c r="AV2254" s="27"/>
      <c r="AW2254" s="27"/>
      <c r="AX2254" s="27"/>
      <c r="AY2254" s="27"/>
    </row>
    <row r="2255" spans="1:51" ht="24" customHeight="1" x14ac:dyDescent="0.3">
      <c r="A2255" s="22">
        <v>104017</v>
      </c>
      <c r="B2255" s="23" t="str">
        <f>VLOOKUP($A2255,'[1]MAN PROG 2026'!$A$1:$AI$3379,2,FALSE)</f>
        <v>ELETTROBISTURI</v>
      </c>
      <c r="C2255" s="23" t="str">
        <f>VLOOKUP($A2255,'[1]MAN PROG 2026'!$A$1:$AI$3379,3,FALSE)</f>
        <v>ERBE ELEKTROMEDIZIN GMBH</v>
      </c>
      <c r="D2255" s="23" t="str">
        <f>VLOOKUP($A2255,'[1]MAN PROG 2026'!$A$1:$AI$3379,4,FALSE)</f>
        <v>VIO 3</v>
      </c>
      <c r="E2255" s="23" t="str">
        <f>VLOOKUP($A2255,'[1]MAN PROG 2026'!$A$1:$AI$3379,5,FALSE)</f>
        <v>11487653</v>
      </c>
      <c r="F2255" s="23" t="str">
        <f>VLOOKUP($A2255,'[1]MAN PROG 2026'!$A$1:$AI$3379,6,FALSE)</f>
        <v>PRINCIPALE</v>
      </c>
      <c r="G2255" s="23">
        <f>VLOOKUP($A2255,'[1]MAN PROG 2026'!$A$1:$AI$3379,7,FALSE)</f>
        <v>104017</v>
      </c>
      <c r="H2255" s="23">
        <f>VLOOKUP($A2255,'[1]MAN PROG 2026'!$A$1:$AI$3379,8,FALSE)</f>
        <v>0</v>
      </c>
      <c r="I2255" s="23" t="str">
        <f>VLOOKUP($A2255,'[1]MAN PROG 2026'!$A$1:$AI$3379,9,FALSE)</f>
        <v>S.PIETRO</v>
      </c>
      <c r="J2255" s="23" t="str">
        <f>VLOOKUP($A2255,'[1]MAN PROG 2026'!$A$1:$AI$3379,10,FALSE)</f>
        <v>BLOCCO OPERATORIO</v>
      </c>
      <c r="K2255" s="23" t="str">
        <f>VLOOKUP($A2255,'[1]MAN PROG 2026'!$A$1:$AI$3379,11,FALSE)</f>
        <v>BLOCCO OPERATORIO</v>
      </c>
      <c r="L2255" s="24" t="str">
        <f>VLOOKUP($A2255,'[1]MAN PROG 2026'!$A$2:$AI$3379,12,FALSE)</f>
        <v>BLOCCO OPERATORIO SALA 4</v>
      </c>
      <c r="M2255" s="24" t="str">
        <f>VLOOKUP($A2255,'[1]MAN PROG 2026'!$A$2:$AI$3379,13,FALSE)</f>
        <v>PRINCIPALE</v>
      </c>
      <c r="N2255" s="24" t="str">
        <f>VLOOKUP($A2255,'[1]MAN PROG 2026'!$A$2:$AI$3379,14,FALSE)</f>
        <v>104017</v>
      </c>
      <c r="O2255" s="24">
        <f>VLOOKUP($A2255,'[1]MAN PROG 2026'!$A$2:$AI$3379,15,FALSE)</f>
        <v>0</v>
      </c>
      <c r="P2255" s="25" t="str">
        <f>VLOOKUP($A2255,'[1]MAN PROG 2026'!$A$2:$AI$3379,20,FALSE)</f>
        <v>DA FARE</v>
      </c>
      <c r="Q2255" s="9" t="str">
        <f t="shared" ref="Q2255:Q2256" si="81">RIGHT(A2255,4)</f>
        <v>4017</v>
      </c>
      <c r="R2255" s="26">
        <v>46260</v>
      </c>
      <c r="S2255" s="8" t="s">
        <v>53</v>
      </c>
      <c r="T2255" s="37"/>
      <c r="U2255" s="27" t="s">
        <v>55</v>
      </c>
      <c r="V2255" s="27" t="s">
        <v>56</v>
      </c>
      <c r="W2255" s="27" t="s">
        <v>55</v>
      </c>
      <c r="X2255" s="27" t="s">
        <v>55</v>
      </c>
      <c r="Y2255" s="27" t="s">
        <v>55</v>
      </c>
      <c r="Z2255" s="27" t="s">
        <v>55</v>
      </c>
      <c r="AA2255" s="27" t="s">
        <v>55</v>
      </c>
      <c r="AB2255" s="27" t="s">
        <v>57</v>
      </c>
      <c r="AC2255" s="27" t="s">
        <v>67</v>
      </c>
      <c r="AD2255" s="27" t="s">
        <v>93</v>
      </c>
      <c r="AE2255" s="27" t="s">
        <v>68</v>
      </c>
      <c r="AF2255" s="27" t="s">
        <v>953</v>
      </c>
      <c r="AG2255" s="9" t="s">
        <v>32</v>
      </c>
      <c r="AH2255" s="27" t="s">
        <v>70</v>
      </c>
      <c r="AI2255" s="27" t="s">
        <v>70</v>
      </c>
      <c r="AJ2255" s="27" t="s">
        <v>61</v>
      </c>
      <c r="AK2255" s="27" t="s">
        <v>70</v>
      </c>
      <c r="AL2255" s="27" t="s">
        <v>70</v>
      </c>
      <c r="AM2255" s="11">
        <v>73</v>
      </c>
      <c r="AN2255" s="40">
        <v>22.9</v>
      </c>
      <c r="AO2255" s="28" t="s">
        <v>85</v>
      </c>
      <c r="AP2255" s="29"/>
      <c r="AQ2255" s="30"/>
      <c r="AR2255" s="31"/>
      <c r="AS2255" s="32"/>
      <c r="AT2255" s="33"/>
      <c r="AU2255" s="34"/>
      <c r="AV2255" s="27" t="s">
        <v>62</v>
      </c>
      <c r="AW2255" s="27">
        <v>5625031</v>
      </c>
      <c r="AX2255" s="27" t="s">
        <v>63</v>
      </c>
      <c r="AY2255" s="27"/>
    </row>
    <row r="2256" spans="1:51" ht="24" customHeight="1" x14ac:dyDescent="0.3">
      <c r="A2256" s="22">
        <v>104018</v>
      </c>
      <c r="B2256" s="23" t="str">
        <f>VLOOKUP($A2256,'[1]MAN PROG 2026'!$A$1:$AI$3379,2,FALSE)</f>
        <v>MODULO PER LA COAGULAZIONE AD ARGON</v>
      </c>
      <c r="C2256" s="23" t="str">
        <f>VLOOKUP($A2256,'[1]MAN PROG 2026'!$A$1:$AI$3379,3,FALSE)</f>
        <v>ERBE ELEKTROMEDIZIN GMBH</v>
      </c>
      <c r="D2256" s="23" t="str">
        <f>VLOOKUP($A2256,'[1]MAN PROG 2026'!$A$1:$AI$3379,4,FALSE)</f>
        <v>APC 3</v>
      </c>
      <c r="E2256" s="23" t="str">
        <f>VLOOKUP($A2256,'[1]MAN PROG 2026'!$A$1:$AI$3379,5,FALSE)</f>
        <v>11486066</v>
      </c>
      <c r="F2256" s="23" t="str">
        <f>VLOOKUP($A2256,'[1]MAN PROG 2026'!$A$1:$AI$3379,6,FALSE)</f>
        <v>COMPONENTE</v>
      </c>
      <c r="G2256" s="23" t="str">
        <f>VLOOKUP($A2256,'[1]MAN PROG 2026'!$A$1:$AI$3379,7,FALSE)</f>
        <v>104017</v>
      </c>
      <c r="H2256" s="23">
        <f>VLOOKUP($A2256,'[1]MAN PROG 2026'!$A$1:$AI$3379,8,FALSE)</f>
        <v>0</v>
      </c>
      <c r="I2256" s="23" t="str">
        <f>VLOOKUP($A2256,'[1]MAN PROG 2026'!$A$1:$AI$3379,9,FALSE)</f>
        <v>S.PIETRO</v>
      </c>
      <c r="J2256" s="23" t="str">
        <f>VLOOKUP($A2256,'[1]MAN PROG 2026'!$A$1:$AI$3379,10,FALSE)</f>
        <v>BLOCCO OPERATORIO</v>
      </c>
      <c r="K2256" s="23" t="str">
        <f>VLOOKUP($A2256,'[1]MAN PROG 2026'!$A$1:$AI$3379,11,FALSE)</f>
        <v>BLOCCO OPERATORIO</v>
      </c>
      <c r="L2256" s="24" t="str">
        <f>VLOOKUP($A2256,'[1]MAN PROG 2026'!$A$2:$AI$3379,12,FALSE)</f>
        <v>BLOCCO OPERATORIO SALA 4</v>
      </c>
      <c r="M2256" s="24" t="str">
        <f>VLOOKUP($A2256,'[1]MAN PROG 2026'!$A$2:$AI$3379,13,FALSE)</f>
        <v>COMPONENTE</v>
      </c>
      <c r="N2256" s="24" t="str">
        <f>VLOOKUP($A2256,'[1]MAN PROG 2026'!$A$2:$AI$3379,14,FALSE)</f>
        <v>104017</v>
      </c>
      <c r="O2256" s="24">
        <f>VLOOKUP($A2256,'[1]MAN PROG 2026'!$A$2:$AI$3379,15,FALSE)</f>
        <v>0</v>
      </c>
      <c r="P2256" s="25" t="str">
        <f>VLOOKUP($A2256,'[1]MAN PROG 2026'!$A$2:$AI$3379,20,FALSE)</f>
        <v>DA FARE</v>
      </c>
      <c r="Q2256" s="9" t="str">
        <f t="shared" si="81"/>
        <v>4018</v>
      </c>
      <c r="R2256" s="26">
        <v>46260</v>
      </c>
      <c r="S2256" s="8" t="s">
        <v>53</v>
      </c>
      <c r="T2256" s="37"/>
      <c r="U2256" s="27" t="s">
        <v>55</v>
      </c>
      <c r="V2256" s="27" t="s">
        <v>56</v>
      </c>
      <c r="W2256" s="27" t="s">
        <v>55</v>
      </c>
      <c r="X2256" s="27" t="s">
        <v>55</v>
      </c>
      <c r="Y2256" s="27" t="s">
        <v>55</v>
      </c>
      <c r="Z2256" s="27" t="s">
        <v>55</v>
      </c>
      <c r="AA2256" s="27" t="s">
        <v>55</v>
      </c>
      <c r="AB2256" s="27" t="s">
        <v>66</v>
      </c>
      <c r="AC2256" s="27" t="s">
        <v>67</v>
      </c>
      <c r="AD2256" s="27" t="s">
        <v>93</v>
      </c>
      <c r="AE2256" s="27" t="s">
        <v>88</v>
      </c>
      <c r="AF2256" s="27" t="s">
        <v>61</v>
      </c>
      <c r="AG2256" s="9" t="s">
        <v>32</v>
      </c>
      <c r="AH2256" s="27" t="s">
        <v>61</v>
      </c>
      <c r="AI2256" s="27" t="s">
        <v>70</v>
      </c>
      <c r="AJ2256" s="27" t="s">
        <v>61</v>
      </c>
      <c r="AK2256" s="27" t="s">
        <v>61</v>
      </c>
      <c r="AL2256" s="27" t="s">
        <v>70</v>
      </c>
      <c r="AM2256" s="11">
        <v>73</v>
      </c>
      <c r="AN2256" s="40">
        <v>16.600000000000001</v>
      </c>
      <c r="AO2256" s="28"/>
      <c r="AP2256" s="29"/>
      <c r="AQ2256" s="30"/>
      <c r="AR2256" s="31"/>
      <c r="AS2256" s="32"/>
      <c r="AT2256" s="33"/>
      <c r="AU2256" s="34"/>
      <c r="AV2256" s="27" t="s">
        <v>62</v>
      </c>
      <c r="AW2256" s="27">
        <v>5625031</v>
      </c>
      <c r="AX2256" s="27" t="s">
        <v>63</v>
      </c>
      <c r="AY2256" s="27"/>
    </row>
    <row r="2257" spans="1:51" ht="24" customHeight="1" x14ac:dyDescent="0.3">
      <c r="A2257" s="22">
        <v>104019</v>
      </c>
      <c r="B2257" s="23" t="str">
        <f>VLOOKUP($A2257,'[1]MAN PROG 2026'!$A$1:$AI$3379,2,FALSE)</f>
        <v>ELETTROBISTURI</v>
      </c>
      <c r="C2257" s="23" t="str">
        <f>VLOOKUP($A2257,'[1]MAN PROG 2026'!$A$1:$AI$3379,3,FALSE)</f>
        <v>ERBE ELEKTROMEDIZIN GMBH</v>
      </c>
      <c r="D2257" s="23" t="str">
        <f>VLOOKUP($A2257,'[1]MAN PROG 2026'!$A$1:$AI$3379,4,FALSE)</f>
        <v>VIO 3</v>
      </c>
      <c r="E2257" s="23" t="str">
        <f>VLOOKUP($A2257,'[1]MAN PROG 2026'!$A$1:$AI$3379,5,FALSE)</f>
        <v>11487652</v>
      </c>
      <c r="F2257" s="23" t="str">
        <f>VLOOKUP($A2257,'[1]MAN PROG 2026'!$A$1:$AI$3379,6,FALSE)</f>
        <v>PRINCIPALE</v>
      </c>
      <c r="G2257" s="23">
        <f>VLOOKUP($A2257,'[1]MAN PROG 2026'!$A$1:$AI$3379,7,FALSE)</f>
        <v>104019</v>
      </c>
      <c r="H2257" s="23">
        <f>VLOOKUP($A2257,'[1]MAN PROG 2026'!$A$1:$AI$3379,8,FALSE)</f>
        <v>0</v>
      </c>
      <c r="I2257" s="23" t="str">
        <f>VLOOKUP($A2257,'[1]MAN PROG 2026'!$A$1:$AI$3379,9,FALSE)</f>
        <v>S.PIETRO</v>
      </c>
      <c r="J2257" s="23" t="str">
        <f>VLOOKUP($A2257,'[1]MAN PROG 2026'!$A$1:$AI$3379,10,FALSE)</f>
        <v>BLOCCO OPERATORIO</v>
      </c>
      <c r="K2257" s="23" t="str">
        <f>VLOOKUP($A2257,'[1]MAN PROG 2026'!$A$1:$AI$3379,11,FALSE)</f>
        <v>BLOCCO OPERATORIO</v>
      </c>
      <c r="L2257" s="24" t="str">
        <f>VLOOKUP($A2257,'[1]MAN PROG 2026'!$A$2:$AI$3379,12,FALSE)</f>
        <v>BLOCCO OPERATORIO SALA 2</v>
      </c>
      <c r="M2257" s="24" t="str">
        <f>VLOOKUP($A2257,'[1]MAN PROG 2026'!$A$2:$AI$3379,13,FALSE)</f>
        <v>SINGOLA</v>
      </c>
      <c r="N2257" s="24" t="str">
        <f>VLOOKUP($A2257,'[1]MAN PROG 2026'!$A$2:$AI$3379,14,FALSE)</f>
        <v>104019</v>
      </c>
      <c r="O2257" s="24">
        <f>VLOOKUP($A2257,'[1]MAN PROG 2026'!$A$2:$AI$3379,15,FALSE)</f>
        <v>0</v>
      </c>
      <c r="P2257" s="25" t="str">
        <f>VLOOKUP($A2257,'[1]MAN PROG 2026'!$A$2:$AI$3379,20,FALSE)</f>
        <v>DA FARE</v>
      </c>
      <c r="Q2257" s="9" t="str">
        <f>RIGHT(A2257,4)</f>
        <v>4019</v>
      </c>
      <c r="R2257" s="26">
        <v>46259</v>
      </c>
      <c r="S2257" s="8" t="s">
        <v>53</v>
      </c>
      <c r="T2257" s="37"/>
      <c r="U2257" s="27" t="s">
        <v>55</v>
      </c>
      <c r="V2257" s="27" t="s">
        <v>56</v>
      </c>
      <c r="W2257" s="27" t="s">
        <v>55</v>
      </c>
      <c r="X2257" s="27" t="s">
        <v>55</v>
      </c>
      <c r="Y2257" s="27" t="s">
        <v>55</v>
      </c>
      <c r="Z2257" s="27" t="s">
        <v>55</v>
      </c>
      <c r="AA2257" s="27" t="s">
        <v>55</v>
      </c>
      <c r="AB2257" s="27" t="s">
        <v>57</v>
      </c>
      <c r="AC2257" s="27" t="s">
        <v>67</v>
      </c>
      <c r="AD2257" s="27" t="s">
        <v>59</v>
      </c>
      <c r="AE2257" s="27" t="s">
        <v>68</v>
      </c>
      <c r="AF2257" s="27" t="s">
        <v>954</v>
      </c>
      <c r="AG2257" s="9" t="s">
        <v>32</v>
      </c>
      <c r="AH2257" s="27" t="s">
        <v>70</v>
      </c>
      <c r="AI2257" s="27" t="s">
        <v>70</v>
      </c>
      <c r="AJ2257" s="27" t="s">
        <v>61</v>
      </c>
      <c r="AK2257" s="27" t="s">
        <v>70</v>
      </c>
      <c r="AL2257" s="27" t="s">
        <v>70</v>
      </c>
      <c r="AM2257" s="11">
        <v>134.19999999999999</v>
      </c>
      <c r="AN2257" s="28">
        <v>22.8</v>
      </c>
      <c r="AO2257" s="28" t="s">
        <v>85</v>
      </c>
      <c r="AP2257" s="29"/>
      <c r="AQ2257" s="30"/>
      <c r="AR2257" s="31"/>
      <c r="AS2257" s="32"/>
      <c r="AT2257" s="33"/>
      <c r="AU2257" s="34"/>
      <c r="AV2257" s="27" t="s">
        <v>62</v>
      </c>
      <c r="AW2257" s="27">
        <v>5625031</v>
      </c>
      <c r="AX2257" s="27" t="s">
        <v>63</v>
      </c>
      <c r="AY2257" s="27"/>
    </row>
    <row r="2258" spans="1:51" ht="24" customHeight="1" x14ac:dyDescent="0.3">
      <c r="A2258" s="22">
        <v>104020</v>
      </c>
      <c r="B2258" s="23" t="str">
        <f>VLOOKUP($A2258,'[1]MAN PROG 2026'!$A$1:$AI$3379,2,FALSE)</f>
        <v>MAMMOGRAFO</v>
      </c>
      <c r="C2258" s="23" t="str">
        <f>VLOOKUP($A2258,'[1]MAN PROG 2026'!$A$1:$AI$3379,3,FALSE)</f>
        <v>FUJI FILM CORP</v>
      </c>
      <c r="D2258" s="23" t="str">
        <f>VLOOKUP($A2258,'[1]MAN PROG 2026'!$A$1:$AI$3379,4,FALSE)</f>
        <v>AMULET INNOVALITY</v>
      </c>
      <c r="E2258" s="23" t="str">
        <f>VLOOKUP($A2258,'[1]MAN PROG 2026'!$A$1:$AI$3379,5,FALSE)</f>
        <v>87222338</v>
      </c>
      <c r="F2258" s="23" t="str">
        <f>VLOOKUP($A2258,'[1]MAN PROG 2026'!$A$1:$AI$3379,6,FALSE)</f>
        <v>PRINCIPALE</v>
      </c>
      <c r="G2258" s="23">
        <f>VLOOKUP($A2258,'[1]MAN PROG 2026'!$A$1:$AI$3379,7,FALSE)</f>
        <v>104020</v>
      </c>
      <c r="H2258" s="23">
        <f>VLOOKUP($A2258,'[1]MAN PROG 2026'!$A$1:$AI$3379,8,FALSE)</f>
        <v>0</v>
      </c>
      <c r="I2258" s="23" t="str">
        <f>VLOOKUP($A2258,'[1]MAN PROG 2026'!$A$1:$AI$3379,9,FALSE)</f>
        <v>S.PIETRO</v>
      </c>
      <c r="J2258" s="23" t="str">
        <f>VLOOKUP($A2258,'[1]MAN PROG 2026'!$A$1:$AI$3379,10,FALSE)</f>
        <v>RADIOLOGIA</v>
      </c>
      <c r="K2258" s="23" t="str">
        <f>VLOOKUP($A2258,'[1]MAN PROG 2026'!$A$1:$AI$3379,11,FALSE)</f>
        <v>RADIOLOGIA</v>
      </c>
      <c r="L2258" s="24" t="str">
        <f>VLOOKUP($A2258,'[1]MAN PROG 2026'!$A$2:$AI$3379,12,FALSE)</f>
        <v>RADIOLOGIA</v>
      </c>
      <c r="M2258" s="24" t="str">
        <f>VLOOKUP($A2258,'[1]MAN PROG 2026'!$A$2:$AI$3379,13,FALSE)</f>
        <v>PRINCIPALE</v>
      </c>
      <c r="N2258" s="24">
        <f>VLOOKUP($A2258,'[1]MAN PROG 2026'!$A$2:$AI$3379,14,FALSE)</f>
        <v>104020</v>
      </c>
      <c r="O2258" s="24">
        <f>VLOOKUP($A2258,'[1]MAN PROG 2026'!$A$2:$AI$3379,15,FALSE)</f>
        <v>0</v>
      </c>
      <c r="P2258" s="25" t="str">
        <f>VLOOKUP($A2258,'[1]MAN PROG 2026'!$A$2:$AI$3379,20,FALSE)</f>
        <v>NON PREVISTO</v>
      </c>
      <c r="Q2258" s="8"/>
      <c r="R2258" s="26"/>
      <c r="S2258" s="8"/>
      <c r="T2258" s="37"/>
      <c r="U2258" s="27"/>
      <c r="V2258" s="27"/>
      <c r="W2258" s="27"/>
      <c r="X2258" s="27"/>
      <c r="Y2258" s="27"/>
      <c r="Z2258" s="27"/>
      <c r="AA2258" s="27"/>
      <c r="AB2258" s="27"/>
      <c r="AC2258" s="27"/>
      <c r="AD2258" s="27"/>
      <c r="AE2258" s="27"/>
      <c r="AF2258" s="27"/>
      <c r="AG2258" s="9" t="s">
        <v>32</v>
      </c>
      <c r="AH2258" s="27"/>
      <c r="AI2258" s="27"/>
      <c r="AJ2258" s="27"/>
      <c r="AK2258" s="27"/>
      <c r="AL2258" s="27"/>
      <c r="AM2258" s="11"/>
      <c r="AN2258" s="28"/>
      <c r="AO2258" s="28"/>
      <c r="AP2258" s="29"/>
      <c r="AQ2258" s="30"/>
      <c r="AR2258" s="31"/>
      <c r="AS2258" s="32"/>
      <c r="AT2258" s="33"/>
      <c r="AU2258" s="34"/>
      <c r="AV2258" s="27"/>
      <c r="AW2258" s="27"/>
      <c r="AX2258" s="27"/>
      <c r="AY2258" s="27"/>
    </row>
    <row r="2259" spans="1:51" ht="24" customHeight="1" x14ac:dyDescent="0.3">
      <c r="A2259" s="22">
        <v>104021</v>
      </c>
      <c r="B2259" s="23" t="str">
        <f>VLOOKUP($A2259,'[1]MAN PROG 2026'!$A$1:$AI$3379,2,FALSE)</f>
        <v>CONSOLLE DI COMANDO PER GRUPPO RADIOLOGICO</v>
      </c>
      <c r="C2259" s="23" t="str">
        <f>VLOOKUP($A2259,'[1]MAN PROG 2026'!$A$1:$AI$3379,3,FALSE)</f>
        <v>FUJI FILM CORP</v>
      </c>
      <c r="D2259" s="23" t="str">
        <f>VLOOKUP($A2259,'[1]MAN PROG 2026'!$A$1:$AI$3379,4,FALSE)</f>
        <v>NR</v>
      </c>
      <c r="E2259" s="23" t="str">
        <f>VLOOKUP($A2259,'[1]MAN PROG 2026'!$A$1:$AI$3379,5,FALSE)</f>
        <v>97140790</v>
      </c>
      <c r="F2259" s="23" t="str">
        <f>VLOOKUP($A2259,'[1]MAN PROG 2026'!$A$1:$AI$3379,6,FALSE)</f>
        <v>COMPONENTE</v>
      </c>
      <c r="G2259" s="23" t="str">
        <f>VLOOKUP($A2259,'[1]MAN PROG 2026'!$A$1:$AI$3379,7,FALSE)</f>
        <v>104020</v>
      </c>
      <c r="H2259" s="23">
        <f>VLOOKUP($A2259,'[1]MAN PROG 2026'!$A$1:$AI$3379,8,FALSE)</f>
        <v>0</v>
      </c>
      <c r="I2259" s="23" t="str">
        <f>VLOOKUP($A2259,'[1]MAN PROG 2026'!$A$1:$AI$3379,9,FALSE)</f>
        <v>S.PIETRO</v>
      </c>
      <c r="J2259" s="23" t="str">
        <f>VLOOKUP($A2259,'[1]MAN PROG 2026'!$A$1:$AI$3379,10,FALSE)</f>
        <v>RADIOLOGIA</v>
      </c>
      <c r="K2259" s="23" t="str">
        <f>VLOOKUP($A2259,'[1]MAN PROG 2026'!$A$1:$AI$3379,11,FALSE)</f>
        <v>RADIOLOGIA</v>
      </c>
      <c r="L2259" s="24" t="str">
        <f>VLOOKUP($A2259,'[1]MAN PROG 2026'!$A$2:$AI$3379,12,FALSE)</f>
        <v>RADIOLOGIA</v>
      </c>
      <c r="M2259" s="24" t="str">
        <f>VLOOKUP($A2259,'[1]MAN PROG 2026'!$A$2:$AI$3379,13,FALSE)</f>
        <v>COMPONENTE</v>
      </c>
      <c r="N2259" s="24" t="str">
        <f>VLOOKUP($A2259,'[1]MAN PROG 2026'!$A$2:$AI$3379,14,FALSE)</f>
        <v>104020</v>
      </c>
      <c r="O2259" s="24">
        <f>VLOOKUP($A2259,'[1]MAN PROG 2026'!$A$2:$AI$3379,15,FALSE)</f>
        <v>0</v>
      </c>
      <c r="P2259" s="25" t="str">
        <f>VLOOKUP($A2259,'[1]MAN PROG 2026'!$A$2:$AI$3379,20,FALSE)</f>
        <v>NON PREVISTO</v>
      </c>
      <c r="Q2259" s="8"/>
      <c r="R2259" s="26"/>
      <c r="S2259" s="8"/>
      <c r="T2259" s="37"/>
      <c r="U2259" s="27"/>
      <c r="V2259" s="27"/>
      <c r="W2259" s="27"/>
      <c r="X2259" s="27"/>
      <c r="Y2259" s="27"/>
      <c r="Z2259" s="27"/>
      <c r="AA2259" s="27"/>
      <c r="AB2259" s="27"/>
      <c r="AC2259" s="27"/>
      <c r="AD2259" s="27"/>
      <c r="AE2259" s="27"/>
      <c r="AF2259" s="27"/>
      <c r="AG2259" s="9" t="s">
        <v>32</v>
      </c>
      <c r="AH2259" s="27"/>
      <c r="AI2259" s="27"/>
      <c r="AJ2259" s="27"/>
      <c r="AK2259" s="27"/>
      <c r="AL2259" s="27"/>
      <c r="AM2259" s="11"/>
      <c r="AN2259" s="28"/>
      <c r="AO2259" s="28"/>
      <c r="AP2259" s="29"/>
      <c r="AQ2259" s="30"/>
      <c r="AR2259" s="31"/>
      <c r="AS2259" s="32"/>
      <c r="AT2259" s="33"/>
      <c r="AU2259" s="34"/>
      <c r="AV2259" s="27"/>
      <c r="AW2259" s="27"/>
      <c r="AX2259" s="27"/>
      <c r="AY2259" s="27"/>
    </row>
    <row r="2260" spans="1:51" ht="24" customHeight="1" x14ac:dyDescent="0.3">
      <c r="A2260" s="22">
        <v>104022</v>
      </c>
      <c r="B2260" s="23" t="str">
        <f>VLOOKUP($A2260,'[1]MAN PROG 2026'!$A$1:$AI$3379,2,FALSE)</f>
        <v>MONITOR TELEVISIVO PER BIOIMMAGINI</v>
      </c>
      <c r="C2260" s="23" t="str">
        <f>VLOOKUP($A2260,'[1]MAN PROG 2026'!$A$1:$AI$3379,3,FALSE)</f>
        <v>EIZO NANAO CORP</v>
      </c>
      <c r="D2260" s="23" t="str">
        <f>VLOOKUP($A2260,'[1]MAN PROG 2026'!$A$1:$AI$3379,4,FALSE)</f>
        <v>RX 250 2MP</v>
      </c>
      <c r="E2260" s="23" t="str">
        <f>VLOOKUP($A2260,'[1]MAN PROG 2026'!$A$1:$AI$3379,5,FALSE)</f>
        <v>42346069</v>
      </c>
      <c r="F2260" s="23" t="str">
        <f>VLOOKUP($A2260,'[1]MAN PROG 2026'!$A$1:$AI$3379,6,FALSE)</f>
        <v>COMPONENTE</v>
      </c>
      <c r="G2260" s="23" t="str">
        <f>VLOOKUP($A2260,'[1]MAN PROG 2026'!$A$1:$AI$3379,7,FALSE)</f>
        <v>104020</v>
      </c>
      <c r="H2260" s="23">
        <f>VLOOKUP($A2260,'[1]MAN PROG 2026'!$A$1:$AI$3379,8,FALSE)</f>
        <v>0</v>
      </c>
      <c r="I2260" s="23" t="str">
        <f>VLOOKUP($A2260,'[1]MAN PROG 2026'!$A$1:$AI$3379,9,FALSE)</f>
        <v>S.PIETRO</v>
      </c>
      <c r="J2260" s="23" t="str">
        <f>VLOOKUP($A2260,'[1]MAN PROG 2026'!$A$1:$AI$3379,10,FALSE)</f>
        <v>RADIOLOGIA</v>
      </c>
      <c r="K2260" s="23" t="str">
        <f>VLOOKUP($A2260,'[1]MAN PROG 2026'!$A$1:$AI$3379,11,FALSE)</f>
        <v>RADIOLOGIA</v>
      </c>
      <c r="L2260" s="24" t="str">
        <f>VLOOKUP($A2260,'[1]MAN PROG 2026'!$A$2:$AI$3379,12,FALSE)</f>
        <v>RADIOLOGIA</v>
      </c>
      <c r="M2260" s="24" t="str">
        <f>VLOOKUP($A2260,'[1]MAN PROG 2026'!$A$2:$AI$3379,13,FALSE)</f>
        <v>COMPONENTE</v>
      </c>
      <c r="N2260" s="24" t="str">
        <f>VLOOKUP($A2260,'[1]MAN PROG 2026'!$A$2:$AI$3379,14,FALSE)</f>
        <v>104020</v>
      </c>
      <c r="O2260" s="24">
        <f>VLOOKUP($A2260,'[1]MAN PROG 2026'!$A$2:$AI$3379,15,FALSE)</f>
        <v>0</v>
      </c>
      <c r="P2260" s="25" t="str">
        <f>VLOOKUP($A2260,'[1]MAN PROG 2026'!$A$2:$AI$3379,20,FALSE)</f>
        <v>NON PREVISTO</v>
      </c>
      <c r="Q2260" s="8"/>
      <c r="R2260" s="26"/>
      <c r="S2260" s="8"/>
      <c r="T2260" s="37"/>
      <c r="U2260" s="27"/>
      <c r="V2260" s="27"/>
      <c r="W2260" s="27"/>
      <c r="X2260" s="27"/>
      <c r="Y2260" s="27"/>
      <c r="Z2260" s="27"/>
      <c r="AA2260" s="27"/>
      <c r="AB2260" s="27"/>
      <c r="AC2260" s="27"/>
      <c r="AD2260" s="27"/>
      <c r="AE2260" s="27"/>
      <c r="AF2260" s="27"/>
      <c r="AG2260" s="9" t="s">
        <v>32</v>
      </c>
      <c r="AH2260" s="27"/>
      <c r="AI2260" s="27"/>
      <c r="AJ2260" s="27"/>
      <c r="AK2260" s="27"/>
      <c r="AL2260" s="27"/>
      <c r="AM2260" s="11"/>
      <c r="AN2260" s="28"/>
      <c r="AO2260" s="28"/>
      <c r="AP2260" s="29"/>
      <c r="AQ2260" s="30"/>
      <c r="AR2260" s="31"/>
      <c r="AS2260" s="32"/>
      <c r="AT2260" s="33"/>
      <c r="AU2260" s="34"/>
      <c r="AV2260" s="27"/>
      <c r="AW2260" s="27"/>
      <c r="AX2260" s="27"/>
      <c r="AY2260" s="27"/>
    </row>
    <row r="2261" spans="1:51" ht="24" customHeight="1" x14ac:dyDescent="0.3">
      <c r="A2261" s="22">
        <v>104023</v>
      </c>
      <c r="B2261" s="23" t="str">
        <f>VLOOKUP($A2261,'[1]MAN PROG 2026'!$A$1:$AI$3379,2,FALSE)</f>
        <v>MONITOR TELEVISIVO PER BIOIMMAGINI</v>
      </c>
      <c r="C2261" s="23" t="str">
        <f>VLOOKUP($A2261,'[1]MAN PROG 2026'!$A$1:$AI$3379,3,FALSE)</f>
        <v>EIZO NANAO CORP</v>
      </c>
      <c r="D2261" s="23" t="str">
        <f>VLOOKUP($A2261,'[1]MAN PROG 2026'!$A$1:$AI$3379,4,FALSE)</f>
        <v>RADIFORCE RX360 3 MP</v>
      </c>
      <c r="E2261" s="23" t="str">
        <f>VLOOKUP($A2261,'[1]MAN PROG 2026'!$A$1:$AI$3379,5,FALSE)</f>
        <v>26200059</v>
      </c>
      <c r="F2261" s="23" t="str">
        <f>VLOOKUP($A2261,'[1]MAN PROG 2026'!$A$1:$AI$3379,6,FALSE)</f>
        <v>COMPONENTE</v>
      </c>
      <c r="G2261" s="23" t="str">
        <f>VLOOKUP($A2261,'[1]MAN PROG 2026'!$A$1:$AI$3379,7,FALSE)</f>
        <v>104020</v>
      </c>
      <c r="H2261" s="23">
        <f>VLOOKUP($A2261,'[1]MAN PROG 2026'!$A$1:$AI$3379,8,FALSE)</f>
        <v>0</v>
      </c>
      <c r="I2261" s="23" t="str">
        <f>VLOOKUP($A2261,'[1]MAN PROG 2026'!$A$1:$AI$3379,9,FALSE)</f>
        <v>S.PIETRO</v>
      </c>
      <c r="J2261" s="23" t="str">
        <f>VLOOKUP($A2261,'[1]MAN PROG 2026'!$A$1:$AI$3379,10,FALSE)</f>
        <v>RADIOLOGIA</v>
      </c>
      <c r="K2261" s="23" t="str">
        <f>VLOOKUP($A2261,'[1]MAN PROG 2026'!$A$1:$AI$3379,11,FALSE)</f>
        <v>RADIOLOGIA</v>
      </c>
      <c r="L2261" s="24" t="str">
        <f>VLOOKUP($A2261,'[1]MAN PROG 2026'!$A$2:$AI$3379,12,FALSE)</f>
        <v>RADIOLOGIA (MAMMOGRAFIA)</v>
      </c>
      <c r="M2261" s="24" t="str">
        <f>VLOOKUP($A2261,'[1]MAN PROG 2026'!$A$2:$AI$3379,13,FALSE)</f>
        <v>COMPONENTE</v>
      </c>
      <c r="N2261" s="24" t="str">
        <f>VLOOKUP($A2261,'[1]MAN PROG 2026'!$A$2:$AI$3379,14,FALSE)</f>
        <v>104020</v>
      </c>
      <c r="O2261" s="24">
        <f>VLOOKUP($A2261,'[1]MAN PROG 2026'!$A$2:$AI$3379,15,FALSE)</f>
        <v>0</v>
      </c>
      <c r="P2261" s="25" t="str">
        <f>VLOOKUP($A2261,'[1]MAN PROG 2026'!$A$2:$AI$3379,20,FALSE)</f>
        <v>NON PREVISTO</v>
      </c>
      <c r="Q2261" s="8"/>
      <c r="R2261" s="26"/>
      <c r="S2261" s="8"/>
      <c r="T2261" s="37"/>
      <c r="U2261" s="27"/>
      <c r="V2261" s="27"/>
      <c r="W2261" s="27"/>
      <c r="X2261" s="27"/>
      <c r="Y2261" s="27"/>
      <c r="Z2261" s="27"/>
      <c r="AA2261" s="27"/>
      <c r="AB2261" s="27"/>
      <c r="AC2261" s="27"/>
      <c r="AD2261" s="27"/>
      <c r="AE2261" s="27"/>
      <c r="AF2261" s="27"/>
      <c r="AG2261" s="9" t="s">
        <v>32</v>
      </c>
      <c r="AH2261" s="27"/>
      <c r="AI2261" s="27"/>
      <c r="AJ2261" s="27"/>
      <c r="AK2261" s="27"/>
      <c r="AL2261" s="27"/>
      <c r="AM2261" s="11"/>
      <c r="AN2261" s="28"/>
      <c r="AO2261" s="28"/>
      <c r="AP2261" s="29"/>
      <c r="AQ2261" s="30"/>
      <c r="AR2261" s="31"/>
      <c r="AS2261" s="32"/>
      <c r="AT2261" s="33"/>
      <c r="AU2261" s="34"/>
      <c r="AV2261" s="27"/>
      <c r="AW2261" s="27"/>
      <c r="AX2261" s="27"/>
      <c r="AY2261" s="27"/>
    </row>
    <row r="2262" spans="1:51" ht="24" customHeight="1" x14ac:dyDescent="0.3">
      <c r="A2262" s="22">
        <v>104024</v>
      </c>
      <c r="B2262" s="23" t="str">
        <f>VLOOKUP($A2262,'[1]MAN PROG 2026'!$A$1:$AI$3379,2,FALSE)</f>
        <v>SISTEMA STEREOTASSICO IN MAMMOGRAFIA RX</v>
      </c>
      <c r="C2262" s="23" t="str">
        <f>VLOOKUP($A2262,'[1]MAN PROG 2026'!$A$1:$AI$3379,3,FALSE)</f>
        <v>FUJI FILM CORP</v>
      </c>
      <c r="D2262" s="23" t="str">
        <f>VLOOKUP($A2262,'[1]MAN PROG 2026'!$A$1:$AI$3379,4,FALSE)</f>
        <v>AMULET INNOVALITY</v>
      </c>
      <c r="E2262" s="23" t="str">
        <f>VLOOKUP($A2262,'[1]MAN PROG 2026'!$A$1:$AI$3379,5,FALSE)</f>
        <v>96320472</v>
      </c>
      <c r="F2262" s="23" t="str">
        <f>VLOOKUP($A2262,'[1]MAN PROG 2026'!$A$1:$AI$3379,6,FALSE)</f>
        <v>COMPONENTE</v>
      </c>
      <c r="G2262" s="23" t="str">
        <f>VLOOKUP($A2262,'[1]MAN PROG 2026'!$A$1:$AI$3379,7,FALSE)</f>
        <v>104020</v>
      </c>
      <c r="H2262" s="23">
        <f>VLOOKUP($A2262,'[1]MAN PROG 2026'!$A$1:$AI$3379,8,FALSE)</f>
        <v>0</v>
      </c>
      <c r="I2262" s="23" t="str">
        <f>VLOOKUP($A2262,'[1]MAN PROG 2026'!$A$1:$AI$3379,9,FALSE)</f>
        <v>S.PIETRO</v>
      </c>
      <c r="J2262" s="23" t="str">
        <f>VLOOKUP($A2262,'[1]MAN PROG 2026'!$A$1:$AI$3379,10,FALSE)</f>
        <v>RADIOLOGIA</v>
      </c>
      <c r="K2262" s="23" t="str">
        <f>VLOOKUP($A2262,'[1]MAN PROG 2026'!$A$1:$AI$3379,11,FALSE)</f>
        <v>RADIOLOGIA</v>
      </c>
      <c r="L2262" s="24" t="str">
        <f>VLOOKUP($A2262,'[1]MAN PROG 2026'!$A$2:$AI$3379,12,FALSE)</f>
        <v>RADIOLOGIA</v>
      </c>
      <c r="M2262" s="24" t="str">
        <f>VLOOKUP($A2262,'[1]MAN PROG 2026'!$A$2:$AI$3379,13,FALSE)</f>
        <v>COMPONENTE</v>
      </c>
      <c r="N2262" s="24" t="str">
        <f>VLOOKUP($A2262,'[1]MAN PROG 2026'!$A$2:$AI$3379,14,FALSE)</f>
        <v>104020</v>
      </c>
      <c r="O2262" s="24">
        <f>VLOOKUP($A2262,'[1]MAN PROG 2026'!$A$2:$AI$3379,15,FALSE)</f>
        <v>0</v>
      </c>
      <c r="P2262" s="25" t="str">
        <f>VLOOKUP($A2262,'[1]MAN PROG 2026'!$A$2:$AI$3379,20,FALSE)</f>
        <v>NON PREVISTO</v>
      </c>
      <c r="Q2262" s="8"/>
      <c r="R2262" s="26"/>
      <c r="S2262" s="8"/>
      <c r="T2262" s="37"/>
      <c r="U2262" s="27"/>
      <c r="V2262" s="27"/>
      <c r="W2262" s="27"/>
      <c r="X2262" s="27"/>
      <c r="Y2262" s="27"/>
      <c r="Z2262" s="27"/>
      <c r="AA2262" s="27"/>
      <c r="AB2262" s="27"/>
      <c r="AC2262" s="27"/>
      <c r="AD2262" s="27"/>
      <c r="AE2262" s="27"/>
      <c r="AF2262" s="27"/>
      <c r="AG2262" s="9" t="s">
        <v>32</v>
      </c>
      <c r="AH2262" s="27"/>
      <c r="AI2262" s="27"/>
      <c r="AJ2262" s="27"/>
      <c r="AK2262" s="27"/>
      <c r="AL2262" s="27"/>
      <c r="AM2262" s="11"/>
      <c r="AN2262" s="28"/>
      <c r="AO2262" s="28"/>
      <c r="AP2262" s="29"/>
      <c r="AQ2262" s="30"/>
      <c r="AR2262" s="31"/>
      <c r="AS2262" s="32"/>
      <c r="AT2262" s="33"/>
      <c r="AU2262" s="34"/>
      <c r="AV2262" s="27"/>
      <c r="AW2262" s="27"/>
      <c r="AX2262" s="27"/>
      <c r="AY2262" s="27"/>
    </row>
    <row r="2263" spans="1:51" ht="24" customHeight="1" x14ac:dyDescent="0.3">
      <c r="A2263" s="22">
        <v>104025</v>
      </c>
      <c r="B2263" s="23" t="str">
        <f>VLOOKUP($A2263,'[1]MAN PROG 2026'!$A$1:$AI$3379,2,FALSE)</f>
        <v>POLTRONA PER TERAPIA</v>
      </c>
      <c r="C2263" s="23" t="str">
        <f>VLOOKUP($A2263,'[1]MAN PROG 2026'!$A$1:$AI$3379,3,FALSE)</f>
        <v>AKRUS GMBH &amp; CO</v>
      </c>
      <c r="D2263" s="23" t="str">
        <f>VLOOKUP($A2263,'[1]MAN PROG 2026'!$A$1:$AI$3379,4,FALSE)</f>
        <v>AK 5010 MBS</v>
      </c>
      <c r="E2263" s="23" t="str">
        <f>VLOOKUP($A2263,'[1]MAN PROG 2026'!$A$1:$AI$3379,5,FALSE)</f>
        <v>102803</v>
      </c>
      <c r="F2263" s="23" t="str">
        <f>VLOOKUP($A2263,'[1]MAN PROG 2026'!$A$1:$AI$3379,6,FALSE)</f>
        <v>COMPONENTE</v>
      </c>
      <c r="G2263" s="23" t="str">
        <f>VLOOKUP($A2263,'[1]MAN PROG 2026'!$A$1:$AI$3379,7,FALSE)</f>
        <v>104020</v>
      </c>
      <c r="H2263" s="23">
        <f>VLOOKUP($A2263,'[1]MAN PROG 2026'!$A$1:$AI$3379,8,FALSE)</f>
        <v>0</v>
      </c>
      <c r="I2263" s="23" t="str">
        <f>VLOOKUP($A2263,'[1]MAN PROG 2026'!$A$1:$AI$3379,9,FALSE)</f>
        <v>S.PIETRO</v>
      </c>
      <c r="J2263" s="23" t="str">
        <f>VLOOKUP($A2263,'[1]MAN PROG 2026'!$A$1:$AI$3379,10,FALSE)</f>
        <v>RADIOLOGIA</v>
      </c>
      <c r="K2263" s="23" t="str">
        <f>VLOOKUP($A2263,'[1]MAN PROG 2026'!$A$1:$AI$3379,11,FALSE)</f>
        <v>RADIOLOGIA</v>
      </c>
      <c r="L2263" s="24" t="str">
        <f>VLOOKUP($A2263,'[1]MAN PROG 2026'!$A$2:$AI$3379,12,FALSE)</f>
        <v>RADIOLOGIA</v>
      </c>
      <c r="M2263" s="24" t="str">
        <f>VLOOKUP($A2263,'[1]MAN PROG 2026'!$A$2:$AI$3379,13,FALSE)</f>
        <v>COMPONENTE</v>
      </c>
      <c r="N2263" s="24" t="str">
        <f>VLOOKUP($A2263,'[1]MAN PROG 2026'!$A$2:$AI$3379,14,FALSE)</f>
        <v>104020</v>
      </c>
      <c r="O2263" s="24">
        <f>VLOOKUP($A2263,'[1]MAN PROG 2026'!$A$2:$AI$3379,15,FALSE)</f>
        <v>0</v>
      </c>
      <c r="P2263" s="25" t="str">
        <f>VLOOKUP($A2263,'[1]MAN PROG 2026'!$A$2:$AI$3379,20,FALSE)</f>
        <v>NON PREVISTO</v>
      </c>
      <c r="Q2263" s="8"/>
      <c r="R2263" s="26"/>
      <c r="S2263" s="8"/>
      <c r="T2263" s="37"/>
      <c r="U2263" s="27"/>
      <c r="V2263" s="27"/>
      <c r="W2263" s="27"/>
      <c r="X2263" s="27"/>
      <c r="Y2263" s="27"/>
      <c r="Z2263" s="27"/>
      <c r="AA2263" s="27"/>
      <c r="AB2263" s="27"/>
      <c r="AC2263" s="27"/>
      <c r="AD2263" s="27"/>
      <c r="AE2263" s="27"/>
      <c r="AF2263" s="27"/>
      <c r="AG2263" s="9" t="s">
        <v>32</v>
      </c>
      <c r="AH2263" s="27"/>
      <c r="AI2263" s="27"/>
      <c r="AJ2263" s="27"/>
      <c r="AK2263" s="27"/>
      <c r="AL2263" s="27"/>
      <c r="AM2263" s="11"/>
      <c r="AN2263" s="28"/>
      <c r="AO2263" s="28"/>
      <c r="AP2263" s="29"/>
      <c r="AQ2263" s="30"/>
      <c r="AR2263" s="31"/>
      <c r="AS2263" s="32"/>
      <c r="AT2263" s="33"/>
      <c r="AU2263" s="34"/>
      <c r="AV2263" s="27"/>
      <c r="AW2263" s="27"/>
      <c r="AX2263" s="27"/>
      <c r="AY2263" s="27"/>
    </row>
    <row r="2264" spans="1:51" ht="24" customHeight="1" x14ac:dyDescent="0.3">
      <c r="A2264" s="22">
        <v>104026</v>
      </c>
      <c r="B2264" s="23" t="str">
        <f>VLOOKUP($A2264,'[1]MAN PROG 2026'!$A$1:$AI$3379,2,FALSE)</f>
        <v>WORKSTATION DIAGNOSTICA PER IMMAGINI</v>
      </c>
      <c r="C2264" s="23" t="str">
        <f>VLOOKUP($A2264,'[1]MAN PROG 2026'!$A$1:$AI$3379,3,FALSE)</f>
        <v>NR</v>
      </c>
      <c r="D2264" s="23" t="str">
        <f>VLOOKUP($A2264,'[1]MAN PROG 2026'!$A$1:$AI$3379,4,FALSE)</f>
        <v>NR</v>
      </c>
      <c r="E2264" s="23" t="str">
        <f>VLOOKUP($A2264,'[1]MAN PROG 2026'!$A$1:$AI$3379,5,FALSE)</f>
        <v>CZC0187ZNS</v>
      </c>
      <c r="F2264" s="23" t="str">
        <f>VLOOKUP($A2264,'[1]MAN PROG 2026'!$A$1:$AI$3379,6,FALSE)</f>
        <v>COMPONENTE</v>
      </c>
      <c r="G2264" s="23" t="str">
        <f>VLOOKUP($A2264,'[1]MAN PROG 2026'!$A$1:$AI$3379,7,FALSE)</f>
        <v>104020</v>
      </c>
      <c r="H2264" s="23">
        <f>VLOOKUP($A2264,'[1]MAN PROG 2026'!$A$1:$AI$3379,8,FALSE)</f>
        <v>0</v>
      </c>
      <c r="I2264" s="23" t="str">
        <f>VLOOKUP($A2264,'[1]MAN PROG 2026'!$A$1:$AI$3379,9,FALSE)</f>
        <v>S.PIETRO</v>
      </c>
      <c r="J2264" s="23" t="str">
        <f>VLOOKUP($A2264,'[1]MAN PROG 2026'!$A$1:$AI$3379,10,FALSE)</f>
        <v>RADIOLOGIA</v>
      </c>
      <c r="K2264" s="23" t="str">
        <f>VLOOKUP($A2264,'[1]MAN PROG 2026'!$A$1:$AI$3379,11,FALSE)</f>
        <v>RADIOLOGIA</v>
      </c>
      <c r="L2264" s="24" t="str">
        <f>VLOOKUP($A2264,'[1]MAN PROG 2026'!$A$2:$AI$3379,12,FALSE)</f>
        <v>RADIOLOGIA (MAMMOGRAFIA)</v>
      </c>
      <c r="M2264" s="24" t="str">
        <f>VLOOKUP($A2264,'[1]MAN PROG 2026'!$A$2:$AI$3379,13,FALSE)</f>
        <v>COMPONENTE</v>
      </c>
      <c r="N2264" s="24" t="str">
        <f>VLOOKUP($A2264,'[1]MAN PROG 2026'!$A$2:$AI$3379,14,FALSE)</f>
        <v>104020</v>
      </c>
      <c r="O2264" s="24">
        <f>VLOOKUP($A2264,'[1]MAN PROG 2026'!$A$2:$AI$3379,15,FALSE)</f>
        <v>0</v>
      </c>
      <c r="P2264" s="25" t="str">
        <f>VLOOKUP($A2264,'[1]MAN PROG 2026'!$A$2:$AI$3379,20,FALSE)</f>
        <v>NON PREVISTO</v>
      </c>
      <c r="Q2264" s="8"/>
      <c r="R2264" s="26"/>
      <c r="S2264" s="8"/>
      <c r="T2264" s="37"/>
      <c r="U2264" s="27"/>
      <c r="V2264" s="27"/>
      <c r="W2264" s="27"/>
      <c r="X2264" s="27"/>
      <c r="Y2264" s="27"/>
      <c r="Z2264" s="27"/>
      <c r="AA2264" s="27"/>
      <c r="AB2264" s="27"/>
      <c r="AC2264" s="27"/>
      <c r="AD2264" s="27"/>
      <c r="AE2264" s="27"/>
      <c r="AF2264" s="27"/>
      <c r="AG2264" s="9" t="s">
        <v>32</v>
      </c>
      <c r="AH2264" s="27"/>
      <c r="AI2264" s="27"/>
      <c r="AJ2264" s="27"/>
      <c r="AK2264" s="27"/>
      <c r="AL2264" s="27"/>
      <c r="AM2264" s="11"/>
      <c r="AN2264" s="28"/>
      <c r="AO2264" s="28"/>
      <c r="AP2264" s="29"/>
      <c r="AQ2264" s="30"/>
      <c r="AR2264" s="31"/>
      <c r="AS2264" s="32"/>
      <c r="AT2264" s="33"/>
      <c r="AU2264" s="34"/>
      <c r="AV2264" s="27"/>
      <c r="AW2264" s="27"/>
      <c r="AX2264" s="27"/>
      <c r="AY2264" s="27"/>
    </row>
    <row r="2265" spans="1:51" ht="24" customHeight="1" x14ac:dyDescent="0.3">
      <c r="A2265" s="22">
        <v>104027</v>
      </c>
      <c r="B2265" s="23" t="str">
        <f>VLOOKUP($A2265,'[1]MAN PROG 2026'!$A$1:$AI$3379,2,FALSE)</f>
        <v>MONITOR TELEVISIVO PER BIOIMMAGINI</v>
      </c>
      <c r="C2265" s="23" t="str">
        <f>VLOOKUP($A2265,'[1]MAN PROG 2026'!$A$1:$AI$3379,3,FALSE)</f>
        <v>BARCO NV</v>
      </c>
      <c r="D2265" s="23" t="str">
        <f>VLOOKUP($A2265,'[1]MAN PROG 2026'!$A$1:$AI$3379,4,FALSE)</f>
        <v>MDRC 1219</v>
      </c>
      <c r="E2265" s="23" t="str">
        <f>VLOOKUP($A2265,'[1]MAN PROG 2026'!$A$1:$AI$3379,5,FALSE)</f>
        <v>451920553641</v>
      </c>
      <c r="F2265" s="23" t="str">
        <f>VLOOKUP($A2265,'[1]MAN PROG 2026'!$A$1:$AI$3379,6,FALSE)</f>
        <v>COMPONENTE</v>
      </c>
      <c r="G2265" s="23" t="str">
        <f>VLOOKUP($A2265,'[1]MAN PROG 2026'!$A$1:$AI$3379,7,FALSE)</f>
        <v>104020</v>
      </c>
      <c r="H2265" s="23">
        <f>VLOOKUP($A2265,'[1]MAN PROG 2026'!$A$1:$AI$3379,8,FALSE)</f>
        <v>0</v>
      </c>
      <c r="I2265" s="23" t="str">
        <f>VLOOKUP($A2265,'[1]MAN PROG 2026'!$A$1:$AI$3379,9,FALSE)</f>
        <v>S.PIETRO</v>
      </c>
      <c r="J2265" s="23" t="str">
        <f>VLOOKUP($A2265,'[1]MAN PROG 2026'!$A$1:$AI$3379,10,FALSE)</f>
        <v>RADIOLOGIA</v>
      </c>
      <c r="K2265" s="23" t="str">
        <f>VLOOKUP($A2265,'[1]MAN PROG 2026'!$A$1:$AI$3379,11,FALSE)</f>
        <v>RADIOLOGIA</v>
      </c>
      <c r="L2265" s="24" t="str">
        <f>VLOOKUP($A2265,'[1]MAN PROG 2026'!$A$2:$AI$3379,12,FALSE)</f>
        <v>RADIOLOGIA (MAMMOGRAFIA)</v>
      </c>
      <c r="M2265" s="24" t="str">
        <f>VLOOKUP($A2265,'[1]MAN PROG 2026'!$A$2:$AI$3379,13,FALSE)</f>
        <v>COMPONENTE</v>
      </c>
      <c r="N2265" s="24" t="str">
        <f>VLOOKUP($A2265,'[1]MAN PROG 2026'!$A$2:$AI$3379,14,FALSE)</f>
        <v>104020</v>
      </c>
      <c r="O2265" s="24">
        <f>VLOOKUP($A2265,'[1]MAN PROG 2026'!$A$2:$AI$3379,15,FALSE)</f>
        <v>0</v>
      </c>
      <c r="P2265" s="25" t="str">
        <f>VLOOKUP($A2265,'[1]MAN PROG 2026'!$A$2:$AI$3379,20,FALSE)</f>
        <v>NON PREVISTO</v>
      </c>
      <c r="Q2265" s="8"/>
      <c r="R2265" s="26"/>
      <c r="S2265" s="8"/>
      <c r="T2265" s="37"/>
      <c r="U2265" s="27"/>
      <c r="V2265" s="27"/>
      <c r="W2265" s="27"/>
      <c r="X2265" s="27"/>
      <c r="Y2265" s="27"/>
      <c r="Z2265" s="27"/>
      <c r="AA2265" s="27"/>
      <c r="AB2265" s="27"/>
      <c r="AC2265" s="27"/>
      <c r="AD2265" s="27"/>
      <c r="AE2265" s="27"/>
      <c r="AF2265" s="27"/>
      <c r="AG2265" s="9" t="s">
        <v>32</v>
      </c>
      <c r="AH2265" s="27"/>
      <c r="AI2265" s="27"/>
      <c r="AJ2265" s="27"/>
      <c r="AK2265" s="27"/>
      <c r="AL2265" s="27"/>
      <c r="AM2265" s="11"/>
      <c r="AN2265" s="28"/>
      <c r="AO2265" s="28"/>
      <c r="AP2265" s="29"/>
      <c r="AQ2265" s="30"/>
      <c r="AR2265" s="31"/>
      <c r="AS2265" s="32"/>
      <c r="AT2265" s="33"/>
      <c r="AU2265" s="34"/>
      <c r="AV2265" s="27"/>
      <c r="AW2265" s="27"/>
      <c r="AX2265" s="27"/>
      <c r="AY2265" s="27"/>
    </row>
    <row r="2266" spans="1:51" ht="24" customHeight="1" x14ac:dyDescent="0.3">
      <c r="A2266" s="22">
        <v>104028</v>
      </c>
      <c r="B2266" s="23" t="str">
        <f>VLOOKUP($A2266,'[1]MAN PROG 2026'!$A$1:$AI$3379,2,FALSE)</f>
        <v>MONITOR TELEVISIVO PER BIOIMMAGINI</v>
      </c>
      <c r="C2266" s="23" t="str">
        <f>VLOOKUP($A2266,'[1]MAN PROG 2026'!$A$1:$AI$3379,3,FALSE)</f>
        <v>BARCO NV</v>
      </c>
      <c r="D2266" s="23" t="str">
        <f>VLOOKUP($A2266,'[1]MAN PROG 2026'!$A$1:$AI$3379,4,FALSE)</f>
        <v>NIO G 5MP 21'' 2H2F</v>
      </c>
      <c r="E2266" s="23" t="str">
        <f>VLOOKUP($A2266,'[1]MAN PROG 2026'!$A$1:$AI$3379,5,FALSE)</f>
        <v>2590224786</v>
      </c>
      <c r="F2266" s="23" t="str">
        <f>VLOOKUP($A2266,'[1]MAN PROG 2026'!$A$1:$AI$3379,6,FALSE)</f>
        <v>COMPONENTE</v>
      </c>
      <c r="G2266" s="23" t="str">
        <f>VLOOKUP($A2266,'[1]MAN PROG 2026'!$A$1:$AI$3379,7,FALSE)</f>
        <v>104020</v>
      </c>
      <c r="H2266" s="23">
        <f>VLOOKUP($A2266,'[1]MAN PROG 2026'!$A$1:$AI$3379,8,FALSE)</f>
        <v>0</v>
      </c>
      <c r="I2266" s="23" t="str">
        <f>VLOOKUP($A2266,'[1]MAN PROG 2026'!$A$1:$AI$3379,9,FALSE)</f>
        <v>S.PIETRO</v>
      </c>
      <c r="J2266" s="23" t="str">
        <f>VLOOKUP($A2266,'[1]MAN PROG 2026'!$A$1:$AI$3379,10,FALSE)</f>
        <v>RADIOLOGIA</v>
      </c>
      <c r="K2266" s="23" t="str">
        <f>VLOOKUP($A2266,'[1]MAN PROG 2026'!$A$1:$AI$3379,11,FALSE)</f>
        <v>RADIOLOGIA</v>
      </c>
      <c r="L2266" s="24" t="str">
        <f>VLOOKUP($A2266,'[1]MAN PROG 2026'!$A$2:$AI$3379,12,FALSE)</f>
        <v>RADIOLOGIA</v>
      </c>
      <c r="M2266" s="24" t="str">
        <f>VLOOKUP($A2266,'[1]MAN PROG 2026'!$A$2:$AI$3379,13,FALSE)</f>
        <v>COMPONENTE</v>
      </c>
      <c r="N2266" s="24" t="str">
        <f>VLOOKUP($A2266,'[1]MAN PROG 2026'!$A$2:$AI$3379,14,FALSE)</f>
        <v>104020</v>
      </c>
      <c r="O2266" s="24">
        <f>VLOOKUP($A2266,'[1]MAN PROG 2026'!$A$2:$AI$3379,15,FALSE)</f>
        <v>0</v>
      </c>
      <c r="P2266" s="25" t="str">
        <f>VLOOKUP($A2266,'[1]MAN PROG 2026'!$A$2:$AI$3379,20,FALSE)</f>
        <v>NON PREVISTO</v>
      </c>
      <c r="Q2266" s="8"/>
      <c r="R2266" s="26"/>
      <c r="S2266" s="8"/>
      <c r="T2266" s="37"/>
      <c r="U2266" s="27"/>
      <c r="V2266" s="27"/>
      <c r="W2266" s="27"/>
      <c r="X2266" s="27"/>
      <c r="Y2266" s="27"/>
      <c r="Z2266" s="27"/>
      <c r="AA2266" s="27"/>
      <c r="AB2266" s="27"/>
      <c r="AC2266" s="27"/>
      <c r="AD2266" s="27"/>
      <c r="AE2266" s="27"/>
      <c r="AF2266" s="27"/>
      <c r="AG2266" s="9" t="s">
        <v>32</v>
      </c>
      <c r="AH2266" s="27"/>
      <c r="AI2266" s="27"/>
      <c r="AJ2266" s="27"/>
      <c r="AK2266" s="27"/>
      <c r="AL2266" s="27"/>
      <c r="AM2266" s="11"/>
      <c r="AN2266" s="28"/>
      <c r="AO2266" s="28"/>
      <c r="AP2266" s="29"/>
      <c r="AQ2266" s="30"/>
      <c r="AR2266" s="31"/>
      <c r="AS2266" s="32"/>
      <c r="AT2266" s="33"/>
      <c r="AU2266" s="34"/>
      <c r="AV2266" s="27"/>
      <c r="AW2266" s="27"/>
      <c r="AX2266" s="27"/>
      <c r="AY2266" s="27"/>
    </row>
    <row r="2267" spans="1:51" ht="24" customHeight="1" x14ac:dyDescent="0.3">
      <c r="A2267" s="22">
        <v>104029</v>
      </c>
      <c r="B2267" s="23" t="str">
        <f>VLOOKUP($A2267,'[1]MAN PROG 2026'!$A$1:$AI$3379,2,FALSE)</f>
        <v>MONITOR TELEVISIVO PER BIOIMMAGINI</v>
      </c>
      <c r="C2267" s="23" t="str">
        <f>VLOOKUP($A2267,'[1]MAN PROG 2026'!$A$1:$AI$3379,3,FALSE)</f>
        <v>BARCO NV</v>
      </c>
      <c r="D2267" s="23" t="str">
        <f>VLOOKUP($A2267,'[1]MAN PROG 2026'!$A$1:$AI$3379,4,FALSE)</f>
        <v>NIO G 5MP 21'' 2H2F</v>
      </c>
      <c r="E2267" s="23" t="str">
        <f>VLOOKUP($A2267,'[1]MAN PROG 2026'!$A$1:$AI$3379,5,FALSE)</f>
        <v>2590224921</v>
      </c>
      <c r="F2267" s="23" t="str">
        <f>VLOOKUP($A2267,'[1]MAN PROG 2026'!$A$1:$AI$3379,6,FALSE)</f>
        <v>COMPONENTE</v>
      </c>
      <c r="G2267" s="23" t="str">
        <f>VLOOKUP($A2267,'[1]MAN PROG 2026'!$A$1:$AI$3379,7,FALSE)</f>
        <v>104020</v>
      </c>
      <c r="H2267" s="23">
        <f>VLOOKUP($A2267,'[1]MAN PROG 2026'!$A$1:$AI$3379,8,FALSE)</f>
        <v>0</v>
      </c>
      <c r="I2267" s="23" t="str">
        <f>VLOOKUP($A2267,'[1]MAN PROG 2026'!$A$1:$AI$3379,9,FALSE)</f>
        <v>S.PIETRO</v>
      </c>
      <c r="J2267" s="23" t="str">
        <f>VLOOKUP($A2267,'[1]MAN PROG 2026'!$A$1:$AI$3379,10,FALSE)</f>
        <v>RADIOLOGIA</v>
      </c>
      <c r="K2267" s="23" t="str">
        <f>VLOOKUP($A2267,'[1]MAN PROG 2026'!$A$1:$AI$3379,11,FALSE)</f>
        <v>RADIOLOGIA</v>
      </c>
      <c r="L2267" s="24" t="str">
        <f>VLOOKUP($A2267,'[1]MAN PROG 2026'!$A$2:$AI$3379,12,FALSE)</f>
        <v>RADIOLOGIA (MAMMOGRAFIA)</v>
      </c>
      <c r="M2267" s="24" t="str">
        <f>VLOOKUP($A2267,'[1]MAN PROG 2026'!$A$2:$AI$3379,13,FALSE)</f>
        <v>COMPONENTE</v>
      </c>
      <c r="N2267" s="24" t="str">
        <f>VLOOKUP($A2267,'[1]MAN PROG 2026'!$A$2:$AI$3379,14,FALSE)</f>
        <v>104020</v>
      </c>
      <c r="O2267" s="24">
        <f>VLOOKUP($A2267,'[1]MAN PROG 2026'!$A$2:$AI$3379,15,FALSE)</f>
        <v>0</v>
      </c>
      <c r="P2267" s="25" t="str">
        <f>VLOOKUP($A2267,'[1]MAN PROG 2026'!$A$2:$AI$3379,20,FALSE)</f>
        <v>NON PREVISTO</v>
      </c>
      <c r="Q2267" s="8"/>
      <c r="R2267" s="26"/>
      <c r="S2267" s="8"/>
      <c r="T2267" s="37"/>
      <c r="U2267" s="27"/>
      <c r="V2267" s="27"/>
      <c r="W2267" s="27"/>
      <c r="X2267" s="27"/>
      <c r="Y2267" s="27"/>
      <c r="Z2267" s="27"/>
      <c r="AA2267" s="27"/>
      <c r="AB2267" s="27"/>
      <c r="AC2267" s="27"/>
      <c r="AD2267" s="27"/>
      <c r="AE2267" s="27"/>
      <c r="AF2267" s="27"/>
      <c r="AG2267" s="9" t="s">
        <v>32</v>
      </c>
      <c r="AH2267" s="27"/>
      <c r="AI2267" s="27"/>
      <c r="AJ2267" s="27"/>
      <c r="AK2267" s="27"/>
      <c r="AL2267" s="27"/>
      <c r="AM2267" s="11"/>
      <c r="AN2267" s="28"/>
      <c r="AO2267" s="28"/>
      <c r="AP2267" s="29"/>
      <c r="AQ2267" s="30"/>
      <c r="AR2267" s="31"/>
      <c r="AS2267" s="32"/>
      <c r="AT2267" s="33"/>
      <c r="AU2267" s="34"/>
      <c r="AV2267" s="27"/>
      <c r="AW2267" s="27"/>
      <c r="AX2267" s="27"/>
      <c r="AY2267" s="27"/>
    </row>
    <row r="2268" spans="1:51" ht="24" customHeight="1" x14ac:dyDescent="0.3">
      <c r="A2268" s="22">
        <v>104030</v>
      </c>
      <c r="B2268" s="23" t="str">
        <f>VLOOKUP($A2268,'[1]MAN PROG 2026'!$A$1:$AI$3379,2,FALSE)</f>
        <v>VIDEOLARINGOSCOPIO</v>
      </c>
      <c r="C2268" s="23" t="str">
        <f>VLOOKUP($A2268,'[1]MAN PROG 2026'!$A$1:$AI$3379,3,FALSE)</f>
        <v>STORZ KARL GMBH &amp; CO KG</v>
      </c>
      <c r="D2268" s="23" t="str">
        <f>VLOOKUP($A2268,'[1]MAN PROG 2026'!$A$1:$AI$3379,4,FALSE)</f>
        <v>8401 HX CMAC</v>
      </c>
      <c r="E2268" s="23" t="str">
        <f>VLOOKUP($A2268,'[1]MAN PROG 2026'!$A$1:$AI$3379,5,FALSE)</f>
        <v>5699</v>
      </c>
      <c r="F2268" s="23" t="str">
        <f>VLOOKUP($A2268,'[1]MAN PROG 2026'!$A$1:$AI$3379,6,FALSE)</f>
        <v>COMPONENTE</v>
      </c>
      <c r="G2268" s="23">
        <f>VLOOKUP($A2268,'[1]MAN PROG 2026'!$A$1:$AI$3379,7,FALSE)</f>
        <v>103317</v>
      </c>
      <c r="H2268" s="23">
        <f>VLOOKUP($A2268,'[1]MAN PROG 2026'!$A$1:$AI$3379,8,FALSE)</f>
        <v>0</v>
      </c>
      <c r="I2268" s="23" t="str">
        <f>VLOOKUP($A2268,'[1]MAN PROG 2026'!$A$1:$AI$3379,9,FALSE)</f>
        <v>S.PIETRO</v>
      </c>
      <c r="J2268" s="23" t="str">
        <f>VLOOKUP($A2268,'[1]MAN PROG 2026'!$A$1:$AI$3379,10,FALSE)</f>
        <v>BLOCCO OPERATORIO</v>
      </c>
      <c r="K2268" s="23" t="str">
        <f>VLOOKUP($A2268,'[1]MAN PROG 2026'!$A$1:$AI$3379,11,FALSE)</f>
        <v>BLOCCO OPERATORIO</v>
      </c>
      <c r="L2268" s="24" t="str">
        <f>VLOOKUP($A2268,'[1]MAN PROG 2026'!$A$2:$AI$3379,12,FALSE)</f>
        <v>NON TROVATO</v>
      </c>
      <c r="M2268" s="24">
        <f>VLOOKUP($A2268,'[1]MAN PROG 2026'!$A$2:$AI$3379,13,FALSE)</f>
        <v>0</v>
      </c>
      <c r="N2268" s="24">
        <f>VLOOKUP($A2268,'[1]MAN PROG 2026'!$A$2:$AI$3379,14,FALSE)</f>
        <v>0</v>
      </c>
      <c r="O2268" s="24">
        <f>VLOOKUP($A2268,'[1]MAN PROG 2026'!$A$2:$AI$3379,15,FALSE)</f>
        <v>0</v>
      </c>
      <c r="P2268" s="25" t="str">
        <f>VLOOKUP($A2268,'[1]MAN PROG 2026'!$A$2:$AI$3379,20,FALSE)</f>
        <v>DA FARE</v>
      </c>
      <c r="Q2268" s="8"/>
      <c r="R2268" s="26"/>
      <c r="S2268" s="8"/>
      <c r="T2268" s="37"/>
      <c r="U2268" s="27"/>
      <c r="V2268" s="27"/>
      <c r="W2268" s="27"/>
      <c r="X2268" s="27"/>
      <c r="Y2268" s="27"/>
      <c r="Z2268" s="27"/>
      <c r="AA2268" s="27"/>
      <c r="AB2268" s="27"/>
      <c r="AC2268" s="27"/>
      <c r="AD2268" s="27"/>
      <c r="AE2268" s="27"/>
      <c r="AF2268" s="27"/>
      <c r="AG2268" s="9" t="s">
        <v>32</v>
      </c>
      <c r="AH2268" s="27"/>
      <c r="AI2268" s="27"/>
      <c r="AJ2268" s="27"/>
      <c r="AK2268" s="27"/>
      <c r="AL2268" s="27"/>
      <c r="AM2268" s="11"/>
      <c r="AN2268" s="28"/>
      <c r="AO2268" s="28"/>
      <c r="AP2268" s="29"/>
      <c r="AQ2268" s="30"/>
      <c r="AR2268" s="31"/>
      <c r="AS2268" s="32"/>
      <c r="AT2268" s="33"/>
      <c r="AU2268" s="34"/>
      <c r="AV2268" s="27"/>
      <c r="AW2268" s="27"/>
      <c r="AX2268" s="27"/>
      <c r="AY2268" s="27"/>
    </row>
    <row r="2269" spans="1:51" ht="24" customHeight="1" x14ac:dyDescent="0.3">
      <c r="A2269" s="22">
        <v>104031</v>
      </c>
      <c r="B2269" s="23" t="str">
        <f>VLOOKUP($A2269,'[1]MAN PROG 2026'!$A$1:$AI$3379,2,FALSE)</f>
        <v>TOMOGRAFO A COERENZA OTTICA</v>
      </c>
      <c r="C2269" s="23" t="str">
        <f>VLOOKUP($A2269,'[1]MAN PROG 2026'!$A$1:$AI$3379,3,FALSE)</f>
        <v>ZEISS CARL</v>
      </c>
      <c r="D2269" s="23" t="str">
        <f>VLOOKUP($A2269,'[1]MAN PROG 2026'!$A$1:$AI$3379,4,FALSE)</f>
        <v>CIRRUS HD OCT ANGIOPLEX</v>
      </c>
      <c r="E2269" s="23" t="str">
        <f>VLOOKUP($A2269,'[1]MAN PROG 2026'!$A$1:$AI$3379,5,FALSE)</f>
        <v>22070</v>
      </c>
      <c r="F2269" s="23" t="str">
        <f>VLOOKUP($A2269,'[1]MAN PROG 2026'!$A$1:$AI$3379,6,FALSE)</f>
        <v>PRINCIPALE</v>
      </c>
      <c r="G2269" s="23">
        <f>VLOOKUP($A2269,'[1]MAN PROG 2026'!$A$1:$AI$3379,7,FALSE)</f>
        <v>104031</v>
      </c>
      <c r="H2269" s="23">
        <f>VLOOKUP($A2269,'[1]MAN PROG 2026'!$A$1:$AI$3379,8,FALSE)</f>
        <v>0</v>
      </c>
      <c r="I2269" s="23" t="str">
        <f>VLOOKUP($A2269,'[1]MAN PROG 2026'!$A$1:$AI$3379,9,FALSE)</f>
        <v>S.PIETRO</v>
      </c>
      <c r="J2269" s="23" t="str">
        <f>VLOOKUP($A2269,'[1]MAN PROG 2026'!$A$1:$AI$3379,10,FALSE)</f>
        <v>AMB. OCULISTICA</v>
      </c>
      <c r="K2269" s="23" t="str">
        <f>VLOOKUP($A2269,'[1]MAN PROG 2026'!$A$1:$AI$3379,11,FALSE)</f>
        <v>AMB. OCULISTICA</v>
      </c>
      <c r="L2269" s="24" t="str">
        <f>VLOOKUP($A2269,'[1]MAN PROG 2026'!$A$2:$AI$3379,12,FALSE)</f>
        <v>AMB. OCULISTICA</v>
      </c>
      <c r="M2269" s="24" t="str">
        <f>VLOOKUP($A2269,'[1]MAN PROG 2026'!$A$2:$AI$3379,13,FALSE)</f>
        <v>PRINCIPALE</v>
      </c>
      <c r="N2269" s="24" t="str">
        <f>VLOOKUP($A2269,'[1]MAN PROG 2026'!$A$2:$AI$3379,14,FALSE)</f>
        <v>104031</v>
      </c>
      <c r="O2269" s="24">
        <f>VLOOKUP($A2269,'[1]MAN PROG 2026'!$A$2:$AI$3379,15,FALSE)</f>
        <v>0</v>
      </c>
      <c r="P2269" s="25" t="str">
        <f>VLOOKUP($A2269,'[1]MAN PROG 2026'!$A$2:$AI$3379,20,FALSE)</f>
        <v>DA FARE</v>
      </c>
      <c r="Q2269" s="9" t="str">
        <f t="shared" ref="Q2269:Q2270" si="82">RIGHT(A2269,4)</f>
        <v>4031</v>
      </c>
      <c r="R2269" s="26">
        <v>46265</v>
      </c>
      <c r="S2269" s="8" t="s">
        <v>53</v>
      </c>
      <c r="T2269" s="37"/>
      <c r="U2269" s="27" t="s">
        <v>55</v>
      </c>
      <c r="V2269" s="27" t="s">
        <v>56</v>
      </c>
      <c r="W2269" s="27" t="s">
        <v>55</v>
      </c>
      <c r="X2269" s="27" t="s">
        <v>55</v>
      </c>
      <c r="Y2269" s="27" t="s">
        <v>55</v>
      </c>
      <c r="Z2269" s="27" t="s">
        <v>55</v>
      </c>
      <c r="AA2269" s="27" t="s">
        <v>55</v>
      </c>
      <c r="AB2269" s="27" t="s">
        <v>57</v>
      </c>
      <c r="AC2269" s="27" t="s">
        <v>58</v>
      </c>
      <c r="AD2269" s="27" t="s">
        <v>393</v>
      </c>
      <c r="AE2269" s="27" t="s">
        <v>88</v>
      </c>
      <c r="AF2269" s="27">
        <v>0.16600000000000001</v>
      </c>
      <c r="AG2269" s="9" t="s">
        <v>32</v>
      </c>
      <c r="AH2269" s="27" t="s">
        <v>70</v>
      </c>
      <c r="AI2269" s="27" t="s">
        <v>70</v>
      </c>
      <c r="AJ2269" s="27" t="s">
        <v>70</v>
      </c>
      <c r="AK2269" s="27" t="s">
        <v>61</v>
      </c>
      <c r="AL2269" s="27" t="s">
        <v>61</v>
      </c>
      <c r="AM2269" s="11">
        <v>88.2</v>
      </c>
      <c r="AN2269" s="28" t="s">
        <v>61</v>
      </c>
      <c r="AO2269" s="28"/>
      <c r="AP2269" s="29"/>
      <c r="AQ2269" s="30"/>
      <c r="AR2269" s="31"/>
      <c r="AS2269" s="32"/>
      <c r="AT2269" s="33"/>
      <c r="AU2269" s="34"/>
      <c r="AV2269" s="27" t="s">
        <v>62</v>
      </c>
      <c r="AW2269" s="27">
        <v>5625031</v>
      </c>
      <c r="AX2269" s="27" t="s">
        <v>63</v>
      </c>
      <c r="AY2269" s="27"/>
    </row>
    <row r="2270" spans="1:51" ht="24" customHeight="1" x14ac:dyDescent="0.3">
      <c r="A2270" s="22">
        <v>104032</v>
      </c>
      <c r="B2270" s="23" t="str">
        <f>VLOOKUP($A2270,'[1]MAN PROG 2026'!$A$1:$AI$3379,2,FALSE)</f>
        <v>TAVOLI PORTA-STRUMENTI OFTALMOLOGICI</v>
      </c>
      <c r="C2270" s="23" t="str">
        <f>VLOOKUP($A2270,'[1]MAN PROG 2026'!$A$1:$AI$3379,3,FALSE)</f>
        <v>ZEISS CARL</v>
      </c>
      <c r="D2270" s="23" t="str">
        <f>VLOOKUP($A2270,'[1]MAN PROG 2026'!$A$1:$AI$3379,4,FALSE)</f>
        <v>POWER TABLE</v>
      </c>
      <c r="E2270" s="23" t="str">
        <f>VLOOKUP($A2270,'[1]MAN PROG 2026'!$A$1:$AI$3379,5,FALSE)</f>
        <v>6485</v>
      </c>
      <c r="F2270" s="23" t="str">
        <f>VLOOKUP($A2270,'[1]MAN PROG 2026'!$A$1:$AI$3379,6,FALSE)</f>
        <v>COMPONENTE</v>
      </c>
      <c r="G2270" s="23" t="str">
        <f>VLOOKUP($A2270,'[1]MAN PROG 2026'!$A$1:$AI$3379,7,FALSE)</f>
        <v>104031</v>
      </c>
      <c r="H2270" s="23">
        <f>VLOOKUP($A2270,'[1]MAN PROG 2026'!$A$1:$AI$3379,8,FALSE)</f>
        <v>0</v>
      </c>
      <c r="I2270" s="23" t="str">
        <f>VLOOKUP($A2270,'[1]MAN PROG 2026'!$A$1:$AI$3379,9,FALSE)</f>
        <v>S.PIETRO</v>
      </c>
      <c r="J2270" s="23" t="str">
        <f>VLOOKUP($A2270,'[1]MAN PROG 2026'!$A$1:$AI$3379,10,FALSE)</f>
        <v>AMB. OCULISTICA</v>
      </c>
      <c r="K2270" s="23" t="str">
        <f>VLOOKUP($A2270,'[1]MAN PROG 2026'!$A$1:$AI$3379,11,FALSE)</f>
        <v>AMB. OCULISTICA</v>
      </c>
      <c r="L2270" s="24" t="str">
        <f>VLOOKUP($A2270,'[1]MAN PROG 2026'!$A$2:$AI$3379,12,FALSE)</f>
        <v>AMB. OCULISTICA</v>
      </c>
      <c r="M2270" s="24" t="str">
        <f>VLOOKUP($A2270,'[1]MAN PROG 2026'!$A$2:$AI$3379,13,FALSE)</f>
        <v>COMPONENTE</v>
      </c>
      <c r="N2270" s="24" t="str">
        <f>VLOOKUP($A2270,'[1]MAN PROG 2026'!$A$2:$AI$3379,14,FALSE)</f>
        <v>104031</v>
      </c>
      <c r="O2270" s="24">
        <f>VLOOKUP($A2270,'[1]MAN PROG 2026'!$A$2:$AI$3379,15,FALSE)</f>
        <v>0</v>
      </c>
      <c r="P2270" s="25" t="str">
        <f>VLOOKUP($A2270,'[1]MAN PROG 2026'!$A$2:$AI$3379,20,FALSE)</f>
        <v>DA FARE</v>
      </c>
      <c r="Q2270" s="9" t="str">
        <f t="shared" si="82"/>
        <v>4032</v>
      </c>
      <c r="R2270" s="26">
        <v>46265</v>
      </c>
      <c r="S2270" s="8" t="s">
        <v>53</v>
      </c>
      <c r="T2270" s="37"/>
      <c r="U2270" s="27" t="s">
        <v>55</v>
      </c>
      <c r="V2270" s="27" t="s">
        <v>56</v>
      </c>
      <c r="W2270" s="27" t="s">
        <v>55</v>
      </c>
      <c r="X2270" s="27" t="s">
        <v>55</v>
      </c>
      <c r="Y2270" s="27" t="s">
        <v>55</v>
      </c>
      <c r="Z2270" s="27" t="s">
        <v>55</v>
      </c>
      <c r="AA2270" s="27" t="s">
        <v>55</v>
      </c>
      <c r="AB2270" s="27" t="s">
        <v>57</v>
      </c>
      <c r="AC2270" s="27" t="s">
        <v>58</v>
      </c>
      <c r="AD2270" s="27" t="s">
        <v>104</v>
      </c>
      <c r="AE2270" s="27" t="s">
        <v>68</v>
      </c>
      <c r="AF2270" s="27" t="s">
        <v>955</v>
      </c>
      <c r="AG2270" s="9" t="s">
        <v>32</v>
      </c>
      <c r="AH2270" s="27" t="s">
        <v>70</v>
      </c>
      <c r="AI2270" s="27" t="s">
        <v>70</v>
      </c>
      <c r="AJ2270" s="27" t="s">
        <v>70</v>
      </c>
      <c r="AK2270" s="27" t="s">
        <v>61</v>
      </c>
      <c r="AL2270" s="27" t="s">
        <v>61</v>
      </c>
      <c r="AM2270" s="11">
        <v>169.5</v>
      </c>
      <c r="AN2270" s="28" t="s">
        <v>61</v>
      </c>
      <c r="AO2270" s="28"/>
      <c r="AP2270" s="29"/>
      <c r="AQ2270" s="30"/>
      <c r="AR2270" s="31"/>
      <c r="AS2270" s="32"/>
      <c r="AT2270" s="33"/>
      <c r="AU2270" s="34"/>
      <c r="AV2270" s="27" t="s">
        <v>62</v>
      </c>
      <c r="AW2270" s="27">
        <v>5625031</v>
      </c>
      <c r="AX2270" s="27" t="s">
        <v>63</v>
      </c>
      <c r="AY2270" s="27"/>
    </row>
    <row r="2271" spans="1:51" ht="24" customHeight="1" x14ac:dyDescent="0.3">
      <c r="A2271" s="22">
        <v>104033</v>
      </c>
      <c r="B2271" s="23" t="str">
        <f>VLOOKUP($A2271,'[1]MAN PROG 2026'!$A$1:$AI$3379,2,FALSE)</f>
        <v>INIETTORE ANGIOGRAFICO</v>
      </c>
      <c r="C2271" s="23" t="str">
        <f>VLOOKUP($A2271,'[1]MAN PROG 2026'!$A$1:$AI$3379,3,FALSE)</f>
        <v>ACIST MEDICAL SYSYEMS INC</v>
      </c>
      <c r="D2271" s="23" t="str">
        <f>VLOOKUP($A2271,'[1]MAN PROG 2026'!$A$1:$AI$3379,4,FALSE)</f>
        <v>CVI</v>
      </c>
      <c r="E2271" s="23" t="str">
        <f>VLOOKUP($A2271,'[1]MAN PROG 2026'!$A$1:$AI$3379,5,FALSE)</f>
        <v>IH-511042-001</v>
      </c>
      <c r="F2271" s="23" t="str">
        <f>VLOOKUP($A2271,'[1]MAN PROG 2026'!$A$1:$AI$3379,6,FALSE)</f>
        <v>SINGOLA</v>
      </c>
      <c r="G2271" s="23">
        <f>VLOOKUP($A2271,'[1]MAN PROG 2026'!$A$1:$AI$3379,7,FALSE)</f>
        <v>104033</v>
      </c>
      <c r="H2271" s="23">
        <f>VLOOKUP($A2271,'[1]MAN PROG 2026'!$A$1:$AI$3379,8,FALSE)</f>
        <v>0</v>
      </c>
      <c r="I2271" s="23" t="str">
        <f>VLOOKUP($A2271,'[1]MAN PROG 2026'!$A$1:$AI$3379,9,FALSE)</f>
        <v>S.PIETRO</v>
      </c>
      <c r="J2271" s="23" t="str">
        <f>VLOOKUP($A2271,'[1]MAN PROG 2026'!$A$1:$AI$3379,10,FALSE)</f>
        <v>EMODINAMICA</v>
      </c>
      <c r="K2271" s="23" t="str">
        <f>VLOOKUP($A2271,'[1]MAN PROG 2026'!$A$1:$AI$3379,11,FALSE)</f>
        <v>EMODINAMICA</v>
      </c>
      <c r="L2271" s="24" t="str">
        <f>VLOOKUP($A2271,'[1]MAN PROG 2026'!$A$2:$AI$3379,12,FALSE)</f>
        <v>EMODINAMICA</v>
      </c>
      <c r="M2271" s="24" t="str">
        <f>VLOOKUP($A2271,'[1]MAN PROG 2026'!$A$2:$AI$3379,13,FALSE)</f>
        <v>SINGOLA</v>
      </c>
      <c r="N2271" s="24" t="str">
        <f>VLOOKUP($A2271,'[1]MAN PROG 2026'!$A$2:$AI$3379,14,FALSE)</f>
        <v>104033</v>
      </c>
      <c r="O2271" s="24">
        <f>VLOOKUP($A2271,'[1]MAN PROG 2026'!$A$2:$AI$3379,15,FALSE)</f>
        <v>0</v>
      </c>
      <c r="P2271" s="25" t="str">
        <f>VLOOKUP($A2271,'[1]MAN PROG 2026'!$A$2:$AI$3379,20,FALSE)</f>
        <v>DA FARE</v>
      </c>
      <c r="Q2271" s="9" t="str">
        <f>RIGHT(A2271,4)</f>
        <v>4033</v>
      </c>
      <c r="R2271" s="26">
        <v>46268</v>
      </c>
      <c r="S2271" s="8" t="s">
        <v>53</v>
      </c>
      <c r="T2271" s="37"/>
      <c r="U2271" s="27" t="s">
        <v>55</v>
      </c>
      <c r="V2271" s="27" t="s">
        <v>56</v>
      </c>
      <c r="W2271" s="27" t="s">
        <v>55</v>
      </c>
      <c r="X2271" s="27" t="s">
        <v>55</v>
      </c>
      <c r="Y2271" s="27" t="s">
        <v>55</v>
      </c>
      <c r="Z2271" s="27" t="s">
        <v>55</v>
      </c>
      <c r="AA2271" s="27" t="s">
        <v>55</v>
      </c>
      <c r="AB2271" s="27" t="s">
        <v>57</v>
      </c>
      <c r="AC2271" s="27" t="s">
        <v>67</v>
      </c>
      <c r="AD2271" s="27" t="s">
        <v>93</v>
      </c>
      <c r="AE2271" s="27" t="s">
        <v>68</v>
      </c>
      <c r="AF2271" s="27" t="s">
        <v>956</v>
      </c>
      <c r="AG2271" s="9" t="s">
        <v>32</v>
      </c>
      <c r="AH2271" s="27" t="s">
        <v>70</v>
      </c>
      <c r="AI2271" s="27" t="s">
        <v>70</v>
      </c>
      <c r="AJ2271" s="27" t="s">
        <v>61</v>
      </c>
      <c r="AK2271" s="27" t="s">
        <v>70</v>
      </c>
      <c r="AL2271" s="27" t="s">
        <v>70</v>
      </c>
      <c r="AM2271" s="11">
        <v>145.9</v>
      </c>
      <c r="AN2271" s="28">
        <v>8.1999999999999993</v>
      </c>
      <c r="AO2271" s="28" t="s">
        <v>82</v>
      </c>
      <c r="AP2271" s="29"/>
      <c r="AQ2271" s="30"/>
      <c r="AR2271" s="31"/>
      <c r="AS2271" s="32"/>
      <c r="AT2271" s="33"/>
      <c r="AU2271" s="34"/>
      <c r="AV2271" s="27" t="s">
        <v>62</v>
      </c>
      <c r="AW2271" s="27">
        <v>5625031</v>
      </c>
      <c r="AX2271" s="27" t="s">
        <v>63</v>
      </c>
      <c r="AY2271" s="27"/>
    </row>
    <row r="2272" spans="1:51" ht="24" customHeight="1" x14ac:dyDescent="0.3">
      <c r="A2272" s="22">
        <v>104034</v>
      </c>
      <c r="B2272" s="23" t="str">
        <f>VLOOKUP($A2272,'[1]MAN PROG 2026'!$A$1:$AI$3379,2,FALSE)</f>
        <v>SONDA ECOGRAFICA</v>
      </c>
      <c r="C2272" s="23" t="str">
        <f>VLOOKUP($A2272,'[1]MAN PROG 2026'!$A$1:$AI$3379,3,FALSE)</f>
        <v>CANON INC</v>
      </c>
      <c r="D2272" s="23" t="str">
        <f>VLOOKUP($A2272,'[1]MAN PROG 2026'!$A$1:$AI$3379,4,FALSE)</f>
        <v>PLT 1202 BT LINEARE 17MHz</v>
      </c>
      <c r="E2272" s="23" t="str">
        <f>VLOOKUP($A2272,'[1]MAN PROG 2026'!$A$1:$AI$3379,5,FALSE)</f>
        <v>FSB2043336</v>
      </c>
      <c r="F2272" s="23" t="str">
        <f>VLOOKUP($A2272,'[1]MAN PROG 2026'!$A$1:$AI$3379,6,FALSE)</f>
        <v>COMPONENTE</v>
      </c>
      <c r="G2272" s="23" t="str">
        <f>VLOOKUP($A2272,'[1]MAN PROG 2026'!$A$1:$AI$3379,7,FALSE)</f>
        <v>104008</v>
      </c>
      <c r="H2272" s="23" t="str">
        <f>VLOOKUP($A2272,'[1]MAN PROG 2026'!$A$1:$AI$3379,8,FALSE)</f>
        <v>ECO15 (104008)</v>
      </c>
      <c r="I2272" s="23" t="str">
        <f>VLOOKUP($A2272,'[1]MAN PROG 2026'!$A$1:$AI$3379,9,FALSE)</f>
        <v>S.PIETRO</v>
      </c>
      <c r="J2272" s="23" t="str">
        <f>VLOOKUP($A2272,'[1]MAN PROG 2026'!$A$1:$AI$3379,10,FALSE)</f>
        <v>UTIN</v>
      </c>
      <c r="K2272" s="23" t="str">
        <f>VLOOKUP($A2272,'[1]MAN PROG 2026'!$A$1:$AI$3379,11,FALSE)</f>
        <v>UTIN</v>
      </c>
      <c r="L2272" s="24" t="str">
        <f>VLOOKUP($A2272,'[1]MAN PROG 2026'!$A$2:$AI$3379,12,FALSE)</f>
        <v>UTIN</v>
      </c>
      <c r="M2272" s="24" t="str">
        <f>VLOOKUP($A2272,'[1]MAN PROG 2026'!$A$2:$AI$3379,13,FALSE)</f>
        <v>COMPONENTE</v>
      </c>
      <c r="N2272" s="24">
        <f>VLOOKUP($A2272,'[1]MAN PROG 2026'!$A$2:$AI$3379,14,FALSE)</f>
        <v>104008</v>
      </c>
      <c r="O2272" s="24" t="str">
        <f>VLOOKUP($A2272,'[1]MAN PROG 2026'!$A$2:$AI$3379,15,FALSE)</f>
        <v>ECO15 (104008)</v>
      </c>
      <c r="P2272" s="25" t="str">
        <f>VLOOKUP($A2272,'[1]MAN PROG 2026'!$A$2:$AI$3379,20,FALSE)</f>
        <v>DA FARE</v>
      </c>
      <c r="Q2272" s="22">
        <v>104008</v>
      </c>
      <c r="R2272" s="26">
        <v>46142</v>
      </c>
      <c r="S2272" s="8" t="s">
        <v>53</v>
      </c>
      <c r="T2272" s="37" t="s">
        <v>957</v>
      </c>
      <c r="U2272" s="27"/>
      <c r="V2272" s="27"/>
      <c r="W2272" s="27"/>
      <c r="X2272" s="27"/>
      <c r="Y2272" s="27"/>
      <c r="Z2272" s="27"/>
      <c r="AA2272" s="27"/>
      <c r="AB2272" s="27"/>
      <c r="AC2272" s="27"/>
      <c r="AD2272" s="27"/>
      <c r="AE2272" s="27"/>
      <c r="AF2272" s="27"/>
      <c r="AG2272" s="9" t="s">
        <v>32</v>
      </c>
      <c r="AH2272" s="27"/>
      <c r="AI2272" s="27"/>
      <c r="AJ2272" s="27"/>
      <c r="AK2272" s="27"/>
      <c r="AL2272" s="27"/>
      <c r="AM2272" s="11"/>
      <c r="AN2272" s="28" t="s">
        <v>958</v>
      </c>
      <c r="AO2272" s="28" t="s">
        <v>181</v>
      </c>
      <c r="AP2272" s="29"/>
      <c r="AQ2272" s="30"/>
      <c r="AR2272" s="31"/>
      <c r="AS2272" s="32"/>
      <c r="AT2272" s="33"/>
      <c r="AU2272" s="34"/>
      <c r="AV2272" s="27" t="s">
        <v>62</v>
      </c>
      <c r="AW2272" s="27">
        <v>5625031</v>
      </c>
      <c r="AX2272" s="27" t="s">
        <v>63</v>
      </c>
      <c r="AY2272" s="27"/>
    </row>
    <row r="2273" spans="1:51" ht="24" customHeight="1" x14ac:dyDescent="0.3">
      <c r="A2273" s="22">
        <v>104035</v>
      </c>
      <c r="B2273" s="23" t="str">
        <f>VLOOKUP($A2273,'[1]MAN PROG 2026'!$A$1:$AI$3379,2,FALSE)</f>
        <v>EMOGASANALIZZATORE</v>
      </c>
      <c r="C2273" s="23" t="str">
        <f>VLOOKUP($A2273,'[1]MAN PROG 2026'!$A$1:$AI$3379,3,FALSE)</f>
        <v>INSTRUMENTATION LABORATORY</v>
      </c>
      <c r="D2273" s="23" t="str">
        <f>VLOOKUP($A2273,'[1]MAN PROG 2026'!$A$1:$AI$3379,4,FALSE)</f>
        <v>GEM PREMIER 5000</v>
      </c>
      <c r="E2273" s="23" t="str">
        <f>VLOOKUP($A2273,'[1]MAN PROG 2026'!$A$1:$AI$3379,5,FALSE)</f>
        <v>19042849</v>
      </c>
      <c r="F2273" s="23" t="str">
        <f>VLOOKUP($A2273,'[1]MAN PROG 2026'!$A$1:$AI$3379,6,FALSE)</f>
        <v>SINGOLA</v>
      </c>
      <c r="G2273" s="23">
        <f>VLOOKUP($A2273,'[1]MAN PROG 2026'!$A$1:$AI$3379,7,FALSE)</f>
        <v>104035</v>
      </c>
      <c r="H2273" s="23">
        <f>VLOOKUP($A2273,'[1]MAN PROG 2026'!$A$1:$AI$3379,8,FALSE)</f>
        <v>0</v>
      </c>
      <c r="I2273" s="23" t="str">
        <f>VLOOKUP($A2273,'[1]MAN PROG 2026'!$A$1:$AI$3379,9,FALSE)</f>
        <v>S.PIETRO</v>
      </c>
      <c r="J2273" s="23" t="str">
        <f>VLOOKUP($A2273,'[1]MAN PROG 2026'!$A$1:$AI$3379,10,FALSE)</f>
        <v>UTIN</v>
      </c>
      <c r="K2273" s="23" t="str">
        <f>VLOOKUP($A2273,'[1]MAN PROG 2026'!$A$1:$AI$3379,11,FALSE)</f>
        <v>UTIN</v>
      </c>
      <c r="L2273" s="24" t="str">
        <f>VLOOKUP($A2273,'[1]MAN PROG 2026'!$A$2:$AI$3379,12,FALSE)</f>
        <v>UTIN</v>
      </c>
      <c r="M2273" s="24" t="str">
        <f>VLOOKUP($A2273,'[1]MAN PROG 2026'!$A$2:$AI$3379,13,FALSE)</f>
        <v>SINGOLA</v>
      </c>
      <c r="N2273" s="24">
        <f>VLOOKUP($A2273,'[1]MAN PROG 2026'!$A$2:$AI$3379,14,FALSE)</f>
        <v>104035</v>
      </c>
      <c r="O2273" s="24">
        <f>VLOOKUP($A2273,'[1]MAN PROG 2026'!$A$2:$AI$3379,15,FALSE)</f>
        <v>0</v>
      </c>
      <c r="P2273" s="25" t="str">
        <f>VLOOKUP($A2273,'[1]MAN PROG 2026'!$A$2:$AI$3379,20,FALSE)</f>
        <v>DA FARE</v>
      </c>
      <c r="Q2273" s="9">
        <v>4035</v>
      </c>
      <c r="R2273" s="26">
        <v>46120</v>
      </c>
      <c r="S2273" s="8" t="s">
        <v>53</v>
      </c>
      <c r="T2273" s="37"/>
      <c r="U2273" s="27" t="s">
        <v>55</v>
      </c>
      <c r="V2273" s="27" t="s">
        <v>56</v>
      </c>
      <c r="W2273" s="27" t="s">
        <v>55</v>
      </c>
      <c r="X2273" s="27" t="s">
        <v>55</v>
      </c>
      <c r="Y2273" s="27" t="s">
        <v>55</v>
      </c>
      <c r="Z2273" s="27" t="s">
        <v>55</v>
      </c>
      <c r="AA2273" s="27" t="s">
        <v>55</v>
      </c>
      <c r="AB2273" s="27" t="s">
        <v>57</v>
      </c>
      <c r="AC2273" s="27" t="s">
        <v>58</v>
      </c>
      <c r="AD2273" s="27" t="s">
        <v>74</v>
      </c>
      <c r="AE2273" s="27" t="s">
        <v>60</v>
      </c>
      <c r="AF2273" s="27">
        <v>0.01</v>
      </c>
      <c r="AG2273" s="9" t="s">
        <v>32</v>
      </c>
      <c r="AH2273" s="27" t="s">
        <v>61</v>
      </c>
      <c r="AI2273" s="27" t="s">
        <v>61</v>
      </c>
      <c r="AJ2273" s="27" t="s">
        <v>61</v>
      </c>
      <c r="AK2273" s="27" t="s">
        <v>61</v>
      </c>
      <c r="AL2273" s="27" t="s">
        <v>61</v>
      </c>
      <c r="AM2273" s="11">
        <v>15.6</v>
      </c>
      <c r="AN2273" s="28" t="s">
        <v>61</v>
      </c>
      <c r="AO2273" s="28"/>
      <c r="AP2273" s="29"/>
      <c r="AQ2273" s="30"/>
      <c r="AR2273" s="31"/>
      <c r="AS2273" s="32"/>
      <c r="AT2273" s="33"/>
      <c r="AU2273" s="34"/>
      <c r="AV2273" s="27" t="s">
        <v>62</v>
      </c>
      <c r="AW2273" s="27">
        <v>5625031</v>
      </c>
      <c r="AX2273" s="27" t="s">
        <v>63</v>
      </c>
      <c r="AY2273" s="27"/>
    </row>
    <row r="2274" spans="1:51" ht="24" customHeight="1" x14ac:dyDescent="0.3">
      <c r="A2274" s="22">
        <v>104039</v>
      </c>
      <c r="B2274" s="23" t="str">
        <f>VLOOKUP($A2274,'[1]MAN PROG 2026'!$A$1:$AI$3379,2,FALSE)</f>
        <v>MONITOR</v>
      </c>
      <c r="C2274" s="23" t="str">
        <f>VLOOKUP($A2274,'[1]MAN PROG 2026'!$A$1:$AI$3379,3,FALSE)</f>
        <v>MASIMO CORP</v>
      </c>
      <c r="D2274" s="23" t="str">
        <f>VLOOKUP($A2274,'[1]MAN PROG 2026'!$A$1:$AI$3379,4,FALSE)</f>
        <v>ROOT RDS 7 A</v>
      </c>
      <c r="E2274" s="23" t="str">
        <f>VLOOKUP($A2274,'[1]MAN PROG 2026'!$A$1:$AI$3379,5,FALSE)</f>
        <v>2000064193</v>
      </c>
      <c r="F2274" s="23" t="str">
        <f>VLOOKUP($A2274,'[1]MAN PROG 2026'!$A$1:$AI$3379,6,FALSE)</f>
        <v>PRINCIPALE</v>
      </c>
      <c r="G2274" s="23">
        <f>VLOOKUP($A2274,'[1]MAN PROG 2026'!$A$1:$AI$3379,7,FALSE)</f>
        <v>104039</v>
      </c>
      <c r="H2274" s="23">
        <f>VLOOKUP($A2274,'[1]MAN PROG 2026'!$A$1:$AI$3379,8,FALSE)</f>
        <v>0</v>
      </c>
      <c r="I2274" s="23" t="str">
        <f>VLOOKUP($A2274,'[1]MAN PROG 2026'!$A$1:$AI$3379,9,FALSE)</f>
        <v>S.PIETRO</v>
      </c>
      <c r="J2274" s="23" t="str">
        <f>VLOOKUP($A2274,'[1]MAN PROG 2026'!$A$1:$AI$3379,10,FALSE)</f>
        <v>RIANIMAZIONE</v>
      </c>
      <c r="K2274" s="23" t="str">
        <f>VLOOKUP($A2274,'[1]MAN PROG 2026'!$A$1:$AI$3379,11,FALSE)</f>
        <v>BLOCCO OPERATORIO</v>
      </c>
      <c r="L2274" s="24" t="str">
        <f>VLOOKUP($A2274,'[1]MAN PROG 2026'!$A$2:$AI$3379,12,FALSE)</f>
        <v>BLOCCO OPERATORIO MAGAZZINO</v>
      </c>
      <c r="M2274" s="24" t="str">
        <f>VLOOKUP($A2274,'[1]MAN PROG 2026'!$A$2:$AI$3379,13,FALSE)</f>
        <v>PRINCIPALE</v>
      </c>
      <c r="N2274" s="24" t="str">
        <f>VLOOKUP($A2274,'[1]MAN PROG 2026'!$A$2:$AI$3379,14,FALSE)</f>
        <v>104039</v>
      </c>
      <c r="O2274" s="24">
        <f>VLOOKUP($A2274,'[1]MAN PROG 2026'!$A$2:$AI$3379,15,FALSE)</f>
        <v>0</v>
      </c>
      <c r="P2274" s="25" t="str">
        <f>VLOOKUP($A2274,'[1]MAN PROG 2026'!$A$2:$AI$3379,20,FALSE)</f>
        <v>DA FARE</v>
      </c>
      <c r="Q2274" s="9" t="str">
        <f t="shared" ref="Q2274:Q2277" si="83">RIGHT(A2274,4)</f>
        <v>4039</v>
      </c>
      <c r="R2274" s="26">
        <v>46259</v>
      </c>
      <c r="S2274" s="8" t="s">
        <v>53</v>
      </c>
      <c r="T2274" s="37"/>
      <c r="U2274" s="27" t="s">
        <v>55</v>
      </c>
      <c r="V2274" s="27" t="s">
        <v>56</v>
      </c>
      <c r="W2274" s="27" t="s">
        <v>55</v>
      </c>
      <c r="X2274" s="27" t="s">
        <v>55</v>
      </c>
      <c r="Y2274" s="27" t="s">
        <v>55</v>
      </c>
      <c r="Z2274" s="27" t="s">
        <v>55</v>
      </c>
      <c r="AA2274" s="27" t="s">
        <v>55</v>
      </c>
      <c r="AB2274" s="27" t="s">
        <v>57</v>
      </c>
      <c r="AC2274" s="27" t="s">
        <v>73</v>
      </c>
      <c r="AD2274" s="27" t="s">
        <v>93</v>
      </c>
      <c r="AE2274" s="27" t="s">
        <v>68</v>
      </c>
      <c r="AF2274" s="27" t="s">
        <v>959</v>
      </c>
      <c r="AG2274" s="9" t="s">
        <v>32</v>
      </c>
      <c r="AH2274" s="27" t="s">
        <v>70</v>
      </c>
      <c r="AI2274" s="27" t="s">
        <v>70</v>
      </c>
      <c r="AJ2274" s="27" t="s">
        <v>61</v>
      </c>
      <c r="AK2274" s="27" t="s">
        <v>70</v>
      </c>
      <c r="AL2274" s="27" t="s">
        <v>70</v>
      </c>
      <c r="AM2274" s="11">
        <v>47.8</v>
      </c>
      <c r="AN2274" s="40">
        <v>5.0999999999999996</v>
      </c>
      <c r="AO2274" s="28" t="s">
        <v>80</v>
      </c>
      <c r="AP2274" s="29"/>
      <c r="AQ2274" s="30"/>
      <c r="AR2274" s="31"/>
      <c r="AS2274" s="32"/>
      <c r="AT2274" s="33"/>
      <c r="AU2274" s="34"/>
      <c r="AV2274" s="27" t="s">
        <v>62</v>
      </c>
      <c r="AW2274" s="27">
        <v>5625031</v>
      </c>
      <c r="AX2274" s="27" t="s">
        <v>63</v>
      </c>
      <c r="AY2274" s="27"/>
    </row>
    <row r="2275" spans="1:51" ht="24" customHeight="1" x14ac:dyDescent="0.3">
      <c r="A2275" s="22">
        <v>104040</v>
      </c>
      <c r="B2275" s="23" t="str">
        <f>VLOOKUP($A2275,'[1]MAN PROG 2026'!$A$1:$AI$3379,2,FALSE)</f>
        <v>PULSOSSIMETRO</v>
      </c>
      <c r="C2275" s="23" t="str">
        <f>VLOOKUP($A2275,'[1]MAN PROG 2026'!$A$1:$AI$3379,3,FALSE)</f>
        <v>MASIMO CORP</v>
      </c>
      <c r="D2275" s="23" t="str">
        <f>VLOOKUP($A2275,'[1]MAN PROG 2026'!$A$1:$AI$3379,4,FALSE)</f>
        <v>RADICAL 7</v>
      </c>
      <c r="E2275" s="23" t="str">
        <f>VLOOKUP($A2275,'[1]MAN PROG 2026'!$A$1:$AI$3379,5,FALSE)</f>
        <v>100100091</v>
      </c>
      <c r="F2275" s="23" t="str">
        <f>VLOOKUP($A2275,'[1]MAN PROG 2026'!$A$1:$AI$3379,6,FALSE)</f>
        <v>COMPONENTE</v>
      </c>
      <c r="G2275" s="23" t="str">
        <f>VLOOKUP($A2275,'[1]MAN PROG 2026'!$A$1:$AI$3379,7,FALSE)</f>
        <v>104039</v>
      </c>
      <c r="H2275" s="23">
        <f>VLOOKUP($A2275,'[1]MAN PROG 2026'!$A$1:$AI$3379,8,FALSE)</f>
        <v>0</v>
      </c>
      <c r="I2275" s="23" t="str">
        <f>VLOOKUP($A2275,'[1]MAN PROG 2026'!$A$1:$AI$3379,9,FALSE)</f>
        <v>S.PIETRO</v>
      </c>
      <c r="J2275" s="23" t="str">
        <f>VLOOKUP($A2275,'[1]MAN PROG 2026'!$A$1:$AI$3379,10,FALSE)</f>
        <v>RIANIMAZIONE</v>
      </c>
      <c r="K2275" s="23" t="str">
        <f>VLOOKUP($A2275,'[1]MAN PROG 2026'!$A$1:$AI$3379,11,FALSE)</f>
        <v>RIANIMAZIONE</v>
      </c>
      <c r="L2275" s="24" t="str">
        <f>VLOOKUP($A2275,'[1]MAN PROG 2026'!$A$2:$AI$3379,12,FALSE)</f>
        <v>BLOCCO OPERATORIO MAGAZZINO</v>
      </c>
      <c r="M2275" s="24" t="str">
        <f>VLOOKUP($A2275,'[1]MAN PROG 2026'!$A$2:$AI$3379,13,FALSE)</f>
        <v>COMPONENTE</v>
      </c>
      <c r="N2275" s="24" t="str">
        <f>VLOOKUP($A2275,'[1]MAN PROG 2026'!$A$2:$AI$3379,14,FALSE)</f>
        <v>104041</v>
      </c>
      <c r="O2275" s="24">
        <f>VLOOKUP($A2275,'[1]MAN PROG 2026'!$A$2:$AI$3379,15,FALSE)</f>
        <v>0</v>
      </c>
      <c r="P2275" s="25" t="str">
        <f>VLOOKUP($A2275,'[1]MAN PROG 2026'!$A$2:$AI$3379,20,FALSE)</f>
        <v>DA FARE</v>
      </c>
      <c r="Q2275" s="9" t="str">
        <f t="shared" si="83"/>
        <v>4040</v>
      </c>
      <c r="R2275" s="26">
        <v>46259</v>
      </c>
      <c r="S2275" s="8" t="s">
        <v>53</v>
      </c>
      <c r="T2275" s="37"/>
      <c r="U2275" s="27" t="s">
        <v>55</v>
      </c>
      <c r="V2275" s="27" t="s">
        <v>56</v>
      </c>
      <c r="W2275" s="27" t="s">
        <v>55</v>
      </c>
      <c r="X2275" s="27" t="s">
        <v>55</v>
      </c>
      <c r="Y2275" s="27" t="s">
        <v>55</v>
      </c>
      <c r="Z2275" s="27" t="s">
        <v>55</v>
      </c>
      <c r="AA2275" s="27" t="s">
        <v>55</v>
      </c>
      <c r="AB2275" s="27" t="s">
        <v>160</v>
      </c>
      <c r="AC2275" s="27" t="s">
        <v>73</v>
      </c>
      <c r="AD2275" s="27" t="s">
        <v>61</v>
      </c>
      <c r="AE2275" s="27" t="s">
        <v>124</v>
      </c>
      <c r="AF2275" s="27" t="s">
        <v>61</v>
      </c>
      <c r="AG2275" s="9" t="s">
        <v>32</v>
      </c>
      <c r="AH2275" s="27" t="s">
        <v>61</v>
      </c>
      <c r="AI2275" s="27" t="s">
        <v>61</v>
      </c>
      <c r="AJ2275" s="27" t="s">
        <v>61</v>
      </c>
      <c r="AK2275" s="27" t="s">
        <v>61</v>
      </c>
      <c r="AL2275" s="27" t="s">
        <v>61</v>
      </c>
      <c r="AM2275" s="11" t="s">
        <v>61</v>
      </c>
      <c r="AN2275" s="40">
        <v>2.5</v>
      </c>
      <c r="AO2275" s="28" t="s">
        <v>80</v>
      </c>
      <c r="AP2275" s="29"/>
      <c r="AQ2275" s="30"/>
      <c r="AR2275" s="31"/>
      <c r="AS2275" s="32"/>
      <c r="AT2275" s="33"/>
      <c r="AU2275" s="34"/>
      <c r="AV2275" s="27" t="s">
        <v>62</v>
      </c>
      <c r="AW2275" s="27">
        <v>5625031</v>
      </c>
      <c r="AX2275" s="27" t="s">
        <v>63</v>
      </c>
      <c r="AY2275" s="27"/>
    </row>
    <row r="2276" spans="1:51" ht="24" customHeight="1" x14ac:dyDescent="0.3">
      <c r="A2276" s="22">
        <v>104041</v>
      </c>
      <c r="B2276" s="23" t="str">
        <f>VLOOKUP($A2276,'[1]MAN PROG 2026'!$A$1:$AI$3379,2,FALSE)</f>
        <v>MONITOR</v>
      </c>
      <c r="C2276" s="23" t="str">
        <f>VLOOKUP($A2276,'[1]MAN PROG 2026'!$A$1:$AI$3379,3,FALSE)</f>
        <v>MASIMO CORP</v>
      </c>
      <c r="D2276" s="23" t="str">
        <f>VLOOKUP($A2276,'[1]MAN PROG 2026'!$A$1:$AI$3379,4,FALSE)</f>
        <v>ROOT RDS 7 A</v>
      </c>
      <c r="E2276" s="23" t="str">
        <f>VLOOKUP($A2276,'[1]MAN PROG 2026'!$A$1:$AI$3379,5,FALSE)</f>
        <v>2000064379</v>
      </c>
      <c r="F2276" s="23" t="str">
        <f>VLOOKUP($A2276,'[1]MAN PROG 2026'!$A$1:$AI$3379,6,FALSE)</f>
        <v>PRINCIPALE</v>
      </c>
      <c r="G2276" s="23">
        <f>VLOOKUP($A2276,'[1]MAN PROG 2026'!$A$1:$AI$3379,7,FALSE)</f>
        <v>104041</v>
      </c>
      <c r="H2276" s="23">
        <f>VLOOKUP($A2276,'[1]MAN PROG 2026'!$A$1:$AI$3379,8,FALSE)</f>
        <v>0</v>
      </c>
      <c r="I2276" s="23" t="str">
        <f>VLOOKUP($A2276,'[1]MAN PROG 2026'!$A$1:$AI$3379,9,FALSE)</f>
        <v>S.PIETRO</v>
      </c>
      <c r="J2276" s="23" t="str">
        <f>VLOOKUP($A2276,'[1]MAN PROG 2026'!$A$1:$AI$3379,10,FALSE)</f>
        <v>RIANIMAZIONE</v>
      </c>
      <c r="K2276" s="23" t="str">
        <f>VLOOKUP($A2276,'[1]MAN PROG 2026'!$A$1:$AI$3379,11,FALSE)</f>
        <v>BLOCCO OPERATORIO</v>
      </c>
      <c r="L2276" s="24" t="str">
        <f>VLOOKUP($A2276,'[1]MAN PROG 2026'!$A$2:$AI$3379,12,FALSE)</f>
        <v>BLOCCO OPERATORIO MAGAZZINO</v>
      </c>
      <c r="M2276" s="24" t="str">
        <f>VLOOKUP($A2276,'[1]MAN PROG 2026'!$A$2:$AI$3379,13,FALSE)</f>
        <v>PRINCIPALE</v>
      </c>
      <c r="N2276" s="24" t="str">
        <f>VLOOKUP($A2276,'[1]MAN PROG 2026'!$A$2:$AI$3379,14,FALSE)</f>
        <v>104041</v>
      </c>
      <c r="O2276" s="24">
        <f>VLOOKUP($A2276,'[1]MAN PROG 2026'!$A$2:$AI$3379,15,FALSE)</f>
        <v>0</v>
      </c>
      <c r="P2276" s="25" t="str">
        <f>VLOOKUP($A2276,'[1]MAN PROG 2026'!$A$2:$AI$3379,20,FALSE)</f>
        <v>DA FARE</v>
      </c>
      <c r="Q2276" s="9" t="str">
        <f t="shared" si="83"/>
        <v>4041</v>
      </c>
      <c r="R2276" s="26">
        <v>46259</v>
      </c>
      <c r="S2276" s="8" t="s">
        <v>53</v>
      </c>
      <c r="T2276" s="37"/>
      <c r="U2276" s="27" t="s">
        <v>55</v>
      </c>
      <c r="V2276" s="27" t="s">
        <v>56</v>
      </c>
      <c r="W2276" s="27" t="s">
        <v>55</v>
      </c>
      <c r="X2276" s="27" t="s">
        <v>55</v>
      </c>
      <c r="Y2276" s="27" t="s">
        <v>55</v>
      </c>
      <c r="Z2276" s="27" t="s">
        <v>55</v>
      </c>
      <c r="AA2276" s="27" t="s">
        <v>55</v>
      </c>
      <c r="AB2276" s="27" t="s">
        <v>57</v>
      </c>
      <c r="AC2276" s="27" t="s">
        <v>73</v>
      </c>
      <c r="AD2276" s="27" t="s">
        <v>93</v>
      </c>
      <c r="AE2276" s="27" t="s">
        <v>68</v>
      </c>
      <c r="AF2276" s="27" t="s">
        <v>960</v>
      </c>
      <c r="AG2276" s="9" t="s">
        <v>32</v>
      </c>
      <c r="AH2276" s="27" t="s">
        <v>70</v>
      </c>
      <c r="AI2276" s="27" t="s">
        <v>70</v>
      </c>
      <c r="AJ2276" s="27" t="s">
        <v>61</v>
      </c>
      <c r="AK2276" s="27" t="s">
        <v>70</v>
      </c>
      <c r="AL2276" s="27" t="s">
        <v>70</v>
      </c>
      <c r="AM2276" s="11">
        <v>43.1</v>
      </c>
      <c r="AN2276" s="40">
        <v>4.2</v>
      </c>
      <c r="AO2276" s="28" t="s">
        <v>80</v>
      </c>
      <c r="AP2276" s="29"/>
      <c r="AQ2276" s="30"/>
      <c r="AR2276" s="31"/>
      <c r="AS2276" s="32"/>
      <c r="AT2276" s="33"/>
      <c r="AU2276" s="34"/>
      <c r="AV2276" s="27" t="s">
        <v>62</v>
      </c>
      <c r="AW2276" s="27">
        <v>5625031</v>
      </c>
      <c r="AX2276" s="27" t="s">
        <v>63</v>
      </c>
      <c r="AY2276" s="27"/>
    </row>
    <row r="2277" spans="1:51" ht="24" customHeight="1" x14ac:dyDescent="0.3">
      <c r="A2277" s="22">
        <v>104042</v>
      </c>
      <c r="B2277" s="23" t="str">
        <f>VLOOKUP($A2277,'[1]MAN PROG 2026'!$A$1:$AI$3379,2,FALSE)</f>
        <v>PULSOSSIMETRO</v>
      </c>
      <c r="C2277" s="23" t="str">
        <f>VLOOKUP($A2277,'[1]MAN PROG 2026'!$A$1:$AI$3379,3,FALSE)</f>
        <v>MASIMO CORP</v>
      </c>
      <c r="D2277" s="23" t="str">
        <f>VLOOKUP($A2277,'[1]MAN PROG 2026'!$A$1:$AI$3379,4,FALSE)</f>
        <v>RADICAL 7</v>
      </c>
      <c r="E2277" s="23" t="str">
        <f>VLOOKUP($A2277,'[1]MAN PROG 2026'!$A$1:$AI$3379,5,FALSE)</f>
        <v>100145473</v>
      </c>
      <c r="F2277" s="23" t="str">
        <f>VLOOKUP($A2277,'[1]MAN PROG 2026'!$A$1:$AI$3379,6,FALSE)</f>
        <v>COMPONENTE</v>
      </c>
      <c r="G2277" s="23">
        <f>VLOOKUP($A2277,'[1]MAN PROG 2026'!$A$1:$AI$3379,7,FALSE)</f>
        <v>104039</v>
      </c>
      <c r="H2277" s="23">
        <f>VLOOKUP($A2277,'[1]MAN PROG 2026'!$A$1:$AI$3379,8,FALSE)</f>
        <v>0</v>
      </c>
      <c r="I2277" s="23" t="str">
        <f>VLOOKUP($A2277,'[1]MAN PROG 2026'!$A$1:$AI$3379,9,FALSE)</f>
        <v>S.PIETRO</v>
      </c>
      <c r="J2277" s="23" t="str">
        <f>VLOOKUP($A2277,'[1]MAN PROG 2026'!$A$1:$AI$3379,10,FALSE)</f>
        <v>RIANIMAZIONE</v>
      </c>
      <c r="K2277" s="23" t="str">
        <f>VLOOKUP($A2277,'[1]MAN PROG 2026'!$A$1:$AI$3379,11,FALSE)</f>
        <v>BLOCCO OPERATORIO</v>
      </c>
      <c r="L2277" s="24" t="str">
        <f>VLOOKUP($A2277,'[1]MAN PROG 2026'!$A$2:$AI$3379,12,FALSE)</f>
        <v>BLOCCO OPERATORIO MAGAZZINO</v>
      </c>
      <c r="M2277" s="24" t="str">
        <f>VLOOKUP($A2277,'[1]MAN PROG 2026'!$A$2:$AI$3379,13,FALSE)</f>
        <v>COMPONENTE</v>
      </c>
      <c r="N2277" s="24" t="str">
        <f>VLOOKUP($A2277,'[1]MAN PROG 2026'!$A$2:$AI$3379,14,FALSE)</f>
        <v>104039</v>
      </c>
      <c r="O2277" s="24">
        <f>VLOOKUP($A2277,'[1]MAN PROG 2026'!$A$2:$AI$3379,15,FALSE)</f>
        <v>0</v>
      </c>
      <c r="P2277" s="25" t="str">
        <f>VLOOKUP($A2277,'[1]MAN PROG 2026'!$A$2:$AI$3379,20,FALSE)</f>
        <v>DA FARE</v>
      </c>
      <c r="Q2277" s="9" t="str">
        <f t="shared" si="83"/>
        <v>4042</v>
      </c>
      <c r="R2277" s="26">
        <v>46259</v>
      </c>
      <c r="S2277" s="8" t="s">
        <v>53</v>
      </c>
      <c r="T2277" s="37"/>
      <c r="U2277" s="27" t="s">
        <v>55</v>
      </c>
      <c r="V2277" s="27" t="s">
        <v>56</v>
      </c>
      <c r="W2277" s="27" t="s">
        <v>55</v>
      </c>
      <c r="X2277" s="27" t="s">
        <v>55</v>
      </c>
      <c r="Y2277" s="27" t="s">
        <v>55</v>
      </c>
      <c r="Z2277" s="27" t="s">
        <v>55</v>
      </c>
      <c r="AA2277" s="27" t="s">
        <v>55</v>
      </c>
      <c r="AB2277" s="27" t="s">
        <v>160</v>
      </c>
      <c r="AC2277" s="27" t="s">
        <v>73</v>
      </c>
      <c r="AD2277" s="27" t="s">
        <v>61</v>
      </c>
      <c r="AE2277" s="27" t="s">
        <v>124</v>
      </c>
      <c r="AF2277" s="27" t="s">
        <v>61</v>
      </c>
      <c r="AG2277" s="9" t="s">
        <v>32</v>
      </c>
      <c r="AH2277" s="27" t="s">
        <v>61</v>
      </c>
      <c r="AI2277" s="27" t="s">
        <v>61</v>
      </c>
      <c r="AJ2277" s="27" t="s">
        <v>61</v>
      </c>
      <c r="AK2277" s="27" t="s">
        <v>61</v>
      </c>
      <c r="AL2277" s="27" t="s">
        <v>61</v>
      </c>
      <c r="AM2277" s="11" t="s">
        <v>61</v>
      </c>
      <c r="AN2277" s="28">
        <v>2.2999999999999998</v>
      </c>
      <c r="AO2277" s="28" t="s">
        <v>80</v>
      </c>
      <c r="AP2277" s="29"/>
      <c r="AQ2277" s="30"/>
      <c r="AR2277" s="31"/>
      <c r="AS2277" s="32"/>
      <c r="AT2277" s="33"/>
      <c r="AU2277" s="34"/>
      <c r="AV2277" s="27" t="s">
        <v>62</v>
      </c>
      <c r="AW2277" s="27">
        <v>5625031</v>
      </c>
      <c r="AX2277" s="27" t="s">
        <v>63</v>
      </c>
      <c r="AY2277" s="27"/>
    </row>
    <row r="2278" spans="1:51" ht="24" customHeight="1" x14ac:dyDescent="0.3">
      <c r="A2278" s="22">
        <v>104043</v>
      </c>
      <c r="B2278" s="23" t="str">
        <f>VLOOKUP($A2278,'[1]MAN PROG 2026'!$A$1:$AI$3379,2,FALSE)</f>
        <v>DOCKING STATION</v>
      </c>
      <c r="C2278" s="23" t="str">
        <f>VLOOKUP($A2278,'[1]MAN PROG 2026'!$A$1:$AI$3379,3,FALSE)</f>
        <v>MASIMO CORP</v>
      </c>
      <c r="D2278" s="23" t="str">
        <f>VLOOKUP($A2278,'[1]MAN PROG 2026'!$A$1:$AI$3379,4,FALSE)</f>
        <v>RDS 3</v>
      </c>
      <c r="E2278" s="23" t="str">
        <f>VLOOKUP($A2278,'[1]MAN PROG 2026'!$A$1:$AI$3379,5,FALSE)</f>
        <v>140328</v>
      </c>
      <c r="F2278" s="23" t="str">
        <f>VLOOKUP($A2278,'[1]MAN PROG 2026'!$A$1:$AI$3379,6,FALSE)</f>
        <v>COMPONENTE</v>
      </c>
      <c r="G2278" s="23">
        <f>VLOOKUP($A2278,'[1]MAN PROG 2026'!$A$1:$AI$3379,7,FALSE)</f>
        <v>104039</v>
      </c>
      <c r="H2278" s="23">
        <f>VLOOKUP($A2278,'[1]MAN PROG 2026'!$A$1:$AI$3379,8,FALSE)</f>
        <v>0</v>
      </c>
      <c r="I2278" s="23" t="str">
        <f>VLOOKUP($A2278,'[1]MAN PROG 2026'!$A$1:$AI$3379,9,FALSE)</f>
        <v>S.PIETRO</v>
      </c>
      <c r="J2278" s="23" t="str">
        <f>VLOOKUP($A2278,'[1]MAN PROG 2026'!$A$1:$AI$3379,10,FALSE)</f>
        <v>RIANIMAZIONE</v>
      </c>
      <c r="K2278" s="23" t="str">
        <f>VLOOKUP($A2278,'[1]MAN PROG 2026'!$A$1:$AI$3379,11,FALSE)</f>
        <v>RIANIMAZIONE</v>
      </c>
      <c r="L2278" s="24" t="str">
        <f>VLOOKUP($A2278,'[1]MAN PROG 2026'!$A$2:$AI$3379,12,FALSE)</f>
        <v>NON TROVATO</v>
      </c>
      <c r="M2278" s="24">
        <f>VLOOKUP($A2278,'[1]MAN PROG 2026'!$A$2:$AI$3379,13,FALSE)</f>
        <v>0</v>
      </c>
      <c r="N2278" s="24">
        <f>VLOOKUP($A2278,'[1]MAN PROG 2026'!$A$2:$AI$3379,14,FALSE)</f>
        <v>0</v>
      </c>
      <c r="O2278" s="24">
        <f>VLOOKUP($A2278,'[1]MAN PROG 2026'!$A$2:$AI$3379,15,FALSE)</f>
        <v>0</v>
      </c>
      <c r="P2278" s="25" t="str">
        <f>VLOOKUP($A2278,'[1]MAN PROG 2026'!$A$2:$AI$3379,20,FALSE)</f>
        <v>DA FARE</v>
      </c>
      <c r="Q2278" s="8"/>
      <c r="R2278" s="26"/>
      <c r="S2278" s="8"/>
      <c r="T2278" s="37"/>
      <c r="U2278" s="27"/>
      <c r="V2278" s="27"/>
      <c r="W2278" s="27"/>
      <c r="X2278" s="27"/>
      <c r="Y2278" s="27"/>
      <c r="Z2278" s="27"/>
      <c r="AA2278" s="27"/>
      <c r="AB2278" s="27"/>
      <c r="AC2278" s="27"/>
      <c r="AD2278" s="27"/>
      <c r="AE2278" s="27"/>
      <c r="AF2278" s="27"/>
      <c r="AG2278" s="9" t="s">
        <v>32</v>
      </c>
      <c r="AH2278" s="27"/>
      <c r="AI2278" s="27"/>
      <c r="AJ2278" s="27"/>
      <c r="AK2278" s="27"/>
      <c r="AL2278" s="27"/>
      <c r="AM2278" s="11"/>
      <c r="AN2278" s="28"/>
      <c r="AO2278" s="28"/>
      <c r="AP2278" s="29"/>
      <c r="AQ2278" s="30"/>
      <c r="AR2278" s="31"/>
      <c r="AS2278" s="32"/>
      <c r="AT2278" s="33"/>
      <c r="AU2278" s="34"/>
      <c r="AV2278" s="27"/>
      <c r="AW2278" s="27"/>
      <c r="AX2278" s="27"/>
      <c r="AY2278" s="27"/>
    </row>
    <row r="2279" spans="1:51" ht="24" customHeight="1" x14ac:dyDescent="0.3">
      <c r="A2279" s="22">
        <v>104044</v>
      </c>
      <c r="B2279" s="23" t="str">
        <f>VLOOKUP($A2279,'[1]MAN PROG 2026'!$A$1:$AI$3379,2,FALSE)</f>
        <v>DOCKING STATION</v>
      </c>
      <c r="C2279" s="23" t="str">
        <f>VLOOKUP($A2279,'[1]MAN PROG 2026'!$A$1:$AI$3379,3,FALSE)</f>
        <v>MASIMO CORP</v>
      </c>
      <c r="D2279" s="23" t="str">
        <f>VLOOKUP($A2279,'[1]MAN PROG 2026'!$A$1:$AI$3379,4,FALSE)</f>
        <v>RDS 3</v>
      </c>
      <c r="E2279" s="23" t="str">
        <f>VLOOKUP($A2279,'[1]MAN PROG 2026'!$A$1:$AI$3379,5,FALSE)</f>
        <v>140338</v>
      </c>
      <c r="F2279" s="23" t="str">
        <f>VLOOKUP($A2279,'[1]MAN PROG 2026'!$A$1:$AI$3379,6,FALSE)</f>
        <v>COMPONENTE</v>
      </c>
      <c r="G2279" s="23">
        <f>VLOOKUP($A2279,'[1]MAN PROG 2026'!$A$1:$AI$3379,7,FALSE)</f>
        <v>104041</v>
      </c>
      <c r="H2279" s="23">
        <f>VLOOKUP($A2279,'[1]MAN PROG 2026'!$A$1:$AI$3379,8,FALSE)</f>
        <v>0</v>
      </c>
      <c r="I2279" s="23" t="str">
        <f>VLOOKUP($A2279,'[1]MAN PROG 2026'!$A$1:$AI$3379,9,FALSE)</f>
        <v>S.PIETRO</v>
      </c>
      <c r="J2279" s="23" t="str">
        <f>VLOOKUP($A2279,'[1]MAN PROG 2026'!$A$1:$AI$3379,10,FALSE)</f>
        <v>RIANIMAZIONE</v>
      </c>
      <c r="K2279" s="23" t="str">
        <f>VLOOKUP($A2279,'[1]MAN PROG 2026'!$A$1:$AI$3379,11,FALSE)</f>
        <v>RIANIMAZIONE</v>
      </c>
      <c r="L2279" s="24" t="str">
        <f>VLOOKUP($A2279,'[1]MAN PROG 2026'!$A$2:$AI$3379,12,FALSE)</f>
        <v>NON TROVATO</v>
      </c>
      <c r="M2279" s="24">
        <f>VLOOKUP($A2279,'[1]MAN PROG 2026'!$A$2:$AI$3379,13,FALSE)</f>
        <v>0</v>
      </c>
      <c r="N2279" s="24">
        <f>VLOOKUP($A2279,'[1]MAN PROG 2026'!$A$2:$AI$3379,14,FALSE)</f>
        <v>0</v>
      </c>
      <c r="O2279" s="24">
        <f>VLOOKUP($A2279,'[1]MAN PROG 2026'!$A$2:$AI$3379,15,FALSE)</f>
        <v>0</v>
      </c>
      <c r="P2279" s="25" t="str">
        <f>VLOOKUP($A2279,'[1]MAN PROG 2026'!$A$2:$AI$3379,20,FALSE)</f>
        <v>DA FARE</v>
      </c>
      <c r="Q2279" s="8"/>
      <c r="R2279" s="26"/>
      <c r="S2279" s="8"/>
      <c r="T2279" s="37"/>
      <c r="U2279" s="27"/>
      <c r="V2279" s="27"/>
      <c r="W2279" s="27"/>
      <c r="X2279" s="27"/>
      <c r="Y2279" s="27"/>
      <c r="Z2279" s="27"/>
      <c r="AA2279" s="27"/>
      <c r="AB2279" s="27"/>
      <c r="AC2279" s="27"/>
      <c r="AD2279" s="27"/>
      <c r="AE2279" s="27"/>
      <c r="AF2279" s="27"/>
      <c r="AG2279" s="9" t="s">
        <v>32</v>
      </c>
      <c r="AH2279" s="27"/>
      <c r="AI2279" s="27"/>
      <c r="AJ2279" s="27"/>
      <c r="AK2279" s="27"/>
      <c r="AL2279" s="27"/>
      <c r="AM2279" s="11"/>
      <c r="AN2279" s="28"/>
      <c r="AO2279" s="28"/>
      <c r="AP2279" s="29"/>
      <c r="AQ2279" s="30"/>
      <c r="AR2279" s="31"/>
      <c r="AS2279" s="32"/>
      <c r="AT2279" s="33"/>
      <c r="AU2279" s="34"/>
      <c r="AV2279" s="27"/>
      <c r="AW2279" s="27"/>
      <c r="AX2279" s="27"/>
      <c r="AY2279" s="27"/>
    </row>
    <row r="2280" spans="1:51" ht="24" customHeight="1" x14ac:dyDescent="0.3">
      <c r="A2280" s="22">
        <v>104045</v>
      </c>
      <c r="B2280" s="23" t="str">
        <f>VLOOKUP($A2280,'[1]MAN PROG 2026'!$A$1:$AI$3379,2,FALSE)</f>
        <v>ASPIRATORE MEDICO CHIRURGICO</v>
      </c>
      <c r="C2280" s="23" t="str">
        <f>VLOOKUP($A2280,'[1]MAN PROG 2026'!$A$1:$AI$3379,3,FALSE)</f>
        <v>MEDELA AG</v>
      </c>
      <c r="D2280" s="23" t="str">
        <f>VLOOKUP($A2280,'[1]MAN PROG 2026'!$A$1:$AI$3379,4,FALSE)</f>
        <v>DOMINANT FLEX RACK</v>
      </c>
      <c r="E2280" s="23" t="str">
        <f>VLOOKUP($A2280,'[1]MAN PROG 2026'!$A$1:$AI$3379,5,FALSE)</f>
        <v>1823693</v>
      </c>
      <c r="F2280" s="23" t="str">
        <f>VLOOKUP($A2280,'[1]MAN PROG 2026'!$A$1:$AI$3379,6,FALSE)</f>
        <v>SINGOLA</v>
      </c>
      <c r="G2280" s="23">
        <f>VLOOKUP($A2280,'[1]MAN PROG 2026'!$A$1:$AI$3379,7,FALSE)</f>
        <v>104045</v>
      </c>
      <c r="H2280" s="23">
        <f>VLOOKUP($A2280,'[1]MAN PROG 2026'!$A$1:$AI$3379,8,FALSE)</f>
        <v>0</v>
      </c>
      <c r="I2280" s="23" t="str">
        <f>VLOOKUP($A2280,'[1]MAN PROG 2026'!$A$1:$AI$3379,9,FALSE)</f>
        <v>S.PIETRO</v>
      </c>
      <c r="J2280" s="23" t="str">
        <f>VLOOKUP($A2280,'[1]MAN PROG 2026'!$A$1:$AI$3379,10,FALSE)</f>
        <v>SALA TRAVAGLIO</v>
      </c>
      <c r="K2280" s="23" t="str">
        <f>VLOOKUP($A2280,'[1]MAN PROG 2026'!$A$1:$AI$3379,11,FALSE)</f>
        <v>SALA PARTO</v>
      </c>
      <c r="L2280" s="24" t="str">
        <f>VLOOKUP($A2280,'[1]MAN PROG 2026'!$A$2:$AI$3379,12,FALSE)</f>
        <v>NON TROVATO</v>
      </c>
      <c r="M2280" s="24">
        <f>VLOOKUP($A2280,'[1]MAN PROG 2026'!$A$2:$AI$3379,13,FALSE)</f>
        <v>0</v>
      </c>
      <c r="N2280" s="24">
        <f>VLOOKUP($A2280,'[1]MAN PROG 2026'!$A$2:$AI$3379,14,FALSE)</f>
        <v>0</v>
      </c>
      <c r="O2280" s="24">
        <f>VLOOKUP($A2280,'[1]MAN PROG 2026'!$A$2:$AI$3379,15,FALSE)</f>
        <v>0</v>
      </c>
      <c r="P2280" s="25" t="str">
        <f>VLOOKUP($A2280,'[1]MAN PROG 2026'!$A$2:$AI$3379,20,FALSE)</f>
        <v>DA FARE</v>
      </c>
      <c r="Q2280" s="8"/>
      <c r="R2280" s="26"/>
      <c r="S2280" s="8"/>
      <c r="T2280" s="37"/>
      <c r="U2280" s="27"/>
      <c r="V2280" s="27"/>
      <c r="W2280" s="27"/>
      <c r="X2280" s="27"/>
      <c r="Y2280" s="27"/>
      <c r="Z2280" s="27"/>
      <c r="AA2280" s="27"/>
      <c r="AB2280" s="27"/>
      <c r="AC2280" s="27"/>
      <c r="AD2280" s="27"/>
      <c r="AE2280" s="27"/>
      <c r="AF2280" s="27"/>
      <c r="AG2280" s="9" t="s">
        <v>32</v>
      </c>
      <c r="AH2280" s="27"/>
      <c r="AI2280" s="27"/>
      <c r="AJ2280" s="27"/>
      <c r="AK2280" s="27"/>
      <c r="AL2280" s="27"/>
      <c r="AM2280" s="11"/>
      <c r="AN2280" s="28"/>
      <c r="AO2280" s="28"/>
      <c r="AP2280" s="29"/>
      <c r="AQ2280" s="30"/>
      <c r="AR2280" s="31"/>
      <c r="AS2280" s="32"/>
      <c r="AT2280" s="33"/>
      <c r="AU2280" s="34"/>
      <c r="AV2280" s="27"/>
      <c r="AW2280" s="27"/>
      <c r="AX2280" s="27"/>
      <c r="AY2280" s="27"/>
    </row>
    <row r="2281" spans="1:51" ht="24" customHeight="1" x14ac:dyDescent="0.3">
      <c r="A2281" s="22">
        <v>104046</v>
      </c>
      <c r="B2281" s="23" t="str">
        <f>VLOOKUP($A2281,'[1]MAN PROG 2026'!$A$1:$AI$3379,2,FALSE)</f>
        <v>ECOTOMOGRAFO</v>
      </c>
      <c r="C2281" s="23" t="str">
        <f>VLOOKUP($A2281,'[1]MAN PROG 2026'!$A$1:$AI$3379,3,FALSE)</f>
        <v>PHILIPS MEDICAL SYSTEMS</v>
      </c>
      <c r="D2281" s="23" t="str">
        <f>VLOOKUP($A2281,'[1]MAN PROG 2026'!$A$1:$AI$3379,4,FALSE)</f>
        <v>AFFINITI 50</v>
      </c>
      <c r="E2281" s="23" t="str">
        <f>VLOOKUP($A2281,'[1]MAN PROG 2026'!$A$1:$AI$3379,5,FALSE)</f>
        <v>US620D2157</v>
      </c>
      <c r="F2281" s="23" t="str">
        <f>VLOOKUP($A2281,'[1]MAN PROG 2026'!$A$1:$AI$3379,6,FALSE)</f>
        <v>PRINCIPALE</v>
      </c>
      <c r="G2281" s="23">
        <f>VLOOKUP($A2281,'[1]MAN PROG 2026'!$A$1:$AI$3379,7,FALSE)</f>
        <v>104046</v>
      </c>
      <c r="H2281" s="23" t="str">
        <f>VLOOKUP($A2281,'[1]MAN PROG 2026'!$A$1:$AI$3379,8,FALSE)</f>
        <v>ECO26 (104046)</v>
      </c>
      <c r="I2281" s="23" t="str">
        <f>VLOOKUP($A2281,'[1]MAN PROG 2026'!$A$1:$AI$3379,9,FALSE)</f>
        <v>S.PIETRO</v>
      </c>
      <c r="J2281" s="23" t="str">
        <f>VLOOKUP($A2281,'[1]MAN PROG 2026'!$A$1:$AI$3379,10,FALSE)</f>
        <v>AMB. CHIRURGIA VASCOLARE</v>
      </c>
      <c r="K2281" s="23" t="str">
        <f>VLOOKUP($A2281,'[1]MAN PROG 2026'!$A$1:$AI$3379,11,FALSE)</f>
        <v>AMB. CHIRURGIA VASCOLARE</v>
      </c>
      <c r="L2281" s="24" t="str">
        <f>VLOOKUP($A2281,'[1]MAN PROG 2026'!$A$2:$AI$3379,12,FALSE)</f>
        <v>AMB. CHIRURGIA VASCOLARE</v>
      </c>
      <c r="M2281" s="24" t="str">
        <f>VLOOKUP($A2281,'[1]MAN PROG 2026'!$A$2:$AI$3379,13,FALSE)</f>
        <v>PRINCIPALE</v>
      </c>
      <c r="N2281" s="24" t="str">
        <f>VLOOKUP($A2281,'[1]MAN PROG 2026'!$A$2:$AI$3379,14,FALSE)</f>
        <v>104046</v>
      </c>
      <c r="O2281" s="24" t="str">
        <f>VLOOKUP($A2281,'[1]MAN PROG 2026'!$A$2:$AI$3379,15,FALSE)</f>
        <v>ECO26 (104046)</v>
      </c>
      <c r="P2281" s="25" t="str">
        <f>VLOOKUP($A2281,'[1]MAN PROG 2026'!$A$2:$AI$3379,20,FALSE)</f>
        <v>DA FARE</v>
      </c>
      <c r="Q2281" s="8" t="s">
        <v>961</v>
      </c>
      <c r="R2281" s="26">
        <v>46272</v>
      </c>
      <c r="S2281" s="8" t="s">
        <v>53</v>
      </c>
      <c r="T2281" s="37" t="s">
        <v>962</v>
      </c>
      <c r="U2281" s="27" t="s">
        <v>55</v>
      </c>
      <c r="V2281" s="27" t="s">
        <v>56</v>
      </c>
      <c r="W2281" s="27" t="s">
        <v>55</v>
      </c>
      <c r="X2281" s="27" t="s">
        <v>55</v>
      </c>
      <c r="Y2281" s="27" t="s">
        <v>55</v>
      </c>
      <c r="Z2281" s="27" t="s">
        <v>55</v>
      </c>
      <c r="AA2281" s="27" t="s">
        <v>55</v>
      </c>
      <c r="AB2281" s="27" t="s">
        <v>57</v>
      </c>
      <c r="AC2281" s="27" t="s">
        <v>73</v>
      </c>
      <c r="AD2281" s="27" t="s">
        <v>163</v>
      </c>
      <c r="AE2281" s="27" t="s">
        <v>68</v>
      </c>
      <c r="AF2281" s="27" t="s">
        <v>963</v>
      </c>
      <c r="AG2281" s="9" t="s">
        <v>32</v>
      </c>
      <c r="AH2281" s="27" t="s">
        <v>70</v>
      </c>
      <c r="AI2281" s="27" t="s">
        <v>70</v>
      </c>
      <c r="AJ2281" s="27" t="s">
        <v>61</v>
      </c>
      <c r="AK2281" s="27" t="s">
        <v>70</v>
      </c>
      <c r="AL2281" s="27" t="s">
        <v>70</v>
      </c>
      <c r="AM2281" s="11">
        <v>98.7</v>
      </c>
      <c r="AN2281" s="28">
        <v>8.9</v>
      </c>
      <c r="AO2281" s="28" t="s">
        <v>181</v>
      </c>
      <c r="AP2281" s="29">
        <v>9.1999999999999993</v>
      </c>
      <c r="AQ2281" s="30" t="s">
        <v>181</v>
      </c>
      <c r="AR2281" s="31"/>
      <c r="AS2281" s="32"/>
      <c r="AT2281" s="33"/>
      <c r="AU2281" s="34"/>
      <c r="AV2281" s="27" t="s">
        <v>62</v>
      </c>
      <c r="AW2281" s="27">
        <v>5625031</v>
      </c>
      <c r="AX2281" s="27" t="s">
        <v>63</v>
      </c>
      <c r="AY2281" s="27"/>
    </row>
    <row r="2282" spans="1:51" ht="24" customHeight="1" x14ac:dyDescent="0.3">
      <c r="A2282" s="22">
        <v>104047</v>
      </c>
      <c r="B2282" s="23" t="str">
        <f>VLOOKUP($A2282,'[1]MAN PROG 2026'!$A$1:$AI$3379,2,FALSE)</f>
        <v>SONDA ECOGRAFICA</v>
      </c>
      <c r="C2282" s="23" t="str">
        <f>VLOOKUP($A2282,'[1]MAN PROG 2026'!$A$1:$AI$3379,3,FALSE)</f>
        <v>PHILIPS MEDICAL SYSTEMS</v>
      </c>
      <c r="D2282" s="23" t="str">
        <f>VLOOKUP($A2282,'[1]MAN PROG 2026'!$A$1:$AI$3379,4,FALSE)</f>
        <v>C6 2 COMPACT</v>
      </c>
      <c r="E2282" s="23" t="str">
        <f>VLOOKUP($A2282,'[1]MAN PROG 2026'!$A$1:$AI$3379,5,FALSE)</f>
        <v>B3Q2YG</v>
      </c>
      <c r="F2282" s="23" t="str">
        <f>VLOOKUP($A2282,'[1]MAN PROG 2026'!$A$1:$AI$3379,6,FALSE)</f>
        <v>COMPONENTE</v>
      </c>
      <c r="G2282" s="23" t="str">
        <f>VLOOKUP($A2282,'[1]MAN PROG 2026'!$A$1:$AI$3379,7,FALSE)</f>
        <v>104046</v>
      </c>
      <c r="H2282" s="23" t="str">
        <f>VLOOKUP($A2282,'[1]MAN PROG 2026'!$A$1:$AI$3379,8,FALSE)</f>
        <v>ECO26 (104046)</v>
      </c>
      <c r="I2282" s="23" t="str">
        <f>VLOOKUP($A2282,'[1]MAN PROG 2026'!$A$1:$AI$3379,9,FALSE)</f>
        <v>S.PIETRO</v>
      </c>
      <c r="J2282" s="23" t="str">
        <f>VLOOKUP($A2282,'[1]MAN PROG 2026'!$A$1:$AI$3379,10,FALSE)</f>
        <v>AMB. CHIRURGIA VASCOLARE</v>
      </c>
      <c r="K2282" s="23" t="str">
        <f>VLOOKUP($A2282,'[1]MAN PROG 2026'!$A$1:$AI$3379,11,FALSE)</f>
        <v>AMB. CHIRURGIA VASCOLARE</v>
      </c>
      <c r="L2282" s="24" t="str">
        <f>VLOOKUP($A2282,'[1]MAN PROG 2026'!$A$2:$AI$3379,12,FALSE)</f>
        <v>AMB. CHIRURGIA VASCOLARE</v>
      </c>
      <c r="M2282" s="24" t="str">
        <f>VLOOKUP($A2282,'[1]MAN PROG 2026'!$A$2:$AI$3379,13,FALSE)</f>
        <v>COMPONENTE</v>
      </c>
      <c r="N2282" s="24" t="str">
        <f>VLOOKUP($A2282,'[1]MAN PROG 2026'!$A$2:$AI$3379,14,FALSE)</f>
        <v>104046</v>
      </c>
      <c r="O2282" s="24" t="str">
        <f>VLOOKUP($A2282,'[1]MAN PROG 2026'!$A$2:$AI$3379,15,FALSE)</f>
        <v>ECO16 (104046)</v>
      </c>
      <c r="P2282" s="25" t="str">
        <f>VLOOKUP($A2282,'[1]MAN PROG 2026'!$A$2:$AI$3379,20,FALSE)</f>
        <v>DA FARE</v>
      </c>
      <c r="Q2282" s="8" t="s">
        <v>961</v>
      </c>
      <c r="R2282" s="26">
        <v>46272</v>
      </c>
      <c r="S2282" s="8" t="s">
        <v>53</v>
      </c>
      <c r="T2282" s="37" t="s">
        <v>530</v>
      </c>
      <c r="U2282" s="27"/>
      <c r="V2282" s="27"/>
      <c r="W2282" s="27"/>
      <c r="X2282" s="27"/>
      <c r="Y2282" s="27"/>
      <c r="Z2282" s="27"/>
      <c r="AA2282" s="27"/>
      <c r="AB2282" s="27"/>
      <c r="AC2282" s="27"/>
      <c r="AD2282" s="27"/>
      <c r="AE2282" s="27"/>
      <c r="AF2282" s="27"/>
      <c r="AG2282" s="9" t="s">
        <v>32</v>
      </c>
      <c r="AH2282" s="27"/>
      <c r="AI2282" s="27"/>
      <c r="AJ2282" s="27"/>
      <c r="AK2282" s="27"/>
      <c r="AL2282" s="27"/>
      <c r="AM2282" s="11"/>
      <c r="AN2282" s="28">
        <v>8.9</v>
      </c>
      <c r="AO2282" s="28" t="s">
        <v>181</v>
      </c>
      <c r="AP2282" s="29"/>
      <c r="AQ2282" s="30"/>
      <c r="AR2282" s="31"/>
      <c r="AS2282" s="32"/>
      <c r="AT2282" s="33"/>
      <c r="AU2282" s="34"/>
      <c r="AV2282" s="27"/>
      <c r="AW2282" s="27"/>
      <c r="AX2282" s="27"/>
      <c r="AY2282" s="27"/>
    </row>
    <row r="2283" spans="1:51" ht="24" customHeight="1" x14ac:dyDescent="0.3">
      <c r="A2283" s="22">
        <v>104048</v>
      </c>
      <c r="B2283" s="23" t="str">
        <f>VLOOKUP($A2283,'[1]MAN PROG 2026'!$A$1:$AI$3379,2,FALSE)</f>
        <v>SONDA ECOGRAFICA</v>
      </c>
      <c r="C2283" s="23" t="str">
        <f>VLOOKUP($A2283,'[1]MAN PROG 2026'!$A$1:$AI$3379,3,FALSE)</f>
        <v>PHILIPS MEDICAL SYSTEMS</v>
      </c>
      <c r="D2283" s="23" t="str">
        <f>VLOOKUP($A2283,'[1]MAN PROG 2026'!$A$1:$AI$3379,4,FALSE)</f>
        <v>L12 3</v>
      </c>
      <c r="E2283" s="23" t="str">
        <f>VLOOKUP($A2283,'[1]MAN PROG 2026'!$A$1:$AI$3379,5,FALSE)</f>
        <v>B3QLC3</v>
      </c>
      <c r="F2283" s="23" t="str">
        <f>VLOOKUP($A2283,'[1]MAN PROG 2026'!$A$1:$AI$3379,6,FALSE)</f>
        <v>COMPONENTE</v>
      </c>
      <c r="G2283" s="23" t="str">
        <f>VLOOKUP($A2283,'[1]MAN PROG 2026'!$A$1:$AI$3379,7,FALSE)</f>
        <v>104046</v>
      </c>
      <c r="H2283" s="23" t="str">
        <f>VLOOKUP($A2283,'[1]MAN PROG 2026'!$A$1:$AI$3379,8,FALSE)</f>
        <v>ECO26 (104046)</v>
      </c>
      <c r="I2283" s="23" t="str">
        <f>VLOOKUP($A2283,'[1]MAN PROG 2026'!$A$1:$AI$3379,9,FALSE)</f>
        <v>S.PIETRO</v>
      </c>
      <c r="J2283" s="23" t="str">
        <f>VLOOKUP($A2283,'[1]MAN PROG 2026'!$A$1:$AI$3379,10,FALSE)</f>
        <v>AMB. CHIRURGIA VASCOLARE</v>
      </c>
      <c r="K2283" s="23" t="str">
        <f>VLOOKUP($A2283,'[1]MAN PROG 2026'!$A$1:$AI$3379,11,FALSE)</f>
        <v>AMB. CHIRURGIA VASCOLARE</v>
      </c>
      <c r="L2283" s="24" t="str">
        <f>VLOOKUP($A2283,'[1]MAN PROG 2026'!$A$2:$AI$3379,12,FALSE)</f>
        <v>AMB. CHIRURGIA VASCOLARE</v>
      </c>
      <c r="M2283" s="24" t="str">
        <f>VLOOKUP($A2283,'[1]MAN PROG 2026'!$A$2:$AI$3379,13,FALSE)</f>
        <v>COMPONENTE</v>
      </c>
      <c r="N2283" s="24" t="str">
        <f>VLOOKUP($A2283,'[1]MAN PROG 2026'!$A$2:$AI$3379,14,FALSE)</f>
        <v>104046</v>
      </c>
      <c r="O2283" s="24" t="str">
        <f>VLOOKUP($A2283,'[1]MAN PROG 2026'!$A$2:$AI$3379,15,FALSE)</f>
        <v>ECO26 (104046)</v>
      </c>
      <c r="P2283" s="25" t="str">
        <f>VLOOKUP($A2283,'[1]MAN PROG 2026'!$A$2:$AI$3379,20,FALSE)</f>
        <v>DA FARE</v>
      </c>
      <c r="Q2283" s="8" t="s">
        <v>961</v>
      </c>
      <c r="R2283" s="26">
        <v>46272</v>
      </c>
      <c r="S2283" s="8" t="s">
        <v>53</v>
      </c>
      <c r="T2283" s="37" t="s">
        <v>530</v>
      </c>
      <c r="U2283" s="27"/>
      <c r="V2283" s="27"/>
      <c r="W2283" s="27"/>
      <c r="X2283" s="27"/>
      <c r="Y2283" s="27"/>
      <c r="Z2283" s="27"/>
      <c r="AA2283" s="27"/>
      <c r="AB2283" s="27"/>
      <c r="AC2283" s="27"/>
      <c r="AD2283" s="27"/>
      <c r="AE2283" s="27"/>
      <c r="AF2283" s="27"/>
      <c r="AG2283" s="9" t="s">
        <v>32</v>
      </c>
      <c r="AH2283" s="27"/>
      <c r="AI2283" s="27"/>
      <c r="AJ2283" s="27"/>
      <c r="AK2283" s="27"/>
      <c r="AL2283" s="27"/>
      <c r="AM2283" s="11"/>
      <c r="AN2283" s="28"/>
      <c r="AO2283" s="28"/>
      <c r="AP2283" s="29">
        <v>9.1999999999999993</v>
      </c>
      <c r="AQ2283" s="30" t="s">
        <v>181</v>
      </c>
      <c r="AR2283" s="31"/>
      <c r="AS2283" s="32"/>
      <c r="AT2283" s="33"/>
      <c r="AU2283" s="34"/>
      <c r="AV2283" s="27"/>
      <c r="AW2283" s="27"/>
      <c r="AX2283" s="27"/>
      <c r="AY2283" s="27"/>
    </row>
    <row r="2284" spans="1:51" ht="24" customHeight="1" x14ac:dyDescent="0.3">
      <c r="A2284" s="22">
        <v>104049</v>
      </c>
      <c r="B2284" s="23" t="str">
        <f>VLOOKUP($A2284,'[1]MAN PROG 2026'!$A$1:$AI$3379,2,FALSE)</f>
        <v>RIPRODUTTORE VIDEO O DIGITALE DI BIOIMMAGINI</v>
      </c>
      <c r="C2284" s="23" t="str">
        <f>VLOOKUP($A2284,'[1]MAN PROG 2026'!$A$1:$AI$3379,3,FALSE)</f>
        <v>SONY CORP</v>
      </c>
      <c r="D2284" s="23" t="str">
        <f>VLOOKUP($A2284,'[1]MAN PROG 2026'!$A$1:$AI$3379,4,FALSE)</f>
        <v>UP D 898 MD</v>
      </c>
      <c r="E2284" s="23" t="str">
        <f>VLOOKUP($A2284,'[1]MAN PROG 2026'!$A$1:$AI$3379,5,FALSE)</f>
        <v>7012041</v>
      </c>
      <c r="F2284" s="23" t="str">
        <f>VLOOKUP($A2284,'[1]MAN PROG 2026'!$A$1:$AI$3379,6,FALSE)</f>
        <v>COMPONENTE</v>
      </c>
      <c r="G2284" s="23">
        <f>VLOOKUP($A2284,'[1]MAN PROG 2026'!$A$1:$AI$3379,7,FALSE)</f>
        <v>104046</v>
      </c>
      <c r="H2284" s="23" t="str">
        <f>VLOOKUP($A2284,'[1]MAN PROG 2026'!$A$1:$AI$3379,8,FALSE)</f>
        <v>ECO26 (104046)</v>
      </c>
      <c r="I2284" s="23" t="str">
        <f>VLOOKUP($A2284,'[1]MAN PROG 2026'!$A$1:$AI$3379,9,FALSE)</f>
        <v>S.PIETRO</v>
      </c>
      <c r="J2284" s="23" t="str">
        <f>VLOOKUP($A2284,'[1]MAN PROG 2026'!$A$1:$AI$3379,10,FALSE)</f>
        <v>AMB. CHIRURGIA VASCOLARE</v>
      </c>
      <c r="K2284" s="23" t="str">
        <f>VLOOKUP($A2284,'[1]MAN PROG 2026'!$A$1:$AI$3379,11,FALSE)</f>
        <v>AMB. CHIRURGIA VASCOLARE</v>
      </c>
      <c r="L2284" s="24" t="str">
        <f>VLOOKUP($A2284,'[1]MAN PROG 2026'!$A$2:$AI$3379,12,FALSE)</f>
        <v>AMB. CHIRURGIA VASCOLARE</v>
      </c>
      <c r="M2284" s="24" t="str">
        <f>VLOOKUP($A2284,'[1]MAN PROG 2026'!$A$2:$AI$3379,13,FALSE)</f>
        <v>COMPONENTE</v>
      </c>
      <c r="N2284" s="24" t="str">
        <f>VLOOKUP($A2284,'[1]MAN PROG 2026'!$A$2:$AI$3379,14,FALSE)</f>
        <v>104046</v>
      </c>
      <c r="O2284" s="24" t="str">
        <f>VLOOKUP($A2284,'[1]MAN PROG 2026'!$A$2:$AI$3379,15,FALSE)</f>
        <v>ECO26 (104046)</v>
      </c>
      <c r="P2284" s="25" t="str">
        <f>VLOOKUP($A2284,'[1]MAN PROG 2026'!$A$2:$AI$3379,20,FALSE)</f>
        <v>DA FARE</v>
      </c>
      <c r="Q2284" s="8" t="s">
        <v>964</v>
      </c>
      <c r="R2284" s="26">
        <v>46272</v>
      </c>
      <c r="S2284" s="8" t="s">
        <v>53</v>
      </c>
      <c r="T2284" s="37"/>
      <c r="U2284" s="27" t="s">
        <v>55</v>
      </c>
      <c r="V2284" s="27" t="s">
        <v>56</v>
      </c>
      <c r="W2284" s="27" t="s">
        <v>55</v>
      </c>
      <c r="X2284" s="27" t="s">
        <v>55</v>
      </c>
      <c r="Y2284" s="27" t="s">
        <v>55</v>
      </c>
      <c r="Z2284" s="27" t="s">
        <v>55</v>
      </c>
      <c r="AA2284" s="27" t="s">
        <v>55</v>
      </c>
      <c r="AB2284" s="27" t="s">
        <v>57</v>
      </c>
      <c r="AC2284" s="27" t="s">
        <v>61</v>
      </c>
      <c r="AD2284" s="27" t="s">
        <v>163</v>
      </c>
      <c r="AE2284" s="27" t="s">
        <v>68</v>
      </c>
      <c r="AF2284" s="27" t="s">
        <v>965</v>
      </c>
      <c r="AG2284" s="9" t="s">
        <v>32</v>
      </c>
      <c r="AH2284" s="27" t="s">
        <v>70</v>
      </c>
      <c r="AI2284" s="27" t="s">
        <v>70</v>
      </c>
      <c r="AJ2284" s="27" t="s">
        <v>61</v>
      </c>
      <c r="AK2284" s="27" t="s">
        <v>61</v>
      </c>
      <c r="AL2284" s="27" t="s">
        <v>61</v>
      </c>
      <c r="AM2284" s="11">
        <v>64.8</v>
      </c>
      <c r="AN2284" s="28" t="s">
        <v>61</v>
      </c>
      <c r="AO2284" s="28"/>
      <c r="AP2284" s="29"/>
      <c r="AQ2284" s="30"/>
      <c r="AR2284" s="31"/>
      <c r="AS2284" s="32"/>
      <c r="AT2284" s="33"/>
      <c r="AU2284" s="34"/>
      <c r="AV2284" s="27" t="s">
        <v>62</v>
      </c>
      <c r="AW2284" s="27">
        <v>5625031</v>
      </c>
      <c r="AX2284" s="27" t="s">
        <v>63</v>
      </c>
      <c r="AY2284" s="27"/>
    </row>
    <row r="2285" spans="1:51" ht="24" customHeight="1" x14ac:dyDescent="0.3">
      <c r="A2285" s="22">
        <v>104050</v>
      </c>
      <c r="B2285" s="23" t="str">
        <f>VLOOKUP($A2285,'[1]MAN PROG 2026'!$A$1:$AI$3379,2,FALSE)</f>
        <v>PORTATILE PER RADIOSCOPIA, APPARECCHIO</v>
      </c>
      <c r="C2285" s="23" t="str">
        <f>VLOOKUP($A2285,'[1]MAN PROG 2026'!$A$1:$AI$3379,3,FALSE)</f>
        <v>GE HEALTHCARE</v>
      </c>
      <c r="D2285" s="23" t="str">
        <f>VLOOKUP($A2285,'[1]MAN PROG 2026'!$A$1:$AI$3379,4,FALSE)</f>
        <v xml:space="preserve">OEC ELITE VAS 15 </v>
      </c>
      <c r="E2285" s="23" t="str">
        <f>VLOOKUP($A2285,'[1]MAN PROG 2026'!$A$1:$AI$3379,5,FALSE)</f>
        <v>FBXXTE00368
(A5137715)</v>
      </c>
      <c r="F2285" s="23" t="str">
        <f>VLOOKUP($A2285,'[1]MAN PROG 2026'!$A$1:$AI$3379,6,FALSE)</f>
        <v>PRINCIPALE</v>
      </c>
      <c r="G2285" s="23">
        <f>VLOOKUP($A2285,'[1]MAN PROG 2026'!$A$1:$AI$3379,7,FALSE)</f>
        <v>104050</v>
      </c>
      <c r="H2285" s="23">
        <f>VLOOKUP($A2285,'[1]MAN PROG 2026'!$A$1:$AI$3379,8,FALSE)</f>
        <v>0</v>
      </c>
      <c r="I2285" s="23" t="str">
        <f>VLOOKUP($A2285,'[1]MAN PROG 2026'!$A$1:$AI$3379,9,FALSE)</f>
        <v>S.PIETRO</v>
      </c>
      <c r="J2285" s="23" t="str">
        <f>VLOOKUP($A2285,'[1]MAN PROG 2026'!$A$1:$AI$3379,10,FALSE)</f>
        <v>BLOCCO OPERATORIO NUOVO/ORT.VASC.</v>
      </c>
      <c r="K2285" s="23" t="str">
        <f>VLOOKUP($A2285,'[1]MAN PROG 2026'!$A$1:$AI$3379,11,FALSE)</f>
        <v>BLOCCO OPERATORIO</v>
      </c>
      <c r="L2285" s="24" t="str">
        <f>VLOOKUP($A2285,'[1]MAN PROG 2026'!$A$2:$AI$3379,12,FALSE)</f>
        <v>BLOCCO OPERATORIO NUOVO/ORT.VASC.</v>
      </c>
      <c r="M2285" s="24" t="str">
        <f>VLOOKUP($A2285,'[1]MAN PROG 2026'!$A$2:$AI$3379,13,FALSE)</f>
        <v>PRINCIPALE</v>
      </c>
      <c r="N2285" s="24" t="str">
        <f>VLOOKUP($A2285,'[1]MAN PROG 2026'!$A$2:$AI$3379,14,FALSE)</f>
        <v>104050</v>
      </c>
      <c r="O2285" s="24">
        <f>VLOOKUP($A2285,'[1]MAN PROG 2026'!$A$2:$AI$3379,15,FALSE)</f>
        <v>0</v>
      </c>
      <c r="P2285" s="25" t="str">
        <f>VLOOKUP($A2285,'[1]MAN PROG 2026'!$A$2:$AI$3379,20,FALSE)</f>
        <v>DA FARE</v>
      </c>
      <c r="Q2285" s="8" t="s">
        <v>966</v>
      </c>
      <c r="R2285" s="26">
        <v>46276</v>
      </c>
      <c r="S2285" s="8" t="s">
        <v>53</v>
      </c>
      <c r="T2285" s="37"/>
      <c r="U2285" s="27" t="s">
        <v>55</v>
      </c>
      <c r="V2285" s="27" t="s">
        <v>56</v>
      </c>
      <c r="W2285" s="27" t="s">
        <v>55</v>
      </c>
      <c r="X2285" s="27" t="s">
        <v>55</v>
      </c>
      <c r="Y2285" s="27" t="s">
        <v>55</v>
      </c>
      <c r="Z2285" s="27" t="s">
        <v>55</v>
      </c>
      <c r="AA2285" s="27" t="s">
        <v>55</v>
      </c>
      <c r="AB2285" s="27" t="s">
        <v>57</v>
      </c>
      <c r="AC2285" s="27" t="s">
        <v>58</v>
      </c>
      <c r="AD2285" s="27" t="s">
        <v>136</v>
      </c>
      <c r="AE2285" s="27" t="s">
        <v>88</v>
      </c>
      <c r="AF2285" s="27">
        <v>0.16400000000000001</v>
      </c>
      <c r="AG2285" s="9" t="s">
        <v>32</v>
      </c>
      <c r="AH2285" s="27" t="s">
        <v>70</v>
      </c>
      <c r="AI2285" s="27" t="s">
        <v>70</v>
      </c>
      <c r="AJ2285" s="27" t="s">
        <v>70</v>
      </c>
      <c r="AK2285" s="27" t="s">
        <v>61</v>
      </c>
      <c r="AL2285" s="27" t="s">
        <v>61</v>
      </c>
      <c r="AM2285" s="11">
        <v>162.80000000000001</v>
      </c>
      <c r="AN2285" s="28" t="s">
        <v>61</v>
      </c>
      <c r="AO2285" s="28"/>
      <c r="AP2285" s="29"/>
      <c r="AQ2285" s="30"/>
      <c r="AR2285" s="31"/>
      <c r="AS2285" s="32"/>
      <c r="AT2285" s="33"/>
      <c r="AU2285" s="34"/>
      <c r="AV2285" s="27" t="s">
        <v>62</v>
      </c>
      <c r="AW2285" s="27">
        <v>5625031</v>
      </c>
      <c r="AX2285" s="27" t="s">
        <v>63</v>
      </c>
      <c r="AY2285" s="27"/>
    </row>
    <row r="2286" spans="1:51" ht="24" customHeight="1" x14ac:dyDescent="0.3">
      <c r="A2286" s="22">
        <v>104051</v>
      </c>
      <c r="B2286" s="23" t="str">
        <f>VLOOKUP($A2286,'[1]MAN PROG 2026'!$A$1:$AI$3379,2,FALSE)</f>
        <v>CATENA TV</v>
      </c>
      <c r="C2286" s="23" t="str">
        <f>VLOOKUP($A2286,'[1]MAN PROG 2026'!$A$1:$AI$3379,3,FALSE)</f>
        <v>GE HEALTHCARE</v>
      </c>
      <c r="D2286" s="23" t="str">
        <f>VLOOKUP($A2286,'[1]MAN PROG 2026'!$A$1:$AI$3379,4,FALSE)</f>
        <v>ELITE VAS 15</v>
      </c>
      <c r="E2286" s="23" t="str">
        <f>VLOOKUP($A2286,'[1]MAN PROG 2026'!$A$1:$AI$3379,5,FALSE)</f>
        <v>FBXXTE00368
(A5137715)</v>
      </c>
      <c r="F2286" s="23" t="str">
        <f>VLOOKUP($A2286,'[1]MAN PROG 2026'!$A$1:$AI$3379,6,FALSE)</f>
        <v>COMPONENTE</v>
      </c>
      <c r="G2286" s="23" t="str">
        <f>VLOOKUP($A2286,'[1]MAN PROG 2026'!$A$1:$AI$3379,7,FALSE)</f>
        <v>104050</v>
      </c>
      <c r="H2286" s="23">
        <f>VLOOKUP($A2286,'[1]MAN PROG 2026'!$A$1:$AI$3379,8,FALSE)</f>
        <v>0</v>
      </c>
      <c r="I2286" s="23" t="str">
        <f>VLOOKUP($A2286,'[1]MAN PROG 2026'!$A$1:$AI$3379,9,FALSE)</f>
        <v>S.PIETRO</v>
      </c>
      <c r="J2286" s="23" t="str">
        <f>VLOOKUP($A2286,'[1]MAN PROG 2026'!$A$1:$AI$3379,10,FALSE)</f>
        <v>BLOCCO OPERATORIO NUOVO/ORT.VASC.</v>
      </c>
      <c r="K2286" s="23" t="str">
        <f>VLOOKUP($A2286,'[1]MAN PROG 2026'!$A$1:$AI$3379,11,FALSE)</f>
        <v>BLOCCO OPERATORIO NUOVO/ORT.VASC.</v>
      </c>
      <c r="L2286" s="24" t="str">
        <f>VLOOKUP($A2286,'[1]MAN PROG 2026'!$A$2:$AI$3379,12,FALSE)</f>
        <v>BLOCCO OPERATORIO NUOVO/ORT.VASC.</v>
      </c>
      <c r="M2286" s="24" t="str">
        <f>VLOOKUP($A2286,'[1]MAN PROG 2026'!$A$2:$AI$3379,13,FALSE)</f>
        <v>COMPONENTE</v>
      </c>
      <c r="N2286" s="24" t="str">
        <f>VLOOKUP($A2286,'[1]MAN PROG 2026'!$A$2:$AI$3379,14,FALSE)</f>
        <v>104050</v>
      </c>
      <c r="O2286" s="24">
        <f>VLOOKUP($A2286,'[1]MAN PROG 2026'!$A$2:$AI$3379,15,FALSE)</f>
        <v>0</v>
      </c>
      <c r="P2286" s="25" t="str">
        <f>VLOOKUP($A2286,'[1]MAN PROG 2026'!$A$2:$AI$3379,20,FALSE)</f>
        <v>DA FARE</v>
      </c>
      <c r="Q2286" s="8" t="s">
        <v>966</v>
      </c>
      <c r="R2286" s="26">
        <v>46276</v>
      </c>
      <c r="S2286" s="8" t="s">
        <v>53</v>
      </c>
      <c r="T2286" s="37"/>
      <c r="U2286" s="27" t="s">
        <v>55</v>
      </c>
      <c r="V2286" s="27" t="s">
        <v>56</v>
      </c>
      <c r="W2286" s="27" t="s">
        <v>55</v>
      </c>
      <c r="X2286" s="27" t="s">
        <v>55</v>
      </c>
      <c r="Y2286" s="27" t="s">
        <v>55</v>
      </c>
      <c r="Z2286" s="27" t="s">
        <v>55</v>
      </c>
      <c r="AA2286" s="27" t="s">
        <v>55</v>
      </c>
      <c r="AB2286" s="27" t="s">
        <v>57</v>
      </c>
      <c r="AC2286" s="27" t="s">
        <v>61</v>
      </c>
      <c r="AD2286" s="27" t="s">
        <v>96</v>
      </c>
      <c r="AE2286" s="27" t="s">
        <v>88</v>
      </c>
      <c r="AF2286" s="27">
        <v>0.16800000000000001</v>
      </c>
      <c r="AG2286" s="9" t="s">
        <v>32</v>
      </c>
      <c r="AH2286" s="27" t="s">
        <v>70</v>
      </c>
      <c r="AI2286" s="27" t="s">
        <v>70</v>
      </c>
      <c r="AJ2286" s="27" t="s">
        <v>61</v>
      </c>
      <c r="AK2286" s="27" t="s">
        <v>61</v>
      </c>
      <c r="AL2286" s="27" t="s">
        <v>61</v>
      </c>
      <c r="AM2286" s="11">
        <v>110.6</v>
      </c>
      <c r="AN2286" s="28" t="s">
        <v>61</v>
      </c>
      <c r="AO2286" s="28"/>
      <c r="AP2286" s="29"/>
      <c r="AQ2286" s="30"/>
      <c r="AR2286" s="31"/>
      <c r="AS2286" s="32"/>
      <c r="AT2286" s="33"/>
      <c r="AU2286" s="34"/>
      <c r="AV2286" s="27" t="s">
        <v>62</v>
      </c>
      <c r="AW2286" s="27">
        <v>5625031</v>
      </c>
      <c r="AX2286" s="27" t="s">
        <v>63</v>
      </c>
      <c r="AY2286" s="27"/>
    </row>
    <row r="2287" spans="1:51" ht="24" customHeight="1" x14ac:dyDescent="0.3">
      <c r="A2287" s="22">
        <v>104052</v>
      </c>
      <c r="B2287" s="23" t="str">
        <f>VLOOKUP($A2287,'[1]MAN PROG 2026'!$A$1:$AI$3379,2,FALSE)</f>
        <v>IRRIGATORE</v>
      </c>
      <c r="C2287" s="23" t="str">
        <f>VLOOKUP($A2287,'[1]MAN PROG 2026'!$A$1:$AI$3379,3,FALSE)</f>
        <v>STORZ KARL GMBH &amp; CO KG</v>
      </c>
      <c r="D2287" s="23" t="str">
        <f>VLOOKUP($A2287,'[1]MAN PROG 2026'!$A$1:$AI$3379,4,FALSE)</f>
        <v>ENDOMAT SELECT UP 210</v>
      </c>
      <c r="E2287" s="23" t="str">
        <f>VLOOKUP($A2287,'[1]MAN PROG 2026'!$A$1:$AI$3379,5,FALSE)</f>
        <v>PP02588</v>
      </c>
      <c r="F2287" s="23" t="str">
        <f>VLOOKUP($A2287,'[1]MAN PROG 2026'!$A$1:$AI$3379,6,FALSE)</f>
        <v>SINGOLA</v>
      </c>
      <c r="G2287" s="23">
        <f>VLOOKUP($A2287,'[1]MAN PROG 2026'!$A$1:$AI$3379,7,FALSE)</f>
        <v>104052</v>
      </c>
      <c r="H2287" s="23">
        <f>VLOOKUP($A2287,'[1]MAN PROG 2026'!$A$1:$AI$3379,8,FALSE)</f>
        <v>0</v>
      </c>
      <c r="I2287" s="23" t="str">
        <f>VLOOKUP($A2287,'[1]MAN PROG 2026'!$A$1:$AI$3379,9,FALSE)</f>
        <v>S.PIETRO</v>
      </c>
      <c r="J2287" s="23" t="str">
        <f>VLOOKUP($A2287,'[1]MAN PROG 2026'!$A$1:$AI$3379,10,FALSE)</f>
        <v>BLOCCO OPERATORIO</v>
      </c>
      <c r="K2287" s="23" t="str">
        <f>VLOOKUP($A2287,'[1]MAN PROG 2026'!$A$1:$AI$3379,11,FALSE)</f>
        <v>BLOCCO OPERATORIO</v>
      </c>
      <c r="L2287" s="24" t="str">
        <f>VLOOKUP($A2287,'[1]MAN PROG 2026'!$A$2:$AI$3379,12,FALSE)</f>
        <v>NON TROVATO</v>
      </c>
      <c r="M2287" s="24">
        <f>VLOOKUP($A2287,'[1]MAN PROG 2026'!$A$2:$AI$3379,13,FALSE)</f>
        <v>0</v>
      </c>
      <c r="N2287" s="24">
        <f>VLOOKUP($A2287,'[1]MAN PROG 2026'!$A$2:$AI$3379,14,FALSE)</f>
        <v>0</v>
      </c>
      <c r="O2287" s="24">
        <f>VLOOKUP($A2287,'[1]MAN PROG 2026'!$A$2:$AI$3379,15,FALSE)</f>
        <v>0</v>
      </c>
      <c r="P2287" s="25" t="str">
        <f>VLOOKUP($A2287,'[1]MAN PROG 2026'!$A$2:$AI$3379,20,FALSE)</f>
        <v>DA FARE</v>
      </c>
      <c r="Q2287" s="8"/>
      <c r="R2287" s="26"/>
      <c r="S2287" s="8"/>
      <c r="T2287" s="37"/>
      <c r="U2287" s="27"/>
      <c r="V2287" s="27"/>
      <c r="W2287" s="27"/>
      <c r="X2287" s="27"/>
      <c r="Y2287" s="27"/>
      <c r="Z2287" s="27"/>
      <c r="AA2287" s="27"/>
      <c r="AB2287" s="27"/>
      <c r="AC2287" s="27"/>
      <c r="AD2287" s="27"/>
      <c r="AE2287" s="27"/>
      <c r="AF2287" s="27"/>
      <c r="AG2287" s="9" t="s">
        <v>32</v>
      </c>
      <c r="AH2287" s="27"/>
      <c r="AI2287" s="27"/>
      <c r="AJ2287" s="27"/>
      <c r="AK2287" s="27"/>
      <c r="AL2287" s="27"/>
      <c r="AM2287" s="11"/>
      <c r="AN2287" s="28"/>
      <c r="AO2287" s="28"/>
      <c r="AP2287" s="29"/>
      <c r="AQ2287" s="30"/>
      <c r="AR2287" s="31"/>
      <c r="AS2287" s="32"/>
      <c r="AT2287" s="33"/>
      <c r="AU2287" s="34"/>
      <c r="AV2287" s="27"/>
      <c r="AW2287" s="27"/>
      <c r="AX2287" s="27"/>
      <c r="AY2287" s="27"/>
    </row>
    <row r="2288" spans="1:51" ht="24" customHeight="1" x14ac:dyDescent="0.3">
      <c r="A2288" s="22">
        <v>104053</v>
      </c>
      <c r="B2288" s="23" t="str">
        <f>VLOOKUP($A2288,'[1]MAN PROG 2026'!$A$1:$AI$3379,2,FALSE)</f>
        <v>TOMOGRAFO A RISONANZA MAGNETICA</v>
      </c>
      <c r="C2288" s="23" t="str">
        <f>VLOOKUP($A2288,'[1]MAN PROG 2026'!$A$1:$AI$3379,3,FALSE)</f>
        <v>CANON INC</v>
      </c>
      <c r="D2288" s="23" t="str">
        <f>VLOOKUP($A2288,'[1]MAN PROG 2026'!$A$1:$AI$3379,4,FALSE)</f>
        <v>VANTAGE ORIAN</v>
      </c>
      <c r="E2288" s="23" t="str">
        <f>VLOOKUP($A2288,'[1]MAN PROG 2026'!$A$1:$AI$3379,5,FALSE)</f>
        <v>S1B2062055</v>
      </c>
      <c r="F2288" s="23" t="str">
        <f>VLOOKUP($A2288,'[1]MAN PROG 2026'!$A$1:$AI$3379,6,FALSE)</f>
        <v>PRINCIPALE</v>
      </c>
      <c r="G2288" s="23">
        <f>VLOOKUP($A2288,'[1]MAN PROG 2026'!$A$1:$AI$3379,7,FALSE)</f>
        <v>104053</v>
      </c>
      <c r="H2288" s="23">
        <f>VLOOKUP($A2288,'[1]MAN PROG 2026'!$A$1:$AI$3379,8,FALSE)</f>
        <v>0</v>
      </c>
      <c r="I2288" s="23" t="str">
        <f>VLOOKUP($A2288,'[1]MAN PROG 2026'!$A$1:$AI$3379,9,FALSE)</f>
        <v>S.PIETRO</v>
      </c>
      <c r="J2288" s="23" t="str">
        <f>VLOOKUP($A2288,'[1]MAN PROG 2026'!$A$1:$AI$3379,10,FALSE)</f>
        <v>RADIOLOGIA</v>
      </c>
      <c r="K2288" s="23" t="str">
        <f>VLOOKUP($A2288,'[1]MAN PROG 2026'!$A$1:$AI$3379,11,FALSE)</f>
        <v>RADIOLOGIA</v>
      </c>
      <c r="L2288" s="24" t="str">
        <f>VLOOKUP($A2288,'[1]MAN PROG 2026'!$A$2:$AI$3379,12,FALSE)</f>
        <v>RADIOLOGIA</v>
      </c>
      <c r="M2288" s="24" t="str">
        <f>VLOOKUP($A2288,'[1]MAN PROG 2026'!$A$2:$AI$3379,13,FALSE)</f>
        <v>PRINCIPALE</v>
      </c>
      <c r="N2288" s="24">
        <f>VLOOKUP($A2288,'[1]MAN PROG 2026'!$A$2:$AI$3379,14,FALSE)</f>
        <v>104053</v>
      </c>
      <c r="O2288" s="24">
        <f>VLOOKUP($A2288,'[1]MAN PROG 2026'!$A$2:$AI$3379,15,FALSE)</f>
        <v>0</v>
      </c>
      <c r="P2288" s="25" t="str">
        <f>VLOOKUP($A2288,'[1]MAN PROG 2026'!$A$2:$AI$3379,20,FALSE)</f>
        <v>NON PREVISTO</v>
      </c>
      <c r="Q2288" s="8"/>
      <c r="R2288" s="26"/>
      <c r="S2288" s="8"/>
      <c r="T2288" s="37"/>
      <c r="U2288" s="27"/>
      <c r="V2288" s="27"/>
      <c r="W2288" s="27"/>
      <c r="X2288" s="27"/>
      <c r="Y2288" s="27"/>
      <c r="Z2288" s="27"/>
      <c r="AA2288" s="27"/>
      <c r="AB2288" s="27"/>
      <c r="AC2288" s="27"/>
      <c r="AD2288" s="27"/>
      <c r="AE2288" s="27"/>
      <c r="AF2288" s="27"/>
      <c r="AG2288" s="9" t="s">
        <v>32</v>
      </c>
      <c r="AH2288" s="27"/>
      <c r="AI2288" s="27"/>
      <c r="AJ2288" s="27"/>
      <c r="AK2288" s="27"/>
      <c r="AL2288" s="27"/>
      <c r="AM2288" s="11"/>
      <c r="AN2288" s="28"/>
      <c r="AO2288" s="28"/>
      <c r="AP2288" s="29"/>
      <c r="AQ2288" s="30"/>
      <c r="AR2288" s="31"/>
      <c r="AS2288" s="32"/>
      <c r="AT2288" s="33"/>
      <c r="AU2288" s="34"/>
      <c r="AV2288" s="27"/>
      <c r="AW2288" s="27"/>
      <c r="AX2288" s="27"/>
      <c r="AY2288" s="27"/>
    </row>
    <row r="2289" spans="1:51" ht="24" customHeight="1" x14ac:dyDescent="0.3">
      <c r="A2289" s="22">
        <v>104054</v>
      </c>
      <c r="B2289" s="23" t="str">
        <f>VLOOKUP($A2289,'[1]MAN PROG 2026'!$A$1:$AI$3379,2,FALSE)</f>
        <v>BOBINA RISONANZA MAGNETICA</v>
      </c>
      <c r="C2289" s="23" t="str">
        <f>VLOOKUP($A2289,'[1]MAN PROG 2026'!$A$1:$AI$3379,3,FALSE)</f>
        <v>CANON INC</v>
      </c>
      <c r="D2289" s="23" t="str">
        <f>VLOOKUP($A2289,'[1]MAN PROG 2026'!$A$1:$AI$3379,4,FALSE)</f>
        <v>16CH FLEX SPEEDER LARGE (MJAJ-227A/S1)</v>
      </c>
      <c r="E2289" s="23" t="str">
        <f>VLOOKUP($A2289,'[1]MAN PROG 2026'!$A$1:$AI$3379,5,FALSE)</f>
        <v>S1L2032790</v>
      </c>
      <c r="F2289" s="23" t="str">
        <f>VLOOKUP($A2289,'[1]MAN PROG 2026'!$A$1:$AI$3379,6,FALSE)</f>
        <v>COMPONENTE</v>
      </c>
      <c r="G2289" s="23" t="str">
        <f>VLOOKUP($A2289,'[1]MAN PROG 2026'!$A$1:$AI$3379,7,FALSE)</f>
        <v>104053</v>
      </c>
      <c r="H2289" s="23">
        <f>VLOOKUP($A2289,'[1]MAN PROG 2026'!$A$1:$AI$3379,8,FALSE)</f>
        <v>0</v>
      </c>
      <c r="I2289" s="23" t="str">
        <f>VLOOKUP($A2289,'[1]MAN PROG 2026'!$A$1:$AI$3379,9,FALSE)</f>
        <v>S.PIETRO</v>
      </c>
      <c r="J2289" s="23" t="str">
        <f>VLOOKUP($A2289,'[1]MAN PROG 2026'!$A$1:$AI$3379,10,FALSE)</f>
        <v>RADIOLOGIA</v>
      </c>
      <c r="K2289" s="23" t="str">
        <f>VLOOKUP($A2289,'[1]MAN PROG 2026'!$A$1:$AI$3379,11,FALSE)</f>
        <v>RADIOLOGIA</v>
      </c>
      <c r="L2289" s="24" t="str">
        <f>VLOOKUP($A2289,'[1]MAN PROG 2026'!$A$2:$AI$3379,12,FALSE)</f>
        <v>RADIOLOGIA</v>
      </c>
      <c r="M2289" s="24" t="str">
        <f>VLOOKUP($A2289,'[1]MAN PROG 2026'!$A$2:$AI$3379,13,FALSE)</f>
        <v>COMPONENTE</v>
      </c>
      <c r="N2289" s="24" t="str">
        <f>VLOOKUP($A2289,'[1]MAN PROG 2026'!$A$2:$AI$3379,14,FALSE)</f>
        <v>104053</v>
      </c>
      <c r="O2289" s="24">
        <f>VLOOKUP($A2289,'[1]MAN PROG 2026'!$A$2:$AI$3379,15,FALSE)</f>
        <v>0</v>
      </c>
      <c r="P2289" s="25" t="str">
        <f>VLOOKUP($A2289,'[1]MAN PROG 2026'!$A$2:$AI$3379,20,FALSE)</f>
        <v>NON PREVISTO</v>
      </c>
      <c r="Q2289" s="8"/>
      <c r="R2289" s="26"/>
      <c r="S2289" s="8"/>
      <c r="T2289" s="37"/>
      <c r="U2289" s="27"/>
      <c r="V2289" s="27"/>
      <c r="W2289" s="27"/>
      <c r="X2289" s="27"/>
      <c r="Y2289" s="27"/>
      <c r="Z2289" s="27"/>
      <c r="AA2289" s="27"/>
      <c r="AB2289" s="27"/>
      <c r="AC2289" s="27"/>
      <c r="AD2289" s="27"/>
      <c r="AE2289" s="27"/>
      <c r="AF2289" s="27"/>
      <c r="AG2289" s="9" t="s">
        <v>32</v>
      </c>
      <c r="AH2289" s="27"/>
      <c r="AI2289" s="27"/>
      <c r="AJ2289" s="27"/>
      <c r="AK2289" s="27"/>
      <c r="AL2289" s="27"/>
      <c r="AM2289" s="11"/>
      <c r="AN2289" s="28"/>
      <c r="AO2289" s="28"/>
      <c r="AP2289" s="29"/>
      <c r="AQ2289" s="30"/>
      <c r="AR2289" s="31"/>
      <c r="AS2289" s="32"/>
      <c r="AT2289" s="33"/>
      <c r="AU2289" s="34"/>
      <c r="AV2289" s="27"/>
      <c r="AW2289" s="27"/>
      <c r="AX2289" s="27"/>
      <c r="AY2289" s="27"/>
    </row>
    <row r="2290" spans="1:51" ht="24" customHeight="1" x14ac:dyDescent="0.3">
      <c r="A2290" s="22">
        <v>104055</v>
      </c>
      <c r="B2290" s="23" t="str">
        <f>VLOOKUP($A2290,'[1]MAN PROG 2026'!$A$1:$AI$3379,2,FALSE)</f>
        <v>BOBINA RISONANZA MAGNETICA</v>
      </c>
      <c r="C2290" s="23" t="str">
        <f>VLOOKUP($A2290,'[1]MAN PROG 2026'!$A$1:$AI$3379,3,FALSE)</f>
        <v>CANON INC</v>
      </c>
      <c r="D2290" s="23" t="str">
        <f>VLOOKUP($A2290,'[1]MAN PROG 2026'!$A$1:$AI$3379,4,FALSE)</f>
        <v>ATLAS SPEEDER BODY COIL (MJAB-167A/P1)</v>
      </c>
      <c r="E2290" s="23" t="str">
        <f>VLOOKUP($A2290,'[1]MAN PROG 2026'!$A$1:$AI$3379,5,FALSE)</f>
        <v>P1L1963762</v>
      </c>
      <c r="F2290" s="23" t="str">
        <f>VLOOKUP($A2290,'[1]MAN PROG 2026'!$A$1:$AI$3379,6,FALSE)</f>
        <v>COMPONENTE</v>
      </c>
      <c r="G2290" s="23" t="str">
        <f>VLOOKUP($A2290,'[1]MAN PROG 2026'!$A$1:$AI$3379,7,FALSE)</f>
        <v>104053</v>
      </c>
      <c r="H2290" s="23">
        <f>VLOOKUP($A2290,'[1]MAN PROG 2026'!$A$1:$AI$3379,8,FALSE)</f>
        <v>0</v>
      </c>
      <c r="I2290" s="23" t="str">
        <f>VLOOKUP($A2290,'[1]MAN PROG 2026'!$A$1:$AI$3379,9,FALSE)</f>
        <v>S.PIETRO</v>
      </c>
      <c r="J2290" s="23" t="str">
        <f>VLOOKUP($A2290,'[1]MAN PROG 2026'!$A$1:$AI$3379,10,FALSE)</f>
        <v>RADIOLOGIA</v>
      </c>
      <c r="K2290" s="23" t="str">
        <f>VLOOKUP($A2290,'[1]MAN PROG 2026'!$A$1:$AI$3379,11,FALSE)</f>
        <v>RADIOLOGIA</v>
      </c>
      <c r="L2290" s="24" t="str">
        <f>VLOOKUP($A2290,'[1]MAN PROG 2026'!$A$2:$AI$3379,12,FALSE)</f>
        <v>RADIOLOGIA</v>
      </c>
      <c r="M2290" s="24" t="str">
        <f>VLOOKUP($A2290,'[1]MAN PROG 2026'!$A$2:$AI$3379,13,FALSE)</f>
        <v>COMPONENTE</v>
      </c>
      <c r="N2290" s="24" t="str">
        <f>VLOOKUP($A2290,'[1]MAN PROG 2026'!$A$2:$AI$3379,14,FALSE)</f>
        <v>104053</v>
      </c>
      <c r="O2290" s="24">
        <f>VLOOKUP($A2290,'[1]MAN PROG 2026'!$A$2:$AI$3379,15,FALSE)</f>
        <v>0</v>
      </c>
      <c r="P2290" s="25" t="str">
        <f>VLOOKUP($A2290,'[1]MAN PROG 2026'!$A$2:$AI$3379,20,FALSE)</f>
        <v>NON PREVISTO</v>
      </c>
      <c r="Q2290" s="8"/>
      <c r="R2290" s="26"/>
      <c r="S2290" s="8"/>
      <c r="T2290" s="37"/>
      <c r="U2290" s="27"/>
      <c r="V2290" s="27"/>
      <c r="W2290" s="27"/>
      <c r="X2290" s="27"/>
      <c r="Y2290" s="27"/>
      <c r="Z2290" s="27"/>
      <c r="AA2290" s="27"/>
      <c r="AB2290" s="27"/>
      <c r="AC2290" s="27"/>
      <c r="AD2290" s="27"/>
      <c r="AE2290" s="27"/>
      <c r="AF2290" s="27"/>
      <c r="AG2290" s="9" t="s">
        <v>32</v>
      </c>
      <c r="AH2290" s="27"/>
      <c r="AI2290" s="27"/>
      <c r="AJ2290" s="27"/>
      <c r="AK2290" s="27"/>
      <c r="AL2290" s="27"/>
      <c r="AM2290" s="11"/>
      <c r="AN2290" s="28"/>
      <c r="AO2290" s="28"/>
      <c r="AP2290" s="29"/>
      <c r="AQ2290" s="30"/>
      <c r="AR2290" s="31"/>
      <c r="AS2290" s="32"/>
      <c r="AT2290" s="33"/>
      <c r="AU2290" s="34"/>
      <c r="AV2290" s="27"/>
      <c r="AW2290" s="27"/>
      <c r="AX2290" s="27"/>
      <c r="AY2290" s="27"/>
    </row>
    <row r="2291" spans="1:51" ht="24" customHeight="1" x14ac:dyDescent="0.3">
      <c r="A2291" s="22">
        <v>104056</v>
      </c>
      <c r="B2291" s="23" t="str">
        <f>VLOOKUP($A2291,'[1]MAN PROG 2026'!$A$1:$AI$3379,2,FALSE)</f>
        <v>BOBINA RISONANZA MAGNETICA</v>
      </c>
      <c r="C2291" s="23" t="str">
        <f>VLOOKUP($A2291,'[1]MAN PROG 2026'!$A$1:$AI$3379,3,FALSE)</f>
        <v>CANON INC</v>
      </c>
      <c r="D2291" s="23" t="str">
        <f>VLOOKUP($A2291,'[1]MAN PROG 2026'!$A$1:$AI$3379,4,FALSE)</f>
        <v>ATLAS SPEEDER SPINE COIL (MJAS-147A/E1)</v>
      </c>
      <c r="E2291" s="23" t="str">
        <f>VLOOKUP($A2291,'[1]MAN PROG 2026'!$A$1:$AI$3379,5,FALSE)</f>
        <v>E1M20330408</v>
      </c>
      <c r="F2291" s="23" t="str">
        <f>VLOOKUP($A2291,'[1]MAN PROG 2026'!$A$1:$AI$3379,6,FALSE)</f>
        <v>COMPONENTE</v>
      </c>
      <c r="G2291" s="23" t="str">
        <f>VLOOKUP($A2291,'[1]MAN PROG 2026'!$A$1:$AI$3379,7,FALSE)</f>
        <v>104053</v>
      </c>
      <c r="H2291" s="23">
        <f>VLOOKUP($A2291,'[1]MAN PROG 2026'!$A$1:$AI$3379,8,FALSE)</f>
        <v>0</v>
      </c>
      <c r="I2291" s="23" t="str">
        <f>VLOOKUP($A2291,'[1]MAN PROG 2026'!$A$1:$AI$3379,9,FALSE)</f>
        <v>S.PIETRO</v>
      </c>
      <c r="J2291" s="23" t="str">
        <f>VLOOKUP($A2291,'[1]MAN PROG 2026'!$A$1:$AI$3379,10,FALSE)</f>
        <v>RADIOLOGIA</v>
      </c>
      <c r="K2291" s="23" t="str">
        <f>VLOOKUP($A2291,'[1]MAN PROG 2026'!$A$1:$AI$3379,11,FALSE)</f>
        <v>RADIOLOGIA</v>
      </c>
      <c r="L2291" s="24" t="str">
        <f>VLOOKUP($A2291,'[1]MAN PROG 2026'!$A$2:$AI$3379,12,FALSE)</f>
        <v>RADIOLOGIA</v>
      </c>
      <c r="M2291" s="24" t="str">
        <f>VLOOKUP($A2291,'[1]MAN PROG 2026'!$A$2:$AI$3379,13,FALSE)</f>
        <v>COMPONENTE</v>
      </c>
      <c r="N2291" s="24" t="str">
        <f>VLOOKUP($A2291,'[1]MAN PROG 2026'!$A$2:$AI$3379,14,FALSE)</f>
        <v>104053</v>
      </c>
      <c r="O2291" s="24">
        <f>VLOOKUP($A2291,'[1]MAN PROG 2026'!$A$2:$AI$3379,15,FALSE)</f>
        <v>0</v>
      </c>
      <c r="P2291" s="25" t="str">
        <f>VLOOKUP($A2291,'[1]MAN PROG 2026'!$A$2:$AI$3379,20,FALSE)</f>
        <v>NON PREVISTO</v>
      </c>
      <c r="Q2291" s="8"/>
      <c r="R2291" s="26"/>
      <c r="S2291" s="8"/>
      <c r="T2291" s="37"/>
      <c r="U2291" s="27"/>
      <c r="V2291" s="27"/>
      <c r="W2291" s="27"/>
      <c r="X2291" s="27"/>
      <c r="Y2291" s="27"/>
      <c r="Z2291" s="27"/>
      <c r="AA2291" s="27"/>
      <c r="AB2291" s="27"/>
      <c r="AC2291" s="27"/>
      <c r="AD2291" s="27"/>
      <c r="AE2291" s="27"/>
      <c r="AF2291" s="27"/>
      <c r="AG2291" s="9" t="s">
        <v>32</v>
      </c>
      <c r="AH2291" s="27"/>
      <c r="AI2291" s="27"/>
      <c r="AJ2291" s="27"/>
      <c r="AK2291" s="27"/>
      <c r="AL2291" s="27"/>
      <c r="AM2291" s="11"/>
      <c r="AN2291" s="28"/>
      <c r="AO2291" s="28"/>
      <c r="AP2291" s="29"/>
      <c r="AQ2291" s="30"/>
      <c r="AR2291" s="31"/>
      <c r="AS2291" s="32"/>
      <c r="AT2291" s="33"/>
      <c r="AU2291" s="34"/>
      <c r="AV2291" s="27"/>
      <c r="AW2291" s="27"/>
      <c r="AX2291" s="27"/>
      <c r="AY2291" s="27"/>
    </row>
    <row r="2292" spans="1:51" ht="24" customHeight="1" x14ac:dyDescent="0.3">
      <c r="A2292" s="22">
        <v>104057</v>
      </c>
      <c r="B2292" s="23" t="str">
        <f>VLOOKUP($A2292,'[1]MAN PROG 2026'!$A$1:$AI$3379,2,FALSE)</f>
        <v>MONITOR TELEVISIVO PER BIOIMMAGINI</v>
      </c>
      <c r="C2292" s="23" t="str">
        <f>VLOOKUP($A2292,'[1]MAN PROG 2026'!$A$1:$AI$3379,3,FALSE)</f>
        <v>CANON INC</v>
      </c>
      <c r="D2292" s="23" t="str">
        <f>VLOOKUP($A2292,'[1]MAN PROG 2026'!$A$1:$AI$3379,4,FALSE)</f>
        <v>NR</v>
      </c>
      <c r="E2292" s="23" t="str">
        <f>VLOOKUP($A2292,'[1]MAN PROG 2026'!$A$1:$AI$3379,5,FALSE)</f>
        <v>NR</v>
      </c>
      <c r="F2292" s="23" t="str">
        <f>VLOOKUP($A2292,'[1]MAN PROG 2026'!$A$1:$AI$3379,6,FALSE)</f>
        <v>COMPONENTE</v>
      </c>
      <c r="G2292" s="23" t="str">
        <f>VLOOKUP($A2292,'[1]MAN PROG 2026'!$A$1:$AI$3379,7,FALSE)</f>
        <v>104053</v>
      </c>
      <c r="H2292" s="23">
        <f>VLOOKUP($A2292,'[1]MAN PROG 2026'!$A$1:$AI$3379,8,FALSE)</f>
        <v>0</v>
      </c>
      <c r="I2292" s="23" t="str">
        <f>VLOOKUP($A2292,'[1]MAN PROG 2026'!$A$1:$AI$3379,9,FALSE)</f>
        <v>S.PIETRO</v>
      </c>
      <c r="J2292" s="23" t="str">
        <f>VLOOKUP($A2292,'[1]MAN PROG 2026'!$A$1:$AI$3379,10,FALSE)</f>
        <v>RADIOLOGIA</v>
      </c>
      <c r="K2292" s="23" t="str">
        <f>VLOOKUP($A2292,'[1]MAN PROG 2026'!$A$1:$AI$3379,11,FALSE)</f>
        <v>RADIOLOGIA</v>
      </c>
      <c r="L2292" s="24" t="str">
        <f>VLOOKUP($A2292,'[1]MAN PROG 2026'!$A$2:$AI$3379,12,FALSE)</f>
        <v>RADIOLOGIA</v>
      </c>
      <c r="M2292" s="24" t="str">
        <f>VLOOKUP($A2292,'[1]MAN PROG 2026'!$A$2:$AI$3379,13,FALSE)</f>
        <v>COMPONENTE</v>
      </c>
      <c r="N2292" s="24" t="str">
        <f>VLOOKUP($A2292,'[1]MAN PROG 2026'!$A$2:$AI$3379,14,FALSE)</f>
        <v>104053</v>
      </c>
      <c r="O2292" s="24">
        <f>VLOOKUP($A2292,'[1]MAN PROG 2026'!$A$2:$AI$3379,15,FALSE)</f>
        <v>0</v>
      </c>
      <c r="P2292" s="25" t="str">
        <f>VLOOKUP($A2292,'[1]MAN PROG 2026'!$A$2:$AI$3379,20,FALSE)</f>
        <v>NON PREVISTO</v>
      </c>
      <c r="Q2292" s="8"/>
      <c r="R2292" s="26"/>
      <c r="S2292" s="8"/>
      <c r="T2292" s="37"/>
      <c r="U2292" s="27"/>
      <c r="V2292" s="27"/>
      <c r="W2292" s="27"/>
      <c r="X2292" s="27"/>
      <c r="Y2292" s="27"/>
      <c r="Z2292" s="27"/>
      <c r="AA2292" s="27"/>
      <c r="AB2292" s="27"/>
      <c r="AC2292" s="27"/>
      <c r="AD2292" s="27"/>
      <c r="AE2292" s="27"/>
      <c r="AF2292" s="27"/>
      <c r="AG2292" s="9" t="s">
        <v>32</v>
      </c>
      <c r="AH2292" s="27"/>
      <c r="AI2292" s="27"/>
      <c r="AJ2292" s="27"/>
      <c r="AK2292" s="27"/>
      <c r="AL2292" s="27"/>
      <c r="AM2292" s="11"/>
      <c r="AN2292" s="28"/>
      <c r="AO2292" s="28"/>
      <c r="AP2292" s="29"/>
      <c r="AQ2292" s="30"/>
      <c r="AR2292" s="31"/>
      <c r="AS2292" s="32"/>
      <c r="AT2292" s="33"/>
      <c r="AU2292" s="34"/>
      <c r="AV2292" s="27"/>
      <c r="AW2292" s="27"/>
      <c r="AX2292" s="27"/>
      <c r="AY2292" s="27"/>
    </row>
    <row r="2293" spans="1:51" ht="24" customHeight="1" x14ac:dyDescent="0.3">
      <c r="A2293" s="22">
        <v>104058</v>
      </c>
      <c r="B2293" s="23" t="str">
        <f>VLOOKUP($A2293,'[1]MAN PROG 2026'!$A$1:$AI$3379,2,FALSE)</f>
        <v>MONITOR</v>
      </c>
      <c r="C2293" s="23" t="str">
        <f>VLOOKUP($A2293,'[1]MAN PROG 2026'!$A$1:$AI$3379,3,FALSE)</f>
        <v>CANON INC</v>
      </c>
      <c r="D2293" s="23" t="str">
        <f>VLOOKUP($A2293,'[1]MAN PROG 2026'!$A$1:$AI$3379,4,FALSE)</f>
        <v>NR</v>
      </c>
      <c r="E2293" s="23" t="str">
        <f>VLOOKUP($A2293,'[1]MAN PROG 2026'!$A$1:$AI$3379,5,FALSE)</f>
        <v>SB5SAF147</v>
      </c>
      <c r="F2293" s="23" t="str">
        <f>VLOOKUP($A2293,'[1]MAN PROG 2026'!$A$1:$AI$3379,6,FALSE)</f>
        <v>COMPONENTE</v>
      </c>
      <c r="G2293" s="23" t="str">
        <f>VLOOKUP($A2293,'[1]MAN PROG 2026'!$A$1:$AI$3379,7,FALSE)</f>
        <v>104053</v>
      </c>
      <c r="H2293" s="23">
        <f>VLOOKUP($A2293,'[1]MAN PROG 2026'!$A$1:$AI$3379,8,FALSE)</f>
        <v>0</v>
      </c>
      <c r="I2293" s="23" t="str">
        <f>VLOOKUP($A2293,'[1]MAN PROG 2026'!$A$1:$AI$3379,9,FALSE)</f>
        <v>S.PIETRO</v>
      </c>
      <c r="J2293" s="23" t="str">
        <f>VLOOKUP($A2293,'[1]MAN PROG 2026'!$A$1:$AI$3379,10,FALSE)</f>
        <v>RADIOLOGIA</v>
      </c>
      <c r="K2293" s="23" t="str">
        <f>VLOOKUP($A2293,'[1]MAN PROG 2026'!$A$1:$AI$3379,11,FALSE)</f>
        <v>RADIOLOGIA</v>
      </c>
      <c r="L2293" s="24" t="str">
        <f>VLOOKUP($A2293,'[1]MAN PROG 2026'!$A$2:$AI$3379,12,FALSE)</f>
        <v>RADIOLOGIA</v>
      </c>
      <c r="M2293" s="24" t="str">
        <f>VLOOKUP($A2293,'[1]MAN PROG 2026'!$A$2:$AI$3379,13,FALSE)</f>
        <v>COMPONENTE</v>
      </c>
      <c r="N2293" s="24" t="str">
        <f>VLOOKUP($A2293,'[1]MAN PROG 2026'!$A$2:$AI$3379,14,FALSE)</f>
        <v>104053</v>
      </c>
      <c r="O2293" s="24">
        <f>VLOOKUP($A2293,'[1]MAN PROG 2026'!$A$2:$AI$3379,15,FALSE)</f>
        <v>0</v>
      </c>
      <c r="P2293" s="25" t="str">
        <f>VLOOKUP($A2293,'[1]MAN PROG 2026'!$A$2:$AI$3379,20,FALSE)</f>
        <v>NON PREVISTO</v>
      </c>
      <c r="Q2293" s="8"/>
      <c r="R2293" s="26"/>
      <c r="S2293" s="8"/>
      <c r="T2293" s="37"/>
      <c r="U2293" s="27"/>
      <c r="V2293" s="27"/>
      <c r="W2293" s="27"/>
      <c r="X2293" s="27"/>
      <c r="Y2293" s="27"/>
      <c r="Z2293" s="27"/>
      <c r="AA2293" s="27"/>
      <c r="AB2293" s="27"/>
      <c r="AC2293" s="27"/>
      <c r="AD2293" s="27"/>
      <c r="AE2293" s="27"/>
      <c r="AF2293" s="27"/>
      <c r="AG2293" s="9" t="s">
        <v>32</v>
      </c>
      <c r="AH2293" s="27"/>
      <c r="AI2293" s="27"/>
      <c r="AJ2293" s="27"/>
      <c r="AK2293" s="27"/>
      <c r="AL2293" s="27"/>
      <c r="AM2293" s="11"/>
      <c r="AN2293" s="28"/>
      <c r="AO2293" s="28"/>
      <c r="AP2293" s="29"/>
      <c r="AQ2293" s="30"/>
      <c r="AR2293" s="31"/>
      <c r="AS2293" s="32"/>
      <c r="AT2293" s="33"/>
      <c r="AU2293" s="34"/>
      <c r="AV2293" s="27"/>
      <c r="AW2293" s="27"/>
      <c r="AX2293" s="27"/>
      <c r="AY2293" s="27"/>
    </row>
    <row r="2294" spans="1:51" ht="24" customHeight="1" x14ac:dyDescent="0.3">
      <c r="A2294" s="22">
        <v>104059</v>
      </c>
      <c r="B2294" s="23" t="str">
        <f>VLOOKUP($A2294,'[1]MAN PROG 2026'!$A$1:$AI$3379,2,FALSE)</f>
        <v>PORTATILE PER RADIOGRAFIA, APPARECCHIO</v>
      </c>
      <c r="C2294" s="23" t="str">
        <f>VLOOKUP($A2294,'[1]MAN PROG 2026'!$A$1:$AI$3379,3,FALSE)</f>
        <v>GENERAL MEDICAL MERATE SPA</v>
      </c>
      <c r="D2294" s="23" t="str">
        <f>VLOOKUP($A2294,'[1]MAN PROG 2026'!$A$1:$AI$3379,4,FALSE)</f>
        <v>MAC D R32D</v>
      </c>
      <c r="E2294" s="23" t="str">
        <f>VLOOKUP($A2294,'[1]MAN PROG 2026'!$A$1:$AI$3379,5,FALSE)</f>
        <v>35449</v>
      </c>
      <c r="F2294" s="23" t="str">
        <f>VLOOKUP($A2294,'[1]MAN PROG 2026'!$A$1:$AI$3379,6,FALSE)</f>
        <v>SINGOLA</v>
      </c>
      <c r="G2294" s="23">
        <f>VLOOKUP($A2294,'[1]MAN PROG 2026'!$A$1:$AI$3379,7,FALSE)</f>
        <v>104059</v>
      </c>
      <c r="H2294" s="23">
        <f>VLOOKUP($A2294,'[1]MAN PROG 2026'!$A$1:$AI$3379,8,FALSE)</f>
        <v>0</v>
      </c>
      <c r="I2294" s="23" t="str">
        <f>VLOOKUP($A2294,'[1]MAN PROG 2026'!$A$1:$AI$3379,9,FALSE)</f>
        <v>S.PIETRO</v>
      </c>
      <c r="J2294" s="23" t="str">
        <f>VLOOKUP($A2294,'[1]MAN PROG 2026'!$A$1:$AI$3379,10,FALSE)</f>
        <v>RADIOLOGIA</v>
      </c>
      <c r="K2294" s="23" t="str">
        <f>VLOOKUP($A2294,'[1]MAN PROG 2026'!$A$1:$AI$3379,11,FALSE)</f>
        <v>RADIOLOGIA</v>
      </c>
      <c r="L2294" s="24" t="str">
        <f>VLOOKUP($A2294,'[1]MAN PROG 2026'!$A$2:$AI$3379,12,FALSE)</f>
        <v>RADIOLOGIA</v>
      </c>
      <c r="M2294" s="24" t="str">
        <f>VLOOKUP($A2294,'[1]MAN PROG 2026'!$A$2:$AI$3379,13,FALSE)</f>
        <v>SINGOLA</v>
      </c>
      <c r="N2294" s="24">
        <f>VLOOKUP($A2294,'[1]MAN PROG 2026'!$A$2:$AI$3379,14,FALSE)</f>
        <v>104059</v>
      </c>
      <c r="O2294" s="24">
        <f>VLOOKUP($A2294,'[1]MAN PROG 2026'!$A$2:$AI$3379,15,FALSE)</f>
        <v>0</v>
      </c>
      <c r="P2294" s="25" t="str">
        <f>VLOOKUP($A2294,'[1]MAN PROG 2026'!$A$2:$AI$3379,20,FALSE)</f>
        <v>DA FARE</v>
      </c>
      <c r="Q2294" s="9">
        <v>4059</v>
      </c>
      <c r="R2294" s="26">
        <v>46220</v>
      </c>
      <c r="S2294" s="8" t="s">
        <v>53</v>
      </c>
      <c r="T2294" s="37"/>
      <c r="U2294" s="27" t="s">
        <v>55</v>
      </c>
      <c r="V2294" s="27" t="s">
        <v>56</v>
      </c>
      <c r="W2294" s="27" t="s">
        <v>55</v>
      </c>
      <c r="X2294" s="27" t="s">
        <v>55</v>
      </c>
      <c r="Y2294" s="27" t="s">
        <v>55</v>
      </c>
      <c r="Z2294" s="27" t="s">
        <v>55</v>
      </c>
      <c r="AA2294" s="27" t="s">
        <v>55</v>
      </c>
      <c r="AB2294" s="27" t="s">
        <v>57</v>
      </c>
      <c r="AC2294" s="27" t="s">
        <v>61</v>
      </c>
      <c r="AD2294" s="27" t="s">
        <v>375</v>
      </c>
      <c r="AE2294" s="27" t="s">
        <v>88</v>
      </c>
      <c r="AF2294" s="27">
        <v>0.157</v>
      </c>
      <c r="AG2294" s="9" t="s">
        <v>32</v>
      </c>
      <c r="AH2294" s="27" t="s">
        <v>70</v>
      </c>
      <c r="AI2294" s="27" t="s">
        <v>70</v>
      </c>
      <c r="AJ2294" s="27" t="s">
        <v>61</v>
      </c>
      <c r="AK2294" s="27" t="s">
        <v>61</v>
      </c>
      <c r="AL2294" s="27" t="s">
        <v>61</v>
      </c>
      <c r="AM2294" s="11">
        <v>195.4</v>
      </c>
      <c r="AN2294" s="28" t="s">
        <v>61</v>
      </c>
      <c r="AO2294" s="28"/>
      <c r="AP2294" s="29"/>
      <c r="AQ2294" s="30"/>
      <c r="AR2294" s="31"/>
      <c r="AS2294" s="32"/>
      <c r="AT2294" s="33"/>
      <c r="AU2294" s="34"/>
      <c r="AV2294" s="27" t="s">
        <v>62</v>
      </c>
      <c r="AW2294" s="27">
        <v>5625031</v>
      </c>
      <c r="AX2294" s="27" t="s">
        <v>63</v>
      </c>
      <c r="AY2294" s="27"/>
    </row>
    <row r="2295" spans="1:51" ht="24" customHeight="1" x14ac:dyDescent="0.3">
      <c r="A2295" s="22">
        <v>104060</v>
      </c>
      <c r="B2295" s="23" t="str">
        <f>VLOOKUP($A2295,'[1]MAN PROG 2026'!$A$1:$AI$3379,2,FALSE)</f>
        <v>FOTOTERAPIA PEDIATRICA, APPARECCHIO PER</v>
      </c>
      <c r="C2295" s="23" t="str">
        <f>VLOOKUP($A2295,'[1]MAN PROG 2026'!$A$1:$AI$3379,3,FALSE)</f>
        <v>MEDESTIME SA</v>
      </c>
      <c r="D2295" s="23" t="str">
        <f>VLOOKUP($A2295,'[1]MAN PROG 2026'!$A$1:$AI$3379,4,FALSE)</f>
        <v>TRANS.3</v>
      </c>
      <c r="E2295" s="23" t="str">
        <f>VLOOKUP($A2295,'[1]MAN PROG 2026'!$A$1:$AI$3379,5,FALSE)</f>
        <v>40150820</v>
      </c>
      <c r="F2295" s="23" t="str">
        <f>VLOOKUP($A2295,'[1]MAN PROG 2026'!$A$1:$AI$3379,6,FALSE)</f>
        <v>SINGOLA</v>
      </c>
      <c r="G2295" s="23">
        <f>VLOOKUP($A2295,'[1]MAN PROG 2026'!$A$1:$AI$3379,7,FALSE)</f>
        <v>104060</v>
      </c>
      <c r="H2295" s="23">
        <f>VLOOKUP($A2295,'[1]MAN PROG 2026'!$A$1:$AI$3379,8,FALSE)</f>
        <v>0</v>
      </c>
      <c r="I2295" s="23" t="str">
        <f>VLOOKUP($A2295,'[1]MAN PROG 2026'!$A$1:$AI$3379,9,FALSE)</f>
        <v>S.PIETRO</v>
      </c>
      <c r="J2295" s="23" t="str">
        <f>VLOOKUP($A2295,'[1]MAN PROG 2026'!$A$1:$AI$3379,10,FALSE)</f>
        <v>UTIN</v>
      </c>
      <c r="K2295" s="23" t="str">
        <f>VLOOKUP($A2295,'[1]MAN PROG 2026'!$A$1:$AI$3379,11,FALSE)</f>
        <v>UTIN</v>
      </c>
      <c r="L2295" s="24" t="str">
        <f>VLOOKUP($A2295,'[1]MAN PROG 2026'!$A$2:$AI$3379,12,FALSE)</f>
        <v>NON TROVATO</v>
      </c>
      <c r="M2295" s="24">
        <f>VLOOKUP($A2295,'[1]MAN PROG 2026'!$A$2:$AI$3379,13,FALSE)</f>
        <v>0</v>
      </c>
      <c r="N2295" s="24">
        <f>VLOOKUP($A2295,'[1]MAN PROG 2026'!$A$2:$AI$3379,14,FALSE)</f>
        <v>0</v>
      </c>
      <c r="O2295" s="24">
        <f>VLOOKUP($A2295,'[1]MAN PROG 2026'!$A$2:$AI$3379,15,FALSE)</f>
        <v>0</v>
      </c>
      <c r="P2295" s="25" t="str">
        <f>VLOOKUP($A2295,'[1]MAN PROG 2026'!$A$2:$AI$3379,20,FALSE)</f>
        <v>DA FARE</v>
      </c>
      <c r="Q2295" s="8"/>
      <c r="R2295" s="26"/>
      <c r="S2295" s="8"/>
      <c r="T2295" s="37"/>
      <c r="U2295" s="27"/>
      <c r="V2295" s="27"/>
      <c r="W2295" s="27"/>
      <c r="X2295" s="27"/>
      <c r="Y2295" s="27"/>
      <c r="Z2295" s="27"/>
      <c r="AA2295" s="27"/>
      <c r="AB2295" s="27"/>
      <c r="AC2295" s="27"/>
      <c r="AD2295" s="27"/>
      <c r="AE2295" s="27"/>
      <c r="AF2295" s="27"/>
      <c r="AG2295" s="9" t="s">
        <v>32</v>
      </c>
      <c r="AH2295" s="27"/>
      <c r="AI2295" s="27"/>
      <c r="AJ2295" s="27"/>
      <c r="AK2295" s="27"/>
      <c r="AL2295" s="27"/>
      <c r="AM2295" s="11"/>
      <c r="AN2295" s="28"/>
      <c r="AO2295" s="28"/>
      <c r="AP2295" s="29"/>
      <c r="AQ2295" s="30"/>
      <c r="AR2295" s="31"/>
      <c r="AS2295" s="32"/>
      <c r="AT2295" s="33"/>
      <c r="AU2295" s="34"/>
      <c r="AV2295" s="27"/>
      <c r="AW2295" s="27"/>
      <c r="AX2295" s="27"/>
      <c r="AY2295" s="27"/>
    </row>
    <row r="2296" spans="1:51" ht="24" customHeight="1" x14ac:dyDescent="0.3">
      <c r="A2296" s="22">
        <v>104061</v>
      </c>
      <c r="B2296" s="23" t="str">
        <f>VLOOKUP($A2296,'[1]MAN PROG 2026'!$A$1:$AI$3379,2,FALSE)</f>
        <v>FOTOTERAPIA PEDIATRICA, APPARECCHIO PER</v>
      </c>
      <c r="C2296" s="23" t="str">
        <f>VLOOKUP($A2296,'[1]MAN PROG 2026'!$A$1:$AI$3379,3,FALSE)</f>
        <v>MEDESTIME SA</v>
      </c>
      <c r="D2296" s="23" t="str">
        <f>VLOOKUP($A2296,'[1]MAN PROG 2026'!$A$1:$AI$3379,4,FALSE)</f>
        <v>BILICRYSTAL DUO.3</v>
      </c>
      <c r="E2296" s="23" t="str">
        <f>VLOOKUP($A2296,'[1]MAN PROG 2026'!$A$1:$AI$3379,5,FALSE)</f>
        <v>20140820</v>
      </c>
      <c r="F2296" s="23" t="str">
        <f>VLOOKUP($A2296,'[1]MAN PROG 2026'!$A$1:$AI$3379,6,FALSE)</f>
        <v>SINGOLA</v>
      </c>
      <c r="G2296" s="23">
        <f>VLOOKUP($A2296,'[1]MAN PROG 2026'!$A$1:$AI$3379,7,FALSE)</f>
        <v>104061</v>
      </c>
      <c r="H2296" s="23">
        <f>VLOOKUP($A2296,'[1]MAN PROG 2026'!$A$1:$AI$3379,8,FALSE)</f>
        <v>0</v>
      </c>
      <c r="I2296" s="23" t="str">
        <f>VLOOKUP($A2296,'[1]MAN PROG 2026'!$A$1:$AI$3379,9,FALSE)</f>
        <v>S.PIETRO</v>
      </c>
      <c r="J2296" s="23" t="str">
        <f>VLOOKUP($A2296,'[1]MAN PROG 2026'!$A$1:$AI$3379,10,FALSE)</f>
        <v>UTIN</v>
      </c>
      <c r="K2296" s="23" t="str">
        <f>VLOOKUP($A2296,'[1]MAN PROG 2026'!$A$1:$AI$3379,11,FALSE)</f>
        <v>UTIN</v>
      </c>
      <c r="L2296" s="24" t="str">
        <f>VLOOKUP($A2296,'[1]MAN PROG 2026'!$A$2:$AI$3379,12,FALSE)</f>
        <v>NON TROVATO</v>
      </c>
      <c r="M2296" s="24">
        <f>VLOOKUP($A2296,'[1]MAN PROG 2026'!$A$2:$AI$3379,13,FALSE)</f>
        <v>0</v>
      </c>
      <c r="N2296" s="24">
        <f>VLOOKUP($A2296,'[1]MAN PROG 2026'!$A$2:$AI$3379,14,FALSE)</f>
        <v>0</v>
      </c>
      <c r="O2296" s="24">
        <f>VLOOKUP($A2296,'[1]MAN PROG 2026'!$A$2:$AI$3379,15,FALSE)</f>
        <v>0</v>
      </c>
      <c r="P2296" s="25" t="str">
        <f>VLOOKUP($A2296,'[1]MAN PROG 2026'!$A$2:$AI$3379,20,FALSE)</f>
        <v>DA FARE</v>
      </c>
      <c r="Q2296" s="8"/>
      <c r="R2296" s="26"/>
      <c r="S2296" s="8"/>
      <c r="T2296" s="37"/>
      <c r="U2296" s="27"/>
      <c r="V2296" s="27"/>
      <c r="W2296" s="27"/>
      <c r="X2296" s="27"/>
      <c r="Y2296" s="27"/>
      <c r="Z2296" s="27"/>
      <c r="AA2296" s="27"/>
      <c r="AB2296" s="27"/>
      <c r="AC2296" s="27"/>
      <c r="AD2296" s="27"/>
      <c r="AE2296" s="27"/>
      <c r="AF2296" s="27"/>
      <c r="AG2296" s="9" t="s">
        <v>32</v>
      </c>
      <c r="AH2296" s="27"/>
      <c r="AI2296" s="27"/>
      <c r="AJ2296" s="27"/>
      <c r="AK2296" s="27"/>
      <c r="AL2296" s="27"/>
      <c r="AM2296" s="11"/>
      <c r="AN2296" s="28"/>
      <c r="AO2296" s="28"/>
      <c r="AP2296" s="29"/>
      <c r="AQ2296" s="30"/>
      <c r="AR2296" s="31"/>
      <c r="AS2296" s="32"/>
      <c r="AT2296" s="33"/>
      <c r="AU2296" s="34"/>
      <c r="AV2296" s="27"/>
      <c r="AW2296" s="27"/>
      <c r="AX2296" s="27"/>
      <c r="AY2296" s="27"/>
    </row>
    <row r="2297" spans="1:51" ht="24" customHeight="1" x14ac:dyDescent="0.3">
      <c r="A2297" s="22">
        <v>104066</v>
      </c>
      <c r="B2297" s="23" t="str">
        <f>VLOOKUP($A2297,'[1]MAN PROG 2026'!$A$1:$AI$3379,2,FALSE)</f>
        <v>INIETTORE PER RISONANZA MAGNETICA</v>
      </c>
      <c r="C2297" s="23" t="str">
        <f>VLOOKUP($A2297,'[1]MAN PROG 2026'!$A$1:$AI$3379,3,FALSE)</f>
        <v>BRACCO SPA</v>
      </c>
      <c r="D2297" s="23" t="str">
        <f>VLOOKUP($A2297,'[1]MAN PROG 2026'!$A$1:$AI$3379,4,FALSE)</f>
        <v>EMPOWER MR</v>
      </c>
      <c r="E2297" s="23" t="str">
        <f>VLOOKUP($A2297,'[1]MAN PROG 2026'!$A$1:$AI$3379,5,FALSE)</f>
        <v>M83340</v>
      </c>
      <c r="F2297" s="23" t="str">
        <f>VLOOKUP($A2297,'[1]MAN PROG 2026'!$A$1:$AI$3379,6,FALSE)</f>
        <v>PRINCIPALE</v>
      </c>
      <c r="G2297" s="23">
        <f>VLOOKUP($A2297,'[1]MAN PROG 2026'!$A$1:$AI$3379,7,FALSE)</f>
        <v>104066</v>
      </c>
      <c r="H2297" s="23">
        <f>VLOOKUP($A2297,'[1]MAN PROG 2026'!$A$1:$AI$3379,8,FALSE)</f>
        <v>0</v>
      </c>
      <c r="I2297" s="23" t="str">
        <f>VLOOKUP($A2297,'[1]MAN PROG 2026'!$A$1:$AI$3379,9,FALSE)</f>
        <v>S.PIETRO</v>
      </c>
      <c r="J2297" s="23" t="str">
        <f>VLOOKUP($A2297,'[1]MAN PROG 2026'!$A$1:$AI$3379,10,FALSE)</f>
        <v>RADIOLOGIA</v>
      </c>
      <c r="K2297" s="23" t="str">
        <f>VLOOKUP($A2297,'[1]MAN PROG 2026'!$A$1:$AI$3379,11,FALSE)</f>
        <v>RADIOLOGIA</v>
      </c>
      <c r="L2297" s="24" t="str">
        <f>VLOOKUP($A2297,'[1]MAN PROG 2026'!$A$2:$AI$3379,12,FALSE)</f>
        <v>RADIOLOGIA</v>
      </c>
      <c r="M2297" s="24" t="str">
        <f>VLOOKUP($A2297,'[1]MAN PROG 2026'!$A$2:$AI$3379,13,FALSE)</f>
        <v>PRINCIPALE</v>
      </c>
      <c r="N2297" s="24">
        <f>VLOOKUP($A2297,'[1]MAN PROG 2026'!$A$2:$AI$3379,14,FALSE)</f>
        <v>104066</v>
      </c>
      <c r="O2297" s="24">
        <f>VLOOKUP($A2297,'[1]MAN PROG 2026'!$A$2:$AI$3379,15,FALSE)</f>
        <v>0</v>
      </c>
      <c r="P2297" s="25" t="str">
        <f>VLOOKUP($A2297,'[1]MAN PROG 2026'!$A$2:$AI$3379,20,FALSE)</f>
        <v>DA FARE</v>
      </c>
      <c r="Q2297" s="9">
        <v>4066</v>
      </c>
      <c r="R2297" s="26">
        <v>46223</v>
      </c>
      <c r="S2297" s="8" t="s">
        <v>53</v>
      </c>
      <c r="T2297" s="37"/>
      <c r="U2297" s="27" t="s">
        <v>55</v>
      </c>
      <c r="V2297" s="27" t="s">
        <v>56</v>
      </c>
      <c r="W2297" s="27" t="s">
        <v>55</v>
      </c>
      <c r="X2297" s="27" t="s">
        <v>55</v>
      </c>
      <c r="Y2297" s="27" t="s">
        <v>55</v>
      </c>
      <c r="Z2297" s="27" t="s">
        <v>55</v>
      </c>
      <c r="AA2297" s="27" t="s">
        <v>55</v>
      </c>
      <c r="AB2297" s="27" t="s">
        <v>57</v>
      </c>
      <c r="AC2297" s="27" t="s">
        <v>67</v>
      </c>
      <c r="AD2297" s="27" t="s">
        <v>425</v>
      </c>
      <c r="AE2297" s="27" t="s">
        <v>60</v>
      </c>
      <c r="AF2297" s="27">
        <v>9.5000000000000001E-2</v>
      </c>
      <c r="AG2297" s="9" t="s">
        <v>32</v>
      </c>
      <c r="AH2297" s="27" t="s">
        <v>61</v>
      </c>
      <c r="AI2297" s="27" t="s">
        <v>61</v>
      </c>
      <c r="AJ2297" s="27" t="s">
        <v>61</v>
      </c>
      <c r="AK2297" s="27" t="s">
        <v>61</v>
      </c>
      <c r="AL2297" s="27" t="s">
        <v>61</v>
      </c>
      <c r="AM2297" s="11">
        <v>18.8</v>
      </c>
      <c r="AN2297" s="28">
        <v>2.8</v>
      </c>
      <c r="AO2297" s="28"/>
      <c r="AP2297" s="29"/>
      <c r="AQ2297" s="30"/>
      <c r="AR2297" s="31"/>
      <c r="AS2297" s="32"/>
      <c r="AT2297" s="33"/>
      <c r="AU2297" s="34"/>
      <c r="AV2297" s="27" t="s">
        <v>62</v>
      </c>
      <c r="AW2297" s="27">
        <v>5625031</v>
      </c>
      <c r="AX2297" s="27" t="s">
        <v>63</v>
      </c>
      <c r="AY2297" s="27"/>
    </row>
    <row r="2298" spans="1:51" ht="24" customHeight="1" x14ac:dyDescent="0.3">
      <c r="A2298" s="22">
        <v>104067</v>
      </c>
      <c r="B2298" s="23" t="str">
        <f>VLOOKUP($A2298,'[1]MAN PROG 2026'!$A$1:$AI$3379,2,FALSE)</f>
        <v>CONSOLLE DI COMANDO PER INIETTORE ANGIOGRAFICO</v>
      </c>
      <c r="C2298" s="23" t="str">
        <f>VLOOKUP($A2298,'[1]MAN PROG 2026'!$A$1:$AI$3379,3,FALSE)</f>
        <v>BRACCO SPA</v>
      </c>
      <c r="D2298" s="23" t="str">
        <f>VLOOKUP($A2298,'[1]MAN PROG 2026'!$A$1:$AI$3379,4,FALSE)</f>
        <v>HYDRAULIC  EMPOWER MR</v>
      </c>
      <c r="E2298" s="23" t="str">
        <f>VLOOKUP($A2298,'[1]MAN PROG 2026'!$A$1:$AI$3379,5,FALSE)</f>
        <v>BB2001012</v>
      </c>
      <c r="F2298" s="23" t="str">
        <f>VLOOKUP($A2298,'[1]MAN PROG 2026'!$A$1:$AI$3379,6,FALSE)</f>
        <v>COMPONENTE</v>
      </c>
      <c r="G2298" s="23" t="str">
        <f>VLOOKUP($A2298,'[1]MAN PROG 2026'!$A$1:$AI$3379,7,FALSE)</f>
        <v>104066</v>
      </c>
      <c r="H2298" s="23">
        <f>VLOOKUP($A2298,'[1]MAN PROG 2026'!$A$1:$AI$3379,8,FALSE)</f>
        <v>0</v>
      </c>
      <c r="I2298" s="23" t="str">
        <f>VLOOKUP($A2298,'[1]MAN PROG 2026'!$A$1:$AI$3379,9,FALSE)</f>
        <v>S.PIETRO</v>
      </c>
      <c r="J2298" s="23" t="str">
        <f>VLOOKUP($A2298,'[1]MAN PROG 2026'!$A$1:$AI$3379,10,FALSE)</f>
        <v>RADIOLOGIA</v>
      </c>
      <c r="K2298" s="23" t="str">
        <f>VLOOKUP($A2298,'[1]MAN PROG 2026'!$A$1:$AI$3379,11,FALSE)</f>
        <v>RADIOLOGIA</v>
      </c>
      <c r="L2298" s="24" t="str">
        <f>VLOOKUP($A2298,'[1]MAN PROG 2026'!$A$2:$AI$3379,12,FALSE)</f>
        <v>RADIOLOGIA</v>
      </c>
      <c r="M2298" s="24" t="str">
        <f>VLOOKUP($A2298,'[1]MAN PROG 2026'!$A$2:$AI$3379,13,FALSE)</f>
        <v>COMPONENTE</v>
      </c>
      <c r="N2298" s="24" t="str">
        <f>VLOOKUP($A2298,'[1]MAN PROG 2026'!$A$2:$AI$3379,14,FALSE)</f>
        <v>104066</v>
      </c>
      <c r="O2298" s="24">
        <f>VLOOKUP($A2298,'[1]MAN PROG 2026'!$A$2:$AI$3379,15,FALSE)</f>
        <v>0</v>
      </c>
      <c r="P2298" s="25" t="str">
        <f>VLOOKUP($A2298,'[1]MAN PROG 2026'!$A$2:$AI$3379,20,FALSE)</f>
        <v>DA FARE</v>
      </c>
      <c r="Q2298" s="9">
        <v>4067</v>
      </c>
      <c r="R2298" s="26">
        <v>46223</v>
      </c>
      <c r="S2298" s="8" t="s">
        <v>53</v>
      </c>
      <c r="T2298" s="37"/>
      <c r="U2298" s="27" t="s">
        <v>55</v>
      </c>
      <c r="V2298" s="27" t="s">
        <v>56</v>
      </c>
      <c r="W2298" s="27" t="s">
        <v>55</v>
      </c>
      <c r="X2298" s="27" t="s">
        <v>55</v>
      </c>
      <c r="Y2298" s="27" t="s">
        <v>55</v>
      </c>
      <c r="Z2298" s="27" t="s">
        <v>55</v>
      </c>
      <c r="AA2298" s="27" t="s">
        <v>55</v>
      </c>
      <c r="AB2298" s="27" t="s">
        <v>66</v>
      </c>
      <c r="AC2298" s="27" t="s">
        <v>58</v>
      </c>
      <c r="AD2298" s="27" t="s">
        <v>375</v>
      </c>
      <c r="AE2298" s="27" t="s">
        <v>88</v>
      </c>
      <c r="AF2298" s="27" t="s">
        <v>61</v>
      </c>
      <c r="AG2298" s="9" t="s">
        <v>32</v>
      </c>
      <c r="AH2298" s="27" t="s">
        <v>61</v>
      </c>
      <c r="AI2298" s="27" t="s">
        <v>70</v>
      </c>
      <c r="AJ2298" s="27" t="s">
        <v>70</v>
      </c>
      <c r="AK2298" s="27" t="s">
        <v>61</v>
      </c>
      <c r="AL2298" s="27" t="s">
        <v>61</v>
      </c>
      <c r="AM2298" s="11">
        <v>5.8</v>
      </c>
      <c r="AN2298" s="28" t="s">
        <v>61</v>
      </c>
      <c r="AO2298" s="28"/>
      <c r="AP2298" s="29"/>
      <c r="AQ2298" s="30"/>
      <c r="AR2298" s="31"/>
      <c r="AS2298" s="32"/>
      <c r="AT2298" s="33"/>
      <c r="AU2298" s="34"/>
      <c r="AV2298" s="27" t="s">
        <v>62</v>
      </c>
      <c r="AW2298" s="27">
        <v>5625031</v>
      </c>
      <c r="AX2298" s="27" t="s">
        <v>63</v>
      </c>
      <c r="AY2298" s="27"/>
    </row>
    <row r="2299" spans="1:51" ht="24" customHeight="1" x14ac:dyDescent="0.3">
      <c r="A2299" s="22">
        <v>104068</v>
      </c>
      <c r="B2299" s="23" t="str">
        <f>VLOOKUP($A2299,'[1]MAN PROG 2026'!$A$1:$AI$3379,2,FALSE)</f>
        <v>LETTINO DA VISITA ELETTRIFICATO</v>
      </c>
      <c r="C2299" s="23" t="str">
        <f>VLOOKUP($A2299,'[1]MAN PROG 2026'!$A$1:$AI$3379,3,FALSE)</f>
        <v>NR</v>
      </c>
      <c r="D2299" s="23" t="str">
        <f>VLOOKUP($A2299,'[1]MAN PROG 2026'!$A$1:$AI$3379,4,FALSE)</f>
        <v>NR</v>
      </c>
      <c r="E2299" s="23" t="str">
        <f>VLOOKUP($A2299,'[1]MAN PROG 2026'!$A$1:$AI$3379,5,FALSE)</f>
        <v>34807</v>
      </c>
      <c r="F2299" s="23" t="str">
        <f>VLOOKUP($A2299,'[1]MAN PROG 2026'!$A$1:$AI$3379,6,FALSE)</f>
        <v>SINGOLA</v>
      </c>
      <c r="G2299" s="23">
        <f>VLOOKUP($A2299,'[1]MAN PROG 2026'!$A$1:$AI$3379,7,FALSE)</f>
        <v>104068</v>
      </c>
      <c r="H2299" s="23">
        <f>VLOOKUP($A2299,'[1]MAN PROG 2026'!$A$1:$AI$3379,8,FALSE)</f>
        <v>0</v>
      </c>
      <c r="I2299" s="23" t="str">
        <f>VLOOKUP($A2299,'[1]MAN PROG 2026'!$A$1:$AI$3379,9,FALSE)</f>
        <v>S.PIETRO</v>
      </c>
      <c r="J2299" s="23" t="str">
        <f>VLOOKUP($A2299,'[1]MAN PROG 2026'!$A$1:$AI$3379,10,FALSE)</f>
        <v>RADIOLOGIA</v>
      </c>
      <c r="K2299" s="23" t="str">
        <f>VLOOKUP($A2299,'[1]MAN PROG 2026'!$A$1:$AI$3379,11,FALSE)</f>
        <v>RADIOLOGIA</v>
      </c>
      <c r="L2299" s="24" t="str">
        <f>VLOOKUP($A2299,'[1]MAN PROG 2026'!$A$2:$AI$3379,12,FALSE)</f>
        <v>NON TROVATO</v>
      </c>
      <c r="M2299" s="24">
        <f>VLOOKUP($A2299,'[1]MAN PROG 2026'!$A$2:$AI$3379,13,FALSE)</f>
        <v>0</v>
      </c>
      <c r="N2299" s="24">
        <f>VLOOKUP($A2299,'[1]MAN PROG 2026'!$A$2:$AI$3379,14,FALSE)</f>
        <v>0</v>
      </c>
      <c r="O2299" s="24">
        <f>VLOOKUP($A2299,'[1]MAN PROG 2026'!$A$2:$AI$3379,15,FALSE)</f>
        <v>0</v>
      </c>
      <c r="P2299" s="25" t="str">
        <f>VLOOKUP($A2299,'[1]MAN PROG 2026'!$A$2:$AI$3379,20,FALSE)</f>
        <v>DA FARE</v>
      </c>
      <c r="Q2299" s="8"/>
      <c r="R2299" s="26"/>
      <c r="S2299" s="8"/>
      <c r="T2299" s="37"/>
      <c r="U2299" s="27"/>
      <c r="V2299" s="27"/>
      <c r="W2299" s="27"/>
      <c r="X2299" s="27"/>
      <c r="Y2299" s="27"/>
      <c r="Z2299" s="27"/>
      <c r="AA2299" s="27"/>
      <c r="AB2299" s="27"/>
      <c r="AC2299" s="27"/>
      <c r="AD2299" s="27"/>
      <c r="AE2299" s="27"/>
      <c r="AF2299" s="27"/>
      <c r="AG2299" s="9" t="s">
        <v>32</v>
      </c>
      <c r="AH2299" s="27"/>
      <c r="AI2299" s="27"/>
      <c r="AJ2299" s="27"/>
      <c r="AK2299" s="27"/>
      <c r="AL2299" s="27"/>
      <c r="AM2299" s="11"/>
      <c r="AN2299" s="28"/>
      <c r="AO2299" s="28"/>
      <c r="AP2299" s="29"/>
      <c r="AQ2299" s="30"/>
      <c r="AR2299" s="31"/>
      <c r="AS2299" s="32"/>
      <c r="AT2299" s="33"/>
      <c r="AU2299" s="34"/>
      <c r="AV2299" s="27"/>
      <c r="AW2299" s="27"/>
      <c r="AX2299" s="27"/>
      <c r="AY2299" s="27"/>
    </row>
    <row r="2300" spans="1:51" ht="24" customHeight="1" x14ac:dyDescent="0.3">
      <c r="A2300" s="22">
        <v>104069</v>
      </c>
      <c r="B2300" s="23" t="str">
        <f>VLOOKUP($A2300,'[1]MAN PROG 2026'!$A$1:$AI$3379,2,FALSE)</f>
        <v>LETTO PER DEGENZA ELETTRIFICATO</v>
      </c>
      <c r="C2300" s="23" t="str">
        <f>VLOOKUP($A2300,'[1]MAN PROG 2026'!$A$1:$AI$3379,3,FALSE)</f>
        <v>MEDICAL INTERIOR SUPPLY</v>
      </c>
      <c r="D2300" s="23" t="str">
        <f>VLOOKUP($A2300,'[1]MAN PROG 2026'!$A$1:$AI$3379,4,FALSE)</f>
        <v>LH 610</v>
      </c>
      <c r="E2300" s="23" t="str">
        <f>VLOOKUP($A2300,'[1]MAN PROG 2026'!$A$1:$AI$3379,5,FALSE)</f>
        <v>29801</v>
      </c>
      <c r="F2300" s="23" t="str">
        <f>VLOOKUP($A2300,'[1]MAN PROG 2026'!$A$1:$AI$3379,6,FALSE)</f>
        <v>SINGOLA</v>
      </c>
      <c r="G2300" s="23" t="str">
        <f>VLOOKUP($A2300,'[1]MAN PROG 2026'!$A$1:$AI$3379,7,FALSE)</f>
        <v>104069</v>
      </c>
      <c r="H2300" s="23">
        <f>VLOOKUP($A2300,'[1]MAN PROG 2026'!$A$1:$AI$3379,8,FALSE)</f>
        <v>0</v>
      </c>
      <c r="I2300" s="23" t="str">
        <f>VLOOKUP($A2300,'[1]MAN PROG 2026'!$A$1:$AI$3379,9,FALSE)</f>
        <v>S.PIETRO</v>
      </c>
      <c r="J2300" s="23" t="str">
        <f>VLOOKUP($A2300,'[1]MAN PROG 2026'!$A$1:$AI$3379,10,FALSE)</f>
        <v>S. G. GRANDE</v>
      </c>
      <c r="K2300" s="23" t="str">
        <f>VLOOKUP($A2300,'[1]MAN PROG 2026'!$A$1:$AI$3379,11,FALSE)</f>
        <v>S. G. GRANDE / S. CAMILLO</v>
      </c>
      <c r="L2300" s="24" t="str">
        <f>VLOOKUP($A2300,'[1]MAN PROG 2026'!$A$2:$AI$3379,12,FALSE)</f>
        <v>S. G. GRANDE / S. CAMILLO</v>
      </c>
      <c r="M2300" s="24" t="str">
        <f>VLOOKUP($A2300,'[1]MAN PROG 2026'!$A$2:$AI$3379,13,FALSE)</f>
        <v>SINGOLA</v>
      </c>
      <c r="N2300" s="24" t="str">
        <f>VLOOKUP($A2300,'[1]MAN PROG 2026'!$A$2:$AI$3379,14,FALSE)</f>
        <v>104069</v>
      </c>
      <c r="O2300" s="24">
        <f>VLOOKUP($A2300,'[1]MAN PROG 2026'!$A$2:$AI$3379,15,FALSE)</f>
        <v>0</v>
      </c>
      <c r="P2300" s="25" t="str">
        <f>VLOOKUP($A2300,'[1]MAN PROG 2026'!$A$2:$AI$3379,20,FALSE)</f>
        <v>DA FARE</v>
      </c>
      <c r="Q2300" s="9">
        <v>4069</v>
      </c>
      <c r="R2300" s="26">
        <v>46225</v>
      </c>
      <c r="S2300" s="8" t="s">
        <v>53</v>
      </c>
      <c r="T2300" s="37"/>
      <c r="U2300" s="27" t="s">
        <v>55</v>
      </c>
      <c r="V2300" s="27" t="s">
        <v>56</v>
      </c>
      <c r="W2300" s="27" t="s">
        <v>55</v>
      </c>
      <c r="X2300" s="27" t="s">
        <v>55</v>
      </c>
      <c r="Y2300" s="27" t="s">
        <v>55</v>
      </c>
      <c r="Z2300" s="27" t="s">
        <v>55</v>
      </c>
      <c r="AA2300" s="27" t="s">
        <v>55</v>
      </c>
      <c r="AB2300" s="27" t="s">
        <v>57</v>
      </c>
      <c r="AC2300" s="27" t="s">
        <v>58</v>
      </c>
      <c r="AD2300" s="27" t="s">
        <v>179</v>
      </c>
      <c r="AE2300" s="27" t="s">
        <v>88</v>
      </c>
      <c r="AF2300" s="27">
        <v>0.20599999999999999</v>
      </c>
      <c r="AG2300" s="9" t="s">
        <v>32</v>
      </c>
      <c r="AH2300" s="27" t="s">
        <v>70</v>
      </c>
      <c r="AI2300" s="27" t="s">
        <v>70</v>
      </c>
      <c r="AJ2300" s="27" t="s">
        <v>70</v>
      </c>
      <c r="AK2300" s="27" t="s">
        <v>61</v>
      </c>
      <c r="AL2300" s="27" t="s">
        <v>61</v>
      </c>
      <c r="AM2300" s="11">
        <v>53.4</v>
      </c>
      <c r="AN2300" s="28">
        <v>0.1</v>
      </c>
      <c r="AO2300" s="28" t="s">
        <v>204</v>
      </c>
      <c r="AP2300" s="29"/>
      <c r="AQ2300" s="30"/>
      <c r="AR2300" s="31"/>
      <c r="AS2300" s="32"/>
      <c r="AT2300" s="33"/>
      <c r="AU2300" s="34"/>
      <c r="AV2300" s="27" t="s">
        <v>62</v>
      </c>
      <c r="AW2300" s="27">
        <v>5625031</v>
      </c>
      <c r="AX2300" s="27" t="s">
        <v>63</v>
      </c>
      <c r="AY2300" s="27"/>
    </row>
    <row r="2301" spans="1:51" ht="24" customHeight="1" x14ac:dyDescent="0.3">
      <c r="A2301" s="22">
        <v>104070</v>
      </c>
      <c r="B2301" s="23" t="str">
        <f>VLOOKUP($A2301,'[1]MAN PROG 2026'!$A$1:$AI$3379,2,FALSE)</f>
        <v>LETTO PER DEGENZA ELETTRIFICATO</v>
      </c>
      <c r="C2301" s="23" t="str">
        <f>VLOOKUP($A2301,'[1]MAN PROG 2026'!$A$1:$AI$3379,3,FALSE)</f>
        <v>MEDICAL INTERIOR SUPPLY</v>
      </c>
      <c r="D2301" s="23" t="str">
        <f>VLOOKUP($A2301,'[1]MAN PROG 2026'!$A$1:$AI$3379,4,FALSE)</f>
        <v>LH 610</v>
      </c>
      <c r="E2301" s="23" t="str">
        <f>VLOOKUP($A2301,'[1]MAN PROG 2026'!$A$1:$AI$3379,5,FALSE)</f>
        <v>29819</v>
      </c>
      <c r="F2301" s="23" t="str">
        <f>VLOOKUP($A2301,'[1]MAN PROG 2026'!$A$1:$AI$3379,6,FALSE)</f>
        <v>SINGOLA</v>
      </c>
      <c r="G2301" s="23" t="str">
        <f>VLOOKUP($A2301,'[1]MAN PROG 2026'!$A$1:$AI$3379,7,FALSE)</f>
        <v>104070</v>
      </c>
      <c r="H2301" s="23">
        <f>VLOOKUP($A2301,'[1]MAN PROG 2026'!$A$1:$AI$3379,8,FALSE)</f>
        <v>0</v>
      </c>
      <c r="I2301" s="23" t="str">
        <f>VLOOKUP($A2301,'[1]MAN PROG 2026'!$A$1:$AI$3379,9,FALSE)</f>
        <v>S.PIETRO</v>
      </c>
      <c r="J2301" s="23" t="str">
        <f>VLOOKUP($A2301,'[1]MAN PROG 2026'!$A$1:$AI$3379,10,FALSE)</f>
        <v>S. G. GRANDE</v>
      </c>
      <c r="K2301" s="23" t="str">
        <f>VLOOKUP($A2301,'[1]MAN PROG 2026'!$A$1:$AI$3379,11,FALSE)</f>
        <v>S. G. GRANDE / S. CAMILLO</v>
      </c>
      <c r="L2301" s="24" t="str">
        <f>VLOOKUP($A2301,'[1]MAN PROG 2026'!$A$2:$AI$3379,12,FALSE)</f>
        <v>S. G. GRANDE / S. CAMILLO</v>
      </c>
      <c r="M2301" s="24" t="str">
        <f>VLOOKUP($A2301,'[1]MAN PROG 2026'!$A$2:$AI$3379,13,FALSE)</f>
        <v>SINGOLA</v>
      </c>
      <c r="N2301" s="24" t="str">
        <f>VLOOKUP($A2301,'[1]MAN PROG 2026'!$A$2:$AI$3379,14,FALSE)</f>
        <v>104070</v>
      </c>
      <c r="O2301" s="24">
        <f>VLOOKUP($A2301,'[1]MAN PROG 2026'!$A$2:$AI$3379,15,FALSE)</f>
        <v>0</v>
      </c>
      <c r="P2301" s="25" t="str">
        <f>VLOOKUP($A2301,'[1]MAN PROG 2026'!$A$2:$AI$3379,20,FALSE)</f>
        <v>DA FARE</v>
      </c>
      <c r="Q2301" s="9">
        <v>4070</v>
      </c>
      <c r="R2301" s="26">
        <v>46225</v>
      </c>
      <c r="S2301" s="8" t="s">
        <v>53</v>
      </c>
      <c r="T2301" s="37"/>
      <c r="U2301" s="27" t="s">
        <v>55</v>
      </c>
      <c r="V2301" s="27" t="s">
        <v>56</v>
      </c>
      <c r="W2301" s="27" t="s">
        <v>55</v>
      </c>
      <c r="X2301" s="27" t="s">
        <v>55</v>
      </c>
      <c r="Y2301" s="27" t="s">
        <v>55</v>
      </c>
      <c r="Z2301" s="27" t="s">
        <v>55</v>
      </c>
      <c r="AA2301" s="27" t="s">
        <v>55</v>
      </c>
      <c r="AB2301" s="27" t="s">
        <v>57</v>
      </c>
      <c r="AC2301" s="27" t="s">
        <v>58</v>
      </c>
      <c r="AD2301" s="27" t="s">
        <v>179</v>
      </c>
      <c r="AE2301" s="27" t="s">
        <v>88</v>
      </c>
      <c r="AF2301" s="27">
        <v>0.20699999999999999</v>
      </c>
      <c r="AG2301" s="9" t="s">
        <v>32</v>
      </c>
      <c r="AH2301" s="27" t="s">
        <v>70</v>
      </c>
      <c r="AI2301" s="27" t="s">
        <v>70</v>
      </c>
      <c r="AJ2301" s="27" t="s">
        <v>70</v>
      </c>
      <c r="AK2301" s="27" t="s">
        <v>61</v>
      </c>
      <c r="AL2301" s="27" t="s">
        <v>61</v>
      </c>
      <c r="AM2301" s="11">
        <v>51.5</v>
      </c>
      <c r="AN2301" s="28">
        <v>0.1</v>
      </c>
      <c r="AO2301" s="28" t="s">
        <v>204</v>
      </c>
      <c r="AP2301" s="29"/>
      <c r="AQ2301" s="30"/>
      <c r="AR2301" s="31"/>
      <c r="AS2301" s="32"/>
      <c r="AT2301" s="33"/>
      <c r="AU2301" s="34"/>
      <c r="AV2301" s="27" t="s">
        <v>62</v>
      </c>
      <c r="AW2301" s="27">
        <v>5625031</v>
      </c>
      <c r="AX2301" s="27" t="s">
        <v>63</v>
      </c>
      <c r="AY2301" s="27"/>
    </row>
    <row r="2302" spans="1:51" ht="24" customHeight="1" x14ac:dyDescent="0.3">
      <c r="A2302" s="22">
        <v>104071</v>
      </c>
      <c r="B2302" s="23" t="str">
        <f>VLOOKUP($A2302,'[1]MAN PROG 2026'!$A$1:$AI$3379,2,FALSE)</f>
        <v>LETTO PER DEGENZA ELETTRIFICATO</v>
      </c>
      <c r="C2302" s="23" t="str">
        <f>VLOOKUP($A2302,'[1]MAN PROG 2026'!$A$1:$AI$3379,3,FALSE)</f>
        <v>MEDICAL INTERIOR SUPPLY</v>
      </c>
      <c r="D2302" s="23" t="str">
        <f>VLOOKUP($A2302,'[1]MAN PROG 2026'!$A$1:$AI$3379,4,FALSE)</f>
        <v>LH 610</v>
      </c>
      <c r="E2302" s="23" t="str">
        <f>VLOOKUP($A2302,'[1]MAN PROG 2026'!$A$1:$AI$3379,5,FALSE)</f>
        <v>29807</v>
      </c>
      <c r="F2302" s="23" t="str">
        <f>VLOOKUP($A2302,'[1]MAN PROG 2026'!$A$1:$AI$3379,6,FALSE)</f>
        <v>SINGOLA</v>
      </c>
      <c r="G2302" s="23" t="str">
        <f>VLOOKUP($A2302,'[1]MAN PROG 2026'!$A$1:$AI$3379,7,FALSE)</f>
        <v>104071</v>
      </c>
      <c r="H2302" s="23">
        <f>VLOOKUP($A2302,'[1]MAN PROG 2026'!$A$1:$AI$3379,8,FALSE)</f>
        <v>0</v>
      </c>
      <c r="I2302" s="23" t="str">
        <f>VLOOKUP($A2302,'[1]MAN PROG 2026'!$A$1:$AI$3379,9,FALSE)</f>
        <v>S.PIETRO</v>
      </c>
      <c r="J2302" s="23" t="str">
        <f>VLOOKUP($A2302,'[1]MAN PROG 2026'!$A$1:$AI$3379,10,FALSE)</f>
        <v>S. G. GRANDE</v>
      </c>
      <c r="K2302" s="23" t="str">
        <f>VLOOKUP($A2302,'[1]MAN PROG 2026'!$A$1:$AI$3379,11,FALSE)</f>
        <v>OSTETRICIA (B.MENNI)</v>
      </c>
      <c r="L2302" s="24" t="str">
        <f>VLOOKUP($A2302,'[1]MAN PROG 2026'!$A$2:$AI$3379,12,FALSE)</f>
        <v>OSTETRICIA (B.MENNI)</v>
      </c>
      <c r="M2302" s="24" t="str">
        <f>VLOOKUP($A2302,'[1]MAN PROG 2026'!$A$2:$AI$3379,13,FALSE)</f>
        <v>SINGOLA</v>
      </c>
      <c r="N2302" s="24">
        <f>VLOOKUP($A2302,'[1]MAN PROG 2026'!$A$2:$AI$3379,14,FALSE)</f>
        <v>104071</v>
      </c>
      <c r="O2302" s="24">
        <f>VLOOKUP($A2302,'[1]MAN PROG 2026'!$A$2:$AI$3379,15,FALSE)</f>
        <v>0</v>
      </c>
      <c r="P2302" s="25" t="str">
        <f>VLOOKUP($A2302,'[1]MAN PROG 2026'!$A$2:$AI$3379,20,FALSE)</f>
        <v>DA FARE</v>
      </c>
      <c r="Q2302" s="9">
        <v>4071</v>
      </c>
      <c r="R2302" s="26">
        <v>46150</v>
      </c>
      <c r="S2302" s="8" t="s">
        <v>53</v>
      </c>
      <c r="T2302" s="37"/>
      <c r="U2302" s="27" t="s">
        <v>55</v>
      </c>
      <c r="V2302" s="27" t="s">
        <v>56</v>
      </c>
      <c r="W2302" s="27" t="s">
        <v>55</v>
      </c>
      <c r="X2302" s="27" t="s">
        <v>55</v>
      </c>
      <c r="Y2302" s="27" t="s">
        <v>55</v>
      </c>
      <c r="Z2302" s="27" t="s">
        <v>55</v>
      </c>
      <c r="AA2302" s="27" t="s">
        <v>55</v>
      </c>
      <c r="AB2302" s="27" t="s">
        <v>57</v>
      </c>
      <c r="AC2302" s="27" t="s">
        <v>58</v>
      </c>
      <c r="AD2302" s="27" t="s">
        <v>822</v>
      </c>
      <c r="AE2302" s="27" t="s">
        <v>88</v>
      </c>
      <c r="AF2302" s="27">
        <v>0.17699999999999999</v>
      </c>
      <c r="AG2302" s="9" t="s">
        <v>32</v>
      </c>
      <c r="AH2302" s="27" t="s">
        <v>70</v>
      </c>
      <c r="AI2302" s="27" t="s">
        <v>70</v>
      </c>
      <c r="AJ2302" s="27" t="s">
        <v>70</v>
      </c>
      <c r="AK2302" s="27" t="s">
        <v>61</v>
      </c>
      <c r="AL2302" s="27" t="s">
        <v>61</v>
      </c>
      <c r="AM2302" s="11">
        <v>34.5</v>
      </c>
      <c r="AN2302" s="28">
        <v>0.1</v>
      </c>
      <c r="AO2302" s="28" t="s">
        <v>204</v>
      </c>
      <c r="AP2302" s="29"/>
      <c r="AQ2302" s="30"/>
      <c r="AR2302" s="31"/>
      <c r="AS2302" s="32"/>
      <c r="AT2302" s="33"/>
      <c r="AU2302" s="34"/>
      <c r="AV2302" s="27" t="s">
        <v>62</v>
      </c>
      <c r="AW2302" s="27">
        <v>5625031</v>
      </c>
      <c r="AX2302" s="27" t="s">
        <v>63</v>
      </c>
      <c r="AY2302" s="27"/>
    </row>
    <row r="2303" spans="1:51" ht="24" customHeight="1" x14ac:dyDescent="0.3">
      <c r="A2303" s="22">
        <v>104072</v>
      </c>
      <c r="B2303" s="23" t="str">
        <f>VLOOKUP($A2303,'[1]MAN PROG 2026'!$A$1:$AI$3379,2,FALSE)</f>
        <v>LETTO PER DEGENZA ELETTRIFICATO</v>
      </c>
      <c r="C2303" s="23" t="str">
        <f>VLOOKUP($A2303,'[1]MAN PROG 2026'!$A$1:$AI$3379,3,FALSE)</f>
        <v>MEDICAL INTERIOR SUPPLY</v>
      </c>
      <c r="D2303" s="23" t="str">
        <f>VLOOKUP($A2303,'[1]MAN PROG 2026'!$A$1:$AI$3379,4,FALSE)</f>
        <v>LH 610</v>
      </c>
      <c r="E2303" s="23">
        <f>VLOOKUP($A2303,'[1]MAN PROG 2026'!$A$1:$AI$3379,5,FALSE)</f>
        <v>29799</v>
      </c>
      <c r="F2303" s="23" t="str">
        <f>VLOOKUP($A2303,'[1]MAN PROG 2026'!$A$1:$AI$3379,6,FALSE)</f>
        <v>SINGOLA</v>
      </c>
      <c r="G2303" s="23" t="str">
        <f>VLOOKUP($A2303,'[1]MAN PROG 2026'!$A$1:$AI$3379,7,FALSE)</f>
        <v>104072</v>
      </c>
      <c r="H2303" s="23">
        <f>VLOOKUP($A2303,'[1]MAN PROG 2026'!$A$1:$AI$3379,8,FALSE)</f>
        <v>0</v>
      </c>
      <c r="I2303" s="23" t="str">
        <f>VLOOKUP($A2303,'[1]MAN PROG 2026'!$A$1:$AI$3379,9,FALSE)</f>
        <v>S.PIETRO</v>
      </c>
      <c r="J2303" s="23" t="str">
        <f>VLOOKUP($A2303,'[1]MAN PROG 2026'!$A$1:$AI$3379,10,FALSE)</f>
        <v>S. G. GRANDE</v>
      </c>
      <c r="K2303" s="23" t="str">
        <f>VLOOKUP($A2303,'[1]MAN PROG 2026'!$A$1:$AI$3379,11,FALSE)</f>
        <v>S. G. GRANDE / S. CAMILLO</v>
      </c>
      <c r="L2303" s="24" t="str">
        <f>VLOOKUP($A2303,'[1]MAN PROG 2026'!$A$2:$AI$3379,12,FALSE)</f>
        <v>S. G. GRANDE / S. CAMILLO</v>
      </c>
      <c r="M2303" s="24" t="str">
        <f>VLOOKUP($A2303,'[1]MAN PROG 2026'!$A$2:$AI$3379,13,FALSE)</f>
        <v>SINGOLA</v>
      </c>
      <c r="N2303" s="24" t="str">
        <f>VLOOKUP($A2303,'[1]MAN PROG 2026'!$A$2:$AI$3379,14,FALSE)</f>
        <v>104072</v>
      </c>
      <c r="O2303" s="24">
        <f>VLOOKUP($A2303,'[1]MAN PROG 2026'!$A$2:$AI$3379,15,FALSE)</f>
        <v>0</v>
      </c>
      <c r="P2303" s="25" t="str">
        <f>VLOOKUP($A2303,'[1]MAN PROG 2026'!$A$2:$AI$3379,20,FALSE)</f>
        <v>DA FARE</v>
      </c>
      <c r="Q2303" s="9">
        <v>4072</v>
      </c>
      <c r="R2303" s="26">
        <v>46225</v>
      </c>
      <c r="S2303" s="8" t="s">
        <v>53</v>
      </c>
      <c r="T2303" s="37"/>
      <c r="U2303" s="27" t="s">
        <v>55</v>
      </c>
      <c r="V2303" s="27" t="s">
        <v>56</v>
      </c>
      <c r="W2303" s="27" t="s">
        <v>55</v>
      </c>
      <c r="X2303" s="27" t="s">
        <v>55</v>
      </c>
      <c r="Y2303" s="27" t="s">
        <v>55</v>
      </c>
      <c r="Z2303" s="27" t="s">
        <v>55</v>
      </c>
      <c r="AA2303" s="27" t="s">
        <v>55</v>
      </c>
      <c r="AB2303" s="27" t="s">
        <v>57</v>
      </c>
      <c r="AC2303" s="27" t="s">
        <v>58</v>
      </c>
      <c r="AD2303" s="27" t="s">
        <v>179</v>
      </c>
      <c r="AE2303" s="27" t="s">
        <v>88</v>
      </c>
      <c r="AF2303" s="27">
        <v>0.20799999999999999</v>
      </c>
      <c r="AG2303" s="9" t="s">
        <v>32</v>
      </c>
      <c r="AH2303" s="27" t="s">
        <v>70</v>
      </c>
      <c r="AI2303" s="27" t="s">
        <v>70</v>
      </c>
      <c r="AJ2303" s="27" t="s">
        <v>70</v>
      </c>
      <c r="AK2303" s="27" t="s">
        <v>61</v>
      </c>
      <c r="AL2303" s="27" t="s">
        <v>61</v>
      </c>
      <c r="AM2303" s="11">
        <v>50.4</v>
      </c>
      <c r="AN2303" s="28">
        <v>0.3</v>
      </c>
      <c r="AO2303" s="28" t="s">
        <v>204</v>
      </c>
      <c r="AP2303" s="29"/>
      <c r="AQ2303" s="30"/>
      <c r="AR2303" s="31"/>
      <c r="AS2303" s="32"/>
      <c r="AT2303" s="33"/>
      <c r="AU2303" s="34"/>
      <c r="AV2303" s="27" t="s">
        <v>62</v>
      </c>
      <c r="AW2303" s="27">
        <v>5625031</v>
      </c>
      <c r="AX2303" s="27" t="s">
        <v>63</v>
      </c>
      <c r="AY2303" s="27"/>
    </row>
    <row r="2304" spans="1:51" ht="24" customHeight="1" x14ac:dyDescent="0.3">
      <c r="A2304" s="22">
        <v>104073</v>
      </c>
      <c r="B2304" s="23" t="str">
        <f>VLOOKUP($A2304,'[1]MAN PROG 2026'!$A$1:$AI$3379,2,FALSE)</f>
        <v>LETTO PER DEGENZA ELETTRIFICATO</v>
      </c>
      <c r="C2304" s="23" t="str">
        <f>VLOOKUP($A2304,'[1]MAN PROG 2026'!$A$1:$AI$3379,3,FALSE)</f>
        <v>MEDICAL INTERIOR SUPPLY</v>
      </c>
      <c r="D2304" s="23" t="str">
        <f>VLOOKUP($A2304,'[1]MAN PROG 2026'!$A$1:$AI$3379,4,FALSE)</f>
        <v>LH 610</v>
      </c>
      <c r="E2304" s="23" t="str">
        <f>VLOOKUP($A2304,'[1]MAN PROG 2026'!$A$1:$AI$3379,5,FALSE)</f>
        <v>29813</v>
      </c>
      <c r="F2304" s="23" t="str">
        <f>VLOOKUP($A2304,'[1]MAN PROG 2026'!$A$1:$AI$3379,6,FALSE)</f>
        <v>SINGOLA</v>
      </c>
      <c r="G2304" s="23" t="str">
        <f>VLOOKUP($A2304,'[1]MAN PROG 2026'!$A$1:$AI$3379,7,FALSE)</f>
        <v>104073</v>
      </c>
      <c r="H2304" s="23">
        <f>VLOOKUP($A2304,'[1]MAN PROG 2026'!$A$1:$AI$3379,8,FALSE)</f>
        <v>0</v>
      </c>
      <c r="I2304" s="23" t="str">
        <f>VLOOKUP($A2304,'[1]MAN PROG 2026'!$A$1:$AI$3379,9,FALSE)</f>
        <v>S.PIETRO</v>
      </c>
      <c r="J2304" s="23" t="str">
        <f>VLOOKUP($A2304,'[1]MAN PROG 2026'!$A$1:$AI$3379,10,FALSE)</f>
        <v>S. G. GRANDE</v>
      </c>
      <c r="K2304" s="23" t="str">
        <f>VLOOKUP($A2304,'[1]MAN PROG 2026'!$A$1:$AI$3379,11,FALSE)</f>
        <v>S. G. GRANDE / S. CAMILLO</v>
      </c>
      <c r="L2304" s="24" t="str">
        <f>VLOOKUP($A2304,'[1]MAN PROG 2026'!$A$2:$AI$3379,12,FALSE)</f>
        <v>S. G. GRANDE / S. CAMILLO</v>
      </c>
      <c r="M2304" s="24" t="str">
        <f>VLOOKUP($A2304,'[1]MAN PROG 2026'!$A$2:$AI$3379,13,FALSE)</f>
        <v>SINGOLA</v>
      </c>
      <c r="N2304" s="24" t="str">
        <f>VLOOKUP($A2304,'[1]MAN PROG 2026'!$A$2:$AI$3379,14,FALSE)</f>
        <v>104073</v>
      </c>
      <c r="O2304" s="24">
        <f>VLOOKUP($A2304,'[1]MAN PROG 2026'!$A$2:$AI$3379,15,FALSE)</f>
        <v>0</v>
      </c>
      <c r="P2304" s="25" t="str">
        <f>VLOOKUP($A2304,'[1]MAN PROG 2026'!$A$2:$AI$3379,20,FALSE)</f>
        <v>DA FARE</v>
      </c>
      <c r="Q2304" s="9">
        <v>4073</v>
      </c>
      <c r="R2304" s="26">
        <v>46225</v>
      </c>
      <c r="S2304" s="8" t="s">
        <v>53</v>
      </c>
      <c r="T2304" s="37"/>
      <c r="U2304" s="27" t="s">
        <v>55</v>
      </c>
      <c r="V2304" s="27" t="s">
        <v>56</v>
      </c>
      <c r="W2304" s="27" t="s">
        <v>55</v>
      </c>
      <c r="X2304" s="27" t="s">
        <v>55</v>
      </c>
      <c r="Y2304" s="27" t="s">
        <v>55</v>
      </c>
      <c r="Z2304" s="27" t="s">
        <v>55</v>
      </c>
      <c r="AA2304" s="27" t="s">
        <v>55</v>
      </c>
      <c r="AB2304" s="27" t="s">
        <v>57</v>
      </c>
      <c r="AC2304" s="27" t="s">
        <v>58</v>
      </c>
      <c r="AD2304" s="27" t="s">
        <v>179</v>
      </c>
      <c r="AE2304" s="27" t="s">
        <v>88</v>
      </c>
      <c r="AF2304" s="27">
        <v>0.19900000000000001</v>
      </c>
      <c r="AG2304" s="9" t="s">
        <v>32</v>
      </c>
      <c r="AH2304" s="27" t="s">
        <v>70</v>
      </c>
      <c r="AI2304" s="27" t="s">
        <v>70</v>
      </c>
      <c r="AJ2304" s="27" t="s">
        <v>70</v>
      </c>
      <c r="AK2304" s="27" t="s">
        <v>61</v>
      </c>
      <c r="AL2304" s="27" t="s">
        <v>61</v>
      </c>
      <c r="AM2304" s="11">
        <v>56.5</v>
      </c>
      <c r="AN2304" s="28">
        <v>0.2</v>
      </c>
      <c r="AO2304" s="28" t="s">
        <v>204</v>
      </c>
      <c r="AP2304" s="29"/>
      <c r="AQ2304" s="30"/>
      <c r="AR2304" s="31"/>
      <c r="AS2304" s="32"/>
      <c r="AT2304" s="33"/>
      <c r="AU2304" s="34"/>
      <c r="AV2304" s="27" t="s">
        <v>62</v>
      </c>
      <c r="AW2304" s="27">
        <v>5625031</v>
      </c>
      <c r="AX2304" s="27" t="s">
        <v>63</v>
      </c>
      <c r="AY2304" s="27"/>
    </row>
    <row r="2305" spans="1:51" ht="24" customHeight="1" x14ac:dyDescent="0.3">
      <c r="A2305" s="22">
        <v>104074</v>
      </c>
      <c r="B2305" s="23" t="str">
        <f>VLOOKUP($A2305,'[1]MAN PROG 2026'!$A$1:$AI$3379,2,FALSE)</f>
        <v>LETTO PER DEGENZA ELETTRIFICATO</v>
      </c>
      <c r="C2305" s="23" t="str">
        <f>VLOOKUP($A2305,'[1]MAN PROG 2026'!$A$1:$AI$3379,3,FALSE)</f>
        <v>MEDICAL INTERIOR SUPPLY</v>
      </c>
      <c r="D2305" s="23" t="str">
        <f>VLOOKUP($A2305,'[1]MAN PROG 2026'!$A$1:$AI$3379,4,FALSE)</f>
        <v>LH 610</v>
      </c>
      <c r="E2305" s="23" t="str">
        <f>VLOOKUP($A2305,'[1]MAN PROG 2026'!$A$1:$AI$3379,5,FALSE)</f>
        <v>29810</v>
      </c>
      <c r="F2305" s="23" t="str">
        <f>VLOOKUP($A2305,'[1]MAN PROG 2026'!$A$1:$AI$3379,6,FALSE)</f>
        <v>SINGOLA</v>
      </c>
      <c r="G2305" s="23" t="str">
        <f>VLOOKUP($A2305,'[1]MAN PROG 2026'!$A$1:$AI$3379,7,FALSE)</f>
        <v>104074</v>
      </c>
      <c r="H2305" s="23">
        <f>VLOOKUP($A2305,'[1]MAN PROG 2026'!$A$1:$AI$3379,8,FALSE)</f>
        <v>0</v>
      </c>
      <c r="I2305" s="23" t="str">
        <f>VLOOKUP($A2305,'[1]MAN PROG 2026'!$A$1:$AI$3379,9,FALSE)</f>
        <v>S.PIETRO</v>
      </c>
      <c r="J2305" s="23" t="str">
        <f>VLOOKUP($A2305,'[1]MAN PROG 2026'!$A$1:$AI$3379,10,FALSE)</f>
        <v>S. G. GRANDE</v>
      </c>
      <c r="K2305" s="23" t="str">
        <f>VLOOKUP($A2305,'[1]MAN PROG 2026'!$A$1:$AI$3379,11,FALSE)</f>
        <v>S. G. GRANDE / S. CAMILLO</v>
      </c>
      <c r="L2305" s="24" t="str">
        <f>VLOOKUP($A2305,'[1]MAN PROG 2026'!$A$2:$AI$3379,12,FALSE)</f>
        <v>S. G. GRANDE / S. CAMILLO</v>
      </c>
      <c r="M2305" s="24" t="str">
        <f>VLOOKUP($A2305,'[1]MAN PROG 2026'!$A$2:$AI$3379,13,FALSE)</f>
        <v>SINGOLA</v>
      </c>
      <c r="N2305" s="24" t="str">
        <f>VLOOKUP($A2305,'[1]MAN PROG 2026'!$A$2:$AI$3379,14,FALSE)</f>
        <v>104074</v>
      </c>
      <c r="O2305" s="24">
        <f>VLOOKUP($A2305,'[1]MAN PROG 2026'!$A$2:$AI$3379,15,FALSE)</f>
        <v>0</v>
      </c>
      <c r="P2305" s="25" t="str">
        <f>VLOOKUP($A2305,'[1]MAN PROG 2026'!$A$2:$AI$3379,20,FALSE)</f>
        <v>DA FARE</v>
      </c>
      <c r="Q2305" s="9">
        <v>4074</v>
      </c>
      <c r="R2305" s="26">
        <v>46225</v>
      </c>
      <c r="S2305" s="8" t="s">
        <v>53</v>
      </c>
      <c r="T2305" s="37"/>
      <c r="U2305" s="27" t="s">
        <v>55</v>
      </c>
      <c r="V2305" s="27" t="s">
        <v>56</v>
      </c>
      <c r="W2305" s="27" t="s">
        <v>55</v>
      </c>
      <c r="X2305" s="27" t="s">
        <v>55</v>
      </c>
      <c r="Y2305" s="27" t="s">
        <v>55</v>
      </c>
      <c r="Z2305" s="27" t="s">
        <v>55</v>
      </c>
      <c r="AA2305" s="27" t="s">
        <v>55</v>
      </c>
      <c r="AB2305" s="27" t="s">
        <v>57</v>
      </c>
      <c r="AC2305" s="27" t="s">
        <v>58</v>
      </c>
      <c r="AD2305" s="27" t="s">
        <v>179</v>
      </c>
      <c r="AE2305" s="27" t="s">
        <v>88</v>
      </c>
      <c r="AF2305" s="27">
        <v>0.20100000000000001</v>
      </c>
      <c r="AG2305" s="9" t="s">
        <v>32</v>
      </c>
      <c r="AH2305" s="27" t="s">
        <v>70</v>
      </c>
      <c r="AI2305" s="27" t="s">
        <v>70</v>
      </c>
      <c r="AJ2305" s="27" t="s">
        <v>70</v>
      </c>
      <c r="AK2305" s="27" t="s">
        <v>61</v>
      </c>
      <c r="AL2305" s="27" t="s">
        <v>61</v>
      </c>
      <c r="AM2305" s="11">
        <v>55.4</v>
      </c>
      <c r="AN2305" s="28">
        <v>0.4</v>
      </c>
      <c r="AO2305" s="28" t="s">
        <v>204</v>
      </c>
      <c r="AP2305" s="29"/>
      <c r="AQ2305" s="30"/>
      <c r="AR2305" s="31"/>
      <c r="AS2305" s="32"/>
      <c r="AT2305" s="33"/>
      <c r="AU2305" s="34"/>
      <c r="AV2305" s="27" t="s">
        <v>62</v>
      </c>
      <c r="AW2305" s="27">
        <v>5625031</v>
      </c>
      <c r="AX2305" s="27" t="s">
        <v>63</v>
      </c>
      <c r="AY2305" s="27"/>
    </row>
    <row r="2306" spans="1:51" ht="24" customHeight="1" x14ac:dyDescent="0.3">
      <c r="A2306" s="22">
        <v>104075</v>
      </c>
      <c r="B2306" s="23" t="str">
        <f>VLOOKUP($A2306,'[1]MAN PROG 2026'!$A$1:$AI$3379,2,FALSE)</f>
        <v>LETTO PER DEGENZA ELETTRIFICATO</v>
      </c>
      <c r="C2306" s="23" t="str">
        <f>VLOOKUP($A2306,'[1]MAN PROG 2026'!$A$1:$AI$3379,3,FALSE)</f>
        <v>MEDICAL INTERIOR SUPPLY</v>
      </c>
      <c r="D2306" s="23" t="str">
        <f>VLOOKUP($A2306,'[1]MAN PROG 2026'!$A$1:$AI$3379,4,FALSE)</f>
        <v>LH 610</v>
      </c>
      <c r="E2306" s="23" t="str">
        <f>VLOOKUP($A2306,'[1]MAN PROG 2026'!$A$1:$AI$3379,5,FALSE)</f>
        <v>29797</v>
      </c>
      <c r="F2306" s="23" t="str">
        <f>VLOOKUP($A2306,'[1]MAN PROG 2026'!$A$1:$AI$3379,6,FALSE)</f>
        <v>SINGOLA</v>
      </c>
      <c r="G2306" s="23" t="str">
        <f>VLOOKUP($A2306,'[1]MAN PROG 2026'!$A$1:$AI$3379,7,FALSE)</f>
        <v>104075</v>
      </c>
      <c r="H2306" s="23">
        <f>VLOOKUP($A2306,'[1]MAN PROG 2026'!$A$1:$AI$3379,8,FALSE)</f>
        <v>0</v>
      </c>
      <c r="I2306" s="23" t="str">
        <f>VLOOKUP($A2306,'[1]MAN PROG 2026'!$A$1:$AI$3379,9,FALSE)</f>
        <v>S.PIETRO</v>
      </c>
      <c r="J2306" s="23" t="str">
        <f>VLOOKUP($A2306,'[1]MAN PROG 2026'!$A$1:$AI$3379,10,FALSE)</f>
        <v>S. G. GRANDE</v>
      </c>
      <c r="K2306" s="23" t="str">
        <f>VLOOKUP($A2306,'[1]MAN PROG 2026'!$A$1:$AI$3379,11,FALSE)</f>
        <v>S. G. GRANDE / S. CAMILLO</v>
      </c>
      <c r="L2306" s="24" t="str">
        <f>VLOOKUP($A2306,'[1]MAN PROG 2026'!$A$2:$AI$3379,12,FALSE)</f>
        <v>S. G. GRANDE / S. CAMILLO</v>
      </c>
      <c r="M2306" s="24" t="str">
        <f>VLOOKUP($A2306,'[1]MAN PROG 2026'!$A$2:$AI$3379,13,FALSE)</f>
        <v>SINGOLA</v>
      </c>
      <c r="N2306" s="24" t="str">
        <f>VLOOKUP($A2306,'[1]MAN PROG 2026'!$A$2:$AI$3379,14,FALSE)</f>
        <v>104075</v>
      </c>
      <c r="O2306" s="24">
        <f>VLOOKUP($A2306,'[1]MAN PROG 2026'!$A$2:$AI$3379,15,FALSE)</f>
        <v>0</v>
      </c>
      <c r="P2306" s="25" t="str">
        <f>VLOOKUP($A2306,'[1]MAN PROG 2026'!$A$2:$AI$3379,20,FALSE)</f>
        <v>DA FARE</v>
      </c>
      <c r="Q2306" s="9">
        <v>4075</v>
      </c>
      <c r="R2306" s="26">
        <v>46225</v>
      </c>
      <c r="S2306" s="8" t="s">
        <v>53</v>
      </c>
      <c r="T2306" s="37"/>
      <c r="U2306" s="27" t="s">
        <v>55</v>
      </c>
      <c r="V2306" s="27" t="s">
        <v>56</v>
      </c>
      <c r="W2306" s="27" t="s">
        <v>55</v>
      </c>
      <c r="X2306" s="27" t="s">
        <v>55</v>
      </c>
      <c r="Y2306" s="27" t="s">
        <v>55</v>
      </c>
      <c r="Z2306" s="27" t="s">
        <v>55</v>
      </c>
      <c r="AA2306" s="27" t="s">
        <v>55</v>
      </c>
      <c r="AB2306" s="27" t="s">
        <v>57</v>
      </c>
      <c r="AC2306" s="27" t="s">
        <v>58</v>
      </c>
      <c r="AD2306" s="27" t="s">
        <v>179</v>
      </c>
      <c r="AE2306" s="27" t="s">
        <v>88</v>
      </c>
      <c r="AF2306" s="27">
        <v>0.20300000000000001</v>
      </c>
      <c r="AG2306" s="9" t="s">
        <v>32</v>
      </c>
      <c r="AH2306" s="27" t="s">
        <v>70</v>
      </c>
      <c r="AI2306" s="27" t="s">
        <v>70</v>
      </c>
      <c r="AJ2306" s="27" t="s">
        <v>70</v>
      </c>
      <c r="AK2306" s="27" t="s">
        <v>61</v>
      </c>
      <c r="AL2306" s="27" t="s">
        <v>61</v>
      </c>
      <c r="AM2306" s="11">
        <v>58.2</v>
      </c>
      <c r="AN2306" s="28">
        <v>0.1</v>
      </c>
      <c r="AO2306" s="28" t="s">
        <v>204</v>
      </c>
      <c r="AP2306" s="29"/>
      <c r="AQ2306" s="30"/>
      <c r="AR2306" s="31"/>
      <c r="AS2306" s="32"/>
      <c r="AT2306" s="33"/>
      <c r="AU2306" s="34"/>
      <c r="AV2306" s="27" t="s">
        <v>62</v>
      </c>
      <c r="AW2306" s="27">
        <v>5625031</v>
      </c>
      <c r="AX2306" s="27" t="s">
        <v>63</v>
      </c>
      <c r="AY2306" s="27"/>
    </row>
    <row r="2307" spans="1:51" ht="24" customHeight="1" x14ac:dyDescent="0.3">
      <c r="A2307" s="22">
        <v>104076</v>
      </c>
      <c r="B2307" s="23" t="str">
        <f>VLOOKUP($A2307,'[1]MAN PROG 2026'!$A$1:$AI$3379,2,FALSE)</f>
        <v>LETTO PER DEGENZA ELETTRIFICATO</v>
      </c>
      <c r="C2307" s="23" t="str">
        <f>VLOOKUP($A2307,'[1]MAN PROG 2026'!$A$1:$AI$3379,3,FALSE)</f>
        <v>MEDICAL INTERIOR SUPPLY</v>
      </c>
      <c r="D2307" s="23" t="str">
        <f>VLOOKUP($A2307,'[1]MAN PROG 2026'!$A$1:$AI$3379,4,FALSE)</f>
        <v>LH 610</v>
      </c>
      <c r="E2307" s="23">
        <f>VLOOKUP($A2307,'[1]MAN PROG 2026'!$A$1:$AI$3379,5,FALSE)</f>
        <v>29817</v>
      </c>
      <c r="F2307" s="23" t="str">
        <f>VLOOKUP($A2307,'[1]MAN PROG 2026'!$A$1:$AI$3379,6,FALSE)</f>
        <v>SINGOLA</v>
      </c>
      <c r="G2307" s="23" t="str">
        <f>VLOOKUP($A2307,'[1]MAN PROG 2026'!$A$1:$AI$3379,7,FALSE)</f>
        <v>104076</v>
      </c>
      <c r="H2307" s="23">
        <f>VLOOKUP($A2307,'[1]MAN PROG 2026'!$A$1:$AI$3379,8,FALSE)</f>
        <v>0</v>
      </c>
      <c r="I2307" s="23" t="str">
        <f>VLOOKUP($A2307,'[1]MAN PROG 2026'!$A$1:$AI$3379,9,FALSE)</f>
        <v>S.PIETRO</v>
      </c>
      <c r="J2307" s="23" t="str">
        <f>VLOOKUP($A2307,'[1]MAN PROG 2026'!$A$1:$AI$3379,10,FALSE)</f>
        <v>S. G. GRANDE</v>
      </c>
      <c r="K2307" s="23" t="str">
        <f>VLOOKUP($A2307,'[1]MAN PROG 2026'!$A$1:$AI$3379,11,FALSE)</f>
        <v>S. G. GRANDE / S. CAMILLO</v>
      </c>
      <c r="L2307" s="24" t="str">
        <f>VLOOKUP($A2307,'[1]MAN PROG 2026'!$A$2:$AI$3379,12,FALSE)</f>
        <v>S. G. GRANDE / S. CAMILLO</v>
      </c>
      <c r="M2307" s="24" t="str">
        <f>VLOOKUP($A2307,'[1]MAN PROG 2026'!$A$2:$AI$3379,13,FALSE)</f>
        <v>SINGOLA</v>
      </c>
      <c r="N2307" s="24" t="str">
        <f>VLOOKUP($A2307,'[1]MAN PROG 2026'!$A$2:$AI$3379,14,FALSE)</f>
        <v>104076</v>
      </c>
      <c r="O2307" s="24">
        <f>VLOOKUP($A2307,'[1]MAN PROG 2026'!$A$2:$AI$3379,15,FALSE)</f>
        <v>0</v>
      </c>
      <c r="P2307" s="25" t="str">
        <f>VLOOKUP($A2307,'[1]MAN PROG 2026'!$A$2:$AI$3379,20,FALSE)</f>
        <v>DA FARE</v>
      </c>
      <c r="Q2307" s="9">
        <v>4076</v>
      </c>
      <c r="R2307" s="26">
        <v>46225</v>
      </c>
      <c r="S2307" s="8" t="s">
        <v>53</v>
      </c>
      <c r="T2307" s="37"/>
      <c r="U2307" s="27" t="s">
        <v>55</v>
      </c>
      <c r="V2307" s="27" t="s">
        <v>56</v>
      </c>
      <c r="W2307" s="27" t="s">
        <v>55</v>
      </c>
      <c r="X2307" s="27" t="s">
        <v>55</v>
      </c>
      <c r="Y2307" s="27" t="s">
        <v>55</v>
      </c>
      <c r="Z2307" s="27" t="s">
        <v>55</v>
      </c>
      <c r="AA2307" s="27" t="s">
        <v>55</v>
      </c>
      <c r="AB2307" s="27" t="s">
        <v>57</v>
      </c>
      <c r="AC2307" s="27" t="s">
        <v>58</v>
      </c>
      <c r="AD2307" s="27" t="s">
        <v>179</v>
      </c>
      <c r="AE2307" s="27" t="s">
        <v>88</v>
      </c>
      <c r="AF2307" s="27">
        <v>0.20499999999999999</v>
      </c>
      <c r="AG2307" s="9" t="s">
        <v>32</v>
      </c>
      <c r="AH2307" s="27" t="s">
        <v>70</v>
      </c>
      <c r="AI2307" s="27" t="s">
        <v>70</v>
      </c>
      <c r="AJ2307" s="27" t="s">
        <v>70</v>
      </c>
      <c r="AK2307" s="27" t="s">
        <v>61</v>
      </c>
      <c r="AL2307" s="27" t="s">
        <v>61</v>
      </c>
      <c r="AM2307" s="11">
        <v>54.4</v>
      </c>
      <c r="AN2307" s="28">
        <v>0.2</v>
      </c>
      <c r="AO2307" s="28" t="s">
        <v>204</v>
      </c>
      <c r="AP2307" s="29"/>
      <c r="AQ2307" s="30"/>
      <c r="AR2307" s="31"/>
      <c r="AS2307" s="32"/>
      <c r="AT2307" s="33"/>
      <c r="AU2307" s="34"/>
      <c r="AV2307" s="27" t="s">
        <v>62</v>
      </c>
      <c r="AW2307" s="27">
        <v>5625031</v>
      </c>
      <c r="AX2307" s="27" t="s">
        <v>63</v>
      </c>
      <c r="AY2307" s="27"/>
    </row>
    <row r="2308" spans="1:51" ht="24" customHeight="1" x14ac:dyDescent="0.3">
      <c r="A2308" s="22">
        <v>104077</v>
      </c>
      <c r="B2308" s="23" t="str">
        <f>VLOOKUP($A2308,'[1]MAN PROG 2026'!$A$1:$AI$3379,2,FALSE)</f>
        <v>LETTO PER DEGENZA ELETTRIFICATO</v>
      </c>
      <c r="C2308" s="23" t="str">
        <f>VLOOKUP($A2308,'[1]MAN PROG 2026'!$A$1:$AI$3379,3,FALSE)</f>
        <v>MEDICAL INTERIOR SUPPLY</v>
      </c>
      <c r="D2308" s="23" t="str">
        <f>VLOOKUP($A2308,'[1]MAN PROG 2026'!$A$1:$AI$3379,4,FALSE)</f>
        <v>LH 610</v>
      </c>
      <c r="E2308" s="23" t="str">
        <f>VLOOKUP($A2308,'[1]MAN PROG 2026'!$A$1:$AI$3379,5,FALSE)</f>
        <v>29800</v>
      </c>
      <c r="F2308" s="23" t="str">
        <f>VLOOKUP($A2308,'[1]MAN PROG 2026'!$A$1:$AI$3379,6,FALSE)</f>
        <v>SINGOLA</v>
      </c>
      <c r="G2308" s="23" t="str">
        <f>VLOOKUP($A2308,'[1]MAN PROG 2026'!$A$1:$AI$3379,7,FALSE)</f>
        <v>104077</v>
      </c>
      <c r="H2308" s="23">
        <f>VLOOKUP($A2308,'[1]MAN PROG 2026'!$A$1:$AI$3379,8,FALSE)</f>
        <v>0</v>
      </c>
      <c r="I2308" s="23" t="str">
        <f>VLOOKUP($A2308,'[1]MAN PROG 2026'!$A$1:$AI$3379,9,FALSE)</f>
        <v>S.PIETRO</v>
      </c>
      <c r="J2308" s="23" t="str">
        <f>VLOOKUP($A2308,'[1]MAN PROG 2026'!$A$1:$AI$3379,10,FALSE)</f>
        <v>S. G. GRANDE</v>
      </c>
      <c r="K2308" s="23" t="str">
        <f>VLOOKUP($A2308,'[1]MAN PROG 2026'!$A$1:$AI$3379,11,FALSE)</f>
        <v>S. G. GRANDE / S. CAMILLO</v>
      </c>
      <c r="L2308" s="24" t="str">
        <f>VLOOKUP($A2308,'[1]MAN PROG 2026'!$A$2:$AI$3379,12,FALSE)</f>
        <v>S. G. GRANDE / S. CAMILLO</v>
      </c>
      <c r="M2308" s="24" t="str">
        <f>VLOOKUP($A2308,'[1]MAN PROG 2026'!$A$2:$AI$3379,13,FALSE)</f>
        <v>SINGOLA</v>
      </c>
      <c r="N2308" s="24" t="str">
        <f>VLOOKUP($A2308,'[1]MAN PROG 2026'!$A$2:$AI$3379,14,FALSE)</f>
        <v>104077</v>
      </c>
      <c r="O2308" s="24">
        <f>VLOOKUP($A2308,'[1]MAN PROG 2026'!$A$2:$AI$3379,15,FALSE)</f>
        <v>0</v>
      </c>
      <c r="P2308" s="25" t="str">
        <f>VLOOKUP($A2308,'[1]MAN PROG 2026'!$A$2:$AI$3379,20,FALSE)</f>
        <v>DA FARE</v>
      </c>
      <c r="Q2308" s="9">
        <v>4077</v>
      </c>
      <c r="R2308" s="26">
        <v>46225</v>
      </c>
      <c r="S2308" s="8" t="s">
        <v>53</v>
      </c>
      <c r="T2308" s="37"/>
      <c r="U2308" s="27" t="s">
        <v>55</v>
      </c>
      <c r="V2308" s="27" t="s">
        <v>56</v>
      </c>
      <c r="W2308" s="27" t="s">
        <v>55</v>
      </c>
      <c r="X2308" s="27" t="s">
        <v>55</v>
      </c>
      <c r="Y2308" s="27" t="s">
        <v>55</v>
      </c>
      <c r="Z2308" s="27" t="s">
        <v>55</v>
      </c>
      <c r="AA2308" s="27" t="s">
        <v>55</v>
      </c>
      <c r="AB2308" s="27" t="s">
        <v>57</v>
      </c>
      <c r="AC2308" s="27" t="s">
        <v>58</v>
      </c>
      <c r="AD2308" s="27" t="s">
        <v>179</v>
      </c>
      <c r="AE2308" s="27" t="s">
        <v>88</v>
      </c>
      <c r="AF2308" s="27">
        <v>0.20599999999999999</v>
      </c>
      <c r="AG2308" s="9" t="s">
        <v>32</v>
      </c>
      <c r="AH2308" s="27" t="s">
        <v>70</v>
      </c>
      <c r="AI2308" s="27" t="s">
        <v>70</v>
      </c>
      <c r="AJ2308" s="27" t="s">
        <v>70</v>
      </c>
      <c r="AK2308" s="27" t="s">
        <v>61</v>
      </c>
      <c r="AL2308" s="27" t="s">
        <v>61</v>
      </c>
      <c r="AM2308" s="11">
        <v>57.8</v>
      </c>
      <c r="AN2308" s="28">
        <v>0.3</v>
      </c>
      <c r="AO2308" s="28" t="s">
        <v>204</v>
      </c>
      <c r="AP2308" s="29"/>
      <c r="AQ2308" s="30"/>
      <c r="AR2308" s="31"/>
      <c r="AS2308" s="32"/>
      <c r="AT2308" s="33"/>
      <c r="AU2308" s="34"/>
      <c r="AV2308" s="27" t="s">
        <v>62</v>
      </c>
      <c r="AW2308" s="27">
        <v>5625031</v>
      </c>
      <c r="AX2308" s="27" t="s">
        <v>63</v>
      </c>
      <c r="AY2308" s="27"/>
    </row>
    <row r="2309" spans="1:51" ht="24" customHeight="1" x14ac:dyDescent="0.3">
      <c r="A2309" s="22">
        <v>104078</v>
      </c>
      <c r="B2309" s="23" t="str">
        <f>VLOOKUP($A2309,'[1]MAN PROG 2026'!$A$1:$AI$3379,2,FALSE)</f>
        <v>LETTO PER DEGENZA ELETTRIFICATO</v>
      </c>
      <c r="C2309" s="23" t="str">
        <f>VLOOKUP($A2309,'[1]MAN PROG 2026'!$A$1:$AI$3379,3,FALSE)</f>
        <v>MEDICAL INTERIOR SUPPLY</v>
      </c>
      <c r="D2309" s="23" t="str">
        <f>VLOOKUP($A2309,'[1]MAN PROG 2026'!$A$1:$AI$3379,4,FALSE)</f>
        <v>LH 610</v>
      </c>
      <c r="E2309" s="23" t="str">
        <f>VLOOKUP($A2309,'[1]MAN PROG 2026'!$A$1:$AI$3379,5,FALSE)</f>
        <v>29816</v>
      </c>
      <c r="F2309" s="23" t="str">
        <f>VLOOKUP($A2309,'[1]MAN PROG 2026'!$A$1:$AI$3379,6,FALSE)</f>
        <v>SINGOLA</v>
      </c>
      <c r="G2309" s="23" t="str">
        <f>VLOOKUP($A2309,'[1]MAN PROG 2026'!$A$1:$AI$3379,7,FALSE)</f>
        <v>104078</v>
      </c>
      <c r="H2309" s="23">
        <f>VLOOKUP($A2309,'[1]MAN PROG 2026'!$A$1:$AI$3379,8,FALSE)</f>
        <v>0</v>
      </c>
      <c r="I2309" s="23" t="str">
        <f>VLOOKUP($A2309,'[1]MAN PROG 2026'!$A$1:$AI$3379,9,FALSE)</f>
        <v>S.PIETRO</v>
      </c>
      <c r="J2309" s="23" t="str">
        <f>VLOOKUP($A2309,'[1]MAN PROG 2026'!$A$1:$AI$3379,10,FALSE)</f>
        <v>S. G. GRANDE</v>
      </c>
      <c r="K2309" s="23" t="str">
        <f>VLOOKUP($A2309,'[1]MAN PROG 2026'!$A$1:$AI$3379,11,FALSE)</f>
        <v>S. VINCENZO</v>
      </c>
      <c r="L2309" s="24" t="str">
        <f>VLOOKUP($A2309,'[1]MAN PROG 2026'!$A$2:$AI$3379,12,FALSE)</f>
        <v>NON TROVATO</v>
      </c>
      <c r="M2309" s="24">
        <f>VLOOKUP($A2309,'[1]MAN PROG 2026'!$A$2:$AI$3379,13,FALSE)</f>
        <v>0</v>
      </c>
      <c r="N2309" s="24">
        <f>VLOOKUP($A2309,'[1]MAN PROG 2026'!$A$2:$AI$3379,14,FALSE)</f>
        <v>0</v>
      </c>
      <c r="O2309" s="24">
        <f>VLOOKUP($A2309,'[1]MAN PROG 2026'!$A$2:$AI$3379,15,FALSE)</f>
        <v>0</v>
      </c>
      <c r="P2309" s="25" t="str">
        <f>VLOOKUP($A2309,'[1]MAN PROG 2026'!$A$2:$AI$3379,20,FALSE)</f>
        <v>DA FARE</v>
      </c>
      <c r="Q2309" s="8"/>
      <c r="R2309" s="26"/>
      <c r="S2309" s="8"/>
      <c r="T2309" s="37"/>
      <c r="U2309" s="27"/>
      <c r="V2309" s="27"/>
      <c r="W2309" s="27"/>
      <c r="X2309" s="27"/>
      <c r="Y2309" s="27"/>
      <c r="Z2309" s="27"/>
      <c r="AA2309" s="27"/>
      <c r="AB2309" s="27"/>
      <c r="AC2309" s="27"/>
      <c r="AD2309" s="27"/>
      <c r="AE2309" s="27"/>
      <c r="AF2309" s="27"/>
      <c r="AG2309" s="9" t="s">
        <v>32</v>
      </c>
      <c r="AH2309" s="27"/>
      <c r="AI2309" s="27"/>
      <c r="AJ2309" s="27"/>
      <c r="AK2309" s="27"/>
      <c r="AL2309" s="27"/>
      <c r="AM2309" s="11"/>
      <c r="AN2309" s="28"/>
      <c r="AO2309" s="28"/>
      <c r="AP2309" s="29"/>
      <c r="AQ2309" s="30"/>
      <c r="AR2309" s="31"/>
      <c r="AS2309" s="32"/>
      <c r="AT2309" s="33"/>
      <c r="AU2309" s="34"/>
      <c r="AV2309" s="27"/>
      <c r="AW2309" s="27"/>
      <c r="AX2309" s="27"/>
      <c r="AY2309" s="27"/>
    </row>
    <row r="2310" spans="1:51" ht="24" customHeight="1" x14ac:dyDescent="0.3">
      <c r="A2310" s="22">
        <v>104079</v>
      </c>
      <c r="B2310" s="23" t="str">
        <f>VLOOKUP($A2310,'[1]MAN PROG 2026'!$A$1:$AI$3379,2,FALSE)</f>
        <v>LETTO PER DEGENZA ELETTRIFICATO</v>
      </c>
      <c r="C2310" s="23" t="str">
        <f>VLOOKUP($A2310,'[1]MAN PROG 2026'!$A$1:$AI$3379,3,FALSE)</f>
        <v>MEDICAL INTERIOR SUPPLY</v>
      </c>
      <c r="D2310" s="23" t="str">
        <f>VLOOKUP($A2310,'[1]MAN PROG 2026'!$A$1:$AI$3379,4,FALSE)</f>
        <v>LH 610</v>
      </c>
      <c r="E2310" s="23">
        <f>VLOOKUP($A2310,'[1]MAN PROG 2026'!$A$1:$AI$3379,5,FALSE)</f>
        <v>29809</v>
      </c>
      <c r="F2310" s="23" t="str">
        <f>VLOOKUP($A2310,'[1]MAN PROG 2026'!$A$1:$AI$3379,6,FALSE)</f>
        <v>SINGOLA</v>
      </c>
      <c r="G2310" s="23" t="str">
        <f>VLOOKUP($A2310,'[1]MAN PROG 2026'!$A$1:$AI$3379,7,FALSE)</f>
        <v>104079</v>
      </c>
      <c r="H2310" s="23">
        <f>VLOOKUP($A2310,'[1]MAN PROG 2026'!$A$1:$AI$3379,8,FALSE)</f>
        <v>0</v>
      </c>
      <c r="I2310" s="23" t="str">
        <f>VLOOKUP($A2310,'[1]MAN PROG 2026'!$A$1:$AI$3379,9,FALSE)</f>
        <v>S.PIETRO</v>
      </c>
      <c r="J2310" s="23" t="str">
        <f>VLOOKUP($A2310,'[1]MAN PROG 2026'!$A$1:$AI$3379,10,FALSE)</f>
        <v>S. G. GRANDE</v>
      </c>
      <c r="K2310" s="23" t="str">
        <f>VLOOKUP($A2310,'[1]MAN PROG 2026'!$A$1:$AI$3379,11,FALSE)</f>
        <v>S. G. GRANDE / S. CAMILLO</v>
      </c>
      <c r="L2310" s="24" t="str">
        <f>VLOOKUP($A2310,'[1]MAN PROG 2026'!$A$2:$AI$3379,12,FALSE)</f>
        <v>S. G. GRANDE / S. CAMILLO</v>
      </c>
      <c r="M2310" s="24" t="str">
        <f>VLOOKUP($A2310,'[1]MAN PROG 2026'!$A$2:$AI$3379,13,FALSE)</f>
        <v>SINGOLA</v>
      </c>
      <c r="N2310" s="24" t="str">
        <f>VLOOKUP($A2310,'[1]MAN PROG 2026'!$A$2:$AI$3379,14,FALSE)</f>
        <v>104079</v>
      </c>
      <c r="O2310" s="24">
        <f>VLOOKUP($A2310,'[1]MAN PROG 2026'!$A$2:$AI$3379,15,FALSE)</f>
        <v>0</v>
      </c>
      <c r="P2310" s="25" t="str">
        <f>VLOOKUP($A2310,'[1]MAN PROG 2026'!$A$2:$AI$3379,20,FALSE)</f>
        <v>DA FARE</v>
      </c>
      <c r="Q2310" s="9">
        <v>4079</v>
      </c>
      <c r="R2310" s="26">
        <v>46225</v>
      </c>
      <c r="S2310" s="8" t="s">
        <v>53</v>
      </c>
      <c r="T2310" s="37"/>
      <c r="U2310" s="27" t="s">
        <v>55</v>
      </c>
      <c r="V2310" s="27" t="s">
        <v>56</v>
      </c>
      <c r="W2310" s="27" t="s">
        <v>55</v>
      </c>
      <c r="X2310" s="27" t="s">
        <v>55</v>
      </c>
      <c r="Y2310" s="27" t="s">
        <v>55</v>
      </c>
      <c r="Z2310" s="27" t="s">
        <v>55</v>
      </c>
      <c r="AA2310" s="27" t="s">
        <v>55</v>
      </c>
      <c r="AB2310" s="27" t="s">
        <v>57</v>
      </c>
      <c r="AC2310" s="27" t="s">
        <v>58</v>
      </c>
      <c r="AD2310" s="27" t="s">
        <v>179</v>
      </c>
      <c r="AE2310" s="27" t="s">
        <v>88</v>
      </c>
      <c r="AF2310" s="27">
        <v>0.20100000000000001</v>
      </c>
      <c r="AG2310" s="9" t="s">
        <v>32</v>
      </c>
      <c r="AH2310" s="27" t="s">
        <v>70</v>
      </c>
      <c r="AI2310" s="27" t="s">
        <v>70</v>
      </c>
      <c r="AJ2310" s="27" t="s">
        <v>70</v>
      </c>
      <c r="AK2310" s="27" t="s">
        <v>61</v>
      </c>
      <c r="AL2310" s="27" t="s">
        <v>61</v>
      </c>
      <c r="AM2310" s="11">
        <v>56.5</v>
      </c>
      <c r="AN2310" s="28">
        <v>0.1</v>
      </c>
      <c r="AO2310" s="28" t="s">
        <v>204</v>
      </c>
      <c r="AP2310" s="29"/>
      <c r="AQ2310" s="30"/>
      <c r="AR2310" s="31"/>
      <c r="AS2310" s="32"/>
      <c r="AT2310" s="33"/>
      <c r="AU2310" s="34"/>
      <c r="AV2310" s="27" t="s">
        <v>62</v>
      </c>
      <c r="AW2310" s="27">
        <v>5625031</v>
      </c>
      <c r="AX2310" s="27" t="s">
        <v>63</v>
      </c>
      <c r="AY2310" s="27"/>
    </row>
    <row r="2311" spans="1:51" ht="24" customHeight="1" x14ac:dyDescent="0.3">
      <c r="A2311" s="22">
        <v>104080</v>
      </c>
      <c r="B2311" s="23" t="str">
        <f>VLOOKUP($A2311,'[1]MAN PROG 2026'!$A$1:$AI$3379,2,FALSE)</f>
        <v>LETTO PER DEGENZA ELETTRIFICATO</v>
      </c>
      <c r="C2311" s="23" t="str">
        <f>VLOOKUP($A2311,'[1]MAN PROG 2026'!$A$1:$AI$3379,3,FALSE)</f>
        <v>MEDICAL INTERIOR SUPPLY</v>
      </c>
      <c r="D2311" s="23" t="str">
        <f>VLOOKUP($A2311,'[1]MAN PROG 2026'!$A$1:$AI$3379,4,FALSE)</f>
        <v>LH 610</v>
      </c>
      <c r="E2311" s="23" t="str">
        <f>VLOOKUP($A2311,'[1]MAN PROG 2026'!$A$1:$AI$3379,5,FALSE)</f>
        <v>29804</v>
      </c>
      <c r="F2311" s="23" t="str">
        <f>VLOOKUP($A2311,'[1]MAN PROG 2026'!$A$1:$AI$3379,6,FALSE)</f>
        <v>SINGOLA</v>
      </c>
      <c r="G2311" s="23" t="str">
        <f>VLOOKUP($A2311,'[1]MAN PROG 2026'!$A$1:$AI$3379,7,FALSE)</f>
        <v>104080</v>
      </c>
      <c r="H2311" s="23">
        <f>VLOOKUP($A2311,'[1]MAN PROG 2026'!$A$1:$AI$3379,8,FALSE)</f>
        <v>0</v>
      </c>
      <c r="I2311" s="23" t="str">
        <f>VLOOKUP($A2311,'[1]MAN PROG 2026'!$A$1:$AI$3379,9,FALSE)</f>
        <v>S.PIETRO</v>
      </c>
      <c r="J2311" s="23" t="str">
        <f>VLOOKUP($A2311,'[1]MAN PROG 2026'!$A$1:$AI$3379,10,FALSE)</f>
        <v>S. G. GRANDE</v>
      </c>
      <c r="K2311" s="23" t="str">
        <f>VLOOKUP($A2311,'[1]MAN PROG 2026'!$A$1:$AI$3379,11,FALSE)</f>
        <v>S. G. GRANDE / S. CAMILLO</v>
      </c>
      <c r="L2311" s="24" t="str">
        <f>VLOOKUP($A2311,'[1]MAN PROG 2026'!$A$2:$AI$3379,12,FALSE)</f>
        <v>S. G. GRANDE / S. CAMILLO</v>
      </c>
      <c r="M2311" s="24" t="str">
        <f>VLOOKUP($A2311,'[1]MAN PROG 2026'!$A$2:$AI$3379,13,FALSE)</f>
        <v>SINGOLA</v>
      </c>
      <c r="N2311" s="24" t="str">
        <f>VLOOKUP($A2311,'[1]MAN PROG 2026'!$A$2:$AI$3379,14,FALSE)</f>
        <v>104080</v>
      </c>
      <c r="O2311" s="24">
        <f>VLOOKUP($A2311,'[1]MAN PROG 2026'!$A$2:$AI$3379,15,FALSE)</f>
        <v>0</v>
      </c>
      <c r="P2311" s="25" t="str">
        <f>VLOOKUP($A2311,'[1]MAN PROG 2026'!$A$2:$AI$3379,20,FALSE)</f>
        <v>DA FARE</v>
      </c>
      <c r="Q2311" s="9">
        <v>4080</v>
      </c>
      <c r="R2311" s="26">
        <v>46225</v>
      </c>
      <c r="S2311" s="8" t="s">
        <v>53</v>
      </c>
      <c r="T2311" s="37"/>
      <c r="U2311" s="27" t="s">
        <v>55</v>
      </c>
      <c r="V2311" s="27" t="s">
        <v>56</v>
      </c>
      <c r="W2311" s="27" t="s">
        <v>55</v>
      </c>
      <c r="X2311" s="27" t="s">
        <v>55</v>
      </c>
      <c r="Y2311" s="27" t="s">
        <v>55</v>
      </c>
      <c r="Z2311" s="27" t="s">
        <v>55</v>
      </c>
      <c r="AA2311" s="27" t="s">
        <v>55</v>
      </c>
      <c r="AB2311" s="27" t="s">
        <v>57</v>
      </c>
      <c r="AC2311" s="27" t="s">
        <v>58</v>
      </c>
      <c r="AD2311" s="27" t="s">
        <v>179</v>
      </c>
      <c r="AE2311" s="27" t="s">
        <v>88</v>
      </c>
      <c r="AF2311" s="27">
        <v>0.2</v>
      </c>
      <c r="AG2311" s="9" t="s">
        <v>32</v>
      </c>
      <c r="AH2311" s="27" t="s">
        <v>70</v>
      </c>
      <c r="AI2311" s="27" t="s">
        <v>70</v>
      </c>
      <c r="AJ2311" s="27" t="s">
        <v>70</v>
      </c>
      <c r="AK2311" s="27" t="s">
        <v>61</v>
      </c>
      <c r="AL2311" s="27" t="s">
        <v>61</v>
      </c>
      <c r="AM2311" s="11">
        <v>52.5</v>
      </c>
      <c r="AN2311" s="28">
        <v>0.1</v>
      </c>
      <c r="AO2311" s="28" t="s">
        <v>204</v>
      </c>
      <c r="AP2311" s="29"/>
      <c r="AQ2311" s="30"/>
      <c r="AR2311" s="31"/>
      <c r="AS2311" s="32"/>
      <c r="AT2311" s="33"/>
      <c r="AU2311" s="34"/>
      <c r="AV2311" s="27" t="s">
        <v>62</v>
      </c>
      <c r="AW2311" s="27">
        <v>5625031</v>
      </c>
      <c r="AX2311" s="27" t="s">
        <v>63</v>
      </c>
      <c r="AY2311" s="27"/>
    </row>
    <row r="2312" spans="1:51" ht="24" customHeight="1" x14ac:dyDescent="0.3">
      <c r="A2312" s="22">
        <v>104081</v>
      </c>
      <c r="B2312" s="23" t="str">
        <f>VLOOKUP($A2312,'[1]MAN PROG 2026'!$A$1:$AI$3379,2,FALSE)</f>
        <v>LETTO PER DEGENZA ELETTRIFICATO</v>
      </c>
      <c r="C2312" s="23" t="str">
        <f>VLOOKUP($A2312,'[1]MAN PROG 2026'!$A$1:$AI$3379,3,FALSE)</f>
        <v>MEDICAL INTERIOR SUPPLY</v>
      </c>
      <c r="D2312" s="23" t="str">
        <f>VLOOKUP($A2312,'[1]MAN PROG 2026'!$A$1:$AI$3379,4,FALSE)</f>
        <v>LH 610</v>
      </c>
      <c r="E2312" s="23">
        <f>VLOOKUP($A2312,'[1]MAN PROG 2026'!$A$1:$AI$3379,5,FALSE)</f>
        <v>29815</v>
      </c>
      <c r="F2312" s="23" t="str">
        <f>VLOOKUP($A2312,'[1]MAN PROG 2026'!$A$1:$AI$3379,6,FALSE)</f>
        <v>SINGOLA</v>
      </c>
      <c r="G2312" s="23" t="str">
        <f>VLOOKUP($A2312,'[1]MAN PROG 2026'!$A$1:$AI$3379,7,FALSE)</f>
        <v>104081</v>
      </c>
      <c r="H2312" s="23">
        <f>VLOOKUP($A2312,'[1]MAN PROG 2026'!$A$1:$AI$3379,8,FALSE)</f>
        <v>0</v>
      </c>
      <c r="I2312" s="23" t="str">
        <f>VLOOKUP($A2312,'[1]MAN PROG 2026'!$A$1:$AI$3379,9,FALSE)</f>
        <v>S.PIETRO</v>
      </c>
      <c r="J2312" s="23" t="str">
        <f>VLOOKUP($A2312,'[1]MAN PROG 2026'!$A$1:$AI$3379,10,FALSE)</f>
        <v>S. G. GRANDE</v>
      </c>
      <c r="K2312" s="23" t="str">
        <f>VLOOKUP($A2312,'[1]MAN PROG 2026'!$A$1:$AI$3379,11,FALSE)</f>
        <v>S. G. GRANDE / S. CAMILLO</v>
      </c>
      <c r="L2312" s="24" t="str">
        <f>VLOOKUP($A2312,'[1]MAN PROG 2026'!$A$2:$AI$3379,12,FALSE)</f>
        <v>S. G. GRANDE / S. CAMILLO</v>
      </c>
      <c r="M2312" s="24" t="str">
        <f>VLOOKUP($A2312,'[1]MAN PROG 2026'!$A$2:$AI$3379,13,FALSE)</f>
        <v>SINGOLA</v>
      </c>
      <c r="N2312" s="24" t="str">
        <f>VLOOKUP($A2312,'[1]MAN PROG 2026'!$A$2:$AI$3379,14,FALSE)</f>
        <v>104081</v>
      </c>
      <c r="O2312" s="24">
        <f>VLOOKUP($A2312,'[1]MAN PROG 2026'!$A$2:$AI$3379,15,FALSE)</f>
        <v>0</v>
      </c>
      <c r="P2312" s="25" t="str">
        <f>VLOOKUP($A2312,'[1]MAN PROG 2026'!$A$2:$AI$3379,20,FALSE)</f>
        <v>DA FARE</v>
      </c>
      <c r="Q2312" s="9">
        <v>4081</v>
      </c>
      <c r="R2312" s="26">
        <v>46225</v>
      </c>
      <c r="S2312" s="8" t="s">
        <v>53</v>
      </c>
      <c r="T2312" s="37"/>
      <c r="U2312" s="27" t="s">
        <v>55</v>
      </c>
      <c r="V2312" s="27" t="s">
        <v>56</v>
      </c>
      <c r="W2312" s="27" t="s">
        <v>55</v>
      </c>
      <c r="X2312" s="27" t="s">
        <v>55</v>
      </c>
      <c r="Y2312" s="27" t="s">
        <v>55</v>
      </c>
      <c r="Z2312" s="27" t="s">
        <v>55</v>
      </c>
      <c r="AA2312" s="27" t="s">
        <v>55</v>
      </c>
      <c r="AB2312" s="27" t="s">
        <v>57</v>
      </c>
      <c r="AC2312" s="27" t="s">
        <v>58</v>
      </c>
      <c r="AD2312" s="27" t="s">
        <v>179</v>
      </c>
      <c r="AE2312" s="27" t="s">
        <v>88</v>
      </c>
      <c r="AF2312" s="27">
        <v>0.19700000000000001</v>
      </c>
      <c r="AG2312" s="9" t="s">
        <v>32</v>
      </c>
      <c r="AH2312" s="27" t="s">
        <v>70</v>
      </c>
      <c r="AI2312" s="27" t="s">
        <v>70</v>
      </c>
      <c r="AJ2312" s="27" t="s">
        <v>70</v>
      </c>
      <c r="AK2312" s="27" t="s">
        <v>61</v>
      </c>
      <c r="AL2312" s="27" t="s">
        <v>61</v>
      </c>
      <c r="AM2312" s="11">
        <v>54.3</v>
      </c>
      <c r="AN2312" s="28">
        <v>0.2</v>
      </c>
      <c r="AO2312" s="28" t="s">
        <v>204</v>
      </c>
      <c r="AP2312" s="29"/>
      <c r="AQ2312" s="30"/>
      <c r="AR2312" s="31"/>
      <c r="AS2312" s="32"/>
      <c r="AT2312" s="33"/>
      <c r="AU2312" s="34"/>
      <c r="AV2312" s="27" t="s">
        <v>62</v>
      </c>
      <c r="AW2312" s="27">
        <v>5625031</v>
      </c>
      <c r="AX2312" s="27" t="s">
        <v>63</v>
      </c>
      <c r="AY2312" s="27"/>
    </row>
    <row r="2313" spans="1:51" ht="24" customHeight="1" x14ac:dyDescent="0.3">
      <c r="A2313" s="22">
        <v>104082</v>
      </c>
      <c r="B2313" s="23" t="str">
        <f>VLOOKUP($A2313,'[1]MAN PROG 2026'!$A$1:$AI$3379,2,FALSE)</f>
        <v>LETTO PER DEGENZA ELETTRIFICATO</v>
      </c>
      <c r="C2313" s="23" t="str">
        <f>VLOOKUP($A2313,'[1]MAN PROG 2026'!$A$1:$AI$3379,3,FALSE)</f>
        <v>MEDICAL INTERIOR SUPPLY</v>
      </c>
      <c r="D2313" s="23" t="str">
        <f>VLOOKUP($A2313,'[1]MAN PROG 2026'!$A$1:$AI$3379,4,FALSE)</f>
        <v>LH 610</v>
      </c>
      <c r="E2313" s="23" t="str">
        <f>VLOOKUP($A2313,'[1]MAN PROG 2026'!$A$1:$AI$3379,5,FALSE)</f>
        <v>29821</v>
      </c>
      <c r="F2313" s="23" t="str">
        <f>VLOOKUP($A2313,'[1]MAN PROG 2026'!$A$1:$AI$3379,6,FALSE)</f>
        <v>SINGOLA</v>
      </c>
      <c r="G2313" s="23" t="str">
        <f>VLOOKUP($A2313,'[1]MAN PROG 2026'!$A$1:$AI$3379,7,FALSE)</f>
        <v>104082</v>
      </c>
      <c r="H2313" s="23">
        <f>VLOOKUP($A2313,'[1]MAN PROG 2026'!$A$1:$AI$3379,8,FALSE)</f>
        <v>0</v>
      </c>
      <c r="I2313" s="23" t="str">
        <f>VLOOKUP($A2313,'[1]MAN PROG 2026'!$A$1:$AI$3379,9,FALSE)</f>
        <v>S.PIETRO</v>
      </c>
      <c r="J2313" s="23" t="str">
        <f>VLOOKUP($A2313,'[1]MAN PROG 2026'!$A$1:$AI$3379,10,FALSE)</f>
        <v>S. G. GRANDE</v>
      </c>
      <c r="K2313" s="23" t="str">
        <f>VLOOKUP($A2313,'[1]MAN PROG 2026'!$A$1:$AI$3379,11,FALSE)</f>
        <v>S. G. GRANDE / S. CAMILLO</v>
      </c>
      <c r="L2313" s="24" t="str">
        <f>VLOOKUP($A2313,'[1]MAN PROG 2026'!$A$2:$AI$3379,12,FALSE)</f>
        <v>S. G. GRANDE / S. CAMILLO</v>
      </c>
      <c r="M2313" s="24" t="str">
        <f>VLOOKUP($A2313,'[1]MAN PROG 2026'!$A$2:$AI$3379,13,FALSE)</f>
        <v>SINGOLA</v>
      </c>
      <c r="N2313" s="24" t="str">
        <f>VLOOKUP($A2313,'[1]MAN PROG 2026'!$A$2:$AI$3379,14,FALSE)</f>
        <v>104082</v>
      </c>
      <c r="O2313" s="24">
        <f>VLOOKUP($A2313,'[1]MAN PROG 2026'!$A$2:$AI$3379,15,FALSE)</f>
        <v>0</v>
      </c>
      <c r="P2313" s="25" t="str">
        <f>VLOOKUP($A2313,'[1]MAN PROG 2026'!$A$2:$AI$3379,20,FALSE)</f>
        <v>DA FARE</v>
      </c>
      <c r="Q2313" s="9">
        <v>4082</v>
      </c>
      <c r="R2313" s="26">
        <v>46225</v>
      </c>
      <c r="S2313" s="8" t="s">
        <v>53</v>
      </c>
      <c r="T2313" s="37"/>
      <c r="U2313" s="27" t="s">
        <v>55</v>
      </c>
      <c r="V2313" s="27" t="s">
        <v>56</v>
      </c>
      <c r="W2313" s="27" t="s">
        <v>55</v>
      </c>
      <c r="X2313" s="27" t="s">
        <v>55</v>
      </c>
      <c r="Y2313" s="27" t="s">
        <v>55</v>
      </c>
      <c r="Z2313" s="27" t="s">
        <v>55</v>
      </c>
      <c r="AA2313" s="27" t="s">
        <v>55</v>
      </c>
      <c r="AB2313" s="27" t="s">
        <v>57</v>
      </c>
      <c r="AC2313" s="27" t="s">
        <v>58</v>
      </c>
      <c r="AD2313" s="27" t="s">
        <v>179</v>
      </c>
      <c r="AE2313" s="27" t="s">
        <v>88</v>
      </c>
      <c r="AF2313" s="27">
        <v>0.19500000000000001</v>
      </c>
      <c r="AG2313" s="9" t="s">
        <v>32</v>
      </c>
      <c r="AH2313" s="27" t="s">
        <v>70</v>
      </c>
      <c r="AI2313" s="27" t="s">
        <v>70</v>
      </c>
      <c r="AJ2313" s="27" t="s">
        <v>70</v>
      </c>
      <c r="AK2313" s="27" t="s">
        <v>61</v>
      </c>
      <c r="AL2313" s="27" t="s">
        <v>61</v>
      </c>
      <c r="AM2313" s="11">
        <v>50.2</v>
      </c>
      <c r="AN2313" s="28">
        <v>0.4</v>
      </c>
      <c r="AO2313" s="28" t="s">
        <v>204</v>
      </c>
      <c r="AP2313" s="29"/>
      <c r="AQ2313" s="30"/>
      <c r="AR2313" s="31"/>
      <c r="AS2313" s="32"/>
      <c r="AT2313" s="33"/>
      <c r="AU2313" s="34"/>
      <c r="AV2313" s="27" t="s">
        <v>62</v>
      </c>
      <c r="AW2313" s="27">
        <v>5625031</v>
      </c>
      <c r="AX2313" s="27" t="s">
        <v>63</v>
      </c>
      <c r="AY2313" s="27"/>
    </row>
    <row r="2314" spans="1:51" ht="24" customHeight="1" x14ac:dyDescent="0.3">
      <c r="A2314" s="22">
        <v>104083</v>
      </c>
      <c r="B2314" s="23" t="str">
        <f>VLOOKUP($A2314,'[1]MAN PROG 2026'!$A$1:$AI$3379,2,FALSE)</f>
        <v>LETTO PER DEGENZA ELETTRIFICATO</v>
      </c>
      <c r="C2314" s="23" t="str">
        <f>VLOOKUP($A2314,'[1]MAN PROG 2026'!$A$1:$AI$3379,3,FALSE)</f>
        <v>MEDICAL INTERIOR SUPPLY</v>
      </c>
      <c r="D2314" s="23" t="str">
        <f>VLOOKUP($A2314,'[1]MAN PROG 2026'!$A$1:$AI$3379,4,FALSE)</f>
        <v>LH 610</v>
      </c>
      <c r="E2314" s="23" t="str">
        <f>VLOOKUP($A2314,'[1]MAN PROG 2026'!$A$1:$AI$3379,5,FALSE)</f>
        <v>29811</v>
      </c>
      <c r="F2314" s="23" t="str">
        <f>VLOOKUP($A2314,'[1]MAN PROG 2026'!$A$1:$AI$3379,6,FALSE)</f>
        <v>SINGOLA</v>
      </c>
      <c r="G2314" s="23" t="str">
        <f>VLOOKUP($A2314,'[1]MAN PROG 2026'!$A$1:$AI$3379,7,FALSE)</f>
        <v>104083</v>
      </c>
      <c r="H2314" s="23">
        <f>VLOOKUP($A2314,'[1]MAN PROG 2026'!$A$1:$AI$3379,8,FALSE)</f>
        <v>0</v>
      </c>
      <c r="I2314" s="23" t="str">
        <f>VLOOKUP($A2314,'[1]MAN PROG 2026'!$A$1:$AI$3379,9,FALSE)</f>
        <v>S.PIETRO</v>
      </c>
      <c r="J2314" s="23" t="str">
        <f>VLOOKUP($A2314,'[1]MAN PROG 2026'!$A$1:$AI$3379,10,FALSE)</f>
        <v>S. G. GRANDE</v>
      </c>
      <c r="K2314" s="23" t="str">
        <f>VLOOKUP($A2314,'[1]MAN PROG 2026'!$A$1:$AI$3379,11,FALSE)</f>
        <v>S. G. GRANDE / S. CAMILLO</v>
      </c>
      <c r="L2314" s="24" t="str">
        <f>VLOOKUP($A2314,'[1]MAN PROG 2026'!$A$2:$AI$3379,12,FALSE)</f>
        <v>S. G. GRANDE / S. CAMILLO</v>
      </c>
      <c r="M2314" s="24" t="str">
        <f>VLOOKUP($A2314,'[1]MAN PROG 2026'!$A$2:$AI$3379,13,FALSE)</f>
        <v>SINGOLA</v>
      </c>
      <c r="N2314" s="24" t="str">
        <f>VLOOKUP($A2314,'[1]MAN PROG 2026'!$A$2:$AI$3379,14,FALSE)</f>
        <v>104083</v>
      </c>
      <c r="O2314" s="24">
        <f>VLOOKUP($A2314,'[1]MAN PROG 2026'!$A$2:$AI$3379,15,FALSE)</f>
        <v>0</v>
      </c>
      <c r="P2314" s="25" t="str">
        <f>VLOOKUP($A2314,'[1]MAN PROG 2026'!$A$2:$AI$3379,20,FALSE)</f>
        <v>DA FARE</v>
      </c>
      <c r="Q2314" s="9">
        <v>4083</v>
      </c>
      <c r="R2314" s="26">
        <v>46225</v>
      </c>
      <c r="S2314" s="8" t="s">
        <v>53</v>
      </c>
      <c r="T2314" s="37"/>
      <c r="U2314" s="27" t="s">
        <v>55</v>
      </c>
      <c r="V2314" s="27" t="s">
        <v>56</v>
      </c>
      <c r="W2314" s="27" t="s">
        <v>55</v>
      </c>
      <c r="X2314" s="27" t="s">
        <v>55</v>
      </c>
      <c r="Y2314" s="27" t="s">
        <v>55</v>
      </c>
      <c r="Z2314" s="27" t="s">
        <v>55</v>
      </c>
      <c r="AA2314" s="27" t="s">
        <v>55</v>
      </c>
      <c r="AB2314" s="27" t="s">
        <v>57</v>
      </c>
      <c r="AC2314" s="27" t="s">
        <v>58</v>
      </c>
      <c r="AD2314" s="27" t="s">
        <v>179</v>
      </c>
      <c r="AE2314" s="27" t="s">
        <v>88</v>
      </c>
      <c r="AF2314" s="27">
        <v>0.20599999999999999</v>
      </c>
      <c r="AG2314" s="9" t="s">
        <v>32</v>
      </c>
      <c r="AH2314" s="27" t="s">
        <v>70</v>
      </c>
      <c r="AI2314" s="27" t="s">
        <v>70</v>
      </c>
      <c r="AJ2314" s="27" t="s">
        <v>70</v>
      </c>
      <c r="AK2314" s="27" t="s">
        <v>61</v>
      </c>
      <c r="AL2314" s="27" t="s">
        <v>61</v>
      </c>
      <c r="AM2314" s="11">
        <v>52.9</v>
      </c>
      <c r="AN2314" s="28">
        <v>0.4</v>
      </c>
      <c r="AO2314" s="28" t="s">
        <v>204</v>
      </c>
      <c r="AP2314" s="29"/>
      <c r="AQ2314" s="30"/>
      <c r="AR2314" s="31"/>
      <c r="AS2314" s="32"/>
      <c r="AT2314" s="33"/>
      <c r="AU2314" s="34"/>
      <c r="AV2314" s="27" t="s">
        <v>62</v>
      </c>
      <c r="AW2314" s="27">
        <v>5625031</v>
      </c>
      <c r="AX2314" s="27" t="s">
        <v>63</v>
      </c>
      <c r="AY2314" s="27"/>
    </row>
    <row r="2315" spans="1:51" ht="24" customHeight="1" x14ac:dyDescent="0.3">
      <c r="A2315" s="22">
        <v>104084</v>
      </c>
      <c r="B2315" s="23" t="str">
        <f>VLOOKUP($A2315,'[1]MAN PROG 2026'!$A$1:$AI$3379,2,FALSE)</f>
        <v>LETTO PER DEGENZA ELETTRIFICATO</v>
      </c>
      <c r="C2315" s="23" t="str">
        <f>VLOOKUP($A2315,'[1]MAN PROG 2026'!$A$1:$AI$3379,3,FALSE)</f>
        <v>MEDICAL INTERIOR SUPPLY</v>
      </c>
      <c r="D2315" s="23" t="str">
        <f>VLOOKUP($A2315,'[1]MAN PROG 2026'!$A$1:$AI$3379,4,FALSE)</f>
        <v>LH 610</v>
      </c>
      <c r="E2315" s="23" t="str">
        <f>VLOOKUP($A2315,'[1]MAN PROG 2026'!$A$1:$AI$3379,5,FALSE)</f>
        <v>29798</v>
      </c>
      <c r="F2315" s="23" t="str">
        <f>VLOOKUP($A2315,'[1]MAN PROG 2026'!$A$1:$AI$3379,6,FALSE)</f>
        <v>SINGOLA</v>
      </c>
      <c r="G2315" s="23" t="str">
        <f>VLOOKUP($A2315,'[1]MAN PROG 2026'!$A$1:$AI$3379,7,FALSE)</f>
        <v>104084</v>
      </c>
      <c r="H2315" s="23">
        <f>VLOOKUP($A2315,'[1]MAN PROG 2026'!$A$1:$AI$3379,8,FALSE)</f>
        <v>0</v>
      </c>
      <c r="I2315" s="23" t="str">
        <f>VLOOKUP($A2315,'[1]MAN PROG 2026'!$A$1:$AI$3379,9,FALSE)</f>
        <v>S.PIETRO</v>
      </c>
      <c r="J2315" s="23" t="str">
        <f>VLOOKUP($A2315,'[1]MAN PROG 2026'!$A$1:$AI$3379,10,FALSE)</f>
        <v>S. G. GRANDE</v>
      </c>
      <c r="K2315" s="23" t="str">
        <f>VLOOKUP($A2315,'[1]MAN PROG 2026'!$A$1:$AI$3379,11,FALSE)</f>
        <v>S. G. GRANDE / S. CAMILLO</v>
      </c>
      <c r="L2315" s="24" t="str">
        <f>VLOOKUP($A2315,'[1]MAN PROG 2026'!$A$2:$AI$3379,12,FALSE)</f>
        <v>S. G. GRANDE / S. CAMILLO</v>
      </c>
      <c r="M2315" s="24" t="str">
        <f>VLOOKUP($A2315,'[1]MAN PROG 2026'!$A$2:$AI$3379,13,FALSE)</f>
        <v>SINGOLA</v>
      </c>
      <c r="N2315" s="24" t="str">
        <f>VLOOKUP($A2315,'[1]MAN PROG 2026'!$A$2:$AI$3379,14,FALSE)</f>
        <v>104084</v>
      </c>
      <c r="O2315" s="24">
        <f>VLOOKUP($A2315,'[1]MAN PROG 2026'!$A$2:$AI$3379,15,FALSE)</f>
        <v>0</v>
      </c>
      <c r="P2315" s="25" t="str">
        <f>VLOOKUP($A2315,'[1]MAN PROG 2026'!$A$2:$AI$3379,20,FALSE)</f>
        <v>DA FARE</v>
      </c>
      <c r="Q2315" s="9">
        <v>4084</v>
      </c>
      <c r="R2315" s="26">
        <v>46225</v>
      </c>
      <c r="S2315" s="8" t="s">
        <v>53</v>
      </c>
      <c r="T2315" s="37"/>
      <c r="U2315" s="27" t="s">
        <v>55</v>
      </c>
      <c r="V2315" s="27" t="s">
        <v>56</v>
      </c>
      <c r="W2315" s="27" t="s">
        <v>55</v>
      </c>
      <c r="X2315" s="27" t="s">
        <v>55</v>
      </c>
      <c r="Y2315" s="27" t="s">
        <v>55</v>
      </c>
      <c r="Z2315" s="27" t="s">
        <v>55</v>
      </c>
      <c r="AA2315" s="27" t="s">
        <v>55</v>
      </c>
      <c r="AB2315" s="27" t="s">
        <v>57</v>
      </c>
      <c r="AC2315" s="27" t="s">
        <v>58</v>
      </c>
      <c r="AD2315" s="27" t="s">
        <v>179</v>
      </c>
      <c r="AE2315" s="27" t="s">
        <v>88</v>
      </c>
      <c r="AF2315" s="27">
        <v>0.21</v>
      </c>
      <c r="AG2315" s="9" t="s">
        <v>32</v>
      </c>
      <c r="AH2315" s="27" t="s">
        <v>70</v>
      </c>
      <c r="AI2315" s="27" t="s">
        <v>70</v>
      </c>
      <c r="AJ2315" s="27" t="s">
        <v>70</v>
      </c>
      <c r="AK2315" s="27" t="s">
        <v>61</v>
      </c>
      <c r="AL2315" s="27" t="s">
        <v>61</v>
      </c>
      <c r="AM2315" s="11">
        <v>54.4</v>
      </c>
      <c r="AN2315" s="28">
        <v>0.2</v>
      </c>
      <c r="AO2315" s="28" t="s">
        <v>204</v>
      </c>
      <c r="AP2315" s="29"/>
      <c r="AQ2315" s="30"/>
      <c r="AR2315" s="31"/>
      <c r="AS2315" s="32"/>
      <c r="AT2315" s="33"/>
      <c r="AU2315" s="34"/>
      <c r="AV2315" s="27" t="s">
        <v>62</v>
      </c>
      <c r="AW2315" s="27">
        <v>5625031</v>
      </c>
      <c r="AX2315" s="27" t="s">
        <v>63</v>
      </c>
      <c r="AY2315" s="27"/>
    </row>
    <row r="2316" spans="1:51" ht="24" customHeight="1" x14ac:dyDescent="0.3">
      <c r="A2316" s="22">
        <v>104085</v>
      </c>
      <c r="B2316" s="23" t="str">
        <f>VLOOKUP($A2316,'[1]MAN PROG 2026'!$A$1:$AI$3379,2,FALSE)</f>
        <v>LETTO PER DEGENZA ELETTRIFICATO</v>
      </c>
      <c r="C2316" s="23" t="str">
        <f>VLOOKUP($A2316,'[1]MAN PROG 2026'!$A$1:$AI$3379,3,FALSE)</f>
        <v>MEDICAL INTERIOR SUPPLY</v>
      </c>
      <c r="D2316" s="23" t="str">
        <f>VLOOKUP($A2316,'[1]MAN PROG 2026'!$A$1:$AI$3379,4,FALSE)</f>
        <v>LH 610</v>
      </c>
      <c r="E2316" s="23" t="str">
        <f>VLOOKUP($A2316,'[1]MAN PROG 2026'!$A$1:$AI$3379,5,FALSE)</f>
        <v>29812</v>
      </c>
      <c r="F2316" s="23" t="str">
        <f>VLOOKUP($A2316,'[1]MAN PROG 2026'!$A$1:$AI$3379,6,FALSE)</f>
        <v>SINGOLA</v>
      </c>
      <c r="G2316" s="23" t="str">
        <f>VLOOKUP($A2316,'[1]MAN PROG 2026'!$A$1:$AI$3379,7,FALSE)</f>
        <v>104085</v>
      </c>
      <c r="H2316" s="23">
        <f>VLOOKUP($A2316,'[1]MAN PROG 2026'!$A$1:$AI$3379,8,FALSE)</f>
        <v>0</v>
      </c>
      <c r="I2316" s="23" t="str">
        <f>VLOOKUP($A2316,'[1]MAN PROG 2026'!$A$1:$AI$3379,9,FALSE)</f>
        <v>S.PIETRO</v>
      </c>
      <c r="J2316" s="23" t="str">
        <f>VLOOKUP($A2316,'[1]MAN PROG 2026'!$A$1:$AI$3379,10,FALSE)</f>
        <v>S. G. GRANDE</v>
      </c>
      <c r="K2316" s="23" t="str">
        <f>VLOOKUP($A2316,'[1]MAN PROG 2026'!$A$1:$AI$3379,11,FALSE)</f>
        <v>S. G. GRANDE / S. CAMILLO</v>
      </c>
      <c r="L2316" s="24" t="str">
        <f>VLOOKUP($A2316,'[1]MAN PROG 2026'!$A$2:$AI$3379,12,FALSE)</f>
        <v>S. G. GRANDE / S. CAMILLO</v>
      </c>
      <c r="M2316" s="24" t="str">
        <f>VLOOKUP($A2316,'[1]MAN PROG 2026'!$A$2:$AI$3379,13,FALSE)</f>
        <v>SINGOLA</v>
      </c>
      <c r="N2316" s="24" t="str">
        <f>VLOOKUP($A2316,'[1]MAN PROG 2026'!$A$2:$AI$3379,14,FALSE)</f>
        <v>104085</v>
      </c>
      <c r="O2316" s="24">
        <f>VLOOKUP($A2316,'[1]MAN PROG 2026'!$A$2:$AI$3379,15,FALSE)</f>
        <v>0</v>
      </c>
      <c r="P2316" s="25" t="str">
        <f>VLOOKUP($A2316,'[1]MAN PROG 2026'!$A$2:$AI$3379,20,FALSE)</f>
        <v>DA FARE</v>
      </c>
      <c r="Q2316" s="9">
        <v>4085</v>
      </c>
      <c r="R2316" s="26">
        <v>46225</v>
      </c>
      <c r="S2316" s="8" t="s">
        <v>53</v>
      </c>
      <c r="T2316" s="37"/>
      <c r="U2316" s="27" t="s">
        <v>55</v>
      </c>
      <c r="V2316" s="27" t="s">
        <v>56</v>
      </c>
      <c r="W2316" s="27" t="s">
        <v>55</v>
      </c>
      <c r="X2316" s="27" t="s">
        <v>55</v>
      </c>
      <c r="Y2316" s="27" t="s">
        <v>55</v>
      </c>
      <c r="Z2316" s="27" t="s">
        <v>55</v>
      </c>
      <c r="AA2316" s="27" t="s">
        <v>55</v>
      </c>
      <c r="AB2316" s="27" t="s">
        <v>57</v>
      </c>
      <c r="AC2316" s="27" t="s">
        <v>58</v>
      </c>
      <c r="AD2316" s="27" t="s">
        <v>179</v>
      </c>
      <c r="AE2316" s="27" t="s">
        <v>88</v>
      </c>
      <c r="AF2316" s="27">
        <v>0.21099999999999999</v>
      </c>
      <c r="AG2316" s="9" t="s">
        <v>32</v>
      </c>
      <c r="AH2316" s="27" t="s">
        <v>70</v>
      </c>
      <c r="AI2316" s="27" t="s">
        <v>70</v>
      </c>
      <c r="AJ2316" s="27" t="s">
        <v>70</v>
      </c>
      <c r="AK2316" s="27" t="s">
        <v>61</v>
      </c>
      <c r="AL2316" s="27" t="s">
        <v>61</v>
      </c>
      <c r="AM2316" s="11">
        <v>55.7</v>
      </c>
      <c r="AN2316" s="28">
        <v>0.3</v>
      </c>
      <c r="AO2316" s="28" t="s">
        <v>204</v>
      </c>
      <c r="AP2316" s="29"/>
      <c r="AQ2316" s="30"/>
      <c r="AR2316" s="31"/>
      <c r="AS2316" s="32"/>
      <c r="AT2316" s="33"/>
      <c r="AU2316" s="34"/>
      <c r="AV2316" s="27" t="s">
        <v>62</v>
      </c>
      <c r="AW2316" s="27">
        <v>5625031</v>
      </c>
      <c r="AX2316" s="27" t="s">
        <v>63</v>
      </c>
      <c r="AY2316" s="27"/>
    </row>
    <row r="2317" spans="1:51" ht="24" customHeight="1" x14ac:dyDescent="0.3">
      <c r="A2317" s="22">
        <v>104086</v>
      </c>
      <c r="B2317" s="23" t="str">
        <f>VLOOKUP($A2317,'[1]MAN PROG 2026'!$A$1:$AI$3379,2,FALSE)</f>
        <v>LETTO PER DEGENZA ELETTRIFICATO</v>
      </c>
      <c r="C2317" s="23" t="str">
        <f>VLOOKUP($A2317,'[1]MAN PROG 2026'!$A$1:$AI$3379,3,FALSE)</f>
        <v>MEDICAL INTERIOR SUPPLY</v>
      </c>
      <c r="D2317" s="23" t="str">
        <f>VLOOKUP($A2317,'[1]MAN PROG 2026'!$A$1:$AI$3379,4,FALSE)</f>
        <v>LH 610</v>
      </c>
      <c r="E2317" s="23" t="str">
        <f>VLOOKUP($A2317,'[1]MAN PROG 2026'!$A$1:$AI$3379,5,FALSE)</f>
        <v>29818</v>
      </c>
      <c r="F2317" s="23" t="str">
        <f>VLOOKUP($A2317,'[1]MAN PROG 2026'!$A$1:$AI$3379,6,FALSE)</f>
        <v>SINGOLA</v>
      </c>
      <c r="G2317" s="23" t="str">
        <f>VLOOKUP($A2317,'[1]MAN PROG 2026'!$A$1:$AI$3379,7,FALSE)</f>
        <v>104086</v>
      </c>
      <c r="H2317" s="23">
        <f>VLOOKUP($A2317,'[1]MAN PROG 2026'!$A$1:$AI$3379,8,FALSE)</f>
        <v>0</v>
      </c>
      <c r="I2317" s="23" t="str">
        <f>VLOOKUP($A2317,'[1]MAN PROG 2026'!$A$1:$AI$3379,9,FALSE)</f>
        <v>S.PIETRO</v>
      </c>
      <c r="J2317" s="23" t="str">
        <f>VLOOKUP($A2317,'[1]MAN PROG 2026'!$A$1:$AI$3379,10,FALSE)</f>
        <v>S. G. GRANDE</v>
      </c>
      <c r="K2317" s="23" t="str">
        <f>VLOOKUP($A2317,'[1]MAN PROG 2026'!$A$1:$AI$3379,11,FALSE)</f>
        <v>S. G. GRANDE / S. CAMILLO</v>
      </c>
      <c r="L2317" s="24" t="str">
        <f>VLOOKUP($A2317,'[1]MAN PROG 2026'!$A$2:$AI$3379,12,FALSE)</f>
        <v>S. G. GRANDE / S. CAMILLO</v>
      </c>
      <c r="M2317" s="24" t="str">
        <f>VLOOKUP($A2317,'[1]MAN PROG 2026'!$A$2:$AI$3379,13,FALSE)</f>
        <v>SINGOLA</v>
      </c>
      <c r="N2317" s="24" t="str">
        <f>VLOOKUP($A2317,'[1]MAN PROG 2026'!$A$2:$AI$3379,14,FALSE)</f>
        <v>104086</v>
      </c>
      <c r="O2317" s="24">
        <f>VLOOKUP($A2317,'[1]MAN PROG 2026'!$A$2:$AI$3379,15,FALSE)</f>
        <v>0</v>
      </c>
      <c r="P2317" s="25" t="str">
        <f>VLOOKUP($A2317,'[1]MAN PROG 2026'!$A$2:$AI$3379,20,FALSE)</f>
        <v>DA FARE</v>
      </c>
      <c r="Q2317" s="9">
        <v>4086</v>
      </c>
      <c r="R2317" s="26">
        <v>46225</v>
      </c>
      <c r="S2317" s="8" t="s">
        <v>53</v>
      </c>
      <c r="T2317" s="37"/>
      <c r="U2317" s="27" t="s">
        <v>55</v>
      </c>
      <c r="V2317" s="27" t="s">
        <v>56</v>
      </c>
      <c r="W2317" s="27" t="s">
        <v>55</v>
      </c>
      <c r="X2317" s="27" t="s">
        <v>55</v>
      </c>
      <c r="Y2317" s="27" t="s">
        <v>55</v>
      </c>
      <c r="Z2317" s="27" t="s">
        <v>55</v>
      </c>
      <c r="AA2317" s="27" t="s">
        <v>55</v>
      </c>
      <c r="AB2317" s="27" t="s">
        <v>57</v>
      </c>
      <c r="AC2317" s="27" t="s">
        <v>58</v>
      </c>
      <c r="AD2317" s="27" t="s">
        <v>179</v>
      </c>
      <c r="AE2317" s="27" t="s">
        <v>88</v>
      </c>
      <c r="AF2317" s="27">
        <v>0.21199999999999999</v>
      </c>
      <c r="AG2317" s="9" t="s">
        <v>32</v>
      </c>
      <c r="AH2317" s="27" t="s">
        <v>70</v>
      </c>
      <c r="AI2317" s="27" t="s">
        <v>70</v>
      </c>
      <c r="AJ2317" s="27" t="s">
        <v>70</v>
      </c>
      <c r="AK2317" s="27" t="s">
        <v>61</v>
      </c>
      <c r="AL2317" s="27" t="s">
        <v>61</v>
      </c>
      <c r="AM2317" s="11">
        <v>58.8</v>
      </c>
      <c r="AN2317" s="28">
        <v>0.3</v>
      </c>
      <c r="AO2317" s="28" t="s">
        <v>204</v>
      </c>
      <c r="AP2317" s="29"/>
      <c r="AQ2317" s="30"/>
      <c r="AR2317" s="31"/>
      <c r="AS2317" s="32"/>
      <c r="AT2317" s="33"/>
      <c r="AU2317" s="34"/>
      <c r="AV2317" s="27" t="s">
        <v>62</v>
      </c>
      <c r="AW2317" s="27">
        <v>5625031</v>
      </c>
      <c r="AX2317" s="27" t="s">
        <v>63</v>
      </c>
      <c r="AY2317" s="27"/>
    </row>
    <row r="2318" spans="1:51" ht="24" customHeight="1" x14ac:dyDescent="0.3">
      <c r="A2318" s="22">
        <v>104087</v>
      </c>
      <c r="B2318" s="23" t="str">
        <f>VLOOKUP($A2318,'[1]MAN PROG 2026'!$A$1:$AI$3379,2,FALSE)</f>
        <v>LETTO PER DEGENZA ELETTRIFICATO</v>
      </c>
      <c r="C2318" s="23" t="str">
        <f>VLOOKUP($A2318,'[1]MAN PROG 2026'!$A$1:$AI$3379,3,FALSE)</f>
        <v>MEDICAL INTERIOR SUPPLY</v>
      </c>
      <c r="D2318" s="23" t="str">
        <f>VLOOKUP($A2318,'[1]MAN PROG 2026'!$A$1:$AI$3379,4,FALSE)</f>
        <v>LH 610</v>
      </c>
      <c r="E2318" s="23" t="str">
        <f>VLOOKUP($A2318,'[1]MAN PROG 2026'!$A$1:$AI$3379,5,FALSE)</f>
        <v>29803</v>
      </c>
      <c r="F2318" s="23" t="str">
        <f>VLOOKUP($A2318,'[1]MAN PROG 2026'!$A$1:$AI$3379,6,FALSE)</f>
        <v>SINGOLA</v>
      </c>
      <c r="G2318" s="23" t="str">
        <f>VLOOKUP($A2318,'[1]MAN PROG 2026'!$A$1:$AI$3379,7,FALSE)</f>
        <v>104087</v>
      </c>
      <c r="H2318" s="23">
        <f>VLOOKUP($A2318,'[1]MAN PROG 2026'!$A$1:$AI$3379,8,FALSE)</f>
        <v>0</v>
      </c>
      <c r="I2318" s="23" t="str">
        <f>VLOOKUP($A2318,'[1]MAN PROG 2026'!$A$1:$AI$3379,9,FALSE)</f>
        <v>S.PIETRO</v>
      </c>
      <c r="J2318" s="23" t="str">
        <f>VLOOKUP($A2318,'[1]MAN PROG 2026'!$A$1:$AI$3379,10,FALSE)</f>
        <v>S. G. GRANDE</v>
      </c>
      <c r="K2318" s="23" t="str">
        <f>VLOOKUP($A2318,'[1]MAN PROG 2026'!$A$1:$AI$3379,11,FALSE)</f>
        <v>S. G. GRANDE / S. CAMILLO</v>
      </c>
      <c r="L2318" s="24" t="str">
        <f>VLOOKUP($A2318,'[1]MAN PROG 2026'!$A$2:$AI$3379,12,FALSE)</f>
        <v>S. G. GRANDE / S. CAMILLO</v>
      </c>
      <c r="M2318" s="24" t="str">
        <f>VLOOKUP($A2318,'[1]MAN PROG 2026'!$A$2:$AI$3379,13,FALSE)</f>
        <v>SINGOLA</v>
      </c>
      <c r="N2318" s="24" t="str">
        <f>VLOOKUP($A2318,'[1]MAN PROG 2026'!$A$2:$AI$3379,14,FALSE)</f>
        <v>104087</v>
      </c>
      <c r="O2318" s="24">
        <f>VLOOKUP($A2318,'[1]MAN PROG 2026'!$A$2:$AI$3379,15,FALSE)</f>
        <v>0</v>
      </c>
      <c r="P2318" s="25" t="str">
        <f>VLOOKUP($A2318,'[1]MAN PROG 2026'!$A$2:$AI$3379,20,FALSE)</f>
        <v>DA FARE</v>
      </c>
      <c r="Q2318" s="9">
        <v>4087</v>
      </c>
      <c r="R2318" s="26">
        <v>46225</v>
      </c>
      <c r="S2318" s="8" t="s">
        <v>53</v>
      </c>
      <c r="T2318" s="37"/>
      <c r="U2318" s="27" t="s">
        <v>55</v>
      </c>
      <c r="V2318" s="27" t="s">
        <v>56</v>
      </c>
      <c r="W2318" s="27" t="s">
        <v>55</v>
      </c>
      <c r="X2318" s="27" t="s">
        <v>55</v>
      </c>
      <c r="Y2318" s="27" t="s">
        <v>55</v>
      </c>
      <c r="Z2318" s="27" t="s">
        <v>55</v>
      </c>
      <c r="AA2318" s="27" t="s">
        <v>55</v>
      </c>
      <c r="AB2318" s="27" t="s">
        <v>57</v>
      </c>
      <c r="AC2318" s="27" t="s">
        <v>58</v>
      </c>
      <c r="AD2318" s="27" t="s">
        <v>179</v>
      </c>
      <c r="AE2318" s="27" t="s">
        <v>88</v>
      </c>
      <c r="AF2318" s="27">
        <v>0.20799999999999999</v>
      </c>
      <c r="AG2318" s="9" t="s">
        <v>32</v>
      </c>
      <c r="AH2318" s="27" t="s">
        <v>70</v>
      </c>
      <c r="AI2318" s="27" t="s">
        <v>70</v>
      </c>
      <c r="AJ2318" s="27" t="s">
        <v>70</v>
      </c>
      <c r="AK2318" s="27" t="s">
        <v>61</v>
      </c>
      <c r="AL2318" s="27" t="s">
        <v>61</v>
      </c>
      <c r="AM2318" s="11">
        <v>54.6</v>
      </c>
      <c r="AN2318" s="28">
        <v>0.4</v>
      </c>
      <c r="AO2318" s="28" t="s">
        <v>204</v>
      </c>
      <c r="AP2318" s="29"/>
      <c r="AQ2318" s="30"/>
      <c r="AR2318" s="31"/>
      <c r="AS2318" s="32"/>
      <c r="AT2318" s="33"/>
      <c r="AU2318" s="34"/>
      <c r="AV2318" s="27" t="s">
        <v>62</v>
      </c>
      <c r="AW2318" s="27">
        <v>5625031</v>
      </c>
      <c r="AX2318" s="27" t="s">
        <v>63</v>
      </c>
      <c r="AY2318" s="27"/>
    </row>
    <row r="2319" spans="1:51" ht="24" customHeight="1" x14ac:dyDescent="0.3">
      <c r="A2319" s="22">
        <v>104088</v>
      </c>
      <c r="B2319" s="23" t="str">
        <f>VLOOKUP($A2319,'[1]MAN PROG 2026'!$A$1:$AI$3379,2,FALSE)</f>
        <v>LETTO PER DEGENZA ELETTRIFICATO</v>
      </c>
      <c r="C2319" s="23" t="str">
        <f>VLOOKUP($A2319,'[1]MAN PROG 2026'!$A$1:$AI$3379,3,FALSE)</f>
        <v>MEDICAL INTERIOR SUPPLY</v>
      </c>
      <c r="D2319" s="23" t="str">
        <f>VLOOKUP($A2319,'[1]MAN PROG 2026'!$A$1:$AI$3379,4,FALSE)</f>
        <v>LH 610</v>
      </c>
      <c r="E2319" s="23" t="str">
        <f>VLOOKUP($A2319,'[1]MAN PROG 2026'!$A$1:$AI$3379,5,FALSE)</f>
        <v>29802</v>
      </c>
      <c r="F2319" s="23" t="str">
        <f>VLOOKUP($A2319,'[1]MAN PROG 2026'!$A$1:$AI$3379,6,FALSE)</f>
        <v>SINGOLA</v>
      </c>
      <c r="G2319" s="23" t="str">
        <f>VLOOKUP($A2319,'[1]MAN PROG 2026'!$A$1:$AI$3379,7,FALSE)</f>
        <v>104088</v>
      </c>
      <c r="H2319" s="23">
        <f>VLOOKUP($A2319,'[1]MAN PROG 2026'!$A$1:$AI$3379,8,FALSE)</f>
        <v>0</v>
      </c>
      <c r="I2319" s="23" t="str">
        <f>VLOOKUP($A2319,'[1]MAN PROG 2026'!$A$1:$AI$3379,9,FALSE)</f>
        <v>S.PIETRO</v>
      </c>
      <c r="J2319" s="23" t="str">
        <f>VLOOKUP($A2319,'[1]MAN PROG 2026'!$A$1:$AI$3379,10,FALSE)</f>
        <v>S. G. GRANDE</v>
      </c>
      <c r="K2319" s="23" t="str">
        <f>VLOOKUP($A2319,'[1]MAN PROG 2026'!$A$1:$AI$3379,11,FALSE)</f>
        <v>S. G. GRANDE / S. CAMILLO</v>
      </c>
      <c r="L2319" s="24" t="str">
        <f>VLOOKUP($A2319,'[1]MAN PROG 2026'!$A$2:$AI$3379,12,FALSE)</f>
        <v>S. G. GRANDE / S. CAMILLO</v>
      </c>
      <c r="M2319" s="24" t="str">
        <f>VLOOKUP($A2319,'[1]MAN PROG 2026'!$A$2:$AI$3379,13,FALSE)</f>
        <v>SINGOLA</v>
      </c>
      <c r="N2319" s="24" t="str">
        <f>VLOOKUP($A2319,'[1]MAN PROG 2026'!$A$2:$AI$3379,14,FALSE)</f>
        <v>104088</v>
      </c>
      <c r="O2319" s="24">
        <f>VLOOKUP($A2319,'[1]MAN PROG 2026'!$A$2:$AI$3379,15,FALSE)</f>
        <v>0</v>
      </c>
      <c r="P2319" s="25" t="str">
        <f>VLOOKUP($A2319,'[1]MAN PROG 2026'!$A$2:$AI$3379,20,FALSE)</f>
        <v>DA FARE</v>
      </c>
      <c r="Q2319" s="9">
        <v>4088</v>
      </c>
      <c r="R2319" s="26">
        <v>46225</v>
      </c>
      <c r="S2319" s="8" t="s">
        <v>53</v>
      </c>
      <c r="T2319" s="37"/>
      <c r="U2319" s="27" t="s">
        <v>55</v>
      </c>
      <c r="V2319" s="27" t="s">
        <v>56</v>
      </c>
      <c r="W2319" s="27" t="s">
        <v>55</v>
      </c>
      <c r="X2319" s="27" t="s">
        <v>55</v>
      </c>
      <c r="Y2319" s="27" t="s">
        <v>55</v>
      </c>
      <c r="Z2319" s="27" t="s">
        <v>55</v>
      </c>
      <c r="AA2319" s="27" t="s">
        <v>55</v>
      </c>
      <c r="AB2319" s="27" t="s">
        <v>57</v>
      </c>
      <c r="AC2319" s="27" t="s">
        <v>58</v>
      </c>
      <c r="AD2319" s="27" t="s">
        <v>179</v>
      </c>
      <c r="AE2319" s="27" t="s">
        <v>88</v>
      </c>
      <c r="AF2319" s="27">
        <v>0.20599999999999999</v>
      </c>
      <c r="AG2319" s="9" t="s">
        <v>32</v>
      </c>
      <c r="AH2319" s="27" t="s">
        <v>70</v>
      </c>
      <c r="AI2319" s="27" t="s">
        <v>70</v>
      </c>
      <c r="AJ2319" s="27" t="s">
        <v>70</v>
      </c>
      <c r="AK2319" s="27" t="s">
        <v>61</v>
      </c>
      <c r="AL2319" s="27" t="s">
        <v>61</v>
      </c>
      <c r="AM2319" s="11">
        <v>53.5</v>
      </c>
      <c r="AN2319" s="28">
        <v>0.2</v>
      </c>
      <c r="AO2319" s="28" t="s">
        <v>204</v>
      </c>
      <c r="AP2319" s="29"/>
      <c r="AQ2319" s="30"/>
      <c r="AR2319" s="31"/>
      <c r="AS2319" s="32"/>
      <c r="AT2319" s="33"/>
      <c r="AU2319" s="34"/>
      <c r="AV2319" s="27" t="s">
        <v>62</v>
      </c>
      <c r="AW2319" s="27">
        <v>5625031</v>
      </c>
      <c r="AX2319" s="27" t="s">
        <v>63</v>
      </c>
      <c r="AY2319" s="27"/>
    </row>
    <row r="2320" spans="1:51" ht="24" customHeight="1" x14ac:dyDescent="0.3">
      <c r="A2320" s="22">
        <v>104089</v>
      </c>
      <c r="B2320" s="23" t="str">
        <f>VLOOKUP($A2320,'[1]MAN PROG 2026'!$A$1:$AI$3379,2,FALSE)</f>
        <v>LETTO PER DEGENZA ELETTRIFICATO</v>
      </c>
      <c r="C2320" s="23" t="str">
        <f>VLOOKUP($A2320,'[1]MAN PROG 2026'!$A$1:$AI$3379,3,FALSE)</f>
        <v>MEDICAL INTERIOR SUPPLY</v>
      </c>
      <c r="D2320" s="23" t="str">
        <f>VLOOKUP($A2320,'[1]MAN PROG 2026'!$A$1:$AI$3379,4,FALSE)</f>
        <v>LH 610</v>
      </c>
      <c r="E2320" s="23" t="str">
        <f>VLOOKUP($A2320,'[1]MAN PROG 2026'!$A$1:$AI$3379,5,FALSE)</f>
        <v>29808</v>
      </c>
      <c r="F2320" s="23" t="str">
        <f>VLOOKUP($A2320,'[1]MAN PROG 2026'!$A$1:$AI$3379,6,FALSE)</f>
        <v>SINGOLA</v>
      </c>
      <c r="G2320" s="23" t="str">
        <f>VLOOKUP($A2320,'[1]MAN PROG 2026'!$A$1:$AI$3379,7,FALSE)</f>
        <v>104089</v>
      </c>
      <c r="H2320" s="23">
        <f>VLOOKUP($A2320,'[1]MAN PROG 2026'!$A$1:$AI$3379,8,FALSE)</f>
        <v>0</v>
      </c>
      <c r="I2320" s="23" t="str">
        <f>VLOOKUP($A2320,'[1]MAN PROG 2026'!$A$1:$AI$3379,9,FALSE)</f>
        <v>S.PIETRO</v>
      </c>
      <c r="J2320" s="23" t="str">
        <f>VLOOKUP($A2320,'[1]MAN PROG 2026'!$A$1:$AI$3379,10,FALSE)</f>
        <v>S. G. GRANDE</v>
      </c>
      <c r="K2320" s="23" t="str">
        <f>VLOOKUP($A2320,'[1]MAN PROG 2026'!$A$1:$AI$3379,11,FALSE)</f>
        <v>S. G. GRANDE / S. CAMILLO</v>
      </c>
      <c r="L2320" s="24" t="str">
        <f>VLOOKUP($A2320,'[1]MAN PROG 2026'!$A$2:$AI$3379,12,FALSE)</f>
        <v>S. G. GRANDE / S. CAMILLO</v>
      </c>
      <c r="M2320" s="24" t="str">
        <f>VLOOKUP($A2320,'[1]MAN PROG 2026'!$A$2:$AI$3379,13,FALSE)</f>
        <v>SINGOLA</v>
      </c>
      <c r="N2320" s="24" t="str">
        <f>VLOOKUP($A2320,'[1]MAN PROG 2026'!$A$2:$AI$3379,14,FALSE)</f>
        <v>104089</v>
      </c>
      <c r="O2320" s="24">
        <f>VLOOKUP($A2320,'[1]MAN PROG 2026'!$A$2:$AI$3379,15,FALSE)</f>
        <v>0</v>
      </c>
      <c r="P2320" s="25" t="str">
        <f>VLOOKUP($A2320,'[1]MAN PROG 2026'!$A$2:$AI$3379,20,FALSE)</f>
        <v>DA FARE</v>
      </c>
      <c r="Q2320" s="9">
        <v>4089</v>
      </c>
      <c r="R2320" s="26">
        <v>46225</v>
      </c>
      <c r="S2320" s="8" t="s">
        <v>53</v>
      </c>
      <c r="T2320" s="37"/>
      <c r="U2320" s="27" t="s">
        <v>55</v>
      </c>
      <c r="V2320" s="27" t="s">
        <v>56</v>
      </c>
      <c r="W2320" s="27" t="s">
        <v>55</v>
      </c>
      <c r="X2320" s="27" t="s">
        <v>55</v>
      </c>
      <c r="Y2320" s="27" t="s">
        <v>55</v>
      </c>
      <c r="Z2320" s="27" t="s">
        <v>55</v>
      </c>
      <c r="AA2320" s="27" t="s">
        <v>55</v>
      </c>
      <c r="AB2320" s="27" t="s">
        <v>57</v>
      </c>
      <c r="AC2320" s="27" t="s">
        <v>58</v>
      </c>
      <c r="AD2320" s="27" t="s">
        <v>179</v>
      </c>
      <c r="AE2320" s="27" t="s">
        <v>88</v>
      </c>
      <c r="AF2320" s="27">
        <v>0.20399999999999999</v>
      </c>
      <c r="AG2320" s="9" t="s">
        <v>32</v>
      </c>
      <c r="AH2320" s="27" t="s">
        <v>70</v>
      </c>
      <c r="AI2320" s="27" t="s">
        <v>70</v>
      </c>
      <c r="AJ2320" s="27" t="s">
        <v>70</v>
      </c>
      <c r="AK2320" s="27" t="s">
        <v>61</v>
      </c>
      <c r="AL2320" s="27" t="s">
        <v>61</v>
      </c>
      <c r="AM2320" s="11">
        <v>51.1</v>
      </c>
      <c r="AN2320" s="28">
        <v>0.1</v>
      </c>
      <c r="AO2320" s="28" t="s">
        <v>204</v>
      </c>
      <c r="AP2320" s="29"/>
      <c r="AQ2320" s="30"/>
      <c r="AR2320" s="31"/>
      <c r="AS2320" s="32"/>
      <c r="AT2320" s="33"/>
      <c r="AU2320" s="34"/>
      <c r="AV2320" s="27" t="s">
        <v>62</v>
      </c>
      <c r="AW2320" s="27">
        <v>5625031</v>
      </c>
      <c r="AX2320" s="27" t="s">
        <v>63</v>
      </c>
      <c r="AY2320" s="27"/>
    </row>
    <row r="2321" spans="1:51" ht="24" customHeight="1" x14ac:dyDescent="0.3">
      <c r="A2321" s="22">
        <v>104090</v>
      </c>
      <c r="B2321" s="23" t="str">
        <f>VLOOKUP($A2321,'[1]MAN PROG 2026'!$A$1:$AI$3379,2,FALSE)</f>
        <v>LETTO PER DEGENZA ELETTRIFICATO</v>
      </c>
      <c r="C2321" s="23" t="str">
        <f>VLOOKUP($A2321,'[1]MAN PROG 2026'!$A$1:$AI$3379,3,FALSE)</f>
        <v>MEDICAL INTERIOR SUPPLY</v>
      </c>
      <c r="D2321" s="23" t="str">
        <f>VLOOKUP($A2321,'[1]MAN PROG 2026'!$A$1:$AI$3379,4,FALSE)</f>
        <v>LH 610</v>
      </c>
      <c r="E2321" s="23" t="str">
        <f>VLOOKUP($A2321,'[1]MAN PROG 2026'!$A$1:$AI$3379,5,FALSE)</f>
        <v>29814</v>
      </c>
      <c r="F2321" s="23" t="str">
        <f>VLOOKUP($A2321,'[1]MAN PROG 2026'!$A$1:$AI$3379,6,FALSE)</f>
        <v>SINGOLA</v>
      </c>
      <c r="G2321" s="23" t="str">
        <f>VLOOKUP($A2321,'[1]MAN PROG 2026'!$A$1:$AI$3379,7,FALSE)</f>
        <v>104090</v>
      </c>
      <c r="H2321" s="23">
        <f>VLOOKUP($A2321,'[1]MAN PROG 2026'!$A$1:$AI$3379,8,FALSE)</f>
        <v>0</v>
      </c>
      <c r="I2321" s="23" t="str">
        <f>VLOOKUP($A2321,'[1]MAN PROG 2026'!$A$1:$AI$3379,9,FALSE)</f>
        <v>S.PIETRO</v>
      </c>
      <c r="J2321" s="23" t="str">
        <f>VLOOKUP($A2321,'[1]MAN PROG 2026'!$A$1:$AI$3379,10,FALSE)</f>
        <v>S. G. GRANDE</v>
      </c>
      <c r="K2321" s="23" t="str">
        <f>VLOOKUP($A2321,'[1]MAN PROG 2026'!$A$1:$AI$3379,11,FALSE)</f>
        <v>S. G. GRANDE</v>
      </c>
      <c r="L2321" s="24" t="str">
        <f>VLOOKUP($A2321,'[1]MAN PROG 2026'!$A$2:$AI$3379,12,FALSE)</f>
        <v>S. G. GRANDE / S. CAMILLO</v>
      </c>
      <c r="M2321" s="24" t="str">
        <f>VLOOKUP($A2321,'[1]MAN PROG 2026'!$A$2:$AI$3379,13,FALSE)</f>
        <v>SINGOLA</v>
      </c>
      <c r="N2321" s="24" t="str">
        <f>VLOOKUP($A2321,'[1]MAN PROG 2026'!$A$2:$AI$3379,14,FALSE)</f>
        <v>104090</v>
      </c>
      <c r="O2321" s="24">
        <f>VLOOKUP($A2321,'[1]MAN PROG 2026'!$A$2:$AI$3379,15,FALSE)</f>
        <v>0</v>
      </c>
      <c r="P2321" s="25" t="str">
        <f>VLOOKUP($A2321,'[1]MAN PROG 2026'!$A$2:$AI$3379,20,FALSE)</f>
        <v>DA FARE</v>
      </c>
      <c r="Q2321" s="9">
        <v>4090</v>
      </c>
      <c r="R2321" s="26">
        <v>46225</v>
      </c>
      <c r="S2321" s="8" t="s">
        <v>53</v>
      </c>
      <c r="T2321" s="37"/>
      <c r="U2321" s="27" t="s">
        <v>55</v>
      </c>
      <c r="V2321" s="27" t="s">
        <v>56</v>
      </c>
      <c r="W2321" s="27" t="s">
        <v>55</v>
      </c>
      <c r="X2321" s="27" t="s">
        <v>55</v>
      </c>
      <c r="Y2321" s="27" t="s">
        <v>55</v>
      </c>
      <c r="Z2321" s="27" t="s">
        <v>55</v>
      </c>
      <c r="AA2321" s="27" t="s">
        <v>55</v>
      </c>
      <c r="AB2321" s="27" t="s">
        <v>57</v>
      </c>
      <c r="AC2321" s="27" t="s">
        <v>58</v>
      </c>
      <c r="AD2321" s="27" t="s">
        <v>179</v>
      </c>
      <c r="AE2321" s="27" t="s">
        <v>88</v>
      </c>
      <c r="AF2321" s="27">
        <v>0.20499999999999999</v>
      </c>
      <c r="AG2321" s="9" t="s">
        <v>32</v>
      </c>
      <c r="AH2321" s="27" t="s">
        <v>70</v>
      </c>
      <c r="AI2321" s="27" t="s">
        <v>70</v>
      </c>
      <c r="AJ2321" s="27" t="s">
        <v>70</v>
      </c>
      <c r="AK2321" s="27" t="s">
        <v>61</v>
      </c>
      <c r="AL2321" s="27" t="s">
        <v>61</v>
      </c>
      <c r="AM2321" s="11">
        <v>58.4</v>
      </c>
      <c r="AN2321" s="28">
        <v>0.3</v>
      </c>
      <c r="AO2321" s="28" t="s">
        <v>204</v>
      </c>
      <c r="AP2321" s="29"/>
      <c r="AQ2321" s="30"/>
      <c r="AR2321" s="31"/>
      <c r="AS2321" s="32"/>
      <c r="AT2321" s="33"/>
      <c r="AU2321" s="34"/>
      <c r="AV2321" s="27" t="s">
        <v>62</v>
      </c>
      <c r="AW2321" s="27">
        <v>5625031</v>
      </c>
      <c r="AX2321" s="27" t="s">
        <v>63</v>
      </c>
      <c r="AY2321" s="27"/>
    </row>
    <row r="2322" spans="1:51" ht="24" customHeight="1" x14ac:dyDescent="0.3">
      <c r="A2322" s="22">
        <v>104091</v>
      </c>
      <c r="B2322" s="23" t="str">
        <f>VLOOKUP($A2322,'[1]MAN PROG 2026'!$A$1:$AI$3379,2,FALSE)</f>
        <v>LETTO PER DEGENZA ELETTRIFICATO</v>
      </c>
      <c r="C2322" s="23" t="str">
        <f>VLOOKUP($A2322,'[1]MAN PROG 2026'!$A$1:$AI$3379,3,FALSE)</f>
        <v>MEDICAL INTERIOR SUPPLY</v>
      </c>
      <c r="D2322" s="23" t="str">
        <f>VLOOKUP($A2322,'[1]MAN PROG 2026'!$A$1:$AI$3379,4,FALSE)</f>
        <v>LH 610</v>
      </c>
      <c r="E2322" s="23" t="str">
        <f>VLOOKUP($A2322,'[1]MAN PROG 2026'!$A$1:$AI$3379,5,FALSE)</f>
        <v>29806</v>
      </c>
      <c r="F2322" s="23" t="str">
        <f>VLOOKUP($A2322,'[1]MAN PROG 2026'!$A$1:$AI$3379,6,FALSE)</f>
        <v>SINGOLA</v>
      </c>
      <c r="G2322" s="23" t="str">
        <f>VLOOKUP($A2322,'[1]MAN PROG 2026'!$A$1:$AI$3379,7,FALSE)</f>
        <v>104091</v>
      </c>
      <c r="H2322" s="23">
        <f>VLOOKUP($A2322,'[1]MAN PROG 2026'!$A$1:$AI$3379,8,FALSE)</f>
        <v>0</v>
      </c>
      <c r="I2322" s="23" t="str">
        <f>VLOOKUP($A2322,'[1]MAN PROG 2026'!$A$1:$AI$3379,9,FALSE)</f>
        <v>S.PIETRO</v>
      </c>
      <c r="J2322" s="23" t="str">
        <f>VLOOKUP($A2322,'[1]MAN PROG 2026'!$A$1:$AI$3379,10,FALSE)</f>
        <v>S. G. GRANDE</v>
      </c>
      <c r="K2322" s="23" t="str">
        <f>VLOOKUP($A2322,'[1]MAN PROG 2026'!$A$1:$AI$3379,11,FALSE)</f>
        <v>S. G. GRANDE / S. CAMILLO</v>
      </c>
      <c r="L2322" s="24" t="str">
        <f>VLOOKUP($A2322,'[1]MAN PROG 2026'!$A$2:$AI$3379,12,FALSE)</f>
        <v>S. G. GRANDE / S. CAMILLO</v>
      </c>
      <c r="M2322" s="24" t="str">
        <f>VLOOKUP($A2322,'[1]MAN PROG 2026'!$A$2:$AI$3379,13,FALSE)</f>
        <v>SINGOLA</v>
      </c>
      <c r="N2322" s="24" t="str">
        <f>VLOOKUP($A2322,'[1]MAN PROG 2026'!$A$2:$AI$3379,14,FALSE)</f>
        <v>104091</v>
      </c>
      <c r="O2322" s="24">
        <f>VLOOKUP($A2322,'[1]MAN PROG 2026'!$A$2:$AI$3379,15,FALSE)</f>
        <v>0</v>
      </c>
      <c r="P2322" s="25" t="str">
        <f>VLOOKUP($A2322,'[1]MAN PROG 2026'!$A$2:$AI$3379,20,FALSE)</f>
        <v>DA FARE</v>
      </c>
      <c r="Q2322" s="9">
        <v>4091</v>
      </c>
      <c r="R2322" s="26">
        <v>46225</v>
      </c>
      <c r="S2322" s="8" t="s">
        <v>53</v>
      </c>
      <c r="T2322" s="37"/>
      <c r="U2322" s="27" t="s">
        <v>55</v>
      </c>
      <c r="V2322" s="27" t="s">
        <v>56</v>
      </c>
      <c r="W2322" s="27" t="s">
        <v>55</v>
      </c>
      <c r="X2322" s="27" t="s">
        <v>55</v>
      </c>
      <c r="Y2322" s="27" t="s">
        <v>55</v>
      </c>
      <c r="Z2322" s="27" t="s">
        <v>55</v>
      </c>
      <c r="AA2322" s="27" t="s">
        <v>55</v>
      </c>
      <c r="AB2322" s="27" t="s">
        <v>57</v>
      </c>
      <c r="AC2322" s="27" t="s">
        <v>58</v>
      </c>
      <c r="AD2322" s="27" t="s">
        <v>179</v>
      </c>
      <c r="AE2322" s="27" t="s">
        <v>88</v>
      </c>
      <c r="AF2322" s="27">
        <v>0.20300000000000001</v>
      </c>
      <c r="AG2322" s="9" t="s">
        <v>32</v>
      </c>
      <c r="AH2322" s="27" t="s">
        <v>70</v>
      </c>
      <c r="AI2322" s="27" t="s">
        <v>70</v>
      </c>
      <c r="AJ2322" s="27" t="s">
        <v>70</v>
      </c>
      <c r="AK2322" s="27" t="s">
        <v>61</v>
      </c>
      <c r="AL2322" s="27" t="s">
        <v>61</v>
      </c>
      <c r="AM2322" s="11">
        <v>56.5</v>
      </c>
      <c r="AN2322" s="28">
        <v>0.4</v>
      </c>
      <c r="AO2322" s="28" t="s">
        <v>204</v>
      </c>
      <c r="AP2322" s="29"/>
      <c r="AQ2322" s="30"/>
      <c r="AR2322" s="31"/>
      <c r="AS2322" s="32"/>
      <c r="AT2322" s="33"/>
      <c r="AU2322" s="34"/>
      <c r="AV2322" s="27" t="s">
        <v>62</v>
      </c>
      <c r="AW2322" s="27">
        <v>5625031</v>
      </c>
      <c r="AX2322" s="27" t="s">
        <v>63</v>
      </c>
      <c r="AY2322" s="27"/>
    </row>
    <row r="2323" spans="1:51" ht="24" customHeight="1" x14ac:dyDescent="0.3">
      <c r="A2323" s="22">
        <v>104092</v>
      </c>
      <c r="B2323" s="23" t="str">
        <f>VLOOKUP($A2323,'[1]MAN PROG 2026'!$A$1:$AI$3379,2,FALSE)</f>
        <v>LETTO PER DEGENZA ELETTRIFICATO</v>
      </c>
      <c r="C2323" s="23" t="str">
        <f>VLOOKUP($A2323,'[1]MAN PROG 2026'!$A$1:$AI$3379,3,FALSE)</f>
        <v>MEDICAL INTERIOR SUPPLY</v>
      </c>
      <c r="D2323" s="23" t="str">
        <f>VLOOKUP($A2323,'[1]MAN PROG 2026'!$A$1:$AI$3379,4,FALSE)</f>
        <v>LH 610</v>
      </c>
      <c r="E2323" s="23">
        <f>VLOOKUP($A2323,'[1]MAN PROG 2026'!$A$1:$AI$3379,5,FALSE)</f>
        <v>29820</v>
      </c>
      <c r="F2323" s="23" t="str">
        <f>VLOOKUP($A2323,'[1]MAN PROG 2026'!$A$1:$AI$3379,6,FALSE)</f>
        <v>SINGOLA</v>
      </c>
      <c r="G2323" s="23" t="str">
        <f>VLOOKUP($A2323,'[1]MAN PROG 2026'!$A$1:$AI$3379,7,FALSE)</f>
        <v>104092</v>
      </c>
      <c r="H2323" s="23">
        <f>VLOOKUP($A2323,'[1]MAN PROG 2026'!$A$1:$AI$3379,8,FALSE)</f>
        <v>0</v>
      </c>
      <c r="I2323" s="23" t="str">
        <f>VLOOKUP($A2323,'[1]MAN PROG 2026'!$A$1:$AI$3379,9,FALSE)</f>
        <v>S.PIETRO</v>
      </c>
      <c r="J2323" s="23" t="str">
        <f>VLOOKUP($A2323,'[1]MAN PROG 2026'!$A$1:$AI$3379,10,FALSE)</f>
        <v>S. G. GRANDE</v>
      </c>
      <c r="K2323" s="23" t="str">
        <f>VLOOKUP($A2323,'[1]MAN PROG 2026'!$A$1:$AI$3379,11,FALSE)</f>
        <v>S. G. GRANDE / S. CAMILLO</v>
      </c>
      <c r="L2323" s="24" t="str">
        <f>VLOOKUP($A2323,'[1]MAN PROG 2026'!$A$2:$AI$3379,12,FALSE)</f>
        <v>S. G. GRANDE / S. CAMILLO</v>
      </c>
      <c r="M2323" s="24" t="str">
        <f>VLOOKUP($A2323,'[1]MAN PROG 2026'!$A$2:$AI$3379,13,FALSE)</f>
        <v>SINGOLA</v>
      </c>
      <c r="N2323" s="24" t="str">
        <f>VLOOKUP($A2323,'[1]MAN PROG 2026'!$A$2:$AI$3379,14,FALSE)</f>
        <v>104092</v>
      </c>
      <c r="O2323" s="24">
        <f>VLOOKUP($A2323,'[1]MAN PROG 2026'!$A$2:$AI$3379,15,FALSE)</f>
        <v>0</v>
      </c>
      <c r="P2323" s="25" t="str">
        <f>VLOOKUP($A2323,'[1]MAN PROG 2026'!$A$2:$AI$3379,20,FALSE)</f>
        <v>DA FARE</v>
      </c>
      <c r="Q2323" s="9">
        <v>4092</v>
      </c>
      <c r="R2323" s="26">
        <v>46225</v>
      </c>
      <c r="S2323" s="8" t="s">
        <v>53</v>
      </c>
      <c r="T2323" s="37"/>
      <c r="U2323" s="27" t="s">
        <v>55</v>
      </c>
      <c r="V2323" s="27" t="s">
        <v>56</v>
      </c>
      <c r="W2323" s="27" t="s">
        <v>55</v>
      </c>
      <c r="X2323" s="27" t="s">
        <v>55</v>
      </c>
      <c r="Y2323" s="27" t="s">
        <v>55</v>
      </c>
      <c r="Z2323" s="27" t="s">
        <v>55</v>
      </c>
      <c r="AA2323" s="27" t="s">
        <v>55</v>
      </c>
      <c r="AB2323" s="27" t="s">
        <v>57</v>
      </c>
      <c r="AC2323" s="27" t="s">
        <v>58</v>
      </c>
      <c r="AD2323" s="27" t="s">
        <v>179</v>
      </c>
      <c r="AE2323" s="27" t="s">
        <v>88</v>
      </c>
      <c r="AF2323" s="27">
        <v>0.20499999999999999</v>
      </c>
      <c r="AG2323" s="9" t="s">
        <v>32</v>
      </c>
      <c r="AH2323" s="27" t="s">
        <v>70</v>
      </c>
      <c r="AI2323" s="27" t="s">
        <v>70</v>
      </c>
      <c r="AJ2323" s="27" t="s">
        <v>70</v>
      </c>
      <c r="AK2323" s="27" t="s">
        <v>61</v>
      </c>
      <c r="AL2323" s="27" t="s">
        <v>61</v>
      </c>
      <c r="AM2323" s="11">
        <v>52.5</v>
      </c>
      <c r="AN2323" s="28">
        <v>0.2</v>
      </c>
      <c r="AO2323" s="28" t="s">
        <v>204</v>
      </c>
      <c r="AP2323" s="29"/>
      <c r="AQ2323" s="30"/>
      <c r="AR2323" s="31"/>
      <c r="AS2323" s="32"/>
      <c r="AT2323" s="33"/>
      <c r="AU2323" s="34"/>
      <c r="AV2323" s="27" t="s">
        <v>62</v>
      </c>
      <c r="AW2323" s="27">
        <v>5625031</v>
      </c>
      <c r="AX2323" s="27" t="s">
        <v>63</v>
      </c>
      <c r="AY2323" s="27"/>
    </row>
    <row r="2324" spans="1:51" ht="24" customHeight="1" x14ac:dyDescent="0.3">
      <c r="A2324" s="22">
        <v>104093</v>
      </c>
      <c r="B2324" s="23" t="str">
        <f>VLOOKUP($A2324,'[1]MAN PROG 2026'!$A$1:$AI$3379,2,FALSE)</f>
        <v>LETTO PER DEGENZA ELETTRIFICATO</v>
      </c>
      <c r="C2324" s="23" t="str">
        <f>VLOOKUP($A2324,'[1]MAN PROG 2026'!$A$1:$AI$3379,3,FALSE)</f>
        <v>MEDICAL INTERIOR SUPPLY</v>
      </c>
      <c r="D2324" s="23" t="str">
        <f>VLOOKUP($A2324,'[1]MAN PROG 2026'!$A$1:$AI$3379,4,FALSE)</f>
        <v>LH 610</v>
      </c>
      <c r="E2324" s="23" t="str">
        <f>VLOOKUP($A2324,'[1]MAN PROG 2026'!$A$1:$AI$3379,5,FALSE)</f>
        <v>29822</v>
      </c>
      <c r="F2324" s="23" t="str">
        <f>VLOOKUP($A2324,'[1]MAN PROG 2026'!$A$1:$AI$3379,6,FALSE)</f>
        <v>SINGOLA</v>
      </c>
      <c r="G2324" s="23" t="str">
        <f>VLOOKUP($A2324,'[1]MAN PROG 2026'!$A$1:$AI$3379,7,FALSE)</f>
        <v>104093</v>
      </c>
      <c r="H2324" s="23">
        <f>VLOOKUP($A2324,'[1]MAN PROG 2026'!$A$1:$AI$3379,8,FALSE)</f>
        <v>0</v>
      </c>
      <c r="I2324" s="23" t="str">
        <f>VLOOKUP($A2324,'[1]MAN PROG 2026'!$A$1:$AI$3379,9,FALSE)</f>
        <v>S.PIETRO</v>
      </c>
      <c r="J2324" s="23" t="str">
        <f>VLOOKUP($A2324,'[1]MAN PROG 2026'!$A$1:$AI$3379,10,FALSE)</f>
        <v>S. G. GRANDE</v>
      </c>
      <c r="K2324" s="23" t="str">
        <f>VLOOKUP($A2324,'[1]MAN PROG 2026'!$A$1:$AI$3379,11,FALSE)</f>
        <v>S. CATERINA SOLVENTI</v>
      </c>
      <c r="L2324" s="24" t="str">
        <f>VLOOKUP($A2324,'[1]MAN PROG 2026'!$A$2:$AI$3379,12,FALSE)</f>
        <v>S. CATERINA SOLVENTI</v>
      </c>
      <c r="M2324" s="24" t="str">
        <f>VLOOKUP($A2324,'[1]MAN PROG 2026'!$A$2:$AI$3379,13,FALSE)</f>
        <v>SINGOLA</v>
      </c>
      <c r="N2324" s="24" t="str">
        <f>VLOOKUP($A2324,'[1]MAN PROG 2026'!$A$2:$AI$3379,14,FALSE)</f>
        <v>104093</v>
      </c>
      <c r="O2324" s="24">
        <f>VLOOKUP($A2324,'[1]MAN PROG 2026'!$A$2:$AI$3379,15,FALSE)</f>
        <v>0</v>
      </c>
      <c r="P2324" s="25" t="str">
        <f>VLOOKUP($A2324,'[1]MAN PROG 2026'!$A$2:$AI$3379,20,FALSE)</f>
        <v>DA FARE</v>
      </c>
      <c r="Q2324" s="9">
        <v>4093</v>
      </c>
      <c r="R2324" s="26">
        <v>46111</v>
      </c>
      <c r="S2324" s="8" t="s">
        <v>53</v>
      </c>
      <c r="T2324" s="37"/>
      <c r="U2324" s="27" t="s">
        <v>55</v>
      </c>
      <c r="V2324" s="27" t="s">
        <v>56</v>
      </c>
      <c r="W2324" s="27" t="s">
        <v>55</v>
      </c>
      <c r="X2324" s="27" t="s">
        <v>55</v>
      </c>
      <c r="Y2324" s="27" t="s">
        <v>55</v>
      </c>
      <c r="Z2324" s="27" t="s">
        <v>55</v>
      </c>
      <c r="AA2324" s="27" t="s">
        <v>55</v>
      </c>
      <c r="AB2324" s="27" t="s">
        <v>57</v>
      </c>
      <c r="AC2324" s="27" t="s">
        <v>58</v>
      </c>
      <c r="AD2324" s="27" t="s">
        <v>676</v>
      </c>
      <c r="AE2324" s="27" t="s">
        <v>88</v>
      </c>
      <c r="AF2324" s="27">
        <v>0.17399999999999999</v>
      </c>
      <c r="AG2324" s="9" t="s">
        <v>32</v>
      </c>
      <c r="AH2324" s="27" t="s">
        <v>70</v>
      </c>
      <c r="AI2324" s="27" t="s">
        <v>70</v>
      </c>
      <c r="AJ2324" s="27" t="s">
        <v>70</v>
      </c>
      <c r="AK2324" s="27" t="s">
        <v>286</v>
      </c>
      <c r="AL2324" s="27" t="s">
        <v>286</v>
      </c>
      <c r="AM2324" s="11">
        <v>62.3</v>
      </c>
      <c r="AN2324" s="28">
        <v>0.2</v>
      </c>
      <c r="AO2324" s="28" t="s">
        <v>204</v>
      </c>
      <c r="AP2324" s="29"/>
      <c r="AQ2324" s="30"/>
      <c r="AR2324" s="31"/>
      <c r="AS2324" s="32"/>
      <c r="AT2324" s="33"/>
      <c r="AU2324" s="34"/>
      <c r="AV2324" s="27" t="s">
        <v>62</v>
      </c>
      <c r="AW2324" s="27">
        <v>5625031</v>
      </c>
      <c r="AX2324" s="27" t="s">
        <v>63</v>
      </c>
      <c r="AY2324" s="27"/>
    </row>
    <row r="2325" spans="1:51" ht="24" customHeight="1" x14ac:dyDescent="0.3">
      <c r="A2325" s="22">
        <v>104094</v>
      </c>
      <c r="B2325" s="23" t="str">
        <f>VLOOKUP($A2325,'[1]MAN PROG 2026'!$A$1:$AI$3379,2,FALSE)</f>
        <v>LETTO PER DEGENZA ELETTRIFICATO</v>
      </c>
      <c r="C2325" s="23" t="str">
        <f>VLOOKUP($A2325,'[1]MAN PROG 2026'!$A$1:$AI$3379,3,FALSE)</f>
        <v>MEDICAL INTERIOR SUPPLY</v>
      </c>
      <c r="D2325" s="23" t="str">
        <f>VLOOKUP($A2325,'[1]MAN PROG 2026'!$A$1:$AI$3379,4,FALSE)</f>
        <v>LH 610</v>
      </c>
      <c r="E2325" s="23" t="str">
        <f>VLOOKUP($A2325,'[1]MAN PROG 2026'!$A$1:$AI$3379,5,FALSE)</f>
        <v>29805</v>
      </c>
      <c r="F2325" s="23" t="str">
        <f>VLOOKUP($A2325,'[1]MAN PROG 2026'!$A$1:$AI$3379,6,FALSE)</f>
        <v>SINGOLA</v>
      </c>
      <c r="G2325" s="23" t="str">
        <f>VLOOKUP($A2325,'[1]MAN PROG 2026'!$A$1:$AI$3379,7,FALSE)</f>
        <v>104094</v>
      </c>
      <c r="H2325" s="23">
        <f>VLOOKUP($A2325,'[1]MAN PROG 2026'!$A$1:$AI$3379,8,FALSE)</f>
        <v>0</v>
      </c>
      <c r="I2325" s="23" t="str">
        <f>VLOOKUP($A2325,'[1]MAN PROG 2026'!$A$1:$AI$3379,9,FALSE)</f>
        <v>S.PIETRO</v>
      </c>
      <c r="J2325" s="23" t="str">
        <f>VLOOKUP($A2325,'[1]MAN PROG 2026'!$A$1:$AI$3379,10,FALSE)</f>
        <v>S. G. GRANDE</v>
      </c>
      <c r="K2325" s="23" t="str">
        <f>VLOOKUP($A2325,'[1]MAN PROG 2026'!$A$1:$AI$3379,11,FALSE)</f>
        <v>S. G. GRANDE / S. CAMILLO</v>
      </c>
      <c r="L2325" s="24" t="str">
        <f>VLOOKUP($A2325,'[1]MAN PROG 2026'!$A$2:$AI$3379,12,FALSE)</f>
        <v>S. G. GRANDE / S. CAMILLO</v>
      </c>
      <c r="M2325" s="24" t="str">
        <f>VLOOKUP($A2325,'[1]MAN PROG 2026'!$A$2:$AI$3379,13,FALSE)</f>
        <v>SINGOLA</v>
      </c>
      <c r="N2325" s="24" t="str">
        <f>VLOOKUP($A2325,'[1]MAN PROG 2026'!$A$2:$AI$3379,14,FALSE)</f>
        <v>104094</v>
      </c>
      <c r="O2325" s="24">
        <f>VLOOKUP($A2325,'[1]MAN PROG 2026'!$A$2:$AI$3379,15,FALSE)</f>
        <v>0</v>
      </c>
      <c r="P2325" s="25" t="str">
        <f>VLOOKUP($A2325,'[1]MAN PROG 2026'!$A$2:$AI$3379,20,FALSE)</f>
        <v>DA FARE</v>
      </c>
      <c r="Q2325" s="9">
        <v>4094</v>
      </c>
      <c r="R2325" s="26">
        <v>46225</v>
      </c>
      <c r="S2325" s="8" t="s">
        <v>53</v>
      </c>
      <c r="T2325" s="37"/>
      <c r="U2325" s="27" t="s">
        <v>55</v>
      </c>
      <c r="V2325" s="27" t="s">
        <v>56</v>
      </c>
      <c r="W2325" s="27" t="s">
        <v>55</v>
      </c>
      <c r="X2325" s="27" t="s">
        <v>55</v>
      </c>
      <c r="Y2325" s="27" t="s">
        <v>55</v>
      </c>
      <c r="Z2325" s="27" t="s">
        <v>55</v>
      </c>
      <c r="AA2325" s="27" t="s">
        <v>55</v>
      </c>
      <c r="AB2325" s="27" t="s">
        <v>57</v>
      </c>
      <c r="AC2325" s="27" t="s">
        <v>58</v>
      </c>
      <c r="AD2325" s="27" t="s">
        <v>179</v>
      </c>
      <c r="AE2325" s="27" t="s">
        <v>88</v>
      </c>
      <c r="AF2325" s="27">
        <v>0.19400000000000001</v>
      </c>
      <c r="AG2325" s="9" t="s">
        <v>32</v>
      </c>
      <c r="AH2325" s="27" t="s">
        <v>70</v>
      </c>
      <c r="AI2325" s="27" t="s">
        <v>70</v>
      </c>
      <c r="AJ2325" s="27" t="s">
        <v>70</v>
      </c>
      <c r="AK2325" s="27" t="s">
        <v>61</v>
      </c>
      <c r="AL2325" s="27" t="s">
        <v>61</v>
      </c>
      <c r="AM2325" s="11">
        <v>54.4</v>
      </c>
      <c r="AN2325" s="28">
        <v>0.1</v>
      </c>
      <c r="AO2325" s="28" t="s">
        <v>204</v>
      </c>
      <c r="AP2325" s="29"/>
      <c r="AQ2325" s="30"/>
      <c r="AR2325" s="31"/>
      <c r="AS2325" s="32"/>
      <c r="AT2325" s="33"/>
      <c r="AU2325" s="34"/>
      <c r="AV2325" s="27" t="s">
        <v>62</v>
      </c>
      <c r="AW2325" s="27">
        <v>5625031</v>
      </c>
      <c r="AX2325" s="27" t="s">
        <v>63</v>
      </c>
      <c r="AY2325" s="27"/>
    </row>
    <row r="2326" spans="1:51" ht="24" customHeight="1" x14ac:dyDescent="0.3">
      <c r="A2326" s="22">
        <v>104096</v>
      </c>
      <c r="B2326" s="23" t="str">
        <f>VLOOKUP($A2326,'[1]MAN PROG 2026'!$A$1:$AI$3379,2,FALSE)</f>
        <v>SISTEMA DI ISOLAMENTO AD ALTO BIOCONTENIMENTO</v>
      </c>
      <c r="C2326" s="23" t="str">
        <f>VLOOKUP($A2326,'[1]MAN PROG 2026'!$A$1:$AI$3379,3,FALSE)</f>
        <v>OMP ENGINEERING SRL</v>
      </c>
      <c r="D2326" s="23" t="str">
        <f>VLOOKUP($A2326,'[1]MAN PROG 2026'!$A$1:$AI$3379,4,FALSE)</f>
        <v>STISOL</v>
      </c>
      <c r="E2326" s="23" t="str">
        <f>VLOOKUP($A2326,'[1]MAN PROG 2026'!$A$1:$AI$3379,5,FALSE)</f>
        <v>20.151</v>
      </c>
      <c r="F2326" s="23" t="str">
        <f>VLOOKUP($A2326,'[1]MAN PROG 2026'!$A$1:$AI$3379,6,FALSE)</f>
        <v>SINGOLA</v>
      </c>
      <c r="G2326" s="23" t="str">
        <f>VLOOKUP($A2326,'[1]MAN PROG 2026'!$A$1:$AI$3379,7,FALSE)</f>
        <v>104096</v>
      </c>
      <c r="H2326" s="23">
        <f>VLOOKUP($A2326,'[1]MAN PROG 2026'!$A$1:$AI$3379,8,FALSE)</f>
        <v>0</v>
      </c>
      <c r="I2326" s="23" t="str">
        <f>VLOOKUP($A2326,'[1]MAN PROG 2026'!$A$1:$AI$3379,9,FALSE)</f>
        <v>S.PIETRO</v>
      </c>
      <c r="J2326" s="23" t="str">
        <f>VLOOKUP($A2326,'[1]MAN PROG 2026'!$A$1:$AI$3379,10,FALSE)</f>
        <v>PRONTO SOCCORSO</v>
      </c>
      <c r="K2326" s="23" t="str">
        <f>VLOOKUP($A2326,'[1]MAN PROG 2026'!$A$1:$AI$3379,11,FALSE)</f>
        <v>S. G. GRANDE</v>
      </c>
      <c r="L2326" s="24" t="str">
        <f>VLOOKUP($A2326,'[1]MAN PROG 2026'!$A$2:$AI$3379,12,FALSE)</f>
        <v>NON TROVATO</v>
      </c>
      <c r="M2326" s="24">
        <f>VLOOKUP($A2326,'[1]MAN PROG 2026'!$A$2:$AI$3379,13,FALSE)</f>
        <v>0</v>
      </c>
      <c r="N2326" s="24">
        <f>VLOOKUP($A2326,'[1]MAN PROG 2026'!$A$2:$AI$3379,14,FALSE)</f>
        <v>0</v>
      </c>
      <c r="O2326" s="24">
        <f>VLOOKUP($A2326,'[1]MAN PROG 2026'!$A$2:$AI$3379,15,FALSE)</f>
        <v>0</v>
      </c>
      <c r="P2326" s="25" t="str">
        <f>VLOOKUP($A2326,'[1]MAN PROG 2026'!$A$2:$AI$3379,20,FALSE)</f>
        <v>NON PREVISTO</v>
      </c>
      <c r="Q2326" s="8"/>
      <c r="R2326" s="26"/>
      <c r="S2326" s="8"/>
      <c r="T2326" s="37"/>
      <c r="U2326" s="27"/>
      <c r="V2326" s="27"/>
      <c r="W2326" s="27"/>
      <c r="X2326" s="27"/>
      <c r="Y2326" s="27"/>
      <c r="Z2326" s="27"/>
      <c r="AA2326" s="27"/>
      <c r="AB2326" s="27"/>
      <c r="AC2326" s="27"/>
      <c r="AD2326" s="27"/>
      <c r="AE2326" s="27"/>
      <c r="AF2326" s="27"/>
      <c r="AG2326" s="9" t="s">
        <v>32</v>
      </c>
      <c r="AH2326" s="27"/>
      <c r="AI2326" s="27"/>
      <c r="AJ2326" s="27"/>
      <c r="AK2326" s="27"/>
      <c r="AL2326" s="27"/>
      <c r="AM2326" s="11"/>
      <c r="AN2326" s="28"/>
      <c r="AO2326" s="28"/>
      <c r="AP2326" s="29"/>
      <c r="AQ2326" s="30"/>
      <c r="AR2326" s="31"/>
      <c r="AS2326" s="32"/>
      <c r="AT2326" s="33"/>
      <c r="AU2326" s="34"/>
      <c r="AV2326" s="27"/>
      <c r="AW2326" s="27"/>
      <c r="AX2326" s="27"/>
      <c r="AY2326" s="27"/>
    </row>
    <row r="2327" spans="1:51" ht="24" customHeight="1" x14ac:dyDescent="0.3">
      <c r="A2327" s="22">
        <v>104097</v>
      </c>
      <c r="B2327" s="23" t="str">
        <f>VLOOKUP($A2327,'[1]MAN PROG 2026'!$A$1:$AI$3379,2,FALSE)</f>
        <v>POLTRONA PER TERAPIA</v>
      </c>
      <c r="C2327" s="23" t="str">
        <f>VLOOKUP($A2327,'[1]MAN PROG 2026'!$A$1:$AI$3379,3,FALSE)</f>
        <v>GARDHEN BILANCE SRL</v>
      </c>
      <c r="D2327" s="23" t="str">
        <f>VLOOKUP($A2327,'[1]MAN PROG 2026'!$A$1:$AI$3379,4,FALSE)</f>
        <v>STEPHEN H ECO VERSIONE 1</v>
      </c>
      <c r="E2327" s="23" t="str">
        <f>VLOOKUP($A2327,'[1]MAN PROG 2026'!$A$1:$AI$3379,5,FALSE)</f>
        <v>20DP1313</v>
      </c>
      <c r="F2327" s="23" t="str">
        <f>VLOOKUP($A2327,'[1]MAN PROG 2026'!$A$1:$AI$3379,6,FALSE)</f>
        <v>SINGOLA</v>
      </c>
      <c r="G2327" s="23" t="str">
        <f>VLOOKUP($A2327,'[1]MAN PROG 2026'!$A$1:$AI$3379,7,FALSE)</f>
        <v>104097</v>
      </c>
      <c r="H2327" s="23">
        <f>VLOOKUP($A2327,'[1]MAN PROG 2026'!$A$1:$AI$3379,8,FALSE)</f>
        <v>0</v>
      </c>
      <c r="I2327" s="23" t="str">
        <f>VLOOKUP($A2327,'[1]MAN PROG 2026'!$A$1:$AI$3379,9,FALSE)</f>
        <v>S.PIETRO</v>
      </c>
      <c r="J2327" s="23" t="str">
        <f>VLOOKUP($A2327,'[1]MAN PROG 2026'!$A$1:$AI$3379,10,FALSE)</f>
        <v>RADIOLOGIA</v>
      </c>
      <c r="K2327" s="23" t="str">
        <f>VLOOKUP($A2327,'[1]MAN PROG 2026'!$A$1:$AI$3379,11,FALSE)</f>
        <v>RADIOLOGIA</v>
      </c>
      <c r="L2327" s="24" t="str">
        <f>VLOOKUP($A2327,'[1]MAN PROG 2026'!$A$2:$AI$3379,12,FALSE)</f>
        <v>RADIOLOGIA (PREPARAZIONE RM)</v>
      </c>
      <c r="M2327" s="24" t="str">
        <f>VLOOKUP($A2327,'[1]MAN PROG 2026'!$A$2:$AI$3379,13,FALSE)</f>
        <v>SINGOLA</v>
      </c>
      <c r="N2327" s="24" t="str">
        <f>VLOOKUP($A2327,'[1]MAN PROG 2026'!$A$2:$AI$3379,14,FALSE)</f>
        <v>104097</v>
      </c>
      <c r="O2327" s="24">
        <f>VLOOKUP($A2327,'[1]MAN PROG 2026'!$A$2:$AI$3379,15,FALSE)</f>
        <v>0</v>
      </c>
      <c r="P2327" s="25" t="str">
        <f>VLOOKUP($A2327,'[1]MAN PROG 2026'!$A$2:$AI$3379,20,FALSE)</f>
        <v>NON PREVISTO</v>
      </c>
      <c r="Q2327" s="8"/>
      <c r="R2327" s="26"/>
      <c r="S2327" s="8"/>
      <c r="T2327" s="37"/>
      <c r="U2327" s="27"/>
      <c r="V2327" s="27"/>
      <c r="W2327" s="27"/>
      <c r="X2327" s="27"/>
      <c r="Y2327" s="27"/>
      <c r="Z2327" s="27"/>
      <c r="AA2327" s="27"/>
      <c r="AB2327" s="27"/>
      <c r="AC2327" s="27"/>
      <c r="AD2327" s="27"/>
      <c r="AE2327" s="27"/>
      <c r="AF2327" s="27"/>
      <c r="AG2327" s="9" t="s">
        <v>32</v>
      </c>
      <c r="AH2327" s="27"/>
      <c r="AI2327" s="27"/>
      <c r="AJ2327" s="27"/>
      <c r="AK2327" s="27"/>
      <c r="AL2327" s="27"/>
      <c r="AM2327" s="11"/>
      <c r="AN2327" s="28"/>
      <c r="AO2327" s="28"/>
      <c r="AP2327" s="29"/>
      <c r="AQ2327" s="30"/>
      <c r="AR2327" s="31"/>
      <c r="AS2327" s="32"/>
      <c r="AT2327" s="33"/>
      <c r="AU2327" s="34"/>
      <c r="AV2327" s="27"/>
      <c r="AW2327" s="27"/>
      <c r="AX2327" s="27"/>
      <c r="AY2327" s="27"/>
    </row>
    <row r="2328" spans="1:51" ht="24" customHeight="1" x14ac:dyDescent="0.3">
      <c r="A2328" s="22">
        <v>104098</v>
      </c>
      <c r="B2328" s="23" t="str">
        <f>VLOOKUP($A2328,'[1]MAN PROG 2026'!$A$1:$AI$3379,2,FALSE)</f>
        <v>POLTRONA PER TERAPIA</v>
      </c>
      <c r="C2328" s="23" t="str">
        <f>VLOOKUP($A2328,'[1]MAN PROG 2026'!$A$1:$AI$3379,3,FALSE)</f>
        <v>GARDHEN BILANCE SRL</v>
      </c>
      <c r="D2328" s="23" t="str">
        <f>VLOOKUP($A2328,'[1]MAN PROG 2026'!$A$1:$AI$3379,4,FALSE)</f>
        <v>STEPHEN H ECO VERSIONE 1</v>
      </c>
      <c r="E2328" s="23" t="str">
        <f>VLOOKUP($A2328,'[1]MAN PROG 2026'!$A$1:$AI$3379,5,FALSE)</f>
        <v>20DP1312</v>
      </c>
      <c r="F2328" s="23" t="str">
        <f>VLOOKUP($A2328,'[1]MAN PROG 2026'!$A$1:$AI$3379,6,FALSE)</f>
        <v>SINGOLA</v>
      </c>
      <c r="G2328" s="23" t="str">
        <f>VLOOKUP($A2328,'[1]MAN PROG 2026'!$A$1:$AI$3379,7,FALSE)</f>
        <v>104098</v>
      </c>
      <c r="H2328" s="23">
        <f>VLOOKUP($A2328,'[1]MAN PROG 2026'!$A$1:$AI$3379,8,FALSE)</f>
        <v>0</v>
      </c>
      <c r="I2328" s="23" t="str">
        <f>VLOOKUP($A2328,'[1]MAN PROG 2026'!$A$1:$AI$3379,9,FALSE)</f>
        <v>S.PIETRO</v>
      </c>
      <c r="J2328" s="23" t="str">
        <f>VLOOKUP($A2328,'[1]MAN PROG 2026'!$A$1:$AI$3379,10,FALSE)</f>
        <v>RADIOLOGIA</v>
      </c>
      <c r="K2328" s="23" t="str">
        <f>VLOOKUP($A2328,'[1]MAN PROG 2026'!$A$1:$AI$3379,11,FALSE)</f>
        <v>RADIOLOGIA</v>
      </c>
      <c r="L2328" s="24" t="str">
        <f>VLOOKUP($A2328,'[1]MAN PROG 2026'!$A$2:$AI$3379,12,FALSE)</f>
        <v>RIANIMAZIONE - NUOVA VERTICALE</v>
      </c>
      <c r="M2328" s="24" t="str">
        <f>VLOOKUP($A2328,'[1]MAN PROG 2026'!$A$2:$AI$3379,13,FALSE)</f>
        <v>SINGOLA</v>
      </c>
      <c r="N2328" s="24" t="str">
        <f>VLOOKUP($A2328,'[1]MAN PROG 2026'!$A$2:$AI$3379,14,FALSE)</f>
        <v>104098</v>
      </c>
      <c r="O2328" s="24">
        <f>VLOOKUP($A2328,'[1]MAN PROG 2026'!$A$2:$AI$3379,15,FALSE)</f>
        <v>0</v>
      </c>
      <c r="P2328" s="25" t="str">
        <f>VLOOKUP($A2328,'[1]MAN PROG 2026'!$A$2:$AI$3379,20,FALSE)</f>
        <v>DA FARE</v>
      </c>
      <c r="Q2328" s="9" t="str">
        <f>RIGHT(A2328,4)</f>
        <v>4098</v>
      </c>
      <c r="R2328" s="26">
        <v>46253</v>
      </c>
      <c r="S2328" s="8" t="s">
        <v>53</v>
      </c>
      <c r="T2328" s="37"/>
      <c r="U2328" s="27" t="s">
        <v>55</v>
      </c>
      <c r="V2328" s="27" t="s">
        <v>56</v>
      </c>
      <c r="W2328" s="27" t="s">
        <v>55</v>
      </c>
      <c r="X2328" s="27" t="s">
        <v>55</v>
      </c>
      <c r="Y2328" s="27" t="s">
        <v>55</v>
      </c>
      <c r="Z2328" s="27" t="s">
        <v>55</v>
      </c>
      <c r="AA2328" s="27" t="s">
        <v>55</v>
      </c>
      <c r="AB2328" s="27" t="s">
        <v>66</v>
      </c>
      <c r="AC2328" s="27" t="s">
        <v>58</v>
      </c>
      <c r="AD2328" s="27" t="s">
        <v>406</v>
      </c>
      <c r="AE2328" s="27" t="s">
        <v>88</v>
      </c>
      <c r="AF2328" s="27" t="s">
        <v>61</v>
      </c>
      <c r="AG2328" s="9" t="s">
        <v>32</v>
      </c>
      <c r="AH2328" s="27" t="s">
        <v>61</v>
      </c>
      <c r="AI2328" s="27" t="s">
        <v>70</v>
      </c>
      <c r="AJ2328" s="27" t="s">
        <v>61</v>
      </c>
      <c r="AK2328" s="27" t="s">
        <v>61</v>
      </c>
      <c r="AL2328" s="27" t="s">
        <v>70</v>
      </c>
      <c r="AM2328" s="11">
        <v>25.4</v>
      </c>
      <c r="AN2328" s="28" t="s">
        <v>61</v>
      </c>
      <c r="AO2328" s="28"/>
      <c r="AP2328" s="29"/>
      <c r="AQ2328" s="30"/>
      <c r="AR2328" s="31"/>
      <c r="AS2328" s="32"/>
      <c r="AT2328" s="33"/>
      <c r="AU2328" s="34"/>
      <c r="AV2328" s="27" t="s">
        <v>62</v>
      </c>
      <c r="AW2328" s="27">
        <v>5625031</v>
      </c>
      <c r="AX2328" s="27" t="s">
        <v>63</v>
      </c>
      <c r="AY2328" s="27"/>
    </row>
    <row r="2329" spans="1:51" ht="24" customHeight="1" x14ac:dyDescent="0.3">
      <c r="A2329" s="22">
        <v>104099</v>
      </c>
      <c r="B2329" s="23" t="str">
        <f>VLOOKUP($A2329,'[1]MAN PROG 2026'!$A$1:$AI$3379,2,FALSE)</f>
        <v>MONITOR</v>
      </c>
      <c r="C2329" s="23" t="str">
        <f>VLOOKUP($A2329,'[1]MAN PROG 2026'!$A$1:$AI$3379,3,FALSE)</f>
        <v>EDAN INSTRUMENTS INC</v>
      </c>
      <c r="D2329" s="23" t="str">
        <f>VLOOKUP($A2329,'[1]MAN PROG 2026'!$A$1:$AI$3379,4,FALSE)</f>
        <v>X 12</v>
      </c>
      <c r="E2329" s="23" t="str">
        <f>VLOOKUP($A2329,'[1]MAN PROG 2026'!$A$1:$AI$3379,5,FALSE)</f>
        <v>M20501550028</v>
      </c>
      <c r="F2329" s="23" t="str">
        <f>VLOOKUP($A2329,'[1]MAN PROG 2026'!$A$1:$AI$3379,6,FALSE)</f>
        <v>SINGOLA</v>
      </c>
      <c r="G2329" s="23" t="str">
        <f>VLOOKUP($A2329,'[1]MAN PROG 2026'!$A$1:$AI$3379,7,FALSE)</f>
        <v>104099</v>
      </c>
      <c r="H2329" s="23">
        <f>VLOOKUP($A2329,'[1]MAN PROG 2026'!$A$1:$AI$3379,8,FALSE)</f>
        <v>0</v>
      </c>
      <c r="I2329" s="23" t="str">
        <f>VLOOKUP($A2329,'[1]MAN PROG 2026'!$A$1:$AI$3379,9,FALSE)</f>
        <v>S.PIETRO</v>
      </c>
      <c r="J2329" s="23" t="str">
        <f>VLOOKUP($A2329,'[1]MAN PROG 2026'!$A$1:$AI$3379,10,FALSE)</f>
        <v>PRONTO SOCCORSO</v>
      </c>
      <c r="K2329" s="23" t="str">
        <f>VLOOKUP($A2329,'[1]MAN PROG 2026'!$A$1:$AI$3379,11,FALSE)</f>
        <v>PRONTO SOCCORSO</v>
      </c>
      <c r="L2329" s="24" t="str">
        <f>VLOOKUP($A2329,'[1]MAN PROG 2026'!$A$2:$AI$3379,12,FALSE)</f>
        <v>PRONTO SOCCORSO</v>
      </c>
      <c r="M2329" s="24" t="str">
        <f>VLOOKUP($A2329,'[1]MAN PROG 2026'!$A$2:$AI$3379,13,FALSE)</f>
        <v>SINGOLA</v>
      </c>
      <c r="N2329" s="24" t="str">
        <f>VLOOKUP($A2329,'[1]MAN PROG 2026'!$A$2:$AI$3379,14,FALSE)</f>
        <v>104099</v>
      </c>
      <c r="O2329" s="24">
        <f>VLOOKUP($A2329,'[1]MAN PROG 2026'!$A$2:$AI$3379,15,FALSE)</f>
        <v>0</v>
      </c>
      <c r="P2329" s="25" t="str">
        <f>VLOOKUP($A2329,'[1]MAN PROG 2026'!$A$2:$AI$3379,20,FALSE)</f>
        <v>DA FARE</v>
      </c>
      <c r="Q2329" s="9" t="str">
        <f t="shared" ref="Q2329:Q2330" si="84">RIGHT(A2329,4)</f>
        <v>4099</v>
      </c>
      <c r="R2329" s="26">
        <v>46262</v>
      </c>
      <c r="S2329" s="8" t="s">
        <v>53</v>
      </c>
      <c r="T2329" s="37"/>
      <c r="U2329" s="27" t="s">
        <v>55</v>
      </c>
      <c r="V2329" s="27" t="s">
        <v>56</v>
      </c>
      <c r="W2329" s="27" t="s">
        <v>55</v>
      </c>
      <c r="X2329" s="27" t="s">
        <v>55</v>
      </c>
      <c r="Y2329" s="27" t="s">
        <v>55</v>
      </c>
      <c r="Z2329" s="27" t="s">
        <v>55</v>
      </c>
      <c r="AA2329" s="27" t="s">
        <v>55</v>
      </c>
      <c r="AB2329" s="27" t="s">
        <v>57</v>
      </c>
      <c r="AC2329" s="27" t="s">
        <v>67</v>
      </c>
      <c r="AD2329" s="27" t="s">
        <v>393</v>
      </c>
      <c r="AE2329" s="27" t="s">
        <v>68</v>
      </c>
      <c r="AF2329" s="27" t="s">
        <v>967</v>
      </c>
      <c r="AG2329" s="9" t="s">
        <v>32</v>
      </c>
      <c r="AH2329" s="27" t="s">
        <v>70</v>
      </c>
      <c r="AI2329" s="27" t="s">
        <v>70</v>
      </c>
      <c r="AJ2329" s="27" t="s">
        <v>61</v>
      </c>
      <c r="AK2329" s="27" t="s">
        <v>968</v>
      </c>
      <c r="AL2329" s="27" t="s">
        <v>969</v>
      </c>
      <c r="AM2329" s="11">
        <v>70.400000000000006</v>
      </c>
      <c r="AN2329" s="28">
        <v>14.1</v>
      </c>
      <c r="AO2329" s="28" t="s">
        <v>71</v>
      </c>
      <c r="AP2329" s="29">
        <v>4.3</v>
      </c>
      <c r="AQ2329" s="30" t="s">
        <v>80</v>
      </c>
      <c r="AR2329" s="31">
        <v>2.9</v>
      </c>
      <c r="AS2329" s="32" t="s">
        <v>130</v>
      </c>
      <c r="AT2329" s="33"/>
      <c r="AU2329" s="34"/>
      <c r="AV2329" s="27" t="s">
        <v>62</v>
      </c>
      <c r="AW2329" s="27">
        <v>5625031</v>
      </c>
      <c r="AX2329" s="27" t="s">
        <v>63</v>
      </c>
      <c r="AY2329" s="27"/>
    </row>
    <row r="2330" spans="1:51" ht="24" customHeight="1" x14ac:dyDescent="0.3">
      <c r="A2330" s="22">
        <v>104100</v>
      </c>
      <c r="B2330" s="23" t="str">
        <f>VLOOKUP($A2330,'[1]MAN PROG 2026'!$A$1:$AI$3379,2,FALSE)</f>
        <v>MONITOR</v>
      </c>
      <c r="C2330" s="23" t="str">
        <f>VLOOKUP($A2330,'[1]MAN PROG 2026'!$A$1:$AI$3379,3,FALSE)</f>
        <v>EDAN INSTRUMENTS INC</v>
      </c>
      <c r="D2330" s="23" t="str">
        <f>VLOOKUP($A2330,'[1]MAN PROG 2026'!$A$1:$AI$3379,4,FALSE)</f>
        <v>X 12</v>
      </c>
      <c r="E2330" s="23" t="str">
        <f>VLOOKUP($A2330,'[1]MAN PROG 2026'!$A$1:$AI$3379,5,FALSE)</f>
        <v>M20501550022</v>
      </c>
      <c r="F2330" s="23" t="str">
        <f>VLOOKUP($A2330,'[1]MAN PROG 2026'!$A$1:$AI$3379,6,FALSE)</f>
        <v>SINGOLA</v>
      </c>
      <c r="G2330" s="23" t="str">
        <f>VLOOKUP($A2330,'[1]MAN PROG 2026'!$A$1:$AI$3379,7,FALSE)</f>
        <v>104100</v>
      </c>
      <c r="H2330" s="23">
        <f>VLOOKUP($A2330,'[1]MAN PROG 2026'!$A$1:$AI$3379,8,FALSE)</f>
        <v>0</v>
      </c>
      <c r="I2330" s="23" t="str">
        <f>VLOOKUP($A2330,'[1]MAN PROG 2026'!$A$1:$AI$3379,9,FALSE)</f>
        <v>S.PIETRO</v>
      </c>
      <c r="J2330" s="23" t="str">
        <f>VLOOKUP($A2330,'[1]MAN PROG 2026'!$A$1:$AI$3379,10,FALSE)</f>
        <v>S. CARLO CARDIOLOGIA</v>
      </c>
      <c r="K2330" s="23" t="str">
        <f>VLOOKUP($A2330,'[1]MAN PROG 2026'!$A$1:$AI$3379,11,FALSE)</f>
        <v>SALA OP. PAMPURI</v>
      </c>
      <c r="L2330" s="24" t="str">
        <f>VLOOKUP($A2330,'[1]MAN PROG 2026'!$A$2:$AI$3379,12,FALSE)</f>
        <v>PRONTO SOCCORSO</v>
      </c>
      <c r="M2330" s="24" t="str">
        <f>VLOOKUP($A2330,'[1]MAN PROG 2026'!$A$2:$AI$3379,13,FALSE)</f>
        <v>SINGOLA</v>
      </c>
      <c r="N2330" s="24" t="str">
        <f>VLOOKUP($A2330,'[1]MAN PROG 2026'!$A$2:$AI$3379,14,FALSE)</f>
        <v>104100</v>
      </c>
      <c r="O2330" s="24">
        <f>VLOOKUP($A2330,'[1]MAN PROG 2026'!$A$2:$AI$3379,15,FALSE)</f>
        <v>0</v>
      </c>
      <c r="P2330" s="25" t="str">
        <f>VLOOKUP($A2330,'[1]MAN PROG 2026'!$A$2:$AI$3379,20,FALSE)</f>
        <v>DA FARE</v>
      </c>
      <c r="Q2330" s="9" t="str">
        <f t="shared" si="84"/>
        <v>4100</v>
      </c>
      <c r="R2330" s="26">
        <v>46262</v>
      </c>
      <c r="S2330" s="8" t="s">
        <v>53</v>
      </c>
      <c r="T2330" s="37"/>
      <c r="U2330" s="27" t="s">
        <v>55</v>
      </c>
      <c r="V2330" s="27" t="s">
        <v>56</v>
      </c>
      <c r="W2330" s="27" t="s">
        <v>55</v>
      </c>
      <c r="X2330" s="27" t="s">
        <v>55</v>
      </c>
      <c r="Y2330" s="27" t="s">
        <v>55</v>
      </c>
      <c r="Z2330" s="27" t="s">
        <v>55</v>
      </c>
      <c r="AA2330" s="27" t="s">
        <v>55</v>
      </c>
      <c r="AB2330" s="27" t="s">
        <v>57</v>
      </c>
      <c r="AC2330" s="27" t="s">
        <v>67</v>
      </c>
      <c r="AD2330" s="27" t="s">
        <v>393</v>
      </c>
      <c r="AE2330" s="27" t="s">
        <v>68</v>
      </c>
      <c r="AF2330" s="27" t="s">
        <v>970</v>
      </c>
      <c r="AG2330" s="9" t="s">
        <v>32</v>
      </c>
      <c r="AH2330" s="27" t="s">
        <v>70</v>
      </c>
      <c r="AI2330" s="27" t="s">
        <v>70</v>
      </c>
      <c r="AJ2330" s="27" t="s">
        <v>61</v>
      </c>
      <c r="AK2330" s="27" t="s">
        <v>971</v>
      </c>
      <c r="AL2330" s="27" t="s">
        <v>972</v>
      </c>
      <c r="AM2330" s="11">
        <v>64.3</v>
      </c>
      <c r="AN2330" s="40">
        <v>15</v>
      </c>
      <c r="AO2330" s="28" t="s">
        <v>71</v>
      </c>
      <c r="AP2330" s="29">
        <v>6.1</v>
      </c>
      <c r="AQ2330" s="30" t="s">
        <v>80</v>
      </c>
      <c r="AR2330" s="31">
        <v>5.3</v>
      </c>
      <c r="AS2330" s="32" t="s">
        <v>130</v>
      </c>
      <c r="AT2330" s="33"/>
      <c r="AU2330" s="34"/>
      <c r="AV2330" s="27" t="s">
        <v>62</v>
      </c>
      <c r="AW2330" s="27">
        <v>5625031</v>
      </c>
      <c r="AX2330" s="27" t="s">
        <v>63</v>
      </c>
      <c r="AY2330" s="27"/>
    </row>
    <row r="2331" spans="1:51" ht="24" customHeight="1" x14ac:dyDescent="0.3">
      <c r="A2331" s="22">
        <v>104101</v>
      </c>
      <c r="B2331" s="23" t="str">
        <f>VLOOKUP($A2331,'[1]MAN PROG 2026'!$A$1:$AI$3379,2,FALSE)</f>
        <v>METAL DETECTOR PORTATILE</v>
      </c>
      <c r="C2331" s="23" t="str">
        <f>VLOOKUP($A2331,'[1]MAN PROG 2026'!$A$1:$AI$3379,3,FALSE)</f>
        <v>CEIA SPA COSTRUZIONI ELETTRONICHE INDUSTRIALI AUTOMATISMI</v>
      </c>
      <c r="D2331" s="23" t="str">
        <f>VLOOKUP($A2331,'[1]MAN PROG 2026'!$A$1:$AI$3379,4,FALSE)</f>
        <v>PD 240 CH</v>
      </c>
      <c r="E2331" s="23" t="str">
        <f>VLOOKUP($A2331,'[1]MAN PROG 2026'!$A$1:$AI$3379,5,FALSE)</f>
        <v>32100180009</v>
      </c>
      <c r="F2331" s="23" t="str">
        <f>VLOOKUP($A2331,'[1]MAN PROG 2026'!$A$1:$AI$3379,6,FALSE)</f>
        <v>PRINCIPALE</v>
      </c>
      <c r="G2331" s="23" t="str">
        <f>VLOOKUP($A2331,'[1]MAN PROG 2026'!$A$1:$AI$3379,7,FALSE)</f>
        <v>104101</v>
      </c>
      <c r="H2331" s="23">
        <f>VLOOKUP($A2331,'[1]MAN PROG 2026'!$A$1:$AI$3379,8,FALSE)</f>
        <v>0</v>
      </c>
      <c r="I2331" s="23" t="str">
        <f>VLOOKUP($A2331,'[1]MAN PROG 2026'!$A$1:$AI$3379,9,FALSE)</f>
        <v>S.PIETRO</v>
      </c>
      <c r="J2331" s="23" t="str">
        <f>VLOOKUP($A2331,'[1]MAN PROG 2026'!$A$1:$AI$3379,10,FALSE)</f>
        <v>RADIOLOGIA</v>
      </c>
      <c r="K2331" s="23" t="str">
        <f>VLOOKUP($A2331,'[1]MAN PROG 2026'!$A$1:$AI$3379,11,FALSE)</f>
        <v>RADIOLOGIA</v>
      </c>
      <c r="L2331" s="24" t="str">
        <f>VLOOKUP($A2331,'[1]MAN PROG 2026'!$A$2:$AI$3379,12,FALSE)</f>
        <v>RADIOLOGIA</v>
      </c>
      <c r="M2331" s="24" t="str">
        <f>VLOOKUP($A2331,'[1]MAN PROG 2026'!$A$2:$AI$3379,13,FALSE)</f>
        <v>PRINCIPALE</v>
      </c>
      <c r="N2331" s="24" t="str">
        <f>VLOOKUP($A2331,'[1]MAN PROG 2026'!$A$2:$AI$3379,14,FALSE)</f>
        <v>104101</v>
      </c>
      <c r="O2331" s="24">
        <f>VLOOKUP($A2331,'[1]MAN PROG 2026'!$A$2:$AI$3379,15,FALSE)</f>
        <v>0</v>
      </c>
      <c r="P2331" s="25" t="str">
        <f>VLOOKUP($A2331,'[1]MAN PROG 2026'!$A$2:$AI$3379,20,FALSE)</f>
        <v>DA FARE</v>
      </c>
      <c r="Q2331" s="9">
        <v>4101</v>
      </c>
      <c r="R2331" s="26">
        <v>46220</v>
      </c>
      <c r="S2331" s="8" t="s">
        <v>53</v>
      </c>
      <c r="T2331" s="37"/>
      <c r="U2331" s="27" t="s">
        <v>55</v>
      </c>
      <c r="V2331" s="27" t="s">
        <v>56</v>
      </c>
      <c r="W2331" s="27" t="s">
        <v>55</v>
      </c>
      <c r="X2331" s="27" t="s">
        <v>55</v>
      </c>
      <c r="Y2331" s="27" t="s">
        <v>55</v>
      </c>
      <c r="Z2331" s="27" t="s">
        <v>55</v>
      </c>
      <c r="AA2331" s="27" t="s">
        <v>55</v>
      </c>
      <c r="AB2331" s="27" t="s">
        <v>160</v>
      </c>
      <c r="AC2331" s="27" t="s">
        <v>58</v>
      </c>
      <c r="AD2331" s="27" t="s">
        <v>61</v>
      </c>
      <c r="AE2331" s="27" t="s">
        <v>124</v>
      </c>
      <c r="AF2331" s="27" t="s">
        <v>61</v>
      </c>
      <c r="AG2331" s="9" t="s">
        <v>32</v>
      </c>
      <c r="AH2331" s="27" t="s">
        <v>61</v>
      </c>
      <c r="AI2331" s="27" t="s">
        <v>61</v>
      </c>
      <c r="AJ2331" s="27" t="s">
        <v>61</v>
      </c>
      <c r="AK2331" s="27" t="s">
        <v>61</v>
      </c>
      <c r="AL2331" s="27" t="s">
        <v>61</v>
      </c>
      <c r="AM2331" s="9" t="s">
        <v>61</v>
      </c>
      <c r="AN2331" s="28" t="s">
        <v>61</v>
      </c>
      <c r="AO2331" s="28"/>
      <c r="AP2331" s="29"/>
      <c r="AQ2331" s="30"/>
      <c r="AR2331" s="31"/>
      <c r="AS2331" s="32"/>
      <c r="AT2331" s="33"/>
      <c r="AU2331" s="34"/>
      <c r="AV2331" s="27" t="s">
        <v>62</v>
      </c>
      <c r="AW2331" s="27">
        <v>5625031</v>
      </c>
      <c r="AX2331" s="27" t="s">
        <v>63</v>
      </c>
      <c r="AY2331" s="27"/>
    </row>
    <row r="2332" spans="1:51" ht="24" customHeight="1" x14ac:dyDescent="0.3">
      <c r="A2332" s="22">
        <v>104102</v>
      </c>
      <c r="B2332" s="23" t="str">
        <f>VLOOKUP($A2332,'[1]MAN PROG 2026'!$A$1:$AI$3379,2,FALSE)</f>
        <v>DOCKING STATION</v>
      </c>
      <c r="C2332" s="23" t="str">
        <f>VLOOKUP($A2332,'[1]MAN PROG 2026'!$A$1:$AI$3379,3,FALSE)</f>
        <v>CEIA SPA COSTRUZIONI ELETTRONICHE INDUSTRIALI AUTOMATISMI</v>
      </c>
      <c r="D2332" s="23" t="str">
        <f>VLOOKUP($A2332,'[1]MAN PROG 2026'!$A$1:$AI$3379,4,FALSE)</f>
        <v>HHDS CH</v>
      </c>
      <c r="E2332" s="23" t="str">
        <f>VLOOKUP($A2332,'[1]MAN PROG 2026'!$A$1:$AI$3379,5,FALSE)</f>
        <v>NR</v>
      </c>
      <c r="F2332" s="23" t="str">
        <f>VLOOKUP($A2332,'[1]MAN PROG 2026'!$A$1:$AI$3379,6,FALSE)</f>
        <v>COMPONENTE</v>
      </c>
      <c r="G2332" s="23" t="str">
        <f>VLOOKUP($A2332,'[1]MAN PROG 2026'!$A$1:$AI$3379,7,FALSE)</f>
        <v>104101</v>
      </c>
      <c r="H2332" s="23">
        <f>VLOOKUP($A2332,'[1]MAN PROG 2026'!$A$1:$AI$3379,8,FALSE)</f>
        <v>0</v>
      </c>
      <c r="I2332" s="23" t="str">
        <f>VLOOKUP($A2332,'[1]MAN PROG 2026'!$A$1:$AI$3379,9,FALSE)</f>
        <v>S.PIETRO</v>
      </c>
      <c r="J2332" s="23" t="str">
        <f>VLOOKUP($A2332,'[1]MAN PROG 2026'!$A$1:$AI$3379,10,FALSE)</f>
        <v>RADIOLOGIA</v>
      </c>
      <c r="K2332" s="23" t="str">
        <f>VLOOKUP($A2332,'[1]MAN PROG 2026'!$A$1:$AI$3379,11,FALSE)</f>
        <v>RADIOLOGIA</v>
      </c>
      <c r="L2332" s="24" t="str">
        <f>VLOOKUP($A2332,'[1]MAN PROG 2026'!$A$2:$AI$3379,12,FALSE)</f>
        <v>RADIOLOGIA</v>
      </c>
      <c r="M2332" s="24" t="str">
        <f>VLOOKUP($A2332,'[1]MAN PROG 2026'!$A$2:$AI$3379,13,FALSE)</f>
        <v>COMPONENTE</v>
      </c>
      <c r="N2332" s="24" t="str">
        <f>VLOOKUP($A2332,'[1]MAN PROG 2026'!$A$2:$AI$3379,14,FALSE)</f>
        <v>104101</v>
      </c>
      <c r="O2332" s="24">
        <f>VLOOKUP($A2332,'[1]MAN PROG 2026'!$A$2:$AI$3379,15,FALSE)</f>
        <v>0</v>
      </c>
      <c r="P2332" s="25" t="str">
        <f>VLOOKUP($A2332,'[1]MAN PROG 2026'!$A$2:$AI$3379,20,FALSE)</f>
        <v>DA FARE</v>
      </c>
      <c r="Q2332" s="9">
        <v>4102</v>
      </c>
      <c r="R2332" s="26">
        <v>46220</v>
      </c>
      <c r="S2332" s="8" t="s">
        <v>53</v>
      </c>
      <c r="T2332" s="37"/>
      <c r="U2332" s="27" t="s">
        <v>55</v>
      </c>
      <c r="V2332" s="27" t="s">
        <v>56</v>
      </c>
      <c r="W2332" s="27" t="s">
        <v>55</v>
      </c>
      <c r="X2332" s="27" t="s">
        <v>55</v>
      </c>
      <c r="Y2332" s="27" t="s">
        <v>55</v>
      </c>
      <c r="Z2332" s="27" t="s">
        <v>55</v>
      </c>
      <c r="AA2332" s="27" t="s">
        <v>55</v>
      </c>
      <c r="AB2332" s="27" t="s">
        <v>66</v>
      </c>
      <c r="AC2332" s="27" t="s">
        <v>61</v>
      </c>
      <c r="AD2332" s="27" t="s">
        <v>375</v>
      </c>
      <c r="AE2332" s="27" t="s">
        <v>68</v>
      </c>
      <c r="AF2332" s="27" t="s">
        <v>61</v>
      </c>
      <c r="AG2332" s="9" t="s">
        <v>32</v>
      </c>
      <c r="AH2332" s="27" t="s">
        <v>61</v>
      </c>
      <c r="AI2332" s="27" t="s">
        <v>70</v>
      </c>
      <c r="AJ2332" s="27" t="s">
        <v>61</v>
      </c>
      <c r="AK2332" s="27" t="s">
        <v>61</v>
      </c>
      <c r="AL2332" s="27" t="s">
        <v>61</v>
      </c>
      <c r="AM2332" s="11">
        <v>2.8</v>
      </c>
      <c r="AN2332" s="28" t="s">
        <v>61</v>
      </c>
      <c r="AO2332" s="28"/>
      <c r="AP2332" s="29"/>
      <c r="AQ2332" s="30"/>
      <c r="AR2332" s="31"/>
      <c r="AS2332" s="32"/>
      <c r="AT2332" s="33"/>
      <c r="AU2332" s="34"/>
      <c r="AV2332" s="27" t="s">
        <v>62</v>
      </c>
      <c r="AW2332" s="27">
        <v>5625031</v>
      </c>
      <c r="AX2332" s="27" t="s">
        <v>63</v>
      </c>
      <c r="AY2332" s="27"/>
    </row>
    <row r="2333" spans="1:51" ht="24" customHeight="1" x14ac:dyDescent="0.3">
      <c r="A2333" s="22">
        <v>104103</v>
      </c>
      <c r="B2333" s="23" t="str">
        <f>VLOOKUP($A2333,'[1]MAN PROG 2026'!$A$1:$AI$3379,2,FALSE)</f>
        <v>PULSOSSIMETRO</v>
      </c>
      <c r="C2333" s="23" t="str">
        <f>VLOOKUP($A2333,'[1]MAN PROG 2026'!$A$1:$AI$3379,3,FALSE)</f>
        <v>NELLCOR PURITAN BENNETT INC</v>
      </c>
      <c r="D2333" s="23" t="str">
        <f>VLOOKUP($A2333,'[1]MAN PROG 2026'!$A$1:$AI$3379,4,FALSE)</f>
        <v>N 560 OXIMAX</v>
      </c>
      <c r="E2333" s="23" t="str">
        <f>VLOOKUP($A2333,'[1]MAN PROG 2026'!$A$1:$AI$3379,5,FALSE)</f>
        <v>01109061086</v>
      </c>
      <c r="F2333" s="23" t="str">
        <f>VLOOKUP($A2333,'[1]MAN PROG 2026'!$A$1:$AI$3379,6,FALSE)</f>
        <v>SINGOLA</v>
      </c>
      <c r="G2333" s="23" t="str">
        <f>VLOOKUP($A2333,'[1]MAN PROG 2026'!$A$1:$AI$3379,7,FALSE)</f>
        <v>104103</v>
      </c>
      <c r="H2333" s="23">
        <f>VLOOKUP($A2333,'[1]MAN PROG 2026'!$A$1:$AI$3379,8,FALSE)</f>
        <v>0</v>
      </c>
      <c r="I2333" s="23" t="str">
        <f>VLOOKUP($A2333,'[1]MAN PROG 2026'!$A$1:$AI$3379,9,FALSE)</f>
        <v>S.PIETRO</v>
      </c>
      <c r="J2333" s="23" t="str">
        <f>VLOOKUP($A2333,'[1]MAN PROG 2026'!$A$1:$AI$3379,10,FALSE)</f>
        <v>MAGAZZINO TECNICO_x000D_</v>
      </c>
      <c r="K2333" s="23" t="str">
        <f>VLOOKUP($A2333,'[1]MAN PROG 2026'!$A$1:$AI$3379,11,FALSE)</f>
        <v>MEDICINA DEL LAVORO</v>
      </c>
      <c r="L2333" s="24" t="str">
        <f>VLOOKUP($A2333,'[1]MAN PROG 2026'!$A$2:$AI$3379,12,FALSE)</f>
        <v>MEDICINA DEL LAVORO</v>
      </c>
      <c r="M2333" s="24" t="str">
        <f>VLOOKUP($A2333,'[1]MAN PROG 2026'!$A$2:$AI$3379,13,FALSE)</f>
        <v>SINGOLA</v>
      </c>
      <c r="N2333" s="24" t="str">
        <f>VLOOKUP($A2333,'[1]MAN PROG 2026'!$A$2:$AI$3379,14,FALSE)</f>
        <v>104103</v>
      </c>
      <c r="O2333" s="24">
        <f>VLOOKUP($A2333,'[1]MAN PROG 2026'!$A$2:$AI$3379,15,FALSE)</f>
        <v>0</v>
      </c>
      <c r="P2333" s="25" t="str">
        <f>VLOOKUP($A2333,'[1]MAN PROG 2026'!$A$2:$AI$3379,20,FALSE)</f>
        <v>NON PREVISTO</v>
      </c>
      <c r="Q2333" s="8"/>
      <c r="R2333" s="26"/>
      <c r="S2333" s="8"/>
      <c r="T2333" s="37"/>
      <c r="U2333" s="27"/>
      <c r="V2333" s="27"/>
      <c r="W2333" s="27"/>
      <c r="X2333" s="27"/>
      <c r="Y2333" s="27"/>
      <c r="Z2333" s="27"/>
      <c r="AA2333" s="27"/>
      <c r="AB2333" s="27"/>
      <c r="AC2333" s="27"/>
      <c r="AD2333" s="27"/>
      <c r="AE2333" s="27"/>
      <c r="AF2333" s="27"/>
      <c r="AG2333" s="9" t="s">
        <v>32</v>
      </c>
      <c r="AH2333" s="27"/>
      <c r="AI2333" s="27"/>
      <c r="AJ2333" s="27"/>
      <c r="AK2333" s="27"/>
      <c r="AL2333" s="27"/>
      <c r="AM2333" s="11"/>
      <c r="AN2333" s="28"/>
      <c r="AO2333" s="28"/>
      <c r="AP2333" s="29"/>
      <c r="AQ2333" s="30"/>
      <c r="AR2333" s="31"/>
      <c r="AS2333" s="32"/>
      <c r="AT2333" s="33"/>
      <c r="AU2333" s="34"/>
      <c r="AV2333" s="27"/>
      <c r="AW2333" s="27"/>
      <c r="AX2333" s="27"/>
      <c r="AY2333" s="27"/>
    </row>
    <row r="2334" spans="1:51" ht="24" customHeight="1" x14ac:dyDescent="0.3">
      <c r="A2334" s="22">
        <v>104104</v>
      </c>
      <c r="B2334" s="23" t="str">
        <f>VLOOKUP($A2334,'[1]MAN PROG 2026'!$A$1:$AI$3379,2,FALSE)</f>
        <v>PULSOSSIMETRO</v>
      </c>
      <c r="C2334" s="23" t="str">
        <f>VLOOKUP($A2334,'[1]MAN PROG 2026'!$A$1:$AI$3379,3,FALSE)</f>
        <v>NELLCOR PURITAN BENNETT INC</v>
      </c>
      <c r="D2334" s="23" t="str">
        <f>VLOOKUP($A2334,'[1]MAN PROG 2026'!$A$1:$AI$3379,4,FALSE)</f>
        <v>N 600 OXIMAX</v>
      </c>
      <c r="E2334" s="23" t="str">
        <f>VLOOKUP($A2334,'[1]MAN PROG 2026'!$A$1:$AI$3379,5,FALSE)</f>
        <v>G11809404</v>
      </c>
      <c r="F2334" s="23" t="str">
        <f>VLOOKUP($A2334,'[1]MAN PROG 2026'!$A$1:$AI$3379,6,FALSE)</f>
        <v>SINGOLA</v>
      </c>
      <c r="G2334" s="23" t="str">
        <f>VLOOKUP($A2334,'[1]MAN PROG 2026'!$A$1:$AI$3379,7,FALSE)</f>
        <v>104104</v>
      </c>
      <c r="H2334" s="23">
        <f>VLOOKUP($A2334,'[1]MAN PROG 2026'!$A$1:$AI$3379,8,FALSE)</f>
        <v>0</v>
      </c>
      <c r="I2334" s="23" t="str">
        <f>VLOOKUP($A2334,'[1]MAN PROG 2026'!$A$1:$AI$3379,9,FALSE)</f>
        <v>S.PIETRO</v>
      </c>
      <c r="J2334" s="23" t="str">
        <f>VLOOKUP($A2334,'[1]MAN PROG 2026'!$A$1:$AI$3379,10,FALSE)</f>
        <v>S. CARLO CARDIOLOGIA</v>
      </c>
      <c r="K2334" s="23" t="str">
        <f>VLOOKUP($A2334,'[1]MAN PROG 2026'!$A$1:$AI$3379,11,FALSE)</f>
        <v>PRONTO SOCCORSO</v>
      </c>
      <c r="L2334" s="24" t="str">
        <f>VLOOKUP($A2334,'[1]MAN PROG 2026'!$A$2:$AI$3379,12,FALSE)</f>
        <v>PRONTO SOCCORSO</v>
      </c>
      <c r="M2334" s="24" t="str">
        <f>VLOOKUP($A2334,'[1]MAN PROG 2026'!$A$2:$AI$3379,13,FALSE)</f>
        <v>SINGOLA</v>
      </c>
      <c r="N2334" s="24" t="str">
        <f>VLOOKUP($A2334,'[1]MAN PROG 2026'!$A$2:$AI$3379,14,FALSE)</f>
        <v>104104</v>
      </c>
      <c r="O2334" s="24">
        <f>VLOOKUP($A2334,'[1]MAN PROG 2026'!$A$2:$AI$3379,15,FALSE)</f>
        <v>0</v>
      </c>
      <c r="P2334" s="25" t="str">
        <f>VLOOKUP($A2334,'[1]MAN PROG 2026'!$A$2:$AI$3379,20,FALSE)</f>
        <v>DA FARE</v>
      </c>
      <c r="Q2334" s="8" t="s">
        <v>973</v>
      </c>
      <c r="R2334" s="26">
        <v>46262</v>
      </c>
      <c r="S2334" s="8" t="s">
        <v>53</v>
      </c>
      <c r="T2334" s="37"/>
      <c r="U2334" s="27" t="s">
        <v>55</v>
      </c>
      <c r="V2334" s="27" t="s">
        <v>56</v>
      </c>
      <c r="W2334" s="27" t="s">
        <v>55</v>
      </c>
      <c r="X2334" s="27" t="s">
        <v>55</v>
      </c>
      <c r="Y2334" s="27" t="s">
        <v>55</v>
      </c>
      <c r="Z2334" s="27" t="s">
        <v>55</v>
      </c>
      <c r="AA2334" s="27" t="s">
        <v>55</v>
      </c>
      <c r="AB2334" s="27" t="s">
        <v>57</v>
      </c>
      <c r="AC2334" s="27" t="s">
        <v>73</v>
      </c>
      <c r="AD2334" s="27" t="s">
        <v>163</v>
      </c>
      <c r="AE2334" s="27" t="s">
        <v>68</v>
      </c>
      <c r="AF2334" s="27" t="s">
        <v>974</v>
      </c>
      <c r="AG2334" s="9" t="s">
        <v>32</v>
      </c>
      <c r="AH2334" s="27" t="s">
        <v>70</v>
      </c>
      <c r="AI2334" s="27" t="s">
        <v>70</v>
      </c>
      <c r="AJ2334" s="27" t="s">
        <v>61</v>
      </c>
      <c r="AK2334" s="27" t="s">
        <v>70</v>
      </c>
      <c r="AL2334" s="27" t="s">
        <v>70</v>
      </c>
      <c r="AM2334" s="11">
        <v>3.9</v>
      </c>
      <c r="AN2334" s="28">
        <v>5.0999999999999996</v>
      </c>
      <c r="AO2334" s="28" t="s">
        <v>80</v>
      </c>
      <c r="AP2334" s="29"/>
      <c r="AQ2334" s="30"/>
      <c r="AR2334" s="31"/>
      <c r="AS2334" s="32"/>
      <c r="AT2334" s="33"/>
      <c r="AU2334" s="34"/>
      <c r="AV2334" s="27" t="s">
        <v>62</v>
      </c>
      <c r="AW2334" s="27">
        <v>5625031</v>
      </c>
      <c r="AX2334" s="27" t="s">
        <v>63</v>
      </c>
      <c r="AY2334" s="27"/>
    </row>
    <row r="2335" spans="1:51" ht="24" customHeight="1" x14ac:dyDescent="0.3">
      <c r="A2335" s="22">
        <v>104105</v>
      </c>
      <c r="B2335" s="23" t="str">
        <f>VLOOKUP($A2335,'[1]MAN PROG 2026'!$A$1:$AI$3379,2,FALSE)</f>
        <v>PULSOSSIMETRO</v>
      </c>
      <c r="C2335" s="23" t="str">
        <f>VLOOKUP($A2335,'[1]MAN PROG 2026'!$A$1:$AI$3379,3,FALSE)</f>
        <v>NELLCOR PURITAN BENNETT INC</v>
      </c>
      <c r="D2335" s="23" t="str">
        <f>VLOOKUP($A2335,'[1]MAN PROG 2026'!$A$1:$AI$3379,4,FALSE)</f>
        <v>BEDSIDE LIBRA</v>
      </c>
      <c r="E2335" s="23" t="str">
        <f>VLOOKUP($A2335,'[1]MAN PROG 2026'!$A$1:$AI$3379,5,FALSE)</f>
        <v>MBB1501760</v>
      </c>
      <c r="F2335" s="23" t="str">
        <f>VLOOKUP($A2335,'[1]MAN PROG 2026'!$A$1:$AI$3379,6,FALSE)</f>
        <v>SINGOLA</v>
      </c>
      <c r="G2335" s="23" t="str">
        <f>VLOOKUP($A2335,'[1]MAN PROG 2026'!$A$1:$AI$3379,7,FALSE)</f>
        <v>104105</v>
      </c>
      <c r="H2335" s="23">
        <f>VLOOKUP($A2335,'[1]MAN PROG 2026'!$A$1:$AI$3379,8,FALSE)</f>
        <v>0</v>
      </c>
      <c r="I2335" s="23" t="str">
        <f>VLOOKUP($A2335,'[1]MAN PROG 2026'!$A$1:$AI$3379,9,FALSE)</f>
        <v>S.PIETRO</v>
      </c>
      <c r="J2335" s="23" t="str">
        <f>VLOOKUP($A2335,'[1]MAN PROG 2026'!$A$1:$AI$3379,10,FALSE)</f>
        <v>S. CARLO CARDIOLOGIA</v>
      </c>
      <c r="K2335" s="23" t="str">
        <f>VLOOKUP($A2335,'[1]MAN PROG 2026'!$A$1:$AI$3379,11,FALSE)</f>
        <v>S. CARLO CARDIOLOGIA</v>
      </c>
      <c r="L2335" s="24" t="str">
        <f>VLOOKUP($A2335,'[1]MAN PROG 2026'!$A$2:$AI$3379,12,FALSE)</f>
        <v>S. CAMILLO (MED. UOMINI)</v>
      </c>
      <c r="M2335" s="24" t="str">
        <f>VLOOKUP($A2335,'[1]MAN PROG 2026'!$A$2:$AI$3379,13,FALSE)</f>
        <v>SINGOLA</v>
      </c>
      <c r="N2335" s="24" t="str">
        <f>VLOOKUP($A2335,'[1]MAN PROG 2026'!$A$2:$AI$3379,14,FALSE)</f>
        <v>104105</v>
      </c>
      <c r="O2335" s="24">
        <f>VLOOKUP($A2335,'[1]MAN PROG 2026'!$A$2:$AI$3379,15,FALSE)</f>
        <v>0</v>
      </c>
      <c r="P2335" s="25" t="str">
        <f>VLOOKUP($A2335,'[1]MAN PROG 2026'!$A$2:$AI$3379,20,FALSE)</f>
        <v>DA FARE</v>
      </c>
      <c r="Q2335" s="9">
        <v>4105</v>
      </c>
      <c r="R2335" s="26">
        <v>46225</v>
      </c>
      <c r="S2335" s="8" t="s">
        <v>53</v>
      </c>
      <c r="T2335" s="37"/>
      <c r="U2335" s="27" t="s">
        <v>55</v>
      </c>
      <c r="V2335" s="27" t="s">
        <v>56</v>
      </c>
      <c r="W2335" s="27" t="s">
        <v>55</v>
      </c>
      <c r="X2335" s="27" t="s">
        <v>55</v>
      </c>
      <c r="Y2335" s="27" t="s">
        <v>55</v>
      </c>
      <c r="Z2335" s="27" t="s">
        <v>55</v>
      </c>
      <c r="AA2335" s="27" t="s">
        <v>55</v>
      </c>
      <c r="AB2335" s="27" t="s">
        <v>57</v>
      </c>
      <c r="AC2335" s="27" t="s">
        <v>73</v>
      </c>
      <c r="AD2335" s="27" t="s">
        <v>179</v>
      </c>
      <c r="AE2335" s="27" t="s">
        <v>68</v>
      </c>
      <c r="AF2335" s="27" t="s">
        <v>975</v>
      </c>
      <c r="AG2335" s="9" t="s">
        <v>32</v>
      </c>
      <c r="AH2335" s="27" t="s">
        <v>70</v>
      </c>
      <c r="AI2335" s="27" t="s">
        <v>70</v>
      </c>
      <c r="AJ2335" s="27" t="s">
        <v>61</v>
      </c>
      <c r="AK2335" s="27" t="s">
        <v>70</v>
      </c>
      <c r="AL2335" s="27" t="s">
        <v>70</v>
      </c>
      <c r="AM2335" s="11">
        <v>24.4</v>
      </c>
      <c r="AN2335" s="28">
        <v>4.2</v>
      </c>
      <c r="AO2335" s="28" t="s">
        <v>80</v>
      </c>
      <c r="AP2335" s="29"/>
      <c r="AQ2335" s="30"/>
      <c r="AR2335" s="31"/>
      <c r="AS2335" s="32"/>
      <c r="AT2335" s="33"/>
      <c r="AU2335" s="34"/>
      <c r="AV2335" s="27" t="s">
        <v>62</v>
      </c>
      <c r="AW2335" s="27">
        <v>5625031</v>
      </c>
      <c r="AX2335" s="27" t="s">
        <v>63</v>
      </c>
      <c r="AY2335" s="27"/>
    </row>
    <row r="2336" spans="1:51" ht="24" customHeight="1" x14ac:dyDescent="0.3">
      <c r="A2336" s="22">
        <v>104106</v>
      </c>
      <c r="B2336" s="23" t="str">
        <f>VLOOKUP($A2336,'[1]MAN PROG 2026'!$A$1:$AI$3379,2,FALSE)</f>
        <v>PULSOSSIMETRO</v>
      </c>
      <c r="C2336" s="23" t="str">
        <f>VLOOKUP($A2336,'[1]MAN PROG 2026'!$A$1:$AI$3379,3,FALSE)</f>
        <v>NELLCOR PURITAN BENNETT INC</v>
      </c>
      <c r="D2336" s="23" t="str">
        <f>VLOOKUP($A2336,'[1]MAN PROG 2026'!$A$1:$AI$3379,4,FALSE)</f>
        <v>BEDSIDE LIBRA</v>
      </c>
      <c r="E2336" s="23" t="str">
        <f>VLOOKUP($A2336,'[1]MAN PROG 2026'!$A$1:$AI$3379,5,FALSE)</f>
        <v>MBB1200448</v>
      </c>
      <c r="F2336" s="23" t="str">
        <f>VLOOKUP($A2336,'[1]MAN PROG 2026'!$A$1:$AI$3379,6,FALSE)</f>
        <v>SINGOLA</v>
      </c>
      <c r="G2336" s="23" t="str">
        <f>VLOOKUP($A2336,'[1]MAN PROG 2026'!$A$1:$AI$3379,7,FALSE)</f>
        <v>104106</v>
      </c>
      <c r="H2336" s="23">
        <f>VLOOKUP($A2336,'[1]MAN PROG 2026'!$A$1:$AI$3379,8,FALSE)</f>
        <v>0</v>
      </c>
      <c r="I2336" s="23" t="str">
        <f>VLOOKUP($A2336,'[1]MAN PROG 2026'!$A$1:$AI$3379,9,FALSE)</f>
        <v>S.PIETRO</v>
      </c>
      <c r="J2336" s="23" t="str">
        <f>VLOOKUP($A2336,'[1]MAN PROG 2026'!$A$1:$AI$3379,10,FALSE)</f>
        <v>S. CARLO CARDIOLOGIA</v>
      </c>
      <c r="K2336" s="23" t="str">
        <f>VLOOKUP($A2336,'[1]MAN PROG 2026'!$A$1:$AI$3379,11,FALSE)</f>
        <v>UTIN</v>
      </c>
      <c r="L2336" s="24" t="str">
        <f>VLOOKUP($A2336,'[1]MAN PROG 2026'!$A$2:$AI$3379,12,FALSE)</f>
        <v>UTIN</v>
      </c>
      <c r="M2336" s="24" t="str">
        <f>VLOOKUP($A2336,'[1]MAN PROG 2026'!$A$2:$AI$3379,13,FALSE)</f>
        <v>SINGOLA</v>
      </c>
      <c r="N2336" s="24">
        <f>VLOOKUP($A2336,'[1]MAN PROG 2026'!$A$2:$AI$3379,14,FALSE)</f>
        <v>104106</v>
      </c>
      <c r="O2336" s="24">
        <f>VLOOKUP($A2336,'[1]MAN PROG 2026'!$A$2:$AI$3379,15,FALSE)</f>
        <v>0</v>
      </c>
      <c r="P2336" s="25" t="str">
        <f>VLOOKUP($A2336,'[1]MAN PROG 2026'!$A$2:$AI$3379,20,FALSE)</f>
        <v>DA FARE</v>
      </c>
      <c r="Q2336" s="9">
        <v>4106</v>
      </c>
      <c r="R2336" s="26">
        <v>46148</v>
      </c>
      <c r="S2336" s="8" t="s">
        <v>53</v>
      </c>
      <c r="T2336" s="37"/>
      <c r="U2336" s="27" t="s">
        <v>55</v>
      </c>
      <c r="V2336" s="27" t="s">
        <v>56</v>
      </c>
      <c r="W2336" s="27" t="s">
        <v>55</v>
      </c>
      <c r="X2336" s="27" t="s">
        <v>55</v>
      </c>
      <c r="Y2336" s="27" t="s">
        <v>55</v>
      </c>
      <c r="Z2336" s="27" t="s">
        <v>55</v>
      </c>
      <c r="AA2336" s="27" t="s">
        <v>55</v>
      </c>
      <c r="AB2336" s="27" t="s">
        <v>57</v>
      </c>
      <c r="AC2336" s="27" t="s">
        <v>73</v>
      </c>
      <c r="AD2336" s="27" t="s">
        <v>288</v>
      </c>
      <c r="AE2336" s="27" t="s">
        <v>68</v>
      </c>
      <c r="AF2336" s="27" t="s">
        <v>976</v>
      </c>
      <c r="AG2336" s="9" t="s">
        <v>32</v>
      </c>
      <c r="AH2336" s="27" t="s">
        <v>70</v>
      </c>
      <c r="AI2336" s="27" t="s">
        <v>70</v>
      </c>
      <c r="AJ2336" s="27" t="s">
        <v>61</v>
      </c>
      <c r="AK2336" s="27" t="s">
        <v>70</v>
      </c>
      <c r="AL2336" s="27" t="s">
        <v>70</v>
      </c>
      <c r="AM2336" s="11">
        <v>28.2</v>
      </c>
      <c r="AN2336" s="28">
        <v>7.1</v>
      </c>
      <c r="AO2336" s="28" t="s">
        <v>80</v>
      </c>
      <c r="AP2336" s="29"/>
      <c r="AQ2336" s="30"/>
      <c r="AR2336" s="31"/>
      <c r="AS2336" s="32"/>
      <c r="AT2336" s="33"/>
      <c r="AU2336" s="34"/>
      <c r="AV2336" s="27" t="s">
        <v>62</v>
      </c>
      <c r="AW2336" s="27">
        <v>5625031</v>
      </c>
      <c r="AX2336" s="27" t="s">
        <v>63</v>
      </c>
      <c r="AY2336" s="27"/>
    </row>
    <row r="2337" spans="1:52" ht="24" customHeight="1" x14ac:dyDescent="0.3">
      <c r="A2337" s="22">
        <v>104107</v>
      </c>
      <c r="B2337" s="23" t="str">
        <f>VLOOKUP($A2337,'[1]MAN PROG 2026'!$A$1:$AI$3379,2,FALSE)</f>
        <v>PULSOSSIMETRO</v>
      </c>
      <c r="C2337" s="23" t="str">
        <f>VLOOKUP($A2337,'[1]MAN PROG 2026'!$A$1:$AI$3379,3,FALSE)</f>
        <v>NELLCOR PURITAN BENNETT INC</v>
      </c>
      <c r="D2337" s="23" t="str">
        <f>VLOOKUP($A2337,'[1]MAN PROG 2026'!$A$1:$AI$3379,4,FALSE)</f>
        <v>BEDSIDE LIBRA</v>
      </c>
      <c r="E2337" s="23" t="str">
        <f>VLOOKUP($A2337,'[1]MAN PROG 2026'!$A$1:$AI$3379,5,FALSE)</f>
        <v>MBB1200693</v>
      </c>
      <c r="F2337" s="23" t="str">
        <f>VLOOKUP($A2337,'[1]MAN PROG 2026'!$A$1:$AI$3379,6,FALSE)</f>
        <v>SINGOLA</v>
      </c>
      <c r="G2337" s="23" t="str">
        <f>VLOOKUP($A2337,'[1]MAN PROG 2026'!$A$1:$AI$3379,7,FALSE)</f>
        <v>104107</v>
      </c>
      <c r="H2337" s="23">
        <f>VLOOKUP($A2337,'[1]MAN PROG 2026'!$A$1:$AI$3379,8,FALSE)</f>
        <v>0</v>
      </c>
      <c r="I2337" s="23" t="str">
        <f>VLOOKUP($A2337,'[1]MAN PROG 2026'!$A$1:$AI$3379,9,FALSE)</f>
        <v>S.PIETRO</v>
      </c>
      <c r="J2337" s="23" t="str">
        <f>VLOOKUP($A2337,'[1]MAN PROG 2026'!$A$1:$AI$3379,10,FALSE)</f>
        <v>S. CARLO CARDIOLOGIA</v>
      </c>
      <c r="K2337" s="23" t="str">
        <f>VLOOKUP($A2337,'[1]MAN PROG 2026'!$A$1:$AI$3379,11,FALSE)</f>
        <v>UTIN</v>
      </c>
      <c r="L2337" s="24" t="str">
        <f>VLOOKUP($A2337,'[1]MAN PROG 2026'!$A$2:$AI$3379,12,FALSE)</f>
        <v>UTIN</v>
      </c>
      <c r="M2337" s="24" t="str">
        <f>VLOOKUP($A2337,'[1]MAN PROG 2026'!$A$2:$AI$3379,13,FALSE)</f>
        <v>SINGOLA</v>
      </c>
      <c r="N2337" s="24">
        <f>VLOOKUP($A2337,'[1]MAN PROG 2026'!$A$2:$AI$3379,14,FALSE)</f>
        <v>104107</v>
      </c>
      <c r="O2337" s="24">
        <f>VLOOKUP($A2337,'[1]MAN PROG 2026'!$A$2:$AI$3379,15,FALSE)</f>
        <v>0</v>
      </c>
      <c r="P2337" s="25" t="str">
        <f>VLOOKUP($A2337,'[1]MAN PROG 2026'!$A$2:$AI$3379,20,FALSE)</f>
        <v>DA FARE</v>
      </c>
      <c r="Q2337" s="9">
        <v>4107</v>
      </c>
      <c r="R2337" s="26">
        <v>46148</v>
      </c>
      <c r="S2337" s="8" t="s">
        <v>53</v>
      </c>
      <c r="T2337" s="37"/>
      <c r="U2337" s="27" t="s">
        <v>55</v>
      </c>
      <c r="V2337" s="27" t="s">
        <v>56</v>
      </c>
      <c r="W2337" s="27" t="s">
        <v>55</v>
      </c>
      <c r="X2337" s="27" t="s">
        <v>55</v>
      </c>
      <c r="Y2337" s="27" t="s">
        <v>55</v>
      </c>
      <c r="Z2337" s="27" t="s">
        <v>55</v>
      </c>
      <c r="AA2337" s="27" t="s">
        <v>55</v>
      </c>
      <c r="AB2337" s="27" t="s">
        <v>57</v>
      </c>
      <c r="AC2337" s="27" t="s">
        <v>73</v>
      </c>
      <c r="AD2337" s="27" t="s">
        <v>288</v>
      </c>
      <c r="AE2337" s="27" t="s">
        <v>68</v>
      </c>
      <c r="AF2337" s="27" t="s">
        <v>976</v>
      </c>
      <c r="AG2337" s="9" t="s">
        <v>32</v>
      </c>
      <c r="AH2337" s="27" t="s">
        <v>70</v>
      </c>
      <c r="AI2337" s="27" t="s">
        <v>70</v>
      </c>
      <c r="AJ2337" s="27" t="s">
        <v>61</v>
      </c>
      <c r="AK2337" s="27" t="s">
        <v>70</v>
      </c>
      <c r="AL2337" s="27" t="s">
        <v>70</v>
      </c>
      <c r="AM2337" s="11">
        <v>30.1</v>
      </c>
      <c r="AN2337" s="28">
        <v>7.8</v>
      </c>
      <c r="AO2337" s="28" t="s">
        <v>80</v>
      </c>
      <c r="AP2337" s="29"/>
      <c r="AQ2337" s="30"/>
      <c r="AR2337" s="31"/>
      <c r="AS2337" s="32"/>
      <c r="AT2337" s="33"/>
      <c r="AU2337" s="34"/>
      <c r="AV2337" s="27" t="s">
        <v>62</v>
      </c>
      <c r="AW2337" s="27">
        <v>5625031</v>
      </c>
      <c r="AX2337" s="27" t="s">
        <v>63</v>
      </c>
      <c r="AY2337" s="27"/>
    </row>
    <row r="2338" spans="1:52" ht="24" customHeight="1" x14ac:dyDescent="0.3">
      <c r="A2338" s="22">
        <v>104108</v>
      </c>
      <c r="B2338" s="23" t="str">
        <f>VLOOKUP($A2338,'[1]MAN PROG 2026'!$A$1:$AI$3379,2,FALSE)</f>
        <v>PULSOSSIMETRO</v>
      </c>
      <c r="C2338" s="23" t="str">
        <f>VLOOKUP($A2338,'[1]MAN PROG 2026'!$A$1:$AI$3379,3,FALSE)</f>
        <v>NELLCOR PURITAN BENNETT INC</v>
      </c>
      <c r="D2338" s="23" t="str">
        <f>VLOOKUP($A2338,'[1]MAN PROG 2026'!$A$1:$AI$3379,4,FALSE)</f>
        <v>BEDSIDE LIBRA</v>
      </c>
      <c r="E2338" s="23" t="str">
        <f>VLOOKUP($A2338,'[1]MAN PROG 2026'!$A$1:$AI$3379,5,FALSE)</f>
        <v>MBB1700773</v>
      </c>
      <c r="F2338" s="23" t="str">
        <f>VLOOKUP($A2338,'[1]MAN PROG 2026'!$A$1:$AI$3379,6,FALSE)</f>
        <v>SINGOLA</v>
      </c>
      <c r="G2338" s="23" t="str">
        <f>VLOOKUP($A2338,'[1]MAN PROG 2026'!$A$1:$AI$3379,7,FALSE)</f>
        <v>104108</v>
      </c>
      <c r="H2338" s="23">
        <f>VLOOKUP($A2338,'[1]MAN PROG 2026'!$A$1:$AI$3379,8,FALSE)</f>
        <v>0</v>
      </c>
      <c r="I2338" s="23" t="str">
        <f>VLOOKUP($A2338,'[1]MAN PROG 2026'!$A$1:$AI$3379,9,FALSE)</f>
        <v>S.PIETRO</v>
      </c>
      <c r="J2338" s="23" t="str">
        <f>VLOOKUP($A2338,'[1]MAN PROG 2026'!$A$1:$AI$3379,10,FALSE)</f>
        <v>S. CATERINA SOLVENTI</v>
      </c>
      <c r="K2338" s="23" t="str">
        <f>VLOOKUP($A2338,'[1]MAN PROG 2026'!$A$1:$AI$3379,11,FALSE)</f>
        <v>S. CARLO SOLVENTI</v>
      </c>
      <c r="L2338" s="24" t="str">
        <f>VLOOKUP($A2338,'[1]MAN PROG 2026'!$A$2:$AI$3379,12,FALSE)</f>
        <v>S. CARLO SOLVENTI</v>
      </c>
      <c r="M2338" s="24" t="str">
        <f>VLOOKUP($A2338,'[1]MAN PROG 2026'!$A$2:$AI$3379,13,FALSE)</f>
        <v>SINGOLA</v>
      </c>
      <c r="N2338" s="24" t="str">
        <f>VLOOKUP($A2338,'[1]MAN PROG 2026'!$A$2:$AI$3379,14,FALSE)</f>
        <v>104108</v>
      </c>
      <c r="O2338" s="24">
        <f>VLOOKUP($A2338,'[1]MAN PROG 2026'!$A$2:$AI$3379,15,FALSE)</f>
        <v>0</v>
      </c>
      <c r="P2338" s="25" t="str">
        <f>VLOOKUP($A2338,'[1]MAN PROG 2026'!$A$2:$AI$3379,20,FALSE)</f>
        <v>DA FARE</v>
      </c>
      <c r="Q2338" s="9">
        <v>4108</v>
      </c>
      <c r="R2338" s="26">
        <v>46026</v>
      </c>
      <c r="S2338" s="8" t="s">
        <v>53</v>
      </c>
      <c r="T2338" s="37"/>
      <c r="U2338" s="27" t="s">
        <v>55</v>
      </c>
      <c r="V2338" s="27" t="s">
        <v>56</v>
      </c>
      <c r="W2338" s="27" t="s">
        <v>55</v>
      </c>
      <c r="X2338" s="27" t="s">
        <v>55</v>
      </c>
      <c r="Y2338" s="27" t="s">
        <v>55</v>
      </c>
      <c r="Z2338" s="27" t="s">
        <v>55</v>
      </c>
      <c r="AA2338" s="27" t="s">
        <v>55</v>
      </c>
      <c r="AB2338" s="27" t="s">
        <v>57</v>
      </c>
      <c r="AC2338" s="27" t="s">
        <v>73</v>
      </c>
      <c r="AD2338" s="27" t="s">
        <v>480</v>
      </c>
      <c r="AE2338" s="27" t="s">
        <v>68</v>
      </c>
      <c r="AF2338" s="27" t="s">
        <v>977</v>
      </c>
      <c r="AG2338" s="9" t="s">
        <v>32</v>
      </c>
      <c r="AH2338" s="27" t="s">
        <v>70</v>
      </c>
      <c r="AI2338" s="27" t="s">
        <v>70</v>
      </c>
      <c r="AJ2338" s="27" t="s">
        <v>61</v>
      </c>
      <c r="AK2338" s="27" t="s">
        <v>70</v>
      </c>
      <c r="AL2338" s="27" t="s">
        <v>70</v>
      </c>
      <c r="AM2338" s="11">
        <v>30.1</v>
      </c>
      <c r="AN2338" s="28">
        <v>4.0999999999999996</v>
      </c>
      <c r="AO2338" s="28" t="s">
        <v>80</v>
      </c>
      <c r="AP2338" s="29"/>
      <c r="AQ2338" s="30"/>
      <c r="AR2338" s="31"/>
      <c r="AS2338" s="32"/>
      <c r="AT2338" s="33"/>
      <c r="AU2338" s="34"/>
      <c r="AV2338" s="27" t="s">
        <v>62</v>
      </c>
      <c r="AW2338" s="27">
        <v>5625031</v>
      </c>
      <c r="AX2338" s="27" t="s">
        <v>63</v>
      </c>
      <c r="AY2338" s="27" t="s">
        <v>361</v>
      </c>
      <c r="AZ2338" s="27" t="s">
        <v>361</v>
      </c>
    </row>
    <row r="2339" spans="1:52" ht="24" customHeight="1" x14ac:dyDescent="0.3">
      <c r="A2339" s="22">
        <v>104112</v>
      </c>
      <c r="B2339" s="23" t="str">
        <f>VLOOKUP($A2339,'[1]MAN PROG 2026'!$A$1:$AI$3379,2,FALSE)</f>
        <v>SISTEMA POLIGRAFICO PER STUDI ELETTROFISIOLOGICI</v>
      </c>
      <c r="C2339" s="23" t="str">
        <f>VLOOKUP($A2339,'[1]MAN PROG 2026'!$A$1:$AI$3379,3,FALSE)</f>
        <v>BOSTON SCIENTIFIC CORP</v>
      </c>
      <c r="D2339" s="23" t="str">
        <f>VLOOKUP($A2339,'[1]MAN PROG 2026'!$A$1:$AI$3379,4,FALSE)</f>
        <v>LABSYSTEM PRO</v>
      </c>
      <c r="E2339" s="23" t="str">
        <f>VLOOKUP($A2339,'[1]MAN PROG 2026'!$A$1:$AI$3379,5,FALSE)</f>
        <v>3102745</v>
      </c>
      <c r="F2339" s="23" t="str">
        <f>VLOOKUP($A2339,'[1]MAN PROG 2026'!$A$1:$AI$3379,6,FALSE)</f>
        <v>PRINCIPALE</v>
      </c>
      <c r="G2339" s="23">
        <f>VLOOKUP($A2339,'[1]MAN PROG 2026'!$A$1:$AI$3379,7,FALSE)</f>
        <v>104112</v>
      </c>
      <c r="H2339" s="23">
        <f>VLOOKUP($A2339,'[1]MAN PROG 2026'!$A$1:$AI$3379,8,FALSE)</f>
        <v>0</v>
      </c>
      <c r="I2339" s="23" t="str">
        <f>VLOOKUP($A2339,'[1]MAN PROG 2026'!$A$1:$AI$3379,9,FALSE)</f>
        <v>S.PIETRO</v>
      </c>
      <c r="J2339" s="23" t="str">
        <f>VLOOKUP($A2339,'[1]MAN PROG 2026'!$A$1:$AI$3379,10,FALSE)</f>
        <v>EMODINAMICA</v>
      </c>
      <c r="K2339" s="23" t="str">
        <f>VLOOKUP($A2339,'[1]MAN PROG 2026'!$A$1:$AI$3379,11,FALSE)</f>
        <v>EMODINAMICA</v>
      </c>
      <c r="L2339" s="24" t="str">
        <f>VLOOKUP($A2339,'[1]MAN PROG 2026'!$A$2:$AI$3379,12,FALSE)</f>
        <v>EMODINAMICA</v>
      </c>
      <c r="M2339" s="24" t="str">
        <f>VLOOKUP($A2339,'[1]MAN PROG 2026'!$A$2:$AI$3379,13,FALSE)</f>
        <v>PRINCIPALE</v>
      </c>
      <c r="N2339" s="24" t="str">
        <f>VLOOKUP($A2339,'[1]MAN PROG 2026'!$A$2:$AI$3379,14,FALSE)</f>
        <v>104112</v>
      </c>
      <c r="O2339" s="24">
        <f>VLOOKUP($A2339,'[1]MAN PROG 2026'!$A$2:$AI$3379,15,FALSE)</f>
        <v>0</v>
      </c>
      <c r="P2339" s="25" t="str">
        <f>VLOOKUP($A2339,'[1]MAN PROG 2026'!$A$2:$AI$3379,20,FALSE)</f>
        <v>DA FARE</v>
      </c>
      <c r="Q2339" s="9" t="str">
        <f t="shared" ref="Q2339:Q2341" si="85">RIGHT(A2339,4)</f>
        <v>4112</v>
      </c>
      <c r="R2339" s="26">
        <v>46268</v>
      </c>
      <c r="S2339" s="8" t="s">
        <v>53</v>
      </c>
      <c r="T2339" s="37"/>
      <c r="U2339" s="27" t="s">
        <v>55</v>
      </c>
      <c r="V2339" s="27" t="s">
        <v>56</v>
      </c>
      <c r="W2339" s="27" t="s">
        <v>55</v>
      </c>
      <c r="X2339" s="27" t="s">
        <v>55</v>
      </c>
      <c r="Y2339" s="27" t="s">
        <v>55</v>
      </c>
      <c r="Z2339" s="27" t="s">
        <v>55</v>
      </c>
      <c r="AA2339" s="27" t="s">
        <v>55</v>
      </c>
      <c r="AB2339" s="27" t="s">
        <v>57</v>
      </c>
      <c r="AC2339" s="27" t="s">
        <v>58</v>
      </c>
      <c r="AD2339" s="27" t="s">
        <v>112</v>
      </c>
      <c r="AE2339" s="27" t="s">
        <v>68</v>
      </c>
      <c r="AF2339" s="27" t="s">
        <v>978</v>
      </c>
      <c r="AG2339" s="9" t="s">
        <v>32</v>
      </c>
      <c r="AH2339" s="27" t="s">
        <v>70</v>
      </c>
      <c r="AI2339" s="27" t="s">
        <v>70</v>
      </c>
      <c r="AJ2339" s="27" t="s">
        <v>70</v>
      </c>
      <c r="AK2339" s="27" t="s">
        <v>61</v>
      </c>
      <c r="AL2339" s="27" t="s">
        <v>61</v>
      </c>
      <c r="AM2339" s="11">
        <v>45.8</v>
      </c>
      <c r="AN2339" s="28" t="s">
        <v>61</v>
      </c>
      <c r="AO2339" s="28"/>
      <c r="AP2339" s="29"/>
      <c r="AQ2339" s="30"/>
      <c r="AR2339" s="31"/>
      <c r="AS2339" s="32"/>
      <c r="AT2339" s="33"/>
      <c r="AU2339" s="34"/>
      <c r="AV2339" s="27" t="s">
        <v>62</v>
      </c>
      <c r="AW2339" s="27">
        <v>5625031</v>
      </c>
      <c r="AX2339" s="27" t="s">
        <v>63</v>
      </c>
      <c r="AY2339" s="27"/>
    </row>
    <row r="2340" spans="1:52" ht="24" customHeight="1" x14ac:dyDescent="0.3">
      <c r="A2340" s="22">
        <v>104113</v>
      </c>
      <c r="B2340" s="23" t="str">
        <f>VLOOKUP($A2340,'[1]MAN PROG 2026'!$A$1:$AI$3379,2,FALSE)</f>
        <v>MONITOR TELEVISIVO PER BIOIMMAGINI</v>
      </c>
      <c r="C2340" s="23" t="str">
        <f>VLOOKUP($A2340,'[1]MAN PROG 2026'!$A$1:$AI$3379,3,FALSE)</f>
        <v>EIZO NANAO CORP</v>
      </c>
      <c r="D2340" s="23" t="str">
        <f>VLOOKUP($A2340,'[1]MAN PROG 2026'!$A$1:$AI$3379,4,FALSE)</f>
        <v>FLEXSCAN S2133</v>
      </c>
      <c r="E2340" s="23" t="str">
        <f>VLOOKUP($A2340,'[1]MAN PROG 2026'!$A$1:$AI$3379,5,FALSE)</f>
        <v>50948099</v>
      </c>
      <c r="F2340" s="23" t="str">
        <f>VLOOKUP($A2340,'[1]MAN PROG 2026'!$A$1:$AI$3379,6,FALSE)</f>
        <v>COMPONENTE</v>
      </c>
      <c r="G2340" s="23" t="str">
        <f>VLOOKUP($A2340,'[1]MAN PROG 2026'!$A$1:$AI$3379,7,FALSE)</f>
        <v>104112</v>
      </c>
      <c r="H2340" s="23">
        <f>VLOOKUP($A2340,'[1]MAN PROG 2026'!$A$1:$AI$3379,8,FALSE)</f>
        <v>0</v>
      </c>
      <c r="I2340" s="23" t="str">
        <f>VLOOKUP($A2340,'[1]MAN PROG 2026'!$A$1:$AI$3379,9,FALSE)</f>
        <v>S.PIETRO</v>
      </c>
      <c r="J2340" s="23" t="str">
        <f>VLOOKUP($A2340,'[1]MAN PROG 2026'!$A$1:$AI$3379,10,FALSE)</f>
        <v>EMODINAMICA</v>
      </c>
      <c r="K2340" s="23" t="str">
        <f>VLOOKUP($A2340,'[1]MAN PROG 2026'!$A$1:$AI$3379,11,FALSE)</f>
        <v>EMODINAMICA</v>
      </c>
      <c r="L2340" s="24" t="str">
        <f>VLOOKUP($A2340,'[1]MAN PROG 2026'!$A$2:$AI$3379,12,FALSE)</f>
        <v>EMODINAMICA</v>
      </c>
      <c r="M2340" s="24" t="str">
        <f>VLOOKUP($A2340,'[1]MAN PROG 2026'!$A$2:$AI$3379,13,FALSE)</f>
        <v>COMPONENTE</v>
      </c>
      <c r="N2340" s="24" t="str">
        <f>VLOOKUP($A2340,'[1]MAN PROG 2026'!$A$2:$AI$3379,14,FALSE)</f>
        <v>104112</v>
      </c>
      <c r="O2340" s="24">
        <f>VLOOKUP($A2340,'[1]MAN PROG 2026'!$A$2:$AI$3379,15,FALSE)</f>
        <v>0</v>
      </c>
      <c r="P2340" s="25" t="str">
        <f>VLOOKUP($A2340,'[1]MAN PROG 2026'!$A$2:$AI$3379,20,FALSE)</f>
        <v>DA FARE</v>
      </c>
      <c r="Q2340" s="9" t="str">
        <f t="shared" si="85"/>
        <v>4113</v>
      </c>
      <c r="R2340" s="26">
        <v>46268</v>
      </c>
      <c r="S2340" s="8" t="s">
        <v>53</v>
      </c>
      <c r="T2340" s="37"/>
      <c r="U2340" s="27" t="s">
        <v>55</v>
      </c>
      <c r="V2340" s="27" t="s">
        <v>56</v>
      </c>
      <c r="W2340" s="27" t="s">
        <v>55</v>
      </c>
      <c r="X2340" s="27" t="s">
        <v>55</v>
      </c>
      <c r="Y2340" s="27" t="s">
        <v>55</v>
      </c>
      <c r="Z2340" s="27" t="s">
        <v>55</v>
      </c>
      <c r="AA2340" s="27" t="s">
        <v>55</v>
      </c>
      <c r="AB2340" s="27" t="s">
        <v>57</v>
      </c>
      <c r="AC2340" s="27" t="s">
        <v>61</v>
      </c>
      <c r="AD2340" s="27" t="s">
        <v>112</v>
      </c>
      <c r="AE2340" s="27" t="s">
        <v>68</v>
      </c>
      <c r="AF2340" s="27" t="s">
        <v>979</v>
      </c>
      <c r="AG2340" s="9" t="s">
        <v>32</v>
      </c>
      <c r="AH2340" s="27" t="s">
        <v>70</v>
      </c>
      <c r="AI2340" s="27" t="s">
        <v>70</v>
      </c>
      <c r="AJ2340" s="27" t="s">
        <v>61</v>
      </c>
      <c r="AK2340" s="27" t="s">
        <v>61</v>
      </c>
      <c r="AL2340" s="27" t="s">
        <v>61</v>
      </c>
      <c r="AM2340" s="11">
        <v>26.9</v>
      </c>
      <c r="AN2340" s="28" t="s">
        <v>61</v>
      </c>
      <c r="AO2340" s="28"/>
      <c r="AP2340" s="29"/>
      <c r="AQ2340" s="30"/>
      <c r="AR2340" s="31"/>
      <c r="AS2340" s="32"/>
      <c r="AT2340" s="33"/>
      <c r="AU2340" s="34"/>
      <c r="AV2340" s="27" t="s">
        <v>62</v>
      </c>
      <c r="AW2340" s="27">
        <v>5625031</v>
      </c>
      <c r="AX2340" s="27" t="s">
        <v>63</v>
      </c>
      <c r="AY2340" s="27"/>
    </row>
    <row r="2341" spans="1:52" ht="24" customHeight="1" x14ac:dyDescent="0.3">
      <c r="A2341" s="22">
        <v>104114</v>
      </c>
      <c r="B2341" s="23" t="str">
        <f>VLOOKUP($A2341,'[1]MAN PROG 2026'!$A$1:$AI$3379,2,FALSE)</f>
        <v>MONITOR TELEVISIVO PER BIOIMMAGINI</v>
      </c>
      <c r="C2341" s="23" t="str">
        <f>VLOOKUP($A2341,'[1]MAN PROG 2026'!$A$1:$AI$3379,3,FALSE)</f>
        <v>EIZO NANAO CORP</v>
      </c>
      <c r="D2341" s="23" t="str">
        <f>VLOOKUP($A2341,'[1]MAN PROG 2026'!$A$1:$AI$3379,4,FALSE)</f>
        <v>FLEXSCAN S2133</v>
      </c>
      <c r="E2341" s="23" t="str">
        <f>VLOOKUP($A2341,'[1]MAN PROG 2026'!$A$1:$AI$3379,5,FALSE)</f>
        <v>50462099</v>
      </c>
      <c r="F2341" s="23" t="str">
        <f>VLOOKUP($A2341,'[1]MAN PROG 2026'!$A$1:$AI$3379,6,FALSE)</f>
        <v>COMPONENTE</v>
      </c>
      <c r="G2341" s="23" t="str">
        <f>VLOOKUP($A2341,'[1]MAN PROG 2026'!$A$1:$AI$3379,7,FALSE)</f>
        <v>104112</v>
      </c>
      <c r="H2341" s="23">
        <f>VLOOKUP($A2341,'[1]MAN PROG 2026'!$A$1:$AI$3379,8,FALSE)</f>
        <v>0</v>
      </c>
      <c r="I2341" s="23" t="str">
        <f>VLOOKUP($A2341,'[1]MAN PROG 2026'!$A$1:$AI$3379,9,FALSE)</f>
        <v>S.PIETRO</v>
      </c>
      <c r="J2341" s="23" t="str">
        <f>VLOOKUP($A2341,'[1]MAN PROG 2026'!$A$1:$AI$3379,10,FALSE)</f>
        <v>EMODINAMICA</v>
      </c>
      <c r="K2341" s="23" t="str">
        <f>VLOOKUP($A2341,'[1]MAN PROG 2026'!$A$1:$AI$3379,11,FALSE)</f>
        <v>EMODINAMICA</v>
      </c>
      <c r="L2341" s="24" t="str">
        <f>VLOOKUP($A2341,'[1]MAN PROG 2026'!$A$2:$AI$3379,12,FALSE)</f>
        <v>EMODINAMICA</v>
      </c>
      <c r="M2341" s="24" t="str">
        <f>VLOOKUP($A2341,'[1]MAN PROG 2026'!$A$2:$AI$3379,13,FALSE)</f>
        <v>COMPONENTE</v>
      </c>
      <c r="N2341" s="24" t="str">
        <f>VLOOKUP($A2341,'[1]MAN PROG 2026'!$A$2:$AI$3379,14,FALSE)</f>
        <v>104112</v>
      </c>
      <c r="O2341" s="24">
        <f>VLOOKUP($A2341,'[1]MAN PROG 2026'!$A$2:$AI$3379,15,FALSE)</f>
        <v>0</v>
      </c>
      <c r="P2341" s="25" t="str">
        <f>VLOOKUP($A2341,'[1]MAN PROG 2026'!$A$2:$AI$3379,20,FALSE)</f>
        <v>DA FARE</v>
      </c>
      <c r="Q2341" s="9" t="str">
        <f t="shared" si="85"/>
        <v>4114</v>
      </c>
      <c r="R2341" s="26">
        <v>46268</v>
      </c>
      <c r="S2341" s="8" t="s">
        <v>53</v>
      </c>
      <c r="T2341" s="37"/>
      <c r="U2341" s="27" t="s">
        <v>55</v>
      </c>
      <c r="V2341" s="27" t="s">
        <v>56</v>
      </c>
      <c r="W2341" s="27" t="s">
        <v>55</v>
      </c>
      <c r="X2341" s="27" t="s">
        <v>55</v>
      </c>
      <c r="Y2341" s="27" t="s">
        <v>55</v>
      </c>
      <c r="Z2341" s="27" t="s">
        <v>55</v>
      </c>
      <c r="AA2341" s="27" t="s">
        <v>55</v>
      </c>
      <c r="AB2341" s="27" t="s">
        <v>57</v>
      </c>
      <c r="AC2341" s="27" t="s">
        <v>61</v>
      </c>
      <c r="AD2341" s="27" t="s">
        <v>112</v>
      </c>
      <c r="AE2341" s="27" t="s">
        <v>68</v>
      </c>
      <c r="AF2341" s="27" t="s">
        <v>980</v>
      </c>
      <c r="AG2341" s="9" t="s">
        <v>32</v>
      </c>
      <c r="AH2341" s="27" t="s">
        <v>70</v>
      </c>
      <c r="AI2341" s="27" t="s">
        <v>70</v>
      </c>
      <c r="AJ2341" s="27" t="s">
        <v>61</v>
      </c>
      <c r="AK2341" s="27" t="s">
        <v>61</v>
      </c>
      <c r="AL2341" s="27" t="s">
        <v>61</v>
      </c>
      <c r="AM2341" s="11">
        <v>30.1</v>
      </c>
      <c r="AN2341" s="28" t="s">
        <v>61</v>
      </c>
      <c r="AO2341" s="28"/>
      <c r="AP2341" s="29"/>
      <c r="AQ2341" s="30"/>
      <c r="AR2341" s="31"/>
      <c r="AS2341" s="32"/>
      <c r="AT2341" s="33"/>
      <c r="AU2341" s="34"/>
      <c r="AV2341" s="27" t="s">
        <v>62</v>
      </c>
      <c r="AW2341" s="27">
        <v>5625031</v>
      </c>
      <c r="AX2341" s="27" t="s">
        <v>63</v>
      </c>
      <c r="AY2341" s="27"/>
    </row>
    <row r="2342" spans="1:52" ht="24" customHeight="1" x14ac:dyDescent="0.3">
      <c r="A2342" s="22">
        <v>104115</v>
      </c>
      <c r="B2342" s="23" t="str">
        <f>VLOOKUP($A2342,'[1]MAN PROG 2026'!$A$1:$AI$3379,2,FALSE)</f>
        <v>IPO-IPERTERMIA, APPARECCHIO PER</v>
      </c>
      <c r="C2342" s="23" t="str">
        <f>VLOOKUP($A2342,'[1]MAN PROG 2026'!$A$1:$AI$3379,3,FALSE)</f>
        <v>KANMED AB</v>
      </c>
      <c r="D2342" s="23" t="str">
        <f>VLOOKUP($A2342,'[1]MAN PROG 2026'!$A$1:$AI$3379,4,FALSE)</f>
        <v>BABY WARMER BW3</v>
      </c>
      <c r="E2342" s="23" t="str">
        <f>VLOOKUP($A2342,'[1]MAN PROG 2026'!$A$1:$AI$3379,5,FALSE)</f>
        <v>5828/20</v>
      </c>
      <c r="F2342" s="23" t="str">
        <f>VLOOKUP($A2342,'[1]MAN PROG 2026'!$A$1:$AI$3379,6,FALSE)</f>
        <v>SINGOLA</v>
      </c>
      <c r="G2342" s="23" t="str">
        <f>VLOOKUP($A2342,'[1]MAN PROG 2026'!$A$1:$AI$3379,7,FALSE)</f>
        <v>104115</v>
      </c>
      <c r="H2342" s="23">
        <f>VLOOKUP($A2342,'[1]MAN PROG 2026'!$A$1:$AI$3379,8,FALSE)</f>
        <v>0</v>
      </c>
      <c r="I2342" s="23" t="str">
        <f>VLOOKUP($A2342,'[1]MAN PROG 2026'!$A$1:$AI$3379,9,FALSE)</f>
        <v>S.PIETRO</v>
      </c>
      <c r="J2342" s="23" t="str">
        <f>VLOOKUP($A2342,'[1]MAN PROG 2026'!$A$1:$AI$3379,10,FALSE)</f>
        <v>UTIN</v>
      </c>
      <c r="K2342" s="23" t="str">
        <f>VLOOKUP($A2342,'[1]MAN PROG 2026'!$A$1:$AI$3379,11,FALSE)</f>
        <v>UTIN</v>
      </c>
      <c r="L2342" s="24" t="str">
        <f>VLOOKUP($A2342,'[1]MAN PROG 2026'!$A$2:$AI$3379,12,FALSE)</f>
        <v>UTIN</v>
      </c>
      <c r="M2342" s="24" t="str">
        <f>VLOOKUP($A2342,'[1]MAN PROG 2026'!$A$2:$AI$3379,13,FALSE)</f>
        <v>SINGOLA</v>
      </c>
      <c r="N2342" s="24">
        <f>VLOOKUP($A2342,'[1]MAN PROG 2026'!$A$2:$AI$3379,14,FALSE)</f>
        <v>104115</v>
      </c>
      <c r="O2342" s="24">
        <f>VLOOKUP($A2342,'[1]MAN PROG 2026'!$A$2:$AI$3379,15,FALSE)</f>
        <v>0</v>
      </c>
      <c r="P2342" s="25" t="str">
        <f>VLOOKUP($A2342,'[1]MAN PROG 2026'!$A$2:$AI$3379,20,FALSE)</f>
        <v>DA FARE</v>
      </c>
      <c r="Q2342" s="9">
        <v>4115</v>
      </c>
      <c r="R2342" s="26">
        <v>46140</v>
      </c>
      <c r="S2342" s="8" t="s">
        <v>53</v>
      </c>
      <c r="T2342" s="37"/>
      <c r="U2342" s="27" t="s">
        <v>55</v>
      </c>
      <c r="V2342" s="27" t="s">
        <v>56</v>
      </c>
      <c r="W2342" s="27" t="s">
        <v>55</v>
      </c>
      <c r="X2342" s="27" t="s">
        <v>55</v>
      </c>
      <c r="Y2342" s="27" t="s">
        <v>55</v>
      </c>
      <c r="Z2342" s="27" t="s">
        <v>55</v>
      </c>
      <c r="AA2342" s="27" t="s">
        <v>55</v>
      </c>
      <c r="AB2342" s="27" t="s">
        <v>57</v>
      </c>
      <c r="AC2342" s="27" t="s">
        <v>73</v>
      </c>
      <c r="AD2342" s="27" t="s">
        <v>196</v>
      </c>
      <c r="AE2342" s="27" t="s">
        <v>68</v>
      </c>
      <c r="AF2342" s="27" t="s">
        <v>981</v>
      </c>
      <c r="AG2342" s="9" t="s">
        <v>32</v>
      </c>
      <c r="AH2342" s="27" t="s">
        <v>70</v>
      </c>
      <c r="AI2342" s="27" t="s">
        <v>70</v>
      </c>
      <c r="AJ2342" s="27" t="s">
        <v>61</v>
      </c>
      <c r="AK2342" s="27" t="s">
        <v>70</v>
      </c>
      <c r="AL2342" s="27" t="s">
        <v>70</v>
      </c>
      <c r="AM2342" s="11">
        <v>106.1</v>
      </c>
      <c r="AN2342" s="28">
        <v>3</v>
      </c>
      <c r="AO2342" s="28" t="s">
        <v>230</v>
      </c>
      <c r="AP2342" s="29"/>
      <c r="AQ2342" s="30"/>
      <c r="AR2342" s="31"/>
      <c r="AS2342" s="32"/>
      <c r="AT2342" s="33"/>
      <c r="AU2342" s="34"/>
      <c r="AV2342" s="27" t="s">
        <v>62</v>
      </c>
      <c r="AW2342" s="27">
        <v>5625031</v>
      </c>
      <c r="AX2342" s="27" t="s">
        <v>63</v>
      </c>
      <c r="AY2342" s="27"/>
    </row>
    <row r="2343" spans="1:52" ht="24" customHeight="1" x14ac:dyDescent="0.3">
      <c r="A2343" s="22">
        <v>104116</v>
      </c>
      <c r="B2343" s="23" t="str">
        <f>VLOOKUP($A2343,'[1]MAN PROG 2026'!$A$1:$AI$3379,2,FALSE)</f>
        <v>IPO-IPERTERMIA, APPARECCHIO PER</v>
      </c>
      <c r="C2343" s="23" t="str">
        <f>VLOOKUP($A2343,'[1]MAN PROG 2026'!$A$1:$AI$3379,3,FALSE)</f>
        <v>KANMED AB</v>
      </c>
      <c r="D2343" s="23" t="str">
        <f>VLOOKUP($A2343,'[1]MAN PROG 2026'!$A$1:$AI$3379,4,FALSE)</f>
        <v>BABY WARMER BW3</v>
      </c>
      <c r="E2343" s="23" t="str">
        <f>VLOOKUP($A2343,'[1]MAN PROG 2026'!$A$1:$AI$3379,5,FALSE)</f>
        <v>5817/20</v>
      </c>
      <c r="F2343" s="23" t="str">
        <f>VLOOKUP($A2343,'[1]MAN PROG 2026'!$A$1:$AI$3379,6,FALSE)</f>
        <v>SINGOLA</v>
      </c>
      <c r="G2343" s="23" t="str">
        <f>VLOOKUP($A2343,'[1]MAN PROG 2026'!$A$1:$AI$3379,7,FALSE)</f>
        <v>104116</v>
      </c>
      <c r="H2343" s="23">
        <f>VLOOKUP($A2343,'[1]MAN PROG 2026'!$A$1:$AI$3379,8,FALSE)</f>
        <v>0</v>
      </c>
      <c r="I2343" s="23" t="str">
        <f>VLOOKUP($A2343,'[1]MAN PROG 2026'!$A$1:$AI$3379,9,FALSE)</f>
        <v>S.PIETRO</v>
      </c>
      <c r="J2343" s="23" t="str">
        <f>VLOOKUP($A2343,'[1]MAN PROG 2026'!$A$1:$AI$3379,10,FALSE)</f>
        <v>UTIN</v>
      </c>
      <c r="K2343" s="23" t="str">
        <f>VLOOKUP($A2343,'[1]MAN PROG 2026'!$A$1:$AI$3379,11,FALSE)</f>
        <v>UTIN</v>
      </c>
      <c r="L2343" s="24" t="str">
        <f>VLOOKUP($A2343,'[1]MAN PROG 2026'!$A$2:$AI$3379,12,FALSE)</f>
        <v>NON TROVATO</v>
      </c>
      <c r="M2343" s="24">
        <f>VLOOKUP($A2343,'[1]MAN PROG 2026'!$A$2:$AI$3379,13,FALSE)</f>
        <v>0</v>
      </c>
      <c r="N2343" s="24">
        <f>VLOOKUP($A2343,'[1]MAN PROG 2026'!$A$2:$AI$3379,14,FALSE)</f>
        <v>0</v>
      </c>
      <c r="O2343" s="24">
        <f>VLOOKUP($A2343,'[1]MAN PROG 2026'!$A$2:$AI$3379,15,FALSE)</f>
        <v>0</v>
      </c>
      <c r="P2343" s="25" t="str">
        <f>VLOOKUP($A2343,'[1]MAN PROG 2026'!$A$2:$AI$3379,20,FALSE)</f>
        <v>DA FARE</v>
      </c>
      <c r="Q2343" s="8"/>
      <c r="R2343" s="26"/>
      <c r="S2343" s="8"/>
      <c r="T2343" s="37"/>
      <c r="U2343" s="27"/>
      <c r="V2343" s="27"/>
      <c r="W2343" s="27"/>
      <c r="X2343" s="27"/>
      <c r="Y2343" s="27"/>
      <c r="Z2343" s="27"/>
      <c r="AA2343" s="27"/>
      <c r="AB2343" s="27"/>
      <c r="AC2343" s="27"/>
      <c r="AD2343" s="27"/>
      <c r="AE2343" s="27"/>
      <c r="AF2343" s="27"/>
      <c r="AG2343" s="9" t="s">
        <v>32</v>
      </c>
      <c r="AH2343" s="27"/>
      <c r="AI2343" s="27"/>
      <c r="AJ2343" s="27"/>
      <c r="AK2343" s="27"/>
      <c r="AL2343" s="27"/>
      <c r="AM2343" s="11"/>
      <c r="AN2343" s="28"/>
      <c r="AO2343" s="28"/>
      <c r="AP2343" s="29"/>
      <c r="AQ2343" s="30"/>
      <c r="AR2343" s="31"/>
      <c r="AS2343" s="32"/>
      <c r="AT2343" s="33"/>
      <c r="AU2343" s="34"/>
      <c r="AV2343" s="27"/>
      <c r="AW2343" s="27"/>
      <c r="AX2343" s="27"/>
      <c r="AY2343" s="27"/>
    </row>
    <row r="2344" spans="1:52" ht="24" customHeight="1" x14ac:dyDescent="0.3">
      <c r="A2344" s="22">
        <v>104117</v>
      </c>
      <c r="B2344" s="23" t="str">
        <f>VLOOKUP($A2344,'[1]MAN PROG 2026'!$A$1:$AI$3379,2,FALSE)</f>
        <v>VENTILATORE POLMONARE PER USO EXTRAOSPEDALIERO</v>
      </c>
      <c r="C2344" s="23" t="str">
        <f>VLOOKUP($A2344,'[1]MAN PROG 2026'!$A$1:$AI$3379,3,FALSE)</f>
        <v>BREAS MEDICAL AB</v>
      </c>
      <c r="D2344" s="23" t="str">
        <f>VLOOKUP($A2344,'[1]MAN PROG 2026'!$A$1:$AI$3379,4,FALSE)</f>
        <v>VIVO 60</v>
      </c>
      <c r="E2344" s="23" t="str">
        <f>VLOOKUP($A2344,'[1]MAN PROG 2026'!$A$1:$AI$3379,5,FALSE)</f>
        <v>C370171</v>
      </c>
      <c r="F2344" s="23" t="str">
        <f>VLOOKUP($A2344,'[1]MAN PROG 2026'!$A$1:$AI$3379,6,FALSE)</f>
        <v>SINGOLA</v>
      </c>
      <c r="G2344" s="23" t="str">
        <f>VLOOKUP($A2344,'[1]MAN PROG 2026'!$A$1:$AI$3379,7,FALSE)</f>
        <v>104117</v>
      </c>
      <c r="H2344" s="23">
        <f>VLOOKUP($A2344,'[1]MAN PROG 2026'!$A$1:$AI$3379,8,FALSE)</f>
        <v>0</v>
      </c>
      <c r="I2344" s="23" t="str">
        <f>VLOOKUP($A2344,'[1]MAN PROG 2026'!$A$1:$AI$3379,9,FALSE)</f>
        <v>S.PIETRO</v>
      </c>
      <c r="J2344" s="23" t="str">
        <f>VLOOKUP($A2344,'[1]MAN PROG 2026'!$A$1:$AI$3379,10,FALSE)</f>
        <v>S. VINCENZO</v>
      </c>
      <c r="K2344" s="23" t="str">
        <f>VLOOKUP($A2344,'[1]MAN PROG 2026'!$A$1:$AI$3379,11,FALSE)</f>
        <v>S. G. GRANDE / S. CAMILLO</v>
      </c>
      <c r="L2344" s="24" t="str">
        <f>VLOOKUP($A2344,'[1]MAN PROG 2026'!$A$2:$AI$3379,12,FALSE)</f>
        <v>S. G. GRANDE / S. CAMILLO</v>
      </c>
      <c r="M2344" s="24" t="str">
        <f>VLOOKUP($A2344,'[1]MAN PROG 2026'!$A$2:$AI$3379,13,FALSE)</f>
        <v>SINGOLA</v>
      </c>
      <c r="N2344" s="24" t="str">
        <f>VLOOKUP($A2344,'[1]MAN PROG 2026'!$A$2:$AI$3379,14,FALSE)</f>
        <v>104117</v>
      </c>
      <c r="O2344" s="24">
        <f>VLOOKUP($A2344,'[1]MAN PROG 2026'!$A$2:$AI$3379,15,FALSE)</f>
        <v>0</v>
      </c>
      <c r="P2344" s="25" t="str">
        <f>VLOOKUP($A2344,'[1]MAN PROG 2026'!$A$2:$AI$3379,20,FALSE)</f>
        <v>DA FARE</v>
      </c>
      <c r="Q2344" s="9">
        <v>4117</v>
      </c>
      <c r="R2344" s="26">
        <v>46225</v>
      </c>
      <c r="S2344" s="8" t="s">
        <v>53</v>
      </c>
      <c r="T2344" s="37"/>
      <c r="U2344" s="27" t="s">
        <v>55</v>
      </c>
      <c r="V2344" s="27" t="s">
        <v>56</v>
      </c>
      <c r="W2344" s="27" t="s">
        <v>55</v>
      </c>
      <c r="X2344" s="27" t="s">
        <v>55</v>
      </c>
      <c r="Y2344" s="27" t="s">
        <v>55</v>
      </c>
      <c r="Z2344" s="27" t="s">
        <v>55</v>
      </c>
      <c r="AA2344" s="27" t="s">
        <v>55</v>
      </c>
      <c r="AB2344" s="27" t="s">
        <v>66</v>
      </c>
      <c r="AC2344" s="27" t="s">
        <v>73</v>
      </c>
      <c r="AD2344" s="27" t="s">
        <v>179</v>
      </c>
      <c r="AE2344" s="27" t="s">
        <v>68</v>
      </c>
      <c r="AF2344" s="27" t="s">
        <v>684</v>
      </c>
      <c r="AG2344" s="9" t="s">
        <v>32</v>
      </c>
      <c r="AH2344" s="27" t="s">
        <v>61</v>
      </c>
      <c r="AI2344" s="27" t="s">
        <v>70</v>
      </c>
      <c r="AJ2344" s="27" t="s">
        <v>61</v>
      </c>
      <c r="AK2344" s="27" t="s">
        <v>70</v>
      </c>
      <c r="AL2344" s="27" t="s">
        <v>70</v>
      </c>
      <c r="AM2344" s="11">
        <v>22</v>
      </c>
      <c r="AN2344" s="28">
        <v>5.8</v>
      </c>
      <c r="AO2344" s="28" t="s">
        <v>76</v>
      </c>
      <c r="AP2344" s="29"/>
      <c r="AQ2344" s="30"/>
      <c r="AR2344" s="31"/>
      <c r="AS2344" s="32"/>
      <c r="AT2344" s="33"/>
      <c r="AU2344" s="34"/>
      <c r="AV2344" s="27" t="s">
        <v>62</v>
      </c>
      <c r="AW2344" s="27">
        <v>5625031</v>
      </c>
      <c r="AX2344" s="27" t="s">
        <v>63</v>
      </c>
      <c r="AY2344" s="27"/>
    </row>
    <row r="2345" spans="1:52" ht="24" customHeight="1" x14ac:dyDescent="0.3">
      <c r="A2345" s="22">
        <v>104119</v>
      </c>
      <c r="B2345" s="23" t="str">
        <f>VLOOKUP($A2345,'[1]MAN PROG 2026'!$A$1:$AI$3379,2,FALSE)</f>
        <v>VENTILATORE POLMONARE PER USO EXTRAOSPEDALIERO</v>
      </c>
      <c r="C2345" s="23" t="str">
        <f>VLOOKUP($A2345,'[1]MAN PROG 2026'!$A$1:$AI$3379,3,FALSE)</f>
        <v>BREAS MEDICAL AB</v>
      </c>
      <c r="D2345" s="23" t="str">
        <f>VLOOKUP($A2345,'[1]MAN PROG 2026'!$A$1:$AI$3379,4,FALSE)</f>
        <v>VIVO 60</v>
      </c>
      <c r="E2345" s="23" t="str">
        <f>VLOOKUP($A2345,'[1]MAN PROG 2026'!$A$1:$AI$3379,5,FALSE)</f>
        <v>L391013</v>
      </c>
      <c r="F2345" s="23" t="str">
        <f>VLOOKUP($A2345,'[1]MAN PROG 2026'!$A$1:$AI$3379,6,FALSE)</f>
        <v>SINGOLA</v>
      </c>
      <c r="G2345" s="23" t="str">
        <f>VLOOKUP($A2345,'[1]MAN PROG 2026'!$A$1:$AI$3379,7,FALSE)</f>
        <v>104119</v>
      </c>
      <c r="H2345" s="23">
        <f>VLOOKUP($A2345,'[1]MAN PROG 2026'!$A$1:$AI$3379,8,FALSE)</f>
        <v>0</v>
      </c>
      <c r="I2345" s="23" t="str">
        <f>VLOOKUP($A2345,'[1]MAN PROG 2026'!$A$1:$AI$3379,9,FALSE)</f>
        <v>S.PIETRO</v>
      </c>
      <c r="J2345" s="23" t="str">
        <f>VLOOKUP($A2345,'[1]MAN PROG 2026'!$A$1:$AI$3379,10,FALSE)</f>
        <v>S. G. ANTIDA</v>
      </c>
      <c r="K2345" s="23" t="str">
        <f>VLOOKUP($A2345,'[1]MAN PROG 2026'!$A$1:$AI$3379,11,FALSE)</f>
        <v>S. G. ANTIDA</v>
      </c>
      <c r="L2345" s="24" t="str">
        <f>VLOOKUP($A2345,'[1]MAN PROG 2026'!$A$2:$AI$3379,12,FALSE)</f>
        <v>S. G. ANTIDA</v>
      </c>
      <c r="M2345" s="24" t="str">
        <f>VLOOKUP($A2345,'[1]MAN PROG 2026'!$A$2:$AI$3379,13,FALSE)</f>
        <v>SINGOLA</v>
      </c>
      <c r="N2345" s="24">
        <f>VLOOKUP($A2345,'[1]MAN PROG 2026'!$A$2:$AI$3379,14,FALSE)</f>
        <v>104119</v>
      </c>
      <c r="O2345" s="24">
        <f>VLOOKUP($A2345,'[1]MAN PROG 2026'!$A$2:$AI$3379,15,FALSE)</f>
        <v>0</v>
      </c>
      <c r="P2345" s="25" t="str">
        <f>VLOOKUP($A2345,'[1]MAN PROG 2026'!$A$2:$AI$3379,20,FALSE)</f>
        <v>DA FARE</v>
      </c>
      <c r="Q2345" s="9">
        <v>4119</v>
      </c>
      <c r="R2345" s="26">
        <v>46119</v>
      </c>
      <c r="S2345" s="8" t="s">
        <v>53</v>
      </c>
      <c r="T2345" s="37"/>
      <c r="U2345" s="27" t="s">
        <v>55</v>
      </c>
      <c r="V2345" s="27" t="s">
        <v>56</v>
      </c>
      <c r="W2345" s="27" t="s">
        <v>55</v>
      </c>
      <c r="X2345" s="27" t="s">
        <v>55</v>
      </c>
      <c r="Y2345" s="27" t="s">
        <v>55</v>
      </c>
      <c r="Z2345" s="27" t="s">
        <v>55</v>
      </c>
      <c r="AA2345" s="27" t="s">
        <v>55</v>
      </c>
      <c r="AB2345" s="27" t="s">
        <v>66</v>
      </c>
      <c r="AC2345" s="27" t="s">
        <v>73</v>
      </c>
      <c r="AD2345" s="27" t="s">
        <v>196</v>
      </c>
      <c r="AE2345" s="27" t="s">
        <v>68</v>
      </c>
      <c r="AF2345" s="27" t="s">
        <v>982</v>
      </c>
      <c r="AG2345" s="9" t="s">
        <v>32</v>
      </c>
      <c r="AH2345" s="27" t="s">
        <v>61</v>
      </c>
      <c r="AI2345" s="27" t="s">
        <v>70</v>
      </c>
      <c r="AJ2345" s="27" t="s">
        <v>61</v>
      </c>
      <c r="AK2345" s="27" t="s">
        <v>70</v>
      </c>
      <c r="AL2345" s="27" t="s">
        <v>70</v>
      </c>
      <c r="AM2345" s="11">
        <v>8.6</v>
      </c>
      <c r="AN2345" s="28">
        <v>1.1000000000000001</v>
      </c>
      <c r="AO2345" s="28" t="s">
        <v>76</v>
      </c>
      <c r="AP2345" s="29"/>
      <c r="AQ2345" s="30"/>
      <c r="AR2345" s="31"/>
      <c r="AS2345" s="32"/>
      <c r="AT2345" s="33"/>
      <c r="AU2345" s="34"/>
      <c r="AV2345" s="27" t="s">
        <v>62</v>
      </c>
      <c r="AW2345" s="27">
        <v>5625031</v>
      </c>
      <c r="AX2345" s="27" t="s">
        <v>63</v>
      </c>
      <c r="AY2345" s="27"/>
    </row>
    <row r="2346" spans="1:52" ht="24" customHeight="1" x14ac:dyDescent="0.3">
      <c r="A2346" s="22">
        <v>104120</v>
      </c>
      <c r="B2346" s="23" t="str">
        <f>VLOOKUP($A2346,'[1]MAN PROG 2026'!$A$1:$AI$3379,2,FALSE)</f>
        <v>VENTILATORE POLMONARE PER USO EXTRAOSPEDALIERO</v>
      </c>
      <c r="C2346" s="23" t="str">
        <f>VLOOKUP($A2346,'[1]MAN PROG 2026'!$A$1:$AI$3379,3,FALSE)</f>
        <v>BREAS MEDICAL AB</v>
      </c>
      <c r="D2346" s="23" t="str">
        <f>VLOOKUP($A2346,'[1]MAN PROG 2026'!$A$1:$AI$3379,4,FALSE)</f>
        <v>VIVO 60</v>
      </c>
      <c r="E2346" s="23" t="str">
        <f>VLOOKUP($A2346,'[1]MAN PROG 2026'!$A$1:$AI$3379,5,FALSE)</f>
        <v>H210088</v>
      </c>
      <c r="F2346" s="23" t="str">
        <f>VLOOKUP($A2346,'[1]MAN PROG 2026'!$A$1:$AI$3379,6,FALSE)</f>
        <v>SINGOLA</v>
      </c>
      <c r="G2346" s="23" t="str">
        <f>VLOOKUP($A2346,'[1]MAN PROG 2026'!$A$1:$AI$3379,7,FALSE)</f>
        <v>104120</v>
      </c>
      <c r="H2346" s="23">
        <f>VLOOKUP($A2346,'[1]MAN PROG 2026'!$A$1:$AI$3379,8,FALSE)</f>
        <v>0</v>
      </c>
      <c r="I2346" s="23" t="str">
        <f>VLOOKUP($A2346,'[1]MAN PROG 2026'!$A$1:$AI$3379,9,FALSE)</f>
        <v>S.PIETRO</v>
      </c>
      <c r="J2346" s="23" t="str">
        <f>VLOOKUP($A2346,'[1]MAN PROG 2026'!$A$1:$AI$3379,10,FALSE)</f>
        <v>S. CATERINA SOLVENTI</v>
      </c>
      <c r="K2346" s="23" t="str">
        <f>VLOOKUP($A2346,'[1]MAN PROG 2026'!$A$1:$AI$3379,11,FALSE)</f>
        <v>S. CATERINA SOLVENTI</v>
      </c>
      <c r="L2346" s="24" t="str">
        <f>VLOOKUP($A2346,'[1]MAN PROG 2026'!$A$2:$AI$3379,12,FALSE)</f>
        <v>UTIC</v>
      </c>
      <c r="M2346" s="24" t="str">
        <f>VLOOKUP($A2346,'[1]MAN PROG 2026'!$A$2:$AI$3379,13,FALSE)</f>
        <v>SINGOLA</v>
      </c>
      <c r="N2346" s="24" t="str">
        <f>VLOOKUP($A2346,'[1]MAN PROG 2026'!$A$2:$AI$3379,14,FALSE)</f>
        <v>104120</v>
      </c>
      <c r="O2346" s="24">
        <f>VLOOKUP($A2346,'[1]MAN PROG 2026'!$A$2:$AI$3379,15,FALSE)</f>
        <v>0</v>
      </c>
      <c r="P2346" s="25" t="str">
        <f>VLOOKUP($A2346,'[1]MAN PROG 2026'!$A$2:$AI$3379,20,FALSE)</f>
        <v>DA FARE</v>
      </c>
      <c r="Q2346" s="9" t="str">
        <f>RIGHT(A2346,4)</f>
        <v>4120</v>
      </c>
      <c r="R2346" s="26">
        <v>46233</v>
      </c>
      <c r="S2346" s="8" t="s">
        <v>53</v>
      </c>
      <c r="T2346" s="37"/>
      <c r="U2346" s="27" t="s">
        <v>55</v>
      </c>
      <c r="V2346" s="27" t="s">
        <v>56</v>
      </c>
      <c r="W2346" s="27" t="s">
        <v>55</v>
      </c>
      <c r="X2346" s="27" t="s">
        <v>55</v>
      </c>
      <c r="Y2346" s="27" t="s">
        <v>55</v>
      </c>
      <c r="Z2346" s="27" t="s">
        <v>55</v>
      </c>
      <c r="AA2346" s="27" t="s">
        <v>55</v>
      </c>
      <c r="AB2346" s="27" t="s">
        <v>66</v>
      </c>
      <c r="AC2346" s="27" t="s">
        <v>73</v>
      </c>
      <c r="AD2346" s="27" t="s">
        <v>112</v>
      </c>
      <c r="AE2346" s="27" t="s">
        <v>88</v>
      </c>
      <c r="AF2346" s="27" t="s">
        <v>61</v>
      </c>
      <c r="AG2346" s="9" t="s">
        <v>32</v>
      </c>
      <c r="AH2346" s="27" t="s">
        <v>61</v>
      </c>
      <c r="AI2346" s="27" t="s">
        <v>70</v>
      </c>
      <c r="AJ2346" s="27" t="s">
        <v>61</v>
      </c>
      <c r="AK2346" s="27" t="s">
        <v>61</v>
      </c>
      <c r="AL2346" s="27" t="s">
        <v>70</v>
      </c>
      <c r="AM2346" s="11">
        <v>9.1999999999999993</v>
      </c>
      <c r="AN2346" s="28">
        <v>1.4</v>
      </c>
      <c r="AO2346" s="28" t="s">
        <v>76</v>
      </c>
      <c r="AP2346" s="29"/>
      <c r="AQ2346" s="30"/>
      <c r="AR2346" s="31"/>
      <c r="AS2346" s="32"/>
      <c r="AT2346" s="33"/>
      <c r="AU2346" s="34"/>
      <c r="AV2346" s="27" t="s">
        <v>62</v>
      </c>
      <c r="AW2346" s="27">
        <v>5625031</v>
      </c>
      <c r="AX2346" s="27" t="s">
        <v>63</v>
      </c>
      <c r="AY2346" s="27"/>
    </row>
    <row r="2347" spans="1:52" ht="24" customHeight="1" x14ac:dyDescent="0.3">
      <c r="A2347" s="22">
        <v>104121</v>
      </c>
      <c r="B2347" s="23" t="str">
        <f>VLOOKUP($A2347,'[1]MAN PROG 2026'!$A$1:$AI$3379,2,FALSE)</f>
        <v>VENTILATORE POLMONARE PER USO EXTRAOSPEDALIERO</v>
      </c>
      <c r="C2347" s="23" t="str">
        <f>VLOOKUP($A2347,'[1]MAN PROG 2026'!$A$1:$AI$3379,3,FALSE)</f>
        <v>BREAS MEDICAL AB</v>
      </c>
      <c r="D2347" s="23" t="str">
        <f>VLOOKUP($A2347,'[1]MAN PROG 2026'!$A$1:$AI$3379,4,FALSE)</f>
        <v>VIVO 60</v>
      </c>
      <c r="E2347" s="23" t="str">
        <f>VLOOKUP($A2347,'[1]MAN PROG 2026'!$A$1:$AI$3379,5,FALSE)</f>
        <v>C350556</v>
      </c>
      <c r="F2347" s="23" t="str">
        <f>VLOOKUP($A2347,'[1]MAN PROG 2026'!$A$1:$AI$3379,6,FALSE)</f>
        <v>SINGOLA</v>
      </c>
      <c r="G2347" s="23" t="str">
        <f>VLOOKUP($A2347,'[1]MAN PROG 2026'!$A$1:$AI$3379,7,FALSE)</f>
        <v>104121</v>
      </c>
      <c r="H2347" s="23">
        <f>VLOOKUP($A2347,'[1]MAN PROG 2026'!$A$1:$AI$3379,8,FALSE)</f>
        <v>0</v>
      </c>
      <c r="I2347" s="23" t="str">
        <f>VLOOKUP($A2347,'[1]MAN PROG 2026'!$A$1:$AI$3379,9,FALSE)</f>
        <v>S.PIETRO</v>
      </c>
      <c r="J2347" s="23" t="str">
        <f>VLOOKUP($A2347,'[1]MAN PROG 2026'!$A$1:$AI$3379,10,FALSE)</f>
        <v>S. CATERINA SOLVENTI</v>
      </c>
      <c r="K2347" s="23" t="str">
        <f>VLOOKUP($A2347,'[1]MAN PROG 2026'!$A$1:$AI$3379,11,FALSE)</f>
        <v>S. G. GRANDE / S. CAMILLO</v>
      </c>
      <c r="L2347" s="24" t="str">
        <f>VLOOKUP($A2347,'[1]MAN PROG 2026'!$A$2:$AI$3379,12,FALSE)</f>
        <v>S. G. GRANDE / S. CAMILLO</v>
      </c>
      <c r="M2347" s="24" t="str">
        <f>VLOOKUP($A2347,'[1]MAN PROG 2026'!$A$2:$AI$3379,13,FALSE)</f>
        <v>SINGOLA</v>
      </c>
      <c r="N2347" s="24">
        <f>VLOOKUP($A2347,'[1]MAN PROG 2026'!$A$2:$AI$3379,14,FALSE)</f>
        <v>104121</v>
      </c>
      <c r="O2347" s="24">
        <f>VLOOKUP($A2347,'[1]MAN PROG 2026'!$A$2:$AI$3379,15,FALSE)</f>
        <v>0</v>
      </c>
      <c r="P2347" s="25" t="str">
        <f>VLOOKUP($A2347,'[1]MAN PROG 2026'!$A$2:$AI$3379,20,FALSE)</f>
        <v>DA FARE</v>
      </c>
      <c r="Q2347" s="9">
        <v>4121</v>
      </c>
      <c r="R2347" s="26">
        <v>46225</v>
      </c>
      <c r="S2347" s="8" t="s">
        <v>53</v>
      </c>
      <c r="T2347" s="37"/>
      <c r="U2347" s="27" t="s">
        <v>55</v>
      </c>
      <c r="V2347" s="27" t="s">
        <v>56</v>
      </c>
      <c r="W2347" s="27" t="s">
        <v>55</v>
      </c>
      <c r="X2347" s="27" t="s">
        <v>55</v>
      </c>
      <c r="Y2347" s="27" t="s">
        <v>55</v>
      </c>
      <c r="Z2347" s="27" t="s">
        <v>55</v>
      </c>
      <c r="AA2347" s="27" t="s">
        <v>55</v>
      </c>
      <c r="AB2347" s="27" t="s">
        <v>66</v>
      </c>
      <c r="AC2347" s="27" t="s">
        <v>73</v>
      </c>
      <c r="AD2347" s="27" t="s">
        <v>179</v>
      </c>
      <c r="AE2347" s="27" t="s">
        <v>68</v>
      </c>
      <c r="AF2347" s="27" t="s">
        <v>983</v>
      </c>
      <c r="AG2347" s="9" t="s">
        <v>32</v>
      </c>
      <c r="AH2347" s="27" t="s">
        <v>61</v>
      </c>
      <c r="AI2347" s="27" t="s">
        <v>70</v>
      </c>
      <c r="AJ2347" s="27" t="s">
        <v>61</v>
      </c>
      <c r="AK2347" s="27" t="s">
        <v>70</v>
      </c>
      <c r="AL2347" s="27" t="s">
        <v>70</v>
      </c>
      <c r="AM2347" s="11">
        <v>24.4</v>
      </c>
      <c r="AN2347" s="28">
        <v>6.4</v>
      </c>
      <c r="AO2347" s="28" t="s">
        <v>76</v>
      </c>
      <c r="AP2347" s="29"/>
      <c r="AQ2347" s="30"/>
      <c r="AR2347" s="31"/>
      <c r="AS2347" s="32"/>
      <c r="AT2347" s="33"/>
      <c r="AU2347" s="34"/>
      <c r="AV2347" s="27" t="s">
        <v>62</v>
      </c>
      <c r="AW2347" s="27">
        <v>5625031</v>
      </c>
      <c r="AX2347" s="27" t="s">
        <v>63</v>
      </c>
      <c r="AY2347" s="27"/>
    </row>
    <row r="2348" spans="1:52" ht="24" customHeight="1" x14ac:dyDescent="0.3">
      <c r="A2348" s="22">
        <v>104122</v>
      </c>
      <c r="B2348" s="23" t="str">
        <f>VLOOKUP($A2348,'[1]MAN PROG 2026'!$A$1:$AI$3379,2,FALSE)</f>
        <v>VENTILATORE POLMONARE PER USO EXTRAOSPEDALIERO</v>
      </c>
      <c r="C2348" s="23" t="str">
        <f>VLOOKUP($A2348,'[1]MAN PROG 2026'!$A$1:$AI$3379,3,FALSE)</f>
        <v>BREAS MEDICAL AB</v>
      </c>
      <c r="D2348" s="23" t="str">
        <f>VLOOKUP($A2348,'[1]MAN PROG 2026'!$A$1:$AI$3379,4,FALSE)</f>
        <v>VIVO 60</v>
      </c>
      <c r="E2348" s="23" t="str">
        <f>VLOOKUP($A2348,'[1]MAN PROG 2026'!$A$1:$AI$3379,5,FALSE)</f>
        <v>H190137</v>
      </c>
      <c r="F2348" s="23" t="str">
        <f>VLOOKUP($A2348,'[1]MAN PROG 2026'!$A$1:$AI$3379,6,FALSE)</f>
        <v>SINGOLA</v>
      </c>
      <c r="G2348" s="23" t="str">
        <f>VLOOKUP($A2348,'[1]MAN PROG 2026'!$A$1:$AI$3379,7,FALSE)</f>
        <v>104122</v>
      </c>
      <c r="H2348" s="23">
        <f>VLOOKUP($A2348,'[1]MAN PROG 2026'!$A$1:$AI$3379,8,FALSE)</f>
        <v>0</v>
      </c>
      <c r="I2348" s="23" t="str">
        <f>VLOOKUP($A2348,'[1]MAN PROG 2026'!$A$1:$AI$3379,9,FALSE)</f>
        <v>S.PIETRO</v>
      </c>
      <c r="J2348" s="23" t="str">
        <f>VLOOKUP($A2348,'[1]MAN PROG 2026'!$A$1:$AI$3379,10,FALSE)</f>
        <v>S. CATERINA SOLVENTI</v>
      </c>
      <c r="K2348" s="23" t="str">
        <f>VLOOKUP($A2348,'[1]MAN PROG 2026'!$A$1:$AI$3379,11,FALSE)</f>
        <v>S. VINCENZO</v>
      </c>
      <c r="L2348" s="24" t="str">
        <f>VLOOKUP($A2348,'[1]MAN PROG 2026'!$A$2:$AI$3379,12,FALSE)</f>
        <v>S. VINCENZO</v>
      </c>
      <c r="M2348" s="24" t="str">
        <f>VLOOKUP($A2348,'[1]MAN PROG 2026'!$A$2:$AI$3379,13,FALSE)</f>
        <v>SINGOLA</v>
      </c>
      <c r="N2348" s="24">
        <f>VLOOKUP($A2348,'[1]MAN PROG 2026'!$A$2:$AI$3379,14,FALSE)</f>
        <v>104122</v>
      </c>
      <c r="O2348" s="24">
        <f>VLOOKUP($A2348,'[1]MAN PROG 2026'!$A$2:$AI$3379,15,FALSE)</f>
        <v>0</v>
      </c>
      <c r="P2348" s="25" t="str">
        <f>VLOOKUP($A2348,'[1]MAN PROG 2026'!$A$2:$AI$3379,20,FALSE)</f>
        <v>DA FARE</v>
      </c>
      <c r="Q2348" s="9">
        <v>4122</v>
      </c>
      <c r="R2348" s="26">
        <v>46153</v>
      </c>
      <c r="S2348" s="8" t="s">
        <v>53</v>
      </c>
      <c r="T2348" s="37"/>
      <c r="U2348" s="27" t="s">
        <v>55</v>
      </c>
      <c r="V2348" s="27" t="s">
        <v>55</v>
      </c>
      <c r="W2348" s="27" t="s">
        <v>55</v>
      </c>
      <c r="X2348" s="27" t="s">
        <v>55</v>
      </c>
      <c r="Y2348" s="27" t="s">
        <v>55</v>
      </c>
      <c r="Z2348" s="27" t="s">
        <v>55</v>
      </c>
      <c r="AA2348" s="27" t="s">
        <v>55</v>
      </c>
      <c r="AB2348" s="27" t="s">
        <v>66</v>
      </c>
      <c r="AC2348" s="27" t="s">
        <v>73</v>
      </c>
      <c r="AD2348" s="27" t="s">
        <v>221</v>
      </c>
      <c r="AE2348" s="27" t="s">
        <v>88</v>
      </c>
      <c r="AF2348" s="27" t="s">
        <v>133</v>
      </c>
      <c r="AG2348" s="9" t="s">
        <v>32</v>
      </c>
      <c r="AH2348" s="27" t="s">
        <v>61</v>
      </c>
      <c r="AI2348" s="27" t="s">
        <v>70</v>
      </c>
      <c r="AJ2348" s="27" t="s">
        <v>61</v>
      </c>
      <c r="AK2348" s="27" t="s">
        <v>61</v>
      </c>
      <c r="AL2348" s="27" t="s">
        <v>70</v>
      </c>
      <c r="AM2348" s="11">
        <v>17.100000000000001</v>
      </c>
      <c r="AN2348" s="28">
        <v>5.4</v>
      </c>
      <c r="AO2348" s="28" t="s">
        <v>91</v>
      </c>
      <c r="AP2348" s="29"/>
      <c r="AQ2348" s="30"/>
      <c r="AR2348" s="31"/>
      <c r="AS2348" s="32"/>
      <c r="AT2348" s="33"/>
      <c r="AU2348" s="34"/>
      <c r="AV2348" s="27" t="s">
        <v>62</v>
      </c>
      <c r="AW2348" s="27">
        <v>5625031</v>
      </c>
      <c r="AX2348" s="27" t="s">
        <v>63</v>
      </c>
      <c r="AY2348" s="27"/>
    </row>
    <row r="2349" spans="1:52" ht="24" customHeight="1" x14ac:dyDescent="0.3">
      <c r="A2349" s="22">
        <v>104123</v>
      </c>
      <c r="B2349" s="23" t="str">
        <f>VLOOKUP($A2349,'[1]MAN PROG 2026'!$A$1:$AI$3379,2,FALSE)</f>
        <v>PULSOSSIMETRO</v>
      </c>
      <c r="C2349" s="23" t="str">
        <f>VLOOKUP($A2349,'[1]MAN PROG 2026'!$A$1:$AI$3379,3,FALSE)</f>
        <v>NELLCOR PURITAN BENNETT INC</v>
      </c>
      <c r="D2349" s="23" t="str">
        <f>VLOOKUP($A2349,'[1]MAN PROG 2026'!$A$1:$AI$3379,4,FALSE)</f>
        <v>PM 10 N</v>
      </c>
      <c r="E2349" s="23" t="str">
        <f>VLOOKUP($A2349,'[1]MAN PROG 2026'!$A$1:$AI$3379,5,FALSE)</f>
        <v>MBP1913142</v>
      </c>
      <c r="F2349" s="23" t="str">
        <f>VLOOKUP($A2349,'[1]MAN PROG 2026'!$A$1:$AI$3379,6,FALSE)</f>
        <v>SINGOLA</v>
      </c>
      <c r="G2349" s="23" t="str">
        <f>VLOOKUP($A2349,'[1]MAN PROG 2026'!$A$1:$AI$3379,7,FALSE)</f>
        <v>104123</v>
      </c>
      <c r="H2349" s="23">
        <f>VLOOKUP($A2349,'[1]MAN PROG 2026'!$A$1:$AI$3379,8,FALSE)</f>
        <v>0</v>
      </c>
      <c r="I2349" s="23" t="str">
        <f>VLOOKUP($A2349,'[1]MAN PROG 2026'!$A$1:$AI$3379,9,FALSE)</f>
        <v>S.PIETRO</v>
      </c>
      <c r="J2349" s="23" t="str">
        <f>VLOOKUP($A2349,'[1]MAN PROG 2026'!$A$1:$AI$3379,10,FALSE)</f>
        <v>S. CATERINA SOLVENTI</v>
      </c>
      <c r="K2349" s="23" t="str">
        <f>VLOOKUP($A2349,'[1]MAN PROG 2026'!$A$1:$AI$3379,11,FALSE)</f>
        <v>S. G. GRANDE / S. CAMILLO</v>
      </c>
      <c r="L2349" s="24" t="str">
        <f>VLOOKUP($A2349,'[1]MAN PROG 2026'!$A$2:$AI$3379,12,FALSE)</f>
        <v>S. G. GRANDE / S. CAMILLO</v>
      </c>
      <c r="M2349" s="24" t="str">
        <f>VLOOKUP($A2349,'[1]MAN PROG 2026'!$A$2:$AI$3379,13,FALSE)</f>
        <v>SINGOLA</v>
      </c>
      <c r="N2349" s="24">
        <f>VLOOKUP($A2349,'[1]MAN PROG 2026'!$A$2:$AI$3379,14,FALSE)</f>
        <v>104123</v>
      </c>
      <c r="O2349" s="24">
        <f>VLOOKUP($A2349,'[1]MAN PROG 2026'!$A$2:$AI$3379,15,FALSE)</f>
        <v>0</v>
      </c>
      <c r="P2349" s="25" t="str">
        <f>VLOOKUP($A2349,'[1]MAN PROG 2026'!$A$2:$AI$3379,20,FALSE)</f>
        <v>NON PREVISTO</v>
      </c>
      <c r="Q2349" s="8"/>
      <c r="R2349" s="26"/>
      <c r="S2349" s="8"/>
      <c r="T2349" s="37"/>
      <c r="U2349" s="27"/>
      <c r="V2349" s="27"/>
      <c r="W2349" s="27"/>
      <c r="X2349" s="27"/>
      <c r="Y2349" s="27"/>
      <c r="Z2349" s="27"/>
      <c r="AA2349" s="27"/>
      <c r="AB2349" s="27"/>
      <c r="AC2349" s="27"/>
      <c r="AD2349" s="27"/>
      <c r="AE2349" s="27"/>
      <c r="AF2349" s="27"/>
      <c r="AG2349" s="9" t="s">
        <v>32</v>
      </c>
      <c r="AH2349" s="27"/>
      <c r="AI2349" s="27"/>
      <c r="AJ2349" s="27"/>
      <c r="AK2349" s="27"/>
      <c r="AL2349" s="27"/>
      <c r="AM2349" s="11"/>
      <c r="AN2349" s="28"/>
      <c r="AO2349" s="28"/>
      <c r="AP2349" s="29"/>
      <c r="AQ2349" s="30"/>
      <c r="AR2349" s="31"/>
      <c r="AS2349" s="32"/>
      <c r="AT2349" s="33"/>
      <c r="AU2349" s="34"/>
      <c r="AV2349" s="27"/>
      <c r="AW2349" s="27"/>
      <c r="AX2349" s="27"/>
      <c r="AY2349" s="27"/>
    </row>
    <row r="2350" spans="1:52" ht="24" customHeight="1" x14ac:dyDescent="0.3">
      <c r="A2350" s="22">
        <v>104124</v>
      </c>
      <c r="B2350" s="23" t="str">
        <f>VLOOKUP($A2350,'[1]MAN PROG 2026'!$A$1:$AI$3379,2,FALSE)</f>
        <v>PULSOSSIMETRO</v>
      </c>
      <c r="C2350" s="23" t="str">
        <f>VLOOKUP($A2350,'[1]MAN PROG 2026'!$A$1:$AI$3379,3,FALSE)</f>
        <v>NELLCOR PURITAN BENNETT INC</v>
      </c>
      <c r="D2350" s="23" t="str">
        <f>VLOOKUP($A2350,'[1]MAN PROG 2026'!$A$1:$AI$3379,4,FALSE)</f>
        <v>PM 10 N</v>
      </c>
      <c r="E2350" s="23" t="str">
        <f>VLOOKUP($A2350,'[1]MAN PROG 2026'!$A$1:$AI$3379,5,FALSE)</f>
        <v>MBP1522996</v>
      </c>
      <c r="F2350" s="23" t="str">
        <f>VLOOKUP($A2350,'[1]MAN PROG 2026'!$A$1:$AI$3379,6,FALSE)</f>
        <v>SINGOLA</v>
      </c>
      <c r="G2350" s="23" t="str">
        <f>VLOOKUP($A2350,'[1]MAN PROG 2026'!$A$1:$AI$3379,7,FALSE)</f>
        <v>104124</v>
      </c>
      <c r="H2350" s="23">
        <f>VLOOKUP($A2350,'[1]MAN PROG 2026'!$A$1:$AI$3379,8,FALSE)</f>
        <v>0</v>
      </c>
      <c r="I2350" s="23" t="str">
        <f>VLOOKUP($A2350,'[1]MAN PROG 2026'!$A$1:$AI$3379,9,FALSE)</f>
        <v>S.PIETRO</v>
      </c>
      <c r="J2350" s="23" t="str">
        <f>VLOOKUP($A2350,'[1]MAN PROG 2026'!$A$1:$AI$3379,10,FALSE)</f>
        <v>S. CATERINA SOLVENTI</v>
      </c>
      <c r="K2350" s="23" t="str">
        <f>VLOOKUP($A2350,'[1]MAN PROG 2026'!$A$1:$AI$3379,11,FALSE)</f>
        <v>S. CATERINA SOLVENTI</v>
      </c>
      <c r="L2350" s="24" t="str">
        <f>VLOOKUP($A2350,'[1]MAN PROG 2026'!$A$2:$AI$3379,12,FALSE)</f>
        <v>NON TROVATO</v>
      </c>
      <c r="M2350" s="24">
        <f>VLOOKUP($A2350,'[1]MAN PROG 2026'!$A$2:$AI$3379,13,FALSE)</f>
        <v>0</v>
      </c>
      <c r="N2350" s="24">
        <f>VLOOKUP($A2350,'[1]MAN PROG 2026'!$A$2:$AI$3379,14,FALSE)</f>
        <v>0</v>
      </c>
      <c r="O2350" s="24">
        <f>VLOOKUP($A2350,'[1]MAN PROG 2026'!$A$2:$AI$3379,15,FALSE)</f>
        <v>0</v>
      </c>
      <c r="P2350" s="25" t="str">
        <f>VLOOKUP($A2350,'[1]MAN PROG 2026'!$A$2:$AI$3379,20,FALSE)</f>
        <v>DA FARE</v>
      </c>
      <c r="Q2350" s="8"/>
      <c r="R2350" s="26"/>
      <c r="S2350" s="8"/>
      <c r="T2350" s="37"/>
      <c r="U2350" s="27"/>
      <c r="V2350" s="27"/>
      <c r="W2350" s="27"/>
      <c r="X2350" s="27"/>
      <c r="Y2350" s="27"/>
      <c r="Z2350" s="27"/>
      <c r="AA2350" s="27"/>
      <c r="AB2350" s="27"/>
      <c r="AC2350" s="27"/>
      <c r="AD2350" s="27"/>
      <c r="AE2350" s="27"/>
      <c r="AF2350" s="27"/>
      <c r="AG2350" s="9" t="s">
        <v>32</v>
      </c>
      <c r="AH2350" s="27"/>
      <c r="AI2350" s="27"/>
      <c r="AJ2350" s="27"/>
      <c r="AK2350" s="27"/>
      <c r="AL2350" s="27"/>
      <c r="AM2350" s="11"/>
      <c r="AN2350" s="28"/>
      <c r="AO2350" s="28"/>
      <c r="AP2350" s="29"/>
      <c r="AQ2350" s="30"/>
      <c r="AR2350" s="31"/>
      <c r="AS2350" s="32"/>
      <c r="AT2350" s="33"/>
      <c r="AU2350" s="34"/>
      <c r="AV2350" s="27"/>
      <c r="AW2350" s="27"/>
      <c r="AX2350" s="27"/>
      <c r="AY2350" s="27"/>
    </row>
    <row r="2351" spans="1:52" ht="24" customHeight="1" x14ac:dyDescent="0.3">
      <c r="A2351" s="22">
        <v>104125</v>
      </c>
      <c r="B2351" s="23" t="str">
        <f>VLOOKUP($A2351,'[1]MAN PROG 2026'!$A$1:$AI$3379,2,FALSE)</f>
        <v>POMPA A SIRINGA</v>
      </c>
      <c r="C2351" s="23" t="str">
        <f>VLOOKUP($A2351,'[1]MAN PROG 2026'!$A$1:$AI$3379,3,FALSE)</f>
        <v>FRESENIUS KABI AG</v>
      </c>
      <c r="D2351" s="23" t="str">
        <f>VLOOKUP($A2351,'[1]MAN PROG 2026'!$A$1:$AI$3379,4,FALSE)</f>
        <v>AGILIA SP TIVA</v>
      </c>
      <c r="E2351" s="23" t="str">
        <f>VLOOKUP($A2351,'[1]MAN PROG 2026'!$A$1:$AI$3379,5,FALSE)</f>
        <v>24668567</v>
      </c>
      <c r="F2351" s="23" t="str">
        <f>VLOOKUP($A2351,'[1]MAN PROG 2026'!$A$1:$AI$3379,6,FALSE)</f>
        <v>SINGOLA</v>
      </c>
      <c r="G2351" s="23" t="str">
        <f>VLOOKUP($A2351,'[1]MAN PROG 2026'!$A$1:$AI$3379,7,FALSE)</f>
        <v>104125</v>
      </c>
      <c r="H2351" s="23">
        <f>VLOOKUP($A2351,'[1]MAN PROG 2026'!$A$1:$AI$3379,8,FALSE)</f>
        <v>0</v>
      </c>
      <c r="I2351" s="23" t="str">
        <f>VLOOKUP($A2351,'[1]MAN PROG 2026'!$A$1:$AI$3379,9,FALSE)</f>
        <v>S.PIETRO</v>
      </c>
      <c r="J2351" s="23" t="str">
        <f>VLOOKUP($A2351,'[1]MAN PROG 2026'!$A$1:$AI$3379,10,FALSE)</f>
        <v>UTIC</v>
      </c>
      <c r="K2351" s="23" t="str">
        <f>VLOOKUP($A2351,'[1]MAN PROG 2026'!$A$1:$AI$3379,11,FALSE)</f>
        <v>UTIN</v>
      </c>
      <c r="L2351" s="24" t="str">
        <f>VLOOKUP($A2351,'[1]MAN PROG 2026'!$A$2:$AI$3379,12,FALSE)</f>
        <v>UTIN</v>
      </c>
      <c r="M2351" s="24" t="str">
        <f>VLOOKUP($A2351,'[1]MAN PROG 2026'!$A$2:$AI$3379,13,FALSE)</f>
        <v>SINGOLA</v>
      </c>
      <c r="N2351" s="24" t="str">
        <f>VLOOKUP($A2351,'[1]MAN PROG 2026'!$A$2:$AI$3379,14,FALSE)</f>
        <v>104125</v>
      </c>
      <c r="O2351" s="24">
        <f>VLOOKUP($A2351,'[1]MAN PROG 2026'!$A$2:$AI$3379,15,FALSE)</f>
        <v>0</v>
      </c>
      <c r="P2351" s="25" t="str">
        <f>VLOOKUP($A2351,'[1]MAN PROG 2026'!$A$2:$AI$3379,20,FALSE)</f>
        <v>DA FARE</v>
      </c>
      <c r="Q2351" s="9">
        <v>4125</v>
      </c>
      <c r="R2351" s="26">
        <v>46134</v>
      </c>
      <c r="S2351" s="8" t="s">
        <v>53</v>
      </c>
      <c r="T2351" s="37"/>
      <c r="U2351" s="27" t="s">
        <v>55</v>
      </c>
      <c r="V2351" s="27" t="s">
        <v>56</v>
      </c>
      <c r="W2351" s="27" t="s">
        <v>55</v>
      </c>
      <c r="X2351" s="27" t="s">
        <v>55</v>
      </c>
      <c r="Y2351" s="27" t="s">
        <v>55</v>
      </c>
      <c r="Z2351" s="27" t="s">
        <v>55</v>
      </c>
      <c r="AA2351" s="27" t="s">
        <v>55</v>
      </c>
      <c r="AB2351" s="27" t="s">
        <v>66</v>
      </c>
      <c r="AC2351" s="27" t="s">
        <v>67</v>
      </c>
      <c r="AD2351" s="27" t="s">
        <v>196</v>
      </c>
      <c r="AE2351" s="27" t="s">
        <v>68</v>
      </c>
      <c r="AF2351" s="27" t="s">
        <v>984</v>
      </c>
      <c r="AG2351" s="9" t="s">
        <v>32</v>
      </c>
      <c r="AH2351" s="27" t="s">
        <v>61</v>
      </c>
      <c r="AI2351" s="27" t="s">
        <v>70</v>
      </c>
      <c r="AJ2351" s="27" t="s">
        <v>61</v>
      </c>
      <c r="AK2351" s="27" t="s">
        <v>61</v>
      </c>
      <c r="AL2351" s="27" t="s">
        <v>70</v>
      </c>
      <c r="AM2351" s="11">
        <v>35.5</v>
      </c>
      <c r="AN2351" s="28">
        <v>1.2</v>
      </c>
      <c r="AO2351" s="28" t="s">
        <v>82</v>
      </c>
      <c r="AP2351" s="29"/>
      <c r="AQ2351" s="30"/>
      <c r="AR2351" s="31"/>
      <c r="AS2351" s="32"/>
      <c r="AT2351" s="33"/>
      <c r="AU2351" s="34"/>
      <c r="AV2351" s="27" t="s">
        <v>62</v>
      </c>
      <c r="AW2351" s="27">
        <v>5625031</v>
      </c>
      <c r="AX2351" s="27" t="s">
        <v>63</v>
      </c>
      <c r="AY2351" s="27"/>
    </row>
    <row r="2352" spans="1:52" ht="24" customHeight="1" x14ac:dyDescent="0.3">
      <c r="A2352" s="22">
        <v>104126</v>
      </c>
      <c r="B2352" s="23" t="str">
        <f>VLOOKUP($A2352,'[1]MAN PROG 2026'!$A$1:$AI$3379,2,FALSE)</f>
        <v>POMPA A SIRINGA</v>
      </c>
      <c r="C2352" s="23" t="str">
        <f>VLOOKUP($A2352,'[1]MAN PROG 2026'!$A$1:$AI$3379,3,FALSE)</f>
        <v>FRESENIUS KABI AG</v>
      </c>
      <c r="D2352" s="23" t="str">
        <f>VLOOKUP($A2352,'[1]MAN PROG 2026'!$A$1:$AI$3379,4,FALSE)</f>
        <v>AGILIA SP TIVA</v>
      </c>
      <c r="E2352" s="23">
        <f>VLOOKUP($A2352,'[1]MAN PROG 2026'!$A$1:$AI$3379,5,FALSE)</f>
        <v>24668910</v>
      </c>
      <c r="F2352" s="23" t="str">
        <f>VLOOKUP($A2352,'[1]MAN PROG 2026'!$A$1:$AI$3379,6,FALSE)</f>
        <v>SINGOLA</v>
      </c>
      <c r="G2352" s="23" t="str">
        <f>VLOOKUP($A2352,'[1]MAN PROG 2026'!$A$1:$AI$3379,7,FALSE)</f>
        <v>104126</v>
      </c>
      <c r="H2352" s="23">
        <f>VLOOKUP($A2352,'[1]MAN PROG 2026'!$A$1:$AI$3379,8,FALSE)</f>
        <v>0</v>
      </c>
      <c r="I2352" s="23" t="str">
        <f>VLOOKUP($A2352,'[1]MAN PROG 2026'!$A$1:$AI$3379,9,FALSE)</f>
        <v>S.PIETRO</v>
      </c>
      <c r="J2352" s="23" t="str">
        <f>VLOOKUP($A2352,'[1]MAN PROG 2026'!$A$1:$AI$3379,10,FALSE)</f>
        <v>UTIC</v>
      </c>
      <c r="K2352" s="23" t="str">
        <f>VLOOKUP($A2352,'[1]MAN PROG 2026'!$A$1:$AI$3379,11,FALSE)</f>
        <v>UTIN</v>
      </c>
      <c r="L2352" s="24" t="str">
        <f>VLOOKUP($A2352,'[1]MAN PROG 2026'!$A$2:$AI$3379,12,FALSE)</f>
        <v>UTIN</v>
      </c>
      <c r="M2352" s="24" t="str">
        <f>VLOOKUP($A2352,'[1]MAN PROG 2026'!$A$2:$AI$3379,13,FALSE)</f>
        <v>SINGOLA</v>
      </c>
      <c r="N2352" s="24" t="str">
        <f>VLOOKUP($A2352,'[1]MAN PROG 2026'!$A$2:$AI$3379,14,FALSE)</f>
        <v>104126</v>
      </c>
      <c r="O2352" s="24">
        <f>VLOOKUP($A2352,'[1]MAN PROG 2026'!$A$2:$AI$3379,15,FALSE)</f>
        <v>0</v>
      </c>
      <c r="P2352" s="25" t="str">
        <f>VLOOKUP($A2352,'[1]MAN PROG 2026'!$A$2:$AI$3379,20,FALSE)</f>
        <v>DA FARE</v>
      </c>
      <c r="Q2352" s="9">
        <v>4126</v>
      </c>
      <c r="R2352" s="26">
        <v>46122</v>
      </c>
      <c r="S2352" s="8" t="s">
        <v>53</v>
      </c>
      <c r="T2352" s="37"/>
      <c r="U2352" s="27" t="s">
        <v>55</v>
      </c>
      <c r="V2352" s="27" t="s">
        <v>56</v>
      </c>
      <c r="W2352" s="27" t="s">
        <v>55</v>
      </c>
      <c r="X2352" s="27" t="s">
        <v>55</v>
      </c>
      <c r="Y2352" s="27" t="s">
        <v>55</v>
      </c>
      <c r="Z2352" s="27" t="s">
        <v>55</v>
      </c>
      <c r="AA2352" s="27" t="s">
        <v>55</v>
      </c>
      <c r="AB2352" s="27" t="s">
        <v>66</v>
      </c>
      <c r="AC2352" s="27" t="s">
        <v>67</v>
      </c>
      <c r="AD2352" s="27" t="s">
        <v>196</v>
      </c>
      <c r="AE2352" s="27" t="s">
        <v>68</v>
      </c>
      <c r="AF2352" s="27" t="s">
        <v>917</v>
      </c>
      <c r="AG2352" s="9" t="s">
        <v>32</v>
      </c>
      <c r="AH2352" s="27" t="s">
        <v>61</v>
      </c>
      <c r="AI2352" s="27" t="s">
        <v>70</v>
      </c>
      <c r="AJ2352" s="27" t="s">
        <v>61</v>
      </c>
      <c r="AK2352" s="27" t="s">
        <v>61</v>
      </c>
      <c r="AL2352" s="27" t="s">
        <v>70</v>
      </c>
      <c r="AM2352" s="11">
        <v>34.200000000000003</v>
      </c>
      <c r="AN2352" s="28">
        <v>3.2</v>
      </c>
      <c r="AO2352" s="28" t="s">
        <v>82</v>
      </c>
      <c r="AP2352" s="29"/>
      <c r="AQ2352" s="30"/>
      <c r="AR2352" s="31"/>
      <c r="AS2352" s="32"/>
      <c r="AT2352" s="33"/>
      <c r="AU2352" s="34"/>
      <c r="AV2352" s="27" t="s">
        <v>62</v>
      </c>
      <c r="AW2352" s="27">
        <v>5625031</v>
      </c>
      <c r="AX2352" s="27" t="s">
        <v>63</v>
      </c>
      <c r="AY2352" s="27"/>
    </row>
    <row r="2353" spans="1:51" ht="24" customHeight="1" x14ac:dyDescent="0.3">
      <c r="A2353" s="22">
        <v>104127</v>
      </c>
      <c r="B2353" s="23" t="str">
        <f>VLOOKUP($A2353,'[1]MAN PROG 2026'!$A$1:$AI$3379,2,FALSE)</f>
        <v>POMPA A SIRINGA</v>
      </c>
      <c r="C2353" s="23" t="str">
        <f>VLOOKUP($A2353,'[1]MAN PROG 2026'!$A$1:$AI$3379,3,FALSE)</f>
        <v>FRESENIUS KABI AG</v>
      </c>
      <c r="D2353" s="23" t="str">
        <f>VLOOKUP($A2353,'[1]MAN PROG 2026'!$A$1:$AI$3379,4,FALSE)</f>
        <v>AGILIA SP TIVA</v>
      </c>
      <c r="E2353" s="23" t="str">
        <f>VLOOKUP($A2353,'[1]MAN PROG 2026'!$A$1:$AI$3379,5,FALSE)</f>
        <v>24540227</v>
      </c>
      <c r="F2353" s="23" t="str">
        <f>VLOOKUP($A2353,'[1]MAN PROG 2026'!$A$1:$AI$3379,6,FALSE)</f>
        <v>SINGOLA</v>
      </c>
      <c r="G2353" s="23" t="str">
        <f>VLOOKUP($A2353,'[1]MAN PROG 2026'!$A$1:$AI$3379,7,FALSE)</f>
        <v>104127</v>
      </c>
      <c r="H2353" s="23">
        <f>VLOOKUP($A2353,'[1]MAN PROG 2026'!$A$1:$AI$3379,8,FALSE)</f>
        <v>0</v>
      </c>
      <c r="I2353" s="23" t="str">
        <f>VLOOKUP($A2353,'[1]MAN PROG 2026'!$A$1:$AI$3379,9,FALSE)</f>
        <v>S.PIETRO</v>
      </c>
      <c r="J2353" s="23" t="str">
        <f>VLOOKUP($A2353,'[1]MAN PROG 2026'!$A$1:$AI$3379,10,FALSE)</f>
        <v>UTIC</v>
      </c>
      <c r="K2353" s="23" t="str">
        <f>VLOOKUP($A2353,'[1]MAN PROG 2026'!$A$1:$AI$3379,11,FALSE)</f>
        <v>RIANIMAZIONE</v>
      </c>
      <c r="L2353" s="24" t="str">
        <f>VLOOKUP($A2353,'[1]MAN PROG 2026'!$A$2:$AI$3379,12,FALSE)</f>
        <v>UTIN</v>
      </c>
      <c r="M2353" s="24" t="str">
        <f>VLOOKUP($A2353,'[1]MAN PROG 2026'!$A$2:$AI$3379,13,FALSE)</f>
        <v>SINGOLA</v>
      </c>
      <c r="N2353" s="24">
        <f>VLOOKUP($A2353,'[1]MAN PROG 2026'!$A$2:$AI$3379,14,FALSE)</f>
        <v>104127</v>
      </c>
      <c r="O2353" s="24">
        <f>VLOOKUP($A2353,'[1]MAN PROG 2026'!$A$2:$AI$3379,15,FALSE)</f>
        <v>0</v>
      </c>
      <c r="P2353" s="25" t="str">
        <f>VLOOKUP($A2353,'[1]MAN PROG 2026'!$A$2:$AI$3379,20,FALSE)</f>
        <v>DA FARE</v>
      </c>
      <c r="Q2353" s="9">
        <v>4127</v>
      </c>
      <c r="R2353" s="26">
        <v>46122</v>
      </c>
      <c r="S2353" s="8" t="s">
        <v>53</v>
      </c>
      <c r="T2353" s="37"/>
      <c r="U2353" s="27" t="s">
        <v>55</v>
      </c>
      <c r="V2353" s="27" t="s">
        <v>56</v>
      </c>
      <c r="W2353" s="27" t="s">
        <v>55</v>
      </c>
      <c r="X2353" s="27" t="s">
        <v>55</v>
      </c>
      <c r="Y2353" s="27" t="s">
        <v>55</v>
      </c>
      <c r="Z2353" s="27" t="s">
        <v>55</v>
      </c>
      <c r="AA2353" s="27" t="s">
        <v>55</v>
      </c>
      <c r="AB2353" s="27" t="s">
        <v>66</v>
      </c>
      <c r="AC2353" s="27" t="s">
        <v>67</v>
      </c>
      <c r="AD2353" s="27" t="s">
        <v>196</v>
      </c>
      <c r="AE2353" s="27" t="s">
        <v>68</v>
      </c>
      <c r="AF2353" s="27" t="s">
        <v>985</v>
      </c>
      <c r="AG2353" s="9" t="s">
        <v>32</v>
      </c>
      <c r="AH2353" s="27" t="s">
        <v>61</v>
      </c>
      <c r="AI2353" s="27" t="s">
        <v>70</v>
      </c>
      <c r="AJ2353" s="27" t="s">
        <v>61</v>
      </c>
      <c r="AK2353" s="27" t="s">
        <v>61</v>
      </c>
      <c r="AL2353" s="27" t="s">
        <v>70</v>
      </c>
      <c r="AM2353" s="11">
        <v>38.5</v>
      </c>
      <c r="AN2353" s="28">
        <v>3.9</v>
      </c>
      <c r="AO2353" s="28" t="s">
        <v>82</v>
      </c>
      <c r="AP2353" s="29"/>
      <c r="AQ2353" s="30"/>
      <c r="AR2353" s="31"/>
      <c r="AS2353" s="32"/>
      <c r="AT2353" s="33"/>
      <c r="AU2353" s="34"/>
      <c r="AV2353" s="27" t="s">
        <v>62</v>
      </c>
      <c r="AW2353" s="27">
        <v>5625031</v>
      </c>
      <c r="AX2353" s="27" t="s">
        <v>63</v>
      </c>
      <c r="AY2353" s="27"/>
    </row>
    <row r="2354" spans="1:51" ht="24" customHeight="1" x14ac:dyDescent="0.3">
      <c r="A2354" s="22">
        <v>104128</v>
      </c>
      <c r="B2354" s="23" t="str">
        <f>VLOOKUP($A2354,'[1]MAN PROG 2026'!$A$1:$AI$3379,2,FALSE)</f>
        <v>POMPA A SIRINGA</v>
      </c>
      <c r="C2354" s="23" t="str">
        <f>VLOOKUP($A2354,'[1]MAN PROG 2026'!$A$1:$AI$3379,3,FALSE)</f>
        <v>FRESENIUS KABI AG</v>
      </c>
      <c r="D2354" s="23" t="str">
        <f>VLOOKUP($A2354,'[1]MAN PROG 2026'!$A$1:$AI$3379,4,FALSE)</f>
        <v>AGILIA SP TIVA</v>
      </c>
      <c r="E2354" s="23">
        <f>VLOOKUP($A2354,'[1]MAN PROG 2026'!$A$1:$AI$3379,5,FALSE)</f>
        <v>24546521</v>
      </c>
      <c r="F2354" s="23" t="str">
        <f>VLOOKUP($A2354,'[1]MAN PROG 2026'!$A$1:$AI$3379,6,FALSE)</f>
        <v>SINGOLA</v>
      </c>
      <c r="G2354" s="23" t="str">
        <f>VLOOKUP($A2354,'[1]MAN PROG 2026'!$A$1:$AI$3379,7,FALSE)</f>
        <v>104128</v>
      </c>
      <c r="H2354" s="23">
        <f>VLOOKUP($A2354,'[1]MAN PROG 2026'!$A$1:$AI$3379,8,FALSE)</f>
        <v>0</v>
      </c>
      <c r="I2354" s="23" t="str">
        <f>VLOOKUP($A2354,'[1]MAN PROG 2026'!$A$1:$AI$3379,9,FALSE)</f>
        <v>S.PIETRO</v>
      </c>
      <c r="J2354" s="23" t="str">
        <f>VLOOKUP($A2354,'[1]MAN PROG 2026'!$A$1:$AI$3379,10,FALSE)</f>
        <v>UTIC</v>
      </c>
      <c r="K2354" s="23" t="str">
        <f>VLOOKUP($A2354,'[1]MAN PROG 2026'!$A$1:$AI$3379,11,FALSE)</f>
        <v>UTIN</v>
      </c>
      <c r="L2354" s="24" t="str">
        <f>VLOOKUP($A2354,'[1]MAN PROG 2026'!$A$2:$AI$3379,12,FALSE)</f>
        <v>UTIN</v>
      </c>
      <c r="M2354" s="24" t="str">
        <f>VLOOKUP($A2354,'[1]MAN PROG 2026'!$A$2:$AI$3379,13,FALSE)</f>
        <v>SINGOLA</v>
      </c>
      <c r="N2354" s="24">
        <f>VLOOKUP($A2354,'[1]MAN PROG 2026'!$A$2:$AI$3379,14,FALSE)</f>
        <v>104128</v>
      </c>
      <c r="O2354" s="24">
        <f>VLOOKUP($A2354,'[1]MAN PROG 2026'!$A$2:$AI$3379,15,FALSE)</f>
        <v>0</v>
      </c>
      <c r="P2354" s="25" t="str">
        <f>VLOOKUP($A2354,'[1]MAN PROG 2026'!$A$2:$AI$3379,20,FALSE)</f>
        <v>DA FARE</v>
      </c>
      <c r="Q2354" s="9">
        <v>4128</v>
      </c>
      <c r="R2354" s="26">
        <v>46122</v>
      </c>
      <c r="S2354" s="8" t="s">
        <v>53</v>
      </c>
      <c r="T2354" s="37"/>
      <c r="U2354" s="27" t="s">
        <v>55</v>
      </c>
      <c r="V2354" s="27" t="s">
        <v>56</v>
      </c>
      <c r="W2354" s="27" t="s">
        <v>55</v>
      </c>
      <c r="X2354" s="27" t="s">
        <v>55</v>
      </c>
      <c r="Y2354" s="27" t="s">
        <v>55</v>
      </c>
      <c r="Z2354" s="27" t="s">
        <v>55</v>
      </c>
      <c r="AA2354" s="27" t="s">
        <v>55</v>
      </c>
      <c r="AB2354" s="27" t="s">
        <v>66</v>
      </c>
      <c r="AC2354" s="27" t="s">
        <v>67</v>
      </c>
      <c r="AD2354" s="27" t="s">
        <v>196</v>
      </c>
      <c r="AE2354" s="27" t="s">
        <v>68</v>
      </c>
      <c r="AF2354" s="27" t="s">
        <v>986</v>
      </c>
      <c r="AG2354" s="9" t="s">
        <v>32</v>
      </c>
      <c r="AH2354" s="27" t="s">
        <v>61</v>
      </c>
      <c r="AI2354" s="27" t="s">
        <v>70</v>
      </c>
      <c r="AJ2354" s="27" t="s">
        <v>61</v>
      </c>
      <c r="AK2354" s="27" t="s">
        <v>61</v>
      </c>
      <c r="AL2354" s="27" t="s">
        <v>70</v>
      </c>
      <c r="AM2354" s="11">
        <v>31.3</v>
      </c>
      <c r="AN2354" s="28">
        <v>2.8</v>
      </c>
      <c r="AO2354" s="28" t="s">
        <v>82</v>
      </c>
      <c r="AP2354" s="29"/>
      <c r="AQ2354" s="30"/>
      <c r="AR2354" s="31"/>
      <c r="AS2354" s="32"/>
      <c r="AT2354" s="33"/>
      <c r="AU2354" s="34"/>
      <c r="AV2354" s="27" t="s">
        <v>62</v>
      </c>
      <c r="AW2354" s="27">
        <v>5625031</v>
      </c>
      <c r="AX2354" s="27" t="s">
        <v>63</v>
      </c>
      <c r="AY2354" s="27"/>
    </row>
    <row r="2355" spans="1:51" ht="24" customHeight="1" x14ac:dyDescent="0.3">
      <c r="A2355" s="22">
        <v>104129</v>
      </c>
      <c r="B2355" s="23" t="str">
        <f>VLOOKUP($A2355,'[1]MAN PROG 2026'!$A$1:$AI$3379,2,FALSE)</f>
        <v>POMPA A SIRINGA</v>
      </c>
      <c r="C2355" s="23" t="str">
        <f>VLOOKUP($A2355,'[1]MAN PROG 2026'!$A$1:$AI$3379,3,FALSE)</f>
        <v>FRESENIUS KABI AG</v>
      </c>
      <c r="D2355" s="23" t="str">
        <f>VLOOKUP($A2355,'[1]MAN PROG 2026'!$A$1:$AI$3379,4,FALSE)</f>
        <v>AGILIA SP TIVA</v>
      </c>
      <c r="E2355" s="23" t="str">
        <f>VLOOKUP($A2355,'[1]MAN PROG 2026'!$A$1:$AI$3379,5,FALSE)</f>
        <v>24546518</v>
      </c>
      <c r="F2355" s="23" t="str">
        <f>VLOOKUP($A2355,'[1]MAN PROG 2026'!$A$1:$AI$3379,6,FALSE)</f>
        <v>SINGOLA</v>
      </c>
      <c r="G2355" s="23" t="str">
        <f>VLOOKUP($A2355,'[1]MAN PROG 2026'!$A$1:$AI$3379,7,FALSE)</f>
        <v>104129</v>
      </c>
      <c r="H2355" s="23">
        <f>VLOOKUP($A2355,'[1]MAN PROG 2026'!$A$1:$AI$3379,8,FALSE)</f>
        <v>0</v>
      </c>
      <c r="I2355" s="23" t="str">
        <f>VLOOKUP($A2355,'[1]MAN PROG 2026'!$A$1:$AI$3379,9,FALSE)</f>
        <v>S.PIETRO</v>
      </c>
      <c r="J2355" s="23" t="str">
        <f>VLOOKUP($A2355,'[1]MAN PROG 2026'!$A$1:$AI$3379,10,FALSE)</f>
        <v>UTIC</v>
      </c>
      <c r="K2355" s="23" t="str">
        <f>VLOOKUP($A2355,'[1]MAN PROG 2026'!$A$1:$AI$3379,11,FALSE)</f>
        <v>UTIN</v>
      </c>
      <c r="L2355" s="24" t="str">
        <f>VLOOKUP($A2355,'[1]MAN PROG 2026'!$A$2:$AI$3379,12,FALSE)</f>
        <v>UTIN</v>
      </c>
      <c r="M2355" s="24" t="str">
        <f>VLOOKUP($A2355,'[1]MAN PROG 2026'!$A$2:$AI$3379,13,FALSE)</f>
        <v>SINGOLA</v>
      </c>
      <c r="N2355" s="24">
        <f>VLOOKUP($A2355,'[1]MAN PROG 2026'!$A$2:$AI$3379,14,FALSE)</f>
        <v>104129</v>
      </c>
      <c r="O2355" s="24">
        <f>VLOOKUP($A2355,'[1]MAN PROG 2026'!$A$2:$AI$3379,15,FALSE)</f>
        <v>0</v>
      </c>
      <c r="P2355" s="25" t="str">
        <f>VLOOKUP($A2355,'[1]MAN PROG 2026'!$A$2:$AI$3379,20,FALSE)</f>
        <v>DA FARE</v>
      </c>
      <c r="Q2355" s="9">
        <v>4129</v>
      </c>
      <c r="R2355" s="26">
        <v>46122</v>
      </c>
      <c r="S2355" s="8" t="s">
        <v>53</v>
      </c>
      <c r="T2355" s="37"/>
      <c r="U2355" s="27" t="s">
        <v>55</v>
      </c>
      <c r="V2355" s="27" t="s">
        <v>56</v>
      </c>
      <c r="W2355" s="27" t="s">
        <v>55</v>
      </c>
      <c r="X2355" s="27" t="s">
        <v>55</v>
      </c>
      <c r="Y2355" s="27" t="s">
        <v>55</v>
      </c>
      <c r="Z2355" s="27" t="s">
        <v>55</v>
      </c>
      <c r="AA2355" s="27" t="s">
        <v>55</v>
      </c>
      <c r="AB2355" s="27" t="s">
        <v>66</v>
      </c>
      <c r="AC2355" s="27" t="s">
        <v>67</v>
      </c>
      <c r="AD2355" s="27" t="s">
        <v>196</v>
      </c>
      <c r="AE2355" s="27" t="s">
        <v>68</v>
      </c>
      <c r="AF2355" s="27" t="s">
        <v>887</v>
      </c>
      <c r="AG2355" s="9" t="s">
        <v>32</v>
      </c>
      <c r="AH2355" s="27" t="s">
        <v>61</v>
      </c>
      <c r="AI2355" s="27" t="s">
        <v>70</v>
      </c>
      <c r="AJ2355" s="27" t="s">
        <v>61</v>
      </c>
      <c r="AK2355" s="27" t="s">
        <v>61</v>
      </c>
      <c r="AL2355" s="27" t="s">
        <v>70</v>
      </c>
      <c r="AM2355" s="11">
        <v>35.299999999999997</v>
      </c>
      <c r="AN2355" s="28">
        <v>2.2999999999999998</v>
      </c>
      <c r="AO2355" s="28" t="s">
        <v>82</v>
      </c>
      <c r="AP2355" s="29"/>
      <c r="AQ2355" s="30"/>
      <c r="AR2355" s="31"/>
      <c r="AS2355" s="32"/>
      <c r="AT2355" s="33"/>
      <c r="AU2355" s="34"/>
      <c r="AV2355" s="27" t="s">
        <v>62</v>
      </c>
      <c r="AW2355" s="27">
        <v>5625031</v>
      </c>
      <c r="AX2355" s="27" t="s">
        <v>63</v>
      </c>
      <c r="AY2355" s="27"/>
    </row>
    <row r="2356" spans="1:51" ht="24" customHeight="1" x14ac:dyDescent="0.3">
      <c r="A2356" s="22">
        <v>104130</v>
      </c>
      <c r="B2356" s="23" t="str">
        <f>VLOOKUP($A2356,'[1]MAN PROG 2026'!$A$1:$AI$3379,2,FALSE)</f>
        <v>POMPA A SIRINGA</v>
      </c>
      <c r="C2356" s="23" t="str">
        <f>VLOOKUP($A2356,'[1]MAN PROG 2026'!$A$1:$AI$3379,3,FALSE)</f>
        <v>FRESENIUS KABI AG</v>
      </c>
      <c r="D2356" s="23" t="str">
        <f>VLOOKUP($A2356,'[1]MAN PROG 2026'!$A$1:$AI$3379,4,FALSE)</f>
        <v>AGILIA SP TIVA</v>
      </c>
      <c r="E2356" s="23">
        <f>VLOOKUP($A2356,'[1]MAN PROG 2026'!$A$1:$AI$3379,5,FALSE)</f>
        <v>24546517</v>
      </c>
      <c r="F2356" s="23" t="str">
        <f>VLOOKUP($A2356,'[1]MAN PROG 2026'!$A$1:$AI$3379,6,FALSE)</f>
        <v>SINGOLA</v>
      </c>
      <c r="G2356" s="23" t="str">
        <f>VLOOKUP($A2356,'[1]MAN PROG 2026'!$A$1:$AI$3379,7,FALSE)</f>
        <v>104130</v>
      </c>
      <c r="H2356" s="23">
        <f>VLOOKUP($A2356,'[1]MAN PROG 2026'!$A$1:$AI$3379,8,FALSE)</f>
        <v>0</v>
      </c>
      <c r="I2356" s="23" t="str">
        <f>VLOOKUP($A2356,'[1]MAN PROG 2026'!$A$1:$AI$3379,9,FALSE)</f>
        <v>S.PIETRO</v>
      </c>
      <c r="J2356" s="23" t="str">
        <f>VLOOKUP($A2356,'[1]MAN PROG 2026'!$A$1:$AI$3379,10,FALSE)</f>
        <v>UTIC</v>
      </c>
      <c r="K2356" s="23" t="str">
        <f>VLOOKUP($A2356,'[1]MAN PROG 2026'!$A$1:$AI$3379,11,FALSE)</f>
        <v>UTIN</v>
      </c>
      <c r="L2356" s="24" t="str">
        <f>VLOOKUP($A2356,'[1]MAN PROG 2026'!$A$2:$AI$3379,12,FALSE)</f>
        <v>UTIN</v>
      </c>
      <c r="M2356" s="24" t="str">
        <f>VLOOKUP($A2356,'[1]MAN PROG 2026'!$A$2:$AI$3379,13,FALSE)</f>
        <v>SINGOLA</v>
      </c>
      <c r="N2356" s="24">
        <f>VLOOKUP($A2356,'[1]MAN PROG 2026'!$A$2:$AI$3379,14,FALSE)</f>
        <v>104130</v>
      </c>
      <c r="O2356" s="24">
        <f>VLOOKUP($A2356,'[1]MAN PROG 2026'!$A$2:$AI$3379,15,FALSE)</f>
        <v>0</v>
      </c>
      <c r="P2356" s="25" t="str">
        <f>VLOOKUP($A2356,'[1]MAN PROG 2026'!$A$2:$AI$3379,20,FALSE)</f>
        <v>DA FARE</v>
      </c>
      <c r="Q2356" s="9">
        <v>4130</v>
      </c>
      <c r="R2356" s="26">
        <v>46134</v>
      </c>
      <c r="S2356" s="8" t="s">
        <v>53</v>
      </c>
      <c r="T2356" s="37"/>
      <c r="U2356" s="27" t="s">
        <v>55</v>
      </c>
      <c r="V2356" s="27" t="s">
        <v>56</v>
      </c>
      <c r="W2356" s="27" t="s">
        <v>55</v>
      </c>
      <c r="X2356" s="27" t="s">
        <v>55</v>
      </c>
      <c r="Y2356" s="27" t="s">
        <v>55</v>
      </c>
      <c r="Z2356" s="27" t="s">
        <v>55</v>
      </c>
      <c r="AA2356" s="27" t="s">
        <v>55</v>
      </c>
      <c r="AB2356" s="27" t="s">
        <v>66</v>
      </c>
      <c r="AC2356" s="27" t="s">
        <v>67</v>
      </c>
      <c r="AD2356" s="27" t="s">
        <v>196</v>
      </c>
      <c r="AE2356" s="27" t="s">
        <v>68</v>
      </c>
      <c r="AF2356" s="27" t="s">
        <v>987</v>
      </c>
      <c r="AG2356" s="9" t="s">
        <v>32</v>
      </c>
      <c r="AH2356" s="27" t="s">
        <v>61</v>
      </c>
      <c r="AI2356" s="27" t="s">
        <v>70</v>
      </c>
      <c r="AJ2356" s="27" t="s">
        <v>61</v>
      </c>
      <c r="AK2356" s="27" t="s">
        <v>61</v>
      </c>
      <c r="AL2356" s="27" t="s">
        <v>70</v>
      </c>
      <c r="AM2356" s="11">
        <v>38.5</v>
      </c>
      <c r="AN2356" s="28">
        <v>1.2</v>
      </c>
      <c r="AO2356" s="28" t="s">
        <v>82</v>
      </c>
      <c r="AP2356" s="29"/>
      <c r="AQ2356" s="30"/>
      <c r="AR2356" s="31"/>
      <c r="AS2356" s="32"/>
      <c r="AT2356" s="33"/>
      <c r="AU2356" s="34"/>
      <c r="AV2356" s="27" t="s">
        <v>62</v>
      </c>
      <c r="AW2356" s="27">
        <v>5625031</v>
      </c>
      <c r="AX2356" s="27" t="s">
        <v>63</v>
      </c>
      <c r="AY2356" s="27"/>
    </row>
    <row r="2357" spans="1:51" ht="24" customHeight="1" x14ac:dyDescent="0.3">
      <c r="A2357" s="22">
        <v>104131</v>
      </c>
      <c r="B2357" s="23" t="str">
        <f>VLOOKUP($A2357,'[1]MAN PROG 2026'!$A$1:$AI$3379,2,FALSE)</f>
        <v>POMPA A SIRINGA</v>
      </c>
      <c r="C2357" s="23" t="str">
        <f>VLOOKUP($A2357,'[1]MAN PROG 2026'!$A$1:$AI$3379,3,FALSE)</f>
        <v>FRESENIUS KABI AG</v>
      </c>
      <c r="D2357" s="23" t="str">
        <f>VLOOKUP($A2357,'[1]MAN PROG 2026'!$A$1:$AI$3379,4,FALSE)</f>
        <v>AGILIA SP TIVA</v>
      </c>
      <c r="E2357" s="23">
        <f>VLOOKUP($A2357,'[1]MAN PROG 2026'!$A$1:$AI$3379,5,FALSE)</f>
        <v>24546519</v>
      </c>
      <c r="F2357" s="23" t="str">
        <f>VLOOKUP($A2357,'[1]MAN PROG 2026'!$A$1:$AI$3379,6,FALSE)</f>
        <v>SINGOLA</v>
      </c>
      <c r="G2357" s="23" t="str">
        <f>VLOOKUP($A2357,'[1]MAN PROG 2026'!$A$1:$AI$3379,7,FALSE)</f>
        <v>104131</v>
      </c>
      <c r="H2357" s="23">
        <f>VLOOKUP($A2357,'[1]MAN PROG 2026'!$A$1:$AI$3379,8,FALSE)</f>
        <v>0</v>
      </c>
      <c r="I2357" s="23" t="str">
        <f>VLOOKUP($A2357,'[1]MAN PROG 2026'!$A$1:$AI$3379,9,FALSE)</f>
        <v>S.PIETRO</v>
      </c>
      <c r="J2357" s="23" t="str">
        <f>VLOOKUP($A2357,'[1]MAN PROG 2026'!$A$1:$AI$3379,10,FALSE)</f>
        <v>UTIC</v>
      </c>
      <c r="K2357" s="23" t="str">
        <f>VLOOKUP($A2357,'[1]MAN PROG 2026'!$A$1:$AI$3379,11,FALSE)</f>
        <v>S. G. ANTIDA</v>
      </c>
      <c r="L2357" s="24" t="str">
        <f>VLOOKUP($A2357,'[1]MAN PROG 2026'!$A$2:$AI$3379,12,FALSE)</f>
        <v>S. G. ANTIDA</v>
      </c>
      <c r="M2357" s="24" t="str">
        <f>VLOOKUP($A2357,'[1]MAN PROG 2026'!$A$2:$AI$3379,13,FALSE)</f>
        <v>SINGOLA</v>
      </c>
      <c r="N2357" s="24">
        <f>VLOOKUP($A2357,'[1]MAN PROG 2026'!$A$2:$AI$3379,14,FALSE)</f>
        <v>104131</v>
      </c>
      <c r="O2357" s="24">
        <f>VLOOKUP($A2357,'[1]MAN PROG 2026'!$A$2:$AI$3379,15,FALSE)</f>
        <v>0</v>
      </c>
      <c r="P2357" s="25" t="str">
        <f>VLOOKUP($A2357,'[1]MAN PROG 2026'!$A$2:$AI$3379,20,FALSE)</f>
        <v>DA FARE</v>
      </c>
      <c r="Q2357" s="9">
        <v>4131</v>
      </c>
      <c r="R2357" s="26">
        <v>46120</v>
      </c>
      <c r="S2357" s="8" t="s">
        <v>53</v>
      </c>
      <c r="T2357" s="37"/>
      <c r="U2357" s="27" t="s">
        <v>55</v>
      </c>
      <c r="V2357" s="27" t="s">
        <v>56</v>
      </c>
      <c r="W2357" s="27" t="s">
        <v>55</v>
      </c>
      <c r="X2357" s="27" t="s">
        <v>55</v>
      </c>
      <c r="Y2357" s="27" t="s">
        <v>55</v>
      </c>
      <c r="Z2357" s="27" t="s">
        <v>55</v>
      </c>
      <c r="AA2357" s="27" t="s">
        <v>55</v>
      </c>
      <c r="AB2357" s="27" t="s">
        <v>66</v>
      </c>
      <c r="AC2357" s="27" t="s">
        <v>67</v>
      </c>
      <c r="AD2357" s="27" t="s">
        <v>196</v>
      </c>
      <c r="AE2357" s="27" t="s">
        <v>68</v>
      </c>
      <c r="AF2357" s="27" t="s">
        <v>988</v>
      </c>
      <c r="AG2357" s="9" t="s">
        <v>32</v>
      </c>
      <c r="AH2357" s="27" t="s">
        <v>61</v>
      </c>
      <c r="AI2357" s="27" t="s">
        <v>70</v>
      </c>
      <c r="AJ2357" s="27" t="s">
        <v>61</v>
      </c>
      <c r="AK2357" s="27" t="s">
        <v>61</v>
      </c>
      <c r="AL2357" s="27" t="s">
        <v>70</v>
      </c>
      <c r="AM2357" s="11">
        <v>35.6</v>
      </c>
      <c r="AN2357" s="28">
        <v>1.1000000000000001</v>
      </c>
      <c r="AO2357" s="28" t="s">
        <v>329</v>
      </c>
      <c r="AP2357" s="29"/>
      <c r="AQ2357" s="30"/>
      <c r="AR2357" s="31"/>
      <c r="AS2357" s="32"/>
      <c r="AT2357" s="33"/>
      <c r="AU2357" s="34"/>
      <c r="AV2357" s="27" t="s">
        <v>62</v>
      </c>
      <c r="AW2357" s="27">
        <v>5625031</v>
      </c>
      <c r="AX2357" s="27" t="s">
        <v>63</v>
      </c>
      <c r="AY2357" s="27"/>
    </row>
    <row r="2358" spans="1:51" ht="24" customHeight="1" x14ac:dyDescent="0.3">
      <c r="A2358" s="22">
        <v>104132</v>
      </c>
      <c r="B2358" s="23" t="str">
        <f>VLOOKUP($A2358,'[1]MAN PROG 2026'!$A$1:$AI$3379,2,FALSE)</f>
        <v>POMPA A SIRINGA</v>
      </c>
      <c r="C2358" s="23" t="str">
        <f>VLOOKUP($A2358,'[1]MAN PROG 2026'!$A$1:$AI$3379,3,FALSE)</f>
        <v>FRESENIUS KABI AG</v>
      </c>
      <c r="D2358" s="23" t="str">
        <f>VLOOKUP($A2358,'[1]MAN PROG 2026'!$A$1:$AI$3379,4,FALSE)</f>
        <v>AGILIA SP TIVA</v>
      </c>
      <c r="E2358" s="23">
        <f>VLOOKUP($A2358,'[1]MAN PROG 2026'!$A$1:$AI$3379,5,FALSE)</f>
        <v>24546515</v>
      </c>
      <c r="F2358" s="23" t="str">
        <f>VLOOKUP($A2358,'[1]MAN PROG 2026'!$A$1:$AI$3379,6,FALSE)</f>
        <v>SINGOLA</v>
      </c>
      <c r="G2358" s="23" t="str">
        <f>VLOOKUP($A2358,'[1]MAN PROG 2026'!$A$1:$AI$3379,7,FALSE)</f>
        <v>104132</v>
      </c>
      <c r="H2358" s="23">
        <f>VLOOKUP($A2358,'[1]MAN PROG 2026'!$A$1:$AI$3379,8,FALSE)</f>
        <v>0</v>
      </c>
      <c r="I2358" s="23" t="str">
        <f>VLOOKUP($A2358,'[1]MAN PROG 2026'!$A$1:$AI$3379,9,FALSE)</f>
        <v>S.PIETRO</v>
      </c>
      <c r="J2358" s="23" t="str">
        <f>VLOOKUP($A2358,'[1]MAN PROG 2026'!$A$1:$AI$3379,10,FALSE)</f>
        <v>UTIC</v>
      </c>
      <c r="K2358" s="23" t="str">
        <f>VLOOKUP($A2358,'[1]MAN PROG 2026'!$A$1:$AI$3379,11,FALSE)</f>
        <v xml:space="preserve">LAB.A.T. S.I.C. </v>
      </c>
      <c r="L2358" s="24" t="str">
        <f>VLOOKUP($A2358,'[1]MAN PROG 2026'!$A$2:$AI$3379,12,FALSE)</f>
        <v>UTIN</v>
      </c>
      <c r="M2358" s="24" t="str">
        <f>VLOOKUP($A2358,'[1]MAN PROG 2026'!$A$2:$AI$3379,13,FALSE)</f>
        <v>SINGOLA</v>
      </c>
      <c r="N2358" s="24" t="str">
        <f>VLOOKUP($A2358,'[1]MAN PROG 2026'!$A$2:$AI$3379,14,FALSE)</f>
        <v>104132</v>
      </c>
      <c r="O2358" s="24">
        <f>VLOOKUP($A2358,'[1]MAN PROG 2026'!$A$2:$AI$3379,15,FALSE)</f>
        <v>0</v>
      </c>
      <c r="P2358" s="25" t="str">
        <f>VLOOKUP($A2358,'[1]MAN PROG 2026'!$A$2:$AI$3379,20,FALSE)</f>
        <v>DA FARE</v>
      </c>
      <c r="Q2358" s="9">
        <v>4132</v>
      </c>
      <c r="R2358" s="26">
        <v>46122</v>
      </c>
      <c r="S2358" s="8" t="s">
        <v>53</v>
      </c>
      <c r="T2358" s="37"/>
      <c r="U2358" s="27" t="s">
        <v>55</v>
      </c>
      <c r="V2358" s="27" t="s">
        <v>56</v>
      </c>
      <c r="W2358" s="27" t="s">
        <v>55</v>
      </c>
      <c r="X2358" s="27" t="s">
        <v>55</v>
      </c>
      <c r="Y2358" s="27" t="s">
        <v>55</v>
      </c>
      <c r="Z2358" s="27" t="s">
        <v>55</v>
      </c>
      <c r="AA2358" s="27" t="s">
        <v>55</v>
      </c>
      <c r="AB2358" s="27" t="s">
        <v>66</v>
      </c>
      <c r="AC2358" s="27" t="s">
        <v>67</v>
      </c>
      <c r="AD2358" s="27" t="s">
        <v>196</v>
      </c>
      <c r="AE2358" s="27" t="s">
        <v>68</v>
      </c>
      <c r="AF2358" s="27" t="s">
        <v>989</v>
      </c>
      <c r="AG2358" s="9" t="s">
        <v>32</v>
      </c>
      <c r="AH2358" s="27" t="s">
        <v>61</v>
      </c>
      <c r="AI2358" s="27" t="s">
        <v>70</v>
      </c>
      <c r="AJ2358" s="27" t="s">
        <v>61</v>
      </c>
      <c r="AK2358" s="27" t="s">
        <v>61</v>
      </c>
      <c r="AL2358" s="27" t="s">
        <v>70</v>
      </c>
      <c r="AM2358" s="11">
        <v>33</v>
      </c>
      <c r="AN2358" s="28">
        <v>2.8</v>
      </c>
      <c r="AO2358" s="28" t="s">
        <v>82</v>
      </c>
      <c r="AP2358" s="29"/>
      <c r="AQ2358" s="30"/>
      <c r="AR2358" s="31"/>
      <c r="AS2358" s="32"/>
      <c r="AT2358" s="33"/>
      <c r="AU2358" s="34"/>
      <c r="AV2358" s="27" t="s">
        <v>62</v>
      </c>
      <c r="AW2358" s="27">
        <v>5625031</v>
      </c>
      <c r="AX2358" s="27" t="s">
        <v>63</v>
      </c>
      <c r="AY2358" s="27"/>
    </row>
    <row r="2359" spans="1:51" ht="24" customHeight="1" x14ac:dyDescent="0.3">
      <c r="A2359" s="22">
        <v>104135</v>
      </c>
      <c r="B2359" s="23" t="str">
        <f>VLOOKUP($A2359,'[1]MAN PROG 2026'!$A$1:$AI$3379,2,FALSE)</f>
        <v>INCUBATRICE NEONATALE</v>
      </c>
      <c r="C2359" s="23" t="str">
        <f>VLOOKUP($A2359,'[1]MAN PROG 2026'!$A$1:$AI$3379,3,FALSE)</f>
        <v>ATOM MEDICAL CORP</v>
      </c>
      <c r="D2359" s="23" t="str">
        <f>VLOOKUP($A2359,'[1]MAN PROG 2026'!$A$1:$AI$3379,4,FALSE)</f>
        <v>V2200G</v>
      </c>
      <c r="E2359" s="23" t="str">
        <f>VLOOKUP($A2359,'[1]MAN PROG 2026'!$A$1:$AI$3379,5,FALSE)</f>
        <v>1810806</v>
      </c>
      <c r="F2359" s="23" t="str">
        <f>VLOOKUP($A2359,'[1]MAN PROG 2026'!$A$1:$AI$3379,6,FALSE)</f>
        <v>SINGOLA</v>
      </c>
      <c r="G2359" s="23" t="str">
        <f>VLOOKUP($A2359,'[1]MAN PROG 2026'!$A$1:$AI$3379,7,FALSE)</f>
        <v>104135</v>
      </c>
      <c r="H2359" s="23">
        <f>VLOOKUP($A2359,'[1]MAN PROG 2026'!$A$1:$AI$3379,8,FALSE)</f>
        <v>0</v>
      </c>
      <c r="I2359" s="23" t="str">
        <f>VLOOKUP($A2359,'[1]MAN PROG 2026'!$A$1:$AI$3379,9,FALSE)</f>
        <v>S.PIETRO</v>
      </c>
      <c r="J2359" s="23" t="str">
        <f>VLOOKUP($A2359,'[1]MAN PROG 2026'!$A$1:$AI$3379,10,FALSE)</f>
        <v>UTIN</v>
      </c>
      <c r="K2359" s="23" t="str">
        <f>VLOOKUP($A2359,'[1]MAN PROG 2026'!$A$1:$AI$3379,11,FALSE)</f>
        <v>UTIN</v>
      </c>
      <c r="L2359" s="24" t="str">
        <f>VLOOKUP($A2359,'[1]MAN PROG 2026'!$A$2:$AI$3379,12,FALSE)</f>
        <v>NON TROVATO</v>
      </c>
      <c r="M2359" s="24">
        <f>VLOOKUP($A2359,'[1]MAN PROG 2026'!$A$2:$AI$3379,13,FALSE)</f>
        <v>0</v>
      </c>
      <c r="N2359" s="24">
        <f>VLOOKUP($A2359,'[1]MAN PROG 2026'!$A$2:$AI$3379,14,FALSE)</f>
        <v>0</v>
      </c>
      <c r="O2359" s="24">
        <f>VLOOKUP($A2359,'[1]MAN PROG 2026'!$A$2:$AI$3379,15,FALSE)</f>
        <v>0</v>
      </c>
      <c r="P2359" s="25" t="str">
        <f>VLOOKUP($A2359,'[1]MAN PROG 2026'!$A$2:$AI$3379,20,FALSE)</f>
        <v>DA FARE</v>
      </c>
      <c r="Q2359" s="8"/>
      <c r="R2359" s="26"/>
      <c r="S2359" s="8"/>
      <c r="T2359" s="37"/>
      <c r="U2359" s="27"/>
      <c r="V2359" s="27"/>
      <c r="W2359" s="27"/>
      <c r="X2359" s="27"/>
      <c r="Y2359" s="27"/>
      <c r="Z2359" s="27"/>
      <c r="AA2359" s="27"/>
      <c r="AB2359" s="27"/>
      <c r="AC2359" s="27"/>
      <c r="AD2359" s="27"/>
      <c r="AE2359" s="27"/>
      <c r="AF2359" s="27"/>
      <c r="AG2359" s="9" t="s">
        <v>32</v>
      </c>
      <c r="AH2359" s="27"/>
      <c r="AI2359" s="27"/>
      <c r="AJ2359" s="27"/>
      <c r="AK2359" s="27"/>
      <c r="AL2359" s="27"/>
      <c r="AM2359" s="11"/>
      <c r="AN2359" s="28"/>
      <c r="AO2359" s="28"/>
      <c r="AP2359" s="29"/>
      <c r="AQ2359" s="30"/>
      <c r="AR2359" s="31"/>
      <c r="AS2359" s="32"/>
      <c r="AT2359" s="33"/>
      <c r="AU2359" s="34"/>
      <c r="AV2359" s="27"/>
      <c r="AW2359" s="27"/>
      <c r="AX2359" s="27"/>
      <c r="AY2359" s="27"/>
    </row>
    <row r="2360" spans="1:51" ht="24" customHeight="1" x14ac:dyDescent="0.3">
      <c r="A2360" s="22">
        <v>104136</v>
      </c>
      <c r="B2360" s="23" t="str">
        <f>VLOOKUP($A2360,'[1]MAN PROG 2026'!$A$1:$AI$3379,2,FALSE)</f>
        <v>OFTALMOSCOPIO</v>
      </c>
      <c r="C2360" s="23" t="str">
        <f>VLOOKUP($A2360,'[1]MAN PROG 2026'!$A$1:$AI$3379,3,FALSE)</f>
        <v>HEINE OPTOTECHNIK</v>
      </c>
      <c r="D2360" s="23" t="str">
        <f>VLOOKUP($A2360,'[1]MAN PROG 2026'!$A$1:$AI$3379,4,FALSE)</f>
        <v>OMEGA 500 UNPLUGGED</v>
      </c>
      <c r="E2360" s="23" t="str">
        <f>VLOOKUP($A2360,'[1]MAN PROG 2026'!$A$1:$AI$3379,5,FALSE)</f>
        <v>1105974006</v>
      </c>
      <c r="F2360" s="23" t="str">
        <f>VLOOKUP($A2360,'[1]MAN PROG 2026'!$A$1:$AI$3379,6,FALSE)</f>
        <v>SINGOLA</v>
      </c>
      <c r="G2360" s="23" t="str">
        <f>VLOOKUP($A2360,'[1]MAN PROG 2026'!$A$1:$AI$3379,7,FALSE)</f>
        <v>104136</v>
      </c>
      <c r="H2360" s="23">
        <f>VLOOKUP($A2360,'[1]MAN PROG 2026'!$A$1:$AI$3379,8,FALSE)</f>
        <v>0</v>
      </c>
      <c r="I2360" s="23" t="str">
        <f>VLOOKUP($A2360,'[1]MAN PROG 2026'!$A$1:$AI$3379,9,FALSE)</f>
        <v>S.PIETRO</v>
      </c>
      <c r="J2360" s="23" t="str">
        <f>VLOOKUP($A2360,'[1]MAN PROG 2026'!$A$1:$AI$3379,10,FALSE)</f>
        <v>UTIN</v>
      </c>
      <c r="K2360" s="23" t="str">
        <f>VLOOKUP($A2360,'[1]MAN PROG 2026'!$A$1:$AI$3379,11,FALSE)</f>
        <v>UTIN</v>
      </c>
      <c r="L2360" s="24" t="str">
        <f>VLOOKUP($A2360,'[1]MAN PROG 2026'!$A$2:$AI$3379,12,FALSE)</f>
        <v>NON TROVATO</v>
      </c>
      <c r="M2360" s="24">
        <f>VLOOKUP($A2360,'[1]MAN PROG 2026'!$A$2:$AI$3379,13,FALSE)</f>
        <v>0</v>
      </c>
      <c r="N2360" s="24">
        <f>VLOOKUP($A2360,'[1]MAN PROG 2026'!$A$2:$AI$3379,14,FALSE)</f>
        <v>0</v>
      </c>
      <c r="O2360" s="24">
        <f>VLOOKUP($A2360,'[1]MAN PROG 2026'!$A$2:$AI$3379,15,FALSE)</f>
        <v>0</v>
      </c>
      <c r="P2360" s="25" t="str">
        <f>VLOOKUP($A2360,'[1]MAN PROG 2026'!$A$2:$AI$3379,20,FALSE)</f>
        <v>DA FARE</v>
      </c>
      <c r="Q2360" s="8"/>
      <c r="R2360" s="26"/>
      <c r="S2360" s="8"/>
      <c r="T2360" s="37"/>
      <c r="U2360" s="27"/>
      <c r="V2360" s="27"/>
      <c r="W2360" s="27"/>
      <c r="X2360" s="27"/>
      <c r="Y2360" s="27"/>
      <c r="Z2360" s="27"/>
      <c r="AA2360" s="27"/>
      <c r="AB2360" s="27"/>
      <c r="AC2360" s="27"/>
      <c r="AD2360" s="27"/>
      <c r="AE2360" s="27"/>
      <c r="AF2360" s="27"/>
      <c r="AG2360" s="9" t="s">
        <v>32</v>
      </c>
      <c r="AH2360" s="27"/>
      <c r="AI2360" s="27"/>
      <c r="AJ2360" s="27"/>
      <c r="AK2360" s="27"/>
      <c r="AL2360" s="27"/>
      <c r="AM2360" s="11"/>
      <c r="AN2360" s="28"/>
      <c r="AO2360" s="28"/>
      <c r="AP2360" s="29"/>
      <c r="AQ2360" s="30"/>
      <c r="AR2360" s="31"/>
      <c r="AS2360" s="32"/>
      <c r="AT2360" s="33"/>
      <c r="AU2360" s="34"/>
      <c r="AV2360" s="27"/>
      <c r="AW2360" s="27"/>
      <c r="AX2360" s="27"/>
      <c r="AY2360" s="27"/>
    </row>
    <row r="2361" spans="1:51" ht="24" customHeight="1" x14ac:dyDescent="0.3">
      <c r="A2361" s="22">
        <v>104137</v>
      </c>
      <c r="B2361" s="23" t="str">
        <f>VLOOKUP($A2361,'[1]MAN PROG 2026'!$A$1:$AI$3379,2,FALSE)</f>
        <v>LETTO PER RIANIMAZIONE NEONATALE</v>
      </c>
      <c r="C2361" s="23" t="str">
        <f>VLOOKUP($A2361,'[1]MAN PROG 2026'!$A$1:$AI$3379,3,FALSE)</f>
        <v>OHMEDA DIV BOC HEALTHCARE INC</v>
      </c>
      <c r="D2361" s="23" t="str">
        <f>VLOOKUP($A2361,'[1]MAN PROG 2026'!$A$1:$AI$3379,4,FALSE)</f>
        <v>IWS 2001</v>
      </c>
      <c r="E2361" s="23" t="str">
        <f>VLOOKUP($A2361,'[1]MAN PROG 2026'!$A$1:$AI$3379,5,FALSE)</f>
        <v>HCAX00605</v>
      </c>
      <c r="F2361" s="23" t="str">
        <f>VLOOKUP($A2361,'[1]MAN PROG 2026'!$A$1:$AI$3379,6,FALSE)</f>
        <v>SINGOLA</v>
      </c>
      <c r="G2361" s="23" t="str">
        <f>VLOOKUP($A2361,'[1]MAN PROG 2026'!$A$1:$AI$3379,7,FALSE)</f>
        <v>104137</v>
      </c>
      <c r="H2361" s="23">
        <f>VLOOKUP($A2361,'[1]MAN PROG 2026'!$A$1:$AI$3379,8,FALSE)</f>
        <v>0</v>
      </c>
      <c r="I2361" s="23" t="str">
        <f>VLOOKUP($A2361,'[1]MAN PROG 2026'!$A$1:$AI$3379,9,FALSE)</f>
        <v>S.PIETRO</v>
      </c>
      <c r="J2361" s="23" t="str">
        <f>VLOOKUP($A2361,'[1]MAN PROG 2026'!$A$1:$AI$3379,10,FALSE)</f>
        <v>SALA OPERATORIA ORL</v>
      </c>
      <c r="K2361" s="23" t="str">
        <f>VLOOKUP($A2361,'[1]MAN PROG 2026'!$A$1:$AI$3379,11,FALSE)</f>
        <v>SALA OPERATORIA ORL</v>
      </c>
      <c r="L2361" s="24" t="str">
        <f>VLOOKUP($A2361,'[1]MAN PROG 2026'!$A$2:$AI$3379,12,FALSE)</f>
        <v>NON TROVATO</v>
      </c>
      <c r="M2361" s="24">
        <f>VLOOKUP($A2361,'[1]MAN PROG 2026'!$A$2:$AI$3379,13,FALSE)</f>
        <v>0</v>
      </c>
      <c r="N2361" s="24">
        <f>VLOOKUP($A2361,'[1]MAN PROG 2026'!$A$2:$AI$3379,14,FALSE)</f>
        <v>0</v>
      </c>
      <c r="O2361" s="24">
        <f>VLOOKUP($A2361,'[1]MAN PROG 2026'!$A$2:$AI$3379,15,FALSE)</f>
        <v>0</v>
      </c>
      <c r="P2361" s="25" t="str">
        <f>VLOOKUP($A2361,'[1]MAN PROG 2026'!$A$2:$AI$3379,20,FALSE)</f>
        <v>DA FARE</v>
      </c>
      <c r="Q2361" s="8"/>
      <c r="R2361" s="26"/>
      <c r="S2361" s="8"/>
      <c r="T2361" s="37"/>
      <c r="U2361" s="27"/>
      <c r="V2361" s="27"/>
      <c r="W2361" s="27"/>
      <c r="X2361" s="27"/>
      <c r="Y2361" s="27"/>
      <c r="Z2361" s="27"/>
      <c r="AA2361" s="27"/>
      <c r="AB2361" s="27"/>
      <c r="AC2361" s="27"/>
      <c r="AD2361" s="27"/>
      <c r="AE2361" s="27"/>
      <c r="AF2361" s="27"/>
      <c r="AG2361" s="9" t="s">
        <v>32</v>
      </c>
      <c r="AH2361" s="27"/>
      <c r="AI2361" s="27"/>
      <c r="AJ2361" s="27"/>
      <c r="AK2361" s="27"/>
      <c r="AL2361" s="27"/>
      <c r="AM2361" s="11"/>
      <c r="AN2361" s="28"/>
      <c r="AO2361" s="28"/>
      <c r="AP2361" s="29"/>
      <c r="AQ2361" s="30"/>
      <c r="AR2361" s="31"/>
      <c r="AS2361" s="32"/>
      <c r="AT2361" s="33"/>
      <c r="AU2361" s="34"/>
      <c r="AV2361" s="27"/>
      <c r="AW2361" s="27"/>
      <c r="AX2361" s="27"/>
      <c r="AY2361" s="27"/>
    </row>
    <row r="2362" spans="1:51" ht="24" customHeight="1" x14ac:dyDescent="0.3">
      <c r="A2362" s="22">
        <v>104138</v>
      </c>
      <c r="B2362" s="23" t="str">
        <f>VLOOKUP($A2362,'[1]MAN PROG 2026'!$A$1:$AI$3379,2,FALSE)</f>
        <v>SONDA ECOGRAFICA</v>
      </c>
      <c r="C2362" s="23" t="str">
        <f>VLOOKUP($A2362,'[1]MAN PROG 2026'!$A$1:$AI$3379,3,FALSE)</f>
        <v>GE HEALTHCARE</v>
      </c>
      <c r="D2362" s="23" t="str">
        <f>VLOOKUP($A2362,'[1]MAN PROG 2026'!$A$1:$AI$3379,4,FALSE)</f>
        <v>H48651MS ENDOC. RIC5-9-D</v>
      </c>
      <c r="E2362" s="23" t="str">
        <f>VLOOKUP($A2362,'[1]MAN PROG 2026'!$A$1:$AI$3379,5,FALSE)</f>
        <v>259027KR1</v>
      </c>
      <c r="F2362" s="23" t="str">
        <f>VLOOKUP($A2362,'[1]MAN PROG 2026'!$A$1:$AI$3379,6,FALSE)</f>
        <v>COMPONENTE</v>
      </c>
      <c r="G2362" s="23" t="str">
        <f>VLOOKUP($A2362,'[1]MAN PROG 2026'!$A$1:$AI$3379,7,FALSE)</f>
        <v>102202</v>
      </c>
      <c r="H2362" s="23" t="str">
        <f>VLOOKUP($A2362,'[1]MAN PROG 2026'!$A$1:$AI$3379,8,FALSE)</f>
        <v>ECO6 (102202)</v>
      </c>
      <c r="I2362" s="23" t="str">
        <f>VLOOKUP($A2362,'[1]MAN PROG 2026'!$A$1:$AI$3379,9,FALSE)</f>
        <v>S.PIETRO</v>
      </c>
      <c r="J2362" s="23" t="str">
        <f>VLOOKUP($A2362,'[1]MAN PROG 2026'!$A$1:$AI$3379,10,FALSE)</f>
        <v>SALA PARTO</v>
      </c>
      <c r="K2362" s="23" t="str">
        <f>VLOOKUP($A2362,'[1]MAN PROG 2026'!$A$1:$AI$3379,11,FALSE)</f>
        <v>PRONTO SOCCORSO OSTETRICO</v>
      </c>
      <c r="L2362" s="24" t="str">
        <f>VLOOKUP($A2362,'[1]MAN PROG 2026'!$A$2:$AI$3379,12,FALSE)</f>
        <v>PRONTO SOCCORSO OSTETRICO</v>
      </c>
      <c r="M2362" s="24" t="str">
        <f>VLOOKUP($A2362,'[1]MAN PROG 2026'!$A$2:$AI$3379,13,FALSE)</f>
        <v>COMPONENTE</v>
      </c>
      <c r="N2362" s="24" t="str">
        <f>VLOOKUP($A2362,'[1]MAN PROG 2026'!$A$2:$AI$3379,14,FALSE)</f>
        <v>102202</v>
      </c>
      <c r="O2362" s="24" t="str">
        <f>VLOOKUP($A2362,'[1]MAN PROG 2026'!$A$2:$AI$3379,15,FALSE)</f>
        <v>ECO6 (102202)</v>
      </c>
      <c r="P2362" s="25" t="str">
        <f>VLOOKUP($A2362,'[1]MAN PROG 2026'!$A$2:$AI$3379,20,FALSE)</f>
        <v>DA FARE</v>
      </c>
      <c r="Q2362" s="9" t="str">
        <f>RIGHT(A2362,4)</f>
        <v>4138</v>
      </c>
      <c r="R2362" s="26">
        <v>46252</v>
      </c>
      <c r="S2362" s="8" t="s">
        <v>53</v>
      </c>
      <c r="T2362" s="37" t="s">
        <v>530</v>
      </c>
      <c r="U2362" s="27" t="s">
        <v>55</v>
      </c>
      <c r="V2362" s="27" t="s">
        <v>56</v>
      </c>
      <c r="W2362" s="27" t="s">
        <v>55</v>
      </c>
      <c r="X2362" s="27" t="s">
        <v>55</v>
      </c>
      <c r="Y2362" s="27" t="s">
        <v>55</v>
      </c>
      <c r="Z2362" s="27" t="s">
        <v>55</v>
      </c>
      <c r="AA2362" s="27" t="s">
        <v>55</v>
      </c>
      <c r="AB2362" s="27"/>
      <c r="AC2362" s="27"/>
      <c r="AD2362" s="27"/>
      <c r="AE2362" s="27"/>
      <c r="AF2362" s="27"/>
      <c r="AG2362" s="9" t="s">
        <v>32</v>
      </c>
      <c r="AH2362" s="27"/>
      <c r="AI2362" s="27"/>
      <c r="AJ2362" s="27"/>
      <c r="AK2362" s="27"/>
      <c r="AL2362" s="27"/>
      <c r="AM2362" s="11"/>
      <c r="AN2362" s="28"/>
      <c r="AO2362" s="28"/>
      <c r="AP2362" s="29">
        <v>7.5</v>
      </c>
      <c r="AQ2362" s="30" t="s">
        <v>181</v>
      </c>
      <c r="AR2362" s="31"/>
      <c r="AS2362" s="32"/>
      <c r="AT2362" s="33"/>
      <c r="AU2362" s="34"/>
      <c r="AV2362" s="27"/>
      <c r="AW2362" s="27"/>
      <c r="AX2362" s="27"/>
      <c r="AY2362" s="27"/>
    </row>
    <row r="2363" spans="1:51" ht="24" customHeight="1" x14ac:dyDescent="0.3">
      <c r="A2363" s="22">
        <v>104139</v>
      </c>
      <c r="B2363" s="23" t="str">
        <f>VLOOKUP($A2363,'[1]MAN PROG 2026'!$A$1:$AI$3379,2,FALSE)</f>
        <v>NUTRIPOMPA</v>
      </c>
      <c r="C2363" s="23" t="str">
        <f>VLOOKUP($A2363,'[1]MAN PROG 2026'!$A$1:$AI$3379,3,FALSE)</f>
        <v>NUTRICIA MEDICAL DEVICES BV</v>
      </c>
      <c r="D2363" s="23" t="str">
        <f>VLOOKUP($A2363,'[1]MAN PROG 2026'!$A$1:$AI$3379,4,FALSE)</f>
        <v>FLOCARE INFINITY</v>
      </c>
      <c r="E2363" s="23" t="str">
        <f>VLOOKUP($A2363,'[1]MAN PROG 2026'!$A$1:$AI$3379,5,FALSE)</f>
        <v>76987534</v>
      </c>
      <c r="F2363" s="23" t="str">
        <f>VLOOKUP($A2363,'[1]MAN PROG 2026'!$A$1:$AI$3379,6,FALSE)</f>
        <v>SINGOLA</v>
      </c>
      <c r="G2363" s="23" t="str">
        <f>VLOOKUP($A2363,'[1]MAN PROG 2026'!$A$1:$AI$3379,7,FALSE)</f>
        <v>104139</v>
      </c>
      <c r="H2363" s="23">
        <f>VLOOKUP($A2363,'[1]MAN PROG 2026'!$A$1:$AI$3379,8,FALSE)</f>
        <v>0</v>
      </c>
      <c r="I2363" s="23" t="str">
        <f>VLOOKUP($A2363,'[1]MAN PROG 2026'!$A$1:$AI$3379,9,FALSE)</f>
        <v>S.PIETRO</v>
      </c>
      <c r="J2363" s="23" t="str">
        <f>VLOOKUP($A2363,'[1]MAN PROG 2026'!$A$1:$AI$3379,10,FALSE)</f>
        <v>UTIC</v>
      </c>
      <c r="K2363" s="23" t="str">
        <f>VLOOKUP($A2363,'[1]MAN PROG 2026'!$A$1:$AI$3379,11,FALSE)</f>
        <v>MAGAZZINO TECNICO_x000D_</v>
      </c>
      <c r="L2363" s="24" t="str">
        <f>VLOOKUP($A2363,'[1]MAN PROG 2026'!$A$2:$AI$3379,12,FALSE)</f>
        <v>MAGAZZINO TECNICO</v>
      </c>
      <c r="M2363" s="24" t="str">
        <f>VLOOKUP($A2363,'[1]MAN PROG 2026'!$A$2:$AI$3379,13,FALSE)</f>
        <v>SINGOLA</v>
      </c>
      <c r="N2363" s="24" t="str">
        <f>VLOOKUP($A2363,'[1]MAN PROG 2026'!$A$2:$AI$3379,14,FALSE)</f>
        <v>104139</v>
      </c>
      <c r="O2363" s="24">
        <f>VLOOKUP($A2363,'[1]MAN PROG 2026'!$A$2:$AI$3379,15,FALSE)</f>
        <v>0</v>
      </c>
      <c r="P2363" s="25" t="str">
        <f>VLOOKUP($A2363,'[1]MAN PROG 2026'!$A$2:$AI$3379,20,FALSE)</f>
        <v>DA FARE</v>
      </c>
      <c r="Q2363" s="8" t="s">
        <v>990</v>
      </c>
      <c r="R2363" s="26">
        <v>46289</v>
      </c>
      <c r="S2363" s="8" t="s">
        <v>53</v>
      </c>
      <c r="T2363" s="37"/>
      <c r="U2363" s="27" t="s">
        <v>55</v>
      </c>
      <c r="V2363" s="27" t="s">
        <v>56</v>
      </c>
      <c r="W2363" s="27" t="s">
        <v>55</v>
      </c>
      <c r="X2363" s="27" t="s">
        <v>55</v>
      </c>
      <c r="Y2363" s="27" t="s">
        <v>55</v>
      </c>
      <c r="Z2363" s="27" t="s">
        <v>55</v>
      </c>
      <c r="AA2363" s="27" t="s">
        <v>55</v>
      </c>
      <c r="AB2363" s="27" t="s">
        <v>66</v>
      </c>
      <c r="AC2363" s="27" t="s">
        <v>67</v>
      </c>
      <c r="AD2363" s="27" t="s">
        <v>991</v>
      </c>
      <c r="AE2363" s="27" t="s">
        <v>88</v>
      </c>
      <c r="AF2363" s="27" t="s">
        <v>61</v>
      </c>
      <c r="AG2363" s="9" t="s">
        <v>32</v>
      </c>
      <c r="AH2363" s="27" t="s">
        <v>61</v>
      </c>
      <c r="AI2363" s="27" t="s">
        <v>70</v>
      </c>
      <c r="AJ2363" s="27" t="s">
        <v>61</v>
      </c>
      <c r="AK2363" s="27" t="s">
        <v>61</v>
      </c>
      <c r="AL2363" s="27" t="s">
        <v>70</v>
      </c>
      <c r="AM2363" s="11">
        <v>8.5</v>
      </c>
      <c r="AN2363" s="28">
        <v>1.5</v>
      </c>
      <c r="AO2363" s="28" t="s">
        <v>82</v>
      </c>
      <c r="AP2363" s="29"/>
      <c r="AQ2363" s="30"/>
      <c r="AR2363" s="31"/>
      <c r="AS2363" s="32"/>
      <c r="AT2363" s="33"/>
      <c r="AU2363" s="34"/>
      <c r="AV2363" s="27" t="s">
        <v>62</v>
      </c>
      <c r="AW2363" s="27">
        <v>5625031</v>
      </c>
      <c r="AX2363" s="27" t="s">
        <v>63</v>
      </c>
      <c r="AY2363" s="27"/>
    </row>
    <row r="2364" spans="1:51" ht="24" customHeight="1" x14ac:dyDescent="0.3">
      <c r="A2364" s="22">
        <v>104140</v>
      </c>
      <c r="B2364" s="23" t="str">
        <f>VLOOKUP($A2364,'[1]MAN PROG 2026'!$A$1:$AI$3379,2,FALSE)</f>
        <v>NUTRIPOMPA</v>
      </c>
      <c r="C2364" s="23" t="str">
        <f>VLOOKUP($A2364,'[1]MAN PROG 2026'!$A$1:$AI$3379,3,FALSE)</f>
        <v>NUTRICIA MEDICAL DEVICES BV</v>
      </c>
      <c r="D2364" s="23" t="str">
        <f>VLOOKUP($A2364,'[1]MAN PROG 2026'!$A$1:$AI$3379,4,FALSE)</f>
        <v>FLOCARE INFINITY</v>
      </c>
      <c r="E2364" s="23" t="str">
        <f>VLOOKUP($A2364,'[1]MAN PROG 2026'!$A$1:$AI$3379,5,FALSE)</f>
        <v>76987535</v>
      </c>
      <c r="F2364" s="23" t="str">
        <f>VLOOKUP($A2364,'[1]MAN PROG 2026'!$A$1:$AI$3379,6,FALSE)</f>
        <v>SINGOLA</v>
      </c>
      <c r="G2364" s="23" t="str">
        <f>VLOOKUP($A2364,'[1]MAN PROG 2026'!$A$1:$AI$3379,7,FALSE)</f>
        <v>104140</v>
      </c>
      <c r="H2364" s="23">
        <f>VLOOKUP($A2364,'[1]MAN PROG 2026'!$A$1:$AI$3379,8,FALSE)</f>
        <v>0</v>
      </c>
      <c r="I2364" s="23" t="str">
        <f>VLOOKUP($A2364,'[1]MAN PROG 2026'!$A$1:$AI$3379,9,FALSE)</f>
        <v>S.PIETRO</v>
      </c>
      <c r="J2364" s="23" t="str">
        <f>VLOOKUP($A2364,'[1]MAN PROG 2026'!$A$1:$AI$3379,10,FALSE)</f>
        <v>UTIC</v>
      </c>
      <c r="K2364" s="23" t="str">
        <f>VLOOKUP($A2364,'[1]MAN PROG 2026'!$A$1:$AI$3379,11,FALSE)</f>
        <v>RIANIMAZIONE</v>
      </c>
      <c r="L2364" s="24" t="str">
        <f>VLOOKUP($A2364,'[1]MAN PROG 2026'!$A$2:$AI$3379,12,FALSE)</f>
        <v>NON TROVATO</v>
      </c>
      <c r="M2364" s="24">
        <f>VLOOKUP($A2364,'[1]MAN PROG 2026'!$A$2:$AI$3379,13,FALSE)</f>
        <v>0</v>
      </c>
      <c r="N2364" s="24">
        <f>VLOOKUP($A2364,'[1]MAN PROG 2026'!$A$2:$AI$3379,14,FALSE)</f>
        <v>0</v>
      </c>
      <c r="O2364" s="24">
        <f>VLOOKUP($A2364,'[1]MAN PROG 2026'!$A$2:$AI$3379,15,FALSE)</f>
        <v>0</v>
      </c>
      <c r="P2364" s="25" t="str">
        <f>VLOOKUP($A2364,'[1]MAN PROG 2026'!$A$2:$AI$3379,20,FALSE)</f>
        <v>DA FARE</v>
      </c>
      <c r="Q2364" s="8"/>
      <c r="R2364" s="26"/>
      <c r="S2364" s="8"/>
      <c r="T2364" s="37"/>
      <c r="U2364" s="27"/>
      <c r="V2364" s="27"/>
      <c r="W2364" s="27"/>
      <c r="X2364" s="27"/>
      <c r="Y2364" s="27"/>
      <c r="Z2364" s="27"/>
      <c r="AA2364" s="27"/>
      <c r="AB2364" s="27"/>
      <c r="AC2364" s="27"/>
      <c r="AD2364" s="27"/>
      <c r="AE2364" s="27"/>
      <c r="AF2364" s="27"/>
      <c r="AG2364" s="9" t="s">
        <v>32</v>
      </c>
      <c r="AH2364" s="27"/>
      <c r="AI2364" s="27"/>
      <c r="AJ2364" s="27"/>
      <c r="AK2364" s="27"/>
      <c r="AL2364" s="27"/>
      <c r="AM2364" s="11"/>
      <c r="AN2364" s="28"/>
      <c r="AO2364" s="28"/>
      <c r="AP2364" s="29"/>
      <c r="AQ2364" s="30"/>
      <c r="AR2364" s="31"/>
      <c r="AS2364" s="32"/>
      <c r="AT2364" s="33"/>
      <c r="AU2364" s="34"/>
      <c r="AV2364" s="27"/>
      <c r="AW2364" s="27"/>
      <c r="AX2364" s="27"/>
      <c r="AY2364" s="27"/>
    </row>
    <row r="2365" spans="1:51" ht="24" customHeight="1" x14ac:dyDescent="0.3">
      <c r="A2365" s="22">
        <v>104141</v>
      </c>
      <c r="B2365" s="23" t="str">
        <f>VLOOKUP($A2365,'[1]MAN PROG 2026'!$A$1:$AI$3379,2,FALSE)</f>
        <v>NUTRIPOMPA</v>
      </c>
      <c r="C2365" s="23" t="str">
        <f>VLOOKUP($A2365,'[1]MAN PROG 2026'!$A$1:$AI$3379,3,FALSE)</f>
        <v>NUTRICIA MEDICAL DEVICES BV</v>
      </c>
      <c r="D2365" s="23" t="str">
        <f>VLOOKUP($A2365,'[1]MAN PROG 2026'!$A$1:$AI$3379,4,FALSE)</f>
        <v>FLOCARE INFINITY</v>
      </c>
      <c r="E2365" s="23" t="str">
        <f>VLOOKUP($A2365,'[1]MAN PROG 2026'!$A$1:$AI$3379,5,FALSE)</f>
        <v>76987536</v>
      </c>
      <c r="F2365" s="23" t="str">
        <f>VLOOKUP($A2365,'[1]MAN PROG 2026'!$A$1:$AI$3379,6,FALSE)</f>
        <v>SINGOLA</v>
      </c>
      <c r="G2365" s="23" t="str">
        <f>VLOOKUP($A2365,'[1]MAN PROG 2026'!$A$1:$AI$3379,7,FALSE)</f>
        <v>104141</v>
      </c>
      <c r="H2365" s="23">
        <f>VLOOKUP($A2365,'[1]MAN PROG 2026'!$A$1:$AI$3379,8,FALSE)</f>
        <v>0</v>
      </c>
      <c r="I2365" s="23" t="str">
        <f>VLOOKUP($A2365,'[1]MAN PROG 2026'!$A$1:$AI$3379,9,FALSE)</f>
        <v>S.PIETRO</v>
      </c>
      <c r="J2365" s="23" t="str">
        <f>VLOOKUP($A2365,'[1]MAN PROG 2026'!$A$1:$AI$3379,10,FALSE)</f>
        <v>UTIC</v>
      </c>
      <c r="K2365" s="23" t="str">
        <f>VLOOKUP($A2365,'[1]MAN PROG 2026'!$A$1:$AI$3379,11,FALSE)</f>
        <v>MAGAZZINO TECNICO_x000D_</v>
      </c>
      <c r="L2365" s="24" t="str">
        <f>VLOOKUP($A2365,'[1]MAN PROG 2026'!$A$2:$AI$3379,12,FALSE)</f>
        <v>RIANIMAZIONE</v>
      </c>
      <c r="M2365" s="24" t="str">
        <f>VLOOKUP($A2365,'[1]MAN PROG 2026'!$A$2:$AI$3379,13,FALSE)</f>
        <v>SINGOLA</v>
      </c>
      <c r="N2365" s="24">
        <f>VLOOKUP($A2365,'[1]MAN PROG 2026'!$A$2:$AI$3379,14,FALSE)</f>
        <v>104141</v>
      </c>
      <c r="O2365" s="24">
        <f>VLOOKUP($A2365,'[1]MAN PROG 2026'!$A$2:$AI$3379,15,FALSE)</f>
        <v>0</v>
      </c>
      <c r="P2365" s="25" t="str">
        <f>VLOOKUP($A2365,'[1]MAN PROG 2026'!$A$2:$AI$3379,20,FALSE)</f>
        <v>DA FARE</v>
      </c>
      <c r="Q2365" s="9">
        <v>4141</v>
      </c>
      <c r="R2365" s="26">
        <v>46210</v>
      </c>
      <c r="S2365" s="8" t="s">
        <v>103</v>
      </c>
      <c r="T2365" s="37"/>
      <c r="U2365" s="27" t="s">
        <v>55</v>
      </c>
      <c r="V2365" s="27" t="s">
        <v>56</v>
      </c>
      <c r="W2365" s="27" t="s">
        <v>55</v>
      </c>
      <c r="X2365" s="27" t="s">
        <v>55</v>
      </c>
      <c r="Y2365" s="27" t="s">
        <v>55</v>
      </c>
      <c r="Z2365" s="27" t="s">
        <v>55</v>
      </c>
      <c r="AA2365" s="27" t="s">
        <v>55</v>
      </c>
      <c r="AB2365" s="27" t="s">
        <v>66</v>
      </c>
      <c r="AC2365" s="27" t="s">
        <v>73</v>
      </c>
      <c r="AD2365" s="27" t="s">
        <v>173</v>
      </c>
      <c r="AE2365" s="27" t="s">
        <v>68</v>
      </c>
      <c r="AF2365" s="27" t="s">
        <v>61</v>
      </c>
      <c r="AG2365" s="9" t="s">
        <v>32</v>
      </c>
      <c r="AH2365" s="27" t="s">
        <v>61</v>
      </c>
      <c r="AI2365" s="27" t="s">
        <v>70</v>
      </c>
      <c r="AJ2365" s="27" t="s">
        <v>61</v>
      </c>
      <c r="AK2365" s="27" t="s">
        <v>61</v>
      </c>
      <c r="AL2365" s="27" t="s">
        <v>70</v>
      </c>
      <c r="AM2365" s="11">
        <v>1.6</v>
      </c>
      <c r="AN2365" s="28">
        <v>1.3</v>
      </c>
      <c r="AO2365" s="28" t="s">
        <v>401</v>
      </c>
      <c r="AP2365" s="29"/>
      <c r="AQ2365" s="30"/>
      <c r="AR2365" s="31"/>
      <c r="AS2365" s="32"/>
      <c r="AT2365" s="33"/>
      <c r="AU2365" s="34"/>
      <c r="AV2365" s="27" t="s">
        <v>62</v>
      </c>
      <c r="AW2365" s="27">
        <v>5625031</v>
      </c>
      <c r="AX2365" s="27" t="s">
        <v>63</v>
      </c>
      <c r="AY2365" s="27"/>
    </row>
    <row r="2366" spans="1:51" ht="24" customHeight="1" x14ac:dyDescent="0.3">
      <c r="A2366" s="22">
        <v>104142</v>
      </c>
      <c r="B2366" s="23" t="str">
        <f>VLOOKUP($A2366,'[1]MAN PROG 2026'!$A$1:$AI$3379,2,FALSE)</f>
        <v>NUTRIPOMPA</v>
      </c>
      <c r="C2366" s="23" t="str">
        <f>VLOOKUP($A2366,'[1]MAN PROG 2026'!$A$1:$AI$3379,3,FALSE)</f>
        <v>NUTRICIA MEDICAL DEVICES BV</v>
      </c>
      <c r="D2366" s="23" t="str">
        <f>VLOOKUP($A2366,'[1]MAN PROG 2026'!$A$1:$AI$3379,4,FALSE)</f>
        <v>FLOCARE INFINITY</v>
      </c>
      <c r="E2366" s="23" t="str">
        <f>VLOOKUP($A2366,'[1]MAN PROG 2026'!$A$1:$AI$3379,5,FALSE)</f>
        <v>76987537</v>
      </c>
      <c r="F2366" s="23" t="str">
        <f>VLOOKUP($A2366,'[1]MAN PROG 2026'!$A$1:$AI$3379,6,FALSE)</f>
        <v>SINGOLA</v>
      </c>
      <c r="G2366" s="23" t="str">
        <f>VLOOKUP($A2366,'[1]MAN PROG 2026'!$A$1:$AI$3379,7,FALSE)</f>
        <v>104142</v>
      </c>
      <c r="H2366" s="23">
        <f>VLOOKUP($A2366,'[1]MAN PROG 2026'!$A$1:$AI$3379,8,FALSE)</f>
        <v>0</v>
      </c>
      <c r="I2366" s="23" t="str">
        <f>VLOOKUP($A2366,'[1]MAN PROG 2026'!$A$1:$AI$3379,9,FALSE)</f>
        <v>S.PIETRO</v>
      </c>
      <c r="J2366" s="23" t="str">
        <f>VLOOKUP($A2366,'[1]MAN PROG 2026'!$A$1:$AI$3379,10,FALSE)</f>
        <v>UTIC</v>
      </c>
      <c r="K2366" s="23" t="str">
        <f>VLOOKUP($A2366,'[1]MAN PROG 2026'!$A$1:$AI$3379,11,FALSE)</f>
        <v>MAGAZZINO TECNICO_x000D_</v>
      </c>
      <c r="L2366" s="24" t="str">
        <f>VLOOKUP($A2366,'[1]MAN PROG 2026'!$A$2:$AI$3379,12,FALSE)</f>
        <v>RIANIMAZIONE</v>
      </c>
      <c r="M2366" s="24" t="str">
        <f>VLOOKUP($A2366,'[1]MAN PROG 2026'!$A$2:$AI$3379,13,FALSE)</f>
        <v>SINGOLA</v>
      </c>
      <c r="N2366" s="24">
        <f>VLOOKUP($A2366,'[1]MAN PROG 2026'!$A$2:$AI$3379,14,FALSE)</f>
        <v>104142</v>
      </c>
      <c r="O2366" s="24">
        <f>VLOOKUP($A2366,'[1]MAN PROG 2026'!$A$2:$AI$3379,15,FALSE)</f>
        <v>0</v>
      </c>
      <c r="P2366" s="25" t="str">
        <f>VLOOKUP($A2366,'[1]MAN PROG 2026'!$A$2:$AI$3379,20,FALSE)</f>
        <v>DA FARE</v>
      </c>
      <c r="Q2366" s="9">
        <v>4142</v>
      </c>
      <c r="R2366" s="26">
        <v>46210</v>
      </c>
      <c r="S2366" s="8" t="s">
        <v>103</v>
      </c>
      <c r="T2366" s="37"/>
      <c r="U2366" s="27" t="s">
        <v>55</v>
      </c>
      <c r="V2366" s="27" t="s">
        <v>56</v>
      </c>
      <c r="W2366" s="27" t="s">
        <v>55</v>
      </c>
      <c r="X2366" s="27" t="s">
        <v>55</v>
      </c>
      <c r="Y2366" s="27" t="s">
        <v>55</v>
      </c>
      <c r="Z2366" s="27" t="s">
        <v>55</v>
      </c>
      <c r="AA2366" s="27" t="s">
        <v>55</v>
      </c>
      <c r="AB2366" s="27" t="s">
        <v>66</v>
      </c>
      <c r="AC2366" s="27" t="s">
        <v>73</v>
      </c>
      <c r="AD2366" s="27" t="s">
        <v>173</v>
      </c>
      <c r="AE2366" s="27" t="s">
        <v>68</v>
      </c>
      <c r="AF2366" s="27" t="s">
        <v>61</v>
      </c>
      <c r="AG2366" s="9" t="s">
        <v>32</v>
      </c>
      <c r="AH2366" s="27" t="s">
        <v>61</v>
      </c>
      <c r="AI2366" s="27" t="s">
        <v>70</v>
      </c>
      <c r="AJ2366" s="27" t="s">
        <v>61</v>
      </c>
      <c r="AK2366" s="27" t="s">
        <v>61</v>
      </c>
      <c r="AL2366" s="27" t="s">
        <v>70</v>
      </c>
      <c r="AM2366" s="11">
        <v>1.4</v>
      </c>
      <c r="AN2366" s="28">
        <v>1.1000000000000001</v>
      </c>
      <c r="AO2366" s="28" t="s">
        <v>401</v>
      </c>
      <c r="AP2366" s="29"/>
      <c r="AQ2366" s="30"/>
      <c r="AR2366" s="31"/>
      <c r="AS2366" s="32"/>
      <c r="AT2366" s="33"/>
      <c r="AU2366" s="34"/>
      <c r="AV2366" s="27" t="s">
        <v>62</v>
      </c>
      <c r="AW2366" s="27">
        <v>5625031</v>
      </c>
      <c r="AX2366" s="27" t="s">
        <v>63</v>
      </c>
      <c r="AY2366" s="27"/>
    </row>
    <row r="2367" spans="1:51" ht="24" customHeight="1" x14ac:dyDescent="0.3">
      <c r="A2367" s="22">
        <v>104143</v>
      </c>
      <c r="B2367" s="23" t="str">
        <f>VLOOKUP($A2367,'[1]MAN PROG 2026'!$A$1:$AI$3379,2,FALSE)</f>
        <v>SONDA ECOGRAFICA</v>
      </c>
      <c r="C2367" s="23" t="str">
        <f>VLOOKUP($A2367,'[1]MAN PROG 2026'!$A$1:$AI$3379,3,FALSE)</f>
        <v>CANON INC</v>
      </c>
      <c r="D2367" s="23" t="str">
        <f>VLOOKUP($A2367,'[1]MAN PROG 2026'!$A$1:$AI$3379,4,FALSE)</f>
        <v>PVT 781 VT ENDOCAVITARIA</v>
      </c>
      <c r="E2367" s="23" t="str">
        <f>VLOOKUP($A2367,'[1]MAN PROG 2026'!$A$1:$AI$3379,5,FALSE)</f>
        <v>FSA1362423</v>
      </c>
      <c r="F2367" s="23" t="str">
        <f>VLOOKUP($A2367,'[1]MAN PROG 2026'!$A$1:$AI$3379,6,FALSE)</f>
        <v>COMPONENTE</v>
      </c>
      <c r="G2367" s="23" t="str">
        <f>VLOOKUP($A2367,'[1]MAN PROG 2026'!$A$1:$AI$3379,7,FALSE)</f>
        <v>102854</v>
      </c>
      <c r="H2367" s="23" t="str">
        <f>VLOOKUP($A2367,'[1]MAN PROG 2026'!$A$1:$AI$3379,8,FALSE)</f>
        <v>ECO10 (102854)</v>
      </c>
      <c r="I2367" s="23" t="str">
        <f>VLOOKUP($A2367,'[1]MAN PROG 2026'!$A$1:$AI$3379,9,FALSE)</f>
        <v>S.PIETRO</v>
      </c>
      <c r="J2367" s="23" t="str">
        <f>VLOOKUP($A2367,'[1]MAN PROG 2026'!$A$1:$AI$3379,10,FALSE)</f>
        <v>PRONTO SOCCORSO OSTETRICO</v>
      </c>
      <c r="K2367" s="23" t="str">
        <f>VLOOKUP($A2367,'[1]MAN PROG 2026'!$A$1:$AI$3379,11,FALSE)</f>
        <v>SALA OP. PAMPURI</v>
      </c>
      <c r="L2367" s="24" t="str">
        <f>VLOOKUP($A2367,'[1]MAN PROG 2026'!$A$2:$AI$3379,12,FALSE)</f>
        <v>SALA OP. PAMPURI</v>
      </c>
      <c r="M2367" s="24" t="str">
        <f>VLOOKUP($A2367,'[1]MAN PROG 2026'!$A$2:$AI$3379,13,FALSE)</f>
        <v>COMPONENTE</v>
      </c>
      <c r="N2367" s="24" t="str">
        <f>VLOOKUP($A2367,'[1]MAN PROG 2026'!$A$2:$AI$3379,14,FALSE)</f>
        <v>102854</v>
      </c>
      <c r="O2367" s="24" t="str">
        <f>VLOOKUP($A2367,'[1]MAN PROG 2026'!$A$2:$AI$3379,15,FALSE)</f>
        <v>ECO10 (102854)</v>
      </c>
      <c r="P2367" s="25" t="str">
        <f>VLOOKUP($A2367,'[1]MAN PROG 2026'!$A$2:$AI$3379,20,FALSE)</f>
        <v>DA FARE</v>
      </c>
      <c r="Q2367" s="89">
        <v>2854</v>
      </c>
      <c r="R2367" s="26">
        <v>46227</v>
      </c>
      <c r="S2367" s="8" t="s">
        <v>53</v>
      </c>
      <c r="T2367" s="37" t="s">
        <v>661</v>
      </c>
      <c r="U2367" s="27"/>
      <c r="V2367" s="27"/>
      <c r="W2367" s="27"/>
      <c r="X2367" s="27"/>
      <c r="Y2367" s="27"/>
      <c r="Z2367" s="27"/>
      <c r="AA2367" s="27"/>
      <c r="AB2367" s="27"/>
      <c r="AC2367" s="27"/>
      <c r="AD2367" s="27"/>
      <c r="AE2367" s="27"/>
      <c r="AF2367" s="27"/>
      <c r="AG2367" s="9" t="s">
        <v>32</v>
      </c>
      <c r="AH2367" s="27"/>
      <c r="AI2367" s="27"/>
      <c r="AJ2367" s="27"/>
      <c r="AK2367" s="27"/>
      <c r="AL2367" s="27"/>
      <c r="AM2367" s="11"/>
      <c r="AN2367" s="28"/>
      <c r="AO2367" s="28"/>
      <c r="AP2367" s="29"/>
      <c r="AQ2367" s="30"/>
      <c r="AR2367" s="31"/>
      <c r="AS2367" s="32"/>
      <c r="AT2367" s="33"/>
      <c r="AU2367" s="34"/>
      <c r="AV2367" s="27"/>
      <c r="AW2367" s="27"/>
      <c r="AX2367" s="27"/>
      <c r="AY2367" s="27"/>
    </row>
    <row r="2368" spans="1:51" ht="24" customHeight="1" x14ac:dyDescent="0.3">
      <c r="A2368" s="22">
        <v>104144</v>
      </c>
      <c r="B2368" s="23" t="str">
        <f>VLOOKUP($A2368,'[1]MAN PROG 2026'!$A$1:$AI$3379,2,FALSE)</f>
        <v>LASER CHIRURGICO</v>
      </c>
      <c r="C2368" s="23" t="str">
        <f>VLOOKUP($A2368,'[1]MAN PROG 2026'!$A$1:$AI$3379,3,FALSE)</f>
        <v>ZEISS CARL</v>
      </c>
      <c r="D2368" s="23" t="str">
        <f>VLOOKUP($A2368,'[1]MAN PROG 2026'!$A$1:$AI$3379,4,FALSE)</f>
        <v>VISULAS YAG III</v>
      </c>
      <c r="E2368" s="23" t="str">
        <f>VLOOKUP($A2368,'[1]MAN PROG 2026'!$A$1:$AI$3379,5,FALSE)</f>
        <v>1233563</v>
      </c>
      <c r="F2368" s="23" t="str">
        <f>VLOOKUP($A2368,'[1]MAN PROG 2026'!$A$1:$AI$3379,6,FALSE)</f>
        <v>PRINCIPALE</v>
      </c>
      <c r="G2368" s="23">
        <f>VLOOKUP($A2368,'[1]MAN PROG 2026'!$A$1:$AI$3379,7,FALSE)</f>
        <v>104144</v>
      </c>
      <c r="H2368" s="23">
        <f>VLOOKUP($A2368,'[1]MAN PROG 2026'!$A$1:$AI$3379,8,FALSE)</f>
        <v>0</v>
      </c>
      <c r="I2368" s="23" t="str">
        <f>VLOOKUP($A2368,'[1]MAN PROG 2026'!$A$1:$AI$3379,9,FALSE)</f>
        <v>S.PIETRO</v>
      </c>
      <c r="J2368" s="23" t="str">
        <f>VLOOKUP($A2368,'[1]MAN PROG 2026'!$A$1:$AI$3379,10,FALSE)</f>
        <v>AMB. OCULISTICA</v>
      </c>
      <c r="K2368" s="23" t="str">
        <f>VLOOKUP($A2368,'[1]MAN PROG 2026'!$A$1:$AI$3379,11,FALSE)</f>
        <v>AMB. OCULISTICA</v>
      </c>
      <c r="L2368" s="24" t="str">
        <f>VLOOKUP($A2368,'[1]MAN PROG 2026'!$A$2:$AI$3379,12,FALSE)</f>
        <v>AMB. OCULISTICA</v>
      </c>
      <c r="M2368" s="24" t="str">
        <f>VLOOKUP($A2368,'[1]MAN PROG 2026'!$A$2:$AI$3379,13,FALSE)</f>
        <v>PRINCIPALE</v>
      </c>
      <c r="N2368" s="24" t="str">
        <f>VLOOKUP($A2368,'[1]MAN PROG 2026'!$A$2:$AI$3379,14,FALSE)</f>
        <v>104144</v>
      </c>
      <c r="O2368" s="24">
        <f>VLOOKUP($A2368,'[1]MAN PROG 2026'!$A$2:$AI$3379,15,FALSE)</f>
        <v>0</v>
      </c>
      <c r="P2368" s="25" t="str">
        <f>VLOOKUP($A2368,'[1]MAN PROG 2026'!$A$2:$AI$3379,20,FALSE)</f>
        <v>DA FARE</v>
      </c>
      <c r="Q2368" s="9" t="str">
        <f t="shared" ref="Q2368:Q2370" si="86">RIGHT(A2368,4)</f>
        <v>4144</v>
      </c>
      <c r="R2368" s="26">
        <v>46265</v>
      </c>
      <c r="S2368" s="8" t="s">
        <v>53</v>
      </c>
      <c r="T2368" s="37"/>
      <c r="U2368" s="27" t="s">
        <v>55</v>
      </c>
      <c r="V2368" s="27" t="s">
        <v>56</v>
      </c>
      <c r="W2368" s="27" t="s">
        <v>55</v>
      </c>
      <c r="X2368" s="27" t="s">
        <v>55</v>
      </c>
      <c r="Y2368" s="27" t="s">
        <v>55</v>
      </c>
      <c r="Z2368" s="27" t="s">
        <v>55</v>
      </c>
      <c r="AA2368" s="27" t="s">
        <v>55</v>
      </c>
      <c r="AB2368" s="27" t="s">
        <v>57</v>
      </c>
      <c r="AC2368" s="27" t="s">
        <v>58</v>
      </c>
      <c r="AD2368" s="27" t="s">
        <v>221</v>
      </c>
      <c r="AE2368" s="27" t="s">
        <v>68</v>
      </c>
      <c r="AF2368" s="27" t="s">
        <v>992</v>
      </c>
      <c r="AG2368" s="9" t="s">
        <v>32</v>
      </c>
      <c r="AH2368" s="27" t="s">
        <v>70</v>
      </c>
      <c r="AI2368" s="27" t="s">
        <v>70</v>
      </c>
      <c r="AJ2368" s="27" t="s">
        <v>70</v>
      </c>
      <c r="AK2368" s="27" t="s">
        <v>61</v>
      </c>
      <c r="AL2368" s="27" t="s">
        <v>61</v>
      </c>
      <c r="AM2368" s="11">
        <v>106.7</v>
      </c>
      <c r="AN2368" s="28" t="s">
        <v>61</v>
      </c>
      <c r="AO2368" s="28"/>
      <c r="AP2368" s="29"/>
      <c r="AQ2368" s="30"/>
      <c r="AR2368" s="31"/>
      <c r="AS2368" s="32"/>
      <c r="AT2368" s="33"/>
      <c r="AU2368" s="34"/>
      <c r="AV2368" s="27" t="s">
        <v>62</v>
      </c>
      <c r="AW2368" s="27">
        <v>5625031</v>
      </c>
      <c r="AX2368" s="27" t="s">
        <v>63</v>
      </c>
      <c r="AY2368" s="27"/>
    </row>
    <row r="2369" spans="1:51" ht="24" customHeight="1" x14ac:dyDescent="0.3">
      <c r="A2369" s="22">
        <v>104145</v>
      </c>
      <c r="B2369" s="23" t="str">
        <f>VLOOKUP($A2369,'[1]MAN PROG 2026'!$A$1:$AI$3379,2,FALSE)</f>
        <v>LAMPADA A FESSURA</v>
      </c>
      <c r="C2369" s="23" t="str">
        <f>VLOOKUP($A2369,'[1]MAN PROG 2026'!$A$1:$AI$3379,3,FALSE)</f>
        <v>ZEISS CARL</v>
      </c>
      <c r="D2369" s="23" t="str">
        <f>VLOOKUP($A2369,'[1]MAN PROG 2026'!$A$1:$AI$3379,4,FALSE)</f>
        <v>LSL YAG III</v>
      </c>
      <c r="E2369" s="23" t="str">
        <f>VLOOKUP($A2369,'[1]MAN PROG 2026'!$A$1:$AI$3379,5,FALSE)</f>
        <v>1234059</v>
      </c>
      <c r="F2369" s="23" t="str">
        <f>VLOOKUP($A2369,'[1]MAN PROG 2026'!$A$1:$AI$3379,6,FALSE)</f>
        <v>COMPONENTE</v>
      </c>
      <c r="G2369" s="23" t="str">
        <f>VLOOKUP($A2369,'[1]MAN PROG 2026'!$A$1:$AI$3379,7,FALSE)</f>
        <v>104144</v>
      </c>
      <c r="H2369" s="23">
        <f>VLOOKUP($A2369,'[1]MAN PROG 2026'!$A$1:$AI$3379,8,FALSE)</f>
        <v>0</v>
      </c>
      <c r="I2369" s="23" t="str">
        <f>VLOOKUP($A2369,'[1]MAN PROG 2026'!$A$1:$AI$3379,9,FALSE)</f>
        <v>S.PIETRO</v>
      </c>
      <c r="J2369" s="23" t="str">
        <f>VLOOKUP($A2369,'[1]MAN PROG 2026'!$A$1:$AI$3379,10,FALSE)</f>
        <v>AMB. OCULISTICA</v>
      </c>
      <c r="K2369" s="23" t="str">
        <f>VLOOKUP($A2369,'[1]MAN PROG 2026'!$A$1:$AI$3379,11,FALSE)</f>
        <v>AMB. OCULISTICA</v>
      </c>
      <c r="L2369" s="24" t="str">
        <f>VLOOKUP($A2369,'[1]MAN PROG 2026'!$A$2:$AI$3379,12,FALSE)</f>
        <v>AMB. OCULISTICA</v>
      </c>
      <c r="M2369" s="24" t="str">
        <f>VLOOKUP($A2369,'[1]MAN PROG 2026'!$A$2:$AI$3379,13,FALSE)</f>
        <v>COMPONENTE</v>
      </c>
      <c r="N2369" s="24" t="str">
        <f>VLOOKUP($A2369,'[1]MAN PROG 2026'!$A$2:$AI$3379,14,FALSE)</f>
        <v>104144</v>
      </c>
      <c r="O2369" s="24">
        <f>VLOOKUP($A2369,'[1]MAN PROG 2026'!$A$2:$AI$3379,15,FALSE)</f>
        <v>0</v>
      </c>
      <c r="P2369" s="25" t="str">
        <f>VLOOKUP($A2369,'[1]MAN PROG 2026'!$A$2:$AI$3379,20,FALSE)</f>
        <v>DA FARE</v>
      </c>
      <c r="Q2369" s="9" t="str">
        <f t="shared" si="86"/>
        <v>4145</v>
      </c>
      <c r="R2369" s="26">
        <v>46265</v>
      </c>
      <c r="S2369" s="8" t="s">
        <v>53</v>
      </c>
      <c r="T2369" s="37"/>
      <c r="U2369" s="27" t="s">
        <v>55</v>
      </c>
      <c r="V2369" s="27" t="s">
        <v>56</v>
      </c>
      <c r="W2369" s="27" t="s">
        <v>55</v>
      </c>
      <c r="X2369" s="27" t="s">
        <v>55</v>
      </c>
      <c r="Y2369" s="27" t="s">
        <v>55</v>
      </c>
      <c r="Z2369" s="27" t="s">
        <v>55</v>
      </c>
      <c r="AA2369" s="27" t="s">
        <v>55</v>
      </c>
      <c r="AB2369" s="27" t="s">
        <v>66</v>
      </c>
      <c r="AC2369" s="27" t="s">
        <v>58</v>
      </c>
      <c r="AD2369" s="27" t="s">
        <v>479</v>
      </c>
      <c r="AE2369" s="27" t="s">
        <v>88</v>
      </c>
      <c r="AF2369" s="27" t="s">
        <v>61</v>
      </c>
      <c r="AG2369" s="9" t="s">
        <v>32</v>
      </c>
      <c r="AH2369" s="27" t="s">
        <v>61</v>
      </c>
      <c r="AI2369" s="27" t="s">
        <v>70</v>
      </c>
      <c r="AJ2369" s="27" t="s">
        <v>70</v>
      </c>
      <c r="AK2369" s="27" t="s">
        <v>61</v>
      </c>
      <c r="AL2369" s="27" t="s">
        <v>61</v>
      </c>
      <c r="AM2369" s="11">
        <v>106.8</v>
      </c>
      <c r="AN2369" s="28" t="s">
        <v>61</v>
      </c>
      <c r="AO2369" s="28"/>
      <c r="AP2369" s="29"/>
      <c r="AQ2369" s="30"/>
      <c r="AR2369" s="31"/>
      <c r="AS2369" s="32"/>
      <c r="AT2369" s="33"/>
      <c r="AU2369" s="34"/>
      <c r="AV2369" s="27" t="s">
        <v>62</v>
      </c>
      <c r="AW2369" s="27">
        <v>5625031</v>
      </c>
      <c r="AX2369" s="27" t="s">
        <v>63</v>
      </c>
      <c r="AY2369" s="27"/>
    </row>
    <row r="2370" spans="1:51" ht="24" customHeight="1" x14ac:dyDescent="0.3">
      <c r="A2370" s="22">
        <v>104146</v>
      </c>
      <c r="B2370" s="23" t="str">
        <f>VLOOKUP($A2370,'[1]MAN PROG 2026'!$A$1:$AI$3379,2,FALSE)</f>
        <v>TAVOLI PORTA-STRUMENTI OFTALMOLOGICI</v>
      </c>
      <c r="C2370" s="23" t="str">
        <f>VLOOKUP($A2370,'[1]MAN PROG 2026'!$A$1:$AI$3379,3,FALSE)</f>
        <v>AKRUS GMBH &amp; CO</v>
      </c>
      <c r="D2370" s="23" t="str">
        <f>VLOOKUP($A2370,'[1]MAN PROG 2026'!$A$1:$AI$3379,4,FALSE)</f>
        <v>IT 1060</v>
      </c>
      <c r="E2370" s="23" t="str">
        <f>VLOOKUP($A2370,'[1]MAN PROG 2026'!$A$1:$AI$3379,5,FALSE)</f>
        <v>2010671</v>
      </c>
      <c r="F2370" s="23" t="str">
        <f>VLOOKUP($A2370,'[1]MAN PROG 2026'!$A$1:$AI$3379,6,FALSE)</f>
        <v>COMPONENTE</v>
      </c>
      <c r="G2370" s="23" t="str">
        <f>VLOOKUP($A2370,'[1]MAN PROG 2026'!$A$1:$AI$3379,7,FALSE)</f>
        <v>104144</v>
      </c>
      <c r="H2370" s="23">
        <f>VLOOKUP($A2370,'[1]MAN PROG 2026'!$A$1:$AI$3379,8,FALSE)</f>
        <v>0</v>
      </c>
      <c r="I2370" s="23" t="str">
        <f>VLOOKUP($A2370,'[1]MAN PROG 2026'!$A$1:$AI$3379,9,FALSE)</f>
        <v>S.PIETRO</v>
      </c>
      <c r="J2370" s="23" t="str">
        <f>VLOOKUP($A2370,'[1]MAN PROG 2026'!$A$1:$AI$3379,10,FALSE)</f>
        <v>AMB. OCULISTICA</v>
      </c>
      <c r="K2370" s="23" t="str">
        <f>VLOOKUP($A2370,'[1]MAN PROG 2026'!$A$1:$AI$3379,11,FALSE)</f>
        <v>AMB. OCULISTICA</v>
      </c>
      <c r="L2370" s="24" t="str">
        <f>VLOOKUP($A2370,'[1]MAN PROG 2026'!$A$2:$AI$3379,12,FALSE)</f>
        <v>AMB. OCULISTICA</v>
      </c>
      <c r="M2370" s="24" t="str">
        <f>VLOOKUP($A2370,'[1]MAN PROG 2026'!$A$2:$AI$3379,13,FALSE)</f>
        <v>COMPONENTE</v>
      </c>
      <c r="N2370" s="24" t="str">
        <f>VLOOKUP($A2370,'[1]MAN PROG 2026'!$A$2:$AI$3379,14,FALSE)</f>
        <v>104144</v>
      </c>
      <c r="O2370" s="24">
        <f>VLOOKUP($A2370,'[1]MAN PROG 2026'!$A$2:$AI$3379,15,FALSE)</f>
        <v>0</v>
      </c>
      <c r="P2370" s="25" t="str">
        <f>VLOOKUP($A2370,'[1]MAN PROG 2026'!$A$2:$AI$3379,20,FALSE)</f>
        <v>DA FARE</v>
      </c>
      <c r="Q2370" s="9" t="str">
        <f t="shared" si="86"/>
        <v>4146</v>
      </c>
      <c r="R2370" s="26">
        <v>46265</v>
      </c>
      <c r="S2370" s="8" t="s">
        <v>53</v>
      </c>
      <c r="T2370" s="37"/>
      <c r="U2370" s="27" t="s">
        <v>55</v>
      </c>
      <c r="V2370" s="27" t="s">
        <v>56</v>
      </c>
      <c r="W2370" s="27" t="s">
        <v>55</v>
      </c>
      <c r="X2370" s="27" t="s">
        <v>55</v>
      </c>
      <c r="Y2370" s="27" t="s">
        <v>55</v>
      </c>
      <c r="Z2370" s="27" t="s">
        <v>55</v>
      </c>
      <c r="AA2370" s="27" t="s">
        <v>55</v>
      </c>
      <c r="AB2370" s="27" t="s">
        <v>57</v>
      </c>
      <c r="AC2370" s="27" t="s">
        <v>58</v>
      </c>
      <c r="AD2370" s="27" t="s">
        <v>104</v>
      </c>
      <c r="AE2370" s="27" t="s">
        <v>68</v>
      </c>
      <c r="AF2370" s="27" t="s">
        <v>993</v>
      </c>
      <c r="AG2370" s="9" t="s">
        <v>32</v>
      </c>
      <c r="AH2370" s="27" t="s">
        <v>70</v>
      </c>
      <c r="AI2370" s="27" t="s">
        <v>70</v>
      </c>
      <c r="AJ2370" s="27" t="s">
        <v>70</v>
      </c>
      <c r="AK2370" s="27" t="s">
        <v>61</v>
      </c>
      <c r="AL2370" s="27" t="s">
        <v>61</v>
      </c>
      <c r="AM2370" s="11">
        <v>194.3</v>
      </c>
      <c r="AN2370" s="28" t="s">
        <v>61</v>
      </c>
      <c r="AO2370" s="28"/>
      <c r="AP2370" s="29"/>
      <c r="AQ2370" s="30"/>
      <c r="AR2370" s="31"/>
      <c r="AS2370" s="32"/>
      <c r="AT2370" s="33"/>
      <c r="AU2370" s="34"/>
      <c r="AV2370" s="27" t="s">
        <v>62</v>
      </c>
      <c r="AW2370" s="27">
        <v>5625031</v>
      </c>
      <c r="AX2370" s="27" t="s">
        <v>63</v>
      </c>
      <c r="AY2370" s="27"/>
    </row>
    <row r="2371" spans="1:51" ht="24" customHeight="1" x14ac:dyDescent="0.3">
      <c r="A2371" s="22">
        <v>104147</v>
      </c>
      <c r="B2371" s="23" t="str">
        <f>VLOOKUP($A2371,'[1]MAN PROG 2026'!$A$1:$AI$3379,2,FALSE)</f>
        <v>INCUBATRICE NEONATALE DA TRASPORTO</v>
      </c>
      <c r="C2371" s="23" t="str">
        <f>VLOOKUP($A2371,'[1]MAN PROG 2026'!$A$1:$AI$3379,3,FALSE)</f>
        <v>ATOM MEDICAL CORP</v>
      </c>
      <c r="D2371" s="23" t="str">
        <f>VLOOKUP($A2371,'[1]MAN PROG 2026'!$A$1:$AI$3379,4,FALSE)</f>
        <v>V 808 TR</v>
      </c>
      <c r="E2371" s="23" t="str">
        <f>VLOOKUP($A2371,'[1]MAN PROG 2026'!$A$1:$AI$3379,5,FALSE)</f>
        <v>1751384</v>
      </c>
      <c r="F2371" s="23" t="str">
        <f>VLOOKUP($A2371,'[1]MAN PROG 2026'!$A$1:$AI$3379,6,FALSE)</f>
        <v>SINGOLA</v>
      </c>
      <c r="G2371" s="23" t="str">
        <f>VLOOKUP($A2371,'[1]MAN PROG 2026'!$A$1:$AI$3379,7,FALSE)</f>
        <v>104147</v>
      </c>
      <c r="H2371" s="23">
        <f>VLOOKUP($A2371,'[1]MAN PROG 2026'!$A$1:$AI$3379,8,FALSE)</f>
        <v>0</v>
      </c>
      <c r="I2371" s="23" t="str">
        <f>VLOOKUP($A2371,'[1]MAN PROG 2026'!$A$1:$AI$3379,9,FALSE)</f>
        <v>S.PIETRO</v>
      </c>
      <c r="J2371" s="23" t="str">
        <f>VLOOKUP($A2371,'[1]MAN PROG 2026'!$A$1:$AI$3379,10,FALSE)</f>
        <v>SALA OPERATORIA ORL</v>
      </c>
      <c r="K2371" s="23" t="str">
        <f>VLOOKUP($A2371,'[1]MAN PROG 2026'!$A$1:$AI$3379,11,FALSE)</f>
        <v>UTIN</v>
      </c>
      <c r="L2371" s="24" t="str">
        <f>VLOOKUP($A2371,'[1]MAN PROG 2026'!$A$2:$AI$3379,12,FALSE)</f>
        <v>UTIN</v>
      </c>
      <c r="M2371" s="24" t="str">
        <f>VLOOKUP($A2371,'[1]MAN PROG 2026'!$A$2:$AI$3379,13,FALSE)</f>
        <v>SINGOLA</v>
      </c>
      <c r="N2371" s="24">
        <f>VLOOKUP($A2371,'[1]MAN PROG 2026'!$A$2:$AI$3379,14,FALSE)</f>
        <v>104147</v>
      </c>
      <c r="O2371" s="24">
        <f>VLOOKUP($A2371,'[1]MAN PROG 2026'!$A$2:$AI$3379,15,FALSE)</f>
        <v>0</v>
      </c>
      <c r="P2371" s="25" t="str">
        <f>VLOOKUP($A2371,'[1]MAN PROG 2026'!$A$2:$AI$3379,20,FALSE)</f>
        <v>DA FARE</v>
      </c>
      <c r="Q2371" s="9">
        <v>4147</v>
      </c>
      <c r="R2371" s="26">
        <v>46149</v>
      </c>
      <c r="S2371" s="8" t="s">
        <v>53</v>
      </c>
      <c r="T2371" s="37"/>
      <c r="U2371" s="27" t="s">
        <v>55</v>
      </c>
      <c r="V2371" s="27" t="s">
        <v>56</v>
      </c>
      <c r="W2371" s="27" t="s">
        <v>55</v>
      </c>
      <c r="X2371" s="27" t="s">
        <v>55</v>
      </c>
      <c r="Y2371" s="27" t="s">
        <v>55</v>
      </c>
      <c r="Z2371" s="27" t="s">
        <v>55</v>
      </c>
      <c r="AA2371" s="27" t="s">
        <v>55</v>
      </c>
      <c r="AB2371" s="27" t="s">
        <v>57</v>
      </c>
      <c r="AC2371" s="27" t="s">
        <v>73</v>
      </c>
      <c r="AD2371" s="27" t="s">
        <v>196</v>
      </c>
      <c r="AE2371" s="27" t="s">
        <v>68</v>
      </c>
      <c r="AF2371" s="27" t="s">
        <v>994</v>
      </c>
      <c r="AG2371" s="9" t="s">
        <v>32</v>
      </c>
      <c r="AH2371" s="27" t="s">
        <v>70</v>
      </c>
      <c r="AI2371" s="27" t="s">
        <v>70</v>
      </c>
      <c r="AJ2371" s="27" t="s">
        <v>61</v>
      </c>
      <c r="AK2371" s="27" t="s">
        <v>70</v>
      </c>
      <c r="AL2371" s="27" t="s">
        <v>70</v>
      </c>
      <c r="AM2371" s="11">
        <v>31.2</v>
      </c>
      <c r="AN2371" s="28">
        <v>8.8000000000000007</v>
      </c>
      <c r="AO2371" s="28" t="s">
        <v>80</v>
      </c>
      <c r="AP2371" s="29"/>
      <c r="AQ2371" s="30"/>
      <c r="AR2371" s="31"/>
      <c r="AS2371" s="32"/>
      <c r="AT2371" s="33"/>
      <c r="AU2371" s="34"/>
      <c r="AV2371" s="27" t="s">
        <v>62</v>
      </c>
      <c r="AW2371" s="27">
        <v>5625031</v>
      </c>
      <c r="AX2371" s="27" t="s">
        <v>63</v>
      </c>
      <c r="AY2371" s="27"/>
    </row>
    <row r="2372" spans="1:51" ht="24" customHeight="1" x14ac:dyDescent="0.3">
      <c r="A2372" s="22">
        <v>104148</v>
      </c>
      <c r="B2372" s="23" t="str">
        <f>VLOOKUP($A2372,'[1]MAN PROG 2026'!$A$1:$AI$3379,2,FALSE)</f>
        <v>LACCIO EMOSTATICO PNEUMATICO</v>
      </c>
      <c r="C2372" s="23" t="str">
        <f>VLOOKUP($A2372,'[1]MAN PROG 2026'!$A$1:$AI$3379,3,FALSE)</f>
        <v>STRYKER CORP</v>
      </c>
      <c r="D2372" s="23" t="str">
        <f>VLOOKUP($A2372,'[1]MAN PROG 2026'!$A$1:$AI$3379,4,FALSE)</f>
        <v>SMART PUMP DOPPIO CANALE</v>
      </c>
      <c r="E2372" s="23">
        <f>VLOOKUP($A2372,'[1]MAN PROG 2026'!$A$1:$AI$3379,5,FALSE)</f>
        <v>2026510253</v>
      </c>
      <c r="F2372" s="23" t="str">
        <f>VLOOKUP($A2372,'[1]MAN PROG 2026'!$A$1:$AI$3379,6,FALSE)</f>
        <v>SINGOLA</v>
      </c>
      <c r="G2372" s="23" t="str">
        <f>VLOOKUP($A2372,'[1]MAN PROG 2026'!$A$1:$AI$3379,7,FALSE)</f>
        <v>104148</v>
      </c>
      <c r="H2372" s="23">
        <f>VLOOKUP($A2372,'[1]MAN PROG 2026'!$A$1:$AI$3379,8,FALSE)</f>
        <v>0</v>
      </c>
      <c r="I2372" s="23" t="str">
        <f>VLOOKUP($A2372,'[1]MAN PROG 2026'!$A$1:$AI$3379,9,FALSE)</f>
        <v>S.PIETRO</v>
      </c>
      <c r="J2372" s="23" t="str">
        <f>VLOOKUP($A2372,'[1]MAN PROG 2026'!$A$1:$AI$3379,10,FALSE)</f>
        <v>BLOCCO OPERATORIO NUOVO/ORT.VASC.</v>
      </c>
      <c r="K2372" s="23" t="str">
        <f>VLOOKUP($A2372,'[1]MAN PROG 2026'!$A$1:$AI$3379,11,FALSE)</f>
        <v>BLOCCO OPERATORIO NUOVO/ORT.VASC.</v>
      </c>
      <c r="L2372" s="24" t="str">
        <f>VLOOKUP($A2372,'[1]MAN PROG 2026'!$A$2:$AI$3379,12,FALSE)</f>
        <v>BLOCCO OPERATORIO NUOVO/ORT.VASC.</v>
      </c>
      <c r="M2372" s="24" t="str">
        <f>VLOOKUP($A2372,'[1]MAN PROG 2026'!$A$2:$AI$3379,13,FALSE)</f>
        <v>SINGOLA</v>
      </c>
      <c r="N2372" s="24" t="str">
        <f>VLOOKUP($A2372,'[1]MAN PROG 2026'!$A$2:$AI$3379,14,FALSE)</f>
        <v>104148</v>
      </c>
      <c r="O2372" s="24">
        <f>VLOOKUP($A2372,'[1]MAN PROG 2026'!$A$2:$AI$3379,15,FALSE)</f>
        <v>0</v>
      </c>
      <c r="P2372" s="25" t="str">
        <f>VLOOKUP($A2372,'[1]MAN PROG 2026'!$A$2:$AI$3379,20,FALSE)</f>
        <v>DA FARE</v>
      </c>
      <c r="Q2372" s="8" t="s">
        <v>995</v>
      </c>
      <c r="R2372" s="26">
        <v>46276</v>
      </c>
      <c r="S2372" s="8" t="s">
        <v>53</v>
      </c>
      <c r="T2372" s="37"/>
      <c r="U2372" s="27" t="s">
        <v>55</v>
      </c>
      <c r="V2372" s="27" t="s">
        <v>56</v>
      </c>
      <c r="W2372" s="27" t="s">
        <v>55</v>
      </c>
      <c r="X2372" s="27" t="s">
        <v>55</v>
      </c>
      <c r="Y2372" s="27" t="s">
        <v>55</v>
      </c>
      <c r="Z2372" s="27" t="s">
        <v>55</v>
      </c>
      <c r="AA2372" s="27" t="s">
        <v>55</v>
      </c>
      <c r="AB2372" s="27" t="s">
        <v>57</v>
      </c>
      <c r="AC2372" s="27" t="s">
        <v>73</v>
      </c>
      <c r="AD2372" s="27" t="s">
        <v>96</v>
      </c>
      <c r="AE2372" s="27" t="s">
        <v>68</v>
      </c>
      <c r="AF2372" s="27" t="s">
        <v>763</v>
      </c>
      <c r="AG2372" s="9" t="s">
        <v>32</v>
      </c>
      <c r="AH2372" s="27" t="s">
        <v>70</v>
      </c>
      <c r="AI2372" s="27" t="s">
        <v>70</v>
      </c>
      <c r="AJ2372" s="27" t="s">
        <v>61</v>
      </c>
      <c r="AK2372" s="27" t="s">
        <v>70</v>
      </c>
      <c r="AL2372" s="27" t="s">
        <v>70</v>
      </c>
      <c r="AM2372" s="11">
        <v>45.2</v>
      </c>
      <c r="AN2372" s="28">
        <v>3.8</v>
      </c>
      <c r="AO2372" s="28"/>
      <c r="AP2372" s="29"/>
      <c r="AQ2372" s="30"/>
      <c r="AR2372" s="31"/>
      <c r="AS2372" s="32"/>
      <c r="AT2372" s="33"/>
      <c r="AU2372" s="34"/>
      <c r="AV2372" s="27" t="s">
        <v>62</v>
      </c>
      <c r="AW2372" s="27">
        <v>5625031</v>
      </c>
      <c r="AX2372" s="27" t="s">
        <v>63</v>
      </c>
      <c r="AY2372" s="27"/>
    </row>
    <row r="2373" spans="1:51" ht="24" customHeight="1" x14ac:dyDescent="0.3">
      <c r="A2373" s="22">
        <v>104149</v>
      </c>
      <c r="B2373" s="23" t="str">
        <f>VLOOKUP($A2373,'[1]MAN PROG 2026'!$A$1:$AI$3379,2,FALSE)</f>
        <v>DEFIBRILLATORE</v>
      </c>
      <c r="C2373" s="23" t="str">
        <f>VLOOKUP($A2373,'[1]MAN PROG 2026'!$A$1:$AI$3379,3,FALSE)</f>
        <v>NIHON KOHDEN CORP</v>
      </c>
      <c r="D2373" s="23" t="str">
        <f>VLOOKUP($A2373,'[1]MAN PROG 2026'!$A$1:$AI$3379,4,FALSE)</f>
        <v>AED 3100</v>
      </c>
      <c r="E2373" s="23" t="str">
        <f>VLOOKUP($A2373,'[1]MAN PROG 2026'!$A$1:$AI$3379,5,FALSE)</f>
        <v>10534</v>
      </c>
      <c r="F2373" s="23" t="str">
        <f>VLOOKUP($A2373,'[1]MAN PROG 2026'!$A$1:$AI$3379,6,FALSE)</f>
        <v>SINGOLA</v>
      </c>
      <c r="G2373" s="23" t="str">
        <f>VLOOKUP($A2373,'[1]MAN PROG 2026'!$A$1:$AI$3379,7,FALSE)</f>
        <v>104149</v>
      </c>
      <c r="H2373" s="23">
        <f>VLOOKUP($A2373,'[1]MAN PROG 2026'!$A$1:$AI$3379,8,FALSE)</f>
        <v>0</v>
      </c>
      <c r="I2373" s="23" t="str">
        <f>VLOOKUP($A2373,'[1]MAN PROG 2026'!$A$1:$AI$3379,9,FALSE)</f>
        <v>S.PIETRO</v>
      </c>
      <c r="J2373" s="23" t="str">
        <f>VLOOKUP($A2373,'[1]MAN PROG 2026'!$A$1:$AI$3379,10,FALSE)</f>
        <v>CENTRO DIREZIONALE</v>
      </c>
      <c r="K2373" s="23" t="str">
        <f>VLOOKUP($A2373,'[1]MAN PROG 2026'!$A$1:$AI$3379,11,FALSE)</f>
        <v>CENTRO DIREZIONALE</v>
      </c>
      <c r="L2373" s="24" t="str">
        <f>VLOOKUP($A2373,'[1]MAN PROG 2026'!$A$2:$AI$3379,12,FALSE)</f>
        <v>CENTRO DIREZIONALE</v>
      </c>
      <c r="M2373" s="24" t="str">
        <f>VLOOKUP($A2373,'[1]MAN PROG 2026'!$A$2:$AI$3379,13,FALSE)</f>
        <v>SINGOLA</v>
      </c>
      <c r="N2373" s="24" t="str">
        <f>VLOOKUP($A2373,'[1]MAN PROG 2026'!$A$2:$AI$3379,14,FALSE)</f>
        <v>104149</v>
      </c>
      <c r="O2373" s="24">
        <f>VLOOKUP($A2373,'[1]MAN PROG 2026'!$A$2:$AI$3379,15,FALSE)</f>
        <v>0</v>
      </c>
      <c r="P2373" s="25" t="str">
        <f>VLOOKUP($A2373,'[1]MAN PROG 2026'!$A$2:$AI$3379,20,FALSE)</f>
        <v>DA FARE</v>
      </c>
      <c r="Q2373" s="8" t="s">
        <v>996</v>
      </c>
      <c r="R2373" s="26">
        <v>46289</v>
      </c>
      <c r="S2373" s="8" t="s">
        <v>53</v>
      </c>
      <c r="T2373" s="37"/>
      <c r="U2373" s="27" t="s">
        <v>55</v>
      </c>
      <c r="V2373" s="27" t="s">
        <v>56</v>
      </c>
      <c r="W2373" s="27" t="s">
        <v>55</v>
      </c>
      <c r="X2373" s="27" t="s">
        <v>55</v>
      </c>
      <c r="Y2373" s="27" t="s">
        <v>55</v>
      </c>
      <c r="Z2373" s="27" t="s">
        <v>55</v>
      </c>
      <c r="AA2373" s="27" t="s">
        <v>55</v>
      </c>
      <c r="AB2373" s="27" t="s">
        <v>160</v>
      </c>
      <c r="AC2373" s="27" t="s">
        <v>73</v>
      </c>
      <c r="AD2373" s="27" t="s">
        <v>61</v>
      </c>
      <c r="AE2373" s="27" t="s">
        <v>124</v>
      </c>
      <c r="AF2373" s="27" t="s">
        <v>61</v>
      </c>
      <c r="AG2373" s="9" t="s">
        <v>32</v>
      </c>
      <c r="AH2373" s="27" t="s">
        <v>61</v>
      </c>
      <c r="AI2373" s="27" t="s">
        <v>61</v>
      </c>
      <c r="AJ2373" s="27" t="s">
        <v>61</v>
      </c>
      <c r="AK2373" s="27" t="s">
        <v>61</v>
      </c>
      <c r="AL2373" s="27" t="s">
        <v>61</v>
      </c>
      <c r="AM2373" s="11" t="s">
        <v>61</v>
      </c>
      <c r="AN2373" s="28">
        <v>2.8</v>
      </c>
      <c r="AO2373" s="28" t="s">
        <v>79</v>
      </c>
      <c r="AP2373" s="29"/>
      <c r="AQ2373" s="30"/>
      <c r="AR2373" s="31"/>
      <c r="AS2373" s="32"/>
      <c r="AT2373" s="33"/>
      <c r="AU2373" s="34"/>
      <c r="AV2373" s="27" t="s">
        <v>62</v>
      </c>
      <c r="AW2373" s="27">
        <v>5625031</v>
      </c>
      <c r="AX2373" s="27" t="s">
        <v>63</v>
      </c>
      <c r="AY2373" s="27"/>
    </row>
    <row r="2374" spans="1:51" ht="24" customHeight="1" x14ac:dyDescent="0.3">
      <c r="A2374" s="22">
        <v>104150</v>
      </c>
      <c r="B2374" s="23" t="str">
        <f>VLOOKUP($A2374,'[1]MAN PROG 2026'!$A$1:$AI$3379,2,FALSE)</f>
        <v>DEFIBRILLATORE</v>
      </c>
      <c r="C2374" s="23" t="str">
        <f>VLOOKUP($A2374,'[1]MAN PROG 2026'!$A$1:$AI$3379,3,FALSE)</f>
        <v>NIHON KOHDEN CORP</v>
      </c>
      <c r="D2374" s="23" t="str">
        <f>VLOOKUP($A2374,'[1]MAN PROG 2026'!$A$1:$AI$3379,4,FALSE)</f>
        <v>AED 3100</v>
      </c>
      <c r="E2374" s="23" t="str">
        <f>VLOOKUP($A2374,'[1]MAN PROG 2026'!$A$1:$AI$3379,5,FALSE)</f>
        <v>10533</v>
      </c>
      <c r="F2374" s="23" t="str">
        <f>VLOOKUP($A2374,'[1]MAN PROG 2026'!$A$1:$AI$3379,6,FALSE)</f>
        <v>SINGOLA</v>
      </c>
      <c r="G2374" s="23" t="str">
        <f>VLOOKUP($A2374,'[1]MAN PROG 2026'!$A$1:$AI$3379,7,FALSE)</f>
        <v>104150</v>
      </c>
      <c r="H2374" s="23">
        <f>VLOOKUP($A2374,'[1]MAN PROG 2026'!$A$1:$AI$3379,8,FALSE)</f>
        <v>0</v>
      </c>
      <c r="I2374" s="23" t="str">
        <f>VLOOKUP($A2374,'[1]MAN PROG 2026'!$A$1:$AI$3379,9,FALSE)</f>
        <v>S.PIETRO</v>
      </c>
      <c r="J2374" s="23" t="str">
        <f>VLOOKUP($A2374,'[1]MAN PROG 2026'!$A$1:$AI$3379,10,FALSE)</f>
        <v>CENTRO DIREZIONALE</v>
      </c>
      <c r="K2374" s="23" t="str">
        <f>VLOOKUP($A2374,'[1]MAN PROG 2026'!$A$1:$AI$3379,11,FALSE)</f>
        <v>CENTRO DIREZIONALE</v>
      </c>
      <c r="L2374" s="24" t="str">
        <f>VLOOKUP($A2374,'[1]MAN PROG 2026'!$A$2:$AI$3379,12,FALSE)</f>
        <v>CENTRO DIREZIONALE</v>
      </c>
      <c r="M2374" s="24" t="str">
        <f>VLOOKUP($A2374,'[1]MAN PROG 2026'!$A$2:$AI$3379,13,FALSE)</f>
        <v>SINGOLA</v>
      </c>
      <c r="N2374" s="24" t="str">
        <f>VLOOKUP($A2374,'[1]MAN PROG 2026'!$A$2:$AI$3379,14,FALSE)</f>
        <v>104150</v>
      </c>
      <c r="O2374" s="24">
        <f>VLOOKUP($A2374,'[1]MAN PROG 2026'!$A$2:$AI$3379,15,FALSE)</f>
        <v>0</v>
      </c>
      <c r="P2374" s="25" t="str">
        <f>VLOOKUP($A2374,'[1]MAN PROG 2026'!$A$2:$AI$3379,20,FALSE)</f>
        <v>DA FARE</v>
      </c>
      <c r="Q2374" s="8" t="s">
        <v>997</v>
      </c>
      <c r="R2374" s="26">
        <v>46289</v>
      </c>
      <c r="S2374" s="8" t="s">
        <v>53</v>
      </c>
      <c r="T2374" s="37"/>
      <c r="U2374" s="27" t="s">
        <v>55</v>
      </c>
      <c r="V2374" s="27" t="s">
        <v>56</v>
      </c>
      <c r="W2374" s="27" t="s">
        <v>55</v>
      </c>
      <c r="X2374" s="27" t="s">
        <v>55</v>
      </c>
      <c r="Y2374" s="27" t="s">
        <v>55</v>
      </c>
      <c r="Z2374" s="27" t="s">
        <v>55</v>
      </c>
      <c r="AA2374" s="27" t="s">
        <v>55</v>
      </c>
      <c r="AB2374" s="27" t="s">
        <v>160</v>
      </c>
      <c r="AC2374" s="27" t="s">
        <v>73</v>
      </c>
      <c r="AD2374" s="27" t="s">
        <v>61</v>
      </c>
      <c r="AE2374" s="27" t="s">
        <v>124</v>
      </c>
      <c r="AF2374" s="27" t="s">
        <v>61</v>
      </c>
      <c r="AG2374" s="9" t="s">
        <v>32</v>
      </c>
      <c r="AH2374" s="27" t="s">
        <v>61</v>
      </c>
      <c r="AI2374" s="27" t="s">
        <v>61</v>
      </c>
      <c r="AJ2374" s="27" t="s">
        <v>61</v>
      </c>
      <c r="AK2374" s="27" t="s">
        <v>61</v>
      </c>
      <c r="AL2374" s="27" t="s">
        <v>61</v>
      </c>
      <c r="AM2374" s="11" t="s">
        <v>61</v>
      </c>
      <c r="AN2374" s="28">
        <v>3.1</v>
      </c>
      <c r="AO2374" s="28" t="s">
        <v>79</v>
      </c>
      <c r="AP2374" s="29"/>
      <c r="AQ2374" s="30"/>
      <c r="AR2374" s="31"/>
      <c r="AS2374" s="32"/>
      <c r="AT2374" s="33"/>
      <c r="AU2374" s="34"/>
      <c r="AV2374" s="27" t="s">
        <v>62</v>
      </c>
      <c r="AW2374" s="27">
        <v>5625031</v>
      </c>
      <c r="AX2374" s="27" t="s">
        <v>63</v>
      </c>
      <c r="AY2374" s="27"/>
    </row>
    <row r="2375" spans="1:51" ht="24" customHeight="1" x14ac:dyDescent="0.3">
      <c r="A2375" s="22">
        <v>104151</v>
      </c>
      <c r="B2375" s="23" t="str">
        <f>VLOOKUP($A2375,'[1]MAN PROG 2026'!$A$1:$AI$3379,2,FALSE)</f>
        <v>PULSOSSIMETRO</v>
      </c>
      <c r="C2375" s="23" t="str">
        <f>VLOOKUP($A2375,'[1]MAN PROG 2026'!$A$1:$AI$3379,3,FALSE)</f>
        <v>NELLCOR PURITAN BENNETT INC</v>
      </c>
      <c r="D2375" s="23" t="str">
        <f>VLOOKUP($A2375,'[1]MAN PROG 2026'!$A$1:$AI$3379,4,FALSE)</f>
        <v>N 65 OXIMAX</v>
      </c>
      <c r="E2375" s="23" t="str">
        <f>VLOOKUP($A2375,'[1]MAN PROG 2026'!$A$1:$AI$3379,5,FALSE)</f>
        <v>P11816675</v>
      </c>
      <c r="F2375" s="23" t="str">
        <f>VLOOKUP($A2375,'[1]MAN PROG 2026'!$A$1:$AI$3379,6,FALSE)</f>
        <v>SINGOLA</v>
      </c>
      <c r="G2375" s="23" t="str">
        <f>VLOOKUP($A2375,'[1]MAN PROG 2026'!$A$1:$AI$3379,7,FALSE)</f>
        <v>104151</v>
      </c>
      <c r="H2375" s="23">
        <f>VLOOKUP($A2375,'[1]MAN PROG 2026'!$A$1:$AI$3379,8,FALSE)</f>
        <v>0</v>
      </c>
      <c r="I2375" s="23" t="str">
        <f>VLOOKUP($A2375,'[1]MAN PROG 2026'!$A$1:$AI$3379,9,FALSE)</f>
        <v>S.PIETRO</v>
      </c>
      <c r="J2375" s="23" t="str">
        <f>VLOOKUP($A2375,'[1]MAN PROG 2026'!$A$1:$AI$3379,10,FALSE)</f>
        <v>LAB.A.T. S.I.C.</v>
      </c>
      <c r="K2375" s="23" t="str">
        <f>VLOOKUP($A2375,'[1]MAN PROG 2026'!$A$1:$AI$3379,11,FALSE)</f>
        <v>LAB.A.T. S.I.C.</v>
      </c>
      <c r="L2375" s="24" t="str">
        <f>VLOOKUP($A2375,'[1]MAN PROG 2026'!$A$2:$AI$3379,12,FALSE)</f>
        <v>NON TROVATO</v>
      </c>
      <c r="M2375" s="24">
        <f>VLOOKUP($A2375,'[1]MAN PROG 2026'!$A$2:$AI$3379,13,FALSE)</f>
        <v>0</v>
      </c>
      <c r="N2375" s="24">
        <f>VLOOKUP($A2375,'[1]MAN PROG 2026'!$A$2:$AI$3379,14,FALSE)</f>
        <v>0</v>
      </c>
      <c r="O2375" s="24">
        <f>VLOOKUP($A2375,'[1]MAN PROG 2026'!$A$2:$AI$3379,15,FALSE)</f>
        <v>0</v>
      </c>
      <c r="P2375" s="25" t="str">
        <f>VLOOKUP($A2375,'[1]MAN PROG 2026'!$A$2:$AI$3379,20,FALSE)</f>
        <v>DA FARE</v>
      </c>
      <c r="Q2375" s="8"/>
      <c r="R2375" s="26"/>
      <c r="S2375" s="8"/>
      <c r="T2375" s="37"/>
      <c r="U2375" s="27"/>
      <c r="V2375" s="27"/>
      <c r="W2375" s="27"/>
      <c r="X2375" s="27"/>
      <c r="Y2375" s="27"/>
      <c r="Z2375" s="27"/>
      <c r="AA2375" s="27"/>
      <c r="AB2375" s="27"/>
      <c r="AC2375" s="27"/>
      <c r="AD2375" s="27"/>
      <c r="AE2375" s="27"/>
      <c r="AF2375" s="27"/>
      <c r="AG2375" s="9" t="s">
        <v>32</v>
      </c>
      <c r="AH2375" s="27"/>
      <c r="AI2375" s="27"/>
      <c r="AJ2375" s="27"/>
      <c r="AK2375" s="27"/>
      <c r="AL2375" s="27"/>
      <c r="AM2375" s="11"/>
      <c r="AN2375" s="28"/>
      <c r="AO2375" s="28"/>
      <c r="AP2375" s="29"/>
      <c r="AQ2375" s="30"/>
      <c r="AR2375" s="31"/>
      <c r="AS2375" s="32"/>
      <c r="AT2375" s="33"/>
      <c r="AU2375" s="34"/>
      <c r="AV2375" s="27"/>
      <c r="AW2375" s="27"/>
      <c r="AX2375" s="27"/>
      <c r="AY2375" s="27"/>
    </row>
    <row r="2376" spans="1:51" ht="24" customHeight="1" x14ac:dyDescent="0.3">
      <c r="A2376" s="22">
        <v>104152</v>
      </c>
      <c r="B2376" s="23" t="str">
        <f>VLOOKUP($A2376,'[1]MAN PROG 2026'!$A$1:$AI$3379,2,FALSE)</f>
        <v>SCANNER PER BIOLOGIA MOLECOLARE</v>
      </c>
      <c r="C2376" s="23" t="str">
        <f>VLOOKUP($A2376,'[1]MAN PROG 2026'!$A$1:$AI$3379,3,FALSE)</f>
        <v>AGILENT TECHNOLOGIES</v>
      </c>
      <c r="D2376" s="23" t="str">
        <f>VLOOKUP($A2376,'[1]MAN PROG 2026'!$A$1:$AI$3379,4,FALSE)</f>
        <v>G5761A SURESCAN DX</v>
      </c>
      <c r="E2376" s="23" t="str">
        <f>VLOOKUP($A2376,'[1]MAN PROG 2026'!$A$1:$AI$3379,5,FALSE)</f>
        <v>SG13225010</v>
      </c>
      <c r="F2376" s="23" t="str">
        <f>VLOOKUP($A2376,'[1]MAN PROG 2026'!$A$1:$AI$3379,6,FALSE)</f>
        <v>SINGOLA</v>
      </c>
      <c r="G2376" s="23" t="str">
        <f>VLOOKUP($A2376,'[1]MAN PROG 2026'!$A$1:$AI$3379,7,FALSE)</f>
        <v>104152</v>
      </c>
      <c r="H2376" s="23">
        <f>VLOOKUP($A2376,'[1]MAN PROG 2026'!$A$1:$AI$3379,8,FALSE)</f>
        <v>0</v>
      </c>
      <c r="I2376" s="23" t="str">
        <f>VLOOKUP($A2376,'[1]MAN PROG 2026'!$A$1:$AI$3379,9,FALSE)</f>
        <v>S.PIETRO</v>
      </c>
      <c r="J2376" s="23" t="str">
        <f>VLOOKUP($A2376,'[1]MAN PROG 2026'!$A$1:$AI$3379,10,FALSE)</f>
        <v>CENTRO GENETICA</v>
      </c>
      <c r="K2376" s="23" t="str">
        <f>VLOOKUP($A2376,'[1]MAN PROG 2026'!$A$1:$AI$3379,11,FALSE)</f>
        <v>CENTRO GENETICA</v>
      </c>
      <c r="L2376" s="24" t="str">
        <f>VLOOKUP($A2376,'[1]MAN PROG 2026'!$A$2:$AI$3379,12,FALSE)</f>
        <v>CENTRO GENETICA</v>
      </c>
      <c r="M2376" s="24" t="str">
        <f>VLOOKUP($A2376,'[1]MAN PROG 2026'!$A$2:$AI$3379,13,FALSE)</f>
        <v>SINGOLA</v>
      </c>
      <c r="N2376" s="24" t="str">
        <f>VLOOKUP($A2376,'[1]MAN PROG 2026'!$A$2:$AI$3379,14,FALSE)</f>
        <v>104152</v>
      </c>
      <c r="O2376" s="24">
        <f>VLOOKUP($A2376,'[1]MAN PROG 2026'!$A$2:$AI$3379,15,FALSE)</f>
        <v>0</v>
      </c>
      <c r="P2376" s="25" t="str">
        <f>VLOOKUP($A2376,'[1]MAN PROG 2026'!$A$2:$AI$3379,20,FALSE)</f>
        <v>NON PREVISTO</v>
      </c>
      <c r="Q2376" s="8"/>
      <c r="R2376" s="26"/>
      <c r="S2376" s="8"/>
      <c r="T2376" s="37"/>
      <c r="U2376" s="27"/>
      <c r="V2376" s="27"/>
      <c r="W2376" s="27"/>
      <c r="X2376" s="27"/>
      <c r="Y2376" s="27"/>
      <c r="Z2376" s="27"/>
      <c r="AA2376" s="27"/>
      <c r="AB2376" s="27"/>
      <c r="AC2376" s="27"/>
      <c r="AD2376" s="27"/>
      <c r="AE2376" s="27"/>
      <c r="AF2376" s="27"/>
      <c r="AG2376" s="9" t="s">
        <v>32</v>
      </c>
      <c r="AH2376" s="27"/>
      <c r="AI2376" s="27"/>
      <c r="AJ2376" s="27"/>
      <c r="AK2376" s="27"/>
      <c r="AL2376" s="27"/>
      <c r="AM2376" s="11"/>
      <c r="AN2376" s="28"/>
      <c r="AO2376" s="28"/>
      <c r="AP2376" s="29"/>
      <c r="AQ2376" s="30"/>
      <c r="AR2376" s="31"/>
      <c r="AS2376" s="32"/>
      <c r="AT2376" s="33"/>
      <c r="AU2376" s="34"/>
      <c r="AV2376" s="27"/>
      <c r="AW2376" s="27"/>
      <c r="AX2376" s="27"/>
      <c r="AY2376" s="27"/>
    </row>
    <row r="2377" spans="1:51" ht="24" customHeight="1" x14ac:dyDescent="0.3">
      <c r="A2377" s="22">
        <v>104153</v>
      </c>
      <c r="B2377" s="23" t="str">
        <f>VLOOKUP($A2377,'[1]MAN PROG 2026'!$A$1:$AI$3379,2,FALSE)</f>
        <v>PREPARATORE DI MICROARRAYS</v>
      </c>
      <c r="C2377" s="23" t="str">
        <f>VLOOKUP($A2377,'[1]MAN PROG 2026'!$A$1:$AI$3379,3,FALSE)</f>
        <v>SCIGENE</v>
      </c>
      <c r="D2377" s="23" t="str">
        <f>VLOOKUP($A2377,'[1]MAN PROG 2026'!$A$1:$AI$3379,4,FALSE)</f>
        <v>777 MAI TAI HYBRIDISATION SYSTEM</v>
      </c>
      <c r="E2377" s="23" t="str">
        <f>VLOOKUP($A2377,'[1]MAN PROG 2026'!$A$1:$AI$3379,5,FALSE)</f>
        <v>DDX090015</v>
      </c>
      <c r="F2377" s="23" t="str">
        <f>VLOOKUP($A2377,'[1]MAN PROG 2026'!$A$1:$AI$3379,6,FALSE)</f>
        <v>SINGOLA</v>
      </c>
      <c r="G2377" s="23" t="str">
        <f>VLOOKUP($A2377,'[1]MAN PROG 2026'!$A$1:$AI$3379,7,FALSE)</f>
        <v>104153</v>
      </c>
      <c r="H2377" s="23">
        <f>VLOOKUP($A2377,'[1]MAN PROG 2026'!$A$1:$AI$3379,8,FALSE)</f>
        <v>0</v>
      </c>
      <c r="I2377" s="23" t="str">
        <f>VLOOKUP($A2377,'[1]MAN PROG 2026'!$A$1:$AI$3379,9,FALSE)</f>
        <v>S.PIETRO</v>
      </c>
      <c r="J2377" s="23" t="str">
        <f>VLOOKUP($A2377,'[1]MAN PROG 2026'!$A$1:$AI$3379,10,FALSE)</f>
        <v>CENTRO GENETICA</v>
      </c>
      <c r="K2377" s="23" t="str">
        <f>VLOOKUP($A2377,'[1]MAN PROG 2026'!$A$1:$AI$3379,11,FALSE)</f>
        <v>CENTRO GENETICA</v>
      </c>
      <c r="L2377" s="24" t="str">
        <f>VLOOKUP($A2377,'[1]MAN PROG 2026'!$A$2:$AI$3379,12,FALSE)</f>
        <v>CENTRO GENETICA</v>
      </c>
      <c r="M2377" s="24" t="str">
        <f>VLOOKUP($A2377,'[1]MAN PROG 2026'!$A$2:$AI$3379,13,FALSE)</f>
        <v>SINGOLA</v>
      </c>
      <c r="N2377" s="24" t="str">
        <f>VLOOKUP($A2377,'[1]MAN PROG 2026'!$A$2:$AI$3379,14,FALSE)</f>
        <v>104153</v>
      </c>
      <c r="O2377" s="24">
        <f>VLOOKUP($A2377,'[1]MAN PROG 2026'!$A$2:$AI$3379,15,FALSE)</f>
        <v>0</v>
      </c>
      <c r="P2377" s="25" t="str">
        <f>VLOOKUP($A2377,'[1]MAN PROG 2026'!$A$2:$AI$3379,20,FALSE)</f>
        <v>NON PREVISTO</v>
      </c>
      <c r="Q2377" s="8"/>
      <c r="R2377" s="26"/>
      <c r="S2377" s="8"/>
      <c r="T2377" s="37"/>
      <c r="U2377" s="27"/>
      <c r="V2377" s="27"/>
      <c r="W2377" s="27"/>
      <c r="X2377" s="27"/>
      <c r="Y2377" s="27"/>
      <c r="Z2377" s="27"/>
      <c r="AA2377" s="27"/>
      <c r="AB2377" s="27"/>
      <c r="AC2377" s="27"/>
      <c r="AD2377" s="27"/>
      <c r="AE2377" s="27"/>
      <c r="AF2377" s="27"/>
      <c r="AG2377" s="9" t="s">
        <v>32</v>
      </c>
      <c r="AH2377" s="27"/>
      <c r="AI2377" s="27"/>
      <c r="AJ2377" s="27"/>
      <c r="AK2377" s="27"/>
      <c r="AL2377" s="27"/>
      <c r="AM2377" s="11"/>
      <c r="AN2377" s="28"/>
      <c r="AO2377" s="28"/>
      <c r="AP2377" s="29"/>
      <c r="AQ2377" s="30"/>
      <c r="AR2377" s="31"/>
      <c r="AS2377" s="32"/>
      <c r="AT2377" s="33"/>
      <c r="AU2377" s="34"/>
      <c r="AV2377" s="27"/>
      <c r="AW2377" s="27"/>
      <c r="AX2377" s="27"/>
      <c r="AY2377" s="27"/>
    </row>
    <row r="2378" spans="1:51" ht="24" customHeight="1" x14ac:dyDescent="0.3">
      <c r="A2378" s="22">
        <v>104154</v>
      </c>
      <c r="B2378" s="23" t="str">
        <f>VLOOKUP($A2378,'[1]MAN PROG 2026'!$A$1:$AI$3379,2,FALSE)</f>
        <v>INCUBATORE</v>
      </c>
      <c r="C2378" s="23" t="str">
        <f>VLOOKUP($A2378,'[1]MAN PROG 2026'!$A$1:$AI$3379,3,FALSE)</f>
        <v>BOEKEL SCIENTIFIC</v>
      </c>
      <c r="D2378" s="23" t="str">
        <f>VLOOKUP($A2378,'[1]MAN PROG 2026'!$A$1:$AI$3379,4,FALSE)</f>
        <v>136400</v>
      </c>
      <c r="E2378" s="23" t="str">
        <f>VLOOKUP($A2378,'[1]MAN PROG 2026'!$A$1:$AI$3379,5,FALSE)</f>
        <v>BOEI136400-EU</v>
      </c>
      <c r="F2378" s="23" t="str">
        <f>VLOOKUP($A2378,'[1]MAN PROG 2026'!$A$1:$AI$3379,6,FALSE)</f>
        <v>SINGOLA</v>
      </c>
      <c r="G2378" s="23" t="str">
        <f>VLOOKUP($A2378,'[1]MAN PROG 2026'!$A$1:$AI$3379,7,FALSE)</f>
        <v>104154</v>
      </c>
      <c r="H2378" s="23">
        <f>VLOOKUP($A2378,'[1]MAN PROG 2026'!$A$1:$AI$3379,8,FALSE)</f>
        <v>0</v>
      </c>
      <c r="I2378" s="23" t="str">
        <f>VLOOKUP($A2378,'[1]MAN PROG 2026'!$A$1:$AI$3379,9,FALSE)</f>
        <v>S.PIETRO</v>
      </c>
      <c r="J2378" s="23" t="str">
        <f>VLOOKUP($A2378,'[1]MAN PROG 2026'!$A$1:$AI$3379,10,FALSE)</f>
        <v>CENTRO GENETICA</v>
      </c>
      <c r="K2378" s="23" t="str">
        <f>VLOOKUP($A2378,'[1]MAN PROG 2026'!$A$1:$AI$3379,11,FALSE)</f>
        <v>CENTRO GENETICA</v>
      </c>
      <c r="L2378" s="24" t="str">
        <f>VLOOKUP($A2378,'[1]MAN PROG 2026'!$A$2:$AI$3379,12,FALSE)</f>
        <v>CENTRO GENETICA</v>
      </c>
      <c r="M2378" s="24" t="str">
        <f>VLOOKUP($A2378,'[1]MAN PROG 2026'!$A$2:$AI$3379,13,FALSE)</f>
        <v>SINGOLA</v>
      </c>
      <c r="N2378" s="24" t="str">
        <f>VLOOKUP($A2378,'[1]MAN PROG 2026'!$A$2:$AI$3379,14,FALSE)</f>
        <v>104154</v>
      </c>
      <c r="O2378" s="24">
        <f>VLOOKUP($A2378,'[1]MAN PROG 2026'!$A$2:$AI$3379,15,FALSE)</f>
        <v>0</v>
      </c>
      <c r="P2378" s="25" t="str">
        <f>VLOOKUP($A2378,'[1]MAN PROG 2026'!$A$2:$AI$3379,20,FALSE)</f>
        <v>NON PREVISTO</v>
      </c>
      <c r="Q2378" s="8"/>
      <c r="R2378" s="26"/>
      <c r="S2378" s="8"/>
      <c r="T2378" s="37"/>
      <c r="U2378" s="27"/>
      <c r="V2378" s="27"/>
      <c r="W2378" s="27"/>
      <c r="X2378" s="27"/>
      <c r="Y2378" s="27"/>
      <c r="Z2378" s="27"/>
      <c r="AA2378" s="27"/>
      <c r="AB2378" s="27"/>
      <c r="AC2378" s="27"/>
      <c r="AD2378" s="27"/>
      <c r="AE2378" s="27"/>
      <c r="AF2378" s="27"/>
      <c r="AG2378" s="9" t="s">
        <v>32</v>
      </c>
      <c r="AH2378" s="27"/>
      <c r="AI2378" s="27"/>
      <c r="AJ2378" s="27"/>
      <c r="AK2378" s="27"/>
      <c r="AL2378" s="27"/>
      <c r="AM2378" s="11"/>
      <c r="AN2378" s="28"/>
      <c r="AO2378" s="28"/>
      <c r="AP2378" s="29"/>
      <c r="AQ2378" s="30"/>
      <c r="AR2378" s="31"/>
      <c r="AS2378" s="32"/>
      <c r="AT2378" s="33"/>
      <c r="AU2378" s="34"/>
      <c r="AV2378" s="27"/>
      <c r="AW2378" s="27"/>
      <c r="AX2378" s="27"/>
      <c r="AY2378" s="27"/>
    </row>
    <row r="2379" spans="1:51" ht="24" customHeight="1" x14ac:dyDescent="0.3">
      <c r="A2379" s="22">
        <v>104155</v>
      </c>
      <c r="B2379" s="23" t="str">
        <f>VLOOKUP($A2379,'[1]MAN PROG 2026'!$A$1:$AI$3379,2,FALSE)</f>
        <v>BAGNO TERMOSTATICO</v>
      </c>
      <c r="C2379" s="23" t="str">
        <f>VLOOKUP($A2379,'[1]MAN PROG 2026'!$A$1:$AI$3379,3,FALSE)</f>
        <v>GRANT INSTRUMENTS LTD</v>
      </c>
      <c r="D2379" s="23" t="str">
        <f>VLOOKUP($A2379,'[1]MAN PROG 2026'!$A$1:$AI$3379,4,FALSE)</f>
        <v>VDB12EU</v>
      </c>
      <c r="E2379" s="23" t="str">
        <f>VLOOKUP($A2379,'[1]MAN PROG 2026'!$A$1:$AI$3379,5,FALSE)</f>
        <v>LS0904018</v>
      </c>
      <c r="F2379" s="23" t="str">
        <f>VLOOKUP($A2379,'[1]MAN PROG 2026'!$A$1:$AI$3379,6,FALSE)</f>
        <v>SINGOLA</v>
      </c>
      <c r="G2379" s="23" t="str">
        <f>VLOOKUP($A2379,'[1]MAN PROG 2026'!$A$1:$AI$3379,7,FALSE)</f>
        <v>104155</v>
      </c>
      <c r="H2379" s="23">
        <f>VLOOKUP($A2379,'[1]MAN PROG 2026'!$A$1:$AI$3379,8,FALSE)</f>
        <v>0</v>
      </c>
      <c r="I2379" s="23" t="str">
        <f>VLOOKUP($A2379,'[1]MAN PROG 2026'!$A$1:$AI$3379,9,FALSE)</f>
        <v>S.PIETRO</v>
      </c>
      <c r="J2379" s="23" t="str">
        <f>VLOOKUP($A2379,'[1]MAN PROG 2026'!$A$1:$AI$3379,10,FALSE)</f>
        <v>CENTRO GENETICA</v>
      </c>
      <c r="K2379" s="23" t="str">
        <f>VLOOKUP($A2379,'[1]MAN PROG 2026'!$A$1:$AI$3379,11,FALSE)</f>
        <v>CENTRO GENETICA</v>
      </c>
      <c r="L2379" s="24" t="str">
        <f>VLOOKUP($A2379,'[1]MAN PROG 2026'!$A$2:$AI$3379,12,FALSE)</f>
        <v>CENTRO GENETICA</v>
      </c>
      <c r="M2379" s="24" t="str">
        <f>VLOOKUP($A2379,'[1]MAN PROG 2026'!$A$2:$AI$3379,13,FALSE)</f>
        <v>SINGOLA</v>
      </c>
      <c r="N2379" s="24" t="str">
        <f>VLOOKUP($A2379,'[1]MAN PROG 2026'!$A$2:$AI$3379,14,FALSE)</f>
        <v>104155</v>
      </c>
      <c r="O2379" s="24">
        <f>VLOOKUP($A2379,'[1]MAN PROG 2026'!$A$2:$AI$3379,15,FALSE)</f>
        <v>0</v>
      </c>
      <c r="P2379" s="25" t="str">
        <f>VLOOKUP($A2379,'[1]MAN PROG 2026'!$A$2:$AI$3379,20,FALSE)</f>
        <v>NON PREVISTO</v>
      </c>
      <c r="Q2379" s="8"/>
      <c r="R2379" s="26"/>
      <c r="S2379" s="8"/>
      <c r="T2379" s="37"/>
      <c r="U2379" s="27"/>
      <c r="V2379" s="27"/>
      <c r="W2379" s="27"/>
      <c r="X2379" s="27"/>
      <c r="Y2379" s="27"/>
      <c r="Z2379" s="27"/>
      <c r="AA2379" s="27"/>
      <c r="AB2379" s="27"/>
      <c r="AC2379" s="27"/>
      <c r="AD2379" s="27"/>
      <c r="AE2379" s="27"/>
      <c r="AF2379" s="27"/>
      <c r="AG2379" s="9" t="s">
        <v>32</v>
      </c>
      <c r="AH2379" s="27"/>
      <c r="AI2379" s="27"/>
      <c r="AJ2379" s="27"/>
      <c r="AK2379" s="27"/>
      <c r="AL2379" s="27"/>
      <c r="AM2379" s="11"/>
      <c r="AN2379" s="28"/>
      <c r="AO2379" s="28"/>
      <c r="AP2379" s="29"/>
      <c r="AQ2379" s="30"/>
      <c r="AR2379" s="31"/>
      <c r="AS2379" s="32"/>
      <c r="AT2379" s="33"/>
      <c r="AU2379" s="34"/>
      <c r="AV2379" s="27"/>
      <c r="AW2379" s="27"/>
      <c r="AX2379" s="27"/>
      <c r="AY2379" s="27"/>
    </row>
    <row r="2380" spans="1:51" ht="24" customHeight="1" x14ac:dyDescent="0.3">
      <c r="A2380" s="22">
        <v>104156</v>
      </c>
      <c r="B2380" s="23" t="str">
        <f>VLOOKUP($A2380,'[1]MAN PROG 2026'!$A$1:$AI$3379,2,FALSE)</f>
        <v>SPETTROFOTOMETRO</v>
      </c>
      <c r="C2380" s="23" t="str">
        <f>VLOOKUP($A2380,'[1]MAN PROG 2026'!$A$1:$AI$3379,3,FALSE)</f>
        <v>IMPLEN GMBH</v>
      </c>
      <c r="D2380" s="23" t="str">
        <f>VLOOKUP($A2380,'[1]MAN PROG 2026'!$A$1:$AI$3379,4,FALSE)</f>
        <v>P CLASS P330</v>
      </c>
      <c r="E2380" s="23" t="str">
        <f>VLOOKUP($A2380,'[1]MAN PROG 2026'!$A$1:$AI$3379,5,FALSE)</f>
        <v>6331</v>
      </c>
      <c r="F2380" s="23" t="str">
        <f>VLOOKUP($A2380,'[1]MAN PROG 2026'!$A$1:$AI$3379,6,FALSE)</f>
        <v>SINGOLA</v>
      </c>
      <c r="G2380" s="23" t="str">
        <f>VLOOKUP($A2380,'[1]MAN PROG 2026'!$A$1:$AI$3379,7,FALSE)</f>
        <v>104156</v>
      </c>
      <c r="H2380" s="23">
        <f>VLOOKUP($A2380,'[1]MAN PROG 2026'!$A$1:$AI$3379,8,FALSE)</f>
        <v>0</v>
      </c>
      <c r="I2380" s="23" t="str">
        <f>VLOOKUP($A2380,'[1]MAN PROG 2026'!$A$1:$AI$3379,9,FALSE)</f>
        <v>S.PIETRO</v>
      </c>
      <c r="J2380" s="23" t="str">
        <f>VLOOKUP($A2380,'[1]MAN PROG 2026'!$A$1:$AI$3379,10,FALSE)</f>
        <v>CENTRO GENETICA</v>
      </c>
      <c r="K2380" s="23" t="str">
        <f>VLOOKUP($A2380,'[1]MAN PROG 2026'!$A$1:$AI$3379,11,FALSE)</f>
        <v>CENTRO GENETICA</v>
      </c>
      <c r="L2380" s="24" t="str">
        <f>VLOOKUP($A2380,'[1]MAN PROG 2026'!$A$2:$AI$3379,12,FALSE)</f>
        <v>CENTRO GENETICA</v>
      </c>
      <c r="M2380" s="24" t="str">
        <f>VLOOKUP($A2380,'[1]MAN PROG 2026'!$A$2:$AI$3379,13,FALSE)</f>
        <v>SINGOLA</v>
      </c>
      <c r="N2380" s="24" t="str">
        <f>VLOOKUP($A2380,'[1]MAN PROG 2026'!$A$2:$AI$3379,14,FALSE)</f>
        <v>104156</v>
      </c>
      <c r="O2380" s="24">
        <f>VLOOKUP($A2380,'[1]MAN PROG 2026'!$A$2:$AI$3379,15,FALSE)</f>
        <v>0</v>
      </c>
      <c r="P2380" s="25" t="str">
        <f>VLOOKUP($A2380,'[1]MAN PROG 2026'!$A$2:$AI$3379,20,FALSE)</f>
        <v>NON PREVISTO</v>
      </c>
      <c r="Q2380" s="8"/>
      <c r="R2380" s="26"/>
      <c r="S2380" s="8"/>
      <c r="T2380" s="37"/>
      <c r="U2380" s="27"/>
      <c r="V2380" s="27"/>
      <c r="W2380" s="27"/>
      <c r="X2380" s="27"/>
      <c r="Y2380" s="27"/>
      <c r="Z2380" s="27"/>
      <c r="AA2380" s="27"/>
      <c r="AB2380" s="27"/>
      <c r="AC2380" s="27"/>
      <c r="AD2380" s="27"/>
      <c r="AE2380" s="27"/>
      <c r="AF2380" s="27"/>
      <c r="AG2380" s="9" t="s">
        <v>32</v>
      </c>
      <c r="AH2380" s="27"/>
      <c r="AI2380" s="27"/>
      <c r="AJ2380" s="27"/>
      <c r="AK2380" s="27"/>
      <c r="AL2380" s="27"/>
      <c r="AM2380" s="11"/>
      <c r="AN2380" s="28"/>
      <c r="AO2380" s="28"/>
      <c r="AP2380" s="29"/>
      <c r="AQ2380" s="30"/>
      <c r="AR2380" s="31"/>
      <c r="AS2380" s="32"/>
      <c r="AT2380" s="33"/>
      <c r="AU2380" s="34"/>
      <c r="AV2380" s="27"/>
      <c r="AW2380" s="27"/>
      <c r="AX2380" s="27"/>
      <c r="AY2380" s="27"/>
    </row>
    <row r="2381" spans="1:51" ht="24" customHeight="1" x14ac:dyDescent="0.3">
      <c r="A2381" s="22">
        <v>104157</v>
      </c>
      <c r="B2381" s="23" t="str">
        <f>VLOOKUP($A2381,'[1]MAN PROG 2026'!$A$1:$AI$3379,2,FALSE)</f>
        <v>SPETTROFOTOMETRO</v>
      </c>
      <c r="C2381" s="23" t="str">
        <f>VLOOKUP($A2381,'[1]MAN PROG 2026'!$A$1:$AI$3379,3,FALSE)</f>
        <v>THERMO FISHER SCIENTIFIC</v>
      </c>
      <c r="D2381" s="23" t="str">
        <f>VLOOKUP($A2381,'[1]MAN PROG 2026'!$A$1:$AI$3379,4,FALSE)</f>
        <v>NANODROP 1000</v>
      </c>
      <c r="E2381" s="23" t="str">
        <f>VLOOKUP($A2381,'[1]MAN PROG 2026'!$A$1:$AI$3379,5,FALSE)</f>
        <v>I562</v>
      </c>
      <c r="F2381" s="23" t="str">
        <f>VLOOKUP($A2381,'[1]MAN PROG 2026'!$A$1:$AI$3379,6,FALSE)</f>
        <v>SINGOLA</v>
      </c>
      <c r="G2381" s="23" t="str">
        <f>VLOOKUP($A2381,'[1]MAN PROG 2026'!$A$1:$AI$3379,7,FALSE)</f>
        <v>104157</v>
      </c>
      <c r="H2381" s="23">
        <f>VLOOKUP($A2381,'[1]MAN PROG 2026'!$A$1:$AI$3379,8,FALSE)</f>
        <v>0</v>
      </c>
      <c r="I2381" s="23" t="str">
        <f>VLOOKUP($A2381,'[1]MAN PROG 2026'!$A$1:$AI$3379,9,FALSE)</f>
        <v>S.PIETRO</v>
      </c>
      <c r="J2381" s="23" t="str">
        <f>VLOOKUP($A2381,'[1]MAN PROG 2026'!$A$1:$AI$3379,10,FALSE)</f>
        <v>CENTRO GENETICA</v>
      </c>
      <c r="K2381" s="23" t="str">
        <f>VLOOKUP($A2381,'[1]MAN PROG 2026'!$A$1:$AI$3379,11,FALSE)</f>
        <v>CENTRO GENETICA</v>
      </c>
      <c r="L2381" s="24" t="str">
        <f>VLOOKUP($A2381,'[1]MAN PROG 2026'!$A$2:$AI$3379,12,FALSE)</f>
        <v>CENTRO GENETICA</v>
      </c>
      <c r="M2381" s="24" t="str">
        <f>VLOOKUP($A2381,'[1]MAN PROG 2026'!$A$2:$AI$3379,13,FALSE)</f>
        <v>SINGOLA</v>
      </c>
      <c r="N2381" s="24" t="str">
        <f>VLOOKUP($A2381,'[1]MAN PROG 2026'!$A$2:$AI$3379,14,FALSE)</f>
        <v>104157</v>
      </c>
      <c r="O2381" s="24">
        <f>VLOOKUP($A2381,'[1]MAN PROG 2026'!$A$2:$AI$3379,15,FALSE)</f>
        <v>0</v>
      </c>
      <c r="P2381" s="25" t="str">
        <f>VLOOKUP($A2381,'[1]MAN PROG 2026'!$A$2:$AI$3379,20,FALSE)</f>
        <v>NON PREVISTO</v>
      </c>
      <c r="Q2381" s="8"/>
      <c r="R2381" s="26"/>
      <c r="S2381" s="8"/>
      <c r="T2381" s="37"/>
      <c r="U2381" s="27"/>
      <c r="V2381" s="27"/>
      <c r="W2381" s="27"/>
      <c r="X2381" s="27"/>
      <c r="Y2381" s="27"/>
      <c r="Z2381" s="27"/>
      <c r="AA2381" s="27"/>
      <c r="AB2381" s="27"/>
      <c r="AC2381" s="27"/>
      <c r="AD2381" s="27"/>
      <c r="AE2381" s="27"/>
      <c r="AF2381" s="27"/>
      <c r="AG2381" s="9" t="s">
        <v>32</v>
      </c>
      <c r="AH2381" s="27"/>
      <c r="AI2381" s="27"/>
      <c r="AJ2381" s="27"/>
      <c r="AK2381" s="27"/>
      <c r="AL2381" s="27"/>
      <c r="AM2381" s="11"/>
      <c r="AN2381" s="28"/>
      <c r="AO2381" s="28"/>
      <c r="AP2381" s="29"/>
      <c r="AQ2381" s="30"/>
      <c r="AR2381" s="31"/>
      <c r="AS2381" s="32"/>
      <c r="AT2381" s="33"/>
      <c r="AU2381" s="34"/>
      <c r="AV2381" s="27"/>
      <c r="AW2381" s="27"/>
      <c r="AX2381" s="27"/>
      <c r="AY2381" s="27"/>
    </row>
    <row r="2382" spans="1:51" ht="24" customHeight="1" x14ac:dyDescent="0.3">
      <c r="A2382" s="22">
        <v>104158</v>
      </c>
      <c r="B2382" s="23" t="str">
        <f>VLOOKUP($A2382,'[1]MAN PROG 2026'!$A$1:$AI$3379,2,FALSE)</f>
        <v>MICROSCOPIO OTTICO DA LABORATORIO</v>
      </c>
      <c r="C2382" s="23" t="str">
        <f>VLOOKUP($A2382,'[1]MAN PROG 2026'!$A$1:$AI$3379,3,FALSE)</f>
        <v>ZEISS CARL</v>
      </c>
      <c r="D2382" s="23" t="str">
        <f>VLOOKUP($A2382,'[1]MAN PROG 2026'!$A$1:$AI$3379,4,FALSE)</f>
        <v>AXIOSKOP</v>
      </c>
      <c r="E2382" s="23" t="str">
        <f>VLOOKUP($A2382,'[1]MAN PROG 2026'!$A$1:$AI$3379,5,FALSE)</f>
        <v>3327000183</v>
      </c>
      <c r="F2382" s="23" t="str">
        <f>VLOOKUP($A2382,'[1]MAN PROG 2026'!$A$1:$AI$3379,6,FALSE)</f>
        <v>SINGOLA</v>
      </c>
      <c r="G2382" s="23" t="str">
        <f>VLOOKUP($A2382,'[1]MAN PROG 2026'!$A$1:$AI$3379,7,FALSE)</f>
        <v>104158</v>
      </c>
      <c r="H2382" s="23">
        <f>VLOOKUP($A2382,'[1]MAN PROG 2026'!$A$1:$AI$3379,8,FALSE)</f>
        <v>0</v>
      </c>
      <c r="I2382" s="23" t="str">
        <f>VLOOKUP($A2382,'[1]MAN PROG 2026'!$A$1:$AI$3379,9,FALSE)</f>
        <v>S.PIETRO</v>
      </c>
      <c r="J2382" s="23" t="str">
        <f>VLOOKUP($A2382,'[1]MAN PROG 2026'!$A$1:$AI$3379,10,FALSE)</f>
        <v>CENTRO GENETICA</v>
      </c>
      <c r="K2382" s="23" t="str">
        <f>VLOOKUP($A2382,'[1]MAN PROG 2026'!$A$1:$AI$3379,11,FALSE)</f>
        <v>CENTRO GENETICA</v>
      </c>
      <c r="L2382" s="24" t="str">
        <f>VLOOKUP($A2382,'[1]MAN PROG 2026'!$A$2:$AI$3379,12,FALSE)</f>
        <v>CENTRO GENETICA</v>
      </c>
      <c r="M2382" s="24" t="str">
        <f>VLOOKUP($A2382,'[1]MAN PROG 2026'!$A$2:$AI$3379,13,FALSE)</f>
        <v>SINGOLA</v>
      </c>
      <c r="N2382" s="24" t="str">
        <f>VLOOKUP($A2382,'[1]MAN PROG 2026'!$A$2:$AI$3379,14,FALSE)</f>
        <v>104158</v>
      </c>
      <c r="O2382" s="24">
        <f>VLOOKUP($A2382,'[1]MAN PROG 2026'!$A$2:$AI$3379,15,FALSE)</f>
        <v>0</v>
      </c>
      <c r="P2382" s="25" t="str">
        <f>VLOOKUP($A2382,'[1]MAN PROG 2026'!$A$2:$AI$3379,20,FALSE)</f>
        <v>NON PREVISTO</v>
      </c>
      <c r="Q2382" s="8"/>
      <c r="R2382" s="26"/>
      <c r="S2382" s="8"/>
      <c r="T2382" s="37"/>
      <c r="U2382" s="27"/>
      <c r="V2382" s="27"/>
      <c r="W2382" s="27"/>
      <c r="X2382" s="27"/>
      <c r="Y2382" s="27"/>
      <c r="Z2382" s="27"/>
      <c r="AA2382" s="27"/>
      <c r="AB2382" s="27"/>
      <c r="AC2382" s="27"/>
      <c r="AD2382" s="27"/>
      <c r="AE2382" s="27"/>
      <c r="AF2382" s="27"/>
      <c r="AG2382" s="9" t="s">
        <v>32</v>
      </c>
      <c r="AH2382" s="27"/>
      <c r="AI2382" s="27"/>
      <c r="AJ2382" s="27"/>
      <c r="AK2382" s="27"/>
      <c r="AL2382" s="27"/>
      <c r="AM2382" s="11"/>
      <c r="AN2382" s="28"/>
      <c r="AO2382" s="28"/>
      <c r="AP2382" s="29"/>
      <c r="AQ2382" s="30"/>
      <c r="AR2382" s="31"/>
      <c r="AS2382" s="32"/>
      <c r="AT2382" s="33"/>
      <c r="AU2382" s="34"/>
      <c r="AV2382" s="27"/>
      <c r="AW2382" s="27"/>
      <c r="AX2382" s="27"/>
      <c r="AY2382" s="27"/>
    </row>
    <row r="2383" spans="1:51" ht="24" customHeight="1" x14ac:dyDescent="0.3">
      <c r="A2383" s="22">
        <v>104159</v>
      </c>
      <c r="B2383" s="23" t="str">
        <f>VLOOKUP($A2383,'[1]MAN PROG 2026'!$A$1:$AI$3379,2,FALSE)</f>
        <v>TRANSILLUMINATORE</v>
      </c>
      <c r="C2383" s="23" t="str">
        <f>VLOOKUP($A2383,'[1]MAN PROG 2026'!$A$1:$AI$3379,3,FALSE)</f>
        <v>BIO-RAD LABORATORIES INC</v>
      </c>
      <c r="D2383" s="23" t="str">
        <f>VLOOKUP($A2383,'[1]MAN PROG 2026'!$A$1:$AI$3379,4,FALSE)</f>
        <v>GEL DOC 2000 UV</v>
      </c>
      <c r="E2383" s="23" t="str">
        <f>VLOOKUP($A2383,'[1]MAN PROG 2026'!$A$1:$AI$3379,5,FALSE)</f>
        <v>467BR1078</v>
      </c>
      <c r="F2383" s="23" t="str">
        <f>VLOOKUP($A2383,'[1]MAN PROG 2026'!$A$1:$AI$3379,6,FALSE)</f>
        <v>SINGOLA</v>
      </c>
      <c r="G2383" s="23" t="str">
        <f>VLOOKUP($A2383,'[1]MAN PROG 2026'!$A$1:$AI$3379,7,FALSE)</f>
        <v>104159</v>
      </c>
      <c r="H2383" s="23">
        <f>VLOOKUP($A2383,'[1]MAN PROG 2026'!$A$1:$AI$3379,8,FALSE)</f>
        <v>0</v>
      </c>
      <c r="I2383" s="23" t="str">
        <f>VLOOKUP($A2383,'[1]MAN PROG 2026'!$A$1:$AI$3379,9,FALSE)</f>
        <v>S.PIETRO</v>
      </c>
      <c r="J2383" s="23" t="str">
        <f>VLOOKUP($A2383,'[1]MAN PROG 2026'!$A$1:$AI$3379,10,FALSE)</f>
        <v>CENTRO GENETICA</v>
      </c>
      <c r="K2383" s="23" t="str">
        <f>VLOOKUP($A2383,'[1]MAN PROG 2026'!$A$1:$AI$3379,11,FALSE)</f>
        <v>CENTRO GENETICA</v>
      </c>
      <c r="L2383" s="24" t="str">
        <f>VLOOKUP($A2383,'[1]MAN PROG 2026'!$A$2:$AI$3379,12,FALSE)</f>
        <v>CENTRO GENETICA</v>
      </c>
      <c r="M2383" s="24" t="str">
        <f>VLOOKUP($A2383,'[1]MAN PROG 2026'!$A$2:$AI$3379,13,FALSE)</f>
        <v>SINGOLA</v>
      </c>
      <c r="N2383" s="24" t="str">
        <f>VLOOKUP($A2383,'[1]MAN PROG 2026'!$A$2:$AI$3379,14,FALSE)</f>
        <v>104159</v>
      </c>
      <c r="O2383" s="24">
        <f>VLOOKUP($A2383,'[1]MAN PROG 2026'!$A$2:$AI$3379,15,FALSE)</f>
        <v>0</v>
      </c>
      <c r="P2383" s="25" t="str">
        <f>VLOOKUP($A2383,'[1]MAN PROG 2026'!$A$2:$AI$3379,20,FALSE)</f>
        <v>NON PREVISTO</v>
      </c>
      <c r="Q2383" s="8"/>
      <c r="R2383" s="26"/>
      <c r="S2383" s="8"/>
      <c r="T2383" s="37"/>
      <c r="U2383" s="27"/>
      <c r="V2383" s="27"/>
      <c r="W2383" s="27"/>
      <c r="X2383" s="27"/>
      <c r="Y2383" s="27"/>
      <c r="Z2383" s="27"/>
      <c r="AA2383" s="27"/>
      <c r="AB2383" s="27"/>
      <c r="AC2383" s="27"/>
      <c r="AD2383" s="27"/>
      <c r="AE2383" s="27"/>
      <c r="AF2383" s="27"/>
      <c r="AG2383" s="9" t="s">
        <v>32</v>
      </c>
      <c r="AH2383" s="27"/>
      <c r="AI2383" s="27"/>
      <c r="AJ2383" s="27"/>
      <c r="AK2383" s="27"/>
      <c r="AL2383" s="27"/>
      <c r="AM2383" s="11"/>
      <c r="AN2383" s="28"/>
      <c r="AO2383" s="28"/>
      <c r="AP2383" s="29"/>
      <c r="AQ2383" s="30"/>
      <c r="AR2383" s="31"/>
      <c r="AS2383" s="32"/>
      <c r="AT2383" s="33"/>
      <c r="AU2383" s="34"/>
      <c r="AV2383" s="27"/>
      <c r="AW2383" s="27"/>
      <c r="AX2383" s="27"/>
      <c r="AY2383" s="27"/>
    </row>
    <row r="2384" spans="1:51" ht="24" customHeight="1" x14ac:dyDescent="0.3">
      <c r="A2384" s="22">
        <v>104160</v>
      </c>
      <c r="B2384" s="23" t="str">
        <f>VLOOKUP($A2384,'[1]MAN PROG 2026'!$A$1:$AI$3379,2,FALSE)</f>
        <v>AMPLIFICATORE DI SEQUENZE NUCLEOTIDICHE</v>
      </c>
      <c r="C2384" s="23" t="str">
        <f>VLOOKUP($A2384,'[1]MAN PROG 2026'!$A$1:$AI$3379,3,FALSE)</f>
        <v>APPLIED BIOSYSTEMS INC</v>
      </c>
      <c r="D2384" s="23" t="str">
        <f>VLOOKUP($A2384,'[1]MAN PROG 2026'!$A$1:$AI$3379,4,FALSE)</f>
        <v>GENE AMP PCR SYSTEM 2720</v>
      </c>
      <c r="E2384" s="23" t="str">
        <f>VLOOKUP($A2384,'[1]MAN PROG 2026'!$A$1:$AI$3379,5,FALSE)</f>
        <v>272S2153026</v>
      </c>
      <c r="F2384" s="23" t="str">
        <f>VLOOKUP($A2384,'[1]MAN PROG 2026'!$A$1:$AI$3379,6,FALSE)</f>
        <v>SINGOLA</v>
      </c>
      <c r="G2384" s="23" t="str">
        <f>VLOOKUP($A2384,'[1]MAN PROG 2026'!$A$1:$AI$3379,7,FALSE)</f>
        <v>104160</v>
      </c>
      <c r="H2384" s="23">
        <f>VLOOKUP($A2384,'[1]MAN PROG 2026'!$A$1:$AI$3379,8,FALSE)</f>
        <v>0</v>
      </c>
      <c r="I2384" s="23" t="str">
        <f>VLOOKUP($A2384,'[1]MAN PROG 2026'!$A$1:$AI$3379,9,FALSE)</f>
        <v>S.PIETRO</v>
      </c>
      <c r="J2384" s="23" t="str">
        <f>VLOOKUP($A2384,'[1]MAN PROG 2026'!$A$1:$AI$3379,10,FALSE)</f>
        <v>CENTRO GENETICA</v>
      </c>
      <c r="K2384" s="23" t="str">
        <f>VLOOKUP($A2384,'[1]MAN PROG 2026'!$A$1:$AI$3379,11,FALSE)</f>
        <v>CENTRO GENETICA</v>
      </c>
      <c r="L2384" s="24" t="str">
        <f>VLOOKUP($A2384,'[1]MAN PROG 2026'!$A$2:$AI$3379,12,FALSE)</f>
        <v>CENTRO GENETICA</v>
      </c>
      <c r="M2384" s="24" t="str">
        <f>VLOOKUP($A2384,'[1]MAN PROG 2026'!$A$2:$AI$3379,13,FALSE)</f>
        <v>SINGOLA</v>
      </c>
      <c r="N2384" s="24" t="str">
        <f>VLOOKUP($A2384,'[1]MAN PROG 2026'!$A$2:$AI$3379,14,FALSE)</f>
        <v>104160</v>
      </c>
      <c r="O2384" s="24">
        <f>VLOOKUP($A2384,'[1]MAN PROG 2026'!$A$2:$AI$3379,15,FALSE)</f>
        <v>0</v>
      </c>
      <c r="P2384" s="25" t="str">
        <f>VLOOKUP($A2384,'[1]MAN PROG 2026'!$A$2:$AI$3379,20,FALSE)</f>
        <v>NON PREVISTO</v>
      </c>
      <c r="Q2384" s="8"/>
      <c r="R2384" s="26"/>
      <c r="S2384" s="8"/>
      <c r="T2384" s="37"/>
      <c r="U2384" s="27"/>
      <c r="V2384" s="27"/>
      <c r="W2384" s="27"/>
      <c r="X2384" s="27"/>
      <c r="Y2384" s="27"/>
      <c r="Z2384" s="27"/>
      <c r="AA2384" s="27"/>
      <c r="AB2384" s="27"/>
      <c r="AC2384" s="27"/>
      <c r="AD2384" s="27"/>
      <c r="AE2384" s="27"/>
      <c r="AF2384" s="27"/>
      <c r="AG2384" s="9" t="s">
        <v>32</v>
      </c>
      <c r="AH2384" s="27"/>
      <c r="AI2384" s="27"/>
      <c r="AJ2384" s="27"/>
      <c r="AK2384" s="27"/>
      <c r="AL2384" s="27"/>
      <c r="AM2384" s="11"/>
      <c r="AN2384" s="28"/>
      <c r="AO2384" s="28"/>
      <c r="AP2384" s="29"/>
      <c r="AQ2384" s="30"/>
      <c r="AR2384" s="31"/>
      <c r="AS2384" s="32"/>
      <c r="AT2384" s="33"/>
      <c r="AU2384" s="34"/>
      <c r="AV2384" s="27"/>
      <c r="AW2384" s="27"/>
      <c r="AX2384" s="27"/>
      <c r="AY2384" s="27"/>
    </row>
    <row r="2385" spans="1:51" ht="24" customHeight="1" x14ac:dyDescent="0.3">
      <c r="A2385" s="22">
        <v>104161</v>
      </c>
      <c r="B2385" s="23" t="str">
        <f>VLOOKUP($A2385,'[1]MAN PROG 2026'!$A$1:$AI$3379,2,FALSE)</f>
        <v>SISTEMA ELETTROMECCANICO PER TERAPIA FISICA</v>
      </c>
      <c r="C2385" s="23" t="str">
        <f>VLOOKUP($A2385,'[1]MAN PROG 2026'!$A$1:$AI$3379,3,FALSE)</f>
        <v>ORMED GMBH &amp; CO.KG</v>
      </c>
      <c r="D2385" s="23" t="str">
        <f>VLOOKUP($A2385,'[1]MAN PROG 2026'!$A$1:$AI$3379,4,FALSE)</f>
        <v>ARTROMOT K1 STANDARD</v>
      </c>
      <c r="E2385" s="23" t="str">
        <f>VLOOKUP($A2385,'[1]MAN PROG 2026'!$A$1:$AI$3379,5,FALSE)</f>
        <v>45197</v>
      </c>
      <c r="F2385" s="23" t="str">
        <f>VLOOKUP($A2385,'[1]MAN PROG 2026'!$A$1:$AI$3379,6,FALSE)</f>
        <v>SINGOLA</v>
      </c>
      <c r="G2385" s="23" t="str">
        <f>VLOOKUP($A2385,'[1]MAN PROG 2026'!$A$1:$AI$3379,7,FALSE)</f>
        <v>104161</v>
      </c>
      <c r="H2385" s="23">
        <f>VLOOKUP($A2385,'[1]MAN PROG 2026'!$A$1:$AI$3379,8,FALSE)</f>
        <v>0</v>
      </c>
      <c r="I2385" s="23" t="str">
        <f>VLOOKUP($A2385,'[1]MAN PROG 2026'!$A$1:$AI$3379,9,FALSE)</f>
        <v>S.PIETRO</v>
      </c>
      <c r="J2385" s="23" t="str">
        <f>VLOOKUP($A2385,'[1]MAN PROG 2026'!$A$1:$AI$3379,10,FALSE)</f>
        <v>S. GIUSEPPE</v>
      </c>
      <c r="K2385" s="23" t="str">
        <f>VLOOKUP($A2385,'[1]MAN PROG 2026'!$A$1:$AI$3379,11,FALSE)</f>
        <v>S. GIUSEPPE</v>
      </c>
      <c r="L2385" s="24" t="str">
        <f>VLOOKUP($A2385,'[1]MAN PROG 2026'!$A$2:$AI$3379,12,FALSE)</f>
        <v>NON TROVATO</v>
      </c>
      <c r="M2385" s="24">
        <f>VLOOKUP($A2385,'[1]MAN PROG 2026'!$A$2:$AI$3379,13,FALSE)</f>
        <v>0</v>
      </c>
      <c r="N2385" s="24">
        <f>VLOOKUP($A2385,'[1]MAN PROG 2026'!$A$2:$AI$3379,14,FALSE)</f>
        <v>0</v>
      </c>
      <c r="O2385" s="24">
        <f>VLOOKUP($A2385,'[1]MAN PROG 2026'!$A$2:$AI$3379,15,FALSE)</f>
        <v>0</v>
      </c>
      <c r="P2385" s="25" t="str">
        <f>VLOOKUP($A2385,'[1]MAN PROG 2026'!$A$2:$AI$3379,20,FALSE)</f>
        <v>NON PREVISTO</v>
      </c>
      <c r="Q2385" s="8"/>
      <c r="R2385" s="26"/>
      <c r="S2385" s="8"/>
      <c r="T2385" s="37"/>
      <c r="U2385" s="27"/>
      <c r="V2385" s="27"/>
      <c r="W2385" s="27"/>
      <c r="X2385" s="27"/>
      <c r="Y2385" s="27"/>
      <c r="Z2385" s="27"/>
      <c r="AA2385" s="27"/>
      <c r="AB2385" s="27"/>
      <c r="AC2385" s="27"/>
      <c r="AD2385" s="27"/>
      <c r="AE2385" s="27"/>
      <c r="AF2385" s="27"/>
      <c r="AG2385" s="9" t="s">
        <v>32</v>
      </c>
      <c r="AH2385" s="27"/>
      <c r="AI2385" s="27"/>
      <c r="AJ2385" s="27"/>
      <c r="AK2385" s="27"/>
      <c r="AL2385" s="27"/>
      <c r="AM2385" s="11"/>
      <c r="AN2385" s="28"/>
      <c r="AO2385" s="28"/>
      <c r="AP2385" s="29"/>
      <c r="AQ2385" s="30"/>
      <c r="AR2385" s="31"/>
      <c r="AS2385" s="32"/>
      <c r="AT2385" s="33"/>
      <c r="AU2385" s="34"/>
      <c r="AV2385" s="27"/>
      <c r="AW2385" s="27"/>
      <c r="AX2385" s="27"/>
      <c r="AY2385" s="27"/>
    </row>
    <row r="2386" spans="1:51" ht="24" customHeight="1" x14ac:dyDescent="0.3">
      <c r="A2386" s="22">
        <v>104162</v>
      </c>
      <c r="B2386" s="23" t="str">
        <f>VLOOKUP($A2386,'[1]MAN PROG 2026'!$A$1:$AI$3379,2,FALSE)</f>
        <v>VIDEOLARINGOSCOPIO</v>
      </c>
      <c r="C2386" s="23" t="str">
        <f>VLOOKUP($A2386,'[1]MAN PROG 2026'!$A$1:$AI$3379,3,FALSE)</f>
        <v>STORZ KARL GMBH &amp; CO KG</v>
      </c>
      <c r="D2386" s="23" t="str">
        <f>VLOOKUP($A2386,'[1]MAN PROG 2026'!$A$1:$AI$3379,4,FALSE)</f>
        <v>8403 HX K CMAC</v>
      </c>
      <c r="E2386" s="23" t="str">
        <f>VLOOKUP($A2386,'[1]MAN PROG 2026'!$A$1:$AI$3379,5,FALSE)</f>
        <v>YP65542</v>
      </c>
      <c r="F2386" s="23" t="str">
        <f>VLOOKUP($A2386,'[1]MAN PROG 2026'!$A$1:$AI$3379,6,FALSE)</f>
        <v>COMPONENTE</v>
      </c>
      <c r="G2386" s="23">
        <f>VLOOKUP($A2386,'[1]MAN PROG 2026'!$A$1:$AI$3379,7,FALSE)</f>
        <v>104012</v>
      </c>
      <c r="H2386" s="23">
        <f>VLOOKUP($A2386,'[1]MAN PROG 2026'!$A$1:$AI$3379,8,FALSE)</f>
        <v>0</v>
      </c>
      <c r="I2386" s="23" t="str">
        <f>VLOOKUP($A2386,'[1]MAN PROG 2026'!$A$1:$AI$3379,9,FALSE)</f>
        <v>S.PIETRO</v>
      </c>
      <c r="J2386" s="23" t="str">
        <f>VLOOKUP($A2386,'[1]MAN PROG 2026'!$A$1:$AI$3379,10,FALSE)</f>
        <v>RIANIMAZIONE</v>
      </c>
      <c r="K2386" s="23" t="str">
        <f>VLOOKUP($A2386,'[1]MAN PROG 2026'!$A$1:$AI$3379,11,FALSE)</f>
        <v>RIANIMAZIONE</v>
      </c>
      <c r="L2386" s="24" t="str">
        <f>VLOOKUP($A2386,'[1]MAN PROG 2026'!$A$2:$AI$3379,12,FALSE)</f>
        <v>RIANIMAZIONE</v>
      </c>
      <c r="M2386" s="24" t="str">
        <f>VLOOKUP($A2386,'[1]MAN PROG 2026'!$A$2:$AI$3379,13,FALSE)</f>
        <v>COMPONENTE</v>
      </c>
      <c r="N2386" s="24">
        <f>VLOOKUP($A2386,'[1]MAN PROG 2026'!$A$2:$AI$3379,14,FALSE)</f>
        <v>104012</v>
      </c>
      <c r="O2386" s="24">
        <f>VLOOKUP($A2386,'[1]MAN PROG 2026'!$A$2:$AI$3379,15,FALSE)</f>
        <v>0</v>
      </c>
      <c r="P2386" s="25" t="str">
        <f>VLOOKUP($A2386,'[1]MAN PROG 2026'!$A$2:$AI$3379,20,FALSE)</f>
        <v>DA FARE</v>
      </c>
      <c r="Q2386" s="9">
        <v>4012</v>
      </c>
      <c r="R2386" s="26">
        <v>46197</v>
      </c>
      <c r="S2386" s="8" t="s">
        <v>53</v>
      </c>
      <c r="T2386" s="37" t="s">
        <v>54</v>
      </c>
      <c r="U2386" s="27"/>
      <c r="V2386" s="27"/>
      <c r="W2386" s="27"/>
      <c r="X2386" s="27"/>
      <c r="Y2386" s="27"/>
      <c r="Z2386" s="27"/>
      <c r="AA2386" s="27"/>
      <c r="AB2386" s="27"/>
      <c r="AC2386" s="27"/>
      <c r="AD2386" s="27"/>
      <c r="AE2386" s="27"/>
      <c r="AF2386" s="27"/>
      <c r="AG2386" s="9" t="s">
        <v>32</v>
      </c>
      <c r="AH2386" s="27"/>
      <c r="AI2386" s="27"/>
      <c r="AJ2386" s="27"/>
      <c r="AK2386" s="27"/>
      <c r="AL2386" s="27"/>
      <c r="AM2386" s="11"/>
      <c r="AN2386" s="28"/>
      <c r="AO2386" s="28"/>
      <c r="AP2386" s="29"/>
      <c r="AQ2386" s="30"/>
      <c r="AR2386" s="31"/>
      <c r="AS2386" s="32"/>
      <c r="AT2386" s="33"/>
      <c r="AU2386" s="34"/>
      <c r="AV2386" s="27"/>
      <c r="AW2386" s="27"/>
      <c r="AX2386" s="27"/>
      <c r="AY2386" s="27"/>
    </row>
    <row r="2387" spans="1:51" ht="24" customHeight="1" x14ac:dyDescent="0.3">
      <c r="A2387" s="22">
        <v>104163</v>
      </c>
      <c r="B2387" s="23" t="str">
        <f>VLOOKUP($A2387,'[1]MAN PROG 2026'!$A$1:$AI$3379,2,FALSE)</f>
        <v>LETTINO DA VISITA ELETTRIFICATO</v>
      </c>
      <c r="C2387" s="23" t="str">
        <f>VLOOKUP($A2387,'[1]MAN PROG 2026'!$A$1:$AI$3379,3,FALSE)</f>
        <v>SNELL HABITAT SPA</v>
      </c>
      <c r="D2387" s="23" t="str">
        <f>VLOOKUP($A2387,'[1]MAN PROG 2026'!$A$1:$AI$3379,4,FALSE)</f>
        <v>40.41.20</v>
      </c>
      <c r="E2387" s="23" t="str">
        <f>VLOOKUP($A2387,'[1]MAN PROG 2026'!$A$1:$AI$3379,5,FALSE)</f>
        <v>31087</v>
      </c>
      <c r="F2387" s="23" t="str">
        <f>VLOOKUP($A2387,'[1]MAN PROG 2026'!$A$1:$AI$3379,6,FALSE)</f>
        <v>SINGOLA</v>
      </c>
      <c r="G2387" s="23" t="str">
        <f>VLOOKUP($A2387,'[1]MAN PROG 2026'!$A$1:$AI$3379,7,FALSE)</f>
        <v>104163</v>
      </c>
      <c r="H2387" s="23">
        <f>VLOOKUP($A2387,'[1]MAN PROG 2026'!$A$1:$AI$3379,8,FALSE)</f>
        <v>0</v>
      </c>
      <c r="I2387" s="23" t="str">
        <f>VLOOKUP($A2387,'[1]MAN PROG 2026'!$A$1:$AI$3379,9,FALSE)</f>
        <v>S.PIETRO</v>
      </c>
      <c r="J2387" s="23" t="str">
        <f>VLOOKUP($A2387,'[1]MAN PROG 2026'!$A$1:$AI$3379,10,FALSE)</f>
        <v>FISIOKINESITERAPIA</v>
      </c>
      <c r="K2387" s="23" t="str">
        <f>VLOOKUP($A2387,'[1]MAN PROG 2026'!$A$1:$AI$3379,11,FALSE)</f>
        <v>FISIOKINESITERAPIA</v>
      </c>
      <c r="L2387" s="24" t="str">
        <f>VLOOKUP($A2387,'[1]MAN PROG 2026'!$A$2:$AI$3379,12,FALSE)</f>
        <v>FISIOKINESITERAPIA</v>
      </c>
      <c r="M2387" s="24" t="str">
        <f>VLOOKUP($A2387,'[1]MAN PROG 2026'!$A$2:$AI$3379,13,FALSE)</f>
        <v>SINGOLA</v>
      </c>
      <c r="N2387" s="24">
        <f>VLOOKUP($A2387,'[1]MAN PROG 2026'!$A$2:$AI$3379,14,FALSE)</f>
        <v>104163</v>
      </c>
      <c r="O2387" s="24">
        <f>VLOOKUP($A2387,'[1]MAN PROG 2026'!$A$2:$AI$3379,15,FALSE)</f>
        <v>0</v>
      </c>
      <c r="P2387" s="25" t="str">
        <f>VLOOKUP($A2387,'[1]MAN PROG 2026'!$A$2:$AI$3379,20,FALSE)</f>
        <v>NON PREVISTO</v>
      </c>
      <c r="Q2387" s="8"/>
      <c r="R2387" s="26"/>
      <c r="S2387" s="8"/>
      <c r="T2387" s="37"/>
      <c r="U2387" s="27"/>
      <c r="V2387" s="27"/>
      <c r="W2387" s="27"/>
      <c r="X2387" s="27"/>
      <c r="Y2387" s="27"/>
      <c r="Z2387" s="27"/>
      <c r="AA2387" s="27"/>
      <c r="AB2387" s="27"/>
      <c r="AC2387" s="27"/>
      <c r="AD2387" s="27"/>
      <c r="AE2387" s="27"/>
      <c r="AF2387" s="27"/>
      <c r="AG2387" s="9" t="s">
        <v>32</v>
      </c>
      <c r="AH2387" s="27"/>
      <c r="AI2387" s="27"/>
      <c r="AJ2387" s="27"/>
      <c r="AK2387" s="27"/>
      <c r="AL2387" s="27"/>
      <c r="AM2387" s="11"/>
      <c r="AN2387" s="28"/>
      <c r="AO2387" s="28"/>
      <c r="AP2387" s="29"/>
      <c r="AQ2387" s="30"/>
      <c r="AR2387" s="31"/>
      <c r="AS2387" s="32"/>
      <c r="AT2387" s="33"/>
      <c r="AU2387" s="34"/>
      <c r="AV2387" s="27"/>
      <c r="AW2387" s="27"/>
      <c r="AX2387" s="27"/>
      <c r="AY2387" s="27"/>
    </row>
    <row r="2388" spans="1:51" ht="24" customHeight="1" x14ac:dyDescent="0.3">
      <c r="A2388" s="22">
        <v>104164</v>
      </c>
      <c r="B2388" s="23" t="str">
        <f>VLOOKUP($A2388,'[1]MAN PROG 2026'!$A$1:$AI$3379,2,FALSE)</f>
        <v>EMISSIONI OTOACUSTICHE, APPARECCHIO PER</v>
      </c>
      <c r="C2388" s="23" t="str">
        <f>VLOOKUP($A2388,'[1]MAN PROG 2026'!$A$1:$AI$3379,3,FALSE)</f>
        <v>INTERACOUSTICS AS</v>
      </c>
      <c r="D2388" s="23" t="str">
        <f>VLOOKUP($A2388,'[1]MAN PROG 2026'!$A$1:$AI$3379,4,FALSE)</f>
        <v xml:space="preserve">TITAN OTOACCESS - DPOAE </v>
      </c>
      <c r="E2388" s="23" t="str">
        <f>VLOOKUP($A2388,'[1]MAN PROG 2026'!$A$1:$AI$3379,5,FALSE)</f>
        <v>1001765</v>
      </c>
      <c r="F2388" s="23" t="str">
        <f>VLOOKUP($A2388,'[1]MAN PROG 2026'!$A$1:$AI$3379,6,FALSE)</f>
        <v>PRINCIPALE</v>
      </c>
      <c r="G2388" s="23">
        <f>VLOOKUP($A2388,'[1]MAN PROG 2026'!$A$1:$AI$3379,7,FALSE)</f>
        <v>104164</v>
      </c>
      <c r="H2388" s="23">
        <f>VLOOKUP($A2388,'[1]MAN PROG 2026'!$A$1:$AI$3379,8,FALSE)</f>
        <v>0</v>
      </c>
      <c r="I2388" s="23" t="str">
        <f>VLOOKUP($A2388,'[1]MAN PROG 2026'!$A$1:$AI$3379,9,FALSE)</f>
        <v>S.PIETRO</v>
      </c>
      <c r="J2388" s="23" t="str">
        <f>VLOOKUP($A2388,'[1]MAN PROG 2026'!$A$1:$AI$3379,10,FALSE)</f>
        <v>AMB. ORL</v>
      </c>
      <c r="K2388" s="23" t="str">
        <f>VLOOKUP($A2388,'[1]MAN PROG 2026'!$A$1:$AI$3379,11,FALSE)</f>
        <v>AMB. ORL</v>
      </c>
      <c r="L2388" s="24" t="str">
        <f>VLOOKUP($A2388,'[1]MAN PROG 2026'!$A$2:$AI$3379,12,FALSE)</f>
        <v>AMB. ORL</v>
      </c>
      <c r="M2388" s="24" t="str">
        <f>VLOOKUP($A2388,'[1]MAN PROG 2026'!$A$2:$AI$3379,13,FALSE)</f>
        <v>PRINCIPALE</v>
      </c>
      <c r="N2388" s="24">
        <f>VLOOKUP($A2388,'[1]MAN PROG 2026'!$A$2:$AI$3379,14,FALSE)</f>
        <v>104164</v>
      </c>
      <c r="O2388" s="24">
        <f>VLOOKUP($A2388,'[1]MAN PROG 2026'!$A$2:$AI$3379,15,FALSE)</f>
        <v>0</v>
      </c>
      <c r="P2388" s="25" t="str">
        <f>VLOOKUP($A2388,'[1]MAN PROG 2026'!$A$2:$AI$3379,20,FALSE)</f>
        <v>NON PREVISTO</v>
      </c>
      <c r="Q2388" s="8"/>
      <c r="R2388" s="26"/>
      <c r="S2388" s="8"/>
      <c r="T2388" s="37"/>
      <c r="U2388" s="27"/>
      <c r="V2388" s="27"/>
      <c r="W2388" s="27"/>
      <c r="X2388" s="27"/>
      <c r="Y2388" s="27"/>
      <c r="Z2388" s="27"/>
      <c r="AA2388" s="27"/>
      <c r="AB2388" s="27"/>
      <c r="AC2388" s="27"/>
      <c r="AD2388" s="27"/>
      <c r="AE2388" s="27"/>
      <c r="AF2388" s="27"/>
      <c r="AG2388" s="9" t="s">
        <v>32</v>
      </c>
      <c r="AH2388" s="27"/>
      <c r="AI2388" s="27"/>
      <c r="AJ2388" s="27"/>
      <c r="AK2388" s="27"/>
      <c r="AL2388" s="27"/>
      <c r="AM2388" s="11"/>
      <c r="AN2388" s="28"/>
      <c r="AO2388" s="28"/>
      <c r="AP2388" s="29"/>
      <c r="AQ2388" s="30"/>
      <c r="AR2388" s="31"/>
      <c r="AS2388" s="32"/>
      <c r="AT2388" s="33"/>
      <c r="AU2388" s="34"/>
      <c r="AV2388" s="27"/>
      <c r="AW2388" s="27"/>
      <c r="AX2388" s="27"/>
      <c r="AY2388" s="27"/>
    </row>
    <row r="2389" spans="1:51" ht="24" customHeight="1" x14ac:dyDescent="0.3">
      <c r="A2389" s="22">
        <v>104165</v>
      </c>
      <c r="B2389" s="23" t="str">
        <f>VLOOKUP($A2389,'[1]MAN PROG 2026'!$A$1:$AI$3379,2,FALSE)</f>
        <v>DOCKING STATION</v>
      </c>
      <c r="C2389" s="23" t="str">
        <f>VLOOKUP($A2389,'[1]MAN PROG 2026'!$A$1:$AI$3379,3,FALSE)</f>
        <v>INTERACOUSTICS AS</v>
      </c>
      <c r="D2389" s="23" t="str">
        <f>VLOOKUP($A2389,'[1]MAN PROG 2026'!$A$1:$AI$3379,4,FALSE)</f>
        <v>TITAN CRADLE</v>
      </c>
      <c r="E2389" s="23" t="str">
        <f>VLOOKUP($A2389,'[1]MAN PROG 2026'!$A$1:$AI$3379,5,FALSE)</f>
        <v>ID165316</v>
      </c>
      <c r="F2389" s="23" t="str">
        <f>VLOOKUP($A2389,'[1]MAN PROG 2026'!$A$1:$AI$3379,6,FALSE)</f>
        <v>COMPONENTE</v>
      </c>
      <c r="G2389" s="23" t="str">
        <f>VLOOKUP($A2389,'[1]MAN PROG 2026'!$A$1:$AI$3379,7,FALSE)</f>
        <v>104164</v>
      </c>
      <c r="H2389" s="23">
        <f>VLOOKUP($A2389,'[1]MAN PROG 2026'!$A$1:$AI$3379,8,FALSE)</f>
        <v>0</v>
      </c>
      <c r="I2389" s="23" t="str">
        <f>VLOOKUP($A2389,'[1]MAN PROG 2026'!$A$1:$AI$3379,9,FALSE)</f>
        <v>S.PIETRO</v>
      </c>
      <c r="J2389" s="23" t="str">
        <f>VLOOKUP($A2389,'[1]MAN PROG 2026'!$A$1:$AI$3379,10,FALSE)</f>
        <v>AMB. ORL</v>
      </c>
      <c r="K2389" s="23" t="str">
        <f>VLOOKUP($A2389,'[1]MAN PROG 2026'!$A$1:$AI$3379,11,FALSE)</f>
        <v>AMB. ORL</v>
      </c>
      <c r="L2389" s="24" t="str">
        <f>VLOOKUP($A2389,'[1]MAN PROG 2026'!$A$2:$AI$3379,12,FALSE)</f>
        <v>AMB. ORL</v>
      </c>
      <c r="M2389" s="24" t="str">
        <f>VLOOKUP($A2389,'[1]MAN PROG 2026'!$A$2:$AI$3379,13,FALSE)</f>
        <v>COMPONENTE</v>
      </c>
      <c r="N2389" s="24" t="str">
        <f>VLOOKUP($A2389,'[1]MAN PROG 2026'!$A$2:$AI$3379,14,FALSE)</f>
        <v>104164</v>
      </c>
      <c r="O2389" s="24">
        <f>VLOOKUP($A2389,'[1]MAN PROG 2026'!$A$2:$AI$3379,15,FALSE)</f>
        <v>0</v>
      </c>
      <c r="P2389" s="25" t="str">
        <f>VLOOKUP($A2389,'[1]MAN PROG 2026'!$A$2:$AI$3379,20,FALSE)</f>
        <v>NON PREVISTO</v>
      </c>
      <c r="Q2389" s="8"/>
      <c r="R2389" s="26"/>
      <c r="S2389" s="8"/>
      <c r="T2389" s="37"/>
      <c r="U2389" s="27"/>
      <c r="V2389" s="27"/>
      <c r="W2389" s="27"/>
      <c r="X2389" s="27"/>
      <c r="Y2389" s="27"/>
      <c r="Z2389" s="27"/>
      <c r="AA2389" s="27"/>
      <c r="AB2389" s="27"/>
      <c r="AC2389" s="27"/>
      <c r="AD2389" s="27"/>
      <c r="AE2389" s="27"/>
      <c r="AF2389" s="27"/>
      <c r="AG2389" s="9" t="s">
        <v>32</v>
      </c>
      <c r="AH2389" s="27"/>
      <c r="AI2389" s="27"/>
      <c r="AJ2389" s="27"/>
      <c r="AK2389" s="27"/>
      <c r="AL2389" s="27"/>
      <c r="AM2389" s="11"/>
      <c r="AN2389" s="28"/>
      <c r="AO2389" s="28"/>
      <c r="AP2389" s="29"/>
      <c r="AQ2389" s="30"/>
      <c r="AR2389" s="31"/>
      <c r="AS2389" s="32"/>
      <c r="AT2389" s="33"/>
      <c r="AU2389" s="34"/>
      <c r="AV2389" s="27"/>
      <c r="AW2389" s="27"/>
      <c r="AX2389" s="27"/>
      <c r="AY2389" s="27"/>
    </row>
    <row r="2390" spans="1:51" ht="24" customHeight="1" x14ac:dyDescent="0.3">
      <c r="A2390" s="22">
        <v>104167</v>
      </c>
      <c r="B2390" s="23" t="str">
        <f>VLOOKUP($A2390,'[1]MAN PROG 2026'!$A$1:$AI$3379,2,FALSE)</f>
        <v>INCUBATRICE NEONATALE</v>
      </c>
      <c r="C2390" s="23" t="str">
        <f>VLOOKUP($A2390,'[1]MAN PROG 2026'!$A$1:$AI$3379,3,FALSE)</f>
        <v>ATOM MEDICAL CORP</v>
      </c>
      <c r="D2390" s="23" t="str">
        <f>VLOOKUP($A2390,'[1]MAN PROG 2026'!$A$1:$AI$3379,4,FALSE)</f>
        <v>DUAL INCU-I</v>
      </c>
      <c r="E2390" s="23">
        <f>VLOOKUP($A2390,'[1]MAN PROG 2026'!$A$1:$AI$3379,5,FALSE)</f>
        <v>2730673</v>
      </c>
      <c r="F2390" s="23" t="str">
        <f>VLOOKUP($A2390,'[1]MAN PROG 2026'!$A$1:$AI$3379,6,FALSE)</f>
        <v>PRINCIPALE</v>
      </c>
      <c r="G2390" s="23">
        <f>VLOOKUP($A2390,'[1]MAN PROG 2026'!$A$1:$AI$3379,7,FALSE)</f>
        <v>104167</v>
      </c>
      <c r="H2390" s="23">
        <f>VLOOKUP($A2390,'[1]MAN PROG 2026'!$A$1:$AI$3379,8,FALSE)</f>
        <v>0</v>
      </c>
      <c r="I2390" s="23" t="str">
        <f>VLOOKUP($A2390,'[1]MAN PROG 2026'!$A$1:$AI$3379,9,FALSE)</f>
        <v>S.PIETRO</v>
      </c>
      <c r="J2390" s="23" t="str">
        <f>VLOOKUP($A2390,'[1]MAN PROG 2026'!$A$1:$AI$3379,10,FALSE)</f>
        <v>UTIN</v>
      </c>
      <c r="K2390" s="23" t="str">
        <f>VLOOKUP($A2390,'[1]MAN PROG 2026'!$A$1:$AI$3379,11,FALSE)</f>
        <v>UTIN</v>
      </c>
      <c r="L2390" s="24" t="str">
        <f>VLOOKUP($A2390,'[1]MAN PROG 2026'!$A$2:$AI$3379,12,FALSE)</f>
        <v>NON TROVATO</v>
      </c>
      <c r="M2390" s="24">
        <f>VLOOKUP($A2390,'[1]MAN PROG 2026'!$A$2:$AI$3379,13,FALSE)</f>
        <v>0</v>
      </c>
      <c r="N2390" s="24">
        <f>VLOOKUP($A2390,'[1]MAN PROG 2026'!$A$2:$AI$3379,14,FALSE)</f>
        <v>0</v>
      </c>
      <c r="O2390" s="24">
        <f>VLOOKUP($A2390,'[1]MAN PROG 2026'!$A$2:$AI$3379,15,FALSE)</f>
        <v>0</v>
      </c>
      <c r="P2390" s="25" t="str">
        <f>VLOOKUP($A2390,'[1]MAN PROG 2026'!$A$2:$AI$3379,20,FALSE)</f>
        <v>DA FARE</v>
      </c>
      <c r="Q2390" s="8"/>
      <c r="R2390" s="26"/>
      <c r="S2390" s="8"/>
      <c r="T2390" s="37"/>
      <c r="U2390" s="27"/>
      <c r="V2390" s="27"/>
      <c r="W2390" s="27"/>
      <c r="X2390" s="27"/>
      <c r="Y2390" s="27"/>
      <c r="Z2390" s="27"/>
      <c r="AA2390" s="27"/>
      <c r="AB2390" s="27"/>
      <c r="AC2390" s="27"/>
      <c r="AD2390" s="27"/>
      <c r="AE2390" s="27"/>
      <c r="AF2390" s="27"/>
      <c r="AG2390" s="9" t="s">
        <v>32</v>
      </c>
      <c r="AH2390" s="27"/>
      <c r="AI2390" s="27"/>
      <c r="AJ2390" s="27"/>
      <c r="AK2390" s="27"/>
      <c r="AL2390" s="27"/>
      <c r="AM2390" s="11"/>
      <c r="AN2390" s="28"/>
      <c r="AO2390" s="28"/>
      <c r="AP2390" s="29"/>
      <c r="AQ2390" s="30"/>
      <c r="AR2390" s="31"/>
      <c r="AS2390" s="32"/>
      <c r="AT2390" s="33"/>
      <c r="AU2390" s="34"/>
      <c r="AV2390" s="27"/>
      <c r="AW2390" s="27"/>
      <c r="AX2390" s="27"/>
      <c r="AY2390" s="27"/>
    </row>
    <row r="2391" spans="1:51" ht="24" customHeight="1" x14ac:dyDescent="0.3">
      <c r="A2391" s="22">
        <v>104168</v>
      </c>
      <c r="B2391" s="23" t="str">
        <f>VLOOKUP($A2391,'[1]MAN PROG 2026'!$A$1:$AI$3379,2,FALSE)</f>
        <v>RESPIRATORE MANUALE</v>
      </c>
      <c r="C2391" s="23" t="str">
        <f>VLOOKUP($A2391,'[1]MAN PROG 2026'!$A$1:$AI$3379,3,FALSE)</f>
        <v>ATOM MEDICAL CORP</v>
      </c>
      <c r="D2391" s="23" t="str">
        <f>VLOOKUP($A2391,'[1]MAN PROG 2026'!$A$1:$AI$3379,4,FALSE)</f>
        <v>RESUSCI FLOW CON MISCELATORE</v>
      </c>
      <c r="E2391" s="23" t="str">
        <f>VLOOKUP($A2391,'[1]MAN PROG 2026'!$A$1:$AI$3379,5,FALSE)</f>
        <v>200600243</v>
      </c>
      <c r="F2391" s="23" t="str">
        <f>VLOOKUP($A2391,'[1]MAN PROG 2026'!$A$1:$AI$3379,6,FALSE)</f>
        <v>COMPONENTE</v>
      </c>
      <c r="G2391" s="23" t="str">
        <f>VLOOKUP($A2391,'[1]MAN PROG 2026'!$A$1:$AI$3379,7,FALSE)</f>
        <v>104167</v>
      </c>
      <c r="H2391" s="23">
        <f>VLOOKUP($A2391,'[1]MAN PROG 2026'!$A$1:$AI$3379,8,FALSE)</f>
        <v>0</v>
      </c>
      <c r="I2391" s="23" t="str">
        <f>VLOOKUP($A2391,'[1]MAN PROG 2026'!$A$1:$AI$3379,9,FALSE)</f>
        <v>S.PIETRO</v>
      </c>
      <c r="J2391" s="23" t="str">
        <f>VLOOKUP($A2391,'[1]MAN PROG 2026'!$A$1:$AI$3379,10,FALSE)</f>
        <v>UTIN</v>
      </c>
      <c r="K2391" s="23" t="str">
        <f>VLOOKUP($A2391,'[1]MAN PROG 2026'!$A$1:$AI$3379,11,FALSE)</f>
        <v>UTIN</v>
      </c>
      <c r="L2391" s="24" t="str">
        <f>VLOOKUP($A2391,'[1]MAN PROG 2026'!$A$2:$AI$3379,12,FALSE)</f>
        <v>UTIN</v>
      </c>
      <c r="M2391" s="24" t="str">
        <f>VLOOKUP($A2391,'[1]MAN PROG 2026'!$A$2:$AI$3379,13,FALSE)</f>
        <v>SINGOLA</v>
      </c>
      <c r="N2391" s="24">
        <f>VLOOKUP($A2391,'[1]MAN PROG 2026'!$A$2:$AI$3379,14,FALSE)</f>
        <v>104168</v>
      </c>
      <c r="O2391" s="24">
        <f>VLOOKUP($A2391,'[1]MAN PROG 2026'!$A$2:$AI$3379,15,FALSE)</f>
        <v>0</v>
      </c>
      <c r="P2391" s="25" t="str">
        <f>VLOOKUP($A2391,'[1]MAN PROG 2026'!$A$2:$AI$3379,20,FALSE)</f>
        <v>NON PREVISTO</v>
      </c>
      <c r="Q2391" s="8"/>
      <c r="R2391" s="26"/>
      <c r="S2391" s="8"/>
      <c r="T2391" s="37"/>
      <c r="U2391" s="27"/>
      <c r="V2391" s="27"/>
      <c r="W2391" s="27"/>
      <c r="X2391" s="27"/>
      <c r="Y2391" s="27"/>
      <c r="Z2391" s="27"/>
      <c r="AA2391" s="27"/>
      <c r="AB2391" s="27"/>
      <c r="AC2391" s="27"/>
      <c r="AD2391" s="27"/>
      <c r="AE2391" s="27"/>
      <c r="AF2391" s="27"/>
      <c r="AG2391" s="9" t="s">
        <v>32</v>
      </c>
      <c r="AH2391" s="27"/>
      <c r="AI2391" s="27"/>
      <c r="AJ2391" s="27"/>
      <c r="AK2391" s="27"/>
      <c r="AL2391" s="27"/>
      <c r="AM2391" s="11"/>
      <c r="AN2391" s="28"/>
      <c r="AO2391" s="28"/>
      <c r="AP2391" s="29"/>
      <c r="AQ2391" s="30"/>
      <c r="AR2391" s="31"/>
      <c r="AS2391" s="32"/>
      <c r="AT2391" s="33"/>
      <c r="AU2391" s="34"/>
      <c r="AV2391" s="27"/>
      <c r="AW2391" s="27"/>
      <c r="AX2391" s="27"/>
      <c r="AY2391" s="27"/>
    </row>
    <row r="2392" spans="1:51" ht="24" customHeight="1" x14ac:dyDescent="0.3">
      <c r="A2392" s="22">
        <v>104169</v>
      </c>
      <c r="B2392" s="23" t="str">
        <f>VLOOKUP($A2392,'[1]MAN PROG 2026'!$A$1:$AI$3379,2,FALSE)</f>
        <v>COLORATORE AUTOMATICO DI TESSUTI</v>
      </c>
      <c r="C2392" s="23" t="str">
        <f>VLOOKUP($A2392,'[1]MAN PROG 2026'!$A$1:$AI$3379,3,FALSE)</f>
        <v>LEICA BIOSYSTEMS PTY</v>
      </c>
      <c r="D2392" s="23" t="str">
        <f>VLOOKUP($A2392,'[1]MAN PROG 2026'!$A$1:$AI$3379,4,FALSE)</f>
        <v>HISTOCORE SPECTRA ST</v>
      </c>
      <c r="E2392" s="23" t="str">
        <f>VLOOKUP($A2392,'[1]MAN PROG 2026'!$A$1:$AI$3379,5,FALSE)</f>
        <v>00548</v>
      </c>
      <c r="F2392" s="23" t="str">
        <f>VLOOKUP($A2392,'[1]MAN PROG 2026'!$A$1:$AI$3379,6,FALSE)</f>
        <v>SINGOLA</v>
      </c>
      <c r="G2392" s="23">
        <f>VLOOKUP($A2392,'[1]MAN PROG 2026'!$A$1:$AI$3379,7,FALSE)</f>
        <v>104169</v>
      </c>
      <c r="H2392" s="23">
        <f>VLOOKUP($A2392,'[1]MAN PROG 2026'!$A$1:$AI$3379,8,FALSE)</f>
        <v>0</v>
      </c>
      <c r="I2392" s="23" t="str">
        <f>VLOOKUP($A2392,'[1]MAN PROG 2026'!$A$1:$AI$3379,9,FALSE)</f>
        <v>S.PIETRO</v>
      </c>
      <c r="J2392" s="23" t="str">
        <f>VLOOKUP($A2392,'[1]MAN PROG 2026'!$A$1:$AI$3379,10,FALSE)</f>
        <v>ISTOPATOLOGIA</v>
      </c>
      <c r="K2392" s="23" t="str">
        <f>VLOOKUP($A2392,'[1]MAN PROG 2026'!$A$1:$AI$3379,11,FALSE)</f>
        <v>ISTOPATOLOGIA</v>
      </c>
      <c r="L2392" s="24" t="str">
        <f>VLOOKUP($A2392,'[1]MAN PROG 2026'!$A$2:$AI$3379,12,FALSE)</f>
        <v>ISTOPATOLOGIA</v>
      </c>
      <c r="M2392" s="24" t="str">
        <f>VLOOKUP($A2392,'[1]MAN PROG 2026'!$A$2:$AI$3379,13,FALSE)</f>
        <v>SINGOLA</v>
      </c>
      <c r="N2392" s="24">
        <f>VLOOKUP($A2392,'[1]MAN PROG 2026'!$A$2:$AI$3379,14,FALSE)</f>
        <v>104169</v>
      </c>
      <c r="O2392" s="24">
        <f>VLOOKUP($A2392,'[1]MAN PROG 2026'!$A$2:$AI$3379,15,FALSE)</f>
        <v>0</v>
      </c>
      <c r="P2392" s="25" t="str">
        <f>VLOOKUP($A2392,'[1]MAN PROG 2026'!$A$2:$AI$3379,20,FALSE)</f>
        <v>DA FARE</v>
      </c>
      <c r="Q2392" s="9">
        <v>4169</v>
      </c>
      <c r="R2392" s="26">
        <v>46216</v>
      </c>
      <c r="S2392" s="8" t="s">
        <v>53</v>
      </c>
      <c r="T2392" s="37"/>
      <c r="U2392" s="27" t="s">
        <v>55</v>
      </c>
      <c r="V2392" s="27" t="s">
        <v>55</v>
      </c>
      <c r="W2392" s="27" t="s">
        <v>55</v>
      </c>
      <c r="X2392" s="27" t="s">
        <v>55</v>
      </c>
      <c r="Y2392" s="27" t="s">
        <v>55</v>
      </c>
      <c r="Z2392" s="27" t="s">
        <v>55</v>
      </c>
      <c r="AA2392" s="27" t="s">
        <v>55</v>
      </c>
      <c r="AB2392" s="27" t="s">
        <v>57</v>
      </c>
      <c r="AC2392" s="27" t="s">
        <v>61</v>
      </c>
      <c r="AD2392" s="27" t="s">
        <v>998</v>
      </c>
      <c r="AE2392" s="27" t="s">
        <v>60</v>
      </c>
      <c r="AF2392" s="27">
        <v>0.10100000000000001</v>
      </c>
      <c r="AG2392" s="9" t="s">
        <v>32</v>
      </c>
      <c r="AH2392" s="27" t="s">
        <v>61</v>
      </c>
      <c r="AI2392" s="27" t="s">
        <v>61</v>
      </c>
      <c r="AJ2392" s="27" t="s">
        <v>61</v>
      </c>
      <c r="AK2392" s="27" t="s">
        <v>61</v>
      </c>
      <c r="AL2392" s="27" t="s">
        <v>61</v>
      </c>
      <c r="AM2392" s="11">
        <v>25</v>
      </c>
      <c r="AN2392" s="28"/>
      <c r="AO2392" s="28"/>
      <c r="AP2392" s="29"/>
      <c r="AQ2392" s="30"/>
      <c r="AR2392" s="31"/>
      <c r="AS2392" s="32"/>
      <c r="AT2392" s="33"/>
      <c r="AU2392" s="34"/>
      <c r="AV2392" s="27" t="s">
        <v>62</v>
      </c>
      <c r="AW2392" s="27">
        <v>5625031</v>
      </c>
      <c r="AX2392" s="27" t="s">
        <v>63</v>
      </c>
      <c r="AY2392" s="27"/>
    </row>
    <row r="2393" spans="1:51" ht="24" customHeight="1" x14ac:dyDescent="0.3">
      <c r="A2393" s="22">
        <v>104170</v>
      </c>
      <c r="B2393" s="23" t="str">
        <f>VLOOKUP($A2393,'[1]MAN PROG 2026'!$A$1:$AI$3379,2,FALSE)</f>
        <v>MONTA VETRINI AUTOMATICO</v>
      </c>
      <c r="C2393" s="23" t="str">
        <f>VLOOKUP($A2393,'[1]MAN PROG 2026'!$A$1:$AI$3379,3,FALSE)</f>
        <v>LEICA BIOSYSTEMS PTY</v>
      </c>
      <c r="D2393" s="23" t="str">
        <f>VLOOKUP($A2393,'[1]MAN PROG 2026'!$A$1:$AI$3379,4,FALSE)</f>
        <v>HISTOCORE SPECTRA CV</v>
      </c>
      <c r="E2393" s="23">
        <f>VLOOKUP($A2393,'[1]MAN PROG 2026'!$A$1:$AI$3379,5,FALSE)</f>
        <v>2000459</v>
      </c>
      <c r="F2393" s="23" t="str">
        <f>VLOOKUP($A2393,'[1]MAN PROG 2026'!$A$1:$AI$3379,6,FALSE)</f>
        <v>SINGOLA</v>
      </c>
      <c r="G2393" s="23">
        <f>VLOOKUP($A2393,'[1]MAN PROG 2026'!$A$1:$AI$3379,7,FALSE)</f>
        <v>104170</v>
      </c>
      <c r="H2393" s="23">
        <f>VLOOKUP($A2393,'[1]MAN PROG 2026'!$A$1:$AI$3379,8,FALSE)</f>
        <v>0</v>
      </c>
      <c r="I2393" s="23" t="str">
        <f>VLOOKUP($A2393,'[1]MAN PROG 2026'!$A$1:$AI$3379,9,FALSE)</f>
        <v>S.PIETRO</v>
      </c>
      <c r="J2393" s="23" t="str">
        <f>VLOOKUP($A2393,'[1]MAN PROG 2026'!$A$1:$AI$3379,10,FALSE)</f>
        <v>ISTOPATOLOGIA</v>
      </c>
      <c r="K2393" s="23" t="str">
        <f>VLOOKUP($A2393,'[1]MAN PROG 2026'!$A$1:$AI$3379,11,FALSE)</f>
        <v>ISTOPATOLOGIA</v>
      </c>
      <c r="L2393" s="24" t="str">
        <f>VLOOKUP($A2393,'[1]MAN PROG 2026'!$A$2:$AI$3379,12,FALSE)</f>
        <v>ISTOPATOLOGIA</v>
      </c>
      <c r="M2393" s="24" t="str">
        <f>VLOOKUP($A2393,'[1]MAN PROG 2026'!$A$2:$AI$3379,13,FALSE)</f>
        <v>SINGOLA</v>
      </c>
      <c r="N2393" s="24">
        <f>VLOOKUP($A2393,'[1]MAN PROG 2026'!$A$2:$AI$3379,14,FALSE)</f>
        <v>104170</v>
      </c>
      <c r="O2393" s="24">
        <f>VLOOKUP($A2393,'[1]MAN PROG 2026'!$A$2:$AI$3379,15,FALSE)</f>
        <v>0</v>
      </c>
      <c r="P2393" s="25" t="str">
        <f>VLOOKUP($A2393,'[1]MAN PROG 2026'!$A$2:$AI$3379,20,FALSE)</f>
        <v>DA FARE</v>
      </c>
      <c r="Q2393" s="9">
        <v>4170</v>
      </c>
      <c r="R2393" s="26">
        <v>46216</v>
      </c>
      <c r="S2393" s="8" t="s">
        <v>53</v>
      </c>
      <c r="T2393" s="37"/>
      <c r="U2393" s="27" t="s">
        <v>55</v>
      </c>
      <c r="V2393" s="27" t="s">
        <v>55</v>
      </c>
      <c r="W2393" s="27" t="s">
        <v>55</v>
      </c>
      <c r="X2393" s="27" t="s">
        <v>55</v>
      </c>
      <c r="Y2393" s="27" t="s">
        <v>55</v>
      </c>
      <c r="Z2393" s="27" t="s">
        <v>55</v>
      </c>
      <c r="AA2393" s="27" t="s">
        <v>55</v>
      </c>
      <c r="AB2393" s="27" t="s">
        <v>57</v>
      </c>
      <c r="AC2393" s="27" t="s">
        <v>61</v>
      </c>
      <c r="AD2393" s="27" t="s">
        <v>998</v>
      </c>
      <c r="AE2393" s="27" t="s">
        <v>60</v>
      </c>
      <c r="AF2393" s="27">
        <v>9.8000000000000004E-2</v>
      </c>
      <c r="AG2393" s="9" t="s">
        <v>32</v>
      </c>
      <c r="AH2393" s="27" t="s">
        <v>61</v>
      </c>
      <c r="AI2393" s="27" t="s">
        <v>61</v>
      </c>
      <c r="AJ2393" s="27" t="s">
        <v>61</v>
      </c>
      <c r="AK2393" s="27" t="s">
        <v>61</v>
      </c>
      <c r="AL2393" s="27" t="s">
        <v>61</v>
      </c>
      <c r="AM2393" s="11">
        <v>15.2</v>
      </c>
      <c r="AN2393" s="28"/>
      <c r="AO2393" s="28"/>
      <c r="AP2393" s="29"/>
      <c r="AQ2393" s="30"/>
      <c r="AR2393" s="31"/>
      <c r="AS2393" s="32"/>
      <c r="AT2393" s="33"/>
      <c r="AU2393" s="34"/>
      <c r="AV2393" s="27" t="s">
        <v>62</v>
      </c>
      <c r="AW2393" s="27">
        <v>5625031</v>
      </c>
      <c r="AX2393" s="27" t="s">
        <v>63</v>
      </c>
      <c r="AY2393" s="27"/>
    </row>
    <row r="2394" spans="1:51" ht="24" customHeight="1" x14ac:dyDescent="0.3">
      <c r="A2394" s="22">
        <v>104171</v>
      </c>
      <c r="B2394" s="23" t="str">
        <f>VLOOKUP($A2394,'[1]MAN PROG 2026'!$A$1:$AI$3379,2,FALSE)</f>
        <v>PREPARATORE AUTOMATICO DI VETRINI</v>
      </c>
      <c r="C2394" s="23" t="str">
        <f>VLOOKUP($A2394,'[1]MAN PROG 2026'!$A$1:$AI$3379,3,FALSE)</f>
        <v>LEICA BIOSYSTEMS PTY</v>
      </c>
      <c r="D2394" s="23" t="str">
        <f>VLOOKUP($A2394,'[1]MAN PROG 2026'!$A$1:$AI$3379,4,FALSE)</f>
        <v>BOND MAX</v>
      </c>
      <c r="E2394" s="23" t="str">
        <f>VLOOKUP($A2394,'[1]MAN PROG 2026'!$A$1:$AI$3379,5,FALSE)</f>
        <v>M496360</v>
      </c>
      <c r="F2394" s="23" t="str">
        <f>VLOOKUP($A2394,'[1]MAN PROG 2026'!$A$1:$AI$3379,6,FALSE)</f>
        <v>COMPONENTE</v>
      </c>
      <c r="G2394" s="23">
        <f>VLOOKUP($A2394,'[1]MAN PROG 2026'!$A$1:$AI$3379,7,FALSE)</f>
        <v>104172</v>
      </c>
      <c r="H2394" s="23" t="str">
        <f>VLOOKUP($A2394,'[1]MAN PROG 2026'!$A$1:$AI$3379,8,FALSE)</f>
        <v>LY(104172)</v>
      </c>
      <c r="I2394" s="23" t="str">
        <f>VLOOKUP($A2394,'[1]MAN PROG 2026'!$A$1:$AI$3379,9,FALSE)</f>
        <v>S.PIETRO</v>
      </c>
      <c r="J2394" s="23" t="str">
        <f>VLOOKUP($A2394,'[1]MAN PROG 2026'!$A$1:$AI$3379,10,FALSE)</f>
        <v>ISTOPATOLOGIA</v>
      </c>
      <c r="K2394" s="23" t="str">
        <f>VLOOKUP($A2394,'[1]MAN PROG 2026'!$A$1:$AI$3379,11,FALSE)</f>
        <v>ISTOPATOLOGIA</v>
      </c>
      <c r="L2394" s="24" t="str">
        <f>VLOOKUP($A2394,'[1]MAN PROG 2026'!$A$2:$AI$3379,12,FALSE)</f>
        <v>NON TROVATO</v>
      </c>
      <c r="M2394" s="24">
        <f>VLOOKUP($A2394,'[1]MAN PROG 2026'!$A$2:$AI$3379,13,FALSE)</f>
        <v>0</v>
      </c>
      <c r="N2394" s="24">
        <f>VLOOKUP($A2394,'[1]MAN PROG 2026'!$A$2:$AI$3379,14,FALSE)</f>
        <v>0</v>
      </c>
      <c r="O2394" s="24">
        <f>VLOOKUP($A2394,'[1]MAN PROG 2026'!$A$2:$AI$3379,15,FALSE)</f>
        <v>0</v>
      </c>
      <c r="P2394" s="25" t="str">
        <f>VLOOKUP($A2394,'[1]MAN PROG 2026'!$A$2:$AI$3379,20,FALSE)</f>
        <v>DA FARE</v>
      </c>
      <c r="Q2394" s="8"/>
      <c r="R2394" s="26"/>
      <c r="S2394" s="8"/>
      <c r="T2394" s="37"/>
      <c r="U2394" s="27"/>
      <c r="V2394" s="27"/>
      <c r="W2394" s="27"/>
      <c r="X2394" s="27"/>
      <c r="Y2394" s="27"/>
      <c r="Z2394" s="27"/>
      <c r="AA2394" s="27"/>
      <c r="AB2394" s="27"/>
      <c r="AC2394" s="27"/>
      <c r="AD2394" s="27"/>
      <c r="AE2394" s="27"/>
      <c r="AF2394" s="27"/>
      <c r="AG2394" s="9" t="s">
        <v>32</v>
      </c>
      <c r="AH2394" s="27"/>
      <c r="AI2394" s="27"/>
      <c r="AJ2394" s="27"/>
      <c r="AK2394" s="27"/>
      <c r="AL2394" s="27"/>
      <c r="AM2394" s="11"/>
      <c r="AN2394" s="28"/>
      <c r="AO2394" s="28"/>
      <c r="AP2394" s="29"/>
      <c r="AQ2394" s="30"/>
      <c r="AR2394" s="31"/>
      <c r="AS2394" s="32"/>
      <c r="AT2394" s="33"/>
      <c r="AU2394" s="34"/>
      <c r="AV2394" s="27"/>
      <c r="AW2394" s="27"/>
      <c r="AX2394" s="27"/>
      <c r="AY2394" s="27"/>
    </row>
    <row r="2395" spans="1:51" ht="24" customHeight="1" x14ac:dyDescent="0.3">
      <c r="A2395" s="22">
        <v>104172</v>
      </c>
      <c r="B2395" s="23" t="str">
        <f>VLOOKUP($A2395,'[1]MAN PROG 2026'!$A$1:$AI$3379,2,FALSE)</f>
        <v>PERSONAL COMPUTER</v>
      </c>
      <c r="C2395" s="23" t="str">
        <f>VLOOKUP($A2395,'[1]MAN PROG 2026'!$A$1:$AI$3379,3,FALSE)</f>
        <v>LEICA BIOSYSTEMS PTY</v>
      </c>
      <c r="D2395" s="23" t="str">
        <f>VLOOKUP($A2395,'[1]MAN PROG 2026'!$A$1:$AI$3379,4,FALSE)</f>
        <v>BOND XE3/6.0.1/W10IOT</v>
      </c>
      <c r="E2395" s="23" t="str">
        <f>VLOOKUP($A2395,'[1]MAN PROG 2026'!$A$1:$AI$3379,5,FALSE)</f>
        <v>49.1507.A</v>
      </c>
      <c r="F2395" s="23" t="str">
        <f>VLOOKUP($A2395,'[1]MAN PROG 2026'!$A$1:$AI$3379,6,FALSE)</f>
        <v>PRINCIPALE</v>
      </c>
      <c r="G2395" s="23">
        <f>VLOOKUP($A2395,'[1]MAN PROG 2026'!$A$1:$AI$3379,7,FALSE)</f>
        <v>104172</v>
      </c>
      <c r="H2395" s="23" t="str">
        <f>VLOOKUP($A2395,'[1]MAN PROG 2026'!$A$1:$AI$3379,8,FALSE)</f>
        <v>LY(104172)</v>
      </c>
      <c r="I2395" s="23" t="str">
        <f>VLOOKUP($A2395,'[1]MAN PROG 2026'!$A$1:$AI$3379,9,FALSE)</f>
        <v>S.PIETRO</v>
      </c>
      <c r="J2395" s="23" t="str">
        <f>VLOOKUP($A2395,'[1]MAN PROG 2026'!$A$1:$AI$3379,10,FALSE)</f>
        <v>ISTOPATOLOGIA</v>
      </c>
      <c r="K2395" s="23" t="str">
        <f>VLOOKUP($A2395,'[1]MAN PROG 2026'!$A$1:$AI$3379,11,FALSE)</f>
        <v>ISTOPATOLOGIA</v>
      </c>
      <c r="L2395" s="24" t="str">
        <f>VLOOKUP($A2395,'[1]MAN PROG 2026'!$A$2:$AI$3379,12,FALSE)</f>
        <v>NON TROVATO</v>
      </c>
      <c r="M2395" s="24">
        <f>VLOOKUP($A2395,'[1]MAN PROG 2026'!$A$2:$AI$3379,13,FALSE)</f>
        <v>0</v>
      </c>
      <c r="N2395" s="24">
        <f>VLOOKUP($A2395,'[1]MAN PROG 2026'!$A$2:$AI$3379,14,FALSE)</f>
        <v>0</v>
      </c>
      <c r="O2395" s="24">
        <f>VLOOKUP($A2395,'[1]MAN PROG 2026'!$A$2:$AI$3379,15,FALSE)</f>
        <v>0</v>
      </c>
      <c r="P2395" s="25" t="str">
        <f>VLOOKUP($A2395,'[1]MAN PROG 2026'!$A$2:$AI$3379,20,FALSE)</f>
        <v>DA FARE</v>
      </c>
      <c r="Q2395" s="8"/>
      <c r="R2395" s="26"/>
      <c r="S2395" s="8"/>
      <c r="T2395" s="37"/>
      <c r="U2395" s="27"/>
      <c r="V2395" s="27"/>
      <c r="W2395" s="27"/>
      <c r="X2395" s="27"/>
      <c r="Y2395" s="27"/>
      <c r="Z2395" s="27"/>
      <c r="AA2395" s="27"/>
      <c r="AB2395" s="27"/>
      <c r="AC2395" s="27"/>
      <c r="AD2395" s="27"/>
      <c r="AE2395" s="27"/>
      <c r="AF2395" s="27"/>
      <c r="AG2395" s="9" t="s">
        <v>32</v>
      </c>
      <c r="AH2395" s="27"/>
      <c r="AI2395" s="27"/>
      <c r="AJ2395" s="27"/>
      <c r="AK2395" s="27"/>
      <c r="AL2395" s="27"/>
      <c r="AM2395" s="11"/>
      <c r="AN2395" s="28"/>
      <c r="AO2395" s="28"/>
      <c r="AP2395" s="29"/>
      <c r="AQ2395" s="30"/>
      <c r="AR2395" s="31"/>
      <c r="AS2395" s="32"/>
      <c r="AT2395" s="33"/>
      <c r="AU2395" s="34"/>
      <c r="AV2395" s="27"/>
      <c r="AW2395" s="27"/>
      <c r="AX2395" s="27"/>
      <c r="AY2395" s="27"/>
    </row>
    <row r="2396" spans="1:51" ht="24" customHeight="1" x14ac:dyDescent="0.3">
      <c r="A2396" s="22">
        <v>104173</v>
      </c>
      <c r="B2396" s="23" t="str">
        <f>VLOOKUP($A2396,'[1]MAN PROG 2026'!$A$1:$AI$3379,2,FALSE)</f>
        <v>ELETTROTERAPIA, APPARECCHIO PER</v>
      </c>
      <c r="C2396" s="23" t="str">
        <f>VLOOKUP($A2396,'[1]MAN PROG 2026'!$A$1:$AI$3379,3,FALSE)</f>
        <v>GLOBUS ITALIA</v>
      </c>
      <c r="D2396" s="23" t="str">
        <f>VLOOKUP($A2396,'[1]MAN PROG 2026'!$A$1:$AI$3379,4,FALSE)</f>
        <v>GENESY 600</v>
      </c>
      <c r="E2396" s="23" t="str">
        <f>VLOOKUP($A2396,'[1]MAN PROG 2026'!$A$1:$AI$3379,5,FALSE)</f>
        <v>A4R501924098</v>
      </c>
      <c r="F2396" s="23" t="str">
        <f>VLOOKUP($A2396,'[1]MAN PROG 2026'!$A$1:$AI$3379,6,FALSE)</f>
        <v>SINGOLA</v>
      </c>
      <c r="G2396" s="23">
        <f>VLOOKUP($A2396,'[1]MAN PROG 2026'!$A$1:$AI$3379,7,FALSE)</f>
        <v>104173</v>
      </c>
      <c r="H2396" s="23">
        <f>VLOOKUP($A2396,'[1]MAN PROG 2026'!$A$1:$AI$3379,8,FALSE)</f>
        <v>0</v>
      </c>
      <c r="I2396" s="23" t="str">
        <f>VLOOKUP($A2396,'[1]MAN PROG 2026'!$A$1:$AI$3379,9,FALSE)</f>
        <v>S.PIETRO</v>
      </c>
      <c r="J2396" s="23" t="str">
        <f>VLOOKUP($A2396,'[1]MAN PROG 2026'!$A$1:$AI$3379,10,FALSE)</f>
        <v>FISIOKINESITERAPIA</v>
      </c>
      <c r="K2396" s="23" t="str">
        <f>VLOOKUP($A2396,'[1]MAN PROG 2026'!$A$1:$AI$3379,11,FALSE)</f>
        <v>FISIOKINESITERAPIA</v>
      </c>
      <c r="L2396" s="24" t="str">
        <f>VLOOKUP($A2396,'[1]MAN PROG 2026'!$A$2:$AI$3379,12,FALSE)</f>
        <v>NON TROVATO</v>
      </c>
      <c r="M2396" s="24">
        <f>VLOOKUP($A2396,'[1]MAN PROG 2026'!$A$2:$AI$3379,13,FALSE)</f>
        <v>0</v>
      </c>
      <c r="N2396" s="24">
        <f>VLOOKUP($A2396,'[1]MAN PROG 2026'!$A$2:$AI$3379,14,FALSE)</f>
        <v>0</v>
      </c>
      <c r="O2396" s="24">
        <f>VLOOKUP($A2396,'[1]MAN PROG 2026'!$A$2:$AI$3379,15,FALSE)</f>
        <v>0</v>
      </c>
      <c r="P2396" s="25" t="str">
        <f>VLOOKUP($A2396,'[1]MAN PROG 2026'!$A$2:$AI$3379,20,FALSE)</f>
        <v>NON PREVISTO</v>
      </c>
      <c r="Q2396" s="8"/>
      <c r="R2396" s="26"/>
      <c r="S2396" s="8"/>
      <c r="T2396" s="37"/>
      <c r="U2396" s="27"/>
      <c r="V2396" s="27"/>
      <c r="W2396" s="27"/>
      <c r="X2396" s="27"/>
      <c r="Y2396" s="27"/>
      <c r="Z2396" s="27"/>
      <c r="AA2396" s="27"/>
      <c r="AB2396" s="27"/>
      <c r="AC2396" s="27"/>
      <c r="AD2396" s="27"/>
      <c r="AE2396" s="27"/>
      <c r="AF2396" s="27"/>
      <c r="AG2396" s="9" t="s">
        <v>32</v>
      </c>
      <c r="AH2396" s="27"/>
      <c r="AI2396" s="27"/>
      <c r="AJ2396" s="27"/>
      <c r="AK2396" s="27"/>
      <c r="AL2396" s="27"/>
      <c r="AM2396" s="11"/>
      <c r="AN2396" s="28"/>
      <c r="AO2396" s="28"/>
      <c r="AP2396" s="29"/>
      <c r="AQ2396" s="30"/>
      <c r="AR2396" s="31"/>
      <c r="AS2396" s="32"/>
      <c r="AT2396" s="33"/>
      <c r="AU2396" s="34"/>
      <c r="AV2396" s="27"/>
      <c r="AW2396" s="27"/>
      <c r="AX2396" s="27"/>
      <c r="AY2396" s="27"/>
    </row>
    <row r="2397" spans="1:51" ht="24" customHeight="1" x14ac:dyDescent="0.3">
      <c r="A2397" s="22">
        <v>104175</v>
      </c>
      <c r="B2397" s="23" t="str">
        <f>VLOOKUP($A2397,'[1]MAN PROG 2026'!$A$1:$AI$3379,2,FALSE)</f>
        <v>MISURATORE GITTATA CARDIACA</v>
      </c>
      <c r="C2397" s="23" t="str">
        <f>VLOOKUP($A2397,'[1]MAN PROG 2026'!$A$1:$AI$3379,3,FALSE)</f>
        <v>EDWARDS LIFESCIENCES CORP</v>
      </c>
      <c r="D2397" s="23" t="str">
        <f>VLOOKUP($A2397,'[1]MAN PROG 2026'!$A$1:$AI$3379,4,FALSE)</f>
        <v>EV 1000 P</v>
      </c>
      <c r="E2397" s="23" t="str">
        <f>VLOOKUP($A2397,'[1]MAN PROG 2026'!$A$1:$AI$3379,5,FALSE)</f>
        <v>600153012747</v>
      </c>
      <c r="F2397" s="23" t="str">
        <f>VLOOKUP($A2397,'[1]MAN PROG 2026'!$A$1:$AI$3379,6,FALSE)</f>
        <v>PRINCIPALE</v>
      </c>
      <c r="G2397" s="23">
        <f>VLOOKUP($A2397,'[1]MAN PROG 2026'!$A$1:$AI$3379,7,FALSE)</f>
        <v>104175</v>
      </c>
      <c r="H2397" s="23">
        <f>VLOOKUP($A2397,'[1]MAN PROG 2026'!$A$1:$AI$3379,8,FALSE)</f>
        <v>0</v>
      </c>
      <c r="I2397" s="23" t="str">
        <f>VLOOKUP($A2397,'[1]MAN PROG 2026'!$A$1:$AI$3379,9,FALSE)</f>
        <v>S.PIETRO</v>
      </c>
      <c r="J2397" s="23" t="str">
        <f>VLOOKUP($A2397,'[1]MAN PROG 2026'!$A$1:$AI$3379,10,FALSE)</f>
        <v>BLOCCO OPERATORIO</v>
      </c>
      <c r="K2397" s="23" t="str">
        <f>VLOOKUP($A2397,'[1]MAN PROG 2026'!$A$1:$AI$3379,11,FALSE)</f>
        <v>SALA PARTO</v>
      </c>
      <c r="L2397" s="24" t="str">
        <f>VLOOKUP($A2397,'[1]MAN PROG 2026'!$A$2:$AI$3379,12,FALSE)</f>
        <v>NON TROVATO</v>
      </c>
      <c r="M2397" s="24">
        <f>VLOOKUP($A2397,'[1]MAN PROG 2026'!$A$2:$AI$3379,13,FALSE)</f>
        <v>0</v>
      </c>
      <c r="N2397" s="24">
        <f>VLOOKUP($A2397,'[1]MAN PROG 2026'!$A$2:$AI$3379,14,FALSE)</f>
        <v>0</v>
      </c>
      <c r="O2397" s="24">
        <f>VLOOKUP($A2397,'[1]MAN PROG 2026'!$A$2:$AI$3379,15,FALSE)</f>
        <v>0</v>
      </c>
      <c r="P2397" s="25" t="str">
        <f>VLOOKUP($A2397,'[1]MAN PROG 2026'!$A$2:$AI$3379,20,FALSE)</f>
        <v>DA FARE</v>
      </c>
      <c r="Q2397" s="8"/>
      <c r="R2397" s="26"/>
      <c r="S2397" s="8"/>
      <c r="T2397" s="37"/>
      <c r="U2397" s="27"/>
      <c r="V2397" s="27"/>
      <c r="W2397" s="27"/>
      <c r="X2397" s="27"/>
      <c r="Y2397" s="27"/>
      <c r="Z2397" s="27"/>
      <c r="AA2397" s="27"/>
      <c r="AB2397" s="27"/>
      <c r="AC2397" s="27"/>
      <c r="AD2397" s="27"/>
      <c r="AE2397" s="27"/>
      <c r="AF2397" s="27"/>
      <c r="AG2397" s="9" t="s">
        <v>32</v>
      </c>
      <c r="AH2397" s="27"/>
      <c r="AI2397" s="27"/>
      <c r="AJ2397" s="27"/>
      <c r="AK2397" s="27"/>
      <c r="AL2397" s="27"/>
      <c r="AM2397" s="11"/>
      <c r="AN2397" s="28"/>
      <c r="AO2397" s="28"/>
      <c r="AP2397" s="29"/>
      <c r="AQ2397" s="30"/>
      <c r="AR2397" s="31"/>
      <c r="AS2397" s="32"/>
      <c r="AT2397" s="33"/>
      <c r="AU2397" s="34"/>
      <c r="AV2397" s="27"/>
      <c r="AW2397" s="27"/>
      <c r="AX2397" s="27"/>
      <c r="AY2397" s="27"/>
    </row>
    <row r="2398" spans="1:51" ht="24" customHeight="1" x14ac:dyDescent="0.3">
      <c r="A2398" s="22">
        <v>104176</v>
      </c>
      <c r="B2398" s="23" t="str">
        <f>VLOOKUP($A2398,'[1]MAN PROG 2026'!$A$1:$AI$3379,2,FALSE)</f>
        <v>TELECAMERA</v>
      </c>
      <c r="C2398" s="23" t="str">
        <f>VLOOKUP($A2398,'[1]MAN PROG 2026'!$A$1:$AI$3379,3,FALSE)</f>
        <v>HAMAMATSU PHOTONICS KK</v>
      </c>
      <c r="D2398" s="23" t="str">
        <f>VLOOKUP($A2398,'[1]MAN PROG 2026'!$A$1:$AI$3379,4,FALSE)</f>
        <v>SPARK C11400-36U</v>
      </c>
      <c r="E2398" s="23" t="str">
        <f>VLOOKUP($A2398,'[1]MAN PROG 2026'!$A$1:$AI$3379,5,FALSE)</f>
        <v>000588</v>
      </c>
      <c r="F2398" s="23">
        <f>VLOOKUP($A2398,'[1]MAN PROG 2026'!$A$1:$AI$3379,6,FALSE)</f>
        <v>0</v>
      </c>
      <c r="G2398" s="23">
        <f>VLOOKUP($A2398,'[1]MAN PROG 2026'!$A$1:$AI$3379,7,FALSE)</f>
        <v>0</v>
      </c>
      <c r="H2398" s="23">
        <f>VLOOKUP($A2398,'[1]MAN PROG 2026'!$A$1:$AI$3379,8,FALSE)</f>
        <v>0</v>
      </c>
      <c r="I2398" s="23" t="str">
        <f>VLOOKUP($A2398,'[1]MAN PROG 2026'!$A$1:$AI$3379,9,FALSE)</f>
        <v>S.PIETRO</v>
      </c>
      <c r="J2398" s="23" t="str">
        <f>VLOOKUP($A2398,'[1]MAN PROG 2026'!$A$1:$AI$3379,10,FALSE)</f>
        <v>CENTRO GENETICA</v>
      </c>
      <c r="K2398" s="23" t="str">
        <f>VLOOKUP($A2398,'[1]MAN PROG 2026'!$A$1:$AI$3379,11,FALSE)</f>
        <v>CENTRO GENETICA</v>
      </c>
      <c r="L2398" s="24" t="str">
        <f>VLOOKUP($A2398,'[1]MAN PROG 2026'!$A$2:$AI$3379,12,FALSE)</f>
        <v>CENTRO GENETICA</v>
      </c>
      <c r="M2398" s="24" t="str">
        <f>VLOOKUP($A2398,'[1]MAN PROG 2026'!$A$2:$AI$3379,13,FALSE)</f>
        <v>SINGOLA</v>
      </c>
      <c r="N2398" s="24">
        <f>VLOOKUP($A2398,'[1]MAN PROG 2026'!$A$2:$AI$3379,14,FALSE)</f>
        <v>0</v>
      </c>
      <c r="O2398" s="24">
        <f>VLOOKUP($A2398,'[1]MAN PROG 2026'!$A$2:$AI$3379,15,FALSE)</f>
        <v>0</v>
      </c>
      <c r="P2398" s="25" t="str">
        <f>VLOOKUP($A2398,'[1]MAN PROG 2026'!$A$2:$AI$3379,20,FALSE)</f>
        <v>NON PREVISTO</v>
      </c>
      <c r="Q2398" s="8"/>
      <c r="R2398" s="26"/>
      <c r="S2398" s="8"/>
      <c r="T2398" s="37"/>
      <c r="U2398" s="27"/>
      <c r="V2398" s="27"/>
      <c r="W2398" s="27"/>
      <c r="X2398" s="27"/>
      <c r="Y2398" s="27"/>
      <c r="Z2398" s="27"/>
      <c r="AA2398" s="27"/>
      <c r="AB2398" s="27"/>
      <c r="AC2398" s="27"/>
      <c r="AD2398" s="27"/>
      <c r="AE2398" s="27"/>
      <c r="AF2398" s="27"/>
      <c r="AG2398" s="9" t="s">
        <v>32</v>
      </c>
      <c r="AH2398" s="27"/>
      <c r="AI2398" s="27"/>
      <c r="AJ2398" s="27"/>
      <c r="AK2398" s="27"/>
      <c r="AL2398" s="27"/>
      <c r="AM2398" s="11"/>
      <c r="AN2398" s="28"/>
      <c r="AO2398" s="28"/>
      <c r="AP2398" s="29"/>
      <c r="AQ2398" s="30"/>
      <c r="AR2398" s="31"/>
      <c r="AS2398" s="32"/>
      <c r="AT2398" s="33"/>
      <c r="AU2398" s="34"/>
      <c r="AV2398" s="27"/>
      <c r="AW2398" s="27"/>
      <c r="AX2398" s="27"/>
      <c r="AY2398" s="27"/>
    </row>
    <row r="2399" spans="1:51" ht="24" customHeight="1" x14ac:dyDescent="0.3">
      <c r="A2399" s="22">
        <v>104177</v>
      </c>
      <c r="B2399" s="23" t="str">
        <f>VLOOKUP($A2399,'[1]MAN PROG 2026'!$A$1:$AI$3379,2,FALSE)</f>
        <v>TELECAMERA</v>
      </c>
      <c r="C2399" s="23" t="str">
        <f>VLOOKUP($A2399,'[1]MAN PROG 2026'!$A$1:$AI$3379,3,FALSE)</f>
        <v>HAMAMATSU PHOTONICS KK</v>
      </c>
      <c r="D2399" s="23" t="str">
        <f>VLOOKUP($A2399,'[1]MAN PROG 2026'!$A$1:$AI$3379,4,FALSE)</f>
        <v>SPARK C11400-36U</v>
      </c>
      <c r="E2399" s="23" t="str">
        <f>VLOOKUP($A2399,'[1]MAN PROG 2026'!$A$1:$AI$3379,5,FALSE)</f>
        <v>000615</v>
      </c>
      <c r="F2399" s="23">
        <f>VLOOKUP($A2399,'[1]MAN PROG 2026'!$A$1:$AI$3379,6,FALSE)</f>
        <v>0</v>
      </c>
      <c r="G2399" s="23">
        <f>VLOOKUP($A2399,'[1]MAN PROG 2026'!$A$1:$AI$3379,7,FALSE)</f>
        <v>0</v>
      </c>
      <c r="H2399" s="23">
        <f>VLOOKUP($A2399,'[1]MAN PROG 2026'!$A$1:$AI$3379,8,FALSE)</f>
        <v>0</v>
      </c>
      <c r="I2399" s="23" t="str">
        <f>VLOOKUP($A2399,'[1]MAN PROG 2026'!$A$1:$AI$3379,9,FALSE)</f>
        <v>S.PIETRO</v>
      </c>
      <c r="J2399" s="23" t="str">
        <f>VLOOKUP($A2399,'[1]MAN PROG 2026'!$A$1:$AI$3379,10,FALSE)</f>
        <v>CENTRO GENETICA</v>
      </c>
      <c r="K2399" s="23" t="str">
        <f>VLOOKUP($A2399,'[1]MAN PROG 2026'!$A$1:$AI$3379,11,FALSE)</f>
        <v>CENTRO GENETICA</v>
      </c>
      <c r="L2399" s="24" t="str">
        <f>VLOOKUP($A2399,'[1]MAN PROG 2026'!$A$2:$AI$3379,12,FALSE)</f>
        <v>CENTRO GENETICA</v>
      </c>
      <c r="M2399" s="24" t="str">
        <f>VLOOKUP($A2399,'[1]MAN PROG 2026'!$A$2:$AI$3379,13,FALSE)</f>
        <v>SINGOLA</v>
      </c>
      <c r="N2399" s="24">
        <f>VLOOKUP($A2399,'[1]MAN PROG 2026'!$A$2:$AI$3379,14,FALSE)</f>
        <v>0</v>
      </c>
      <c r="O2399" s="24">
        <f>VLOOKUP($A2399,'[1]MAN PROG 2026'!$A$2:$AI$3379,15,FALSE)</f>
        <v>0</v>
      </c>
      <c r="P2399" s="25" t="str">
        <f>VLOOKUP($A2399,'[1]MAN PROG 2026'!$A$2:$AI$3379,20,FALSE)</f>
        <v>NON PREVISTO</v>
      </c>
      <c r="Q2399" s="8"/>
      <c r="R2399" s="26"/>
      <c r="S2399" s="8"/>
      <c r="T2399" s="37"/>
      <c r="U2399" s="27"/>
      <c r="V2399" s="27"/>
      <c r="W2399" s="27"/>
      <c r="X2399" s="27"/>
      <c r="Y2399" s="27"/>
      <c r="Z2399" s="27"/>
      <c r="AA2399" s="27"/>
      <c r="AB2399" s="27"/>
      <c r="AC2399" s="27"/>
      <c r="AD2399" s="27"/>
      <c r="AE2399" s="27"/>
      <c r="AF2399" s="27"/>
      <c r="AG2399" s="9" t="s">
        <v>32</v>
      </c>
      <c r="AH2399" s="27"/>
      <c r="AI2399" s="27"/>
      <c r="AJ2399" s="27"/>
      <c r="AK2399" s="27"/>
      <c r="AL2399" s="27"/>
      <c r="AM2399" s="11"/>
      <c r="AN2399" s="28"/>
      <c r="AO2399" s="28"/>
      <c r="AP2399" s="29"/>
      <c r="AQ2399" s="30"/>
      <c r="AR2399" s="31"/>
      <c r="AS2399" s="32"/>
      <c r="AT2399" s="33"/>
      <c r="AU2399" s="34"/>
      <c r="AV2399" s="27"/>
      <c r="AW2399" s="27"/>
      <c r="AX2399" s="27"/>
      <c r="AY2399" s="27"/>
    </row>
    <row r="2400" spans="1:51" ht="24" customHeight="1" x14ac:dyDescent="0.3">
      <c r="A2400" s="22">
        <v>104178</v>
      </c>
      <c r="B2400" s="23" t="str">
        <f>VLOOKUP($A2400,'[1]MAN PROG 2026'!$A$1:$AI$3379,2,FALSE)</f>
        <v>ANESTESIA, APPARECCHIO PER</v>
      </c>
      <c r="C2400" s="23" t="str">
        <f>VLOOKUP($A2400,'[1]MAN PROG 2026'!$A$1:$AI$3379,3,FALSE)</f>
        <v>MINDRAY CO LTD</v>
      </c>
      <c r="D2400" s="23" t="str">
        <f>VLOOKUP($A2400,'[1]MAN PROG 2026'!$A$1:$AI$3379,4,FALSE)</f>
        <v>WATO EX 65 PRO</v>
      </c>
      <c r="E2400" s="23" t="str">
        <f>VLOOKUP($A2400,'[1]MAN PROG 2026'!$A$1:$AI$3379,5,FALSE)</f>
        <v>KY 08002828</v>
      </c>
      <c r="F2400" s="23" t="str">
        <f>VLOOKUP($A2400,'[1]MAN PROG 2026'!$A$1:$AI$3379,6,FALSE)</f>
        <v>PRINCIPALE</v>
      </c>
      <c r="G2400" s="23">
        <f>VLOOKUP($A2400,'[1]MAN PROG 2026'!$A$1:$AI$3379,7,FALSE)</f>
        <v>104178</v>
      </c>
      <c r="H2400" s="23">
        <f>VLOOKUP($A2400,'[1]MAN PROG 2026'!$A$1:$AI$3379,8,FALSE)</f>
        <v>0</v>
      </c>
      <c r="I2400" s="23" t="str">
        <f>VLOOKUP($A2400,'[1]MAN PROG 2026'!$A$1:$AI$3379,9,FALSE)</f>
        <v>S.PIETRO</v>
      </c>
      <c r="J2400" s="23" t="str">
        <f>VLOOKUP($A2400,'[1]MAN PROG 2026'!$A$1:$AI$3379,10,FALSE)</f>
        <v>SALA OPERATORIA PAMPURI</v>
      </c>
      <c r="K2400" s="23" t="str">
        <f>VLOOKUP($A2400,'[1]MAN PROG 2026'!$A$1:$AI$3379,11,FALSE)</f>
        <v>SALA OP. PAMPURI</v>
      </c>
      <c r="L2400" s="24" t="str">
        <f>VLOOKUP($A2400,'[1]MAN PROG 2026'!$A$2:$AI$3379,12,FALSE)</f>
        <v>SALA OP. PAMPURI</v>
      </c>
      <c r="M2400" s="24" t="str">
        <f>VLOOKUP($A2400,'[1]MAN PROG 2026'!$A$2:$AI$3379,13,FALSE)</f>
        <v>PRINCIPALE</v>
      </c>
      <c r="N2400" s="24" t="str">
        <f>VLOOKUP($A2400,'[1]MAN PROG 2026'!$A$2:$AI$3379,14,FALSE)</f>
        <v>104178</v>
      </c>
      <c r="O2400" s="24">
        <f>VLOOKUP($A2400,'[1]MAN PROG 2026'!$A$2:$AI$3379,15,FALSE)</f>
        <v>0</v>
      </c>
      <c r="P2400" s="25" t="str">
        <f>VLOOKUP($A2400,'[1]MAN PROG 2026'!$A$2:$AI$3379,20,FALSE)</f>
        <v>DA FARE</v>
      </c>
      <c r="Q2400" s="8" t="s">
        <v>999</v>
      </c>
      <c r="R2400" s="26">
        <v>46227</v>
      </c>
      <c r="S2400" s="8" t="s">
        <v>53</v>
      </c>
      <c r="T2400" s="37"/>
      <c r="U2400" s="27" t="s">
        <v>55</v>
      </c>
      <c r="V2400" s="27" t="s">
        <v>56</v>
      </c>
      <c r="W2400" s="27" t="s">
        <v>55</v>
      </c>
      <c r="X2400" s="27" t="s">
        <v>55</v>
      </c>
      <c r="Y2400" s="27" t="s">
        <v>55</v>
      </c>
      <c r="Z2400" s="27" t="s">
        <v>55</v>
      </c>
      <c r="AA2400" s="27" t="s">
        <v>55</v>
      </c>
      <c r="AB2400" s="27" t="s">
        <v>57</v>
      </c>
      <c r="AC2400" s="27" t="s">
        <v>73</v>
      </c>
      <c r="AD2400" s="27" t="s">
        <v>288</v>
      </c>
      <c r="AE2400" s="27" t="s">
        <v>68</v>
      </c>
      <c r="AF2400" s="27" t="s">
        <v>1000</v>
      </c>
      <c r="AG2400" s="9" t="s">
        <v>32</v>
      </c>
      <c r="AH2400" s="27" t="s">
        <v>70</v>
      </c>
      <c r="AI2400" s="27" t="s">
        <v>70</v>
      </c>
      <c r="AJ2400" s="27" t="s">
        <v>61</v>
      </c>
      <c r="AK2400" s="27" t="s">
        <v>70</v>
      </c>
      <c r="AL2400" s="27" t="s">
        <v>70</v>
      </c>
      <c r="AM2400" s="11">
        <v>88.9</v>
      </c>
      <c r="AN2400" s="28">
        <v>2.8</v>
      </c>
      <c r="AO2400" s="28" t="s">
        <v>76</v>
      </c>
      <c r="AP2400" s="29"/>
      <c r="AQ2400" s="30"/>
      <c r="AR2400" s="31"/>
      <c r="AS2400" s="32"/>
      <c r="AT2400" s="33"/>
      <c r="AU2400" s="34"/>
      <c r="AV2400" s="27" t="s">
        <v>62</v>
      </c>
      <c r="AW2400" s="27">
        <v>5625031</v>
      </c>
      <c r="AX2400" s="27" t="s">
        <v>63</v>
      </c>
      <c r="AY2400" s="27"/>
    </row>
    <row r="2401" spans="1:51" ht="24" customHeight="1" x14ac:dyDescent="0.3">
      <c r="A2401" s="22">
        <v>104179</v>
      </c>
      <c r="B2401" s="23" t="str">
        <f>VLOOKUP($A2401,'[1]MAN PROG 2026'!$A$1:$AI$3379,2,FALSE)</f>
        <v>MONITOR</v>
      </c>
      <c r="C2401" s="23" t="str">
        <f>VLOOKUP($A2401,'[1]MAN PROG 2026'!$A$1:$AI$3379,3,FALSE)</f>
        <v>MINDRAY CO LTD</v>
      </c>
      <c r="D2401" s="23" t="str">
        <f>VLOOKUP($A2401,'[1]MAN PROG 2026'!$A$1:$AI$3379,4,FALSE)</f>
        <v>BENEVISION N15</v>
      </c>
      <c r="E2401" s="23" t="str">
        <f>VLOOKUP($A2401,'[1]MAN PROG 2026'!$A$1:$AI$3379,5,FALSE)</f>
        <v>FS-0A023227</v>
      </c>
      <c r="F2401" s="23" t="str">
        <f>VLOOKUP($A2401,'[1]MAN PROG 2026'!$A$1:$AI$3379,6,FALSE)</f>
        <v>COMPONENTE</v>
      </c>
      <c r="G2401" s="23">
        <f>VLOOKUP($A2401,'[1]MAN PROG 2026'!$A$1:$AI$3379,7,FALSE)</f>
        <v>104178</v>
      </c>
      <c r="H2401" s="23">
        <f>VLOOKUP($A2401,'[1]MAN PROG 2026'!$A$1:$AI$3379,8,FALSE)</f>
        <v>0</v>
      </c>
      <c r="I2401" s="23" t="str">
        <f>VLOOKUP($A2401,'[1]MAN PROG 2026'!$A$1:$AI$3379,9,FALSE)</f>
        <v>S.PIETRO</v>
      </c>
      <c r="J2401" s="23" t="str">
        <f>VLOOKUP($A2401,'[1]MAN PROG 2026'!$A$1:$AI$3379,10,FALSE)</f>
        <v>SALA OPERATORIA PAMPURI</v>
      </c>
      <c r="K2401" s="23" t="str">
        <f>VLOOKUP($A2401,'[1]MAN PROG 2026'!$A$1:$AI$3379,11,FALSE)</f>
        <v>SALA OP. PAMPURI</v>
      </c>
      <c r="L2401" s="24" t="str">
        <f>VLOOKUP($A2401,'[1]MAN PROG 2026'!$A$2:$AI$3379,12,FALSE)</f>
        <v>SALA OP. PAMPURI</v>
      </c>
      <c r="M2401" s="24" t="str">
        <f>VLOOKUP($A2401,'[1]MAN PROG 2026'!$A$2:$AI$3379,13,FALSE)</f>
        <v>COMPONENTE</v>
      </c>
      <c r="N2401" s="24" t="str">
        <f>VLOOKUP($A2401,'[1]MAN PROG 2026'!$A$2:$AI$3379,14,FALSE)</f>
        <v>104178</v>
      </c>
      <c r="O2401" s="24">
        <f>VLOOKUP($A2401,'[1]MAN PROG 2026'!$A$2:$AI$3379,15,FALSE)</f>
        <v>0</v>
      </c>
      <c r="P2401" s="25" t="str">
        <f>VLOOKUP($A2401,'[1]MAN PROG 2026'!$A$2:$AI$3379,20,FALSE)</f>
        <v>DA FARE</v>
      </c>
      <c r="Q2401" s="8" t="s">
        <v>1001</v>
      </c>
      <c r="R2401" s="26">
        <v>46227</v>
      </c>
      <c r="S2401" s="8" t="s">
        <v>53</v>
      </c>
      <c r="T2401" s="37"/>
      <c r="U2401" s="27" t="s">
        <v>55</v>
      </c>
      <c r="V2401" s="27" t="s">
        <v>56</v>
      </c>
      <c r="W2401" s="27" t="s">
        <v>55</v>
      </c>
      <c r="X2401" s="27" t="s">
        <v>55</v>
      </c>
      <c r="Y2401" s="27" t="s">
        <v>55</v>
      </c>
      <c r="Z2401" s="27" t="s">
        <v>55</v>
      </c>
      <c r="AA2401" s="27" t="s">
        <v>55</v>
      </c>
      <c r="AB2401" s="27" t="s">
        <v>57</v>
      </c>
      <c r="AC2401" s="27" t="s">
        <v>67</v>
      </c>
      <c r="AD2401" s="27" t="s">
        <v>288</v>
      </c>
      <c r="AE2401" s="27" t="s">
        <v>68</v>
      </c>
      <c r="AF2401" s="27" t="s">
        <v>1002</v>
      </c>
      <c r="AG2401" s="9" t="s">
        <v>32</v>
      </c>
      <c r="AH2401" s="27" t="s">
        <v>70</v>
      </c>
      <c r="AI2401" s="27" t="s">
        <v>70</v>
      </c>
      <c r="AJ2401" s="27" t="s">
        <v>61</v>
      </c>
      <c r="AK2401" s="27" t="s">
        <v>1003</v>
      </c>
      <c r="AL2401" s="27" t="s">
        <v>1004</v>
      </c>
      <c r="AM2401" s="11">
        <v>54.8</v>
      </c>
      <c r="AN2401" s="28">
        <v>15.1</v>
      </c>
      <c r="AO2401" s="28" t="s">
        <v>71</v>
      </c>
      <c r="AP2401" s="29">
        <v>1.1000000000000001</v>
      </c>
      <c r="AQ2401" s="30" t="s">
        <v>80</v>
      </c>
      <c r="AR2401" s="31"/>
      <c r="AS2401" s="32"/>
      <c r="AT2401" s="33"/>
      <c r="AU2401" s="34"/>
      <c r="AV2401" s="27" t="s">
        <v>62</v>
      </c>
      <c r="AW2401" s="27">
        <v>5625031</v>
      </c>
      <c r="AX2401" s="27" t="s">
        <v>63</v>
      </c>
      <c r="AY2401" s="27"/>
    </row>
    <row r="2402" spans="1:51" ht="24" customHeight="1" x14ac:dyDescent="0.3">
      <c r="A2402" s="22">
        <v>104180</v>
      </c>
      <c r="B2402" s="23" t="str">
        <f>VLOOKUP($A2402,'[1]MAN PROG 2026'!$A$1:$AI$3379,2,FALSE)</f>
        <v>ANESTESIA, APPARECCHIO PER</v>
      </c>
      <c r="C2402" s="23" t="str">
        <f>VLOOKUP($A2402,'[1]MAN PROG 2026'!$A$1:$AI$3379,3,FALSE)</f>
        <v>MINDRAY CO LTD</v>
      </c>
      <c r="D2402" s="23" t="str">
        <f>VLOOKUP($A2402,'[1]MAN PROG 2026'!$A$1:$AI$3379,4,FALSE)</f>
        <v>WATO EX 65 PRO</v>
      </c>
      <c r="E2402" s="23" t="str">
        <f>VLOOKUP($A2402,'[1]MAN PROG 2026'!$A$1:$AI$3379,5,FALSE)</f>
        <v>KV 0B002987</v>
      </c>
      <c r="F2402" s="23" t="str">
        <f>VLOOKUP($A2402,'[1]MAN PROG 2026'!$A$1:$AI$3379,6,FALSE)</f>
        <v>PRINCIPALE</v>
      </c>
      <c r="G2402" s="23">
        <f>VLOOKUP($A2402,'[1]MAN PROG 2026'!$A$1:$AI$3379,7,FALSE)</f>
        <v>104180</v>
      </c>
      <c r="H2402" s="23">
        <f>VLOOKUP($A2402,'[1]MAN PROG 2026'!$A$1:$AI$3379,8,FALSE)</f>
        <v>0</v>
      </c>
      <c r="I2402" s="23" t="str">
        <f>VLOOKUP($A2402,'[1]MAN PROG 2026'!$A$1:$AI$3379,9,FALSE)</f>
        <v>S.PIETRO</v>
      </c>
      <c r="J2402" s="23" t="str">
        <f>VLOOKUP($A2402,'[1]MAN PROG 2026'!$A$1:$AI$3379,10,FALSE)</f>
        <v>BLOCCO OPERATORIO</v>
      </c>
      <c r="K2402" s="23" t="str">
        <f>VLOOKUP($A2402,'[1]MAN PROG 2026'!$A$1:$AI$3379,11,FALSE)</f>
        <v>BLOCCO OPERATORIO</v>
      </c>
      <c r="L2402" s="24" t="str">
        <f>VLOOKUP($A2402,'[1]MAN PROG 2026'!$A$2:$AI$3379,12,FALSE)</f>
        <v>BLOCCO OPERATORIO SALA 1</v>
      </c>
      <c r="M2402" s="24" t="str">
        <f>VLOOKUP($A2402,'[1]MAN PROG 2026'!$A$2:$AI$3379,13,FALSE)</f>
        <v>PRINCIPALE</v>
      </c>
      <c r="N2402" s="24" t="str">
        <f>VLOOKUP($A2402,'[1]MAN PROG 2026'!$A$2:$AI$3379,14,FALSE)</f>
        <v>104180</v>
      </c>
      <c r="O2402" s="24">
        <f>VLOOKUP($A2402,'[1]MAN PROG 2026'!$A$2:$AI$3379,15,FALSE)</f>
        <v>0</v>
      </c>
      <c r="P2402" s="25" t="str">
        <f>VLOOKUP($A2402,'[1]MAN PROG 2026'!$A$2:$AI$3379,20,FALSE)</f>
        <v>DA FARE</v>
      </c>
      <c r="Q2402" s="9" t="str">
        <f>RIGHT(A2402,4)</f>
        <v>4180</v>
      </c>
      <c r="R2402" s="39">
        <v>46260</v>
      </c>
      <c r="S2402" s="8" t="s">
        <v>53</v>
      </c>
      <c r="T2402" s="37"/>
      <c r="U2402" s="27" t="s">
        <v>55</v>
      </c>
      <c r="V2402" s="27" t="s">
        <v>56</v>
      </c>
      <c r="W2402" s="27" t="s">
        <v>55</v>
      </c>
      <c r="X2402" s="27" t="s">
        <v>55</v>
      </c>
      <c r="Y2402" s="27" t="s">
        <v>55</v>
      </c>
      <c r="Z2402" s="27" t="s">
        <v>55</v>
      </c>
      <c r="AA2402" s="27" t="s">
        <v>55</v>
      </c>
      <c r="AB2402" s="27" t="s">
        <v>57</v>
      </c>
      <c r="AC2402" s="27" t="s">
        <v>73</v>
      </c>
      <c r="AD2402" s="27" t="s">
        <v>93</v>
      </c>
      <c r="AE2402" s="27" t="s">
        <v>68</v>
      </c>
      <c r="AF2402" s="27" t="s">
        <v>1005</v>
      </c>
      <c r="AG2402" s="9" t="s">
        <v>32</v>
      </c>
      <c r="AH2402" s="27" t="s">
        <v>70</v>
      </c>
      <c r="AI2402" s="27" t="s">
        <v>70</v>
      </c>
      <c r="AJ2402" s="27" t="s">
        <v>61</v>
      </c>
      <c r="AK2402" s="27" t="s">
        <v>70</v>
      </c>
      <c r="AL2402" s="27" t="s">
        <v>70</v>
      </c>
      <c r="AM2402" s="11">
        <v>100.7</v>
      </c>
      <c r="AN2402" s="28">
        <v>2.5</v>
      </c>
      <c r="AO2402" s="28" t="s">
        <v>76</v>
      </c>
      <c r="AP2402" s="29"/>
      <c r="AQ2402" s="30"/>
      <c r="AR2402" s="31"/>
      <c r="AS2402" s="32"/>
      <c r="AT2402" s="33"/>
      <c r="AU2402" s="34"/>
      <c r="AV2402" s="27" t="s">
        <v>62</v>
      </c>
      <c r="AW2402" s="27">
        <v>5625031</v>
      </c>
      <c r="AX2402" s="27" t="s">
        <v>63</v>
      </c>
      <c r="AY2402" s="27"/>
    </row>
    <row r="2403" spans="1:51" ht="24" customHeight="1" x14ac:dyDescent="0.3">
      <c r="A2403" s="22">
        <v>104181</v>
      </c>
      <c r="B2403" s="23" t="str">
        <f>VLOOKUP($A2403,'[1]MAN PROG 2026'!$A$1:$AI$3379,2,FALSE)</f>
        <v>MONITOR</v>
      </c>
      <c r="C2403" s="23" t="str">
        <f>VLOOKUP($A2403,'[1]MAN PROG 2026'!$A$1:$AI$3379,3,FALSE)</f>
        <v>MINDRAY CO LTD</v>
      </c>
      <c r="D2403" s="23" t="str">
        <f>VLOOKUP($A2403,'[1]MAN PROG 2026'!$A$1:$AI$3379,4,FALSE)</f>
        <v>BENEVISION N15</v>
      </c>
      <c r="E2403" s="23" t="str">
        <f>VLOOKUP($A2403,'[1]MAN PROG 2026'!$A$1:$AI$3379,5,FALSE)</f>
        <v>FS-09022581</v>
      </c>
      <c r="F2403" s="23" t="str">
        <f>VLOOKUP($A2403,'[1]MAN PROG 2026'!$A$1:$AI$3379,6,FALSE)</f>
        <v>COMPONENTE</v>
      </c>
      <c r="G2403" s="23">
        <f>VLOOKUP($A2403,'[1]MAN PROG 2026'!$A$1:$AI$3379,7,FALSE)</f>
        <v>104180</v>
      </c>
      <c r="H2403" s="23">
        <f>VLOOKUP($A2403,'[1]MAN PROG 2026'!$A$1:$AI$3379,8,FALSE)</f>
        <v>0</v>
      </c>
      <c r="I2403" s="23" t="str">
        <f>VLOOKUP($A2403,'[1]MAN PROG 2026'!$A$1:$AI$3379,9,FALSE)</f>
        <v>S.PIETRO</v>
      </c>
      <c r="J2403" s="23" t="str">
        <f>VLOOKUP($A2403,'[1]MAN PROG 2026'!$A$1:$AI$3379,10,FALSE)</f>
        <v>BLOCCO OPERATORIO</v>
      </c>
      <c r="K2403" s="23" t="str">
        <f>VLOOKUP($A2403,'[1]MAN PROG 2026'!$A$1:$AI$3379,11,FALSE)</f>
        <v>BLOCCO OPERATORIO</v>
      </c>
      <c r="L2403" s="24" t="str">
        <f>VLOOKUP($A2403,'[1]MAN PROG 2026'!$A$2:$AI$3379,12,FALSE)</f>
        <v>BLOCCO OPERATORIO SALA 1</v>
      </c>
      <c r="M2403" s="24" t="str">
        <f>VLOOKUP($A2403,'[1]MAN PROG 2026'!$A$2:$AI$3379,13,FALSE)</f>
        <v>COMPONENTE</v>
      </c>
      <c r="N2403" s="24" t="str">
        <f>VLOOKUP($A2403,'[1]MAN PROG 2026'!$A$2:$AI$3379,14,FALSE)</f>
        <v>104180</v>
      </c>
      <c r="O2403" s="24">
        <f>VLOOKUP($A2403,'[1]MAN PROG 2026'!$A$2:$AI$3379,15,FALSE)</f>
        <v>0</v>
      </c>
      <c r="P2403" s="25" t="str">
        <f>VLOOKUP($A2403,'[1]MAN PROG 2026'!$A$2:$AI$3379,20,FALSE)</f>
        <v>DA FARE</v>
      </c>
      <c r="Q2403" s="9" t="str">
        <f>RIGHT(A2403,4)</f>
        <v>4181</v>
      </c>
      <c r="R2403" s="39">
        <v>46260</v>
      </c>
      <c r="S2403" s="8" t="s">
        <v>53</v>
      </c>
      <c r="T2403" s="37"/>
      <c r="U2403" s="27" t="s">
        <v>55</v>
      </c>
      <c r="V2403" s="27" t="s">
        <v>56</v>
      </c>
      <c r="W2403" s="27" t="s">
        <v>55</v>
      </c>
      <c r="X2403" s="27" t="s">
        <v>55</v>
      </c>
      <c r="Y2403" s="27" t="s">
        <v>55</v>
      </c>
      <c r="Z2403" s="27" t="s">
        <v>55</v>
      </c>
      <c r="AA2403" s="27" t="s">
        <v>55</v>
      </c>
      <c r="AB2403" s="27" t="s">
        <v>57</v>
      </c>
      <c r="AC2403" s="27" t="s">
        <v>67</v>
      </c>
      <c r="AD2403" s="27" t="s">
        <v>93</v>
      </c>
      <c r="AE2403" s="27" t="s">
        <v>68</v>
      </c>
      <c r="AF2403" s="27" t="s">
        <v>1006</v>
      </c>
      <c r="AG2403" s="9" t="s">
        <v>32</v>
      </c>
      <c r="AH2403" s="27" t="s">
        <v>70</v>
      </c>
      <c r="AI2403" s="27" t="s">
        <v>70</v>
      </c>
      <c r="AJ2403" s="27" t="s">
        <v>61</v>
      </c>
      <c r="AK2403" s="27" t="s">
        <v>1007</v>
      </c>
      <c r="AL2403" s="27" t="s">
        <v>921</v>
      </c>
      <c r="AM2403" s="11">
        <v>53.8</v>
      </c>
      <c r="AN2403" s="28">
        <v>18.100000000000001</v>
      </c>
      <c r="AO2403" s="28" t="s">
        <v>71</v>
      </c>
      <c r="AP2403" s="29"/>
      <c r="AQ2403" s="30"/>
      <c r="AR2403" s="31"/>
      <c r="AS2403" s="32"/>
      <c r="AT2403" s="33"/>
      <c r="AU2403" s="34"/>
      <c r="AV2403" s="27" t="s">
        <v>62</v>
      </c>
      <c r="AW2403" s="27">
        <v>5625031</v>
      </c>
      <c r="AX2403" s="27" t="s">
        <v>63</v>
      </c>
      <c r="AY2403" s="27"/>
    </row>
    <row r="2404" spans="1:51" ht="24" customHeight="1" x14ac:dyDescent="0.3">
      <c r="A2404" s="22">
        <v>104182</v>
      </c>
      <c r="B2404" s="23" t="str">
        <f>VLOOKUP($A2404,'[1]MAN PROG 2026'!$A$1:$AI$3379,2,FALSE)</f>
        <v>VENTILATORE POLMONARE PER USO EXTRAOSPEDALIERO</v>
      </c>
      <c r="C2404" s="23" t="str">
        <f>VLOOKUP($A2404,'[1]MAN PROG 2026'!$A$1:$AI$3379,3,FALSE)</f>
        <v>BREAS MEDICAL AB</v>
      </c>
      <c r="D2404" s="23" t="str">
        <f>VLOOKUP($A2404,'[1]MAN PROG 2026'!$A$1:$AI$3379,4,FALSE)</f>
        <v>VIVO 60</v>
      </c>
      <c r="E2404" s="23" t="str">
        <f>VLOOKUP($A2404,'[1]MAN PROG 2026'!$A$1:$AI$3379,5,FALSE)</f>
        <v>H390227</v>
      </c>
      <c r="F2404" s="23" t="str">
        <f>VLOOKUP($A2404,'[1]MAN PROG 2026'!$A$1:$AI$3379,6,FALSE)</f>
        <v>SINGOLA</v>
      </c>
      <c r="G2404" s="23">
        <f>VLOOKUP($A2404,'[1]MAN PROG 2026'!$A$1:$AI$3379,7,FALSE)</f>
        <v>104182</v>
      </c>
      <c r="H2404" s="23">
        <f>VLOOKUP($A2404,'[1]MAN PROG 2026'!$A$1:$AI$3379,8,FALSE)</f>
        <v>0</v>
      </c>
      <c r="I2404" s="23" t="str">
        <f>VLOOKUP($A2404,'[1]MAN PROG 2026'!$A$1:$AI$3379,9,FALSE)</f>
        <v>S.PIETRO</v>
      </c>
      <c r="J2404" s="23" t="str">
        <f>VLOOKUP($A2404,'[1]MAN PROG 2026'!$A$1:$AI$3379,10,FALSE)</f>
        <v>S. G. ANTIDA</v>
      </c>
      <c r="K2404" s="23" t="str">
        <f>VLOOKUP($A2404,'[1]MAN PROG 2026'!$A$1:$AI$3379,11,FALSE)</f>
        <v>S. G. ANTIDA</v>
      </c>
      <c r="L2404" s="24" t="str">
        <f>VLOOKUP($A2404,'[1]MAN PROG 2026'!$A$2:$AI$3379,12,FALSE)</f>
        <v>S. G. ANTIDA</v>
      </c>
      <c r="M2404" s="24" t="str">
        <f>VLOOKUP($A2404,'[1]MAN PROG 2026'!$A$2:$AI$3379,13,FALSE)</f>
        <v>SINGOLA</v>
      </c>
      <c r="N2404" s="24" t="str">
        <f>VLOOKUP($A2404,'[1]MAN PROG 2026'!$A$2:$AI$3379,14,FALSE)</f>
        <v>104182</v>
      </c>
      <c r="O2404" s="24">
        <f>VLOOKUP($A2404,'[1]MAN PROG 2026'!$A$2:$AI$3379,15,FALSE)</f>
        <v>0</v>
      </c>
      <c r="P2404" s="25" t="str">
        <f>VLOOKUP($A2404,'[1]MAN PROG 2026'!$A$2:$AI$3379,20,FALSE)</f>
        <v>DA FARE</v>
      </c>
      <c r="Q2404" s="9">
        <v>4182</v>
      </c>
      <c r="R2404" s="26">
        <v>46119</v>
      </c>
      <c r="S2404" s="8" t="s">
        <v>53</v>
      </c>
      <c r="T2404" s="37"/>
      <c r="U2404" s="27" t="s">
        <v>55</v>
      </c>
      <c r="V2404" s="27" t="s">
        <v>56</v>
      </c>
      <c r="W2404" s="27" t="s">
        <v>55</v>
      </c>
      <c r="X2404" s="27" t="s">
        <v>55</v>
      </c>
      <c r="Y2404" s="27" t="s">
        <v>55</v>
      </c>
      <c r="Z2404" s="27" t="s">
        <v>55</v>
      </c>
      <c r="AA2404" s="27" t="s">
        <v>55</v>
      </c>
      <c r="AB2404" s="27" t="s">
        <v>66</v>
      </c>
      <c r="AC2404" s="27" t="s">
        <v>73</v>
      </c>
      <c r="AD2404" s="27" t="s">
        <v>196</v>
      </c>
      <c r="AE2404" s="27" t="s">
        <v>68</v>
      </c>
      <c r="AF2404" s="27" t="s">
        <v>1008</v>
      </c>
      <c r="AG2404" s="9" t="s">
        <v>32</v>
      </c>
      <c r="AH2404" s="27" t="s">
        <v>61</v>
      </c>
      <c r="AI2404" s="27" t="s">
        <v>70</v>
      </c>
      <c r="AJ2404" s="27" t="s">
        <v>61</v>
      </c>
      <c r="AK2404" s="27" t="s">
        <v>70</v>
      </c>
      <c r="AL2404" s="27" t="s">
        <v>70</v>
      </c>
      <c r="AM2404" s="11">
        <v>9.1</v>
      </c>
      <c r="AN2404" s="28">
        <v>1.4</v>
      </c>
      <c r="AO2404" s="28" t="s">
        <v>76</v>
      </c>
      <c r="AP2404" s="29"/>
      <c r="AQ2404" s="30"/>
      <c r="AR2404" s="31"/>
      <c r="AS2404" s="32"/>
      <c r="AT2404" s="33"/>
      <c r="AU2404" s="34"/>
      <c r="AV2404" s="27" t="s">
        <v>62</v>
      </c>
      <c r="AW2404" s="27">
        <v>5625031</v>
      </c>
      <c r="AX2404" s="27" t="s">
        <v>63</v>
      </c>
      <c r="AY2404" s="27"/>
    </row>
    <row r="2405" spans="1:51" ht="24" customHeight="1" x14ac:dyDescent="0.3">
      <c r="A2405" s="22">
        <v>104183</v>
      </c>
      <c r="B2405" s="23" t="str">
        <f>VLOOKUP($A2405,'[1]MAN PROG 2026'!$A$1:$AI$3379,2,FALSE)</f>
        <v>AGITATORE DA LABORATORIO</v>
      </c>
      <c r="C2405" s="23" t="str">
        <f>VLOOKUP($A2405,'[1]MAN PROG 2026'!$A$1:$AI$3379,3,FALSE)</f>
        <v>FALC INSTRUMENTS SRL</v>
      </c>
      <c r="D2405" s="23" t="str">
        <f>VLOOKUP($A2405,'[1]MAN PROG 2026'!$A$1:$AI$3379,4,FALSE)</f>
        <v>TD 150 P2</v>
      </c>
      <c r="E2405" s="23" t="str">
        <f>VLOOKUP($A2405,'[1]MAN PROG 2026'!$A$1:$AI$3379,5,FALSE)</f>
        <v>R211217</v>
      </c>
      <c r="F2405" s="23" t="str">
        <f>VLOOKUP($A2405,'[1]MAN PROG 2026'!$A$1:$AI$3379,6,FALSE)</f>
        <v>SINGOLA</v>
      </c>
      <c r="G2405" s="23">
        <f>VLOOKUP($A2405,'[1]MAN PROG 2026'!$A$1:$AI$3379,7,FALSE)</f>
        <v>104183</v>
      </c>
      <c r="H2405" s="23">
        <f>VLOOKUP($A2405,'[1]MAN PROG 2026'!$A$1:$AI$3379,8,FALSE)</f>
        <v>0</v>
      </c>
      <c r="I2405" s="23" t="str">
        <f>VLOOKUP($A2405,'[1]MAN PROG 2026'!$A$1:$AI$3379,9,FALSE)</f>
        <v>S.PIETRO</v>
      </c>
      <c r="J2405" s="23" t="str">
        <f>VLOOKUP($A2405,'[1]MAN PROG 2026'!$A$1:$AI$3379,10,FALSE)</f>
        <v>CENTRO GENETICA</v>
      </c>
      <c r="K2405" s="23" t="str">
        <f>VLOOKUP($A2405,'[1]MAN PROG 2026'!$A$1:$AI$3379,11,FALSE)</f>
        <v>CENTRO GENETICA</v>
      </c>
      <c r="L2405" s="24" t="str">
        <f>VLOOKUP($A2405,'[1]MAN PROG 2026'!$A$2:$AI$3379,12,FALSE)</f>
        <v>CENTRO GENETICA</v>
      </c>
      <c r="M2405" s="24" t="str">
        <f>VLOOKUP($A2405,'[1]MAN PROG 2026'!$A$2:$AI$3379,13,FALSE)</f>
        <v>SINGOLA</v>
      </c>
      <c r="N2405" s="24">
        <f>VLOOKUP($A2405,'[1]MAN PROG 2026'!$A$2:$AI$3379,14,FALSE)</f>
        <v>104183</v>
      </c>
      <c r="O2405" s="24">
        <f>VLOOKUP($A2405,'[1]MAN PROG 2026'!$A$2:$AI$3379,15,FALSE)</f>
        <v>0</v>
      </c>
      <c r="P2405" s="25" t="str">
        <f>VLOOKUP($A2405,'[1]MAN PROG 2026'!$A$2:$AI$3379,20,FALSE)</f>
        <v>NON PREVISTO</v>
      </c>
      <c r="Q2405" s="8"/>
      <c r="R2405" s="26"/>
      <c r="S2405" s="8"/>
      <c r="T2405" s="37"/>
      <c r="U2405" s="27"/>
      <c r="V2405" s="27"/>
      <c r="W2405" s="27"/>
      <c r="X2405" s="27"/>
      <c r="Y2405" s="27"/>
      <c r="Z2405" s="27"/>
      <c r="AA2405" s="27"/>
      <c r="AB2405" s="27"/>
      <c r="AC2405" s="27"/>
      <c r="AD2405" s="27"/>
      <c r="AE2405" s="27"/>
      <c r="AF2405" s="27"/>
      <c r="AG2405" s="9" t="s">
        <v>32</v>
      </c>
      <c r="AH2405" s="27"/>
      <c r="AI2405" s="27"/>
      <c r="AJ2405" s="27"/>
      <c r="AK2405" s="27"/>
      <c r="AL2405" s="27"/>
      <c r="AM2405" s="11"/>
      <c r="AN2405" s="28"/>
      <c r="AO2405" s="28"/>
      <c r="AP2405" s="29"/>
      <c r="AQ2405" s="30"/>
      <c r="AR2405" s="31"/>
      <c r="AS2405" s="32"/>
      <c r="AT2405" s="33"/>
      <c r="AU2405" s="34"/>
      <c r="AV2405" s="27"/>
      <c r="AW2405" s="27"/>
      <c r="AX2405" s="27"/>
      <c r="AY2405" s="27"/>
    </row>
    <row r="2406" spans="1:51" ht="24" customHeight="1" x14ac:dyDescent="0.3">
      <c r="A2406" s="22">
        <v>104184</v>
      </c>
      <c r="B2406" s="23" t="str">
        <f>VLOOKUP($A2406,'[1]MAN PROG 2026'!$A$1:$AI$3379,2,FALSE)</f>
        <v>MODULO INTERFACCIA PAZIENTE</v>
      </c>
      <c r="C2406" s="23" t="str">
        <f>VLOOKUP($A2406,'[1]MAN PROG 2026'!$A$1:$AI$3379,3,FALSE)</f>
        <v>VOLCANO THERAPEUTICS INC</v>
      </c>
      <c r="D2406" s="23" t="str">
        <f>VLOOKUP($A2406,'[1]MAN PROG 2026'!$A$1:$AI$3379,4,FALSE)</f>
        <v>SPINVISION</v>
      </c>
      <c r="E2406" s="23" t="str">
        <f>VLOOKUP($A2406,'[1]MAN PROG 2026'!$A$1:$AI$3379,5,FALSE)</f>
        <v>1276K0653001</v>
      </c>
      <c r="F2406" s="23">
        <f>VLOOKUP($A2406,'[1]MAN PROG 2026'!$A$1:$AI$3379,6,FALSE)</f>
        <v>0</v>
      </c>
      <c r="G2406" s="23">
        <f>VLOOKUP($A2406,'[1]MAN PROG 2026'!$A$1:$AI$3379,7,FALSE)</f>
        <v>0</v>
      </c>
      <c r="H2406" s="23">
        <f>VLOOKUP($A2406,'[1]MAN PROG 2026'!$A$1:$AI$3379,8,FALSE)</f>
        <v>0</v>
      </c>
      <c r="I2406" s="23" t="str">
        <f>VLOOKUP($A2406,'[1]MAN PROG 2026'!$A$1:$AI$3379,9,FALSE)</f>
        <v>S.PIETRO</v>
      </c>
      <c r="J2406" s="23" t="str">
        <f>VLOOKUP($A2406,'[1]MAN PROG 2026'!$A$1:$AI$3379,10,FALSE)</f>
        <v>EMODINAMICA</v>
      </c>
      <c r="K2406" s="23" t="str">
        <f>VLOOKUP($A2406,'[1]MAN PROG 2026'!$A$1:$AI$3379,11,FALSE)</f>
        <v>EMODINAMICA</v>
      </c>
      <c r="L2406" s="24" t="str">
        <f>VLOOKUP($A2406,'[1]MAN PROG 2026'!$A$2:$AI$3379,12,FALSE)</f>
        <v>NON TROVATO</v>
      </c>
      <c r="M2406" s="24">
        <f>VLOOKUP($A2406,'[1]MAN PROG 2026'!$A$2:$AI$3379,13,FALSE)</f>
        <v>0</v>
      </c>
      <c r="N2406" s="24">
        <f>VLOOKUP($A2406,'[1]MAN PROG 2026'!$A$2:$AI$3379,14,FALSE)</f>
        <v>0</v>
      </c>
      <c r="O2406" s="24">
        <f>VLOOKUP($A2406,'[1]MAN PROG 2026'!$A$2:$AI$3379,15,FALSE)</f>
        <v>0</v>
      </c>
      <c r="P2406" s="25" t="str">
        <f>VLOOKUP($A2406,'[1]MAN PROG 2026'!$A$2:$AI$3379,20,FALSE)</f>
        <v>DA FARE</v>
      </c>
      <c r="Q2406" s="8"/>
      <c r="R2406" s="26"/>
      <c r="S2406" s="8"/>
      <c r="T2406" s="37"/>
      <c r="U2406" s="27"/>
      <c r="V2406" s="27"/>
      <c r="W2406" s="27"/>
      <c r="X2406" s="27"/>
      <c r="Y2406" s="27"/>
      <c r="Z2406" s="27"/>
      <c r="AA2406" s="27"/>
      <c r="AB2406" s="27"/>
      <c r="AC2406" s="27"/>
      <c r="AD2406" s="27"/>
      <c r="AE2406" s="27"/>
      <c r="AF2406" s="27"/>
      <c r="AG2406" s="9" t="s">
        <v>32</v>
      </c>
      <c r="AH2406" s="27"/>
      <c r="AI2406" s="27"/>
      <c r="AJ2406" s="27"/>
      <c r="AK2406" s="27"/>
      <c r="AL2406" s="27"/>
      <c r="AM2406" s="11"/>
      <c r="AN2406" s="28"/>
      <c r="AO2406" s="28"/>
      <c r="AP2406" s="29"/>
      <c r="AQ2406" s="30"/>
      <c r="AR2406" s="31"/>
      <c r="AS2406" s="32"/>
      <c r="AT2406" s="33"/>
      <c r="AU2406" s="34"/>
      <c r="AV2406" s="27"/>
      <c r="AW2406" s="27"/>
      <c r="AX2406" s="27"/>
      <c r="AY2406" s="27"/>
    </row>
    <row r="2407" spans="1:51" ht="24" customHeight="1" x14ac:dyDescent="0.3">
      <c r="A2407" s="22">
        <v>104185</v>
      </c>
      <c r="B2407" s="23" t="str">
        <f>VLOOKUP($A2407,'[1]MAN PROG 2026'!$A$1:$AI$3379,2,FALSE)</f>
        <v>MODULO INTERFACCIA PAZIENTE</v>
      </c>
      <c r="C2407" s="23" t="str">
        <f>VLOOKUP($A2407,'[1]MAN PROG 2026'!$A$1:$AI$3379,3,FALSE)</f>
        <v>PHILIPS MEDICAL SYSTEMS</v>
      </c>
      <c r="D2407" s="23" t="str">
        <f>VLOOKUP($A2407,'[1]MAN PROG 2026'!$A$1:$AI$3379,4,FALSE)</f>
        <v>FM PIM</v>
      </c>
      <c r="E2407" s="23" t="str">
        <f>VLOOKUP($A2407,'[1]MAN PROG 2026'!$A$1:$AI$3379,5,FALSE)</f>
        <v>1841</v>
      </c>
      <c r="F2407" s="23">
        <f>VLOOKUP($A2407,'[1]MAN PROG 2026'!$A$1:$AI$3379,6,FALSE)</f>
        <v>0</v>
      </c>
      <c r="G2407" s="23">
        <f>VLOOKUP($A2407,'[1]MAN PROG 2026'!$A$1:$AI$3379,7,FALSE)</f>
        <v>0</v>
      </c>
      <c r="H2407" s="23">
        <f>VLOOKUP($A2407,'[1]MAN PROG 2026'!$A$1:$AI$3379,8,FALSE)</f>
        <v>0</v>
      </c>
      <c r="I2407" s="23" t="str">
        <f>VLOOKUP($A2407,'[1]MAN PROG 2026'!$A$1:$AI$3379,9,FALSE)</f>
        <v>S.PIETRO</v>
      </c>
      <c r="J2407" s="23" t="str">
        <f>VLOOKUP($A2407,'[1]MAN PROG 2026'!$A$1:$AI$3379,10,FALSE)</f>
        <v>EMODINAMICA</v>
      </c>
      <c r="K2407" s="23" t="str">
        <f>VLOOKUP($A2407,'[1]MAN PROG 2026'!$A$1:$AI$3379,11,FALSE)</f>
        <v>EMODINAMICA</v>
      </c>
      <c r="L2407" s="24" t="str">
        <f>VLOOKUP($A2407,'[1]MAN PROG 2026'!$A$2:$AI$3379,12,FALSE)</f>
        <v>NON TROVATO</v>
      </c>
      <c r="M2407" s="24">
        <f>VLOOKUP($A2407,'[1]MAN PROG 2026'!$A$2:$AI$3379,13,FALSE)</f>
        <v>0</v>
      </c>
      <c r="N2407" s="24">
        <f>VLOOKUP($A2407,'[1]MAN PROG 2026'!$A$2:$AI$3379,14,FALSE)</f>
        <v>0</v>
      </c>
      <c r="O2407" s="24">
        <f>VLOOKUP($A2407,'[1]MAN PROG 2026'!$A$2:$AI$3379,15,FALSE)</f>
        <v>0</v>
      </c>
      <c r="P2407" s="25" t="str">
        <f>VLOOKUP($A2407,'[1]MAN PROG 2026'!$A$2:$AI$3379,20,FALSE)</f>
        <v>DA FARE</v>
      </c>
      <c r="Q2407" s="8"/>
      <c r="R2407" s="26"/>
      <c r="S2407" s="8"/>
      <c r="T2407" s="37"/>
      <c r="U2407" s="27"/>
      <c r="V2407" s="27"/>
      <c r="W2407" s="27"/>
      <c r="X2407" s="27"/>
      <c r="Y2407" s="27"/>
      <c r="Z2407" s="27"/>
      <c r="AA2407" s="27"/>
      <c r="AB2407" s="27"/>
      <c r="AC2407" s="27"/>
      <c r="AD2407" s="27"/>
      <c r="AE2407" s="27"/>
      <c r="AF2407" s="27"/>
      <c r="AG2407" s="9" t="s">
        <v>32</v>
      </c>
      <c r="AH2407" s="27"/>
      <c r="AI2407" s="27"/>
      <c r="AJ2407" s="27"/>
      <c r="AK2407" s="27"/>
      <c r="AL2407" s="27"/>
      <c r="AM2407" s="11"/>
      <c r="AN2407" s="28"/>
      <c r="AO2407" s="28"/>
      <c r="AP2407" s="29"/>
      <c r="AQ2407" s="30"/>
      <c r="AR2407" s="31"/>
      <c r="AS2407" s="32"/>
      <c r="AT2407" s="33"/>
      <c r="AU2407" s="34"/>
      <c r="AV2407" s="27"/>
      <c r="AW2407" s="27"/>
      <c r="AX2407" s="27"/>
      <c r="AY2407" s="27"/>
    </row>
    <row r="2408" spans="1:51" ht="24" customHeight="1" x14ac:dyDescent="0.3">
      <c r="A2408" s="22">
        <v>104186</v>
      </c>
      <c r="B2408" s="23" t="str">
        <f>VLOOKUP($A2408,'[1]MAN PROG 2026'!$A$1:$AI$3379,2,FALSE)</f>
        <v>WORKSTATION DIAGNOSTICA PER IMMAGINI</v>
      </c>
      <c r="C2408" s="23" t="str">
        <f>VLOOKUP($A2408,'[1]MAN PROG 2026'!$A$1:$AI$3379,3,FALSE)</f>
        <v>PHILIPS MEDICAL SYSTEMS</v>
      </c>
      <c r="D2408" s="23" t="str">
        <f>VLOOKUP($A2408,'[1]MAN PROG 2026'!$A$1:$AI$3379,4,FALSE)</f>
        <v>INTRASIGHT</v>
      </c>
      <c r="E2408" s="23" t="str">
        <f>VLOOKUP($A2408,'[1]MAN PROG 2026'!$A$1:$AI$3379,5,FALSE)</f>
        <v>020202</v>
      </c>
      <c r="F2408" s="23">
        <f>VLOOKUP($A2408,'[1]MAN PROG 2026'!$A$1:$AI$3379,6,FALSE)</f>
        <v>0</v>
      </c>
      <c r="G2408" s="23">
        <f>VLOOKUP($A2408,'[1]MAN PROG 2026'!$A$1:$AI$3379,7,FALSE)</f>
        <v>0</v>
      </c>
      <c r="H2408" s="23">
        <f>VLOOKUP($A2408,'[1]MAN PROG 2026'!$A$1:$AI$3379,8,FALSE)</f>
        <v>0</v>
      </c>
      <c r="I2408" s="23" t="str">
        <f>VLOOKUP($A2408,'[1]MAN PROG 2026'!$A$1:$AI$3379,9,FALSE)</f>
        <v>S.PIETRO</v>
      </c>
      <c r="J2408" s="23" t="str">
        <f>VLOOKUP($A2408,'[1]MAN PROG 2026'!$A$1:$AI$3379,10,FALSE)</f>
        <v>EMODINAMICA</v>
      </c>
      <c r="K2408" s="23" t="str">
        <f>VLOOKUP($A2408,'[1]MAN PROG 2026'!$A$1:$AI$3379,11,FALSE)</f>
        <v>EMODINAMICA</v>
      </c>
      <c r="L2408" s="24" t="str">
        <f>VLOOKUP($A2408,'[1]MAN PROG 2026'!$A$2:$AI$3379,12,FALSE)</f>
        <v>NON TROVATO</v>
      </c>
      <c r="M2408" s="24">
        <f>VLOOKUP($A2408,'[1]MAN PROG 2026'!$A$2:$AI$3379,13,FALSE)</f>
        <v>0</v>
      </c>
      <c r="N2408" s="24">
        <f>VLOOKUP($A2408,'[1]MAN PROG 2026'!$A$2:$AI$3379,14,FALSE)</f>
        <v>0</v>
      </c>
      <c r="O2408" s="24">
        <f>VLOOKUP($A2408,'[1]MAN PROG 2026'!$A$2:$AI$3379,15,FALSE)</f>
        <v>0</v>
      </c>
      <c r="P2408" s="25" t="str">
        <f>VLOOKUP($A2408,'[1]MAN PROG 2026'!$A$2:$AI$3379,20,FALSE)</f>
        <v>DA FARE</v>
      </c>
      <c r="Q2408" s="8"/>
      <c r="R2408" s="26"/>
      <c r="S2408" s="8"/>
      <c r="T2408" s="37"/>
      <c r="U2408" s="27"/>
      <c r="V2408" s="27"/>
      <c r="W2408" s="27"/>
      <c r="X2408" s="27"/>
      <c r="Y2408" s="27"/>
      <c r="Z2408" s="27"/>
      <c r="AA2408" s="27"/>
      <c r="AB2408" s="27"/>
      <c r="AC2408" s="27"/>
      <c r="AD2408" s="27"/>
      <c r="AE2408" s="27"/>
      <c r="AF2408" s="27"/>
      <c r="AG2408" s="9" t="s">
        <v>32</v>
      </c>
      <c r="AH2408" s="27"/>
      <c r="AI2408" s="27"/>
      <c r="AJ2408" s="27"/>
      <c r="AK2408" s="27"/>
      <c r="AL2408" s="27"/>
      <c r="AM2408" s="11"/>
      <c r="AN2408" s="28"/>
      <c r="AO2408" s="28"/>
      <c r="AP2408" s="29"/>
      <c r="AQ2408" s="30"/>
      <c r="AR2408" s="31"/>
      <c r="AS2408" s="32"/>
      <c r="AT2408" s="33"/>
      <c r="AU2408" s="34"/>
      <c r="AV2408" s="27"/>
      <c r="AW2408" s="27"/>
      <c r="AX2408" s="27"/>
      <c r="AY2408" s="27"/>
    </row>
    <row r="2409" spans="1:51" ht="24" customHeight="1" x14ac:dyDescent="0.3">
      <c r="A2409" s="22">
        <v>104187</v>
      </c>
      <c r="B2409" s="23" t="str">
        <f>VLOOKUP($A2409,'[1]MAN PROG 2026'!$A$1:$AI$3379,2,FALSE)</f>
        <v>RIPRODUTTORE VIDEO O DIGITALE DI BIOIMMAGINI</v>
      </c>
      <c r="C2409" s="23" t="str">
        <f>VLOOKUP($A2409,'[1]MAN PROG 2026'!$A$1:$AI$3379,3,FALSE)</f>
        <v>SONY CORP</v>
      </c>
      <c r="D2409" s="23" t="str">
        <f>VLOOKUP($A2409,'[1]MAN PROG 2026'!$A$1:$AI$3379,4,FALSE)</f>
        <v>UP D 25 MD</v>
      </c>
      <c r="E2409" s="23" t="str">
        <f>VLOOKUP($A2409,'[1]MAN PROG 2026'!$A$1:$AI$3379,5,FALSE)</f>
        <v>146141</v>
      </c>
      <c r="F2409" s="23" t="str">
        <f>VLOOKUP($A2409,'[1]MAN PROG 2026'!$A$1:$AI$3379,6,FALSE)</f>
        <v>COMPONENTE</v>
      </c>
      <c r="G2409" s="23">
        <f>VLOOKUP($A2409,'[1]MAN PROG 2026'!$A$1:$AI$3379,7,FALSE)</f>
        <v>0</v>
      </c>
      <c r="H2409" s="23">
        <f>VLOOKUP($A2409,'[1]MAN PROG 2026'!$A$1:$AI$3379,8,FALSE)</f>
        <v>0</v>
      </c>
      <c r="I2409" s="23" t="str">
        <f>VLOOKUP($A2409,'[1]MAN PROG 2026'!$A$1:$AI$3379,9,FALSE)</f>
        <v>S.PIETRO</v>
      </c>
      <c r="J2409" s="23" t="str">
        <f>VLOOKUP($A2409,'[1]MAN PROG 2026'!$A$1:$AI$3379,10,FALSE)</f>
        <v>EMODINAMICA</v>
      </c>
      <c r="K2409" s="23" t="str">
        <f>VLOOKUP($A2409,'[1]MAN PROG 2026'!$A$1:$AI$3379,11,FALSE)</f>
        <v>EMODINAMICA</v>
      </c>
      <c r="L2409" s="24" t="str">
        <f>VLOOKUP($A2409,'[1]MAN PROG 2026'!$A$2:$AI$3379,12,FALSE)</f>
        <v>EMODINAMICA</v>
      </c>
      <c r="M2409" s="24" t="str">
        <f>VLOOKUP($A2409,'[1]MAN PROG 2026'!$A$2:$AI$3379,13,FALSE)</f>
        <v>COMPONENTE</v>
      </c>
      <c r="N2409" s="24">
        <f>VLOOKUP($A2409,'[1]MAN PROG 2026'!$A$2:$AI$3379,14,FALSE)</f>
        <v>103854</v>
      </c>
      <c r="O2409" s="24" t="str">
        <f>VLOOKUP($A2409,'[1]MAN PROG 2026'!$A$2:$AI$3379,15,FALSE)</f>
        <v>ECO25 (103854)</v>
      </c>
      <c r="P2409" s="25" t="str">
        <f>VLOOKUP($A2409,'[1]MAN PROG 2026'!$A$2:$AI$3379,20,FALSE)</f>
        <v>DA FARE</v>
      </c>
      <c r="Q2409" s="8" t="s">
        <v>1009</v>
      </c>
      <c r="R2409" s="26">
        <v>46268</v>
      </c>
      <c r="S2409" s="8" t="s">
        <v>53</v>
      </c>
      <c r="T2409" s="37"/>
      <c r="U2409" s="27" t="s">
        <v>55</v>
      </c>
      <c r="V2409" s="27" t="s">
        <v>56</v>
      </c>
      <c r="W2409" s="27" t="s">
        <v>55</v>
      </c>
      <c r="X2409" s="27" t="s">
        <v>55</v>
      </c>
      <c r="Y2409" s="27" t="s">
        <v>55</v>
      </c>
      <c r="Z2409" s="27" t="s">
        <v>55</v>
      </c>
      <c r="AA2409" s="27" t="s">
        <v>55</v>
      </c>
      <c r="AB2409" s="27" t="s">
        <v>57</v>
      </c>
      <c r="AC2409" s="27" t="s">
        <v>61</v>
      </c>
      <c r="AD2409" s="27" t="s">
        <v>112</v>
      </c>
      <c r="AE2409" s="27" t="s">
        <v>68</v>
      </c>
      <c r="AF2409" s="27"/>
      <c r="AG2409" s="9" t="s">
        <v>32</v>
      </c>
      <c r="AH2409" s="27" t="s">
        <v>70</v>
      </c>
      <c r="AI2409" s="27" t="s">
        <v>70</v>
      </c>
      <c r="AJ2409" s="27" t="s">
        <v>61</v>
      </c>
      <c r="AK2409" s="27" t="s">
        <v>61</v>
      </c>
      <c r="AL2409" s="27" t="s">
        <v>61</v>
      </c>
      <c r="AM2409" s="11">
        <v>84.7</v>
      </c>
      <c r="AN2409" s="28" t="s">
        <v>61</v>
      </c>
      <c r="AO2409" s="28"/>
      <c r="AP2409" s="29"/>
      <c r="AQ2409" s="30"/>
      <c r="AR2409" s="31"/>
      <c r="AS2409" s="32"/>
      <c r="AT2409" s="33"/>
      <c r="AU2409" s="34"/>
      <c r="AV2409" s="27" t="s">
        <v>62</v>
      </c>
      <c r="AW2409" s="27">
        <v>5625031</v>
      </c>
      <c r="AX2409" s="27" t="s">
        <v>63</v>
      </c>
      <c r="AY2409" s="27"/>
    </row>
    <row r="2410" spans="1:51" ht="24" customHeight="1" x14ac:dyDescent="0.3">
      <c r="A2410" s="22">
        <v>104188</v>
      </c>
      <c r="B2410" s="23" t="str">
        <f>VLOOKUP($A2410,'[1]MAN PROG 2026'!$A$1:$AI$3379,2,FALSE)</f>
        <v>MISCELATORE ARIA/OSSIGENO</v>
      </c>
      <c r="C2410" s="23" t="str">
        <f>VLOOKUP($A2410,'[1]MAN PROG 2026'!$A$1:$AI$3379,3,FALSE)</f>
        <v>VIASYS HEALTHCARE CORP</v>
      </c>
      <c r="D2410" s="23" t="str">
        <f>VLOOKUP($A2410,'[1]MAN PROG 2026'!$A$1:$AI$3379,4,FALSE)</f>
        <v>BIRD</v>
      </c>
      <c r="E2410" s="23" t="str">
        <f>VLOOKUP($A2410,'[1]MAN PROG 2026'!$A$1:$AI$3379,5,FALSE)</f>
        <v>AJF02221</v>
      </c>
      <c r="F2410" s="23" t="str">
        <f>VLOOKUP($A2410,'[1]MAN PROG 2026'!$A$1:$AI$3379,6,FALSE)</f>
        <v>SINGOLA</v>
      </c>
      <c r="G2410" s="23">
        <f>VLOOKUP($A2410,'[1]MAN PROG 2026'!$A$1:$AI$3379,7,FALSE)</f>
        <v>104188</v>
      </c>
      <c r="H2410" s="23">
        <f>VLOOKUP($A2410,'[1]MAN PROG 2026'!$A$1:$AI$3379,8,FALSE)</f>
        <v>0</v>
      </c>
      <c r="I2410" s="23" t="str">
        <f>VLOOKUP($A2410,'[1]MAN PROG 2026'!$A$1:$AI$3379,9,FALSE)</f>
        <v>S.PIETRO</v>
      </c>
      <c r="J2410" s="23" t="str">
        <f>VLOOKUP($A2410,'[1]MAN PROG 2026'!$A$1:$AI$3379,10,FALSE)</f>
        <v>UTIN</v>
      </c>
      <c r="K2410" s="23" t="str">
        <f>VLOOKUP($A2410,'[1]MAN PROG 2026'!$A$1:$AI$3379,11,FALSE)</f>
        <v>UTIN</v>
      </c>
      <c r="L2410" s="24" t="str">
        <f>VLOOKUP($A2410,'[1]MAN PROG 2026'!$A$2:$AI$3379,12,FALSE)</f>
        <v>UTIN</v>
      </c>
      <c r="M2410" s="24" t="str">
        <f>VLOOKUP($A2410,'[1]MAN PROG 2026'!$A$2:$AI$3379,13,FALSE)</f>
        <v>SINGOLA</v>
      </c>
      <c r="N2410" s="24" t="str">
        <f>VLOOKUP($A2410,'[1]MAN PROG 2026'!$A$2:$AI$3379,14,FALSE)</f>
        <v>104188</v>
      </c>
      <c r="O2410" s="24">
        <f>VLOOKUP($A2410,'[1]MAN PROG 2026'!$A$2:$AI$3379,15,FALSE)</f>
        <v>0</v>
      </c>
      <c r="P2410" s="25" t="str">
        <f>VLOOKUP($A2410,'[1]MAN PROG 2026'!$A$2:$AI$3379,20,FALSE)</f>
        <v>NON PREVISTO</v>
      </c>
      <c r="Q2410" s="8"/>
      <c r="R2410" s="26"/>
      <c r="S2410" s="8"/>
      <c r="T2410" s="37"/>
      <c r="U2410" s="27"/>
      <c r="V2410" s="27"/>
      <c r="W2410" s="27"/>
      <c r="X2410" s="27"/>
      <c r="Y2410" s="27"/>
      <c r="Z2410" s="27"/>
      <c r="AA2410" s="27"/>
      <c r="AB2410" s="27"/>
      <c r="AC2410" s="27"/>
      <c r="AD2410" s="27"/>
      <c r="AE2410" s="27"/>
      <c r="AF2410" s="27"/>
      <c r="AG2410" s="9" t="s">
        <v>32</v>
      </c>
      <c r="AH2410" s="27"/>
      <c r="AI2410" s="27"/>
      <c r="AJ2410" s="27"/>
      <c r="AK2410" s="27"/>
      <c r="AL2410" s="27"/>
      <c r="AM2410" s="11"/>
      <c r="AN2410" s="28"/>
      <c r="AO2410" s="28"/>
      <c r="AP2410" s="29"/>
      <c r="AQ2410" s="30"/>
      <c r="AR2410" s="31"/>
      <c r="AS2410" s="32"/>
      <c r="AT2410" s="33"/>
      <c r="AU2410" s="34"/>
      <c r="AV2410" s="27"/>
      <c r="AW2410" s="27"/>
      <c r="AX2410" s="27"/>
      <c r="AY2410" s="27"/>
    </row>
    <row r="2411" spans="1:51" ht="24" customHeight="1" x14ac:dyDescent="0.3">
      <c r="A2411" s="22">
        <v>104189</v>
      </c>
      <c r="B2411" s="23" t="str">
        <f>VLOOKUP($A2411,'[1]MAN PROG 2026'!$A$1:$AI$3379,2,FALSE)</f>
        <v>MISCELATORE ARIA/OSSIGENO</v>
      </c>
      <c r="C2411" s="23" t="str">
        <f>VLOOKUP($A2411,'[1]MAN PROG 2026'!$A$1:$AI$3379,3,FALSE)</f>
        <v>VIASYS HEALTHCARE CORP</v>
      </c>
      <c r="D2411" s="23" t="str">
        <f>VLOOKUP($A2411,'[1]MAN PROG 2026'!$A$1:$AI$3379,4,FALSE)</f>
        <v>BIRD</v>
      </c>
      <c r="E2411" s="23" t="str">
        <f>VLOOKUP($A2411,'[1]MAN PROG 2026'!$A$1:$AI$3379,5,FALSE)</f>
        <v>ADF01655</v>
      </c>
      <c r="F2411" s="23" t="str">
        <f>VLOOKUP($A2411,'[1]MAN PROG 2026'!$A$1:$AI$3379,6,FALSE)</f>
        <v>SINGOLA</v>
      </c>
      <c r="G2411" s="23">
        <f>VLOOKUP($A2411,'[1]MAN PROG 2026'!$A$1:$AI$3379,7,FALSE)</f>
        <v>104189</v>
      </c>
      <c r="H2411" s="23">
        <f>VLOOKUP($A2411,'[1]MAN PROG 2026'!$A$1:$AI$3379,8,FALSE)</f>
        <v>0</v>
      </c>
      <c r="I2411" s="23" t="str">
        <f>VLOOKUP($A2411,'[1]MAN PROG 2026'!$A$1:$AI$3379,9,FALSE)</f>
        <v>S.PIETRO</v>
      </c>
      <c r="J2411" s="23" t="str">
        <f>VLOOKUP($A2411,'[1]MAN PROG 2026'!$A$1:$AI$3379,10,FALSE)</f>
        <v>UTIN</v>
      </c>
      <c r="K2411" s="23" t="str">
        <f>VLOOKUP($A2411,'[1]MAN PROG 2026'!$A$1:$AI$3379,11,FALSE)</f>
        <v>UTIN</v>
      </c>
      <c r="L2411" s="24" t="str">
        <f>VLOOKUP($A2411,'[1]MAN PROG 2026'!$A$2:$AI$3379,12,FALSE)</f>
        <v>UTIN</v>
      </c>
      <c r="M2411" s="24" t="str">
        <f>VLOOKUP($A2411,'[1]MAN PROG 2026'!$A$2:$AI$3379,13,FALSE)</f>
        <v>SINGOLA</v>
      </c>
      <c r="N2411" s="24" t="str">
        <f>VLOOKUP($A2411,'[1]MAN PROG 2026'!$A$2:$AI$3379,14,FALSE)</f>
        <v>104189</v>
      </c>
      <c r="O2411" s="24">
        <f>VLOOKUP($A2411,'[1]MAN PROG 2026'!$A$2:$AI$3379,15,FALSE)</f>
        <v>0</v>
      </c>
      <c r="P2411" s="25" t="str">
        <f>VLOOKUP($A2411,'[1]MAN PROG 2026'!$A$2:$AI$3379,20,FALSE)</f>
        <v>NON PREVISTO</v>
      </c>
      <c r="Q2411" s="8"/>
      <c r="R2411" s="26"/>
      <c r="S2411" s="8"/>
      <c r="T2411" s="37"/>
      <c r="U2411" s="27"/>
      <c r="V2411" s="27"/>
      <c r="W2411" s="27"/>
      <c r="X2411" s="27"/>
      <c r="Y2411" s="27"/>
      <c r="Z2411" s="27"/>
      <c r="AA2411" s="27"/>
      <c r="AB2411" s="27"/>
      <c r="AC2411" s="27"/>
      <c r="AD2411" s="27"/>
      <c r="AE2411" s="27"/>
      <c r="AF2411" s="27"/>
      <c r="AG2411" s="9" t="s">
        <v>32</v>
      </c>
      <c r="AH2411" s="27"/>
      <c r="AI2411" s="27"/>
      <c r="AJ2411" s="27"/>
      <c r="AK2411" s="27"/>
      <c r="AL2411" s="27"/>
      <c r="AM2411" s="11"/>
      <c r="AN2411" s="28"/>
      <c r="AO2411" s="28"/>
      <c r="AP2411" s="29"/>
      <c r="AQ2411" s="30"/>
      <c r="AR2411" s="31"/>
      <c r="AS2411" s="32"/>
      <c r="AT2411" s="33"/>
      <c r="AU2411" s="34"/>
      <c r="AV2411" s="27"/>
      <c r="AW2411" s="27"/>
      <c r="AX2411" s="27"/>
      <c r="AY2411" s="27"/>
    </row>
    <row r="2412" spans="1:51" ht="24" customHeight="1" x14ac:dyDescent="0.3">
      <c r="A2412" s="22">
        <v>104190</v>
      </c>
      <c r="B2412" s="23" t="str">
        <f>VLOOKUP($A2412,'[1]MAN PROG 2026'!$A$1:$AI$3379,2,FALSE)</f>
        <v>MISCELATORE ARIA/OSSIGENO</v>
      </c>
      <c r="C2412" s="23" t="str">
        <f>VLOOKUP($A2412,'[1]MAN PROG 2026'!$A$1:$AI$3379,3,FALSE)</f>
        <v>VIASYS HEALTHCARE CORP</v>
      </c>
      <c r="D2412" s="23" t="str">
        <f>VLOOKUP($A2412,'[1]MAN PROG 2026'!$A$1:$AI$3379,4,FALSE)</f>
        <v>BIRD</v>
      </c>
      <c r="E2412" s="23" t="str">
        <f>VLOOKUP($A2412,'[1]MAN PROG 2026'!$A$1:$AI$3379,5,FALSE)</f>
        <v>AJF03642</v>
      </c>
      <c r="F2412" s="23" t="str">
        <f>VLOOKUP($A2412,'[1]MAN PROG 2026'!$A$1:$AI$3379,6,FALSE)</f>
        <v>SINGOLA</v>
      </c>
      <c r="G2412" s="23">
        <f>VLOOKUP($A2412,'[1]MAN PROG 2026'!$A$1:$AI$3379,7,FALSE)</f>
        <v>104190</v>
      </c>
      <c r="H2412" s="23">
        <f>VLOOKUP($A2412,'[1]MAN PROG 2026'!$A$1:$AI$3379,8,FALSE)</f>
        <v>0</v>
      </c>
      <c r="I2412" s="23" t="str">
        <f>VLOOKUP($A2412,'[1]MAN PROG 2026'!$A$1:$AI$3379,9,FALSE)</f>
        <v>S.PIETRO</v>
      </c>
      <c r="J2412" s="23" t="str">
        <f>VLOOKUP($A2412,'[1]MAN PROG 2026'!$A$1:$AI$3379,10,FALSE)</f>
        <v>UTIN</v>
      </c>
      <c r="K2412" s="23" t="str">
        <f>VLOOKUP($A2412,'[1]MAN PROG 2026'!$A$1:$AI$3379,11,FALSE)</f>
        <v>UTIN</v>
      </c>
      <c r="L2412" s="24" t="str">
        <f>VLOOKUP($A2412,'[1]MAN PROG 2026'!$A$2:$AI$3379,12,FALSE)</f>
        <v>UTIN</v>
      </c>
      <c r="M2412" s="24" t="str">
        <f>VLOOKUP($A2412,'[1]MAN PROG 2026'!$A$2:$AI$3379,13,FALSE)</f>
        <v>SINGOLA</v>
      </c>
      <c r="N2412" s="24" t="str">
        <f>VLOOKUP($A2412,'[1]MAN PROG 2026'!$A$2:$AI$3379,14,FALSE)</f>
        <v>104190</v>
      </c>
      <c r="O2412" s="24">
        <f>VLOOKUP($A2412,'[1]MAN PROG 2026'!$A$2:$AI$3379,15,FALSE)</f>
        <v>0</v>
      </c>
      <c r="P2412" s="25" t="str">
        <f>VLOOKUP($A2412,'[1]MAN PROG 2026'!$A$2:$AI$3379,20,FALSE)</f>
        <v>NON PREVISTO</v>
      </c>
      <c r="Q2412" s="8"/>
      <c r="R2412" s="26"/>
      <c r="S2412" s="8"/>
      <c r="T2412" s="37"/>
      <c r="U2412" s="27"/>
      <c r="V2412" s="27"/>
      <c r="W2412" s="27"/>
      <c r="X2412" s="27"/>
      <c r="Y2412" s="27"/>
      <c r="Z2412" s="27"/>
      <c r="AA2412" s="27"/>
      <c r="AB2412" s="27"/>
      <c r="AC2412" s="27"/>
      <c r="AD2412" s="27"/>
      <c r="AE2412" s="27"/>
      <c r="AF2412" s="27"/>
      <c r="AG2412" s="9" t="s">
        <v>32</v>
      </c>
      <c r="AH2412" s="27"/>
      <c r="AI2412" s="27"/>
      <c r="AJ2412" s="27"/>
      <c r="AK2412" s="27"/>
      <c r="AL2412" s="27"/>
      <c r="AM2412" s="11"/>
      <c r="AN2412" s="28"/>
      <c r="AO2412" s="28"/>
      <c r="AP2412" s="29"/>
      <c r="AQ2412" s="30"/>
      <c r="AR2412" s="31"/>
      <c r="AS2412" s="32"/>
      <c r="AT2412" s="33"/>
      <c r="AU2412" s="34"/>
      <c r="AV2412" s="27"/>
      <c r="AW2412" s="27"/>
      <c r="AX2412" s="27"/>
      <c r="AY2412" s="27"/>
    </row>
    <row r="2413" spans="1:51" ht="24" customHeight="1" x14ac:dyDescent="0.3">
      <c r="A2413" s="22">
        <v>104191</v>
      </c>
      <c r="B2413" s="23" t="str">
        <f>VLOOKUP($A2413,'[1]MAN PROG 2026'!$A$1:$AI$3379,2,FALSE)</f>
        <v>WORKSTATION DIAGNOSTICA PER IMMAGINI</v>
      </c>
      <c r="C2413" s="23" t="str">
        <f>VLOOKUP($A2413,'[1]MAN PROG 2026'!$A$1:$AI$3379,3,FALSE)</f>
        <v>ZEISS CARL</v>
      </c>
      <c r="D2413" s="23" t="str">
        <f>VLOOKUP($A2413,'[1]MAN PROG 2026'!$A$1:$AI$3379,4,FALSE)</f>
        <v>FORUM OFFICE</v>
      </c>
      <c r="E2413" s="23" t="str">
        <f>VLOOKUP($A2413,'[1]MAN PROG 2026'!$A$1:$AI$3379,5,FALSE)</f>
        <v>H6SLS73</v>
      </c>
      <c r="F2413" s="23" t="str">
        <f>VLOOKUP($A2413,'[1]MAN PROG 2026'!$A$1:$AI$3379,6,FALSE)</f>
        <v>COMPONENTE</v>
      </c>
      <c r="G2413" s="23">
        <f>VLOOKUP($A2413,'[1]MAN PROG 2026'!$A$1:$AI$3379,7,FALSE)</f>
        <v>104144</v>
      </c>
      <c r="H2413" s="23">
        <f>VLOOKUP($A2413,'[1]MAN PROG 2026'!$A$1:$AI$3379,8,FALSE)</f>
        <v>0</v>
      </c>
      <c r="I2413" s="23" t="str">
        <f>VLOOKUP($A2413,'[1]MAN PROG 2026'!$A$1:$AI$3379,9,FALSE)</f>
        <v>S.PIETRO</v>
      </c>
      <c r="J2413" s="23" t="str">
        <f>VLOOKUP($A2413,'[1]MAN PROG 2026'!$A$1:$AI$3379,10,FALSE)</f>
        <v>AMB. OCULISTICA</v>
      </c>
      <c r="K2413" s="23" t="str">
        <f>VLOOKUP($A2413,'[1]MAN PROG 2026'!$A$1:$AI$3379,11,FALSE)</f>
        <v>AMB. OCULISTICA</v>
      </c>
      <c r="L2413" s="24" t="str">
        <f>VLOOKUP($A2413,'[1]MAN PROG 2026'!$A$2:$AI$3379,12,FALSE)</f>
        <v>AMB. OCULISTICA</v>
      </c>
      <c r="M2413" s="24" t="str">
        <f>VLOOKUP($A2413,'[1]MAN PROG 2026'!$A$2:$AI$3379,13,FALSE)</f>
        <v>COMPONENTE</v>
      </c>
      <c r="N2413" s="24" t="str">
        <f>VLOOKUP($A2413,'[1]MAN PROG 2026'!$A$2:$AI$3379,14,FALSE)</f>
        <v>104144</v>
      </c>
      <c r="O2413" s="24">
        <f>VLOOKUP($A2413,'[1]MAN PROG 2026'!$A$2:$AI$3379,15,FALSE)</f>
        <v>0</v>
      </c>
      <c r="P2413" s="25" t="str">
        <f>VLOOKUP($A2413,'[1]MAN PROG 2026'!$A$2:$AI$3379,20,FALSE)</f>
        <v>NON PREVISTO</v>
      </c>
      <c r="Q2413" s="8"/>
      <c r="R2413" s="26"/>
      <c r="S2413" s="8"/>
      <c r="T2413" s="37"/>
      <c r="U2413" s="27"/>
      <c r="V2413" s="27"/>
      <c r="W2413" s="27"/>
      <c r="X2413" s="27"/>
      <c r="Y2413" s="27"/>
      <c r="Z2413" s="27"/>
      <c r="AA2413" s="27"/>
      <c r="AB2413" s="27"/>
      <c r="AC2413" s="27"/>
      <c r="AD2413" s="27"/>
      <c r="AE2413" s="27"/>
      <c r="AF2413" s="27"/>
      <c r="AG2413" s="9" t="s">
        <v>32</v>
      </c>
      <c r="AH2413" s="27"/>
      <c r="AI2413" s="27"/>
      <c r="AJ2413" s="27"/>
      <c r="AK2413" s="27"/>
      <c r="AL2413" s="27"/>
      <c r="AM2413" s="11"/>
      <c r="AN2413" s="28"/>
      <c r="AO2413" s="28"/>
      <c r="AP2413" s="29"/>
      <c r="AQ2413" s="30"/>
      <c r="AR2413" s="31"/>
      <c r="AS2413" s="32"/>
      <c r="AT2413" s="33"/>
      <c r="AU2413" s="34"/>
      <c r="AV2413" s="27"/>
      <c r="AW2413" s="27"/>
      <c r="AX2413" s="27"/>
      <c r="AY2413" s="27"/>
    </row>
    <row r="2414" spans="1:51" ht="24" customHeight="1" x14ac:dyDescent="0.3">
      <c r="A2414" s="22">
        <v>104192</v>
      </c>
      <c r="B2414" s="23" t="str">
        <f>VLOOKUP($A2414,'[1]MAN PROG 2026'!$A$1:$AI$3379,2,FALSE)</f>
        <v>VENTILATORE POLMONARE PER USO OSPEDALIERO</v>
      </c>
      <c r="C2414" s="23" t="str">
        <f>VLOOKUP($A2414,'[1]MAN PROG 2026'!$A$1:$AI$3379,3,FALSE)</f>
        <v>HAMILTON BONADUZ AG</v>
      </c>
      <c r="D2414" s="23" t="str">
        <f>VLOOKUP($A2414,'[1]MAN PROG 2026'!$A$1:$AI$3379,4,FALSE)</f>
        <v>C1</v>
      </c>
      <c r="E2414" s="23">
        <f>VLOOKUP($A2414,'[1]MAN PROG 2026'!$A$1:$AI$3379,5,FALSE)</f>
        <v>1158</v>
      </c>
      <c r="F2414" s="23" t="str">
        <f>VLOOKUP($A2414,'[1]MAN PROG 2026'!$A$1:$AI$3379,6,FALSE)</f>
        <v>SINGOLA</v>
      </c>
      <c r="G2414" s="23">
        <f>VLOOKUP($A2414,'[1]MAN PROG 2026'!$A$1:$AI$3379,7,FALSE)</f>
        <v>104192</v>
      </c>
      <c r="H2414" s="23">
        <f>VLOOKUP($A2414,'[1]MAN PROG 2026'!$A$1:$AI$3379,8,FALSE)</f>
        <v>0</v>
      </c>
      <c r="I2414" s="23" t="str">
        <f>VLOOKUP($A2414,'[1]MAN PROG 2026'!$A$1:$AI$3379,9,FALSE)</f>
        <v>S.PIETRO</v>
      </c>
      <c r="J2414" s="23" t="str">
        <f>VLOOKUP($A2414,'[1]MAN PROG 2026'!$A$1:$AI$3379,10,FALSE)</f>
        <v>UTIC</v>
      </c>
      <c r="K2414" s="23" t="str">
        <f>VLOOKUP($A2414,'[1]MAN PROG 2026'!$A$1:$AI$3379,11,FALSE)</f>
        <v>UTIC</v>
      </c>
      <c r="L2414" s="24" t="str">
        <f>VLOOKUP($A2414,'[1]MAN PROG 2026'!$A$2:$AI$3379,12,FALSE)</f>
        <v>UTIC</v>
      </c>
      <c r="M2414" s="24" t="str">
        <f>VLOOKUP($A2414,'[1]MAN PROG 2026'!$A$2:$AI$3379,13,FALSE)</f>
        <v>SINGOLA</v>
      </c>
      <c r="N2414" s="24" t="str">
        <f>VLOOKUP($A2414,'[1]MAN PROG 2026'!$A$2:$AI$3379,14,FALSE)</f>
        <v>104192</v>
      </c>
      <c r="O2414" s="24">
        <f>VLOOKUP($A2414,'[1]MAN PROG 2026'!$A$2:$AI$3379,15,FALSE)</f>
        <v>0</v>
      </c>
      <c r="P2414" s="25" t="str">
        <f>VLOOKUP($A2414,'[1]MAN PROG 2026'!$A$2:$AI$3379,20,FALSE)</f>
        <v>DA FARE</v>
      </c>
      <c r="Q2414" s="9" t="str">
        <f>RIGHT(A2414,4)</f>
        <v>4192</v>
      </c>
      <c r="R2414" s="26">
        <v>46233</v>
      </c>
      <c r="S2414" s="8" t="s">
        <v>53</v>
      </c>
      <c r="T2414" s="37"/>
      <c r="U2414" s="27" t="s">
        <v>55</v>
      </c>
      <c r="V2414" s="27" t="s">
        <v>56</v>
      </c>
      <c r="W2414" s="27" t="s">
        <v>55</v>
      </c>
      <c r="X2414" s="27" t="s">
        <v>55</v>
      </c>
      <c r="Y2414" s="27" t="s">
        <v>55</v>
      </c>
      <c r="Z2414" s="27" t="s">
        <v>55</v>
      </c>
      <c r="AA2414" s="27" t="s">
        <v>55</v>
      </c>
      <c r="AB2414" s="27" t="s">
        <v>66</v>
      </c>
      <c r="AC2414" s="27" t="s">
        <v>73</v>
      </c>
      <c r="AD2414" s="27" t="s">
        <v>112</v>
      </c>
      <c r="AE2414" s="27" t="s">
        <v>88</v>
      </c>
      <c r="AF2414" s="27" t="s">
        <v>61</v>
      </c>
      <c r="AG2414" s="9" t="s">
        <v>32</v>
      </c>
      <c r="AH2414" s="27" t="s">
        <v>61</v>
      </c>
      <c r="AI2414" s="27" t="s">
        <v>70</v>
      </c>
      <c r="AJ2414" s="27" t="s">
        <v>61</v>
      </c>
      <c r="AK2414" s="27" t="s">
        <v>61</v>
      </c>
      <c r="AL2414" s="27" t="s">
        <v>70</v>
      </c>
      <c r="AM2414" s="11">
        <v>9.8000000000000007</v>
      </c>
      <c r="AN2414" s="28">
        <v>1.1000000000000001</v>
      </c>
      <c r="AO2414" s="28" t="s">
        <v>76</v>
      </c>
      <c r="AP2414" s="29"/>
      <c r="AQ2414" s="30"/>
      <c r="AR2414" s="31"/>
      <c r="AS2414" s="32"/>
      <c r="AT2414" s="33"/>
      <c r="AU2414" s="34"/>
      <c r="AV2414" s="27" t="s">
        <v>62</v>
      </c>
      <c r="AW2414" s="27">
        <v>5625031</v>
      </c>
      <c r="AX2414" s="27" t="s">
        <v>63</v>
      </c>
      <c r="AY2414" s="27"/>
    </row>
    <row r="2415" spans="1:51" ht="24" customHeight="1" x14ac:dyDescent="0.3">
      <c r="A2415" s="22">
        <v>104193</v>
      </c>
      <c r="B2415" s="23" t="str">
        <f>VLOOKUP($A2415,'[1]MAN PROG 2026'!$A$1:$AI$3379,2,FALSE)</f>
        <v>LAVAGGIO E DISINFEZIONE, APPARECCHIO PER</v>
      </c>
      <c r="C2415" s="23" t="str">
        <f>VLOOKUP($A2415,'[1]MAN PROG 2026'!$A$1:$AI$3379,3,FALSE)</f>
        <v>ARJO HOSPITAL EQUIPMENT AB</v>
      </c>
      <c r="D2415" s="23" t="str">
        <f>VLOOKUP($A2415,'[1]MAN PROG 2026'!$A$1:$AI$3379,4,FALSE)</f>
        <v>FD 1610 NINJO</v>
      </c>
      <c r="E2415" s="23" t="str">
        <f>VLOOKUP($A2415,'[1]MAN PROG 2026'!$A$1:$AI$3379,5,FALSE)</f>
        <v>P0659943</v>
      </c>
      <c r="F2415" s="23" t="str">
        <f>VLOOKUP($A2415,'[1]MAN PROG 2026'!$A$1:$AI$3379,6,FALSE)</f>
        <v>SINGOLA</v>
      </c>
      <c r="G2415" s="23">
        <f>VLOOKUP($A2415,'[1]MAN PROG 2026'!$A$1:$AI$3379,7,FALSE)</f>
        <v>104193</v>
      </c>
      <c r="H2415" s="23">
        <f>VLOOKUP($A2415,'[1]MAN PROG 2026'!$A$1:$AI$3379,8,FALSE)</f>
        <v>0</v>
      </c>
      <c r="I2415" s="23" t="str">
        <f>VLOOKUP($A2415,'[1]MAN PROG 2026'!$A$1:$AI$3379,9,FALSE)</f>
        <v>S.PIETRO</v>
      </c>
      <c r="J2415" s="23" t="str">
        <f>VLOOKUP($A2415,'[1]MAN PROG 2026'!$A$1:$AI$3379,10,FALSE)</f>
        <v>B. MENNI</v>
      </c>
      <c r="K2415" s="23" t="str">
        <f>VLOOKUP($A2415,'[1]MAN PROG 2026'!$A$1:$AI$3379,11,FALSE)</f>
        <v>S. CATERINA SOLVENTI</v>
      </c>
      <c r="L2415" s="24" t="str">
        <f>VLOOKUP($A2415,'[1]MAN PROG 2026'!$A$2:$AI$3379,12,FALSE)</f>
        <v>S. CATERINA SOLVENTI</v>
      </c>
      <c r="M2415" s="24" t="str">
        <f>VLOOKUP($A2415,'[1]MAN PROG 2026'!$A$2:$AI$3379,13,FALSE)</f>
        <v>SINGOLA</v>
      </c>
      <c r="N2415" s="24" t="str">
        <f>VLOOKUP($A2415,'[1]MAN PROG 2026'!$A$2:$AI$3379,14,FALSE)</f>
        <v>104193</v>
      </c>
      <c r="O2415" s="24">
        <f>VLOOKUP($A2415,'[1]MAN PROG 2026'!$A$2:$AI$3379,15,FALSE)</f>
        <v>0</v>
      </c>
      <c r="P2415" s="25" t="str">
        <f>VLOOKUP($A2415,'[1]MAN PROG 2026'!$A$2:$AI$3379,20,FALSE)</f>
        <v>NON PREVISTO</v>
      </c>
      <c r="Q2415" s="8"/>
      <c r="R2415" s="26"/>
      <c r="S2415" s="8"/>
      <c r="T2415" s="37"/>
      <c r="U2415" s="27"/>
      <c r="V2415" s="27"/>
      <c r="W2415" s="27"/>
      <c r="X2415" s="27"/>
      <c r="Y2415" s="27"/>
      <c r="Z2415" s="27"/>
      <c r="AA2415" s="27"/>
      <c r="AB2415" s="27"/>
      <c r="AC2415" s="27"/>
      <c r="AD2415" s="27"/>
      <c r="AE2415" s="27"/>
      <c r="AF2415" s="27"/>
      <c r="AG2415" s="9" t="s">
        <v>32</v>
      </c>
      <c r="AH2415" s="27"/>
      <c r="AI2415" s="27"/>
      <c r="AJ2415" s="27"/>
      <c r="AK2415" s="27"/>
      <c r="AL2415" s="27"/>
      <c r="AM2415" s="11"/>
      <c r="AN2415" s="28"/>
      <c r="AO2415" s="28"/>
      <c r="AP2415" s="29"/>
      <c r="AQ2415" s="30"/>
      <c r="AR2415" s="31"/>
      <c r="AS2415" s="32"/>
      <c r="AT2415" s="33"/>
      <c r="AU2415" s="34"/>
      <c r="AV2415" s="27"/>
      <c r="AW2415" s="27"/>
      <c r="AX2415" s="27"/>
      <c r="AY2415" s="27"/>
    </row>
    <row r="2416" spans="1:51" ht="24" customHeight="1" x14ac:dyDescent="0.3">
      <c r="A2416" s="22">
        <v>104194</v>
      </c>
      <c r="B2416" s="23" t="str">
        <f>VLOOKUP($A2416,'[1]MAN PROG 2026'!$A$1:$AI$3379,2,FALSE)</f>
        <v>LAVAGGIO E DISINFEZIONE, APPARECCHIO PER</v>
      </c>
      <c r="C2416" s="23" t="str">
        <f>VLOOKUP($A2416,'[1]MAN PROG 2026'!$A$1:$AI$3379,3,FALSE)</f>
        <v>ARJO HOSPITAL EQUIPMENT AB</v>
      </c>
      <c r="D2416" s="23" t="str">
        <f>VLOOKUP($A2416,'[1]MAN PROG 2026'!$A$1:$AI$3379,4,FALSE)</f>
        <v>FD 1610 NINJO</v>
      </c>
      <c r="E2416" s="23" t="str">
        <f>VLOOKUP($A2416,'[1]MAN PROG 2026'!$A$1:$AI$3379,5,FALSE)</f>
        <v>P0659942</v>
      </c>
      <c r="F2416" s="23" t="str">
        <f>VLOOKUP($A2416,'[1]MAN PROG 2026'!$A$1:$AI$3379,6,FALSE)</f>
        <v>SINGOLA</v>
      </c>
      <c r="G2416" s="23">
        <f>VLOOKUP($A2416,'[1]MAN PROG 2026'!$A$1:$AI$3379,7,FALSE)</f>
        <v>104194</v>
      </c>
      <c r="H2416" s="23">
        <f>VLOOKUP($A2416,'[1]MAN PROG 2026'!$A$1:$AI$3379,8,FALSE)</f>
        <v>0</v>
      </c>
      <c r="I2416" s="23" t="str">
        <f>VLOOKUP($A2416,'[1]MAN PROG 2026'!$A$1:$AI$3379,9,FALSE)</f>
        <v>S.PIETRO</v>
      </c>
      <c r="J2416" s="23" t="str">
        <f>VLOOKUP($A2416,'[1]MAN PROG 2026'!$A$1:$AI$3379,10,FALSE)</f>
        <v>S. G. ANTIDA</v>
      </c>
      <c r="K2416" s="23" t="str">
        <f>VLOOKUP($A2416,'[1]MAN PROG 2026'!$A$1:$AI$3379,11,FALSE)</f>
        <v>S. G. ANTIDA</v>
      </c>
      <c r="L2416" s="24" t="str">
        <f>VLOOKUP($A2416,'[1]MAN PROG 2026'!$A$2:$AI$3379,12,FALSE)</f>
        <v>S. G. ANTIDA</v>
      </c>
      <c r="M2416" s="24" t="str">
        <f>VLOOKUP($A2416,'[1]MAN PROG 2026'!$A$2:$AI$3379,13,FALSE)</f>
        <v>SINGOLA</v>
      </c>
      <c r="N2416" s="24" t="str">
        <f>VLOOKUP($A2416,'[1]MAN PROG 2026'!$A$2:$AI$3379,14,FALSE)</f>
        <v>104194</v>
      </c>
      <c r="O2416" s="24">
        <f>VLOOKUP($A2416,'[1]MAN PROG 2026'!$A$2:$AI$3379,15,FALSE)</f>
        <v>0</v>
      </c>
      <c r="P2416" s="25" t="str">
        <f>VLOOKUP($A2416,'[1]MAN PROG 2026'!$A$2:$AI$3379,20,FALSE)</f>
        <v>NON PREVISTO</v>
      </c>
      <c r="Q2416" s="8"/>
      <c r="R2416" s="26"/>
      <c r="S2416" s="8"/>
      <c r="T2416" s="37"/>
      <c r="U2416" s="27"/>
      <c r="V2416" s="27"/>
      <c r="W2416" s="27"/>
      <c r="X2416" s="27"/>
      <c r="Y2416" s="27"/>
      <c r="Z2416" s="27"/>
      <c r="AA2416" s="27"/>
      <c r="AB2416" s="27"/>
      <c r="AC2416" s="27"/>
      <c r="AD2416" s="27"/>
      <c r="AE2416" s="27"/>
      <c r="AF2416" s="27"/>
      <c r="AG2416" s="9" t="s">
        <v>32</v>
      </c>
      <c r="AH2416" s="27"/>
      <c r="AI2416" s="27"/>
      <c r="AJ2416" s="27"/>
      <c r="AK2416" s="27"/>
      <c r="AL2416" s="27"/>
      <c r="AM2416" s="11"/>
      <c r="AN2416" s="28"/>
      <c r="AO2416" s="28"/>
      <c r="AP2416" s="29"/>
      <c r="AQ2416" s="30"/>
      <c r="AR2416" s="31"/>
      <c r="AS2416" s="32"/>
      <c r="AT2416" s="33"/>
      <c r="AU2416" s="34"/>
      <c r="AV2416" s="27"/>
      <c r="AW2416" s="27"/>
      <c r="AX2416" s="27"/>
      <c r="AY2416" s="27"/>
    </row>
    <row r="2417" spans="1:51" ht="24" customHeight="1" x14ac:dyDescent="0.3">
      <c r="A2417" s="22">
        <v>104195</v>
      </c>
      <c r="B2417" s="23" t="str">
        <f>VLOOKUP($A2417,'[1]MAN PROG 2026'!$A$1:$AI$3379,2,FALSE)</f>
        <v>AMPLIFICATORE DI SEQUENZE NUCLEOTIDICHE</v>
      </c>
      <c r="C2417" s="23" t="str">
        <f>VLOOKUP($A2417,'[1]MAN PROG 2026'!$A$1:$AI$3379,3,FALSE)</f>
        <v>DIASORIN DEUTSCHLAND GMBH</v>
      </c>
      <c r="D2417" s="23" t="str">
        <f>VLOOKUP($A2417,'[1]MAN PROG 2026'!$A$1:$AI$3379,4,FALSE)</f>
        <v>LIAISON MDX</v>
      </c>
      <c r="E2417" s="23" t="str">
        <f>VLOOKUP($A2417,'[1]MAN PROG 2026'!$A$1:$AI$3379,5,FALSE)</f>
        <v>2D0404</v>
      </c>
      <c r="F2417" s="23" t="str">
        <f>VLOOKUP($A2417,'[1]MAN PROG 2026'!$A$1:$AI$3379,6,FALSE)</f>
        <v>SINGOLA</v>
      </c>
      <c r="G2417" s="23">
        <f>VLOOKUP($A2417,'[1]MAN PROG 2026'!$A$1:$AI$3379,7,FALSE)</f>
        <v>104195</v>
      </c>
      <c r="H2417" s="23">
        <f>VLOOKUP($A2417,'[1]MAN PROG 2026'!$A$1:$AI$3379,8,FALSE)</f>
        <v>0</v>
      </c>
      <c r="I2417" s="23" t="str">
        <f>VLOOKUP($A2417,'[1]MAN PROG 2026'!$A$1:$AI$3379,9,FALSE)</f>
        <v>S.PIETRO</v>
      </c>
      <c r="J2417" s="23" t="str">
        <f>VLOOKUP($A2417,'[1]MAN PROG 2026'!$A$1:$AI$3379,10,FALSE)</f>
        <v>LABORATORIO ANALISI</v>
      </c>
      <c r="K2417" s="23" t="str">
        <f>VLOOKUP($A2417,'[1]MAN PROG 2026'!$A$1:$AI$3379,11,FALSE)</f>
        <v>LABORATORIO ANALISI</v>
      </c>
      <c r="L2417" s="24" t="str">
        <f>VLOOKUP($A2417,'[1]MAN PROG 2026'!$A$2:$AI$3379,12,FALSE)</f>
        <v>LABORATORIO ANALISI</v>
      </c>
      <c r="M2417" s="24" t="str">
        <f>VLOOKUP($A2417,'[1]MAN PROG 2026'!$A$2:$AI$3379,13,FALSE)</f>
        <v>SINGOLA</v>
      </c>
      <c r="N2417" s="24">
        <f>VLOOKUP($A2417,'[1]MAN PROG 2026'!$A$2:$AI$3379,14,FALSE)</f>
        <v>104195</v>
      </c>
      <c r="O2417" s="24">
        <f>VLOOKUP($A2417,'[1]MAN PROG 2026'!$A$2:$AI$3379,15,FALSE)</f>
        <v>0</v>
      </c>
      <c r="P2417" s="25" t="str">
        <f>VLOOKUP($A2417,'[1]MAN PROG 2026'!$A$2:$AI$3379,20,FALSE)</f>
        <v>NON PREVISTO</v>
      </c>
      <c r="Q2417" s="8"/>
      <c r="R2417" s="26"/>
      <c r="S2417" s="8"/>
      <c r="T2417" s="37"/>
      <c r="U2417" s="27"/>
      <c r="V2417" s="27"/>
      <c r="W2417" s="27"/>
      <c r="X2417" s="27"/>
      <c r="Y2417" s="27"/>
      <c r="Z2417" s="27"/>
      <c r="AA2417" s="27"/>
      <c r="AB2417" s="27"/>
      <c r="AC2417" s="27"/>
      <c r="AD2417" s="27"/>
      <c r="AE2417" s="27"/>
      <c r="AF2417" s="27"/>
      <c r="AG2417" s="9" t="s">
        <v>32</v>
      </c>
      <c r="AH2417" s="27"/>
      <c r="AI2417" s="27"/>
      <c r="AJ2417" s="27"/>
      <c r="AK2417" s="27"/>
      <c r="AL2417" s="27"/>
      <c r="AM2417" s="11"/>
      <c r="AN2417" s="28"/>
      <c r="AO2417" s="28"/>
      <c r="AP2417" s="29"/>
      <c r="AQ2417" s="30"/>
      <c r="AR2417" s="31"/>
      <c r="AS2417" s="32"/>
      <c r="AT2417" s="33"/>
      <c r="AU2417" s="34"/>
      <c r="AV2417" s="27"/>
      <c r="AW2417" s="27"/>
      <c r="AX2417" s="27"/>
      <c r="AY2417" s="27"/>
    </row>
    <row r="2418" spans="1:51" ht="24" customHeight="1" x14ac:dyDescent="0.3">
      <c r="A2418" s="22">
        <v>104196</v>
      </c>
      <c r="B2418" s="23" t="str">
        <f>VLOOKUP($A2418,'[1]MAN PROG 2026'!$A$1:$AI$3379,2,FALSE)</f>
        <v>OPTOMETRO</v>
      </c>
      <c r="C2418" s="23" t="str">
        <f>VLOOKUP($A2418,'[1]MAN PROG 2026'!$A$1:$AI$3379,3,FALSE)</f>
        <v>SCANDURRA SRL</v>
      </c>
      <c r="D2418" s="23" t="str">
        <f>VLOOKUP($A2418,'[1]MAN PROG 2026'!$A$1:$AI$3379,4,FALSE)</f>
        <v>COMBI+MULTITEST</v>
      </c>
      <c r="E2418" s="23" t="str">
        <f>VLOOKUP($A2418,'[1]MAN PROG 2026'!$A$1:$AI$3379,5,FALSE)</f>
        <v>02320</v>
      </c>
      <c r="F2418" s="23" t="str">
        <f>VLOOKUP($A2418,'[1]MAN PROG 2026'!$A$1:$AI$3379,6,FALSE)</f>
        <v>SINGOLA</v>
      </c>
      <c r="G2418" s="23">
        <f>VLOOKUP($A2418,'[1]MAN PROG 2026'!$A$1:$AI$3379,7,FALSE)</f>
        <v>104196</v>
      </c>
      <c r="H2418" s="23">
        <f>VLOOKUP($A2418,'[1]MAN PROG 2026'!$A$1:$AI$3379,8,FALSE)</f>
        <v>0</v>
      </c>
      <c r="I2418" s="23" t="str">
        <f>VLOOKUP($A2418,'[1]MAN PROG 2026'!$A$1:$AI$3379,9,FALSE)</f>
        <v>S.PIETRO</v>
      </c>
      <c r="J2418" s="23" t="str">
        <f>VLOOKUP($A2418,'[1]MAN PROG 2026'!$A$1:$AI$3379,10,FALSE)</f>
        <v>AMB. OCULISTICA</v>
      </c>
      <c r="K2418" s="23" t="str">
        <f>VLOOKUP($A2418,'[1]MAN PROG 2026'!$A$1:$AI$3379,11,FALSE)</f>
        <v>AMB. OCULISTICA</v>
      </c>
      <c r="L2418" s="24" t="str">
        <f>VLOOKUP($A2418,'[1]MAN PROG 2026'!$A$2:$AI$3379,12,FALSE)</f>
        <v>NON TROVATO</v>
      </c>
      <c r="M2418" s="24">
        <f>VLOOKUP($A2418,'[1]MAN PROG 2026'!$A$2:$AI$3379,13,FALSE)</f>
        <v>0</v>
      </c>
      <c r="N2418" s="24">
        <f>VLOOKUP($A2418,'[1]MAN PROG 2026'!$A$2:$AI$3379,14,FALSE)</f>
        <v>0</v>
      </c>
      <c r="O2418" s="24">
        <f>VLOOKUP($A2418,'[1]MAN PROG 2026'!$A$2:$AI$3379,15,FALSE)</f>
        <v>0</v>
      </c>
      <c r="P2418" s="25" t="str">
        <f>VLOOKUP($A2418,'[1]MAN PROG 2026'!$A$2:$AI$3379,20,FALSE)</f>
        <v>DA FARE</v>
      </c>
      <c r="Q2418" s="8"/>
      <c r="R2418" s="26"/>
      <c r="S2418" s="8"/>
      <c r="T2418" s="37"/>
      <c r="U2418" s="27"/>
      <c r="V2418" s="27"/>
      <c r="W2418" s="27"/>
      <c r="X2418" s="27"/>
      <c r="Y2418" s="27"/>
      <c r="Z2418" s="27"/>
      <c r="AA2418" s="27"/>
      <c r="AB2418" s="27"/>
      <c r="AC2418" s="27"/>
      <c r="AD2418" s="27"/>
      <c r="AE2418" s="27"/>
      <c r="AF2418" s="27"/>
      <c r="AG2418" s="9" t="s">
        <v>32</v>
      </c>
      <c r="AH2418" s="27"/>
      <c r="AI2418" s="27"/>
      <c r="AJ2418" s="27"/>
      <c r="AK2418" s="27"/>
      <c r="AL2418" s="27"/>
      <c r="AM2418" s="11"/>
      <c r="AN2418" s="28"/>
      <c r="AO2418" s="28"/>
      <c r="AP2418" s="29"/>
      <c r="AQ2418" s="30"/>
      <c r="AR2418" s="31"/>
      <c r="AS2418" s="32"/>
      <c r="AT2418" s="33"/>
      <c r="AU2418" s="34"/>
      <c r="AV2418" s="27"/>
      <c r="AW2418" s="27"/>
      <c r="AX2418" s="27"/>
      <c r="AY2418" s="27"/>
    </row>
    <row r="2419" spans="1:51" ht="24" customHeight="1" x14ac:dyDescent="0.3">
      <c r="A2419" s="22">
        <v>104197</v>
      </c>
      <c r="B2419" s="23" t="str">
        <f>VLOOKUP($A2419,'[1]MAN PROG 2026'!$A$1:$AI$3379,2,FALSE)</f>
        <v>ANALIZZATORE GRUPPO SANGUIGNO</v>
      </c>
      <c r="C2419" s="23" t="str">
        <f>VLOOKUP($A2419,'[1]MAN PROG 2026'!$A$1:$AI$3379,3,FALSE)</f>
        <v>JOHNSON &amp; JOHNSON ORTHO</v>
      </c>
      <c r="D2419" s="23" t="str">
        <f>VLOOKUP($A2419,'[1]MAN PROG 2026'!$A$1:$AI$3379,4,FALSE)</f>
        <v>ORTHO VISION</v>
      </c>
      <c r="E2419" s="23">
        <f>VLOOKUP($A2419,'[1]MAN PROG 2026'!$A$1:$AI$3379,5,FALSE)</f>
        <v>60004884</v>
      </c>
      <c r="F2419" s="23" t="str">
        <f>VLOOKUP($A2419,'[1]MAN PROG 2026'!$A$1:$AI$3379,6,FALSE)</f>
        <v>SINGOLA</v>
      </c>
      <c r="G2419" s="23">
        <f>VLOOKUP($A2419,'[1]MAN PROG 2026'!$A$1:$AI$3379,7,FALSE)</f>
        <v>104197</v>
      </c>
      <c r="H2419" s="23">
        <f>VLOOKUP($A2419,'[1]MAN PROG 2026'!$A$1:$AI$3379,8,FALSE)</f>
        <v>0</v>
      </c>
      <c r="I2419" s="23" t="str">
        <f>VLOOKUP($A2419,'[1]MAN PROG 2026'!$A$1:$AI$3379,9,FALSE)</f>
        <v>S.PIETRO</v>
      </c>
      <c r="J2419" s="23" t="str">
        <f>VLOOKUP($A2419,'[1]MAN PROG 2026'!$A$1:$AI$3379,10,FALSE)</f>
        <v>CENTRO TRASFUSIONALE: EMOCOMPONENTI</v>
      </c>
      <c r="K2419" s="23" t="str">
        <f>VLOOKUP($A2419,'[1]MAN PROG 2026'!$A$1:$AI$3379,11,FALSE)</f>
        <v>CENTRO TRASFUSIONALE: EMOCOMPONENTI</v>
      </c>
      <c r="L2419" s="24" t="str">
        <f>VLOOKUP($A2419,'[1]MAN PROG 2026'!$A$2:$AI$3379,12,FALSE)</f>
        <v>CENTRO TRASFUSIONALE: EMOCOMPONENTI</v>
      </c>
      <c r="M2419" s="24" t="str">
        <f>VLOOKUP($A2419,'[1]MAN PROG 2026'!$A$2:$AI$3379,13,FALSE)</f>
        <v>SINGOLA</v>
      </c>
      <c r="N2419" s="24">
        <f>VLOOKUP($A2419,'[1]MAN PROG 2026'!$A$2:$AI$3379,14,FALSE)</f>
        <v>104197</v>
      </c>
      <c r="O2419" s="24">
        <f>VLOOKUP($A2419,'[1]MAN PROG 2026'!$A$2:$AI$3379,15,FALSE)</f>
        <v>0</v>
      </c>
      <c r="P2419" s="25" t="str">
        <f>VLOOKUP($A2419,'[1]MAN PROG 2026'!$A$2:$AI$3379,20,FALSE)</f>
        <v>DA FARE</v>
      </c>
      <c r="Q2419" s="9">
        <v>4197</v>
      </c>
      <c r="R2419" s="26">
        <v>46189</v>
      </c>
      <c r="S2419" s="8" t="s">
        <v>53</v>
      </c>
      <c r="T2419" s="37"/>
      <c r="U2419" s="27" t="s">
        <v>55</v>
      </c>
      <c r="V2419" s="27" t="s">
        <v>55</v>
      </c>
      <c r="W2419" s="27" t="s">
        <v>55</v>
      </c>
      <c r="X2419" s="27" t="s">
        <v>55</v>
      </c>
      <c r="Y2419" s="27" t="s">
        <v>55</v>
      </c>
      <c r="Z2419" s="27" t="s">
        <v>55</v>
      </c>
      <c r="AA2419" s="27" t="s">
        <v>55</v>
      </c>
      <c r="AB2419" s="27" t="s">
        <v>57</v>
      </c>
      <c r="AC2419" s="27" t="s">
        <v>61</v>
      </c>
      <c r="AD2419" s="27" t="s">
        <v>200</v>
      </c>
      <c r="AE2419" s="67" t="s">
        <v>60</v>
      </c>
      <c r="AF2419" s="27">
        <v>0.114</v>
      </c>
      <c r="AG2419" s="9" t="s">
        <v>32</v>
      </c>
      <c r="AH2419" s="27" t="s">
        <v>70</v>
      </c>
      <c r="AI2419" s="27" t="s">
        <v>70</v>
      </c>
      <c r="AJ2419" s="27" t="s">
        <v>61</v>
      </c>
      <c r="AK2419" s="27" t="s">
        <v>61</v>
      </c>
      <c r="AL2419" s="27" t="s">
        <v>61</v>
      </c>
      <c r="AM2419" s="11">
        <v>20.100000000000001</v>
      </c>
      <c r="AN2419" s="28"/>
      <c r="AO2419" s="28"/>
      <c r="AP2419" s="29"/>
      <c r="AQ2419" s="30"/>
      <c r="AR2419" s="31"/>
      <c r="AS2419" s="32"/>
      <c r="AT2419" s="33"/>
      <c r="AU2419" s="34"/>
      <c r="AV2419" s="27" t="s">
        <v>62</v>
      </c>
      <c r="AW2419" s="27">
        <v>5625031</v>
      </c>
      <c r="AX2419" s="27" t="s">
        <v>63</v>
      </c>
      <c r="AY2419" s="27"/>
    </row>
    <row r="2420" spans="1:51" ht="24" customHeight="1" x14ac:dyDescent="0.3">
      <c r="A2420" s="22">
        <v>104198</v>
      </c>
      <c r="B2420" s="23" t="str">
        <f>VLOOKUP($A2420,'[1]MAN PROG 2026'!$A$1:$AI$3379,2,FALSE)</f>
        <v>DEFIBRILLATORE</v>
      </c>
      <c r="C2420" s="23" t="str">
        <f>VLOOKUP($A2420,'[1]MAN PROG 2026'!$A$1:$AI$3379,3,FALSE)</f>
        <v>MINDRAY CO LTD</v>
      </c>
      <c r="D2420" s="23" t="str">
        <f>VLOOKUP($A2420,'[1]MAN PROG 2026'!$A$1:$AI$3379,4,FALSE)</f>
        <v>BENEHEART D3</v>
      </c>
      <c r="E2420" s="23">
        <f>VLOOKUP($A2420,'[1]MAN PROG 2026'!$A$1:$AI$3379,5,FALSE)</f>
        <v>60004884</v>
      </c>
      <c r="F2420" s="23" t="str">
        <f>VLOOKUP($A2420,'[1]MAN PROG 2026'!$A$1:$AI$3379,6,FALSE)</f>
        <v>SINGOLA</v>
      </c>
      <c r="G2420" s="23">
        <f>VLOOKUP($A2420,'[1]MAN PROG 2026'!$A$1:$AI$3379,7,FALSE)</f>
        <v>104198</v>
      </c>
      <c r="H2420" s="23">
        <f>VLOOKUP($A2420,'[1]MAN PROG 2026'!$A$1:$AI$3379,8,FALSE)</f>
        <v>0</v>
      </c>
      <c r="I2420" s="23" t="str">
        <f>VLOOKUP($A2420,'[1]MAN PROG 2026'!$A$1:$AI$3379,9,FALSE)</f>
        <v>S.PIETRO</v>
      </c>
      <c r="J2420" s="23" t="str">
        <f>VLOOKUP($A2420,'[1]MAN PROG 2026'!$A$1:$AI$3379,10,FALSE)</f>
        <v>RIANIMAZIONE</v>
      </c>
      <c r="K2420" s="23" t="str">
        <f>VLOOKUP($A2420,'[1]MAN PROG 2026'!$A$1:$AI$3379,11,FALSE)</f>
        <v>RIANIMAZIONE</v>
      </c>
      <c r="L2420" s="24" t="str">
        <f>VLOOKUP($A2420,'[1]MAN PROG 2026'!$A$2:$AI$3379,12,FALSE)</f>
        <v>RIANIMAZIONE</v>
      </c>
      <c r="M2420" s="24" t="str">
        <f>VLOOKUP($A2420,'[1]MAN PROG 2026'!$A$2:$AI$3379,13,FALSE)</f>
        <v>SINGOLA</v>
      </c>
      <c r="N2420" s="24">
        <f>VLOOKUP($A2420,'[1]MAN PROG 2026'!$A$2:$AI$3379,14,FALSE)</f>
        <v>104198</v>
      </c>
      <c r="O2420" s="24">
        <f>VLOOKUP($A2420,'[1]MAN PROG 2026'!$A$2:$AI$3379,15,FALSE)</f>
        <v>0</v>
      </c>
      <c r="P2420" s="25" t="str">
        <f>VLOOKUP($A2420,'[1]MAN PROG 2026'!$A$2:$AI$3379,20,FALSE)</f>
        <v>DA FARE</v>
      </c>
      <c r="Q2420" s="9">
        <v>4198</v>
      </c>
      <c r="R2420" s="26">
        <v>46210</v>
      </c>
      <c r="S2420" s="8" t="s">
        <v>103</v>
      </c>
      <c r="T2420" s="37"/>
      <c r="U2420" s="27" t="s">
        <v>55</v>
      </c>
      <c r="V2420" s="27" t="s">
        <v>56</v>
      </c>
      <c r="W2420" s="27" t="s">
        <v>55</v>
      </c>
      <c r="X2420" s="27" t="s">
        <v>55</v>
      </c>
      <c r="Y2420" s="27" t="s">
        <v>55</v>
      </c>
      <c r="Z2420" s="27" t="s">
        <v>55</v>
      </c>
      <c r="AA2420" s="27" t="s">
        <v>55</v>
      </c>
      <c r="AB2420" s="27" t="s">
        <v>57</v>
      </c>
      <c r="AC2420" s="27" t="s">
        <v>67</v>
      </c>
      <c r="AD2420" s="27" t="s">
        <v>173</v>
      </c>
      <c r="AE2420" s="27" t="s">
        <v>1010</v>
      </c>
      <c r="AF2420" s="27" t="s">
        <v>1011</v>
      </c>
      <c r="AG2420" s="9" t="s">
        <v>32</v>
      </c>
      <c r="AH2420" s="27" t="s">
        <v>70</v>
      </c>
      <c r="AI2420" s="27" t="s">
        <v>70</v>
      </c>
      <c r="AJ2420" s="27" t="s">
        <v>61</v>
      </c>
      <c r="AK2420" s="27" t="s">
        <v>70</v>
      </c>
      <c r="AL2420" s="27" t="s">
        <v>70</v>
      </c>
      <c r="AM2420" s="11">
        <v>42.5</v>
      </c>
      <c r="AN2420" s="28">
        <v>10.4</v>
      </c>
      <c r="AO2420" s="28" t="s">
        <v>71</v>
      </c>
      <c r="AP2420" s="29">
        <v>35.5</v>
      </c>
      <c r="AQ2420" s="30" t="s">
        <v>79</v>
      </c>
      <c r="AR2420" s="31"/>
      <c r="AS2420" s="32"/>
      <c r="AT2420" s="33"/>
      <c r="AU2420" s="34"/>
      <c r="AV2420" s="27" t="s">
        <v>62</v>
      </c>
      <c r="AW2420" s="27">
        <v>5625031</v>
      </c>
      <c r="AX2420" s="27" t="s">
        <v>63</v>
      </c>
      <c r="AY2420" s="27"/>
    </row>
    <row r="2421" spans="1:51" ht="24" customHeight="1" x14ac:dyDescent="0.3">
      <c r="A2421" s="22">
        <v>104199</v>
      </c>
      <c r="B2421" s="23" t="str">
        <f>VLOOKUP($A2421,'[1]MAN PROG 2026'!$A$1:$AI$3379,2,FALSE)</f>
        <v>STAZIONE DI RICARICA BATTERIE</v>
      </c>
      <c r="C2421" s="23" t="str">
        <f>VLOOKUP($A2421,'[1]MAN PROG 2026'!$A$1:$AI$3379,3,FALSE)</f>
        <v>STRYKER CORP</v>
      </c>
      <c r="D2421" s="23" t="str">
        <f>VLOOKUP($A2421,'[1]MAN PROG 2026'!$A$1:$AI$3379,4,FALSE)</f>
        <v>7110120000 E</v>
      </c>
      <c r="E2421" s="23">
        <f>VLOOKUP($A2421,'[1]MAN PROG 2026'!$A$1:$AI$3379,5,FALSE)</f>
        <v>60004884</v>
      </c>
      <c r="F2421" s="23" t="str">
        <f>VLOOKUP($A2421,'[1]MAN PROG 2026'!$A$1:$AI$3379,6,FALSE)</f>
        <v>PRINCIPALE</v>
      </c>
      <c r="G2421" s="23">
        <f>VLOOKUP($A2421,'[1]MAN PROG 2026'!$A$1:$AI$3379,7,FALSE)</f>
        <v>104199</v>
      </c>
      <c r="H2421" s="23">
        <f>VLOOKUP($A2421,'[1]MAN PROG 2026'!$A$1:$AI$3379,8,FALSE)</f>
        <v>0</v>
      </c>
      <c r="I2421" s="23" t="str">
        <f>VLOOKUP($A2421,'[1]MAN PROG 2026'!$A$1:$AI$3379,9,FALSE)</f>
        <v>S.PIETRO</v>
      </c>
      <c r="J2421" s="23" t="str">
        <f>VLOOKUP($A2421,'[1]MAN PROG 2026'!$A$1:$AI$3379,10,FALSE)</f>
        <v>BLOCCO OPERATORIO NUOVO/ORT.VASC.</v>
      </c>
      <c r="K2421" s="23" t="str">
        <f>VLOOKUP($A2421,'[1]MAN PROG 2026'!$A$1:$AI$3379,11,FALSE)</f>
        <v>BLOCCO OPERATORIO NUOVO/ORT.VASC.</v>
      </c>
      <c r="L2421" s="24" t="str">
        <f>VLOOKUP($A2421,'[1]MAN PROG 2026'!$A$2:$AI$3379,12,FALSE)</f>
        <v>BLOCCO OPERATORIO NUOVO/ORT.VASC.</v>
      </c>
      <c r="M2421" s="24" t="str">
        <f>VLOOKUP($A2421,'[1]MAN PROG 2026'!$A$2:$AI$3379,13,FALSE)</f>
        <v>PRINCIPALE</v>
      </c>
      <c r="N2421" s="24" t="str">
        <f>VLOOKUP($A2421,'[1]MAN PROG 2026'!$A$2:$AI$3379,14,FALSE)</f>
        <v>104199</v>
      </c>
      <c r="O2421" s="24">
        <f>VLOOKUP($A2421,'[1]MAN PROG 2026'!$A$2:$AI$3379,15,FALSE)</f>
        <v>0</v>
      </c>
      <c r="P2421" s="25" t="str">
        <f>VLOOKUP($A2421,'[1]MAN PROG 2026'!$A$2:$AI$3379,20,FALSE)</f>
        <v>DA FARE</v>
      </c>
      <c r="Q2421" s="8" t="s">
        <v>1012</v>
      </c>
      <c r="R2421" s="26">
        <v>46276</v>
      </c>
      <c r="S2421" s="8" t="s">
        <v>53</v>
      </c>
      <c r="T2421" s="37"/>
      <c r="U2421" s="27" t="s">
        <v>55</v>
      </c>
      <c r="V2421" s="27" t="s">
        <v>56</v>
      </c>
      <c r="W2421" s="27" t="s">
        <v>55</v>
      </c>
      <c r="X2421" s="27" t="s">
        <v>55</v>
      </c>
      <c r="Y2421" s="27" t="s">
        <v>55</v>
      </c>
      <c r="Z2421" s="27" t="s">
        <v>55</v>
      </c>
      <c r="AA2421" s="27" t="s">
        <v>55</v>
      </c>
      <c r="AB2421" s="27" t="s">
        <v>57</v>
      </c>
      <c r="AC2421" s="27" t="s">
        <v>58</v>
      </c>
      <c r="AD2421" s="27" t="s">
        <v>136</v>
      </c>
      <c r="AE2421" s="27" t="s">
        <v>68</v>
      </c>
      <c r="AF2421" s="27" t="s">
        <v>1013</v>
      </c>
      <c r="AG2421" s="9" t="s">
        <v>32</v>
      </c>
      <c r="AH2421" s="27" t="s">
        <v>70</v>
      </c>
      <c r="AI2421" s="27" t="s">
        <v>70</v>
      </c>
      <c r="AJ2421" s="27" t="s">
        <v>61</v>
      </c>
      <c r="AK2421" s="27" t="s">
        <v>61</v>
      </c>
      <c r="AL2421" s="27" t="s">
        <v>61</v>
      </c>
      <c r="AM2421" s="11">
        <v>81.900000000000006</v>
      </c>
      <c r="AN2421" s="28" t="s">
        <v>61</v>
      </c>
      <c r="AO2421" s="28"/>
      <c r="AP2421" s="29"/>
      <c r="AQ2421" s="30"/>
      <c r="AR2421" s="31"/>
      <c r="AS2421" s="32"/>
      <c r="AT2421" s="33"/>
      <c r="AU2421" s="34"/>
      <c r="AV2421" s="27" t="s">
        <v>62</v>
      </c>
      <c r="AW2421" s="27">
        <v>5625031</v>
      </c>
      <c r="AX2421" s="27" t="s">
        <v>63</v>
      </c>
      <c r="AY2421" s="27"/>
    </row>
    <row r="2422" spans="1:51" ht="24" customHeight="1" x14ac:dyDescent="0.3">
      <c r="A2422" s="22">
        <v>104207</v>
      </c>
      <c r="B2422" s="23" t="str">
        <f>VLOOKUP($A2422,'[1]MAN PROG 2026'!$A$1:$AI$3379,2,FALSE)</f>
        <v>VENTILATORE POLMONARE PER USO OSPEDALIERO</v>
      </c>
      <c r="C2422" s="23" t="str">
        <f>VLOOKUP($A2422,'[1]MAN PROG 2026'!$A$1:$AI$3379,3,FALSE)</f>
        <v>HAMILTON BONADUZ AG</v>
      </c>
      <c r="D2422" s="23" t="str">
        <f>VLOOKUP($A2422,'[1]MAN PROG 2026'!$A$1:$AI$3379,4,FALSE)</f>
        <v>C1</v>
      </c>
      <c r="E2422" s="23">
        <f>VLOOKUP($A2422,'[1]MAN PROG 2026'!$A$1:$AI$3379,5,FALSE)</f>
        <v>1878</v>
      </c>
      <c r="F2422" s="23" t="str">
        <f>VLOOKUP($A2422,'[1]MAN PROG 2026'!$A$1:$AI$3379,6,FALSE)</f>
        <v>SINGOLA</v>
      </c>
      <c r="G2422" s="23">
        <f>VLOOKUP($A2422,'[1]MAN PROG 2026'!$A$1:$AI$3379,7,FALSE)</f>
        <v>104207</v>
      </c>
      <c r="H2422" s="23">
        <f>VLOOKUP($A2422,'[1]MAN PROG 2026'!$A$1:$AI$3379,8,FALSE)</f>
        <v>0</v>
      </c>
      <c r="I2422" s="23" t="str">
        <f>VLOOKUP($A2422,'[1]MAN PROG 2026'!$A$1:$AI$3379,9,FALSE)</f>
        <v>S.PIETRO</v>
      </c>
      <c r="J2422" s="23" t="str">
        <f>VLOOKUP($A2422,'[1]MAN PROG 2026'!$A$1:$AI$3379,10,FALSE)</f>
        <v>PRONTO SOCCORSO</v>
      </c>
      <c r="K2422" s="23" t="str">
        <f>VLOOKUP($A2422,'[1]MAN PROG 2026'!$A$1:$AI$3379,11,FALSE)</f>
        <v>PRONTO SOCCORSO</v>
      </c>
      <c r="L2422" s="24" t="str">
        <f>VLOOKUP($A2422,'[1]MAN PROG 2026'!$A$2:$AI$3379,12,FALSE)</f>
        <v>PRONTO SOCCORSO</v>
      </c>
      <c r="M2422" s="24" t="str">
        <f>VLOOKUP($A2422,'[1]MAN PROG 2026'!$A$2:$AI$3379,13,FALSE)</f>
        <v>SINGOLA</v>
      </c>
      <c r="N2422" s="24" t="str">
        <f>VLOOKUP($A2422,'[1]MAN PROG 2026'!$A$2:$AI$3379,14,FALSE)</f>
        <v>104207</v>
      </c>
      <c r="O2422" s="24">
        <f>VLOOKUP($A2422,'[1]MAN PROG 2026'!$A$2:$AI$3379,15,FALSE)</f>
        <v>0</v>
      </c>
      <c r="P2422" s="25" t="str">
        <f>VLOOKUP($A2422,'[1]MAN PROG 2026'!$A$2:$AI$3379,20,FALSE)</f>
        <v>DA FARE</v>
      </c>
      <c r="Q2422" s="8" t="s">
        <v>1014</v>
      </c>
      <c r="R2422" s="26">
        <v>46262</v>
      </c>
      <c r="S2422" s="8" t="s">
        <v>53</v>
      </c>
      <c r="T2422" s="37"/>
      <c r="U2422" s="27" t="s">
        <v>55</v>
      </c>
      <c r="V2422" s="27" t="s">
        <v>56</v>
      </c>
      <c r="W2422" s="27" t="s">
        <v>55</v>
      </c>
      <c r="X2422" s="27" t="s">
        <v>55</v>
      </c>
      <c r="Y2422" s="27" t="s">
        <v>55</v>
      </c>
      <c r="Z2422" s="27" t="s">
        <v>55</v>
      </c>
      <c r="AA2422" s="27" t="s">
        <v>55</v>
      </c>
      <c r="AB2422" s="27" t="s">
        <v>66</v>
      </c>
      <c r="AC2422" s="27" t="s">
        <v>58</v>
      </c>
      <c r="AD2422" s="27" t="s">
        <v>393</v>
      </c>
      <c r="AE2422" s="27" t="s">
        <v>88</v>
      </c>
      <c r="AF2422" s="27" t="s">
        <v>61</v>
      </c>
      <c r="AG2422" s="9" t="s">
        <v>32</v>
      </c>
      <c r="AH2422" s="27" t="s">
        <v>61</v>
      </c>
      <c r="AI2422" s="27" t="s">
        <v>70</v>
      </c>
      <c r="AJ2422" s="27" t="s">
        <v>70</v>
      </c>
      <c r="AK2422" s="27" t="s">
        <v>61</v>
      </c>
      <c r="AL2422" s="27" t="s">
        <v>61</v>
      </c>
      <c r="AM2422" s="11">
        <v>55.6</v>
      </c>
      <c r="AN2422" s="28">
        <v>3.2</v>
      </c>
      <c r="AO2422" s="28" t="s">
        <v>91</v>
      </c>
      <c r="AP2422" s="29"/>
      <c r="AQ2422" s="30"/>
      <c r="AR2422" s="31"/>
      <c r="AS2422" s="32"/>
      <c r="AT2422" s="33"/>
      <c r="AU2422" s="34"/>
      <c r="AV2422" s="27" t="s">
        <v>62</v>
      </c>
      <c r="AW2422" s="27">
        <v>5625031</v>
      </c>
      <c r="AX2422" s="27" t="s">
        <v>63</v>
      </c>
      <c r="AY2422" s="27"/>
    </row>
    <row r="2423" spans="1:51" ht="24" customHeight="1" x14ac:dyDescent="0.3">
      <c r="A2423" s="22">
        <v>104208</v>
      </c>
      <c r="B2423" s="23" t="str">
        <f>VLOOKUP($A2423,'[1]MAN PROG 2026'!$A$1:$AI$3379,2,FALSE)</f>
        <v>VENTILATORE POLMONARE PER USO OSPEDALIERO</v>
      </c>
      <c r="C2423" s="23" t="str">
        <f>VLOOKUP($A2423,'[1]MAN PROG 2026'!$A$1:$AI$3379,3,FALSE)</f>
        <v>HAMILTON BONADUZ AG</v>
      </c>
      <c r="D2423" s="23" t="str">
        <f>VLOOKUP($A2423,'[1]MAN PROG 2026'!$A$1:$AI$3379,4,FALSE)</f>
        <v>C1</v>
      </c>
      <c r="E2423" s="23">
        <f>VLOOKUP($A2423,'[1]MAN PROG 2026'!$A$1:$AI$3379,5,FALSE)</f>
        <v>1466</v>
      </c>
      <c r="F2423" s="23" t="str">
        <f>VLOOKUP($A2423,'[1]MAN PROG 2026'!$A$1:$AI$3379,6,FALSE)</f>
        <v>SINGOLA</v>
      </c>
      <c r="G2423" s="23">
        <f>VLOOKUP($A2423,'[1]MAN PROG 2026'!$A$1:$AI$3379,7,FALSE)</f>
        <v>104208</v>
      </c>
      <c r="H2423" s="23">
        <f>VLOOKUP($A2423,'[1]MAN PROG 2026'!$A$1:$AI$3379,8,FALSE)</f>
        <v>0</v>
      </c>
      <c r="I2423" s="23" t="str">
        <f>VLOOKUP($A2423,'[1]MAN PROG 2026'!$A$1:$AI$3379,9,FALSE)</f>
        <v>S.PIETRO</v>
      </c>
      <c r="J2423" s="23" t="str">
        <f>VLOOKUP($A2423,'[1]MAN PROG 2026'!$A$1:$AI$3379,10,FALSE)</f>
        <v>PRONTO SOCCORSO</v>
      </c>
      <c r="K2423" s="23" t="str">
        <f>VLOOKUP($A2423,'[1]MAN PROG 2026'!$A$1:$AI$3379,11,FALSE)</f>
        <v>PRONTO SOCCORSO</v>
      </c>
      <c r="L2423" s="24" t="str">
        <f>VLOOKUP($A2423,'[1]MAN PROG 2026'!$A$2:$AI$3379,12,FALSE)</f>
        <v>PRONTO SOCCORSO</v>
      </c>
      <c r="M2423" s="24" t="str">
        <f>VLOOKUP($A2423,'[1]MAN PROG 2026'!$A$2:$AI$3379,13,FALSE)</f>
        <v>SINGOLA</v>
      </c>
      <c r="N2423" s="24">
        <f>VLOOKUP($A2423,'[1]MAN PROG 2026'!$A$2:$AI$3379,14,FALSE)</f>
        <v>104208</v>
      </c>
      <c r="O2423" s="24">
        <f>VLOOKUP($A2423,'[1]MAN PROG 2026'!$A$2:$AI$3379,15,FALSE)</f>
        <v>0</v>
      </c>
      <c r="P2423" s="25" t="str">
        <f>VLOOKUP($A2423,'[1]MAN PROG 2026'!$A$2:$AI$3379,20,FALSE)</f>
        <v>DA FARE</v>
      </c>
      <c r="Q2423" s="8" t="s">
        <v>1015</v>
      </c>
      <c r="R2423" s="26">
        <v>46262</v>
      </c>
      <c r="S2423" s="8" t="s">
        <v>53</v>
      </c>
      <c r="T2423" s="37"/>
      <c r="U2423" s="27" t="s">
        <v>55</v>
      </c>
      <c r="V2423" s="27" t="s">
        <v>56</v>
      </c>
      <c r="W2423" s="27" t="s">
        <v>55</v>
      </c>
      <c r="X2423" s="27" t="s">
        <v>55</v>
      </c>
      <c r="Y2423" s="27" t="s">
        <v>55</v>
      </c>
      <c r="Z2423" s="27" t="s">
        <v>55</v>
      </c>
      <c r="AA2423" s="27" t="s">
        <v>55</v>
      </c>
      <c r="AB2423" s="27" t="s">
        <v>66</v>
      </c>
      <c r="AC2423" s="27" t="s">
        <v>58</v>
      </c>
      <c r="AD2423" s="27" t="s">
        <v>104</v>
      </c>
      <c r="AE2423" s="27" t="s">
        <v>88</v>
      </c>
      <c r="AF2423" s="27" t="s">
        <v>61</v>
      </c>
      <c r="AG2423" s="9" t="s">
        <v>32</v>
      </c>
      <c r="AH2423" s="27" t="s">
        <v>61</v>
      </c>
      <c r="AI2423" s="27" t="s">
        <v>70</v>
      </c>
      <c r="AJ2423" s="27" t="s">
        <v>70</v>
      </c>
      <c r="AK2423" s="27" t="s">
        <v>61</v>
      </c>
      <c r="AL2423" s="27" t="s">
        <v>61</v>
      </c>
      <c r="AM2423" s="11">
        <v>7.8</v>
      </c>
      <c r="AN2423" s="28" t="s">
        <v>61</v>
      </c>
      <c r="AO2423" s="28"/>
      <c r="AP2423" s="29"/>
      <c r="AQ2423" s="30"/>
      <c r="AR2423" s="31"/>
      <c r="AS2423" s="32"/>
      <c r="AT2423" s="33"/>
      <c r="AU2423" s="34"/>
      <c r="AV2423" s="27" t="s">
        <v>62</v>
      </c>
      <c r="AW2423" s="27">
        <v>5625031</v>
      </c>
      <c r="AX2423" s="27" t="s">
        <v>63</v>
      </c>
      <c r="AY2423" s="27"/>
    </row>
    <row r="2424" spans="1:51" ht="24" customHeight="1" x14ac:dyDescent="0.3">
      <c r="A2424" s="22">
        <v>104209</v>
      </c>
      <c r="B2424" s="23" t="str">
        <f>VLOOKUP($A2424,'[1]MAN PROG 2026'!$A$1:$AI$3379,2,FALSE)</f>
        <v>VENTILATORE POLMONARE PER USO OSPEDALIERO</v>
      </c>
      <c r="C2424" s="23" t="str">
        <f>VLOOKUP($A2424,'[1]MAN PROG 2026'!$A$1:$AI$3379,3,FALSE)</f>
        <v>HAMILTON BONADUZ AG</v>
      </c>
      <c r="D2424" s="23" t="str">
        <f>VLOOKUP($A2424,'[1]MAN PROG 2026'!$A$1:$AI$3379,4,FALSE)</f>
        <v>C1</v>
      </c>
      <c r="E2424" s="23">
        <f>VLOOKUP($A2424,'[1]MAN PROG 2026'!$A$1:$AI$3379,5,FALSE)</f>
        <v>1300</v>
      </c>
      <c r="F2424" s="23" t="str">
        <f>VLOOKUP($A2424,'[1]MAN PROG 2026'!$A$1:$AI$3379,6,FALSE)</f>
        <v>SINGOLA</v>
      </c>
      <c r="G2424" s="23">
        <f>VLOOKUP($A2424,'[1]MAN PROG 2026'!$A$1:$AI$3379,7,FALSE)</f>
        <v>104209</v>
      </c>
      <c r="H2424" s="23">
        <f>VLOOKUP($A2424,'[1]MAN PROG 2026'!$A$1:$AI$3379,8,FALSE)</f>
        <v>0</v>
      </c>
      <c r="I2424" s="23" t="str">
        <f>VLOOKUP($A2424,'[1]MAN PROG 2026'!$A$1:$AI$3379,9,FALSE)</f>
        <v>S.PIETRO</v>
      </c>
      <c r="J2424" s="23" t="str">
        <f>VLOOKUP($A2424,'[1]MAN PROG 2026'!$A$1:$AI$3379,10,FALSE)</f>
        <v>RIANIMAZIONE</v>
      </c>
      <c r="K2424" s="23" t="str">
        <f>VLOOKUP($A2424,'[1]MAN PROG 2026'!$A$1:$AI$3379,11,FALSE)</f>
        <v>RIANIMAZIONE</v>
      </c>
      <c r="L2424" s="24" t="str">
        <f>VLOOKUP($A2424,'[1]MAN PROG 2026'!$A$2:$AI$3379,12,FALSE)</f>
        <v>RIANIMAZIONE</v>
      </c>
      <c r="M2424" s="24" t="str">
        <f>VLOOKUP($A2424,'[1]MAN PROG 2026'!$A$2:$AI$3379,13,FALSE)</f>
        <v>SINGOLA</v>
      </c>
      <c r="N2424" s="24">
        <f>VLOOKUP($A2424,'[1]MAN PROG 2026'!$A$2:$AI$3379,14,FALSE)</f>
        <v>104209</v>
      </c>
      <c r="O2424" s="24">
        <f>VLOOKUP($A2424,'[1]MAN PROG 2026'!$A$2:$AI$3379,15,FALSE)</f>
        <v>0</v>
      </c>
      <c r="P2424" s="25" t="str">
        <f>VLOOKUP($A2424,'[1]MAN PROG 2026'!$A$2:$AI$3379,20,FALSE)</f>
        <v>DA FARE</v>
      </c>
      <c r="Q2424" s="9">
        <v>4209</v>
      </c>
      <c r="R2424" s="26">
        <v>46198</v>
      </c>
      <c r="S2424" s="8" t="s">
        <v>53</v>
      </c>
      <c r="T2424" s="37"/>
      <c r="U2424" s="27" t="s">
        <v>55</v>
      </c>
      <c r="V2424" s="27" t="s">
        <v>56</v>
      </c>
      <c r="W2424" s="27" t="s">
        <v>55</v>
      </c>
      <c r="X2424" s="27" t="s">
        <v>55</v>
      </c>
      <c r="Y2424" s="27" t="s">
        <v>55</v>
      </c>
      <c r="Z2424" s="27" t="s">
        <v>55</v>
      </c>
      <c r="AA2424" s="27" t="s">
        <v>55</v>
      </c>
      <c r="AB2424" s="27" t="s">
        <v>66</v>
      </c>
      <c r="AC2424" s="27" t="s">
        <v>58</v>
      </c>
      <c r="AD2424" s="27" t="s">
        <v>188</v>
      </c>
      <c r="AE2424" s="27" t="s">
        <v>88</v>
      </c>
      <c r="AF2424" s="27" t="s">
        <v>61</v>
      </c>
      <c r="AG2424" s="9" t="s">
        <v>32</v>
      </c>
      <c r="AH2424" s="27" t="s">
        <v>61</v>
      </c>
      <c r="AI2424" s="27" t="s">
        <v>70</v>
      </c>
      <c r="AJ2424" s="27" t="s">
        <v>70</v>
      </c>
      <c r="AK2424" s="27" t="s">
        <v>61</v>
      </c>
      <c r="AL2424" s="27" t="s">
        <v>61</v>
      </c>
      <c r="AM2424" s="11">
        <v>9.1</v>
      </c>
      <c r="AN2424" s="28">
        <v>1</v>
      </c>
      <c r="AO2424" s="28" t="s">
        <v>91</v>
      </c>
      <c r="AP2424" s="29"/>
      <c r="AQ2424" s="30"/>
      <c r="AR2424" s="31"/>
      <c r="AS2424" s="32"/>
      <c r="AT2424" s="33"/>
      <c r="AU2424" s="34"/>
      <c r="AV2424" s="27" t="s">
        <v>62</v>
      </c>
      <c r="AW2424" s="27">
        <v>5625031</v>
      </c>
      <c r="AX2424" s="27" t="s">
        <v>63</v>
      </c>
      <c r="AY2424" s="27"/>
    </row>
    <row r="2425" spans="1:51" ht="24" customHeight="1" x14ac:dyDescent="0.3">
      <c r="A2425" s="22">
        <v>104210</v>
      </c>
      <c r="B2425" s="23" t="str">
        <f>VLOOKUP($A2425,'[1]MAN PROG 2026'!$A$1:$AI$3379,2,FALSE)</f>
        <v>VENTILATORE POLMONARE PER USO OSPEDALIERO</v>
      </c>
      <c r="C2425" s="23" t="str">
        <f>VLOOKUP($A2425,'[1]MAN PROG 2026'!$A$1:$AI$3379,3,FALSE)</f>
        <v>HAMILTON BONADUZ AG</v>
      </c>
      <c r="D2425" s="23" t="str">
        <f>VLOOKUP($A2425,'[1]MAN PROG 2026'!$A$1:$AI$3379,4,FALSE)</f>
        <v>C1</v>
      </c>
      <c r="E2425" s="23">
        <f>VLOOKUP($A2425,'[1]MAN PROG 2026'!$A$1:$AI$3379,5,FALSE)</f>
        <v>1218</v>
      </c>
      <c r="F2425" s="23" t="str">
        <f>VLOOKUP($A2425,'[1]MAN PROG 2026'!$A$1:$AI$3379,6,FALSE)</f>
        <v>SINGOLA</v>
      </c>
      <c r="G2425" s="23">
        <f>VLOOKUP($A2425,'[1]MAN PROG 2026'!$A$1:$AI$3379,7,FALSE)</f>
        <v>104210</v>
      </c>
      <c r="H2425" s="23">
        <f>VLOOKUP($A2425,'[1]MAN PROG 2026'!$A$1:$AI$3379,8,FALSE)</f>
        <v>0</v>
      </c>
      <c r="I2425" s="23" t="str">
        <f>VLOOKUP($A2425,'[1]MAN PROG 2026'!$A$1:$AI$3379,9,FALSE)</f>
        <v>S.PIETRO</v>
      </c>
      <c r="J2425" s="23" t="str">
        <f>VLOOKUP($A2425,'[1]MAN PROG 2026'!$A$1:$AI$3379,10,FALSE)</f>
        <v>UTIC</v>
      </c>
      <c r="K2425" s="23" t="str">
        <f>VLOOKUP($A2425,'[1]MAN PROG 2026'!$A$1:$AI$3379,11,FALSE)</f>
        <v>UTIC</v>
      </c>
      <c r="L2425" s="24" t="str">
        <f>VLOOKUP($A2425,'[1]MAN PROG 2026'!$A$2:$AI$3379,12,FALSE)</f>
        <v>NON TROVATO</v>
      </c>
      <c r="M2425" s="24">
        <f>VLOOKUP($A2425,'[1]MAN PROG 2026'!$A$2:$AI$3379,13,FALSE)</f>
        <v>0</v>
      </c>
      <c r="N2425" s="24">
        <f>VLOOKUP($A2425,'[1]MAN PROG 2026'!$A$2:$AI$3379,14,FALSE)</f>
        <v>0</v>
      </c>
      <c r="O2425" s="24">
        <f>VLOOKUP($A2425,'[1]MAN PROG 2026'!$A$2:$AI$3379,15,FALSE)</f>
        <v>0</v>
      </c>
      <c r="P2425" s="25" t="str">
        <f>VLOOKUP($A2425,'[1]MAN PROG 2026'!$A$2:$AI$3379,20,FALSE)</f>
        <v>DA FARE</v>
      </c>
      <c r="Q2425" s="8"/>
      <c r="R2425" s="26"/>
      <c r="S2425" s="8"/>
      <c r="T2425" s="37"/>
      <c r="U2425" s="27"/>
      <c r="V2425" s="27"/>
      <c r="W2425" s="27"/>
      <c r="X2425" s="27"/>
      <c r="Y2425" s="27"/>
      <c r="Z2425" s="27"/>
      <c r="AA2425" s="27"/>
      <c r="AB2425" s="27"/>
      <c r="AC2425" s="27"/>
      <c r="AD2425" s="27"/>
      <c r="AE2425" s="27"/>
      <c r="AF2425" s="27"/>
      <c r="AG2425" s="9" t="s">
        <v>32</v>
      </c>
      <c r="AH2425" s="27"/>
      <c r="AI2425" s="27"/>
      <c r="AJ2425" s="27"/>
      <c r="AK2425" s="27"/>
      <c r="AL2425" s="27"/>
      <c r="AM2425" s="11"/>
      <c r="AN2425" s="28"/>
      <c r="AO2425" s="28"/>
      <c r="AP2425" s="29"/>
      <c r="AQ2425" s="30"/>
      <c r="AR2425" s="31"/>
      <c r="AS2425" s="32"/>
      <c r="AT2425" s="33"/>
      <c r="AU2425" s="34"/>
      <c r="AV2425" s="27"/>
      <c r="AW2425" s="27"/>
      <c r="AX2425" s="27"/>
      <c r="AY2425" s="27"/>
    </row>
    <row r="2426" spans="1:51" ht="24" customHeight="1" x14ac:dyDescent="0.3">
      <c r="A2426" s="22">
        <v>104211</v>
      </c>
      <c r="B2426" s="23" t="str">
        <f>VLOOKUP($A2426,'[1]MAN PROG 2026'!$A$1:$AI$3379,2,FALSE)</f>
        <v>STAMPANTE PER VETRINI E/O CASSETTE</v>
      </c>
      <c r="C2426" s="23" t="str">
        <f>VLOOKUP($A2426,'[1]MAN PROG 2026'!$A$1:$AI$3379,3,FALSE)</f>
        <v>LEICA MICROSCOPY AND SCIENTIFIC INSTRUMENTS</v>
      </c>
      <c r="D2426" s="23" t="str">
        <f>VLOOKUP($A2426,'[1]MAN PROG 2026'!$A$1:$AI$3379,4,FALSE)</f>
        <v>IPC</v>
      </c>
      <c r="E2426" s="23">
        <f>VLOOKUP($A2426,'[1]MAN PROG 2026'!$A$1:$AI$3379,5,FALSE)</f>
        <v>7160</v>
      </c>
      <c r="F2426" s="23" t="str">
        <f>VLOOKUP($A2426,'[1]MAN PROG 2026'!$A$1:$AI$3379,6,FALSE)</f>
        <v>SINGOLA</v>
      </c>
      <c r="G2426" s="23">
        <f>VLOOKUP($A2426,'[1]MAN PROG 2026'!$A$1:$AI$3379,7,FALSE)</f>
        <v>104211</v>
      </c>
      <c r="H2426" s="23">
        <f>VLOOKUP($A2426,'[1]MAN PROG 2026'!$A$1:$AI$3379,8,FALSE)</f>
        <v>0</v>
      </c>
      <c r="I2426" s="23" t="str">
        <f>VLOOKUP($A2426,'[1]MAN PROG 2026'!$A$1:$AI$3379,9,FALSE)</f>
        <v>S.PIETRO</v>
      </c>
      <c r="J2426" s="23" t="str">
        <f>VLOOKUP($A2426,'[1]MAN PROG 2026'!$A$1:$AI$3379,10,FALSE)</f>
        <v>ISTOPATOLOGIA</v>
      </c>
      <c r="K2426" s="23" t="str">
        <f>VLOOKUP($A2426,'[1]MAN PROG 2026'!$A$1:$AI$3379,11,FALSE)</f>
        <v>ISTOPATOLOGIA</v>
      </c>
      <c r="L2426" s="24" t="str">
        <f>VLOOKUP($A2426,'[1]MAN PROG 2026'!$A$2:$AI$3379,12,FALSE)</f>
        <v>NON TROVATO</v>
      </c>
      <c r="M2426" s="24">
        <f>VLOOKUP($A2426,'[1]MAN PROG 2026'!$A$2:$AI$3379,13,FALSE)</f>
        <v>0</v>
      </c>
      <c r="N2426" s="24">
        <f>VLOOKUP($A2426,'[1]MAN PROG 2026'!$A$2:$AI$3379,14,FALSE)</f>
        <v>0</v>
      </c>
      <c r="O2426" s="24">
        <f>VLOOKUP($A2426,'[1]MAN PROG 2026'!$A$2:$AI$3379,15,FALSE)</f>
        <v>0</v>
      </c>
      <c r="P2426" s="25" t="str">
        <f>VLOOKUP($A2426,'[1]MAN PROG 2026'!$A$2:$AI$3379,20,FALSE)</f>
        <v>DA FARE</v>
      </c>
      <c r="Q2426" s="8"/>
      <c r="R2426" s="26"/>
      <c r="S2426" s="8"/>
      <c r="T2426" s="37"/>
      <c r="U2426" s="27"/>
      <c r="V2426" s="27"/>
      <c r="W2426" s="27"/>
      <c r="X2426" s="27"/>
      <c r="Y2426" s="27"/>
      <c r="Z2426" s="27"/>
      <c r="AA2426" s="27"/>
      <c r="AB2426" s="27"/>
      <c r="AC2426" s="27"/>
      <c r="AD2426" s="27"/>
      <c r="AE2426" s="27"/>
      <c r="AF2426" s="27"/>
      <c r="AG2426" s="9" t="s">
        <v>32</v>
      </c>
      <c r="AH2426" s="27"/>
      <c r="AI2426" s="27"/>
      <c r="AJ2426" s="27"/>
      <c r="AK2426" s="27"/>
      <c r="AL2426" s="27"/>
      <c r="AM2426" s="11"/>
      <c r="AN2426" s="28"/>
      <c r="AO2426" s="28"/>
      <c r="AP2426" s="29"/>
      <c r="AQ2426" s="30"/>
      <c r="AR2426" s="31"/>
      <c r="AS2426" s="32"/>
      <c r="AT2426" s="33"/>
      <c r="AU2426" s="34"/>
      <c r="AV2426" s="27"/>
      <c r="AW2426" s="27"/>
      <c r="AX2426" s="27"/>
      <c r="AY2426" s="27"/>
    </row>
    <row r="2427" spans="1:51" ht="24" customHeight="1" x14ac:dyDescent="0.3">
      <c r="A2427" s="22">
        <v>104212</v>
      </c>
      <c r="B2427" s="23" t="str">
        <f>VLOOKUP($A2427,'[1]MAN PROG 2026'!$A$1:$AI$3379,2,FALSE)</f>
        <v>STAMPANTE PER VETRINI E/O CASSETTE</v>
      </c>
      <c r="C2427" s="23" t="str">
        <f>VLOOKUP($A2427,'[1]MAN PROG 2026'!$A$1:$AI$3379,3,FALSE)</f>
        <v>LEICA MICROSCOPY AND SCIENTIFIC INSTRUMENTS</v>
      </c>
      <c r="D2427" s="23" t="str">
        <f>VLOOKUP($A2427,'[1]MAN PROG 2026'!$A$1:$AI$3379,4,FALSE)</f>
        <v>IPC</v>
      </c>
      <c r="E2427" s="23">
        <f>VLOOKUP($A2427,'[1]MAN PROG 2026'!$A$1:$AI$3379,5,FALSE)</f>
        <v>7161</v>
      </c>
      <c r="F2427" s="23" t="str">
        <f>VLOOKUP($A2427,'[1]MAN PROG 2026'!$A$1:$AI$3379,6,FALSE)</f>
        <v>SINGOLA</v>
      </c>
      <c r="G2427" s="23">
        <f>VLOOKUP($A2427,'[1]MAN PROG 2026'!$A$1:$AI$3379,7,FALSE)</f>
        <v>104212</v>
      </c>
      <c r="H2427" s="23">
        <f>VLOOKUP($A2427,'[1]MAN PROG 2026'!$A$1:$AI$3379,8,FALSE)</f>
        <v>0</v>
      </c>
      <c r="I2427" s="23" t="str">
        <f>VLOOKUP($A2427,'[1]MAN PROG 2026'!$A$1:$AI$3379,9,FALSE)</f>
        <v>S.PIETRO</v>
      </c>
      <c r="J2427" s="23" t="str">
        <f>VLOOKUP($A2427,'[1]MAN PROG 2026'!$A$1:$AI$3379,10,FALSE)</f>
        <v>ISTOPATOLOGIA</v>
      </c>
      <c r="K2427" s="23" t="str">
        <f>VLOOKUP($A2427,'[1]MAN PROG 2026'!$A$1:$AI$3379,11,FALSE)</f>
        <v>ISTOPATOLOGIA</v>
      </c>
      <c r="L2427" s="24" t="str">
        <f>VLOOKUP($A2427,'[1]MAN PROG 2026'!$A$2:$AI$3379,12,FALSE)</f>
        <v>NON TROVATO</v>
      </c>
      <c r="M2427" s="24">
        <f>VLOOKUP($A2427,'[1]MAN PROG 2026'!$A$2:$AI$3379,13,FALSE)</f>
        <v>0</v>
      </c>
      <c r="N2427" s="24">
        <f>VLOOKUP($A2427,'[1]MAN PROG 2026'!$A$2:$AI$3379,14,FALSE)</f>
        <v>0</v>
      </c>
      <c r="O2427" s="24">
        <f>VLOOKUP($A2427,'[1]MAN PROG 2026'!$A$2:$AI$3379,15,FALSE)</f>
        <v>0</v>
      </c>
      <c r="P2427" s="25" t="str">
        <f>VLOOKUP($A2427,'[1]MAN PROG 2026'!$A$2:$AI$3379,20,FALSE)</f>
        <v>NON PREVISTO</v>
      </c>
      <c r="Q2427" s="8"/>
      <c r="R2427" s="26"/>
      <c r="S2427" s="8"/>
      <c r="T2427" s="37"/>
      <c r="U2427" s="27"/>
      <c r="V2427" s="27"/>
      <c r="W2427" s="27"/>
      <c r="X2427" s="27"/>
      <c r="Y2427" s="27"/>
      <c r="Z2427" s="27"/>
      <c r="AA2427" s="27"/>
      <c r="AB2427" s="27"/>
      <c r="AC2427" s="27"/>
      <c r="AD2427" s="27"/>
      <c r="AE2427" s="27"/>
      <c r="AF2427" s="27"/>
      <c r="AG2427" s="9" t="s">
        <v>32</v>
      </c>
      <c r="AH2427" s="27"/>
      <c r="AI2427" s="27"/>
      <c r="AJ2427" s="27"/>
      <c r="AK2427" s="27"/>
      <c r="AL2427" s="27"/>
      <c r="AM2427" s="11"/>
      <c r="AN2427" s="28"/>
      <c r="AO2427" s="28"/>
      <c r="AP2427" s="29"/>
      <c r="AQ2427" s="30"/>
      <c r="AR2427" s="31"/>
      <c r="AS2427" s="32"/>
      <c r="AT2427" s="33"/>
      <c r="AU2427" s="34"/>
      <c r="AV2427" s="27"/>
      <c r="AW2427" s="27"/>
      <c r="AX2427" s="27"/>
      <c r="AY2427" s="27"/>
    </row>
    <row r="2428" spans="1:51" ht="24" customHeight="1" x14ac:dyDescent="0.3">
      <c r="A2428" s="22">
        <v>104213</v>
      </c>
      <c r="B2428" s="23" t="str">
        <f>VLOOKUP($A2428,'[1]MAN PROG 2026'!$A$1:$AI$3379,2,FALSE)</f>
        <v>SONDA ECOGRAFICA</v>
      </c>
      <c r="C2428" s="23" t="str">
        <f>VLOOKUP($A2428,'[1]MAN PROG 2026'!$A$1:$AI$3379,3,FALSE)</f>
        <v>MINDRAY CO LTD</v>
      </c>
      <c r="D2428" s="23" t="str">
        <f>VLOOKUP($A2428,'[1]MAN PROG 2026'!$A$1:$AI$3379,4,FALSE)</f>
        <v>SC6 1U</v>
      </c>
      <c r="E2428" s="23" t="str">
        <f>VLOOKUP($A2428,'[1]MAN PROG 2026'!$A$1:$AI$3379,5,FALSE)</f>
        <v>KJ6H14023429T</v>
      </c>
      <c r="F2428" s="23" t="str">
        <f>VLOOKUP($A2428,'[1]MAN PROG 2026'!$A$1:$AI$3379,6,FALSE)</f>
        <v>COMPONENTE</v>
      </c>
      <c r="G2428" s="23">
        <f>VLOOKUP($A2428,'[1]MAN PROG 2026'!$A$1:$AI$3379,7,FALSE)</f>
        <v>103854</v>
      </c>
      <c r="H2428" s="23" t="str">
        <f>VLOOKUP($A2428,'[1]MAN PROG 2026'!$A$1:$AI$3379,8,FALSE)</f>
        <v>ECO25 (103854)</v>
      </c>
      <c r="I2428" s="23" t="str">
        <f>VLOOKUP($A2428,'[1]MAN PROG 2026'!$A$1:$AI$3379,9,FALSE)</f>
        <v>S.PIETRO</v>
      </c>
      <c r="J2428" s="23" t="str">
        <f>VLOOKUP($A2428,'[1]MAN PROG 2026'!$A$1:$AI$3379,10,FALSE)</f>
        <v>EMODINAMICA</v>
      </c>
      <c r="K2428" s="23" t="str">
        <f>VLOOKUP($A2428,'[1]MAN PROG 2026'!$A$1:$AI$3379,11,FALSE)</f>
        <v>EMODINAMICA</v>
      </c>
      <c r="L2428" s="24" t="str">
        <f>VLOOKUP($A2428,'[1]MAN PROG 2026'!$A$2:$AI$3379,12,FALSE)</f>
        <v>EMODINAMICA</v>
      </c>
      <c r="M2428" s="24" t="str">
        <f>VLOOKUP($A2428,'[1]MAN PROG 2026'!$A$2:$AI$3379,13,FALSE)</f>
        <v>COMPONENTE</v>
      </c>
      <c r="N2428" s="24" t="str">
        <f>VLOOKUP($A2428,'[1]MAN PROG 2026'!$A$2:$AI$3379,14,FALSE)</f>
        <v>103854</v>
      </c>
      <c r="O2428" s="24" t="str">
        <f>VLOOKUP($A2428,'[1]MAN PROG 2026'!$A$2:$AI$3379,15,FALSE)</f>
        <v>ECO25 (103854)</v>
      </c>
      <c r="P2428" s="25" t="str">
        <f>VLOOKUP($A2428,'[1]MAN PROG 2026'!$A$2:$AI$3379,20,FALSE)</f>
        <v>DA FARE</v>
      </c>
      <c r="Q2428" s="8" t="s">
        <v>898</v>
      </c>
      <c r="R2428" s="26">
        <v>46268</v>
      </c>
      <c r="S2428" s="8"/>
      <c r="T2428" s="37" t="s">
        <v>157</v>
      </c>
      <c r="U2428" s="27"/>
      <c r="V2428" s="27"/>
      <c r="W2428" s="27"/>
      <c r="X2428" s="27"/>
      <c r="Y2428" s="27"/>
      <c r="Z2428" s="27"/>
      <c r="AA2428" s="27"/>
      <c r="AB2428" s="27"/>
      <c r="AC2428" s="27"/>
      <c r="AD2428" s="27"/>
      <c r="AE2428" s="27"/>
      <c r="AF2428" s="27"/>
      <c r="AG2428" s="9" t="s">
        <v>32</v>
      </c>
      <c r="AH2428" s="27"/>
      <c r="AI2428" s="27"/>
      <c r="AJ2428" s="27"/>
      <c r="AK2428" s="27"/>
      <c r="AL2428" s="27"/>
      <c r="AM2428" s="11"/>
      <c r="AN2428" s="28"/>
      <c r="AO2428" s="28"/>
      <c r="AP2428" s="29"/>
      <c r="AQ2428" s="30"/>
      <c r="AR2428" s="31"/>
      <c r="AS2428" s="32"/>
      <c r="AT2428" s="33"/>
      <c r="AU2428" s="34"/>
      <c r="AV2428" s="27"/>
      <c r="AW2428" s="27"/>
      <c r="AX2428" s="27"/>
      <c r="AY2428" s="27"/>
    </row>
    <row r="2429" spans="1:51" ht="24" customHeight="1" x14ac:dyDescent="0.3">
      <c r="A2429" s="22">
        <v>104214</v>
      </c>
      <c r="B2429" s="23" t="str">
        <f>VLOOKUP($A2429,'[1]MAN PROG 2026'!$A$1:$AI$3379,2,FALSE)</f>
        <v>LASER TERAPEUTICO</v>
      </c>
      <c r="C2429" s="23" t="str">
        <f>VLOOKUP($A2429,'[1]MAN PROG 2026'!$A$1:$AI$3379,3,FALSE)</f>
        <v>QUANTA SYSTEM SPA</v>
      </c>
      <c r="D2429" s="23" t="str">
        <f>VLOOKUP($A2429,'[1]MAN PROG 2026'!$A$1:$AI$3379,4,FALSE)</f>
        <v>CHROME</v>
      </c>
      <c r="E2429" s="23" t="str">
        <f>VLOOKUP($A2429,'[1]MAN PROG 2026'!$A$1:$AI$3379,5,FALSE)</f>
        <v>CRH1559-0721</v>
      </c>
      <c r="F2429" s="23" t="str">
        <f>VLOOKUP($A2429,'[1]MAN PROG 2026'!$A$1:$AI$3379,6,FALSE)</f>
        <v>SINGOLA</v>
      </c>
      <c r="G2429" s="23">
        <f>VLOOKUP($A2429,'[1]MAN PROG 2026'!$A$1:$AI$3379,7,FALSE)</f>
        <v>104214</v>
      </c>
      <c r="H2429" s="23">
        <f>VLOOKUP($A2429,'[1]MAN PROG 2026'!$A$1:$AI$3379,8,FALSE)</f>
        <v>0</v>
      </c>
      <c r="I2429" s="23" t="str">
        <f>VLOOKUP($A2429,'[1]MAN PROG 2026'!$A$1:$AI$3379,9,FALSE)</f>
        <v>S.PIETRO</v>
      </c>
      <c r="J2429" s="23" t="str">
        <f>VLOOKUP($A2429,'[1]MAN PROG 2026'!$A$1:$AI$3379,10,FALSE)</f>
        <v>AMB. DERMATOLOGIA</v>
      </c>
      <c r="K2429" s="23" t="str">
        <f>VLOOKUP($A2429,'[1]MAN PROG 2026'!$A$1:$AI$3379,11,FALSE)</f>
        <v>AMB. DERMATOLOGIA</v>
      </c>
      <c r="L2429" s="24" t="str">
        <f>VLOOKUP($A2429,'[1]MAN PROG 2026'!$A$2:$AI$3379,12,FALSE)</f>
        <v>AMB. DERMATOLOGIA</v>
      </c>
      <c r="M2429" s="24" t="str">
        <f>VLOOKUP($A2429,'[1]MAN PROG 2026'!$A$2:$AI$3379,13,FALSE)</f>
        <v>SINGOLA</v>
      </c>
      <c r="N2429" s="24" t="str">
        <f>VLOOKUP($A2429,'[1]MAN PROG 2026'!$A$2:$AI$3379,14,FALSE)</f>
        <v>104214</v>
      </c>
      <c r="O2429" s="24">
        <f>VLOOKUP($A2429,'[1]MAN PROG 2026'!$A$2:$AI$3379,15,FALSE)</f>
        <v>0</v>
      </c>
      <c r="P2429" s="25" t="str">
        <f>VLOOKUP($A2429,'[1]MAN PROG 2026'!$A$2:$AI$3379,20,FALSE)</f>
        <v>NON PREVISTO</v>
      </c>
      <c r="Q2429" s="8"/>
      <c r="R2429" s="26"/>
      <c r="S2429" s="8"/>
      <c r="T2429" s="37"/>
      <c r="U2429" s="27"/>
      <c r="V2429" s="27"/>
      <c r="W2429" s="27"/>
      <c r="X2429" s="27"/>
      <c r="Y2429" s="27"/>
      <c r="Z2429" s="27"/>
      <c r="AA2429" s="27"/>
      <c r="AB2429" s="27"/>
      <c r="AC2429" s="27"/>
      <c r="AD2429" s="27"/>
      <c r="AE2429" s="27"/>
      <c r="AF2429" s="27"/>
      <c r="AG2429" s="9" t="s">
        <v>32</v>
      </c>
      <c r="AH2429" s="27"/>
      <c r="AI2429" s="27"/>
      <c r="AJ2429" s="27"/>
      <c r="AK2429" s="27"/>
      <c r="AL2429" s="27"/>
      <c r="AM2429" s="11"/>
      <c r="AN2429" s="28"/>
      <c r="AO2429" s="28"/>
      <c r="AP2429" s="29"/>
      <c r="AQ2429" s="30"/>
      <c r="AR2429" s="31"/>
      <c r="AS2429" s="32"/>
      <c r="AT2429" s="33"/>
      <c r="AU2429" s="34"/>
      <c r="AV2429" s="27"/>
      <c r="AW2429" s="27"/>
      <c r="AX2429" s="27"/>
      <c r="AY2429" s="27"/>
    </row>
    <row r="2430" spans="1:51" ht="24" customHeight="1" x14ac:dyDescent="0.3">
      <c r="A2430" s="22">
        <v>104216</v>
      </c>
      <c r="B2430" s="23" t="str">
        <f>VLOOKUP($A2430,'[1]MAN PROG 2026'!$A$1:$AI$3379,2,FALSE)</f>
        <v>ANALISI PARAMETRI FISIOLOGICI DELLA PELLE, APPARECCHIO PER</v>
      </c>
      <c r="C2430" s="23" t="str">
        <f>VLOOKUP($A2430,'[1]MAN PROG 2026'!$A$1:$AI$3379,3,FALSE)</f>
        <v>FOTOFINDER SYSTEMS GMBH</v>
      </c>
      <c r="D2430" s="23" t="str">
        <f>VLOOKUP($A2430,'[1]MAN PROG 2026'!$A$1:$AI$3379,4,FALSE)</f>
        <v>VEXIA II</v>
      </c>
      <c r="E2430" s="23" t="str">
        <f>VLOOKUP($A2430,'[1]MAN PROG 2026'!$A$1:$AI$3379,5,FALSE)</f>
        <v>2021/41772</v>
      </c>
      <c r="F2430" s="23" t="str">
        <f>VLOOKUP($A2430,'[1]MAN PROG 2026'!$A$1:$AI$3379,6,FALSE)</f>
        <v>PRINCIPALE</v>
      </c>
      <c r="G2430" s="23">
        <f>VLOOKUP($A2430,'[1]MAN PROG 2026'!$A$1:$AI$3379,7,FALSE)</f>
        <v>104216</v>
      </c>
      <c r="H2430" s="23">
        <f>VLOOKUP($A2430,'[1]MAN PROG 2026'!$A$1:$AI$3379,8,FALSE)</f>
        <v>0</v>
      </c>
      <c r="I2430" s="23" t="str">
        <f>VLOOKUP($A2430,'[1]MAN PROG 2026'!$A$1:$AI$3379,9,FALSE)</f>
        <v>S.PIETRO</v>
      </c>
      <c r="J2430" s="23" t="str">
        <f>VLOOKUP($A2430,'[1]MAN PROG 2026'!$A$1:$AI$3379,10,FALSE)</f>
        <v>AMB. DERMATOLOGIA</v>
      </c>
      <c r="K2430" s="23" t="str">
        <f>VLOOKUP($A2430,'[1]MAN PROG 2026'!$A$1:$AI$3379,11,FALSE)</f>
        <v>AMB. DERMATOLOGIA</v>
      </c>
      <c r="L2430" s="24" t="str">
        <f>VLOOKUP($A2430,'[1]MAN PROG 2026'!$A$2:$AI$3379,12,FALSE)</f>
        <v>AMB. DERMATOLOGIA</v>
      </c>
      <c r="M2430" s="24" t="str">
        <f>VLOOKUP($A2430,'[1]MAN PROG 2026'!$A$2:$AI$3379,13,FALSE)</f>
        <v>PRINCIPALE</v>
      </c>
      <c r="N2430" s="24" t="str">
        <f>VLOOKUP($A2430,'[1]MAN PROG 2026'!$A$2:$AI$3379,14,FALSE)</f>
        <v>104216</v>
      </c>
      <c r="O2430" s="24">
        <f>VLOOKUP($A2430,'[1]MAN PROG 2026'!$A$2:$AI$3379,15,FALSE)</f>
        <v>0</v>
      </c>
      <c r="P2430" s="25" t="str">
        <f>VLOOKUP($A2430,'[1]MAN PROG 2026'!$A$2:$AI$3379,20,FALSE)</f>
        <v>NON PREVISTO</v>
      </c>
      <c r="Q2430" s="8"/>
      <c r="R2430" s="26"/>
      <c r="S2430" s="8"/>
      <c r="T2430" s="37"/>
      <c r="U2430" s="27"/>
      <c r="V2430" s="27"/>
      <c r="W2430" s="27"/>
      <c r="X2430" s="27"/>
      <c r="Y2430" s="27"/>
      <c r="Z2430" s="27"/>
      <c r="AA2430" s="27"/>
      <c r="AB2430" s="27"/>
      <c r="AC2430" s="27"/>
      <c r="AD2430" s="27"/>
      <c r="AE2430" s="27"/>
      <c r="AF2430" s="27"/>
      <c r="AG2430" s="9" t="s">
        <v>32</v>
      </c>
      <c r="AH2430" s="27"/>
      <c r="AI2430" s="27"/>
      <c r="AJ2430" s="27"/>
      <c r="AK2430" s="27"/>
      <c r="AL2430" s="27"/>
      <c r="AM2430" s="11"/>
      <c r="AN2430" s="28"/>
      <c r="AO2430" s="28"/>
      <c r="AP2430" s="29"/>
      <c r="AQ2430" s="30"/>
      <c r="AR2430" s="31"/>
      <c r="AS2430" s="32"/>
      <c r="AT2430" s="33"/>
      <c r="AU2430" s="34"/>
      <c r="AV2430" s="27"/>
      <c r="AW2430" s="27"/>
      <c r="AX2430" s="27"/>
      <c r="AY2430" s="27"/>
    </row>
    <row r="2431" spans="1:51" ht="24" customHeight="1" x14ac:dyDescent="0.3">
      <c r="A2431" s="22">
        <v>104217</v>
      </c>
      <c r="B2431" s="23" t="str">
        <f>VLOOKUP($A2431,'[1]MAN PROG 2026'!$A$1:$AI$3379,2,FALSE)</f>
        <v>PERSONAL COMPUTER</v>
      </c>
      <c r="C2431" s="23" t="str">
        <f>VLOOKUP($A2431,'[1]MAN PROG 2026'!$A$1:$AI$3379,3,FALSE)</f>
        <v>FOTOFINDER SYSTEMS GMBH</v>
      </c>
      <c r="D2431" s="23" t="str">
        <f>VLOOKUP($A2431,'[1]MAN PROG 2026'!$A$1:$AI$3379,4,FALSE)</f>
        <v>SILENT MEDICAL SERVER</v>
      </c>
      <c r="E2431" s="23" t="str">
        <f>VLOOKUP($A2431,'[1]MAN PROG 2026'!$A$1:$AI$3379,5,FALSE)</f>
        <v>DG203852</v>
      </c>
      <c r="F2431" s="23" t="str">
        <f>VLOOKUP($A2431,'[1]MAN PROG 2026'!$A$1:$AI$3379,6,FALSE)</f>
        <v>COMPONENTE</v>
      </c>
      <c r="G2431" s="23">
        <f>VLOOKUP($A2431,'[1]MAN PROG 2026'!$A$1:$AI$3379,7,FALSE)</f>
        <v>104216</v>
      </c>
      <c r="H2431" s="23">
        <f>VLOOKUP($A2431,'[1]MAN PROG 2026'!$A$1:$AI$3379,8,FALSE)</f>
        <v>0</v>
      </c>
      <c r="I2431" s="23" t="str">
        <f>VLOOKUP($A2431,'[1]MAN PROG 2026'!$A$1:$AI$3379,9,FALSE)</f>
        <v>S.PIETRO</v>
      </c>
      <c r="J2431" s="23" t="str">
        <f>VLOOKUP($A2431,'[1]MAN PROG 2026'!$A$1:$AI$3379,10,FALSE)</f>
        <v>AMB. DERMATOLOGIA</v>
      </c>
      <c r="K2431" s="23" t="str">
        <f>VLOOKUP($A2431,'[1]MAN PROG 2026'!$A$1:$AI$3379,11,FALSE)</f>
        <v>AMB. DERMATOLOGIA</v>
      </c>
      <c r="L2431" s="24" t="str">
        <f>VLOOKUP($A2431,'[1]MAN PROG 2026'!$A$2:$AI$3379,12,FALSE)</f>
        <v>AMB. DERMATOLOGIA</v>
      </c>
      <c r="M2431" s="24" t="str">
        <f>VLOOKUP($A2431,'[1]MAN PROG 2026'!$A$2:$AI$3379,13,FALSE)</f>
        <v>COMPONENTE</v>
      </c>
      <c r="N2431" s="24" t="str">
        <f>VLOOKUP($A2431,'[1]MAN PROG 2026'!$A$2:$AI$3379,14,FALSE)</f>
        <v>104216</v>
      </c>
      <c r="O2431" s="24">
        <f>VLOOKUP($A2431,'[1]MAN PROG 2026'!$A$2:$AI$3379,15,FALSE)</f>
        <v>0</v>
      </c>
      <c r="P2431" s="25" t="str">
        <f>VLOOKUP($A2431,'[1]MAN PROG 2026'!$A$2:$AI$3379,20,FALSE)</f>
        <v>NON PREVISTO</v>
      </c>
      <c r="Q2431" s="8"/>
      <c r="R2431" s="26"/>
      <c r="S2431" s="8"/>
      <c r="T2431" s="37"/>
      <c r="U2431" s="27"/>
      <c r="V2431" s="27"/>
      <c r="W2431" s="27"/>
      <c r="X2431" s="27"/>
      <c r="Y2431" s="27"/>
      <c r="Z2431" s="27"/>
      <c r="AA2431" s="27"/>
      <c r="AB2431" s="27"/>
      <c r="AC2431" s="27"/>
      <c r="AD2431" s="27"/>
      <c r="AE2431" s="27"/>
      <c r="AF2431" s="27"/>
      <c r="AG2431" s="9" t="s">
        <v>32</v>
      </c>
      <c r="AH2431" s="27"/>
      <c r="AI2431" s="27"/>
      <c r="AJ2431" s="27"/>
      <c r="AK2431" s="27"/>
      <c r="AL2431" s="27"/>
      <c r="AM2431" s="11"/>
      <c r="AN2431" s="28"/>
      <c r="AO2431" s="28"/>
      <c r="AP2431" s="29"/>
      <c r="AQ2431" s="30"/>
      <c r="AR2431" s="31"/>
      <c r="AS2431" s="32"/>
      <c r="AT2431" s="33"/>
      <c r="AU2431" s="34"/>
      <c r="AV2431" s="27"/>
      <c r="AW2431" s="27"/>
      <c r="AX2431" s="27"/>
      <c r="AY2431" s="27"/>
    </row>
    <row r="2432" spans="1:51" ht="24" customHeight="1" x14ac:dyDescent="0.3">
      <c r="A2432" s="22">
        <v>104218</v>
      </c>
      <c r="B2432" s="23" t="str">
        <f>VLOOKUP($A2432,'[1]MAN PROG 2026'!$A$1:$AI$3379,2,FALSE)</f>
        <v>VIDEODERMATOSCOPIO</v>
      </c>
      <c r="C2432" s="23" t="str">
        <f>VLOOKUP($A2432,'[1]MAN PROG 2026'!$A$1:$AI$3379,3,FALSE)</f>
        <v>FOTOFINDER SYSTEMS GMBH</v>
      </c>
      <c r="D2432" s="23" t="str">
        <f>VLOOKUP($A2432,'[1]MAN PROG 2026'!$A$1:$AI$3379,4,FALSE)</f>
        <v>MEDICAM 1000S</v>
      </c>
      <c r="E2432" s="23" t="str">
        <f>VLOOKUP($A2432,'[1]MAN PROG 2026'!$A$1:$AI$3379,5,FALSE)</f>
        <v>MC1000-3-2325</v>
      </c>
      <c r="F2432" s="23" t="str">
        <f>VLOOKUP($A2432,'[1]MAN PROG 2026'!$A$1:$AI$3379,6,FALSE)</f>
        <v>COMPONENTE</v>
      </c>
      <c r="G2432" s="23">
        <f>VLOOKUP($A2432,'[1]MAN PROG 2026'!$A$1:$AI$3379,7,FALSE)</f>
        <v>104216</v>
      </c>
      <c r="H2432" s="23">
        <f>VLOOKUP($A2432,'[1]MAN PROG 2026'!$A$1:$AI$3379,8,FALSE)</f>
        <v>0</v>
      </c>
      <c r="I2432" s="23" t="str">
        <f>VLOOKUP($A2432,'[1]MAN PROG 2026'!$A$1:$AI$3379,9,FALSE)</f>
        <v>S.PIETRO</v>
      </c>
      <c r="J2432" s="23" t="str">
        <f>VLOOKUP($A2432,'[1]MAN PROG 2026'!$A$1:$AI$3379,10,FALSE)</f>
        <v>AMB. DERMATOLOGIA</v>
      </c>
      <c r="K2432" s="23" t="str">
        <f>VLOOKUP($A2432,'[1]MAN PROG 2026'!$A$1:$AI$3379,11,FALSE)</f>
        <v>AMB. DERMATOLOGIA</v>
      </c>
      <c r="L2432" s="24" t="str">
        <f>VLOOKUP($A2432,'[1]MAN PROG 2026'!$A$2:$AI$3379,12,FALSE)</f>
        <v>AMB. DERMATOLOGIA</v>
      </c>
      <c r="M2432" s="24" t="str">
        <f>VLOOKUP($A2432,'[1]MAN PROG 2026'!$A$2:$AI$3379,13,FALSE)</f>
        <v>COMPONENTE</v>
      </c>
      <c r="N2432" s="24" t="str">
        <f>VLOOKUP($A2432,'[1]MAN PROG 2026'!$A$2:$AI$3379,14,FALSE)</f>
        <v>104216</v>
      </c>
      <c r="O2432" s="24">
        <f>VLOOKUP($A2432,'[1]MAN PROG 2026'!$A$2:$AI$3379,15,FALSE)</f>
        <v>0</v>
      </c>
      <c r="P2432" s="25" t="str">
        <f>VLOOKUP($A2432,'[1]MAN PROG 2026'!$A$2:$AI$3379,20,FALSE)</f>
        <v>NON PREVISTO</v>
      </c>
      <c r="Q2432" s="8"/>
      <c r="R2432" s="26"/>
      <c r="S2432" s="8"/>
      <c r="T2432" s="37"/>
      <c r="U2432" s="27"/>
      <c r="V2432" s="27"/>
      <c r="W2432" s="27"/>
      <c r="X2432" s="27"/>
      <c r="Y2432" s="27"/>
      <c r="Z2432" s="27"/>
      <c r="AA2432" s="27"/>
      <c r="AB2432" s="27"/>
      <c r="AC2432" s="27"/>
      <c r="AD2432" s="27"/>
      <c r="AE2432" s="27"/>
      <c r="AF2432" s="27"/>
      <c r="AG2432" s="9" t="s">
        <v>32</v>
      </c>
      <c r="AH2432" s="27"/>
      <c r="AI2432" s="27"/>
      <c r="AJ2432" s="27"/>
      <c r="AK2432" s="27"/>
      <c r="AL2432" s="27"/>
      <c r="AM2432" s="11"/>
      <c r="AN2432" s="28"/>
      <c r="AO2432" s="28"/>
      <c r="AP2432" s="29"/>
      <c r="AQ2432" s="30"/>
      <c r="AR2432" s="31"/>
      <c r="AS2432" s="32"/>
      <c r="AT2432" s="33"/>
      <c r="AU2432" s="34"/>
      <c r="AV2432" s="27"/>
      <c r="AW2432" s="27"/>
      <c r="AX2432" s="27"/>
      <c r="AY2432" s="27"/>
    </row>
    <row r="2433" spans="1:51" ht="24" customHeight="1" x14ac:dyDescent="0.3">
      <c r="A2433" s="22">
        <v>104219</v>
      </c>
      <c r="B2433" s="23" t="str">
        <f>VLOOKUP($A2433,'[1]MAN PROG 2026'!$A$1:$AI$3379,2,FALSE)</f>
        <v>DOCKING STATION</v>
      </c>
      <c r="C2433" s="23" t="str">
        <f>VLOOKUP($A2433,'[1]MAN PROG 2026'!$A$1:$AI$3379,3,FALSE)</f>
        <v>FOTOFINDER SYSTEMS GMBH</v>
      </c>
      <c r="D2433" s="23" t="str">
        <f>VLOOKUP($A2433,'[1]MAN PROG 2026'!$A$1:$AI$3379,4,FALSE)</f>
        <v>DS MINI 1000</v>
      </c>
      <c r="E2433" s="23" t="str">
        <f>VLOOKUP($A2433,'[1]MAN PROG 2026'!$A$1:$AI$3379,5,FALSE)</f>
        <v>DSM1000-0482</v>
      </c>
      <c r="F2433" s="23" t="str">
        <f>VLOOKUP($A2433,'[1]MAN PROG 2026'!$A$1:$AI$3379,6,FALSE)</f>
        <v>COMPONENTE</v>
      </c>
      <c r="G2433" s="23">
        <f>VLOOKUP($A2433,'[1]MAN PROG 2026'!$A$1:$AI$3379,7,FALSE)</f>
        <v>104216</v>
      </c>
      <c r="H2433" s="23">
        <f>VLOOKUP($A2433,'[1]MAN PROG 2026'!$A$1:$AI$3379,8,FALSE)</f>
        <v>0</v>
      </c>
      <c r="I2433" s="23" t="str">
        <f>VLOOKUP($A2433,'[1]MAN PROG 2026'!$A$1:$AI$3379,9,FALSE)</f>
        <v>S.PIETRO</v>
      </c>
      <c r="J2433" s="23" t="str">
        <f>VLOOKUP($A2433,'[1]MAN PROG 2026'!$A$1:$AI$3379,10,FALSE)</f>
        <v>AMB. DERMATOLOGIA</v>
      </c>
      <c r="K2433" s="23" t="str">
        <f>VLOOKUP($A2433,'[1]MAN PROG 2026'!$A$1:$AI$3379,11,FALSE)</f>
        <v>AMB. DERMATOLOGIA</v>
      </c>
      <c r="L2433" s="24" t="str">
        <f>VLOOKUP($A2433,'[1]MAN PROG 2026'!$A$2:$AI$3379,12,FALSE)</f>
        <v>AMB. DERMATOLOGIA</v>
      </c>
      <c r="M2433" s="24" t="str">
        <f>VLOOKUP($A2433,'[1]MAN PROG 2026'!$A$2:$AI$3379,13,FALSE)</f>
        <v>COMPONENTE</v>
      </c>
      <c r="N2433" s="24" t="str">
        <f>VLOOKUP($A2433,'[1]MAN PROG 2026'!$A$2:$AI$3379,14,FALSE)</f>
        <v>104216</v>
      </c>
      <c r="O2433" s="24">
        <f>VLOOKUP($A2433,'[1]MAN PROG 2026'!$A$2:$AI$3379,15,FALSE)</f>
        <v>0</v>
      </c>
      <c r="P2433" s="25" t="str">
        <f>VLOOKUP($A2433,'[1]MAN PROG 2026'!$A$2:$AI$3379,20,FALSE)</f>
        <v>NON PREVISTO</v>
      </c>
      <c r="Q2433" s="8"/>
      <c r="R2433" s="26"/>
      <c r="S2433" s="8"/>
      <c r="T2433" s="37"/>
      <c r="U2433" s="27"/>
      <c r="V2433" s="27"/>
      <c r="W2433" s="27"/>
      <c r="X2433" s="27"/>
      <c r="Y2433" s="27"/>
      <c r="Z2433" s="27"/>
      <c r="AA2433" s="27"/>
      <c r="AB2433" s="27"/>
      <c r="AC2433" s="27"/>
      <c r="AD2433" s="27"/>
      <c r="AE2433" s="27"/>
      <c r="AF2433" s="27"/>
      <c r="AG2433" s="9" t="s">
        <v>32</v>
      </c>
      <c r="AH2433" s="27"/>
      <c r="AI2433" s="27"/>
      <c r="AJ2433" s="27"/>
      <c r="AK2433" s="27"/>
      <c r="AL2433" s="27"/>
      <c r="AM2433" s="11"/>
      <c r="AN2433" s="28"/>
      <c r="AO2433" s="28"/>
      <c r="AP2433" s="29"/>
      <c r="AQ2433" s="30"/>
      <c r="AR2433" s="31"/>
      <c r="AS2433" s="32"/>
      <c r="AT2433" s="33"/>
      <c r="AU2433" s="34"/>
      <c r="AV2433" s="27"/>
      <c r="AW2433" s="27"/>
      <c r="AX2433" s="27"/>
      <c r="AY2433" s="27"/>
    </row>
    <row r="2434" spans="1:51" ht="24" customHeight="1" x14ac:dyDescent="0.3">
      <c r="A2434" s="22">
        <v>104220</v>
      </c>
      <c r="B2434" s="23" t="str">
        <f>VLOOKUP($A2434,'[1]MAN PROG 2026'!$A$1:$AI$3379,2,FALSE)</f>
        <v>MONITOR TELEVISIVO PER BIOIMMAGINI</v>
      </c>
      <c r="C2434" s="23" t="str">
        <f>VLOOKUP($A2434,'[1]MAN PROG 2026'!$A$1:$AI$3379,3,FALSE)</f>
        <v>EIZO NANAO CORP</v>
      </c>
      <c r="D2434" s="23" t="str">
        <f>VLOOKUP($A2434,'[1]MAN PROG 2026'!$A$1:$AI$3379,4,FALSE)</f>
        <v>EIZO 24"</v>
      </c>
      <c r="E2434" s="23" t="str">
        <f>VLOOKUP($A2434,'[1]MAN PROG 2026'!$A$1:$AI$3379,5,FALSE)</f>
        <v>55468100 FX0</v>
      </c>
      <c r="F2434" s="23" t="str">
        <f>VLOOKUP($A2434,'[1]MAN PROG 2026'!$A$1:$AI$3379,6,FALSE)</f>
        <v>COMPONENTE</v>
      </c>
      <c r="G2434" s="23">
        <f>VLOOKUP($A2434,'[1]MAN PROG 2026'!$A$1:$AI$3379,7,FALSE)</f>
        <v>104216</v>
      </c>
      <c r="H2434" s="23">
        <f>VLOOKUP($A2434,'[1]MAN PROG 2026'!$A$1:$AI$3379,8,FALSE)</f>
        <v>0</v>
      </c>
      <c r="I2434" s="23" t="str">
        <f>VLOOKUP($A2434,'[1]MAN PROG 2026'!$A$1:$AI$3379,9,FALSE)</f>
        <v>S.PIETRO</v>
      </c>
      <c r="J2434" s="23" t="str">
        <f>VLOOKUP($A2434,'[1]MAN PROG 2026'!$A$1:$AI$3379,10,FALSE)</f>
        <v>AMB. DERMATOLOGIA</v>
      </c>
      <c r="K2434" s="23" t="str">
        <f>VLOOKUP($A2434,'[1]MAN PROG 2026'!$A$1:$AI$3379,11,FALSE)</f>
        <v>AMB. DERMATOLOGIA</v>
      </c>
      <c r="L2434" s="24" t="str">
        <f>VLOOKUP($A2434,'[1]MAN PROG 2026'!$A$2:$AI$3379,12,FALSE)</f>
        <v>AMB. DERMATOLOGIA</v>
      </c>
      <c r="M2434" s="24" t="str">
        <f>VLOOKUP($A2434,'[1]MAN PROG 2026'!$A$2:$AI$3379,13,FALSE)</f>
        <v>COMPONENTE</v>
      </c>
      <c r="N2434" s="24" t="str">
        <f>VLOOKUP($A2434,'[1]MAN PROG 2026'!$A$2:$AI$3379,14,FALSE)</f>
        <v>104216</v>
      </c>
      <c r="O2434" s="24">
        <f>VLOOKUP($A2434,'[1]MAN PROG 2026'!$A$2:$AI$3379,15,FALSE)</f>
        <v>0</v>
      </c>
      <c r="P2434" s="25" t="str">
        <f>VLOOKUP($A2434,'[1]MAN PROG 2026'!$A$2:$AI$3379,20,FALSE)</f>
        <v>NON PREVISTO</v>
      </c>
      <c r="Q2434" s="8"/>
      <c r="R2434" s="26"/>
      <c r="S2434" s="8"/>
      <c r="T2434" s="37"/>
      <c r="U2434" s="27"/>
      <c r="V2434" s="27"/>
      <c r="W2434" s="27"/>
      <c r="X2434" s="27"/>
      <c r="Y2434" s="27"/>
      <c r="Z2434" s="27"/>
      <c r="AA2434" s="27"/>
      <c r="AB2434" s="27"/>
      <c r="AC2434" s="27"/>
      <c r="AD2434" s="27"/>
      <c r="AE2434" s="27"/>
      <c r="AF2434" s="27"/>
      <c r="AG2434" s="9" t="s">
        <v>32</v>
      </c>
      <c r="AH2434" s="27"/>
      <c r="AI2434" s="27"/>
      <c r="AJ2434" s="27"/>
      <c r="AK2434" s="27"/>
      <c r="AL2434" s="27"/>
      <c r="AM2434" s="11"/>
      <c r="AN2434" s="28"/>
      <c r="AO2434" s="28"/>
      <c r="AP2434" s="29"/>
      <c r="AQ2434" s="30"/>
      <c r="AR2434" s="31"/>
      <c r="AS2434" s="32"/>
      <c r="AT2434" s="33"/>
      <c r="AU2434" s="34"/>
      <c r="AV2434" s="27"/>
      <c r="AW2434" s="27"/>
      <c r="AX2434" s="27"/>
      <c r="AY2434" s="27"/>
    </row>
    <row r="2435" spans="1:51" ht="24" customHeight="1" x14ac:dyDescent="0.3">
      <c r="A2435" s="22">
        <v>104221</v>
      </c>
      <c r="B2435" s="23" t="str">
        <f>VLOOKUP($A2435,'[1]MAN PROG 2026'!$A$1:$AI$3379,2,FALSE)</f>
        <v>LASER TERAPEUTICO</v>
      </c>
      <c r="C2435" s="23" t="str">
        <f>VLOOKUP($A2435,'[1]MAN PROG 2026'!$A$1:$AI$3379,3,FALSE)</f>
        <v>DEKA M.E.L.A. SRL GRUPPO EL EN</v>
      </c>
      <c r="D2435" s="23" t="str">
        <f>VLOOKUP($A2435,'[1]MAN PROG 2026'!$A$1:$AI$3379,4,FALSE)</f>
        <v>SMARTXIDE PUNTO</v>
      </c>
      <c r="E2435" s="23" t="str">
        <f>VLOOKUP($A2435,'[1]MAN PROG 2026'!$A$1:$AI$3379,5,FALSE)</f>
        <v>UL1C2901A</v>
      </c>
      <c r="F2435" s="23" t="str">
        <f>VLOOKUP($A2435,'[1]MAN PROG 2026'!$A$1:$AI$3379,6,FALSE)</f>
        <v>PRINCIPALE</v>
      </c>
      <c r="G2435" s="23">
        <f>VLOOKUP($A2435,'[1]MAN PROG 2026'!$A$1:$AI$3379,7,FALSE)</f>
        <v>104221</v>
      </c>
      <c r="H2435" s="23">
        <f>VLOOKUP($A2435,'[1]MAN PROG 2026'!$A$1:$AI$3379,8,FALSE)</f>
        <v>0</v>
      </c>
      <c r="I2435" s="23" t="str">
        <f>VLOOKUP($A2435,'[1]MAN PROG 2026'!$A$1:$AI$3379,9,FALSE)</f>
        <v>S.PIETRO</v>
      </c>
      <c r="J2435" s="23" t="str">
        <f>VLOOKUP($A2435,'[1]MAN PROG 2026'!$A$1:$AI$3379,10,FALSE)</f>
        <v>AMB. DERMATOLOGIA</v>
      </c>
      <c r="K2435" s="23" t="str">
        <f>VLOOKUP($A2435,'[1]MAN PROG 2026'!$A$1:$AI$3379,11,FALSE)</f>
        <v>AMB. DERMATOLOGIA</v>
      </c>
      <c r="L2435" s="24" t="str">
        <f>VLOOKUP($A2435,'[1]MAN PROG 2026'!$A$2:$AI$3379,12,FALSE)</f>
        <v>AMB. DERMATOLOGIA</v>
      </c>
      <c r="M2435" s="24" t="str">
        <f>VLOOKUP($A2435,'[1]MAN PROG 2026'!$A$2:$AI$3379,13,FALSE)</f>
        <v>PRINCIPALE</v>
      </c>
      <c r="N2435" s="24" t="str">
        <f>VLOOKUP($A2435,'[1]MAN PROG 2026'!$A$2:$AI$3379,14,FALSE)</f>
        <v>104221</v>
      </c>
      <c r="O2435" s="24">
        <f>VLOOKUP($A2435,'[1]MAN PROG 2026'!$A$2:$AI$3379,15,FALSE)</f>
        <v>0</v>
      </c>
      <c r="P2435" s="25" t="str">
        <f>VLOOKUP($A2435,'[1]MAN PROG 2026'!$A$2:$AI$3379,20,FALSE)</f>
        <v>NON PREVISTO</v>
      </c>
      <c r="Q2435" s="8"/>
      <c r="R2435" s="26"/>
      <c r="S2435" s="8"/>
      <c r="T2435" s="37"/>
      <c r="U2435" s="27"/>
      <c r="V2435" s="27"/>
      <c r="W2435" s="27"/>
      <c r="X2435" s="27"/>
      <c r="Y2435" s="27"/>
      <c r="Z2435" s="27"/>
      <c r="AA2435" s="27"/>
      <c r="AB2435" s="27"/>
      <c r="AC2435" s="27"/>
      <c r="AD2435" s="27"/>
      <c r="AE2435" s="27"/>
      <c r="AF2435" s="27"/>
      <c r="AG2435" s="9" t="s">
        <v>32</v>
      </c>
      <c r="AH2435" s="27"/>
      <c r="AI2435" s="27"/>
      <c r="AJ2435" s="27"/>
      <c r="AK2435" s="27"/>
      <c r="AL2435" s="27"/>
      <c r="AM2435" s="11"/>
      <c r="AN2435" s="28"/>
      <c r="AO2435" s="28"/>
      <c r="AP2435" s="29"/>
      <c r="AQ2435" s="30"/>
      <c r="AR2435" s="31"/>
      <c r="AS2435" s="32"/>
      <c r="AT2435" s="33"/>
      <c r="AU2435" s="34"/>
      <c r="AV2435" s="27"/>
      <c r="AW2435" s="27"/>
      <c r="AX2435" s="27"/>
      <c r="AY2435" s="27"/>
    </row>
    <row r="2436" spans="1:51" ht="24" customHeight="1" x14ac:dyDescent="0.3">
      <c r="A2436" s="22">
        <v>104222</v>
      </c>
      <c r="B2436" s="23" t="str">
        <f>VLOOKUP($A2436,'[1]MAN PROG 2026'!$A$1:$AI$3379,2,FALSE)</f>
        <v>LASER TERAPEUTICO</v>
      </c>
      <c r="C2436" s="23" t="str">
        <f>VLOOKUP($A2436,'[1]MAN PROG 2026'!$A$1:$AI$3379,3,FALSE)</f>
        <v>DEKA M.E.L.A. SRL GRUPPO EL EN</v>
      </c>
      <c r="D2436" s="23" t="str">
        <f>VLOOKUP($A2436,'[1]MAN PROG 2026'!$A$1:$AI$3379,4,FALSE)</f>
        <v>LUXEA</v>
      </c>
      <c r="E2436" s="23" t="str">
        <f>VLOOKUP($A2436,'[1]MAN PROG 2026'!$A$1:$AI$3379,5,FALSE)</f>
        <v>ZU1C2903A</v>
      </c>
      <c r="F2436" s="23" t="str">
        <f>VLOOKUP($A2436,'[1]MAN PROG 2026'!$A$1:$AI$3379,6,FALSE)</f>
        <v>PRINCIPALE</v>
      </c>
      <c r="G2436" s="23">
        <f>VLOOKUP($A2436,'[1]MAN PROG 2026'!$A$1:$AI$3379,7,FALSE)</f>
        <v>104222</v>
      </c>
      <c r="H2436" s="23">
        <f>VLOOKUP($A2436,'[1]MAN PROG 2026'!$A$1:$AI$3379,8,FALSE)</f>
        <v>0</v>
      </c>
      <c r="I2436" s="23" t="str">
        <f>VLOOKUP($A2436,'[1]MAN PROG 2026'!$A$1:$AI$3379,9,FALSE)</f>
        <v>S.PIETRO</v>
      </c>
      <c r="J2436" s="23" t="str">
        <f>VLOOKUP($A2436,'[1]MAN PROG 2026'!$A$1:$AI$3379,10,FALSE)</f>
        <v>AMB. DERMATOLOGIA</v>
      </c>
      <c r="K2436" s="23" t="str">
        <f>VLOOKUP($A2436,'[1]MAN PROG 2026'!$A$1:$AI$3379,11,FALSE)</f>
        <v>AMB. DERMATOLOGIA</v>
      </c>
      <c r="L2436" s="24" t="str">
        <f>VLOOKUP($A2436,'[1]MAN PROG 2026'!$A$2:$AI$3379,12,FALSE)</f>
        <v>AMB. DERMATOLOGIA</v>
      </c>
      <c r="M2436" s="24" t="str">
        <f>VLOOKUP($A2436,'[1]MAN PROG 2026'!$A$2:$AI$3379,13,FALSE)</f>
        <v>PRINCIPALE</v>
      </c>
      <c r="N2436" s="24" t="str">
        <f>VLOOKUP($A2436,'[1]MAN PROG 2026'!$A$2:$AI$3379,14,FALSE)</f>
        <v>104222</v>
      </c>
      <c r="O2436" s="24">
        <f>VLOOKUP($A2436,'[1]MAN PROG 2026'!$A$2:$AI$3379,15,FALSE)</f>
        <v>0</v>
      </c>
      <c r="P2436" s="25" t="str">
        <f>VLOOKUP($A2436,'[1]MAN PROG 2026'!$A$2:$AI$3379,20,FALSE)</f>
        <v>NON PREVISTO</v>
      </c>
      <c r="Q2436" s="8"/>
      <c r="R2436" s="26"/>
      <c r="S2436" s="8"/>
      <c r="T2436" s="37"/>
      <c r="U2436" s="27"/>
      <c r="V2436" s="27"/>
      <c r="W2436" s="27"/>
      <c r="X2436" s="27"/>
      <c r="Y2436" s="27"/>
      <c r="Z2436" s="27"/>
      <c r="AA2436" s="27"/>
      <c r="AB2436" s="27"/>
      <c r="AC2436" s="27"/>
      <c r="AD2436" s="27"/>
      <c r="AE2436" s="27"/>
      <c r="AF2436" s="27"/>
      <c r="AG2436" s="9" t="s">
        <v>32</v>
      </c>
      <c r="AH2436" s="27"/>
      <c r="AI2436" s="27"/>
      <c r="AJ2436" s="27"/>
      <c r="AK2436" s="27"/>
      <c r="AL2436" s="27"/>
      <c r="AM2436" s="11"/>
      <c r="AN2436" s="28"/>
      <c r="AO2436" s="28"/>
      <c r="AP2436" s="29"/>
      <c r="AQ2436" s="30"/>
      <c r="AR2436" s="31"/>
      <c r="AS2436" s="32"/>
      <c r="AT2436" s="33"/>
      <c r="AU2436" s="34"/>
      <c r="AV2436" s="27"/>
      <c r="AW2436" s="27"/>
      <c r="AX2436" s="27"/>
      <c r="AY2436" s="27"/>
    </row>
    <row r="2437" spans="1:51" ht="24" customHeight="1" x14ac:dyDescent="0.3">
      <c r="A2437" s="22">
        <v>104223</v>
      </c>
      <c r="B2437" s="23" t="str">
        <f>VLOOKUP($A2437,'[1]MAN PROG 2026'!$A$1:$AI$3379,2,FALSE)</f>
        <v>FONTE LUMINOSA GENERICA (PER ES: LAMPADE DA VISITA AMB.)</v>
      </c>
      <c r="C2437" s="23" t="str">
        <f>VLOOKUP($A2437,'[1]MAN PROG 2026'!$A$1:$AI$3379,3,FALSE)</f>
        <v>MIMSAL</v>
      </c>
      <c r="D2437" s="23" t="str">
        <f>VLOOKUP($A2437,'[1]MAN PROG 2026'!$A$1:$AI$3379,4,FALSE)</f>
        <v>LUPA LED HF</v>
      </c>
      <c r="E2437" s="23" t="str">
        <f>VLOOKUP($A2437,'[1]MAN PROG 2026'!$A$1:$AI$3379,5,FALSE)</f>
        <v>NR</v>
      </c>
      <c r="F2437" s="23" t="str">
        <f>VLOOKUP($A2437,'[1]MAN PROG 2026'!$A$1:$AI$3379,6,FALSE)</f>
        <v>SINGOLA</v>
      </c>
      <c r="G2437" s="23">
        <f>VLOOKUP($A2437,'[1]MAN PROG 2026'!$A$1:$AI$3379,7,FALSE)</f>
        <v>104223</v>
      </c>
      <c r="H2437" s="23">
        <f>VLOOKUP($A2437,'[1]MAN PROG 2026'!$A$1:$AI$3379,8,FALSE)</f>
        <v>0</v>
      </c>
      <c r="I2437" s="23" t="str">
        <f>VLOOKUP($A2437,'[1]MAN PROG 2026'!$A$1:$AI$3379,9,FALSE)</f>
        <v>S.PIETRO</v>
      </c>
      <c r="J2437" s="23" t="str">
        <f>VLOOKUP($A2437,'[1]MAN PROG 2026'!$A$1:$AI$3379,10,FALSE)</f>
        <v>AMB. DERMATOLOGIA</v>
      </c>
      <c r="K2437" s="23" t="str">
        <f>VLOOKUP($A2437,'[1]MAN PROG 2026'!$A$1:$AI$3379,11,FALSE)</f>
        <v>AMB. DERMATOLOGIA</v>
      </c>
      <c r="L2437" s="24" t="str">
        <f>VLOOKUP($A2437,'[1]MAN PROG 2026'!$A$2:$AI$3379,12,FALSE)</f>
        <v>NON TROVATO</v>
      </c>
      <c r="M2437" s="24">
        <f>VLOOKUP($A2437,'[1]MAN PROG 2026'!$A$2:$AI$3379,13,FALSE)</f>
        <v>0</v>
      </c>
      <c r="N2437" s="24">
        <f>VLOOKUP($A2437,'[1]MAN PROG 2026'!$A$2:$AI$3379,14,FALSE)</f>
        <v>0</v>
      </c>
      <c r="O2437" s="24">
        <f>VLOOKUP($A2437,'[1]MAN PROG 2026'!$A$2:$AI$3379,15,FALSE)</f>
        <v>0</v>
      </c>
      <c r="P2437" s="25" t="str">
        <f>VLOOKUP($A2437,'[1]MAN PROG 2026'!$A$2:$AI$3379,20,FALSE)</f>
        <v>NON PREVISTO</v>
      </c>
      <c r="Q2437" s="8"/>
      <c r="R2437" s="26"/>
      <c r="S2437" s="8"/>
      <c r="T2437" s="37"/>
      <c r="U2437" s="27"/>
      <c r="V2437" s="27"/>
      <c r="W2437" s="27"/>
      <c r="X2437" s="27"/>
      <c r="Y2437" s="27"/>
      <c r="Z2437" s="27"/>
      <c r="AA2437" s="27"/>
      <c r="AB2437" s="27"/>
      <c r="AC2437" s="27"/>
      <c r="AD2437" s="27"/>
      <c r="AE2437" s="27"/>
      <c r="AF2437" s="27"/>
      <c r="AG2437" s="9" t="s">
        <v>32</v>
      </c>
      <c r="AH2437" s="27"/>
      <c r="AI2437" s="27"/>
      <c r="AJ2437" s="27"/>
      <c r="AK2437" s="27"/>
      <c r="AL2437" s="27"/>
      <c r="AM2437" s="11"/>
      <c r="AN2437" s="28"/>
      <c r="AO2437" s="28"/>
      <c r="AP2437" s="29"/>
      <c r="AQ2437" s="30"/>
      <c r="AR2437" s="31"/>
      <c r="AS2437" s="32"/>
      <c r="AT2437" s="33"/>
      <c r="AU2437" s="34"/>
      <c r="AV2437" s="27"/>
      <c r="AW2437" s="27"/>
      <c r="AX2437" s="27"/>
      <c r="AY2437" s="27"/>
    </row>
    <row r="2438" spans="1:51" ht="24" customHeight="1" x14ac:dyDescent="0.3">
      <c r="A2438" s="22">
        <v>104224</v>
      </c>
      <c r="B2438" s="23" t="str">
        <f>VLOOKUP($A2438,'[1]MAN PROG 2026'!$A$1:$AI$3379,2,FALSE)</f>
        <v>FONTE LUMINOSA GENERICA (PER ES: LAMPADE DA VISITA AMB.)</v>
      </c>
      <c r="C2438" s="23" t="str">
        <f>VLOOKUP($A2438,'[1]MAN PROG 2026'!$A$1:$AI$3379,3,FALSE)</f>
        <v>MIMSAL</v>
      </c>
      <c r="D2438" s="23" t="str">
        <f>VLOOKUP($A2438,'[1]MAN PROG 2026'!$A$1:$AI$3379,4,FALSE)</f>
        <v>LUPA LED HF</v>
      </c>
      <c r="E2438" s="23" t="str">
        <f>VLOOKUP($A2438,'[1]MAN PROG 2026'!$A$1:$AI$3379,5,FALSE)</f>
        <v>NR</v>
      </c>
      <c r="F2438" s="23" t="str">
        <f>VLOOKUP($A2438,'[1]MAN PROG 2026'!$A$1:$AI$3379,6,FALSE)</f>
        <v>SINGOLA</v>
      </c>
      <c r="G2438" s="23">
        <f>VLOOKUP($A2438,'[1]MAN PROG 2026'!$A$1:$AI$3379,7,FALSE)</f>
        <v>104224</v>
      </c>
      <c r="H2438" s="23">
        <f>VLOOKUP($A2438,'[1]MAN PROG 2026'!$A$1:$AI$3379,8,FALSE)</f>
        <v>0</v>
      </c>
      <c r="I2438" s="23" t="str">
        <f>VLOOKUP($A2438,'[1]MAN PROG 2026'!$A$1:$AI$3379,9,FALSE)</f>
        <v>S.PIETRO</v>
      </c>
      <c r="J2438" s="23" t="str">
        <f>VLOOKUP($A2438,'[1]MAN PROG 2026'!$A$1:$AI$3379,10,FALSE)</f>
        <v>AMB. DERMATOLOGIA</v>
      </c>
      <c r="K2438" s="23" t="str">
        <f>VLOOKUP($A2438,'[1]MAN PROG 2026'!$A$1:$AI$3379,11,FALSE)</f>
        <v>AMB. DERMATOLOGIA</v>
      </c>
      <c r="L2438" s="24" t="str">
        <f>VLOOKUP($A2438,'[1]MAN PROG 2026'!$A$2:$AI$3379,12,FALSE)</f>
        <v>NON TROVATO</v>
      </c>
      <c r="M2438" s="24">
        <f>VLOOKUP($A2438,'[1]MAN PROG 2026'!$A$2:$AI$3379,13,FALSE)</f>
        <v>0</v>
      </c>
      <c r="N2438" s="24">
        <f>VLOOKUP($A2438,'[1]MAN PROG 2026'!$A$2:$AI$3379,14,FALSE)</f>
        <v>0</v>
      </c>
      <c r="O2438" s="24">
        <f>VLOOKUP($A2438,'[1]MAN PROG 2026'!$A$2:$AI$3379,15,FALSE)</f>
        <v>0</v>
      </c>
      <c r="P2438" s="25" t="str">
        <f>VLOOKUP($A2438,'[1]MAN PROG 2026'!$A$2:$AI$3379,20,FALSE)</f>
        <v>NON PREVISTO</v>
      </c>
      <c r="Q2438" s="8"/>
      <c r="R2438" s="26"/>
      <c r="S2438" s="8"/>
      <c r="T2438" s="37"/>
      <c r="U2438" s="27"/>
      <c r="V2438" s="27"/>
      <c r="W2438" s="27"/>
      <c r="X2438" s="27"/>
      <c r="Y2438" s="27"/>
      <c r="Z2438" s="27"/>
      <c r="AA2438" s="27"/>
      <c r="AB2438" s="27"/>
      <c r="AC2438" s="27"/>
      <c r="AD2438" s="27"/>
      <c r="AE2438" s="27"/>
      <c r="AF2438" s="27"/>
      <c r="AG2438" s="9" t="s">
        <v>32</v>
      </c>
      <c r="AH2438" s="27"/>
      <c r="AI2438" s="27"/>
      <c r="AJ2438" s="27"/>
      <c r="AK2438" s="27"/>
      <c r="AL2438" s="27"/>
      <c r="AM2438" s="11"/>
      <c r="AN2438" s="28"/>
      <c r="AO2438" s="28"/>
      <c r="AP2438" s="29"/>
      <c r="AQ2438" s="30"/>
      <c r="AR2438" s="31"/>
      <c r="AS2438" s="32"/>
      <c r="AT2438" s="33"/>
      <c r="AU2438" s="34"/>
      <c r="AV2438" s="27"/>
      <c r="AW2438" s="27"/>
      <c r="AX2438" s="27"/>
      <c r="AY2438" s="27"/>
    </row>
    <row r="2439" spans="1:51" ht="24" customHeight="1" x14ac:dyDescent="0.3">
      <c r="A2439" s="22">
        <v>104225</v>
      </c>
      <c r="B2439" s="23" t="str">
        <f>VLOOKUP($A2439,'[1]MAN PROG 2026'!$A$1:$AI$3379,2,FALSE)</f>
        <v>FONTE LUMINOSA GENERICA (PER ES: LAMPADE DA VISITA AMB.)</v>
      </c>
      <c r="C2439" s="23" t="str">
        <f>VLOOKUP($A2439,'[1]MAN PROG 2026'!$A$1:$AI$3379,3,FALSE)</f>
        <v>MIMSAL</v>
      </c>
      <c r="D2439" s="23" t="str">
        <f>VLOOKUP($A2439,'[1]MAN PROG 2026'!$A$1:$AI$3379,4,FALSE)</f>
        <v>LUPA LED HF</v>
      </c>
      <c r="E2439" s="23" t="str">
        <f>VLOOKUP($A2439,'[1]MAN PROG 2026'!$A$1:$AI$3379,5,FALSE)</f>
        <v>NR</v>
      </c>
      <c r="F2439" s="23" t="str">
        <f>VLOOKUP($A2439,'[1]MAN PROG 2026'!$A$1:$AI$3379,6,FALSE)</f>
        <v>SINGOLA</v>
      </c>
      <c r="G2439" s="23">
        <f>VLOOKUP($A2439,'[1]MAN PROG 2026'!$A$1:$AI$3379,7,FALSE)</f>
        <v>104225</v>
      </c>
      <c r="H2439" s="23">
        <f>VLOOKUP($A2439,'[1]MAN PROG 2026'!$A$1:$AI$3379,8,FALSE)</f>
        <v>0</v>
      </c>
      <c r="I2439" s="23" t="str">
        <f>VLOOKUP($A2439,'[1]MAN PROG 2026'!$A$1:$AI$3379,9,FALSE)</f>
        <v>S.PIETRO</v>
      </c>
      <c r="J2439" s="23" t="str">
        <f>VLOOKUP($A2439,'[1]MAN PROG 2026'!$A$1:$AI$3379,10,FALSE)</f>
        <v>AMB. DERMATOLOGIA</v>
      </c>
      <c r="K2439" s="23" t="str">
        <f>VLOOKUP($A2439,'[1]MAN PROG 2026'!$A$1:$AI$3379,11,FALSE)</f>
        <v>AMB. DERMATOLOGIA</v>
      </c>
      <c r="L2439" s="24" t="str">
        <f>VLOOKUP($A2439,'[1]MAN PROG 2026'!$A$2:$AI$3379,12,FALSE)</f>
        <v>AMB. DERMATOLOGIA</v>
      </c>
      <c r="M2439" s="24" t="str">
        <f>VLOOKUP($A2439,'[1]MAN PROG 2026'!$A$2:$AI$3379,13,FALSE)</f>
        <v>SINGOLA</v>
      </c>
      <c r="N2439" s="24" t="str">
        <f>VLOOKUP($A2439,'[1]MAN PROG 2026'!$A$2:$AI$3379,14,FALSE)</f>
        <v>104225</v>
      </c>
      <c r="O2439" s="24">
        <f>VLOOKUP($A2439,'[1]MAN PROG 2026'!$A$2:$AI$3379,15,FALSE)</f>
        <v>0</v>
      </c>
      <c r="P2439" s="25" t="str">
        <f>VLOOKUP($A2439,'[1]MAN PROG 2026'!$A$2:$AI$3379,20,FALSE)</f>
        <v>NON PREVISTO</v>
      </c>
      <c r="Q2439" s="8"/>
      <c r="R2439" s="26"/>
      <c r="S2439" s="8"/>
      <c r="T2439" s="37"/>
      <c r="U2439" s="27"/>
      <c r="V2439" s="27"/>
      <c r="W2439" s="27"/>
      <c r="X2439" s="27"/>
      <c r="Y2439" s="27"/>
      <c r="Z2439" s="27"/>
      <c r="AA2439" s="27"/>
      <c r="AB2439" s="27"/>
      <c r="AC2439" s="27"/>
      <c r="AD2439" s="27"/>
      <c r="AE2439" s="27"/>
      <c r="AF2439" s="27"/>
      <c r="AG2439" s="9" t="s">
        <v>32</v>
      </c>
      <c r="AH2439" s="27"/>
      <c r="AI2439" s="27"/>
      <c r="AJ2439" s="27"/>
      <c r="AK2439" s="27"/>
      <c r="AL2439" s="27"/>
      <c r="AM2439" s="11"/>
      <c r="AN2439" s="28"/>
      <c r="AO2439" s="28"/>
      <c r="AP2439" s="29"/>
      <c r="AQ2439" s="30"/>
      <c r="AR2439" s="31"/>
      <c r="AS2439" s="32"/>
      <c r="AT2439" s="33"/>
      <c r="AU2439" s="34"/>
      <c r="AV2439" s="27"/>
      <c r="AW2439" s="27"/>
      <c r="AX2439" s="27"/>
      <c r="AY2439" s="27"/>
    </row>
    <row r="2440" spans="1:51" ht="24" customHeight="1" x14ac:dyDescent="0.3">
      <c r="A2440" s="22">
        <v>104226</v>
      </c>
      <c r="B2440" s="23" t="str">
        <f>VLOOKUP($A2440,'[1]MAN PROG 2026'!$A$1:$AI$3379,2,FALSE)</f>
        <v>LETTINO DA VISITA ELETTRIFICATO</v>
      </c>
      <c r="C2440" s="23" t="str">
        <f>VLOOKUP($A2440,'[1]MAN PROG 2026'!$A$1:$AI$3379,3,FALSE)</f>
        <v>GIVAS SRL</v>
      </c>
      <c r="D2440" s="23" t="str">
        <f>VLOOKUP($A2440,'[1]MAN PROG 2026'!$A$1:$AI$3379,4,FALSE)</f>
        <v>AV 4035</v>
      </c>
      <c r="E2440" s="23" t="str">
        <f>VLOOKUP($A2440,'[1]MAN PROG 2026'!$A$1:$AI$3379,5,FALSE)</f>
        <v>001245535</v>
      </c>
      <c r="F2440" s="23" t="str">
        <f>VLOOKUP($A2440,'[1]MAN PROG 2026'!$A$1:$AI$3379,6,FALSE)</f>
        <v>SINGOLA</v>
      </c>
      <c r="G2440" s="23">
        <f>VLOOKUP($A2440,'[1]MAN PROG 2026'!$A$1:$AI$3379,7,FALSE)</f>
        <v>104226</v>
      </c>
      <c r="H2440" s="23">
        <f>VLOOKUP($A2440,'[1]MAN PROG 2026'!$A$1:$AI$3379,8,FALSE)</f>
        <v>0</v>
      </c>
      <c r="I2440" s="23" t="str">
        <f>VLOOKUP($A2440,'[1]MAN PROG 2026'!$A$1:$AI$3379,9,FALSE)</f>
        <v>S.PIETRO</v>
      </c>
      <c r="J2440" s="23" t="str">
        <f>VLOOKUP($A2440,'[1]MAN PROG 2026'!$A$1:$AI$3379,10,FALSE)</f>
        <v>AMB. DERMATOLOGIA</v>
      </c>
      <c r="K2440" s="23" t="str">
        <f>VLOOKUP($A2440,'[1]MAN PROG 2026'!$A$1:$AI$3379,11,FALSE)</f>
        <v>AMB. DERMATOLOGIA</v>
      </c>
      <c r="L2440" s="24" t="str">
        <f>VLOOKUP($A2440,'[1]MAN PROG 2026'!$A$2:$AI$3379,12,FALSE)</f>
        <v>AMB. DERMATOLOGIA</v>
      </c>
      <c r="M2440" s="24" t="str">
        <f>VLOOKUP($A2440,'[1]MAN PROG 2026'!$A$2:$AI$3379,13,FALSE)</f>
        <v>SINGOLA</v>
      </c>
      <c r="N2440" s="24" t="str">
        <f>VLOOKUP($A2440,'[1]MAN PROG 2026'!$A$2:$AI$3379,14,FALSE)</f>
        <v>104226</v>
      </c>
      <c r="O2440" s="24">
        <f>VLOOKUP($A2440,'[1]MAN PROG 2026'!$A$2:$AI$3379,15,FALSE)</f>
        <v>0</v>
      </c>
      <c r="P2440" s="25" t="str">
        <f>VLOOKUP($A2440,'[1]MAN PROG 2026'!$A$2:$AI$3379,20,FALSE)</f>
        <v>NON PREVISTO</v>
      </c>
      <c r="Q2440" s="8"/>
      <c r="R2440" s="26"/>
      <c r="S2440" s="8"/>
      <c r="T2440" s="37"/>
      <c r="U2440" s="27"/>
      <c r="V2440" s="27"/>
      <c r="W2440" s="27"/>
      <c r="X2440" s="27"/>
      <c r="Y2440" s="27"/>
      <c r="Z2440" s="27"/>
      <c r="AA2440" s="27"/>
      <c r="AB2440" s="27"/>
      <c r="AC2440" s="27"/>
      <c r="AD2440" s="27"/>
      <c r="AE2440" s="27"/>
      <c r="AF2440" s="27"/>
      <c r="AG2440" s="9" t="s">
        <v>32</v>
      </c>
      <c r="AH2440" s="27"/>
      <c r="AI2440" s="27"/>
      <c r="AJ2440" s="27"/>
      <c r="AK2440" s="27"/>
      <c r="AL2440" s="27"/>
      <c r="AM2440" s="11"/>
      <c r="AN2440" s="28"/>
      <c r="AO2440" s="28"/>
      <c r="AP2440" s="29"/>
      <c r="AQ2440" s="30"/>
      <c r="AR2440" s="31"/>
      <c r="AS2440" s="32"/>
      <c r="AT2440" s="33"/>
      <c r="AU2440" s="34"/>
      <c r="AV2440" s="27"/>
      <c r="AW2440" s="27"/>
      <c r="AX2440" s="27"/>
      <c r="AY2440" s="27"/>
    </row>
    <row r="2441" spans="1:51" ht="24" customHeight="1" x14ac:dyDescent="0.3">
      <c r="A2441" s="22">
        <v>104227</v>
      </c>
      <c r="B2441" s="23" t="str">
        <f>VLOOKUP($A2441,'[1]MAN PROG 2026'!$A$1:$AI$3379,2,FALSE)</f>
        <v>LETTINO DA VISITA ELETTRIFICATO</v>
      </c>
      <c r="C2441" s="23" t="str">
        <f>VLOOKUP($A2441,'[1]MAN PROG 2026'!$A$1:$AI$3379,3,FALSE)</f>
        <v>GIVAS SRL</v>
      </c>
      <c r="D2441" s="23" t="str">
        <f>VLOOKUP($A2441,'[1]MAN PROG 2026'!$A$1:$AI$3379,4,FALSE)</f>
        <v>AV 4035</v>
      </c>
      <c r="E2441" s="23" t="str">
        <f>VLOOKUP($A2441,'[1]MAN PROG 2026'!$A$1:$AI$3379,5,FALSE)</f>
        <v>001245534</v>
      </c>
      <c r="F2441" s="23" t="str">
        <f>VLOOKUP($A2441,'[1]MAN PROG 2026'!$A$1:$AI$3379,6,FALSE)</f>
        <v>SINGOLA</v>
      </c>
      <c r="G2441" s="23">
        <f>VLOOKUP($A2441,'[1]MAN PROG 2026'!$A$1:$AI$3379,7,FALSE)</f>
        <v>104227</v>
      </c>
      <c r="H2441" s="23">
        <f>VLOOKUP($A2441,'[1]MAN PROG 2026'!$A$1:$AI$3379,8,FALSE)</f>
        <v>0</v>
      </c>
      <c r="I2441" s="23" t="str">
        <f>VLOOKUP($A2441,'[1]MAN PROG 2026'!$A$1:$AI$3379,9,FALSE)</f>
        <v>S.PIETRO</v>
      </c>
      <c r="J2441" s="23" t="str">
        <f>VLOOKUP($A2441,'[1]MAN PROG 2026'!$A$1:$AI$3379,10,FALSE)</f>
        <v>AMB. DERMATOLOGIA</v>
      </c>
      <c r="K2441" s="23" t="str">
        <f>VLOOKUP($A2441,'[1]MAN PROG 2026'!$A$1:$AI$3379,11,FALSE)</f>
        <v>AMB. DERMATOLOGIA</v>
      </c>
      <c r="L2441" s="24" t="str">
        <f>VLOOKUP($A2441,'[1]MAN PROG 2026'!$A$2:$AI$3379,12,FALSE)</f>
        <v>AMB. DERMATOLOGIA</v>
      </c>
      <c r="M2441" s="24" t="str">
        <f>VLOOKUP($A2441,'[1]MAN PROG 2026'!$A$2:$AI$3379,13,FALSE)</f>
        <v>SINGOLA</v>
      </c>
      <c r="N2441" s="24" t="str">
        <f>VLOOKUP($A2441,'[1]MAN PROG 2026'!$A$2:$AI$3379,14,FALSE)</f>
        <v>104227</v>
      </c>
      <c r="O2441" s="24">
        <f>VLOOKUP($A2441,'[1]MAN PROG 2026'!$A$2:$AI$3379,15,FALSE)</f>
        <v>0</v>
      </c>
      <c r="P2441" s="25" t="str">
        <f>VLOOKUP($A2441,'[1]MAN PROG 2026'!$A$2:$AI$3379,20,FALSE)</f>
        <v>NON PREVISTO</v>
      </c>
      <c r="Q2441" s="8"/>
      <c r="R2441" s="26"/>
      <c r="S2441" s="8"/>
      <c r="T2441" s="37"/>
      <c r="U2441" s="27"/>
      <c r="V2441" s="27"/>
      <c r="W2441" s="27"/>
      <c r="X2441" s="27"/>
      <c r="Y2441" s="27"/>
      <c r="Z2441" s="27"/>
      <c r="AA2441" s="27"/>
      <c r="AB2441" s="27"/>
      <c r="AC2441" s="27"/>
      <c r="AD2441" s="27"/>
      <c r="AE2441" s="27"/>
      <c r="AF2441" s="27"/>
      <c r="AG2441" s="9" t="s">
        <v>32</v>
      </c>
      <c r="AH2441" s="27"/>
      <c r="AI2441" s="27"/>
      <c r="AJ2441" s="27"/>
      <c r="AK2441" s="27"/>
      <c r="AL2441" s="27"/>
      <c r="AM2441" s="11"/>
      <c r="AN2441" s="28"/>
      <c r="AO2441" s="28"/>
      <c r="AP2441" s="29"/>
      <c r="AQ2441" s="30"/>
      <c r="AR2441" s="31"/>
      <c r="AS2441" s="32"/>
      <c r="AT2441" s="33"/>
      <c r="AU2441" s="34"/>
      <c r="AV2441" s="27"/>
      <c r="AW2441" s="27"/>
      <c r="AX2441" s="27"/>
      <c r="AY2441" s="27"/>
    </row>
    <row r="2442" spans="1:51" ht="24" customHeight="1" x14ac:dyDescent="0.3">
      <c r="A2442" s="22">
        <v>104228</v>
      </c>
      <c r="B2442" s="23" t="str">
        <f>VLOOKUP($A2442,'[1]MAN PROG 2026'!$A$1:$AI$3379,2,FALSE)</f>
        <v>LETTINO DA VISITA ELETTRIFICATO</v>
      </c>
      <c r="C2442" s="23" t="str">
        <f>VLOOKUP($A2442,'[1]MAN PROG 2026'!$A$1:$AI$3379,3,FALSE)</f>
        <v>GIVAS SRL</v>
      </c>
      <c r="D2442" s="23" t="str">
        <f>VLOOKUP($A2442,'[1]MAN PROG 2026'!$A$1:$AI$3379,4,FALSE)</f>
        <v>AV 4035</v>
      </c>
      <c r="E2442" s="23" t="str">
        <f>VLOOKUP($A2442,'[1]MAN PROG 2026'!$A$1:$AI$3379,5,FALSE)</f>
        <v>001245536</v>
      </c>
      <c r="F2442" s="23" t="str">
        <f>VLOOKUP($A2442,'[1]MAN PROG 2026'!$A$1:$AI$3379,6,FALSE)</f>
        <v>SINGOLA</v>
      </c>
      <c r="G2442" s="23">
        <f>VLOOKUP($A2442,'[1]MAN PROG 2026'!$A$1:$AI$3379,7,FALSE)</f>
        <v>104228</v>
      </c>
      <c r="H2442" s="23">
        <f>VLOOKUP($A2442,'[1]MAN PROG 2026'!$A$1:$AI$3379,8,FALSE)</f>
        <v>0</v>
      </c>
      <c r="I2442" s="23" t="str">
        <f>VLOOKUP($A2442,'[1]MAN PROG 2026'!$A$1:$AI$3379,9,FALSE)</f>
        <v>S.PIETRO</v>
      </c>
      <c r="J2442" s="23" t="str">
        <f>VLOOKUP($A2442,'[1]MAN PROG 2026'!$A$1:$AI$3379,10,FALSE)</f>
        <v>AMB. DERMATOLOGIA</v>
      </c>
      <c r="K2442" s="23" t="str">
        <f>VLOOKUP($A2442,'[1]MAN PROG 2026'!$A$1:$AI$3379,11,FALSE)</f>
        <v>AMB. DERMATOLOGIA</v>
      </c>
      <c r="L2442" s="24" t="str">
        <f>VLOOKUP($A2442,'[1]MAN PROG 2026'!$A$2:$AI$3379,12,FALSE)</f>
        <v>AMB. DERMATOLOGIA</v>
      </c>
      <c r="M2442" s="24" t="str">
        <f>VLOOKUP($A2442,'[1]MAN PROG 2026'!$A$2:$AI$3379,13,FALSE)</f>
        <v>SINGOLA</v>
      </c>
      <c r="N2442" s="24" t="str">
        <f>VLOOKUP($A2442,'[1]MAN PROG 2026'!$A$2:$AI$3379,14,FALSE)</f>
        <v>104228</v>
      </c>
      <c r="O2442" s="24">
        <f>VLOOKUP($A2442,'[1]MAN PROG 2026'!$A$2:$AI$3379,15,FALSE)</f>
        <v>0</v>
      </c>
      <c r="P2442" s="25" t="str">
        <f>VLOOKUP($A2442,'[1]MAN PROG 2026'!$A$2:$AI$3379,20,FALSE)</f>
        <v>NON PREVISTO</v>
      </c>
      <c r="Q2442" s="8"/>
      <c r="R2442" s="26"/>
      <c r="S2442" s="8"/>
      <c r="T2442" s="37"/>
      <c r="U2442" s="27"/>
      <c r="V2442" s="27"/>
      <c r="W2442" s="27"/>
      <c r="X2442" s="27"/>
      <c r="Y2442" s="27"/>
      <c r="Z2442" s="27"/>
      <c r="AA2442" s="27"/>
      <c r="AB2442" s="27"/>
      <c r="AC2442" s="27"/>
      <c r="AD2442" s="27"/>
      <c r="AE2442" s="27"/>
      <c r="AF2442" s="27"/>
      <c r="AG2442" s="9" t="s">
        <v>32</v>
      </c>
      <c r="AH2442" s="27"/>
      <c r="AI2442" s="27"/>
      <c r="AJ2442" s="27"/>
      <c r="AK2442" s="27"/>
      <c r="AL2442" s="27"/>
      <c r="AM2442" s="11"/>
      <c r="AN2442" s="28"/>
      <c r="AO2442" s="28"/>
      <c r="AP2442" s="29"/>
      <c r="AQ2442" s="30"/>
      <c r="AR2442" s="31"/>
      <c r="AS2442" s="32"/>
      <c r="AT2442" s="33"/>
      <c r="AU2442" s="34"/>
      <c r="AV2442" s="27"/>
      <c r="AW2442" s="27"/>
      <c r="AX2442" s="27"/>
      <c r="AY2442" s="27"/>
    </row>
    <row r="2443" spans="1:51" ht="24" customHeight="1" x14ac:dyDescent="0.3">
      <c r="A2443" s="22">
        <v>104229</v>
      </c>
      <c r="B2443" s="23" t="str">
        <f>VLOOKUP($A2443,'[1]MAN PROG 2026'!$A$1:$AI$3379,2,FALSE)</f>
        <v>LAVAGGIO E DISINFEZIONE, APPARECCHIO PER</v>
      </c>
      <c r="C2443" s="23" t="str">
        <f>VLOOKUP($A2443,'[1]MAN PROG 2026'!$A$1:$AI$3379,3,FALSE)</f>
        <v>ARJO HOSPITAL EQUIPMENT AB</v>
      </c>
      <c r="D2443" s="23" t="str">
        <f>VLOOKUP($A2443,'[1]MAN PROG 2026'!$A$1:$AI$3379,4,FALSE)</f>
        <v>FD 1610 NINJO</v>
      </c>
      <c r="E2443" s="23" t="str">
        <f>VLOOKUP($A2443,'[1]MAN PROG 2026'!$A$1:$AI$3379,5,FALSE)</f>
        <v>P0675746</v>
      </c>
      <c r="F2443" s="23" t="str">
        <f>VLOOKUP($A2443,'[1]MAN PROG 2026'!$A$1:$AI$3379,6,FALSE)</f>
        <v>SINGOLA</v>
      </c>
      <c r="G2443" s="23">
        <f>VLOOKUP($A2443,'[1]MAN PROG 2026'!$A$1:$AI$3379,7,FALSE)</f>
        <v>104229</v>
      </c>
      <c r="H2443" s="23">
        <f>VLOOKUP($A2443,'[1]MAN PROG 2026'!$A$1:$AI$3379,8,FALSE)</f>
        <v>0</v>
      </c>
      <c r="I2443" s="23" t="str">
        <f>VLOOKUP($A2443,'[1]MAN PROG 2026'!$A$1:$AI$3379,9,FALSE)</f>
        <v>S.PIETRO</v>
      </c>
      <c r="J2443" s="23" t="str">
        <f>VLOOKUP($A2443,'[1]MAN PROG 2026'!$A$1:$AI$3379,10,FALSE)</f>
        <v>S. CAMILLO (MED. UOMINI)</v>
      </c>
      <c r="K2443" s="23" t="str">
        <f>VLOOKUP($A2443,'[1]MAN PROG 2026'!$A$1:$AI$3379,11,FALSE)</f>
        <v>S. CAMILLO (MED. UOMINI)</v>
      </c>
      <c r="L2443" s="24" t="str">
        <f>VLOOKUP($A2443,'[1]MAN PROG 2026'!$A$2:$AI$3379,12,FALSE)</f>
        <v>S. CAMILLO (MED. UOMINI)</v>
      </c>
      <c r="M2443" s="24" t="str">
        <f>VLOOKUP($A2443,'[1]MAN PROG 2026'!$A$2:$AI$3379,13,FALSE)</f>
        <v>SINGOLA</v>
      </c>
      <c r="N2443" s="24">
        <f>VLOOKUP($A2443,'[1]MAN PROG 2026'!$A$2:$AI$3379,14,FALSE)</f>
        <v>104229</v>
      </c>
      <c r="O2443" s="24">
        <f>VLOOKUP($A2443,'[1]MAN PROG 2026'!$A$2:$AI$3379,15,FALSE)</f>
        <v>0</v>
      </c>
      <c r="P2443" s="25" t="str">
        <f>VLOOKUP($A2443,'[1]MAN PROG 2026'!$A$2:$AI$3379,20,FALSE)</f>
        <v>NON PREVISTO</v>
      </c>
      <c r="Q2443" s="8"/>
      <c r="R2443" s="26"/>
      <c r="S2443" s="8"/>
      <c r="T2443" s="37"/>
      <c r="U2443" s="27"/>
      <c r="V2443" s="27"/>
      <c r="W2443" s="27"/>
      <c r="X2443" s="27"/>
      <c r="Y2443" s="27"/>
      <c r="Z2443" s="27"/>
      <c r="AA2443" s="27"/>
      <c r="AB2443" s="27"/>
      <c r="AC2443" s="27"/>
      <c r="AD2443" s="27"/>
      <c r="AE2443" s="27"/>
      <c r="AF2443" s="27"/>
      <c r="AG2443" s="9" t="s">
        <v>32</v>
      </c>
      <c r="AH2443" s="27"/>
      <c r="AI2443" s="27"/>
      <c r="AJ2443" s="27"/>
      <c r="AK2443" s="27"/>
      <c r="AL2443" s="27"/>
      <c r="AM2443" s="11"/>
      <c r="AN2443" s="28"/>
      <c r="AO2443" s="28"/>
      <c r="AP2443" s="29"/>
      <c r="AQ2443" s="30"/>
      <c r="AR2443" s="31"/>
      <c r="AS2443" s="32"/>
      <c r="AT2443" s="33"/>
      <c r="AU2443" s="34"/>
      <c r="AV2443" s="27"/>
      <c r="AW2443" s="27"/>
      <c r="AX2443" s="27"/>
      <c r="AY2443" s="27"/>
    </row>
    <row r="2444" spans="1:51" ht="24" customHeight="1" x14ac:dyDescent="0.3">
      <c r="A2444" s="22">
        <v>104231</v>
      </c>
      <c r="B2444" s="23" t="str">
        <f>VLOOKUP($A2444,'[1]MAN PROG 2026'!$A$1:$AI$3379,2,FALSE)</f>
        <v>DEFIBRILLATORE</v>
      </c>
      <c r="C2444" s="23" t="str">
        <f>VLOOKUP($A2444,'[1]MAN PROG 2026'!$A$1:$AI$3379,3,FALSE)</f>
        <v>MINDRAY CO LTD</v>
      </c>
      <c r="D2444" s="23" t="str">
        <f>VLOOKUP($A2444,'[1]MAN PROG 2026'!$A$1:$AI$3379,4,FALSE)</f>
        <v>BENEHEART D3</v>
      </c>
      <c r="E2444" s="23" t="str">
        <f>VLOOKUP($A2444,'[1]MAN PROG 2026'!$A$1:$AI$3379,5,FALSE)</f>
        <v>EZ16067715</v>
      </c>
      <c r="F2444" s="23" t="str">
        <f>VLOOKUP($A2444,'[1]MAN PROG 2026'!$A$1:$AI$3379,6,FALSE)</f>
        <v>SINGOLA</v>
      </c>
      <c r="G2444" s="23">
        <f>VLOOKUP($A2444,'[1]MAN PROG 2026'!$A$1:$AI$3379,7,FALSE)</f>
        <v>104231</v>
      </c>
      <c r="H2444" s="23">
        <f>VLOOKUP($A2444,'[1]MAN PROG 2026'!$A$1:$AI$3379,8,FALSE)</f>
        <v>0</v>
      </c>
      <c r="I2444" s="23" t="str">
        <f>VLOOKUP($A2444,'[1]MAN PROG 2026'!$A$1:$AI$3379,9,FALSE)</f>
        <v>S.PIETRO</v>
      </c>
      <c r="J2444" s="23" t="str">
        <f>VLOOKUP($A2444,'[1]MAN PROG 2026'!$A$1:$AI$3379,10,FALSE)</f>
        <v>RIANIMAZIONE</v>
      </c>
      <c r="K2444" s="23" t="str">
        <f>VLOOKUP($A2444,'[1]MAN PROG 2026'!$A$1:$AI$3379,11,FALSE)</f>
        <v>RIANIMAZIONE</v>
      </c>
      <c r="L2444" s="24" t="str">
        <f>VLOOKUP($A2444,'[1]MAN PROG 2026'!$A$2:$AI$3379,12,FALSE)</f>
        <v>RIANIMAZIONE</v>
      </c>
      <c r="M2444" s="24" t="str">
        <f>VLOOKUP($A2444,'[1]MAN PROG 2026'!$A$2:$AI$3379,13,FALSE)</f>
        <v>SINGOLA</v>
      </c>
      <c r="N2444" s="24">
        <f>VLOOKUP($A2444,'[1]MAN PROG 2026'!$A$2:$AI$3379,14,FALSE)</f>
        <v>104231</v>
      </c>
      <c r="O2444" s="24">
        <f>VLOOKUP($A2444,'[1]MAN PROG 2026'!$A$2:$AI$3379,15,FALSE)</f>
        <v>0</v>
      </c>
      <c r="P2444" s="25" t="str">
        <f>VLOOKUP($A2444,'[1]MAN PROG 2026'!$A$2:$AI$3379,20,FALSE)</f>
        <v>DA FARE</v>
      </c>
      <c r="Q2444" s="9">
        <v>4231</v>
      </c>
      <c r="R2444" s="26">
        <v>46197</v>
      </c>
      <c r="S2444" s="8" t="s">
        <v>53</v>
      </c>
      <c r="T2444" s="37"/>
      <c r="U2444" s="27" t="s">
        <v>55</v>
      </c>
      <c r="V2444" s="27" t="s">
        <v>55</v>
      </c>
      <c r="W2444" s="27" t="s">
        <v>55</v>
      </c>
      <c r="X2444" s="27" t="s">
        <v>55</v>
      </c>
      <c r="Y2444" s="27" t="s">
        <v>55</v>
      </c>
      <c r="Z2444" s="27" t="s">
        <v>55</v>
      </c>
      <c r="AA2444" s="27" t="s">
        <v>55</v>
      </c>
      <c r="AB2444" s="27" t="s">
        <v>57</v>
      </c>
      <c r="AC2444" s="27" t="s">
        <v>67</v>
      </c>
      <c r="AD2444" s="27" t="s">
        <v>362</v>
      </c>
      <c r="AE2444" s="27" t="s">
        <v>68</v>
      </c>
      <c r="AF2444" s="27" t="s">
        <v>1016</v>
      </c>
      <c r="AG2444" s="9" t="s">
        <v>32</v>
      </c>
      <c r="AH2444" s="27" t="s">
        <v>70</v>
      </c>
      <c r="AI2444" s="27" t="s">
        <v>70</v>
      </c>
      <c r="AJ2444" s="27" t="s">
        <v>61</v>
      </c>
      <c r="AK2444" s="27" t="s">
        <v>70</v>
      </c>
      <c r="AL2444" s="27" t="s">
        <v>70</v>
      </c>
      <c r="AM2444" s="11">
        <v>147.5</v>
      </c>
      <c r="AN2444" s="28">
        <v>10</v>
      </c>
      <c r="AO2444" s="28" t="s">
        <v>71</v>
      </c>
      <c r="AP2444" s="29">
        <v>32.5</v>
      </c>
      <c r="AQ2444" s="30" t="s">
        <v>79</v>
      </c>
      <c r="AR2444" s="31">
        <v>7.2</v>
      </c>
      <c r="AS2444" s="32" t="s">
        <v>80</v>
      </c>
      <c r="AT2444" s="33"/>
      <c r="AU2444" s="34"/>
      <c r="AV2444" s="27" t="s">
        <v>62</v>
      </c>
      <c r="AW2444" s="27">
        <v>5625031</v>
      </c>
      <c r="AX2444" s="27" t="s">
        <v>63</v>
      </c>
      <c r="AY2444" s="27"/>
    </row>
    <row r="2445" spans="1:51" ht="24" customHeight="1" x14ac:dyDescent="0.3">
      <c r="A2445" s="22">
        <v>104232</v>
      </c>
      <c r="B2445" s="23" t="str">
        <f>VLOOKUP($A2445,'[1]MAN PROG 2026'!$A$1:$AI$3379,2,FALSE)</f>
        <v>SISTEMA PER RADIOLOGIA DIGITALE</v>
      </c>
      <c r="C2445" s="23" t="str">
        <f>VLOOKUP($A2445,'[1]MAN PROG 2026'!$A$1:$AI$3379,3,FALSE)</f>
        <v>DURR DENTAL GMBH &amp; CO KG</v>
      </c>
      <c r="D2445" s="23" t="str">
        <f>VLOOKUP($A2445,'[1]MAN PROG 2026'!$A$1:$AI$3379,4,FALSE)</f>
        <v>VISTA SCAN MINI EASY</v>
      </c>
      <c r="E2445" s="23" t="str">
        <f>VLOOKUP($A2445,'[1]MAN PROG 2026'!$A$1:$AI$3379,5,FALSE)</f>
        <v>M443443145</v>
      </c>
      <c r="F2445" s="23" t="str">
        <f>VLOOKUP($A2445,'[1]MAN PROG 2026'!$A$1:$AI$3379,6,FALSE)</f>
        <v>SINGOLA</v>
      </c>
      <c r="G2445" s="23">
        <f>VLOOKUP($A2445,'[1]MAN PROG 2026'!$A$1:$AI$3379,7,FALSE)</f>
        <v>104232</v>
      </c>
      <c r="H2445" s="23">
        <f>VLOOKUP($A2445,'[1]MAN PROG 2026'!$A$1:$AI$3379,8,FALSE)</f>
        <v>0</v>
      </c>
      <c r="I2445" s="23" t="str">
        <f>VLOOKUP($A2445,'[1]MAN PROG 2026'!$A$1:$AI$3379,9,FALSE)</f>
        <v>S.PIETRO</v>
      </c>
      <c r="J2445" s="23" t="str">
        <f>VLOOKUP($A2445,'[1]MAN PROG 2026'!$A$1:$AI$3379,10,FALSE)</f>
        <v>ODONTOSTOMATOLOGIA</v>
      </c>
      <c r="K2445" s="23" t="str">
        <f>VLOOKUP($A2445,'[1]MAN PROG 2026'!$A$1:$AI$3379,11,FALSE)</f>
        <v>ODONTOSTOMATOLOGIA</v>
      </c>
      <c r="L2445" s="24" t="str">
        <f>VLOOKUP($A2445,'[1]MAN PROG 2026'!$A$2:$AI$3379,12,FALSE)</f>
        <v>ODONTOSTOMATOLOGIA</v>
      </c>
      <c r="M2445" s="24" t="str">
        <f>VLOOKUP($A2445,'[1]MAN PROG 2026'!$A$2:$AI$3379,13,FALSE)</f>
        <v>SINGOLA</v>
      </c>
      <c r="N2445" s="24">
        <f>VLOOKUP($A2445,'[1]MAN PROG 2026'!$A$2:$AI$3379,14,FALSE)</f>
        <v>104232</v>
      </c>
      <c r="O2445" s="24">
        <f>VLOOKUP($A2445,'[1]MAN PROG 2026'!$A$2:$AI$3379,15,FALSE)</f>
        <v>0</v>
      </c>
      <c r="P2445" s="25" t="str">
        <f>VLOOKUP($A2445,'[1]MAN PROG 2026'!$A$2:$AI$3379,20,FALSE)</f>
        <v>NON PREVISTO</v>
      </c>
      <c r="Q2445" s="8"/>
      <c r="R2445" s="26"/>
      <c r="S2445" s="8"/>
      <c r="T2445" s="37"/>
      <c r="U2445" s="27"/>
      <c r="V2445" s="27"/>
      <c r="W2445" s="27"/>
      <c r="X2445" s="27"/>
      <c r="Y2445" s="27"/>
      <c r="Z2445" s="27"/>
      <c r="AA2445" s="27"/>
      <c r="AB2445" s="27"/>
      <c r="AC2445" s="27"/>
      <c r="AD2445" s="27"/>
      <c r="AE2445" s="27"/>
      <c r="AF2445" s="27"/>
      <c r="AG2445" s="9" t="s">
        <v>32</v>
      </c>
      <c r="AH2445" s="27"/>
      <c r="AI2445" s="27"/>
      <c r="AJ2445" s="27"/>
      <c r="AK2445" s="27"/>
      <c r="AL2445" s="27"/>
      <c r="AM2445" s="11"/>
      <c r="AN2445" s="28"/>
      <c r="AO2445" s="28"/>
      <c r="AP2445" s="29"/>
      <c r="AQ2445" s="30"/>
      <c r="AR2445" s="31"/>
      <c r="AS2445" s="32"/>
      <c r="AT2445" s="33"/>
      <c r="AU2445" s="34"/>
      <c r="AV2445" s="27"/>
      <c r="AW2445" s="27"/>
      <c r="AX2445" s="27"/>
      <c r="AY2445" s="27"/>
    </row>
    <row r="2446" spans="1:51" ht="24" customHeight="1" x14ac:dyDescent="0.3">
      <c r="A2446" s="22">
        <v>104236</v>
      </c>
      <c r="B2446" s="23" t="str">
        <f>VLOOKUP($A2446,'[1]MAN PROG 2026'!$A$1:$AI$3379,2,FALSE)</f>
        <v>MONITOR</v>
      </c>
      <c r="C2446" s="23" t="str">
        <f>VLOOKUP($A2446,'[1]MAN PROG 2026'!$A$1:$AI$3379,3,FALSE)</f>
        <v>EDAN INSTRUMENTS INC</v>
      </c>
      <c r="D2446" s="23" t="str">
        <f>VLOOKUP($A2446,'[1]MAN PROG 2026'!$A$1:$AI$3379,4,FALSE)</f>
        <v>ELITE V6</v>
      </c>
      <c r="E2446" s="23" t="str">
        <f>VLOOKUP($A2446,'[1]MAN PROG 2026'!$A$1:$AI$3379,5,FALSE)</f>
        <v>260597-M20A11170007</v>
      </c>
      <c r="F2446" s="23" t="str">
        <f>VLOOKUP($A2446,'[1]MAN PROG 2026'!$A$1:$AI$3379,6,FALSE)</f>
        <v>PRINCIPALE</v>
      </c>
      <c r="G2446" s="23">
        <f>VLOOKUP($A2446,'[1]MAN PROG 2026'!$A$1:$AI$3379,7,FALSE)</f>
        <v>104236</v>
      </c>
      <c r="H2446" s="23">
        <f>VLOOKUP($A2446,'[1]MAN PROG 2026'!$A$1:$AI$3379,8,FALSE)</f>
        <v>0</v>
      </c>
      <c r="I2446" s="23" t="str">
        <f>VLOOKUP($A2446,'[1]MAN PROG 2026'!$A$1:$AI$3379,9,FALSE)</f>
        <v>S.PIETRO</v>
      </c>
      <c r="J2446" s="23" t="str">
        <f>VLOOKUP($A2446,'[1]MAN PROG 2026'!$A$1:$AI$3379,10,FALSE)</f>
        <v>RIANIMAZIONE</v>
      </c>
      <c r="K2446" s="23" t="str">
        <f>VLOOKUP($A2446,'[1]MAN PROG 2026'!$A$1:$AI$3379,11,FALSE)</f>
        <v>RIANIMAZIONE</v>
      </c>
      <c r="L2446" s="24" t="str">
        <f>VLOOKUP($A2446,'[1]MAN PROG 2026'!$A$2:$AI$3379,12,FALSE)</f>
        <v>RIANIMAZIONE</v>
      </c>
      <c r="M2446" s="24" t="str">
        <f>VLOOKUP($A2446,'[1]MAN PROG 2026'!$A$2:$AI$3379,13,FALSE)</f>
        <v>COMPONENTE</v>
      </c>
      <c r="N2446" s="24">
        <f>VLOOKUP($A2446,'[1]MAN PROG 2026'!$A$2:$AI$3379,14,FALSE)</f>
        <v>104652</v>
      </c>
      <c r="O2446" s="24">
        <f>VLOOKUP($A2446,'[1]MAN PROG 2026'!$A$2:$AI$3379,15,FALSE)</f>
        <v>0</v>
      </c>
      <c r="P2446" s="25" t="str">
        <f>VLOOKUP($A2446,'[1]MAN PROG 2026'!$A$2:$AI$3379,20,FALSE)</f>
        <v>DA FARE</v>
      </c>
      <c r="Q2446" s="9">
        <v>4236</v>
      </c>
      <c r="R2446" s="26">
        <v>46198</v>
      </c>
      <c r="S2446" s="8" t="s">
        <v>53</v>
      </c>
      <c r="T2446" s="37" t="s">
        <v>1017</v>
      </c>
      <c r="U2446" s="27" t="s">
        <v>55</v>
      </c>
      <c r="V2446" s="27" t="s">
        <v>55</v>
      </c>
      <c r="W2446" s="27" t="s">
        <v>55</v>
      </c>
      <c r="X2446" s="27" t="s">
        <v>55</v>
      </c>
      <c r="Y2446" s="27" t="s">
        <v>55</v>
      </c>
      <c r="Z2446" s="27" t="s">
        <v>55</v>
      </c>
      <c r="AA2446" s="27" t="s">
        <v>55</v>
      </c>
      <c r="AB2446" s="27" t="s">
        <v>57</v>
      </c>
      <c r="AC2446" s="27" t="s">
        <v>67</v>
      </c>
      <c r="AD2446" s="27" t="s">
        <v>188</v>
      </c>
      <c r="AE2446" s="27" t="s">
        <v>68</v>
      </c>
      <c r="AF2446" s="27" t="s">
        <v>1018</v>
      </c>
      <c r="AG2446" s="9" t="s">
        <v>32</v>
      </c>
      <c r="AH2446" s="27" t="s">
        <v>70</v>
      </c>
      <c r="AI2446" s="27" t="s">
        <v>70</v>
      </c>
      <c r="AJ2446" s="27" t="s">
        <v>61</v>
      </c>
      <c r="AK2446" s="27" t="s">
        <v>1019</v>
      </c>
      <c r="AL2446" s="27" t="s">
        <v>1020</v>
      </c>
      <c r="AM2446" s="11">
        <v>50.2</v>
      </c>
      <c r="AN2446" s="28">
        <v>13.2</v>
      </c>
      <c r="AO2446" s="28" t="s">
        <v>71</v>
      </c>
      <c r="AP2446" s="29">
        <v>7.2</v>
      </c>
      <c r="AQ2446" s="30" t="s">
        <v>80</v>
      </c>
      <c r="AR2446" s="31"/>
      <c r="AS2446" s="32"/>
      <c r="AT2446" s="33"/>
      <c r="AU2446" s="34"/>
      <c r="AV2446" s="27" t="s">
        <v>62</v>
      </c>
      <c r="AW2446" s="27">
        <v>5625031</v>
      </c>
      <c r="AX2446" s="27" t="s">
        <v>63</v>
      </c>
      <c r="AY2446" s="27"/>
    </row>
    <row r="2447" spans="1:51" ht="24" customHeight="1" x14ac:dyDescent="0.3">
      <c r="A2447" s="22">
        <v>104237</v>
      </c>
      <c r="B2447" s="23" t="str">
        <f>VLOOKUP($A2447,'[1]MAN PROG 2026'!$A$1:$AI$3379,2,FALSE)</f>
        <v>MONITOR</v>
      </c>
      <c r="C2447" s="23" t="str">
        <f>VLOOKUP($A2447,'[1]MAN PROG 2026'!$A$1:$AI$3379,3,FALSE)</f>
        <v>EDAN INSTRUMENTS INC</v>
      </c>
      <c r="D2447" s="23" t="str">
        <f>VLOOKUP($A2447,'[1]MAN PROG 2026'!$A$1:$AI$3379,4,FALSE)</f>
        <v>IM 20</v>
      </c>
      <c r="E2447" s="23" t="str">
        <f>VLOOKUP($A2447,'[1]MAN PROG 2026'!$A$1:$AI$3379,5,FALSE)</f>
        <v>260374-M20A10410001</v>
      </c>
      <c r="F2447" s="23" t="str">
        <f>VLOOKUP($A2447,'[1]MAN PROG 2026'!$A$1:$AI$3379,6,FALSE)</f>
        <v>COMPONENTE</v>
      </c>
      <c r="G2447" s="23">
        <f>VLOOKUP($A2447,'[1]MAN PROG 2026'!$A$1:$AI$3379,7,FALSE)</f>
        <v>104249</v>
      </c>
      <c r="H2447" s="23">
        <f>VLOOKUP($A2447,'[1]MAN PROG 2026'!$A$1:$AI$3379,8,FALSE)</f>
        <v>0</v>
      </c>
      <c r="I2447" s="23" t="str">
        <f>VLOOKUP($A2447,'[1]MAN PROG 2026'!$A$1:$AI$3379,9,FALSE)</f>
        <v>S.PIETRO</v>
      </c>
      <c r="J2447" s="23" t="str">
        <f>VLOOKUP($A2447,'[1]MAN PROG 2026'!$A$1:$AI$3379,10,FALSE)</f>
        <v>RIANIMAZIONE</v>
      </c>
      <c r="K2447" s="23" t="str">
        <f>VLOOKUP($A2447,'[1]MAN PROG 2026'!$A$1:$AI$3379,11,FALSE)</f>
        <v>RIANIMAZIONE</v>
      </c>
      <c r="L2447" s="24" t="str">
        <f>VLOOKUP($A2447,'[1]MAN PROG 2026'!$A$2:$AI$3379,12,FALSE)</f>
        <v>RIANIMAZIONE</v>
      </c>
      <c r="M2447" s="24" t="str">
        <f>VLOOKUP($A2447,'[1]MAN PROG 2026'!$A$2:$AI$3379,13,FALSE)</f>
        <v>COMPONENTE</v>
      </c>
      <c r="N2447" s="24">
        <f>VLOOKUP($A2447,'[1]MAN PROG 2026'!$A$2:$AI$3379,14,FALSE)</f>
        <v>104652</v>
      </c>
      <c r="O2447" s="24">
        <f>VLOOKUP($A2447,'[1]MAN PROG 2026'!$A$2:$AI$3379,15,FALSE)</f>
        <v>0</v>
      </c>
      <c r="P2447" s="25" t="str">
        <f>VLOOKUP($A2447,'[1]MAN PROG 2026'!$A$2:$AI$3379,20,FALSE)</f>
        <v>DA FARE</v>
      </c>
      <c r="Q2447" s="9">
        <v>4242</v>
      </c>
      <c r="R2447" s="26">
        <v>46198</v>
      </c>
      <c r="S2447" s="8" t="s">
        <v>53</v>
      </c>
      <c r="T2447" s="37" t="s">
        <v>157</v>
      </c>
      <c r="U2447" s="27"/>
      <c r="V2447" s="27"/>
      <c r="W2447" s="27"/>
      <c r="X2447" s="27"/>
      <c r="Y2447" s="27"/>
      <c r="Z2447" s="27"/>
      <c r="AA2447" s="27"/>
      <c r="AB2447" s="27"/>
      <c r="AC2447" s="27"/>
      <c r="AD2447" s="27"/>
      <c r="AE2447" s="27"/>
      <c r="AF2447" s="27"/>
      <c r="AG2447" s="9" t="s">
        <v>32</v>
      </c>
      <c r="AH2447" s="27"/>
      <c r="AI2447" s="27"/>
      <c r="AJ2447" s="27"/>
      <c r="AK2447" s="27"/>
      <c r="AL2447" s="27"/>
      <c r="AM2447" s="11"/>
      <c r="AN2447" s="28"/>
      <c r="AO2447" s="28"/>
      <c r="AP2447" s="29"/>
      <c r="AQ2447" s="30"/>
      <c r="AR2447" s="31"/>
      <c r="AS2447" s="32"/>
      <c r="AT2447" s="33"/>
      <c r="AU2447" s="34"/>
      <c r="AV2447" s="27"/>
      <c r="AW2447" s="27"/>
      <c r="AX2447" s="27"/>
      <c r="AY2447" s="27"/>
    </row>
    <row r="2448" spans="1:51" ht="24" customHeight="1" x14ac:dyDescent="0.3">
      <c r="A2448" s="22">
        <v>104238</v>
      </c>
      <c r="B2448" s="23" t="str">
        <f>VLOOKUP($A2448,'[1]MAN PROG 2026'!$A$1:$AI$3379,2,FALSE)</f>
        <v>MONITOR</v>
      </c>
      <c r="C2448" s="23" t="str">
        <f>VLOOKUP($A2448,'[1]MAN PROG 2026'!$A$1:$AI$3379,3,FALSE)</f>
        <v>EDAN INSTRUMENTS INC</v>
      </c>
      <c r="D2448" s="23" t="str">
        <f>VLOOKUP($A2448,'[1]MAN PROG 2026'!$A$1:$AI$3379,4,FALSE)</f>
        <v>ELITE V6</v>
      </c>
      <c r="E2448" s="23" t="str">
        <f>VLOOKUP($A2448,'[1]MAN PROG 2026'!$A$1:$AI$3379,5,FALSE)</f>
        <v>260597-M20A11170006</v>
      </c>
      <c r="F2448" s="23" t="str">
        <f>VLOOKUP($A2448,'[1]MAN PROG 2026'!$A$1:$AI$3379,6,FALSE)</f>
        <v>PRINCIPALE</v>
      </c>
      <c r="G2448" s="23">
        <f>VLOOKUP($A2448,'[1]MAN PROG 2026'!$A$1:$AI$3379,7,FALSE)</f>
        <v>194238</v>
      </c>
      <c r="H2448" s="23">
        <f>VLOOKUP($A2448,'[1]MAN PROG 2026'!$A$1:$AI$3379,8,FALSE)</f>
        <v>0</v>
      </c>
      <c r="I2448" s="23" t="str">
        <f>VLOOKUP($A2448,'[1]MAN PROG 2026'!$A$1:$AI$3379,9,FALSE)</f>
        <v>S.PIETRO</v>
      </c>
      <c r="J2448" s="23" t="str">
        <f>VLOOKUP($A2448,'[1]MAN PROG 2026'!$A$1:$AI$3379,10,FALSE)</f>
        <v>RIANIMAZIONE</v>
      </c>
      <c r="K2448" s="23" t="str">
        <f>VLOOKUP($A2448,'[1]MAN PROG 2026'!$A$1:$AI$3379,11,FALSE)</f>
        <v>RIANIMAZIONE</v>
      </c>
      <c r="L2448" s="24" t="str">
        <f>VLOOKUP($A2448,'[1]MAN PROG 2026'!$A$2:$AI$3379,12,FALSE)</f>
        <v>RIANIMAZIONE</v>
      </c>
      <c r="M2448" s="24" t="str">
        <f>VLOOKUP($A2448,'[1]MAN PROG 2026'!$A$2:$AI$3379,13,FALSE)</f>
        <v>COMPONENTE</v>
      </c>
      <c r="N2448" s="24">
        <f>VLOOKUP($A2448,'[1]MAN PROG 2026'!$A$2:$AI$3379,14,FALSE)</f>
        <v>104652</v>
      </c>
      <c r="O2448" s="24">
        <f>VLOOKUP($A2448,'[1]MAN PROG 2026'!$A$2:$AI$3379,15,FALSE)</f>
        <v>0</v>
      </c>
      <c r="P2448" s="25" t="str">
        <f>VLOOKUP($A2448,'[1]MAN PROG 2026'!$A$2:$AI$3379,20,FALSE)</f>
        <v>DA FARE</v>
      </c>
      <c r="Q2448" s="9">
        <v>4238</v>
      </c>
      <c r="R2448" s="26">
        <v>46198</v>
      </c>
      <c r="S2448" s="8" t="s">
        <v>53</v>
      </c>
      <c r="T2448" s="37" t="s">
        <v>1021</v>
      </c>
      <c r="U2448" s="27" t="s">
        <v>55</v>
      </c>
      <c r="V2448" s="27" t="s">
        <v>55</v>
      </c>
      <c r="W2448" s="27" t="s">
        <v>55</v>
      </c>
      <c r="X2448" s="27" t="s">
        <v>55</v>
      </c>
      <c r="Y2448" s="27" t="s">
        <v>55</v>
      </c>
      <c r="Z2448" s="27" t="s">
        <v>55</v>
      </c>
      <c r="AA2448" s="27" t="s">
        <v>55</v>
      </c>
      <c r="AB2448" s="27" t="s">
        <v>57</v>
      </c>
      <c r="AC2448" s="27" t="s">
        <v>67</v>
      </c>
      <c r="AD2448" s="27" t="s">
        <v>188</v>
      </c>
      <c r="AE2448" s="27" t="s">
        <v>68</v>
      </c>
      <c r="AF2448" s="27" t="s">
        <v>1022</v>
      </c>
      <c r="AG2448" s="9" t="s">
        <v>32</v>
      </c>
      <c r="AH2448" s="27" t="s">
        <v>70</v>
      </c>
      <c r="AI2448" s="27" t="s">
        <v>70</v>
      </c>
      <c r="AJ2448" s="27" t="s">
        <v>61</v>
      </c>
      <c r="AK2448" s="27" t="s">
        <v>1023</v>
      </c>
      <c r="AL2448" s="27" t="s">
        <v>1024</v>
      </c>
      <c r="AM2448" s="11">
        <v>51.5</v>
      </c>
      <c r="AN2448" s="28">
        <v>13.1</v>
      </c>
      <c r="AO2448" s="28" t="s">
        <v>71</v>
      </c>
      <c r="AP2448" s="29">
        <v>7.5</v>
      </c>
      <c r="AQ2448" s="30" t="s">
        <v>80</v>
      </c>
      <c r="AR2448" s="31"/>
      <c r="AS2448" s="32"/>
      <c r="AT2448" s="33"/>
      <c r="AU2448" s="34"/>
      <c r="AV2448" s="27" t="s">
        <v>62</v>
      </c>
      <c r="AW2448" s="27">
        <v>5625031</v>
      </c>
      <c r="AX2448" s="27" t="s">
        <v>63</v>
      </c>
      <c r="AY2448" s="27"/>
    </row>
    <row r="2449" spans="1:51" ht="24" customHeight="1" x14ac:dyDescent="0.3">
      <c r="A2449" s="22">
        <v>104239</v>
      </c>
      <c r="B2449" s="23" t="str">
        <f>VLOOKUP($A2449,'[1]MAN PROG 2026'!$A$1:$AI$3379,2,FALSE)</f>
        <v>MONITOR</v>
      </c>
      <c r="C2449" s="23" t="str">
        <f>VLOOKUP($A2449,'[1]MAN PROG 2026'!$A$1:$AI$3379,3,FALSE)</f>
        <v>EDAN INSTRUMENTS INC</v>
      </c>
      <c r="D2449" s="23" t="str">
        <f>VLOOKUP($A2449,'[1]MAN PROG 2026'!$A$1:$AI$3379,4,FALSE)</f>
        <v>IM 20</v>
      </c>
      <c r="E2449" s="23" t="str">
        <f>VLOOKUP($A2449,'[1]MAN PROG 2026'!$A$1:$AI$3379,5,FALSE)</f>
        <v>260374-M20A10410004</v>
      </c>
      <c r="F2449" s="23" t="str">
        <f>VLOOKUP($A2449,'[1]MAN PROG 2026'!$A$1:$AI$3379,6,FALSE)</f>
        <v>COMPONENTE</v>
      </c>
      <c r="G2449" s="23">
        <f>VLOOKUP($A2449,'[1]MAN PROG 2026'!$A$1:$AI$3379,7,FALSE)</f>
        <v>104238</v>
      </c>
      <c r="H2449" s="23">
        <f>VLOOKUP($A2449,'[1]MAN PROG 2026'!$A$1:$AI$3379,8,FALSE)</f>
        <v>0</v>
      </c>
      <c r="I2449" s="23" t="str">
        <f>VLOOKUP($A2449,'[1]MAN PROG 2026'!$A$1:$AI$3379,9,FALSE)</f>
        <v>S.PIETRO</v>
      </c>
      <c r="J2449" s="23" t="str">
        <f>VLOOKUP($A2449,'[1]MAN PROG 2026'!$A$1:$AI$3379,10,FALSE)</f>
        <v>RIANIMAZIONE</v>
      </c>
      <c r="K2449" s="23" t="str">
        <f>VLOOKUP($A2449,'[1]MAN PROG 2026'!$A$1:$AI$3379,11,FALSE)</f>
        <v>RIANIMAZIONE</v>
      </c>
      <c r="L2449" s="24" t="str">
        <f>VLOOKUP($A2449,'[1]MAN PROG 2026'!$A$2:$AI$3379,12,FALSE)</f>
        <v>RIANIMAZIONE</v>
      </c>
      <c r="M2449" s="24" t="str">
        <f>VLOOKUP($A2449,'[1]MAN PROG 2026'!$A$2:$AI$3379,13,FALSE)</f>
        <v>SINGOLA</v>
      </c>
      <c r="N2449" s="24">
        <f>VLOOKUP($A2449,'[1]MAN PROG 2026'!$A$2:$AI$3379,14,FALSE)</f>
        <v>2015003</v>
      </c>
      <c r="O2449" s="24">
        <f>VLOOKUP($A2449,'[1]MAN PROG 2026'!$A$2:$AI$3379,15,FALSE)</f>
        <v>0</v>
      </c>
      <c r="P2449" s="25" t="str">
        <f>VLOOKUP($A2449,'[1]MAN PROG 2026'!$A$2:$AI$3379,20,FALSE)</f>
        <v>DA FARE</v>
      </c>
      <c r="Q2449" s="9">
        <v>4260</v>
      </c>
      <c r="R2449" s="26">
        <v>46198</v>
      </c>
      <c r="S2449" s="8" t="s">
        <v>53</v>
      </c>
      <c r="T2449" s="37" t="s">
        <v>1025</v>
      </c>
      <c r="U2449" s="27"/>
      <c r="V2449" s="27"/>
      <c r="W2449" s="27"/>
      <c r="X2449" s="27"/>
      <c r="Y2449" s="27"/>
      <c r="Z2449" s="27"/>
      <c r="AA2449" s="27"/>
      <c r="AB2449" s="27"/>
      <c r="AC2449" s="27"/>
      <c r="AD2449" s="27"/>
      <c r="AE2449" s="27"/>
      <c r="AF2449" s="27"/>
      <c r="AG2449" s="9" t="s">
        <v>32</v>
      </c>
      <c r="AH2449" s="27"/>
      <c r="AI2449" s="27"/>
      <c r="AJ2449" s="27"/>
      <c r="AK2449" s="27"/>
      <c r="AL2449" s="27"/>
      <c r="AM2449" s="11"/>
      <c r="AN2449" s="28"/>
      <c r="AO2449" s="28"/>
      <c r="AP2449" s="29"/>
      <c r="AQ2449" s="30"/>
      <c r="AR2449" s="31"/>
      <c r="AS2449" s="32"/>
      <c r="AT2449" s="33"/>
      <c r="AU2449" s="34"/>
      <c r="AV2449" s="27"/>
      <c r="AW2449" s="27"/>
      <c r="AX2449" s="27"/>
      <c r="AY2449" s="27"/>
    </row>
    <row r="2450" spans="1:51" ht="24" customHeight="1" x14ac:dyDescent="0.3">
      <c r="A2450" s="22">
        <v>104240</v>
      </c>
      <c r="B2450" s="23" t="str">
        <f>VLOOKUP($A2450,'[1]MAN PROG 2026'!$A$1:$AI$3379,2,FALSE)</f>
        <v>MONITOR</v>
      </c>
      <c r="C2450" s="23" t="str">
        <f>VLOOKUP($A2450,'[1]MAN PROG 2026'!$A$1:$AI$3379,3,FALSE)</f>
        <v>EDAN INSTRUMENTS INC</v>
      </c>
      <c r="D2450" s="23" t="str">
        <f>VLOOKUP($A2450,'[1]MAN PROG 2026'!$A$1:$AI$3379,4,FALSE)</f>
        <v>ELITE V6</v>
      </c>
      <c r="E2450" s="23" t="str">
        <f>VLOOKUP($A2450,'[1]MAN PROG 2026'!$A$1:$AI$3379,5,FALSE)</f>
        <v>260597-M20A06230001</v>
      </c>
      <c r="F2450" s="23" t="str">
        <f>VLOOKUP($A2450,'[1]MAN PROG 2026'!$A$1:$AI$3379,6,FALSE)</f>
        <v>PRINCIPALE</v>
      </c>
      <c r="G2450" s="23">
        <f>VLOOKUP($A2450,'[1]MAN PROG 2026'!$A$1:$AI$3379,7,FALSE)</f>
        <v>104240</v>
      </c>
      <c r="H2450" s="23">
        <f>VLOOKUP($A2450,'[1]MAN PROG 2026'!$A$1:$AI$3379,8,FALSE)</f>
        <v>0</v>
      </c>
      <c r="I2450" s="23" t="str">
        <f>VLOOKUP($A2450,'[1]MAN PROG 2026'!$A$1:$AI$3379,9,FALSE)</f>
        <v>S.PIETRO</v>
      </c>
      <c r="J2450" s="23" t="str">
        <f>VLOOKUP($A2450,'[1]MAN PROG 2026'!$A$1:$AI$3379,10,FALSE)</f>
        <v>RIANIMAZIONE</v>
      </c>
      <c r="K2450" s="23" t="str">
        <f>VLOOKUP($A2450,'[1]MAN PROG 2026'!$A$1:$AI$3379,11,FALSE)</f>
        <v>RIANIMAZIONE</v>
      </c>
      <c r="L2450" s="24" t="str">
        <f>VLOOKUP($A2450,'[1]MAN PROG 2026'!$A$2:$AI$3379,12,FALSE)</f>
        <v>RIANIMAZIONE</v>
      </c>
      <c r="M2450" s="24" t="str">
        <f>VLOOKUP($A2450,'[1]MAN PROG 2026'!$A$2:$AI$3379,13,FALSE)</f>
        <v>SINGOLA</v>
      </c>
      <c r="N2450" s="24">
        <f>VLOOKUP($A2450,'[1]MAN PROG 2026'!$A$2:$AI$3379,14,FALSE)</f>
        <v>2015004</v>
      </c>
      <c r="O2450" s="24">
        <f>VLOOKUP($A2450,'[1]MAN PROG 2026'!$A$2:$AI$3379,15,FALSE)</f>
        <v>0</v>
      </c>
      <c r="P2450" s="25" t="str">
        <f>VLOOKUP($A2450,'[1]MAN PROG 2026'!$A$2:$AI$3379,20,FALSE)</f>
        <v>DA FARE</v>
      </c>
      <c r="Q2450" s="9">
        <v>4240</v>
      </c>
      <c r="R2450" s="26">
        <v>46210</v>
      </c>
      <c r="S2450" s="8" t="s">
        <v>53</v>
      </c>
      <c r="T2450" s="37" t="s">
        <v>1026</v>
      </c>
      <c r="U2450" s="27" t="s">
        <v>55</v>
      </c>
      <c r="V2450" s="27" t="s">
        <v>55</v>
      </c>
      <c r="W2450" s="27" t="s">
        <v>55</v>
      </c>
      <c r="X2450" s="27" t="s">
        <v>55</v>
      </c>
      <c r="Y2450" s="27" t="s">
        <v>55</v>
      </c>
      <c r="Z2450" s="27" t="s">
        <v>55</v>
      </c>
      <c r="AA2450" s="27" t="s">
        <v>55</v>
      </c>
      <c r="AB2450" s="27" t="s">
        <v>57</v>
      </c>
      <c r="AC2450" s="27" t="s">
        <v>67</v>
      </c>
      <c r="AD2450" s="27" t="s">
        <v>173</v>
      </c>
      <c r="AE2450" s="27" t="s">
        <v>68</v>
      </c>
      <c r="AF2450" s="27" t="s">
        <v>1027</v>
      </c>
      <c r="AG2450" s="9" t="s">
        <v>32</v>
      </c>
      <c r="AH2450" s="27" t="s">
        <v>70</v>
      </c>
      <c r="AI2450" s="27" t="s">
        <v>70</v>
      </c>
      <c r="AJ2450" s="27" t="s">
        <v>61</v>
      </c>
      <c r="AK2450" s="27" t="s">
        <v>1028</v>
      </c>
      <c r="AL2450" s="27" t="s">
        <v>1028</v>
      </c>
      <c r="AM2450" s="11">
        <v>42.5</v>
      </c>
      <c r="AN2450" s="28">
        <v>41.1</v>
      </c>
      <c r="AO2450" s="28" t="s">
        <v>71</v>
      </c>
      <c r="AP2450" s="29">
        <v>10.8</v>
      </c>
      <c r="AQ2450" s="30" t="s">
        <v>80</v>
      </c>
      <c r="AR2450" s="31"/>
      <c r="AS2450" s="32"/>
      <c r="AT2450" s="33"/>
      <c r="AU2450" s="34"/>
      <c r="AV2450" s="27" t="s">
        <v>62</v>
      </c>
      <c r="AW2450" s="27">
        <v>5625031</v>
      </c>
      <c r="AX2450" s="27" t="s">
        <v>63</v>
      </c>
      <c r="AY2450" s="27"/>
    </row>
    <row r="2451" spans="1:51" ht="24" customHeight="1" x14ac:dyDescent="0.3">
      <c r="A2451" s="22">
        <v>104241</v>
      </c>
      <c r="B2451" s="23" t="str">
        <f>VLOOKUP($A2451,'[1]MAN PROG 2026'!$A$1:$AI$3379,2,FALSE)</f>
        <v>MONITOR</v>
      </c>
      <c r="C2451" s="23" t="str">
        <f>VLOOKUP($A2451,'[1]MAN PROG 2026'!$A$1:$AI$3379,3,FALSE)</f>
        <v>EDAN INSTRUMENTS INC</v>
      </c>
      <c r="D2451" s="23" t="str">
        <f>VLOOKUP($A2451,'[1]MAN PROG 2026'!$A$1:$AI$3379,4,FALSE)</f>
        <v>IM 20</v>
      </c>
      <c r="E2451" s="23" t="str">
        <f>VLOOKUP($A2451,'[1]MAN PROG 2026'!$A$1:$AI$3379,5,FALSE)</f>
        <v>260374-M20A10410002</v>
      </c>
      <c r="F2451" s="23" t="str">
        <f>VLOOKUP($A2451,'[1]MAN PROG 2026'!$A$1:$AI$3379,6,FALSE)</f>
        <v>COMPONENTE</v>
      </c>
      <c r="G2451" s="23">
        <f>VLOOKUP($A2451,'[1]MAN PROG 2026'!$A$1:$AI$3379,7,FALSE)</f>
        <v>104254</v>
      </c>
      <c r="H2451" s="23">
        <f>VLOOKUP($A2451,'[1]MAN PROG 2026'!$A$1:$AI$3379,8,FALSE)</f>
        <v>0</v>
      </c>
      <c r="I2451" s="23" t="str">
        <f>VLOOKUP($A2451,'[1]MAN PROG 2026'!$A$1:$AI$3379,9,FALSE)</f>
        <v>S.PIETRO</v>
      </c>
      <c r="J2451" s="23" t="str">
        <f>VLOOKUP($A2451,'[1]MAN PROG 2026'!$A$1:$AI$3379,10,FALSE)</f>
        <v>RIANIMAZIONE</v>
      </c>
      <c r="K2451" s="23" t="str">
        <f>VLOOKUP($A2451,'[1]MAN PROG 2026'!$A$1:$AI$3379,11,FALSE)</f>
        <v>RIANIMAZIONE</v>
      </c>
      <c r="L2451" s="24" t="str">
        <f>VLOOKUP($A2451,'[1]MAN PROG 2026'!$A$2:$AI$3379,12,FALSE)</f>
        <v>RIANIMAZIONE</v>
      </c>
      <c r="M2451" s="24" t="str">
        <f>VLOOKUP($A2451,'[1]MAN PROG 2026'!$A$2:$AI$3379,13,FALSE)</f>
        <v>SINGOLA</v>
      </c>
      <c r="N2451" s="24">
        <f>VLOOKUP($A2451,'[1]MAN PROG 2026'!$A$2:$AI$3379,14,FALSE)</f>
        <v>2021011</v>
      </c>
      <c r="O2451" s="24">
        <f>VLOOKUP($A2451,'[1]MAN PROG 2026'!$A$2:$AI$3379,15,FALSE)</f>
        <v>0</v>
      </c>
      <c r="P2451" s="25" t="str">
        <f>VLOOKUP($A2451,'[1]MAN PROG 2026'!$A$2:$AI$3379,20,FALSE)</f>
        <v>DA FARE</v>
      </c>
      <c r="Q2451" s="9">
        <v>4252</v>
      </c>
      <c r="R2451" s="26">
        <v>46210</v>
      </c>
      <c r="S2451" s="8" t="s">
        <v>53</v>
      </c>
      <c r="T2451" s="37" t="s">
        <v>530</v>
      </c>
      <c r="U2451" s="27"/>
      <c r="V2451" s="27"/>
      <c r="W2451" s="27"/>
      <c r="X2451" s="27"/>
      <c r="Y2451" s="27"/>
      <c r="Z2451" s="27"/>
      <c r="AA2451" s="27"/>
      <c r="AB2451" s="27"/>
      <c r="AC2451" s="27"/>
      <c r="AD2451" s="27"/>
      <c r="AE2451" s="27"/>
      <c r="AF2451" s="27"/>
      <c r="AG2451" s="9" t="s">
        <v>32</v>
      </c>
      <c r="AH2451" s="27"/>
      <c r="AI2451" s="27"/>
      <c r="AJ2451" s="27"/>
      <c r="AK2451" s="27"/>
      <c r="AL2451" s="27"/>
      <c r="AM2451" s="11"/>
      <c r="AN2451" s="28"/>
      <c r="AO2451" s="28"/>
      <c r="AP2451" s="29"/>
      <c r="AQ2451" s="30"/>
      <c r="AR2451" s="31"/>
      <c r="AS2451" s="32"/>
      <c r="AT2451" s="33"/>
      <c r="AU2451" s="34"/>
      <c r="AV2451" s="27"/>
      <c r="AW2451" s="27"/>
      <c r="AX2451" s="27"/>
      <c r="AY2451" s="27"/>
    </row>
    <row r="2452" spans="1:51" ht="24" customHeight="1" x14ac:dyDescent="0.3">
      <c r="A2452" s="22">
        <v>104242</v>
      </c>
      <c r="B2452" s="23" t="str">
        <f>VLOOKUP($A2452,'[1]MAN PROG 2026'!$A$1:$AI$3379,2,FALSE)</f>
        <v>MONITOR</v>
      </c>
      <c r="C2452" s="23" t="str">
        <f>VLOOKUP($A2452,'[1]MAN PROG 2026'!$A$1:$AI$3379,3,FALSE)</f>
        <v>EDAN INSTRUMENTS INC</v>
      </c>
      <c r="D2452" s="23" t="str">
        <f>VLOOKUP($A2452,'[1]MAN PROG 2026'!$A$1:$AI$3379,4,FALSE)</f>
        <v>ELITE V6</v>
      </c>
      <c r="E2452" s="23" t="str">
        <f>VLOOKUP($A2452,'[1]MAN PROG 2026'!$A$1:$AI$3379,5,FALSE)</f>
        <v>260597-M20A11170003</v>
      </c>
      <c r="F2452" s="23" t="str">
        <f>VLOOKUP($A2452,'[1]MAN PROG 2026'!$A$1:$AI$3379,6,FALSE)</f>
        <v>PRINCIPALE</v>
      </c>
      <c r="G2452" s="23">
        <f>VLOOKUP($A2452,'[1]MAN PROG 2026'!$A$1:$AI$3379,7,FALSE)</f>
        <v>104242</v>
      </c>
      <c r="H2452" s="23">
        <f>VLOOKUP($A2452,'[1]MAN PROG 2026'!$A$1:$AI$3379,8,FALSE)</f>
        <v>0</v>
      </c>
      <c r="I2452" s="23" t="str">
        <f>VLOOKUP($A2452,'[1]MAN PROG 2026'!$A$1:$AI$3379,9,FALSE)</f>
        <v>S.PIETRO</v>
      </c>
      <c r="J2452" s="23" t="str">
        <f>VLOOKUP($A2452,'[1]MAN PROG 2026'!$A$1:$AI$3379,10,FALSE)</f>
        <v>RIANIMAZIONE</v>
      </c>
      <c r="K2452" s="23" t="str">
        <f>VLOOKUP($A2452,'[1]MAN PROG 2026'!$A$1:$AI$3379,11,FALSE)</f>
        <v>RIANIMAZIONE</v>
      </c>
      <c r="L2452" s="24" t="str">
        <f>VLOOKUP($A2452,'[1]MAN PROG 2026'!$A$2:$AI$3379,12,FALSE)</f>
        <v>RIANIMAZIONE</v>
      </c>
      <c r="M2452" s="24" t="str">
        <f>VLOOKUP($A2452,'[1]MAN PROG 2026'!$A$2:$AI$3379,13,FALSE)</f>
        <v>PRINCIPALE</v>
      </c>
      <c r="N2452" s="24">
        <f>VLOOKUP($A2452,'[1]MAN PROG 2026'!$A$2:$AI$3379,14,FALSE)</f>
        <v>104242</v>
      </c>
      <c r="O2452" s="24">
        <f>VLOOKUP($A2452,'[1]MAN PROG 2026'!$A$2:$AI$3379,15,FALSE)</f>
        <v>0</v>
      </c>
      <c r="P2452" s="25" t="str">
        <f>VLOOKUP($A2452,'[1]MAN PROG 2026'!$A$2:$AI$3379,20,FALSE)</f>
        <v>DA FARE</v>
      </c>
      <c r="Q2452" s="9">
        <v>4242</v>
      </c>
      <c r="R2452" s="26">
        <v>46198</v>
      </c>
      <c r="S2452" s="8" t="s">
        <v>53</v>
      </c>
      <c r="T2452" s="37" t="s">
        <v>1029</v>
      </c>
      <c r="U2452" s="27" t="s">
        <v>55</v>
      </c>
      <c r="V2452" s="27" t="s">
        <v>55</v>
      </c>
      <c r="W2452" s="27" t="s">
        <v>55</v>
      </c>
      <c r="X2452" s="27" t="s">
        <v>55</v>
      </c>
      <c r="Y2452" s="27" t="s">
        <v>55</v>
      </c>
      <c r="Z2452" s="27" t="s">
        <v>55</v>
      </c>
      <c r="AA2452" s="27" t="s">
        <v>55</v>
      </c>
      <c r="AB2452" s="27" t="s">
        <v>57</v>
      </c>
      <c r="AC2452" s="27" t="s">
        <v>67</v>
      </c>
      <c r="AD2452" s="27" t="s">
        <v>188</v>
      </c>
      <c r="AE2452" s="27" t="s">
        <v>68</v>
      </c>
      <c r="AF2452" s="27" t="s">
        <v>1030</v>
      </c>
      <c r="AG2452" s="9" t="s">
        <v>32</v>
      </c>
      <c r="AH2452" s="27" t="s">
        <v>70</v>
      </c>
      <c r="AI2452" s="27" t="s">
        <v>70</v>
      </c>
      <c r="AJ2452" s="27" t="s">
        <v>61</v>
      </c>
      <c r="AK2452" s="27" t="s">
        <v>1031</v>
      </c>
      <c r="AL2452" s="27" t="s">
        <v>1032</v>
      </c>
      <c r="AM2452" s="11">
        <v>37.200000000000003</v>
      </c>
      <c r="AN2452" s="28">
        <v>13.2</v>
      </c>
      <c r="AO2452" s="28" t="s">
        <v>71</v>
      </c>
      <c r="AP2452" s="29">
        <v>6.9</v>
      </c>
      <c r="AQ2452" s="30" t="s">
        <v>80</v>
      </c>
      <c r="AR2452" s="31"/>
      <c r="AS2452" s="32"/>
      <c r="AT2452" s="33"/>
      <c r="AU2452" s="34"/>
      <c r="AV2452" s="27" t="s">
        <v>62</v>
      </c>
      <c r="AW2452" s="27">
        <v>5625031</v>
      </c>
      <c r="AX2452" s="27" t="s">
        <v>63</v>
      </c>
      <c r="AY2452" s="27"/>
    </row>
    <row r="2453" spans="1:51" ht="24" customHeight="1" x14ac:dyDescent="0.3">
      <c r="A2453" s="22">
        <v>104243</v>
      </c>
      <c r="B2453" s="23" t="str">
        <f>VLOOKUP($A2453,'[1]MAN PROG 2026'!$A$1:$AI$3379,2,FALSE)</f>
        <v>MONITOR</v>
      </c>
      <c r="C2453" s="23" t="str">
        <f>VLOOKUP($A2453,'[1]MAN PROG 2026'!$A$1:$AI$3379,3,FALSE)</f>
        <v>EDAN INSTRUMENTS INC</v>
      </c>
      <c r="D2453" s="23" t="str">
        <f>VLOOKUP($A2453,'[1]MAN PROG 2026'!$A$1:$AI$3379,4,FALSE)</f>
        <v>IM 20</v>
      </c>
      <c r="E2453" s="23" t="str">
        <f>VLOOKUP($A2453,'[1]MAN PROG 2026'!$A$1:$AI$3379,5,FALSE)</f>
        <v>260374-M20A10410005</v>
      </c>
      <c r="F2453" s="23" t="str">
        <f>VLOOKUP($A2453,'[1]MAN PROG 2026'!$A$1:$AI$3379,6,FALSE)</f>
        <v>COMPONENTE</v>
      </c>
      <c r="G2453" s="23">
        <f>VLOOKUP($A2453,'[1]MAN PROG 2026'!$A$1:$AI$3379,7,FALSE)</f>
        <v>104242</v>
      </c>
      <c r="H2453" s="23">
        <f>VLOOKUP($A2453,'[1]MAN PROG 2026'!$A$1:$AI$3379,8,FALSE)</f>
        <v>0</v>
      </c>
      <c r="I2453" s="23" t="str">
        <f>VLOOKUP($A2453,'[1]MAN PROG 2026'!$A$1:$AI$3379,9,FALSE)</f>
        <v>S.PIETRO</v>
      </c>
      <c r="J2453" s="23" t="str">
        <f>VLOOKUP($A2453,'[1]MAN PROG 2026'!$A$1:$AI$3379,10,FALSE)</f>
        <v>RIANIMAZIONE</v>
      </c>
      <c r="K2453" s="23" t="str">
        <f>VLOOKUP($A2453,'[1]MAN PROG 2026'!$A$1:$AI$3379,11,FALSE)</f>
        <v>RIANIMAZIONE</v>
      </c>
      <c r="L2453" s="24" t="str">
        <f>VLOOKUP($A2453,'[1]MAN PROG 2026'!$A$2:$AI$3379,12,FALSE)</f>
        <v>RIANIMAZIONE</v>
      </c>
      <c r="M2453" s="24" t="str">
        <f>VLOOKUP($A2453,'[1]MAN PROG 2026'!$A$2:$AI$3379,13,FALSE)</f>
        <v>COMPONENTE</v>
      </c>
      <c r="N2453" s="24">
        <f>VLOOKUP($A2453,'[1]MAN PROG 2026'!$A$2:$AI$3379,14,FALSE)</f>
        <v>104254</v>
      </c>
      <c r="O2453" s="24">
        <f>VLOOKUP($A2453,'[1]MAN PROG 2026'!$A$2:$AI$3379,15,FALSE)</f>
        <v>0</v>
      </c>
      <c r="P2453" s="25" t="str">
        <f>VLOOKUP($A2453,'[1]MAN PROG 2026'!$A$2:$AI$3379,20,FALSE)</f>
        <v>DA FARE</v>
      </c>
      <c r="Q2453" s="9">
        <v>4254</v>
      </c>
      <c r="R2453" s="26">
        <v>46210</v>
      </c>
      <c r="S2453" s="8" t="s">
        <v>53</v>
      </c>
      <c r="T2453" s="37" t="s">
        <v>1033</v>
      </c>
      <c r="U2453" s="27"/>
      <c r="V2453" s="27"/>
      <c r="W2453" s="27"/>
      <c r="X2453" s="27"/>
      <c r="Y2453" s="27"/>
      <c r="Z2453" s="27"/>
      <c r="AA2453" s="27"/>
      <c r="AB2453" s="27"/>
      <c r="AC2453" s="27"/>
      <c r="AD2453" s="27"/>
      <c r="AE2453" s="27"/>
      <c r="AF2453" s="27"/>
      <c r="AG2453" s="9" t="s">
        <v>32</v>
      </c>
      <c r="AH2453" s="27"/>
      <c r="AI2453" s="27"/>
      <c r="AJ2453" s="27"/>
      <c r="AK2453" s="27"/>
      <c r="AL2453" s="27"/>
      <c r="AM2453" s="11"/>
      <c r="AN2453" s="28"/>
      <c r="AO2453" s="28"/>
      <c r="AP2453" s="29"/>
      <c r="AQ2453" s="30"/>
      <c r="AR2453" s="31"/>
      <c r="AS2453" s="32"/>
      <c r="AT2453" s="33"/>
      <c r="AU2453" s="34"/>
      <c r="AV2453" s="27"/>
      <c r="AW2453" s="27"/>
      <c r="AX2453" s="27"/>
      <c r="AY2453" s="27"/>
    </row>
    <row r="2454" spans="1:51" ht="24" customHeight="1" x14ac:dyDescent="0.3">
      <c r="A2454" s="22">
        <v>104244</v>
      </c>
      <c r="B2454" s="23" t="str">
        <f>VLOOKUP($A2454,'[1]MAN PROG 2026'!$A$1:$AI$3379,2,FALSE)</f>
        <v>MONITOR</v>
      </c>
      <c r="C2454" s="23" t="str">
        <f>VLOOKUP($A2454,'[1]MAN PROG 2026'!$A$1:$AI$3379,3,FALSE)</f>
        <v>EDAN INSTRUMENTS INC</v>
      </c>
      <c r="D2454" s="23" t="str">
        <f>VLOOKUP($A2454,'[1]MAN PROG 2026'!$A$1:$AI$3379,4,FALSE)</f>
        <v>ELITE V6</v>
      </c>
      <c r="E2454" s="23" t="str">
        <f>VLOOKUP($A2454,'[1]MAN PROG 2026'!$A$1:$AI$3379,5,FALSE)</f>
        <v>260597-M20A11170002</v>
      </c>
      <c r="F2454" s="23" t="str">
        <f>VLOOKUP($A2454,'[1]MAN PROG 2026'!$A$1:$AI$3379,6,FALSE)</f>
        <v>PRINCIPALE</v>
      </c>
      <c r="G2454" s="23">
        <f>VLOOKUP($A2454,'[1]MAN PROG 2026'!$A$1:$AI$3379,7,FALSE)</f>
        <v>104244</v>
      </c>
      <c r="H2454" s="23">
        <f>VLOOKUP($A2454,'[1]MAN PROG 2026'!$A$1:$AI$3379,8,FALSE)</f>
        <v>0</v>
      </c>
      <c r="I2454" s="23" t="str">
        <f>VLOOKUP($A2454,'[1]MAN PROG 2026'!$A$1:$AI$3379,9,FALSE)</f>
        <v>S.PIETRO</v>
      </c>
      <c r="J2454" s="23" t="str">
        <f>VLOOKUP($A2454,'[1]MAN PROG 2026'!$A$1:$AI$3379,10,FALSE)</f>
        <v>RIANIMAZIONE</v>
      </c>
      <c r="K2454" s="23" t="str">
        <f>VLOOKUP($A2454,'[1]MAN PROG 2026'!$A$1:$AI$3379,11,FALSE)</f>
        <v>RIANIMAZIONE</v>
      </c>
      <c r="L2454" s="24" t="str">
        <f>VLOOKUP($A2454,'[1]MAN PROG 2026'!$A$2:$AI$3379,12,FALSE)</f>
        <v>RIANIMAZIONE</v>
      </c>
      <c r="M2454" s="24" t="str">
        <f>VLOOKUP($A2454,'[1]MAN PROG 2026'!$A$2:$AI$3379,13,FALSE)</f>
        <v>PRINCIPALE</v>
      </c>
      <c r="N2454" s="24">
        <f>VLOOKUP($A2454,'[1]MAN PROG 2026'!$A$2:$AI$3379,14,FALSE)</f>
        <v>104244</v>
      </c>
      <c r="O2454" s="24">
        <f>VLOOKUP($A2454,'[1]MAN PROG 2026'!$A$2:$AI$3379,15,FALSE)</f>
        <v>0</v>
      </c>
      <c r="P2454" s="25" t="str">
        <f>VLOOKUP($A2454,'[1]MAN PROG 2026'!$A$2:$AI$3379,20,FALSE)</f>
        <v>DA FARE</v>
      </c>
      <c r="Q2454" s="9">
        <v>4244</v>
      </c>
      <c r="R2454" s="26">
        <v>46197</v>
      </c>
      <c r="S2454" s="8" t="s">
        <v>53</v>
      </c>
      <c r="T2454" s="37" t="s">
        <v>1034</v>
      </c>
      <c r="U2454" s="27" t="s">
        <v>55</v>
      </c>
      <c r="V2454" s="27" t="s">
        <v>56</v>
      </c>
      <c r="W2454" s="27" t="s">
        <v>55</v>
      </c>
      <c r="X2454" s="27" t="s">
        <v>55</v>
      </c>
      <c r="Y2454" s="27" t="s">
        <v>55</v>
      </c>
      <c r="Z2454" s="27" t="s">
        <v>55</v>
      </c>
      <c r="AA2454" s="27" t="s">
        <v>55</v>
      </c>
      <c r="AB2454" s="27" t="s">
        <v>57</v>
      </c>
      <c r="AC2454" s="27" t="s">
        <v>67</v>
      </c>
      <c r="AD2454" s="27" t="s">
        <v>196</v>
      </c>
      <c r="AE2454" s="27" t="s">
        <v>68</v>
      </c>
      <c r="AF2454" s="27" t="s">
        <v>1035</v>
      </c>
      <c r="AG2454" s="9" t="s">
        <v>32</v>
      </c>
      <c r="AH2454" s="27" t="s">
        <v>70</v>
      </c>
      <c r="AI2454" s="27" t="s">
        <v>70</v>
      </c>
      <c r="AJ2454" s="27" t="s">
        <v>61</v>
      </c>
      <c r="AK2454" s="27" t="s">
        <v>1036</v>
      </c>
      <c r="AL2454" s="27" t="s">
        <v>774</v>
      </c>
      <c r="AM2454" s="11">
        <v>42.4</v>
      </c>
      <c r="AN2454" s="28">
        <v>11.5</v>
      </c>
      <c r="AO2454" s="28" t="s">
        <v>71</v>
      </c>
      <c r="AP2454" s="29">
        <v>5.4</v>
      </c>
      <c r="AQ2454" s="30" t="s">
        <v>80</v>
      </c>
      <c r="AR2454" s="31"/>
      <c r="AS2454" s="32"/>
      <c r="AT2454" s="33"/>
      <c r="AU2454" s="34"/>
      <c r="AV2454" s="27" t="s">
        <v>62</v>
      </c>
      <c r="AW2454" s="27">
        <v>5625031</v>
      </c>
      <c r="AX2454" s="27" t="s">
        <v>63</v>
      </c>
      <c r="AY2454" s="27"/>
    </row>
    <row r="2455" spans="1:51" ht="24" customHeight="1" x14ac:dyDescent="0.3">
      <c r="A2455" s="22">
        <v>104245</v>
      </c>
      <c r="B2455" s="23" t="str">
        <f>VLOOKUP($A2455,'[1]MAN PROG 2026'!$A$1:$AI$3379,2,FALSE)</f>
        <v>MODULO PER MONITOR</v>
      </c>
      <c r="C2455" s="23" t="str">
        <f>VLOOKUP($A2455,'[1]MAN PROG 2026'!$A$1:$AI$3379,3,FALSE)</f>
        <v>EDAN INSTRUMENTS INC</v>
      </c>
      <c r="D2455" s="23" t="str">
        <f>VLOOKUP($A2455,'[1]MAN PROG 2026'!$A$1:$AI$3379,4,FALSE)</f>
        <v>XM1</v>
      </c>
      <c r="E2455" s="23" t="str">
        <f>VLOOKUP($A2455,'[1]MAN PROG 2026'!$A$1:$AI$3379,5,FALSE)</f>
        <v>260801-M20420860117</v>
      </c>
      <c r="F2455" s="23" t="str">
        <f>VLOOKUP($A2455,'[1]MAN PROG 2026'!$A$1:$AI$3379,6,FALSE)</f>
        <v>COMPONENTE</v>
      </c>
      <c r="G2455" s="23">
        <f>VLOOKUP($A2455,'[1]MAN PROG 2026'!$A$1:$AI$3379,7,FALSE)</f>
        <v>104240</v>
      </c>
      <c r="H2455" s="23">
        <f>VLOOKUP($A2455,'[1]MAN PROG 2026'!$A$1:$AI$3379,8,FALSE)</f>
        <v>0</v>
      </c>
      <c r="I2455" s="23" t="str">
        <f>VLOOKUP($A2455,'[1]MAN PROG 2026'!$A$1:$AI$3379,9,FALSE)</f>
        <v>S.PIETRO</v>
      </c>
      <c r="J2455" s="23" t="str">
        <f>VLOOKUP($A2455,'[1]MAN PROG 2026'!$A$1:$AI$3379,10,FALSE)</f>
        <v>RIANIMAZIONE</v>
      </c>
      <c r="K2455" s="23" t="str">
        <f>VLOOKUP($A2455,'[1]MAN PROG 2026'!$A$1:$AI$3379,11,FALSE)</f>
        <v>RIANIMAZIONE</v>
      </c>
      <c r="L2455" s="24" t="str">
        <f>VLOOKUP($A2455,'[1]MAN PROG 2026'!$A$2:$AI$3379,12,FALSE)</f>
        <v>RIANIMAZIONE</v>
      </c>
      <c r="M2455" s="24" t="str">
        <f>VLOOKUP($A2455,'[1]MAN PROG 2026'!$A$2:$AI$3379,13,FALSE)</f>
        <v>COMPONENTE</v>
      </c>
      <c r="N2455" s="24" t="str">
        <f>VLOOKUP($A2455,'[1]MAN PROG 2026'!$A$2:$AI$3379,14,FALSE)</f>
        <v>104240</v>
      </c>
      <c r="O2455" s="24">
        <f>VLOOKUP($A2455,'[1]MAN PROG 2026'!$A$2:$AI$3379,15,FALSE)</f>
        <v>0</v>
      </c>
      <c r="P2455" s="25" t="str">
        <f>VLOOKUP($A2455,'[1]MAN PROG 2026'!$A$2:$AI$3379,20,FALSE)</f>
        <v>DA FARE</v>
      </c>
      <c r="Q2455" s="9">
        <v>4240</v>
      </c>
      <c r="R2455" s="26">
        <v>46210</v>
      </c>
      <c r="S2455" s="8" t="s">
        <v>53</v>
      </c>
      <c r="T2455" s="37" t="s">
        <v>633</v>
      </c>
      <c r="U2455" s="27"/>
      <c r="V2455" s="27"/>
      <c r="W2455" s="27"/>
      <c r="X2455" s="27"/>
      <c r="Y2455" s="27"/>
      <c r="Z2455" s="27"/>
      <c r="AA2455" s="27"/>
      <c r="AB2455" s="27"/>
      <c r="AC2455" s="27"/>
      <c r="AD2455" s="27"/>
      <c r="AE2455" s="27"/>
      <c r="AF2455" s="27"/>
      <c r="AG2455" s="9" t="s">
        <v>32</v>
      </c>
      <c r="AH2455" s="27"/>
      <c r="AI2455" s="27"/>
      <c r="AJ2455" s="27"/>
      <c r="AK2455" s="27"/>
      <c r="AL2455" s="27"/>
      <c r="AM2455" s="11"/>
      <c r="AN2455" s="28"/>
      <c r="AO2455" s="28"/>
      <c r="AP2455" s="29"/>
      <c r="AQ2455" s="30"/>
      <c r="AR2455" s="31"/>
      <c r="AS2455" s="32"/>
      <c r="AT2455" s="33"/>
      <c r="AU2455" s="34"/>
      <c r="AV2455" s="27"/>
      <c r="AW2455" s="27"/>
      <c r="AX2455" s="27"/>
      <c r="AY2455" s="27"/>
    </row>
    <row r="2456" spans="1:51" ht="24" customHeight="1" x14ac:dyDescent="0.3">
      <c r="A2456" s="22">
        <v>104246</v>
      </c>
      <c r="B2456" s="23" t="str">
        <f>VLOOKUP($A2456,'[1]MAN PROG 2026'!$A$1:$AI$3379,2,FALSE)</f>
        <v>MONITOR</v>
      </c>
      <c r="C2456" s="23" t="str">
        <f>VLOOKUP($A2456,'[1]MAN PROG 2026'!$A$1:$AI$3379,3,FALSE)</f>
        <v>EDAN INSTRUMENTS INC</v>
      </c>
      <c r="D2456" s="23" t="str">
        <f>VLOOKUP($A2456,'[1]MAN PROG 2026'!$A$1:$AI$3379,4,FALSE)</f>
        <v>ELITE V6</v>
      </c>
      <c r="E2456" s="23" t="str">
        <f>VLOOKUP($A2456,'[1]MAN PROG 2026'!$A$1:$AI$3379,5,FALSE)</f>
        <v>260597-M20A06230002</v>
      </c>
      <c r="F2456" s="23" t="str">
        <f>VLOOKUP($A2456,'[1]MAN PROG 2026'!$A$1:$AI$3379,6,FALSE)</f>
        <v>PRINCIPALE</v>
      </c>
      <c r="G2456" s="23">
        <f>VLOOKUP($A2456,'[1]MAN PROG 2026'!$A$1:$AI$3379,7,FALSE)</f>
        <v>104246</v>
      </c>
      <c r="H2456" s="23">
        <f>VLOOKUP($A2456,'[1]MAN PROG 2026'!$A$1:$AI$3379,8,FALSE)</f>
        <v>0</v>
      </c>
      <c r="I2456" s="23" t="str">
        <f>VLOOKUP($A2456,'[1]MAN PROG 2026'!$A$1:$AI$3379,9,FALSE)</f>
        <v>S.PIETRO</v>
      </c>
      <c r="J2456" s="23" t="str">
        <f>VLOOKUP($A2456,'[1]MAN PROG 2026'!$A$1:$AI$3379,10,FALSE)</f>
        <v>RIANIMAZIONE</v>
      </c>
      <c r="K2456" s="23" t="str">
        <f>VLOOKUP($A2456,'[1]MAN PROG 2026'!$A$1:$AI$3379,11,FALSE)</f>
        <v>RIANIMAZIONE</v>
      </c>
      <c r="L2456" s="24" t="str">
        <f>VLOOKUP($A2456,'[1]MAN PROG 2026'!$A$2:$AI$3379,12,FALSE)</f>
        <v>NON TROVATO</v>
      </c>
      <c r="M2456" s="24">
        <f>VLOOKUP($A2456,'[1]MAN PROG 2026'!$A$2:$AI$3379,13,FALSE)</f>
        <v>0</v>
      </c>
      <c r="N2456" s="24">
        <f>VLOOKUP($A2456,'[1]MAN PROG 2026'!$A$2:$AI$3379,14,FALSE)</f>
        <v>0</v>
      </c>
      <c r="O2456" s="24">
        <f>VLOOKUP($A2456,'[1]MAN PROG 2026'!$A$2:$AI$3379,15,FALSE)</f>
        <v>0</v>
      </c>
      <c r="P2456" s="25" t="str">
        <f>VLOOKUP($A2456,'[1]MAN PROG 2026'!$A$2:$AI$3379,20,FALSE)</f>
        <v>DA FARE</v>
      </c>
      <c r="Q2456" s="8"/>
      <c r="R2456" s="26"/>
      <c r="S2456" s="8"/>
      <c r="T2456" s="37"/>
      <c r="U2456" s="27"/>
      <c r="V2456" s="27"/>
      <c r="W2456" s="27"/>
      <c r="X2456" s="27"/>
      <c r="Y2456" s="27"/>
      <c r="Z2456" s="27"/>
      <c r="AA2456" s="27"/>
      <c r="AB2456" s="27"/>
      <c r="AC2456" s="27"/>
      <c r="AD2456" s="27"/>
      <c r="AE2456" s="27"/>
      <c r="AF2456" s="27"/>
      <c r="AG2456" s="9" t="s">
        <v>32</v>
      </c>
      <c r="AH2456" s="27"/>
      <c r="AI2456" s="27"/>
      <c r="AJ2456" s="27"/>
      <c r="AK2456" s="27"/>
      <c r="AL2456" s="27"/>
      <c r="AM2456" s="11"/>
      <c r="AN2456" s="28"/>
      <c r="AO2456" s="28"/>
      <c r="AP2456" s="29"/>
      <c r="AQ2456" s="30"/>
      <c r="AR2456" s="31"/>
      <c r="AS2456" s="32"/>
      <c r="AT2456" s="33"/>
      <c r="AU2456" s="34"/>
      <c r="AV2456" s="27"/>
      <c r="AW2456" s="27"/>
      <c r="AX2456" s="27"/>
      <c r="AY2456" s="27"/>
    </row>
    <row r="2457" spans="1:51" ht="24" customHeight="1" x14ac:dyDescent="0.3">
      <c r="A2457" s="22">
        <v>104247</v>
      </c>
      <c r="B2457" s="23" t="str">
        <f>VLOOKUP($A2457,'[1]MAN PROG 2026'!$A$1:$AI$3379,2,FALSE)</f>
        <v>MODULO PER MONITOR</v>
      </c>
      <c r="C2457" s="23" t="str">
        <f>VLOOKUP($A2457,'[1]MAN PROG 2026'!$A$1:$AI$3379,3,FALSE)</f>
        <v>EDAN INSTRUMENTS INC</v>
      </c>
      <c r="D2457" s="23" t="str">
        <f>VLOOKUP($A2457,'[1]MAN PROG 2026'!$A$1:$AI$3379,4,FALSE)</f>
        <v>XM2</v>
      </c>
      <c r="E2457" s="23" t="str">
        <f>VLOOKUP($A2457,'[1]MAN PROG 2026'!$A$1:$AI$3379,5,FALSE)</f>
        <v>260801-M20A06310001</v>
      </c>
      <c r="F2457" s="23" t="str">
        <f>VLOOKUP($A2457,'[1]MAN PROG 2026'!$A$1:$AI$3379,6,FALSE)</f>
        <v>COMPONENTE</v>
      </c>
      <c r="G2457" s="23">
        <f>VLOOKUP($A2457,'[1]MAN PROG 2026'!$A$1:$AI$3379,7,FALSE)</f>
        <v>104244</v>
      </c>
      <c r="H2457" s="23">
        <f>VLOOKUP($A2457,'[1]MAN PROG 2026'!$A$1:$AI$3379,8,FALSE)</f>
        <v>0</v>
      </c>
      <c r="I2457" s="23" t="str">
        <f>VLOOKUP($A2457,'[1]MAN PROG 2026'!$A$1:$AI$3379,9,FALSE)</f>
        <v>S.PIETRO</v>
      </c>
      <c r="J2457" s="23" t="str">
        <f>VLOOKUP($A2457,'[1]MAN PROG 2026'!$A$1:$AI$3379,10,FALSE)</f>
        <v>RIANIMAZIONE</v>
      </c>
      <c r="K2457" s="23" t="str">
        <f>VLOOKUP($A2457,'[1]MAN PROG 2026'!$A$1:$AI$3379,11,FALSE)</f>
        <v>RIANIMAZIONE</v>
      </c>
      <c r="L2457" s="24" t="str">
        <f>VLOOKUP($A2457,'[1]MAN PROG 2026'!$A$2:$AI$3379,12,FALSE)</f>
        <v>RIANIMAZIONE</v>
      </c>
      <c r="M2457" s="24" t="str">
        <f>VLOOKUP($A2457,'[1]MAN PROG 2026'!$A$2:$AI$3379,13,FALSE)</f>
        <v>COMPONENTE</v>
      </c>
      <c r="N2457" s="24">
        <f>VLOOKUP($A2457,'[1]MAN PROG 2026'!$A$2:$AI$3379,14,FALSE)</f>
        <v>104244</v>
      </c>
      <c r="O2457" s="24">
        <f>VLOOKUP($A2457,'[1]MAN PROG 2026'!$A$2:$AI$3379,15,FALSE)</f>
        <v>0</v>
      </c>
      <c r="P2457" s="25" t="str">
        <f>VLOOKUP($A2457,'[1]MAN PROG 2026'!$A$2:$AI$3379,20,FALSE)</f>
        <v>DA FARE</v>
      </c>
      <c r="Q2457" s="9">
        <v>4244</v>
      </c>
      <c r="R2457" s="26">
        <v>46197</v>
      </c>
      <c r="S2457" s="8" t="s">
        <v>53</v>
      </c>
      <c r="T2457" s="37" t="s">
        <v>530</v>
      </c>
      <c r="U2457" s="27"/>
      <c r="V2457" s="27"/>
      <c r="W2457" s="27"/>
      <c r="X2457" s="27"/>
      <c r="Y2457" s="27"/>
      <c r="Z2457" s="27"/>
      <c r="AA2457" s="27"/>
      <c r="AB2457" s="27"/>
      <c r="AC2457" s="27"/>
      <c r="AD2457" s="27"/>
      <c r="AE2457" s="27"/>
      <c r="AF2457" s="27"/>
      <c r="AG2457" s="9" t="s">
        <v>32</v>
      </c>
      <c r="AH2457" s="27"/>
      <c r="AI2457" s="27"/>
      <c r="AJ2457" s="27"/>
      <c r="AK2457" s="27"/>
      <c r="AL2457" s="27"/>
      <c r="AM2457" s="11"/>
      <c r="AN2457" s="28"/>
      <c r="AO2457" s="28"/>
      <c r="AP2457" s="29"/>
      <c r="AQ2457" s="30"/>
      <c r="AR2457" s="31"/>
      <c r="AS2457" s="32"/>
      <c r="AT2457" s="33"/>
      <c r="AU2457" s="34"/>
      <c r="AV2457" s="27"/>
      <c r="AW2457" s="27"/>
      <c r="AX2457" s="27"/>
      <c r="AY2457" s="27"/>
    </row>
    <row r="2458" spans="1:51" ht="24" customHeight="1" x14ac:dyDescent="0.3">
      <c r="A2458" s="22">
        <v>104248</v>
      </c>
      <c r="B2458" s="23" t="str">
        <f>VLOOKUP($A2458,'[1]MAN PROG 2026'!$A$1:$AI$3379,2,FALSE)</f>
        <v>MODULO PER MONITOR</v>
      </c>
      <c r="C2458" s="23" t="str">
        <f>VLOOKUP($A2458,'[1]MAN PROG 2026'!$A$1:$AI$3379,3,FALSE)</f>
        <v>EDAN INSTRUMENTS INC</v>
      </c>
      <c r="D2458" s="23" t="str">
        <f>VLOOKUP($A2458,'[1]MAN PROG 2026'!$A$1:$AI$3379,4,FALSE)</f>
        <v>VCO</v>
      </c>
      <c r="E2458" s="23" t="str">
        <f>VLOOKUP($A2458,'[1]MAN PROG 2026'!$A$1:$AI$3379,5,FALSE)</f>
        <v>208029-M20503430008</v>
      </c>
      <c r="F2458" s="23" t="str">
        <f>VLOOKUP($A2458,'[1]MAN PROG 2026'!$A$1:$AI$3379,6,FALSE)</f>
        <v>COMPONENTE</v>
      </c>
      <c r="G2458" s="23">
        <f>VLOOKUP($A2458,'[1]MAN PROG 2026'!$A$1:$AI$3379,7,FALSE)</f>
        <v>104246</v>
      </c>
      <c r="H2458" s="23">
        <f>VLOOKUP($A2458,'[1]MAN PROG 2026'!$A$1:$AI$3379,8,FALSE)</f>
        <v>0</v>
      </c>
      <c r="I2458" s="23" t="str">
        <f>VLOOKUP($A2458,'[1]MAN PROG 2026'!$A$1:$AI$3379,9,FALSE)</f>
        <v>S.PIETRO</v>
      </c>
      <c r="J2458" s="23" t="str">
        <f>VLOOKUP($A2458,'[1]MAN PROG 2026'!$A$1:$AI$3379,10,FALSE)</f>
        <v>RIANIMAZIONE</v>
      </c>
      <c r="K2458" s="23" t="str">
        <f>VLOOKUP($A2458,'[1]MAN PROG 2026'!$A$1:$AI$3379,11,FALSE)</f>
        <v>RIANIMAZIONE</v>
      </c>
      <c r="L2458" s="24" t="str">
        <f>VLOOKUP($A2458,'[1]MAN PROG 2026'!$A$2:$AI$3379,12,FALSE)</f>
        <v>RIANIMAZIONE</v>
      </c>
      <c r="M2458" s="24" t="str">
        <f>VLOOKUP($A2458,'[1]MAN PROG 2026'!$A$2:$AI$3379,13,FALSE)</f>
        <v>COMPONENTE</v>
      </c>
      <c r="N2458" s="24">
        <f>VLOOKUP($A2458,'[1]MAN PROG 2026'!$A$2:$AI$3379,14,FALSE)</f>
        <v>104252</v>
      </c>
      <c r="O2458" s="24">
        <f>VLOOKUP($A2458,'[1]MAN PROG 2026'!$A$2:$AI$3379,15,FALSE)</f>
        <v>0</v>
      </c>
      <c r="P2458" s="25" t="str">
        <f>VLOOKUP($A2458,'[1]MAN PROG 2026'!$A$2:$AI$3379,20,FALSE)</f>
        <v>DA FARE</v>
      </c>
      <c r="Q2458" s="9">
        <v>4252</v>
      </c>
      <c r="R2458" s="26">
        <v>46210</v>
      </c>
      <c r="S2458" s="8" t="s">
        <v>53</v>
      </c>
      <c r="T2458" s="37" t="s">
        <v>530</v>
      </c>
      <c r="U2458" s="27"/>
      <c r="V2458" s="27"/>
      <c r="W2458" s="27"/>
      <c r="X2458" s="27"/>
      <c r="Y2458" s="27"/>
      <c r="Z2458" s="27"/>
      <c r="AA2458" s="27"/>
      <c r="AB2458" s="27"/>
      <c r="AC2458" s="27"/>
      <c r="AD2458" s="27"/>
      <c r="AE2458" s="27"/>
      <c r="AF2458" s="27"/>
      <c r="AG2458" s="9" t="s">
        <v>32</v>
      </c>
      <c r="AH2458" s="27"/>
      <c r="AI2458" s="27"/>
      <c r="AJ2458" s="27"/>
      <c r="AK2458" s="27"/>
      <c r="AL2458" s="27"/>
      <c r="AM2458" s="11"/>
      <c r="AN2458" s="28"/>
      <c r="AO2458" s="28"/>
      <c r="AP2458" s="29"/>
      <c r="AQ2458" s="30"/>
      <c r="AR2458" s="31"/>
      <c r="AS2458" s="32"/>
      <c r="AT2458" s="33"/>
      <c r="AU2458" s="34"/>
      <c r="AV2458" s="27"/>
      <c r="AW2458" s="27"/>
      <c r="AX2458" s="27"/>
      <c r="AY2458" s="27"/>
    </row>
    <row r="2459" spans="1:51" ht="24" customHeight="1" x14ac:dyDescent="0.3">
      <c r="A2459" s="22">
        <v>104249</v>
      </c>
      <c r="B2459" s="23" t="str">
        <f>VLOOKUP($A2459,'[1]MAN PROG 2026'!$A$1:$AI$3379,2,FALSE)</f>
        <v>MONITOR</v>
      </c>
      <c r="C2459" s="23" t="str">
        <f>VLOOKUP($A2459,'[1]MAN PROG 2026'!$A$1:$AI$3379,3,FALSE)</f>
        <v>EDAN INSTRUMENTS INC</v>
      </c>
      <c r="D2459" s="23" t="str">
        <f>VLOOKUP($A2459,'[1]MAN PROG 2026'!$A$1:$AI$3379,4,FALSE)</f>
        <v>ELITE V6</v>
      </c>
      <c r="E2459" s="23" t="str">
        <f>VLOOKUP($A2459,'[1]MAN PROG 2026'!$A$1:$AI$3379,5,FALSE)</f>
        <v>260597-M20A11170009</v>
      </c>
      <c r="F2459" s="23" t="str">
        <f>VLOOKUP($A2459,'[1]MAN PROG 2026'!$A$1:$AI$3379,6,FALSE)</f>
        <v>PRINCIPALE</v>
      </c>
      <c r="G2459" s="23">
        <f>VLOOKUP($A2459,'[1]MAN PROG 2026'!$A$1:$AI$3379,7,FALSE)</f>
        <v>104249</v>
      </c>
      <c r="H2459" s="23">
        <f>VLOOKUP($A2459,'[1]MAN PROG 2026'!$A$1:$AI$3379,8,FALSE)</f>
        <v>0</v>
      </c>
      <c r="I2459" s="23" t="str">
        <f>VLOOKUP($A2459,'[1]MAN PROG 2026'!$A$1:$AI$3379,9,FALSE)</f>
        <v>S.PIETRO</v>
      </c>
      <c r="J2459" s="23" t="str">
        <f>VLOOKUP($A2459,'[1]MAN PROG 2026'!$A$1:$AI$3379,10,FALSE)</f>
        <v>RIANIMAZIONE</v>
      </c>
      <c r="K2459" s="23" t="str">
        <f>VLOOKUP($A2459,'[1]MAN PROG 2026'!$A$1:$AI$3379,11,FALSE)</f>
        <v>RIANIMAZIONE</v>
      </c>
      <c r="L2459" s="24" t="str">
        <f>VLOOKUP($A2459,'[1]MAN PROG 2026'!$A$2:$AI$3379,12,FALSE)</f>
        <v>RIANIMAZIONE</v>
      </c>
      <c r="M2459" s="24" t="str">
        <f>VLOOKUP($A2459,'[1]MAN PROG 2026'!$A$2:$AI$3379,13,FALSE)</f>
        <v>PRINCIPALE</v>
      </c>
      <c r="N2459" s="24">
        <f>VLOOKUP($A2459,'[1]MAN PROG 2026'!$A$2:$AI$3379,14,FALSE)</f>
        <v>104249</v>
      </c>
      <c r="O2459" s="24">
        <f>VLOOKUP($A2459,'[1]MAN PROG 2026'!$A$2:$AI$3379,15,FALSE)</f>
        <v>0</v>
      </c>
      <c r="P2459" s="25" t="str">
        <f>VLOOKUP($A2459,'[1]MAN PROG 2026'!$A$2:$AI$3379,20,FALSE)</f>
        <v>DA FARE</v>
      </c>
      <c r="Q2459" s="9">
        <v>4249</v>
      </c>
      <c r="R2459" s="26">
        <v>46210</v>
      </c>
      <c r="S2459" s="8" t="s">
        <v>53</v>
      </c>
      <c r="T2459" s="37" t="s">
        <v>1037</v>
      </c>
      <c r="U2459" s="27" t="s">
        <v>55</v>
      </c>
      <c r="V2459" s="27" t="s">
        <v>55</v>
      </c>
      <c r="W2459" s="27" t="s">
        <v>55</v>
      </c>
      <c r="X2459" s="27" t="s">
        <v>55</v>
      </c>
      <c r="Y2459" s="27" t="s">
        <v>55</v>
      </c>
      <c r="Z2459" s="27" t="s">
        <v>55</v>
      </c>
      <c r="AA2459" s="27" t="s">
        <v>55</v>
      </c>
      <c r="AB2459" s="27" t="s">
        <v>57</v>
      </c>
      <c r="AC2459" s="27" t="s">
        <v>67</v>
      </c>
      <c r="AD2459" s="27" t="s">
        <v>173</v>
      </c>
      <c r="AE2459" s="27" t="s">
        <v>68</v>
      </c>
      <c r="AF2459" s="27" t="s">
        <v>1038</v>
      </c>
      <c r="AG2459" s="9" t="s">
        <v>32</v>
      </c>
      <c r="AH2459" s="27" t="s">
        <v>70</v>
      </c>
      <c r="AI2459" s="27" t="s">
        <v>70</v>
      </c>
      <c r="AJ2459" s="27" t="s">
        <v>61</v>
      </c>
      <c r="AK2459" s="27" t="s">
        <v>1024</v>
      </c>
      <c r="AL2459" s="27" t="s">
        <v>1039</v>
      </c>
      <c r="AM2459" s="11">
        <v>35.200000000000003</v>
      </c>
      <c r="AN2459" s="28">
        <v>12.4</v>
      </c>
      <c r="AO2459" s="28" t="s">
        <v>71</v>
      </c>
      <c r="AP2459" s="29">
        <v>9.4</v>
      </c>
      <c r="AQ2459" s="30" t="s">
        <v>80</v>
      </c>
      <c r="AR2459" s="31"/>
      <c r="AS2459" s="32"/>
      <c r="AT2459" s="33"/>
      <c r="AU2459" s="34"/>
      <c r="AV2459" s="27" t="s">
        <v>62</v>
      </c>
      <c r="AW2459" s="27">
        <v>5625031</v>
      </c>
      <c r="AX2459" s="27" t="s">
        <v>63</v>
      </c>
      <c r="AY2459" s="27"/>
    </row>
    <row r="2460" spans="1:51" ht="24" customHeight="1" x14ac:dyDescent="0.3">
      <c r="A2460" s="22">
        <v>104250</v>
      </c>
      <c r="B2460" s="23" t="str">
        <f>VLOOKUP($A2460,'[1]MAN PROG 2026'!$A$1:$AI$3379,2,FALSE)</f>
        <v>MODULO PER MONITOR</v>
      </c>
      <c r="C2460" s="23" t="str">
        <f>VLOOKUP($A2460,'[1]MAN PROG 2026'!$A$1:$AI$3379,3,FALSE)</f>
        <v>EDAN INSTRUMENTS INC</v>
      </c>
      <c r="D2460" s="23" t="str">
        <f>VLOOKUP($A2460,'[1]MAN PROG 2026'!$A$1:$AI$3379,4,FALSE)</f>
        <v>XM2</v>
      </c>
      <c r="E2460" s="23" t="str">
        <f>VLOOKUP($A2460,'[1]MAN PROG 2026'!$A$1:$AI$3379,5,FALSE)</f>
        <v>260801-M20A06310002</v>
      </c>
      <c r="F2460" s="23" t="str">
        <f>VLOOKUP($A2460,'[1]MAN PROG 2026'!$A$1:$AI$3379,6,FALSE)</f>
        <v>COMPONENTE</v>
      </c>
      <c r="G2460" s="23">
        <f>VLOOKUP($A2460,'[1]MAN PROG 2026'!$A$1:$AI$3379,7,FALSE)</f>
        <v>104236</v>
      </c>
      <c r="H2460" s="23">
        <f>VLOOKUP($A2460,'[1]MAN PROG 2026'!$A$1:$AI$3379,8,FALSE)</f>
        <v>0</v>
      </c>
      <c r="I2460" s="23" t="str">
        <f>VLOOKUP($A2460,'[1]MAN PROG 2026'!$A$1:$AI$3379,9,FALSE)</f>
        <v>S.PIETRO</v>
      </c>
      <c r="J2460" s="23" t="str">
        <f>VLOOKUP($A2460,'[1]MAN PROG 2026'!$A$1:$AI$3379,10,FALSE)</f>
        <v>RIANIMAZIONE</v>
      </c>
      <c r="K2460" s="23" t="str">
        <f>VLOOKUP($A2460,'[1]MAN PROG 2026'!$A$1:$AI$3379,11,FALSE)</f>
        <v>RIANIMAZIONE</v>
      </c>
      <c r="L2460" s="24" t="str">
        <f>VLOOKUP($A2460,'[1]MAN PROG 2026'!$A$2:$AI$3379,12,FALSE)</f>
        <v>RIANIMAZIONE</v>
      </c>
      <c r="M2460" s="24" t="str">
        <f>VLOOKUP($A2460,'[1]MAN PROG 2026'!$A$2:$AI$3379,13,FALSE)</f>
        <v>COMPONENTE</v>
      </c>
      <c r="N2460" s="24">
        <f>VLOOKUP($A2460,'[1]MAN PROG 2026'!$A$2:$AI$3379,14,FALSE)</f>
        <v>104236</v>
      </c>
      <c r="O2460" s="24">
        <f>VLOOKUP($A2460,'[1]MAN PROG 2026'!$A$2:$AI$3379,15,FALSE)</f>
        <v>0</v>
      </c>
      <c r="P2460" s="25" t="str">
        <f>VLOOKUP($A2460,'[1]MAN PROG 2026'!$A$2:$AI$3379,20,FALSE)</f>
        <v>DA FARE</v>
      </c>
      <c r="Q2460" s="9">
        <v>4236</v>
      </c>
      <c r="R2460" s="26">
        <v>46198</v>
      </c>
      <c r="S2460" s="8" t="s">
        <v>53</v>
      </c>
      <c r="T2460" s="37" t="s">
        <v>1040</v>
      </c>
      <c r="U2460" s="27"/>
      <c r="V2460" s="27"/>
      <c r="W2460" s="27"/>
      <c r="X2460" s="27"/>
      <c r="Y2460" s="27"/>
      <c r="Z2460" s="27"/>
      <c r="AA2460" s="27"/>
      <c r="AB2460" s="27"/>
      <c r="AC2460" s="27"/>
      <c r="AD2460" s="27"/>
      <c r="AE2460" s="27"/>
      <c r="AF2460" s="27"/>
      <c r="AG2460" s="9" t="s">
        <v>32</v>
      </c>
      <c r="AH2460" s="27"/>
      <c r="AI2460" s="27"/>
      <c r="AJ2460" s="27"/>
      <c r="AK2460" s="27"/>
      <c r="AL2460" s="27"/>
      <c r="AM2460" s="11"/>
      <c r="AN2460" s="28"/>
      <c r="AO2460" s="28"/>
      <c r="AP2460" s="29"/>
      <c r="AQ2460" s="30"/>
      <c r="AR2460" s="31"/>
      <c r="AS2460" s="32"/>
      <c r="AT2460" s="33"/>
      <c r="AU2460" s="34"/>
      <c r="AV2460" s="27"/>
      <c r="AW2460" s="27"/>
      <c r="AX2460" s="27"/>
      <c r="AY2460" s="27"/>
    </row>
    <row r="2461" spans="1:51" ht="24" customHeight="1" x14ac:dyDescent="0.3">
      <c r="A2461" s="22">
        <v>104251</v>
      </c>
      <c r="B2461" s="23" t="str">
        <f>VLOOKUP($A2461,'[1]MAN PROG 2026'!$A$1:$AI$3379,2,FALSE)</f>
        <v>MODULO PER MONITOR</v>
      </c>
      <c r="C2461" s="23" t="str">
        <f>VLOOKUP($A2461,'[1]MAN PROG 2026'!$A$1:$AI$3379,3,FALSE)</f>
        <v>EDAN INSTRUMENTS INC</v>
      </c>
      <c r="D2461" s="23" t="str">
        <f>VLOOKUP($A2461,'[1]MAN PROG 2026'!$A$1:$AI$3379,4,FALSE)</f>
        <v>VCO</v>
      </c>
      <c r="E2461" s="23" t="str">
        <f>VLOOKUP($A2461,'[1]MAN PROG 2026'!$A$1:$AI$3379,5,FALSE)</f>
        <v>208029-M20403810096</v>
      </c>
      <c r="F2461" s="23" t="str">
        <f>VLOOKUP($A2461,'[1]MAN PROG 2026'!$A$1:$AI$3379,6,FALSE)</f>
        <v>COMPONENTE</v>
      </c>
      <c r="G2461" s="23">
        <f>VLOOKUP($A2461,'[1]MAN PROG 2026'!$A$1:$AI$3379,7,FALSE)</f>
        <v>104249</v>
      </c>
      <c r="H2461" s="23">
        <f>VLOOKUP($A2461,'[1]MAN PROG 2026'!$A$1:$AI$3379,8,FALSE)</f>
        <v>0</v>
      </c>
      <c r="I2461" s="23" t="str">
        <f>VLOOKUP($A2461,'[1]MAN PROG 2026'!$A$1:$AI$3379,9,FALSE)</f>
        <v>S.PIETRO</v>
      </c>
      <c r="J2461" s="23" t="str">
        <f>VLOOKUP($A2461,'[1]MAN PROG 2026'!$A$1:$AI$3379,10,FALSE)</f>
        <v>RIANIMAZIONE</v>
      </c>
      <c r="K2461" s="23" t="str">
        <f>VLOOKUP($A2461,'[1]MAN PROG 2026'!$A$1:$AI$3379,11,FALSE)</f>
        <v>RIANIMAZIONE</v>
      </c>
      <c r="L2461" s="24" t="str">
        <f>VLOOKUP($A2461,'[1]MAN PROG 2026'!$A$2:$AI$3379,12,FALSE)</f>
        <v>RIANIMAZIONE</v>
      </c>
      <c r="M2461" s="24" t="str">
        <f>VLOOKUP($A2461,'[1]MAN PROG 2026'!$A$2:$AI$3379,13,FALSE)</f>
        <v>COMPONENTE</v>
      </c>
      <c r="N2461" s="24">
        <f>VLOOKUP($A2461,'[1]MAN PROG 2026'!$A$2:$AI$3379,14,FALSE)</f>
        <v>104249</v>
      </c>
      <c r="O2461" s="24">
        <f>VLOOKUP($A2461,'[1]MAN PROG 2026'!$A$2:$AI$3379,15,FALSE)</f>
        <v>0</v>
      </c>
      <c r="P2461" s="25" t="str">
        <f>VLOOKUP($A2461,'[1]MAN PROG 2026'!$A$2:$AI$3379,20,FALSE)</f>
        <v>DA FARE</v>
      </c>
      <c r="Q2461" s="9">
        <v>4249</v>
      </c>
      <c r="R2461" s="26">
        <v>46210</v>
      </c>
      <c r="S2461" s="8" t="s">
        <v>53</v>
      </c>
      <c r="T2461" s="37" t="s">
        <v>530</v>
      </c>
      <c r="U2461" s="27"/>
      <c r="V2461" s="27"/>
      <c r="W2461" s="27"/>
      <c r="X2461" s="27"/>
      <c r="Y2461" s="27"/>
      <c r="Z2461" s="27"/>
      <c r="AA2461" s="27"/>
      <c r="AB2461" s="27"/>
      <c r="AC2461" s="27"/>
      <c r="AD2461" s="27"/>
      <c r="AE2461" s="27"/>
      <c r="AF2461" s="27"/>
      <c r="AG2461" s="9" t="s">
        <v>32</v>
      </c>
      <c r="AH2461" s="27"/>
      <c r="AI2461" s="27"/>
      <c r="AJ2461" s="27"/>
      <c r="AK2461" s="27"/>
      <c r="AL2461" s="27"/>
      <c r="AM2461" s="11"/>
      <c r="AN2461" s="28"/>
      <c r="AO2461" s="28"/>
      <c r="AP2461" s="29"/>
      <c r="AQ2461" s="30"/>
      <c r="AR2461" s="31"/>
      <c r="AS2461" s="32"/>
      <c r="AT2461" s="33"/>
      <c r="AU2461" s="34"/>
      <c r="AV2461" s="27"/>
      <c r="AW2461" s="27"/>
      <c r="AX2461" s="27"/>
      <c r="AY2461" s="27"/>
    </row>
    <row r="2462" spans="1:51" ht="24" customHeight="1" x14ac:dyDescent="0.3">
      <c r="A2462" s="22">
        <v>104252</v>
      </c>
      <c r="B2462" s="23" t="str">
        <f>VLOOKUP($A2462,'[1]MAN PROG 2026'!$A$1:$AI$3379,2,FALSE)</f>
        <v>MONITOR</v>
      </c>
      <c r="C2462" s="23" t="str">
        <f>VLOOKUP($A2462,'[1]MAN PROG 2026'!$A$1:$AI$3379,3,FALSE)</f>
        <v>EDAN INSTRUMENTS INC</v>
      </c>
      <c r="D2462" s="23" t="str">
        <f>VLOOKUP($A2462,'[1]MAN PROG 2026'!$A$1:$AI$3379,4,FALSE)</f>
        <v>ELITE V6</v>
      </c>
      <c r="E2462" s="23" t="str">
        <f>VLOOKUP($A2462,'[1]MAN PROG 2026'!$A$1:$AI$3379,5,FALSE)</f>
        <v>260597-M20A11170001</v>
      </c>
      <c r="F2462" s="23" t="str">
        <f>VLOOKUP($A2462,'[1]MAN PROG 2026'!$A$1:$AI$3379,6,FALSE)</f>
        <v>PRINCIPALE</v>
      </c>
      <c r="G2462" s="23">
        <f>VLOOKUP($A2462,'[1]MAN PROG 2026'!$A$1:$AI$3379,7,FALSE)</f>
        <v>104252</v>
      </c>
      <c r="H2462" s="23">
        <f>VLOOKUP($A2462,'[1]MAN PROG 2026'!$A$1:$AI$3379,8,FALSE)</f>
        <v>0</v>
      </c>
      <c r="I2462" s="23" t="str">
        <f>VLOOKUP($A2462,'[1]MAN PROG 2026'!$A$1:$AI$3379,9,FALSE)</f>
        <v>S.PIETRO</v>
      </c>
      <c r="J2462" s="23" t="str">
        <f>VLOOKUP($A2462,'[1]MAN PROG 2026'!$A$1:$AI$3379,10,FALSE)</f>
        <v>RIANIMAZIONE</v>
      </c>
      <c r="K2462" s="23" t="str">
        <f>VLOOKUP($A2462,'[1]MAN PROG 2026'!$A$1:$AI$3379,11,FALSE)</f>
        <v>RIANIMAZIONE</v>
      </c>
      <c r="L2462" s="24" t="str">
        <f>VLOOKUP($A2462,'[1]MAN PROG 2026'!$A$2:$AI$3379,12,FALSE)</f>
        <v>RIANIMAZIONE</v>
      </c>
      <c r="M2462" s="24" t="str">
        <f>VLOOKUP($A2462,'[1]MAN PROG 2026'!$A$2:$AI$3379,13,FALSE)</f>
        <v>PRINCIPALE</v>
      </c>
      <c r="N2462" s="24">
        <f>VLOOKUP($A2462,'[1]MAN PROG 2026'!$A$2:$AI$3379,14,FALSE)</f>
        <v>104252</v>
      </c>
      <c r="O2462" s="24">
        <f>VLOOKUP($A2462,'[1]MAN PROG 2026'!$A$2:$AI$3379,15,FALSE)</f>
        <v>0</v>
      </c>
      <c r="P2462" s="25" t="str">
        <f>VLOOKUP($A2462,'[1]MAN PROG 2026'!$A$2:$AI$3379,20,FALSE)</f>
        <v>DA FARE</v>
      </c>
      <c r="Q2462" s="9">
        <v>4252</v>
      </c>
      <c r="R2462" s="26">
        <v>46210</v>
      </c>
      <c r="S2462" s="8" t="s">
        <v>53</v>
      </c>
      <c r="T2462" s="37" t="s">
        <v>1041</v>
      </c>
      <c r="U2462" s="27" t="s">
        <v>55</v>
      </c>
      <c r="V2462" s="27" t="s">
        <v>55</v>
      </c>
      <c r="W2462" s="27" t="s">
        <v>55</v>
      </c>
      <c r="X2462" s="27" t="s">
        <v>55</v>
      </c>
      <c r="Y2462" s="27" t="s">
        <v>55</v>
      </c>
      <c r="Z2462" s="27" t="s">
        <v>55</v>
      </c>
      <c r="AA2462" s="27" t="s">
        <v>55</v>
      </c>
      <c r="AB2462" s="27" t="s">
        <v>57</v>
      </c>
      <c r="AC2462" s="27" t="s">
        <v>67</v>
      </c>
      <c r="AD2462" s="27" t="s">
        <v>173</v>
      </c>
      <c r="AE2462" s="27" t="s">
        <v>68</v>
      </c>
      <c r="AF2462" s="27" t="s">
        <v>1042</v>
      </c>
      <c r="AG2462" s="9" t="s">
        <v>32</v>
      </c>
      <c r="AH2462" s="27" t="s">
        <v>70</v>
      </c>
      <c r="AI2462" s="27" t="s">
        <v>70</v>
      </c>
      <c r="AJ2462" s="27" t="s">
        <v>61</v>
      </c>
      <c r="AK2462" s="27" t="s">
        <v>1043</v>
      </c>
      <c r="AL2462" s="27" t="s">
        <v>1044</v>
      </c>
      <c r="AM2462" s="11">
        <v>37.4</v>
      </c>
      <c r="AN2462" s="28">
        <v>13.1</v>
      </c>
      <c r="AO2462" s="28" t="s">
        <v>71</v>
      </c>
      <c r="AP2462" s="29">
        <v>8.5</v>
      </c>
      <c r="AQ2462" s="30" t="s">
        <v>80</v>
      </c>
      <c r="AR2462" s="31"/>
      <c r="AS2462" s="32"/>
      <c r="AT2462" s="33"/>
      <c r="AU2462" s="34"/>
      <c r="AV2462" s="27" t="s">
        <v>62</v>
      </c>
      <c r="AW2462" s="27">
        <v>5625031</v>
      </c>
      <c r="AX2462" s="27" t="s">
        <v>63</v>
      </c>
      <c r="AY2462" s="27"/>
    </row>
    <row r="2463" spans="1:51" ht="24" customHeight="1" x14ac:dyDescent="0.3">
      <c r="A2463" s="22">
        <v>104253</v>
      </c>
      <c r="B2463" s="23" t="str">
        <f>VLOOKUP($A2463,'[1]MAN PROG 2026'!$A$1:$AI$3379,2,FALSE)</f>
        <v>MODULO PER MONITOR</v>
      </c>
      <c r="C2463" s="23" t="str">
        <f>VLOOKUP($A2463,'[1]MAN PROG 2026'!$A$1:$AI$3379,3,FALSE)</f>
        <v>EDAN INSTRUMENTS INC</v>
      </c>
      <c r="D2463" s="23" t="str">
        <f>VLOOKUP($A2463,'[1]MAN PROG 2026'!$A$1:$AI$3379,4,FALSE)</f>
        <v>XM1</v>
      </c>
      <c r="E2463" s="23" t="str">
        <f>VLOOKUP($A2463,'[1]MAN PROG 2026'!$A$1:$AI$3379,5,FALSE)</f>
        <v>260801-M20420860150</v>
      </c>
      <c r="F2463" s="23" t="str">
        <f>VLOOKUP($A2463,'[1]MAN PROG 2026'!$A$1:$AI$3379,6,FALSE)</f>
        <v>COMPONENTE</v>
      </c>
      <c r="G2463" s="23">
        <f>VLOOKUP($A2463,'[1]MAN PROG 2026'!$A$1:$AI$3379,7,FALSE)</f>
        <v>104256</v>
      </c>
      <c r="H2463" s="23">
        <f>VLOOKUP($A2463,'[1]MAN PROG 2026'!$A$1:$AI$3379,8,FALSE)</f>
        <v>0</v>
      </c>
      <c r="I2463" s="23" t="str">
        <f>VLOOKUP($A2463,'[1]MAN PROG 2026'!$A$1:$AI$3379,9,FALSE)</f>
        <v>S.PIETRO</v>
      </c>
      <c r="J2463" s="23" t="str">
        <f>VLOOKUP($A2463,'[1]MAN PROG 2026'!$A$1:$AI$3379,10,FALSE)</f>
        <v>RIANIMAZIONE</v>
      </c>
      <c r="K2463" s="23" t="str">
        <f>VLOOKUP($A2463,'[1]MAN PROG 2026'!$A$1:$AI$3379,11,FALSE)</f>
        <v>RIANIMAZIONE</v>
      </c>
      <c r="L2463" s="24" t="str">
        <f>VLOOKUP($A2463,'[1]MAN PROG 2026'!$A$2:$AI$3379,12,FALSE)</f>
        <v>RIANIMAZIONE</v>
      </c>
      <c r="M2463" s="24" t="str">
        <f>VLOOKUP($A2463,'[1]MAN PROG 2026'!$A$2:$AI$3379,13,FALSE)</f>
        <v>COMPONENTE</v>
      </c>
      <c r="N2463" s="24">
        <f>VLOOKUP($A2463,'[1]MAN PROG 2026'!$A$2:$AI$3379,14,FALSE)</f>
        <v>104256</v>
      </c>
      <c r="O2463" s="24">
        <f>VLOOKUP($A2463,'[1]MAN PROG 2026'!$A$2:$AI$3379,15,FALSE)</f>
        <v>0</v>
      </c>
      <c r="P2463" s="25" t="str">
        <f>VLOOKUP($A2463,'[1]MAN PROG 2026'!$A$2:$AI$3379,20,FALSE)</f>
        <v>DA FARE</v>
      </c>
      <c r="Q2463" s="9">
        <v>4256</v>
      </c>
      <c r="R2463" s="26">
        <v>46197</v>
      </c>
      <c r="S2463" s="8" t="s">
        <v>53</v>
      </c>
      <c r="T2463" s="37" t="s">
        <v>530</v>
      </c>
      <c r="U2463" s="27"/>
      <c r="V2463" s="27"/>
      <c r="W2463" s="27"/>
      <c r="X2463" s="27"/>
      <c r="Y2463" s="27"/>
      <c r="Z2463" s="27"/>
      <c r="AA2463" s="27"/>
      <c r="AB2463" s="27"/>
      <c r="AC2463" s="27"/>
      <c r="AD2463" s="27"/>
      <c r="AE2463" s="27"/>
      <c r="AF2463" s="27"/>
      <c r="AG2463" s="9" t="s">
        <v>32</v>
      </c>
      <c r="AH2463" s="27"/>
      <c r="AI2463" s="27"/>
      <c r="AJ2463" s="27"/>
      <c r="AK2463" s="27"/>
      <c r="AL2463" s="27"/>
      <c r="AM2463" s="11"/>
      <c r="AN2463" s="28"/>
      <c r="AO2463" s="28"/>
      <c r="AP2463" s="29"/>
      <c r="AQ2463" s="30"/>
      <c r="AR2463" s="31"/>
      <c r="AS2463" s="32"/>
      <c r="AT2463" s="33"/>
      <c r="AU2463" s="34"/>
      <c r="AV2463" s="27"/>
      <c r="AW2463" s="27"/>
      <c r="AX2463" s="27"/>
      <c r="AY2463" s="27"/>
    </row>
    <row r="2464" spans="1:51" ht="24" customHeight="1" x14ac:dyDescent="0.3">
      <c r="A2464" s="22">
        <v>104254</v>
      </c>
      <c r="B2464" s="23" t="str">
        <f>VLOOKUP($A2464,'[1]MAN PROG 2026'!$A$1:$AI$3379,2,FALSE)</f>
        <v>MONITOR</v>
      </c>
      <c r="C2464" s="23" t="str">
        <f>VLOOKUP($A2464,'[1]MAN PROG 2026'!$A$1:$AI$3379,3,FALSE)</f>
        <v>EDAN INSTRUMENTS INC</v>
      </c>
      <c r="D2464" s="23" t="str">
        <f>VLOOKUP($A2464,'[1]MAN PROG 2026'!$A$1:$AI$3379,4,FALSE)</f>
        <v>ELITE V6</v>
      </c>
      <c r="E2464" s="23" t="str">
        <f>VLOOKUP($A2464,'[1]MAN PROG 2026'!$A$1:$AI$3379,5,FALSE)</f>
        <v>260597-M20A11170010</v>
      </c>
      <c r="F2464" s="23" t="str">
        <f>VLOOKUP($A2464,'[1]MAN PROG 2026'!$A$1:$AI$3379,6,FALSE)</f>
        <v>PRINCIPALE</v>
      </c>
      <c r="G2464" s="23">
        <f>VLOOKUP($A2464,'[1]MAN PROG 2026'!$A$1:$AI$3379,7,FALSE)</f>
        <v>104254</v>
      </c>
      <c r="H2464" s="23">
        <f>VLOOKUP($A2464,'[1]MAN PROG 2026'!$A$1:$AI$3379,8,FALSE)</f>
        <v>0</v>
      </c>
      <c r="I2464" s="23" t="str">
        <f>VLOOKUP($A2464,'[1]MAN PROG 2026'!$A$1:$AI$3379,9,FALSE)</f>
        <v>S.PIETRO</v>
      </c>
      <c r="J2464" s="23" t="str">
        <f>VLOOKUP($A2464,'[1]MAN PROG 2026'!$A$1:$AI$3379,10,FALSE)</f>
        <v>RIANIMAZIONE</v>
      </c>
      <c r="K2464" s="23" t="str">
        <f>VLOOKUP($A2464,'[1]MAN PROG 2026'!$A$1:$AI$3379,11,FALSE)</f>
        <v>RIANIMAZIONE</v>
      </c>
      <c r="L2464" s="24" t="str">
        <f>VLOOKUP($A2464,'[1]MAN PROG 2026'!$A$2:$AI$3379,12,FALSE)</f>
        <v>RIANIMAZIONE</v>
      </c>
      <c r="M2464" s="24" t="str">
        <f>VLOOKUP($A2464,'[1]MAN PROG 2026'!$A$2:$AI$3379,13,FALSE)</f>
        <v>PRINCIPALE</v>
      </c>
      <c r="N2464" s="24">
        <f>VLOOKUP($A2464,'[1]MAN PROG 2026'!$A$2:$AI$3379,14,FALSE)</f>
        <v>104254</v>
      </c>
      <c r="O2464" s="24">
        <f>VLOOKUP($A2464,'[1]MAN PROG 2026'!$A$2:$AI$3379,15,FALSE)</f>
        <v>0</v>
      </c>
      <c r="P2464" s="25" t="str">
        <f>VLOOKUP($A2464,'[1]MAN PROG 2026'!$A$2:$AI$3379,20,FALSE)</f>
        <v>DA FARE</v>
      </c>
      <c r="Q2464" s="9">
        <v>4254</v>
      </c>
      <c r="R2464" s="26">
        <v>46210</v>
      </c>
      <c r="S2464" s="8" t="s">
        <v>53</v>
      </c>
      <c r="T2464" s="37" t="s">
        <v>1045</v>
      </c>
      <c r="U2464" s="27" t="s">
        <v>55</v>
      </c>
      <c r="V2464" s="27" t="s">
        <v>55</v>
      </c>
      <c r="W2464" s="27" t="s">
        <v>55</v>
      </c>
      <c r="X2464" s="27" t="s">
        <v>55</v>
      </c>
      <c r="Y2464" s="27" t="s">
        <v>55</v>
      </c>
      <c r="Z2464" s="27" t="s">
        <v>55</v>
      </c>
      <c r="AA2464" s="27" t="s">
        <v>55</v>
      </c>
      <c r="AB2464" s="27"/>
      <c r="AC2464" s="27"/>
      <c r="AD2464" s="27"/>
      <c r="AE2464" s="27"/>
      <c r="AF2464" s="27"/>
      <c r="AG2464" s="9" t="s">
        <v>32</v>
      </c>
      <c r="AH2464" s="27" t="s">
        <v>70</v>
      </c>
      <c r="AI2464" s="27" t="s">
        <v>70</v>
      </c>
      <c r="AJ2464" s="27" t="s">
        <v>61</v>
      </c>
      <c r="AK2464" s="27" t="s">
        <v>1046</v>
      </c>
      <c r="AL2464" s="27" t="s">
        <v>1044</v>
      </c>
      <c r="AM2464" s="11">
        <v>37.200000000000003</v>
      </c>
      <c r="AN2464" s="28">
        <v>13.4</v>
      </c>
      <c r="AO2464" s="28" t="s">
        <v>71</v>
      </c>
      <c r="AP2464" s="29">
        <v>7.4</v>
      </c>
      <c r="AQ2464" s="30" t="s">
        <v>80</v>
      </c>
      <c r="AR2464" s="31"/>
      <c r="AS2464" s="32"/>
      <c r="AT2464" s="33"/>
      <c r="AU2464" s="34"/>
      <c r="AV2464" s="27" t="s">
        <v>62</v>
      </c>
      <c r="AW2464" s="27">
        <v>5625031</v>
      </c>
      <c r="AX2464" s="27" t="s">
        <v>63</v>
      </c>
      <c r="AY2464" s="27"/>
    </row>
    <row r="2465" spans="1:51" ht="24" customHeight="1" x14ac:dyDescent="0.3">
      <c r="A2465" s="22">
        <v>104255</v>
      </c>
      <c r="B2465" s="23" t="str">
        <f>VLOOKUP($A2465,'[1]MAN PROG 2026'!$A$1:$AI$3379,2,FALSE)</f>
        <v>MODULO PER MONITOR</v>
      </c>
      <c r="C2465" s="23" t="str">
        <f>VLOOKUP($A2465,'[1]MAN PROG 2026'!$A$1:$AI$3379,3,FALSE)</f>
        <v>EDAN INSTRUMENTS INC</v>
      </c>
      <c r="D2465" s="23" t="str">
        <f>VLOOKUP($A2465,'[1]MAN PROG 2026'!$A$1:$AI$3379,4,FALSE)</f>
        <v>XM1</v>
      </c>
      <c r="E2465" s="23" t="str">
        <f>VLOOKUP($A2465,'[1]MAN PROG 2026'!$A$1:$AI$3379,5,FALSE)</f>
        <v>260801-M20420860106</v>
      </c>
      <c r="F2465" s="23" t="str">
        <f>VLOOKUP($A2465,'[1]MAN PROG 2026'!$A$1:$AI$3379,6,FALSE)</f>
        <v>COMPONENTE</v>
      </c>
      <c r="G2465" s="23">
        <f>VLOOKUP($A2465,'[1]MAN PROG 2026'!$A$1:$AI$3379,7,FALSE)</f>
        <v>104238</v>
      </c>
      <c r="H2465" s="23">
        <f>VLOOKUP($A2465,'[1]MAN PROG 2026'!$A$1:$AI$3379,8,FALSE)</f>
        <v>0</v>
      </c>
      <c r="I2465" s="23" t="str">
        <f>VLOOKUP($A2465,'[1]MAN PROG 2026'!$A$1:$AI$3379,9,FALSE)</f>
        <v>S.PIETRO</v>
      </c>
      <c r="J2465" s="23" t="str">
        <f>VLOOKUP($A2465,'[1]MAN PROG 2026'!$A$1:$AI$3379,10,FALSE)</f>
        <v>RIANIMAZIONE</v>
      </c>
      <c r="K2465" s="23" t="str">
        <f>VLOOKUP($A2465,'[1]MAN PROG 2026'!$A$1:$AI$3379,11,FALSE)</f>
        <v>RIANIMAZIONE</v>
      </c>
      <c r="L2465" s="24" t="str">
        <f>VLOOKUP($A2465,'[1]MAN PROG 2026'!$A$2:$AI$3379,12,FALSE)</f>
        <v>RIANIMAZIONE</v>
      </c>
      <c r="M2465" s="24" t="str">
        <f>VLOOKUP($A2465,'[1]MAN PROG 2026'!$A$2:$AI$3379,13,FALSE)</f>
        <v>COMPONENTE</v>
      </c>
      <c r="N2465" s="24">
        <f>VLOOKUP($A2465,'[1]MAN PROG 2026'!$A$2:$AI$3379,14,FALSE)</f>
        <v>104238</v>
      </c>
      <c r="O2465" s="24">
        <f>VLOOKUP($A2465,'[1]MAN PROG 2026'!$A$2:$AI$3379,15,FALSE)</f>
        <v>0</v>
      </c>
      <c r="P2465" s="25" t="str">
        <f>VLOOKUP($A2465,'[1]MAN PROG 2026'!$A$2:$AI$3379,20,FALSE)</f>
        <v>DA FARE</v>
      </c>
      <c r="Q2465" s="9">
        <v>4238</v>
      </c>
      <c r="R2465" s="26">
        <v>46198</v>
      </c>
      <c r="S2465" s="8" t="s">
        <v>53</v>
      </c>
      <c r="T2465" s="37" t="s">
        <v>633</v>
      </c>
      <c r="U2465" s="27"/>
      <c r="V2465" s="27"/>
      <c r="W2465" s="27"/>
      <c r="X2465" s="27"/>
      <c r="Y2465" s="27"/>
      <c r="Z2465" s="27"/>
      <c r="AA2465" s="27"/>
      <c r="AB2465" s="27"/>
      <c r="AC2465" s="27"/>
      <c r="AD2465" s="27"/>
      <c r="AE2465" s="27"/>
      <c r="AF2465" s="27"/>
      <c r="AG2465" s="9" t="s">
        <v>32</v>
      </c>
      <c r="AH2465" s="27"/>
      <c r="AI2465" s="27"/>
      <c r="AJ2465" s="27"/>
      <c r="AK2465" s="27"/>
      <c r="AL2465" s="27"/>
      <c r="AM2465" s="11"/>
      <c r="AN2465" s="28"/>
      <c r="AO2465" s="28"/>
      <c r="AP2465" s="29"/>
      <c r="AQ2465" s="30"/>
      <c r="AR2465" s="31"/>
      <c r="AS2465" s="32"/>
      <c r="AT2465" s="33"/>
      <c r="AU2465" s="34"/>
      <c r="AV2465" s="27"/>
      <c r="AW2465" s="27"/>
      <c r="AX2465" s="27"/>
      <c r="AY2465" s="27"/>
    </row>
    <row r="2466" spans="1:51" ht="24" customHeight="1" x14ac:dyDescent="0.3">
      <c r="A2466" s="22">
        <v>104256</v>
      </c>
      <c r="B2466" s="23" t="str">
        <f>VLOOKUP($A2466,'[1]MAN PROG 2026'!$A$1:$AI$3379,2,FALSE)</f>
        <v>MONITOR</v>
      </c>
      <c r="C2466" s="23" t="str">
        <f>VLOOKUP($A2466,'[1]MAN PROG 2026'!$A$1:$AI$3379,3,FALSE)</f>
        <v>EDAN INSTRUMENTS INC</v>
      </c>
      <c r="D2466" s="23" t="str">
        <f>VLOOKUP($A2466,'[1]MAN PROG 2026'!$A$1:$AI$3379,4,FALSE)</f>
        <v>ELITE V6</v>
      </c>
      <c r="E2466" s="23" t="str">
        <f>VLOOKUP($A2466,'[1]MAN PROG 2026'!$A$1:$AI$3379,5,FALSE)</f>
        <v>260597-M20A11170008</v>
      </c>
      <c r="F2466" s="23" t="str">
        <f>VLOOKUP($A2466,'[1]MAN PROG 2026'!$A$1:$AI$3379,6,FALSE)</f>
        <v>PRINCIPALE</v>
      </c>
      <c r="G2466" s="23">
        <f>VLOOKUP($A2466,'[1]MAN PROG 2026'!$A$1:$AI$3379,7,FALSE)</f>
        <v>104256</v>
      </c>
      <c r="H2466" s="23">
        <f>VLOOKUP($A2466,'[1]MAN PROG 2026'!$A$1:$AI$3379,8,FALSE)</f>
        <v>0</v>
      </c>
      <c r="I2466" s="23" t="str">
        <f>VLOOKUP($A2466,'[1]MAN PROG 2026'!$A$1:$AI$3379,9,FALSE)</f>
        <v>S.PIETRO</v>
      </c>
      <c r="J2466" s="23" t="str">
        <f>VLOOKUP($A2466,'[1]MAN PROG 2026'!$A$1:$AI$3379,10,FALSE)</f>
        <v>RIANIMAZIONE</v>
      </c>
      <c r="K2466" s="23" t="str">
        <f>VLOOKUP($A2466,'[1]MAN PROG 2026'!$A$1:$AI$3379,11,FALSE)</f>
        <v>RIANIMAZIONE</v>
      </c>
      <c r="L2466" s="24" t="str">
        <f>VLOOKUP($A2466,'[1]MAN PROG 2026'!$A$2:$AI$3379,12,FALSE)</f>
        <v>RIANIMAZIONE</v>
      </c>
      <c r="M2466" s="24" t="str">
        <f>VLOOKUP($A2466,'[1]MAN PROG 2026'!$A$2:$AI$3379,13,FALSE)</f>
        <v>PRINCIPALE</v>
      </c>
      <c r="N2466" s="24">
        <f>VLOOKUP($A2466,'[1]MAN PROG 2026'!$A$2:$AI$3379,14,FALSE)</f>
        <v>104256</v>
      </c>
      <c r="O2466" s="24">
        <f>VLOOKUP($A2466,'[1]MAN PROG 2026'!$A$2:$AI$3379,15,FALSE)</f>
        <v>0</v>
      </c>
      <c r="P2466" s="25" t="str">
        <f>VLOOKUP($A2466,'[1]MAN PROG 2026'!$A$2:$AI$3379,20,FALSE)</f>
        <v>DA FARE</v>
      </c>
      <c r="Q2466" s="9">
        <v>4256</v>
      </c>
      <c r="R2466" s="26">
        <v>46197</v>
      </c>
      <c r="S2466" s="8" t="s">
        <v>53</v>
      </c>
      <c r="T2466" s="37" t="s">
        <v>1047</v>
      </c>
      <c r="U2466" s="27" t="s">
        <v>55</v>
      </c>
      <c r="V2466" s="27" t="s">
        <v>56</v>
      </c>
      <c r="W2466" s="27" t="s">
        <v>55</v>
      </c>
      <c r="X2466" s="27" t="s">
        <v>55</v>
      </c>
      <c r="Y2466" s="27" t="s">
        <v>55</v>
      </c>
      <c r="Z2466" s="27" t="s">
        <v>55</v>
      </c>
      <c r="AA2466" s="27" t="s">
        <v>55</v>
      </c>
      <c r="AB2466" s="27" t="s">
        <v>57</v>
      </c>
      <c r="AC2466" s="27" t="s">
        <v>67</v>
      </c>
      <c r="AD2466" s="27" t="s">
        <v>196</v>
      </c>
      <c r="AE2466" s="27" t="s">
        <v>68</v>
      </c>
      <c r="AF2466" s="27" t="s">
        <v>1048</v>
      </c>
      <c r="AG2466" s="9" t="s">
        <v>32</v>
      </c>
      <c r="AH2466" s="27" t="s">
        <v>70</v>
      </c>
      <c r="AI2466" s="27" t="s">
        <v>70</v>
      </c>
      <c r="AJ2466" s="27" t="s">
        <v>61</v>
      </c>
      <c r="AK2466" s="27" t="s">
        <v>1049</v>
      </c>
      <c r="AL2466" s="27" t="s">
        <v>1050</v>
      </c>
      <c r="AM2466" s="11">
        <v>43.5</v>
      </c>
      <c r="AN2466" s="28">
        <v>11</v>
      </c>
      <c r="AO2466" s="28" t="s">
        <v>71</v>
      </c>
      <c r="AP2466" s="29">
        <v>7.4</v>
      </c>
      <c r="AQ2466" s="30" t="s">
        <v>80</v>
      </c>
      <c r="AR2466" s="31"/>
      <c r="AS2466" s="32"/>
      <c r="AT2466" s="33"/>
      <c r="AU2466" s="34"/>
      <c r="AV2466" s="27" t="s">
        <v>62</v>
      </c>
      <c r="AW2466" s="27">
        <v>5625031</v>
      </c>
      <c r="AX2466" s="27" t="s">
        <v>63</v>
      </c>
      <c r="AY2466" s="27"/>
    </row>
    <row r="2467" spans="1:51" ht="24" customHeight="1" x14ac:dyDescent="0.3">
      <c r="A2467" s="22">
        <v>104257</v>
      </c>
      <c r="B2467" s="23" t="str">
        <f>VLOOKUP($A2467,'[1]MAN PROG 2026'!$A$1:$AI$3379,2,FALSE)</f>
        <v>MODULO PER MONITOR</v>
      </c>
      <c r="C2467" s="23" t="str">
        <f>VLOOKUP($A2467,'[1]MAN PROG 2026'!$A$1:$AI$3379,3,FALSE)</f>
        <v>EDAN INSTRUMENTS INC</v>
      </c>
      <c r="D2467" s="23" t="str">
        <f>VLOOKUP($A2467,'[1]MAN PROG 2026'!$A$1:$AI$3379,4,FALSE)</f>
        <v>XM1</v>
      </c>
      <c r="E2467" s="23" t="str">
        <f>VLOOKUP($A2467,'[1]MAN PROG 2026'!$A$1:$AI$3379,5,FALSE)</f>
        <v>260801-M20420860107</v>
      </c>
      <c r="F2467" s="23" t="str">
        <f>VLOOKUP($A2467,'[1]MAN PROG 2026'!$A$1:$AI$3379,6,FALSE)</f>
        <v>COMPONENTE</v>
      </c>
      <c r="G2467" s="23">
        <f>VLOOKUP($A2467,'[1]MAN PROG 2026'!$A$1:$AI$3379,7,FALSE)</f>
        <v>104246</v>
      </c>
      <c r="H2467" s="23">
        <f>VLOOKUP($A2467,'[1]MAN PROG 2026'!$A$1:$AI$3379,8,FALSE)</f>
        <v>0</v>
      </c>
      <c r="I2467" s="23" t="str">
        <f>VLOOKUP($A2467,'[1]MAN PROG 2026'!$A$1:$AI$3379,9,FALSE)</f>
        <v>S.PIETRO</v>
      </c>
      <c r="J2467" s="23" t="str">
        <f>VLOOKUP($A2467,'[1]MAN PROG 2026'!$A$1:$AI$3379,10,FALSE)</f>
        <v>RIANIMAZIONE</v>
      </c>
      <c r="K2467" s="23" t="str">
        <f>VLOOKUP($A2467,'[1]MAN PROG 2026'!$A$1:$AI$3379,11,FALSE)</f>
        <v>RIANIMAZIONE</v>
      </c>
      <c r="L2467" s="24" t="str">
        <f>VLOOKUP($A2467,'[1]MAN PROG 2026'!$A$2:$AI$3379,12,FALSE)</f>
        <v>NON TROVATO</v>
      </c>
      <c r="M2467" s="24">
        <f>VLOOKUP($A2467,'[1]MAN PROG 2026'!$A$2:$AI$3379,13,FALSE)</f>
        <v>0</v>
      </c>
      <c r="N2467" s="24">
        <f>VLOOKUP($A2467,'[1]MAN PROG 2026'!$A$2:$AI$3379,14,FALSE)</f>
        <v>0</v>
      </c>
      <c r="O2467" s="24">
        <f>VLOOKUP($A2467,'[1]MAN PROG 2026'!$A$2:$AI$3379,15,FALSE)</f>
        <v>0</v>
      </c>
      <c r="P2467" s="25" t="str">
        <f>VLOOKUP($A2467,'[1]MAN PROG 2026'!$A$2:$AI$3379,20,FALSE)</f>
        <v>DA FARE</v>
      </c>
      <c r="Q2467" s="8"/>
      <c r="R2467" s="26"/>
      <c r="S2467" s="8"/>
      <c r="T2467" s="37"/>
      <c r="U2467" s="27"/>
      <c r="V2467" s="27"/>
      <c r="W2467" s="27"/>
      <c r="X2467" s="27"/>
      <c r="Y2467" s="27"/>
      <c r="Z2467" s="27"/>
      <c r="AA2467" s="27"/>
      <c r="AB2467" s="27"/>
      <c r="AC2467" s="27"/>
      <c r="AD2467" s="27"/>
      <c r="AE2467" s="27"/>
      <c r="AF2467" s="27"/>
      <c r="AG2467" s="9" t="s">
        <v>32</v>
      </c>
      <c r="AH2467" s="27"/>
      <c r="AI2467" s="27"/>
      <c r="AJ2467" s="27"/>
      <c r="AK2467" s="27"/>
      <c r="AL2467" s="27"/>
      <c r="AM2467" s="11"/>
      <c r="AN2467" s="28"/>
      <c r="AO2467" s="28"/>
      <c r="AP2467" s="29"/>
      <c r="AQ2467" s="30"/>
      <c r="AR2467" s="31"/>
      <c r="AS2467" s="32"/>
      <c r="AT2467" s="33"/>
      <c r="AU2467" s="34"/>
      <c r="AV2467" s="27"/>
      <c r="AW2467" s="27"/>
      <c r="AX2467" s="27"/>
      <c r="AY2467" s="27"/>
    </row>
    <row r="2468" spans="1:51" ht="24" customHeight="1" x14ac:dyDescent="0.3">
      <c r="A2468" s="22">
        <v>104258</v>
      </c>
      <c r="B2468" s="23" t="str">
        <f>VLOOKUP($A2468,'[1]MAN PROG 2026'!$A$1:$AI$3379,2,FALSE)</f>
        <v>MONITOR</v>
      </c>
      <c r="C2468" s="23" t="str">
        <f>VLOOKUP($A2468,'[1]MAN PROG 2026'!$A$1:$AI$3379,3,FALSE)</f>
        <v>EDAN INSTRUMENTS INC</v>
      </c>
      <c r="D2468" s="23" t="str">
        <f>VLOOKUP($A2468,'[1]MAN PROG 2026'!$A$1:$AI$3379,4,FALSE)</f>
        <v>ELITE V6</v>
      </c>
      <c r="E2468" s="23" t="str">
        <f>VLOOKUP($A2468,'[1]MAN PROG 2026'!$A$1:$AI$3379,5,FALSE)</f>
        <v>260597-M20A11170011</v>
      </c>
      <c r="F2468" s="23" t="str">
        <f>VLOOKUP($A2468,'[1]MAN PROG 2026'!$A$1:$AI$3379,6,FALSE)</f>
        <v>PRINCIPALE</v>
      </c>
      <c r="G2468" s="23">
        <f>VLOOKUP($A2468,'[1]MAN PROG 2026'!$A$1:$AI$3379,7,FALSE)</f>
        <v>104258</v>
      </c>
      <c r="H2468" s="23">
        <f>VLOOKUP($A2468,'[1]MAN PROG 2026'!$A$1:$AI$3379,8,FALSE)</f>
        <v>0</v>
      </c>
      <c r="I2468" s="23" t="str">
        <f>VLOOKUP($A2468,'[1]MAN PROG 2026'!$A$1:$AI$3379,9,FALSE)</f>
        <v>S.PIETRO</v>
      </c>
      <c r="J2468" s="23" t="str">
        <f>VLOOKUP($A2468,'[1]MAN PROG 2026'!$A$1:$AI$3379,10,FALSE)</f>
        <v>RIANIMAZIONE</v>
      </c>
      <c r="K2468" s="23" t="str">
        <f>VLOOKUP($A2468,'[1]MAN PROG 2026'!$A$1:$AI$3379,11,FALSE)</f>
        <v>RIANIMAZIONE</v>
      </c>
      <c r="L2468" s="24" t="str">
        <f>VLOOKUP($A2468,'[1]MAN PROG 2026'!$A$2:$AI$3379,12,FALSE)</f>
        <v>RIANIMAZIONE</v>
      </c>
      <c r="M2468" s="24" t="str">
        <f>VLOOKUP($A2468,'[1]MAN PROG 2026'!$A$2:$AI$3379,13,FALSE)</f>
        <v>PRINCIPALE</v>
      </c>
      <c r="N2468" s="24">
        <f>VLOOKUP($A2468,'[1]MAN PROG 2026'!$A$2:$AI$3379,14,FALSE)</f>
        <v>104258</v>
      </c>
      <c r="O2468" s="24">
        <f>VLOOKUP($A2468,'[1]MAN PROG 2026'!$A$2:$AI$3379,15,FALSE)</f>
        <v>0</v>
      </c>
      <c r="P2468" s="25" t="str">
        <f>VLOOKUP($A2468,'[1]MAN PROG 2026'!$A$2:$AI$3379,20,FALSE)</f>
        <v>DA FARE</v>
      </c>
      <c r="Q2468" s="9">
        <v>4258</v>
      </c>
      <c r="R2468" s="26">
        <v>46197</v>
      </c>
      <c r="S2468" s="8" t="s">
        <v>53</v>
      </c>
      <c r="T2468" s="37" t="s">
        <v>530</v>
      </c>
      <c r="U2468" s="27" t="s">
        <v>55</v>
      </c>
      <c r="V2468" s="27" t="s">
        <v>56</v>
      </c>
      <c r="W2468" s="27" t="s">
        <v>55</v>
      </c>
      <c r="X2468" s="27" t="s">
        <v>55</v>
      </c>
      <c r="Y2468" s="27" t="s">
        <v>55</v>
      </c>
      <c r="Z2468" s="27" t="s">
        <v>55</v>
      </c>
      <c r="AA2468" s="27" t="s">
        <v>55</v>
      </c>
      <c r="AB2468" s="27" t="s">
        <v>57</v>
      </c>
      <c r="AC2468" s="27" t="s">
        <v>67</v>
      </c>
      <c r="AD2468" s="27" t="s">
        <v>196</v>
      </c>
      <c r="AE2468" s="27" t="s">
        <v>68</v>
      </c>
      <c r="AF2468" s="27" t="s">
        <v>1051</v>
      </c>
      <c r="AG2468" s="9" t="s">
        <v>32</v>
      </c>
      <c r="AH2468" s="27" t="s">
        <v>70</v>
      </c>
      <c r="AI2468" s="27" t="s">
        <v>70</v>
      </c>
      <c r="AJ2468" s="27" t="s">
        <v>61</v>
      </c>
      <c r="AK2468" s="27" t="s">
        <v>1052</v>
      </c>
      <c r="AL2468" s="27" t="s">
        <v>1053</v>
      </c>
      <c r="AM2468" s="11">
        <v>42.1</v>
      </c>
      <c r="AN2468" s="28">
        <v>10.5</v>
      </c>
      <c r="AO2468" s="28" t="s">
        <v>71</v>
      </c>
      <c r="AP2468" s="29">
        <v>8.1</v>
      </c>
      <c r="AQ2468" s="30" t="s">
        <v>80</v>
      </c>
      <c r="AR2468" s="31"/>
      <c r="AS2468" s="32"/>
      <c r="AT2468" s="33"/>
      <c r="AU2468" s="34"/>
      <c r="AV2468" s="27" t="s">
        <v>62</v>
      </c>
      <c r="AW2468" s="27">
        <v>5625031</v>
      </c>
      <c r="AX2468" s="27" t="s">
        <v>63</v>
      </c>
      <c r="AY2468" s="27"/>
    </row>
    <row r="2469" spans="1:51" ht="24" customHeight="1" x14ac:dyDescent="0.3">
      <c r="A2469" s="22">
        <v>104259</v>
      </c>
      <c r="B2469" s="23" t="str">
        <f>VLOOKUP($A2469,'[1]MAN PROG 2026'!$A$1:$AI$3379,2,FALSE)</f>
        <v>MODULO PER MONITOR</v>
      </c>
      <c r="C2469" s="23" t="str">
        <f>VLOOKUP($A2469,'[1]MAN PROG 2026'!$A$1:$AI$3379,3,FALSE)</f>
        <v>EDAN INSTRUMENTS INC</v>
      </c>
      <c r="D2469" s="23" t="str">
        <f>VLOOKUP($A2469,'[1]MAN PROG 2026'!$A$1:$AI$3379,4,FALSE)</f>
        <v>XM1</v>
      </c>
      <c r="E2469" s="23" t="str">
        <f>VLOOKUP($A2469,'[1]MAN PROG 2026'!$A$1:$AI$3379,5,FALSE)</f>
        <v>260801-M20420860100</v>
      </c>
      <c r="F2469" s="23" t="str">
        <f>VLOOKUP($A2469,'[1]MAN PROG 2026'!$A$1:$AI$3379,6,FALSE)</f>
        <v>COMPONENTE</v>
      </c>
      <c r="G2469" s="23">
        <f>VLOOKUP($A2469,'[1]MAN PROG 2026'!$A$1:$AI$3379,7,FALSE)</f>
        <v>104258</v>
      </c>
      <c r="H2469" s="23">
        <f>VLOOKUP($A2469,'[1]MAN PROG 2026'!$A$1:$AI$3379,8,FALSE)</f>
        <v>0</v>
      </c>
      <c r="I2469" s="23" t="str">
        <f>VLOOKUP($A2469,'[1]MAN PROG 2026'!$A$1:$AI$3379,9,FALSE)</f>
        <v>S.PIETRO</v>
      </c>
      <c r="J2469" s="23" t="str">
        <f>VLOOKUP($A2469,'[1]MAN PROG 2026'!$A$1:$AI$3379,10,FALSE)</f>
        <v>RIANIMAZIONE</v>
      </c>
      <c r="K2469" s="23" t="str">
        <f>VLOOKUP($A2469,'[1]MAN PROG 2026'!$A$1:$AI$3379,11,FALSE)</f>
        <v>RIANIMAZIONE</v>
      </c>
      <c r="L2469" s="24" t="str">
        <f>VLOOKUP($A2469,'[1]MAN PROG 2026'!$A$2:$AI$3379,12,FALSE)</f>
        <v>RIANIMAZIONE</v>
      </c>
      <c r="M2469" s="24" t="str">
        <f>VLOOKUP($A2469,'[1]MAN PROG 2026'!$A$2:$AI$3379,13,FALSE)</f>
        <v>COMPONENTE</v>
      </c>
      <c r="N2469" s="24">
        <f>VLOOKUP($A2469,'[1]MAN PROG 2026'!$A$2:$AI$3379,14,FALSE)</f>
        <v>104258</v>
      </c>
      <c r="O2469" s="24">
        <f>VLOOKUP($A2469,'[1]MAN PROG 2026'!$A$2:$AI$3379,15,FALSE)</f>
        <v>0</v>
      </c>
      <c r="P2469" s="25" t="str">
        <f>VLOOKUP($A2469,'[1]MAN PROG 2026'!$A$2:$AI$3379,20,FALSE)</f>
        <v>DA FARE</v>
      </c>
      <c r="Q2469" s="9">
        <v>4258</v>
      </c>
      <c r="R2469" s="26">
        <v>46197</v>
      </c>
      <c r="S2469" s="8" t="s">
        <v>53</v>
      </c>
      <c r="T2469" s="37" t="s">
        <v>1054</v>
      </c>
      <c r="U2469" s="27"/>
      <c r="V2469" s="27"/>
      <c r="W2469" s="27"/>
      <c r="X2469" s="27"/>
      <c r="Y2469" s="27"/>
      <c r="Z2469" s="27"/>
      <c r="AA2469" s="27"/>
      <c r="AB2469" s="27"/>
      <c r="AC2469" s="27"/>
      <c r="AD2469" s="27"/>
      <c r="AE2469" s="27"/>
      <c r="AF2469" s="27"/>
      <c r="AG2469" s="9" t="s">
        <v>32</v>
      </c>
      <c r="AH2469" s="27"/>
      <c r="AI2469" s="27"/>
      <c r="AJ2469" s="27"/>
      <c r="AK2469" s="27"/>
      <c r="AL2469" s="27"/>
      <c r="AM2469" s="11"/>
      <c r="AN2469" s="28"/>
      <c r="AO2469" s="28"/>
      <c r="AP2469" s="29"/>
      <c r="AQ2469" s="30"/>
      <c r="AR2469" s="31"/>
      <c r="AS2469" s="32"/>
      <c r="AT2469" s="33"/>
      <c r="AU2469" s="34"/>
      <c r="AV2469" s="27"/>
      <c r="AW2469" s="27"/>
      <c r="AX2469" s="27"/>
      <c r="AY2469" s="27"/>
    </row>
    <row r="2470" spans="1:51" ht="24" customHeight="1" x14ac:dyDescent="0.3">
      <c r="A2470" s="22">
        <v>104260</v>
      </c>
      <c r="B2470" s="23" t="str">
        <f>VLOOKUP($A2470,'[1]MAN PROG 2026'!$A$1:$AI$3379,2,FALSE)</f>
        <v>MONITOR</v>
      </c>
      <c r="C2470" s="23" t="str">
        <f>VLOOKUP($A2470,'[1]MAN PROG 2026'!$A$1:$AI$3379,3,FALSE)</f>
        <v>EDAN INSTRUMENTS INC</v>
      </c>
      <c r="D2470" s="23" t="str">
        <f>VLOOKUP($A2470,'[1]MAN PROG 2026'!$A$1:$AI$3379,4,FALSE)</f>
        <v>ELITE V6</v>
      </c>
      <c r="E2470" s="23" t="str">
        <f>VLOOKUP($A2470,'[1]MAN PROG 2026'!$A$1:$AI$3379,5,FALSE)</f>
        <v>260597-M20A11170004</v>
      </c>
      <c r="F2470" s="23" t="str">
        <f>VLOOKUP($A2470,'[1]MAN PROG 2026'!$A$1:$AI$3379,6,FALSE)</f>
        <v>PRINCIPALE</v>
      </c>
      <c r="G2470" s="23">
        <f>VLOOKUP($A2470,'[1]MAN PROG 2026'!$A$1:$AI$3379,7,FALSE)</f>
        <v>104260</v>
      </c>
      <c r="H2470" s="23">
        <f>VLOOKUP($A2470,'[1]MAN PROG 2026'!$A$1:$AI$3379,8,FALSE)</f>
        <v>0</v>
      </c>
      <c r="I2470" s="23" t="str">
        <f>VLOOKUP($A2470,'[1]MAN PROG 2026'!$A$1:$AI$3379,9,FALSE)</f>
        <v>S.PIETRO</v>
      </c>
      <c r="J2470" s="23" t="str">
        <f>VLOOKUP($A2470,'[1]MAN PROG 2026'!$A$1:$AI$3379,10,FALSE)</f>
        <v>RIANIMAZIONE</v>
      </c>
      <c r="K2470" s="23" t="str">
        <f>VLOOKUP($A2470,'[1]MAN PROG 2026'!$A$1:$AI$3379,11,FALSE)</f>
        <v>RIANIMAZIONE</v>
      </c>
      <c r="L2470" s="24" t="str">
        <f>VLOOKUP($A2470,'[1]MAN PROG 2026'!$A$2:$AI$3379,12,FALSE)</f>
        <v>RIANIMAZIONE</v>
      </c>
      <c r="M2470" s="24" t="str">
        <f>VLOOKUP($A2470,'[1]MAN PROG 2026'!$A$2:$AI$3379,13,FALSE)</f>
        <v>PRINCIPALE</v>
      </c>
      <c r="N2470" s="24">
        <f>VLOOKUP($A2470,'[1]MAN PROG 2026'!$A$2:$AI$3379,14,FALSE)</f>
        <v>104260</v>
      </c>
      <c r="O2470" s="24">
        <f>VLOOKUP($A2470,'[1]MAN PROG 2026'!$A$2:$AI$3379,15,FALSE)</f>
        <v>0</v>
      </c>
      <c r="P2470" s="25" t="str">
        <f>VLOOKUP($A2470,'[1]MAN PROG 2026'!$A$2:$AI$3379,20,FALSE)</f>
        <v>DA FARE</v>
      </c>
      <c r="Q2470" s="9">
        <v>4260</v>
      </c>
      <c r="R2470" s="26">
        <v>46198</v>
      </c>
      <c r="S2470" s="8" t="s">
        <v>53</v>
      </c>
      <c r="T2470" s="37" t="s">
        <v>1055</v>
      </c>
      <c r="U2470" s="27" t="s">
        <v>55</v>
      </c>
      <c r="V2470" s="27" t="s">
        <v>55</v>
      </c>
      <c r="W2470" s="27" t="s">
        <v>55</v>
      </c>
      <c r="X2470" s="27" t="s">
        <v>55</v>
      </c>
      <c r="Y2470" s="27" t="s">
        <v>55</v>
      </c>
      <c r="Z2470" s="27" t="s">
        <v>55</v>
      </c>
      <c r="AA2470" s="27" t="s">
        <v>55</v>
      </c>
      <c r="AB2470" s="27" t="s">
        <v>57</v>
      </c>
      <c r="AC2470" s="27" t="s">
        <v>67</v>
      </c>
      <c r="AD2470" s="27" t="s">
        <v>188</v>
      </c>
      <c r="AE2470" s="27" t="s">
        <v>68</v>
      </c>
      <c r="AF2470" s="27" t="s">
        <v>1056</v>
      </c>
      <c r="AG2470" s="9" t="s">
        <v>32</v>
      </c>
      <c r="AH2470" s="27" t="s">
        <v>70</v>
      </c>
      <c r="AI2470" s="27" t="s">
        <v>70</v>
      </c>
      <c r="AJ2470" s="27" t="s">
        <v>61</v>
      </c>
      <c r="AK2470" s="27" t="s">
        <v>1024</v>
      </c>
      <c r="AL2470" s="27" t="s">
        <v>1023</v>
      </c>
      <c r="AM2470" s="11">
        <v>41.4</v>
      </c>
      <c r="AN2470" s="28">
        <v>12.1</v>
      </c>
      <c r="AO2470" s="28" t="s">
        <v>71</v>
      </c>
      <c r="AP2470" s="29">
        <v>7.5</v>
      </c>
      <c r="AQ2470" s="30" t="s">
        <v>80</v>
      </c>
      <c r="AR2470" s="31"/>
      <c r="AS2470" s="32"/>
      <c r="AT2470" s="33"/>
      <c r="AU2470" s="34"/>
      <c r="AV2470" s="27" t="s">
        <v>62</v>
      </c>
      <c r="AW2470" s="27">
        <v>5625031</v>
      </c>
      <c r="AX2470" s="27" t="s">
        <v>63</v>
      </c>
      <c r="AY2470" s="27"/>
    </row>
    <row r="2471" spans="1:51" ht="24" customHeight="1" x14ac:dyDescent="0.3">
      <c r="A2471" s="22">
        <v>104261</v>
      </c>
      <c r="B2471" s="23" t="str">
        <f>VLOOKUP($A2471,'[1]MAN PROG 2026'!$A$1:$AI$3379,2,FALSE)</f>
        <v>MODULO PER MONITOR</v>
      </c>
      <c r="C2471" s="23" t="str">
        <f>VLOOKUP($A2471,'[1]MAN PROG 2026'!$A$1:$AI$3379,3,FALSE)</f>
        <v>EDAN INSTRUMENTS INC</v>
      </c>
      <c r="D2471" s="23" t="str">
        <f>VLOOKUP($A2471,'[1]MAN PROG 2026'!$A$1:$AI$3379,4,FALSE)</f>
        <v>XM1</v>
      </c>
      <c r="E2471" s="23" t="str">
        <f>VLOOKUP($A2471,'[1]MAN PROG 2026'!$A$1:$AI$3379,5,FALSE)</f>
        <v>260801-M20420860115</v>
      </c>
      <c r="F2471" s="23" t="str">
        <f>VLOOKUP($A2471,'[1]MAN PROG 2026'!$A$1:$AI$3379,6,FALSE)</f>
        <v>COMPONENTE</v>
      </c>
      <c r="G2471" s="23">
        <f>VLOOKUP($A2471,'[1]MAN PROG 2026'!$A$1:$AI$3379,7,FALSE)</f>
        <v>104252</v>
      </c>
      <c r="H2471" s="23">
        <f>VLOOKUP($A2471,'[1]MAN PROG 2026'!$A$1:$AI$3379,8,FALSE)</f>
        <v>0</v>
      </c>
      <c r="I2471" s="23" t="str">
        <f>VLOOKUP($A2471,'[1]MAN PROG 2026'!$A$1:$AI$3379,9,FALSE)</f>
        <v>S.PIETRO</v>
      </c>
      <c r="J2471" s="23" t="str">
        <f>VLOOKUP($A2471,'[1]MAN PROG 2026'!$A$1:$AI$3379,10,FALSE)</f>
        <v>RIANIMAZIONE</v>
      </c>
      <c r="K2471" s="23" t="str">
        <f>VLOOKUP($A2471,'[1]MAN PROG 2026'!$A$1:$AI$3379,11,FALSE)</f>
        <v>RIANIMAZIONE</v>
      </c>
      <c r="L2471" s="24" t="str">
        <f>VLOOKUP($A2471,'[1]MAN PROG 2026'!$A$2:$AI$3379,12,FALSE)</f>
        <v>RIANIMAZIONE</v>
      </c>
      <c r="M2471" s="24" t="str">
        <f>VLOOKUP($A2471,'[1]MAN PROG 2026'!$A$2:$AI$3379,13,FALSE)</f>
        <v>COMPONENTE</v>
      </c>
      <c r="N2471" s="24">
        <f>VLOOKUP($A2471,'[1]MAN PROG 2026'!$A$2:$AI$3379,14,FALSE)</f>
        <v>104249</v>
      </c>
      <c r="O2471" s="24">
        <f>VLOOKUP($A2471,'[1]MAN PROG 2026'!$A$2:$AI$3379,15,FALSE)</f>
        <v>0</v>
      </c>
      <c r="P2471" s="25" t="str">
        <f>VLOOKUP($A2471,'[1]MAN PROG 2026'!$A$2:$AI$3379,20,FALSE)</f>
        <v>DA FARE</v>
      </c>
      <c r="Q2471" s="9">
        <v>4249</v>
      </c>
      <c r="R2471" s="26">
        <v>46210</v>
      </c>
      <c r="S2471" s="8" t="s">
        <v>53</v>
      </c>
      <c r="T2471" s="37" t="s">
        <v>530</v>
      </c>
      <c r="U2471" s="27"/>
      <c r="V2471" s="27"/>
      <c r="W2471" s="27"/>
      <c r="X2471" s="27"/>
      <c r="Y2471" s="27"/>
      <c r="Z2471" s="27"/>
      <c r="AA2471" s="27"/>
      <c r="AB2471" s="27"/>
      <c r="AC2471" s="27"/>
      <c r="AD2471" s="27"/>
      <c r="AE2471" s="27"/>
      <c r="AF2471" s="27"/>
      <c r="AG2471" s="9" t="s">
        <v>32</v>
      </c>
      <c r="AH2471" s="27"/>
      <c r="AI2471" s="27"/>
      <c r="AJ2471" s="27"/>
      <c r="AK2471" s="27"/>
      <c r="AL2471" s="27"/>
      <c r="AM2471" s="11"/>
      <c r="AN2471" s="28"/>
      <c r="AO2471" s="28"/>
      <c r="AP2471" s="29"/>
      <c r="AQ2471" s="30"/>
      <c r="AR2471" s="31"/>
      <c r="AS2471" s="32"/>
      <c r="AT2471" s="33"/>
      <c r="AU2471" s="34"/>
      <c r="AV2471" s="27"/>
      <c r="AW2471" s="27"/>
      <c r="AX2471" s="27"/>
      <c r="AY2471" s="27"/>
    </row>
    <row r="2472" spans="1:51" ht="24" customHeight="1" x14ac:dyDescent="0.3">
      <c r="A2472" s="22">
        <v>104263</v>
      </c>
      <c r="B2472" s="23" t="str">
        <f>VLOOKUP($A2472,'[1]MAN PROG 2026'!$A$1:$AI$3379,2,FALSE)</f>
        <v>SISTEMA ELETTROMECCANICO PER TERAPIA FISICA</v>
      </c>
      <c r="C2472" s="23" t="str">
        <f>VLOOKUP($A2472,'[1]MAN PROG 2026'!$A$1:$AI$3379,3,FALSE)</f>
        <v>ORMED GMBH &amp; CO.KG</v>
      </c>
      <c r="D2472" s="23" t="str">
        <f>VLOOKUP($A2472,'[1]MAN PROG 2026'!$A$1:$AI$3379,4,FALSE)</f>
        <v>ARTROMOT K1 STANDARD</v>
      </c>
      <c r="E2472" s="23">
        <f>VLOOKUP($A2472,'[1]MAN PROG 2026'!$A$1:$AI$3379,5,FALSE)</f>
        <v>46603</v>
      </c>
      <c r="F2472" s="23" t="str">
        <f>VLOOKUP($A2472,'[1]MAN PROG 2026'!$A$1:$AI$3379,6,FALSE)</f>
        <v>SINGOLA</v>
      </c>
      <c r="G2472" s="23">
        <f>VLOOKUP($A2472,'[1]MAN PROG 2026'!$A$1:$AI$3379,7,FALSE)</f>
        <v>103263</v>
      </c>
      <c r="H2472" s="23">
        <f>VLOOKUP($A2472,'[1]MAN PROG 2026'!$A$1:$AI$3379,8,FALSE)</f>
        <v>0</v>
      </c>
      <c r="I2472" s="23" t="str">
        <f>VLOOKUP($A2472,'[1]MAN PROG 2026'!$A$1:$AI$3379,9,FALSE)</f>
        <v>S.PIETRO</v>
      </c>
      <c r="J2472" s="23" t="str">
        <f>VLOOKUP($A2472,'[1]MAN PROG 2026'!$A$1:$AI$3379,10,FALSE)</f>
        <v>S. CARLO SOLVENTI</v>
      </c>
      <c r="K2472" s="23" t="str">
        <f>VLOOKUP($A2472,'[1]MAN PROG 2026'!$A$1:$AI$3379,11,FALSE)</f>
        <v>S. CARLO SOLVENTI</v>
      </c>
      <c r="L2472" s="24" t="str">
        <f>VLOOKUP($A2472,'[1]MAN PROG 2026'!$A$2:$AI$3379,12,FALSE)</f>
        <v>S. CARLO SOLVENTI</v>
      </c>
      <c r="M2472" s="24" t="str">
        <f>VLOOKUP($A2472,'[1]MAN PROG 2026'!$A$2:$AI$3379,13,FALSE)</f>
        <v>SINGOLA</v>
      </c>
      <c r="N2472" s="24" t="str">
        <f>VLOOKUP($A2472,'[1]MAN PROG 2026'!$A$2:$AI$3379,14,FALSE)</f>
        <v>104263</v>
      </c>
      <c r="O2472" s="24">
        <f>VLOOKUP($A2472,'[1]MAN PROG 2026'!$A$2:$AI$3379,15,FALSE)</f>
        <v>0</v>
      </c>
      <c r="P2472" s="25" t="str">
        <f>VLOOKUP($A2472,'[1]MAN PROG 2026'!$A$2:$AI$3379,20,FALSE)</f>
        <v>NON PREVISTO</v>
      </c>
      <c r="Q2472" s="8"/>
      <c r="R2472" s="26"/>
      <c r="S2472" s="8"/>
      <c r="T2472" s="37"/>
      <c r="U2472" s="27"/>
      <c r="V2472" s="27"/>
      <c r="W2472" s="27"/>
      <c r="X2472" s="27"/>
      <c r="Y2472" s="27"/>
      <c r="Z2472" s="27"/>
      <c r="AA2472" s="27"/>
      <c r="AB2472" s="27"/>
      <c r="AC2472" s="27"/>
      <c r="AD2472" s="27"/>
      <c r="AE2472" s="27"/>
      <c r="AF2472" s="27"/>
      <c r="AG2472" s="9" t="s">
        <v>32</v>
      </c>
      <c r="AH2472" s="27"/>
      <c r="AI2472" s="27"/>
      <c r="AJ2472" s="27"/>
      <c r="AK2472" s="27"/>
      <c r="AL2472" s="27"/>
      <c r="AM2472" s="11"/>
      <c r="AN2472" s="28"/>
      <c r="AO2472" s="28"/>
      <c r="AP2472" s="29"/>
      <c r="AQ2472" s="30"/>
      <c r="AR2472" s="31"/>
      <c r="AS2472" s="32"/>
      <c r="AT2472" s="33"/>
      <c r="AU2472" s="34"/>
      <c r="AV2472" s="27"/>
      <c r="AW2472" s="27"/>
      <c r="AX2472" s="27"/>
      <c r="AY2472" s="27"/>
    </row>
    <row r="2473" spans="1:51" ht="24" customHeight="1" x14ac:dyDescent="0.3">
      <c r="A2473" s="22">
        <v>104264</v>
      </c>
      <c r="B2473" s="23" t="str">
        <f>VLOOKUP($A2473,'[1]MAN PROG 2026'!$A$1:$AI$3379,2,FALSE)</f>
        <v>SISTEMA ELETTROMECCANICO PER TERAPIA FISICA</v>
      </c>
      <c r="C2473" s="23" t="str">
        <f>VLOOKUP($A2473,'[1]MAN PROG 2026'!$A$1:$AI$3379,3,FALSE)</f>
        <v>ORMED GMBH &amp; CO.KG</v>
      </c>
      <c r="D2473" s="23" t="str">
        <f>VLOOKUP($A2473,'[1]MAN PROG 2026'!$A$1:$AI$3379,4,FALSE)</f>
        <v>ARTROMOT K1 STANDARD</v>
      </c>
      <c r="E2473" s="23">
        <f>VLOOKUP($A2473,'[1]MAN PROG 2026'!$A$1:$AI$3379,5,FALSE)</f>
        <v>46604</v>
      </c>
      <c r="F2473" s="23" t="str">
        <f>VLOOKUP($A2473,'[1]MAN PROG 2026'!$A$1:$AI$3379,6,FALSE)</f>
        <v>SINGOLA</v>
      </c>
      <c r="G2473" s="23">
        <f>VLOOKUP($A2473,'[1]MAN PROG 2026'!$A$1:$AI$3379,7,FALSE)</f>
        <v>104264</v>
      </c>
      <c r="H2473" s="23">
        <f>VLOOKUP($A2473,'[1]MAN PROG 2026'!$A$1:$AI$3379,8,FALSE)</f>
        <v>0</v>
      </c>
      <c r="I2473" s="23" t="str">
        <f>VLOOKUP($A2473,'[1]MAN PROG 2026'!$A$1:$AI$3379,9,FALSE)</f>
        <v>S.PIETRO</v>
      </c>
      <c r="J2473" s="23" t="str">
        <f>VLOOKUP($A2473,'[1]MAN PROG 2026'!$A$1:$AI$3379,10,FALSE)</f>
        <v>S. CARLO SOLVENTI</v>
      </c>
      <c r="K2473" s="23" t="str">
        <f>VLOOKUP($A2473,'[1]MAN PROG 2026'!$A$1:$AI$3379,11,FALSE)</f>
        <v>S. CARLO SOLVENTI</v>
      </c>
      <c r="L2473" s="24" t="str">
        <f>VLOOKUP($A2473,'[1]MAN PROG 2026'!$A$2:$AI$3379,12,FALSE)</f>
        <v>S. CARLO SOLVENTI</v>
      </c>
      <c r="M2473" s="24" t="str">
        <f>VLOOKUP($A2473,'[1]MAN PROG 2026'!$A$2:$AI$3379,13,FALSE)</f>
        <v>SINGOLA</v>
      </c>
      <c r="N2473" s="24" t="str">
        <f>VLOOKUP($A2473,'[1]MAN PROG 2026'!$A$2:$AI$3379,14,FALSE)</f>
        <v>104264</v>
      </c>
      <c r="O2473" s="24">
        <f>VLOOKUP($A2473,'[1]MAN PROG 2026'!$A$2:$AI$3379,15,FALSE)</f>
        <v>0</v>
      </c>
      <c r="P2473" s="25" t="str">
        <f>VLOOKUP($A2473,'[1]MAN PROG 2026'!$A$2:$AI$3379,20,FALSE)</f>
        <v>NON PREVISTO</v>
      </c>
      <c r="Q2473" s="8"/>
      <c r="R2473" s="26"/>
      <c r="S2473" s="8"/>
      <c r="T2473" s="37"/>
      <c r="U2473" s="27"/>
      <c r="V2473" s="27"/>
      <c r="W2473" s="27"/>
      <c r="X2473" s="27"/>
      <c r="Y2473" s="27"/>
      <c r="Z2473" s="27"/>
      <c r="AA2473" s="27"/>
      <c r="AB2473" s="27"/>
      <c r="AC2473" s="27"/>
      <c r="AD2473" s="27"/>
      <c r="AE2473" s="27"/>
      <c r="AF2473" s="27"/>
      <c r="AG2473" s="9" t="s">
        <v>32</v>
      </c>
      <c r="AH2473" s="27"/>
      <c r="AI2473" s="27"/>
      <c r="AJ2473" s="27"/>
      <c r="AK2473" s="27"/>
      <c r="AL2473" s="27"/>
      <c r="AM2473" s="11"/>
      <c r="AN2473" s="28"/>
      <c r="AO2473" s="28"/>
      <c r="AP2473" s="29"/>
      <c r="AQ2473" s="30"/>
      <c r="AR2473" s="31"/>
      <c r="AS2473" s="32"/>
      <c r="AT2473" s="33"/>
      <c r="AU2473" s="34"/>
      <c r="AV2473" s="27"/>
      <c r="AW2473" s="27"/>
      <c r="AX2473" s="27"/>
      <c r="AY2473" s="27"/>
    </row>
    <row r="2474" spans="1:51" ht="24" customHeight="1" x14ac:dyDescent="0.3">
      <c r="A2474" s="22">
        <v>104265</v>
      </c>
      <c r="B2474" s="23" t="str">
        <f>VLOOKUP($A2474,'[1]MAN PROG 2026'!$A$1:$AI$3379,2,FALSE)</f>
        <v>VIDEOLAPAROSCOPIO</v>
      </c>
      <c r="C2474" s="23" t="str">
        <f>VLOOKUP($A2474,'[1]MAN PROG 2026'!$A$1:$AI$3379,3,FALSE)</f>
        <v>STORZ KARL GMBH &amp; CO KG</v>
      </c>
      <c r="D2474" s="23" t="str">
        <f>VLOOKUP($A2474,'[1]MAN PROG 2026'!$A$1:$AI$3379,4,FALSE)</f>
        <v>26605 BA TIPCAM 1 SPIES 3D 30° 10,3 MM</v>
      </c>
      <c r="E2474" s="23">
        <f>VLOOKUP($A2474,'[1]MAN PROG 2026'!$A$1:$AI$3379,5,FALSE)</f>
        <v>16289</v>
      </c>
      <c r="F2474" s="23" t="str">
        <f>VLOOKUP($A2474,'[1]MAN PROG 2026'!$A$1:$AI$3379,6,FALSE)</f>
        <v>COMPONENTE</v>
      </c>
      <c r="G2474" s="23">
        <f>VLOOKUP($A2474,'[1]MAN PROG 2026'!$A$1:$AI$3379,7,FALSE)</f>
        <v>103157</v>
      </c>
      <c r="H2474" s="23">
        <f>VLOOKUP($A2474,'[1]MAN PROG 2026'!$A$1:$AI$3379,8,FALSE)</f>
        <v>0</v>
      </c>
      <c r="I2474" s="23" t="str">
        <f>VLOOKUP($A2474,'[1]MAN PROG 2026'!$A$1:$AI$3379,9,FALSE)</f>
        <v>S.PIETRO</v>
      </c>
      <c r="J2474" s="23" t="str">
        <f>VLOOKUP($A2474,'[1]MAN PROG 2026'!$A$1:$AI$3379,10,FALSE)</f>
        <v>BLOCCO OPERATORIO</v>
      </c>
      <c r="K2474" s="23" t="str">
        <f>VLOOKUP($A2474,'[1]MAN PROG 2026'!$A$1:$AI$3379,11,FALSE)</f>
        <v>BLOCCO OPERATORIO</v>
      </c>
      <c r="L2474" s="24" t="str">
        <f>VLOOKUP($A2474,'[1]MAN PROG 2026'!$A$2:$AI$3379,12,FALSE)</f>
        <v>NON TROVATO</v>
      </c>
      <c r="M2474" s="24">
        <f>VLOOKUP($A2474,'[1]MAN PROG 2026'!$A$2:$AI$3379,13,FALSE)</f>
        <v>0</v>
      </c>
      <c r="N2474" s="24">
        <f>VLOOKUP($A2474,'[1]MAN PROG 2026'!$A$2:$AI$3379,14,FALSE)</f>
        <v>0</v>
      </c>
      <c r="O2474" s="24">
        <f>VLOOKUP($A2474,'[1]MAN PROG 2026'!$A$2:$AI$3379,15,FALSE)</f>
        <v>0</v>
      </c>
      <c r="P2474" s="25" t="str">
        <f>VLOOKUP($A2474,'[1]MAN PROG 2026'!$A$2:$AI$3379,20,FALSE)</f>
        <v>DA FARE</v>
      </c>
      <c r="Q2474" s="8"/>
      <c r="R2474" s="26"/>
      <c r="S2474" s="8"/>
      <c r="T2474" s="37"/>
      <c r="U2474" s="27"/>
      <c r="V2474" s="27"/>
      <c r="W2474" s="27"/>
      <c r="X2474" s="27"/>
      <c r="Y2474" s="27"/>
      <c r="Z2474" s="27"/>
      <c r="AA2474" s="27"/>
      <c r="AB2474" s="27"/>
      <c r="AC2474" s="27"/>
      <c r="AD2474" s="27"/>
      <c r="AE2474" s="27"/>
      <c r="AF2474" s="27"/>
      <c r="AG2474" s="9" t="s">
        <v>32</v>
      </c>
      <c r="AH2474" s="27"/>
      <c r="AI2474" s="27"/>
      <c r="AJ2474" s="27"/>
      <c r="AK2474" s="27"/>
      <c r="AL2474" s="27"/>
      <c r="AM2474" s="11"/>
      <c r="AN2474" s="28"/>
      <c r="AO2474" s="28"/>
      <c r="AP2474" s="29"/>
      <c r="AQ2474" s="30"/>
      <c r="AR2474" s="31"/>
      <c r="AS2474" s="32"/>
      <c r="AT2474" s="33"/>
      <c r="AU2474" s="34"/>
      <c r="AV2474" s="27"/>
      <c r="AW2474" s="27"/>
      <c r="AX2474" s="27"/>
      <c r="AY2474" s="27"/>
    </row>
    <row r="2475" spans="1:51" ht="24" customHeight="1" x14ac:dyDescent="0.3">
      <c r="A2475" s="22">
        <v>104266</v>
      </c>
      <c r="B2475" s="23" t="str">
        <f>VLOOKUP($A2475,'[1]MAN PROG 2026'!$A$1:$AI$3379,2,FALSE)</f>
        <v>PERSONAL COMPUTER</v>
      </c>
      <c r="C2475" s="23" t="str">
        <f>VLOOKUP($A2475,'[1]MAN PROG 2026'!$A$1:$AI$3379,3,FALSE)</f>
        <v>IMAGING SCIENCES INTERNATIONAL</v>
      </c>
      <c r="D2475" s="23" t="str">
        <f>VLOOKUP($A2475,'[1]MAN PROG 2026'!$A$1:$AI$3379,4,FALSE)</f>
        <v>VISON I7</v>
      </c>
      <c r="E2475" s="23" t="str">
        <f>VLOOKUP($A2475,'[1]MAN PROG 2026'!$A$1:$AI$3379,5,FALSE)</f>
        <v>KKG0421F10302</v>
      </c>
      <c r="F2475" s="23" t="str">
        <f>VLOOKUP($A2475,'[1]MAN PROG 2026'!$A$1:$AI$3379,6,FALSE)</f>
        <v>COMPONENTE</v>
      </c>
      <c r="G2475" s="23">
        <f>VLOOKUP($A2475,'[1]MAN PROG 2026'!$A$1:$AI$3379,7,FALSE)</f>
        <v>103266</v>
      </c>
      <c r="H2475" s="23">
        <f>VLOOKUP($A2475,'[1]MAN PROG 2026'!$A$1:$AI$3379,8,FALSE)</f>
        <v>0</v>
      </c>
      <c r="I2475" s="23" t="str">
        <f>VLOOKUP($A2475,'[1]MAN PROG 2026'!$A$1:$AI$3379,9,FALSE)</f>
        <v>S.PIETRO</v>
      </c>
      <c r="J2475" s="23" t="str">
        <f>VLOOKUP($A2475,'[1]MAN PROG 2026'!$A$1:$AI$3379,10,FALSE)</f>
        <v>ODONTOSTOMATOLOGIA</v>
      </c>
      <c r="K2475" s="23" t="str">
        <f>VLOOKUP($A2475,'[1]MAN PROG 2026'!$A$1:$AI$3379,11,FALSE)</f>
        <v>ODONTOSTOMATOLOGIA</v>
      </c>
      <c r="L2475" s="24" t="str">
        <f>VLOOKUP($A2475,'[1]MAN PROG 2026'!$A$2:$AI$3379,12,FALSE)</f>
        <v>ODONTOSTOMATOLOGIA</v>
      </c>
      <c r="M2475" s="24" t="str">
        <f>VLOOKUP($A2475,'[1]MAN PROG 2026'!$A$2:$AI$3379,13,FALSE)</f>
        <v>COMPONENTE</v>
      </c>
      <c r="N2475" s="24" t="str">
        <f>VLOOKUP($A2475,'[1]MAN PROG 2026'!$A$2:$AI$3379,14,FALSE)</f>
        <v>103266</v>
      </c>
      <c r="O2475" s="24">
        <f>VLOOKUP($A2475,'[1]MAN PROG 2026'!$A$2:$AI$3379,15,FALSE)</f>
        <v>0</v>
      </c>
      <c r="P2475" s="25" t="str">
        <f>VLOOKUP($A2475,'[1]MAN PROG 2026'!$A$2:$AI$3379,20,FALSE)</f>
        <v>NON PREVISTO</v>
      </c>
      <c r="Q2475" s="8"/>
      <c r="R2475" s="26"/>
      <c r="S2475" s="8"/>
      <c r="T2475" s="37"/>
      <c r="U2475" s="27"/>
      <c r="V2475" s="27"/>
      <c r="W2475" s="27"/>
      <c r="X2475" s="27"/>
      <c r="Y2475" s="27"/>
      <c r="Z2475" s="27"/>
      <c r="AA2475" s="27"/>
      <c r="AB2475" s="27"/>
      <c r="AC2475" s="27"/>
      <c r="AD2475" s="27"/>
      <c r="AE2475" s="27"/>
      <c r="AF2475" s="27"/>
      <c r="AG2475" s="9" t="s">
        <v>32</v>
      </c>
      <c r="AH2475" s="27"/>
      <c r="AI2475" s="27"/>
      <c r="AJ2475" s="27"/>
      <c r="AK2475" s="27"/>
      <c r="AL2475" s="27"/>
      <c r="AM2475" s="11"/>
      <c r="AN2475" s="28"/>
      <c r="AO2475" s="28"/>
      <c r="AP2475" s="29"/>
      <c r="AQ2475" s="30"/>
      <c r="AR2475" s="31"/>
      <c r="AS2475" s="32"/>
      <c r="AT2475" s="33"/>
      <c r="AU2475" s="34"/>
      <c r="AV2475" s="27"/>
      <c r="AW2475" s="27"/>
      <c r="AX2475" s="27"/>
      <c r="AY2475" s="27"/>
    </row>
    <row r="2476" spans="1:51" ht="24" customHeight="1" x14ac:dyDescent="0.3">
      <c r="A2476" s="22">
        <v>104267</v>
      </c>
      <c r="B2476" s="23" t="str">
        <f>VLOOKUP($A2476,'[1]MAN PROG 2026'!$A$1:$AI$3379,2,FALSE)</f>
        <v>RIPRODUTTORE VIDEO O DIGITALE DI BIOIMMAGINI</v>
      </c>
      <c r="C2476" s="23" t="str">
        <f>VLOOKUP($A2476,'[1]MAN PROG 2026'!$A$1:$AI$3379,3,FALSE)</f>
        <v>SONY CORP</v>
      </c>
      <c r="D2476" s="23" t="str">
        <f>VLOOKUP($A2476,'[1]MAN PROG 2026'!$A$1:$AI$3379,4,FALSE)</f>
        <v>UP 25 MD</v>
      </c>
      <c r="E2476" s="23" t="str">
        <f>VLOOKUP($A2476,'[1]MAN PROG 2026'!$A$1:$AI$3379,5,FALSE)</f>
        <v>0743451A</v>
      </c>
      <c r="F2476" s="23" t="str">
        <f>VLOOKUP($A2476,'[1]MAN PROG 2026'!$A$1:$AI$3379,6,FALSE)</f>
        <v>COMPONENTE</v>
      </c>
      <c r="G2476" s="23">
        <f>VLOOKUP($A2476,'[1]MAN PROG 2026'!$A$1:$AI$3379,7,FALSE)</f>
        <v>103374</v>
      </c>
      <c r="H2476" s="23" t="str">
        <f>VLOOKUP($A2476,'[1]MAN PROG 2026'!$A$1:$AI$3379,8,FALSE)</f>
        <v>SYS 5 (103374)</v>
      </c>
      <c r="I2476" s="23" t="str">
        <f>VLOOKUP($A2476,'[1]MAN PROG 2026'!$A$1:$AI$3379,9,FALSE)</f>
        <v>S.PIETRO</v>
      </c>
      <c r="J2476" s="23" t="str">
        <f>VLOOKUP($A2476,'[1]MAN PROG 2026'!$A$1:$AI$3379,10,FALSE)</f>
        <v>AMB. ENDOSCOPIA</v>
      </c>
      <c r="K2476" s="23" t="str">
        <f>VLOOKUP($A2476,'[1]MAN PROG 2026'!$A$1:$AI$3379,11,FALSE)</f>
        <v>AMB. ENDOSCOPIA</v>
      </c>
      <c r="L2476" s="24" t="str">
        <f>VLOOKUP($A2476,'[1]MAN PROG 2026'!$A$2:$AI$3379,12,FALSE)</f>
        <v>AMB. ENDOSCOPIA</v>
      </c>
      <c r="M2476" s="24" t="str">
        <f>VLOOKUP($A2476,'[1]MAN PROG 2026'!$A$2:$AI$3379,13,FALSE)</f>
        <v>COMPONENTE</v>
      </c>
      <c r="N2476" s="24" t="str">
        <f>VLOOKUP($A2476,'[1]MAN PROG 2026'!$A$2:$AI$3379,14,FALSE)</f>
        <v>104269</v>
      </c>
      <c r="O2476" s="24" t="str">
        <f>VLOOKUP($A2476,'[1]MAN PROG 2026'!$A$2:$AI$3379,15,FALSE)</f>
        <v>SYS 2 (104269)</v>
      </c>
      <c r="P2476" s="25" t="str">
        <f>VLOOKUP($A2476,'[1]MAN PROG 2026'!$A$2:$AI$3379,20,FALSE)</f>
        <v>NON PREVISTO</v>
      </c>
      <c r="Q2476" s="8"/>
      <c r="R2476" s="26"/>
      <c r="S2476" s="8"/>
      <c r="T2476" s="37"/>
      <c r="U2476" s="27"/>
      <c r="V2476" s="27"/>
      <c r="W2476" s="27"/>
      <c r="X2476" s="27"/>
      <c r="Y2476" s="27"/>
      <c r="Z2476" s="27"/>
      <c r="AA2476" s="27"/>
      <c r="AB2476" s="27"/>
      <c r="AC2476" s="27"/>
      <c r="AD2476" s="27"/>
      <c r="AE2476" s="27"/>
      <c r="AF2476" s="27"/>
      <c r="AG2476" s="9" t="s">
        <v>32</v>
      </c>
      <c r="AH2476" s="27"/>
      <c r="AI2476" s="27"/>
      <c r="AJ2476" s="27"/>
      <c r="AK2476" s="27"/>
      <c r="AL2476" s="27"/>
      <c r="AM2476" s="11"/>
      <c r="AN2476" s="28"/>
      <c r="AO2476" s="28"/>
      <c r="AP2476" s="29"/>
      <c r="AQ2476" s="30"/>
      <c r="AR2476" s="31"/>
      <c r="AS2476" s="32"/>
      <c r="AT2476" s="33"/>
      <c r="AU2476" s="34"/>
      <c r="AV2476" s="27"/>
      <c r="AW2476" s="27"/>
      <c r="AX2476" s="27"/>
      <c r="AY2476" s="27"/>
    </row>
    <row r="2477" spans="1:51" ht="24" customHeight="1" x14ac:dyDescent="0.3">
      <c r="A2477" s="22">
        <v>104269</v>
      </c>
      <c r="B2477" s="23" t="str">
        <f>VLOOKUP($A2477,'[1]MAN PROG 2026'!$A$1:$AI$3379,2,FALSE)</f>
        <v>SISTEMA TELEVISIVO PER ENDOSCOPIA</v>
      </c>
      <c r="C2477" s="23" t="str">
        <f>VLOOKUP($A2477,'[1]MAN PROG 2026'!$A$1:$AI$3379,3,FALSE)</f>
        <v>OLYMPUS OPTICAL CO LTD</v>
      </c>
      <c r="D2477" s="23" t="str">
        <f>VLOOKUP($A2477,'[1]MAN PROG 2026'!$A$1:$AI$3379,4,FALSE)</f>
        <v xml:space="preserve">CV 190 PLUS EXERA III </v>
      </c>
      <c r="E2477" s="23" t="str">
        <f>VLOOKUP($A2477,'[1]MAN PROG 2026'!$A$1:$AI$3379,5,FALSE)</f>
        <v>7110981</v>
      </c>
      <c r="F2477" s="23" t="str">
        <f>VLOOKUP($A2477,'[1]MAN PROG 2026'!$A$1:$AI$3379,6,FALSE)</f>
        <v>PRINCIPALE</v>
      </c>
      <c r="G2477" s="23">
        <f>VLOOKUP($A2477,'[1]MAN PROG 2026'!$A$1:$AI$3379,7,FALSE)</f>
        <v>104269</v>
      </c>
      <c r="H2477" s="23" t="str">
        <f>VLOOKUP($A2477,'[1]MAN PROG 2026'!$A$1:$AI$3379,8,FALSE)</f>
        <v>SYS 2 (104269)</v>
      </c>
      <c r="I2477" s="23" t="str">
        <f>VLOOKUP($A2477,'[1]MAN PROG 2026'!$A$1:$AI$3379,9,FALSE)</f>
        <v>S.PIETRO</v>
      </c>
      <c r="J2477" s="23" t="str">
        <f>VLOOKUP($A2477,'[1]MAN PROG 2026'!$A$1:$AI$3379,10,FALSE)</f>
        <v>AMB. ENDOSCOPIA</v>
      </c>
      <c r="K2477" s="23" t="str">
        <f>VLOOKUP($A2477,'[1]MAN PROG 2026'!$A$1:$AI$3379,11,FALSE)</f>
        <v>AMB. ENDOSCOPIA</v>
      </c>
      <c r="L2477" s="24" t="str">
        <f>VLOOKUP($A2477,'[1]MAN PROG 2026'!$A$2:$AI$3379,12,FALSE)</f>
        <v>AMB. ENDOSCOPIA</v>
      </c>
      <c r="M2477" s="24" t="str">
        <f>VLOOKUP($A2477,'[1]MAN PROG 2026'!$A$2:$AI$3379,13,FALSE)</f>
        <v>PRINCIPALE</v>
      </c>
      <c r="N2477" s="24" t="str">
        <f>VLOOKUP($A2477,'[1]MAN PROG 2026'!$A$2:$AI$3379,14,FALSE)</f>
        <v>104269</v>
      </c>
      <c r="O2477" s="24" t="str">
        <f>VLOOKUP($A2477,'[1]MAN PROG 2026'!$A$2:$AI$3379,15,FALSE)</f>
        <v>SYS 2 (104269)</v>
      </c>
      <c r="P2477" s="25" t="str">
        <f>VLOOKUP($A2477,'[1]MAN PROG 2026'!$A$2:$AI$3379,20,FALSE)</f>
        <v>NON PREVISTO</v>
      </c>
      <c r="Q2477" s="8"/>
      <c r="R2477" s="26"/>
      <c r="S2477" s="8"/>
      <c r="T2477" s="37"/>
      <c r="U2477" s="27"/>
      <c r="V2477" s="27"/>
      <c r="W2477" s="27"/>
      <c r="X2477" s="27"/>
      <c r="Y2477" s="27"/>
      <c r="Z2477" s="27"/>
      <c r="AA2477" s="27"/>
      <c r="AB2477" s="27"/>
      <c r="AC2477" s="27"/>
      <c r="AD2477" s="27"/>
      <c r="AE2477" s="27"/>
      <c r="AF2477" s="27"/>
      <c r="AG2477" s="9" t="s">
        <v>32</v>
      </c>
      <c r="AH2477" s="27"/>
      <c r="AI2477" s="27"/>
      <c r="AJ2477" s="27"/>
      <c r="AK2477" s="27"/>
      <c r="AL2477" s="27"/>
      <c r="AM2477" s="11"/>
      <c r="AN2477" s="28"/>
      <c r="AO2477" s="28"/>
      <c r="AP2477" s="29"/>
      <c r="AQ2477" s="30"/>
      <c r="AR2477" s="31"/>
      <c r="AS2477" s="32"/>
      <c r="AT2477" s="33"/>
      <c r="AU2477" s="34"/>
      <c r="AV2477" s="27"/>
      <c r="AW2477" s="27"/>
      <c r="AX2477" s="27"/>
      <c r="AY2477" s="27"/>
    </row>
    <row r="2478" spans="1:51" ht="24" customHeight="1" x14ac:dyDescent="0.3">
      <c r="A2478" s="22">
        <v>104270</v>
      </c>
      <c r="B2478" s="23" t="str">
        <f>VLOOKUP($A2478,'[1]MAN PROG 2026'!$A$1:$AI$3379,2,FALSE)</f>
        <v>FONTE LUMINOSA PER ENDOSCOPIA</v>
      </c>
      <c r="C2478" s="23" t="str">
        <f>VLOOKUP($A2478,'[1]MAN PROG 2026'!$A$1:$AI$3379,3,FALSE)</f>
        <v>OLYMPUS OPTICAL CO LTD</v>
      </c>
      <c r="D2478" s="23" t="str">
        <f>VLOOKUP($A2478,'[1]MAN PROG 2026'!$A$1:$AI$3379,4,FALSE)</f>
        <v>CLV 190 EXERA III</v>
      </c>
      <c r="E2478" s="23" t="str">
        <f>VLOOKUP($A2478,'[1]MAN PROG 2026'!$A$1:$AI$3379,5,FALSE)</f>
        <v>7101454</v>
      </c>
      <c r="F2478" s="23" t="str">
        <f>VLOOKUP($A2478,'[1]MAN PROG 2026'!$A$1:$AI$3379,6,FALSE)</f>
        <v>COMPONENTE</v>
      </c>
      <c r="G2478" s="23">
        <f>VLOOKUP($A2478,'[1]MAN PROG 2026'!$A$1:$AI$3379,7,FALSE)</f>
        <v>104269</v>
      </c>
      <c r="H2478" s="23" t="str">
        <f>VLOOKUP($A2478,'[1]MAN PROG 2026'!$A$1:$AI$3379,8,FALSE)</f>
        <v>SYS 2 (104269)</v>
      </c>
      <c r="I2478" s="23" t="str">
        <f>VLOOKUP($A2478,'[1]MAN PROG 2026'!$A$1:$AI$3379,9,FALSE)</f>
        <v>S.PIETRO</v>
      </c>
      <c r="J2478" s="23" t="str">
        <f>VLOOKUP($A2478,'[1]MAN PROG 2026'!$A$1:$AI$3379,10,FALSE)</f>
        <v>AMB. ENDOSCOPIA</v>
      </c>
      <c r="K2478" s="23" t="str">
        <f>VLOOKUP($A2478,'[1]MAN PROG 2026'!$A$1:$AI$3379,11,FALSE)</f>
        <v>AMB. ENDOSCOPIA</v>
      </c>
      <c r="L2478" s="24" t="str">
        <f>VLOOKUP($A2478,'[1]MAN PROG 2026'!$A$2:$AI$3379,12,FALSE)</f>
        <v>AMB. ENDOSCOPIA</v>
      </c>
      <c r="M2478" s="24" t="str">
        <f>VLOOKUP($A2478,'[1]MAN PROG 2026'!$A$2:$AI$3379,13,FALSE)</f>
        <v>COMPONENTE</v>
      </c>
      <c r="N2478" s="24" t="str">
        <f>VLOOKUP($A2478,'[1]MAN PROG 2026'!$A$2:$AI$3379,14,FALSE)</f>
        <v>104269</v>
      </c>
      <c r="O2478" s="24" t="str">
        <f>VLOOKUP($A2478,'[1]MAN PROG 2026'!$A$2:$AI$3379,15,FALSE)</f>
        <v>SYS 2 (104269)</v>
      </c>
      <c r="P2478" s="25" t="str">
        <f>VLOOKUP($A2478,'[1]MAN PROG 2026'!$A$2:$AI$3379,20,FALSE)</f>
        <v>NON PREVISTO</v>
      </c>
      <c r="Q2478" s="8"/>
      <c r="R2478" s="26"/>
      <c r="S2478" s="8"/>
      <c r="T2478" s="37"/>
      <c r="U2478" s="27"/>
      <c r="V2478" s="27"/>
      <c r="W2478" s="27"/>
      <c r="X2478" s="27"/>
      <c r="Y2478" s="27"/>
      <c r="Z2478" s="27"/>
      <c r="AA2478" s="27"/>
      <c r="AB2478" s="27"/>
      <c r="AC2478" s="27"/>
      <c r="AD2478" s="27"/>
      <c r="AE2478" s="27"/>
      <c r="AF2478" s="27"/>
      <c r="AG2478" s="9" t="s">
        <v>32</v>
      </c>
      <c r="AH2478" s="27"/>
      <c r="AI2478" s="27"/>
      <c r="AJ2478" s="27"/>
      <c r="AK2478" s="27"/>
      <c r="AL2478" s="27"/>
      <c r="AM2478" s="11"/>
      <c r="AN2478" s="28"/>
      <c r="AO2478" s="28"/>
      <c r="AP2478" s="29"/>
      <c r="AQ2478" s="30"/>
      <c r="AR2478" s="31"/>
      <c r="AS2478" s="32"/>
      <c r="AT2478" s="33"/>
      <c r="AU2478" s="34"/>
      <c r="AV2478" s="27"/>
      <c r="AW2478" s="27"/>
      <c r="AX2478" s="27"/>
      <c r="AY2478" s="27"/>
    </row>
    <row r="2479" spans="1:51" ht="24" customHeight="1" x14ac:dyDescent="0.3">
      <c r="A2479" s="22">
        <v>104271</v>
      </c>
      <c r="B2479" s="23" t="str">
        <f>VLOOKUP($A2479,'[1]MAN PROG 2026'!$A$1:$AI$3379,2,FALSE)</f>
        <v>VIDEOBRONCOSCOPIO</v>
      </c>
      <c r="C2479" s="23" t="str">
        <f>VLOOKUP($A2479,'[1]MAN PROG 2026'!$A$1:$AI$3379,3,FALSE)</f>
        <v>OLYMPUS OPTICAL CO LTD</v>
      </c>
      <c r="D2479" s="23" t="str">
        <f>VLOOKUP($A2479,'[1]MAN PROG 2026'!$A$1:$AI$3379,4,FALSE)</f>
        <v>BF H 190</v>
      </c>
      <c r="E2479" s="23" t="str">
        <f>VLOOKUP($A2479,'[1]MAN PROG 2026'!$A$1:$AI$3379,5,FALSE)</f>
        <v>2127999</v>
      </c>
      <c r="F2479" s="23" t="str">
        <f>VLOOKUP($A2479,'[1]MAN PROG 2026'!$A$1:$AI$3379,6,FALSE)</f>
        <v>COMPONENTE</v>
      </c>
      <c r="G2479" s="23">
        <f>VLOOKUP($A2479,'[1]MAN PROG 2026'!$A$1:$AI$3379,7,FALSE)</f>
        <v>104269</v>
      </c>
      <c r="H2479" s="23" t="str">
        <f>VLOOKUP($A2479,'[1]MAN PROG 2026'!$A$1:$AI$3379,8,FALSE)</f>
        <v>SYS 2 (104269)</v>
      </c>
      <c r="I2479" s="23" t="str">
        <f>VLOOKUP($A2479,'[1]MAN PROG 2026'!$A$1:$AI$3379,9,FALSE)</f>
        <v>S.PIETRO</v>
      </c>
      <c r="J2479" s="23" t="str">
        <f>VLOOKUP($A2479,'[1]MAN PROG 2026'!$A$1:$AI$3379,10,FALSE)</f>
        <v>AMB. ENDOSCOPIA</v>
      </c>
      <c r="K2479" s="23" t="str">
        <f>VLOOKUP($A2479,'[1]MAN PROG 2026'!$A$1:$AI$3379,11,FALSE)</f>
        <v>AMB. ENDOSCOPIA</v>
      </c>
      <c r="L2479" s="24" t="str">
        <f>VLOOKUP($A2479,'[1]MAN PROG 2026'!$A$2:$AI$3379,12,FALSE)</f>
        <v>AMB. ENDOSCOPIA</v>
      </c>
      <c r="M2479" s="24" t="str">
        <f>VLOOKUP($A2479,'[1]MAN PROG 2026'!$A$2:$AI$3379,13,FALSE)</f>
        <v>COMPONENTE</v>
      </c>
      <c r="N2479" s="24" t="str">
        <f>VLOOKUP($A2479,'[1]MAN PROG 2026'!$A$2:$AI$3379,14,FALSE)</f>
        <v>104269</v>
      </c>
      <c r="O2479" s="24" t="str">
        <f>VLOOKUP($A2479,'[1]MAN PROG 2026'!$A$2:$AI$3379,15,FALSE)</f>
        <v>SYS 2 (104269)</v>
      </c>
      <c r="P2479" s="25" t="str">
        <f>VLOOKUP($A2479,'[1]MAN PROG 2026'!$A$2:$AI$3379,20,FALSE)</f>
        <v>DA FARE</v>
      </c>
      <c r="Q2479" s="8" t="s">
        <v>1057</v>
      </c>
      <c r="R2479" s="26">
        <v>46266</v>
      </c>
      <c r="S2479" s="8" t="s">
        <v>53</v>
      </c>
      <c r="T2479" s="37" t="s">
        <v>54</v>
      </c>
      <c r="U2479" s="27"/>
      <c r="V2479" s="27"/>
      <c r="W2479" s="27"/>
      <c r="X2479" s="27"/>
      <c r="Y2479" s="27"/>
      <c r="Z2479" s="27"/>
      <c r="AA2479" s="27"/>
      <c r="AB2479" s="27"/>
      <c r="AC2479" s="27"/>
      <c r="AD2479" s="27"/>
      <c r="AE2479" s="27"/>
      <c r="AF2479" s="27"/>
      <c r="AG2479" s="9" t="s">
        <v>32</v>
      </c>
      <c r="AH2479" s="27"/>
      <c r="AI2479" s="27"/>
      <c r="AJ2479" s="27"/>
      <c r="AK2479" s="27"/>
      <c r="AL2479" s="27"/>
      <c r="AM2479" s="11"/>
      <c r="AN2479" s="28"/>
      <c r="AO2479" s="28"/>
      <c r="AP2479" s="29"/>
      <c r="AQ2479" s="30"/>
      <c r="AR2479" s="31"/>
      <c r="AS2479" s="32"/>
      <c r="AT2479" s="33"/>
      <c r="AU2479" s="34"/>
      <c r="AV2479" s="27"/>
      <c r="AW2479" s="27"/>
      <c r="AX2479" s="27"/>
      <c r="AY2479" s="27"/>
    </row>
    <row r="2480" spans="1:51" ht="24" customHeight="1" x14ac:dyDescent="0.3">
      <c r="A2480" s="22">
        <v>104272</v>
      </c>
      <c r="B2480" s="23" t="str">
        <f>VLOOKUP($A2480,'[1]MAN PROG 2026'!$A$1:$AI$3379,2,FALSE)</f>
        <v>ECOTOMOGRAFO</v>
      </c>
      <c r="C2480" s="23" t="str">
        <f>VLOOKUP($A2480,'[1]MAN PROG 2026'!$A$1:$AI$3379,3,FALSE)</f>
        <v>MINDRAY CO LTD</v>
      </c>
      <c r="D2480" s="23" t="str">
        <f>VLOOKUP($A2480,'[1]MAN PROG 2026'!$A$1:$AI$3379,4,FALSE)</f>
        <v>M8</v>
      </c>
      <c r="E2480" s="23" t="str">
        <f>VLOOKUP($A2480,'[1]MAN PROG 2026'!$A$1:$AI$3379,5,FALSE)</f>
        <v>CS804000543</v>
      </c>
      <c r="F2480" s="23" t="str">
        <f>VLOOKUP($A2480,'[1]MAN PROG 2026'!$A$1:$AI$3379,6,FALSE)</f>
        <v>PRINCIPALE</v>
      </c>
      <c r="G2480" s="23">
        <f>VLOOKUP($A2480,'[1]MAN PROG 2026'!$A$1:$AI$3379,7,FALSE)</f>
        <v>104272</v>
      </c>
      <c r="H2480" s="23" t="str">
        <f>VLOOKUP($A2480,'[1]MAN PROG 2026'!$A$1:$AI$3379,8,FALSE)</f>
        <v>ECO12 (104272)</v>
      </c>
      <c r="I2480" s="23" t="str">
        <f>VLOOKUP($A2480,'[1]MAN PROG 2026'!$A$1:$AI$3379,9,FALSE)</f>
        <v>S.PIETRO</v>
      </c>
      <c r="J2480" s="23" t="str">
        <f>VLOOKUP($A2480,'[1]MAN PROG 2026'!$A$1:$AI$3379,10,FALSE)</f>
        <v>PRONTO SOCCORSO</v>
      </c>
      <c r="K2480" s="23" t="str">
        <f>VLOOKUP($A2480,'[1]MAN PROG 2026'!$A$1:$AI$3379,11,FALSE)</f>
        <v>PRONTO SOCCORSO</v>
      </c>
      <c r="L2480" s="24" t="str">
        <f>VLOOKUP($A2480,'[1]MAN PROG 2026'!$A$2:$AI$3379,12,FALSE)</f>
        <v>PRONTO SOCCORSO</v>
      </c>
      <c r="M2480" s="24" t="str">
        <f>VLOOKUP($A2480,'[1]MAN PROG 2026'!$A$2:$AI$3379,13,FALSE)</f>
        <v>PRINCIPALE</v>
      </c>
      <c r="N2480" s="24" t="str">
        <f>VLOOKUP($A2480,'[1]MAN PROG 2026'!$A$2:$AI$3379,14,FALSE)</f>
        <v>104272</v>
      </c>
      <c r="O2480" s="24" t="str">
        <f>VLOOKUP($A2480,'[1]MAN PROG 2026'!$A$2:$AI$3379,15,FALSE)</f>
        <v>ECO12 (104272)</v>
      </c>
      <c r="P2480" s="25" t="str">
        <f>VLOOKUP($A2480,'[1]MAN PROG 2026'!$A$2:$AI$3379,20,FALSE)</f>
        <v>DA FARE</v>
      </c>
      <c r="Q2480" s="8" t="s">
        <v>1058</v>
      </c>
      <c r="R2480" s="26">
        <v>46262</v>
      </c>
      <c r="S2480" s="8" t="s">
        <v>53</v>
      </c>
      <c r="T2480" s="37" t="s">
        <v>1059</v>
      </c>
      <c r="U2480" s="27" t="s">
        <v>55</v>
      </c>
      <c r="V2480" s="27" t="s">
        <v>56</v>
      </c>
      <c r="W2480" s="27" t="s">
        <v>55</v>
      </c>
      <c r="X2480" s="27" t="s">
        <v>55</v>
      </c>
      <c r="Y2480" s="27" t="s">
        <v>55</v>
      </c>
      <c r="Z2480" s="27" t="s">
        <v>55</v>
      </c>
      <c r="AA2480" s="27" t="s">
        <v>55</v>
      </c>
      <c r="AB2480" s="27" t="s">
        <v>66</v>
      </c>
      <c r="AC2480" s="27" t="s">
        <v>73</v>
      </c>
      <c r="AD2480" s="27" t="s">
        <v>93</v>
      </c>
      <c r="AE2480" s="27" t="s">
        <v>88</v>
      </c>
      <c r="AF2480" s="27" t="s">
        <v>61</v>
      </c>
      <c r="AG2480" s="9" t="s">
        <v>32</v>
      </c>
      <c r="AH2480" s="27" t="s">
        <v>61</v>
      </c>
      <c r="AI2480" s="27" t="s">
        <v>70</v>
      </c>
      <c r="AJ2480" s="27" t="s">
        <v>61</v>
      </c>
      <c r="AK2480" s="27" t="s">
        <v>61</v>
      </c>
      <c r="AL2480" s="27" t="s">
        <v>70</v>
      </c>
      <c r="AM2480" s="11">
        <v>3.1</v>
      </c>
      <c r="AN2480" s="40">
        <v>6.7</v>
      </c>
      <c r="AO2480" s="28" t="s">
        <v>181</v>
      </c>
      <c r="AP2480" s="29">
        <v>7.1</v>
      </c>
      <c r="AQ2480" s="30" t="s">
        <v>181</v>
      </c>
      <c r="AR2480" s="31">
        <v>6.4</v>
      </c>
      <c r="AS2480" s="32" t="s">
        <v>181</v>
      </c>
      <c r="AT2480" s="33"/>
      <c r="AU2480" s="34"/>
      <c r="AV2480" s="27" t="s">
        <v>62</v>
      </c>
      <c r="AW2480" s="27">
        <v>5625031</v>
      </c>
      <c r="AX2480" s="27" t="s">
        <v>63</v>
      </c>
      <c r="AY2480" s="27"/>
    </row>
    <row r="2481" spans="1:51" ht="24" customHeight="1" x14ac:dyDescent="0.3">
      <c r="A2481" s="22">
        <v>104273</v>
      </c>
      <c r="B2481" s="23" t="str">
        <f>VLOOKUP($A2481,'[1]MAN PROG 2026'!$A$1:$AI$3379,2,FALSE)</f>
        <v>SONDA ECOGRAFICA</v>
      </c>
      <c r="C2481" s="23" t="str">
        <f>VLOOKUP($A2481,'[1]MAN PROG 2026'!$A$1:$AI$3379,3,FALSE)</f>
        <v>MINDRAY CO LTD</v>
      </c>
      <c r="D2481" s="23" t="str">
        <f>VLOOKUP($A2481,'[1]MAN PROG 2026'!$A$1:$AI$3379,4,FALSE)</f>
        <v>C5 1S</v>
      </c>
      <c r="E2481" s="23" t="str">
        <f>VLOOKUP($A2481,'[1]MAN PROG 2026'!$A$1:$AI$3379,5,FALSE)</f>
        <v>CB3D05028758</v>
      </c>
      <c r="F2481" s="23" t="str">
        <f>VLOOKUP($A2481,'[1]MAN PROG 2026'!$A$1:$AI$3379,6,FALSE)</f>
        <v>COMPONENTE</v>
      </c>
      <c r="G2481" s="23">
        <f>VLOOKUP($A2481,'[1]MAN PROG 2026'!$A$1:$AI$3379,7,FALSE)</f>
        <v>104272</v>
      </c>
      <c r="H2481" s="23" t="str">
        <f>VLOOKUP($A2481,'[1]MAN PROG 2026'!$A$1:$AI$3379,8,FALSE)</f>
        <v>ECO12 (104272)</v>
      </c>
      <c r="I2481" s="23" t="str">
        <f>VLOOKUP($A2481,'[1]MAN PROG 2026'!$A$1:$AI$3379,9,FALSE)</f>
        <v>S.PIETRO</v>
      </c>
      <c r="J2481" s="23" t="str">
        <f>VLOOKUP($A2481,'[1]MAN PROG 2026'!$A$1:$AI$3379,10,FALSE)</f>
        <v>PRONTO SOCCORSO</v>
      </c>
      <c r="K2481" s="23" t="str">
        <f>VLOOKUP($A2481,'[1]MAN PROG 2026'!$A$1:$AI$3379,11,FALSE)</f>
        <v>PRONTO SOCCORSO</v>
      </c>
      <c r="L2481" s="24" t="str">
        <f>VLOOKUP($A2481,'[1]MAN PROG 2026'!$A$2:$AI$3379,12,FALSE)</f>
        <v>PRONTO SOCCORSO</v>
      </c>
      <c r="M2481" s="24" t="str">
        <f>VLOOKUP($A2481,'[1]MAN PROG 2026'!$A$2:$AI$3379,13,FALSE)</f>
        <v>COMPONENTE</v>
      </c>
      <c r="N2481" s="24" t="str">
        <f>VLOOKUP($A2481,'[1]MAN PROG 2026'!$A$2:$AI$3379,14,FALSE)</f>
        <v>104272</v>
      </c>
      <c r="O2481" s="24" t="str">
        <f>VLOOKUP($A2481,'[1]MAN PROG 2026'!$A$2:$AI$3379,15,FALSE)</f>
        <v>ECO12 (104272)</v>
      </c>
      <c r="P2481" s="25" t="str">
        <f>VLOOKUP($A2481,'[1]MAN PROG 2026'!$A$2:$AI$3379,20,FALSE)</f>
        <v>DA FARE</v>
      </c>
      <c r="Q2481" s="8" t="s">
        <v>1058</v>
      </c>
      <c r="R2481" s="26">
        <v>46262</v>
      </c>
      <c r="S2481" s="8" t="s">
        <v>53</v>
      </c>
      <c r="T2481" s="37" t="s">
        <v>721</v>
      </c>
      <c r="U2481" s="27"/>
      <c r="V2481" s="27"/>
      <c r="W2481" s="27"/>
      <c r="X2481" s="27"/>
      <c r="Y2481" s="27"/>
      <c r="Z2481" s="27"/>
      <c r="AA2481" s="27"/>
      <c r="AB2481" s="27"/>
      <c r="AC2481" s="27"/>
      <c r="AD2481" s="27"/>
      <c r="AE2481" s="27"/>
      <c r="AF2481" s="27"/>
      <c r="AG2481" s="9" t="s">
        <v>32</v>
      </c>
      <c r="AH2481" s="27"/>
      <c r="AI2481" s="27"/>
      <c r="AJ2481" s="27"/>
      <c r="AK2481" s="27"/>
      <c r="AL2481" s="27"/>
      <c r="AM2481" s="11"/>
      <c r="AN2481" s="28"/>
      <c r="AO2481" s="28"/>
      <c r="AP2481" s="29"/>
      <c r="AQ2481" s="30"/>
      <c r="AR2481" s="31"/>
      <c r="AS2481" s="32"/>
      <c r="AT2481" s="33"/>
      <c r="AU2481" s="34"/>
      <c r="AV2481" s="27" t="s">
        <v>62</v>
      </c>
      <c r="AW2481" s="27">
        <v>5625031</v>
      </c>
      <c r="AX2481" s="27" t="s">
        <v>63</v>
      </c>
      <c r="AY2481" s="27"/>
    </row>
    <row r="2482" spans="1:51" ht="24" customHeight="1" x14ac:dyDescent="0.3">
      <c r="A2482" s="22">
        <v>104274</v>
      </c>
      <c r="B2482" s="23" t="str">
        <f>VLOOKUP($A2482,'[1]MAN PROG 2026'!$A$1:$AI$3379,2,FALSE)</f>
        <v>SONDA ECOGRAFICA</v>
      </c>
      <c r="C2482" s="23" t="str">
        <f>VLOOKUP($A2482,'[1]MAN PROG 2026'!$A$1:$AI$3379,3,FALSE)</f>
        <v>MINDRAY CO LTD</v>
      </c>
      <c r="D2482" s="23" t="str">
        <f>VLOOKUP($A2482,'[1]MAN PROG 2026'!$A$1:$AI$3379,4,FALSE)</f>
        <v>P4 2S</v>
      </c>
      <c r="E2482" s="23" t="str">
        <f>VLOOKUP($A2482,'[1]MAN PROG 2026'!$A$1:$AI$3379,5,FALSE)</f>
        <v>VSM03044144</v>
      </c>
      <c r="F2482" s="23" t="str">
        <f>VLOOKUP($A2482,'[1]MAN PROG 2026'!$A$1:$AI$3379,6,FALSE)</f>
        <v>COMPONENTE</v>
      </c>
      <c r="G2482" s="23">
        <f>VLOOKUP($A2482,'[1]MAN PROG 2026'!$A$1:$AI$3379,7,FALSE)</f>
        <v>104272</v>
      </c>
      <c r="H2482" s="23" t="str">
        <f>VLOOKUP($A2482,'[1]MAN PROG 2026'!$A$1:$AI$3379,8,FALSE)</f>
        <v>ECO12 (104272)</v>
      </c>
      <c r="I2482" s="23" t="str">
        <f>VLOOKUP($A2482,'[1]MAN PROG 2026'!$A$1:$AI$3379,9,FALSE)</f>
        <v>S.PIETRO</v>
      </c>
      <c r="J2482" s="23" t="str">
        <f>VLOOKUP($A2482,'[1]MAN PROG 2026'!$A$1:$AI$3379,10,FALSE)</f>
        <v>PRONTO SOCCORSO</v>
      </c>
      <c r="K2482" s="23" t="str">
        <f>VLOOKUP($A2482,'[1]MAN PROG 2026'!$A$1:$AI$3379,11,FALSE)</f>
        <v>PRONTO SOCCORSO</v>
      </c>
      <c r="L2482" s="24" t="str">
        <f>VLOOKUP($A2482,'[1]MAN PROG 2026'!$A$2:$AI$3379,12,FALSE)</f>
        <v>PRONTO SOCCORSO</v>
      </c>
      <c r="M2482" s="24" t="str">
        <f>VLOOKUP($A2482,'[1]MAN PROG 2026'!$A$2:$AI$3379,13,FALSE)</f>
        <v>COMPONENTE</v>
      </c>
      <c r="N2482" s="24" t="str">
        <f>VLOOKUP($A2482,'[1]MAN PROG 2026'!$A$2:$AI$3379,14,FALSE)</f>
        <v>104272</v>
      </c>
      <c r="O2482" s="24" t="str">
        <f>VLOOKUP($A2482,'[1]MAN PROG 2026'!$A$2:$AI$3379,15,FALSE)</f>
        <v>ECO12 (104272)</v>
      </c>
      <c r="P2482" s="25" t="str">
        <f>VLOOKUP($A2482,'[1]MAN PROG 2026'!$A$2:$AI$3379,20,FALSE)</f>
        <v>DA FARE</v>
      </c>
      <c r="Q2482" s="8" t="s">
        <v>1058</v>
      </c>
      <c r="R2482" s="26">
        <v>46262</v>
      </c>
      <c r="S2482" s="8" t="s">
        <v>53</v>
      </c>
      <c r="T2482" s="37" t="s">
        <v>721</v>
      </c>
      <c r="U2482" s="27"/>
      <c r="V2482" s="27"/>
      <c r="W2482" s="27"/>
      <c r="X2482" s="27"/>
      <c r="Y2482" s="27"/>
      <c r="Z2482" s="27"/>
      <c r="AA2482" s="27"/>
      <c r="AB2482" s="27"/>
      <c r="AC2482" s="27"/>
      <c r="AD2482" s="27"/>
      <c r="AE2482" s="27"/>
      <c r="AF2482" s="27"/>
      <c r="AG2482" s="9" t="s">
        <v>32</v>
      </c>
      <c r="AH2482" s="27"/>
      <c r="AI2482" s="27"/>
      <c r="AJ2482" s="27"/>
      <c r="AK2482" s="27"/>
      <c r="AL2482" s="27"/>
      <c r="AM2482" s="11"/>
      <c r="AN2482" s="28"/>
      <c r="AO2482" s="28"/>
      <c r="AP2482" s="29">
        <v>7.1</v>
      </c>
      <c r="AQ2482" s="30" t="s">
        <v>181</v>
      </c>
      <c r="AR2482" s="31"/>
      <c r="AS2482" s="32"/>
      <c r="AT2482" s="33"/>
      <c r="AU2482" s="34"/>
      <c r="AV2482" s="27" t="s">
        <v>62</v>
      </c>
      <c r="AW2482" s="27">
        <v>5625031</v>
      </c>
      <c r="AX2482" s="27" t="s">
        <v>63</v>
      </c>
      <c r="AY2482" s="27"/>
    </row>
    <row r="2483" spans="1:51" ht="24" customHeight="1" x14ac:dyDescent="0.3">
      <c r="A2483" s="22">
        <v>104275</v>
      </c>
      <c r="B2483" s="23" t="str">
        <f>VLOOKUP($A2483,'[1]MAN PROG 2026'!$A$1:$AI$3379,2,FALSE)</f>
        <v>SONDA ECOGRAFICA</v>
      </c>
      <c r="C2483" s="23" t="str">
        <f>VLOOKUP($A2483,'[1]MAN PROG 2026'!$A$1:$AI$3379,3,FALSE)</f>
        <v>MINDRAY CO LTD</v>
      </c>
      <c r="D2483" s="23" t="str">
        <f>VLOOKUP($A2483,'[1]MAN PROG 2026'!$A$1:$AI$3379,4,FALSE)</f>
        <v>L12 4S</v>
      </c>
      <c r="E2483" s="23" t="str">
        <f>VLOOKUP($A2483,'[1]MAN PROG 2026'!$A$1:$AI$3379,5,FALSE)</f>
        <v>CAYE03081761</v>
      </c>
      <c r="F2483" s="23" t="str">
        <f>VLOOKUP($A2483,'[1]MAN PROG 2026'!$A$1:$AI$3379,6,FALSE)</f>
        <v>COMPONENTE</v>
      </c>
      <c r="G2483" s="23">
        <f>VLOOKUP($A2483,'[1]MAN PROG 2026'!$A$1:$AI$3379,7,FALSE)</f>
        <v>104272</v>
      </c>
      <c r="H2483" s="23" t="str">
        <f>VLOOKUP($A2483,'[1]MAN PROG 2026'!$A$1:$AI$3379,8,FALSE)</f>
        <v>ECO12 (104272)</v>
      </c>
      <c r="I2483" s="23" t="str">
        <f>VLOOKUP($A2483,'[1]MAN PROG 2026'!$A$1:$AI$3379,9,FALSE)</f>
        <v>S.PIETRO</v>
      </c>
      <c r="J2483" s="23" t="str">
        <f>VLOOKUP($A2483,'[1]MAN PROG 2026'!$A$1:$AI$3379,10,FALSE)</f>
        <v>PRONTO SOCCORSO</v>
      </c>
      <c r="K2483" s="23" t="str">
        <f>VLOOKUP($A2483,'[1]MAN PROG 2026'!$A$1:$AI$3379,11,FALSE)</f>
        <v>PRONTO SOCCORSO</v>
      </c>
      <c r="L2483" s="24" t="str">
        <f>VLOOKUP($A2483,'[1]MAN PROG 2026'!$A$2:$AI$3379,12,FALSE)</f>
        <v>PRONTO SOCCORSO</v>
      </c>
      <c r="M2483" s="24" t="str">
        <f>VLOOKUP($A2483,'[1]MAN PROG 2026'!$A$2:$AI$3379,13,FALSE)</f>
        <v>COMPONENTE</v>
      </c>
      <c r="N2483" s="24" t="str">
        <f>VLOOKUP($A2483,'[1]MAN PROG 2026'!$A$2:$AI$3379,14,FALSE)</f>
        <v>104272</v>
      </c>
      <c r="O2483" s="24" t="str">
        <f>VLOOKUP($A2483,'[1]MAN PROG 2026'!$A$2:$AI$3379,15,FALSE)</f>
        <v>ECO12 (104272)</v>
      </c>
      <c r="P2483" s="25" t="str">
        <f>VLOOKUP($A2483,'[1]MAN PROG 2026'!$A$2:$AI$3379,20,FALSE)</f>
        <v>DA FARE</v>
      </c>
      <c r="Q2483" s="8" t="s">
        <v>1058</v>
      </c>
      <c r="R2483" s="26">
        <v>46262</v>
      </c>
      <c r="S2483" s="8" t="s">
        <v>53</v>
      </c>
      <c r="T2483" s="37" t="s">
        <v>721</v>
      </c>
      <c r="U2483" s="27"/>
      <c r="V2483" s="27"/>
      <c r="W2483" s="27"/>
      <c r="X2483" s="27"/>
      <c r="Y2483" s="27"/>
      <c r="Z2483" s="27"/>
      <c r="AA2483" s="27"/>
      <c r="AB2483" s="27"/>
      <c r="AC2483" s="27"/>
      <c r="AD2483" s="27"/>
      <c r="AE2483" s="27"/>
      <c r="AF2483" s="27"/>
      <c r="AG2483" s="9" t="s">
        <v>32</v>
      </c>
      <c r="AH2483" s="27"/>
      <c r="AI2483" s="27"/>
      <c r="AJ2483" s="27"/>
      <c r="AK2483" s="27"/>
      <c r="AL2483" s="27"/>
      <c r="AM2483" s="11"/>
      <c r="AN2483" s="28"/>
      <c r="AO2483" s="28"/>
      <c r="AP2483" s="29"/>
      <c r="AQ2483" s="30"/>
      <c r="AR2483" s="31">
        <v>6.4</v>
      </c>
      <c r="AS2483" s="32" t="s">
        <v>181</v>
      </c>
      <c r="AT2483" s="33"/>
      <c r="AU2483" s="34"/>
      <c r="AV2483" s="27" t="s">
        <v>62</v>
      </c>
      <c r="AW2483" s="27">
        <v>5625031</v>
      </c>
      <c r="AX2483" s="27" t="s">
        <v>63</v>
      </c>
      <c r="AY2483" s="27"/>
    </row>
    <row r="2484" spans="1:51" ht="24" customHeight="1" x14ac:dyDescent="0.3">
      <c r="A2484" s="22">
        <v>104276</v>
      </c>
      <c r="B2484" s="23" t="str">
        <f>VLOOKUP($A2484,'[1]MAN PROG 2026'!$A$1:$AI$3379,2,FALSE)</f>
        <v>CENTRALE MONITORAGGIO</v>
      </c>
      <c r="C2484" s="23" t="str">
        <f>VLOOKUP($A2484,'[1]MAN PROG 2026'!$A$1:$AI$3379,3,FALSE)</f>
        <v>EDAN INSTRUMENTS INC</v>
      </c>
      <c r="D2484" s="23" t="str">
        <f>VLOOKUP($A2484,'[1]MAN PROG 2026'!$A$1:$AI$3379,4,FALSE)</f>
        <v>MFM CMS</v>
      </c>
      <c r="E2484" s="23" t="str">
        <f>VLOOKUP($A2484,'[1]MAN PROG 2026'!$A$1:$AI$3379,5,FALSE)</f>
        <v>F8MQJ13</v>
      </c>
      <c r="F2484" s="23" t="str">
        <f>VLOOKUP($A2484,'[1]MAN PROG 2026'!$A$1:$AI$3379,6,FALSE)</f>
        <v>PRINCIPALE</v>
      </c>
      <c r="G2484" s="23">
        <f>VLOOKUP($A2484,'[1]MAN PROG 2026'!$A$1:$AI$3379,7,FALSE)</f>
        <v>104276</v>
      </c>
      <c r="H2484" s="23">
        <f>VLOOKUP($A2484,'[1]MAN PROG 2026'!$A$1:$AI$3379,8,FALSE)</f>
        <v>0</v>
      </c>
      <c r="I2484" s="23" t="str">
        <f>VLOOKUP($A2484,'[1]MAN PROG 2026'!$A$1:$AI$3379,9,FALSE)</f>
        <v>S.PIETRO</v>
      </c>
      <c r="J2484" s="23" t="str">
        <f>VLOOKUP($A2484,'[1]MAN PROG 2026'!$A$1:$AI$3379,10,FALSE)</f>
        <v>RIANIMAZIONE</v>
      </c>
      <c r="K2484" s="23" t="str">
        <f>VLOOKUP($A2484,'[1]MAN PROG 2026'!$A$1:$AI$3379,11,FALSE)</f>
        <v>RIANIMAZIONE</v>
      </c>
      <c r="L2484" s="24" t="str">
        <f>VLOOKUP($A2484,'[1]MAN PROG 2026'!$A$2:$AI$3379,12,FALSE)</f>
        <v>RIANIMAZIONE</v>
      </c>
      <c r="M2484" s="24" t="str">
        <f>VLOOKUP($A2484,'[1]MAN PROG 2026'!$A$2:$AI$3379,13,FALSE)</f>
        <v>PRINCIPALE</v>
      </c>
      <c r="N2484" s="24">
        <f>VLOOKUP($A2484,'[1]MAN PROG 2026'!$A$2:$AI$3379,14,FALSE)</f>
        <v>104276</v>
      </c>
      <c r="O2484" s="24">
        <f>VLOOKUP($A2484,'[1]MAN PROG 2026'!$A$2:$AI$3379,15,FALSE)</f>
        <v>0</v>
      </c>
      <c r="P2484" s="25" t="str">
        <f>VLOOKUP($A2484,'[1]MAN PROG 2026'!$A$2:$AI$3379,20,FALSE)</f>
        <v>DA FARE</v>
      </c>
      <c r="Q2484" s="9">
        <v>4276</v>
      </c>
      <c r="R2484" s="26">
        <v>46198</v>
      </c>
      <c r="S2484" s="8" t="s">
        <v>53</v>
      </c>
      <c r="T2484" s="37"/>
      <c r="U2484" s="27" t="s">
        <v>55</v>
      </c>
      <c r="V2484" s="27" t="s">
        <v>56</v>
      </c>
      <c r="W2484" s="27" t="s">
        <v>55</v>
      </c>
      <c r="X2484" s="27" t="s">
        <v>55</v>
      </c>
      <c r="Y2484" s="27" t="s">
        <v>55</v>
      </c>
      <c r="Z2484" s="27" t="s">
        <v>55</v>
      </c>
      <c r="AA2484" s="27" t="s">
        <v>55</v>
      </c>
      <c r="AB2484" s="27" t="s">
        <v>57</v>
      </c>
      <c r="AC2484" s="27" t="s">
        <v>61</v>
      </c>
      <c r="AD2484" s="27" t="s">
        <v>109</v>
      </c>
      <c r="AE2484" s="27" t="s">
        <v>60</v>
      </c>
      <c r="AF2484" s="27">
        <v>0.14099999999999999</v>
      </c>
      <c r="AG2484" s="9" t="s">
        <v>32</v>
      </c>
      <c r="AH2484" s="27" t="s">
        <v>61</v>
      </c>
      <c r="AI2484" s="27" t="s">
        <v>61</v>
      </c>
      <c r="AJ2484" s="27" t="s">
        <v>61</v>
      </c>
      <c r="AK2484" s="27" t="s">
        <v>61</v>
      </c>
      <c r="AL2484" s="27" t="s">
        <v>61</v>
      </c>
      <c r="AM2484" s="11">
        <v>24.2</v>
      </c>
      <c r="AN2484" s="28" t="s">
        <v>61</v>
      </c>
      <c r="AO2484" s="28"/>
      <c r="AP2484" s="29"/>
      <c r="AQ2484" s="30"/>
      <c r="AR2484" s="31"/>
      <c r="AS2484" s="32"/>
      <c r="AT2484" s="33"/>
      <c r="AU2484" s="34"/>
      <c r="AV2484" s="27" t="s">
        <v>62</v>
      </c>
      <c r="AW2484" s="27">
        <v>5625031</v>
      </c>
      <c r="AX2484" s="27" t="s">
        <v>63</v>
      </c>
      <c r="AY2484" s="27"/>
    </row>
    <row r="2485" spans="1:51" ht="24" customHeight="1" x14ac:dyDescent="0.3">
      <c r="A2485" s="22">
        <v>104277</v>
      </c>
      <c r="B2485" s="23" t="str">
        <f>VLOOKUP($A2485,'[1]MAN PROG 2026'!$A$1:$AI$3379,2,FALSE)</f>
        <v>LACCIO EMOSTATICO PNEUMATICO</v>
      </c>
      <c r="C2485" s="23" t="str">
        <f>VLOOKUP($A2485,'[1]MAN PROG 2026'!$A$1:$AI$3379,3,FALSE)</f>
        <v>STRYKER CORP</v>
      </c>
      <c r="D2485" s="23" t="str">
        <f>VLOOKUP($A2485,'[1]MAN PROG 2026'!$A$1:$AI$3379,4,FALSE)</f>
        <v>SMART PUMP DOPPIO CANALE</v>
      </c>
      <c r="E2485" s="23" t="str">
        <f>VLOOKUP($A2485,'[1]MAN PROG 2026'!$A$1:$AI$3379,5,FALSE)</f>
        <v>2126608933</v>
      </c>
      <c r="F2485" s="23" t="str">
        <f>VLOOKUP($A2485,'[1]MAN PROG 2026'!$A$1:$AI$3379,6,FALSE)</f>
        <v>SINGOLA</v>
      </c>
      <c r="G2485" s="23">
        <f>VLOOKUP($A2485,'[1]MAN PROG 2026'!$A$1:$AI$3379,7,FALSE)</f>
        <v>104277</v>
      </c>
      <c r="H2485" s="23">
        <f>VLOOKUP($A2485,'[1]MAN PROG 2026'!$A$1:$AI$3379,8,FALSE)</f>
        <v>0</v>
      </c>
      <c r="I2485" s="23" t="str">
        <f>VLOOKUP($A2485,'[1]MAN PROG 2026'!$A$1:$AI$3379,9,FALSE)</f>
        <v>S.PIETRO</v>
      </c>
      <c r="J2485" s="23" t="str">
        <f>VLOOKUP($A2485,'[1]MAN PROG 2026'!$A$1:$AI$3379,10,FALSE)</f>
        <v>BLOCCO OPERATORIO</v>
      </c>
      <c r="K2485" s="23" t="str">
        <f>VLOOKUP($A2485,'[1]MAN PROG 2026'!$A$1:$AI$3379,11,FALSE)</f>
        <v>BLOCCO OPERATORIO</v>
      </c>
      <c r="L2485" s="24" t="str">
        <f>VLOOKUP($A2485,'[1]MAN PROG 2026'!$A$2:$AI$3379,12,FALSE)</f>
        <v>BLOCCO OPERATORIO MAGAZZINO</v>
      </c>
      <c r="M2485" s="24" t="str">
        <f>VLOOKUP($A2485,'[1]MAN PROG 2026'!$A$2:$AI$3379,13,FALSE)</f>
        <v>SINGOLA</v>
      </c>
      <c r="N2485" s="24" t="str">
        <f>VLOOKUP($A2485,'[1]MAN PROG 2026'!$A$2:$AI$3379,14,FALSE)</f>
        <v>104277</v>
      </c>
      <c r="O2485" s="24">
        <f>VLOOKUP($A2485,'[1]MAN PROG 2026'!$A$2:$AI$3379,15,FALSE)</f>
        <v>0</v>
      </c>
      <c r="P2485" s="25" t="str">
        <f>VLOOKUP($A2485,'[1]MAN PROG 2026'!$A$2:$AI$3379,20,FALSE)</f>
        <v>DA FARE</v>
      </c>
      <c r="Q2485" s="9" t="str">
        <f>RIGHT(A2485,4)</f>
        <v>4277</v>
      </c>
      <c r="R2485" s="26">
        <v>46259</v>
      </c>
      <c r="S2485" s="8" t="s">
        <v>53</v>
      </c>
      <c r="T2485" s="37"/>
      <c r="U2485" s="27" t="s">
        <v>55</v>
      </c>
      <c r="V2485" s="27" t="s">
        <v>56</v>
      </c>
      <c r="W2485" s="27" t="s">
        <v>55</v>
      </c>
      <c r="X2485" s="27" t="s">
        <v>55</v>
      </c>
      <c r="Y2485" s="27" t="s">
        <v>55</v>
      </c>
      <c r="Z2485" s="27" t="s">
        <v>55</v>
      </c>
      <c r="AA2485" s="27" t="s">
        <v>55</v>
      </c>
      <c r="AB2485" s="27" t="s">
        <v>57</v>
      </c>
      <c r="AC2485" s="27" t="s">
        <v>73</v>
      </c>
      <c r="AD2485" s="27" t="s">
        <v>59</v>
      </c>
      <c r="AE2485" s="27" t="s">
        <v>68</v>
      </c>
      <c r="AF2485" s="27" t="s">
        <v>1060</v>
      </c>
      <c r="AG2485" s="9" t="s">
        <v>32</v>
      </c>
      <c r="AH2485" s="27" t="s">
        <v>70</v>
      </c>
      <c r="AI2485" s="27" t="s">
        <v>70</v>
      </c>
      <c r="AJ2485" s="27" t="s">
        <v>61</v>
      </c>
      <c r="AK2485" s="27" t="s">
        <v>70</v>
      </c>
      <c r="AL2485" s="27" t="s">
        <v>70</v>
      </c>
      <c r="AM2485" s="11">
        <v>24.1</v>
      </c>
      <c r="AN2485" s="28">
        <v>1.1000000000000001</v>
      </c>
      <c r="AO2485" s="28"/>
      <c r="AP2485" s="29"/>
      <c r="AQ2485" s="30"/>
      <c r="AR2485" s="31"/>
      <c r="AS2485" s="32"/>
      <c r="AT2485" s="33"/>
      <c r="AU2485" s="34"/>
      <c r="AV2485" s="27" t="s">
        <v>62</v>
      </c>
      <c r="AW2485" s="27">
        <v>5625031</v>
      </c>
      <c r="AX2485" s="27" t="s">
        <v>63</v>
      </c>
      <c r="AY2485" s="27"/>
    </row>
    <row r="2486" spans="1:51" ht="24" customHeight="1" x14ac:dyDescent="0.3">
      <c r="A2486" s="22">
        <v>104278</v>
      </c>
      <c r="B2486" s="23" t="str">
        <f>VLOOKUP($A2486,'[1]MAN PROG 2026'!$A$1:$AI$3379,2,FALSE)</f>
        <v>FOTOTERAPIA A LUCE VISIBILE, LAMPADA PER</v>
      </c>
      <c r="C2486" s="23" t="str">
        <f>VLOOKUP($A2486,'[1]MAN PROG 2026'!$A$1:$AI$3379,3,FALSE)</f>
        <v>PHOTOCURE ASA</v>
      </c>
      <c r="D2486" s="23" t="str">
        <f>VLOOKUP($A2486,'[1]MAN PROG 2026'!$A$1:$AI$3379,4,FALSE)</f>
        <v>AKTILITE CL128</v>
      </c>
      <c r="E2486" s="23" t="str">
        <f>VLOOKUP($A2486,'[1]MAN PROG 2026'!$A$1:$AI$3379,5,FALSE)</f>
        <v>5245</v>
      </c>
      <c r="F2486" s="23" t="str">
        <f>VLOOKUP($A2486,'[1]MAN PROG 2026'!$A$1:$AI$3379,6,FALSE)</f>
        <v>SINGOLA</v>
      </c>
      <c r="G2486" s="23">
        <f>VLOOKUP($A2486,'[1]MAN PROG 2026'!$A$1:$AI$3379,7,FALSE)</f>
        <v>104278</v>
      </c>
      <c r="H2486" s="23">
        <f>VLOOKUP($A2486,'[1]MAN PROG 2026'!$A$1:$AI$3379,8,FALSE)</f>
        <v>0</v>
      </c>
      <c r="I2486" s="23" t="str">
        <f>VLOOKUP($A2486,'[1]MAN PROG 2026'!$A$1:$AI$3379,9,FALSE)</f>
        <v>S.PIETRO</v>
      </c>
      <c r="J2486" s="23" t="str">
        <f>VLOOKUP($A2486,'[1]MAN PROG 2026'!$A$1:$AI$3379,10,FALSE)</f>
        <v>AMB. DERMATOLOGIA</v>
      </c>
      <c r="K2486" s="23" t="str">
        <f>VLOOKUP($A2486,'[1]MAN PROG 2026'!$A$1:$AI$3379,11,FALSE)</f>
        <v>AMB. DERMATOLOGIA</v>
      </c>
      <c r="L2486" s="24" t="str">
        <f>VLOOKUP($A2486,'[1]MAN PROG 2026'!$A$2:$AI$3379,12,FALSE)</f>
        <v>NON TROVATO</v>
      </c>
      <c r="M2486" s="24">
        <f>VLOOKUP($A2486,'[1]MAN PROG 2026'!$A$2:$AI$3379,13,FALSE)</f>
        <v>0</v>
      </c>
      <c r="N2486" s="24">
        <f>VLOOKUP($A2486,'[1]MAN PROG 2026'!$A$2:$AI$3379,14,FALSE)</f>
        <v>0</v>
      </c>
      <c r="O2486" s="24">
        <f>VLOOKUP($A2486,'[1]MAN PROG 2026'!$A$2:$AI$3379,15,FALSE)</f>
        <v>0</v>
      </c>
      <c r="P2486" s="25" t="str">
        <f>VLOOKUP($A2486,'[1]MAN PROG 2026'!$A$2:$AI$3379,20,FALSE)</f>
        <v>DA FARE</v>
      </c>
      <c r="Q2486" s="8"/>
      <c r="R2486" s="26"/>
      <c r="S2486" s="8"/>
      <c r="T2486" s="37"/>
      <c r="U2486" s="27"/>
      <c r="V2486" s="27"/>
      <c r="W2486" s="27"/>
      <c r="X2486" s="27"/>
      <c r="Y2486" s="27"/>
      <c r="Z2486" s="27"/>
      <c r="AA2486" s="27"/>
      <c r="AB2486" s="27"/>
      <c r="AC2486" s="27"/>
      <c r="AD2486" s="27"/>
      <c r="AE2486" s="27"/>
      <c r="AF2486" s="27"/>
      <c r="AG2486" s="9" t="s">
        <v>32</v>
      </c>
      <c r="AH2486" s="27"/>
      <c r="AI2486" s="27"/>
      <c r="AJ2486" s="27"/>
      <c r="AK2486" s="27"/>
      <c r="AL2486" s="27"/>
      <c r="AM2486" s="11"/>
      <c r="AN2486" s="28"/>
      <c r="AO2486" s="28"/>
      <c r="AP2486" s="29"/>
      <c r="AQ2486" s="30"/>
      <c r="AR2486" s="31"/>
      <c r="AS2486" s="32"/>
      <c r="AT2486" s="33"/>
      <c r="AU2486" s="34"/>
      <c r="AV2486" s="27"/>
      <c r="AW2486" s="27"/>
      <c r="AX2486" s="27"/>
      <c r="AY2486" s="27"/>
    </row>
    <row r="2487" spans="1:51" ht="24" customHeight="1" x14ac:dyDescent="0.3">
      <c r="A2487" s="73">
        <v>104279</v>
      </c>
      <c r="B2487" s="23" t="str">
        <f>VLOOKUP($A2487,'[1]MAN PROG 2026'!$A$1:$AI$3379,2,FALSE)</f>
        <v>POMPA A SIRINGA</v>
      </c>
      <c r="C2487" s="23" t="str">
        <f>VLOOKUP($A2487,'[1]MAN PROG 2026'!$A$1:$AI$3379,3,FALSE)</f>
        <v>FRESENIUS VIAL SA</v>
      </c>
      <c r="D2487" s="23" t="str">
        <f>VLOOKUP($A2487,'[1]MAN PROG 2026'!$A$1:$AI$3379,4,FALSE)</f>
        <v>INJECTOMAT AGILIA</v>
      </c>
      <c r="E2487" s="23">
        <f>VLOOKUP($A2487,'[1]MAN PROG 2026'!$A$1:$AI$3379,5,FALSE)</f>
        <v>22206450</v>
      </c>
      <c r="F2487" s="23" t="str">
        <f>VLOOKUP($A2487,'[1]MAN PROG 2026'!$A$1:$AI$3379,6,FALSE)</f>
        <v>SINGOLA</v>
      </c>
      <c r="G2487" s="23">
        <f>VLOOKUP($A2487,'[1]MAN PROG 2026'!$A$1:$AI$3379,7,FALSE)</f>
        <v>104279</v>
      </c>
      <c r="H2487" s="23">
        <f>VLOOKUP($A2487,'[1]MAN PROG 2026'!$A$1:$AI$3379,8,FALSE)</f>
        <v>0</v>
      </c>
      <c r="I2487" s="23" t="str">
        <f>VLOOKUP($A2487,'[1]MAN PROG 2026'!$A$1:$AI$3379,9,FALSE)</f>
        <v>S.PIETRO</v>
      </c>
      <c r="J2487" s="23" t="str">
        <f>VLOOKUP($A2487,'[1]MAN PROG 2026'!$A$1:$AI$3379,10,FALSE)</f>
        <v>RIANIMAZIONE</v>
      </c>
      <c r="K2487" s="23" t="str">
        <f>VLOOKUP($A2487,'[1]MAN PROG 2026'!$A$1:$AI$3379,11,FALSE)</f>
        <v>RIANIMAZIONE</v>
      </c>
      <c r="L2487" s="24" t="str">
        <f>VLOOKUP($A2487,'[1]MAN PROG 2026'!$A$2:$AI$3379,12,FALSE)</f>
        <v>NON TROVATO</v>
      </c>
      <c r="M2487" s="24">
        <f>VLOOKUP($A2487,'[1]MAN PROG 2026'!$A$2:$AI$3379,13,FALSE)</f>
        <v>0</v>
      </c>
      <c r="N2487" s="24">
        <f>VLOOKUP($A2487,'[1]MAN PROG 2026'!$A$2:$AI$3379,14,FALSE)</f>
        <v>0</v>
      </c>
      <c r="O2487" s="24">
        <f>VLOOKUP($A2487,'[1]MAN PROG 2026'!$A$2:$AI$3379,15,FALSE)</f>
        <v>0</v>
      </c>
      <c r="P2487" s="25" t="str">
        <f>VLOOKUP($A2487,'[1]MAN PROG 2026'!$A$2:$AI$3379,20,FALSE)</f>
        <v>DA FARE</v>
      </c>
      <c r="Q2487" s="8"/>
      <c r="R2487" s="26"/>
      <c r="S2487" s="8"/>
      <c r="T2487" s="37"/>
      <c r="U2487" s="27"/>
      <c r="V2487" s="27"/>
      <c r="W2487" s="27"/>
      <c r="X2487" s="27"/>
      <c r="Y2487" s="27"/>
      <c r="Z2487" s="27"/>
      <c r="AA2487" s="27"/>
      <c r="AB2487" s="27"/>
      <c r="AC2487" s="27"/>
      <c r="AD2487" s="27"/>
      <c r="AE2487" s="27"/>
      <c r="AF2487" s="27"/>
      <c r="AG2487" s="9" t="s">
        <v>32</v>
      </c>
      <c r="AH2487" s="27"/>
      <c r="AI2487" s="27"/>
      <c r="AJ2487" s="27"/>
      <c r="AK2487" s="27"/>
      <c r="AL2487" s="27"/>
      <c r="AM2487" s="11"/>
      <c r="AN2487" s="28"/>
      <c r="AO2487" s="28"/>
      <c r="AP2487" s="29"/>
      <c r="AQ2487" s="30"/>
      <c r="AR2487" s="31"/>
      <c r="AS2487" s="32"/>
      <c r="AT2487" s="33"/>
      <c r="AU2487" s="34"/>
      <c r="AV2487" s="27"/>
      <c r="AW2487" s="27"/>
      <c r="AX2487" s="27"/>
      <c r="AY2487" s="27"/>
    </row>
    <row r="2488" spans="1:51" ht="24" customHeight="1" x14ac:dyDescent="0.3">
      <c r="A2488" s="22">
        <v>104280</v>
      </c>
      <c r="B2488" s="23" t="str">
        <f>VLOOKUP($A2488,'[1]MAN PROG 2026'!$A$1:$AI$3379,2,FALSE)</f>
        <v>ANESTESIA, APPARECCHIO PER</v>
      </c>
      <c r="C2488" s="23" t="str">
        <f>VLOOKUP($A2488,'[1]MAN PROG 2026'!$A$1:$AI$3379,3,FALSE)</f>
        <v>DRAEGER MEDICAL AG &amp; CO KG</v>
      </c>
      <c r="D2488" s="23" t="str">
        <f>VLOOKUP($A2488,'[1]MAN PROG 2026'!$A$1:$AI$3379,4,FALSE)</f>
        <v>FABIUS MRI</v>
      </c>
      <c r="E2488" s="23" t="str">
        <f>VLOOKUP($A2488,'[1]MAN PROG 2026'!$A$1:$AI$3379,5,FALSE)</f>
        <v>ASPJ0022</v>
      </c>
      <c r="F2488" s="23" t="str">
        <f>VLOOKUP($A2488,'[1]MAN PROG 2026'!$A$1:$AI$3379,6,FALSE)</f>
        <v>PRINCIPALE</v>
      </c>
      <c r="G2488" s="23">
        <f>VLOOKUP($A2488,'[1]MAN PROG 2026'!$A$1:$AI$3379,7,FALSE)</f>
        <v>104280</v>
      </c>
      <c r="H2488" s="23">
        <f>VLOOKUP($A2488,'[1]MAN PROG 2026'!$A$1:$AI$3379,8,FALSE)</f>
        <v>0</v>
      </c>
      <c r="I2488" s="23" t="str">
        <f>VLOOKUP($A2488,'[1]MAN PROG 2026'!$A$1:$AI$3379,9,FALSE)</f>
        <v>S.PIETRO</v>
      </c>
      <c r="J2488" s="23" t="str">
        <f>VLOOKUP($A2488,'[1]MAN PROG 2026'!$A$1:$AI$3379,10,FALSE)</f>
        <v>RADIOLOGIA</v>
      </c>
      <c r="K2488" s="23" t="str">
        <f>VLOOKUP($A2488,'[1]MAN PROG 2026'!$A$1:$AI$3379,11,FALSE)</f>
        <v>RADIOLOGIA</v>
      </c>
      <c r="L2488" s="24" t="str">
        <f>VLOOKUP($A2488,'[1]MAN PROG 2026'!$A$2:$AI$3379,12,FALSE)</f>
        <v>RADIOLOGIA (PREPARAZIONE RM)</v>
      </c>
      <c r="M2488" s="24" t="str">
        <f>VLOOKUP($A2488,'[1]MAN PROG 2026'!$A$2:$AI$3379,13,FALSE)</f>
        <v>PRINCIPALE</v>
      </c>
      <c r="N2488" s="24">
        <f>VLOOKUP($A2488,'[1]MAN PROG 2026'!$A$2:$AI$3379,14,FALSE)</f>
        <v>104280</v>
      </c>
      <c r="O2488" s="24">
        <f>VLOOKUP($A2488,'[1]MAN PROG 2026'!$A$2:$AI$3379,15,FALSE)</f>
        <v>0</v>
      </c>
      <c r="P2488" s="25" t="str">
        <f>VLOOKUP($A2488,'[1]MAN PROG 2026'!$A$2:$AI$3379,20,FALSE)</f>
        <v>NON PREVISTO</v>
      </c>
      <c r="Q2488" s="8"/>
      <c r="R2488" s="26"/>
      <c r="S2488" s="8"/>
      <c r="T2488" s="37"/>
      <c r="U2488" s="27"/>
      <c r="V2488" s="27"/>
      <c r="W2488" s="27"/>
      <c r="X2488" s="27"/>
      <c r="Y2488" s="27"/>
      <c r="Z2488" s="27"/>
      <c r="AA2488" s="27"/>
      <c r="AB2488" s="27"/>
      <c r="AC2488" s="27"/>
      <c r="AD2488" s="27"/>
      <c r="AE2488" s="27"/>
      <c r="AF2488" s="27"/>
      <c r="AG2488" s="9" t="s">
        <v>32</v>
      </c>
      <c r="AH2488" s="27"/>
      <c r="AI2488" s="27"/>
      <c r="AJ2488" s="27"/>
      <c r="AK2488" s="27"/>
      <c r="AL2488" s="27"/>
      <c r="AM2488" s="11"/>
      <c r="AN2488" s="28"/>
      <c r="AO2488" s="28"/>
      <c r="AP2488" s="29"/>
      <c r="AQ2488" s="30"/>
      <c r="AR2488" s="31"/>
      <c r="AS2488" s="32"/>
      <c r="AT2488" s="33"/>
      <c r="AU2488" s="34"/>
      <c r="AV2488" s="27"/>
      <c r="AW2488" s="27"/>
      <c r="AX2488" s="27"/>
      <c r="AY2488" s="27"/>
    </row>
    <row r="2489" spans="1:51" ht="24" customHeight="1" x14ac:dyDescent="0.3">
      <c r="A2489" s="22">
        <v>104281</v>
      </c>
      <c r="B2489" s="23" t="str">
        <f>VLOOKUP($A2489,'[1]MAN PROG 2026'!$A$1:$AI$3379,2,FALSE)</f>
        <v>MONITOR</v>
      </c>
      <c r="C2489" s="23" t="str">
        <f>VLOOKUP($A2489,'[1]MAN PROG 2026'!$A$1:$AI$3379,3,FALSE)</f>
        <v>MAMMENDORFER INSTITUT FUR PHYSIK UND MEDIZIN GMBH</v>
      </c>
      <c r="D2489" s="23" t="str">
        <f>VLOOKUP($A2489,'[1]MAN PROG 2026'!$A$1:$AI$3379,4,FALSE)</f>
        <v>TESLA M3</v>
      </c>
      <c r="E2489" s="23" t="str">
        <f>VLOOKUP($A2489,'[1]MAN PROG 2026'!$A$1:$AI$3379,5,FALSE)</f>
        <v>TM3M1197</v>
      </c>
      <c r="F2489" s="23" t="str">
        <f>VLOOKUP($A2489,'[1]MAN PROG 2026'!$A$1:$AI$3379,6,FALSE)</f>
        <v>COMPONENTE</v>
      </c>
      <c r="G2489" s="23">
        <f>VLOOKUP($A2489,'[1]MAN PROG 2026'!$A$1:$AI$3379,7,FALSE)</f>
        <v>104280</v>
      </c>
      <c r="H2489" s="23">
        <f>VLOOKUP($A2489,'[1]MAN PROG 2026'!$A$1:$AI$3379,8,FALSE)</f>
        <v>0</v>
      </c>
      <c r="I2489" s="23" t="str">
        <f>VLOOKUP($A2489,'[1]MAN PROG 2026'!$A$1:$AI$3379,9,FALSE)</f>
        <v>S.PIETRO</v>
      </c>
      <c r="J2489" s="23" t="str">
        <f>VLOOKUP($A2489,'[1]MAN PROG 2026'!$A$1:$AI$3379,10,FALSE)</f>
        <v>RADIOLOGIA</v>
      </c>
      <c r="K2489" s="23" t="str">
        <f>VLOOKUP($A2489,'[1]MAN PROG 2026'!$A$1:$AI$3379,11,FALSE)</f>
        <v>RADIOLOGIA</v>
      </c>
      <c r="L2489" s="24" t="str">
        <f>VLOOKUP($A2489,'[1]MAN PROG 2026'!$A$2:$AI$3379,12,FALSE)</f>
        <v>RADIOLOGIA (PREPARAZIONE RM)</v>
      </c>
      <c r="M2489" s="24" t="str">
        <f>VLOOKUP($A2489,'[1]MAN PROG 2026'!$A$2:$AI$3379,13,FALSE)</f>
        <v>COMPONENTE</v>
      </c>
      <c r="N2489" s="24">
        <f>VLOOKUP($A2489,'[1]MAN PROG 2026'!$A$2:$AI$3379,14,FALSE)</f>
        <v>104280</v>
      </c>
      <c r="O2489" s="24">
        <f>VLOOKUP($A2489,'[1]MAN PROG 2026'!$A$2:$AI$3379,15,FALSE)</f>
        <v>0</v>
      </c>
      <c r="P2489" s="25" t="str">
        <f>VLOOKUP($A2489,'[1]MAN PROG 2026'!$A$2:$AI$3379,20,FALSE)</f>
        <v>NON PREVISTO</v>
      </c>
      <c r="Q2489" s="8"/>
      <c r="R2489" s="26"/>
      <c r="S2489" s="8"/>
      <c r="T2489" s="37"/>
      <c r="U2489" s="27"/>
      <c r="V2489" s="27"/>
      <c r="W2489" s="27"/>
      <c r="X2489" s="27"/>
      <c r="Y2489" s="27"/>
      <c r="Z2489" s="27"/>
      <c r="AA2489" s="27"/>
      <c r="AB2489" s="27"/>
      <c r="AC2489" s="27"/>
      <c r="AD2489" s="27"/>
      <c r="AE2489" s="27"/>
      <c r="AF2489" s="27"/>
      <c r="AG2489" s="9" t="s">
        <v>32</v>
      </c>
      <c r="AH2489" s="27"/>
      <c r="AI2489" s="27"/>
      <c r="AJ2489" s="27"/>
      <c r="AK2489" s="27"/>
      <c r="AL2489" s="27"/>
      <c r="AM2489" s="11"/>
      <c r="AN2489" s="28"/>
      <c r="AO2489" s="28"/>
      <c r="AP2489" s="29"/>
      <c r="AQ2489" s="30"/>
      <c r="AR2489" s="31"/>
      <c r="AS2489" s="32"/>
      <c r="AT2489" s="33"/>
      <c r="AU2489" s="34"/>
      <c r="AV2489" s="27"/>
      <c r="AW2489" s="27"/>
      <c r="AX2489" s="27"/>
      <c r="AY2489" s="27"/>
    </row>
    <row r="2490" spans="1:51" ht="24" customHeight="1" x14ac:dyDescent="0.3">
      <c r="A2490" s="22">
        <v>104282</v>
      </c>
      <c r="B2490" s="23" t="str">
        <f>VLOOKUP($A2490,'[1]MAN PROG 2026'!$A$1:$AI$3379,2,FALSE)</f>
        <v>PULSOSSIMETRO</v>
      </c>
      <c r="C2490" s="23" t="str">
        <f>VLOOKUP($A2490,'[1]MAN PROG 2026'!$A$1:$AI$3379,3,FALSE)</f>
        <v>MAMMENDORFER INSTITUT FUR PHYSIK UND MEDIZIN GMBH</v>
      </c>
      <c r="D2490" s="23" t="str">
        <f>VLOOKUP($A2490,'[1]MAN PROG 2026'!$A$1:$AI$3379,4,FALSE)</f>
        <v>TESLA OXYSAT</v>
      </c>
      <c r="E2490" s="23" t="str">
        <f>VLOOKUP($A2490,'[1]MAN PROG 2026'!$A$1:$AI$3379,5,FALSE)</f>
        <v>PO2M14445</v>
      </c>
      <c r="F2490" s="23" t="str">
        <f>VLOOKUP($A2490,'[1]MAN PROG 2026'!$A$1:$AI$3379,6,FALSE)</f>
        <v>COMPONENTE</v>
      </c>
      <c r="G2490" s="23">
        <f>VLOOKUP($A2490,'[1]MAN PROG 2026'!$A$1:$AI$3379,7,FALSE)</f>
        <v>104280</v>
      </c>
      <c r="H2490" s="23">
        <f>VLOOKUP($A2490,'[1]MAN PROG 2026'!$A$1:$AI$3379,8,FALSE)</f>
        <v>0</v>
      </c>
      <c r="I2490" s="23" t="str">
        <f>VLOOKUP($A2490,'[1]MAN PROG 2026'!$A$1:$AI$3379,9,FALSE)</f>
        <v>S.PIETRO</v>
      </c>
      <c r="J2490" s="23" t="str">
        <f>VLOOKUP($A2490,'[1]MAN PROG 2026'!$A$1:$AI$3379,10,FALSE)</f>
        <v>RADIOLOGIA</v>
      </c>
      <c r="K2490" s="23" t="str">
        <f>VLOOKUP($A2490,'[1]MAN PROG 2026'!$A$1:$AI$3379,11,FALSE)</f>
        <v>RADIOLOGIA</v>
      </c>
      <c r="L2490" s="24" t="str">
        <f>VLOOKUP($A2490,'[1]MAN PROG 2026'!$A$2:$AI$3379,12,FALSE)</f>
        <v>RADIOLOGIA (PREPARAZIONE RM)</v>
      </c>
      <c r="M2490" s="24" t="str">
        <f>VLOOKUP($A2490,'[1]MAN PROG 2026'!$A$2:$AI$3379,13,FALSE)</f>
        <v>COMPONENTE</v>
      </c>
      <c r="N2490" s="24">
        <f>VLOOKUP($A2490,'[1]MAN PROG 2026'!$A$2:$AI$3379,14,FALSE)</f>
        <v>104280</v>
      </c>
      <c r="O2490" s="24">
        <f>VLOOKUP($A2490,'[1]MAN PROG 2026'!$A$2:$AI$3379,15,FALSE)</f>
        <v>0</v>
      </c>
      <c r="P2490" s="25" t="str">
        <f>VLOOKUP($A2490,'[1]MAN PROG 2026'!$A$2:$AI$3379,20,FALSE)</f>
        <v>NON PREVISTO</v>
      </c>
      <c r="Q2490" s="8"/>
      <c r="R2490" s="26"/>
      <c r="S2490" s="8"/>
      <c r="T2490" s="37"/>
      <c r="U2490" s="27"/>
      <c r="V2490" s="27"/>
      <c r="W2490" s="27"/>
      <c r="X2490" s="27"/>
      <c r="Y2490" s="27"/>
      <c r="Z2490" s="27"/>
      <c r="AA2490" s="27"/>
      <c r="AB2490" s="27"/>
      <c r="AC2490" s="27"/>
      <c r="AD2490" s="27"/>
      <c r="AE2490" s="27"/>
      <c r="AF2490" s="27"/>
      <c r="AG2490" s="9" t="s">
        <v>32</v>
      </c>
      <c r="AH2490" s="27"/>
      <c r="AI2490" s="27"/>
      <c r="AJ2490" s="27"/>
      <c r="AK2490" s="27"/>
      <c r="AL2490" s="27"/>
      <c r="AM2490" s="11"/>
      <c r="AN2490" s="28"/>
      <c r="AO2490" s="28"/>
      <c r="AP2490" s="29"/>
      <c r="AQ2490" s="30"/>
      <c r="AR2490" s="31"/>
      <c r="AS2490" s="32"/>
      <c r="AT2490" s="33"/>
      <c r="AU2490" s="34"/>
      <c r="AV2490" s="27"/>
      <c r="AW2490" s="27"/>
      <c r="AX2490" s="27"/>
      <c r="AY2490" s="27"/>
    </row>
    <row r="2491" spans="1:51" ht="24" customHeight="1" x14ac:dyDescent="0.3">
      <c r="A2491" s="22">
        <v>104283</v>
      </c>
      <c r="B2491" s="23" t="str">
        <f>VLOOKUP($A2491,'[1]MAN PROG 2026'!$A$1:$AI$3379,2,FALSE)</f>
        <v>SISTEMA WIRELESS</v>
      </c>
      <c r="C2491" s="23" t="str">
        <f>VLOOKUP($A2491,'[1]MAN PROG 2026'!$A$1:$AI$3379,3,FALSE)</f>
        <v>MAMMENDORFER INSTITUT FUR PHYSIK UND MEDIZIN GMBH</v>
      </c>
      <c r="D2491" s="23" t="str">
        <f>VLOOKUP($A2491,'[1]MAN PROG 2026'!$A$1:$AI$3379,4,FALSE)</f>
        <v>5300028 (MODULO W ECG PER TESLA M3)</v>
      </c>
      <c r="E2491" s="23" t="str">
        <f>VLOOKUP($A2491,'[1]MAN PROG 2026'!$A$1:$AI$3379,5,FALSE)</f>
        <v>ECG1979</v>
      </c>
      <c r="F2491" s="23" t="str">
        <f>VLOOKUP($A2491,'[1]MAN PROG 2026'!$A$1:$AI$3379,6,FALSE)</f>
        <v>COMPONENTE</v>
      </c>
      <c r="G2491" s="23">
        <f>VLOOKUP($A2491,'[1]MAN PROG 2026'!$A$1:$AI$3379,7,FALSE)</f>
        <v>104280</v>
      </c>
      <c r="H2491" s="23">
        <f>VLOOKUP($A2491,'[1]MAN PROG 2026'!$A$1:$AI$3379,8,FALSE)</f>
        <v>0</v>
      </c>
      <c r="I2491" s="23" t="str">
        <f>VLOOKUP($A2491,'[1]MAN PROG 2026'!$A$1:$AI$3379,9,FALSE)</f>
        <v>S.PIETRO</v>
      </c>
      <c r="J2491" s="23" t="str">
        <f>VLOOKUP($A2491,'[1]MAN PROG 2026'!$A$1:$AI$3379,10,FALSE)</f>
        <v>RADIOLOGIA</v>
      </c>
      <c r="K2491" s="23" t="str">
        <f>VLOOKUP($A2491,'[1]MAN PROG 2026'!$A$1:$AI$3379,11,FALSE)</f>
        <v>RADIOLOGIA</v>
      </c>
      <c r="L2491" s="24" t="str">
        <f>VLOOKUP($A2491,'[1]MAN PROG 2026'!$A$2:$AI$3379,12,FALSE)</f>
        <v>RADIOLOGIA (PREPARAZIONE RM)</v>
      </c>
      <c r="M2491" s="24" t="str">
        <f>VLOOKUP($A2491,'[1]MAN PROG 2026'!$A$2:$AI$3379,13,FALSE)</f>
        <v>COMPONENTE</v>
      </c>
      <c r="N2491" s="24">
        <f>VLOOKUP($A2491,'[1]MAN PROG 2026'!$A$2:$AI$3379,14,FALSE)</f>
        <v>104280</v>
      </c>
      <c r="O2491" s="24">
        <f>VLOOKUP($A2491,'[1]MAN PROG 2026'!$A$2:$AI$3379,15,FALSE)</f>
        <v>0</v>
      </c>
      <c r="P2491" s="25" t="str">
        <f>VLOOKUP($A2491,'[1]MAN PROG 2026'!$A$2:$AI$3379,20,FALSE)</f>
        <v>NON PREVISTO</v>
      </c>
      <c r="Q2491" s="8"/>
      <c r="R2491" s="26"/>
      <c r="S2491" s="8"/>
      <c r="T2491" s="37"/>
      <c r="U2491" s="27"/>
      <c r="V2491" s="27"/>
      <c r="W2491" s="27"/>
      <c r="X2491" s="27"/>
      <c r="Y2491" s="27"/>
      <c r="Z2491" s="27"/>
      <c r="AA2491" s="27"/>
      <c r="AB2491" s="27"/>
      <c r="AC2491" s="27"/>
      <c r="AD2491" s="27"/>
      <c r="AE2491" s="27"/>
      <c r="AF2491" s="27"/>
      <c r="AG2491" s="9" t="s">
        <v>32</v>
      </c>
      <c r="AH2491" s="27"/>
      <c r="AI2491" s="27"/>
      <c r="AJ2491" s="27"/>
      <c r="AK2491" s="27"/>
      <c r="AL2491" s="27"/>
      <c r="AM2491" s="11"/>
      <c r="AN2491" s="28"/>
      <c r="AO2491" s="28"/>
      <c r="AP2491" s="29"/>
      <c r="AQ2491" s="30"/>
      <c r="AR2491" s="31"/>
      <c r="AS2491" s="32"/>
      <c r="AT2491" s="33"/>
      <c r="AU2491" s="34"/>
      <c r="AV2491" s="27"/>
      <c r="AW2491" s="27"/>
      <c r="AX2491" s="27"/>
      <c r="AY2491" s="27"/>
    </row>
    <row r="2492" spans="1:51" ht="24" customHeight="1" x14ac:dyDescent="0.3">
      <c r="A2492" s="22">
        <v>104284</v>
      </c>
      <c r="B2492" s="23" t="str">
        <f>VLOOKUP($A2492,'[1]MAN PROG 2026'!$A$1:$AI$3379,2,FALSE)</f>
        <v>MONITOR</v>
      </c>
      <c r="C2492" s="23" t="str">
        <f>VLOOKUP($A2492,'[1]MAN PROG 2026'!$A$1:$AI$3379,3,FALSE)</f>
        <v>MAMMENDORFER INSTITUT FUR PHYSIK UND MEDIZIN GMBH</v>
      </c>
      <c r="D2492" s="23" t="str">
        <f>VLOOKUP($A2492,'[1]MAN PROG 2026'!$A$1:$AI$3379,4,FALSE)</f>
        <v>TESLA PLUS</v>
      </c>
      <c r="E2492" s="23" t="str">
        <f>VLOOKUP($A2492,'[1]MAN PROG 2026'!$A$1:$AI$3379,5,FALSE)</f>
        <v>TM3R0750</v>
      </c>
      <c r="F2492" s="23" t="str">
        <f>VLOOKUP($A2492,'[1]MAN PROG 2026'!$A$1:$AI$3379,6,FALSE)</f>
        <v>COMPONENTE</v>
      </c>
      <c r="G2492" s="23">
        <f>VLOOKUP($A2492,'[1]MAN PROG 2026'!$A$1:$AI$3379,7,FALSE)</f>
        <v>104280</v>
      </c>
      <c r="H2492" s="23">
        <f>VLOOKUP($A2492,'[1]MAN PROG 2026'!$A$1:$AI$3379,8,FALSE)</f>
        <v>0</v>
      </c>
      <c r="I2492" s="23" t="str">
        <f>VLOOKUP($A2492,'[1]MAN PROG 2026'!$A$1:$AI$3379,9,FALSE)</f>
        <v>S.PIETRO</v>
      </c>
      <c r="J2492" s="23" t="str">
        <f>VLOOKUP($A2492,'[1]MAN PROG 2026'!$A$1:$AI$3379,10,FALSE)</f>
        <v>RADIOLOGIA</v>
      </c>
      <c r="K2492" s="23" t="str">
        <f>VLOOKUP($A2492,'[1]MAN PROG 2026'!$A$1:$AI$3379,11,FALSE)</f>
        <v>RADIOLOGIA</v>
      </c>
      <c r="L2492" s="24" t="str">
        <f>VLOOKUP($A2492,'[1]MAN PROG 2026'!$A$2:$AI$3379,12,FALSE)</f>
        <v>RADIOLOGIA (PREPARAZIONE RM)</v>
      </c>
      <c r="M2492" s="24" t="str">
        <f>VLOOKUP($A2492,'[1]MAN PROG 2026'!$A$2:$AI$3379,13,FALSE)</f>
        <v>COMPONENTE</v>
      </c>
      <c r="N2492" s="24">
        <f>VLOOKUP($A2492,'[1]MAN PROG 2026'!$A$2:$AI$3379,14,FALSE)</f>
        <v>104280</v>
      </c>
      <c r="O2492" s="24">
        <f>VLOOKUP($A2492,'[1]MAN PROG 2026'!$A$2:$AI$3379,15,FALSE)</f>
        <v>0</v>
      </c>
      <c r="P2492" s="25" t="str">
        <f>VLOOKUP($A2492,'[1]MAN PROG 2026'!$A$2:$AI$3379,20,FALSE)</f>
        <v>NON PREVISTO</v>
      </c>
      <c r="Q2492" s="8"/>
      <c r="R2492" s="26"/>
      <c r="S2492" s="8"/>
      <c r="T2492" s="37"/>
      <c r="U2492" s="27"/>
      <c r="V2492" s="27"/>
      <c r="W2492" s="27"/>
      <c r="X2492" s="27"/>
      <c r="Y2492" s="27"/>
      <c r="Z2492" s="27"/>
      <c r="AA2492" s="27"/>
      <c r="AB2492" s="27"/>
      <c r="AC2492" s="27"/>
      <c r="AD2492" s="27"/>
      <c r="AE2492" s="27"/>
      <c r="AF2492" s="27"/>
      <c r="AG2492" s="9" t="s">
        <v>32</v>
      </c>
      <c r="AH2492" s="27"/>
      <c r="AI2492" s="27"/>
      <c r="AJ2492" s="27"/>
      <c r="AK2492" s="27"/>
      <c r="AL2492" s="27"/>
      <c r="AM2492" s="11"/>
      <c r="AN2492" s="28"/>
      <c r="AO2492" s="28"/>
      <c r="AP2492" s="29"/>
      <c r="AQ2492" s="30"/>
      <c r="AR2492" s="31"/>
      <c r="AS2492" s="32"/>
      <c r="AT2492" s="33"/>
      <c r="AU2492" s="34"/>
      <c r="AV2492" s="27"/>
      <c r="AW2492" s="27"/>
      <c r="AX2492" s="27"/>
      <c r="AY2492" s="27"/>
    </row>
    <row r="2493" spans="1:51" ht="24" customHeight="1" x14ac:dyDescent="0.3">
      <c r="A2493" s="22">
        <v>104285</v>
      </c>
      <c r="B2493" s="23" t="str">
        <f>VLOOKUP($A2493,'[1]MAN PROG 2026'!$A$1:$AI$3379,2,FALSE)</f>
        <v>EMOGLOBINOMETRO</v>
      </c>
      <c r="C2493" s="23" t="str">
        <f>VLOOKUP($A2493,'[1]MAN PROG 2026'!$A$1:$AI$3379,3,FALSE)</f>
        <v>HEMOCUE AB</v>
      </c>
      <c r="D2493" s="23" t="str">
        <f>VLOOKUP($A2493,'[1]MAN PROG 2026'!$A$1:$AI$3379,4,FALSE)</f>
        <v>HB 201 +</v>
      </c>
      <c r="E2493" s="23" t="str">
        <f>VLOOKUP($A2493,'[1]MAN PROG 2026'!$A$1:$AI$3379,5,FALSE)</f>
        <v>1949014297</v>
      </c>
      <c r="F2493" s="23" t="str">
        <f>VLOOKUP($A2493,'[1]MAN PROG 2026'!$A$1:$AI$3379,6,FALSE)</f>
        <v>SINGOLA</v>
      </c>
      <c r="G2493" s="23">
        <f>VLOOKUP($A2493,'[1]MAN PROG 2026'!$A$1:$AI$3379,7,FALSE)</f>
        <v>104285</v>
      </c>
      <c r="H2493" s="23">
        <f>VLOOKUP($A2493,'[1]MAN PROG 2026'!$A$1:$AI$3379,8,FALSE)</f>
        <v>0</v>
      </c>
      <c r="I2493" s="23" t="str">
        <f>VLOOKUP($A2493,'[1]MAN PROG 2026'!$A$1:$AI$3379,9,FALSE)</f>
        <v>S.PIETRO</v>
      </c>
      <c r="J2493" s="23" t="str">
        <f>VLOOKUP($A2493,'[1]MAN PROG 2026'!$A$1:$AI$3379,10,FALSE)</f>
        <v>S. GIOVANNI DI DIO (MED. DONNE)</v>
      </c>
      <c r="K2493" s="23" t="str">
        <f>VLOOKUP($A2493,'[1]MAN PROG 2026'!$A$1:$AI$3379,11,FALSE)</f>
        <v>UTIN</v>
      </c>
      <c r="L2493" s="24" t="str">
        <f>VLOOKUP($A2493,'[1]MAN PROG 2026'!$A$2:$AI$3379,12,FALSE)</f>
        <v>UTIN</v>
      </c>
      <c r="M2493" s="24" t="str">
        <f>VLOOKUP($A2493,'[1]MAN PROG 2026'!$A$2:$AI$3379,13,FALSE)</f>
        <v>SINGOLA</v>
      </c>
      <c r="N2493" s="24">
        <f>VLOOKUP($A2493,'[1]MAN PROG 2026'!$A$2:$AI$3379,14,FALSE)</f>
        <v>104285</v>
      </c>
      <c r="O2493" s="24">
        <f>VLOOKUP($A2493,'[1]MAN PROG 2026'!$A$2:$AI$3379,15,FALSE)</f>
        <v>0</v>
      </c>
      <c r="P2493" s="25" t="str">
        <f>VLOOKUP($A2493,'[1]MAN PROG 2026'!$A$2:$AI$3379,20,FALSE)</f>
        <v>DA FARE</v>
      </c>
      <c r="Q2493" s="9">
        <v>4285</v>
      </c>
      <c r="R2493" s="26">
        <v>46140</v>
      </c>
      <c r="S2493" s="8" t="s">
        <v>53</v>
      </c>
      <c r="T2493" s="37"/>
      <c r="U2493" s="27" t="s">
        <v>55</v>
      </c>
      <c r="V2493" s="27" t="s">
        <v>56</v>
      </c>
      <c r="W2493" s="27" t="s">
        <v>55</v>
      </c>
      <c r="X2493" s="27" t="s">
        <v>55</v>
      </c>
      <c r="Y2493" s="27" t="s">
        <v>55</v>
      </c>
      <c r="Z2493" s="27" t="s">
        <v>55</v>
      </c>
      <c r="AA2493" s="27" t="s">
        <v>55</v>
      </c>
      <c r="AB2493" s="27" t="s">
        <v>66</v>
      </c>
      <c r="AC2493" s="27" t="s">
        <v>61</v>
      </c>
      <c r="AD2493" s="27" t="s">
        <v>196</v>
      </c>
      <c r="AE2493" s="27" t="s">
        <v>68</v>
      </c>
      <c r="AF2493" s="27" t="s">
        <v>61</v>
      </c>
      <c r="AG2493" s="9" t="s">
        <v>32</v>
      </c>
      <c r="AH2493" s="27" t="s">
        <v>61</v>
      </c>
      <c r="AI2493" s="27" t="s">
        <v>61</v>
      </c>
      <c r="AJ2493" s="27" t="s">
        <v>61</v>
      </c>
      <c r="AK2493" s="27" t="s">
        <v>61</v>
      </c>
      <c r="AL2493" s="27" t="s">
        <v>61</v>
      </c>
      <c r="AM2493" s="11">
        <v>2.1</v>
      </c>
      <c r="AN2493" s="28"/>
      <c r="AO2493" s="28"/>
      <c r="AP2493" s="29"/>
      <c r="AQ2493" s="30"/>
      <c r="AR2493" s="31"/>
      <c r="AS2493" s="32"/>
      <c r="AT2493" s="33"/>
      <c r="AU2493" s="34"/>
      <c r="AV2493" s="27" t="s">
        <v>62</v>
      </c>
      <c r="AW2493" s="27">
        <v>5625031</v>
      </c>
      <c r="AX2493" s="27" t="s">
        <v>63</v>
      </c>
      <c r="AY2493" s="27"/>
    </row>
    <row r="2494" spans="1:51" ht="24" customHeight="1" x14ac:dyDescent="0.3">
      <c r="A2494" s="22">
        <v>104286</v>
      </c>
      <c r="B2494" s="23" t="str">
        <f>VLOOKUP($A2494,'[1]MAN PROG 2026'!$A$1:$AI$3379,2,FALSE)</f>
        <v>RIPRODUTTORE VIDEO O DIGITALE DI BIOIMMAGINI</v>
      </c>
      <c r="C2494" s="23" t="str">
        <f>VLOOKUP($A2494,'[1]MAN PROG 2026'!$A$1:$AI$3379,3,FALSE)</f>
        <v>SONY CORP</v>
      </c>
      <c r="D2494" s="23" t="str">
        <f>VLOOKUP($A2494,'[1]MAN PROG 2026'!$A$1:$AI$3379,4,FALSE)</f>
        <v>UP X 898 MD</v>
      </c>
      <c r="E2494" s="23" t="str">
        <f>VLOOKUP($A2494,'[1]MAN PROG 2026'!$A$1:$AI$3379,5,FALSE)</f>
        <v>7148451-G</v>
      </c>
      <c r="F2494" s="23" t="str">
        <f>VLOOKUP($A2494,'[1]MAN PROG 2026'!$A$1:$AI$3379,6,FALSE)</f>
        <v>COMPONENTE</v>
      </c>
      <c r="G2494" s="23">
        <f>VLOOKUP($A2494,'[1]MAN PROG 2026'!$A$1:$AI$3379,7,FALSE)</f>
        <v>104172</v>
      </c>
      <c r="H2494" s="23" t="str">
        <f>VLOOKUP($A2494,'[1]MAN PROG 2026'!$A$1:$AI$3379,8,FALSE)</f>
        <v>LY(104172)</v>
      </c>
      <c r="I2494" s="23" t="str">
        <f>VLOOKUP($A2494,'[1]MAN PROG 2026'!$A$1:$AI$3379,9,FALSE)</f>
        <v>S.PIETRO</v>
      </c>
      <c r="J2494" s="23" t="str">
        <f>VLOOKUP($A2494,'[1]MAN PROG 2026'!$A$1:$AI$3379,10,FALSE)</f>
        <v>PRONTO SOCCORSO</v>
      </c>
      <c r="K2494" s="23" t="str">
        <f>VLOOKUP($A2494,'[1]MAN PROG 2026'!$A$1:$AI$3379,11,FALSE)</f>
        <v>PRONTO SOCCORSO</v>
      </c>
      <c r="L2494" s="24" t="str">
        <f>VLOOKUP($A2494,'[1]MAN PROG 2026'!$A$2:$AI$3379,12,FALSE)</f>
        <v>PRONTO SOCCORSO</v>
      </c>
      <c r="M2494" s="24" t="str">
        <f>VLOOKUP($A2494,'[1]MAN PROG 2026'!$A$2:$AI$3379,13,FALSE)</f>
        <v>COMPONENTE</v>
      </c>
      <c r="N2494" s="24" t="str">
        <f>VLOOKUP($A2494,'[1]MAN PROG 2026'!$A$2:$AI$3379,14,FALSE)</f>
        <v>104272</v>
      </c>
      <c r="O2494" s="24" t="str">
        <f>VLOOKUP($A2494,'[1]MAN PROG 2026'!$A$2:$AI$3379,15,FALSE)</f>
        <v>ECO12 (104272)</v>
      </c>
      <c r="P2494" s="25" t="str">
        <f>VLOOKUP($A2494,'[1]MAN PROG 2026'!$A$2:$AI$3379,20,FALSE)</f>
        <v>DA FARE</v>
      </c>
      <c r="Q2494" s="8" t="s">
        <v>1061</v>
      </c>
      <c r="R2494" s="26">
        <v>46262</v>
      </c>
      <c r="S2494" s="8" t="s">
        <v>53</v>
      </c>
      <c r="T2494" s="37"/>
      <c r="U2494" s="27" t="s">
        <v>55</v>
      </c>
      <c r="V2494" s="27" t="s">
        <v>56</v>
      </c>
      <c r="W2494" s="27" t="s">
        <v>55</v>
      </c>
      <c r="X2494" s="27" t="s">
        <v>55</v>
      </c>
      <c r="Y2494" s="27" t="s">
        <v>55</v>
      </c>
      <c r="Z2494" s="27" t="s">
        <v>55</v>
      </c>
      <c r="AA2494" s="27" t="s">
        <v>55</v>
      </c>
      <c r="AB2494" s="27" t="s">
        <v>57</v>
      </c>
      <c r="AC2494" s="27" t="s">
        <v>61</v>
      </c>
      <c r="AD2494" s="27" t="s">
        <v>93</v>
      </c>
      <c r="AE2494" s="27" t="s">
        <v>68</v>
      </c>
      <c r="AF2494" s="27" t="s">
        <v>1062</v>
      </c>
      <c r="AG2494" s="9" t="s">
        <v>32</v>
      </c>
      <c r="AH2494" s="27" t="s">
        <v>70</v>
      </c>
      <c r="AI2494" s="27" t="s">
        <v>70</v>
      </c>
      <c r="AJ2494" s="27" t="s">
        <v>70</v>
      </c>
      <c r="AK2494" s="27" t="s">
        <v>61</v>
      </c>
      <c r="AL2494" s="27" t="s">
        <v>61</v>
      </c>
      <c r="AM2494" s="11">
        <v>55.4</v>
      </c>
      <c r="AN2494" s="28" t="s">
        <v>61</v>
      </c>
      <c r="AO2494" s="28"/>
      <c r="AP2494" s="29"/>
      <c r="AQ2494" s="30"/>
      <c r="AR2494" s="31"/>
      <c r="AS2494" s="32"/>
      <c r="AT2494" s="33"/>
      <c r="AU2494" s="34"/>
      <c r="AV2494" s="27" t="s">
        <v>62</v>
      </c>
      <c r="AW2494" s="27">
        <v>5625031</v>
      </c>
      <c r="AX2494" s="27" t="s">
        <v>63</v>
      </c>
      <c r="AY2494" s="27"/>
    </row>
    <row r="2495" spans="1:51" ht="24" customHeight="1" x14ac:dyDescent="0.3">
      <c r="A2495" s="22">
        <v>104287</v>
      </c>
      <c r="B2495" s="23" t="str">
        <f>VLOOKUP($A2495,'[1]MAN PROG 2026'!$A$1:$AI$3379,2,FALSE)</f>
        <v>ELETTROBISTURI</v>
      </c>
      <c r="C2495" s="23" t="str">
        <f>VLOOKUP($A2495,'[1]MAN PROG 2026'!$A$1:$AI$3379,3,FALSE)</f>
        <v>OLYMPUS OPTICAL CO LTD</v>
      </c>
      <c r="D2495" s="23" t="str">
        <f>VLOOKUP($A2495,'[1]MAN PROG 2026'!$A$1:$AI$3379,4,FALSE)</f>
        <v>ESG 410</v>
      </c>
      <c r="E2495" s="23" t="str">
        <f>VLOOKUP($A2495,'[1]MAN PROG 2026'!$A$1:$AI$3379,5,FALSE)</f>
        <v>100559</v>
      </c>
      <c r="F2495" s="23" t="str">
        <f>VLOOKUP($A2495,'[1]MAN PROG 2026'!$A$1:$AI$3379,6,FALSE)</f>
        <v>SINGOLA</v>
      </c>
      <c r="G2495" s="23">
        <f>VLOOKUP($A2495,'[1]MAN PROG 2026'!$A$1:$AI$3379,7,FALSE)</f>
        <v>104287</v>
      </c>
      <c r="H2495" s="23">
        <f>VLOOKUP($A2495,'[1]MAN PROG 2026'!$A$1:$AI$3379,8,FALSE)</f>
        <v>0</v>
      </c>
      <c r="I2495" s="23" t="str">
        <f>VLOOKUP($A2495,'[1]MAN PROG 2026'!$A$1:$AI$3379,9,FALSE)</f>
        <v>S.PIETRO</v>
      </c>
      <c r="J2495" s="23" t="str">
        <f>VLOOKUP($A2495,'[1]MAN PROG 2026'!$A$1:$AI$3379,10,FALSE)</f>
        <v>BLOCCO OPERATORIO</v>
      </c>
      <c r="K2495" s="23" t="str">
        <f>VLOOKUP($A2495,'[1]MAN PROG 2026'!$A$1:$AI$3379,11,FALSE)</f>
        <v>BLOCCO OPERATORIO</v>
      </c>
      <c r="L2495" s="24" t="str">
        <f>VLOOKUP($A2495,'[1]MAN PROG 2026'!$A$2:$AI$3379,12,FALSE)</f>
        <v>BLOCCO OPERATORIO SALA 1</v>
      </c>
      <c r="M2495" s="24" t="str">
        <f>VLOOKUP($A2495,'[1]MAN PROG 2026'!$A$2:$AI$3379,13,FALSE)</f>
        <v>SINGOLA</v>
      </c>
      <c r="N2495" s="24" t="str">
        <f>VLOOKUP($A2495,'[1]MAN PROG 2026'!$A$2:$AI$3379,14,FALSE)</f>
        <v>104287</v>
      </c>
      <c r="O2495" s="24">
        <f>VLOOKUP($A2495,'[1]MAN PROG 2026'!$A$2:$AI$3379,15,FALSE)</f>
        <v>0</v>
      </c>
      <c r="P2495" s="25" t="str">
        <f>VLOOKUP($A2495,'[1]MAN PROG 2026'!$A$2:$AI$3379,20,FALSE)</f>
        <v>DA FARE</v>
      </c>
      <c r="Q2495" s="9" t="str">
        <f>RIGHT(A2495,4)</f>
        <v>4287</v>
      </c>
      <c r="R2495" s="26">
        <v>46260</v>
      </c>
      <c r="S2495" s="8" t="s">
        <v>53</v>
      </c>
      <c r="T2495" s="37"/>
      <c r="U2495" s="27" t="s">
        <v>55</v>
      </c>
      <c r="V2495" s="27" t="s">
        <v>56</v>
      </c>
      <c r="W2495" s="27" t="s">
        <v>55</v>
      </c>
      <c r="X2495" s="27" t="s">
        <v>55</v>
      </c>
      <c r="Y2495" s="27" t="s">
        <v>55</v>
      </c>
      <c r="Z2495" s="27" t="s">
        <v>55</v>
      </c>
      <c r="AA2495" s="27" t="s">
        <v>55</v>
      </c>
      <c r="AB2495" s="27" t="s">
        <v>57</v>
      </c>
      <c r="AC2495" s="27" t="s">
        <v>67</v>
      </c>
      <c r="AD2495" s="27" t="s">
        <v>59</v>
      </c>
      <c r="AE2495" s="27" t="s">
        <v>68</v>
      </c>
      <c r="AF2495" s="27" t="s">
        <v>1063</v>
      </c>
      <c r="AG2495" s="9" t="s">
        <v>32</v>
      </c>
      <c r="AH2495" s="27" t="s">
        <v>70</v>
      </c>
      <c r="AI2495" s="27" t="s">
        <v>70</v>
      </c>
      <c r="AJ2495" s="27" t="s">
        <v>61</v>
      </c>
      <c r="AK2495" s="27" t="s">
        <v>70</v>
      </c>
      <c r="AL2495" s="27" t="s">
        <v>70</v>
      </c>
      <c r="AM2495" s="11">
        <v>61.8</v>
      </c>
      <c r="AN2495" s="28">
        <v>13.8</v>
      </c>
      <c r="AO2495" s="28" t="s">
        <v>85</v>
      </c>
      <c r="AP2495" s="29"/>
      <c r="AQ2495" s="30"/>
      <c r="AR2495" s="31"/>
      <c r="AS2495" s="32"/>
      <c r="AT2495" s="33"/>
      <c r="AU2495" s="34"/>
      <c r="AV2495" s="27" t="s">
        <v>62</v>
      </c>
      <c r="AW2495" s="27">
        <v>5625031</v>
      </c>
      <c r="AX2495" s="27" t="s">
        <v>63</v>
      </c>
      <c r="AY2495" s="27"/>
    </row>
    <row r="2496" spans="1:51" ht="24" customHeight="1" x14ac:dyDescent="0.3">
      <c r="A2496" s="22">
        <v>104291</v>
      </c>
      <c r="B2496" s="23" t="str">
        <f>VLOOKUP($A2496,'[1]MAN PROG 2026'!$A$1:$AI$3379,2,FALSE)</f>
        <v>MONITOR</v>
      </c>
      <c r="C2496" s="23" t="str">
        <f>VLOOKUP($A2496,'[1]MAN PROG 2026'!$A$1:$AI$3379,3,FALSE)</f>
        <v>EDAN INSTRUMENTS INC</v>
      </c>
      <c r="D2496" s="23" t="str">
        <f>VLOOKUP($A2496,'[1]MAN PROG 2026'!$A$1:$AI$3379,4,FALSE)</f>
        <v>IM 80</v>
      </c>
      <c r="E2496" s="23" t="str">
        <f>VLOOKUP($A2496,'[1]MAN PROG 2026'!$A$1:$AI$3379,5,FALSE)</f>
        <v>360068-M20B10890002</v>
      </c>
      <c r="F2496" s="23" t="str">
        <f>VLOOKUP($A2496,'[1]MAN PROG 2026'!$A$1:$AI$3379,6,FALSE)</f>
        <v>COMPONENTE</v>
      </c>
      <c r="G2496" s="23">
        <f>VLOOKUP($A2496,'[1]MAN PROG 2026'!$A$1:$AI$3379,7,FALSE)</f>
        <v>104619</v>
      </c>
      <c r="H2496" s="23">
        <f>VLOOKUP($A2496,'[1]MAN PROG 2026'!$A$1:$AI$3379,8,FALSE)</f>
        <v>0</v>
      </c>
      <c r="I2496" s="23" t="str">
        <f>VLOOKUP($A2496,'[1]MAN PROG 2026'!$A$1:$AI$3379,9,FALSE)</f>
        <v>S.PIETRO</v>
      </c>
      <c r="J2496" s="23" t="str">
        <f>VLOOKUP($A2496,'[1]MAN PROG 2026'!$A$1:$AI$3379,10,FALSE)</f>
        <v>UTIC</v>
      </c>
      <c r="K2496" s="23" t="str">
        <f>VLOOKUP($A2496,'[1]MAN PROG 2026'!$A$1:$AI$3379,11,FALSE)</f>
        <v>UTIC</v>
      </c>
      <c r="L2496" s="24" t="str">
        <f>VLOOKUP($A2496,'[1]MAN PROG 2026'!$A$2:$AI$3379,12,FALSE)</f>
        <v>UTIC</v>
      </c>
      <c r="M2496" s="24" t="str">
        <f>VLOOKUP($A2496,'[1]MAN PROG 2026'!$A$2:$AI$3379,13,FALSE)</f>
        <v>COMPONENTE</v>
      </c>
      <c r="N2496" s="24" t="str">
        <f>VLOOKUP($A2496,'[1]MAN PROG 2026'!$A$2:$AI$3379,14,FALSE)</f>
        <v>104619</v>
      </c>
      <c r="O2496" s="24">
        <f>VLOOKUP($A2496,'[1]MAN PROG 2026'!$A$2:$AI$3379,15,FALSE)</f>
        <v>0</v>
      </c>
      <c r="P2496" s="25" t="str">
        <f>VLOOKUP($A2496,'[1]MAN PROG 2026'!$A$2:$AI$3379,20,FALSE)</f>
        <v>DA FARE</v>
      </c>
      <c r="Q2496" s="9" t="str">
        <f t="shared" ref="Q2496:Q2505" si="87">RIGHT(A2496,4)</f>
        <v>4291</v>
      </c>
      <c r="R2496" s="26">
        <v>46233</v>
      </c>
      <c r="S2496" s="8" t="s">
        <v>53</v>
      </c>
      <c r="T2496" s="37"/>
      <c r="U2496" s="27" t="s">
        <v>55</v>
      </c>
      <c r="V2496" s="27" t="s">
        <v>56</v>
      </c>
      <c r="W2496" s="27" t="s">
        <v>55</v>
      </c>
      <c r="X2496" s="27" t="s">
        <v>55</v>
      </c>
      <c r="Y2496" s="27" t="s">
        <v>55</v>
      </c>
      <c r="Z2496" s="27" t="s">
        <v>55</v>
      </c>
      <c r="AA2496" s="27" t="s">
        <v>55</v>
      </c>
      <c r="AB2496" s="27" t="s">
        <v>57</v>
      </c>
      <c r="AC2496" s="27" t="s">
        <v>67</v>
      </c>
      <c r="AD2496" s="27" t="s">
        <v>184</v>
      </c>
      <c r="AE2496" s="27" t="s">
        <v>68</v>
      </c>
      <c r="AF2496" s="27"/>
      <c r="AG2496" s="9" t="s">
        <v>32</v>
      </c>
      <c r="AH2496" s="27" t="s">
        <v>70</v>
      </c>
      <c r="AI2496" s="27" t="s">
        <v>70</v>
      </c>
      <c r="AJ2496" s="27" t="s">
        <v>61</v>
      </c>
      <c r="AK2496" s="27" t="s">
        <v>70</v>
      </c>
      <c r="AL2496" s="27" t="s">
        <v>70</v>
      </c>
      <c r="AM2496" s="11">
        <v>49.9</v>
      </c>
      <c r="AN2496" s="28">
        <v>16.7</v>
      </c>
      <c r="AO2496" s="28" t="s">
        <v>71</v>
      </c>
      <c r="AP2496" s="29">
        <v>7.7</v>
      </c>
      <c r="AQ2496" s="30" t="s">
        <v>80</v>
      </c>
      <c r="AR2496" s="31"/>
      <c r="AS2496" s="32"/>
      <c r="AT2496" s="33"/>
      <c r="AU2496" s="34"/>
      <c r="AV2496" s="27" t="s">
        <v>62</v>
      </c>
      <c r="AW2496" s="27">
        <v>5625031</v>
      </c>
      <c r="AX2496" s="27" t="s">
        <v>63</v>
      </c>
      <c r="AY2496" s="27"/>
    </row>
    <row r="2497" spans="1:51" ht="24" customHeight="1" x14ac:dyDescent="0.3">
      <c r="A2497" s="22">
        <v>104292</v>
      </c>
      <c r="B2497" s="23" t="str">
        <f>VLOOKUP($A2497,'[1]MAN PROG 2026'!$A$1:$AI$3379,2,FALSE)</f>
        <v>MONITOR</v>
      </c>
      <c r="C2497" s="23" t="str">
        <f>VLOOKUP($A2497,'[1]MAN PROG 2026'!$A$1:$AI$3379,3,FALSE)</f>
        <v>EDAN INSTRUMENTS INC</v>
      </c>
      <c r="D2497" s="23" t="str">
        <f>VLOOKUP($A2497,'[1]MAN PROG 2026'!$A$1:$AI$3379,4,FALSE)</f>
        <v>IM 80</v>
      </c>
      <c r="E2497" s="23" t="str">
        <f>VLOOKUP($A2497,'[1]MAN PROG 2026'!$A$1:$AI$3379,5,FALSE)</f>
        <v>360068-M20B10890005</v>
      </c>
      <c r="F2497" s="23" t="str">
        <f>VLOOKUP($A2497,'[1]MAN PROG 2026'!$A$1:$AI$3379,6,FALSE)</f>
        <v>COMPONENTE</v>
      </c>
      <c r="G2497" s="23">
        <f>VLOOKUP($A2497,'[1]MAN PROG 2026'!$A$1:$AI$3379,7,FALSE)</f>
        <v>104619</v>
      </c>
      <c r="H2497" s="23">
        <f>VLOOKUP($A2497,'[1]MAN PROG 2026'!$A$1:$AI$3379,8,FALSE)</f>
        <v>0</v>
      </c>
      <c r="I2497" s="23" t="str">
        <f>VLOOKUP($A2497,'[1]MAN PROG 2026'!$A$1:$AI$3379,9,FALSE)</f>
        <v>S.PIETRO</v>
      </c>
      <c r="J2497" s="23" t="str">
        <f>VLOOKUP($A2497,'[1]MAN PROG 2026'!$A$1:$AI$3379,10,FALSE)</f>
        <v>UTIC</v>
      </c>
      <c r="K2497" s="23" t="str">
        <f>VLOOKUP($A2497,'[1]MAN PROG 2026'!$A$1:$AI$3379,11,FALSE)</f>
        <v>UTIC</v>
      </c>
      <c r="L2497" s="24" t="str">
        <f>VLOOKUP($A2497,'[1]MAN PROG 2026'!$A$2:$AI$3379,12,FALSE)</f>
        <v>UTIC</v>
      </c>
      <c r="M2497" s="24" t="str">
        <f>VLOOKUP($A2497,'[1]MAN PROG 2026'!$A$2:$AI$3379,13,FALSE)</f>
        <v>COMPONENTE</v>
      </c>
      <c r="N2497" s="24" t="str">
        <f>VLOOKUP($A2497,'[1]MAN PROG 2026'!$A$2:$AI$3379,14,FALSE)</f>
        <v>104619</v>
      </c>
      <c r="O2497" s="24">
        <f>VLOOKUP($A2497,'[1]MAN PROG 2026'!$A$2:$AI$3379,15,FALSE)</f>
        <v>0</v>
      </c>
      <c r="P2497" s="25" t="str">
        <f>VLOOKUP($A2497,'[1]MAN PROG 2026'!$A$2:$AI$3379,20,FALSE)</f>
        <v>DA FARE</v>
      </c>
      <c r="Q2497" s="9" t="str">
        <f t="shared" si="87"/>
        <v>4292</v>
      </c>
      <c r="R2497" s="26">
        <v>46233</v>
      </c>
      <c r="S2497" s="8" t="s">
        <v>53</v>
      </c>
      <c r="T2497" s="37"/>
      <c r="U2497" s="27" t="s">
        <v>55</v>
      </c>
      <c r="V2497" s="27" t="s">
        <v>56</v>
      </c>
      <c r="W2497" s="27" t="s">
        <v>55</v>
      </c>
      <c r="X2497" s="27" t="s">
        <v>55</v>
      </c>
      <c r="Y2497" s="27" t="s">
        <v>55</v>
      </c>
      <c r="Z2497" s="27" t="s">
        <v>55</v>
      </c>
      <c r="AA2497" s="27" t="s">
        <v>55</v>
      </c>
      <c r="AB2497" s="27" t="s">
        <v>57</v>
      </c>
      <c r="AC2497" s="27" t="s">
        <v>67</v>
      </c>
      <c r="AD2497" s="27" t="s">
        <v>184</v>
      </c>
      <c r="AE2497" s="27" t="s">
        <v>68</v>
      </c>
      <c r="AF2497" s="27"/>
      <c r="AG2497" s="9" t="s">
        <v>32</v>
      </c>
      <c r="AH2497" s="27" t="s">
        <v>70</v>
      </c>
      <c r="AI2497" s="27" t="s">
        <v>70</v>
      </c>
      <c r="AJ2497" s="27" t="s">
        <v>61</v>
      </c>
      <c r="AK2497" s="27" t="s">
        <v>70</v>
      </c>
      <c r="AL2497" s="27" t="s">
        <v>70</v>
      </c>
      <c r="AM2497" s="11">
        <v>44.4</v>
      </c>
      <c r="AN2497" s="28">
        <v>17.399999999999999</v>
      </c>
      <c r="AO2497" s="28" t="s">
        <v>71</v>
      </c>
      <c r="AP2497" s="29">
        <v>7.9</v>
      </c>
      <c r="AQ2497" s="30" t="s">
        <v>80</v>
      </c>
      <c r="AR2497" s="31"/>
      <c r="AS2497" s="32"/>
      <c r="AT2497" s="33"/>
      <c r="AU2497" s="34"/>
      <c r="AV2497" s="27" t="s">
        <v>62</v>
      </c>
      <c r="AW2497" s="27">
        <v>5625031</v>
      </c>
      <c r="AX2497" s="27" t="s">
        <v>63</v>
      </c>
      <c r="AY2497" s="27"/>
    </row>
    <row r="2498" spans="1:51" ht="24" customHeight="1" x14ac:dyDescent="0.3">
      <c r="A2498" s="22">
        <v>104293</v>
      </c>
      <c r="B2498" s="23" t="str">
        <f>VLOOKUP($A2498,'[1]MAN PROG 2026'!$A$1:$AI$3379,2,FALSE)</f>
        <v>MONITOR</v>
      </c>
      <c r="C2498" s="23" t="str">
        <f>VLOOKUP($A2498,'[1]MAN PROG 2026'!$A$1:$AI$3379,3,FALSE)</f>
        <v>EDAN INSTRUMENTS INC</v>
      </c>
      <c r="D2498" s="23" t="str">
        <f>VLOOKUP($A2498,'[1]MAN PROG 2026'!$A$1:$AI$3379,4,FALSE)</f>
        <v>IM 80</v>
      </c>
      <c r="E2498" s="23" t="str">
        <f>VLOOKUP($A2498,'[1]MAN PROG 2026'!$A$1:$AI$3379,5,FALSE)</f>
        <v>360068-M20B10890008</v>
      </c>
      <c r="F2498" s="23" t="str">
        <f>VLOOKUP($A2498,'[1]MAN PROG 2026'!$A$1:$AI$3379,6,FALSE)</f>
        <v>COMPONENTE</v>
      </c>
      <c r="G2498" s="23">
        <f>VLOOKUP($A2498,'[1]MAN PROG 2026'!$A$1:$AI$3379,7,FALSE)</f>
        <v>104619</v>
      </c>
      <c r="H2498" s="23">
        <f>VLOOKUP($A2498,'[1]MAN PROG 2026'!$A$1:$AI$3379,8,FALSE)</f>
        <v>0</v>
      </c>
      <c r="I2498" s="23" t="str">
        <f>VLOOKUP($A2498,'[1]MAN PROG 2026'!$A$1:$AI$3379,9,FALSE)</f>
        <v>S.PIETRO</v>
      </c>
      <c r="J2498" s="23" t="str">
        <f>VLOOKUP($A2498,'[1]MAN PROG 2026'!$A$1:$AI$3379,10,FALSE)</f>
        <v>UTIC</v>
      </c>
      <c r="K2498" s="23" t="str">
        <f>VLOOKUP($A2498,'[1]MAN PROG 2026'!$A$1:$AI$3379,11,FALSE)</f>
        <v>UTIC</v>
      </c>
      <c r="L2498" s="24" t="str">
        <f>VLOOKUP($A2498,'[1]MAN PROG 2026'!$A$2:$AI$3379,12,FALSE)</f>
        <v>UTIC</v>
      </c>
      <c r="M2498" s="24" t="str">
        <f>VLOOKUP($A2498,'[1]MAN PROG 2026'!$A$2:$AI$3379,13,FALSE)</f>
        <v>COMPONENTE</v>
      </c>
      <c r="N2498" s="24" t="str">
        <f>VLOOKUP($A2498,'[1]MAN PROG 2026'!$A$2:$AI$3379,14,FALSE)</f>
        <v>104619</v>
      </c>
      <c r="O2498" s="24">
        <f>VLOOKUP($A2498,'[1]MAN PROG 2026'!$A$2:$AI$3379,15,FALSE)</f>
        <v>0</v>
      </c>
      <c r="P2498" s="25" t="str">
        <f>VLOOKUP($A2498,'[1]MAN PROG 2026'!$A$2:$AI$3379,20,FALSE)</f>
        <v>DA FARE</v>
      </c>
      <c r="Q2498" s="9" t="str">
        <f t="shared" si="87"/>
        <v>4293</v>
      </c>
      <c r="R2498" s="26">
        <v>46233</v>
      </c>
      <c r="S2498" s="8" t="s">
        <v>53</v>
      </c>
      <c r="T2498" s="37"/>
      <c r="U2498" s="27" t="s">
        <v>55</v>
      </c>
      <c r="V2498" s="27" t="s">
        <v>56</v>
      </c>
      <c r="W2498" s="27" t="s">
        <v>55</v>
      </c>
      <c r="X2498" s="27" t="s">
        <v>55</v>
      </c>
      <c r="Y2498" s="27" t="s">
        <v>55</v>
      </c>
      <c r="Z2498" s="27" t="s">
        <v>55</v>
      </c>
      <c r="AA2498" s="27" t="s">
        <v>55</v>
      </c>
      <c r="AB2498" s="27" t="s">
        <v>57</v>
      </c>
      <c r="AC2498" s="27" t="s">
        <v>67</v>
      </c>
      <c r="AD2498" s="27" t="s">
        <v>184</v>
      </c>
      <c r="AE2498" s="27" t="s">
        <v>68</v>
      </c>
      <c r="AF2498" s="27"/>
      <c r="AG2498" s="9" t="s">
        <v>32</v>
      </c>
      <c r="AH2498" s="27" t="s">
        <v>70</v>
      </c>
      <c r="AI2498" s="27" t="s">
        <v>70</v>
      </c>
      <c r="AJ2498" s="27" t="s">
        <v>61</v>
      </c>
      <c r="AK2498" s="27" t="s">
        <v>70</v>
      </c>
      <c r="AL2498" s="27" t="s">
        <v>70</v>
      </c>
      <c r="AM2498" s="11">
        <v>50.1</v>
      </c>
      <c r="AN2498" s="28">
        <v>17.100000000000001</v>
      </c>
      <c r="AO2498" s="28" t="s">
        <v>71</v>
      </c>
      <c r="AP2498" s="29">
        <v>8.3000000000000007</v>
      </c>
      <c r="AQ2498" s="30" t="s">
        <v>80</v>
      </c>
      <c r="AR2498" s="31"/>
      <c r="AS2498" s="32"/>
      <c r="AT2498" s="33"/>
      <c r="AU2498" s="34"/>
      <c r="AV2498" s="27" t="s">
        <v>62</v>
      </c>
      <c r="AW2498" s="27">
        <v>5625031</v>
      </c>
      <c r="AX2498" s="27" t="s">
        <v>63</v>
      </c>
      <c r="AY2498" s="27"/>
    </row>
    <row r="2499" spans="1:51" ht="24" customHeight="1" x14ac:dyDescent="0.3">
      <c r="A2499" s="22">
        <v>104294</v>
      </c>
      <c r="B2499" s="23" t="str">
        <f>VLOOKUP($A2499,'[1]MAN PROG 2026'!$A$1:$AI$3379,2,FALSE)</f>
        <v>MONITOR</v>
      </c>
      <c r="C2499" s="23" t="str">
        <f>VLOOKUP($A2499,'[1]MAN PROG 2026'!$A$1:$AI$3379,3,FALSE)</f>
        <v>EDAN INSTRUMENTS INC</v>
      </c>
      <c r="D2499" s="23" t="str">
        <f>VLOOKUP($A2499,'[1]MAN PROG 2026'!$A$1:$AI$3379,4,FALSE)</f>
        <v>IM 80</v>
      </c>
      <c r="E2499" s="23" t="str">
        <f>VLOOKUP($A2499,'[1]MAN PROG 2026'!$A$1:$AI$3379,5,FALSE)</f>
        <v>360068-M20B10890004</v>
      </c>
      <c r="F2499" s="23" t="str">
        <f>VLOOKUP($A2499,'[1]MAN PROG 2026'!$A$1:$AI$3379,6,FALSE)</f>
        <v>COMPONENTE</v>
      </c>
      <c r="G2499" s="23">
        <f>VLOOKUP($A2499,'[1]MAN PROG 2026'!$A$1:$AI$3379,7,FALSE)</f>
        <v>104619</v>
      </c>
      <c r="H2499" s="23">
        <f>VLOOKUP($A2499,'[1]MAN PROG 2026'!$A$1:$AI$3379,8,FALSE)</f>
        <v>0</v>
      </c>
      <c r="I2499" s="23" t="str">
        <f>VLOOKUP($A2499,'[1]MAN PROG 2026'!$A$1:$AI$3379,9,FALSE)</f>
        <v>S.PIETRO</v>
      </c>
      <c r="J2499" s="23" t="str">
        <f>VLOOKUP($A2499,'[1]MAN PROG 2026'!$A$1:$AI$3379,10,FALSE)</f>
        <v>UTIC</v>
      </c>
      <c r="K2499" s="23" t="str">
        <f>VLOOKUP($A2499,'[1]MAN PROG 2026'!$A$1:$AI$3379,11,FALSE)</f>
        <v>UTIC</v>
      </c>
      <c r="L2499" s="24" t="str">
        <f>VLOOKUP($A2499,'[1]MAN PROG 2026'!$A$2:$AI$3379,12,FALSE)</f>
        <v>UTIC</v>
      </c>
      <c r="M2499" s="24" t="str">
        <f>VLOOKUP($A2499,'[1]MAN PROG 2026'!$A$2:$AI$3379,13,FALSE)</f>
        <v>COMPONENTE</v>
      </c>
      <c r="N2499" s="24" t="str">
        <f>VLOOKUP($A2499,'[1]MAN PROG 2026'!$A$2:$AI$3379,14,FALSE)</f>
        <v>104619</v>
      </c>
      <c r="O2499" s="24">
        <f>VLOOKUP($A2499,'[1]MAN PROG 2026'!$A$2:$AI$3379,15,FALSE)</f>
        <v>0</v>
      </c>
      <c r="P2499" s="25" t="str">
        <f>VLOOKUP($A2499,'[1]MAN PROG 2026'!$A$2:$AI$3379,20,FALSE)</f>
        <v>DA FARE</v>
      </c>
      <c r="Q2499" s="9" t="str">
        <f t="shared" si="87"/>
        <v>4294</v>
      </c>
      <c r="R2499" s="26">
        <v>46233</v>
      </c>
      <c r="S2499" s="8" t="s">
        <v>53</v>
      </c>
      <c r="T2499" s="37"/>
      <c r="U2499" s="27" t="s">
        <v>55</v>
      </c>
      <c r="V2499" s="27" t="s">
        <v>56</v>
      </c>
      <c r="W2499" s="27" t="s">
        <v>55</v>
      </c>
      <c r="X2499" s="27" t="s">
        <v>55</v>
      </c>
      <c r="Y2499" s="27" t="s">
        <v>55</v>
      </c>
      <c r="Z2499" s="27" t="s">
        <v>55</v>
      </c>
      <c r="AA2499" s="27" t="s">
        <v>55</v>
      </c>
      <c r="AB2499" s="27" t="s">
        <v>57</v>
      </c>
      <c r="AC2499" s="27" t="s">
        <v>67</v>
      </c>
      <c r="AD2499" s="27" t="s">
        <v>184</v>
      </c>
      <c r="AE2499" s="27" t="s">
        <v>68</v>
      </c>
      <c r="AF2499" s="27"/>
      <c r="AG2499" s="9" t="s">
        <v>32</v>
      </c>
      <c r="AH2499" s="27" t="s">
        <v>70</v>
      </c>
      <c r="AI2499" s="27" t="s">
        <v>70</v>
      </c>
      <c r="AJ2499" s="27" t="s">
        <v>61</v>
      </c>
      <c r="AK2499" s="27" t="s">
        <v>70</v>
      </c>
      <c r="AL2499" s="27" t="s">
        <v>70</v>
      </c>
      <c r="AM2499" s="11">
        <v>48.1</v>
      </c>
      <c r="AN2499" s="28">
        <v>14.8</v>
      </c>
      <c r="AO2499" s="28" t="s">
        <v>71</v>
      </c>
      <c r="AP2499" s="29">
        <v>8</v>
      </c>
      <c r="AQ2499" s="30" t="s">
        <v>80</v>
      </c>
      <c r="AR2499" s="31"/>
      <c r="AS2499" s="32"/>
      <c r="AT2499" s="33"/>
      <c r="AU2499" s="34"/>
      <c r="AV2499" s="27" t="s">
        <v>62</v>
      </c>
      <c r="AW2499" s="27">
        <v>5625031</v>
      </c>
      <c r="AX2499" s="27" t="s">
        <v>63</v>
      </c>
      <c r="AY2499" s="27"/>
    </row>
    <row r="2500" spans="1:51" ht="24" customHeight="1" x14ac:dyDescent="0.3">
      <c r="A2500" s="22">
        <v>104295</v>
      </c>
      <c r="B2500" s="23" t="str">
        <f>VLOOKUP($A2500,'[1]MAN PROG 2026'!$A$1:$AI$3379,2,FALSE)</f>
        <v>MONITOR</v>
      </c>
      <c r="C2500" s="23" t="str">
        <f>VLOOKUP($A2500,'[1]MAN PROG 2026'!$A$1:$AI$3379,3,FALSE)</f>
        <v>EDAN INSTRUMENTS INC</v>
      </c>
      <c r="D2500" s="23" t="str">
        <f>VLOOKUP($A2500,'[1]MAN PROG 2026'!$A$1:$AI$3379,4,FALSE)</f>
        <v>IM 80</v>
      </c>
      <c r="E2500" s="23" t="str">
        <f>VLOOKUP($A2500,'[1]MAN PROG 2026'!$A$1:$AI$3379,5,FALSE)</f>
        <v>360068-M20B10890007</v>
      </c>
      <c r="F2500" s="23" t="str">
        <f>VLOOKUP($A2500,'[1]MAN PROG 2026'!$A$1:$AI$3379,6,FALSE)</f>
        <v>COMPONENTE</v>
      </c>
      <c r="G2500" s="23">
        <f>VLOOKUP($A2500,'[1]MAN PROG 2026'!$A$1:$AI$3379,7,FALSE)</f>
        <v>104619</v>
      </c>
      <c r="H2500" s="23">
        <f>VLOOKUP($A2500,'[1]MAN PROG 2026'!$A$1:$AI$3379,8,FALSE)</f>
        <v>0</v>
      </c>
      <c r="I2500" s="23" t="str">
        <f>VLOOKUP($A2500,'[1]MAN PROG 2026'!$A$1:$AI$3379,9,FALSE)</f>
        <v>S.PIETRO</v>
      </c>
      <c r="J2500" s="23" t="str">
        <f>VLOOKUP($A2500,'[1]MAN PROG 2026'!$A$1:$AI$3379,10,FALSE)</f>
        <v>UTIC</v>
      </c>
      <c r="K2500" s="23" t="str">
        <f>VLOOKUP($A2500,'[1]MAN PROG 2026'!$A$1:$AI$3379,11,FALSE)</f>
        <v>UTIC</v>
      </c>
      <c r="L2500" s="24" t="str">
        <f>VLOOKUP($A2500,'[1]MAN PROG 2026'!$A$2:$AI$3379,12,FALSE)</f>
        <v>UTIC</v>
      </c>
      <c r="M2500" s="24" t="str">
        <f>VLOOKUP($A2500,'[1]MAN PROG 2026'!$A$2:$AI$3379,13,FALSE)</f>
        <v>COMPONENTE</v>
      </c>
      <c r="N2500" s="24" t="str">
        <f>VLOOKUP($A2500,'[1]MAN PROG 2026'!$A$2:$AI$3379,14,FALSE)</f>
        <v>104619</v>
      </c>
      <c r="O2500" s="24">
        <f>VLOOKUP($A2500,'[1]MAN PROG 2026'!$A$2:$AI$3379,15,FALSE)</f>
        <v>0</v>
      </c>
      <c r="P2500" s="25" t="str">
        <f>VLOOKUP($A2500,'[1]MAN PROG 2026'!$A$2:$AI$3379,20,FALSE)</f>
        <v>DA FARE</v>
      </c>
      <c r="Q2500" s="9" t="str">
        <f t="shared" si="87"/>
        <v>4295</v>
      </c>
      <c r="R2500" s="26">
        <v>46233</v>
      </c>
      <c r="S2500" s="8" t="s">
        <v>53</v>
      </c>
      <c r="T2500" s="37"/>
      <c r="U2500" s="27" t="s">
        <v>55</v>
      </c>
      <c r="V2500" s="27" t="s">
        <v>56</v>
      </c>
      <c r="W2500" s="27" t="s">
        <v>55</v>
      </c>
      <c r="X2500" s="27" t="s">
        <v>55</v>
      </c>
      <c r="Y2500" s="27" t="s">
        <v>55</v>
      </c>
      <c r="Z2500" s="27" t="s">
        <v>55</v>
      </c>
      <c r="AA2500" s="27" t="s">
        <v>55</v>
      </c>
      <c r="AB2500" s="27" t="s">
        <v>57</v>
      </c>
      <c r="AC2500" s="27" t="s">
        <v>67</v>
      </c>
      <c r="AD2500" s="27" t="s">
        <v>184</v>
      </c>
      <c r="AE2500" s="27" t="s">
        <v>68</v>
      </c>
      <c r="AF2500" s="27"/>
      <c r="AG2500" s="9" t="s">
        <v>32</v>
      </c>
      <c r="AH2500" s="27" t="s">
        <v>70</v>
      </c>
      <c r="AI2500" s="27" t="s">
        <v>70</v>
      </c>
      <c r="AJ2500" s="27" t="s">
        <v>61</v>
      </c>
      <c r="AK2500" s="27" t="s">
        <v>70</v>
      </c>
      <c r="AL2500" s="27" t="s">
        <v>70</v>
      </c>
      <c r="AM2500" s="11">
        <v>46.8</v>
      </c>
      <c r="AN2500" s="28">
        <v>15.1</v>
      </c>
      <c r="AO2500" s="28" t="s">
        <v>71</v>
      </c>
      <c r="AP2500" s="29">
        <v>8.1</v>
      </c>
      <c r="AQ2500" s="30" t="s">
        <v>80</v>
      </c>
      <c r="AR2500" s="31"/>
      <c r="AS2500" s="32"/>
      <c r="AT2500" s="33"/>
      <c r="AU2500" s="34"/>
      <c r="AV2500" s="27" t="s">
        <v>62</v>
      </c>
      <c r="AW2500" s="27">
        <v>5625031</v>
      </c>
      <c r="AX2500" s="27" t="s">
        <v>63</v>
      </c>
      <c r="AY2500" s="27"/>
    </row>
    <row r="2501" spans="1:51" ht="24" customHeight="1" x14ac:dyDescent="0.3">
      <c r="A2501" s="22">
        <v>104296</v>
      </c>
      <c r="B2501" s="23" t="str">
        <f>VLOOKUP($A2501,'[1]MAN PROG 2026'!$A$1:$AI$3379,2,FALSE)</f>
        <v>MONITOR</v>
      </c>
      <c r="C2501" s="23" t="str">
        <f>VLOOKUP($A2501,'[1]MAN PROG 2026'!$A$1:$AI$3379,3,FALSE)</f>
        <v>EDAN INSTRUMENTS INC</v>
      </c>
      <c r="D2501" s="23" t="str">
        <f>VLOOKUP($A2501,'[1]MAN PROG 2026'!$A$1:$AI$3379,4,FALSE)</f>
        <v>IM 80</v>
      </c>
      <c r="E2501" s="23" t="str">
        <f>VLOOKUP($A2501,'[1]MAN PROG 2026'!$A$1:$AI$3379,5,FALSE)</f>
        <v>360068-M20B10890006</v>
      </c>
      <c r="F2501" s="23" t="str">
        <f>VLOOKUP($A2501,'[1]MAN PROG 2026'!$A$1:$AI$3379,6,FALSE)</f>
        <v>COMPONENTE</v>
      </c>
      <c r="G2501" s="23">
        <f>VLOOKUP($A2501,'[1]MAN PROG 2026'!$A$1:$AI$3379,7,FALSE)</f>
        <v>104619</v>
      </c>
      <c r="H2501" s="23">
        <f>VLOOKUP($A2501,'[1]MAN PROG 2026'!$A$1:$AI$3379,8,FALSE)</f>
        <v>0</v>
      </c>
      <c r="I2501" s="23" t="str">
        <f>VLOOKUP($A2501,'[1]MAN PROG 2026'!$A$1:$AI$3379,9,FALSE)</f>
        <v>S.PIETRO</v>
      </c>
      <c r="J2501" s="23" t="str">
        <f>VLOOKUP($A2501,'[1]MAN PROG 2026'!$A$1:$AI$3379,10,FALSE)</f>
        <v>UTIC</v>
      </c>
      <c r="K2501" s="23" t="str">
        <f>VLOOKUP($A2501,'[1]MAN PROG 2026'!$A$1:$AI$3379,11,FALSE)</f>
        <v>UTIC</v>
      </c>
      <c r="L2501" s="24" t="str">
        <f>VLOOKUP($A2501,'[1]MAN PROG 2026'!$A$2:$AI$3379,12,FALSE)</f>
        <v>UTIC</v>
      </c>
      <c r="M2501" s="24" t="str">
        <f>VLOOKUP($A2501,'[1]MAN PROG 2026'!$A$2:$AI$3379,13,FALSE)</f>
        <v>COMPONENTE</v>
      </c>
      <c r="N2501" s="24" t="str">
        <f>VLOOKUP($A2501,'[1]MAN PROG 2026'!$A$2:$AI$3379,14,FALSE)</f>
        <v>104619</v>
      </c>
      <c r="O2501" s="24">
        <f>VLOOKUP($A2501,'[1]MAN PROG 2026'!$A$2:$AI$3379,15,FALSE)</f>
        <v>0</v>
      </c>
      <c r="P2501" s="25" t="str">
        <f>VLOOKUP($A2501,'[1]MAN PROG 2026'!$A$2:$AI$3379,20,FALSE)</f>
        <v>DA FARE</v>
      </c>
      <c r="Q2501" s="9" t="str">
        <f t="shared" si="87"/>
        <v>4296</v>
      </c>
      <c r="R2501" s="26">
        <v>46233</v>
      </c>
      <c r="S2501" s="8" t="s">
        <v>53</v>
      </c>
      <c r="T2501" s="37"/>
      <c r="U2501" s="27" t="s">
        <v>55</v>
      </c>
      <c r="V2501" s="27" t="s">
        <v>56</v>
      </c>
      <c r="W2501" s="27" t="s">
        <v>55</v>
      </c>
      <c r="X2501" s="27" t="s">
        <v>55</v>
      </c>
      <c r="Y2501" s="27" t="s">
        <v>55</v>
      </c>
      <c r="Z2501" s="27" t="s">
        <v>55</v>
      </c>
      <c r="AA2501" s="27" t="s">
        <v>55</v>
      </c>
      <c r="AB2501" s="27" t="s">
        <v>57</v>
      </c>
      <c r="AC2501" s="27" t="s">
        <v>67</v>
      </c>
      <c r="AD2501" s="27" t="s">
        <v>184</v>
      </c>
      <c r="AE2501" s="27" t="s">
        <v>68</v>
      </c>
      <c r="AF2501" s="27"/>
      <c r="AG2501" s="9" t="s">
        <v>32</v>
      </c>
      <c r="AH2501" s="27" t="s">
        <v>70</v>
      </c>
      <c r="AI2501" s="27" t="s">
        <v>70</v>
      </c>
      <c r="AJ2501" s="27" t="s">
        <v>61</v>
      </c>
      <c r="AK2501" s="27" t="s">
        <v>70</v>
      </c>
      <c r="AL2501" s="27" t="s">
        <v>70</v>
      </c>
      <c r="AM2501" s="11">
        <v>45</v>
      </c>
      <c r="AN2501" s="28">
        <v>15.8</v>
      </c>
      <c r="AO2501" s="28" t="s">
        <v>71</v>
      </c>
      <c r="AP2501" s="29">
        <v>7.6</v>
      </c>
      <c r="AQ2501" s="30" t="s">
        <v>80</v>
      </c>
      <c r="AR2501" s="31"/>
      <c r="AS2501" s="32"/>
      <c r="AT2501" s="33"/>
      <c r="AU2501" s="34"/>
      <c r="AV2501" s="27" t="s">
        <v>62</v>
      </c>
      <c r="AW2501" s="27">
        <v>5625031</v>
      </c>
      <c r="AX2501" s="27" t="s">
        <v>63</v>
      </c>
      <c r="AY2501" s="27"/>
    </row>
    <row r="2502" spans="1:51" ht="24" customHeight="1" x14ac:dyDescent="0.3">
      <c r="A2502" s="22">
        <v>104297</v>
      </c>
      <c r="B2502" s="23" t="str">
        <f>VLOOKUP($A2502,'[1]MAN PROG 2026'!$A$1:$AI$3379,2,FALSE)</f>
        <v>MONITOR</v>
      </c>
      <c r="C2502" s="23" t="str">
        <f>VLOOKUP($A2502,'[1]MAN PROG 2026'!$A$1:$AI$3379,3,FALSE)</f>
        <v>EDAN INSTRUMENTS INC</v>
      </c>
      <c r="D2502" s="23" t="str">
        <f>VLOOKUP($A2502,'[1]MAN PROG 2026'!$A$1:$AI$3379,4,FALSE)</f>
        <v>IM 80</v>
      </c>
      <c r="E2502" s="23" t="str">
        <f>VLOOKUP($A2502,'[1]MAN PROG 2026'!$A$1:$AI$3379,5,FALSE)</f>
        <v>360068-M20C13370001</v>
      </c>
      <c r="F2502" s="23" t="str">
        <f>VLOOKUP($A2502,'[1]MAN PROG 2026'!$A$1:$AI$3379,6,FALSE)</f>
        <v>COMPONENTE</v>
      </c>
      <c r="G2502" s="23">
        <f>VLOOKUP($A2502,'[1]MAN PROG 2026'!$A$1:$AI$3379,7,FALSE)</f>
        <v>104619</v>
      </c>
      <c r="H2502" s="23">
        <f>VLOOKUP($A2502,'[1]MAN PROG 2026'!$A$1:$AI$3379,8,FALSE)</f>
        <v>0</v>
      </c>
      <c r="I2502" s="23" t="str">
        <f>VLOOKUP($A2502,'[1]MAN PROG 2026'!$A$1:$AI$3379,9,FALSE)</f>
        <v>S.PIETRO</v>
      </c>
      <c r="J2502" s="23" t="str">
        <f>VLOOKUP($A2502,'[1]MAN PROG 2026'!$A$1:$AI$3379,10,FALSE)</f>
        <v>UTIC</v>
      </c>
      <c r="K2502" s="23" t="str">
        <f>VLOOKUP($A2502,'[1]MAN PROG 2026'!$A$1:$AI$3379,11,FALSE)</f>
        <v>UTIC</v>
      </c>
      <c r="L2502" s="24" t="str">
        <f>VLOOKUP($A2502,'[1]MAN PROG 2026'!$A$2:$AI$3379,12,FALSE)</f>
        <v>UTIC</v>
      </c>
      <c r="M2502" s="24" t="str">
        <f>VLOOKUP($A2502,'[1]MAN PROG 2026'!$A$2:$AI$3379,13,FALSE)</f>
        <v>COMPONENTE</v>
      </c>
      <c r="N2502" s="24" t="str">
        <f>VLOOKUP($A2502,'[1]MAN PROG 2026'!$A$2:$AI$3379,14,FALSE)</f>
        <v>104619</v>
      </c>
      <c r="O2502" s="24">
        <f>VLOOKUP($A2502,'[1]MAN PROG 2026'!$A$2:$AI$3379,15,FALSE)</f>
        <v>0</v>
      </c>
      <c r="P2502" s="25" t="str">
        <f>VLOOKUP($A2502,'[1]MAN PROG 2026'!$A$2:$AI$3379,20,FALSE)</f>
        <v>DA FARE</v>
      </c>
      <c r="Q2502" s="9" t="str">
        <f t="shared" si="87"/>
        <v>4297</v>
      </c>
      <c r="R2502" s="26">
        <v>46233</v>
      </c>
      <c r="S2502" s="8" t="s">
        <v>53</v>
      </c>
      <c r="T2502" s="37"/>
      <c r="U2502" s="27" t="s">
        <v>55</v>
      </c>
      <c r="V2502" s="27" t="s">
        <v>56</v>
      </c>
      <c r="W2502" s="27" t="s">
        <v>55</v>
      </c>
      <c r="X2502" s="27" t="s">
        <v>55</v>
      </c>
      <c r="Y2502" s="27" t="s">
        <v>55</v>
      </c>
      <c r="Z2502" s="27" t="s">
        <v>55</v>
      </c>
      <c r="AA2502" s="27" t="s">
        <v>55</v>
      </c>
      <c r="AB2502" s="27" t="s">
        <v>57</v>
      </c>
      <c r="AC2502" s="27" t="s">
        <v>67</v>
      </c>
      <c r="AD2502" s="27" t="s">
        <v>184</v>
      </c>
      <c r="AE2502" s="27" t="s">
        <v>68</v>
      </c>
      <c r="AF2502" s="27"/>
      <c r="AG2502" s="9" t="s">
        <v>32</v>
      </c>
      <c r="AH2502" s="27" t="s">
        <v>70</v>
      </c>
      <c r="AI2502" s="27" t="s">
        <v>70</v>
      </c>
      <c r="AJ2502" s="27" t="s">
        <v>61</v>
      </c>
      <c r="AK2502" s="27" t="s">
        <v>70</v>
      </c>
      <c r="AL2502" s="27" t="s">
        <v>70</v>
      </c>
      <c r="AM2502" s="11">
        <v>49.4</v>
      </c>
      <c r="AN2502" s="28">
        <v>16.399999999999999</v>
      </c>
      <c r="AO2502" s="28" t="s">
        <v>71</v>
      </c>
      <c r="AP2502" s="29">
        <v>6.5</v>
      </c>
      <c r="AQ2502" s="30" t="s">
        <v>80</v>
      </c>
      <c r="AR2502" s="31"/>
      <c r="AS2502" s="32"/>
      <c r="AT2502" s="33"/>
      <c r="AU2502" s="34"/>
      <c r="AV2502" s="27" t="s">
        <v>62</v>
      </c>
      <c r="AW2502" s="27">
        <v>5625031</v>
      </c>
      <c r="AX2502" s="27" t="s">
        <v>63</v>
      </c>
      <c r="AY2502" s="27"/>
    </row>
    <row r="2503" spans="1:51" ht="24" customHeight="1" x14ac:dyDescent="0.3">
      <c r="A2503" s="22">
        <v>104298</v>
      </c>
      <c r="B2503" s="23" t="str">
        <f>VLOOKUP($A2503,'[1]MAN PROG 2026'!$A$1:$AI$3379,2,FALSE)</f>
        <v>MONITOR</v>
      </c>
      <c r="C2503" s="23" t="str">
        <f>VLOOKUP($A2503,'[1]MAN PROG 2026'!$A$1:$AI$3379,3,FALSE)</f>
        <v>EDAN INSTRUMENTS INC</v>
      </c>
      <c r="D2503" s="23" t="str">
        <f>VLOOKUP($A2503,'[1]MAN PROG 2026'!$A$1:$AI$3379,4,FALSE)</f>
        <v>IM 80</v>
      </c>
      <c r="E2503" s="23" t="str">
        <f>VLOOKUP($A2503,'[1]MAN PROG 2026'!$A$1:$AI$3379,5,FALSE)</f>
        <v>360068-M20B10890003</v>
      </c>
      <c r="F2503" s="23" t="str">
        <f>VLOOKUP($A2503,'[1]MAN PROG 2026'!$A$1:$AI$3379,6,FALSE)</f>
        <v>COMPONENTE</v>
      </c>
      <c r="G2503" s="23">
        <f>VLOOKUP($A2503,'[1]MAN PROG 2026'!$A$1:$AI$3379,7,FALSE)</f>
        <v>104619</v>
      </c>
      <c r="H2503" s="23">
        <f>VLOOKUP($A2503,'[1]MAN PROG 2026'!$A$1:$AI$3379,8,FALSE)</f>
        <v>0</v>
      </c>
      <c r="I2503" s="23" t="str">
        <f>VLOOKUP($A2503,'[1]MAN PROG 2026'!$A$1:$AI$3379,9,FALSE)</f>
        <v>S.PIETRO</v>
      </c>
      <c r="J2503" s="23" t="str">
        <f>VLOOKUP($A2503,'[1]MAN PROG 2026'!$A$1:$AI$3379,10,FALSE)</f>
        <v>UTIC</v>
      </c>
      <c r="K2503" s="23" t="str">
        <f>VLOOKUP($A2503,'[1]MAN PROG 2026'!$A$1:$AI$3379,11,FALSE)</f>
        <v>UTIC</v>
      </c>
      <c r="L2503" s="24" t="str">
        <f>VLOOKUP($A2503,'[1]MAN PROG 2026'!$A$2:$AI$3379,12,FALSE)</f>
        <v>UTIC</v>
      </c>
      <c r="M2503" s="24" t="str">
        <f>VLOOKUP($A2503,'[1]MAN PROG 2026'!$A$2:$AI$3379,13,FALSE)</f>
        <v>COMPONENTE</v>
      </c>
      <c r="N2503" s="24" t="str">
        <f>VLOOKUP($A2503,'[1]MAN PROG 2026'!$A$2:$AI$3379,14,FALSE)</f>
        <v>104298</v>
      </c>
      <c r="O2503" s="24">
        <f>VLOOKUP($A2503,'[1]MAN PROG 2026'!$A$2:$AI$3379,15,FALSE)</f>
        <v>0</v>
      </c>
      <c r="P2503" s="25" t="str">
        <f>VLOOKUP($A2503,'[1]MAN PROG 2026'!$A$2:$AI$3379,20,FALSE)</f>
        <v>DA FARE</v>
      </c>
      <c r="Q2503" s="9" t="str">
        <f t="shared" si="87"/>
        <v>4298</v>
      </c>
      <c r="R2503" s="26">
        <v>46233</v>
      </c>
      <c r="S2503" s="8" t="s">
        <v>53</v>
      </c>
      <c r="T2503" s="37"/>
      <c r="U2503" s="27" t="s">
        <v>55</v>
      </c>
      <c r="V2503" s="27" t="s">
        <v>56</v>
      </c>
      <c r="W2503" s="27" t="s">
        <v>55</v>
      </c>
      <c r="X2503" s="27" t="s">
        <v>55</v>
      </c>
      <c r="Y2503" s="27" t="s">
        <v>55</v>
      </c>
      <c r="Z2503" s="27" t="s">
        <v>55</v>
      </c>
      <c r="AA2503" s="27" t="s">
        <v>55</v>
      </c>
      <c r="AB2503" s="27" t="s">
        <v>57</v>
      </c>
      <c r="AC2503" s="27" t="s">
        <v>67</v>
      </c>
      <c r="AD2503" s="27" t="s">
        <v>184</v>
      </c>
      <c r="AE2503" s="27" t="s">
        <v>68</v>
      </c>
      <c r="AF2503" s="27"/>
      <c r="AG2503" s="9" t="s">
        <v>32</v>
      </c>
      <c r="AH2503" s="27" t="s">
        <v>70</v>
      </c>
      <c r="AI2503" s="27" t="s">
        <v>70</v>
      </c>
      <c r="AJ2503" s="27" t="s">
        <v>61</v>
      </c>
      <c r="AK2503" s="27" t="s">
        <v>70</v>
      </c>
      <c r="AL2503" s="27" t="s">
        <v>70</v>
      </c>
      <c r="AM2503" s="11">
        <v>45.5</v>
      </c>
      <c r="AN2503" s="28">
        <v>16.600000000000001</v>
      </c>
      <c r="AO2503" s="28" t="s">
        <v>71</v>
      </c>
      <c r="AP2503" s="29">
        <v>6.9</v>
      </c>
      <c r="AQ2503" s="30" t="s">
        <v>80</v>
      </c>
      <c r="AR2503" s="31"/>
      <c r="AS2503" s="32"/>
      <c r="AT2503" s="33"/>
      <c r="AU2503" s="34"/>
      <c r="AV2503" s="27" t="s">
        <v>62</v>
      </c>
      <c r="AW2503" s="27">
        <v>5625031</v>
      </c>
      <c r="AX2503" s="27" t="s">
        <v>63</v>
      </c>
      <c r="AY2503" s="27"/>
    </row>
    <row r="2504" spans="1:51" ht="24" customHeight="1" x14ac:dyDescent="0.3">
      <c r="A2504" s="22">
        <v>104299</v>
      </c>
      <c r="B2504" s="23" t="str">
        <f>VLOOKUP($A2504,'[1]MAN PROG 2026'!$A$1:$AI$3379,2,FALSE)</f>
        <v>TELEMETRIA PARAMETRI VITALI, UNITA' TRASMITTENTE PER</v>
      </c>
      <c r="C2504" s="23" t="str">
        <f>VLOOKUP($A2504,'[1]MAN PROG 2026'!$A$1:$AI$3379,3,FALSE)</f>
        <v>EDAN INSTRUMENTS INC</v>
      </c>
      <c r="D2504" s="23" t="str">
        <f>VLOOKUP($A2504,'[1]MAN PROG 2026'!$A$1:$AI$3379,4,FALSE)</f>
        <v>IT 20</v>
      </c>
      <c r="E2504" s="23" t="str">
        <f>VLOOKUP($A2504,'[1]MAN PROG 2026'!$A$1:$AI$3379,5,FALSE)</f>
        <v>260881-M20A06000014</v>
      </c>
      <c r="F2504" s="23" t="str">
        <f>VLOOKUP($A2504,'[1]MAN PROG 2026'!$A$1:$AI$3379,6,FALSE)</f>
        <v>COMPONENTE</v>
      </c>
      <c r="G2504" s="23">
        <f>VLOOKUP($A2504,'[1]MAN PROG 2026'!$A$1:$AI$3379,7,FALSE)</f>
        <v>104619</v>
      </c>
      <c r="H2504" s="23">
        <f>VLOOKUP($A2504,'[1]MAN PROG 2026'!$A$1:$AI$3379,8,FALSE)</f>
        <v>0</v>
      </c>
      <c r="I2504" s="23" t="str">
        <f>VLOOKUP($A2504,'[1]MAN PROG 2026'!$A$1:$AI$3379,9,FALSE)</f>
        <v>S.PIETRO</v>
      </c>
      <c r="J2504" s="23" t="str">
        <f>VLOOKUP($A2504,'[1]MAN PROG 2026'!$A$1:$AI$3379,10,FALSE)</f>
        <v>UTIC</v>
      </c>
      <c r="K2504" s="23" t="str">
        <f>VLOOKUP($A2504,'[1]MAN PROG 2026'!$A$1:$AI$3379,11,FALSE)</f>
        <v>UTIC</v>
      </c>
      <c r="L2504" s="24" t="str">
        <f>VLOOKUP($A2504,'[1]MAN PROG 2026'!$A$2:$AI$3379,12,FALSE)</f>
        <v>S.CARLO</v>
      </c>
      <c r="M2504" s="24" t="str">
        <f>VLOOKUP($A2504,'[1]MAN PROG 2026'!$A$2:$AI$3379,13,FALSE)</f>
        <v>COMPONENTE</v>
      </c>
      <c r="N2504" s="24" t="str">
        <f>VLOOKUP($A2504,'[1]MAN PROG 2026'!$A$2:$AI$3379,14,FALSE)</f>
        <v>105061</v>
      </c>
      <c r="O2504" s="24">
        <f>VLOOKUP($A2504,'[1]MAN PROG 2026'!$A$2:$AI$3379,15,FALSE)</f>
        <v>0</v>
      </c>
      <c r="P2504" s="25" t="str">
        <f>VLOOKUP($A2504,'[1]MAN PROG 2026'!$A$2:$AI$3379,20,FALSE)</f>
        <v>DA FARE</v>
      </c>
      <c r="Q2504" s="9" t="str">
        <f t="shared" si="87"/>
        <v>4299</v>
      </c>
      <c r="R2504" s="26">
        <v>46233</v>
      </c>
      <c r="S2504" s="8" t="s">
        <v>53</v>
      </c>
      <c r="T2504" s="37"/>
      <c r="U2504" s="27" t="s">
        <v>55</v>
      </c>
      <c r="V2504" s="27" t="s">
        <v>56</v>
      </c>
      <c r="W2504" s="27" t="s">
        <v>55</v>
      </c>
      <c r="X2504" s="27" t="s">
        <v>55</v>
      </c>
      <c r="Y2504" s="27" t="s">
        <v>55</v>
      </c>
      <c r="Z2504" s="27" t="s">
        <v>55</v>
      </c>
      <c r="AA2504" s="27" t="s">
        <v>55</v>
      </c>
      <c r="AB2504" s="27" t="s">
        <v>160</v>
      </c>
      <c r="AC2504" s="27" t="s">
        <v>67</v>
      </c>
      <c r="AD2504" s="27" t="s">
        <v>61</v>
      </c>
      <c r="AE2504" s="27" t="s">
        <v>124</v>
      </c>
      <c r="AF2504" s="27" t="s">
        <v>61</v>
      </c>
      <c r="AG2504" s="9" t="s">
        <v>32</v>
      </c>
      <c r="AH2504" s="27" t="s">
        <v>61</v>
      </c>
      <c r="AI2504" s="27" t="s">
        <v>61</v>
      </c>
      <c r="AJ2504" s="27" t="s">
        <v>61</v>
      </c>
      <c r="AK2504" s="27" t="s">
        <v>61</v>
      </c>
      <c r="AL2504" s="27" t="s">
        <v>61</v>
      </c>
      <c r="AM2504" s="11" t="s">
        <v>61</v>
      </c>
      <c r="AN2504" s="28" t="s">
        <v>882</v>
      </c>
      <c r="AO2504" s="28" t="s">
        <v>71</v>
      </c>
      <c r="AP2504" s="29"/>
      <c r="AQ2504" s="30"/>
      <c r="AR2504" s="31"/>
      <c r="AS2504" s="32"/>
      <c r="AT2504" s="33"/>
      <c r="AU2504" s="34"/>
      <c r="AV2504" s="27" t="s">
        <v>62</v>
      </c>
      <c r="AW2504" s="27">
        <v>5625031</v>
      </c>
      <c r="AX2504" s="27" t="s">
        <v>63</v>
      </c>
      <c r="AY2504" s="27"/>
    </row>
    <row r="2505" spans="1:51" ht="24" customHeight="1" x14ac:dyDescent="0.3">
      <c r="A2505" s="22">
        <v>104300</v>
      </c>
      <c r="B2505" s="23" t="str">
        <f>VLOOKUP($A2505,'[1]MAN PROG 2026'!$A$1:$AI$3379,2,FALSE)</f>
        <v>TELEMETRIA PARAMETRI VITALI, UNITA' TRASMITTENTE PER</v>
      </c>
      <c r="C2505" s="23" t="str">
        <f>VLOOKUP($A2505,'[1]MAN PROG 2026'!$A$1:$AI$3379,3,FALSE)</f>
        <v>EDAN INSTRUMENTS INC</v>
      </c>
      <c r="D2505" s="23" t="str">
        <f>VLOOKUP($A2505,'[1]MAN PROG 2026'!$A$1:$AI$3379,4,FALSE)</f>
        <v>IT 20</v>
      </c>
      <c r="E2505" s="23" t="str">
        <f>VLOOKUP($A2505,'[1]MAN PROG 2026'!$A$1:$AI$3379,5,FALSE)</f>
        <v>260881-M20A06000009</v>
      </c>
      <c r="F2505" s="23" t="str">
        <f>VLOOKUP($A2505,'[1]MAN PROG 2026'!$A$1:$AI$3379,6,FALSE)</f>
        <v>COMPONENTE</v>
      </c>
      <c r="G2505" s="23">
        <f>VLOOKUP($A2505,'[1]MAN PROG 2026'!$A$1:$AI$3379,7,FALSE)</f>
        <v>104619</v>
      </c>
      <c r="H2505" s="23">
        <f>VLOOKUP($A2505,'[1]MAN PROG 2026'!$A$1:$AI$3379,8,FALSE)</f>
        <v>0</v>
      </c>
      <c r="I2505" s="23" t="str">
        <f>VLOOKUP($A2505,'[1]MAN PROG 2026'!$A$1:$AI$3379,9,FALSE)</f>
        <v>S.PIETRO</v>
      </c>
      <c r="J2505" s="23" t="str">
        <f>VLOOKUP($A2505,'[1]MAN PROG 2026'!$A$1:$AI$3379,10,FALSE)</f>
        <v>UTIC</v>
      </c>
      <c r="K2505" s="23" t="str">
        <f>VLOOKUP($A2505,'[1]MAN PROG 2026'!$A$1:$AI$3379,11,FALSE)</f>
        <v>UTIC</v>
      </c>
      <c r="L2505" s="24" t="str">
        <f>VLOOKUP($A2505,'[1]MAN PROG 2026'!$A$2:$AI$3379,12,FALSE)</f>
        <v>S. CARLO</v>
      </c>
      <c r="M2505" s="24" t="str">
        <f>VLOOKUP($A2505,'[1]MAN PROG 2026'!$A$2:$AI$3379,13,FALSE)</f>
        <v>COMPONENTE</v>
      </c>
      <c r="N2505" s="24" t="str">
        <f>VLOOKUP($A2505,'[1]MAN PROG 2026'!$A$2:$AI$3379,14,FALSE)</f>
        <v>105061</v>
      </c>
      <c r="O2505" s="24">
        <f>VLOOKUP($A2505,'[1]MAN PROG 2026'!$A$2:$AI$3379,15,FALSE)</f>
        <v>0</v>
      </c>
      <c r="P2505" s="25" t="str">
        <f>VLOOKUP($A2505,'[1]MAN PROG 2026'!$A$2:$AI$3379,20,FALSE)</f>
        <v>DA FARE</v>
      </c>
      <c r="Q2505" s="9" t="str">
        <f t="shared" si="87"/>
        <v>4300</v>
      </c>
      <c r="R2505" s="26">
        <v>46233</v>
      </c>
      <c r="S2505" s="8" t="s">
        <v>53</v>
      </c>
      <c r="T2505" s="37"/>
      <c r="U2505" s="27" t="s">
        <v>55</v>
      </c>
      <c r="V2505" s="27" t="s">
        <v>56</v>
      </c>
      <c r="W2505" s="27" t="s">
        <v>55</v>
      </c>
      <c r="X2505" s="27" t="s">
        <v>55</v>
      </c>
      <c r="Y2505" s="27" t="s">
        <v>55</v>
      </c>
      <c r="Z2505" s="27" t="s">
        <v>55</v>
      </c>
      <c r="AA2505" s="27" t="s">
        <v>55</v>
      </c>
      <c r="AB2505" s="27" t="s">
        <v>160</v>
      </c>
      <c r="AC2505" s="27" t="s">
        <v>67</v>
      </c>
      <c r="AD2505" s="27" t="s">
        <v>61</v>
      </c>
      <c r="AE2505" s="27" t="s">
        <v>124</v>
      </c>
      <c r="AF2505" s="27" t="s">
        <v>61</v>
      </c>
      <c r="AG2505" s="9" t="s">
        <v>32</v>
      </c>
      <c r="AH2505" s="27" t="s">
        <v>61</v>
      </c>
      <c r="AI2505" s="27" t="s">
        <v>61</v>
      </c>
      <c r="AJ2505" s="27" t="s">
        <v>61</v>
      </c>
      <c r="AK2505" s="27" t="s">
        <v>61</v>
      </c>
      <c r="AL2505" s="27" t="s">
        <v>61</v>
      </c>
      <c r="AM2505" s="11" t="s">
        <v>61</v>
      </c>
      <c r="AN2505" s="28" t="s">
        <v>1064</v>
      </c>
      <c r="AO2505" s="28" t="s">
        <v>71</v>
      </c>
      <c r="AP2505" s="29"/>
      <c r="AQ2505" s="30"/>
      <c r="AR2505" s="31"/>
      <c r="AS2505" s="32"/>
      <c r="AT2505" s="33"/>
      <c r="AU2505" s="34"/>
      <c r="AV2505" s="27" t="s">
        <v>62</v>
      </c>
      <c r="AW2505" s="27">
        <v>5625031</v>
      </c>
      <c r="AX2505" s="27" t="s">
        <v>63</v>
      </c>
      <c r="AY2505" s="27"/>
    </row>
    <row r="2506" spans="1:51" ht="24" customHeight="1" x14ac:dyDescent="0.3">
      <c r="A2506" s="22">
        <v>104301</v>
      </c>
      <c r="B2506" s="23" t="str">
        <f>VLOOKUP($A2506,'[1]MAN PROG 2026'!$A$1:$AI$3379,2,FALSE)</f>
        <v>TELEMETRIA PARAMETRI VITALI, UNITA' TRASMITTENTE PER</v>
      </c>
      <c r="C2506" s="23" t="str">
        <f>VLOOKUP($A2506,'[1]MAN PROG 2026'!$A$1:$AI$3379,3,FALSE)</f>
        <v>EDAN INSTRUMENTS INC</v>
      </c>
      <c r="D2506" s="23" t="str">
        <f>VLOOKUP($A2506,'[1]MAN PROG 2026'!$A$1:$AI$3379,4,FALSE)</f>
        <v>IT 20</v>
      </c>
      <c r="E2506" s="23" t="str">
        <f>VLOOKUP($A2506,'[1]MAN PROG 2026'!$A$1:$AI$3379,5,FALSE)</f>
        <v>260881-M20A06000001</v>
      </c>
      <c r="F2506" s="23" t="str">
        <f>VLOOKUP($A2506,'[1]MAN PROG 2026'!$A$1:$AI$3379,6,FALSE)</f>
        <v>COMPONENTE</v>
      </c>
      <c r="G2506" s="23">
        <f>VLOOKUP($A2506,'[1]MAN PROG 2026'!$A$1:$AI$3379,7,FALSE)</f>
        <v>104619</v>
      </c>
      <c r="H2506" s="23">
        <f>VLOOKUP($A2506,'[1]MAN PROG 2026'!$A$1:$AI$3379,8,FALSE)</f>
        <v>0</v>
      </c>
      <c r="I2506" s="23" t="str">
        <f>VLOOKUP($A2506,'[1]MAN PROG 2026'!$A$1:$AI$3379,9,FALSE)</f>
        <v>S.PIETRO</v>
      </c>
      <c r="J2506" s="23" t="str">
        <f>VLOOKUP($A2506,'[1]MAN PROG 2026'!$A$1:$AI$3379,10,FALSE)</f>
        <v>UTIC</v>
      </c>
      <c r="K2506" s="23" t="str">
        <f>VLOOKUP($A2506,'[1]MAN PROG 2026'!$A$1:$AI$3379,11,FALSE)</f>
        <v>UTIC</v>
      </c>
      <c r="L2506" s="24" t="str">
        <f>VLOOKUP($A2506,'[1]MAN PROG 2026'!$A$2:$AI$3379,12,FALSE)</f>
        <v>NON TROVATO</v>
      </c>
      <c r="M2506" s="24">
        <f>VLOOKUP($A2506,'[1]MAN PROG 2026'!$A$2:$AI$3379,13,FALSE)</f>
        <v>0</v>
      </c>
      <c r="N2506" s="24">
        <f>VLOOKUP($A2506,'[1]MAN PROG 2026'!$A$2:$AI$3379,14,FALSE)</f>
        <v>0</v>
      </c>
      <c r="O2506" s="24">
        <f>VLOOKUP($A2506,'[1]MAN PROG 2026'!$A$2:$AI$3379,15,FALSE)</f>
        <v>0</v>
      </c>
      <c r="P2506" s="25" t="str">
        <f>VLOOKUP($A2506,'[1]MAN PROG 2026'!$A$2:$AI$3379,20,FALSE)</f>
        <v>DA FARE</v>
      </c>
      <c r="Q2506" s="8"/>
      <c r="R2506" s="26"/>
      <c r="S2506" s="8"/>
      <c r="T2506" s="37"/>
      <c r="U2506" s="27"/>
      <c r="V2506" s="27"/>
      <c r="W2506" s="27"/>
      <c r="X2506" s="27"/>
      <c r="Y2506" s="27"/>
      <c r="Z2506" s="27"/>
      <c r="AA2506" s="27"/>
      <c r="AB2506" s="27"/>
      <c r="AC2506" s="27"/>
      <c r="AD2506" s="27"/>
      <c r="AE2506" s="27"/>
      <c r="AF2506" s="27"/>
      <c r="AG2506" s="9" t="s">
        <v>32</v>
      </c>
      <c r="AH2506" s="27"/>
      <c r="AI2506" s="27"/>
      <c r="AJ2506" s="27"/>
      <c r="AK2506" s="27"/>
      <c r="AL2506" s="27"/>
      <c r="AM2506" s="11"/>
      <c r="AN2506" s="28"/>
      <c r="AO2506" s="28"/>
      <c r="AP2506" s="29"/>
      <c r="AQ2506" s="30"/>
      <c r="AR2506" s="31"/>
      <c r="AS2506" s="32"/>
      <c r="AT2506" s="33"/>
      <c r="AU2506" s="34"/>
      <c r="AV2506" s="27"/>
      <c r="AW2506" s="27"/>
      <c r="AX2506" s="27"/>
      <c r="AY2506" s="27"/>
    </row>
    <row r="2507" spans="1:51" ht="24" customHeight="1" x14ac:dyDescent="0.3">
      <c r="A2507" s="22">
        <v>104302</v>
      </c>
      <c r="B2507" s="23" t="str">
        <f>VLOOKUP($A2507,'[1]MAN PROG 2026'!$A$1:$AI$3379,2,FALSE)</f>
        <v>TELEMETRIA PARAMETRI VITALI, UNITA' TRASMITTENTE PER</v>
      </c>
      <c r="C2507" s="23" t="str">
        <f>VLOOKUP($A2507,'[1]MAN PROG 2026'!$A$1:$AI$3379,3,FALSE)</f>
        <v>EDAN INSTRUMENTS INC</v>
      </c>
      <c r="D2507" s="23" t="str">
        <f>VLOOKUP($A2507,'[1]MAN PROG 2026'!$A$1:$AI$3379,4,FALSE)</f>
        <v>IT 20</v>
      </c>
      <c r="E2507" s="23" t="str">
        <f>VLOOKUP($A2507,'[1]MAN PROG 2026'!$A$1:$AI$3379,5,FALSE)</f>
        <v>260881-M20A06000007</v>
      </c>
      <c r="F2507" s="23" t="str">
        <f>VLOOKUP($A2507,'[1]MAN PROG 2026'!$A$1:$AI$3379,6,FALSE)</f>
        <v>COMPONENTE</v>
      </c>
      <c r="G2507" s="23">
        <f>VLOOKUP($A2507,'[1]MAN PROG 2026'!$A$1:$AI$3379,7,FALSE)</f>
        <v>104619</v>
      </c>
      <c r="H2507" s="23">
        <f>VLOOKUP($A2507,'[1]MAN PROG 2026'!$A$1:$AI$3379,8,FALSE)</f>
        <v>0</v>
      </c>
      <c r="I2507" s="23" t="str">
        <f>VLOOKUP($A2507,'[1]MAN PROG 2026'!$A$1:$AI$3379,9,FALSE)</f>
        <v>S.PIETRO</v>
      </c>
      <c r="J2507" s="23" t="str">
        <f>VLOOKUP($A2507,'[1]MAN PROG 2026'!$A$1:$AI$3379,10,FALSE)</f>
        <v>UTIC</v>
      </c>
      <c r="K2507" s="23" t="str">
        <f>VLOOKUP($A2507,'[1]MAN PROG 2026'!$A$1:$AI$3379,11,FALSE)</f>
        <v>UTIC</v>
      </c>
      <c r="L2507" s="24" t="str">
        <f>VLOOKUP($A2507,'[1]MAN PROG 2026'!$A$2:$AI$3379,12,FALSE)</f>
        <v>NON TROVATO</v>
      </c>
      <c r="M2507" s="24">
        <f>VLOOKUP($A2507,'[1]MAN PROG 2026'!$A$2:$AI$3379,13,FALSE)</f>
        <v>0</v>
      </c>
      <c r="N2507" s="24">
        <f>VLOOKUP($A2507,'[1]MAN PROG 2026'!$A$2:$AI$3379,14,FALSE)</f>
        <v>0</v>
      </c>
      <c r="O2507" s="24">
        <f>VLOOKUP($A2507,'[1]MAN PROG 2026'!$A$2:$AI$3379,15,FALSE)</f>
        <v>0</v>
      </c>
      <c r="P2507" s="25" t="str">
        <f>VLOOKUP($A2507,'[1]MAN PROG 2026'!$A$2:$AI$3379,20,FALSE)</f>
        <v>DA FARE</v>
      </c>
      <c r="Q2507" s="8"/>
      <c r="R2507" s="26"/>
      <c r="S2507" s="8"/>
      <c r="T2507" s="37"/>
      <c r="U2507" s="27"/>
      <c r="V2507" s="27"/>
      <c r="W2507" s="27"/>
      <c r="X2507" s="27"/>
      <c r="Y2507" s="27"/>
      <c r="Z2507" s="27"/>
      <c r="AA2507" s="27"/>
      <c r="AB2507" s="27"/>
      <c r="AC2507" s="27"/>
      <c r="AD2507" s="27"/>
      <c r="AE2507" s="27"/>
      <c r="AF2507" s="27"/>
      <c r="AG2507" s="9" t="s">
        <v>32</v>
      </c>
      <c r="AH2507" s="27"/>
      <c r="AI2507" s="27"/>
      <c r="AJ2507" s="27"/>
      <c r="AK2507" s="27"/>
      <c r="AL2507" s="27"/>
      <c r="AM2507" s="11"/>
      <c r="AN2507" s="28"/>
      <c r="AO2507" s="28"/>
      <c r="AP2507" s="29"/>
      <c r="AQ2507" s="30"/>
      <c r="AR2507" s="31"/>
      <c r="AS2507" s="32"/>
      <c r="AT2507" s="33"/>
      <c r="AU2507" s="34"/>
      <c r="AV2507" s="27"/>
      <c r="AW2507" s="27"/>
      <c r="AX2507" s="27"/>
      <c r="AY2507" s="27"/>
    </row>
    <row r="2508" spans="1:51" ht="24" customHeight="1" x14ac:dyDescent="0.3">
      <c r="A2508" s="22">
        <v>104303</v>
      </c>
      <c r="B2508" s="23" t="str">
        <f>VLOOKUP($A2508,'[1]MAN PROG 2026'!$A$1:$AI$3379,2,FALSE)</f>
        <v>CENTRIFUGA</v>
      </c>
      <c r="C2508" s="23" t="str">
        <f>VLOOKUP($A2508,'[1]MAN PROG 2026'!$A$1:$AI$3379,3,FALSE)</f>
        <v>LW SCIENTIFIC INC</v>
      </c>
      <c r="D2508" s="23" t="str">
        <f>VLOOKUP($A2508,'[1]MAN PROG 2026'!$A$1:$AI$3379,4,FALSE)</f>
        <v>MXU</v>
      </c>
      <c r="E2508" s="23" t="str">
        <f>VLOOKUP($A2508,'[1]MAN PROG 2026'!$A$1:$AI$3379,5,FALSE)</f>
        <v>21120131</v>
      </c>
      <c r="F2508" s="23" t="str">
        <f>VLOOKUP($A2508,'[1]MAN PROG 2026'!$A$1:$AI$3379,6,FALSE)</f>
        <v>SINGOLA</v>
      </c>
      <c r="G2508" s="23">
        <f>VLOOKUP($A2508,'[1]MAN PROG 2026'!$A$1:$AI$3379,7,FALSE)</f>
        <v>104303</v>
      </c>
      <c r="H2508" s="23">
        <f>VLOOKUP($A2508,'[1]MAN PROG 2026'!$A$1:$AI$3379,8,FALSE)</f>
        <v>0</v>
      </c>
      <c r="I2508" s="23" t="str">
        <f>VLOOKUP($A2508,'[1]MAN PROG 2026'!$A$1:$AI$3379,9,FALSE)</f>
        <v>S.PIETRO</v>
      </c>
      <c r="J2508" s="23" t="str">
        <f>VLOOKUP($A2508,'[1]MAN PROG 2026'!$A$1:$AI$3379,10,FALSE)</f>
        <v>AMB. ORTOPEDIA</v>
      </c>
      <c r="K2508" s="23" t="str">
        <f>VLOOKUP($A2508,'[1]MAN PROG 2026'!$A$1:$AI$3379,11,FALSE)</f>
        <v>AMB. ORTOPEDIA</v>
      </c>
      <c r="L2508" s="24" t="str">
        <f>VLOOKUP($A2508,'[1]MAN PROG 2026'!$A$2:$AI$3379,12,FALSE)</f>
        <v>NON TROVATO</v>
      </c>
      <c r="M2508" s="24">
        <f>VLOOKUP($A2508,'[1]MAN PROG 2026'!$A$2:$AI$3379,13,FALSE)</f>
        <v>0</v>
      </c>
      <c r="N2508" s="24">
        <f>VLOOKUP($A2508,'[1]MAN PROG 2026'!$A$2:$AI$3379,14,FALSE)</f>
        <v>0</v>
      </c>
      <c r="O2508" s="24">
        <f>VLOOKUP($A2508,'[1]MAN PROG 2026'!$A$2:$AI$3379,15,FALSE)</f>
        <v>0</v>
      </c>
      <c r="P2508" s="25" t="str">
        <f>VLOOKUP($A2508,'[1]MAN PROG 2026'!$A$2:$AI$3379,20,FALSE)</f>
        <v>DA FARE</v>
      </c>
      <c r="Q2508" s="8"/>
      <c r="R2508" s="26"/>
      <c r="S2508" s="8"/>
      <c r="T2508" s="37"/>
      <c r="U2508" s="27"/>
      <c r="V2508" s="27"/>
      <c r="W2508" s="27"/>
      <c r="X2508" s="27"/>
      <c r="Y2508" s="27"/>
      <c r="Z2508" s="27"/>
      <c r="AA2508" s="27"/>
      <c r="AB2508" s="27"/>
      <c r="AC2508" s="27"/>
      <c r="AD2508" s="27"/>
      <c r="AE2508" s="27"/>
      <c r="AF2508" s="27"/>
      <c r="AG2508" s="9" t="s">
        <v>32</v>
      </c>
      <c r="AH2508" s="27"/>
      <c r="AI2508" s="27"/>
      <c r="AJ2508" s="27"/>
      <c r="AK2508" s="27"/>
      <c r="AL2508" s="27"/>
      <c r="AM2508" s="11"/>
      <c r="AN2508" s="28"/>
      <c r="AO2508" s="28"/>
      <c r="AP2508" s="29"/>
      <c r="AQ2508" s="30"/>
      <c r="AR2508" s="31"/>
      <c r="AS2508" s="32"/>
      <c r="AT2508" s="33"/>
      <c r="AU2508" s="34"/>
      <c r="AV2508" s="27"/>
      <c r="AW2508" s="27"/>
      <c r="AX2508" s="27"/>
      <c r="AY2508" s="27"/>
    </row>
    <row r="2509" spans="1:51" ht="24" customHeight="1" x14ac:dyDescent="0.3">
      <c r="A2509" s="22">
        <v>104304</v>
      </c>
      <c r="B2509" s="23" t="str">
        <f>VLOOKUP($A2509,'[1]MAN PROG 2026'!$A$1:$AI$3379,2,FALSE)</f>
        <v>VAPORIZZATORE</v>
      </c>
      <c r="C2509" s="23" t="str">
        <f>VLOOKUP($A2509,'[1]MAN PROG 2026'!$A$1:$AI$3379,3,FALSE)</f>
        <v>DRAEGER MEDICAL AG &amp; CO KG</v>
      </c>
      <c r="D2509" s="23" t="str">
        <f>VLOOKUP($A2509,'[1]MAN PROG 2026'!$A$1:$AI$3379,4,FALSE)</f>
        <v>VAPOR 2000</v>
      </c>
      <c r="E2509" s="23" t="str">
        <f>VLOOKUP($A2509,'[1]MAN PROG 2026'!$A$1:$AI$3379,5,FALSE)</f>
        <v>ASPJ0547</v>
      </c>
      <c r="F2509" s="23" t="str">
        <f>VLOOKUP($A2509,'[1]MAN PROG 2026'!$A$1:$AI$3379,6,FALSE)</f>
        <v>COMPONENTE</v>
      </c>
      <c r="G2509" s="23">
        <f>VLOOKUP($A2509,'[1]MAN PROG 2026'!$A$1:$AI$3379,7,FALSE)</f>
        <v>104178</v>
      </c>
      <c r="H2509" s="23">
        <f>VLOOKUP($A2509,'[1]MAN PROG 2026'!$A$1:$AI$3379,8,FALSE)</f>
        <v>0</v>
      </c>
      <c r="I2509" s="23" t="str">
        <f>VLOOKUP($A2509,'[1]MAN PROG 2026'!$A$1:$AI$3379,9,FALSE)</f>
        <v>S.PIETRO</v>
      </c>
      <c r="J2509" s="23" t="str">
        <f>VLOOKUP($A2509,'[1]MAN PROG 2026'!$A$1:$AI$3379,10,FALSE)</f>
        <v>BLOCCO OPERATORIO NUOVO/ORT.VASC.</v>
      </c>
      <c r="K2509" s="23" t="str">
        <f>VLOOKUP($A2509,'[1]MAN PROG 2026'!$A$1:$AI$3379,11,FALSE)</f>
        <v>SALA OP. PAMPURI</v>
      </c>
      <c r="L2509" s="24" t="str">
        <f>VLOOKUP($A2509,'[1]MAN PROG 2026'!$A$2:$AI$3379,12,FALSE)</f>
        <v>SALA OP. PAMPURI</v>
      </c>
      <c r="M2509" s="24" t="str">
        <f>VLOOKUP($A2509,'[1]MAN PROG 2026'!$A$2:$AI$3379,13,FALSE)</f>
        <v>COMPONENTE</v>
      </c>
      <c r="N2509" s="24" t="str">
        <f>VLOOKUP($A2509,'[1]MAN PROG 2026'!$A$2:$AI$3379,14,FALSE)</f>
        <v>104178</v>
      </c>
      <c r="O2509" s="24">
        <f>VLOOKUP($A2509,'[1]MAN PROG 2026'!$A$2:$AI$3379,15,FALSE)</f>
        <v>0</v>
      </c>
      <c r="P2509" s="25" t="str">
        <f>VLOOKUP($A2509,'[1]MAN PROG 2026'!$A$2:$AI$3379,20,FALSE)</f>
        <v>NON PREVISTO</v>
      </c>
      <c r="Q2509" s="8"/>
      <c r="R2509" s="26"/>
      <c r="S2509" s="8"/>
      <c r="T2509" s="37"/>
      <c r="U2509" s="27"/>
      <c r="V2509" s="27"/>
      <c r="W2509" s="27"/>
      <c r="X2509" s="27"/>
      <c r="Y2509" s="27"/>
      <c r="Z2509" s="27"/>
      <c r="AA2509" s="27"/>
      <c r="AB2509" s="27"/>
      <c r="AC2509" s="27"/>
      <c r="AD2509" s="27"/>
      <c r="AE2509" s="27"/>
      <c r="AF2509" s="27"/>
      <c r="AG2509" s="9" t="s">
        <v>32</v>
      </c>
      <c r="AH2509" s="27"/>
      <c r="AI2509" s="27"/>
      <c r="AJ2509" s="27"/>
      <c r="AK2509" s="27"/>
      <c r="AL2509" s="27"/>
      <c r="AM2509" s="11"/>
      <c r="AN2509" s="28"/>
      <c r="AO2509" s="28"/>
      <c r="AP2509" s="29"/>
      <c r="AQ2509" s="30"/>
      <c r="AR2509" s="31"/>
      <c r="AS2509" s="32"/>
      <c r="AT2509" s="33"/>
      <c r="AU2509" s="34"/>
      <c r="AV2509" s="27"/>
      <c r="AW2509" s="27"/>
      <c r="AX2509" s="27"/>
      <c r="AY2509" s="27"/>
    </row>
    <row r="2510" spans="1:51" ht="24" customHeight="1" x14ac:dyDescent="0.3">
      <c r="A2510" s="22">
        <v>104305</v>
      </c>
      <c r="B2510" s="23" t="str">
        <f>VLOOKUP($A2510,'[1]MAN PROG 2026'!$A$1:$AI$3379,2,FALSE)</f>
        <v>LAVAGGIO E DISINFEZIONE, APPARECCHIO PER</v>
      </c>
      <c r="C2510" s="23" t="str">
        <f>VLOOKUP($A2510,'[1]MAN PROG 2026'!$A$1:$AI$3379,3,FALSE)</f>
        <v>ARJO HOSPITAL EQUIPMENT AB</v>
      </c>
      <c r="D2510" s="23" t="str">
        <f>VLOOKUP($A2510,'[1]MAN PROG 2026'!$A$1:$AI$3379,4,FALSE)</f>
        <v>FD 1610 NINJO</v>
      </c>
      <c r="E2510" s="23" t="str">
        <f>VLOOKUP($A2510,'[1]MAN PROG 2026'!$A$1:$AI$3379,5,FALSE)</f>
        <v>P0698275</v>
      </c>
      <c r="F2510" s="23" t="str">
        <f>VLOOKUP($A2510,'[1]MAN PROG 2026'!$A$1:$AI$3379,6,FALSE)</f>
        <v>SINGOLA</v>
      </c>
      <c r="G2510" s="23">
        <f>VLOOKUP($A2510,'[1]MAN PROG 2026'!$A$1:$AI$3379,7,FALSE)</f>
        <v>104305</v>
      </c>
      <c r="H2510" s="23">
        <f>VLOOKUP($A2510,'[1]MAN PROG 2026'!$A$1:$AI$3379,8,FALSE)</f>
        <v>0</v>
      </c>
      <c r="I2510" s="23" t="str">
        <f>VLOOKUP($A2510,'[1]MAN PROG 2026'!$A$1:$AI$3379,9,FALSE)</f>
        <v>S.PIETRO</v>
      </c>
      <c r="J2510" s="23" t="str">
        <f>VLOOKUP($A2510,'[1]MAN PROG 2026'!$A$1:$AI$3379,10,FALSE)</f>
        <v>B. MENNI</v>
      </c>
      <c r="K2510" s="23" t="str">
        <f>VLOOKUP($A2510,'[1]MAN PROG 2026'!$A$1:$AI$3379,11,FALSE)</f>
        <v>OSTETRICIA (B.MENNI)</v>
      </c>
      <c r="L2510" s="24" t="str">
        <f>VLOOKUP($A2510,'[1]MAN PROG 2026'!$A$2:$AI$3379,12,FALSE)</f>
        <v>OSTETRICIA (B.MENNI)</v>
      </c>
      <c r="M2510" s="24" t="str">
        <f>VLOOKUP($A2510,'[1]MAN PROG 2026'!$A$2:$AI$3379,13,FALSE)</f>
        <v>SINGOLA</v>
      </c>
      <c r="N2510" s="24">
        <f>VLOOKUP($A2510,'[1]MAN PROG 2026'!$A$2:$AI$3379,14,FALSE)</f>
        <v>104305</v>
      </c>
      <c r="O2510" s="24">
        <f>VLOOKUP($A2510,'[1]MAN PROG 2026'!$A$2:$AI$3379,15,FALSE)</f>
        <v>0</v>
      </c>
      <c r="P2510" s="25" t="str">
        <f>VLOOKUP($A2510,'[1]MAN PROG 2026'!$A$2:$AI$3379,20,FALSE)</f>
        <v>NON PREVISTO</v>
      </c>
      <c r="Q2510" s="8"/>
      <c r="R2510" s="26"/>
      <c r="S2510" s="8"/>
      <c r="T2510" s="37"/>
      <c r="U2510" s="27"/>
      <c r="V2510" s="27"/>
      <c r="W2510" s="27"/>
      <c r="X2510" s="27"/>
      <c r="Y2510" s="27"/>
      <c r="Z2510" s="27"/>
      <c r="AA2510" s="27"/>
      <c r="AB2510" s="27"/>
      <c r="AC2510" s="27"/>
      <c r="AD2510" s="27"/>
      <c r="AE2510" s="27"/>
      <c r="AF2510" s="27"/>
      <c r="AG2510" s="9" t="s">
        <v>32</v>
      </c>
      <c r="AH2510" s="27"/>
      <c r="AI2510" s="27"/>
      <c r="AJ2510" s="27"/>
      <c r="AK2510" s="27"/>
      <c r="AL2510" s="27"/>
      <c r="AM2510" s="11"/>
      <c r="AN2510" s="28"/>
      <c r="AO2510" s="28"/>
      <c r="AP2510" s="29"/>
      <c r="AQ2510" s="30"/>
      <c r="AR2510" s="31"/>
      <c r="AS2510" s="32"/>
      <c r="AT2510" s="33"/>
      <c r="AU2510" s="34"/>
      <c r="AV2510" s="27"/>
      <c r="AW2510" s="27"/>
      <c r="AX2510" s="27"/>
      <c r="AY2510" s="27"/>
    </row>
    <row r="2511" spans="1:51" ht="24" customHeight="1" x14ac:dyDescent="0.3">
      <c r="A2511" s="22">
        <v>104307</v>
      </c>
      <c r="B2511" s="23" t="str">
        <f>VLOOKUP($A2511,'[1]MAN PROG 2026'!$A$1:$AI$3379,2,FALSE)</f>
        <v>VENTILATORE POLMONARE PER USO EXTRAOSPEDALIERO</v>
      </c>
      <c r="C2511" s="23" t="str">
        <f>VLOOKUP($A2511,'[1]MAN PROG 2026'!$A$1:$AI$3379,3,FALSE)</f>
        <v>BREAS MEDICAL AB</v>
      </c>
      <c r="D2511" s="23" t="str">
        <f>VLOOKUP($A2511,'[1]MAN PROG 2026'!$A$1:$AI$3379,4,FALSE)</f>
        <v>VIVO 60</v>
      </c>
      <c r="E2511" s="23" t="str">
        <f>VLOOKUP($A2511,'[1]MAN PROG 2026'!$A$1:$AI$3379,5,FALSE)</f>
        <v>C06015I</v>
      </c>
      <c r="F2511" s="23" t="str">
        <f>VLOOKUP($A2511,'[1]MAN PROG 2026'!$A$1:$AI$3379,6,FALSE)</f>
        <v>SINGOLA</v>
      </c>
      <c r="G2511" s="23">
        <f>VLOOKUP($A2511,'[1]MAN PROG 2026'!$A$1:$AI$3379,7,FALSE)</f>
        <v>104307</v>
      </c>
      <c r="H2511" s="23">
        <f>VLOOKUP($A2511,'[1]MAN PROG 2026'!$A$1:$AI$3379,8,FALSE)</f>
        <v>0</v>
      </c>
      <c r="I2511" s="23" t="str">
        <f>VLOOKUP($A2511,'[1]MAN PROG 2026'!$A$1:$AI$3379,9,FALSE)</f>
        <v>S.PIETRO</v>
      </c>
      <c r="J2511" s="23" t="str">
        <f>VLOOKUP($A2511,'[1]MAN PROG 2026'!$A$1:$AI$3379,10,FALSE)</f>
        <v>S. CARLO CARDIOLOGIA</v>
      </c>
      <c r="K2511" s="23" t="str">
        <f>VLOOKUP($A2511,'[1]MAN PROG 2026'!$A$1:$AI$3379,11,FALSE)</f>
        <v>S. CARLO CARDIOLOGIA</v>
      </c>
      <c r="L2511" s="24" t="str">
        <f>VLOOKUP($A2511,'[1]MAN PROG 2026'!$A$2:$AI$3379,12,FALSE)</f>
        <v>NON TROVATO</v>
      </c>
      <c r="M2511" s="24">
        <f>VLOOKUP($A2511,'[1]MAN PROG 2026'!$A$2:$AI$3379,13,FALSE)</f>
        <v>0</v>
      </c>
      <c r="N2511" s="24">
        <f>VLOOKUP($A2511,'[1]MAN PROG 2026'!$A$2:$AI$3379,14,FALSE)</f>
        <v>0</v>
      </c>
      <c r="O2511" s="24">
        <f>VLOOKUP($A2511,'[1]MAN PROG 2026'!$A$2:$AI$3379,15,FALSE)</f>
        <v>0</v>
      </c>
      <c r="P2511" s="25" t="str">
        <f>VLOOKUP($A2511,'[1]MAN PROG 2026'!$A$2:$AI$3379,20,FALSE)</f>
        <v>DA FARE</v>
      </c>
      <c r="Q2511" s="8"/>
      <c r="R2511" s="26"/>
      <c r="S2511" s="8"/>
      <c r="T2511" s="37"/>
      <c r="U2511" s="27"/>
      <c r="V2511" s="27"/>
      <c r="W2511" s="27"/>
      <c r="X2511" s="27"/>
      <c r="Y2511" s="27"/>
      <c r="Z2511" s="27"/>
      <c r="AA2511" s="27"/>
      <c r="AB2511" s="27"/>
      <c r="AC2511" s="27"/>
      <c r="AD2511" s="27"/>
      <c r="AE2511" s="27"/>
      <c r="AF2511" s="27"/>
      <c r="AG2511" s="9" t="s">
        <v>32</v>
      </c>
      <c r="AH2511" s="27"/>
      <c r="AI2511" s="27"/>
      <c r="AJ2511" s="27"/>
      <c r="AK2511" s="27"/>
      <c r="AL2511" s="27"/>
      <c r="AM2511" s="11"/>
      <c r="AN2511" s="28"/>
      <c r="AO2511" s="28"/>
      <c r="AP2511" s="29"/>
      <c r="AQ2511" s="30"/>
      <c r="AR2511" s="31"/>
      <c r="AS2511" s="32"/>
      <c r="AT2511" s="33"/>
      <c r="AU2511" s="34"/>
      <c r="AV2511" s="27"/>
      <c r="AW2511" s="27"/>
      <c r="AX2511" s="27"/>
      <c r="AY2511" s="27"/>
    </row>
    <row r="2512" spans="1:51" ht="24" customHeight="1" x14ac:dyDescent="0.3">
      <c r="A2512" s="22">
        <v>104309</v>
      </c>
      <c r="B2512" s="23" t="str">
        <f>VLOOKUP($A2512,'[1]MAN PROG 2026'!$A$1:$AI$3379,2,FALSE)</f>
        <v>ECOTOMOGRAFO PORTATILE</v>
      </c>
      <c r="C2512" s="23" t="str">
        <f>VLOOKUP($A2512,'[1]MAN PROG 2026'!$A$1:$AI$3379,3,FALSE)</f>
        <v>FUJI FILM CORP</v>
      </c>
      <c r="D2512" s="23" t="str">
        <f>VLOOKUP($A2512,'[1]MAN PROG 2026'!$A$1:$AI$3379,4,FALSE)</f>
        <v>SONOSITE S2</v>
      </c>
      <c r="E2512" s="23" t="str">
        <f>VLOOKUP($A2512,'[1]MAN PROG 2026'!$A$1:$AI$3379,5,FALSE)</f>
        <v>Q5NVPV</v>
      </c>
      <c r="F2512" s="23" t="str">
        <f>VLOOKUP($A2512,'[1]MAN PROG 2026'!$A$1:$AI$3379,6,FALSE)</f>
        <v>PRINCIPALE</v>
      </c>
      <c r="G2512" s="23">
        <f>VLOOKUP($A2512,'[1]MAN PROG 2026'!$A$1:$AI$3379,7,FALSE)</f>
        <v>104309</v>
      </c>
      <c r="H2512" s="23" t="str">
        <f>VLOOKUP($A2512,'[1]MAN PROG 2026'!$A$1:$AI$3379,8,FALSE)</f>
        <v>ECO18 (104309)</v>
      </c>
      <c r="I2512" s="23" t="str">
        <f>VLOOKUP($A2512,'[1]MAN PROG 2026'!$A$1:$AI$3379,9,FALSE)</f>
        <v>S.PIETRO</v>
      </c>
      <c r="J2512" s="23" t="str">
        <f>VLOOKUP($A2512,'[1]MAN PROG 2026'!$A$1:$AI$3379,10,FALSE)</f>
        <v>BLOCCO OPERATORIO NUOVO/ORT.VASC.</v>
      </c>
      <c r="K2512" s="23" t="str">
        <f>VLOOKUP($A2512,'[1]MAN PROG 2026'!$A$1:$AI$3379,11,FALSE)</f>
        <v>BLOCCO OPERATORIO NUOVO/ORT.VASC.</v>
      </c>
      <c r="L2512" s="24" t="str">
        <f>VLOOKUP($A2512,'[1]MAN PROG 2026'!$A$2:$AI$3379,12,FALSE)</f>
        <v>BLOCCO OPERATORIO NUOVO/ORT.VASC.</v>
      </c>
      <c r="M2512" s="24" t="str">
        <f>VLOOKUP($A2512,'[1]MAN PROG 2026'!$A$2:$AI$3379,13,FALSE)</f>
        <v>PRINCIPALE</v>
      </c>
      <c r="N2512" s="24" t="str">
        <f>VLOOKUP($A2512,'[1]MAN PROG 2026'!$A$2:$AI$3379,14,FALSE)</f>
        <v>104309</v>
      </c>
      <c r="O2512" s="24" t="str">
        <f>VLOOKUP($A2512,'[1]MAN PROG 2026'!$A$2:$AI$3379,15,FALSE)</f>
        <v>ECO18 (104309)</v>
      </c>
      <c r="P2512" s="25" t="str">
        <f>VLOOKUP($A2512,'[1]MAN PROG 2026'!$A$2:$AI$3379,20,FALSE)</f>
        <v>DA FARE</v>
      </c>
      <c r="Q2512" s="8" t="s">
        <v>1065</v>
      </c>
      <c r="R2512" s="26">
        <v>46276</v>
      </c>
      <c r="S2512" s="8" t="s">
        <v>53</v>
      </c>
      <c r="T2512" s="37" t="s">
        <v>1066</v>
      </c>
      <c r="U2512" s="27" t="s">
        <v>55</v>
      </c>
      <c r="V2512" s="27" t="s">
        <v>56</v>
      </c>
      <c r="W2512" s="27" t="s">
        <v>55</v>
      </c>
      <c r="X2512" s="27" t="s">
        <v>55</v>
      </c>
      <c r="Y2512" s="27" t="s">
        <v>55</v>
      </c>
      <c r="Z2512" s="27" t="s">
        <v>55</v>
      </c>
      <c r="AA2512" s="27" t="s">
        <v>55</v>
      </c>
      <c r="AB2512" s="27" t="s">
        <v>66</v>
      </c>
      <c r="AC2512" s="27" t="s">
        <v>73</v>
      </c>
      <c r="AD2512" s="27" t="s">
        <v>96</v>
      </c>
      <c r="AE2512" s="27" t="s">
        <v>88</v>
      </c>
      <c r="AF2512" s="27" t="s">
        <v>61</v>
      </c>
      <c r="AG2512" s="9" t="s">
        <v>32</v>
      </c>
      <c r="AH2512" s="27" t="s">
        <v>61</v>
      </c>
      <c r="AI2512" s="27" t="s">
        <v>70</v>
      </c>
      <c r="AJ2512" s="27" t="s">
        <v>61</v>
      </c>
      <c r="AK2512" s="27" t="s">
        <v>61</v>
      </c>
      <c r="AL2512" s="27" t="s">
        <v>70</v>
      </c>
      <c r="AM2512" s="11">
        <v>41</v>
      </c>
      <c r="AN2512" s="28">
        <v>9.4</v>
      </c>
      <c r="AO2512" s="28" t="s">
        <v>181</v>
      </c>
      <c r="AP2512" s="29">
        <v>7.8</v>
      </c>
      <c r="AQ2512" s="30" t="s">
        <v>181</v>
      </c>
      <c r="AR2512" s="31"/>
      <c r="AS2512" s="32"/>
      <c r="AT2512" s="33"/>
      <c r="AU2512" s="34"/>
      <c r="AV2512" s="27" t="s">
        <v>62</v>
      </c>
      <c r="AW2512" s="27">
        <v>5625031</v>
      </c>
      <c r="AX2512" s="27" t="s">
        <v>63</v>
      </c>
      <c r="AY2512" s="27"/>
    </row>
    <row r="2513" spans="1:51" ht="24" customHeight="1" x14ac:dyDescent="0.3">
      <c r="A2513" s="22">
        <v>104310</v>
      </c>
      <c r="B2513" s="23" t="str">
        <f>VLOOKUP($A2513,'[1]MAN PROG 2026'!$A$1:$AI$3379,2,FALSE)</f>
        <v>CARRELLO ELETTRIFICATO</v>
      </c>
      <c r="C2513" s="23" t="str">
        <f>VLOOKUP($A2513,'[1]MAN PROG 2026'!$A$1:$AI$3379,3,FALSE)</f>
        <v>FUJI FILM CORP</v>
      </c>
      <c r="D2513" s="23" t="str">
        <f>VLOOKUP($A2513,'[1]MAN PROG 2026'!$A$1:$AI$3379,4,FALSE)</f>
        <v>SONOSITE S2</v>
      </c>
      <c r="E2513" s="23" t="str">
        <f>VLOOKUP($A2513,'[1]MAN PROG 2026'!$A$1:$AI$3379,5,FALSE)</f>
        <v>Q5H56W</v>
      </c>
      <c r="F2513" s="23" t="str">
        <f>VLOOKUP($A2513,'[1]MAN PROG 2026'!$A$1:$AI$3379,6,FALSE)</f>
        <v>COMPONENTE</v>
      </c>
      <c r="G2513" s="23">
        <f>VLOOKUP($A2513,'[1]MAN PROG 2026'!$A$1:$AI$3379,7,FALSE)</f>
        <v>104309</v>
      </c>
      <c r="H2513" s="23">
        <f>VLOOKUP($A2513,'[1]MAN PROG 2026'!$A$1:$AI$3379,8,FALSE)</f>
        <v>0</v>
      </c>
      <c r="I2513" s="23" t="str">
        <f>VLOOKUP($A2513,'[1]MAN PROG 2026'!$A$1:$AI$3379,9,FALSE)</f>
        <v>S.PIETRO</v>
      </c>
      <c r="J2513" s="23" t="str">
        <f>VLOOKUP($A2513,'[1]MAN PROG 2026'!$A$1:$AI$3379,10,FALSE)</f>
        <v>BLOCCO OPERATORIO NUOVO/ORT.VASC.</v>
      </c>
      <c r="K2513" s="23" t="str">
        <f>VLOOKUP($A2513,'[1]MAN PROG 2026'!$A$1:$AI$3379,11,FALSE)</f>
        <v>BLOCCO OPERATORIO NUOVO/ORT.VASC.</v>
      </c>
      <c r="L2513" s="24" t="str">
        <f>VLOOKUP($A2513,'[1]MAN PROG 2026'!$A$2:$AI$3379,12,FALSE)</f>
        <v>BLOCCO OPERATORIO NUOVO/ORT.VASC.</v>
      </c>
      <c r="M2513" s="24" t="str">
        <f>VLOOKUP($A2513,'[1]MAN PROG 2026'!$A$2:$AI$3379,13,FALSE)</f>
        <v>COMPONENTE</v>
      </c>
      <c r="N2513" s="24" t="str">
        <f>VLOOKUP($A2513,'[1]MAN PROG 2026'!$A$2:$AI$3379,14,FALSE)</f>
        <v>104309</v>
      </c>
      <c r="O2513" s="24">
        <f>VLOOKUP($A2513,'[1]MAN PROG 2026'!$A$2:$AI$3379,15,FALSE)</f>
        <v>0</v>
      </c>
      <c r="P2513" s="25" t="str">
        <f>VLOOKUP($A2513,'[1]MAN PROG 2026'!$A$2:$AI$3379,20,FALSE)</f>
        <v>DA FARE</v>
      </c>
      <c r="Q2513" s="8" t="s">
        <v>1067</v>
      </c>
      <c r="R2513" s="26">
        <v>46276</v>
      </c>
      <c r="S2513" s="8" t="s">
        <v>53</v>
      </c>
      <c r="T2513" s="37"/>
      <c r="U2513" s="27" t="s">
        <v>55</v>
      </c>
      <c r="V2513" s="27" t="s">
        <v>56</v>
      </c>
      <c r="W2513" s="27" t="s">
        <v>55</v>
      </c>
      <c r="X2513" s="27" t="s">
        <v>55</v>
      </c>
      <c r="Y2513" s="27" t="s">
        <v>55</v>
      </c>
      <c r="Z2513" s="27" t="s">
        <v>55</v>
      </c>
      <c r="AA2513" s="27" t="s">
        <v>55</v>
      </c>
      <c r="AB2513" s="27" t="s">
        <v>57</v>
      </c>
      <c r="AC2513" s="27" t="s">
        <v>61</v>
      </c>
      <c r="AD2513" s="27" t="s">
        <v>96</v>
      </c>
      <c r="AE2513" s="27" t="s">
        <v>68</v>
      </c>
      <c r="AF2513" s="27" t="s">
        <v>1068</v>
      </c>
      <c r="AG2513" s="9" t="s">
        <v>32</v>
      </c>
      <c r="AH2513" s="27" t="s">
        <v>70</v>
      </c>
      <c r="AI2513" s="27" t="s">
        <v>70</v>
      </c>
      <c r="AJ2513" s="27" t="s">
        <v>61</v>
      </c>
      <c r="AK2513" s="27" t="s">
        <v>61</v>
      </c>
      <c r="AL2513" s="27" t="s">
        <v>61</v>
      </c>
      <c r="AM2513" s="11">
        <v>165.9</v>
      </c>
      <c r="AN2513" s="28" t="s">
        <v>61</v>
      </c>
      <c r="AO2513" s="28"/>
      <c r="AP2513" s="29"/>
      <c r="AQ2513" s="30"/>
      <c r="AR2513" s="31"/>
      <c r="AS2513" s="32"/>
      <c r="AT2513" s="33"/>
      <c r="AU2513" s="34"/>
      <c r="AV2513" s="27" t="s">
        <v>62</v>
      </c>
      <c r="AW2513" s="27">
        <v>5625031</v>
      </c>
      <c r="AX2513" s="27" t="s">
        <v>63</v>
      </c>
      <c r="AY2513" s="27"/>
    </row>
    <row r="2514" spans="1:51" ht="24" customHeight="1" x14ac:dyDescent="0.3">
      <c r="A2514" s="22">
        <v>104311</v>
      </c>
      <c r="B2514" s="23" t="str">
        <f>VLOOKUP($A2514,'[1]MAN PROG 2026'!$A$1:$AI$3379,2,FALSE)</f>
        <v>SONDA ECOGRAFICA</v>
      </c>
      <c r="C2514" s="23" t="str">
        <f>VLOOKUP($A2514,'[1]MAN PROG 2026'!$A$1:$AI$3379,3,FALSE)</f>
        <v>FUJI FILM CORP</v>
      </c>
      <c r="D2514" s="23" t="str">
        <f>VLOOKUP($A2514,'[1]MAN PROG 2026'!$A$1:$AI$3379,4,FALSE)</f>
        <v>RC60XI</v>
      </c>
      <c r="E2514" s="23" t="str">
        <f>VLOOKUP($A2514,'[1]MAN PROG 2026'!$A$1:$AI$3379,5,FALSE)</f>
        <v>0503F4</v>
      </c>
      <c r="F2514" s="23" t="str">
        <f>VLOOKUP($A2514,'[1]MAN PROG 2026'!$A$1:$AI$3379,6,FALSE)</f>
        <v>COMPONENTE</v>
      </c>
      <c r="G2514" s="23">
        <f>VLOOKUP($A2514,'[1]MAN PROG 2026'!$A$1:$AI$3379,7,FALSE)</f>
        <v>104309</v>
      </c>
      <c r="H2514" s="23" t="str">
        <f>VLOOKUP($A2514,'[1]MAN PROG 2026'!$A$1:$AI$3379,8,FALSE)</f>
        <v>ECO18 (104309)</v>
      </c>
      <c r="I2514" s="23" t="str">
        <f>VLOOKUP($A2514,'[1]MAN PROG 2026'!$A$1:$AI$3379,9,FALSE)</f>
        <v>S.PIETRO</v>
      </c>
      <c r="J2514" s="23" t="str">
        <f>VLOOKUP($A2514,'[1]MAN PROG 2026'!$A$1:$AI$3379,10,FALSE)</f>
        <v>BLOCCO OPERATORIO NUOVO/ORT.VASC.</v>
      </c>
      <c r="K2514" s="23" t="str">
        <f>VLOOKUP($A2514,'[1]MAN PROG 2026'!$A$1:$AI$3379,11,FALSE)</f>
        <v>BLOCCO OPERATORIO NUOVO/ORT.VASC.</v>
      </c>
      <c r="L2514" s="24" t="str">
        <f>VLOOKUP($A2514,'[1]MAN PROG 2026'!$A$2:$AI$3379,12,FALSE)</f>
        <v>BLOCCO OPERATORIO NUOVO/ORT.VASC.</v>
      </c>
      <c r="M2514" s="24" t="str">
        <f>VLOOKUP($A2514,'[1]MAN PROG 2026'!$A$2:$AI$3379,13,FALSE)</f>
        <v>COMPONENTE</v>
      </c>
      <c r="N2514" s="24" t="str">
        <f>VLOOKUP($A2514,'[1]MAN PROG 2026'!$A$2:$AI$3379,14,FALSE)</f>
        <v>104309</v>
      </c>
      <c r="O2514" s="24" t="str">
        <f>VLOOKUP($A2514,'[1]MAN PROG 2026'!$A$2:$AI$3379,15,FALSE)</f>
        <v>ECO18 (104309)</v>
      </c>
      <c r="P2514" s="25" t="str">
        <f>VLOOKUP($A2514,'[1]MAN PROG 2026'!$A$2:$AI$3379,20,FALSE)</f>
        <v>DA FARE</v>
      </c>
      <c r="Q2514" s="8" t="s">
        <v>1065</v>
      </c>
      <c r="R2514" s="26">
        <v>46276</v>
      </c>
      <c r="S2514" s="8" t="s">
        <v>53</v>
      </c>
      <c r="T2514" s="37" t="s">
        <v>530</v>
      </c>
      <c r="U2514" s="27" t="s">
        <v>55</v>
      </c>
      <c r="V2514" s="27" t="s">
        <v>56</v>
      </c>
      <c r="W2514" s="27" t="s">
        <v>55</v>
      </c>
      <c r="X2514" s="27" t="s">
        <v>55</v>
      </c>
      <c r="Y2514" s="27" t="s">
        <v>55</v>
      </c>
      <c r="Z2514" s="27" t="s">
        <v>55</v>
      </c>
      <c r="AA2514" s="27" t="s">
        <v>55</v>
      </c>
      <c r="AB2514" s="27"/>
      <c r="AC2514" s="27"/>
      <c r="AD2514" s="27"/>
      <c r="AE2514" s="27"/>
      <c r="AF2514" s="27"/>
      <c r="AG2514" s="9" t="s">
        <v>32</v>
      </c>
      <c r="AH2514" s="27"/>
      <c r="AI2514" s="27"/>
      <c r="AJ2514" s="27"/>
      <c r="AK2514" s="27"/>
      <c r="AL2514" s="27"/>
      <c r="AM2514" s="11"/>
      <c r="AN2514" s="28"/>
      <c r="AO2514" s="28"/>
      <c r="AP2514" s="29"/>
      <c r="AQ2514" s="30"/>
      <c r="AR2514" s="31"/>
      <c r="AS2514" s="32"/>
      <c r="AT2514" s="33"/>
      <c r="AU2514" s="34"/>
      <c r="AV2514" s="27"/>
      <c r="AW2514" s="27"/>
      <c r="AX2514" s="27"/>
      <c r="AY2514" s="27"/>
    </row>
    <row r="2515" spans="1:51" ht="24" customHeight="1" x14ac:dyDescent="0.3">
      <c r="A2515" s="22">
        <v>104312</v>
      </c>
      <c r="B2515" s="23" t="str">
        <f>VLOOKUP($A2515,'[1]MAN PROG 2026'!$A$1:$AI$3379,2,FALSE)</f>
        <v>SONDA ECOGRAFICA</v>
      </c>
      <c r="C2515" s="23" t="str">
        <f>VLOOKUP($A2515,'[1]MAN PROG 2026'!$A$1:$AI$3379,3,FALSE)</f>
        <v>FUJI FILM CORP</v>
      </c>
      <c r="D2515" s="23" t="str">
        <f>VLOOKUP($A2515,'[1]MAN PROG 2026'!$A$1:$AI$3379,4,FALSE)</f>
        <v>HFL38XI</v>
      </c>
      <c r="E2515" s="23" t="str">
        <f>VLOOKUP($A2515,'[1]MAN PROG 2026'!$A$1:$AI$3379,5,FALSE)</f>
        <v>04Z2GR</v>
      </c>
      <c r="F2515" s="23" t="str">
        <f>VLOOKUP($A2515,'[1]MAN PROG 2026'!$A$1:$AI$3379,6,FALSE)</f>
        <v>COMPONENTE</v>
      </c>
      <c r="G2515" s="23">
        <f>VLOOKUP($A2515,'[1]MAN PROG 2026'!$A$1:$AI$3379,7,FALSE)</f>
        <v>104309</v>
      </c>
      <c r="H2515" s="23" t="str">
        <f>VLOOKUP($A2515,'[1]MAN PROG 2026'!$A$1:$AI$3379,8,FALSE)</f>
        <v>ECO18 (104309)</v>
      </c>
      <c r="I2515" s="23" t="str">
        <f>VLOOKUP($A2515,'[1]MAN PROG 2026'!$A$1:$AI$3379,9,FALSE)</f>
        <v>S.PIETRO</v>
      </c>
      <c r="J2515" s="23" t="str">
        <f>VLOOKUP($A2515,'[1]MAN PROG 2026'!$A$1:$AI$3379,10,FALSE)</f>
        <v>BLOCCO OPERATORIO NUOVO/ORT.VASC.</v>
      </c>
      <c r="K2515" s="23" t="str">
        <f>VLOOKUP($A2515,'[1]MAN PROG 2026'!$A$1:$AI$3379,11,FALSE)</f>
        <v>BLOCCO OPERATORIO NUOVO/ORT.VASC.</v>
      </c>
      <c r="L2515" s="24" t="str">
        <f>VLOOKUP($A2515,'[1]MAN PROG 2026'!$A$2:$AI$3379,12,FALSE)</f>
        <v>BLOCCO OPERATORIO NUOVO/ORT.VASC.</v>
      </c>
      <c r="M2515" s="24" t="str">
        <f>VLOOKUP($A2515,'[1]MAN PROG 2026'!$A$2:$AI$3379,13,FALSE)</f>
        <v>COMPONENTE</v>
      </c>
      <c r="N2515" s="24" t="str">
        <f>VLOOKUP($A2515,'[1]MAN PROG 2026'!$A$2:$AI$3379,14,FALSE)</f>
        <v>104309</v>
      </c>
      <c r="O2515" s="24" t="str">
        <f>VLOOKUP($A2515,'[1]MAN PROG 2026'!$A$2:$AI$3379,15,FALSE)</f>
        <v>ECO18 (104309)</v>
      </c>
      <c r="P2515" s="25" t="str">
        <f>VLOOKUP($A2515,'[1]MAN PROG 2026'!$A$2:$AI$3379,20,FALSE)</f>
        <v>DA FARE</v>
      </c>
      <c r="Q2515" s="8" t="s">
        <v>1065</v>
      </c>
      <c r="R2515" s="26">
        <v>46276</v>
      </c>
      <c r="S2515" s="8" t="s">
        <v>53</v>
      </c>
      <c r="T2515" s="37" t="s">
        <v>530</v>
      </c>
      <c r="U2515" s="27" t="s">
        <v>55</v>
      </c>
      <c r="V2515" s="27" t="s">
        <v>56</v>
      </c>
      <c r="W2515" s="27" t="s">
        <v>55</v>
      </c>
      <c r="X2515" s="27" t="s">
        <v>55</v>
      </c>
      <c r="Y2515" s="27" t="s">
        <v>55</v>
      </c>
      <c r="Z2515" s="27" t="s">
        <v>55</v>
      </c>
      <c r="AA2515" s="27" t="s">
        <v>55</v>
      </c>
      <c r="AB2515" s="27"/>
      <c r="AC2515" s="27"/>
      <c r="AD2515" s="27"/>
      <c r="AE2515" s="27"/>
      <c r="AF2515" s="27"/>
      <c r="AG2515" s="9" t="s">
        <v>32</v>
      </c>
      <c r="AH2515" s="27"/>
      <c r="AI2515" s="27"/>
      <c r="AJ2515" s="27"/>
      <c r="AK2515" s="27"/>
      <c r="AL2515" s="27"/>
      <c r="AM2515" s="11"/>
      <c r="AN2515" s="28"/>
      <c r="AO2515" s="28"/>
      <c r="AP2515" s="29"/>
      <c r="AQ2515" s="30"/>
      <c r="AR2515" s="31"/>
      <c r="AS2515" s="32"/>
      <c r="AT2515" s="33"/>
      <c r="AU2515" s="34"/>
      <c r="AV2515" s="27"/>
      <c r="AW2515" s="27"/>
      <c r="AX2515" s="27"/>
      <c r="AY2515" s="27"/>
    </row>
    <row r="2516" spans="1:51" ht="24" customHeight="1" x14ac:dyDescent="0.3">
      <c r="A2516" s="22">
        <v>104313</v>
      </c>
      <c r="B2516" s="23" t="str">
        <f>VLOOKUP($A2516,'[1]MAN PROG 2026'!$A$1:$AI$3379,2,FALSE)</f>
        <v>SONDA ECOGRAFICA</v>
      </c>
      <c r="C2516" s="23" t="str">
        <f>VLOOKUP($A2516,'[1]MAN PROG 2026'!$A$1:$AI$3379,3,FALSE)</f>
        <v>CANON INC</v>
      </c>
      <c r="D2516" s="23" t="str">
        <f>VLOOKUP($A2516,'[1]MAN PROG 2026'!$A$1:$AI$3379,4,FALSE)</f>
        <v>PVT 675 MV</v>
      </c>
      <c r="E2516" s="23" t="str">
        <f>VLOOKUP($A2516,'[1]MAN PROG 2026'!$A$1:$AI$3379,5,FALSE)</f>
        <v>AEB1132615</v>
      </c>
      <c r="F2516" s="23" t="str">
        <f>VLOOKUP($A2516,'[1]MAN PROG 2026'!$A$1:$AI$3379,6,FALSE)</f>
        <v>COMPONENTE</v>
      </c>
      <c r="G2516" s="23">
        <f>VLOOKUP($A2516,'[1]MAN PROG 2026'!$A$1:$AI$3379,7,FALSE)</f>
        <v>102854</v>
      </c>
      <c r="H2516" s="23" t="str">
        <f>VLOOKUP($A2516,'[1]MAN PROG 2026'!$A$1:$AI$3379,8,FALSE)</f>
        <v>ECO10 (102854)</v>
      </c>
      <c r="I2516" s="23" t="str">
        <f>VLOOKUP($A2516,'[1]MAN PROG 2026'!$A$1:$AI$3379,9,FALSE)</f>
        <v>S.PIETRO</v>
      </c>
      <c r="J2516" s="23" t="str">
        <f>VLOOKUP($A2516,'[1]MAN PROG 2026'!$A$1:$AI$3379,10,FALSE)</f>
        <v>PRONTO SOCCORSO OSTETRICO</v>
      </c>
      <c r="K2516" s="23" t="str">
        <f>VLOOKUP($A2516,'[1]MAN PROG 2026'!$A$1:$AI$3379,11,FALSE)</f>
        <v>SALA OP. PAMPURI</v>
      </c>
      <c r="L2516" s="24" t="str">
        <f>VLOOKUP($A2516,'[1]MAN PROG 2026'!$A$2:$AI$3379,12,FALSE)</f>
        <v>SALA OP. PAMPURI</v>
      </c>
      <c r="M2516" s="24" t="str">
        <f>VLOOKUP($A2516,'[1]MAN PROG 2026'!$A$2:$AI$3379,13,FALSE)</f>
        <v>COMPONENTE</v>
      </c>
      <c r="N2516" s="24" t="str">
        <f>VLOOKUP($A2516,'[1]MAN PROG 2026'!$A$2:$AI$3379,14,FALSE)</f>
        <v>102854</v>
      </c>
      <c r="O2516" s="24" t="str">
        <f>VLOOKUP($A2516,'[1]MAN PROG 2026'!$A$2:$AI$3379,15,FALSE)</f>
        <v>ECO10 (102854)</v>
      </c>
      <c r="P2516" s="25" t="str">
        <f>VLOOKUP($A2516,'[1]MAN PROG 2026'!$A$2:$AI$3379,20,FALSE)</f>
        <v>DA FARE</v>
      </c>
      <c r="Q2516" s="89">
        <v>2854</v>
      </c>
      <c r="R2516" s="26">
        <v>46227</v>
      </c>
      <c r="S2516" s="8" t="s">
        <v>53</v>
      </c>
      <c r="T2516" s="37" t="s">
        <v>661</v>
      </c>
      <c r="U2516" s="27"/>
      <c r="V2516" s="27"/>
      <c r="W2516" s="27"/>
      <c r="X2516" s="27"/>
      <c r="Y2516" s="27"/>
      <c r="Z2516" s="27"/>
      <c r="AA2516" s="27"/>
      <c r="AB2516" s="27"/>
      <c r="AC2516" s="27"/>
      <c r="AD2516" s="27"/>
      <c r="AE2516" s="27"/>
      <c r="AF2516" s="27"/>
      <c r="AG2516" s="9" t="s">
        <v>32</v>
      </c>
      <c r="AH2516" s="27"/>
      <c r="AI2516" s="27"/>
      <c r="AJ2516" s="27"/>
      <c r="AK2516" s="27"/>
      <c r="AL2516" s="27"/>
      <c r="AM2516" s="11"/>
      <c r="AN2516" s="28"/>
      <c r="AO2516" s="28"/>
      <c r="AP2516" s="29"/>
      <c r="AQ2516" s="30"/>
      <c r="AR2516" s="31"/>
      <c r="AS2516" s="32"/>
      <c r="AT2516" s="33"/>
      <c r="AU2516" s="34"/>
      <c r="AV2516" s="27"/>
      <c r="AW2516" s="27"/>
      <c r="AX2516" s="27"/>
      <c r="AY2516" s="27"/>
    </row>
    <row r="2517" spans="1:51" ht="24" customHeight="1" x14ac:dyDescent="0.3">
      <c r="A2517" s="22">
        <v>104314</v>
      </c>
      <c r="B2517" s="23" t="str">
        <f>VLOOKUP($A2517,'[1]MAN PROG 2026'!$A$1:$AI$3379,2,FALSE)</f>
        <v>IPO-IPERTERMIA, APPARECCHIO PER</v>
      </c>
      <c r="C2517" s="23" t="str">
        <f>VLOOKUP($A2517,'[1]MAN PROG 2026'!$A$1:$AI$3379,3,FALSE)</f>
        <v>ZIMMER INC</v>
      </c>
      <c r="D2517" s="23" t="str">
        <f>VLOOKUP($A2517,'[1]MAN PROG 2026'!$A$1:$AI$3379,4,FALSE)</f>
        <v>CRYO 6</v>
      </c>
      <c r="E2517" s="23" t="str">
        <f>VLOOKUP($A2517,'[1]MAN PROG 2026'!$A$1:$AI$3379,5,FALSE)</f>
        <v>2120014274</v>
      </c>
      <c r="F2517" s="23" t="str">
        <f>VLOOKUP($A2517,'[1]MAN PROG 2026'!$A$1:$AI$3379,6,FALSE)</f>
        <v>SINGOLA</v>
      </c>
      <c r="G2517" s="23">
        <f>VLOOKUP($A2517,'[1]MAN PROG 2026'!$A$1:$AI$3379,7,FALSE)</f>
        <v>104314</v>
      </c>
      <c r="H2517" s="23">
        <f>VLOOKUP($A2517,'[1]MAN PROG 2026'!$A$1:$AI$3379,8,FALSE)</f>
        <v>0</v>
      </c>
      <c r="I2517" s="23" t="str">
        <f>VLOOKUP($A2517,'[1]MAN PROG 2026'!$A$1:$AI$3379,9,FALSE)</f>
        <v>S.PIETRO</v>
      </c>
      <c r="J2517" s="23" t="str">
        <f>VLOOKUP($A2517,'[1]MAN PROG 2026'!$A$1:$AI$3379,10,FALSE)</f>
        <v>AMB. DERMATOLOGIA</v>
      </c>
      <c r="K2517" s="23" t="str">
        <f>VLOOKUP($A2517,'[1]MAN PROG 2026'!$A$1:$AI$3379,11,FALSE)</f>
        <v>AMB. DERMATOLOGIA</v>
      </c>
      <c r="L2517" s="24" t="str">
        <f>VLOOKUP($A2517,'[1]MAN PROG 2026'!$A$2:$AI$3379,12,FALSE)</f>
        <v>AMB. DERMATOLOGIA</v>
      </c>
      <c r="M2517" s="24" t="str">
        <f>VLOOKUP($A2517,'[1]MAN PROG 2026'!$A$2:$AI$3379,13,FALSE)</f>
        <v>SINGOLA</v>
      </c>
      <c r="N2517" s="24" t="str">
        <f>VLOOKUP($A2517,'[1]MAN PROG 2026'!$A$2:$AI$3379,14,FALSE)</f>
        <v>104314</v>
      </c>
      <c r="O2517" s="24">
        <f>VLOOKUP($A2517,'[1]MAN PROG 2026'!$A$2:$AI$3379,15,FALSE)</f>
        <v>0</v>
      </c>
      <c r="P2517" s="25" t="str">
        <f>VLOOKUP($A2517,'[1]MAN PROG 2026'!$A$2:$AI$3379,20,FALSE)</f>
        <v>NON PREVISTO</v>
      </c>
      <c r="Q2517" s="8"/>
      <c r="R2517" s="26"/>
      <c r="S2517" s="8"/>
      <c r="T2517" s="37"/>
      <c r="U2517" s="27"/>
      <c r="V2517" s="27"/>
      <c r="W2517" s="27"/>
      <c r="X2517" s="27"/>
      <c r="Y2517" s="27"/>
      <c r="Z2517" s="27"/>
      <c r="AA2517" s="27"/>
      <c r="AB2517" s="27"/>
      <c r="AC2517" s="27"/>
      <c r="AD2517" s="27"/>
      <c r="AE2517" s="27"/>
      <c r="AF2517" s="27"/>
      <c r="AG2517" s="9" t="s">
        <v>32</v>
      </c>
      <c r="AH2517" s="27"/>
      <c r="AI2517" s="27"/>
      <c r="AJ2517" s="27"/>
      <c r="AK2517" s="27"/>
      <c r="AL2517" s="27"/>
      <c r="AM2517" s="11"/>
      <c r="AN2517" s="28"/>
      <c r="AO2517" s="28"/>
      <c r="AP2517" s="29"/>
      <c r="AQ2517" s="30"/>
      <c r="AR2517" s="31"/>
      <c r="AS2517" s="32"/>
      <c r="AT2517" s="33"/>
      <c r="AU2517" s="34"/>
      <c r="AV2517" s="27"/>
      <c r="AW2517" s="27"/>
      <c r="AX2517" s="27"/>
      <c r="AY2517" s="27"/>
    </row>
    <row r="2518" spans="1:51" ht="24" customHeight="1" x14ac:dyDescent="0.3">
      <c r="A2518" s="22">
        <v>104315</v>
      </c>
      <c r="B2518" s="23" t="str">
        <f>VLOOKUP($A2518,'[1]MAN PROG 2026'!$A$1:$AI$3379,2,FALSE)</f>
        <v>FONTE LUMINOSA PER ENDOSCOPIA</v>
      </c>
      <c r="C2518" s="23" t="str">
        <f>VLOOKUP($A2518,'[1]MAN PROG 2026'!$A$1:$AI$3379,3,FALSE)</f>
        <v>SMITH &amp; NEPHEW PLC</v>
      </c>
      <c r="D2518" s="23" t="str">
        <f>VLOOKUP($A2518,'[1]MAN PROG 2026'!$A$1:$AI$3379,4,FALSE)</f>
        <v>XENON 500XL</v>
      </c>
      <c r="E2518" s="23" t="str">
        <f>VLOOKUP($A2518,'[1]MAN PROG 2026'!$A$1:$AI$3379,5,FALSE)</f>
        <v>BBR8959</v>
      </c>
      <c r="F2518" s="23" t="str">
        <f>VLOOKUP($A2518,'[1]MAN PROG 2026'!$A$1:$AI$3379,6,FALSE)</f>
        <v>COMPONENTE</v>
      </c>
      <c r="G2518" s="23">
        <f>VLOOKUP($A2518,'[1]MAN PROG 2026'!$A$1:$AI$3379,7,FALSE)</f>
        <v>104362</v>
      </c>
      <c r="H2518" s="23">
        <f>VLOOKUP($A2518,'[1]MAN PROG 2026'!$A$1:$AI$3379,8,FALSE)</f>
        <v>0</v>
      </c>
      <c r="I2518" s="23" t="str">
        <f>VLOOKUP($A2518,'[1]MAN PROG 2026'!$A$1:$AI$3379,9,FALSE)</f>
        <v>S.PIETRO</v>
      </c>
      <c r="J2518" s="23" t="str">
        <f>VLOOKUP($A2518,'[1]MAN PROG 2026'!$A$1:$AI$3379,10,FALSE)</f>
        <v>BLOCCO OPERATORIO NUOVO/ORT.VASC.</v>
      </c>
      <c r="K2518" s="23" t="str">
        <f>VLOOKUP($A2518,'[1]MAN PROG 2026'!$A$1:$AI$3379,11,FALSE)</f>
        <v>BLOCCO OPERATORIO NUOVO/ORT.VASC.</v>
      </c>
      <c r="L2518" s="24" t="str">
        <f>VLOOKUP($A2518,'[1]MAN PROG 2026'!$A$2:$AI$3379,12,FALSE)</f>
        <v>BLOCCO OPERATORIO NUOVO/ORT.VASC.</v>
      </c>
      <c r="M2518" s="24" t="str">
        <f>VLOOKUP($A2518,'[1]MAN PROG 2026'!$A$2:$AI$3379,13,FALSE)</f>
        <v>COMPONENTE</v>
      </c>
      <c r="N2518" s="24" t="str">
        <f>VLOOKUP($A2518,'[1]MAN PROG 2026'!$A$2:$AI$3379,14,FALSE)</f>
        <v>104362</v>
      </c>
      <c r="O2518" s="24">
        <f>VLOOKUP($A2518,'[1]MAN PROG 2026'!$A$2:$AI$3379,15,FALSE)</f>
        <v>0</v>
      </c>
      <c r="P2518" s="25" t="str">
        <f>VLOOKUP($A2518,'[1]MAN PROG 2026'!$A$2:$AI$3379,20,FALSE)</f>
        <v>DA FARE</v>
      </c>
      <c r="Q2518" s="8" t="s">
        <v>1069</v>
      </c>
      <c r="R2518" s="26">
        <v>46276</v>
      </c>
      <c r="S2518" s="8" t="s">
        <v>53</v>
      </c>
      <c r="T2518" s="37"/>
      <c r="U2518" s="27" t="s">
        <v>55</v>
      </c>
      <c r="V2518" s="27" t="s">
        <v>56</v>
      </c>
      <c r="W2518" s="27" t="s">
        <v>55</v>
      </c>
      <c r="X2518" s="27" t="s">
        <v>55</v>
      </c>
      <c r="Y2518" s="27" t="s">
        <v>55</v>
      </c>
      <c r="Z2518" s="27" t="s">
        <v>55</v>
      </c>
      <c r="AA2518" s="27" t="s">
        <v>55</v>
      </c>
      <c r="AB2518" s="27" t="s">
        <v>57</v>
      </c>
      <c r="AC2518" s="27" t="s">
        <v>73</v>
      </c>
      <c r="AD2518" s="27" t="s">
        <v>96</v>
      </c>
      <c r="AE2518" s="27" t="s">
        <v>88</v>
      </c>
      <c r="AF2518" s="27">
        <v>0.14699999999999999</v>
      </c>
      <c r="AG2518" s="9" t="s">
        <v>32</v>
      </c>
      <c r="AH2518" s="27" t="s">
        <v>70</v>
      </c>
      <c r="AI2518" s="27" t="s">
        <v>70</v>
      </c>
      <c r="AJ2518" s="27" t="s">
        <v>61</v>
      </c>
      <c r="AK2518" s="27" t="s">
        <v>70</v>
      </c>
      <c r="AL2518" s="27" t="s">
        <v>70</v>
      </c>
      <c r="AM2518" s="11">
        <v>90.3</v>
      </c>
      <c r="AN2518" s="28">
        <v>33.5</v>
      </c>
      <c r="AO2518" s="28" t="s">
        <v>116</v>
      </c>
      <c r="AP2518" s="29"/>
      <c r="AQ2518" s="30"/>
      <c r="AR2518" s="31"/>
      <c r="AS2518" s="32"/>
      <c r="AT2518" s="33"/>
      <c r="AU2518" s="34"/>
      <c r="AV2518" s="27" t="s">
        <v>62</v>
      </c>
      <c r="AW2518" s="27">
        <v>5625031</v>
      </c>
      <c r="AX2518" s="27" t="s">
        <v>63</v>
      </c>
      <c r="AY2518" s="27"/>
    </row>
    <row r="2519" spans="1:51" ht="24" customHeight="1" x14ac:dyDescent="0.3">
      <c r="A2519" s="22">
        <v>104316</v>
      </c>
      <c r="B2519" s="23" t="str">
        <f>VLOOKUP($A2519,'[1]MAN PROG 2026'!$A$1:$AI$3379,2,FALSE)</f>
        <v>MONITOR FETALE</v>
      </c>
      <c r="C2519" s="23" t="str">
        <f>VLOOKUP($A2519,'[1]MAN PROG 2026'!$A$1:$AI$3379,3,FALSE)</f>
        <v>EDAN INSTRUMENTS INC</v>
      </c>
      <c r="D2519" s="23" t="str">
        <f>VLOOKUP($A2519,'[1]MAN PROG 2026'!$A$1:$AI$3379,4,FALSE)</f>
        <v>F9</v>
      </c>
      <c r="E2519" s="23" t="str">
        <f>VLOOKUP($A2519,'[1]MAN PROG 2026'!$A$1:$AI$3379,5,FALSE)</f>
        <v>560053-M20A04770006</v>
      </c>
      <c r="F2519" s="23" t="str">
        <f>VLOOKUP($A2519,'[1]MAN PROG 2026'!$A$1:$AI$3379,6,FALSE)</f>
        <v>SINGOLA</v>
      </c>
      <c r="G2519" s="23">
        <f>VLOOKUP($A2519,'[1]MAN PROG 2026'!$A$1:$AI$3379,7,FALSE)</f>
        <v>104316</v>
      </c>
      <c r="H2519" s="23">
        <f>VLOOKUP($A2519,'[1]MAN PROG 2026'!$A$1:$AI$3379,8,FALSE)</f>
        <v>0</v>
      </c>
      <c r="I2519" s="23" t="str">
        <f>VLOOKUP($A2519,'[1]MAN PROG 2026'!$A$1:$AI$3379,9,FALSE)</f>
        <v>S.PIETRO</v>
      </c>
      <c r="J2519" s="23" t="str">
        <f>VLOOKUP($A2519,'[1]MAN PROG 2026'!$A$1:$AI$3379,10,FALSE)</f>
        <v>B. MENNI</v>
      </c>
      <c r="K2519" s="23" t="str">
        <f>VLOOKUP($A2519,'[1]MAN PROG 2026'!$A$1:$AI$3379,11,FALSE)</f>
        <v>OSTETRICIA (B.MENNI)</v>
      </c>
      <c r="L2519" s="24" t="str">
        <f>VLOOKUP($A2519,'[1]MAN PROG 2026'!$A$2:$AI$3379,12,FALSE)</f>
        <v>OSTETRICIA (B.MENNI)</v>
      </c>
      <c r="M2519" s="24" t="str">
        <f>VLOOKUP($A2519,'[1]MAN PROG 2026'!$A$2:$AI$3379,13,FALSE)</f>
        <v>SINGOLA</v>
      </c>
      <c r="N2519" s="24">
        <f>VLOOKUP($A2519,'[1]MAN PROG 2026'!$A$2:$AI$3379,14,FALSE)</f>
        <v>104316</v>
      </c>
      <c r="O2519" s="24">
        <f>VLOOKUP($A2519,'[1]MAN PROG 2026'!$A$2:$AI$3379,15,FALSE)</f>
        <v>0</v>
      </c>
      <c r="P2519" s="25" t="str">
        <f>VLOOKUP($A2519,'[1]MAN PROG 2026'!$A$2:$AI$3379,20,FALSE)</f>
        <v>NON PREVISTO</v>
      </c>
      <c r="Q2519" s="8"/>
      <c r="R2519" s="26"/>
      <c r="S2519" s="8"/>
      <c r="T2519" s="37"/>
      <c r="U2519" s="27"/>
      <c r="V2519" s="27"/>
      <c r="W2519" s="27"/>
      <c r="X2519" s="27"/>
      <c r="Y2519" s="27"/>
      <c r="Z2519" s="27"/>
      <c r="AA2519" s="27"/>
      <c r="AB2519" s="27"/>
      <c r="AC2519" s="27"/>
      <c r="AD2519" s="27"/>
      <c r="AE2519" s="27"/>
      <c r="AF2519" s="27"/>
      <c r="AG2519" s="9" t="s">
        <v>32</v>
      </c>
      <c r="AH2519" s="27"/>
      <c r="AI2519" s="27"/>
      <c r="AJ2519" s="27"/>
      <c r="AK2519" s="27"/>
      <c r="AL2519" s="27"/>
      <c r="AM2519" s="11"/>
      <c r="AN2519" s="28"/>
      <c r="AO2519" s="28"/>
      <c r="AP2519" s="29"/>
      <c r="AQ2519" s="30"/>
      <c r="AR2519" s="31"/>
      <c r="AS2519" s="32"/>
      <c r="AT2519" s="33"/>
      <c r="AU2519" s="34"/>
      <c r="AV2519" s="27"/>
      <c r="AW2519" s="27"/>
      <c r="AX2519" s="27"/>
      <c r="AY2519" s="27"/>
    </row>
    <row r="2520" spans="1:51" ht="24" customHeight="1" x14ac:dyDescent="0.3">
      <c r="A2520" s="22">
        <v>104317</v>
      </c>
      <c r="B2520" s="23" t="str">
        <f>VLOOKUP($A2520,'[1]MAN PROG 2026'!$A$1:$AI$3379,2,FALSE)</f>
        <v>MICROSCOPIO OTTICO DA LABORATORIO</v>
      </c>
      <c r="C2520" s="23" t="str">
        <f>VLOOKUP($A2520,'[1]MAN PROG 2026'!$A$1:$AI$3379,3,FALSE)</f>
        <v>LEICA MICROSCOPY AND SCIENTIFIC INSTRUMENTS</v>
      </c>
      <c r="D2520" s="23" t="str">
        <f>VLOOKUP($A2520,'[1]MAN PROG 2026'!$A$1:$AI$3379,4,FALSE)</f>
        <v>DM 2000 LED</v>
      </c>
      <c r="E2520" s="23" t="str">
        <f>VLOOKUP($A2520,'[1]MAN PROG 2026'!$A$1:$AI$3379,5,FALSE)</f>
        <v>541373</v>
      </c>
      <c r="F2520" s="23" t="str">
        <f>VLOOKUP($A2520,'[1]MAN PROG 2026'!$A$1:$AI$3379,6,FALSE)</f>
        <v>SINGOLA</v>
      </c>
      <c r="G2520" s="23">
        <f>VLOOKUP($A2520,'[1]MAN PROG 2026'!$A$1:$AI$3379,7,FALSE)</f>
        <v>104317</v>
      </c>
      <c r="H2520" s="23">
        <f>VLOOKUP($A2520,'[1]MAN PROG 2026'!$A$1:$AI$3379,8,FALSE)</f>
        <v>0</v>
      </c>
      <c r="I2520" s="23" t="str">
        <f>VLOOKUP($A2520,'[1]MAN PROG 2026'!$A$1:$AI$3379,9,FALSE)</f>
        <v>S.PIETRO</v>
      </c>
      <c r="J2520" s="23" t="str">
        <f>VLOOKUP($A2520,'[1]MAN PROG 2026'!$A$1:$AI$3379,10,FALSE)</f>
        <v>ISTOPATOLOGIA</v>
      </c>
      <c r="K2520" s="23" t="str">
        <f>VLOOKUP($A2520,'[1]MAN PROG 2026'!$A$1:$AI$3379,11,FALSE)</f>
        <v>ISTOPATOLOGIA</v>
      </c>
      <c r="L2520" s="24" t="str">
        <f>VLOOKUP($A2520,'[1]MAN PROG 2026'!$A$2:$AI$3379,12,FALSE)</f>
        <v>ISTOPATOLOGIA</v>
      </c>
      <c r="M2520" s="24" t="str">
        <f>VLOOKUP($A2520,'[1]MAN PROG 2026'!$A$2:$AI$3379,13,FALSE)</f>
        <v>SINGOLA</v>
      </c>
      <c r="N2520" s="24">
        <f>VLOOKUP($A2520,'[1]MAN PROG 2026'!$A$2:$AI$3379,14,FALSE)</f>
        <v>104317</v>
      </c>
      <c r="O2520" s="24">
        <f>VLOOKUP($A2520,'[1]MAN PROG 2026'!$A$2:$AI$3379,15,FALSE)</f>
        <v>0</v>
      </c>
      <c r="P2520" s="25" t="str">
        <f>VLOOKUP($A2520,'[1]MAN PROG 2026'!$A$2:$AI$3379,20,FALSE)</f>
        <v>NON PREVISTO</v>
      </c>
      <c r="Q2520" s="8"/>
      <c r="R2520" s="26"/>
      <c r="S2520" s="8"/>
      <c r="T2520" s="37"/>
      <c r="U2520" s="27"/>
      <c r="V2520" s="27"/>
      <c r="W2520" s="27"/>
      <c r="X2520" s="27"/>
      <c r="Y2520" s="27"/>
      <c r="Z2520" s="27"/>
      <c r="AA2520" s="27"/>
      <c r="AB2520" s="27"/>
      <c r="AC2520" s="27"/>
      <c r="AD2520" s="27"/>
      <c r="AE2520" s="27"/>
      <c r="AF2520" s="27"/>
      <c r="AG2520" s="9" t="s">
        <v>32</v>
      </c>
      <c r="AH2520" s="27"/>
      <c r="AI2520" s="27"/>
      <c r="AJ2520" s="27"/>
      <c r="AK2520" s="27"/>
      <c r="AL2520" s="27"/>
      <c r="AM2520" s="11"/>
      <c r="AN2520" s="28"/>
      <c r="AO2520" s="28"/>
      <c r="AP2520" s="29"/>
      <c r="AQ2520" s="30"/>
      <c r="AR2520" s="31"/>
      <c r="AS2520" s="32"/>
      <c r="AT2520" s="33"/>
      <c r="AU2520" s="34"/>
      <c r="AV2520" s="27"/>
      <c r="AW2520" s="27"/>
      <c r="AX2520" s="27"/>
      <c r="AY2520" s="27"/>
    </row>
    <row r="2521" spans="1:51" ht="24" customHeight="1" x14ac:dyDescent="0.3">
      <c r="A2521" s="22">
        <v>104318</v>
      </c>
      <c r="B2521" s="23" t="str">
        <f>VLOOKUP($A2521,'[1]MAN PROG 2026'!$A$1:$AI$3379,2,FALSE)</f>
        <v>ELETTROENCEFALOGRAFO</v>
      </c>
      <c r="C2521" s="23" t="str">
        <f>VLOOKUP($A2521,'[1]MAN PROG 2026'!$A$1:$AI$3379,3,FALSE)</f>
        <v>MICROMED SPA</v>
      </c>
      <c r="D2521" s="23" t="str">
        <f>VLOOKUP($A2521,'[1]MAN PROG 2026'!$A$1:$AI$3379,4,FALSE)</f>
        <v>BRAIN QUIK</v>
      </c>
      <c r="E2521" s="23" t="str">
        <f>VLOOKUP($A2521,'[1]MAN PROG 2026'!$A$1:$AI$3379,5,FALSE)</f>
        <v>CZC141BF6K</v>
      </c>
      <c r="F2521" s="23" t="str">
        <f>VLOOKUP($A2521,'[1]MAN PROG 2026'!$A$1:$AI$3379,6,FALSE)</f>
        <v>PRINCIPALE</v>
      </c>
      <c r="G2521" s="23">
        <f>VLOOKUP($A2521,'[1]MAN PROG 2026'!$A$1:$AI$3379,7,FALSE)</f>
        <v>104318</v>
      </c>
      <c r="H2521" s="23">
        <f>VLOOKUP($A2521,'[1]MAN PROG 2026'!$A$1:$AI$3379,8,FALSE)</f>
        <v>0</v>
      </c>
      <c r="I2521" s="23" t="str">
        <f>VLOOKUP($A2521,'[1]MAN PROG 2026'!$A$1:$AI$3379,9,FALSE)</f>
        <v>S.PIETRO</v>
      </c>
      <c r="J2521" s="23" t="str">
        <f>VLOOKUP($A2521,'[1]MAN PROG 2026'!$A$1:$AI$3379,10,FALSE)</f>
        <v>UTIN</v>
      </c>
      <c r="K2521" s="23" t="str">
        <f>VLOOKUP($A2521,'[1]MAN PROG 2026'!$A$1:$AI$3379,11,FALSE)</f>
        <v>UTIN</v>
      </c>
      <c r="L2521" s="24" t="str">
        <f>VLOOKUP($A2521,'[1]MAN PROG 2026'!$A$2:$AI$3379,12,FALSE)</f>
        <v>UTIN</v>
      </c>
      <c r="M2521" s="24" t="str">
        <f>VLOOKUP($A2521,'[1]MAN PROG 2026'!$A$2:$AI$3379,13,FALSE)</f>
        <v>PRINCIPALE</v>
      </c>
      <c r="N2521" s="24">
        <f>VLOOKUP($A2521,'[1]MAN PROG 2026'!$A$2:$AI$3379,14,FALSE)</f>
        <v>104318</v>
      </c>
      <c r="O2521" s="24">
        <f>VLOOKUP($A2521,'[1]MAN PROG 2026'!$A$2:$AI$3379,15,FALSE)</f>
        <v>0</v>
      </c>
      <c r="P2521" s="25" t="str">
        <f>VLOOKUP($A2521,'[1]MAN PROG 2026'!$A$2:$AI$3379,20,FALSE)</f>
        <v>DA FARE</v>
      </c>
      <c r="Q2521" s="9">
        <v>4318</v>
      </c>
      <c r="R2521" s="26">
        <v>46146</v>
      </c>
      <c r="S2521" s="8" t="s">
        <v>53</v>
      </c>
      <c r="T2521" s="37"/>
      <c r="U2521" s="27" t="s">
        <v>55</v>
      </c>
      <c r="V2521" s="27" t="s">
        <v>56</v>
      </c>
      <c r="W2521" s="27" t="s">
        <v>55</v>
      </c>
      <c r="X2521" s="27" t="s">
        <v>55</v>
      </c>
      <c r="Y2521" s="27" t="s">
        <v>55</v>
      </c>
      <c r="Z2521" s="27" t="s">
        <v>55</v>
      </c>
      <c r="AA2521" s="27" t="s">
        <v>55</v>
      </c>
      <c r="AB2521" s="27" t="s">
        <v>57</v>
      </c>
      <c r="AC2521" s="27" t="s">
        <v>58</v>
      </c>
      <c r="AD2521" s="27" t="s">
        <v>196</v>
      </c>
      <c r="AE2521" s="27" t="s">
        <v>68</v>
      </c>
      <c r="AF2521" s="27" t="s">
        <v>1070</v>
      </c>
      <c r="AG2521" s="9" t="s">
        <v>32</v>
      </c>
      <c r="AH2521" s="27" t="s">
        <v>70</v>
      </c>
      <c r="AI2521" s="27" t="s">
        <v>70</v>
      </c>
      <c r="AJ2521" s="27" t="s">
        <v>70</v>
      </c>
      <c r="AK2521" s="27" t="s">
        <v>61</v>
      </c>
      <c r="AL2521" s="27" t="s">
        <v>61</v>
      </c>
      <c r="AM2521" s="11">
        <v>69.2</v>
      </c>
      <c r="AN2521" s="28" t="s">
        <v>61</v>
      </c>
      <c r="AO2521" s="28"/>
      <c r="AP2521" s="29"/>
      <c r="AQ2521" s="30"/>
      <c r="AR2521" s="31"/>
      <c r="AS2521" s="32"/>
      <c r="AT2521" s="33"/>
      <c r="AU2521" s="34"/>
      <c r="AV2521" s="27" t="s">
        <v>62</v>
      </c>
      <c r="AW2521" s="27">
        <v>5625031</v>
      </c>
      <c r="AX2521" s="27" t="s">
        <v>63</v>
      </c>
      <c r="AY2521" s="27"/>
    </row>
    <row r="2522" spans="1:51" ht="24" customHeight="1" x14ac:dyDescent="0.3">
      <c r="A2522" s="22">
        <v>104319</v>
      </c>
      <c r="B2522" s="23" t="str">
        <f>VLOOKUP($A2522,'[1]MAN PROG 2026'!$A$1:$AI$3379,2,FALSE)</f>
        <v>TESTINA PAZIENTE</v>
      </c>
      <c r="C2522" s="23" t="str">
        <f>VLOOKUP($A2522,'[1]MAN PROG 2026'!$A$1:$AI$3379,3,FALSE)</f>
        <v>MICROMED SPA</v>
      </c>
      <c r="D2522" s="23" t="str">
        <f>VLOOKUP($A2522,'[1]MAN PROG 2026'!$A$1:$AI$3379,4,FALSE)</f>
        <v>SD PLUS FLEXI</v>
      </c>
      <c r="E2522" s="23" t="str">
        <f>VLOOKUP($A2522,'[1]MAN PROG 2026'!$A$1:$AI$3379,5,FALSE)</f>
        <v>H31-1436/06-21</v>
      </c>
      <c r="F2522" s="23" t="str">
        <f>VLOOKUP($A2522,'[1]MAN PROG 2026'!$A$1:$AI$3379,6,FALSE)</f>
        <v>COMPONENTE</v>
      </c>
      <c r="G2522" s="23">
        <f>VLOOKUP($A2522,'[1]MAN PROG 2026'!$A$1:$AI$3379,7,FALSE)</f>
        <v>104318</v>
      </c>
      <c r="H2522" s="23">
        <f>VLOOKUP($A2522,'[1]MAN PROG 2026'!$A$1:$AI$3379,8,FALSE)</f>
        <v>0</v>
      </c>
      <c r="I2522" s="23" t="str">
        <f>VLOOKUP($A2522,'[1]MAN PROG 2026'!$A$1:$AI$3379,9,FALSE)</f>
        <v>S.PIETRO</v>
      </c>
      <c r="J2522" s="23" t="str">
        <f>VLOOKUP($A2522,'[1]MAN PROG 2026'!$A$1:$AI$3379,10,FALSE)</f>
        <v>UTIN</v>
      </c>
      <c r="K2522" s="23" t="str">
        <f>VLOOKUP($A2522,'[1]MAN PROG 2026'!$A$1:$AI$3379,11,FALSE)</f>
        <v>UTIN</v>
      </c>
      <c r="L2522" s="24" t="str">
        <f>VLOOKUP($A2522,'[1]MAN PROG 2026'!$A$2:$AI$3379,12,FALSE)</f>
        <v>UTIN</v>
      </c>
      <c r="M2522" s="24" t="str">
        <f>VLOOKUP($A2522,'[1]MAN PROG 2026'!$A$2:$AI$3379,13,FALSE)</f>
        <v>COMPONENTE</v>
      </c>
      <c r="N2522" s="24">
        <f>VLOOKUP($A2522,'[1]MAN PROG 2026'!$A$2:$AI$3379,14,FALSE)</f>
        <v>104318</v>
      </c>
      <c r="O2522" s="24">
        <f>VLOOKUP($A2522,'[1]MAN PROG 2026'!$A$2:$AI$3379,15,FALSE)</f>
        <v>0</v>
      </c>
      <c r="P2522" s="25" t="str">
        <f>VLOOKUP($A2522,'[1]MAN PROG 2026'!$A$2:$AI$3379,20,FALSE)</f>
        <v>DA FARE</v>
      </c>
      <c r="Q2522" s="9">
        <v>4319</v>
      </c>
      <c r="R2522" s="26">
        <v>46146</v>
      </c>
      <c r="S2522" s="8" t="s">
        <v>53</v>
      </c>
      <c r="T2522" s="37"/>
      <c r="U2522" s="27" t="s">
        <v>55</v>
      </c>
      <c r="V2522" s="27" t="s">
        <v>56</v>
      </c>
      <c r="W2522" s="27" t="s">
        <v>55</v>
      </c>
      <c r="X2522" s="27" t="s">
        <v>55</v>
      </c>
      <c r="Y2522" s="27" t="s">
        <v>55</v>
      </c>
      <c r="Z2522" s="27" t="s">
        <v>55</v>
      </c>
      <c r="AA2522" s="27" t="s">
        <v>55</v>
      </c>
      <c r="AB2522" s="27" t="s">
        <v>66</v>
      </c>
      <c r="AC2522" s="27" t="s">
        <v>73</v>
      </c>
      <c r="AD2522" s="27" t="s">
        <v>196</v>
      </c>
      <c r="AE2522" s="27" t="s">
        <v>88</v>
      </c>
      <c r="AF2522" s="27" t="s">
        <v>61</v>
      </c>
      <c r="AG2522" s="9" t="s">
        <v>32</v>
      </c>
      <c r="AH2522" s="27" t="s">
        <v>61</v>
      </c>
      <c r="AI2522" s="27" t="s">
        <v>70</v>
      </c>
      <c r="AJ2522" s="27" t="s">
        <v>61</v>
      </c>
      <c r="AK2522" s="27" t="s">
        <v>61</v>
      </c>
      <c r="AL2522" s="27" t="s">
        <v>70</v>
      </c>
      <c r="AM2522" s="11">
        <v>5.9</v>
      </c>
      <c r="AN2522" s="28">
        <v>4.0999999999999996</v>
      </c>
      <c r="AO2522" s="28"/>
      <c r="AP2522" s="29"/>
      <c r="AQ2522" s="30"/>
      <c r="AR2522" s="31"/>
      <c r="AS2522" s="32"/>
      <c r="AT2522" s="33"/>
      <c r="AU2522" s="34"/>
      <c r="AV2522" s="27" t="s">
        <v>62</v>
      </c>
      <c r="AW2522" s="27">
        <v>5625031</v>
      </c>
      <c r="AX2522" s="27" t="s">
        <v>63</v>
      </c>
      <c r="AY2522" s="27"/>
    </row>
    <row r="2523" spans="1:51" ht="24" customHeight="1" x14ac:dyDescent="0.3">
      <c r="A2523" s="22">
        <v>104320</v>
      </c>
      <c r="B2523" s="23" t="str">
        <f>VLOOKUP($A2523,'[1]MAN PROG 2026'!$A$1:$AI$3379,2,FALSE)</f>
        <v>CARRELLO ELETTRIFICATO</v>
      </c>
      <c r="C2523" s="23" t="str">
        <f>VLOOKUP($A2523,'[1]MAN PROG 2026'!$A$1:$AI$3379,3,FALSE)</f>
        <v>MICROMED SPA</v>
      </c>
      <c r="D2523" s="23" t="str">
        <f>VLOOKUP($A2523,'[1]MAN PROG 2026'!$A$1:$AI$3379,4,FALSE)</f>
        <v>BRAIN QUIK</v>
      </c>
      <c r="E2523" s="23" t="str">
        <f>VLOOKUP($A2523,'[1]MAN PROG 2026'!$A$1:$AI$3379,5,FALSE)</f>
        <v>TRW-0667/05-21</v>
      </c>
      <c r="F2523" s="23" t="str">
        <f>VLOOKUP($A2523,'[1]MAN PROG 2026'!$A$1:$AI$3379,6,FALSE)</f>
        <v>COMPONENTE</v>
      </c>
      <c r="G2523" s="23">
        <f>VLOOKUP($A2523,'[1]MAN PROG 2026'!$A$1:$AI$3379,7,FALSE)</f>
        <v>104318</v>
      </c>
      <c r="H2523" s="23">
        <f>VLOOKUP($A2523,'[1]MAN PROG 2026'!$A$1:$AI$3379,8,FALSE)</f>
        <v>0</v>
      </c>
      <c r="I2523" s="23" t="str">
        <f>VLOOKUP($A2523,'[1]MAN PROG 2026'!$A$1:$AI$3379,9,FALSE)</f>
        <v>S.PIETRO</v>
      </c>
      <c r="J2523" s="23" t="str">
        <f>VLOOKUP($A2523,'[1]MAN PROG 2026'!$A$1:$AI$3379,10,FALSE)</f>
        <v>UTIN</v>
      </c>
      <c r="K2523" s="23" t="str">
        <f>VLOOKUP($A2523,'[1]MAN PROG 2026'!$A$1:$AI$3379,11,FALSE)</f>
        <v>UTIN</v>
      </c>
      <c r="L2523" s="24" t="str">
        <f>VLOOKUP($A2523,'[1]MAN PROG 2026'!$A$2:$AI$3379,12,FALSE)</f>
        <v>UTIN</v>
      </c>
      <c r="M2523" s="24" t="str">
        <f>VLOOKUP($A2523,'[1]MAN PROG 2026'!$A$2:$AI$3379,13,FALSE)</f>
        <v>COMPONENTE</v>
      </c>
      <c r="N2523" s="24">
        <f>VLOOKUP($A2523,'[1]MAN PROG 2026'!$A$2:$AI$3379,14,FALSE)</f>
        <v>104318</v>
      </c>
      <c r="O2523" s="24">
        <f>VLOOKUP($A2523,'[1]MAN PROG 2026'!$A$2:$AI$3379,15,FALSE)</f>
        <v>0</v>
      </c>
      <c r="P2523" s="25" t="str">
        <f>VLOOKUP($A2523,'[1]MAN PROG 2026'!$A$2:$AI$3379,20,FALSE)</f>
        <v>DA FARE</v>
      </c>
      <c r="Q2523" s="9">
        <v>4320</v>
      </c>
      <c r="R2523" s="26">
        <v>46148</v>
      </c>
      <c r="S2523" s="8" t="s">
        <v>53</v>
      </c>
      <c r="T2523" s="37"/>
      <c r="U2523" s="27" t="s">
        <v>55</v>
      </c>
      <c r="V2523" s="27" t="s">
        <v>56</v>
      </c>
      <c r="W2523" s="27" t="s">
        <v>55</v>
      </c>
      <c r="X2523" s="27" t="s">
        <v>55</v>
      </c>
      <c r="Y2523" s="27" t="s">
        <v>55</v>
      </c>
      <c r="Z2523" s="27" t="s">
        <v>55</v>
      </c>
      <c r="AA2523" s="27" t="s">
        <v>55</v>
      </c>
      <c r="AB2523" s="27" t="s">
        <v>57</v>
      </c>
      <c r="AC2523" s="27" t="s">
        <v>61</v>
      </c>
      <c r="AD2523" s="27" t="s">
        <v>288</v>
      </c>
      <c r="AE2523" s="27" t="s">
        <v>68</v>
      </c>
      <c r="AF2523" s="27" t="s">
        <v>1071</v>
      </c>
      <c r="AG2523" s="9" t="s">
        <v>32</v>
      </c>
      <c r="AH2523" s="27" t="s">
        <v>70</v>
      </c>
      <c r="AI2523" s="27" t="s">
        <v>70</v>
      </c>
      <c r="AJ2523" s="27" t="s">
        <v>70</v>
      </c>
      <c r="AK2523" s="27" t="s">
        <v>61</v>
      </c>
      <c r="AL2523" s="27" t="s">
        <v>61</v>
      </c>
      <c r="AM2523" s="11">
        <v>89.5</v>
      </c>
      <c r="AN2523" s="28" t="s">
        <v>61</v>
      </c>
      <c r="AO2523" s="28"/>
      <c r="AP2523" s="29"/>
      <c r="AQ2523" s="30"/>
      <c r="AR2523" s="31"/>
      <c r="AS2523" s="32"/>
      <c r="AT2523" s="33"/>
      <c r="AU2523" s="34"/>
      <c r="AV2523" s="27" t="s">
        <v>62</v>
      </c>
      <c r="AW2523" s="27">
        <v>5625031</v>
      </c>
      <c r="AX2523" s="27" t="s">
        <v>63</v>
      </c>
      <c r="AY2523" s="27"/>
    </row>
    <row r="2524" spans="1:51" ht="24" customHeight="1" x14ac:dyDescent="0.3">
      <c r="A2524" s="22">
        <v>104321</v>
      </c>
      <c r="B2524" s="23" t="str">
        <f>VLOOKUP($A2524,'[1]MAN PROG 2026'!$A$1:$AI$3379,2,FALSE)</f>
        <v>STAMPANTE PER PC</v>
      </c>
      <c r="C2524" s="23" t="str">
        <f>VLOOKUP($A2524,'[1]MAN PROG 2026'!$A$1:$AI$3379,3,FALSE)</f>
        <v>HEWLETT PACKARD CO</v>
      </c>
      <c r="D2524" s="23" t="str">
        <f>VLOOKUP($A2524,'[1]MAN PROG 2026'!$A$1:$AI$3379,4,FALSE)</f>
        <v>LASER 107 A</v>
      </c>
      <c r="E2524" s="23" t="str">
        <f>VLOOKUP($A2524,'[1]MAN PROG 2026'!$A$1:$AI$3379,5,FALSE)</f>
        <v>CNB3P50Q0Z</v>
      </c>
      <c r="F2524" s="23" t="str">
        <f>VLOOKUP($A2524,'[1]MAN PROG 2026'!$A$1:$AI$3379,6,FALSE)</f>
        <v>COMPONENTE</v>
      </c>
      <c r="G2524" s="23">
        <f>VLOOKUP($A2524,'[1]MAN PROG 2026'!$A$1:$AI$3379,7,FALSE)</f>
        <v>104318</v>
      </c>
      <c r="H2524" s="23">
        <f>VLOOKUP($A2524,'[1]MAN PROG 2026'!$A$1:$AI$3379,8,FALSE)</f>
        <v>0</v>
      </c>
      <c r="I2524" s="23" t="str">
        <f>VLOOKUP($A2524,'[1]MAN PROG 2026'!$A$1:$AI$3379,9,FALSE)</f>
        <v>S.PIETRO</v>
      </c>
      <c r="J2524" s="23" t="str">
        <f>VLOOKUP($A2524,'[1]MAN PROG 2026'!$A$1:$AI$3379,10,FALSE)</f>
        <v>UTIN</v>
      </c>
      <c r="K2524" s="23" t="str">
        <f>VLOOKUP($A2524,'[1]MAN PROG 2026'!$A$1:$AI$3379,11,FALSE)</f>
        <v>UTIN</v>
      </c>
      <c r="L2524" s="24" t="str">
        <f>VLOOKUP($A2524,'[1]MAN PROG 2026'!$A$2:$AI$3379,12,FALSE)</f>
        <v>UTIN</v>
      </c>
      <c r="M2524" s="24" t="str">
        <f>VLOOKUP($A2524,'[1]MAN PROG 2026'!$A$2:$AI$3379,13,FALSE)</f>
        <v>COMPONENTE</v>
      </c>
      <c r="N2524" s="24">
        <f>VLOOKUP($A2524,'[1]MAN PROG 2026'!$A$2:$AI$3379,14,FALSE)</f>
        <v>104318</v>
      </c>
      <c r="O2524" s="24">
        <f>VLOOKUP($A2524,'[1]MAN PROG 2026'!$A$2:$AI$3379,15,FALSE)</f>
        <v>0</v>
      </c>
      <c r="P2524" s="25" t="str">
        <f>VLOOKUP($A2524,'[1]MAN PROG 2026'!$A$2:$AI$3379,20,FALSE)</f>
        <v>DA FARE</v>
      </c>
      <c r="Q2524" s="9">
        <v>4321</v>
      </c>
      <c r="R2524" s="26">
        <v>46146</v>
      </c>
      <c r="S2524" s="8" t="s">
        <v>53</v>
      </c>
      <c r="T2524" s="37"/>
      <c r="U2524" s="27" t="s">
        <v>55</v>
      </c>
      <c r="V2524" s="27" t="s">
        <v>56</v>
      </c>
      <c r="W2524" s="27" t="s">
        <v>55</v>
      </c>
      <c r="X2524" s="27" t="s">
        <v>55</v>
      </c>
      <c r="Y2524" s="27" t="s">
        <v>55</v>
      </c>
      <c r="Z2524" s="27" t="s">
        <v>55</v>
      </c>
      <c r="AA2524" s="27" t="s">
        <v>55</v>
      </c>
      <c r="AB2524" s="27" t="s">
        <v>57</v>
      </c>
      <c r="AC2524" s="27" t="s">
        <v>58</v>
      </c>
      <c r="AD2524" s="27" t="s">
        <v>196</v>
      </c>
      <c r="AE2524" s="27" t="s">
        <v>68</v>
      </c>
      <c r="AF2524" s="27" t="s">
        <v>1072</v>
      </c>
      <c r="AG2524" s="9" t="s">
        <v>32</v>
      </c>
      <c r="AH2524" s="27" t="s">
        <v>70</v>
      </c>
      <c r="AI2524" s="27" t="s">
        <v>70</v>
      </c>
      <c r="AJ2524" s="27" t="s">
        <v>70</v>
      </c>
      <c r="AK2524" s="27" t="s">
        <v>61</v>
      </c>
      <c r="AL2524" s="27" t="s">
        <v>61</v>
      </c>
      <c r="AM2524" s="11">
        <v>40.1</v>
      </c>
      <c r="AN2524" s="28" t="s">
        <v>61</v>
      </c>
      <c r="AO2524" s="28"/>
      <c r="AP2524" s="29"/>
      <c r="AQ2524" s="30"/>
      <c r="AR2524" s="31"/>
      <c r="AS2524" s="32"/>
      <c r="AT2524" s="33"/>
      <c r="AU2524" s="34"/>
      <c r="AV2524" s="27" t="s">
        <v>62</v>
      </c>
      <c r="AW2524" s="27">
        <v>5625031</v>
      </c>
      <c r="AX2524" s="27" t="s">
        <v>63</v>
      </c>
      <c r="AY2524" s="27"/>
    </row>
    <row r="2525" spans="1:51" ht="24" customHeight="1" x14ac:dyDescent="0.3">
      <c r="A2525" s="22">
        <v>104322</v>
      </c>
      <c r="B2525" s="23" t="str">
        <f>VLOOKUP($A2525,'[1]MAN PROG 2026'!$A$1:$AI$3379,2,FALSE)</f>
        <v>STIMOLATORE NEUROLOGICO</v>
      </c>
      <c r="C2525" s="23" t="str">
        <f>VLOOKUP($A2525,'[1]MAN PROG 2026'!$A$1:$AI$3379,3,FALSE)</f>
        <v>SIGMA DIAGNOSTICS</v>
      </c>
      <c r="D2525" s="23" t="str">
        <f>VLOOKUP($A2525,'[1]MAN PROG 2026'!$A$1:$AI$3379,4,FALSE)</f>
        <v>NEUROWERKF 40</v>
      </c>
      <c r="E2525" s="23" t="str">
        <f>VLOOKUP($A2525,'[1]MAN PROG 2026'!$A$1:$AI$3379,5,FALSE)</f>
        <v>F40-2270</v>
      </c>
      <c r="F2525" s="23" t="str">
        <f>VLOOKUP($A2525,'[1]MAN PROG 2026'!$A$1:$AI$3379,6,FALSE)</f>
        <v>COMPONENTE</v>
      </c>
      <c r="G2525" s="23">
        <f>VLOOKUP($A2525,'[1]MAN PROG 2026'!$A$1:$AI$3379,7,FALSE)</f>
        <v>104318</v>
      </c>
      <c r="H2525" s="23">
        <f>VLOOKUP($A2525,'[1]MAN PROG 2026'!$A$1:$AI$3379,8,FALSE)</f>
        <v>0</v>
      </c>
      <c r="I2525" s="23" t="str">
        <f>VLOOKUP($A2525,'[1]MAN PROG 2026'!$A$1:$AI$3379,9,FALSE)</f>
        <v>S.PIETRO</v>
      </c>
      <c r="J2525" s="23" t="str">
        <f>VLOOKUP($A2525,'[1]MAN PROG 2026'!$A$1:$AI$3379,10,FALSE)</f>
        <v>UTIN</v>
      </c>
      <c r="K2525" s="23" t="str">
        <f>VLOOKUP($A2525,'[1]MAN PROG 2026'!$A$1:$AI$3379,11,FALSE)</f>
        <v>UTIN</v>
      </c>
      <c r="L2525" s="24" t="str">
        <f>VLOOKUP($A2525,'[1]MAN PROG 2026'!$A$2:$AI$3379,12,FALSE)</f>
        <v>UTIN</v>
      </c>
      <c r="M2525" s="24" t="str">
        <f>VLOOKUP($A2525,'[1]MAN PROG 2026'!$A$2:$AI$3379,13,FALSE)</f>
        <v>COMPONENTE</v>
      </c>
      <c r="N2525" s="24">
        <f>VLOOKUP($A2525,'[1]MAN PROG 2026'!$A$2:$AI$3379,14,FALSE)</f>
        <v>104318</v>
      </c>
      <c r="O2525" s="24">
        <f>VLOOKUP($A2525,'[1]MAN PROG 2026'!$A$2:$AI$3379,15,FALSE)</f>
        <v>0</v>
      </c>
      <c r="P2525" s="25" t="str">
        <f>VLOOKUP($A2525,'[1]MAN PROG 2026'!$A$2:$AI$3379,20,FALSE)</f>
        <v>DA FARE</v>
      </c>
      <c r="Q2525" s="9">
        <v>4322</v>
      </c>
      <c r="R2525" s="26">
        <v>46148</v>
      </c>
      <c r="S2525" s="8" t="s">
        <v>53</v>
      </c>
      <c r="T2525" s="37"/>
      <c r="U2525" s="27" t="s">
        <v>55</v>
      </c>
      <c r="V2525" s="27" t="s">
        <v>56</v>
      </c>
      <c r="W2525" s="27" t="s">
        <v>55</v>
      </c>
      <c r="X2525" s="27" t="s">
        <v>55</v>
      </c>
      <c r="Y2525" s="27" t="s">
        <v>55</v>
      </c>
      <c r="Z2525" s="27" t="s">
        <v>55</v>
      </c>
      <c r="AA2525" s="27" t="s">
        <v>55</v>
      </c>
      <c r="AB2525" s="27" t="s">
        <v>57</v>
      </c>
      <c r="AC2525" s="27" t="s">
        <v>73</v>
      </c>
      <c r="AD2525" s="27" t="s">
        <v>288</v>
      </c>
      <c r="AE2525" s="27" t="s">
        <v>68</v>
      </c>
      <c r="AF2525" s="27" t="s">
        <v>1073</v>
      </c>
      <c r="AG2525" s="9" t="s">
        <v>32</v>
      </c>
      <c r="AH2525" s="27" t="s">
        <v>70</v>
      </c>
      <c r="AI2525" s="27" t="s">
        <v>70</v>
      </c>
      <c r="AJ2525" s="27" t="s">
        <v>61</v>
      </c>
      <c r="AK2525" s="27" t="s">
        <v>70</v>
      </c>
      <c r="AL2525" s="27" t="s">
        <v>70</v>
      </c>
      <c r="AM2525" s="11">
        <v>22.2</v>
      </c>
      <c r="AN2525" s="28">
        <v>7.1</v>
      </c>
      <c r="AO2525" s="28" t="s">
        <v>1074</v>
      </c>
      <c r="AP2525" s="29"/>
      <c r="AQ2525" s="30"/>
      <c r="AR2525" s="31"/>
      <c r="AS2525" s="32"/>
      <c r="AT2525" s="33"/>
      <c r="AU2525" s="34"/>
      <c r="AV2525" s="27" t="s">
        <v>62</v>
      </c>
      <c r="AW2525" s="27">
        <v>5625031</v>
      </c>
      <c r="AX2525" s="27" t="s">
        <v>63</v>
      </c>
      <c r="AY2525" s="27"/>
    </row>
    <row r="2526" spans="1:51" ht="24" customHeight="1" x14ac:dyDescent="0.3">
      <c r="A2526" s="22">
        <v>104323</v>
      </c>
      <c r="B2526" s="23" t="str">
        <f>VLOOKUP($A2526,'[1]MAN PROG 2026'!$A$1:$AI$3379,2,FALSE)</f>
        <v>MONITOR PER PERSONAL COMPUTER</v>
      </c>
      <c r="C2526" s="23" t="str">
        <f>VLOOKUP($A2526,'[1]MAN PROG 2026'!$A$1:$AI$3379,3,FALSE)</f>
        <v>PHILIPS</v>
      </c>
      <c r="D2526" s="23" t="str">
        <f>VLOOKUP($A2526,'[1]MAN PROG 2026'!$A$1:$AI$3379,4,FALSE)</f>
        <v>221B8L</v>
      </c>
      <c r="E2526" s="23" t="str">
        <f>VLOOKUP($A2526,'[1]MAN PROG 2026'!$A$1:$AI$3379,5,FALSE)</f>
        <v>ZV0210803538</v>
      </c>
      <c r="F2526" s="23" t="str">
        <f>VLOOKUP($A2526,'[1]MAN PROG 2026'!$A$1:$AI$3379,6,FALSE)</f>
        <v>COMPONENTE</v>
      </c>
      <c r="G2526" s="23">
        <f>VLOOKUP($A2526,'[1]MAN PROG 2026'!$A$1:$AI$3379,7,FALSE)</f>
        <v>104318</v>
      </c>
      <c r="H2526" s="23">
        <f>VLOOKUP($A2526,'[1]MAN PROG 2026'!$A$1:$AI$3379,8,FALSE)</f>
        <v>0</v>
      </c>
      <c r="I2526" s="23" t="str">
        <f>VLOOKUP($A2526,'[1]MAN PROG 2026'!$A$1:$AI$3379,9,FALSE)</f>
        <v>S.PIETRO</v>
      </c>
      <c r="J2526" s="23" t="str">
        <f>VLOOKUP($A2526,'[1]MAN PROG 2026'!$A$1:$AI$3379,10,FALSE)</f>
        <v>UTIN</v>
      </c>
      <c r="K2526" s="23" t="str">
        <f>VLOOKUP($A2526,'[1]MAN PROG 2026'!$A$1:$AI$3379,11,FALSE)</f>
        <v>UTIN</v>
      </c>
      <c r="L2526" s="24" t="str">
        <f>VLOOKUP($A2526,'[1]MAN PROG 2026'!$A$2:$AI$3379,12,FALSE)</f>
        <v>UTIN</v>
      </c>
      <c r="M2526" s="24" t="str">
        <f>VLOOKUP($A2526,'[1]MAN PROG 2026'!$A$2:$AI$3379,13,FALSE)</f>
        <v>COMPONENTE</v>
      </c>
      <c r="N2526" s="24">
        <f>VLOOKUP($A2526,'[1]MAN PROG 2026'!$A$2:$AI$3379,14,FALSE)</f>
        <v>104318</v>
      </c>
      <c r="O2526" s="24">
        <f>VLOOKUP($A2526,'[1]MAN PROG 2026'!$A$2:$AI$3379,15,FALSE)</f>
        <v>0</v>
      </c>
      <c r="P2526" s="25" t="str">
        <f>VLOOKUP($A2526,'[1]MAN PROG 2026'!$A$2:$AI$3379,20,FALSE)</f>
        <v>DA FARE</v>
      </c>
      <c r="Q2526" s="9">
        <v>4323</v>
      </c>
      <c r="R2526" s="26">
        <v>46146</v>
      </c>
      <c r="S2526" s="8" t="s">
        <v>53</v>
      </c>
      <c r="T2526" s="37"/>
      <c r="U2526" s="27" t="s">
        <v>55</v>
      </c>
      <c r="V2526" s="27" t="s">
        <v>56</v>
      </c>
      <c r="W2526" s="27" t="s">
        <v>55</v>
      </c>
      <c r="X2526" s="27" t="s">
        <v>55</v>
      </c>
      <c r="Y2526" s="27" t="s">
        <v>55</v>
      </c>
      <c r="Z2526" s="27" t="s">
        <v>55</v>
      </c>
      <c r="AA2526" s="27" t="s">
        <v>55</v>
      </c>
      <c r="AB2526" s="27" t="s">
        <v>57</v>
      </c>
      <c r="AC2526" s="27" t="s">
        <v>58</v>
      </c>
      <c r="AD2526" s="27" t="s">
        <v>196</v>
      </c>
      <c r="AE2526" s="27" t="s">
        <v>68</v>
      </c>
      <c r="AF2526" s="27" t="s">
        <v>1075</v>
      </c>
      <c r="AG2526" s="9" t="s">
        <v>32</v>
      </c>
      <c r="AH2526" s="27" t="s">
        <v>70</v>
      </c>
      <c r="AI2526" s="27" t="s">
        <v>70</v>
      </c>
      <c r="AJ2526" s="27" t="s">
        <v>70</v>
      </c>
      <c r="AK2526" s="27" t="s">
        <v>61</v>
      </c>
      <c r="AL2526" s="27" t="s">
        <v>61</v>
      </c>
      <c r="AM2526" s="11">
        <v>45.2</v>
      </c>
      <c r="AN2526" s="28" t="s">
        <v>61</v>
      </c>
      <c r="AO2526" s="28"/>
      <c r="AP2526" s="29"/>
      <c r="AQ2526" s="30"/>
      <c r="AR2526" s="31"/>
      <c r="AS2526" s="32"/>
      <c r="AT2526" s="33"/>
      <c r="AU2526" s="34"/>
      <c r="AV2526" s="27" t="s">
        <v>62</v>
      </c>
      <c r="AW2526" s="27">
        <v>5625031</v>
      </c>
      <c r="AX2526" s="27" t="s">
        <v>63</v>
      </c>
      <c r="AY2526" s="27"/>
    </row>
    <row r="2527" spans="1:51" ht="24" customHeight="1" x14ac:dyDescent="0.3">
      <c r="A2527" s="22">
        <v>104324</v>
      </c>
      <c r="B2527" s="23" t="str">
        <f>VLOOKUP($A2527,'[1]MAN PROG 2026'!$A$1:$AI$3379,2,FALSE)</f>
        <v>LAMPADA SCIALITICA</v>
      </c>
      <c r="C2527" s="23" t="str">
        <f>VLOOKUP($A2527,'[1]MAN PROG 2026'!$A$1:$AI$3379,3,FALSE)</f>
        <v>STERIS SURGICAL TECHNOLOGIES</v>
      </c>
      <c r="D2527" s="23" t="str">
        <f>VLOOKUP($A2527,'[1]MAN PROG 2026'!$A$1:$AI$3379,4,FALSE)</f>
        <v>XLED 3300 GEMELLARE</v>
      </c>
      <c r="E2527" s="23" t="str">
        <f>VLOOKUP($A2527,'[1]MAN PROG 2026'!$A$1:$AI$3379,5,FALSE)</f>
        <v>190422</v>
      </c>
      <c r="F2527" s="23" t="str">
        <f>VLOOKUP($A2527,'[1]MAN PROG 2026'!$A$1:$AI$3379,6,FALSE)</f>
        <v>SINGOLA</v>
      </c>
      <c r="G2527" s="23">
        <f>VLOOKUP($A2527,'[1]MAN PROG 2026'!$A$1:$AI$3379,7,FALSE)</f>
        <v>104324</v>
      </c>
      <c r="H2527" s="23">
        <f>VLOOKUP($A2527,'[1]MAN PROG 2026'!$A$1:$AI$3379,8,FALSE)</f>
        <v>0</v>
      </c>
      <c r="I2527" s="23" t="str">
        <f>VLOOKUP($A2527,'[1]MAN PROG 2026'!$A$1:$AI$3379,9,FALSE)</f>
        <v>S.PIETRO</v>
      </c>
      <c r="J2527" s="23" t="str">
        <f>VLOOKUP($A2527,'[1]MAN PROG 2026'!$A$1:$AI$3379,10,FALSE)</f>
        <v>BLOCCO OPERATORIO OSTETRICO NUOVA VERTICALE</v>
      </c>
      <c r="K2527" s="23" t="str">
        <f>VLOOKUP($A2527,'[1]MAN PROG 2026'!$A$1:$AI$3379,11,FALSE)</f>
        <v>BLOCCO OPERATORIO OSTETRICO NUOVA VERTICALE</v>
      </c>
      <c r="L2527" s="24" t="str">
        <f>VLOOKUP($A2527,'[1]MAN PROG 2026'!$A$2:$AI$3379,12,FALSE)</f>
        <v>NON TROVATO</v>
      </c>
      <c r="M2527" s="24">
        <f>VLOOKUP($A2527,'[1]MAN PROG 2026'!$A$2:$AI$3379,13,FALSE)</f>
        <v>0</v>
      </c>
      <c r="N2527" s="24">
        <f>VLOOKUP($A2527,'[1]MAN PROG 2026'!$A$2:$AI$3379,14,FALSE)</f>
        <v>0</v>
      </c>
      <c r="O2527" s="24">
        <f>VLOOKUP($A2527,'[1]MAN PROG 2026'!$A$2:$AI$3379,15,FALSE)</f>
        <v>0</v>
      </c>
      <c r="P2527" s="25" t="str">
        <f>VLOOKUP($A2527,'[1]MAN PROG 2026'!$A$2:$AI$3379,20,FALSE)</f>
        <v>DA FARE</v>
      </c>
      <c r="Q2527" s="8"/>
      <c r="R2527" s="26"/>
      <c r="S2527" s="8"/>
      <c r="T2527" s="37"/>
      <c r="U2527" s="27"/>
      <c r="V2527" s="27"/>
      <c r="W2527" s="27"/>
      <c r="X2527" s="27"/>
      <c r="Y2527" s="27"/>
      <c r="Z2527" s="27"/>
      <c r="AA2527" s="27"/>
      <c r="AB2527" s="27"/>
      <c r="AC2527" s="27"/>
      <c r="AD2527" s="27"/>
      <c r="AE2527" s="27"/>
      <c r="AF2527" s="27"/>
      <c r="AG2527" s="9" t="s">
        <v>32</v>
      </c>
      <c r="AH2527" s="27"/>
      <c r="AI2527" s="27"/>
      <c r="AJ2527" s="27"/>
      <c r="AK2527" s="27"/>
      <c r="AL2527" s="27"/>
      <c r="AM2527" s="11"/>
      <c r="AN2527" s="28"/>
      <c r="AO2527" s="28"/>
      <c r="AP2527" s="29"/>
      <c r="AQ2527" s="30"/>
      <c r="AR2527" s="31"/>
      <c r="AS2527" s="32"/>
      <c r="AT2527" s="33"/>
      <c r="AU2527" s="34"/>
      <c r="AV2527" s="27"/>
      <c r="AW2527" s="27"/>
      <c r="AX2527" s="27"/>
      <c r="AY2527" s="27"/>
    </row>
    <row r="2528" spans="1:51" ht="24" customHeight="1" x14ac:dyDescent="0.3">
      <c r="A2528" s="22">
        <v>104325</v>
      </c>
      <c r="B2528" s="23" t="str">
        <f>VLOOKUP($A2528,'[1]MAN PROG 2026'!$A$1:$AI$3379,2,FALSE)</f>
        <v>LAMPADA SCIALITICA</v>
      </c>
      <c r="C2528" s="23" t="str">
        <f>VLOOKUP($A2528,'[1]MAN PROG 2026'!$A$1:$AI$3379,3,FALSE)</f>
        <v>STERIS SURGICAL TECHNOLOGIES</v>
      </c>
      <c r="D2528" s="23" t="str">
        <f>VLOOKUP($A2528,'[1]MAN PROG 2026'!$A$1:$AI$3379,4,FALSE)</f>
        <v>XLED 3300 GEMELLARE</v>
      </c>
      <c r="E2528" s="23" t="str">
        <f>VLOOKUP($A2528,'[1]MAN PROG 2026'!$A$1:$AI$3379,5,FALSE)</f>
        <v>190423</v>
      </c>
      <c r="F2528" s="23" t="str">
        <f>VLOOKUP($A2528,'[1]MAN PROG 2026'!$A$1:$AI$3379,6,FALSE)</f>
        <v>SINGOLA</v>
      </c>
      <c r="G2528" s="23">
        <f>VLOOKUP($A2528,'[1]MAN PROG 2026'!$A$1:$AI$3379,7,FALSE)</f>
        <v>104325</v>
      </c>
      <c r="H2528" s="23">
        <f>VLOOKUP($A2528,'[1]MAN PROG 2026'!$A$1:$AI$3379,8,FALSE)</f>
        <v>0</v>
      </c>
      <c r="I2528" s="23" t="str">
        <f>VLOOKUP($A2528,'[1]MAN PROG 2026'!$A$1:$AI$3379,9,FALSE)</f>
        <v>S.PIETRO</v>
      </c>
      <c r="J2528" s="23" t="str">
        <f>VLOOKUP($A2528,'[1]MAN PROG 2026'!$A$1:$AI$3379,10,FALSE)</f>
        <v>BLOCCO OPERATORIO OSTETRICO NUOVA VERTICALE</v>
      </c>
      <c r="K2528" s="23" t="str">
        <f>VLOOKUP($A2528,'[1]MAN PROG 2026'!$A$1:$AI$3379,11,FALSE)</f>
        <v>BLOCCO OPERATORIO OSTETRICO NUOVA VERTICALE</v>
      </c>
      <c r="L2528" s="24" t="str">
        <f>VLOOKUP($A2528,'[1]MAN PROG 2026'!$A$2:$AI$3379,12,FALSE)</f>
        <v>BLOCCO OPERATORIO OSTERICO NUOVA VERTICALE</v>
      </c>
      <c r="M2528" s="24" t="str">
        <f>VLOOKUP($A2528,'[1]MAN PROG 2026'!$A$2:$AI$3379,13,FALSE)</f>
        <v>SINGOLA</v>
      </c>
      <c r="N2528" s="24" t="str">
        <f>VLOOKUP($A2528,'[1]MAN PROG 2026'!$A$2:$AI$3379,14,FALSE)</f>
        <v>104325</v>
      </c>
      <c r="O2528" s="24">
        <f>VLOOKUP($A2528,'[1]MAN PROG 2026'!$A$2:$AI$3379,15,FALSE)</f>
        <v>0</v>
      </c>
      <c r="P2528" s="25" t="str">
        <f>VLOOKUP($A2528,'[1]MAN PROG 2026'!$A$2:$AI$3379,20,FALSE)</f>
        <v>DA FARE</v>
      </c>
      <c r="Q2528" s="9" t="str">
        <f t="shared" ref="Q2528:Q2529" si="88">RIGHT(A2528,4)</f>
        <v>4325</v>
      </c>
      <c r="R2528" s="26">
        <v>46252</v>
      </c>
      <c r="S2528" s="8" t="s">
        <v>53</v>
      </c>
      <c r="T2528" s="37"/>
      <c r="U2528" s="27" t="s">
        <v>55</v>
      </c>
      <c r="V2528" s="27" t="s">
        <v>56</v>
      </c>
      <c r="W2528" s="27" t="s">
        <v>55</v>
      </c>
      <c r="X2528" s="27" t="s">
        <v>55</v>
      </c>
      <c r="Y2528" s="27" t="s">
        <v>55</v>
      </c>
      <c r="Z2528" s="27" t="s">
        <v>55</v>
      </c>
      <c r="AA2528" s="27" t="s">
        <v>55</v>
      </c>
      <c r="AB2528" s="27" t="s">
        <v>57</v>
      </c>
      <c r="AC2528" s="27" t="s">
        <v>58</v>
      </c>
      <c r="AD2528" s="27" t="s">
        <v>173</v>
      </c>
      <c r="AE2528" s="27" t="s">
        <v>60</v>
      </c>
      <c r="AF2528" s="27">
        <v>0.11</v>
      </c>
      <c r="AG2528" s="9" t="s">
        <v>32</v>
      </c>
      <c r="AH2528" s="27" t="s">
        <v>61</v>
      </c>
      <c r="AI2528" s="27" t="s">
        <v>61</v>
      </c>
      <c r="AJ2528" s="27" t="s">
        <v>61</v>
      </c>
      <c r="AK2528" s="27" t="s">
        <v>61</v>
      </c>
      <c r="AL2528" s="27" t="s">
        <v>61</v>
      </c>
      <c r="AM2528" s="11">
        <v>1.4</v>
      </c>
      <c r="AN2528" s="28" t="s">
        <v>61</v>
      </c>
      <c r="AO2528" s="28"/>
      <c r="AP2528" s="29"/>
      <c r="AQ2528" s="30"/>
      <c r="AR2528" s="31"/>
      <c r="AS2528" s="32"/>
      <c r="AT2528" s="33"/>
      <c r="AU2528" s="34"/>
      <c r="AV2528" s="27" t="s">
        <v>62</v>
      </c>
      <c r="AW2528" s="27">
        <v>5625031</v>
      </c>
      <c r="AX2528" s="27" t="s">
        <v>63</v>
      </c>
      <c r="AY2528" s="27"/>
    </row>
    <row r="2529" spans="1:51" ht="24" customHeight="1" x14ac:dyDescent="0.3">
      <c r="A2529" s="22">
        <v>104326</v>
      </c>
      <c r="B2529" s="23" t="str">
        <f>VLOOKUP($A2529,'[1]MAN PROG 2026'!$A$1:$AI$3379,2,FALSE)</f>
        <v>PENSILE PER SALA OPERATORIA E TERAPIA INTENSIVA</v>
      </c>
      <c r="C2529" s="23" t="str">
        <f>VLOOKUP($A2529,'[1]MAN PROG 2026'!$A$1:$AI$3379,3,FALSE)</f>
        <v>STERIS SURGICAL TECHNOLOGIES</v>
      </c>
      <c r="D2529" s="23" t="str">
        <f>VLOOKUP($A2529,'[1]MAN PROG 2026'!$A$1:$AI$3379,4,FALSE)</f>
        <v>AIRPORT CHIRURGICO</v>
      </c>
      <c r="E2529" s="23" t="str">
        <f>VLOOKUP($A2529,'[1]MAN PROG 2026'!$A$1:$AI$3379,5,FALSE)</f>
        <v>190409</v>
      </c>
      <c r="F2529" s="23" t="str">
        <f>VLOOKUP($A2529,'[1]MAN PROG 2026'!$A$1:$AI$3379,6,FALSE)</f>
        <v>SINGOLA</v>
      </c>
      <c r="G2529" s="23">
        <f>VLOOKUP($A2529,'[1]MAN PROG 2026'!$A$1:$AI$3379,7,FALSE)</f>
        <v>104326</v>
      </c>
      <c r="H2529" s="23">
        <f>VLOOKUP($A2529,'[1]MAN PROG 2026'!$A$1:$AI$3379,8,FALSE)</f>
        <v>0</v>
      </c>
      <c r="I2529" s="23" t="str">
        <f>VLOOKUP($A2529,'[1]MAN PROG 2026'!$A$1:$AI$3379,9,FALSE)</f>
        <v>S.PIETRO</v>
      </c>
      <c r="J2529" s="23" t="str">
        <f>VLOOKUP($A2529,'[1]MAN PROG 2026'!$A$1:$AI$3379,10,FALSE)</f>
        <v>BLOCCO OPERATORIO OSTETRICO NUOVA VERTICALE</v>
      </c>
      <c r="K2529" s="23" t="str">
        <f>VLOOKUP($A2529,'[1]MAN PROG 2026'!$A$1:$AI$3379,11,FALSE)</f>
        <v>BLOCCO OPERATORIO OSTETRICO NUOVA VERTICALE</v>
      </c>
      <c r="L2529" s="24" t="str">
        <f>VLOOKUP($A2529,'[1]MAN PROG 2026'!$A$2:$AI$3379,12,FALSE)</f>
        <v>BLOCCO OPERATORIO OSTERICO NUOVA VERTICALE</v>
      </c>
      <c r="M2529" s="24" t="str">
        <f>VLOOKUP($A2529,'[1]MAN PROG 2026'!$A$2:$AI$3379,13,FALSE)</f>
        <v>SINGOLA</v>
      </c>
      <c r="N2529" s="24" t="str">
        <f>VLOOKUP($A2529,'[1]MAN PROG 2026'!$A$2:$AI$3379,14,FALSE)</f>
        <v>104326</v>
      </c>
      <c r="O2529" s="24">
        <f>VLOOKUP($A2529,'[1]MAN PROG 2026'!$A$2:$AI$3379,15,FALSE)</f>
        <v>0</v>
      </c>
      <c r="P2529" s="25" t="str">
        <f>VLOOKUP($A2529,'[1]MAN PROG 2026'!$A$2:$AI$3379,20,FALSE)</f>
        <v>DA FARE</v>
      </c>
      <c r="Q2529" s="9" t="str">
        <f t="shared" si="88"/>
        <v>4326</v>
      </c>
      <c r="R2529" s="26">
        <v>46252</v>
      </c>
      <c r="S2529" s="8" t="s">
        <v>53</v>
      </c>
      <c r="T2529" s="37"/>
      <c r="U2529" s="27" t="s">
        <v>55</v>
      </c>
      <c r="V2529" s="27" t="s">
        <v>56</v>
      </c>
      <c r="W2529" s="27" t="s">
        <v>55</v>
      </c>
      <c r="X2529" s="27" t="s">
        <v>55</v>
      </c>
      <c r="Y2529" s="27" t="s">
        <v>55</v>
      </c>
      <c r="Z2529" s="27" t="s">
        <v>55</v>
      </c>
      <c r="AA2529" s="27" t="s">
        <v>55</v>
      </c>
      <c r="AB2529" s="27" t="s">
        <v>57</v>
      </c>
      <c r="AC2529" s="27" t="s">
        <v>58</v>
      </c>
      <c r="AD2529" s="27" t="s">
        <v>1076</v>
      </c>
      <c r="AE2529" s="27" t="s">
        <v>60</v>
      </c>
      <c r="AF2529" s="27">
        <v>0.112</v>
      </c>
      <c r="AG2529" s="9" t="s">
        <v>32</v>
      </c>
      <c r="AH2529" s="27" t="s">
        <v>61</v>
      </c>
      <c r="AI2529" s="27" t="s">
        <v>61</v>
      </c>
      <c r="AJ2529" s="27" t="s">
        <v>61</v>
      </c>
      <c r="AK2529" s="27" t="s">
        <v>61</v>
      </c>
      <c r="AL2529" s="27" t="s">
        <v>61</v>
      </c>
      <c r="AM2529" s="11">
        <v>2.5</v>
      </c>
      <c r="AN2529" s="28" t="s">
        <v>61</v>
      </c>
      <c r="AO2529" s="28"/>
      <c r="AP2529" s="29"/>
      <c r="AQ2529" s="30"/>
      <c r="AR2529" s="31"/>
      <c r="AS2529" s="32"/>
      <c r="AT2529" s="33"/>
      <c r="AU2529" s="34"/>
      <c r="AV2529" s="27" t="s">
        <v>62</v>
      </c>
      <c r="AW2529" s="27">
        <v>5625031</v>
      </c>
      <c r="AX2529" s="27" t="s">
        <v>63</v>
      </c>
      <c r="AY2529" s="27"/>
    </row>
    <row r="2530" spans="1:51" ht="24" customHeight="1" x14ac:dyDescent="0.3">
      <c r="A2530" s="22">
        <v>104327</v>
      </c>
      <c r="B2530" s="23" t="str">
        <f>VLOOKUP($A2530,'[1]MAN PROG 2026'!$A$1:$AI$3379,2,FALSE)</f>
        <v>PENSILE PER SALA OPERATORIA E TERAPIA INTENSIVA</v>
      </c>
      <c r="C2530" s="23" t="str">
        <f>VLOOKUP($A2530,'[1]MAN PROG 2026'!$A$1:$AI$3379,3,FALSE)</f>
        <v>STERIS SURGICAL TECHNOLOGIES</v>
      </c>
      <c r="D2530" s="23" t="str">
        <f>VLOOKUP($A2530,'[1]MAN PROG 2026'!$A$1:$AI$3379,4,FALSE)</f>
        <v>AIRPORT ANESTESIA</v>
      </c>
      <c r="E2530" s="23" t="str">
        <f>VLOOKUP($A2530,'[1]MAN PROG 2026'!$A$1:$AI$3379,5,FALSE)</f>
        <v>190410</v>
      </c>
      <c r="F2530" s="23" t="str">
        <f>VLOOKUP($A2530,'[1]MAN PROG 2026'!$A$1:$AI$3379,6,FALSE)</f>
        <v>SINGOLA</v>
      </c>
      <c r="G2530" s="23">
        <f>VLOOKUP($A2530,'[1]MAN PROG 2026'!$A$1:$AI$3379,7,FALSE)</f>
        <v>104327</v>
      </c>
      <c r="H2530" s="23">
        <f>VLOOKUP($A2530,'[1]MAN PROG 2026'!$A$1:$AI$3379,8,FALSE)</f>
        <v>0</v>
      </c>
      <c r="I2530" s="23" t="str">
        <f>VLOOKUP($A2530,'[1]MAN PROG 2026'!$A$1:$AI$3379,9,FALSE)</f>
        <v>S.PIETRO</v>
      </c>
      <c r="J2530" s="23" t="str">
        <f>VLOOKUP($A2530,'[1]MAN PROG 2026'!$A$1:$AI$3379,10,FALSE)</f>
        <v>BLOCCO OPERATORIO OSTETRICO NUOVA VERTICALE</v>
      </c>
      <c r="K2530" s="23" t="str">
        <f>VLOOKUP($A2530,'[1]MAN PROG 2026'!$A$1:$AI$3379,11,FALSE)</f>
        <v>BLOCCO OPERATORIO OSTETRICO NUOVA VERTICALE</v>
      </c>
      <c r="L2530" s="24" t="str">
        <f>VLOOKUP($A2530,'[1]MAN PROG 2026'!$A$2:$AI$3379,12,FALSE)</f>
        <v>NON TROVATO</v>
      </c>
      <c r="M2530" s="24">
        <f>VLOOKUP($A2530,'[1]MAN PROG 2026'!$A$2:$AI$3379,13,FALSE)</f>
        <v>0</v>
      </c>
      <c r="N2530" s="24">
        <f>VLOOKUP($A2530,'[1]MAN PROG 2026'!$A$2:$AI$3379,14,FALSE)</f>
        <v>0</v>
      </c>
      <c r="O2530" s="24">
        <f>VLOOKUP($A2530,'[1]MAN PROG 2026'!$A$2:$AI$3379,15,FALSE)</f>
        <v>0</v>
      </c>
      <c r="P2530" s="25" t="str">
        <f>VLOOKUP($A2530,'[1]MAN PROG 2026'!$A$2:$AI$3379,20,FALSE)</f>
        <v>DA FARE</v>
      </c>
      <c r="Q2530" s="8"/>
      <c r="R2530" s="26"/>
      <c r="S2530" s="8"/>
      <c r="T2530" s="37"/>
      <c r="U2530" s="27"/>
      <c r="V2530" s="27"/>
      <c r="W2530" s="27"/>
      <c r="X2530" s="27"/>
      <c r="Y2530" s="27"/>
      <c r="Z2530" s="27"/>
      <c r="AA2530" s="27"/>
      <c r="AB2530" s="27"/>
      <c r="AC2530" s="27"/>
      <c r="AD2530" s="27"/>
      <c r="AE2530" s="27"/>
      <c r="AF2530" s="27"/>
      <c r="AG2530" s="9" t="s">
        <v>32</v>
      </c>
      <c r="AH2530" s="27"/>
      <c r="AI2530" s="27"/>
      <c r="AJ2530" s="27"/>
      <c r="AK2530" s="27"/>
      <c r="AL2530" s="27"/>
      <c r="AM2530" s="11"/>
      <c r="AN2530" s="28"/>
      <c r="AO2530" s="28"/>
      <c r="AP2530" s="29"/>
      <c r="AQ2530" s="30"/>
      <c r="AR2530" s="31"/>
      <c r="AS2530" s="32"/>
      <c r="AT2530" s="33"/>
      <c r="AU2530" s="34"/>
      <c r="AV2530" s="27"/>
      <c r="AW2530" s="27"/>
      <c r="AX2530" s="27"/>
      <c r="AY2530" s="27"/>
    </row>
    <row r="2531" spans="1:51" ht="24" customHeight="1" x14ac:dyDescent="0.3">
      <c r="A2531" s="22">
        <v>104328</v>
      </c>
      <c r="B2531" s="23" t="str">
        <f>VLOOKUP($A2531,'[1]MAN PROG 2026'!$A$1:$AI$3379,2,FALSE)</f>
        <v>LAMPADA SCIALITICA</v>
      </c>
      <c r="C2531" s="23" t="str">
        <f>VLOOKUP($A2531,'[1]MAN PROG 2026'!$A$1:$AI$3379,3,FALSE)</f>
        <v>STERIS SURGICAL TECHNOLOGIES</v>
      </c>
      <c r="D2531" s="23" t="str">
        <f>VLOOKUP($A2531,'[1]MAN PROG 2026'!$A$1:$AI$3379,4,FALSE)</f>
        <v>XLED 3300 GEMELLARE</v>
      </c>
      <c r="E2531" s="23" t="str">
        <f>VLOOKUP($A2531,'[1]MAN PROG 2026'!$A$1:$AI$3379,5,FALSE)</f>
        <v>190716</v>
      </c>
      <c r="F2531" s="23" t="str">
        <f>VLOOKUP($A2531,'[1]MAN PROG 2026'!$A$1:$AI$3379,6,FALSE)</f>
        <v>SINGOLA</v>
      </c>
      <c r="G2531" s="23">
        <f>VLOOKUP($A2531,'[1]MAN PROG 2026'!$A$1:$AI$3379,7,FALSE)</f>
        <v>104328</v>
      </c>
      <c r="H2531" s="23">
        <f>VLOOKUP($A2531,'[1]MAN PROG 2026'!$A$1:$AI$3379,8,FALSE)</f>
        <v>0</v>
      </c>
      <c r="I2531" s="23" t="str">
        <f>VLOOKUP($A2531,'[1]MAN PROG 2026'!$A$1:$AI$3379,9,FALSE)</f>
        <v>S.PIETRO</v>
      </c>
      <c r="J2531" s="23" t="str">
        <f>VLOOKUP($A2531,'[1]MAN PROG 2026'!$A$1:$AI$3379,10,FALSE)</f>
        <v>BLOCCO OPERATORIO OSTETRICO NUOVA VERTICALE</v>
      </c>
      <c r="K2531" s="23" t="str">
        <f>VLOOKUP($A2531,'[1]MAN PROG 2026'!$A$1:$AI$3379,11,FALSE)</f>
        <v>BLOCCO OPERATORIO OSTETRICO NUOVA VERTICALE</v>
      </c>
      <c r="L2531" s="24" t="str">
        <f>VLOOKUP($A2531,'[1]MAN PROG 2026'!$A$2:$AI$3379,12,FALSE)</f>
        <v>BLOCCO OPERATORIO OSTERICO NUOVA VERTICALE</v>
      </c>
      <c r="M2531" s="24" t="str">
        <f>VLOOKUP($A2531,'[1]MAN PROG 2026'!$A$2:$AI$3379,13,FALSE)</f>
        <v>SINGOLA</v>
      </c>
      <c r="N2531" s="24" t="str">
        <f>VLOOKUP($A2531,'[1]MAN PROG 2026'!$A$2:$AI$3379,14,FALSE)</f>
        <v>104328</v>
      </c>
      <c r="O2531" s="24">
        <f>VLOOKUP($A2531,'[1]MAN PROG 2026'!$A$2:$AI$3379,15,FALSE)</f>
        <v>0</v>
      </c>
      <c r="P2531" s="25" t="str">
        <f>VLOOKUP($A2531,'[1]MAN PROG 2026'!$A$2:$AI$3379,20,FALSE)</f>
        <v>DA FARE</v>
      </c>
      <c r="Q2531" s="9" t="str">
        <f t="shared" ref="Q2531:Q2532" si="89">RIGHT(A2531,4)</f>
        <v>4328</v>
      </c>
      <c r="R2531" s="26">
        <v>46252</v>
      </c>
      <c r="S2531" s="8" t="s">
        <v>53</v>
      </c>
      <c r="T2531" s="37"/>
      <c r="U2531" s="27" t="s">
        <v>55</v>
      </c>
      <c r="V2531" s="27" t="s">
        <v>56</v>
      </c>
      <c r="W2531" s="27" t="s">
        <v>55</v>
      </c>
      <c r="X2531" s="27" t="s">
        <v>55</v>
      </c>
      <c r="Y2531" s="27" t="s">
        <v>55</v>
      </c>
      <c r="Z2531" s="27" t="s">
        <v>55</v>
      </c>
      <c r="AA2531" s="27" t="s">
        <v>55</v>
      </c>
      <c r="AB2531" s="27" t="s">
        <v>57</v>
      </c>
      <c r="AC2531" s="27" t="s">
        <v>58</v>
      </c>
      <c r="AD2531" s="27" t="s">
        <v>173</v>
      </c>
      <c r="AE2531" s="27" t="s">
        <v>60</v>
      </c>
      <c r="AF2531" s="27">
        <v>0.109</v>
      </c>
      <c r="AG2531" s="9" t="s">
        <v>32</v>
      </c>
      <c r="AH2531" s="27" t="s">
        <v>61</v>
      </c>
      <c r="AI2531" s="27" t="s">
        <v>61</v>
      </c>
      <c r="AJ2531" s="27" t="s">
        <v>61</v>
      </c>
      <c r="AK2531" s="27" t="s">
        <v>61</v>
      </c>
      <c r="AL2531" s="27" t="s">
        <v>61</v>
      </c>
      <c r="AM2531" s="11">
        <v>1.5</v>
      </c>
      <c r="AN2531" s="28" t="s">
        <v>61</v>
      </c>
      <c r="AO2531" s="28"/>
      <c r="AP2531" s="29"/>
      <c r="AQ2531" s="30"/>
      <c r="AR2531" s="31"/>
      <c r="AS2531" s="32"/>
      <c r="AT2531" s="33"/>
      <c r="AU2531" s="34"/>
      <c r="AV2531" s="27" t="s">
        <v>62</v>
      </c>
      <c r="AW2531" s="27">
        <v>5625031</v>
      </c>
      <c r="AX2531" s="27" t="s">
        <v>63</v>
      </c>
      <c r="AY2531" s="27"/>
    </row>
    <row r="2532" spans="1:51" ht="24" customHeight="1" x14ac:dyDescent="0.3">
      <c r="A2532" s="22">
        <v>104329</v>
      </c>
      <c r="B2532" s="23" t="str">
        <f>VLOOKUP($A2532,'[1]MAN PROG 2026'!$A$1:$AI$3379,2,FALSE)</f>
        <v>LAMPADA SCIALITICA</v>
      </c>
      <c r="C2532" s="23" t="str">
        <f>VLOOKUP($A2532,'[1]MAN PROG 2026'!$A$1:$AI$3379,3,FALSE)</f>
        <v>STERIS SURGICAL TECHNOLOGIES</v>
      </c>
      <c r="D2532" s="23" t="str">
        <f>VLOOKUP($A2532,'[1]MAN PROG 2026'!$A$1:$AI$3379,4,FALSE)</f>
        <v>XLED 3300 GEMELLARE</v>
      </c>
      <c r="E2532" s="23" t="str">
        <f>VLOOKUP($A2532,'[1]MAN PROG 2026'!$A$1:$AI$3379,5,FALSE)</f>
        <v>190424</v>
      </c>
      <c r="F2532" s="23" t="str">
        <f>VLOOKUP($A2532,'[1]MAN PROG 2026'!$A$1:$AI$3379,6,FALSE)</f>
        <v>SINGOLA</v>
      </c>
      <c r="G2532" s="23">
        <f>VLOOKUP($A2532,'[1]MAN PROG 2026'!$A$1:$AI$3379,7,FALSE)</f>
        <v>104329</v>
      </c>
      <c r="H2532" s="23">
        <f>VLOOKUP($A2532,'[1]MAN PROG 2026'!$A$1:$AI$3379,8,FALSE)</f>
        <v>0</v>
      </c>
      <c r="I2532" s="23" t="str">
        <f>VLOOKUP($A2532,'[1]MAN PROG 2026'!$A$1:$AI$3379,9,FALSE)</f>
        <v>S.PIETRO</v>
      </c>
      <c r="J2532" s="23" t="str">
        <f>VLOOKUP($A2532,'[1]MAN PROG 2026'!$A$1:$AI$3379,10,FALSE)</f>
        <v>BLOCCO OPERATORIO OSTETRICO NUOVA VERTICALE</v>
      </c>
      <c r="K2532" s="23" t="str">
        <f>VLOOKUP($A2532,'[1]MAN PROG 2026'!$A$1:$AI$3379,11,FALSE)</f>
        <v>BLOCCO OPERATORIO OSTETRICO NUOVA VERTICALE</v>
      </c>
      <c r="L2532" s="24" t="str">
        <f>VLOOKUP($A2532,'[1]MAN PROG 2026'!$A$2:$AI$3379,12,FALSE)</f>
        <v>BLOCCO OPERATORIO OSTERICO NUOVA VERTICALE</v>
      </c>
      <c r="M2532" s="24" t="str">
        <f>VLOOKUP($A2532,'[1]MAN PROG 2026'!$A$2:$AI$3379,13,FALSE)</f>
        <v>SINGOLA</v>
      </c>
      <c r="N2532" s="24" t="str">
        <f>VLOOKUP($A2532,'[1]MAN PROG 2026'!$A$2:$AI$3379,14,FALSE)</f>
        <v>104329</v>
      </c>
      <c r="O2532" s="24">
        <f>VLOOKUP($A2532,'[1]MAN PROG 2026'!$A$2:$AI$3379,15,FALSE)</f>
        <v>0</v>
      </c>
      <c r="P2532" s="25" t="str">
        <f>VLOOKUP($A2532,'[1]MAN PROG 2026'!$A$2:$AI$3379,20,FALSE)</f>
        <v>DA FARE</v>
      </c>
      <c r="Q2532" s="9" t="str">
        <f t="shared" si="89"/>
        <v>4329</v>
      </c>
      <c r="R2532" s="26">
        <v>46252</v>
      </c>
      <c r="S2532" s="8" t="s">
        <v>53</v>
      </c>
      <c r="T2532" s="37"/>
      <c r="U2532" s="27" t="s">
        <v>55</v>
      </c>
      <c r="V2532" s="27" t="s">
        <v>56</v>
      </c>
      <c r="W2532" s="27" t="s">
        <v>55</v>
      </c>
      <c r="X2532" s="27" t="s">
        <v>55</v>
      </c>
      <c r="Y2532" s="27" t="s">
        <v>55</v>
      </c>
      <c r="Z2532" s="27" t="s">
        <v>55</v>
      </c>
      <c r="AA2532" s="27" t="s">
        <v>55</v>
      </c>
      <c r="AB2532" s="27" t="s">
        <v>57</v>
      </c>
      <c r="AC2532" s="27" t="s">
        <v>58</v>
      </c>
      <c r="AD2532" s="27" t="s">
        <v>173</v>
      </c>
      <c r="AE2532" s="27" t="s">
        <v>60</v>
      </c>
      <c r="AF2532" s="27">
        <v>0.11799999999999999</v>
      </c>
      <c r="AG2532" s="9" t="s">
        <v>32</v>
      </c>
      <c r="AH2532" s="27" t="s">
        <v>61</v>
      </c>
      <c r="AI2532" s="27" t="s">
        <v>61</v>
      </c>
      <c r="AJ2532" s="27" t="s">
        <v>61</v>
      </c>
      <c r="AK2532" s="27" t="s">
        <v>61</v>
      </c>
      <c r="AL2532" s="27" t="s">
        <v>61</v>
      </c>
      <c r="AM2532" s="11">
        <v>1.3</v>
      </c>
      <c r="AN2532" s="28" t="s">
        <v>61</v>
      </c>
      <c r="AO2532" s="28"/>
      <c r="AP2532" s="29"/>
      <c r="AQ2532" s="30"/>
      <c r="AR2532" s="31"/>
      <c r="AS2532" s="32"/>
      <c r="AT2532" s="33"/>
      <c r="AU2532" s="34"/>
      <c r="AV2532" s="27" t="s">
        <v>62</v>
      </c>
      <c r="AW2532" s="27">
        <v>5625031</v>
      </c>
      <c r="AX2532" s="27" t="s">
        <v>63</v>
      </c>
      <c r="AY2532" s="27"/>
    </row>
    <row r="2533" spans="1:51" ht="24" customHeight="1" x14ac:dyDescent="0.3">
      <c r="A2533" s="22">
        <v>104330</v>
      </c>
      <c r="B2533" s="23" t="str">
        <f>VLOOKUP($A2533,'[1]MAN PROG 2026'!$A$1:$AI$3379,2,FALSE)</f>
        <v>PENSILE PER SALA OPERATORIA E TERAPIA INTENSIVA</v>
      </c>
      <c r="C2533" s="23" t="str">
        <f>VLOOKUP($A2533,'[1]MAN PROG 2026'!$A$1:$AI$3379,3,FALSE)</f>
        <v>STERIS SURGICAL TECHNOLOGIES</v>
      </c>
      <c r="D2533" s="23" t="str">
        <f>VLOOKUP($A2533,'[1]MAN PROG 2026'!$A$1:$AI$3379,4,FALSE)</f>
        <v>AIRPORT CHIRURGICO</v>
      </c>
      <c r="E2533" s="23" t="str">
        <f>VLOOKUP($A2533,'[1]MAN PROG 2026'!$A$1:$AI$3379,5,FALSE)</f>
        <v>190408</v>
      </c>
      <c r="F2533" s="23" t="str">
        <f>VLOOKUP($A2533,'[1]MAN PROG 2026'!$A$1:$AI$3379,6,FALSE)</f>
        <v>SINGOLA</v>
      </c>
      <c r="G2533" s="23">
        <f>VLOOKUP($A2533,'[1]MAN PROG 2026'!$A$1:$AI$3379,7,FALSE)</f>
        <v>104330</v>
      </c>
      <c r="H2533" s="23">
        <f>VLOOKUP($A2533,'[1]MAN PROG 2026'!$A$1:$AI$3379,8,FALSE)</f>
        <v>0</v>
      </c>
      <c r="I2533" s="23" t="str">
        <f>VLOOKUP($A2533,'[1]MAN PROG 2026'!$A$1:$AI$3379,9,FALSE)</f>
        <v>S.PIETRO</v>
      </c>
      <c r="J2533" s="23" t="str">
        <f>VLOOKUP($A2533,'[1]MAN PROG 2026'!$A$1:$AI$3379,10,FALSE)</f>
        <v>BLOCCO OPERATORIO OSTETRICO NUOVA VERTICALE</v>
      </c>
      <c r="K2533" s="23" t="str">
        <f>VLOOKUP($A2533,'[1]MAN PROG 2026'!$A$1:$AI$3379,11,FALSE)</f>
        <v>BLOCCO OPERATORIO OSTETRICO NUOVA VERTICALE</v>
      </c>
      <c r="L2533" s="24" t="str">
        <f>VLOOKUP($A2533,'[1]MAN PROG 2026'!$A$2:$AI$3379,12,FALSE)</f>
        <v>NON TROVATO</v>
      </c>
      <c r="M2533" s="24">
        <f>VLOOKUP($A2533,'[1]MAN PROG 2026'!$A$2:$AI$3379,13,FALSE)</f>
        <v>0</v>
      </c>
      <c r="N2533" s="24">
        <f>VLOOKUP($A2533,'[1]MAN PROG 2026'!$A$2:$AI$3379,14,FALSE)</f>
        <v>0</v>
      </c>
      <c r="O2533" s="24">
        <f>VLOOKUP($A2533,'[1]MAN PROG 2026'!$A$2:$AI$3379,15,FALSE)</f>
        <v>0</v>
      </c>
      <c r="P2533" s="25" t="str">
        <f>VLOOKUP($A2533,'[1]MAN PROG 2026'!$A$2:$AI$3379,20,FALSE)</f>
        <v>DA FARE</v>
      </c>
      <c r="Q2533" s="8"/>
      <c r="R2533" s="26"/>
      <c r="S2533" s="8"/>
      <c r="T2533" s="37"/>
      <c r="U2533" s="27"/>
      <c r="V2533" s="27"/>
      <c r="W2533" s="27"/>
      <c r="X2533" s="27"/>
      <c r="Y2533" s="27"/>
      <c r="Z2533" s="27"/>
      <c r="AA2533" s="27"/>
      <c r="AB2533" s="27"/>
      <c r="AC2533" s="27"/>
      <c r="AD2533" s="27"/>
      <c r="AE2533" s="27"/>
      <c r="AF2533" s="27"/>
      <c r="AG2533" s="9" t="s">
        <v>32</v>
      </c>
      <c r="AH2533" s="27"/>
      <c r="AI2533" s="27"/>
      <c r="AJ2533" s="27"/>
      <c r="AK2533" s="27"/>
      <c r="AL2533" s="27"/>
      <c r="AM2533" s="11"/>
      <c r="AN2533" s="28"/>
      <c r="AO2533" s="28"/>
      <c r="AP2533" s="29"/>
      <c r="AQ2533" s="30"/>
      <c r="AR2533" s="31"/>
      <c r="AS2533" s="32"/>
      <c r="AT2533" s="33"/>
      <c r="AU2533" s="34"/>
      <c r="AV2533" s="27"/>
      <c r="AW2533" s="27"/>
      <c r="AX2533" s="27"/>
      <c r="AY2533" s="27"/>
    </row>
    <row r="2534" spans="1:51" ht="24" customHeight="1" x14ac:dyDescent="0.3">
      <c r="A2534" s="22">
        <v>104331</v>
      </c>
      <c r="B2534" s="23" t="str">
        <f>VLOOKUP($A2534,'[1]MAN PROG 2026'!$A$1:$AI$3379,2,FALSE)</f>
        <v>PENSILE PER SALA OPERATORIA E TERAPIA INTENSIVA</v>
      </c>
      <c r="C2534" s="23" t="str">
        <f>VLOOKUP($A2534,'[1]MAN PROG 2026'!$A$1:$AI$3379,3,FALSE)</f>
        <v>STERIS SURGICAL TECHNOLOGIES</v>
      </c>
      <c r="D2534" s="23" t="str">
        <f>VLOOKUP($A2534,'[1]MAN PROG 2026'!$A$1:$AI$3379,4,FALSE)</f>
        <v>AIRPORT ANESTESIA</v>
      </c>
      <c r="E2534" s="23" t="str">
        <f>VLOOKUP($A2534,'[1]MAN PROG 2026'!$A$1:$AI$3379,5,FALSE)</f>
        <v>190411</v>
      </c>
      <c r="F2534" s="23" t="str">
        <f>VLOOKUP($A2534,'[1]MAN PROG 2026'!$A$1:$AI$3379,6,FALSE)</f>
        <v>SINGOLA</v>
      </c>
      <c r="G2534" s="23">
        <f>VLOOKUP($A2534,'[1]MAN PROG 2026'!$A$1:$AI$3379,7,FALSE)</f>
        <v>104331</v>
      </c>
      <c r="H2534" s="23">
        <f>VLOOKUP($A2534,'[1]MAN PROG 2026'!$A$1:$AI$3379,8,FALSE)</f>
        <v>0</v>
      </c>
      <c r="I2534" s="23" t="str">
        <f>VLOOKUP($A2534,'[1]MAN PROG 2026'!$A$1:$AI$3379,9,FALSE)</f>
        <v>S.PIETRO</v>
      </c>
      <c r="J2534" s="23" t="str">
        <f>VLOOKUP($A2534,'[1]MAN PROG 2026'!$A$1:$AI$3379,10,FALSE)</f>
        <v>BLOCCO OPERATORIO OSTETRICO NUOVA VERTICALE</v>
      </c>
      <c r="K2534" s="23" t="str">
        <f>VLOOKUP($A2534,'[1]MAN PROG 2026'!$A$1:$AI$3379,11,FALSE)</f>
        <v>BLOCCO OPERATORIO OSTETRICO NUOVA VERTICALE</v>
      </c>
      <c r="L2534" s="24" t="str">
        <f>VLOOKUP($A2534,'[1]MAN PROG 2026'!$A$2:$AI$3379,12,FALSE)</f>
        <v>BLOCCO OPERATORIO OSTERICO NUOVA VERTICALE</v>
      </c>
      <c r="M2534" s="24" t="str">
        <f>VLOOKUP($A2534,'[1]MAN PROG 2026'!$A$2:$AI$3379,13,FALSE)</f>
        <v>SINGOLA</v>
      </c>
      <c r="N2534" s="24" t="str">
        <f>VLOOKUP($A2534,'[1]MAN PROG 2026'!$A$2:$AI$3379,14,FALSE)</f>
        <v>104331</v>
      </c>
      <c r="O2534" s="24">
        <f>VLOOKUP($A2534,'[1]MAN PROG 2026'!$A$2:$AI$3379,15,FALSE)</f>
        <v>0</v>
      </c>
      <c r="P2534" s="25" t="str">
        <f>VLOOKUP($A2534,'[1]MAN PROG 2026'!$A$2:$AI$3379,20,FALSE)</f>
        <v>DA FARE</v>
      </c>
      <c r="Q2534" s="9" t="str">
        <f>RIGHT(A2534,4)</f>
        <v>4331</v>
      </c>
      <c r="R2534" s="26">
        <v>46252</v>
      </c>
      <c r="S2534" s="8" t="s">
        <v>53</v>
      </c>
      <c r="T2534" s="37"/>
      <c r="U2534" s="27" t="s">
        <v>55</v>
      </c>
      <c r="V2534" s="27" t="s">
        <v>56</v>
      </c>
      <c r="W2534" s="27" t="s">
        <v>55</v>
      </c>
      <c r="X2534" s="27" t="s">
        <v>55</v>
      </c>
      <c r="Y2534" s="27" t="s">
        <v>55</v>
      </c>
      <c r="Z2534" s="27" t="s">
        <v>55</v>
      </c>
      <c r="AA2534" s="27" t="s">
        <v>55</v>
      </c>
      <c r="AB2534" s="27" t="s">
        <v>57</v>
      </c>
      <c r="AC2534" s="27" t="s">
        <v>58</v>
      </c>
      <c r="AD2534" s="27" t="s">
        <v>1076</v>
      </c>
      <c r="AE2534" s="27" t="s">
        <v>60</v>
      </c>
      <c r="AF2534" s="27">
        <v>0.111</v>
      </c>
      <c r="AG2534" s="9" t="s">
        <v>32</v>
      </c>
      <c r="AH2534" s="27" t="s">
        <v>61</v>
      </c>
      <c r="AI2534" s="27" t="s">
        <v>61</v>
      </c>
      <c r="AJ2534" s="27" t="s">
        <v>61</v>
      </c>
      <c r="AK2534" s="27" t="s">
        <v>61</v>
      </c>
      <c r="AL2534" s="27" t="s">
        <v>61</v>
      </c>
      <c r="AM2534" s="11">
        <v>2.1</v>
      </c>
      <c r="AN2534" s="28" t="s">
        <v>61</v>
      </c>
      <c r="AO2534" s="28"/>
      <c r="AP2534" s="29"/>
      <c r="AQ2534" s="30"/>
      <c r="AR2534" s="31"/>
      <c r="AS2534" s="32"/>
      <c r="AT2534" s="33"/>
      <c r="AU2534" s="34"/>
      <c r="AV2534" s="27" t="s">
        <v>62</v>
      </c>
      <c r="AW2534" s="27">
        <v>5625031</v>
      </c>
      <c r="AX2534" s="27" t="s">
        <v>63</v>
      </c>
      <c r="AY2534" s="27"/>
    </row>
    <row r="2535" spans="1:51" ht="24" customHeight="1" x14ac:dyDescent="0.3">
      <c r="A2535" s="22">
        <v>104332</v>
      </c>
      <c r="B2535" s="23" t="str">
        <f>VLOOKUP($A2535,'[1]MAN PROG 2026'!$A$1:$AI$3379,2,FALSE)</f>
        <v>LAMPADA SCIALITICA</v>
      </c>
      <c r="C2535" s="23" t="str">
        <f>VLOOKUP($A2535,'[1]MAN PROG 2026'!$A$1:$AI$3379,3,FALSE)</f>
        <v>STERIS SURGICAL TECHNOLOGIES</v>
      </c>
      <c r="D2535" s="23" t="str">
        <f>VLOOKUP($A2535,'[1]MAN PROG 2026'!$A$1:$AI$3379,4,FALSE)</f>
        <v>XLED 3000DSW</v>
      </c>
      <c r="E2535" s="23" t="str">
        <f>VLOOKUP($A2535,'[1]MAN PROG 2026'!$A$1:$AI$3379,5,FALSE)</f>
        <v>189479</v>
      </c>
      <c r="F2535" s="23" t="str">
        <f>VLOOKUP($A2535,'[1]MAN PROG 2026'!$A$1:$AI$3379,6,FALSE)</f>
        <v>SINGOLA</v>
      </c>
      <c r="G2535" s="23">
        <f>VLOOKUP($A2535,'[1]MAN PROG 2026'!$A$1:$AI$3379,7,FALSE)</f>
        <v>104332</v>
      </c>
      <c r="H2535" s="23">
        <f>VLOOKUP($A2535,'[1]MAN PROG 2026'!$A$1:$AI$3379,8,FALSE)</f>
        <v>0</v>
      </c>
      <c r="I2535" s="23" t="str">
        <f>VLOOKUP($A2535,'[1]MAN PROG 2026'!$A$1:$AI$3379,9,FALSE)</f>
        <v>S.PIETRO</v>
      </c>
      <c r="J2535" s="23" t="str">
        <f>VLOOKUP($A2535,'[1]MAN PROG 2026'!$A$1:$AI$3379,10,FALSE)</f>
        <v>SALE TRAVAGLIO-NUOVA VERTICALE</v>
      </c>
      <c r="K2535" s="23" t="str">
        <f>VLOOKUP($A2535,'[1]MAN PROG 2026'!$A$1:$AI$3379,11,FALSE)</f>
        <v>SALE TRAVAGLIO-NUOVA VERTICALE</v>
      </c>
      <c r="L2535" s="24" t="str">
        <f>VLOOKUP($A2535,'[1]MAN PROG 2026'!$A$2:$AI$3379,12,FALSE)</f>
        <v>SALA TRAVAGLIO - NUOVA VERTICALE</v>
      </c>
      <c r="M2535" s="24" t="str">
        <f>VLOOKUP($A2535,'[1]MAN PROG 2026'!$A$2:$AI$3379,13,FALSE)</f>
        <v>SINGOLA</v>
      </c>
      <c r="N2535" s="24" t="str">
        <f>VLOOKUP($A2535,'[1]MAN PROG 2026'!$A$2:$AI$3379,14,FALSE)</f>
        <v>104332</v>
      </c>
      <c r="O2535" s="24">
        <f>VLOOKUP($A2535,'[1]MAN PROG 2026'!$A$2:$AI$3379,15,FALSE)</f>
        <v>0</v>
      </c>
      <c r="P2535" s="25" t="str">
        <f>VLOOKUP($A2535,'[1]MAN PROG 2026'!$A$2:$AI$3379,20,FALSE)</f>
        <v>DA FARE</v>
      </c>
      <c r="Q2535" s="9" t="str">
        <f t="shared" ref="Q2535:Q2539" si="90">RIGHT(A2535,4)</f>
        <v>4332</v>
      </c>
      <c r="R2535" s="26">
        <v>46252</v>
      </c>
      <c r="S2535" s="8" t="s">
        <v>53</v>
      </c>
      <c r="T2535" s="37"/>
      <c r="U2535" s="27" t="s">
        <v>55</v>
      </c>
      <c r="V2535" s="27" t="s">
        <v>56</v>
      </c>
      <c r="W2535" s="27" t="s">
        <v>55</v>
      </c>
      <c r="X2535" s="27" t="s">
        <v>55</v>
      </c>
      <c r="Y2535" s="27" t="s">
        <v>55</v>
      </c>
      <c r="Z2535" s="27" t="s">
        <v>55</v>
      </c>
      <c r="AA2535" s="27" t="s">
        <v>55</v>
      </c>
      <c r="AB2535" s="27" t="s">
        <v>57</v>
      </c>
      <c r="AC2535" s="27" t="s">
        <v>58</v>
      </c>
      <c r="AD2535" s="27" t="s">
        <v>173</v>
      </c>
      <c r="AE2535" s="27" t="s">
        <v>60</v>
      </c>
      <c r="AF2535" s="27">
        <v>0.115</v>
      </c>
      <c r="AG2535" s="9" t="s">
        <v>32</v>
      </c>
      <c r="AH2535" s="27" t="s">
        <v>61</v>
      </c>
      <c r="AI2535" s="27" t="s">
        <v>61</v>
      </c>
      <c r="AJ2535" s="27" t="s">
        <v>61</v>
      </c>
      <c r="AK2535" s="27" t="s">
        <v>61</v>
      </c>
      <c r="AL2535" s="27" t="s">
        <v>61</v>
      </c>
      <c r="AM2535" s="11">
        <v>1.5</v>
      </c>
      <c r="AN2535" s="28" t="s">
        <v>61</v>
      </c>
      <c r="AO2535" s="28"/>
      <c r="AP2535" s="29"/>
      <c r="AQ2535" s="30"/>
      <c r="AR2535" s="31"/>
      <c r="AS2535" s="32"/>
      <c r="AT2535" s="33"/>
      <c r="AU2535" s="34"/>
      <c r="AV2535" s="27" t="s">
        <v>62</v>
      </c>
      <c r="AW2535" s="27">
        <v>5625031</v>
      </c>
      <c r="AX2535" s="27" t="s">
        <v>63</v>
      </c>
      <c r="AY2535" s="27"/>
    </row>
    <row r="2536" spans="1:51" ht="24" customHeight="1" x14ac:dyDescent="0.3">
      <c r="A2536" s="22">
        <v>104333</v>
      </c>
      <c r="B2536" s="23" t="str">
        <f>VLOOKUP($A2536,'[1]MAN PROG 2026'!$A$1:$AI$3379,2,FALSE)</f>
        <v>LAMPADA SCIALITICA</v>
      </c>
      <c r="C2536" s="23" t="str">
        <f>VLOOKUP($A2536,'[1]MAN PROG 2026'!$A$1:$AI$3379,3,FALSE)</f>
        <v>STERIS SURGICAL TECHNOLOGIES</v>
      </c>
      <c r="D2536" s="23" t="str">
        <f>VLOOKUP($A2536,'[1]MAN PROG 2026'!$A$1:$AI$3379,4,FALSE)</f>
        <v>XLED 3000DSW</v>
      </c>
      <c r="E2536" s="23" t="str">
        <f>VLOOKUP($A2536,'[1]MAN PROG 2026'!$A$1:$AI$3379,5,FALSE)</f>
        <v>188547</v>
      </c>
      <c r="F2536" s="23" t="str">
        <f>VLOOKUP($A2536,'[1]MAN PROG 2026'!$A$1:$AI$3379,6,FALSE)</f>
        <v>SINGOLA</v>
      </c>
      <c r="G2536" s="23">
        <f>VLOOKUP($A2536,'[1]MAN PROG 2026'!$A$1:$AI$3379,7,FALSE)</f>
        <v>104333</v>
      </c>
      <c r="H2536" s="23">
        <f>VLOOKUP($A2536,'[1]MAN PROG 2026'!$A$1:$AI$3379,8,FALSE)</f>
        <v>0</v>
      </c>
      <c r="I2536" s="23" t="str">
        <f>VLOOKUP($A2536,'[1]MAN PROG 2026'!$A$1:$AI$3379,9,FALSE)</f>
        <v>S.PIETRO</v>
      </c>
      <c r="J2536" s="23" t="str">
        <f>VLOOKUP($A2536,'[1]MAN PROG 2026'!$A$1:$AI$3379,10,FALSE)</f>
        <v>SALE TRAVAGLIO-NUOVA VERTICALE</v>
      </c>
      <c r="K2536" s="23" t="str">
        <f>VLOOKUP($A2536,'[1]MAN PROG 2026'!$A$1:$AI$3379,11,FALSE)</f>
        <v>SALE TRAVAGLIO-NUOVA VERTICALE</v>
      </c>
      <c r="L2536" s="24" t="str">
        <f>VLOOKUP($A2536,'[1]MAN PROG 2026'!$A$2:$AI$3379,12,FALSE)</f>
        <v>SALA TRAVAGLIO - NUOVA VERTICALE</v>
      </c>
      <c r="M2536" s="24" t="str">
        <f>VLOOKUP($A2536,'[1]MAN PROG 2026'!$A$2:$AI$3379,13,FALSE)</f>
        <v>SINGOLA</v>
      </c>
      <c r="N2536" s="24" t="str">
        <f>VLOOKUP($A2536,'[1]MAN PROG 2026'!$A$2:$AI$3379,14,FALSE)</f>
        <v>104333</v>
      </c>
      <c r="O2536" s="24">
        <f>VLOOKUP($A2536,'[1]MAN PROG 2026'!$A$2:$AI$3379,15,FALSE)</f>
        <v>0</v>
      </c>
      <c r="P2536" s="25" t="str">
        <f>VLOOKUP($A2536,'[1]MAN PROG 2026'!$A$2:$AI$3379,20,FALSE)</f>
        <v>DA FARE</v>
      </c>
      <c r="Q2536" s="9" t="str">
        <f t="shared" si="90"/>
        <v>4333</v>
      </c>
      <c r="R2536" s="26">
        <v>46252</v>
      </c>
      <c r="S2536" s="8" t="s">
        <v>53</v>
      </c>
      <c r="T2536" s="37"/>
      <c r="U2536" s="27" t="s">
        <v>55</v>
      </c>
      <c r="V2536" s="27" t="s">
        <v>56</v>
      </c>
      <c r="W2536" s="27" t="s">
        <v>55</v>
      </c>
      <c r="X2536" s="27" t="s">
        <v>55</v>
      </c>
      <c r="Y2536" s="27" t="s">
        <v>55</v>
      </c>
      <c r="Z2536" s="27" t="s">
        <v>55</v>
      </c>
      <c r="AA2536" s="27" t="s">
        <v>55</v>
      </c>
      <c r="AB2536" s="27" t="s">
        <v>57</v>
      </c>
      <c r="AC2536" s="27" t="s">
        <v>58</v>
      </c>
      <c r="AD2536" s="27" t="s">
        <v>173</v>
      </c>
      <c r="AE2536" s="27" t="s">
        <v>60</v>
      </c>
      <c r="AF2536" s="27">
        <v>0.12</v>
      </c>
      <c r="AG2536" s="9" t="s">
        <v>32</v>
      </c>
      <c r="AH2536" s="27" t="s">
        <v>61</v>
      </c>
      <c r="AI2536" s="27" t="s">
        <v>61</v>
      </c>
      <c r="AJ2536" s="27" t="s">
        <v>61</v>
      </c>
      <c r="AK2536" s="27" t="s">
        <v>61</v>
      </c>
      <c r="AL2536" s="27" t="s">
        <v>61</v>
      </c>
      <c r="AM2536" s="11">
        <v>1.2</v>
      </c>
      <c r="AN2536" s="28" t="s">
        <v>61</v>
      </c>
      <c r="AO2536" s="28"/>
      <c r="AP2536" s="29"/>
      <c r="AQ2536" s="30"/>
      <c r="AR2536" s="31"/>
      <c r="AS2536" s="32"/>
      <c r="AT2536" s="33"/>
      <c r="AU2536" s="34"/>
      <c r="AV2536" s="27" t="s">
        <v>62</v>
      </c>
      <c r="AW2536" s="27">
        <v>5625031</v>
      </c>
      <c r="AX2536" s="27" t="s">
        <v>63</v>
      </c>
      <c r="AY2536" s="27"/>
    </row>
    <row r="2537" spans="1:51" ht="24" customHeight="1" x14ac:dyDescent="0.3">
      <c r="A2537" s="22">
        <v>104334</v>
      </c>
      <c r="B2537" s="23" t="str">
        <f>VLOOKUP($A2537,'[1]MAN PROG 2026'!$A$1:$AI$3379,2,FALSE)</f>
        <v>LAMPADA SCIALITICA</v>
      </c>
      <c r="C2537" s="23" t="str">
        <f>VLOOKUP($A2537,'[1]MAN PROG 2026'!$A$1:$AI$3379,3,FALSE)</f>
        <v>STERIS SURGICAL TECHNOLOGIES</v>
      </c>
      <c r="D2537" s="23" t="str">
        <f>VLOOKUP($A2537,'[1]MAN PROG 2026'!$A$1:$AI$3379,4,FALSE)</f>
        <v>XLED 3000DSW</v>
      </c>
      <c r="E2537" s="23" t="str">
        <f>VLOOKUP($A2537,'[1]MAN PROG 2026'!$A$1:$AI$3379,5,FALSE)</f>
        <v>188548</v>
      </c>
      <c r="F2537" s="23" t="str">
        <f>VLOOKUP($A2537,'[1]MAN PROG 2026'!$A$1:$AI$3379,6,FALSE)</f>
        <v>SINGOLA</v>
      </c>
      <c r="G2537" s="23">
        <f>VLOOKUP($A2537,'[1]MAN PROG 2026'!$A$1:$AI$3379,7,FALSE)</f>
        <v>104334</v>
      </c>
      <c r="H2537" s="23">
        <f>VLOOKUP($A2537,'[1]MAN PROG 2026'!$A$1:$AI$3379,8,FALSE)</f>
        <v>0</v>
      </c>
      <c r="I2537" s="23" t="str">
        <f>VLOOKUP($A2537,'[1]MAN PROG 2026'!$A$1:$AI$3379,9,FALSE)</f>
        <v>S.PIETRO</v>
      </c>
      <c r="J2537" s="23" t="str">
        <f>VLOOKUP($A2537,'[1]MAN PROG 2026'!$A$1:$AI$3379,10,FALSE)</f>
        <v>SALE TRAVAGLIO-NUOVA VERTICALE</v>
      </c>
      <c r="K2537" s="23" t="str">
        <f>VLOOKUP($A2537,'[1]MAN PROG 2026'!$A$1:$AI$3379,11,FALSE)</f>
        <v>SALE TRAVAGLIO-NUOVA VERTICALE</v>
      </c>
      <c r="L2537" s="24" t="str">
        <f>VLOOKUP($A2537,'[1]MAN PROG 2026'!$A$2:$AI$3379,12,FALSE)</f>
        <v>SALA TRAVAGLIO - NUOVA VERTICALE</v>
      </c>
      <c r="M2537" s="24" t="str">
        <f>VLOOKUP($A2537,'[1]MAN PROG 2026'!$A$2:$AI$3379,13,FALSE)</f>
        <v>SINGOLA</v>
      </c>
      <c r="N2537" s="24" t="str">
        <f>VLOOKUP($A2537,'[1]MAN PROG 2026'!$A$2:$AI$3379,14,FALSE)</f>
        <v>104334</v>
      </c>
      <c r="O2537" s="24">
        <f>VLOOKUP($A2537,'[1]MAN PROG 2026'!$A$2:$AI$3379,15,FALSE)</f>
        <v>0</v>
      </c>
      <c r="P2537" s="25" t="str">
        <f>VLOOKUP($A2537,'[1]MAN PROG 2026'!$A$2:$AI$3379,20,FALSE)</f>
        <v>DA FARE</v>
      </c>
      <c r="Q2537" s="9" t="str">
        <f t="shared" si="90"/>
        <v>4334</v>
      </c>
      <c r="R2537" s="26">
        <v>46252</v>
      </c>
      <c r="S2537" s="8" t="s">
        <v>53</v>
      </c>
      <c r="T2537" s="37"/>
      <c r="U2537" s="27" t="s">
        <v>55</v>
      </c>
      <c r="V2537" s="27" t="s">
        <v>56</v>
      </c>
      <c r="W2537" s="27" t="s">
        <v>55</v>
      </c>
      <c r="X2537" s="27" t="s">
        <v>55</v>
      </c>
      <c r="Y2537" s="27" t="s">
        <v>55</v>
      </c>
      <c r="Z2537" s="27" t="s">
        <v>55</v>
      </c>
      <c r="AA2537" s="27" t="s">
        <v>55</v>
      </c>
      <c r="AB2537" s="27" t="s">
        <v>57</v>
      </c>
      <c r="AC2537" s="27" t="s">
        <v>58</v>
      </c>
      <c r="AD2537" s="27" t="s">
        <v>173</v>
      </c>
      <c r="AE2537" s="27" t="s">
        <v>60</v>
      </c>
      <c r="AF2537" s="27">
        <v>0.121</v>
      </c>
      <c r="AG2537" s="9" t="s">
        <v>32</v>
      </c>
      <c r="AH2537" s="27" t="s">
        <v>61</v>
      </c>
      <c r="AI2537" s="27" t="s">
        <v>61</v>
      </c>
      <c r="AJ2537" s="27" t="s">
        <v>61</v>
      </c>
      <c r="AK2537" s="27" t="s">
        <v>61</v>
      </c>
      <c r="AL2537" s="27" t="s">
        <v>61</v>
      </c>
      <c r="AM2537" s="11">
        <v>1.6</v>
      </c>
      <c r="AN2537" s="28" t="s">
        <v>61</v>
      </c>
      <c r="AO2537" s="28"/>
      <c r="AP2537" s="29"/>
      <c r="AQ2537" s="30"/>
      <c r="AR2537" s="31"/>
      <c r="AS2537" s="32"/>
      <c r="AT2537" s="33"/>
      <c r="AU2537" s="34"/>
      <c r="AV2537" s="27" t="s">
        <v>62</v>
      </c>
      <c r="AW2537" s="27">
        <v>5625031</v>
      </c>
      <c r="AX2537" s="27" t="s">
        <v>63</v>
      </c>
      <c r="AY2537" s="27"/>
    </row>
    <row r="2538" spans="1:51" ht="24" customHeight="1" x14ac:dyDescent="0.3">
      <c r="A2538" s="22">
        <v>104335</v>
      </c>
      <c r="B2538" s="23" t="str">
        <f>VLOOKUP($A2538,'[1]MAN PROG 2026'!$A$1:$AI$3379,2,FALSE)</f>
        <v>LAMPADA SCIALITICA</v>
      </c>
      <c r="C2538" s="23" t="str">
        <f>VLOOKUP($A2538,'[1]MAN PROG 2026'!$A$1:$AI$3379,3,FALSE)</f>
        <v>STERIS SURGICAL TECHNOLOGIES</v>
      </c>
      <c r="D2538" s="23" t="str">
        <f>VLOOKUP($A2538,'[1]MAN PROG 2026'!$A$1:$AI$3379,4,FALSE)</f>
        <v>XLED 3000DSW</v>
      </c>
      <c r="E2538" s="23" t="str">
        <f>VLOOKUP($A2538,'[1]MAN PROG 2026'!$A$1:$AI$3379,5,FALSE)</f>
        <v>190417</v>
      </c>
      <c r="F2538" s="23" t="str">
        <f>VLOOKUP($A2538,'[1]MAN PROG 2026'!$A$1:$AI$3379,6,FALSE)</f>
        <v>SINGOLA</v>
      </c>
      <c r="G2538" s="23">
        <f>VLOOKUP($A2538,'[1]MAN PROG 2026'!$A$1:$AI$3379,7,FALSE)</f>
        <v>104335</v>
      </c>
      <c r="H2538" s="23">
        <f>VLOOKUP($A2538,'[1]MAN PROG 2026'!$A$1:$AI$3379,8,FALSE)</f>
        <v>0</v>
      </c>
      <c r="I2538" s="23" t="str">
        <f>VLOOKUP($A2538,'[1]MAN PROG 2026'!$A$1:$AI$3379,9,FALSE)</f>
        <v>S.PIETRO</v>
      </c>
      <c r="J2538" s="23" t="str">
        <f>VLOOKUP($A2538,'[1]MAN PROG 2026'!$A$1:$AI$3379,10,FALSE)</f>
        <v>SALE TRAVAGLIO-NUOVA VERTICALE</v>
      </c>
      <c r="K2538" s="23" t="str">
        <f>VLOOKUP($A2538,'[1]MAN PROG 2026'!$A$1:$AI$3379,11,FALSE)</f>
        <v>SALE TRAVAGLIO-NUOVA VERTICALE</v>
      </c>
      <c r="L2538" s="24" t="str">
        <f>VLOOKUP($A2538,'[1]MAN PROG 2026'!$A$2:$AI$3379,12,FALSE)</f>
        <v>SALA TRAVAGLIO - NUOVA VERTICALE</v>
      </c>
      <c r="M2538" s="24" t="str">
        <f>VLOOKUP($A2538,'[1]MAN PROG 2026'!$A$2:$AI$3379,13,FALSE)</f>
        <v>SINGOLA</v>
      </c>
      <c r="N2538" s="24" t="str">
        <f>VLOOKUP($A2538,'[1]MAN PROG 2026'!$A$2:$AI$3379,14,FALSE)</f>
        <v>104335</v>
      </c>
      <c r="O2538" s="24">
        <f>VLOOKUP($A2538,'[1]MAN PROG 2026'!$A$2:$AI$3379,15,FALSE)</f>
        <v>0</v>
      </c>
      <c r="P2538" s="25" t="str">
        <f>VLOOKUP($A2538,'[1]MAN PROG 2026'!$A$2:$AI$3379,20,FALSE)</f>
        <v>DA FARE</v>
      </c>
      <c r="Q2538" s="9" t="str">
        <f t="shared" si="90"/>
        <v>4335</v>
      </c>
      <c r="R2538" s="26">
        <v>46252</v>
      </c>
      <c r="S2538" s="8" t="s">
        <v>53</v>
      </c>
      <c r="T2538" s="37"/>
      <c r="U2538" s="27" t="s">
        <v>55</v>
      </c>
      <c r="V2538" s="27" t="s">
        <v>56</v>
      </c>
      <c r="W2538" s="27" t="s">
        <v>55</v>
      </c>
      <c r="X2538" s="27" t="s">
        <v>55</v>
      </c>
      <c r="Y2538" s="27" t="s">
        <v>55</v>
      </c>
      <c r="Z2538" s="27" t="s">
        <v>55</v>
      </c>
      <c r="AA2538" s="27" t="s">
        <v>55</v>
      </c>
      <c r="AB2538" s="27" t="s">
        <v>57</v>
      </c>
      <c r="AC2538" s="27" t="s">
        <v>58</v>
      </c>
      <c r="AD2538" s="27" t="s">
        <v>173</v>
      </c>
      <c r="AE2538" s="27" t="s">
        <v>60</v>
      </c>
      <c r="AF2538" s="27">
        <v>0.125</v>
      </c>
      <c r="AG2538" s="9" t="s">
        <v>32</v>
      </c>
      <c r="AH2538" s="27" t="s">
        <v>61</v>
      </c>
      <c r="AI2538" s="27" t="s">
        <v>61</v>
      </c>
      <c r="AJ2538" s="27" t="s">
        <v>61</v>
      </c>
      <c r="AK2538" s="27" t="s">
        <v>61</v>
      </c>
      <c r="AL2538" s="27" t="s">
        <v>61</v>
      </c>
      <c r="AM2538" s="11">
        <v>1.7</v>
      </c>
      <c r="AN2538" s="28" t="s">
        <v>61</v>
      </c>
      <c r="AO2538" s="28"/>
      <c r="AP2538" s="29"/>
      <c r="AQ2538" s="30"/>
      <c r="AR2538" s="31"/>
      <c r="AS2538" s="32"/>
      <c r="AT2538" s="33"/>
      <c r="AU2538" s="34"/>
      <c r="AV2538" s="27" t="s">
        <v>62</v>
      </c>
      <c r="AW2538" s="27">
        <v>5625031</v>
      </c>
      <c r="AX2538" s="27" t="s">
        <v>63</v>
      </c>
      <c r="AY2538" s="27"/>
    </row>
    <row r="2539" spans="1:51" ht="24" customHeight="1" x14ac:dyDescent="0.3">
      <c r="A2539" s="22">
        <v>104336</v>
      </c>
      <c r="B2539" s="23" t="str">
        <f>VLOOKUP($A2539,'[1]MAN PROG 2026'!$A$1:$AI$3379,2,FALSE)</f>
        <v>LAMPADA SCIALITICA</v>
      </c>
      <c r="C2539" s="23" t="str">
        <f>VLOOKUP($A2539,'[1]MAN PROG 2026'!$A$1:$AI$3379,3,FALSE)</f>
        <v>STERIS SURGICAL TECHNOLOGIES</v>
      </c>
      <c r="D2539" s="23" t="str">
        <f>VLOOKUP($A2539,'[1]MAN PROG 2026'!$A$1:$AI$3379,4,FALSE)</f>
        <v>XLED 3000DSW</v>
      </c>
      <c r="E2539" s="23" t="str">
        <f>VLOOKUP($A2539,'[1]MAN PROG 2026'!$A$1:$AI$3379,5,FALSE)</f>
        <v>189480</v>
      </c>
      <c r="F2539" s="23" t="str">
        <f>VLOOKUP($A2539,'[1]MAN PROG 2026'!$A$1:$AI$3379,6,FALSE)</f>
        <v>SINGOLA</v>
      </c>
      <c r="G2539" s="23">
        <f>VLOOKUP($A2539,'[1]MAN PROG 2026'!$A$1:$AI$3379,7,FALSE)</f>
        <v>104336</v>
      </c>
      <c r="H2539" s="23">
        <f>VLOOKUP($A2539,'[1]MAN PROG 2026'!$A$1:$AI$3379,8,FALSE)</f>
        <v>0</v>
      </c>
      <c r="I2539" s="23" t="str">
        <f>VLOOKUP($A2539,'[1]MAN PROG 2026'!$A$1:$AI$3379,9,FALSE)</f>
        <v>S.PIETRO</v>
      </c>
      <c r="J2539" s="23" t="str">
        <f>VLOOKUP($A2539,'[1]MAN PROG 2026'!$A$1:$AI$3379,10,FALSE)</f>
        <v>SALE TRAVAGLIO-NUOVA VERTICALE</v>
      </c>
      <c r="K2539" s="23" t="str">
        <f>VLOOKUP($A2539,'[1]MAN PROG 2026'!$A$1:$AI$3379,11,FALSE)</f>
        <v>SALE TRAVAGLIO-NUOVA VERTICALE</v>
      </c>
      <c r="L2539" s="24" t="str">
        <f>VLOOKUP($A2539,'[1]MAN PROG 2026'!$A$2:$AI$3379,12,FALSE)</f>
        <v>SALA TRAVAGLIO - NUOVA VERTICALE</v>
      </c>
      <c r="M2539" s="24" t="str">
        <f>VLOOKUP($A2539,'[1]MAN PROG 2026'!$A$2:$AI$3379,13,FALSE)</f>
        <v>SINGOLA</v>
      </c>
      <c r="N2539" s="24" t="str">
        <f>VLOOKUP($A2539,'[1]MAN PROG 2026'!$A$2:$AI$3379,14,FALSE)</f>
        <v>104336</v>
      </c>
      <c r="O2539" s="24">
        <f>VLOOKUP($A2539,'[1]MAN PROG 2026'!$A$2:$AI$3379,15,FALSE)</f>
        <v>0</v>
      </c>
      <c r="P2539" s="25" t="str">
        <f>VLOOKUP($A2539,'[1]MAN PROG 2026'!$A$2:$AI$3379,20,FALSE)</f>
        <v>DA FARE</v>
      </c>
      <c r="Q2539" s="9" t="str">
        <f t="shared" si="90"/>
        <v>4336</v>
      </c>
      <c r="R2539" s="26">
        <v>46252</v>
      </c>
      <c r="S2539" s="8" t="s">
        <v>53</v>
      </c>
      <c r="T2539" s="37"/>
      <c r="U2539" s="27" t="s">
        <v>55</v>
      </c>
      <c r="V2539" s="27" t="s">
        <v>56</v>
      </c>
      <c r="W2539" s="27" t="s">
        <v>55</v>
      </c>
      <c r="X2539" s="27" t="s">
        <v>55</v>
      </c>
      <c r="Y2539" s="27" t="s">
        <v>55</v>
      </c>
      <c r="Z2539" s="27" t="s">
        <v>55</v>
      </c>
      <c r="AA2539" s="27" t="s">
        <v>55</v>
      </c>
      <c r="AB2539" s="27" t="s">
        <v>57</v>
      </c>
      <c r="AC2539" s="27" t="s">
        <v>58</v>
      </c>
      <c r="AD2539" s="27" t="s">
        <v>173</v>
      </c>
      <c r="AE2539" s="27" t="s">
        <v>60</v>
      </c>
      <c r="AF2539" s="27">
        <v>0.114</v>
      </c>
      <c r="AG2539" s="9" t="s">
        <v>32</v>
      </c>
      <c r="AH2539" s="27" t="s">
        <v>61</v>
      </c>
      <c r="AI2539" s="27" t="s">
        <v>61</v>
      </c>
      <c r="AJ2539" s="27" t="s">
        <v>61</v>
      </c>
      <c r="AK2539" s="27" t="s">
        <v>61</v>
      </c>
      <c r="AL2539" s="27" t="s">
        <v>61</v>
      </c>
      <c r="AM2539" s="11">
        <v>1.8</v>
      </c>
      <c r="AN2539" s="28" t="s">
        <v>61</v>
      </c>
      <c r="AO2539" s="28"/>
      <c r="AP2539" s="29"/>
      <c r="AQ2539" s="30"/>
      <c r="AR2539" s="31"/>
      <c r="AS2539" s="32"/>
      <c r="AT2539" s="33"/>
      <c r="AU2539" s="34"/>
      <c r="AV2539" s="27" t="s">
        <v>62</v>
      </c>
      <c r="AW2539" s="27">
        <v>5625031</v>
      </c>
      <c r="AX2539" s="27" t="s">
        <v>63</v>
      </c>
      <c r="AY2539" s="27"/>
    </row>
    <row r="2540" spans="1:51" ht="24" customHeight="1" x14ac:dyDescent="0.3">
      <c r="A2540" s="22">
        <v>104339</v>
      </c>
      <c r="B2540" s="23" t="str">
        <f>VLOOKUP($A2540,'[1]MAN PROG 2026'!$A$1:$AI$3379,2,FALSE)</f>
        <v>REGISTRATORE SU CARTA</v>
      </c>
      <c r="C2540" s="23" t="str">
        <f>VLOOKUP($A2540,'[1]MAN PROG 2026'!$A$1:$AI$3379,3,FALSE)</f>
        <v>SEIKO INSTRUMENTS INC</v>
      </c>
      <c r="D2540" s="23" t="str">
        <f>VLOOKUP($A2540,'[1]MAN PROG 2026'!$A$1:$AI$3379,4,FALSE)</f>
        <v>SLP 620</v>
      </c>
      <c r="E2540" s="23" t="str">
        <f>VLOOKUP($A2540,'[1]MAN PROG 2026'!$A$1:$AI$3379,5,FALSE)</f>
        <v>31078745B0</v>
      </c>
      <c r="F2540" s="23" t="str">
        <f>VLOOKUP($A2540,'[1]MAN PROG 2026'!$A$1:$AI$3379,6,FALSE)</f>
        <v>COMPONENTE</v>
      </c>
      <c r="G2540" s="23" t="str">
        <f>VLOOKUP($A2540,'[1]MAN PROG 2026'!$A$1:$AI$3379,7,FALSE)</f>
        <v>104036
104721</v>
      </c>
      <c r="H2540" s="23">
        <f>VLOOKUP($A2540,'[1]MAN PROG 2026'!$A$1:$AI$3379,8,FALSE)</f>
        <v>0</v>
      </c>
      <c r="I2540" s="23" t="str">
        <f>VLOOKUP($A2540,'[1]MAN PROG 2026'!$A$1:$AI$3379,9,FALSE)</f>
        <v>S.PIETRO</v>
      </c>
      <c r="J2540" s="23" t="str">
        <f>VLOOKUP($A2540,'[1]MAN PROG 2026'!$A$1:$AI$3379,10,FALSE)</f>
        <v>PRONTO SOCCORSO OSTETRICO</v>
      </c>
      <c r="K2540" s="23" t="str">
        <f>VLOOKUP($A2540,'[1]MAN PROG 2026'!$A$1:$AI$3379,11,FALSE)</f>
        <v>PRONTO SOCCORSO OSTETRICO</v>
      </c>
      <c r="L2540" s="24" t="str">
        <f>VLOOKUP($A2540,'[1]MAN PROG 2026'!$A$2:$AI$3379,12,FALSE)</f>
        <v>PRONTO SOCCORSO OSTETRICO</v>
      </c>
      <c r="M2540" s="24" t="str">
        <f>VLOOKUP($A2540,'[1]MAN PROG 2026'!$A$2:$AI$3379,13,FALSE)</f>
        <v>COMPONENTE</v>
      </c>
      <c r="N2540" s="24" t="str">
        <f>VLOOKUP($A2540,'[1]MAN PROG 2026'!$A$2:$AI$3379,14,FALSE)</f>
        <v>104721</v>
      </c>
      <c r="O2540" s="24">
        <f>VLOOKUP($A2540,'[1]MAN PROG 2026'!$A$2:$AI$3379,15,FALSE)</f>
        <v>0</v>
      </c>
      <c r="P2540" s="25" t="str">
        <f>VLOOKUP($A2540,'[1]MAN PROG 2026'!$A$2:$AI$3379,20,FALSE)</f>
        <v>DA FARE</v>
      </c>
      <c r="Q2540" s="9" t="str">
        <f>RIGHT(A2540,4)</f>
        <v>4339</v>
      </c>
      <c r="R2540" s="26">
        <v>46252</v>
      </c>
      <c r="S2540" s="8" t="s">
        <v>53</v>
      </c>
      <c r="T2540" s="37"/>
      <c r="U2540" s="27" t="s">
        <v>55</v>
      </c>
      <c r="V2540" s="27" t="s">
        <v>56</v>
      </c>
      <c r="W2540" s="27" t="s">
        <v>55</v>
      </c>
      <c r="X2540" s="27" t="s">
        <v>55</v>
      </c>
      <c r="Y2540" s="27" t="s">
        <v>55</v>
      </c>
      <c r="Z2540" s="27" t="s">
        <v>55</v>
      </c>
      <c r="AA2540" s="27" t="s">
        <v>55</v>
      </c>
      <c r="AB2540" s="27" t="s">
        <v>66</v>
      </c>
      <c r="AC2540" s="27" t="s">
        <v>61</v>
      </c>
      <c r="AD2540" s="27" t="s">
        <v>74</v>
      </c>
      <c r="AE2540" s="27" t="s">
        <v>88</v>
      </c>
      <c r="AF2540" s="27" t="s">
        <v>61</v>
      </c>
      <c r="AG2540" s="9" t="s">
        <v>32</v>
      </c>
      <c r="AH2540" s="27" t="s">
        <v>61</v>
      </c>
      <c r="AI2540" s="27" t="s">
        <v>70</v>
      </c>
      <c r="AJ2540" s="27" t="s">
        <v>61</v>
      </c>
      <c r="AK2540" s="27" t="s">
        <v>61</v>
      </c>
      <c r="AL2540" s="27" t="s">
        <v>61</v>
      </c>
      <c r="AM2540" s="11">
        <v>44.2</v>
      </c>
      <c r="AN2540" s="28" t="s">
        <v>61</v>
      </c>
      <c r="AO2540" s="28"/>
      <c r="AP2540" s="29"/>
      <c r="AQ2540" s="30"/>
      <c r="AR2540" s="31"/>
      <c r="AS2540" s="32"/>
      <c r="AT2540" s="33"/>
      <c r="AU2540" s="34"/>
      <c r="AV2540" s="27" t="s">
        <v>62</v>
      </c>
      <c r="AW2540" s="27">
        <v>5625031</v>
      </c>
      <c r="AX2540" s="27" t="s">
        <v>63</v>
      </c>
      <c r="AY2540" s="27"/>
    </row>
    <row r="2541" spans="1:51" ht="24" customHeight="1" x14ac:dyDescent="0.3">
      <c r="A2541" s="22">
        <v>104340</v>
      </c>
      <c r="B2541" s="23" t="str">
        <f>VLOOKUP($A2541,'[1]MAN PROG 2026'!$A$1:$AI$3379,2,FALSE)</f>
        <v>CONTAGLOBULI AUTOMATICO DIFFERENZIALE</v>
      </c>
      <c r="C2541" s="23" t="str">
        <f>VLOOKUP($A2541,'[1]MAN PROG 2026'!$A$1:$AI$3379,3,FALSE)</f>
        <v>SYSMEX CORP</v>
      </c>
      <c r="D2541" s="23" t="str">
        <f>VLOOKUP($A2541,'[1]MAN PROG 2026'!$A$1:$AI$3379,4,FALSE)</f>
        <v>XN 1000</v>
      </c>
      <c r="E2541" s="23" t="str">
        <f>VLOOKUP($A2541,'[1]MAN PROG 2026'!$A$1:$AI$3379,5,FALSE)</f>
        <v>47659</v>
      </c>
      <c r="F2541" s="23" t="str">
        <f>VLOOKUP($A2541,'[1]MAN PROG 2026'!$A$1:$AI$3379,6,FALSE)</f>
        <v>PRINCIPALE</v>
      </c>
      <c r="G2541" s="23">
        <f>VLOOKUP($A2541,'[1]MAN PROG 2026'!$A$1:$AI$3379,7,FALSE)</f>
        <v>104340</v>
      </c>
      <c r="H2541" s="23">
        <f>VLOOKUP($A2541,'[1]MAN PROG 2026'!$A$1:$AI$3379,8,FALSE)</f>
        <v>0</v>
      </c>
      <c r="I2541" s="23" t="str">
        <f>VLOOKUP($A2541,'[1]MAN PROG 2026'!$A$1:$AI$3379,9,FALSE)</f>
        <v>S.PIETRO</v>
      </c>
      <c r="J2541" s="23" t="str">
        <f>VLOOKUP($A2541,'[1]MAN PROG 2026'!$A$1:$AI$3379,10,FALSE)</f>
        <v>CENTRO TRASFUSIONALE: EMOCOMPONENTI</v>
      </c>
      <c r="K2541" s="23" t="str">
        <f>VLOOKUP($A2541,'[1]MAN PROG 2026'!$A$1:$AI$3379,11,FALSE)</f>
        <v>CENTRO TRASFUSIONALE: EMOCOMPONENTI</v>
      </c>
      <c r="L2541" s="24" t="str">
        <f>VLOOKUP($A2541,'[1]MAN PROG 2026'!$A$2:$AI$3379,12,FALSE)</f>
        <v>CENTRO TRASFUSIONALE: EMOCOMPONENTI</v>
      </c>
      <c r="M2541" s="24" t="str">
        <f>VLOOKUP($A2541,'[1]MAN PROG 2026'!$A$2:$AI$3379,13,FALSE)</f>
        <v>PRINCIPALE</v>
      </c>
      <c r="N2541" s="24">
        <f>VLOOKUP($A2541,'[1]MAN PROG 2026'!$A$2:$AI$3379,14,FALSE)</f>
        <v>104340</v>
      </c>
      <c r="O2541" s="24">
        <f>VLOOKUP($A2541,'[1]MAN PROG 2026'!$A$2:$AI$3379,15,FALSE)</f>
        <v>0</v>
      </c>
      <c r="P2541" s="25" t="str">
        <f>VLOOKUP($A2541,'[1]MAN PROG 2026'!$A$2:$AI$3379,20,FALSE)</f>
        <v>DA FARE</v>
      </c>
      <c r="Q2541" s="9">
        <v>4340</v>
      </c>
      <c r="R2541" s="26">
        <v>46189</v>
      </c>
      <c r="S2541" s="8" t="s">
        <v>53</v>
      </c>
      <c r="T2541" s="37" t="s">
        <v>1077</v>
      </c>
      <c r="U2541" s="27" t="s">
        <v>55</v>
      </c>
      <c r="V2541" s="27" t="s">
        <v>55</v>
      </c>
      <c r="W2541" s="27" t="s">
        <v>55</v>
      </c>
      <c r="X2541" s="27" t="s">
        <v>55</v>
      </c>
      <c r="Y2541" s="27" t="s">
        <v>55</v>
      </c>
      <c r="Z2541" s="27" t="s">
        <v>55</v>
      </c>
      <c r="AA2541" s="27" t="s">
        <v>55</v>
      </c>
      <c r="AB2541" s="27" t="s">
        <v>57</v>
      </c>
      <c r="AC2541" s="27" t="s">
        <v>61</v>
      </c>
      <c r="AD2541" s="27" t="s">
        <v>200</v>
      </c>
      <c r="AE2541" s="67" t="s">
        <v>60</v>
      </c>
      <c r="AF2541" s="27">
        <v>0.115</v>
      </c>
      <c r="AG2541" s="9" t="s">
        <v>32</v>
      </c>
      <c r="AH2541" s="27" t="s">
        <v>70</v>
      </c>
      <c r="AI2541" s="27" t="s">
        <v>70</v>
      </c>
      <c r="AJ2541" s="27" t="s">
        <v>61</v>
      </c>
      <c r="AK2541" s="27" t="s">
        <v>61</v>
      </c>
      <c r="AL2541" s="27" t="s">
        <v>61</v>
      </c>
      <c r="AM2541" s="11">
        <v>25.5</v>
      </c>
      <c r="AN2541" s="28" t="s">
        <v>61</v>
      </c>
      <c r="AO2541" s="28"/>
      <c r="AP2541" s="29"/>
      <c r="AQ2541" s="30"/>
      <c r="AR2541" s="31"/>
      <c r="AS2541" s="32"/>
      <c r="AT2541" s="33"/>
      <c r="AU2541" s="34"/>
      <c r="AV2541" s="27" t="s">
        <v>62</v>
      </c>
      <c r="AW2541" s="27">
        <v>5625031</v>
      </c>
      <c r="AX2541" s="27" t="s">
        <v>63</v>
      </c>
      <c r="AY2541" s="27"/>
    </row>
    <row r="2542" spans="1:51" ht="24" customHeight="1" x14ac:dyDescent="0.3">
      <c r="A2542" s="22">
        <v>104341</v>
      </c>
      <c r="B2542" s="23" t="str">
        <f>VLOOKUP($A2542,'[1]MAN PROG 2026'!$A$1:$AI$3379,2,FALSE)</f>
        <v>CAMPIONATORE AUTOMATICO</v>
      </c>
      <c r="C2542" s="23" t="str">
        <f>VLOOKUP($A2542,'[1]MAN PROG 2026'!$A$1:$AI$3379,3,FALSE)</f>
        <v>SYSMEX CORP</v>
      </c>
      <c r="D2542" s="23" t="str">
        <f>VLOOKUP($A2542,'[1]MAN PROG 2026'!$A$1:$AI$3379,4,FALSE)</f>
        <v>SA 10</v>
      </c>
      <c r="E2542" s="23" t="str">
        <f>VLOOKUP($A2542,'[1]MAN PROG 2026'!$A$1:$AI$3379,5,FALSE)</f>
        <v>EA995</v>
      </c>
      <c r="F2542" s="23" t="str">
        <f>VLOOKUP($A2542,'[1]MAN PROG 2026'!$A$1:$AI$3379,6,FALSE)</f>
        <v>COMPONENTE</v>
      </c>
      <c r="G2542" s="23">
        <f>VLOOKUP($A2542,'[1]MAN PROG 2026'!$A$1:$AI$3379,7,FALSE)</f>
        <v>104340</v>
      </c>
      <c r="H2542" s="23">
        <f>VLOOKUP($A2542,'[1]MAN PROG 2026'!$A$1:$AI$3379,8,FALSE)</f>
        <v>0</v>
      </c>
      <c r="I2542" s="23" t="str">
        <f>VLOOKUP($A2542,'[1]MAN PROG 2026'!$A$1:$AI$3379,9,FALSE)</f>
        <v>S.PIETRO</v>
      </c>
      <c r="J2542" s="23" t="str">
        <f>VLOOKUP($A2542,'[1]MAN PROG 2026'!$A$1:$AI$3379,10,FALSE)</f>
        <v>CENTRO TRASFUSIONALE: EMOCOMPONENTI</v>
      </c>
      <c r="K2542" s="23" t="str">
        <f>VLOOKUP($A2542,'[1]MAN PROG 2026'!$A$1:$AI$3379,11,FALSE)</f>
        <v>CENTRO TRASFUSIONALE: EMOCOMPONENTI</v>
      </c>
      <c r="L2542" s="24" t="str">
        <f>VLOOKUP($A2542,'[1]MAN PROG 2026'!$A$2:$AI$3379,12,FALSE)</f>
        <v>CENTRO TRASFUSIONALE: EMOCOMPONENTI</v>
      </c>
      <c r="M2542" s="24" t="str">
        <f>VLOOKUP($A2542,'[1]MAN PROG 2026'!$A$2:$AI$3379,13,FALSE)</f>
        <v>COMPONENTE</v>
      </c>
      <c r="N2542" s="24">
        <f>VLOOKUP($A2542,'[1]MAN PROG 2026'!$A$2:$AI$3379,14,FALSE)</f>
        <v>104340</v>
      </c>
      <c r="O2542" s="24">
        <f>VLOOKUP($A2542,'[1]MAN PROG 2026'!$A$2:$AI$3379,15,FALSE)</f>
        <v>0</v>
      </c>
      <c r="P2542" s="25" t="str">
        <f>VLOOKUP($A2542,'[1]MAN PROG 2026'!$A$2:$AI$3379,20,FALSE)</f>
        <v>DA FARE</v>
      </c>
      <c r="Q2542" s="9">
        <v>4340</v>
      </c>
      <c r="R2542" s="26">
        <v>46189</v>
      </c>
      <c r="S2542" s="8" t="s">
        <v>53</v>
      </c>
      <c r="T2542" s="37" t="s">
        <v>617</v>
      </c>
      <c r="U2542" s="27" t="s">
        <v>55</v>
      </c>
      <c r="V2542" s="27" t="s">
        <v>55</v>
      </c>
      <c r="W2542" s="27" t="s">
        <v>55</v>
      </c>
      <c r="X2542" s="27" t="s">
        <v>55</v>
      </c>
      <c r="Y2542" s="27" t="s">
        <v>55</v>
      </c>
      <c r="Z2542" s="27" t="s">
        <v>55</v>
      </c>
      <c r="AA2542" s="27" t="s">
        <v>55</v>
      </c>
      <c r="AB2542" s="27" t="s">
        <v>57</v>
      </c>
      <c r="AC2542" s="27" t="s">
        <v>61</v>
      </c>
      <c r="AD2542" s="27" t="s">
        <v>200</v>
      </c>
      <c r="AE2542" s="67" t="s">
        <v>60</v>
      </c>
      <c r="AF2542" s="27">
        <v>0.11600000000000001</v>
      </c>
      <c r="AG2542" s="9" t="s">
        <v>32</v>
      </c>
      <c r="AH2542" s="27" t="s">
        <v>70</v>
      </c>
      <c r="AI2542" s="27" t="s">
        <v>70</v>
      </c>
      <c r="AJ2542" s="27" t="s">
        <v>61</v>
      </c>
      <c r="AK2542" s="27" t="s">
        <v>61</v>
      </c>
      <c r="AL2542" s="27" t="s">
        <v>61</v>
      </c>
      <c r="AM2542" s="11">
        <v>17.5</v>
      </c>
      <c r="AN2542" s="28" t="s">
        <v>61</v>
      </c>
      <c r="AO2542" s="28"/>
      <c r="AP2542" s="29"/>
      <c r="AQ2542" s="30"/>
      <c r="AR2542" s="31"/>
      <c r="AS2542" s="32"/>
      <c r="AT2542" s="33"/>
      <c r="AU2542" s="34"/>
      <c r="AV2542" s="27" t="s">
        <v>62</v>
      </c>
      <c r="AW2542" s="27">
        <v>5625031</v>
      </c>
      <c r="AX2542" s="27" t="s">
        <v>63</v>
      </c>
      <c r="AY2542" s="27"/>
    </row>
    <row r="2543" spans="1:51" ht="24" customHeight="1" x14ac:dyDescent="0.3">
      <c r="A2543" s="22">
        <v>104342</v>
      </c>
      <c r="B2543" s="23" t="str">
        <f>VLOOKUP($A2543,'[1]MAN PROG 2026'!$A$1:$AI$3379,2,FALSE)</f>
        <v>INIETTORE PER RISONANZA MAGNETICA</v>
      </c>
      <c r="C2543" s="23" t="str">
        <f>VLOOKUP($A2543,'[1]MAN PROG 2026'!$A$1:$AI$3379,3,FALSE)</f>
        <v>MEDRAD INC</v>
      </c>
      <c r="D2543" s="23" t="str">
        <f>VLOOKUP($A2543,'[1]MAN PROG 2026'!$A$1:$AI$3379,4,FALSE)</f>
        <v>MRX PERION</v>
      </c>
      <c r="E2543" s="23" t="str">
        <f>VLOOKUP($A2543,'[1]MAN PROG 2026'!$A$1:$AI$3379,5,FALSE)</f>
        <v>310156</v>
      </c>
      <c r="F2543" s="23" t="str">
        <f>VLOOKUP($A2543,'[1]MAN PROG 2026'!$A$1:$AI$3379,6,FALSE)</f>
        <v>PRINCIPALE</v>
      </c>
      <c r="G2543" s="23">
        <f>VLOOKUP($A2543,'[1]MAN PROG 2026'!$A$1:$AI$3379,7,FALSE)</f>
        <v>104342</v>
      </c>
      <c r="H2543" s="23">
        <f>VLOOKUP($A2543,'[1]MAN PROG 2026'!$A$1:$AI$3379,8,FALSE)</f>
        <v>0</v>
      </c>
      <c r="I2543" s="23" t="str">
        <f>VLOOKUP($A2543,'[1]MAN PROG 2026'!$A$1:$AI$3379,9,FALSE)</f>
        <v>S.PIETRO</v>
      </c>
      <c r="J2543" s="23" t="str">
        <f>VLOOKUP($A2543,'[1]MAN PROG 2026'!$A$1:$AI$3379,10,FALSE)</f>
        <v>RADIOLOGIA</v>
      </c>
      <c r="K2543" s="23" t="str">
        <f>VLOOKUP($A2543,'[1]MAN PROG 2026'!$A$1:$AI$3379,11,FALSE)</f>
        <v>RADIOLOGIA</v>
      </c>
      <c r="L2543" s="24" t="str">
        <f>VLOOKUP($A2543,'[1]MAN PROG 2026'!$A$2:$AI$3379,12,FALSE)</f>
        <v>RADIOLOGIA</v>
      </c>
      <c r="M2543" s="24" t="str">
        <f>VLOOKUP($A2543,'[1]MAN PROG 2026'!$A$2:$AI$3379,13,FALSE)</f>
        <v>PRINCIPALE</v>
      </c>
      <c r="N2543" s="24">
        <f>VLOOKUP($A2543,'[1]MAN PROG 2026'!$A$2:$AI$3379,14,FALSE)</f>
        <v>104342</v>
      </c>
      <c r="O2543" s="24">
        <f>VLOOKUP($A2543,'[1]MAN PROG 2026'!$A$2:$AI$3379,15,FALSE)</f>
        <v>0</v>
      </c>
      <c r="P2543" s="25" t="str">
        <f>VLOOKUP($A2543,'[1]MAN PROG 2026'!$A$2:$AI$3379,20,FALSE)</f>
        <v>NON PREVISTO</v>
      </c>
      <c r="Q2543" s="8"/>
      <c r="R2543" s="26"/>
      <c r="S2543" s="8"/>
      <c r="T2543" s="37"/>
      <c r="U2543" s="27"/>
      <c r="V2543" s="27"/>
      <c r="W2543" s="27"/>
      <c r="X2543" s="27"/>
      <c r="Y2543" s="27"/>
      <c r="Z2543" s="27"/>
      <c r="AA2543" s="27"/>
      <c r="AB2543" s="27"/>
      <c r="AC2543" s="27"/>
      <c r="AD2543" s="27"/>
      <c r="AE2543" s="27"/>
      <c r="AF2543" s="27"/>
      <c r="AG2543" s="9" t="s">
        <v>32</v>
      </c>
      <c r="AH2543" s="27"/>
      <c r="AI2543" s="27"/>
      <c r="AJ2543" s="27"/>
      <c r="AK2543" s="27"/>
      <c r="AL2543" s="27"/>
      <c r="AM2543" s="11"/>
      <c r="AN2543" s="28"/>
      <c r="AO2543" s="28"/>
      <c r="AP2543" s="29"/>
      <c r="AQ2543" s="30"/>
      <c r="AR2543" s="31"/>
      <c r="AS2543" s="32"/>
      <c r="AT2543" s="33"/>
      <c r="AU2543" s="34"/>
      <c r="AV2543" s="27"/>
      <c r="AW2543" s="27"/>
      <c r="AX2543" s="27"/>
      <c r="AY2543" s="27"/>
    </row>
    <row r="2544" spans="1:51" ht="24" customHeight="1" x14ac:dyDescent="0.3">
      <c r="A2544" s="22">
        <v>104343</v>
      </c>
      <c r="B2544" s="23" t="str">
        <f>VLOOKUP($A2544,'[1]MAN PROG 2026'!$A$1:$AI$3379,2,FALSE)</f>
        <v>CONSOLLE DI COMANDO PER INIETTORE RISONANZA MAGNETICA</v>
      </c>
      <c r="C2544" s="23" t="str">
        <f>VLOOKUP($A2544,'[1]MAN PROG 2026'!$A$1:$AI$3379,3,FALSE)</f>
        <v>MEDRAD INC</v>
      </c>
      <c r="D2544" s="23" t="str">
        <f>VLOOKUP($A2544,'[1]MAN PROG 2026'!$A$1:$AI$3379,4,FALSE)</f>
        <v>MRXP 200</v>
      </c>
      <c r="E2544" s="23" t="str">
        <f>VLOOKUP($A2544,'[1]MAN PROG 2026'!$A$1:$AI$3379,5,FALSE)</f>
        <v>W3MT30001474</v>
      </c>
      <c r="F2544" s="23" t="str">
        <f>VLOOKUP($A2544,'[1]MAN PROG 2026'!$A$1:$AI$3379,6,FALSE)</f>
        <v>COMPONENTE</v>
      </c>
      <c r="G2544" s="23">
        <f>VLOOKUP($A2544,'[1]MAN PROG 2026'!$A$1:$AI$3379,7,FALSE)</f>
        <v>104342</v>
      </c>
      <c r="H2544" s="23">
        <f>VLOOKUP($A2544,'[1]MAN PROG 2026'!$A$1:$AI$3379,8,FALSE)</f>
        <v>0</v>
      </c>
      <c r="I2544" s="23" t="str">
        <f>VLOOKUP($A2544,'[1]MAN PROG 2026'!$A$1:$AI$3379,9,FALSE)</f>
        <v>S.PIETRO</v>
      </c>
      <c r="J2544" s="23" t="str">
        <f>VLOOKUP($A2544,'[1]MAN PROG 2026'!$A$1:$AI$3379,10,FALSE)</f>
        <v>RADIOLOGIA</v>
      </c>
      <c r="K2544" s="23" t="str">
        <f>VLOOKUP($A2544,'[1]MAN PROG 2026'!$A$1:$AI$3379,11,FALSE)</f>
        <v>RADIOLOGIA</v>
      </c>
      <c r="L2544" s="24" t="str">
        <f>VLOOKUP($A2544,'[1]MAN PROG 2026'!$A$2:$AI$3379,12,FALSE)</f>
        <v>RADIOLOGIA (PREPARAZIONE RM)</v>
      </c>
      <c r="M2544" s="24" t="str">
        <f>VLOOKUP($A2544,'[1]MAN PROG 2026'!$A$2:$AI$3379,13,FALSE)</f>
        <v>COMPONENTE</v>
      </c>
      <c r="N2544" s="24">
        <f>VLOOKUP($A2544,'[1]MAN PROG 2026'!$A$2:$AI$3379,14,FALSE)</f>
        <v>104342</v>
      </c>
      <c r="O2544" s="24">
        <f>VLOOKUP($A2544,'[1]MAN PROG 2026'!$A$2:$AI$3379,15,FALSE)</f>
        <v>0</v>
      </c>
      <c r="P2544" s="25" t="str">
        <f>VLOOKUP($A2544,'[1]MAN PROG 2026'!$A$2:$AI$3379,20,FALSE)</f>
        <v>NON PREVISTO</v>
      </c>
      <c r="Q2544" s="8"/>
      <c r="R2544" s="26"/>
      <c r="S2544" s="8"/>
      <c r="T2544" s="37"/>
      <c r="U2544" s="27"/>
      <c r="V2544" s="27"/>
      <c r="W2544" s="27"/>
      <c r="X2544" s="27"/>
      <c r="Y2544" s="27"/>
      <c r="Z2544" s="27"/>
      <c r="AA2544" s="27"/>
      <c r="AB2544" s="27"/>
      <c r="AC2544" s="27"/>
      <c r="AD2544" s="27"/>
      <c r="AE2544" s="27"/>
      <c r="AF2544" s="27"/>
      <c r="AG2544" s="9" t="s">
        <v>32</v>
      </c>
      <c r="AH2544" s="27"/>
      <c r="AI2544" s="27"/>
      <c r="AJ2544" s="27"/>
      <c r="AK2544" s="27"/>
      <c r="AL2544" s="27"/>
      <c r="AM2544" s="11"/>
      <c r="AN2544" s="28"/>
      <c r="AO2544" s="28"/>
      <c r="AP2544" s="29"/>
      <c r="AQ2544" s="30"/>
      <c r="AR2544" s="31"/>
      <c r="AS2544" s="32"/>
      <c r="AT2544" s="33"/>
      <c r="AU2544" s="34"/>
      <c r="AV2544" s="27"/>
      <c r="AW2544" s="27"/>
      <c r="AX2544" s="27"/>
      <c r="AY2544" s="27"/>
    </row>
    <row r="2545" spans="1:51" ht="24" customHeight="1" x14ac:dyDescent="0.3">
      <c r="A2545" s="22">
        <v>104344</v>
      </c>
      <c r="B2545" s="23" t="str">
        <f>VLOOKUP($A2545,'[1]MAN PROG 2026'!$A$1:$AI$3379,2,FALSE)</f>
        <v>UNITA' DI CONTROLLO</v>
      </c>
      <c r="C2545" s="23" t="str">
        <f>VLOOKUP($A2545,'[1]MAN PROG 2026'!$A$1:$AI$3379,3,FALSE)</f>
        <v>MEDRAD INC</v>
      </c>
      <c r="D2545" s="23" t="str">
        <f>VLOOKUP($A2545,'[1]MAN PROG 2026'!$A$1:$AI$3379,4,FALSE)</f>
        <v>NR</v>
      </c>
      <c r="E2545" s="23" t="str">
        <f>VLOOKUP($A2545,'[1]MAN PROG 2026'!$A$1:$AI$3379,5,FALSE)</f>
        <v>61018687110165</v>
      </c>
      <c r="F2545" s="23" t="str">
        <f>VLOOKUP($A2545,'[1]MAN PROG 2026'!$A$1:$AI$3379,6,FALSE)</f>
        <v>COMPONENTE</v>
      </c>
      <c r="G2545" s="23">
        <f>VLOOKUP($A2545,'[1]MAN PROG 2026'!$A$1:$AI$3379,7,FALSE)</f>
        <v>104342</v>
      </c>
      <c r="H2545" s="23">
        <f>VLOOKUP($A2545,'[1]MAN PROG 2026'!$A$1:$AI$3379,8,FALSE)</f>
        <v>0</v>
      </c>
      <c r="I2545" s="23" t="str">
        <f>VLOOKUP($A2545,'[1]MAN PROG 2026'!$A$1:$AI$3379,9,FALSE)</f>
        <v>S.PIETRO</v>
      </c>
      <c r="J2545" s="23" t="str">
        <f>VLOOKUP($A2545,'[1]MAN PROG 2026'!$A$1:$AI$3379,10,FALSE)</f>
        <v>RADIOLOGIA</v>
      </c>
      <c r="K2545" s="23" t="str">
        <f>VLOOKUP($A2545,'[1]MAN PROG 2026'!$A$1:$AI$3379,11,FALSE)</f>
        <v>RADIOLOGIA</v>
      </c>
      <c r="L2545" s="24" t="str">
        <f>VLOOKUP($A2545,'[1]MAN PROG 2026'!$A$2:$AI$3379,12,FALSE)</f>
        <v>RADIOLOGIA</v>
      </c>
      <c r="M2545" s="24" t="str">
        <f>VLOOKUP($A2545,'[1]MAN PROG 2026'!$A$2:$AI$3379,13,FALSE)</f>
        <v>COMPONENTE</v>
      </c>
      <c r="N2545" s="24">
        <f>VLOOKUP($A2545,'[1]MAN PROG 2026'!$A$2:$AI$3379,14,FALSE)</f>
        <v>104342</v>
      </c>
      <c r="O2545" s="24">
        <f>VLOOKUP($A2545,'[1]MAN PROG 2026'!$A$2:$AI$3379,15,FALSE)</f>
        <v>0</v>
      </c>
      <c r="P2545" s="25" t="str">
        <f>VLOOKUP($A2545,'[1]MAN PROG 2026'!$A$2:$AI$3379,20,FALSE)</f>
        <v>DA FARE</v>
      </c>
      <c r="Q2545" s="9">
        <v>4344</v>
      </c>
      <c r="R2545" s="26">
        <v>46223</v>
      </c>
      <c r="S2545" s="8" t="s">
        <v>53</v>
      </c>
      <c r="T2545" s="37" t="s">
        <v>721</v>
      </c>
      <c r="U2545" s="27"/>
      <c r="V2545" s="27"/>
      <c r="W2545" s="27"/>
      <c r="X2545" s="27"/>
      <c r="Y2545" s="27"/>
      <c r="Z2545" s="27"/>
      <c r="AA2545" s="27"/>
      <c r="AB2545" s="27"/>
      <c r="AC2545" s="27"/>
      <c r="AD2545" s="27"/>
      <c r="AE2545" s="27"/>
      <c r="AF2545" s="27"/>
      <c r="AG2545" s="9" t="s">
        <v>32</v>
      </c>
      <c r="AH2545" s="27"/>
      <c r="AI2545" s="27"/>
      <c r="AJ2545" s="27"/>
      <c r="AK2545" s="27"/>
      <c r="AL2545" s="27"/>
      <c r="AM2545" s="11"/>
      <c r="AN2545" s="28"/>
      <c r="AO2545" s="28"/>
      <c r="AP2545" s="29"/>
      <c r="AQ2545" s="30"/>
      <c r="AR2545" s="31"/>
      <c r="AS2545" s="32"/>
      <c r="AT2545" s="33"/>
      <c r="AU2545" s="34"/>
      <c r="AV2545" s="27"/>
      <c r="AW2545" s="27"/>
      <c r="AX2545" s="27"/>
      <c r="AY2545" s="27"/>
    </row>
    <row r="2546" spans="1:51" ht="24" customHeight="1" x14ac:dyDescent="0.3">
      <c r="A2546" s="22">
        <v>104345</v>
      </c>
      <c r="B2546" s="23" t="str">
        <f>VLOOKUP($A2546,'[1]MAN PROG 2026'!$A$1:$AI$3379,2,FALSE)</f>
        <v>ECOTOMOGRAFO</v>
      </c>
      <c r="C2546" s="23" t="str">
        <f>VLOOKUP($A2546,'[1]MAN PROG 2026'!$A$1:$AI$3379,3,FALSE)</f>
        <v>CANON INC</v>
      </c>
      <c r="D2546" s="23" t="str">
        <f>VLOOKUP($A2546,'[1]MAN PROG 2026'!$A$1:$AI$3379,4,FALSE)</f>
        <v>APLIO A (CUSAA000)</v>
      </c>
      <c r="E2546" s="23" t="str">
        <f>VLOOKUP($A2546,'[1]MAN PROG 2026'!$A$1:$AI$3379,5,FALSE)</f>
        <v>4SB2212183</v>
      </c>
      <c r="F2546" s="23" t="str">
        <f>VLOOKUP($A2546,'[1]MAN PROG 2026'!$A$1:$AI$3379,6,FALSE)</f>
        <v>PRINCIPALE</v>
      </c>
      <c r="G2546" s="23">
        <f>VLOOKUP($A2546,'[1]MAN PROG 2026'!$A$1:$AI$3379,7,FALSE)</f>
        <v>104345</v>
      </c>
      <c r="H2546" s="23" t="str">
        <f>VLOOKUP($A2546,'[1]MAN PROG 2026'!$A$1:$AI$3379,8,FALSE)</f>
        <v>ECO19 (104345)</v>
      </c>
      <c r="I2546" s="23" t="str">
        <f>VLOOKUP($A2546,'[1]MAN PROG 2026'!$A$1:$AI$3379,9,FALSE)</f>
        <v>S.PIETRO</v>
      </c>
      <c r="J2546" s="23" t="str">
        <f>VLOOKUP($A2546,'[1]MAN PROG 2026'!$A$1:$AI$3379,10,FALSE)</f>
        <v>AMB. GINECOLOGIA</v>
      </c>
      <c r="K2546" s="23" t="str">
        <f>VLOOKUP($A2546,'[1]MAN PROG 2026'!$A$1:$AI$3379,11,FALSE)</f>
        <v>AMB. GINECOLOGIA</v>
      </c>
      <c r="L2546" s="24" t="str">
        <f>VLOOKUP($A2546,'[1]MAN PROG 2026'!$A$2:$AI$3379,12,FALSE)</f>
        <v>AMB. GINECOLOGIA</v>
      </c>
      <c r="M2546" s="24" t="str">
        <f>VLOOKUP($A2546,'[1]MAN PROG 2026'!$A$2:$AI$3379,13,FALSE)</f>
        <v>PRINCIPALE</v>
      </c>
      <c r="N2546" s="24" t="str">
        <f>VLOOKUP($A2546,'[1]MAN PROG 2026'!$A$2:$AI$3379,14,FALSE)</f>
        <v>104345</v>
      </c>
      <c r="O2546" s="24" t="str">
        <f>VLOOKUP($A2546,'[1]MAN PROG 2026'!$A$2:$AI$3379,15,FALSE)</f>
        <v>ECO19 (104345)</v>
      </c>
      <c r="P2546" s="25" t="str">
        <f>VLOOKUP($A2546,'[1]MAN PROG 2026'!$A$2:$AI$3379,20,FALSE)</f>
        <v>NON PREVISTO</v>
      </c>
      <c r="Q2546" s="8"/>
      <c r="R2546" s="26"/>
      <c r="S2546" s="8"/>
      <c r="T2546" s="37"/>
      <c r="U2546" s="27"/>
      <c r="V2546" s="27"/>
      <c r="W2546" s="27"/>
      <c r="X2546" s="27"/>
      <c r="Y2546" s="27"/>
      <c r="Z2546" s="27"/>
      <c r="AA2546" s="27"/>
      <c r="AB2546" s="27"/>
      <c r="AC2546" s="27"/>
      <c r="AD2546" s="27"/>
      <c r="AE2546" s="27"/>
      <c r="AF2546" s="27"/>
      <c r="AG2546" s="9" t="s">
        <v>32</v>
      </c>
      <c r="AH2546" s="27"/>
      <c r="AI2546" s="27"/>
      <c r="AJ2546" s="27"/>
      <c r="AK2546" s="27"/>
      <c r="AL2546" s="27"/>
      <c r="AM2546" s="11"/>
      <c r="AN2546" s="28"/>
      <c r="AO2546" s="28"/>
      <c r="AP2546" s="29"/>
      <c r="AQ2546" s="30"/>
      <c r="AR2546" s="31"/>
      <c r="AS2546" s="32"/>
      <c r="AT2546" s="33"/>
      <c r="AU2546" s="34"/>
      <c r="AV2546" s="27"/>
      <c r="AW2546" s="27"/>
      <c r="AX2546" s="27"/>
      <c r="AY2546" s="27"/>
    </row>
    <row r="2547" spans="1:51" ht="24" customHeight="1" x14ac:dyDescent="0.3">
      <c r="A2547" s="22">
        <v>104346</v>
      </c>
      <c r="B2547" s="23" t="str">
        <f>VLOOKUP($A2547,'[1]MAN PROG 2026'!$A$1:$AI$3379,2,FALSE)</f>
        <v>SONDA ECOGRAFICA</v>
      </c>
      <c r="C2547" s="23" t="str">
        <f>VLOOKUP($A2547,'[1]MAN PROG 2026'!$A$1:$AI$3379,3,FALSE)</f>
        <v>CANON INC</v>
      </c>
      <c r="D2547" s="23" t="str">
        <f>VLOOKUP($A2547,'[1]MAN PROG 2026'!$A$1:$AI$3379,4,FALSE)</f>
        <v>PVT 681 MVL ENDOCAVITARIA 4D</v>
      </c>
      <c r="E2547" s="23" t="str">
        <f>VLOOKUP($A2547,'[1]MAN PROG 2026'!$A$1:$AI$3379,5,FALSE)</f>
        <v>99C21X3417</v>
      </c>
      <c r="F2547" s="23" t="str">
        <f>VLOOKUP($A2547,'[1]MAN PROG 2026'!$A$1:$AI$3379,6,FALSE)</f>
        <v>COMPONENTE</v>
      </c>
      <c r="G2547" s="23">
        <f>VLOOKUP($A2547,'[1]MAN PROG 2026'!$A$1:$AI$3379,7,FALSE)</f>
        <v>104345</v>
      </c>
      <c r="H2547" s="23" t="str">
        <f>VLOOKUP($A2547,'[1]MAN PROG 2026'!$A$1:$AI$3379,8,FALSE)</f>
        <v>ECO19 (104345)</v>
      </c>
      <c r="I2547" s="23" t="str">
        <f>VLOOKUP($A2547,'[1]MAN PROG 2026'!$A$1:$AI$3379,9,FALSE)</f>
        <v>S.PIETRO</v>
      </c>
      <c r="J2547" s="23" t="str">
        <f>VLOOKUP($A2547,'[1]MAN PROG 2026'!$A$1:$AI$3379,10,FALSE)</f>
        <v>AMB. GINECOLOGIA</v>
      </c>
      <c r="K2547" s="23" t="str">
        <f>VLOOKUP($A2547,'[1]MAN PROG 2026'!$A$1:$AI$3379,11,FALSE)</f>
        <v>AMB. GINECOLOGIA</v>
      </c>
      <c r="L2547" s="24" t="str">
        <f>VLOOKUP($A2547,'[1]MAN PROG 2026'!$A$2:$AI$3379,12,FALSE)</f>
        <v>AMB. GINECOLOGIA</v>
      </c>
      <c r="M2547" s="24" t="str">
        <f>VLOOKUP($A2547,'[1]MAN PROG 2026'!$A$2:$AI$3379,13,FALSE)</f>
        <v>COMPONENTE</v>
      </c>
      <c r="N2547" s="24" t="str">
        <f>VLOOKUP($A2547,'[1]MAN PROG 2026'!$A$2:$AI$3379,14,FALSE)</f>
        <v>104345</v>
      </c>
      <c r="O2547" s="24" t="str">
        <f>VLOOKUP($A2547,'[1]MAN PROG 2026'!$A$2:$AI$3379,15,FALSE)</f>
        <v>ECO19 (104345)</v>
      </c>
      <c r="P2547" s="25" t="str">
        <f>VLOOKUP($A2547,'[1]MAN PROG 2026'!$A$2:$AI$3379,20,FALSE)</f>
        <v>NON PREVISTO</v>
      </c>
      <c r="Q2547" s="8"/>
      <c r="R2547" s="26"/>
      <c r="S2547" s="8"/>
      <c r="T2547" s="37"/>
      <c r="U2547" s="27"/>
      <c r="V2547" s="27"/>
      <c r="W2547" s="27"/>
      <c r="X2547" s="27"/>
      <c r="Y2547" s="27"/>
      <c r="Z2547" s="27"/>
      <c r="AA2547" s="27"/>
      <c r="AB2547" s="27"/>
      <c r="AC2547" s="27"/>
      <c r="AD2547" s="27"/>
      <c r="AE2547" s="27"/>
      <c r="AF2547" s="27"/>
      <c r="AG2547" s="9" t="s">
        <v>32</v>
      </c>
      <c r="AH2547" s="27"/>
      <c r="AI2547" s="27"/>
      <c r="AJ2547" s="27"/>
      <c r="AK2547" s="27"/>
      <c r="AL2547" s="27"/>
      <c r="AM2547" s="11"/>
      <c r="AN2547" s="28"/>
      <c r="AO2547" s="28"/>
      <c r="AP2547" s="29"/>
      <c r="AQ2547" s="30"/>
      <c r="AR2547" s="31"/>
      <c r="AS2547" s="32"/>
      <c r="AT2547" s="33"/>
      <c r="AU2547" s="34"/>
      <c r="AV2547" s="27"/>
      <c r="AW2547" s="27"/>
      <c r="AX2547" s="27"/>
      <c r="AY2547" s="27"/>
    </row>
    <row r="2548" spans="1:51" ht="24" customHeight="1" x14ac:dyDescent="0.3">
      <c r="A2548" s="22">
        <v>104347</v>
      </c>
      <c r="B2548" s="23" t="str">
        <f>VLOOKUP($A2548,'[1]MAN PROG 2026'!$A$1:$AI$3379,2,FALSE)</f>
        <v>SONDA ECOGRAFICA</v>
      </c>
      <c r="C2548" s="23" t="str">
        <f>VLOOKUP($A2548,'[1]MAN PROG 2026'!$A$1:$AI$3379,3,FALSE)</f>
        <v>CANON INC</v>
      </c>
      <c r="D2548" s="23" t="str">
        <f>VLOOKUP($A2548,'[1]MAN PROG 2026'!$A$1:$AI$3379,4,FALSE)</f>
        <v>PVT 67 SVL ADDOMINALE 4D</v>
      </c>
      <c r="E2548" s="23" t="str">
        <f>VLOOKUP($A2548,'[1]MAN PROG 2026'!$A$1:$AI$3379,5,FALSE)</f>
        <v>AEB2065052</v>
      </c>
      <c r="F2548" s="23" t="str">
        <f>VLOOKUP($A2548,'[1]MAN PROG 2026'!$A$1:$AI$3379,6,FALSE)</f>
        <v>COMPONENTE</v>
      </c>
      <c r="G2548" s="23">
        <f>VLOOKUP($A2548,'[1]MAN PROG 2026'!$A$1:$AI$3379,7,FALSE)</f>
        <v>104345</v>
      </c>
      <c r="H2548" s="23" t="str">
        <f>VLOOKUP($A2548,'[1]MAN PROG 2026'!$A$1:$AI$3379,8,FALSE)</f>
        <v>ECO19 (104345)</v>
      </c>
      <c r="I2548" s="23" t="str">
        <f>VLOOKUP($A2548,'[1]MAN PROG 2026'!$A$1:$AI$3379,9,FALSE)</f>
        <v>S.PIETRO</v>
      </c>
      <c r="J2548" s="23" t="str">
        <f>VLOOKUP($A2548,'[1]MAN PROG 2026'!$A$1:$AI$3379,10,FALSE)</f>
        <v>AMB. GINECOLOGIA</v>
      </c>
      <c r="K2548" s="23" t="str">
        <f>VLOOKUP($A2548,'[1]MAN PROG 2026'!$A$1:$AI$3379,11,FALSE)</f>
        <v>AMB. GINECOLOGIA</v>
      </c>
      <c r="L2548" s="24" t="str">
        <f>VLOOKUP($A2548,'[1]MAN PROG 2026'!$A$2:$AI$3379,12,FALSE)</f>
        <v>AMB. GINECOLOGIA</v>
      </c>
      <c r="M2548" s="24" t="str">
        <f>VLOOKUP($A2548,'[1]MAN PROG 2026'!$A$2:$AI$3379,13,FALSE)</f>
        <v>COMPONENTE</v>
      </c>
      <c r="N2548" s="24" t="str">
        <f>VLOOKUP($A2548,'[1]MAN PROG 2026'!$A$2:$AI$3379,14,FALSE)</f>
        <v>104345</v>
      </c>
      <c r="O2548" s="24" t="str">
        <f>VLOOKUP($A2548,'[1]MAN PROG 2026'!$A$2:$AI$3379,15,FALSE)</f>
        <v>ECO19 (104345)</v>
      </c>
      <c r="P2548" s="25" t="str">
        <f>VLOOKUP($A2548,'[1]MAN PROG 2026'!$A$2:$AI$3379,20,FALSE)</f>
        <v>NON PREVISTO</v>
      </c>
      <c r="Q2548" s="8"/>
      <c r="R2548" s="26"/>
      <c r="S2548" s="8"/>
      <c r="T2548" s="37"/>
      <c r="U2548" s="27"/>
      <c r="V2548" s="27"/>
      <c r="W2548" s="27"/>
      <c r="X2548" s="27"/>
      <c r="Y2548" s="27"/>
      <c r="Z2548" s="27"/>
      <c r="AA2548" s="27"/>
      <c r="AB2548" s="27"/>
      <c r="AC2548" s="27"/>
      <c r="AD2548" s="27"/>
      <c r="AE2548" s="27"/>
      <c r="AF2548" s="27"/>
      <c r="AG2548" s="9" t="s">
        <v>32</v>
      </c>
      <c r="AH2548" s="27"/>
      <c r="AI2548" s="27"/>
      <c r="AJ2548" s="27"/>
      <c r="AK2548" s="27"/>
      <c r="AL2548" s="27"/>
      <c r="AM2548" s="11"/>
      <c r="AN2548" s="28"/>
      <c r="AO2548" s="28"/>
      <c r="AP2548" s="29"/>
      <c r="AQ2548" s="30"/>
      <c r="AR2548" s="31"/>
      <c r="AS2548" s="32"/>
      <c r="AT2548" s="33"/>
      <c r="AU2548" s="34"/>
      <c r="AV2548" s="27"/>
      <c r="AW2548" s="27"/>
      <c r="AX2548" s="27"/>
      <c r="AY2548" s="27"/>
    </row>
    <row r="2549" spans="1:51" ht="24" customHeight="1" x14ac:dyDescent="0.3">
      <c r="A2549" s="22">
        <v>104348</v>
      </c>
      <c r="B2549" s="23" t="str">
        <f>VLOOKUP($A2549,'[1]MAN PROG 2026'!$A$1:$AI$3379,2,FALSE)</f>
        <v>SONDA ECOGRAFICA</v>
      </c>
      <c r="C2549" s="23" t="str">
        <f>VLOOKUP($A2549,'[1]MAN PROG 2026'!$A$1:$AI$3379,3,FALSE)</f>
        <v>CANON INC</v>
      </c>
      <c r="D2549" s="23" t="str">
        <f>VLOOKUP($A2549,'[1]MAN PROG 2026'!$A$1:$AI$3379,4,FALSE)</f>
        <v>PVT 574 BT CONVEX</v>
      </c>
      <c r="E2549" s="23" t="str">
        <f>VLOOKUP($A2549,'[1]MAN PROG 2026'!$A$1:$AI$3379,5,FALSE)</f>
        <v>FSA2192791</v>
      </c>
      <c r="F2549" s="23" t="str">
        <f>VLOOKUP($A2549,'[1]MAN PROG 2026'!$A$1:$AI$3379,6,FALSE)</f>
        <v>COMPONENTE</v>
      </c>
      <c r="G2549" s="23">
        <f>VLOOKUP($A2549,'[1]MAN PROG 2026'!$A$1:$AI$3379,7,FALSE)</f>
        <v>104345</v>
      </c>
      <c r="H2549" s="23" t="str">
        <f>VLOOKUP($A2549,'[1]MAN PROG 2026'!$A$1:$AI$3379,8,FALSE)</f>
        <v>ECO19 (104345)</v>
      </c>
      <c r="I2549" s="23" t="str">
        <f>VLOOKUP($A2549,'[1]MAN PROG 2026'!$A$1:$AI$3379,9,FALSE)</f>
        <v>S.PIETRO</v>
      </c>
      <c r="J2549" s="23" t="str">
        <f>VLOOKUP($A2549,'[1]MAN PROG 2026'!$A$1:$AI$3379,10,FALSE)</f>
        <v>AMB. GINECOLOGIA</v>
      </c>
      <c r="K2549" s="23" t="str">
        <f>VLOOKUP($A2549,'[1]MAN PROG 2026'!$A$1:$AI$3379,11,FALSE)</f>
        <v>AMB. GINECOLOGIA</v>
      </c>
      <c r="L2549" s="24" t="str">
        <f>VLOOKUP($A2549,'[1]MAN PROG 2026'!$A$2:$AI$3379,12,FALSE)</f>
        <v>AMB. GINECOLOGIA</v>
      </c>
      <c r="M2549" s="24" t="str">
        <f>VLOOKUP($A2549,'[1]MAN PROG 2026'!$A$2:$AI$3379,13,FALSE)</f>
        <v>COMPONENTE</v>
      </c>
      <c r="N2549" s="24" t="str">
        <f>VLOOKUP($A2549,'[1]MAN PROG 2026'!$A$2:$AI$3379,14,FALSE)</f>
        <v>104345</v>
      </c>
      <c r="O2549" s="24" t="str">
        <f>VLOOKUP($A2549,'[1]MAN PROG 2026'!$A$2:$AI$3379,15,FALSE)</f>
        <v>ECO19 (104345)</v>
      </c>
      <c r="P2549" s="25" t="str">
        <f>VLOOKUP($A2549,'[1]MAN PROG 2026'!$A$2:$AI$3379,20,FALSE)</f>
        <v>NON PREVISTO</v>
      </c>
      <c r="Q2549" s="8"/>
      <c r="R2549" s="26"/>
      <c r="S2549" s="8"/>
      <c r="T2549" s="37"/>
      <c r="U2549" s="27"/>
      <c r="V2549" s="27"/>
      <c r="W2549" s="27"/>
      <c r="X2549" s="27"/>
      <c r="Y2549" s="27"/>
      <c r="Z2549" s="27"/>
      <c r="AA2549" s="27"/>
      <c r="AB2549" s="27"/>
      <c r="AC2549" s="27"/>
      <c r="AD2549" s="27"/>
      <c r="AE2549" s="27"/>
      <c r="AF2549" s="27"/>
      <c r="AG2549" s="9" t="s">
        <v>32</v>
      </c>
      <c r="AH2549" s="27"/>
      <c r="AI2549" s="27"/>
      <c r="AJ2549" s="27"/>
      <c r="AK2549" s="27"/>
      <c r="AL2549" s="27"/>
      <c r="AM2549" s="11"/>
      <c r="AN2549" s="28"/>
      <c r="AO2549" s="28"/>
      <c r="AP2549" s="29"/>
      <c r="AQ2549" s="30"/>
      <c r="AR2549" s="31"/>
      <c r="AS2549" s="32"/>
      <c r="AT2549" s="33"/>
      <c r="AU2549" s="34"/>
      <c r="AV2549" s="27"/>
      <c r="AW2549" s="27"/>
      <c r="AX2549" s="27"/>
      <c r="AY2549" s="27"/>
    </row>
    <row r="2550" spans="1:51" ht="24" customHeight="1" x14ac:dyDescent="0.3">
      <c r="A2550" s="22">
        <v>104349</v>
      </c>
      <c r="B2550" s="23" t="str">
        <f>VLOOKUP($A2550,'[1]MAN PROG 2026'!$A$1:$AI$3379,2,FALSE)</f>
        <v>RIPRODUTTORE VIDEO O DIGITALE DI BIOIMMAGINI</v>
      </c>
      <c r="C2550" s="23" t="str">
        <f>VLOOKUP($A2550,'[1]MAN PROG 2026'!$A$1:$AI$3379,3,FALSE)</f>
        <v>SONY CORP</v>
      </c>
      <c r="D2550" s="23" t="str">
        <f>VLOOKUP($A2550,'[1]MAN PROG 2026'!$A$1:$AI$3379,4,FALSE)</f>
        <v>UP D 898 MD</v>
      </c>
      <c r="E2550" s="23">
        <f>VLOOKUP($A2550,'[1]MAN PROG 2026'!$A$1:$AI$3379,5,FALSE)</f>
        <v>7262942</v>
      </c>
      <c r="F2550" s="23" t="str">
        <f>VLOOKUP($A2550,'[1]MAN PROG 2026'!$A$1:$AI$3379,6,FALSE)</f>
        <v>COMPONENTE</v>
      </c>
      <c r="G2550" s="23">
        <f>VLOOKUP($A2550,'[1]MAN PROG 2026'!$A$1:$AI$3379,7,FALSE)</f>
        <v>104345</v>
      </c>
      <c r="H2550" s="23" t="str">
        <f>VLOOKUP($A2550,'[1]MAN PROG 2026'!$A$1:$AI$3379,8,FALSE)</f>
        <v>ECO19 (104345)</v>
      </c>
      <c r="I2550" s="23" t="str">
        <f>VLOOKUP($A2550,'[1]MAN PROG 2026'!$A$1:$AI$3379,9,FALSE)</f>
        <v>S.PIETRO</v>
      </c>
      <c r="J2550" s="23" t="str">
        <f>VLOOKUP($A2550,'[1]MAN PROG 2026'!$A$1:$AI$3379,10,FALSE)</f>
        <v>AMB. GINECOLOGIA</v>
      </c>
      <c r="K2550" s="23" t="str">
        <f>VLOOKUP($A2550,'[1]MAN PROG 2026'!$A$1:$AI$3379,11,FALSE)</f>
        <v>AMB. GINECOLOGIA</v>
      </c>
      <c r="L2550" s="24" t="str">
        <f>VLOOKUP($A2550,'[1]MAN PROG 2026'!$A$2:$AI$3379,12,FALSE)</f>
        <v>AMB. GINECOLOGIA</v>
      </c>
      <c r="M2550" s="24" t="str">
        <f>VLOOKUP($A2550,'[1]MAN PROG 2026'!$A$2:$AI$3379,13,FALSE)</f>
        <v>COMPONENTE</v>
      </c>
      <c r="N2550" s="24" t="str">
        <f>VLOOKUP($A2550,'[1]MAN PROG 2026'!$A$2:$AI$3379,14,FALSE)</f>
        <v>104345</v>
      </c>
      <c r="O2550" s="24" t="str">
        <f>VLOOKUP($A2550,'[1]MAN PROG 2026'!$A$2:$AI$3379,15,FALSE)</f>
        <v>ECO19 (104345)</v>
      </c>
      <c r="P2550" s="25" t="str">
        <f>VLOOKUP($A2550,'[1]MAN PROG 2026'!$A$2:$AI$3379,20,FALSE)</f>
        <v>NON PREVISTO</v>
      </c>
      <c r="Q2550" s="8"/>
      <c r="R2550" s="26"/>
      <c r="S2550" s="8"/>
      <c r="T2550" s="37"/>
      <c r="U2550" s="27"/>
      <c r="V2550" s="27"/>
      <c r="W2550" s="27"/>
      <c r="X2550" s="27"/>
      <c r="Y2550" s="27"/>
      <c r="Z2550" s="27"/>
      <c r="AA2550" s="27"/>
      <c r="AB2550" s="27"/>
      <c r="AC2550" s="27"/>
      <c r="AD2550" s="27"/>
      <c r="AE2550" s="27"/>
      <c r="AF2550" s="27"/>
      <c r="AG2550" s="9" t="s">
        <v>32</v>
      </c>
      <c r="AH2550" s="27"/>
      <c r="AI2550" s="27"/>
      <c r="AJ2550" s="27"/>
      <c r="AK2550" s="27"/>
      <c r="AL2550" s="27"/>
      <c r="AM2550" s="11"/>
      <c r="AN2550" s="28"/>
      <c r="AO2550" s="28"/>
      <c r="AP2550" s="29"/>
      <c r="AQ2550" s="30"/>
      <c r="AR2550" s="31"/>
      <c r="AS2550" s="32"/>
      <c r="AT2550" s="33"/>
      <c r="AU2550" s="34"/>
      <c r="AV2550" s="27"/>
      <c r="AW2550" s="27"/>
      <c r="AX2550" s="27"/>
      <c r="AY2550" s="27"/>
    </row>
    <row r="2551" spans="1:51" ht="24" customHeight="1" x14ac:dyDescent="0.3">
      <c r="A2551" s="22">
        <v>104350</v>
      </c>
      <c r="B2551" s="23" t="str">
        <f>VLOOKUP($A2551,'[1]MAN PROG 2026'!$A$1:$AI$3379,2,FALSE)</f>
        <v>ANALISI FUNZIONALITA' ESOFAGEA, SISTEMA PER</v>
      </c>
      <c r="C2551" s="23" t="str">
        <f>VLOOKUP($A2551,'[1]MAN PROG 2026'!$A$1:$AI$3379,3,FALSE)</f>
        <v>MEDICAL MEASUREMENT SYSTEMS BV</v>
      </c>
      <c r="D2551" s="23" t="str">
        <f>VLOOKUP($A2551,'[1]MAN PROG 2026'!$A$1:$AI$3379,4,FALSE)</f>
        <v>SOLAR GI</v>
      </c>
      <c r="E2551" s="23" t="str">
        <f>VLOOKUP($A2551,'[1]MAN PROG 2026'!$A$1:$AI$3379,5,FALSE)</f>
        <v>217110860</v>
      </c>
      <c r="F2551" s="23" t="str">
        <f>VLOOKUP($A2551,'[1]MAN PROG 2026'!$A$1:$AI$3379,6,FALSE)</f>
        <v>PRINCIPALE</v>
      </c>
      <c r="G2551" s="23">
        <f>VLOOKUP($A2551,'[1]MAN PROG 2026'!$A$1:$AI$3379,7,FALSE)</f>
        <v>104350</v>
      </c>
      <c r="H2551" s="23">
        <f>VLOOKUP($A2551,'[1]MAN PROG 2026'!$A$1:$AI$3379,8,FALSE)</f>
        <v>0</v>
      </c>
      <c r="I2551" s="23" t="str">
        <f>VLOOKUP($A2551,'[1]MAN PROG 2026'!$A$1:$AI$3379,9,FALSE)</f>
        <v>S.PIETRO</v>
      </c>
      <c r="J2551" s="23" t="str">
        <f>VLOOKUP($A2551,'[1]MAN PROG 2026'!$A$1:$AI$3379,10,FALSE)</f>
        <v>S. G. GRANDE</v>
      </c>
      <c r="K2551" s="23" t="str">
        <f>VLOOKUP($A2551,'[1]MAN PROG 2026'!$A$1:$AI$3379,11,FALSE)</f>
        <v>S. G. GRANDE</v>
      </c>
      <c r="L2551" s="24" t="str">
        <f>VLOOKUP($A2551,'[1]MAN PROG 2026'!$A$2:$AI$3379,12,FALSE)</f>
        <v>NON TROVATO</v>
      </c>
      <c r="M2551" s="24">
        <f>VLOOKUP($A2551,'[1]MAN PROG 2026'!$A$2:$AI$3379,13,FALSE)</f>
        <v>0</v>
      </c>
      <c r="N2551" s="24">
        <f>VLOOKUP($A2551,'[1]MAN PROG 2026'!$A$2:$AI$3379,14,FALSE)</f>
        <v>0</v>
      </c>
      <c r="O2551" s="24">
        <f>VLOOKUP($A2551,'[1]MAN PROG 2026'!$A$2:$AI$3379,15,FALSE)</f>
        <v>0</v>
      </c>
      <c r="P2551" s="25" t="str">
        <f>VLOOKUP($A2551,'[1]MAN PROG 2026'!$A$2:$AI$3379,20,FALSE)</f>
        <v>NON PREVISTO</v>
      </c>
      <c r="Q2551" s="8"/>
      <c r="R2551" s="26"/>
      <c r="S2551" s="8"/>
      <c r="T2551" s="37"/>
      <c r="U2551" s="27"/>
      <c r="V2551" s="27"/>
      <c r="W2551" s="27"/>
      <c r="X2551" s="27"/>
      <c r="Y2551" s="27"/>
      <c r="Z2551" s="27"/>
      <c r="AA2551" s="27"/>
      <c r="AB2551" s="27"/>
      <c r="AC2551" s="27"/>
      <c r="AD2551" s="27"/>
      <c r="AE2551" s="27"/>
      <c r="AF2551" s="27"/>
      <c r="AG2551" s="9" t="s">
        <v>32</v>
      </c>
      <c r="AH2551" s="27"/>
      <c r="AI2551" s="27"/>
      <c r="AJ2551" s="27"/>
      <c r="AK2551" s="27"/>
      <c r="AL2551" s="27"/>
      <c r="AM2551" s="11"/>
      <c r="AN2551" s="28"/>
      <c r="AO2551" s="28"/>
      <c r="AP2551" s="29"/>
      <c r="AQ2551" s="30"/>
      <c r="AR2551" s="31"/>
      <c r="AS2551" s="32"/>
      <c r="AT2551" s="33"/>
      <c r="AU2551" s="34"/>
      <c r="AV2551" s="27"/>
      <c r="AW2551" s="27"/>
      <c r="AX2551" s="27"/>
      <c r="AY2551" s="27"/>
    </row>
    <row r="2552" spans="1:51" ht="24" customHeight="1" x14ac:dyDescent="0.3">
      <c r="A2552" s="22">
        <v>104351</v>
      </c>
      <c r="B2552" s="23" t="str">
        <f>VLOOKUP($A2552,'[1]MAN PROG 2026'!$A$1:$AI$3379,2,FALSE)</f>
        <v>CARRELLO ELETTRIFICATO</v>
      </c>
      <c r="C2552" s="23" t="str">
        <f>VLOOKUP($A2552,'[1]MAN PROG 2026'!$A$1:$AI$3379,3,FALSE)</f>
        <v>MEDICAL MEASUREMENT SYSTEMS BV</v>
      </c>
      <c r="D2552" s="23" t="str">
        <f>VLOOKUP($A2552,'[1]MAN PROG 2026'!$A$1:$AI$3379,4,FALSE)</f>
        <v>SOLAR GOLD</v>
      </c>
      <c r="E2552" s="23" t="str">
        <f>VLOOKUP($A2552,'[1]MAN PROG 2026'!$A$1:$AI$3379,5,FALSE)</f>
        <v>21710860</v>
      </c>
      <c r="F2552" s="23" t="str">
        <f>VLOOKUP($A2552,'[1]MAN PROG 2026'!$A$1:$AI$3379,6,FALSE)</f>
        <v>COMPONENTE</v>
      </c>
      <c r="G2552" s="23">
        <f>VLOOKUP($A2552,'[1]MAN PROG 2026'!$A$1:$AI$3379,7,FALSE)</f>
        <v>104350</v>
      </c>
      <c r="H2552" s="23">
        <f>VLOOKUP($A2552,'[1]MAN PROG 2026'!$A$1:$AI$3379,8,FALSE)</f>
        <v>0</v>
      </c>
      <c r="I2552" s="23" t="str">
        <f>VLOOKUP($A2552,'[1]MAN PROG 2026'!$A$1:$AI$3379,9,FALSE)</f>
        <v>S.PIETRO</v>
      </c>
      <c r="J2552" s="23" t="str">
        <f>VLOOKUP($A2552,'[1]MAN PROG 2026'!$A$1:$AI$3379,10,FALSE)</f>
        <v>S. G. GRANDE</v>
      </c>
      <c r="K2552" s="23" t="str">
        <f>VLOOKUP($A2552,'[1]MAN PROG 2026'!$A$1:$AI$3379,11,FALSE)</f>
        <v>S. G. GRANDE</v>
      </c>
      <c r="L2552" s="24" t="str">
        <f>VLOOKUP($A2552,'[1]MAN PROG 2026'!$A$2:$AI$3379,12,FALSE)</f>
        <v>NON TROVATO</v>
      </c>
      <c r="M2552" s="24">
        <f>VLOOKUP($A2552,'[1]MAN PROG 2026'!$A$2:$AI$3379,13,FALSE)</f>
        <v>0</v>
      </c>
      <c r="N2552" s="24">
        <f>VLOOKUP($A2552,'[1]MAN PROG 2026'!$A$2:$AI$3379,14,FALSE)</f>
        <v>0</v>
      </c>
      <c r="O2552" s="24">
        <f>VLOOKUP($A2552,'[1]MAN PROG 2026'!$A$2:$AI$3379,15,FALSE)</f>
        <v>0</v>
      </c>
      <c r="P2552" s="25" t="str">
        <f>VLOOKUP($A2552,'[1]MAN PROG 2026'!$A$2:$AI$3379,20,FALSE)</f>
        <v>NON PREVISTO</v>
      </c>
      <c r="Q2552" s="8"/>
      <c r="R2552" s="26"/>
      <c r="S2552" s="8"/>
      <c r="T2552" s="37"/>
      <c r="U2552" s="27"/>
      <c r="V2552" s="27"/>
      <c r="W2552" s="27"/>
      <c r="X2552" s="27"/>
      <c r="Y2552" s="27"/>
      <c r="Z2552" s="27"/>
      <c r="AA2552" s="27"/>
      <c r="AB2552" s="27"/>
      <c r="AC2552" s="27"/>
      <c r="AD2552" s="27"/>
      <c r="AE2552" s="27"/>
      <c r="AF2552" s="27"/>
      <c r="AG2552" s="9" t="s">
        <v>32</v>
      </c>
      <c r="AH2552" s="27"/>
      <c r="AI2552" s="27"/>
      <c r="AJ2552" s="27"/>
      <c r="AK2552" s="27"/>
      <c r="AL2552" s="27"/>
      <c r="AM2552" s="11"/>
      <c r="AN2552" s="28"/>
      <c r="AO2552" s="28"/>
      <c r="AP2552" s="29"/>
      <c r="AQ2552" s="30"/>
      <c r="AR2552" s="31"/>
      <c r="AS2552" s="32"/>
      <c r="AT2552" s="33"/>
      <c r="AU2552" s="34"/>
      <c r="AV2552" s="27"/>
      <c r="AW2552" s="27"/>
      <c r="AX2552" s="27"/>
      <c r="AY2552" s="27"/>
    </row>
    <row r="2553" spans="1:51" ht="24" customHeight="1" x14ac:dyDescent="0.3">
      <c r="A2553" s="22">
        <v>104352</v>
      </c>
      <c r="B2553" s="23" t="str">
        <f>VLOOKUP($A2553,'[1]MAN PROG 2026'!$A$1:$AI$3379,2,FALSE)</f>
        <v>POLIGRAFO</v>
      </c>
      <c r="C2553" s="23" t="str">
        <f>VLOOKUP($A2553,'[1]MAN PROG 2026'!$A$1:$AI$3379,3,FALSE)</f>
        <v>MEDICAL MEASUREMENT SYSTEMS BV</v>
      </c>
      <c r="D2553" s="23" t="str">
        <f>VLOOKUP($A2553,'[1]MAN PROG 2026'!$A$1:$AI$3379,4,FALSE)</f>
        <v>CIM AUX HRIM</v>
      </c>
      <c r="E2553" s="23" t="str">
        <f>VLOOKUP($A2553,'[1]MAN PROG 2026'!$A$1:$AI$3379,5,FALSE)</f>
        <v>PE21-7HC70803</v>
      </c>
      <c r="F2553" s="23" t="str">
        <f>VLOOKUP($A2553,'[1]MAN PROG 2026'!$A$1:$AI$3379,6,FALSE)</f>
        <v>COMPONENTE</v>
      </c>
      <c r="G2553" s="23">
        <f>VLOOKUP($A2553,'[1]MAN PROG 2026'!$A$1:$AI$3379,7,FALSE)</f>
        <v>104350</v>
      </c>
      <c r="H2553" s="23">
        <f>VLOOKUP($A2553,'[1]MAN PROG 2026'!$A$1:$AI$3379,8,FALSE)</f>
        <v>0</v>
      </c>
      <c r="I2553" s="23" t="str">
        <f>VLOOKUP($A2553,'[1]MAN PROG 2026'!$A$1:$AI$3379,9,FALSE)</f>
        <v>S.PIETRO</v>
      </c>
      <c r="J2553" s="23" t="str">
        <f>VLOOKUP($A2553,'[1]MAN PROG 2026'!$A$1:$AI$3379,10,FALSE)</f>
        <v>S. G. GRANDE</v>
      </c>
      <c r="K2553" s="23" t="str">
        <f>VLOOKUP($A2553,'[1]MAN PROG 2026'!$A$1:$AI$3379,11,FALSE)</f>
        <v>S. G. GRANDE</v>
      </c>
      <c r="L2553" s="24" t="str">
        <f>VLOOKUP($A2553,'[1]MAN PROG 2026'!$A$2:$AI$3379,12,FALSE)</f>
        <v>NON TROVATO</v>
      </c>
      <c r="M2553" s="24">
        <f>VLOOKUP($A2553,'[1]MAN PROG 2026'!$A$2:$AI$3379,13,FALSE)</f>
        <v>0</v>
      </c>
      <c r="N2553" s="24">
        <f>VLOOKUP($A2553,'[1]MAN PROG 2026'!$A$2:$AI$3379,14,FALSE)</f>
        <v>0</v>
      </c>
      <c r="O2553" s="24">
        <f>VLOOKUP($A2553,'[1]MAN PROG 2026'!$A$2:$AI$3379,15,FALSE)</f>
        <v>0</v>
      </c>
      <c r="P2553" s="25" t="str">
        <f>VLOOKUP($A2553,'[1]MAN PROG 2026'!$A$2:$AI$3379,20,FALSE)</f>
        <v>NON PREVISTO</v>
      </c>
      <c r="Q2553" s="8"/>
      <c r="R2553" s="26"/>
      <c r="S2553" s="8"/>
      <c r="T2553" s="37"/>
      <c r="U2553" s="27"/>
      <c r="V2553" s="27"/>
      <c r="W2553" s="27"/>
      <c r="X2553" s="27"/>
      <c r="Y2553" s="27"/>
      <c r="Z2553" s="27"/>
      <c r="AA2553" s="27"/>
      <c r="AB2553" s="27"/>
      <c r="AC2553" s="27"/>
      <c r="AD2553" s="27"/>
      <c r="AE2553" s="27"/>
      <c r="AF2553" s="27"/>
      <c r="AG2553" s="9" t="s">
        <v>32</v>
      </c>
      <c r="AH2553" s="27"/>
      <c r="AI2553" s="27"/>
      <c r="AJ2553" s="27"/>
      <c r="AK2553" s="27"/>
      <c r="AL2553" s="27"/>
      <c r="AM2553" s="11"/>
      <c r="AN2553" s="28"/>
      <c r="AO2553" s="28"/>
      <c r="AP2553" s="29"/>
      <c r="AQ2553" s="30"/>
      <c r="AR2553" s="31"/>
      <c r="AS2553" s="32"/>
      <c r="AT2553" s="33"/>
      <c r="AU2553" s="34"/>
      <c r="AV2553" s="27"/>
      <c r="AW2553" s="27"/>
      <c r="AX2553" s="27"/>
      <c r="AY2553" s="27"/>
    </row>
    <row r="2554" spans="1:51" ht="24" customHeight="1" x14ac:dyDescent="0.3">
      <c r="A2554" s="22">
        <v>104353</v>
      </c>
      <c r="B2554" s="23" t="str">
        <f>VLOOKUP($A2554,'[1]MAN PROG 2026'!$A$1:$AI$3379,2,FALSE)</f>
        <v>REGISTRATORE HOLTER DEL PH GASTROESOFAGEO</v>
      </c>
      <c r="C2554" s="23" t="str">
        <f>VLOOKUP($A2554,'[1]MAN PROG 2026'!$A$1:$AI$3379,3,FALSE)</f>
        <v>MEDICAL MEASUREMENT SYSTEMS BV</v>
      </c>
      <c r="D2554" s="23" t="str">
        <f>VLOOKUP($A2554,'[1]MAN PROG 2026'!$A$1:$AI$3379,4,FALSE)</f>
        <v>OHMEGA</v>
      </c>
      <c r="E2554" s="23" t="str">
        <f>VLOOKUP($A2554,'[1]MAN PROG 2026'!$A$1:$AI$3379,5,FALSE)</f>
        <v>21882881</v>
      </c>
      <c r="F2554" s="23" t="str">
        <f>VLOOKUP($A2554,'[1]MAN PROG 2026'!$A$1:$AI$3379,6,FALSE)</f>
        <v>COMPONENTE</v>
      </c>
      <c r="G2554" s="23">
        <f>VLOOKUP($A2554,'[1]MAN PROG 2026'!$A$1:$AI$3379,7,FALSE)</f>
        <v>104350</v>
      </c>
      <c r="H2554" s="23">
        <f>VLOOKUP($A2554,'[1]MAN PROG 2026'!$A$1:$AI$3379,8,FALSE)</f>
        <v>0</v>
      </c>
      <c r="I2554" s="23" t="str">
        <f>VLOOKUP($A2554,'[1]MAN PROG 2026'!$A$1:$AI$3379,9,FALSE)</f>
        <v>S.PIETRO</v>
      </c>
      <c r="J2554" s="23" t="str">
        <f>VLOOKUP($A2554,'[1]MAN PROG 2026'!$A$1:$AI$3379,10,FALSE)</f>
        <v>S. G. GRANDE</v>
      </c>
      <c r="K2554" s="23" t="str">
        <f>VLOOKUP($A2554,'[1]MAN PROG 2026'!$A$1:$AI$3379,11,FALSE)</f>
        <v>S. G. GRANDE</v>
      </c>
      <c r="L2554" s="24" t="str">
        <f>VLOOKUP($A2554,'[1]MAN PROG 2026'!$A$2:$AI$3379,12,FALSE)</f>
        <v>NON TROVATO</v>
      </c>
      <c r="M2554" s="24">
        <f>VLOOKUP($A2554,'[1]MAN PROG 2026'!$A$2:$AI$3379,13,FALSE)</f>
        <v>0</v>
      </c>
      <c r="N2554" s="24">
        <f>VLOOKUP($A2554,'[1]MAN PROG 2026'!$A$2:$AI$3379,14,FALSE)</f>
        <v>0</v>
      </c>
      <c r="O2554" s="24">
        <f>VLOOKUP($A2554,'[1]MAN PROG 2026'!$A$2:$AI$3379,15,FALSE)</f>
        <v>0</v>
      </c>
      <c r="P2554" s="25" t="str">
        <f>VLOOKUP($A2554,'[1]MAN PROG 2026'!$A$2:$AI$3379,20,FALSE)</f>
        <v>NON PREVISTO</v>
      </c>
      <c r="Q2554" s="8"/>
      <c r="R2554" s="26"/>
      <c r="S2554" s="8"/>
      <c r="T2554" s="37"/>
      <c r="U2554" s="27"/>
      <c r="V2554" s="27"/>
      <c r="W2554" s="27"/>
      <c r="X2554" s="27"/>
      <c r="Y2554" s="27"/>
      <c r="Z2554" s="27"/>
      <c r="AA2554" s="27"/>
      <c r="AB2554" s="27"/>
      <c r="AC2554" s="27"/>
      <c r="AD2554" s="27"/>
      <c r="AE2554" s="27"/>
      <c r="AF2554" s="27"/>
      <c r="AG2554" s="9" t="s">
        <v>32</v>
      </c>
      <c r="AH2554" s="27"/>
      <c r="AI2554" s="27"/>
      <c r="AJ2554" s="27"/>
      <c r="AK2554" s="27"/>
      <c r="AL2554" s="27"/>
      <c r="AM2554" s="11"/>
      <c r="AN2554" s="28"/>
      <c r="AO2554" s="28"/>
      <c r="AP2554" s="29"/>
      <c r="AQ2554" s="30"/>
      <c r="AR2554" s="31"/>
      <c r="AS2554" s="32"/>
      <c r="AT2554" s="33"/>
      <c r="AU2554" s="34"/>
      <c r="AV2554" s="27"/>
      <c r="AW2554" s="27"/>
      <c r="AX2554" s="27"/>
      <c r="AY2554" s="27"/>
    </row>
    <row r="2555" spans="1:51" ht="24" customHeight="1" x14ac:dyDescent="0.3">
      <c r="A2555" s="22">
        <v>104354</v>
      </c>
      <c r="B2555" s="23" t="str">
        <f>VLOOKUP($A2555,'[1]MAN PROG 2026'!$A$1:$AI$3379,2,FALSE)</f>
        <v>SISTEMA POLIGRAFICO CARDIOLOGICO COMPLETO</v>
      </c>
      <c r="C2555" s="23" t="str">
        <f>VLOOKUP($A2555,'[1]MAN PROG 2026'!$A$1:$AI$3379,3,FALSE)</f>
        <v>ABBOTT LABORATORIES</v>
      </c>
      <c r="D2555" s="23" t="str">
        <f>VLOOKUP($A2555,'[1]MAN PROG 2026'!$A$1:$AI$3379,4,FALSE)</f>
        <v>COROFLOW CARDIOVASCULAR SYSTEM MOB.SW</v>
      </c>
      <c r="E2555" s="23" t="str">
        <f>VLOOKUP($A2555,'[1]MAN PROG 2026'!$A$1:$AI$3379,5,FALSE)</f>
        <v>2216</v>
      </c>
      <c r="F2555" s="23" t="str">
        <f>VLOOKUP($A2555,'[1]MAN PROG 2026'!$A$1:$AI$3379,6,FALSE)</f>
        <v>PRINCIPALE</v>
      </c>
      <c r="G2555" s="23">
        <f>VLOOKUP($A2555,'[1]MAN PROG 2026'!$A$1:$AI$3379,7,FALSE)</f>
        <v>104354</v>
      </c>
      <c r="H2555" s="23">
        <f>VLOOKUP($A2555,'[1]MAN PROG 2026'!$A$1:$AI$3379,8,FALSE)</f>
        <v>0</v>
      </c>
      <c r="I2555" s="23" t="str">
        <f>VLOOKUP($A2555,'[1]MAN PROG 2026'!$A$1:$AI$3379,9,FALSE)</f>
        <v>S.PIETRO</v>
      </c>
      <c r="J2555" s="23" t="str">
        <f>VLOOKUP($A2555,'[1]MAN PROG 2026'!$A$1:$AI$3379,10,FALSE)</f>
        <v>EMODINAMICA</v>
      </c>
      <c r="K2555" s="23" t="str">
        <f>VLOOKUP($A2555,'[1]MAN PROG 2026'!$A$1:$AI$3379,11,FALSE)</f>
        <v>EMODINAMICA</v>
      </c>
      <c r="L2555" s="24" t="str">
        <f>VLOOKUP($A2555,'[1]MAN PROG 2026'!$A$2:$AI$3379,12,FALSE)</f>
        <v>EMODINAMICA</v>
      </c>
      <c r="M2555" s="24" t="str">
        <f>VLOOKUP($A2555,'[1]MAN PROG 2026'!$A$2:$AI$3379,13,FALSE)</f>
        <v>PRINCIPALE</v>
      </c>
      <c r="N2555" s="24" t="str">
        <f>VLOOKUP($A2555,'[1]MAN PROG 2026'!$A$2:$AI$3379,14,FALSE)</f>
        <v>104354</v>
      </c>
      <c r="O2555" s="24">
        <f>VLOOKUP($A2555,'[1]MAN PROG 2026'!$A$2:$AI$3379,15,FALSE)</f>
        <v>0</v>
      </c>
      <c r="P2555" s="25" t="str">
        <f>VLOOKUP($A2555,'[1]MAN PROG 2026'!$A$2:$AI$3379,20,FALSE)</f>
        <v>DA FARE</v>
      </c>
      <c r="Q2555" s="9" t="str">
        <f t="shared" ref="Q2555:Q2556" si="91">RIGHT(A2555,4)</f>
        <v>4354</v>
      </c>
      <c r="R2555" s="26">
        <v>46268</v>
      </c>
      <c r="S2555" s="8" t="s">
        <v>53</v>
      </c>
      <c r="T2555" s="37"/>
      <c r="U2555" s="27" t="s">
        <v>55</v>
      </c>
      <c r="V2555" s="27" t="s">
        <v>56</v>
      </c>
      <c r="W2555" s="27" t="s">
        <v>55</v>
      </c>
      <c r="X2555" s="27" t="s">
        <v>55</v>
      </c>
      <c r="Y2555" s="27" t="s">
        <v>55</v>
      </c>
      <c r="Z2555" s="27" t="s">
        <v>55</v>
      </c>
      <c r="AA2555" s="27" t="s">
        <v>55</v>
      </c>
      <c r="AB2555" s="27" t="s">
        <v>57</v>
      </c>
      <c r="AC2555" s="27" t="s">
        <v>58</v>
      </c>
      <c r="AD2555" s="27" t="s">
        <v>112</v>
      </c>
      <c r="AE2555" s="27" t="s">
        <v>68</v>
      </c>
      <c r="AF2555" s="27" t="s">
        <v>1078</v>
      </c>
      <c r="AG2555" s="9" t="s">
        <v>32</v>
      </c>
      <c r="AH2555" s="27" t="s">
        <v>70</v>
      </c>
      <c r="AI2555" s="27" t="s">
        <v>70</v>
      </c>
      <c r="AJ2555" s="27" t="s">
        <v>70</v>
      </c>
      <c r="AK2555" s="27" t="s">
        <v>61</v>
      </c>
      <c r="AL2555" s="27" t="s">
        <v>61</v>
      </c>
      <c r="AM2555" s="11">
        <v>51.7</v>
      </c>
      <c r="AN2555" s="28" t="s">
        <v>61</v>
      </c>
      <c r="AO2555" s="28"/>
      <c r="AP2555" s="29"/>
      <c r="AQ2555" s="30"/>
      <c r="AR2555" s="31"/>
      <c r="AS2555" s="32"/>
      <c r="AT2555" s="33"/>
      <c r="AU2555" s="34"/>
      <c r="AV2555" s="27" t="s">
        <v>62</v>
      </c>
      <c r="AW2555" s="27">
        <v>5625031</v>
      </c>
      <c r="AX2555" s="27" t="s">
        <v>63</v>
      </c>
      <c r="AY2555" s="27"/>
    </row>
    <row r="2556" spans="1:51" ht="24" customHeight="1" x14ac:dyDescent="0.3">
      <c r="A2556" s="22">
        <v>104355</v>
      </c>
      <c r="B2556" s="23" t="str">
        <f>VLOOKUP($A2556,'[1]MAN PROG 2026'!$A$1:$AI$3379,2,FALSE)</f>
        <v>CONSOLLE DI COMANDO</v>
      </c>
      <c r="C2556" s="23" t="str">
        <f>VLOOKUP($A2556,'[1]MAN PROG 2026'!$A$1:$AI$3379,3,FALSE)</f>
        <v>NR</v>
      </c>
      <c r="D2556" s="23" t="str">
        <f>VLOOKUP($A2556,'[1]MAN PROG 2026'!$A$1:$AI$3379,4,FALSE)</f>
        <v>WI BOX</v>
      </c>
      <c r="E2556" s="23" t="str">
        <f>VLOOKUP($A2556,'[1]MAN PROG 2026'!$A$1:$AI$3379,5,FALSE)</f>
        <v>H21113011</v>
      </c>
      <c r="F2556" s="23" t="str">
        <f>VLOOKUP($A2556,'[1]MAN PROG 2026'!$A$1:$AI$3379,6,FALSE)</f>
        <v>COMPONENTE</v>
      </c>
      <c r="G2556" s="23">
        <f>VLOOKUP($A2556,'[1]MAN PROG 2026'!$A$1:$AI$3379,7,FALSE)</f>
        <v>104354</v>
      </c>
      <c r="H2556" s="23">
        <f>VLOOKUP($A2556,'[1]MAN PROG 2026'!$A$1:$AI$3379,8,FALSE)</f>
        <v>0</v>
      </c>
      <c r="I2556" s="23" t="str">
        <f>VLOOKUP($A2556,'[1]MAN PROG 2026'!$A$1:$AI$3379,9,FALSE)</f>
        <v>S.PIETRO</v>
      </c>
      <c r="J2556" s="23" t="str">
        <f>VLOOKUP($A2556,'[1]MAN PROG 2026'!$A$1:$AI$3379,10,FALSE)</f>
        <v>EMODINAMICA</v>
      </c>
      <c r="K2556" s="23" t="str">
        <f>VLOOKUP($A2556,'[1]MAN PROG 2026'!$A$1:$AI$3379,11,FALSE)</f>
        <v>EMODINAMICA</v>
      </c>
      <c r="L2556" s="24" t="str">
        <f>VLOOKUP($A2556,'[1]MAN PROG 2026'!$A$2:$AI$3379,12,FALSE)</f>
        <v>EMODINAMICA</v>
      </c>
      <c r="M2556" s="24" t="str">
        <f>VLOOKUP($A2556,'[1]MAN PROG 2026'!$A$2:$AI$3379,13,FALSE)</f>
        <v>COMPONENTE</v>
      </c>
      <c r="N2556" s="24" t="str">
        <f>VLOOKUP($A2556,'[1]MAN PROG 2026'!$A$2:$AI$3379,14,FALSE)</f>
        <v>104354</v>
      </c>
      <c r="O2556" s="24">
        <f>VLOOKUP($A2556,'[1]MAN PROG 2026'!$A$2:$AI$3379,15,FALSE)</f>
        <v>0</v>
      </c>
      <c r="P2556" s="25" t="str">
        <f>VLOOKUP($A2556,'[1]MAN PROG 2026'!$A$2:$AI$3379,20,FALSE)</f>
        <v>DA FARE</v>
      </c>
      <c r="Q2556" s="9" t="str">
        <f t="shared" si="91"/>
        <v>4355</v>
      </c>
      <c r="R2556" s="26">
        <v>46268</v>
      </c>
      <c r="S2556" s="8" t="s">
        <v>53</v>
      </c>
      <c r="T2556" s="37"/>
      <c r="U2556" s="27" t="s">
        <v>55</v>
      </c>
      <c r="V2556" s="27" t="s">
        <v>56</v>
      </c>
      <c r="W2556" s="27" t="s">
        <v>55</v>
      </c>
      <c r="X2556" s="27" t="s">
        <v>55</v>
      </c>
      <c r="Y2556" s="27" t="s">
        <v>55</v>
      </c>
      <c r="Z2556" s="27" t="s">
        <v>55</v>
      </c>
      <c r="AA2556" s="27" t="s">
        <v>55</v>
      </c>
      <c r="AB2556" s="27" t="s">
        <v>66</v>
      </c>
      <c r="AC2556" s="27" t="s">
        <v>61</v>
      </c>
      <c r="AD2556" s="27" t="s">
        <v>93</v>
      </c>
      <c r="AE2556" s="27" t="s">
        <v>88</v>
      </c>
      <c r="AF2556" s="27" t="s">
        <v>61</v>
      </c>
      <c r="AG2556" s="9" t="s">
        <v>32</v>
      </c>
      <c r="AH2556" s="27" t="s">
        <v>70</v>
      </c>
      <c r="AI2556" s="27" t="s">
        <v>70</v>
      </c>
      <c r="AJ2556" s="27" t="s">
        <v>61</v>
      </c>
      <c r="AK2556" s="27" t="s">
        <v>61</v>
      </c>
      <c r="AL2556" s="27" t="s">
        <v>61</v>
      </c>
      <c r="AM2556" s="11">
        <v>18.399999999999999</v>
      </c>
      <c r="AN2556" s="28" t="s">
        <v>61</v>
      </c>
      <c r="AO2556" s="28"/>
      <c r="AP2556" s="29"/>
      <c r="AQ2556" s="30"/>
      <c r="AR2556" s="31"/>
      <c r="AS2556" s="32"/>
      <c r="AT2556" s="33"/>
      <c r="AU2556" s="34"/>
      <c r="AV2556" s="27" t="s">
        <v>62</v>
      </c>
      <c r="AW2556" s="27">
        <v>5625031</v>
      </c>
      <c r="AX2556" s="27" t="s">
        <v>63</v>
      </c>
      <c r="AY2556" s="27"/>
    </row>
    <row r="2557" spans="1:51" ht="24" customHeight="1" x14ac:dyDescent="0.3">
      <c r="A2557" s="22">
        <v>104356</v>
      </c>
      <c r="B2557" s="23" t="str">
        <f>VLOOKUP($A2557,'[1]MAN PROG 2026'!$A$1:$AI$3379,2,FALSE)</f>
        <v>ABLATORE PER ARTERIECTOMIA</v>
      </c>
      <c r="C2557" s="23" t="str">
        <f>VLOOKUP($A2557,'[1]MAN PROG 2026'!$A$1:$AI$3379,3,FALSE)</f>
        <v>BOSTON SCIENTIFIC CORP</v>
      </c>
      <c r="D2557" s="23" t="str">
        <f>VLOOKUP($A2557,'[1]MAN PROG 2026'!$A$1:$AI$3379,4,FALSE)</f>
        <v>RC5000</v>
      </c>
      <c r="E2557" s="23" t="str">
        <f>VLOOKUP($A2557,'[1]MAN PROG 2026'!$A$1:$AI$3379,5,FALSE)</f>
        <v>RC4796</v>
      </c>
      <c r="F2557" s="23" t="str">
        <f>VLOOKUP($A2557,'[1]MAN PROG 2026'!$A$1:$AI$3379,6,FALSE)</f>
        <v>SINGOLA</v>
      </c>
      <c r="G2557" s="23">
        <f>VLOOKUP($A2557,'[1]MAN PROG 2026'!$A$1:$AI$3379,7,FALSE)</f>
        <v>104356</v>
      </c>
      <c r="H2557" s="23">
        <f>VLOOKUP($A2557,'[1]MAN PROG 2026'!$A$1:$AI$3379,8,FALSE)</f>
        <v>0</v>
      </c>
      <c r="I2557" s="23" t="str">
        <f>VLOOKUP($A2557,'[1]MAN PROG 2026'!$A$1:$AI$3379,9,FALSE)</f>
        <v>S.PIETRO</v>
      </c>
      <c r="J2557" s="23" t="str">
        <f>VLOOKUP($A2557,'[1]MAN PROG 2026'!$A$1:$AI$3379,10,FALSE)</f>
        <v>EMODINAMICA</v>
      </c>
      <c r="K2557" s="23" t="str">
        <f>VLOOKUP($A2557,'[1]MAN PROG 2026'!$A$1:$AI$3379,11,FALSE)</f>
        <v>EMODINAMICA</v>
      </c>
      <c r="L2557" s="24" t="str">
        <f>VLOOKUP($A2557,'[1]MAN PROG 2026'!$A$2:$AI$3379,12,FALSE)</f>
        <v>NON TROVATO</v>
      </c>
      <c r="M2557" s="24">
        <f>VLOOKUP($A2557,'[1]MAN PROG 2026'!$A$2:$AI$3379,13,FALSE)</f>
        <v>0</v>
      </c>
      <c r="N2557" s="24">
        <f>VLOOKUP($A2557,'[1]MAN PROG 2026'!$A$2:$AI$3379,14,FALSE)</f>
        <v>0</v>
      </c>
      <c r="O2557" s="24">
        <f>VLOOKUP($A2557,'[1]MAN PROG 2026'!$A$2:$AI$3379,15,FALSE)</f>
        <v>0</v>
      </c>
      <c r="P2557" s="25" t="str">
        <f>VLOOKUP($A2557,'[1]MAN PROG 2026'!$A$2:$AI$3379,20,FALSE)</f>
        <v>DA FARE</v>
      </c>
      <c r="Q2557" s="8"/>
      <c r="R2557" s="26"/>
      <c r="S2557" s="8"/>
      <c r="T2557" s="37"/>
      <c r="U2557" s="27"/>
      <c r="V2557" s="27"/>
      <c r="W2557" s="27"/>
      <c r="X2557" s="27"/>
      <c r="Y2557" s="27"/>
      <c r="Z2557" s="27"/>
      <c r="AA2557" s="27"/>
      <c r="AB2557" s="27"/>
      <c r="AC2557" s="27"/>
      <c r="AD2557" s="27"/>
      <c r="AE2557" s="27"/>
      <c r="AF2557" s="27"/>
      <c r="AG2557" s="9" t="s">
        <v>32</v>
      </c>
      <c r="AH2557" s="27"/>
      <c r="AI2557" s="27"/>
      <c r="AJ2557" s="27"/>
      <c r="AK2557" s="27"/>
      <c r="AL2557" s="27"/>
      <c r="AM2557" s="11"/>
      <c r="AN2557" s="28"/>
      <c r="AO2557" s="28"/>
      <c r="AP2557" s="29"/>
      <c r="AQ2557" s="30"/>
      <c r="AR2557" s="31"/>
      <c r="AS2557" s="32"/>
      <c r="AT2557" s="33"/>
      <c r="AU2557" s="34"/>
      <c r="AV2557" s="27"/>
      <c r="AW2557" s="27"/>
      <c r="AX2557" s="27"/>
      <c r="AY2557" s="27"/>
    </row>
    <row r="2558" spans="1:51" ht="24" customHeight="1" x14ac:dyDescent="0.3">
      <c r="A2558" s="22">
        <v>104357</v>
      </c>
      <c r="B2558" s="23" t="str">
        <f>VLOOKUP($A2558,'[1]MAN PROG 2026'!$A$1:$AI$3379,2,FALSE)</f>
        <v>LAVAGGIO E DISINFEZIONE, APPARECCHIO PER</v>
      </c>
      <c r="C2558" s="23" t="str">
        <f>VLOOKUP($A2558,'[1]MAN PROG 2026'!$A$1:$AI$3379,3,FALSE)</f>
        <v>ARJO HOSPITAL EQUIPMENT AB</v>
      </c>
      <c r="D2558" s="23" t="str">
        <f>VLOOKUP($A2558,'[1]MAN PROG 2026'!$A$1:$AI$3379,4,FALSE)</f>
        <v>FD 1610 NINJO</v>
      </c>
      <c r="E2558" s="23" t="str">
        <f>VLOOKUP($A2558,'[1]MAN PROG 2026'!$A$1:$AI$3379,5,FALSE)</f>
        <v>P06999471</v>
      </c>
      <c r="F2558" s="23" t="str">
        <f>VLOOKUP($A2558,'[1]MAN PROG 2026'!$A$1:$AI$3379,6,FALSE)</f>
        <v>SINGOLA</v>
      </c>
      <c r="G2558" s="23">
        <f>VLOOKUP($A2558,'[1]MAN PROG 2026'!$A$1:$AI$3379,7,FALSE)</f>
        <v>104357</v>
      </c>
      <c r="H2558" s="23">
        <f>VLOOKUP($A2558,'[1]MAN PROG 2026'!$A$1:$AI$3379,8,FALSE)</f>
        <v>0</v>
      </c>
      <c r="I2558" s="23" t="str">
        <f>VLOOKUP($A2558,'[1]MAN PROG 2026'!$A$1:$AI$3379,9,FALSE)</f>
        <v>S.PIETRO</v>
      </c>
      <c r="J2558" s="23" t="str">
        <f>VLOOKUP($A2558,'[1]MAN PROG 2026'!$A$1:$AI$3379,10,FALSE)</f>
        <v>S. GIOVANNI DI DIO (MED. DONNE)</v>
      </c>
      <c r="K2558" s="23" t="str">
        <f>VLOOKUP($A2558,'[1]MAN PROG 2026'!$A$1:$AI$3379,11,FALSE)</f>
        <v>OSTETRICIA 1  (S.G.DI DIO)</v>
      </c>
      <c r="L2558" s="24" t="str">
        <f>VLOOKUP($A2558,'[1]MAN PROG 2026'!$A$2:$AI$3379,12,FALSE)</f>
        <v>OSTETRICIA 1 (S.G.DI DIO)</v>
      </c>
      <c r="M2558" s="24" t="str">
        <f>VLOOKUP($A2558,'[1]MAN PROG 2026'!$A$2:$AI$3379,13,FALSE)</f>
        <v>SINGOLA</v>
      </c>
      <c r="N2558" s="24" t="str">
        <f>VLOOKUP($A2558,'[1]MAN PROG 2026'!$A$2:$AI$3379,14,FALSE)</f>
        <v>104357</v>
      </c>
      <c r="O2558" s="24">
        <f>VLOOKUP($A2558,'[1]MAN PROG 2026'!$A$2:$AI$3379,15,FALSE)</f>
        <v>0</v>
      </c>
      <c r="P2558" s="25" t="str">
        <f>VLOOKUP($A2558,'[1]MAN PROG 2026'!$A$2:$AI$3379,20,FALSE)</f>
        <v>NON PREVISTO</v>
      </c>
      <c r="Q2558" s="8"/>
      <c r="R2558" s="26"/>
      <c r="S2558" s="8"/>
      <c r="T2558" s="37"/>
      <c r="U2558" s="27"/>
      <c r="V2558" s="27"/>
      <c r="W2558" s="27"/>
      <c r="X2558" s="27"/>
      <c r="Y2558" s="27"/>
      <c r="Z2558" s="27"/>
      <c r="AA2558" s="27"/>
      <c r="AB2558" s="27"/>
      <c r="AC2558" s="27"/>
      <c r="AD2558" s="27"/>
      <c r="AE2558" s="27"/>
      <c r="AF2558" s="27"/>
      <c r="AG2558" s="9" t="s">
        <v>32</v>
      </c>
      <c r="AH2558" s="27"/>
      <c r="AI2558" s="27"/>
      <c r="AJ2558" s="27"/>
      <c r="AK2558" s="27"/>
      <c r="AL2558" s="27"/>
      <c r="AM2558" s="11"/>
      <c r="AN2558" s="28"/>
      <c r="AO2558" s="28"/>
      <c r="AP2558" s="29"/>
      <c r="AQ2558" s="30"/>
      <c r="AR2558" s="31"/>
      <c r="AS2558" s="32"/>
      <c r="AT2558" s="33"/>
      <c r="AU2558" s="34"/>
      <c r="AV2558" s="27"/>
      <c r="AW2558" s="27"/>
      <c r="AX2558" s="27"/>
      <c r="AY2558" s="27"/>
    </row>
    <row r="2559" spans="1:51" ht="24" customHeight="1" x14ac:dyDescent="0.3">
      <c r="A2559" s="22">
        <v>104359</v>
      </c>
      <c r="B2559" s="23" t="str">
        <f>VLOOKUP($A2559,'[1]MAN PROG 2026'!$A$1:$AI$3379,2,FALSE)</f>
        <v>TERMOSALDATRICE</v>
      </c>
      <c r="C2559" s="23" t="str">
        <f>VLOOKUP($A2559,'[1]MAN PROG 2026'!$A$1:$AI$3379,3,FALSE)</f>
        <v>GANDUS SALDATRICI SRL</v>
      </c>
      <c r="D2559" s="23" t="str">
        <f>VLOOKUP($A2559,'[1]MAN PROG 2026'!$A$1:$AI$3379,4,FALSE)</f>
        <v>GANDUS PURA</v>
      </c>
      <c r="E2559" s="23" t="str">
        <f>VLOOKUP($A2559,'[1]MAN PROG 2026'!$A$1:$AI$3379,5,FALSE)</f>
        <v>0338</v>
      </c>
      <c r="F2559" s="23" t="str">
        <f>VLOOKUP($A2559,'[1]MAN PROG 2026'!$A$1:$AI$3379,6,FALSE)</f>
        <v>SINGOLA</v>
      </c>
      <c r="G2559" s="23">
        <f>VLOOKUP($A2559,'[1]MAN PROG 2026'!$A$1:$AI$3379,7,FALSE)</f>
        <v>104359</v>
      </c>
      <c r="H2559" s="23">
        <f>VLOOKUP($A2559,'[1]MAN PROG 2026'!$A$1:$AI$3379,8,FALSE)</f>
        <v>0</v>
      </c>
      <c r="I2559" s="23" t="str">
        <f>VLOOKUP($A2559,'[1]MAN PROG 2026'!$A$1:$AI$3379,9,FALSE)</f>
        <v>S.PIETRO</v>
      </c>
      <c r="J2559" s="23" t="str">
        <f>VLOOKUP($A2559,'[1]MAN PROG 2026'!$A$1:$AI$3379,10,FALSE)</f>
        <v>CENTRALE DI STERILIZZAZIONE</v>
      </c>
      <c r="K2559" s="23" t="str">
        <f>VLOOKUP($A2559,'[1]MAN PROG 2026'!$A$1:$AI$3379,11,FALSE)</f>
        <v>CENTRALE DI STERILIZZAZIONE</v>
      </c>
      <c r="L2559" s="24" t="str">
        <f>VLOOKUP($A2559,'[1]MAN PROG 2026'!$A$2:$AI$3379,12,FALSE)</f>
        <v>BLOCCO OPERATORIO SALA 1</v>
      </c>
      <c r="M2559" s="24" t="str">
        <f>VLOOKUP($A2559,'[1]MAN PROG 2026'!$A$2:$AI$3379,13,FALSE)</f>
        <v>SINGOLA</v>
      </c>
      <c r="N2559" s="24" t="str">
        <f>VLOOKUP($A2559,'[1]MAN PROG 2026'!$A$2:$AI$3379,14,FALSE)</f>
        <v>104359</v>
      </c>
      <c r="O2559" s="24">
        <f>VLOOKUP($A2559,'[1]MAN PROG 2026'!$A$2:$AI$3379,15,FALSE)</f>
        <v>0</v>
      </c>
      <c r="P2559" s="25" t="str">
        <f>VLOOKUP($A2559,'[1]MAN PROG 2026'!$A$2:$AI$3379,20,FALSE)</f>
        <v>NON PREVISTO</v>
      </c>
      <c r="Q2559" s="9" t="str">
        <f>RIGHT(A2559,4)</f>
        <v>4359</v>
      </c>
      <c r="R2559" s="26"/>
      <c r="S2559" s="8"/>
      <c r="T2559" s="37"/>
      <c r="U2559" s="27"/>
      <c r="V2559" s="27"/>
      <c r="W2559" s="27"/>
      <c r="X2559" s="27"/>
      <c r="Y2559" s="27"/>
      <c r="Z2559" s="27"/>
      <c r="AA2559" s="27"/>
      <c r="AB2559" s="27"/>
      <c r="AC2559" s="27"/>
      <c r="AD2559" s="27"/>
      <c r="AE2559" s="27"/>
      <c r="AF2559" s="27"/>
      <c r="AG2559" s="9" t="s">
        <v>32</v>
      </c>
      <c r="AH2559" s="27"/>
      <c r="AI2559" s="27"/>
      <c r="AJ2559" s="27"/>
      <c r="AK2559" s="27"/>
      <c r="AL2559" s="27"/>
      <c r="AM2559" s="11"/>
      <c r="AN2559" s="28"/>
      <c r="AO2559" s="28"/>
      <c r="AP2559" s="29"/>
      <c r="AQ2559" s="30"/>
      <c r="AR2559" s="31"/>
      <c r="AS2559" s="32"/>
      <c r="AT2559" s="33"/>
      <c r="AU2559" s="34"/>
      <c r="AV2559" s="27"/>
      <c r="AW2559" s="27"/>
      <c r="AX2559" s="27"/>
      <c r="AY2559" s="27"/>
    </row>
    <row r="2560" spans="1:51" ht="24" customHeight="1" x14ac:dyDescent="0.3">
      <c r="A2560" s="22">
        <v>104360</v>
      </c>
      <c r="B2560" s="23" t="str">
        <f>VLOOKUP($A2560,'[1]MAN PROG 2026'!$A$1:$AI$3379,2,FALSE)</f>
        <v>EMOGLOBINOMETRO</v>
      </c>
      <c r="C2560" s="23" t="str">
        <f>VLOOKUP($A2560,'[1]MAN PROG 2026'!$A$1:$AI$3379,3,FALSE)</f>
        <v>HEMOCUE AB</v>
      </c>
      <c r="D2560" s="23" t="str">
        <f>VLOOKUP($A2560,'[1]MAN PROG 2026'!$A$1:$AI$3379,4,FALSE)</f>
        <v>HB 201 +</v>
      </c>
      <c r="E2560" s="23" t="str">
        <f>VLOOKUP($A2560,'[1]MAN PROG 2026'!$A$1:$AI$3379,5,FALSE)</f>
        <v>1949014295</v>
      </c>
      <c r="F2560" s="23" t="str">
        <f>VLOOKUP($A2560,'[1]MAN PROG 2026'!$A$1:$AI$3379,6,FALSE)</f>
        <v>SINGOLA</v>
      </c>
      <c r="G2560" s="23">
        <f>VLOOKUP($A2560,'[1]MAN PROG 2026'!$A$1:$AI$3379,7,FALSE)</f>
        <v>104360</v>
      </c>
      <c r="H2560" s="23">
        <f>VLOOKUP($A2560,'[1]MAN PROG 2026'!$A$1:$AI$3379,8,FALSE)</f>
        <v>0</v>
      </c>
      <c r="I2560" s="23" t="str">
        <f>VLOOKUP($A2560,'[1]MAN PROG 2026'!$A$1:$AI$3379,9,FALSE)</f>
        <v>S.PIETRO</v>
      </c>
      <c r="J2560" s="23" t="str">
        <f>VLOOKUP($A2560,'[1]MAN PROG 2026'!$A$1:$AI$3379,10,FALSE)</f>
        <v>UTIN</v>
      </c>
      <c r="K2560" s="23" t="str">
        <f>VLOOKUP($A2560,'[1]MAN PROG 2026'!$A$1:$AI$3379,11,FALSE)</f>
        <v>OSTETRICIA (B.MENNI)</v>
      </c>
      <c r="L2560" s="24" t="str">
        <f>VLOOKUP($A2560,'[1]MAN PROG 2026'!$A$2:$AI$3379,12,FALSE)</f>
        <v>UTIN</v>
      </c>
      <c r="M2560" s="24" t="str">
        <f>VLOOKUP($A2560,'[1]MAN PROG 2026'!$A$2:$AI$3379,13,FALSE)</f>
        <v>SINGOLA</v>
      </c>
      <c r="N2560" s="24" t="str">
        <f>VLOOKUP($A2560,'[1]MAN PROG 2026'!$A$2:$AI$3379,14,FALSE)</f>
        <v>104360</v>
      </c>
      <c r="O2560" s="24">
        <f>VLOOKUP($A2560,'[1]MAN PROG 2026'!$A$2:$AI$3379,15,FALSE)</f>
        <v>0</v>
      </c>
      <c r="P2560" s="25" t="str">
        <f>VLOOKUP($A2560,'[1]MAN PROG 2026'!$A$2:$AI$3379,20,FALSE)</f>
        <v>NON PREVISTO</v>
      </c>
      <c r="Q2560" s="9">
        <v>4360</v>
      </c>
      <c r="R2560" s="26">
        <v>46149</v>
      </c>
      <c r="S2560" s="8" t="s">
        <v>53</v>
      </c>
      <c r="T2560" s="37"/>
      <c r="U2560" s="27" t="s">
        <v>55</v>
      </c>
      <c r="V2560" s="27" t="s">
        <v>56</v>
      </c>
      <c r="W2560" s="27" t="s">
        <v>55</v>
      </c>
      <c r="X2560" s="27" t="s">
        <v>55</v>
      </c>
      <c r="Y2560" s="27" t="s">
        <v>55</v>
      </c>
      <c r="Z2560" s="27" t="s">
        <v>55</v>
      </c>
      <c r="AA2560" s="27" t="s">
        <v>55</v>
      </c>
      <c r="AB2560" s="27" t="s">
        <v>66</v>
      </c>
      <c r="AC2560" s="27" t="s">
        <v>58</v>
      </c>
      <c r="AD2560" s="27" t="s">
        <v>221</v>
      </c>
      <c r="AE2560" s="27" t="s">
        <v>68</v>
      </c>
      <c r="AF2560" s="27" t="s">
        <v>1079</v>
      </c>
      <c r="AG2560" s="9" t="s">
        <v>32</v>
      </c>
      <c r="AH2560" s="27" t="s">
        <v>61</v>
      </c>
      <c r="AI2560" s="27" t="s">
        <v>70</v>
      </c>
      <c r="AJ2560" s="27" t="s">
        <v>70</v>
      </c>
      <c r="AK2560" s="27" t="s">
        <v>61</v>
      </c>
      <c r="AL2560" s="27" t="s">
        <v>61</v>
      </c>
      <c r="AM2560" s="11">
        <v>4.8</v>
      </c>
      <c r="AN2560" s="28" t="s">
        <v>61</v>
      </c>
      <c r="AO2560" s="28"/>
      <c r="AP2560" s="29"/>
      <c r="AQ2560" s="30"/>
      <c r="AR2560" s="31"/>
      <c r="AS2560" s="32"/>
      <c r="AT2560" s="33"/>
      <c r="AU2560" s="34"/>
      <c r="AV2560" s="27" t="s">
        <v>62</v>
      </c>
      <c r="AW2560" s="27">
        <v>5625031</v>
      </c>
      <c r="AX2560" s="27" t="s">
        <v>63</v>
      </c>
      <c r="AY2560" s="27"/>
    </row>
    <row r="2561" spans="1:51" ht="24" customHeight="1" x14ac:dyDescent="0.3">
      <c r="A2561" s="22">
        <v>104361</v>
      </c>
      <c r="B2561" s="23" t="str">
        <f>VLOOKUP($A2561,'[1]MAN PROG 2026'!$A$1:$AI$3379,2,FALSE)</f>
        <v>DEFIBRILLATORE</v>
      </c>
      <c r="C2561" s="23" t="str">
        <f>VLOOKUP($A2561,'[1]MAN PROG 2026'!$A$1:$AI$3379,3,FALSE)</f>
        <v>MINDRAY CO LTD</v>
      </c>
      <c r="D2561" s="23" t="str">
        <f>VLOOKUP($A2561,'[1]MAN PROG 2026'!$A$1:$AI$3379,4,FALSE)</f>
        <v>BENEHEART D3</v>
      </c>
      <c r="E2561" s="23" t="str">
        <f>VLOOKUP($A2561,'[1]MAN PROG 2026'!$A$1:$AI$3379,5,FALSE)</f>
        <v>EZ-03035288</v>
      </c>
      <c r="F2561" s="23" t="str">
        <f>VLOOKUP($A2561,'[1]MAN PROG 2026'!$A$1:$AI$3379,6,FALSE)</f>
        <v>SINGOLA</v>
      </c>
      <c r="G2561" s="23">
        <f>VLOOKUP($A2561,'[1]MAN PROG 2026'!$A$1:$AI$3379,7,FALSE)</f>
        <v>104361</v>
      </c>
      <c r="H2561" s="23">
        <f>VLOOKUP($A2561,'[1]MAN PROG 2026'!$A$1:$AI$3379,8,FALSE)</f>
        <v>0</v>
      </c>
      <c r="I2561" s="23" t="str">
        <f>VLOOKUP($A2561,'[1]MAN PROG 2026'!$A$1:$AI$3379,9,FALSE)</f>
        <v>S.PIETRO</v>
      </c>
      <c r="J2561" s="23" t="str">
        <f>VLOOKUP($A2561,'[1]MAN PROG 2026'!$A$1:$AI$3379,10,FALSE)</f>
        <v>AMB. CHIRURGIA VASCOLARE</v>
      </c>
      <c r="K2561" s="23" t="str">
        <f>VLOOKUP($A2561,'[1]MAN PROG 2026'!$A$1:$AI$3379,11,FALSE)</f>
        <v>AMB. CHIRURGIA VASCOLARE</v>
      </c>
      <c r="L2561" s="24" t="str">
        <f>VLOOKUP($A2561,'[1]MAN PROG 2026'!$A$2:$AI$3379,12,FALSE)</f>
        <v>AMB. CHIRURGIA VASCOLARE</v>
      </c>
      <c r="M2561" s="24" t="str">
        <f>VLOOKUP($A2561,'[1]MAN PROG 2026'!$A$2:$AI$3379,13,FALSE)</f>
        <v>SINGOLA</v>
      </c>
      <c r="N2561" s="24" t="str">
        <f>VLOOKUP($A2561,'[1]MAN PROG 2026'!$A$2:$AI$3379,14,FALSE)</f>
        <v>104361</v>
      </c>
      <c r="O2561" s="24">
        <f>VLOOKUP($A2561,'[1]MAN PROG 2026'!$A$2:$AI$3379,15,FALSE)</f>
        <v>0</v>
      </c>
      <c r="P2561" s="25" t="str">
        <f>VLOOKUP($A2561,'[1]MAN PROG 2026'!$A$2:$AI$3379,20,FALSE)</f>
        <v>DA FARE</v>
      </c>
      <c r="Q2561" s="8" t="s">
        <v>1080</v>
      </c>
      <c r="R2561" s="26">
        <v>46272</v>
      </c>
      <c r="S2561" s="8" t="s">
        <v>53</v>
      </c>
      <c r="T2561" s="37"/>
      <c r="U2561" s="27" t="s">
        <v>55</v>
      </c>
      <c r="V2561" s="27" t="s">
        <v>55</v>
      </c>
      <c r="W2561" s="27" t="s">
        <v>55</v>
      </c>
      <c r="X2561" s="27" t="s">
        <v>55</v>
      </c>
      <c r="Y2561" s="27" t="s">
        <v>55</v>
      </c>
      <c r="Z2561" s="27" t="s">
        <v>55</v>
      </c>
      <c r="AA2561" s="27" t="s">
        <v>55</v>
      </c>
      <c r="AB2561" s="27" t="s">
        <v>57</v>
      </c>
      <c r="AC2561" s="27" t="s">
        <v>67</v>
      </c>
      <c r="AD2561" s="27" t="s">
        <v>93</v>
      </c>
      <c r="AE2561" s="27" t="s">
        <v>68</v>
      </c>
      <c r="AF2561" s="27" t="s">
        <v>1081</v>
      </c>
      <c r="AG2561" s="9" t="s">
        <v>32</v>
      </c>
      <c r="AH2561" s="27" t="s">
        <v>70</v>
      </c>
      <c r="AI2561" s="27" t="s">
        <v>70</v>
      </c>
      <c r="AJ2561" s="27" t="s">
        <v>61</v>
      </c>
      <c r="AK2561" s="27" t="s">
        <v>70</v>
      </c>
      <c r="AL2561" s="27" t="s">
        <v>70</v>
      </c>
      <c r="AM2561" s="11">
        <v>70.900000000000006</v>
      </c>
      <c r="AN2561" s="28">
        <v>40.1</v>
      </c>
      <c r="AO2561" s="28" t="s">
        <v>79</v>
      </c>
      <c r="AP2561" s="29">
        <v>11.9</v>
      </c>
      <c r="AQ2561" s="30" t="s">
        <v>71</v>
      </c>
      <c r="AR2561" s="31"/>
      <c r="AS2561" s="32"/>
      <c r="AT2561" s="33"/>
      <c r="AU2561" s="34"/>
      <c r="AV2561" s="27" t="s">
        <v>62</v>
      </c>
      <c r="AW2561" s="27">
        <v>5625031</v>
      </c>
      <c r="AX2561" s="27" t="s">
        <v>63</v>
      </c>
      <c r="AY2561" s="27"/>
    </row>
    <row r="2562" spans="1:51" ht="24" customHeight="1" x14ac:dyDescent="0.3">
      <c r="A2562" s="22">
        <v>104362</v>
      </c>
      <c r="B2562" s="23" t="str">
        <f>VLOOKUP($A2562,'[1]MAN PROG 2026'!$A$1:$AI$3379,2,FALSE)</f>
        <v>CARRELLO ELETTRIFICATO</v>
      </c>
      <c r="C2562" s="23" t="str">
        <f>VLOOKUP($A2562,'[1]MAN PROG 2026'!$A$1:$AI$3379,3,FALSE)</f>
        <v>CONMED CORP</v>
      </c>
      <c r="D2562" s="23" t="str">
        <f>VLOOKUP($A2562,'[1]MAN PROG 2026'!$A$1:$AI$3379,4,FALSE)</f>
        <v>AV8501</v>
      </c>
      <c r="E2562" s="23" t="str">
        <f>VLOOKUP($A2562,'[1]MAN PROG 2026'!$A$1:$AI$3379,5,FALSE)</f>
        <v>21033481</v>
      </c>
      <c r="F2562" s="23" t="str">
        <f>VLOOKUP($A2562,'[1]MAN PROG 2026'!$A$1:$AI$3379,6,FALSE)</f>
        <v>PRINCIPALE</v>
      </c>
      <c r="G2562" s="23">
        <f>VLOOKUP($A2562,'[1]MAN PROG 2026'!$A$1:$AI$3379,7,FALSE)</f>
        <v>104362</v>
      </c>
      <c r="H2562" s="23">
        <f>VLOOKUP($A2562,'[1]MAN PROG 2026'!$A$1:$AI$3379,8,FALSE)</f>
        <v>0</v>
      </c>
      <c r="I2562" s="23" t="str">
        <f>VLOOKUP($A2562,'[1]MAN PROG 2026'!$A$1:$AI$3379,9,FALSE)</f>
        <v>S.PIETRO</v>
      </c>
      <c r="J2562" s="23" t="str">
        <f>VLOOKUP($A2562,'[1]MAN PROG 2026'!$A$1:$AI$3379,10,FALSE)</f>
        <v>BLOCCO OPERATORIO NUOVO/ORT.VASC.</v>
      </c>
      <c r="K2562" s="23" t="str">
        <f>VLOOKUP($A2562,'[1]MAN PROG 2026'!$A$1:$AI$3379,11,FALSE)</f>
        <v>BLOCCO OPERATORIO NUOVO/ORT.VASC.</v>
      </c>
      <c r="L2562" s="24" t="str">
        <f>VLOOKUP($A2562,'[1]MAN PROG 2026'!$A$2:$AI$3379,12,FALSE)</f>
        <v>BLOCCO OPERATORIO NUOVO/ORT.VASC.</v>
      </c>
      <c r="M2562" s="24" t="str">
        <f>VLOOKUP($A2562,'[1]MAN PROG 2026'!$A$2:$AI$3379,13,FALSE)</f>
        <v>PRINCIPALE</v>
      </c>
      <c r="N2562" s="24" t="str">
        <f>VLOOKUP($A2562,'[1]MAN PROG 2026'!$A$2:$AI$3379,14,FALSE)</f>
        <v>104362</v>
      </c>
      <c r="O2562" s="24">
        <f>VLOOKUP($A2562,'[1]MAN PROG 2026'!$A$2:$AI$3379,15,FALSE)</f>
        <v>0</v>
      </c>
      <c r="P2562" s="25" t="str">
        <f>VLOOKUP($A2562,'[1]MAN PROG 2026'!$A$2:$AI$3379,20,FALSE)</f>
        <v>DA FARE</v>
      </c>
      <c r="Q2562" s="8" t="s">
        <v>1082</v>
      </c>
      <c r="R2562" s="26">
        <v>46276</v>
      </c>
      <c r="S2562" s="8" t="s">
        <v>53</v>
      </c>
      <c r="T2562" s="37"/>
      <c r="U2562" s="27" t="s">
        <v>55</v>
      </c>
      <c r="V2562" s="27" t="s">
        <v>56</v>
      </c>
      <c r="W2562" s="27" t="s">
        <v>55</v>
      </c>
      <c r="X2562" s="27" t="s">
        <v>55</v>
      </c>
      <c r="Y2562" s="27" t="s">
        <v>55</v>
      </c>
      <c r="Z2562" s="27" t="s">
        <v>55</v>
      </c>
      <c r="AA2562" s="27" t="s">
        <v>55</v>
      </c>
      <c r="AB2562" s="27" t="s">
        <v>57</v>
      </c>
      <c r="AC2562" s="27" t="s">
        <v>61</v>
      </c>
      <c r="AD2562" s="27" t="s">
        <v>96</v>
      </c>
      <c r="AE2562" s="27" t="s">
        <v>68</v>
      </c>
      <c r="AF2562" s="27" t="s">
        <v>1083</v>
      </c>
      <c r="AG2562" s="9" t="s">
        <v>32</v>
      </c>
      <c r="AH2562" s="27" t="s">
        <v>70</v>
      </c>
      <c r="AI2562" s="27" t="s">
        <v>70</v>
      </c>
      <c r="AJ2562" s="27" t="s">
        <v>61</v>
      </c>
      <c r="AK2562" s="27" t="s">
        <v>61</v>
      </c>
      <c r="AL2562" s="27" t="s">
        <v>61</v>
      </c>
      <c r="AM2562" s="11">
        <v>108.5</v>
      </c>
      <c r="AN2562" s="28" t="s">
        <v>61</v>
      </c>
      <c r="AO2562" s="28"/>
      <c r="AP2562" s="29"/>
      <c r="AQ2562" s="30"/>
      <c r="AR2562" s="31"/>
      <c r="AS2562" s="32"/>
      <c r="AT2562" s="33"/>
      <c r="AU2562" s="34"/>
      <c r="AV2562" s="27" t="s">
        <v>62</v>
      </c>
      <c r="AW2562" s="27">
        <v>5625031</v>
      </c>
      <c r="AX2562" s="27" t="s">
        <v>63</v>
      </c>
      <c r="AY2562" s="27"/>
    </row>
    <row r="2563" spans="1:51" ht="24" customHeight="1" x14ac:dyDescent="0.3">
      <c r="A2563" s="22">
        <v>104363</v>
      </c>
      <c r="B2563" s="23" t="str">
        <f>VLOOKUP($A2563,'[1]MAN PROG 2026'!$A$1:$AI$3379,2,FALSE)</f>
        <v>MODULO INTERFACCIA PAZIENTE</v>
      </c>
      <c r="C2563" s="23" t="str">
        <f>VLOOKUP($A2563,'[1]MAN PROG 2026'!$A$1:$AI$3379,3,FALSE)</f>
        <v>CONMED CORP</v>
      </c>
      <c r="D2563" s="23" t="str">
        <f>VLOOKUP($A2563,'[1]MAN PROG 2026'!$A$1:$AI$3379,4,FALSE)</f>
        <v>AV 41 CON (LOOKING GLASS)</v>
      </c>
      <c r="E2563" s="23" t="str">
        <f>VLOOKUP($A2563,'[1]MAN PROG 2026'!$A$1:$AI$3379,5,FALSE)</f>
        <v>21370481</v>
      </c>
      <c r="F2563" s="23" t="str">
        <f>VLOOKUP($A2563,'[1]MAN PROG 2026'!$A$1:$AI$3379,6,FALSE)</f>
        <v>COMPONENTE</v>
      </c>
      <c r="G2563" s="23">
        <f>VLOOKUP($A2563,'[1]MAN PROG 2026'!$A$1:$AI$3379,7,FALSE)</f>
        <v>104362</v>
      </c>
      <c r="H2563" s="23">
        <f>VLOOKUP($A2563,'[1]MAN PROG 2026'!$A$1:$AI$3379,8,FALSE)</f>
        <v>0</v>
      </c>
      <c r="I2563" s="23" t="str">
        <f>VLOOKUP($A2563,'[1]MAN PROG 2026'!$A$1:$AI$3379,9,FALSE)</f>
        <v>S.PIETRO</v>
      </c>
      <c r="J2563" s="23" t="str">
        <f>VLOOKUP($A2563,'[1]MAN PROG 2026'!$A$1:$AI$3379,10,FALSE)</f>
        <v>BLOCCO OPERATORIO NUOVO/ORT.VASC.</v>
      </c>
      <c r="K2563" s="23" t="str">
        <f>VLOOKUP($A2563,'[1]MAN PROG 2026'!$A$1:$AI$3379,11,FALSE)</f>
        <v>BLOCCO OPERATORIO NUOVO/ORT.VASC.</v>
      </c>
      <c r="L2563" s="24" t="str">
        <f>VLOOKUP($A2563,'[1]MAN PROG 2026'!$A$2:$AI$3379,12,FALSE)</f>
        <v>BLOCCO OPERATORIO NUOVO/ORT.VASC.</v>
      </c>
      <c r="M2563" s="24" t="str">
        <f>VLOOKUP($A2563,'[1]MAN PROG 2026'!$A$2:$AI$3379,13,FALSE)</f>
        <v>COMPONENTE</v>
      </c>
      <c r="N2563" s="24" t="str">
        <f>VLOOKUP($A2563,'[1]MAN PROG 2026'!$A$2:$AI$3379,14,FALSE)</f>
        <v>104363</v>
      </c>
      <c r="O2563" s="24">
        <f>VLOOKUP($A2563,'[1]MAN PROG 2026'!$A$2:$AI$3379,15,FALSE)</f>
        <v>0</v>
      </c>
      <c r="P2563" s="25" t="str">
        <f>VLOOKUP($A2563,'[1]MAN PROG 2026'!$A$2:$AI$3379,20,FALSE)</f>
        <v>DA FARE</v>
      </c>
      <c r="Q2563" s="8" t="s">
        <v>1084</v>
      </c>
      <c r="R2563" s="26">
        <v>46276</v>
      </c>
      <c r="S2563" s="8" t="s">
        <v>53</v>
      </c>
      <c r="T2563" s="37"/>
      <c r="U2563" s="27" t="s">
        <v>55</v>
      </c>
      <c r="V2563" s="27" t="s">
        <v>56</v>
      </c>
      <c r="W2563" s="27" t="s">
        <v>55</v>
      </c>
      <c r="X2563" s="27" t="s">
        <v>55</v>
      </c>
      <c r="Y2563" s="27" t="s">
        <v>55</v>
      </c>
      <c r="Z2563" s="27" t="s">
        <v>55</v>
      </c>
      <c r="AA2563" s="27" t="s">
        <v>55</v>
      </c>
      <c r="AB2563" s="27" t="s">
        <v>66</v>
      </c>
      <c r="AC2563" s="27" t="s">
        <v>67</v>
      </c>
      <c r="AD2563" s="27" t="s">
        <v>96</v>
      </c>
      <c r="AE2563" s="27" t="s">
        <v>88</v>
      </c>
      <c r="AF2563" s="27" t="s">
        <v>61</v>
      </c>
      <c r="AG2563" s="9" t="s">
        <v>32</v>
      </c>
      <c r="AH2563" s="27" t="s">
        <v>61</v>
      </c>
      <c r="AI2563" s="27" t="s">
        <v>70</v>
      </c>
      <c r="AJ2563" s="27" t="s">
        <v>61</v>
      </c>
      <c r="AK2563" s="27" t="s">
        <v>61</v>
      </c>
      <c r="AL2563" s="27" t="s">
        <v>70</v>
      </c>
      <c r="AM2563" s="11">
        <v>164</v>
      </c>
      <c r="AN2563" s="28">
        <v>37.299999999999997</v>
      </c>
      <c r="AO2563" s="28" t="s">
        <v>1085</v>
      </c>
      <c r="AP2563" s="29"/>
      <c r="AQ2563" s="30"/>
      <c r="AR2563" s="31"/>
      <c r="AS2563" s="32"/>
      <c r="AT2563" s="33"/>
      <c r="AU2563" s="34"/>
      <c r="AV2563" s="27" t="s">
        <v>62</v>
      </c>
      <c r="AW2563" s="27">
        <v>5625031</v>
      </c>
      <c r="AX2563" s="27" t="s">
        <v>63</v>
      </c>
      <c r="AY2563" s="27"/>
    </row>
    <row r="2564" spans="1:51" ht="24" customHeight="1" x14ac:dyDescent="0.3">
      <c r="A2564" s="22">
        <v>104364</v>
      </c>
      <c r="B2564" s="23" t="str">
        <f>VLOOKUP($A2564,'[1]MAN PROG 2026'!$A$1:$AI$3379,2,FALSE)</f>
        <v>MONITOR TELEVISIVO PER BIOIMMAGINI</v>
      </c>
      <c r="C2564" s="23" t="str">
        <f>VLOOKUP($A2564,'[1]MAN PROG 2026'!$A$1:$AI$3379,3,FALSE)</f>
        <v>CONMED CORP</v>
      </c>
      <c r="D2564" s="23" t="str">
        <f>VLOOKUP($A2564,'[1]MAN PROG 2026'!$A$1:$AI$3379,4,FALSE)</f>
        <v>AV 4132 (LOOKING GLASS 4K SISTEMA INTEGRATO)</v>
      </c>
      <c r="E2564" s="23" t="str">
        <f>VLOOKUP($A2564,'[1]MAN PROG 2026'!$A$1:$AI$3379,5,FALSE)</f>
        <v>722124317178</v>
      </c>
      <c r="F2564" s="23" t="str">
        <f>VLOOKUP($A2564,'[1]MAN PROG 2026'!$A$1:$AI$3379,6,FALSE)</f>
        <v>COMPONENTE</v>
      </c>
      <c r="G2564" s="23">
        <f>VLOOKUP($A2564,'[1]MAN PROG 2026'!$A$1:$AI$3379,7,FALSE)</f>
        <v>104362</v>
      </c>
      <c r="H2564" s="23">
        <f>VLOOKUP($A2564,'[1]MAN PROG 2026'!$A$1:$AI$3379,8,FALSE)</f>
        <v>0</v>
      </c>
      <c r="I2564" s="23" t="str">
        <f>VLOOKUP($A2564,'[1]MAN PROG 2026'!$A$1:$AI$3379,9,FALSE)</f>
        <v>S.PIETRO</v>
      </c>
      <c r="J2564" s="23" t="str">
        <f>VLOOKUP($A2564,'[1]MAN PROG 2026'!$A$1:$AI$3379,10,FALSE)</f>
        <v>BLOCCO OPERATORIO NUOVO/ORT.VASC.</v>
      </c>
      <c r="K2564" s="23" t="str">
        <f>VLOOKUP($A2564,'[1]MAN PROG 2026'!$A$1:$AI$3379,11,FALSE)</f>
        <v>BLOCCO OPERATORIO NUOVO/ORT.VASC.</v>
      </c>
      <c r="L2564" s="24" t="str">
        <f>VLOOKUP($A2564,'[1]MAN PROG 2026'!$A$2:$AI$3379,12,FALSE)</f>
        <v>NON TROVATO</v>
      </c>
      <c r="M2564" s="24">
        <f>VLOOKUP($A2564,'[1]MAN PROG 2026'!$A$2:$AI$3379,13,FALSE)</f>
        <v>0</v>
      </c>
      <c r="N2564" s="24">
        <f>VLOOKUP($A2564,'[1]MAN PROG 2026'!$A$2:$AI$3379,14,FALSE)</f>
        <v>0</v>
      </c>
      <c r="O2564" s="24">
        <f>VLOOKUP($A2564,'[1]MAN PROG 2026'!$A$2:$AI$3379,15,FALSE)</f>
        <v>0</v>
      </c>
      <c r="P2564" s="25" t="str">
        <f>VLOOKUP($A2564,'[1]MAN PROG 2026'!$A$2:$AI$3379,20,FALSE)</f>
        <v>DA FARE</v>
      </c>
      <c r="Q2564" s="8"/>
      <c r="R2564" s="26"/>
      <c r="S2564" s="8"/>
      <c r="T2564" s="37"/>
      <c r="U2564" s="27"/>
      <c r="V2564" s="27"/>
      <c r="W2564" s="27"/>
      <c r="X2564" s="27"/>
      <c r="Y2564" s="27"/>
      <c r="Z2564" s="27"/>
      <c r="AA2564" s="27"/>
      <c r="AB2564" s="27"/>
      <c r="AC2564" s="27"/>
      <c r="AD2564" s="27"/>
      <c r="AE2564" s="27"/>
      <c r="AF2564" s="27"/>
      <c r="AG2564" s="9" t="s">
        <v>32</v>
      </c>
      <c r="AH2564" s="27"/>
      <c r="AI2564" s="27"/>
      <c r="AJ2564" s="27"/>
      <c r="AK2564" s="27"/>
      <c r="AL2564" s="27"/>
      <c r="AM2564" s="11"/>
      <c r="AN2564" s="28"/>
      <c r="AO2564" s="28"/>
      <c r="AP2564" s="29"/>
      <c r="AQ2564" s="30"/>
      <c r="AR2564" s="31"/>
      <c r="AS2564" s="32"/>
      <c r="AT2564" s="33"/>
      <c r="AU2564" s="34"/>
      <c r="AV2564" s="27"/>
      <c r="AW2564" s="27"/>
      <c r="AX2564" s="27"/>
      <c r="AY2564" s="27"/>
    </row>
    <row r="2565" spans="1:51" ht="24" customHeight="1" x14ac:dyDescent="0.3">
      <c r="A2565" s="22">
        <v>104365</v>
      </c>
      <c r="B2565" s="23" t="str">
        <f>VLOOKUP($A2565,'[1]MAN PROG 2026'!$A$1:$AI$3379,2,FALSE)</f>
        <v>MODULO ACQUISIZIONE IMMAGINI</v>
      </c>
      <c r="C2565" s="23" t="str">
        <f>VLOOKUP($A2565,'[1]MAN PROG 2026'!$A$1:$AI$3379,3,FALSE)</f>
        <v>CONMED CORP</v>
      </c>
      <c r="D2565" s="23" t="str">
        <f>VLOOKUP($A2565,'[1]MAN PROG 2026'!$A$1:$AI$3379,4,FALSE)</f>
        <v>TOUCH GLASS (AV41SIC)</v>
      </c>
      <c r="E2565" s="23" t="str">
        <f>VLOOKUP($A2565,'[1]MAN PROG 2026'!$A$1:$AI$3379,5,FALSE)</f>
        <v>722124316685</v>
      </c>
      <c r="F2565" s="23" t="str">
        <f>VLOOKUP($A2565,'[1]MAN PROG 2026'!$A$1:$AI$3379,6,FALSE)</f>
        <v>COMPONENTE</v>
      </c>
      <c r="G2565" s="23">
        <f>VLOOKUP($A2565,'[1]MAN PROG 2026'!$A$1:$AI$3379,7,FALSE)</f>
        <v>104362</v>
      </c>
      <c r="H2565" s="23">
        <f>VLOOKUP($A2565,'[1]MAN PROG 2026'!$A$1:$AI$3379,8,FALSE)</f>
        <v>0</v>
      </c>
      <c r="I2565" s="23" t="str">
        <f>VLOOKUP($A2565,'[1]MAN PROG 2026'!$A$1:$AI$3379,9,FALSE)</f>
        <v>S.PIETRO</v>
      </c>
      <c r="J2565" s="23" t="str">
        <f>VLOOKUP($A2565,'[1]MAN PROG 2026'!$A$1:$AI$3379,10,FALSE)</f>
        <v>BLOCCO OPERATORIO NUOVO/ORT.VASC.</v>
      </c>
      <c r="K2565" s="23" t="str">
        <f>VLOOKUP($A2565,'[1]MAN PROG 2026'!$A$1:$AI$3379,11,FALSE)</f>
        <v>BLOCCO OPERATORIO NUOVO/ORT.VASC.</v>
      </c>
      <c r="L2565" s="24" t="str">
        <f>VLOOKUP($A2565,'[1]MAN PROG 2026'!$A$2:$AI$3379,12,FALSE)</f>
        <v>BLOCCO OPERATORIO NUOVO/ORT.VASC.</v>
      </c>
      <c r="M2565" s="24" t="str">
        <f>VLOOKUP($A2565,'[1]MAN PROG 2026'!$A$2:$AI$3379,13,FALSE)</f>
        <v>COMPONENTE</v>
      </c>
      <c r="N2565" s="24" t="str">
        <f>VLOOKUP($A2565,'[1]MAN PROG 2026'!$A$2:$AI$3379,14,FALSE)</f>
        <v>104362</v>
      </c>
      <c r="O2565" s="24">
        <f>VLOOKUP($A2565,'[1]MAN PROG 2026'!$A$2:$AI$3379,15,FALSE)</f>
        <v>0</v>
      </c>
      <c r="P2565" s="25" t="str">
        <f>VLOOKUP($A2565,'[1]MAN PROG 2026'!$A$2:$AI$3379,20,FALSE)</f>
        <v>DA FARE</v>
      </c>
      <c r="Q2565" s="8" t="s">
        <v>1086</v>
      </c>
      <c r="R2565" s="26">
        <v>46276</v>
      </c>
      <c r="S2565" s="8" t="s">
        <v>53</v>
      </c>
      <c r="T2565" s="37"/>
      <c r="U2565" s="27" t="s">
        <v>55</v>
      </c>
      <c r="V2565" s="27" t="s">
        <v>56</v>
      </c>
      <c r="W2565" s="27" t="s">
        <v>55</v>
      </c>
      <c r="X2565" s="27" t="s">
        <v>55</v>
      </c>
      <c r="Y2565" s="27" t="s">
        <v>55</v>
      </c>
      <c r="Z2565" s="27" t="s">
        <v>55</v>
      </c>
      <c r="AA2565" s="27" t="s">
        <v>55</v>
      </c>
      <c r="AB2565" s="27" t="s">
        <v>66</v>
      </c>
      <c r="AC2565" s="27" t="s">
        <v>58</v>
      </c>
      <c r="AD2565" s="27" t="s">
        <v>96</v>
      </c>
      <c r="AE2565" s="27" t="s">
        <v>88</v>
      </c>
      <c r="AF2565" s="27" t="s">
        <v>61</v>
      </c>
      <c r="AG2565" s="9" t="s">
        <v>32</v>
      </c>
      <c r="AH2565" s="27" t="s">
        <v>61</v>
      </c>
      <c r="AI2565" s="27" t="s">
        <v>70</v>
      </c>
      <c r="AJ2565" s="27" t="s">
        <v>70</v>
      </c>
      <c r="AK2565" s="27" t="s">
        <v>61</v>
      </c>
      <c r="AL2565" s="27" t="s">
        <v>61</v>
      </c>
      <c r="AM2565" s="11">
        <v>164</v>
      </c>
      <c r="AN2565" s="28" t="s">
        <v>61</v>
      </c>
      <c r="AO2565" s="28"/>
      <c r="AP2565" s="29"/>
      <c r="AQ2565" s="30"/>
      <c r="AR2565" s="31"/>
      <c r="AS2565" s="32"/>
      <c r="AT2565" s="33"/>
      <c r="AU2565" s="34"/>
      <c r="AV2565" s="27" t="s">
        <v>62</v>
      </c>
      <c r="AW2565" s="27">
        <v>5625031</v>
      </c>
      <c r="AX2565" s="27" t="s">
        <v>63</v>
      </c>
      <c r="AY2565" s="27"/>
    </row>
    <row r="2566" spans="1:51" ht="24" customHeight="1" x14ac:dyDescent="0.3">
      <c r="A2566" s="22">
        <v>104367</v>
      </c>
      <c r="B2566" s="23" t="str">
        <f>VLOOKUP($A2566,'[1]MAN PROG 2026'!$A$1:$AI$3379,2,FALSE)</f>
        <v>SISTEMA MOTORIZZATO PER CHIRURGIA ORTOPEDICA</v>
      </c>
      <c r="C2566" s="23" t="str">
        <f>VLOOKUP($A2566,'[1]MAN PROG 2026'!$A$1:$AI$3379,3,FALSE)</f>
        <v>CONMED CORP</v>
      </c>
      <c r="D2566" s="23" t="str">
        <f>VLOOKUP($A2566,'[1]MAN PROG 2026'!$A$1:$AI$3379,4,FALSE)</f>
        <v>D4000A (CON IRRIGAZIONE)</v>
      </c>
      <c r="E2566" s="23" t="str">
        <f>VLOOKUP($A2566,'[1]MAN PROG 2026'!$A$1:$AI$3379,5,FALSE)</f>
        <v>20211715</v>
      </c>
      <c r="F2566" s="23" t="str">
        <f>VLOOKUP($A2566,'[1]MAN PROG 2026'!$A$1:$AI$3379,6,FALSE)</f>
        <v>COMPONENTE</v>
      </c>
      <c r="G2566" s="23">
        <f>VLOOKUP($A2566,'[1]MAN PROG 2026'!$A$1:$AI$3379,7,FALSE)</f>
        <v>104362</v>
      </c>
      <c r="H2566" s="23">
        <f>VLOOKUP($A2566,'[1]MAN PROG 2026'!$A$1:$AI$3379,8,FALSE)</f>
        <v>0</v>
      </c>
      <c r="I2566" s="23" t="str">
        <f>VLOOKUP($A2566,'[1]MAN PROG 2026'!$A$1:$AI$3379,9,FALSE)</f>
        <v>S.PIETRO</v>
      </c>
      <c r="J2566" s="23" t="str">
        <f>VLOOKUP($A2566,'[1]MAN PROG 2026'!$A$1:$AI$3379,10,FALSE)</f>
        <v>BLOCCO OPERATORIO NUOVO/ORT.VASC.</v>
      </c>
      <c r="K2566" s="23" t="str">
        <f>VLOOKUP($A2566,'[1]MAN PROG 2026'!$A$1:$AI$3379,11,FALSE)</f>
        <v>BLOCCO OPERATORIO NUOVO/ORT.VASC.</v>
      </c>
      <c r="L2566" s="24" t="str">
        <f>VLOOKUP($A2566,'[1]MAN PROG 2026'!$A$2:$AI$3379,12,FALSE)</f>
        <v>BLOCCO OPERATORIO NUOVO/ORT.VASC.</v>
      </c>
      <c r="M2566" s="24" t="str">
        <f>VLOOKUP($A2566,'[1]MAN PROG 2026'!$A$2:$AI$3379,13,FALSE)</f>
        <v>COMPONENTE</v>
      </c>
      <c r="N2566" s="24" t="str">
        <f>VLOOKUP($A2566,'[1]MAN PROG 2026'!$A$2:$AI$3379,14,FALSE)</f>
        <v>104362</v>
      </c>
      <c r="O2566" s="24">
        <f>VLOOKUP($A2566,'[1]MAN PROG 2026'!$A$2:$AI$3379,15,FALSE)</f>
        <v>0</v>
      </c>
      <c r="P2566" s="25" t="str">
        <f>VLOOKUP($A2566,'[1]MAN PROG 2026'!$A$2:$AI$3379,20,FALSE)</f>
        <v>DA FARE</v>
      </c>
      <c r="Q2566" s="8" t="s">
        <v>1087</v>
      </c>
      <c r="R2566" s="26">
        <v>46276</v>
      </c>
      <c r="S2566" s="8" t="s">
        <v>53</v>
      </c>
      <c r="T2566" s="37"/>
      <c r="U2566" s="27" t="s">
        <v>55</v>
      </c>
      <c r="V2566" s="27" t="s">
        <v>56</v>
      </c>
      <c r="W2566" s="27" t="s">
        <v>55</v>
      </c>
      <c r="X2566" s="27" t="s">
        <v>55</v>
      </c>
      <c r="Y2566" s="27" t="s">
        <v>55</v>
      </c>
      <c r="Z2566" s="27" t="s">
        <v>55</v>
      </c>
      <c r="AA2566" s="27" t="s">
        <v>55</v>
      </c>
      <c r="AB2566" s="27" t="s">
        <v>57</v>
      </c>
      <c r="AC2566" s="27" t="s">
        <v>73</v>
      </c>
      <c r="AD2566" s="27" t="s">
        <v>136</v>
      </c>
      <c r="AE2566" s="27" t="s">
        <v>68</v>
      </c>
      <c r="AF2566" s="27" t="s">
        <v>1088</v>
      </c>
      <c r="AG2566" s="9" t="s">
        <v>32</v>
      </c>
      <c r="AH2566" s="27" t="s">
        <v>70</v>
      </c>
      <c r="AI2566" s="27" t="s">
        <v>70</v>
      </c>
      <c r="AJ2566" s="27" t="s">
        <v>61</v>
      </c>
      <c r="AK2566" s="27" t="s">
        <v>70</v>
      </c>
      <c r="AL2566" s="27" t="s">
        <v>70</v>
      </c>
      <c r="AM2566" s="11">
        <v>135.4</v>
      </c>
      <c r="AN2566" s="28">
        <v>117.7</v>
      </c>
      <c r="AO2566" s="28"/>
      <c r="AP2566" s="29"/>
      <c r="AQ2566" s="30"/>
      <c r="AR2566" s="31"/>
      <c r="AS2566" s="32"/>
      <c r="AT2566" s="33"/>
      <c r="AU2566" s="34"/>
      <c r="AV2566" s="27" t="s">
        <v>62</v>
      </c>
      <c r="AW2566" s="27">
        <v>5625031</v>
      </c>
      <c r="AX2566" s="27" t="s">
        <v>63</v>
      </c>
      <c r="AY2566" s="27"/>
    </row>
    <row r="2567" spans="1:51" ht="24" customHeight="1" x14ac:dyDescent="0.3">
      <c r="A2567" s="22">
        <v>104369</v>
      </c>
      <c r="B2567" s="23" t="str">
        <f>VLOOKUP($A2567,'[1]MAN PROG 2026'!$A$1:$AI$3379,2,FALSE)</f>
        <v>CENTRIFUGA REFRIGERATA</v>
      </c>
      <c r="C2567" s="23" t="str">
        <f>VLOOKUP($A2567,'[1]MAN PROG 2026'!$A$1:$AI$3379,3,FALSE)</f>
        <v>EPPENDORF AG</v>
      </c>
      <c r="D2567" s="23" t="str">
        <f>VLOOKUP($A2567,'[1]MAN PROG 2026'!$A$1:$AI$3379,4,FALSE)</f>
        <v>5810 R</v>
      </c>
      <c r="E2567" s="23" t="str">
        <f>VLOOKUP($A2567,'[1]MAN PROG 2026'!$A$1:$AI$3379,5,FALSE)</f>
        <v>5811LG496325</v>
      </c>
      <c r="F2567" s="23" t="str">
        <f>VLOOKUP($A2567,'[1]MAN PROG 2026'!$A$1:$AI$3379,6,FALSE)</f>
        <v>SINGOLA</v>
      </c>
      <c r="G2567" s="23">
        <f>VLOOKUP($A2567,'[1]MAN PROG 2026'!$A$1:$AI$3379,7,FALSE)</f>
        <v>104369</v>
      </c>
      <c r="H2567" s="23">
        <f>VLOOKUP($A2567,'[1]MAN PROG 2026'!$A$1:$AI$3379,8,FALSE)</f>
        <v>0</v>
      </c>
      <c r="I2567" s="23" t="str">
        <f>VLOOKUP($A2567,'[1]MAN PROG 2026'!$A$1:$AI$3379,9,FALSE)</f>
        <v>S.PIETRO</v>
      </c>
      <c r="J2567" s="23" t="str">
        <f>VLOOKUP($A2567,'[1]MAN PROG 2026'!$A$1:$AI$3379,10,FALSE)</f>
        <v>CENTRO GENETICA</v>
      </c>
      <c r="K2567" s="23" t="str">
        <f>VLOOKUP($A2567,'[1]MAN PROG 2026'!$A$1:$AI$3379,11,FALSE)</f>
        <v>CENTRO GENETICA</v>
      </c>
      <c r="L2567" s="24" t="str">
        <f>VLOOKUP($A2567,'[1]MAN PROG 2026'!$A$2:$AI$3379,12,FALSE)</f>
        <v>CENTRO GENETICA</v>
      </c>
      <c r="M2567" s="24" t="str">
        <f>VLOOKUP($A2567,'[1]MAN PROG 2026'!$A$2:$AI$3379,13,FALSE)</f>
        <v>SINGOLA</v>
      </c>
      <c r="N2567" s="24" t="str">
        <f>VLOOKUP($A2567,'[1]MAN PROG 2026'!$A$2:$AI$3379,14,FALSE)</f>
        <v>104369</v>
      </c>
      <c r="O2567" s="24">
        <f>VLOOKUP($A2567,'[1]MAN PROG 2026'!$A$2:$AI$3379,15,FALSE)</f>
        <v>0</v>
      </c>
      <c r="P2567" s="25" t="str">
        <f>VLOOKUP($A2567,'[1]MAN PROG 2026'!$A$2:$AI$3379,20,FALSE)</f>
        <v>NON PREVISTO</v>
      </c>
      <c r="Q2567" s="8"/>
      <c r="R2567" s="26"/>
      <c r="S2567" s="8"/>
      <c r="T2567" s="37"/>
      <c r="U2567" s="27"/>
      <c r="V2567" s="27"/>
      <c r="W2567" s="27"/>
      <c r="X2567" s="27"/>
      <c r="Y2567" s="27"/>
      <c r="Z2567" s="27"/>
      <c r="AA2567" s="27"/>
      <c r="AB2567" s="27"/>
      <c r="AC2567" s="27"/>
      <c r="AD2567" s="27"/>
      <c r="AE2567" s="27"/>
      <c r="AF2567" s="27"/>
      <c r="AG2567" s="9" t="s">
        <v>32</v>
      </c>
      <c r="AH2567" s="27"/>
      <c r="AI2567" s="27"/>
      <c r="AJ2567" s="27"/>
      <c r="AK2567" s="27"/>
      <c r="AL2567" s="27"/>
      <c r="AM2567" s="11"/>
      <c r="AN2567" s="28"/>
      <c r="AO2567" s="28"/>
      <c r="AP2567" s="29"/>
      <c r="AQ2567" s="30"/>
      <c r="AR2567" s="31"/>
      <c r="AS2567" s="32"/>
      <c r="AT2567" s="33"/>
      <c r="AU2567" s="34"/>
      <c r="AV2567" s="27"/>
      <c r="AW2567" s="27"/>
      <c r="AX2567" s="27"/>
      <c r="AY2567" s="27"/>
    </row>
    <row r="2568" spans="1:51" ht="24" customHeight="1" x14ac:dyDescent="0.3">
      <c r="A2568" s="22">
        <v>104370</v>
      </c>
      <c r="B2568" s="23" t="str">
        <f>VLOOKUP($A2568,'[1]MAN PROG 2026'!$A$1:$AI$3379,2,FALSE)</f>
        <v>ANESTESIA, APPARECCHIO PER</v>
      </c>
      <c r="C2568" s="23" t="str">
        <f>VLOOKUP($A2568,'[1]MAN PROG 2026'!$A$1:$AI$3379,3,FALSE)</f>
        <v>MINDRAY CO LTD</v>
      </c>
      <c r="D2568" s="23" t="str">
        <f>VLOOKUP($A2568,'[1]MAN PROG 2026'!$A$1:$AI$3379,4,FALSE)</f>
        <v>WATO EX 65</v>
      </c>
      <c r="E2568" s="23" t="str">
        <f>VLOOKUP($A2568,'[1]MAN PROG 2026'!$A$1:$AI$3379,5,FALSE)</f>
        <v>KT 65000053</v>
      </c>
      <c r="F2568" s="23" t="str">
        <f>VLOOKUP($A2568,'[1]MAN PROG 2026'!$A$1:$AI$3379,6,FALSE)</f>
        <v>PRINCIPALE</v>
      </c>
      <c r="G2568" s="23">
        <f>VLOOKUP($A2568,'[1]MAN PROG 2026'!$A$1:$AI$3379,7,FALSE)</f>
        <v>104370</v>
      </c>
      <c r="H2568" s="23">
        <f>VLOOKUP($A2568,'[1]MAN PROG 2026'!$A$1:$AI$3379,8,FALSE)</f>
        <v>0</v>
      </c>
      <c r="I2568" s="23" t="str">
        <f>VLOOKUP($A2568,'[1]MAN PROG 2026'!$A$1:$AI$3379,9,FALSE)</f>
        <v>S.PIETRO</v>
      </c>
      <c r="J2568" s="23" t="str">
        <f>VLOOKUP($A2568,'[1]MAN PROG 2026'!$A$1:$AI$3379,10,FALSE)</f>
        <v>BLOCCO OPERATORIO</v>
      </c>
      <c r="K2568" s="23" t="str">
        <f>VLOOKUP($A2568,'[1]MAN PROG 2026'!$A$1:$AI$3379,11,FALSE)</f>
        <v>BLOCCO OPERATORIO NUOVO/ORT.VASC.</v>
      </c>
      <c r="L2568" s="24" t="str">
        <f>VLOOKUP($A2568,'[1]MAN PROG 2026'!$A$2:$AI$3379,12,FALSE)</f>
        <v>BLOCCO OPERATORIO NUOVO/ORT.VASC.</v>
      </c>
      <c r="M2568" s="24" t="str">
        <f>VLOOKUP($A2568,'[1]MAN PROG 2026'!$A$2:$AI$3379,13,FALSE)</f>
        <v>PRINCIPALE</v>
      </c>
      <c r="N2568" s="24" t="str">
        <f>VLOOKUP($A2568,'[1]MAN PROG 2026'!$A$2:$AI$3379,14,FALSE)</f>
        <v>104370</v>
      </c>
      <c r="O2568" s="24">
        <f>VLOOKUP($A2568,'[1]MAN PROG 2026'!$A$2:$AI$3379,15,FALSE)</f>
        <v>0</v>
      </c>
      <c r="P2568" s="25" t="str">
        <f>VLOOKUP($A2568,'[1]MAN PROG 2026'!$A$2:$AI$3379,20,FALSE)</f>
        <v>DA FARE</v>
      </c>
      <c r="Q2568" s="8" t="s">
        <v>1089</v>
      </c>
      <c r="R2568" s="26">
        <v>46276</v>
      </c>
      <c r="S2568" s="8" t="s">
        <v>53</v>
      </c>
      <c r="T2568" s="37"/>
      <c r="U2568" s="27" t="s">
        <v>55</v>
      </c>
      <c r="V2568" s="27" t="s">
        <v>56</v>
      </c>
      <c r="W2568" s="27" t="s">
        <v>55</v>
      </c>
      <c r="X2568" s="27" t="s">
        <v>55</v>
      </c>
      <c r="Y2568" s="27" t="s">
        <v>55</v>
      </c>
      <c r="Z2568" s="27" t="s">
        <v>55</v>
      </c>
      <c r="AA2568" s="27" t="s">
        <v>55</v>
      </c>
      <c r="AB2568" s="27" t="s">
        <v>57</v>
      </c>
      <c r="AC2568" s="27" t="s">
        <v>73</v>
      </c>
      <c r="AD2568" s="27" t="s">
        <v>96</v>
      </c>
      <c r="AE2568" s="27" t="s">
        <v>68</v>
      </c>
      <c r="AF2568" s="27" t="s">
        <v>1090</v>
      </c>
      <c r="AG2568" s="9" t="s">
        <v>32</v>
      </c>
      <c r="AH2568" s="27" t="s">
        <v>70</v>
      </c>
      <c r="AI2568" s="27" t="s">
        <v>70</v>
      </c>
      <c r="AJ2568" s="27" t="s">
        <v>61</v>
      </c>
      <c r="AK2568" s="27" t="s">
        <v>70</v>
      </c>
      <c r="AL2568" s="27" t="s">
        <v>70</v>
      </c>
      <c r="AM2568" s="11">
        <v>167.4</v>
      </c>
      <c r="AN2568" s="28">
        <v>8.1999999999999993</v>
      </c>
      <c r="AO2568" s="28" t="s">
        <v>76</v>
      </c>
      <c r="AP2568" s="29"/>
      <c r="AQ2568" s="30"/>
      <c r="AR2568" s="31"/>
      <c r="AS2568" s="32"/>
      <c r="AT2568" s="33"/>
      <c r="AU2568" s="34"/>
      <c r="AV2568" s="27" t="s">
        <v>62</v>
      </c>
      <c r="AW2568" s="27">
        <v>5625031</v>
      </c>
      <c r="AX2568" s="27" t="s">
        <v>63</v>
      </c>
      <c r="AY2568" s="27"/>
    </row>
    <row r="2569" spans="1:51" ht="24" customHeight="1" x14ac:dyDescent="0.3">
      <c r="A2569" s="22">
        <v>104371</v>
      </c>
      <c r="B2569" s="23" t="str">
        <f>VLOOKUP($A2569,'[1]MAN PROG 2026'!$A$1:$AI$3379,2,FALSE)</f>
        <v>ANESTESIA, APPARECCHIO PER</v>
      </c>
      <c r="C2569" s="23" t="str">
        <f>VLOOKUP($A2569,'[1]MAN PROG 2026'!$A$1:$AI$3379,3,FALSE)</f>
        <v>MINDRAY CO LTD</v>
      </c>
      <c r="D2569" s="23" t="str">
        <f>VLOOKUP($A2569,'[1]MAN PROG 2026'!$A$1:$AI$3379,4,FALSE)</f>
        <v>WATO EX 35</v>
      </c>
      <c r="E2569" s="23" t="str">
        <f>VLOOKUP($A2569,'[1]MAN PROG 2026'!$A$1:$AI$3379,5,FALSE)</f>
        <v>KG 23009352</v>
      </c>
      <c r="F2569" s="23" t="str">
        <f>VLOOKUP($A2569,'[1]MAN PROG 2026'!$A$1:$AI$3379,6,FALSE)</f>
        <v>PRINCIPALE</v>
      </c>
      <c r="G2569" s="23">
        <f>VLOOKUP($A2569,'[1]MAN PROG 2026'!$A$1:$AI$3379,7,FALSE)</f>
        <v>104371</v>
      </c>
      <c r="H2569" s="23">
        <f>VLOOKUP($A2569,'[1]MAN PROG 2026'!$A$1:$AI$3379,8,FALSE)</f>
        <v>0</v>
      </c>
      <c r="I2569" s="23" t="str">
        <f>VLOOKUP($A2569,'[1]MAN PROG 2026'!$A$1:$AI$3379,9,FALSE)</f>
        <v>S.PIETRO</v>
      </c>
      <c r="J2569" s="23" t="str">
        <f>VLOOKUP($A2569,'[1]MAN PROG 2026'!$A$1:$AI$3379,10,FALSE)</f>
        <v>SALE TRAVAGLIO-NUOVA VERTICALE</v>
      </c>
      <c r="K2569" s="23" t="str">
        <f>VLOOKUP($A2569,'[1]MAN PROG 2026'!$A$1:$AI$3379,11,FALSE)</f>
        <v>SALE TRAVAGLIO-NUOVA VERTICALE</v>
      </c>
      <c r="L2569" s="24" t="str">
        <f>VLOOKUP($A2569,'[1]MAN PROG 2026'!$A$2:$AI$3379,12,FALSE)</f>
        <v>SALA TRAVAGLIO - NUOVA VERTICALE</v>
      </c>
      <c r="M2569" s="24" t="str">
        <f>VLOOKUP($A2569,'[1]MAN PROG 2026'!$A$2:$AI$3379,13,FALSE)</f>
        <v>PRINCIPALE</v>
      </c>
      <c r="N2569" s="24" t="str">
        <f>VLOOKUP($A2569,'[1]MAN PROG 2026'!$A$2:$AI$3379,14,FALSE)</f>
        <v>104371</v>
      </c>
      <c r="O2569" s="24">
        <f>VLOOKUP($A2569,'[1]MAN PROG 2026'!$A$2:$AI$3379,15,FALSE)</f>
        <v>0</v>
      </c>
      <c r="P2569" s="25" t="str">
        <f>VLOOKUP($A2569,'[1]MAN PROG 2026'!$A$2:$AI$3379,20,FALSE)</f>
        <v>DA FARE</v>
      </c>
      <c r="Q2569" s="9" t="str">
        <f>RIGHT(A2569,4)</f>
        <v>4371</v>
      </c>
      <c r="R2569" s="26">
        <v>46252</v>
      </c>
      <c r="S2569" s="8" t="s">
        <v>53</v>
      </c>
      <c r="T2569" s="37" t="s">
        <v>1091</v>
      </c>
      <c r="U2569" s="27" t="s">
        <v>55</v>
      </c>
      <c r="V2569" s="27" t="s">
        <v>56</v>
      </c>
      <c r="W2569" s="27" t="s">
        <v>55</v>
      </c>
      <c r="X2569" s="27" t="s">
        <v>55</v>
      </c>
      <c r="Y2569" s="27" t="s">
        <v>55</v>
      </c>
      <c r="Z2569" s="27" t="s">
        <v>55</v>
      </c>
      <c r="AA2569" s="27" t="s">
        <v>55</v>
      </c>
      <c r="AB2569" s="27" t="s">
        <v>57</v>
      </c>
      <c r="AC2569" s="27" t="s">
        <v>73</v>
      </c>
      <c r="AD2569" s="27" t="s">
        <v>126</v>
      </c>
      <c r="AE2569" s="27" t="s">
        <v>68</v>
      </c>
      <c r="AF2569" s="27" t="s">
        <v>1092</v>
      </c>
      <c r="AG2569" s="9" t="s">
        <v>32</v>
      </c>
      <c r="AH2569" s="27" t="s">
        <v>70</v>
      </c>
      <c r="AI2569" s="27" t="s">
        <v>70</v>
      </c>
      <c r="AJ2569" s="27" t="s">
        <v>61</v>
      </c>
      <c r="AK2569" s="27" t="s">
        <v>70</v>
      </c>
      <c r="AL2569" s="27" t="s">
        <v>70</v>
      </c>
      <c r="AM2569" s="11">
        <v>108.2</v>
      </c>
      <c r="AN2569" s="28">
        <v>5.0999999999999996</v>
      </c>
      <c r="AO2569" s="28" t="s">
        <v>76</v>
      </c>
      <c r="AP2569" s="29"/>
      <c r="AQ2569" s="30"/>
      <c r="AR2569" s="31"/>
      <c r="AS2569" s="32"/>
      <c r="AT2569" s="33"/>
      <c r="AU2569" s="34"/>
      <c r="AV2569" s="27" t="s">
        <v>62</v>
      </c>
      <c r="AW2569" s="27">
        <v>5625031</v>
      </c>
      <c r="AX2569" s="27" t="s">
        <v>63</v>
      </c>
      <c r="AY2569" s="27"/>
    </row>
    <row r="2570" spans="1:51" ht="24" customHeight="1" x14ac:dyDescent="0.3">
      <c r="A2570" s="22">
        <v>104372</v>
      </c>
      <c r="B2570" s="23" t="str">
        <f>VLOOKUP($A2570,'[1]MAN PROG 2026'!$A$1:$AI$3379,2,FALSE)</f>
        <v>MONITOR</v>
      </c>
      <c r="C2570" s="23" t="str">
        <f>VLOOKUP($A2570,'[1]MAN PROG 2026'!$A$1:$AI$3379,3,FALSE)</f>
        <v>MINDRAY CO LTD</v>
      </c>
      <c r="D2570" s="23" t="str">
        <f>VLOOKUP($A2570,'[1]MAN PROG 2026'!$A$1:$AI$3379,4,FALSE)</f>
        <v>EPM 15</v>
      </c>
      <c r="E2570" s="23" t="str">
        <f>VLOOKUP($A2570,'[1]MAN PROG 2026'!$A$1:$AI$3379,5,FALSE)</f>
        <v>AC5 23003461</v>
      </c>
      <c r="F2570" s="23" t="str">
        <f>VLOOKUP($A2570,'[1]MAN PROG 2026'!$A$1:$AI$3379,6,FALSE)</f>
        <v>COMPONENTE</v>
      </c>
      <c r="G2570" s="23">
        <f>VLOOKUP($A2570,'[1]MAN PROG 2026'!$A$1:$AI$3379,7,FALSE)</f>
        <v>104371</v>
      </c>
      <c r="H2570" s="23">
        <f>VLOOKUP($A2570,'[1]MAN PROG 2026'!$A$1:$AI$3379,8,FALSE)</f>
        <v>0</v>
      </c>
      <c r="I2570" s="23" t="str">
        <f>VLOOKUP($A2570,'[1]MAN PROG 2026'!$A$1:$AI$3379,9,FALSE)</f>
        <v>S.PIETRO</v>
      </c>
      <c r="J2570" s="23" t="str">
        <f>VLOOKUP($A2570,'[1]MAN PROG 2026'!$A$1:$AI$3379,10,FALSE)</f>
        <v>SALE TRAVAGLIO-NUOVA VERTICALE</v>
      </c>
      <c r="K2570" s="23" t="str">
        <f>VLOOKUP($A2570,'[1]MAN PROG 2026'!$A$1:$AI$3379,11,FALSE)</f>
        <v>SALE TRAVAGLIO-NUOVA VERTICALE</v>
      </c>
      <c r="L2570" s="24" t="str">
        <f>VLOOKUP($A2570,'[1]MAN PROG 2026'!$A$2:$AI$3379,12,FALSE)</f>
        <v>SALA TRAVAGLIO - NUOVA VERTICALE</v>
      </c>
      <c r="M2570" s="24" t="str">
        <f>VLOOKUP($A2570,'[1]MAN PROG 2026'!$A$2:$AI$3379,13,FALSE)</f>
        <v>COMPONENTE</v>
      </c>
      <c r="N2570" s="24" t="str">
        <f>VLOOKUP($A2570,'[1]MAN PROG 2026'!$A$2:$AI$3379,14,FALSE)</f>
        <v>104371</v>
      </c>
      <c r="O2570" s="24">
        <f>VLOOKUP($A2570,'[1]MAN PROG 2026'!$A$2:$AI$3379,15,FALSE)</f>
        <v>0</v>
      </c>
      <c r="P2570" s="25" t="str">
        <f>VLOOKUP($A2570,'[1]MAN PROG 2026'!$A$2:$AI$3379,20,FALSE)</f>
        <v>DA FARE</v>
      </c>
      <c r="Q2570" s="9" t="str">
        <f>RIGHT(A2570,4)</f>
        <v>4372</v>
      </c>
      <c r="R2570" s="26">
        <v>46252</v>
      </c>
      <c r="S2570" s="8" t="s">
        <v>53</v>
      </c>
      <c r="T2570" s="37"/>
      <c r="U2570" s="27" t="s">
        <v>55</v>
      </c>
      <c r="V2570" s="27" t="s">
        <v>56</v>
      </c>
      <c r="W2570" s="27" t="s">
        <v>55</v>
      </c>
      <c r="X2570" s="27" t="s">
        <v>55</v>
      </c>
      <c r="Y2570" s="27" t="s">
        <v>55</v>
      </c>
      <c r="Z2570" s="27" t="s">
        <v>55</v>
      </c>
      <c r="AA2570" s="27" t="s">
        <v>55</v>
      </c>
      <c r="AB2570" s="27" t="s">
        <v>57</v>
      </c>
      <c r="AC2570" s="27" t="s">
        <v>67</v>
      </c>
      <c r="AD2570" s="27" t="s">
        <v>126</v>
      </c>
      <c r="AE2570" s="27" t="s">
        <v>68</v>
      </c>
      <c r="AF2570" s="27" t="s">
        <v>620</v>
      </c>
      <c r="AG2570" s="9" t="s">
        <v>32</v>
      </c>
      <c r="AH2570" s="27" t="s">
        <v>70</v>
      </c>
      <c r="AI2570" s="27" t="s">
        <v>70</v>
      </c>
      <c r="AJ2570" s="27" t="s">
        <v>61</v>
      </c>
      <c r="AK2570" s="27" t="s">
        <v>70</v>
      </c>
      <c r="AL2570" s="27" t="s">
        <v>70</v>
      </c>
      <c r="AM2570" s="11">
        <v>34.1</v>
      </c>
      <c r="AN2570" s="28">
        <v>11.8</v>
      </c>
      <c r="AO2570" s="28" t="s">
        <v>71</v>
      </c>
      <c r="AP2570" s="29">
        <v>7.8</v>
      </c>
      <c r="AQ2570" s="30" t="s">
        <v>80</v>
      </c>
      <c r="AR2570" s="31"/>
      <c r="AS2570" s="32"/>
      <c r="AT2570" s="33"/>
      <c r="AU2570" s="34"/>
      <c r="AV2570" s="27" t="s">
        <v>62</v>
      </c>
      <c r="AW2570" s="27">
        <v>5625031</v>
      </c>
      <c r="AX2570" s="27" t="s">
        <v>63</v>
      </c>
      <c r="AY2570" s="27"/>
    </row>
    <row r="2571" spans="1:51" ht="24" customHeight="1" x14ac:dyDescent="0.3">
      <c r="A2571" s="22">
        <v>104373</v>
      </c>
      <c r="B2571" s="23" t="str">
        <f>VLOOKUP($A2571,'[1]MAN PROG 2026'!$A$1:$AI$3379,2,FALSE)</f>
        <v>CAPNOGRAFO (MODULO GAS)</v>
      </c>
      <c r="C2571" s="23" t="str">
        <f>VLOOKUP($A2571,'[1]MAN PROG 2026'!$A$1:$AI$3379,3,FALSE)</f>
        <v>MINDRAY CO LTD</v>
      </c>
      <c r="D2571" s="23" t="str">
        <f>VLOOKUP($A2571,'[1]MAN PROG 2026'!$A$1:$AI$3379,4,FALSE)</f>
        <v>AG 3 2.0</v>
      </c>
      <c r="E2571" s="23" t="str">
        <f>VLOOKUP($A2571,'[1]MAN PROG 2026'!$A$1:$AI$3379,5,FALSE)</f>
        <v>GEBO4013861</v>
      </c>
      <c r="F2571" s="23" t="str">
        <f>VLOOKUP($A2571,'[1]MAN PROG 2026'!$A$1:$AI$3379,6,FALSE)</f>
        <v>COMPONENTE</v>
      </c>
      <c r="G2571" s="23">
        <f>VLOOKUP($A2571,'[1]MAN PROG 2026'!$A$1:$AI$3379,7,FALSE)</f>
        <v>104371</v>
      </c>
      <c r="H2571" s="23">
        <f>VLOOKUP($A2571,'[1]MAN PROG 2026'!$A$1:$AI$3379,8,FALSE)</f>
        <v>0</v>
      </c>
      <c r="I2571" s="23" t="str">
        <f>VLOOKUP($A2571,'[1]MAN PROG 2026'!$A$1:$AI$3379,9,FALSE)</f>
        <v>S.PIETRO</v>
      </c>
      <c r="J2571" s="23" t="str">
        <f>VLOOKUP($A2571,'[1]MAN PROG 2026'!$A$1:$AI$3379,10,FALSE)</f>
        <v>SALE TRAVAGLIO-NUOVA VERTICALE</v>
      </c>
      <c r="K2571" s="23" t="str">
        <f>VLOOKUP($A2571,'[1]MAN PROG 2026'!$A$1:$AI$3379,11,FALSE)</f>
        <v>SALE TRAVAGLIO-NUOVA VERTICALE</v>
      </c>
      <c r="L2571" s="24" t="str">
        <f>VLOOKUP($A2571,'[1]MAN PROG 2026'!$A$2:$AI$3379,12,FALSE)</f>
        <v>SALA TRAVAGLIO - NUOVA VERTICALE</v>
      </c>
      <c r="M2571" s="24" t="str">
        <f>VLOOKUP($A2571,'[1]MAN PROG 2026'!$A$2:$AI$3379,13,FALSE)</f>
        <v>COMPONENTE</v>
      </c>
      <c r="N2571" s="24" t="str">
        <f>VLOOKUP($A2571,'[1]MAN PROG 2026'!$A$2:$AI$3379,14,FALSE)</f>
        <v>104371</v>
      </c>
      <c r="O2571" s="24">
        <f>VLOOKUP($A2571,'[1]MAN PROG 2026'!$A$2:$AI$3379,15,FALSE)</f>
        <v>0</v>
      </c>
      <c r="P2571" s="25" t="str">
        <f>VLOOKUP($A2571,'[1]MAN PROG 2026'!$A$2:$AI$3379,20,FALSE)</f>
        <v>DA FARE</v>
      </c>
      <c r="Q2571" s="9">
        <v>4371</v>
      </c>
      <c r="R2571" s="26">
        <v>46253</v>
      </c>
      <c r="S2571" s="8" t="s">
        <v>53</v>
      </c>
      <c r="T2571" s="37" t="s">
        <v>545</v>
      </c>
      <c r="U2571" s="27"/>
      <c r="V2571" s="27"/>
      <c r="W2571" s="27"/>
      <c r="X2571" s="27"/>
      <c r="Y2571" s="27"/>
      <c r="Z2571" s="27"/>
      <c r="AA2571" s="27"/>
      <c r="AB2571" s="27"/>
      <c r="AC2571" s="27"/>
      <c r="AD2571" s="27"/>
      <c r="AE2571" s="27"/>
      <c r="AF2571" s="27"/>
      <c r="AG2571" s="9" t="s">
        <v>32</v>
      </c>
      <c r="AH2571" s="27"/>
      <c r="AI2571" s="27"/>
      <c r="AJ2571" s="27"/>
      <c r="AK2571" s="27"/>
      <c r="AL2571" s="27"/>
      <c r="AM2571" s="11"/>
      <c r="AN2571" s="28"/>
      <c r="AO2571" s="28"/>
      <c r="AP2571" s="29"/>
      <c r="AQ2571" s="30"/>
      <c r="AR2571" s="31"/>
      <c r="AS2571" s="32"/>
      <c r="AT2571" s="33"/>
      <c r="AU2571" s="34"/>
      <c r="AV2571" s="27"/>
      <c r="AW2571" s="27"/>
      <c r="AX2571" s="27"/>
      <c r="AY2571" s="27"/>
    </row>
    <row r="2572" spans="1:51" ht="24" customHeight="1" x14ac:dyDescent="0.3">
      <c r="A2572" s="22">
        <v>104374</v>
      </c>
      <c r="B2572" s="23" t="str">
        <f>VLOOKUP($A2572,'[1]MAN PROG 2026'!$A$1:$AI$3379,2,FALSE)</f>
        <v>ANESTESIA, APPARECCHIO PER</v>
      </c>
      <c r="C2572" s="23" t="str">
        <f>VLOOKUP($A2572,'[1]MAN PROG 2026'!$A$1:$AI$3379,3,FALSE)</f>
        <v>MINDRAY CO LTD</v>
      </c>
      <c r="D2572" s="23" t="str">
        <f>VLOOKUP($A2572,'[1]MAN PROG 2026'!$A$1:$AI$3379,4,FALSE)</f>
        <v>WATO EX 65 PRO</v>
      </c>
      <c r="E2572" s="23" t="str">
        <f>VLOOKUP($A2572,'[1]MAN PROG 2026'!$A$1:$AI$3379,5,FALSE)</f>
        <v>AT5 23000470</v>
      </c>
      <c r="F2572" s="23" t="str">
        <f>VLOOKUP($A2572,'[1]MAN PROG 2026'!$A$1:$AI$3379,6,FALSE)</f>
        <v>PRINCIPALE</v>
      </c>
      <c r="G2572" s="23">
        <f>VLOOKUP($A2572,'[1]MAN PROG 2026'!$A$1:$AI$3379,7,FALSE)</f>
        <v>104374</v>
      </c>
      <c r="H2572" s="23">
        <f>VLOOKUP($A2572,'[1]MAN PROG 2026'!$A$1:$AI$3379,8,FALSE)</f>
        <v>0</v>
      </c>
      <c r="I2572" s="23" t="str">
        <f>VLOOKUP($A2572,'[1]MAN PROG 2026'!$A$1:$AI$3379,9,FALSE)</f>
        <v>S.PIETRO</v>
      </c>
      <c r="J2572" s="23" t="str">
        <f>VLOOKUP($A2572,'[1]MAN PROG 2026'!$A$1:$AI$3379,10,FALSE)</f>
        <v>BLOCCO OPERATORIO OSTETRICO NUOVA VERTICALE</v>
      </c>
      <c r="K2572" s="23" t="str">
        <f>VLOOKUP($A2572,'[1]MAN PROG 2026'!$A$1:$AI$3379,11,FALSE)</f>
        <v>BLOCCO OPERATORIO OSTETRICO NUOVA VERTICALE</v>
      </c>
      <c r="L2572" s="24" t="str">
        <f>VLOOKUP($A2572,'[1]MAN PROG 2026'!$A$2:$AI$3379,12,FALSE)</f>
        <v>BLOCCO OPERATORIO OSTERICO NUOVA VERTICALE</v>
      </c>
      <c r="M2572" s="24" t="str">
        <f>VLOOKUP($A2572,'[1]MAN PROG 2026'!$A$2:$AI$3379,13,FALSE)</f>
        <v>PRINCIPALE</v>
      </c>
      <c r="N2572" s="24" t="str">
        <f>VLOOKUP($A2572,'[1]MAN PROG 2026'!$A$2:$AI$3379,14,FALSE)</f>
        <v>104374</v>
      </c>
      <c r="O2572" s="24">
        <f>VLOOKUP($A2572,'[1]MAN PROG 2026'!$A$2:$AI$3379,15,FALSE)</f>
        <v>0</v>
      </c>
      <c r="P2572" s="25" t="str">
        <f>VLOOKUP($A2572,'[1]MAN PROG 2026'!$A$2:$AI$3379,20,FALSE)</f>
        <v>DA FARE</v>
      </c>
      <c r="Q2572" s="9" t="str">
        <f t="shared" ref="Q2572:Q2573" si="92">RIGHT(A2572,4)</f>
        <v>4374</v>
      </c>
      <c r="R2572" s="26">
        <v>46252</v>
      </c>
      <c r="S2572" s="8" t="s">
        <v>53</v>
      </c>
      <c r="T2572" s="37" t="s">
        <v>1093</v>
      </c>
      <c r="U2572" s="27" t="s">
        <v>55</v>
      </c>
      <c r="V2572" s="27" t="s">
        <v>56</v>
      </c>
      <c r="W2572" s="27" t="s">
        <v>55</v>
      </c>
      <c r="X2572" s="27" t="s">
        <v>55</v>
      </c>
      <c r="Y2572" s="27" t="s">
        <v>55</v>
      </c>
      <c r="Z2572" s="27" t="s">
        <v>55</v>
      </c>
      <c r="AA2572" s="27" t="s">
        <v>55</v>
      </c>
      <c r="AB2572" s="27" t="s">
        <v>57</v>
      </c>
      <c r="AC2572" s="27" t="s">
        <v>73</v>
      </c>
      <c r="AD2572" s="27" t="s">
        <v>126</v>
      </c>
      <c r="AE2572" s="27" t="s">
        <v>68</v>
      </c>
      <c r="AF2572" s="27" t="s">
        <v>1094</v>
      </c>
      <c r="AG2572" s="9" t="s">
        <v>32</v>
      </c>
      <c r="AH2572" s="27" t="s">
        <v>70</v>
      </c>
      <c r="AI2572" s="27" t="s">
        <v>70</v>
      </c>
      <c r="AJ2572" s="27" t="s">
        <v>61</v>
      </c>
      <c r="AK2572" s="27" t="s">
        <v>70</v>
      </c>
      <c r="AL2572" s="27" t="s">
        <v>70</v>
      </c>
      <c r="AM2572" s="11">
        <v>108.6</v>
      </c>
      <c r="AN2572" s="28">
        <v>4.9000000000000004</v>
      </c>
      <c r="AO2572" s="28" t="s">
        <v>76</v>
      </c>
      <c r="AP2572" s="29"/>
      <c r="AQ2572" s="30"/>
      <c r="AR2572" s="31"/>
      <c r="AS2572" s="32"/>
      <c r="AT2572" s="33"/>
      <c r="AU2572" s="34"/>
      <c r="AV2572" s="27" t="s">
        <v>62</v>
      </c>
      <c r="AW2572" s="27">
        <v>5625031</v>
      </c>
      <c r="AX2572" s="27" t="s">
        <v>63</v>
      </c>
      <c r="AY2572" s="27"/>
    </row>
    <row r="2573" spans="1:51" ht="24" customHeight="1" x14ac:dyDescent="0.3">
      <c r="A2573" s="22">
        <v>104375</v>
      </c>
      <c r="B2573" s="23" t="str">
        <f>VLOOKUP($A2573,'[1]MAN PROG 2026'!$A$1:$AI$3379,2,FALSE)</f>
        <v>MONITOR</v>
      </c>
      <c r="C2573" s="23" t="str">
        <f>VLOOKUP($A2573,'[1]MAN PROG 2026'!$A$1:$AI$3379,3,FALSE)</f>
        <v>MINDRAY CO LTD</v>
      </c>
      <c r="D2573" s="23" t="str">
        <f>VLOOKUP($A2573,'[1]MAN PROG 2026'!$A$1:$AI$3379,4,FALSE)</f>
        <v>EPM 15</v>
      </c>
      <c r="E2573" s="23" t="str">
        <f>VLOOKUP($A2573,'[1]MAN PROG 2026'!$A$1:$AI$3379,5,FALSE)</f>
        <v>AC5 23003463</v>
      </c>
      <c r="F2573" s="23" t="str">
        <f>VLOOKUP($A2573,'[1]MAN PROG 2026'!$A$1:$AI$3379,6,FALSE)</f>
        <v>COMPONENTE</v>
      </c>
      <c r="G2573" s="23">
        <f>VLOOKUP($A2573,'[1]MAN PROG 2026'!$A$1:$AI$3379,7,FALSE)</f>
        <v>104374</v>
      </c>
      <c r="H2573" s="23">
        <f>VLOOKUP($A2573,'[1]MAN PROG 2026'!$A$1:$AI$3379,8,FALSE)</f>
        <v>0</v>
      </c>
      <c r="I2573" s="23" t="str">
        <f>VLOOKUP($A2573,'[1]MAN PROG 2026'!$A$1:$AI$3379,9,FALSE)</f>
        <v>S.PIETRO</v>
      </c>
      <c r="J2573" s="23" t="str">
        <f>VLOOKUP($A2573,'[1]MAN PROG 2026'!$A$1:$AI$3379,10,FALSE)</f>
        <v>BLOCCO OPERATORIO OSTETRICO NUOVA VERTICALE</v>
      </c>
      <c r="K2573" s="23" t="str">
        <f>VLOOKUP($A2573,'[1]MAN PROG 2026'!$A$1:$AI$3379,11,FALSE)</f>
        <v>BLOCCO OPERATORIO OSTETRICO NUOVA VERTICALE</v>
      </c>
      <c r="L2573" s="24" t="str">
        <f>VLOOKUP($A2573,'[1]MAN PROG 2026'!$A$2:$AI$3379,12,FALSE)</f>
        <v>BLOCCO OPERATORIO OSTERICO NUOVA VERTICALE</v>
      </c>
      <c r="M2573" s="24" t="str">
        <f>VLOOKUP($A2573,'[1]MAN PROG 2026'!$A$2:$AI$3379,13,FALSE)</f>
        <v>COMPONENTE</v>
      </c>
      <c r="N2573" s="24" t="str">
        <f>VLOOKUP($A2573,'[1]MAN PROG 2026'!$A$2:$AI$3379,14,FALSE)</f>
        <v>104374</v>
      </c>
      <c r="O2573" s="24">
        <f>VLOOKUP($A2573,'[1]MAN PROG 2026'!$A$2:$AI$3379,15,FALSE)</f>
        <v>0</v>
      </c>
      <c r="P2573" s="25" t="str">
        <f>VLOOKUP($A2573,'[1]MAN PROG 2026'!$A$2:$AI$3379,20,FALSE)</f>
        <v>DA FARE</v>
      </c>
      <c r="Q2573" s="9" t="str">
        <f t="shared" si="92"/>
        <v>4375</v>
      </c>
      <c r="R2573" s="26">
        <v>46252</v>
      </c>
      <c r="S2573" s="8" t="s">
        <v>53</v>
      </c>
      <c r="T2573" s="37"/>
      <c r="U2573" s="27" t="s">
        <v>55</v>
      </c>
      <c r="V2573" s="27" t="s">
        <v>56</v>
      </c>
      <c r="W2573" s="27" t="s">
        <v>55</v>
      </c>
      <c r="X2573" s="27" t="s">
        <v>55</v>
      </c>
      <c r="Y2573" s="27" t="s">
        <v>55</v>
      </c>
      <c r="Z2573" s="27" t="s">
        <v>55</v>
      </c>
      <c r="AA2573" s="27" t="s">
        <v>55</v>
      </c>
      <c r="AB2573" s="27" t="s">
        <v>57</v>
      </c>
      <c r="AC2573" s="27" t="s">
        <v>67</v>
      </c>
      <c r="AD2573" s="27" t="s">
        <v>126</v>
      </c>
      <c r="AE2573" s="27" t="s">
        <v>68</v>
      </c>
      <c r="AF2573" s="27" t="s">
        <v>1095</v>
      </c>
      <c r="AG2573" s="9" t="s">
        <v>32</v>
      </c>
      <c r="AH2573" s="27" t="s">
        <v>70</v>
      </c>
      <c r="AI2573" s="27" t="s">
        <v>70</v>
      </c>
      <c r="AJ2573" s="27" t="s">
        <v>61</v>
      </c>
      <c r="AK2573" s="27" t="s">
        <v>70</v>
      </c>
      <c r="AL2573" s="27" t="s">
        <v>70</v>
      </c>
      <c r="AM2573" s="11">
        <v>37.299999999999997</v>
      </c>
      <c r="AN2573" s="28">
        <v>10.4</v>
      </c>
      <c r="AO2573" s="28" t="s">
        <v>71</v>
      </c>
      <c r="AP2573" s="29">
        <v>6.9</v>
      </c>
      <c r="AQ2573" s="30" t="s">
        <v>80</v>
      </c>
      <c r="AR2573" s="31"/>
      <c r="AS2573" s="32"/>
      <c r="AT2573" s="33"/>
      <c r="AU2573" s="34"/>
      <c r="AV2573" s="27" t="s">
        <v>62</v>
      </c>
      <c r="AW2573" s="27">
        <v>5625031</v>
      </c>
      <c r="AX2573" s="27" t="s">
        <v>63</v>
      </c>
      <c r="AY2573" s="27"/>
    </row>
    <row r="2574" spans="1:51" ht="24" customHeight="1" x14ac:dyDescent="0.3">
      <c r="A2574" s="22">
        <v>104376</v>
      </c>
      <c r="B2574" s="23" t="str">
        <f>VLOOKUP($A2574,'[1]MAN PROG 2026'!$A$1:$AI$3379,2,FALSE)</f>
        <v>CAPNOGRAFO (MODULO GAS)</v>
      </c>
      <c r="C2574" s="23" t="str">
        <f>VLOOKUP($A2574,'[1]MAN PROG 2026'!$A$1:$AI$3379,3,FALSE)</f>
        <v>MINDRAY CO LTD</v>
      </c>
      <c r="D2574" s="23" t="str">
        <f>VLOOKUP($A2574,'[1]MAN PROG 2026'!$A$1:$AI$3379,4,FALSE)</f>
        <v>AG 3 2.0</v>
      </c>
      <c r="E2574" s="23" t="str">
        <f>VLOOKUP($A2574,'[1]MAN PROG 2026'!$A$1:$AI$3379,5,FALSE)</f>
        <v>GEBO4013883</v>
      </c>
      <c r="F2574" s="23" t="str">
        <f>VLOOKUP($A2574,'[1]MAN PROG 2026'!$A$1:$AI$3379,6,FALSE)</f>
        <v>COMPONENTE</v>
      </c>
      <c r="G2574" s="23">
        <f>VLOOKUP($A2574,'[1]MAN PROG 2026'!$A$1:$AI$3379,7,FALSE)</f>
        <v>104374</v>
      </c>
      <c r="H2574" s="23">
        <f>VLOOKUP($A2574,'[1]MAN PROG 2026'!$A$1:$AI$3379,8,FALSE)</f>
        <v>0</v>
      </c>
      <c r="I2574" s="23" t="str">
        <f>VLOOKUP($A2574,'[1]MAN PROG 2026'!$A$1:$AI$3379,9,FALSE)</f>
        <v>S.PIETRO</v>
      </c>
      <c r="J2574" s="23" t="str">
        <f>VLOOKUP($A2574,'[1]MAN PROG 2026'!$A$1:$AI$3379,10,FALSE)</f>
        <v>BLOCCO OPERATORIO OSTETRICO NUOVA VERTICALE</v>
      </c>
      <c r="K2574" s="23" t="str">
        <f>VLOOKUP($A2574,'[1]MAN PROG 2026'!$A$1:$AI$3379,11,FALSE)</f>
        <v>BLOCCO OPERATORIO OSTETRICO NUOVA VERTICALE</v>
      </c>
      <c r="L2574" s="24" t="str">
        <f>VLOOKUP($A2574,'[1]MAN PROG 2026'!$A$2:$AI$3379,12,FALSE)</f>
        <v>BLOCCO OPERATORIO OSTERICO NUOVA VERTICALE</v>
      </c>
      <c r="M2574" s="24" t="str">
        <f>VLOOKUP($A2574,'[1]MAN PROG 2026'!$A$2:$AI$3379,13,FALSE)</f>
        <v>COMPONENTE</v>
      </c>
      <c r="N2574" s="24" t="str">
        <f>VLOOKUP($A2574,'[1]MAN PROG 2026'!$A$2:$AI$3379,14,FALSE)</f>
        <v>104374</v>
      </c>
      <c r="O2574" s="24">
        <f>VLOOKUP($A2574,'[1]MAN PROG 2026'!$A$2:$AI$3379,15,FALSE)</f>
        <v>0</v>
      </c>
      <c r="P2574" s="25" t="str">
        <f>VLOOKUP($A2574,'[1]MAN PROG 2026'!$A$2:$AI$3379,20,FALSE)</f>
        <v>DA FARE</v>
      </c>
      <c r="Q2574" s="9">
        <v>4374</v>
      </c>
      <c r="R2574" s="26">
        <v>46260</v>
      </c>
      <c r="S2574" s="8" t="s">
        <v>53</v>
      </c>
      <c r="T2574" s="37" t="s">
        <v>545</v>
      </c>
      <c r="U2574" s="27"/>
      <c r="V2574" s="27"/>
      <c r="W2574" s="27"/>
      <c r="X2574" s="27"/>
      <c r="Y2574" s="27"/>
      <c r="Z2574" s="27"/>
      <c r="AA2574" s="27"/>
      <c r="AB2574" s="27"/>
      <c r="AC2574" s="27"/>
      <c r="AD2574" s="27"/>
      <c r="AE2574" s="27"/>
      <c r="AF2574" s="27"/>
      <c r="AG2574" s="9" t="s">
        <v>32</v>
      </c>
      <c r="AH2574" s="27"/>
      <c r="AI2574" s="27"/>
      <c r="AJ2574" s="27"/>
      <c r="AK2574" s="27"/>
      <c r="AL2574" s="27"/>
      <c r="AM2574" s="11"/>
      <c r="AN2574" s="28"/>
      <c r="AO2574" s="28"/>
      <c r="AP2574" s="29"/>
      <c r="AQ2574" s="30"/>
      <c r="AR2574" s="31"/>
      <c r="AS2574" s="32"/>
      <c r="AT2574" s="33"/>
      <c r="AU2574" s="34"/>
      <c r="AV2574" s="27"/>
      <c r="AW2574" s="27"/>
      <c r="AX2574" s="27"/>
      <c r="AY2574" s="27"/>
    </row>
    <row r="2575" spans="1:51" ht="24" customHeight="1" x14ac:dyDescent="0.3">
      <c r="A2575" s="22">
        <v>104377</v>
      </c>
      <c r="B2575" s="23" t="str">
        <f>VLOOKUP($A2575,'[1]MAN PROG 2026'!$A$1:$AI$3379,2,FALSE)</f>
        <v>ANESTESIA, APPARECCHIO PER</v>
      </c>
      <c r="C2575" s="23" t="str">
        <f>VLOOKUP($A2575,'[1]MAN PROG 2026'!$A$1:$AI$3379,3,FALSE)</f>
        <v>MINDRAY CO LTD</v>
      </c>
      <c r="D2575" s="23" t="str">
        <f>VLOOKUP($A2575,'[1]MAN PROG 2026'!$A$1:$AI$3379,4,FALSE)</f>
        <v>WATO EX 35</v>
      </c>
      <c r="E2575" s="23" t="str">
        <f>VLOOKUP($A2575,'[1]MAN PROG 2026'!$A$1:$AI$3379,5,FALSE)</f>
        <v>KG 23009349</v>
      </c>
      <c r="F2575" s="23" t="str">
        <f>VLOOKUP($A2575,'[1]MAN PROG 2026'!$A$1:$AI$3379,6,FALSE)</f>
        <v>PRINCIPALE</v>
      </c>
      <c r="G2575" s="23">
        <f>VLOOKUP($A2575,'[1]MAN PROG 2026'!$A$1:$AI$3379,7,FALSE)</f>
        <v>104377</v>
      </c>
      <c r="H2575" s="23">
        <f>VLOOKUP($A2575,'[1]MAN PROG 2026'!$A$1:$AI$3379,8,FALSE)</f>
        <v>0</v>
      </c>
      <c r="I2575" s="23" t="str">
        <f>VLOOKUP($A2575,'[1]MAN PROG 2026'!$A$1:$AI$3379,9,FALSE)</f>
        <v>S.PIETRO</v>
      </c>
      <c r="J2575" s="23" t="str">
        <f>VLOOKUP($A2575,'[1]MAN PROG 2026'!$A$1:$AI$3379,10,FALSE)</f>
        <v>SALE TRAVAGLIO-NUOVA VERTICALE</v>
      </c>
      <c r="K2575" s="23" t="str">
        <f>VLOOKUP($A2575,'[1]MAN PROG 2026'!$A$1:$AI$3379,11,FALSE)</f>
        <v>SALE TRAVAGLIO-NUOVA VERTICALE</v>
      </c>
      <c r="L2575" s="24" t="str">
        <f>VLOOKUP($A2575,'[1]MAN PROG 2026'!$A$2:$AI$3379,12,FALSE)</f>
        <v>BLOCCO OPERATORIO OSTERICO NUOVA VERTICALE</v>
      </c>
      <c r="M2575" s="24" t="str">
        <f>VLOOKUP($A2575,'[1]MAN PROG 2026'!$A$2:$AI$3379,13,FALSE)</f>
        <v>PRINCIPALE</v>
      </c>
      <c r="N2575" s="24" t="str">
        <f>VLOOKUP($A2575,'[1]MAN PROG 2026'!$A$2:$AI$3379,14,FALSE)</f>
        <v>104377</v>
      </c>
      <c r="O2575" s="24">
        <f>VLOOKUP($A2575,'[1]MAN PROG 2026'!$A$2:$AI$3379,15,FALSE)</f>
        <v>0</v>
      </c>
      <c r="P2575" s="25" t="str">
        <f>VLOOKUP($A2575,'[1]MAN PROG 2026'!$A$2:$AI$3379,20,FALSE)</f>
        <v>DA FARE</v>
      </c>
      <c r="Q2575" s="9" t="str">
        <f t="shared" ref="Q2575:Q2576" si="93">RIGHT(A2575,4)</f>
        <v>4377</v>
      </c>
      <c r="R2575" s="26">
        <v>46252</v>
      </c>
      <c r="S2575" s="8" t="s">
        <v>53</v>
      </c>
      <c r="T2575" s="37" t="s">
        <v>1096</v>
      </c>
      <c r="U2575" s="27" t="s">
        <v>55</v>
      </c>
      <c r="V2575" s="27" t="s">
        <v>56</v>
      </c>
      <c r="W2575" s="27" t="s">
        <v>55</v>
      </c>
      <c r="X2575" s="27" t="s">
        <v>55</v>
      </c>
      <c r="Y2575" s="27" t="s">
        <v>55</v>
      </c>
      <c r="Z2575" s="27" t="s">
        <v>55</v>
      </c>
      <c r="AA2575" s="27" t="s">
        <v>55</v>
      </c>
      <c r="AB2575" s="27" t="s">
        <v>57</v>
      </c>
      <c r="AC2575" s="27" t="s">
        <v>73</v>
      </c>
      <c r="AD2575" s="27" t="s">
        <v>126</v>
      </c>
      <c r="AE2575" s="27" t="s">
        <v>68</v>
      </c>
      <c r="AF2575" s="27" t="s">
        <v>1097</v>
      </c>
      <c r="AG2575" s="9" t="s">
        <v>32</v>
      </c>
      <c r="AH2575" s="27" t="s">
        <v>70</v>
      </c>
      <c r="AI2575" s="27" t="s">
        <v>70</v>
      </c>
      <c r="AJ2575" s="27" t="s">
        <v>61</v>
      </c>
      <c r="AK2575" s="27" t="s">
        <v>70</v>
      </c>
      <c r="AL2575" s="27" t="s">
        <v>70</v>
      </c>
      <c r="AM2575" s="11">
        <v>103.1</v>
      </c>
      <c r="AN2575" s="28">
        <v>5.0999999999999996</v>
      </c>
      <c r="AO2575" s="28" t="s">
        <v>76</v>
      </c>
      <c r="AP2575" s="29"/>
      <c r="AQ2575" s="30"/>
      <c r="AR2575" s="31"/>
      <c r="AS2575" s="32"/>
      <c r="AT2575" s="33"/>
      <c r="AU2575" s="34"/>
      <c r="AV2575" s="27" t="s">
        <v>62</v>
      </c>
      <c r="AW2575" s="27">
        <v>5625031</v>
      </c>
      <c r="AX2575" s="27" t="s">
        <v>63</v>
      </c>
      <c r="AY2575" s="27"/>
    </row>
    <row r="2576" spans="1:51" ht="24" customHeight="1" x14ac:dyDescent="0.3">
      <c r="A2576" s="22">
        <v>104378</v>
      </c>
      <c r="B2576" s="23" t="str">
        <f>VLOOKUP($A2576,'[1]MAN PROG 2026'!$A$1:$AI$3379,2,FALSE)</f>
        <v>MONITOR</v>
      </c>
      <c r="C2576" s="23" t="str">
        <f>VLOOKUP($A2576,'[1]MAN PROG 2026'!$A$1:$AI$3379,3,FALSE)</f>
        <v>MINDRAY CO LTD</v>
      </c>
      <c r="D2576" s="23" t="str">
        <f>VLOOKUP($A2576,'[1]MAN PROG 2026'!$A$1:$AI$3379,4,FALSE)</f>
        <v>EPM 15</v>
      </c>
      <c r="E2576" s="23" t="str">
        <f>VLOOKUP($A2576,'[1]MAN PROG 2026'!$A$1:$AI$3379,5,FALSE)</f>
        <v>AC5 23003460</v>
      </c>
      <c r="F2576" s="23" t="str">
        <f>VLOOKUP($A2576,'[1]MAN PROG 2026'!$A$1:$AI$3379,6,FALSE)</f>
        <v>COMPONENTE</v>
      </c>
      <c r="G2576" s="23">
        <f>VLOOKUP($A2576,'[1]MAN PROG 2026'!$A$1:$AI$3379,7,FALSE)</f>
        <v>104377</v>
      </c>
      <c r="H2576" s="23">
        <f>VLOOKUP($A2576,'[1]MAN PROG 2026'!$A$1:$AI$3379,8,FALSE)</f>
        <v>0</v>
      </c>
      <c r="I2576" s="23" t="str">
        <f>VLOOKUP($A2576,'[1]MAN PROG 2026'!$A$1:$AI$3379,9,FALSE)</f>
        <v>S.PIETRO</v>
      </c>
      <c r="J2576" s="23" t="str">
        <f>VLOOKUP($A2576,'[1]MAN PROG 2026'!$A$1:$AI$3379,10,FALSE)</f>
        <v>SALE TRAVAGLIO-NUOVA VERTICALE</v>
      </c>
      <c r="K2576" s="23" t="str">
        <f>VLOOKUP($A2576,'[1]MAN PROG 2026'!$A$1:$AI$3379,11,FALSE)</f>
        <v>SALE TRAVAGLIO-NUOVA VERTICALE</v>
      </c>
      <c r="L2576" s="24" t="str">
        <f>VLOOKUP($A2576,'[1]MAN PROG 2026'!$A$2:$AI$3379,12,FALSE)</f>
        <v>BLOCCO OPERATORIO OSTERICO NUOVA VERTICALE</v>
      </c>
      <c r="M2576" s="24" t="str">
        <f>VLOOKUP($A2576,'[1]MAN PROG 2026'!$A$2:$AI$3379,13,FALSE)</f>
        <v>COMPONENTE</v>
      </c>
      <c r="N2576" s="24">
        <f>VLOOKUP($A2576,'[1]MAN PROG 2026'!$A$2:$AI$3379,14,FALSE)</f>
        <v>104377</v>
      </c>
      <c r="O2576" s="24">
        <f>VLOOKUP($A2576,'[1]MAN PROG 2026'!$A$2:$AI$3379,15,FALSE)</f>
        <v>0</v>
      </c>
      <c r="P2576" s="25" t="str">
        <f>VLOOKUP($A2576,'[1]MAN PROG 2026'!$A$2:$AI$3379,20,FALSE)</f>
        <v>DA FARE</v>
      </c>
      <c r="Q2576" s="9" t="str">
        <f t="shared" si="93"/>
        <v>4378</v>
      </c>
      <c r="R2576" s="26">
        <v>46252</v>
      </c>
      <c r="S2576" s="8" t="s">
        <v>53</v>
      </c>
      <c r="T2576" s="37"/>
      <c r="U2576" s="27" t="s">
        <v>55</v>
      </c>
      <c r="V2576" s="27" t="s">
        <v>56</v>
      </c>
      <c r="W2576" s="27" t="s">
        <v>55</v>
      </c>
      <c r="X2576" s="27" t="s">
        <v>55</v>
      </c>
      <c r="Y2576" s="27" t="s">
        <v>55</v>
      </c>
      <c r="Z2576" s="27" t="s">
        <v>55</v>
      </c>
      <c r="AA2576" s="27" t="s">
        <v>55</v>
      </c>
      <c r="AB2576" s="27" t="s">
        <v>57</v>
      </c>
      <c r="AC2576" s="27" t="s">
        <v>67</v>
      </c>
      <c r="AD2576" s="27" t="s">
        <v>126</v>
      </c>
      <c r="AE2576" s="27" t="s">
        <v>68</v>
      </c>
      <c r="AF2576" s="27" t="s">
        <v>1098</v>
      </c>
      <c r="AG2576" s="9" t="s">
        <v>32</v>
      </c>
      <c r="AH2576" s="27" t="s">
        <v>70</v>
      </c>
      <c r="AI2576" s="27" t="s">
        <v>70</v>
      </c>
      <c r="AJ2576" s="27" t="s">
        <v>61</v>
      </c>
      <c r="AK2576" s="27" t="s">
        <v>70</v>
      </c>
      <c r="AL2576" s="27" t="s">
        <v>70</v>
      </c>
      <c r="AM2576" s="11">
        <v>31.4</v>
      </c>
      <c r="AN2576" s="28">
        <v>10.9</v>
      </c>
      <c r="AO2576" s="28" t="s">
        <v>71</v>
      </c>
      <c r="AP2576" s="29">
        <v>6.4</v>
      </c>
      <c r="AQ2576" s="30" t="s">
        <v>80</v>
      </c>
      <c r="AR2576" s="31"/>
      <c r="AS2576" s="32"/>
      <c r="AT2576" s="33"/>
      <c r="AU2576" s="34"/>
      <c r="AV2576" s="27" t="s">
        <v>62</v>
      </c>
      <c r="AW2576" s="27">
        <v>5625031</v>
      </c>
      <c r="AX2576" s="27" t="s">
        <v>63</v>
      </c>
      <c r="AY2576" s="27"/>
    </row>
    <row r="2577" spans="1:51" ht="24" customHeight="1" x14ac:dyDescent="0.3">
      <c r="A2577" s="22">
        <v>104379</v>
      </c>
      <c r="B2577" s="23" t="str">
        <f>VLOOKUP($A2577,'[1]MAN PROG 2026'!$A$1:$AI$3379,2,FALSE)</f>
        <v>CAPNOGRAFO (MODULO GAS)</v>
      </c>
      <c r="C2577" s="23" t="str">
        <f>VLOOKUP($A2577,'[1]MAN PROG 2026'!$A$1:$AI$3379,3,FALSE)</f>
        <v>MINDRAY CO LTD</v>
      </c>
      <c r="D2577" s="23" t="str">
        <f>VLOOKUP($A2577,'[1]MAN PROG 2026'!$A$1:$AI$3379,4,FALSE)</f>
        <v>AG 3 2.0</v>
      </c>
      <c r="E2577" s="23" t="str">
        <f>VLOOKUP($A2577,'[1]MAN PROG 2026'!$A$1:$AI$3379,5,FALSE)</f>
        <v>GEBO4013866</v>
      </c>
      <c r="F2577" s="23" t="str">
        <f>VLOOKUP($A2577,'[1]MAN PROG 2026'!$A$1:$AI$3379,6,FALSE)</f>
        <v>COMPONENTE</v>
      </c>
      <c r="G2577" s="23">
        <f>VLOOKUP($A2577,'[1]MAN PROG 2026'!$A$1:$AI$3379,7,FALSE)</f>
        <v>104377</v>
      </c>
      <c r="H2577" s="23">
        <f>VLOOKUP($A2577,'[1]MAN PROG 2026'!$A$1:$AI$3379,8,FALSE)</f>
        <v>0</v>
      </c>
      <c r="I2577" s="23" t="str">
        <f>VLOOKUP($A2577,'[1]MAN PROG 2026'!$A$1:$AI$3379,9,FALSE)</f>
        <v>S.PIETRO</v>
      </c>
      <c r="J2577" s="23" t="str">
        <f>VLOOKUP($A2577,'[1]MAN PROG 2026'!$A$1:$AI$3379,10,FALSE)</f>
        <v>SALE TRAVAGLIO-NUOVA VERTICALE</v>
      </c>
      <c r="K2577" s="23" t="str">
        <f>VLOOKUP($A2577,'[1]MAN PROG 2026'!$A$1:$AI$3379,11,FALSE)</f>
        <v>SALE TRAVAGLIO-NUOVA VERTICALE</v>
      </c>
      <c r="L2577" s="24" t="str">
        <f>VLOOKUP($A2577,'[1]MAN PROG 2026'!$A$2:$AI$3379,12,FALSE)</f>
        <v>BLOCCO OPERATORIO OSTERICO NUOVA VERTICALE</v>
      </c>
      <c r="M2577" s="24" t="str">
        <f>VLOOKUP($A2577,'[1]MAN PROG 2026'!$A$2:$AI$3379,13,FALSE)</f>
        <v>COMPONENTE</v>
      </c>
      <c r="N2577" s="24" t="str">
        <f>VLOOKUP($A2577,'[1]MAN PROG 2026'!$A$2:$AI$3379,14,FALSE)</f>
        <v>104377</v>
      </c>
      <c r="O2577" s="24">
        <f>VLOOKUP($A2577,'[1]MAN PROG 2026'!$A$2:$AI$3379,15,FALSE)</f>
        <v>0</v>
      </c>
      <c r="P2577" s="25" t="str">
        <f>VLOOKUP($A2577,'[1]MAN PROG 2026'!$A$2:$AI$3379,20,FALSE)</f>
        <v>DA FARE</v>
      </c>
      <c r="Q2577" s="9">
        <v>4377</v>
      </c>
      <c r="R2577" s="26">
        <v>46260</v>
      </c>
      <c r="S2577" s="8" t="s">
        <v>53</v>
      </c>
      <c r="T2577" s="37" t="s">
        <v>545</v>
      </c>
      <c r="U2577" s="27"/>
      <c r="V2577" s="27"/>
      <c r="W2577" s="27"/>
      <c r="X2577" s="27"/>
      <c r="Y2577" s="27"/>
      <c r="Z2577" s="27"/>
      <c r="AA2577" s="27"/>
      <c r="AB2577" s="27"/>
      <c r="AC2577" s="27"/>
      <c r="AD2577" s="27"/>
      <c r="AE2577" s="27"/>
      <c r="AF2577" s="27"/>
      <c r="AG2577" s="9" t="s">
        <v>32</v>
      </c>
      <c r="AH2577" s="27"/>
      <c r="AI2577" s="27"/>
      <c r="AJ2577" s="27"/>
      <c r="AK2577" s="27"/>
      <c r="AL2577" s="27"/>
      <c r="AM2577" s="11"/>
      <c r="AN2577" s="28"/>
      <c r="AO2577" s="28"/>
      <c r="AP2577" s="29"/>
      <c r="AQ2577" s="30"/>
      <c r="AR2577" s="31"/>
      <c r="AS2577" s="32"/>
      <c r="AT2577" s="33"/>
      <c r="AU2577" s="34"/>
      <c r="AV2577" s="27"/>
      <c r="AW2577" s="27"/>
      <c r="AX2577" s="27"/>
      <c r="AY2577" s="27"/>
    </row>
    <row r="2578" spans="1:51" ht="24" customHeight="1" x14ac:dyDescent="0.3">
      <c r="A2578" s="22">
        <v>104380</v>
      </c>
      <c r="B2578" s="23" t="str">
        <f>VLOOKUP($A2578,'[1]MAN PROG 2026'!$A$1:$AI$3379,2,FALSE)</f>
        <v>ANESTESIA, APPARECCHIO PER</v>
      </c>
      <c r="C2578" s="23" t="str">
        <f>VLOOKUP($A2578,'[1]MAN PROG 2026'!$A$1:$AI$3379,3,FALSE)</f>
        <v>MINDRAY CO LTD</v>
      </c>
      <c r="D2578" s="23" t="str">
        <f>VLOOKUP($A2578,'[1]MAN PROG 2026'!$A$1:$AI$3379,4,FALSE)</f>
        <v>WATO EX 35</v>
      </c>
      <c r="E2578" s="23" t="str">
        <f>VLOOKUP($A2578,'[1]MAN PROG 2026'!$A$1:$AI$3379,5,FALSE)</f>
        <v>KG 23009351</v>
      </c>
      <c r="F2578" s="23" t="str">
        <f>VLOOKUP($A2578,'[1]MAN PROG 2026'!$A$1:$AI$3379,6,FALSE)</f>
        <v>PRINCIPALE</v>
      </c>
      <c r="G2578" s="23">
        <f>VLOOKUP($A2578,'[1]MAN PROG 2026'!$A$1:$AI$3379,7,FALSE)</f>
        <v>104380</v>
      </c>
      <c r="H2578" s="23">
        <f>VLOOKUP($A2578,'[1]MAN PROG 2026'!$A$1:$AI$3379,8,FALSE)</f>
        <v>0</v>
      </c>
      <c r="I2578" s="23" t="str">
        <f>VLOOKUP($A2578,'[1]MAN PROG 2026'!$A$1:$AI$3379,9,FALSE)</f>
        <v>S.PIETRO</v>
      </c>
      <c r="J2578" s="23" t="str">
        <f>VLOOKUP($A2578,'[1]MAN PROG 2026'!$A$1:$AI$3379,10,FALSE)</f>
        <v>SALE TRAVAGLIO-NUOVA VERTICALE</v>
      </c>
      <c r="K2578" s="23" t="str">
        <f>VLOOKUP($A2578,'[1]MAN PROG 2026'!$A$1:$AI$3379,11,FALSE)</f>
        <v>SALE TRAVAGLIO-NUOVA VERTICALE</v>
      </c>
      <c r="L2578" s="24" t="str">
        <f>VLOOKUP($A2578,'[1]MAN PROG 2026'!$A$2:$AI$3379,12,FALSE)</f>
        <v>SALA TRAVAGLIO - NUOVA VERTICALE</v>
      </c>
      <c r="M2578" s="24" t="str">
        <f>VLOOKUP($A2578,'[1]MAN PROG 2026'!$A$2:$AI$3379,13,FALSE)</f>
        <v>PRINCIPALE</v>
      </c>
      <c r="N2578" s="24" t="str">
        <f>VLOOKUP($A2578,'[1]MAN PROG 2026'!$A$2:$AI$3379,14,FALSE)</f>
        <v>104380</v>
      </c>
      <c r="O2578" s="24">
        <f>VLOOKUP($A2578,'[1]MAN PROG 2026'!$A$2:$AI$3379,15,FALSE)</f>
        <v>0</v>
      </c>
      <c r="P2578" s="25" t="str">
        <f>VLOOKUP($A2578,'[1]MAN PROG 2026'!$A$2:$AI$3379,20,FALSE)</f>
        <v>DA FARE</v>
      </c>
      <c r="Q2578" s="9" t="str">
        <f t="shared" ref="Q2578:Q2579" si="94">RIGHT(A2578,4)</f>
        <v>4380</v>
      </c>
      <c r="R2578" s="26">
        <v>46252</v>
      </c>
      <c r="S2578" s="8" t="s">
        <v>53</v>
      </c>
      <c r="T2578" s="37" t="s">
        <v>1099</v>
      </c>
      <c r="U2578" s="27" t="s">
        <v>55</v>
      </c>
      <c r="V2578" s="27" t="s">
        <v>56</v>
      </c>
      <c r="W2578" s="27" t="s">
        <v>55</v>
      </c>
      <c r="X2578" s="27" t="s">
        <v>55</v>
      </c>
      <c r="Y2578" s="27" t="s">
        <v>55</v>
      </c>
      <c r="Z2578" s="27" t="s">
        <v>55</v>
      </c>
      <c r="AA2578" s="27" t="s">
        <v>55</v>
      </c>
      <c r="AB2578" s="27" t="s">
        <v>57</v>
      </c>
      <c r="AC2578" s="27" t="s">
        <v>73</v>
      </c>
      <c r="AD2578" s="27" t="s">
        <v>126</v>
      </c>
      <c r="AE2578" s="27" t="s">
        <v>68</v>
      </c>
      <c r="AF2578" s="27" t="s">
        <v>1100</v>
      </c>
      <c r="AG2578" s="9" t="s">
        <v>32</v>
      </c>
      <c r="AH2578" s="27" t="s">
        <v>70</v>
      </c>
      <c r="AI2578" s="27" t="s">
        <v>70</v>
      </c>
      <c r="AJ2578" s="27" t="s">
        <v>61</v>
      </c>
      <c r="AK2578" s="27" t="s">
        <v>70</v>
      </c>
      <c r="AL2578" s="27" t="s">
        <v>70</v>
      </c>
      <c r="AM2578" s="11">
        <v>109.1</v>
      </c>
      <c r="AN2578" s="28">
        <v>4.0999999999999996</v>
      </c>
      <c r="AO2578" s="28" t="s">
        <v>76</v>
      </c>
      <c r="AP2578" s="29"/>
      <c r="AQ2578" s="30"/>
      <c r="AR2578" s="31"/>
      <c r="AS2578" s="32"/>
      <c r="AT2578" s="33"/>
      <c r="AU2578" s="34"/>
      <c r="AV2578" s="27" t="s">
        <v>62</v>
      </c>
      <c r="AW2578" s="27">
        <v>5625031</v>
      </c>
      <c r="AX2578" s="27" t="s">
        <v>63</v>
      </c>
      <c r="AY2578" s="27"/>
    </row>
    <row r="2579" spans="1:51" ht="24" customHeight="1" x14ac:dyDescent="0.3">
      <c r="A2579" s="22">
        <v>104381</v>
      </c>
      <c r="B2579" s="23" t="str">
        <f>VLOOKUP($A2579,'[1]MAN PROG 2026'!$A$1:$AI$3379,2,FALSE)</f>
        <v>MONITOR</v>
      </c>
      <c r="C2579" s="23" t="str">
        <f>VLOOKUP($A2579,'[1]MAN PROG 2026'!$A$1:$AI$3379,3,FALSE)</f>
        <v>MINDRAY CO LTD</v>
      </c>
      <c r="D2579" s="23" t="str">
        <f>VLOOKUP($A2579,'[1]MAN PROG 2026'!$A$1:$AI$3379,4,FALSE)</f>
        <v>EPM 15</v>
      </c>
      <c r="E2579" s="23" t="str">
        <f>VLOOKUP($A2579,'[1]MAN PROG 2026'!$A$1:$AI$3379,5,FALSE)</f>
        <v>AC5 23003459</v>
      </c>
      <c r="F2579" s="23" t="str">
        <f>VLOOKUP($A2579,'[1]MAN PROG 2026'!$A$1:$AI$3379,6,FALSE)</f>
        <v>COMPONENTE</v>
      </c>
      <c r="G2579" s="23">
        <f>VLOOKUP($A2579,'[1]MAN PROG 2026'!$A$1:$AI$3379,7,FALSE)</f>
        <v>104380</v>
      </c>
      <c r="H2579" s="23">
        <f>VLOOKUP($A2579,'[1]MAN PROG 2026'!$A$1:$AI$3379,8,FALSE)</f>
        <v>0</v>
      </c>
      <c r="I2579" s="23" t="str">
        <f>VLOOKUP($A2579,'[1]MAN PROG 2026'!$A$1:$AI$3379,9,FALSE)</f>
        <v>S.PIETRO</v>
      </c>
      <c r="J2579" s="23" t="str">
        <f>VLOOKUP($A2579,'[1]MAN PROG 2026'!$A$1:$AI$3379,10,FALSE)</f>
        <v>SALE TRAVAGLIO-NUOVA VERTICALE</v>
      </c>
      <c r="K2579" s="23" t="str">
        <f>VLOOKUP($A2579,'[1]MAN PROG 2026'!$A$1:$AI$3379,11,FALSE)</f>
        <v>SALE TRAVAGLIO-NUOVA VERTICALE</v>
      </c>
      <c r="L2579" s="24" t="str">
        <f>VLOOKUP($A2579,'[1]MAN PROG 2026'!$A$2:$AI$3379,12,FALSE)</f>
        <v>SALA TRAVAGLIO - NUOVA VERTICALE</v>
      </c>
      <c r="M2579" s="24" t="str">
        <f>VLOOKUP($A2579,'[1]MAN PROG 2026'!$A$2:$AI$3379,13,FALSE)</f>
        <v>COMPONENTE</v>
      </c>
      <c r="N2579" s="24" t="str">
        <f>VLOOKUP($A2579,'[1]MAN PROG 2026'!$A$2:$AI$3379,14,FALSE)</f>
        <v>104380</v>
      </c>
      <c r="O2579" s="24">
        <f>VLOOKUP($A2579,'[1]MAN PROG 2026'!$A$2:$AI$3379,15,FALSE)</f>
        <v>0</v>
      </c>
      <c r="P2579" s="25" t="str">
        <f>VLOOKUP($A2579,'[1]MAN PROG 2026'!$A$2:$AI$3379,20,FALSE)</f>
        <v>DA FARE</v>
      </c>
      <c r="Q2579" s="9" t="str">
        <f t="shared" si="94"/>
        <v>4381</v>
      </c>
      <c r="R2579" s="26">
        <v>46252</v>
      </c>
      <c r="S2579" s="8" t="s">
        <v>53</v>
      </c>
      <c r="T2579" s="37"/>
      <c r="U2579" s="27" t="s">
        <v>55</v>
      </c>
      <c r="V2579" s="27" t="s">
        <v>56</v>
      </c>
      <c r="W2579" s="27" t="s">
        <v>55</v>
      </c>
      <c r="X2579" s="27" t="s">
        <v>55</v>
      </c>
      <c r="Y2579" s="27" t="s">
        <v>55</v>
      </c>
      <c r="Z2579" s="27" t="s">
        <v>55</v>
      </c>
      <c r="AA2579" s="27" t="s">
        <v>55</v>
      </c>
      <c r="AB2579" s="27" t="s">
        <v>57</v>
      </c>
      <c r="AC2579" s="27" t="s">
        <v>67</v>
      </c>
      <c r="AD2579" s="27" t="s">
        <v>126</v>
      </c>
      <c r="AE2579" s="27" t="s">
        <v>68</v>
      </c>
      <c r="AF2579" s="27" t="s">
        <v>1101</v>
      </c>
      <c r="AG2579" s="9" t="s">
        <v>32</v>
      </c>
      <c r="AH2579" s="27" t="s">
        <v>70</v>
      </c>
      <c r="AI2579" s="27" t="s">
        <v>70</v>
      </c>
      <c r="AJ2579" s="27" t="s">
        <v>61</v>
      </c>
      <c r="AK2579" s="27" t="s">
        <v>70</v>
      </c>
      <c r="AL2579" s="27" t="s">
        <v>70</v>
      </c>
      <c r="AM2579" s="11">
        <v>32.700000000000003</v>
      </c>
      <c r="AN2579" s="28">
        <v>11.1</v>
      </c>
      <c r="AO2579" s="28" t="s">
        <v>71</v>
      </c>
      <c r="AP2579" s="29">
        <v>6.8</v>
      </c>
      <c r="AQ2579" s="30" t="s">
        <v>80</v>
      </c>
      <c r="AR2579" s="31"/>
      <c r="AS2579" s="32"/>
      <c r="AT2579" s="33"/>
      <c r="AU2579" s="34"/>
      <c r="AV2579" s="27" t="s">
        <v>62</v>
      </c>
      <c r="AW2579" s="27">
        <v>5625031</v>
      </c>
      <c r="AX2579" s="27" t="s">
        <v>63</v>
      </c>
      <c r="AY2579" s="27"/>
    </row>
    <row r="2580" spans="1:51" ht="24" customHeight="1" x14ac:dyDescent="0.3">
      <c r="A2580" s="22">
        <v>104382</v>
      </c>
      <c r="B2580" s="23" t="str">
        <f>VLOOKUP($A2580,'[1]MAN PROG 2026'!$A$1:$AI$3379,2,FALSE)</f>
        <v>CAPNOGRAFO (MODULO GAS)</v>
      </c>
      <c r="C2580" s="23" t="str">
        <f>VLOOKUP($A2580,'[1]MAN PROG 2026'!$A$1:$AI$3379,3,FALSE)</f>
        <v>MINDRAY CO LTD</v>
      </c>
      <c r="D2580" s="23" t="str">
        <f>VLOOKUP($A2580,'[1]MAN PROG 2026'!$A$1:$AI$3379,4,FALSE)</f>
        <v>AG 3 2.0</v>
      </c>
      <c r="E2580" s="23" t="str">
        <f>VLOOKUP($A2580,'[1]MAN PROG 2026'!$A$1:$AI$3379,5,FALSE)</f>
        <v>GEBO23024332</v>
      </c>
      <c r="F2580" s="23" t="str">
        <f>VLOOKUP($A2580,'[1]MAN PROG 2026'!$A$1:$AI$3379,6,FALSE)</f>
        <v>COMPONENTE</v>
      </c>
      <c r="G2580" s="23">
        <f>VLOOKUP($A2580,'[1]MAN PROG 2026'!$A$1:$AI$3379,7,FALSE)</f>
        <v>104380</v>
      </c>
      <c r="H2580" s="23">
        <f>VLOOKUP($A2580,'[1]MAN PROG 2026'!$A$1:$AI$3379,8,FALSE)</f>
        <v>0</v>
      </c>
      <c r="I2580" s="23" t="str">
        <f>VLOOKUP($A2580,'[1]MAN PROG 2026'!$A$1:$AI$3379,9,FALSE)</f>
        <v>S.PIETRO</v>
      </c>
      <c r="J2580" s="23" t="str">
        <f>VLOOKUP($A2580,'[1]MAN PROG 2026'!$A$1:$AI$3379,10,FALSE)</f>
        <v>SALE TRAVAGLIO-NUOVA VERTICALE</v>
      </c>
      <c r="K2580" s="23" t="str">
        <f>VLOOKUP($A2580,'[1]MAN PROG 2026'!$A$1:$AI$3379,11,FALSE)</f>
        <v>SALE TRAVAGLIO-NUOVA VERTICALE</v>
      </c>
      <c r="L2580" s="24" t="str">
        <f>VLOOKUP($A2580,'[1]MAN PROG 2026'!$A$2:$AI$3379,12,FALSE)</f>
        <v>SALA TRAVAGLIO - NUOVA VERTICALE</v>
      </c>
      <c r="M2580" s="24" t="str">
        <f>VLOOKUP($A2580,'[1]MAN PROG 2026'!$A$2:$AI$3379,13,FALSE)</f>
        <v>COMPONENTE</v>
      </c>
      <c r="N2580" s="24" t="str">
        <f>VLOOKUP($A2580,'[1]MAN PROG 2026'!$A$2:$AI$3379,14,FALSE)</f>
        <v>104380</v>
      </c>
      <c r="O2580" s="24">
        <f>VLOOKUP($A2580,'[1]MAN PROG 2026'!$A$2:$AI$3379,15,FALSE)</f>
        <v>0</v>
      </c>
      <c r="P2580" s="25" t="str">
        <f>VLOOKUP($A2580,'[1]MAN PROG 2026'!$A$2:$AI$3379,20,FALSE)</f>
        <v>DA FARE</v>
      </c>
      <c r="Q2580" s="9">
        <v>4380</v>
      </c>
      <c r="R2580" s="26">
        <v>46253</v>
      </c>
      <c r="S2580" s="8" t="s">
        <v>53</v>
      </c>
      <c r="T2580" s="37" t="s">
        <v>545</v>
      </c>
      <c r="U2580" s="27"/>
      <c r="V2580" s="27"/>
      <c r="W2580" s="27"/>
      <c r="X2580" s="27"/>
      <c r="Y2580" s="27"/>
      <c r="Z2580" s="27"/>
      <c r="AA2580" s="27"/>
      <c r="AB2580" s="27"/>
      <c r="AC2580" s="27"/>
      <c r="AD2580" s="27"/>
      <c r="AE2580" s="27"/>
      <c r="AF2580" s="27"/>
      <c r="AG2580" s="9" t="s">
        <v>32</v>
      </c>
      <c r="AH2580" s="27"/>
      <c r="AI2580" s="27"/>
      <c r="AJ2580" s="27"/>
      <c r="AK2580" s="27"/>
      <c r="AL2580" s="27"/>
      <c r="AM2580" s="11"/>
      <c r="AN2580" s="28"/>
      <c r="AO2580" s="28"/>
      <c r="AP2580" s="29"/>
      <c r="AQ2580" s="30"/>
      <c r="AR2580" s="31"/>
      <c r="AS2580" s="32"/>
      <c r="AT2580" s="33"/>
      <c r="AU2580" s="34"/>
      <c r="AV2580" s="27"/>
      <c r="AW2580" s="27"/>
      <c r="AX2580" s="27"/>
      <c r="AY2580" s="27"/>
    </row>
    <row r="2581" spans="1:51" ht="24" customHeight="1" x14ac:dyDescent="0.3">
      <c r="A2581" s="22">
        <v>104383</v>
      </c>
      <c r="B2581" s="23" t="str">
        <f>VLOOKUP($A2581,'[1]MAN PROG 2026'!$A$1:$AI$3379,2,FALSE)</f>
        <v>ANESTESIA, APPARECCHIO PER</v>
      </c>
      <c r="C2581" s="23" t="str">
        <f>VLOOKUP($A2581,'[1]MAN PROG 2026'!$A$1:$AI$3379,3,FALSE)</f>
        <v>MINDRAY CO LTD</v>
      </c>
      <c r="D2581" s="23" t="str">
        <f>VLOOKUP($A2581,'[1]MAN PROG 2026'!$A$1:$AI$3379,4,FALSE)</f>
        <v>WATO EX 65 PRO</v>
      </c>
      <c r="E2581" s="23" t="str">
        <f>VLOOKUP($A2581,'[1]MAN PROG 2026'!$A$1:$AI$3379,5,FALSE)</f>
        <v>AT5 23000469</v>
      </c>
      <c r="F2581" s="23" t="str">
        <f>VLOOKUP($A2581,'[1]MAN PROG 2026'!$A$1:$AI$3379,6,FALSE)</f>
        <v>PRINCIPALE</v>
      </c>
      <c r="G2581" s="23">
        <f>VLOOKUP($A2581,'[1]MAN PROG 2026'!$A$1:$AI$3379,7,FALSE)</f>
        <v>104383</v>
      </c>
      <c r="H2581" s="23">
        <f>VLOOKUP($A2581,'[1]MAN PROG 2026'!$A$1:$AI$3379,8,FALSE)</f>
        <v>0</v>
      </c>
      <c r="I2581" s="23" t="str">
        <f>VLOOKUP($A2581,'[1]MAN PROG 2026'!$A$1:$AI$3379,9,FALSE)</f>
        <v>S.PIETRO</v>
      </c>
      <c r="J2581" s="23" t="str">
        <f>VLOOKUP($A2581,'[1]MAN PROG 2026'!$A$1:$AI$3379,10,FALSE)</f>
        <v>BLOCCO OPERATORIO OSTETRICO NUOVA VERTICALE</v>
      </c>
      <c r="K2581" s="23" t="str">
        <f>VLOOKUP($A2581,'[1]MAN PROG 2026'!$A$1:$AI$3379,11,FALSE)</f>
        <v>BLOCCO OPERATORIO OSTETRICO NUOVA VERTICALE</v>
      </c>
      <c r="L2581" s="24" t="str">
        <f>VLOOKUP($A2581,'[1]MAN PROG 2026'!$A$2:$AI$3379,12,FALSE)</f>
        <v>SALA OP. PAMPURI</v>
      </c>
      <c r="M2581" s="24" t="str">
        <f>VLOOKUP($A2581,'[1]MAN PROG 2026'!$A$2:$AI$3379,13,FALSE)</f>
        <v>PRINCIPALE</v>
      </c>
      <c r="N2581" s="24" t="str">
        <f>VLOOKUP($A2581,'[1]MAN PROG 2026'!$A$2:$AI$3379,14,FALSE)</f>
        <v>104383</v>
      </c>
      <c r="O2581" s="24">
        <f>VLOOKUP($A2581,'[1]MAN PROG 2026'!$A$2:$AI$3379,15,FALSE)</f>
        <v>0</v>
      </c>
      <c r="P2581" s="25" t="str">
        <f>VLOOKUP($A2581,'[1]MAN PROG 2026'!$A$2:$AI$3379,20,FALSE)</f>
        <v>DA FARE</v>
      </c>
      <c r="Q2581" s="8" t="s">
        <v>1102</v>
      </c>
      <c r="R2581" s="26">
        <v>46227</v>
      </c>
      <c r="S2581" s="8" t="s">
        <v>53</v>
      </c>
      <c r="T2581" s="37"/>
      <c r="U2581" s="27" t="s">
        <v>55</v>
      </c>
      <c r="V2581" s="27" t="s">
        <v>56</v>
      </c>
      <c r="W2581" s="27" t="s">
        <v>55</v>
      </c>
      <c r="X2581" s="27" t="s">
        <v>55</v>
      </c>
      <c r="Y2581" s="27" t="s">
        <v>55</v>
      </c>
      <c r="Z2581" s="27" t="s">
        <v>55</v>
      </c>
      <c r="AA2581" s="27" t="s">
        <v>55</v>
      </c>
      <c r="AB2581" s="27" t="s">
        <v>57</v>
      </c>
      <c r="AC2581" s="27" t="s">
        <v>73</v>
      </c>
      <c r="AD2581" s="27" t="s">
        <v>288</v>
      </c>
      <c r="AE2581" s="27" t="s">
        <v>68</v>
      </c>
      <c r="AF2581" s="27" t="s">
        <v>1103</v>
      </c>
      <c r="AG2581" s="9" t="s">
        <v>32</v>
      </c>
      <c r="AH2581" s="27" t="s">
        <v>70</v>
      </c>
      <c r="AI2581" s="27" t="s">
        <v>70</v>
      </c>
      <c r="AJ2581" s="27" t="s">
        <v>61</v>
      </c>
      <c r="AK2581" s="27" t="s">
        <v>70</v>
      </c>
      <c r="AL2581" s="27" t="s">
        <v>70</v>
      </c>
      <c r="AM2581" s="11">
        <v>94.4</v>
      </c>
      <c r="AN2581" s="28">
        <v>3.2</v>
      </c>
      <c r="AO2581" s="28" t="s">
        <v>76</v>
      </c>
      <c r="AP2581" s="29"/>
      <c r="AQ2581" s="30"/>
      <c r="AR2581" s="31"/>
      <c r="AS2581" s="32"/>
      <c r="AT2581" s="33"/>
      <c r="AU2581" s="34"/>
      <c r="AV2581" s="27" t="s">
        <v>62</v>
      </c>
      <c r="AW2581" s="27">
        <v>5625031</v>
      </c>
      <c r="AX2581" s="27" t="s">
        <v>63</v>
      </c>
      <c r="AY2581" s="27"/>
    </row>
    <row r="2582" spans="1:51" ht="24" customHeight="1" x14ac:dyDescent="0.3">
      <c r="A2582" s="22">
        <v>104384</v>
      </c>
      <c r="B2582" s="23" t="str">
        <f>VLOOKUP($A2582,'[1]MAN PROG 2026'!$A$1:$AI$3379,2,FALSE)</f>
        <v>MONITOR</v>
      </c>
      <c r="C2582" s="23" t="str">
        <f>VLOOKUP($A2582,'[1]MAN PROG 2026'!$A$1:$AI$3379,3,FALSE)</f>
        <v>MINDRAY CO LTD</v>
      </c>
      <c r="D2582" s="23" t="str">
        <f>VLOOKUP($A2582,'[1]MAN PROG 2026'!$A$1:$AI$3379,4,FALSE)</f>
        <v>EPM 15</v>
      </c>
      <c r="E2582" s="23" t="str">
        <f>VLOOKUP($A2582,'[1]MAN PROG 2026'!$A$1:$AI$3379,5,FALSE)</f>
        <v>AC5 23003462</v>
      </c>
      <c r="F2582" s="23" t="str">
        <f>VLOOKUP($A2582,'[1]MAN PROG 2026'!$A$1:$AI$3379,6,FALSE)</f>
        <v>COMPONENTE</v>
      </c>
      <c r="G2582" s="23">
        <f>VLOOKUP($A2582,'[1]MAN PROG 2026'!$A$1:$AI$3379,7,FALSE)</f>
        <v>104383</v>
      </c>
      <c r="H2582" s="23">
        <f>VLOOKUP($A2582,'[1]MAN PROG 2026'!$A$1:$AI$3379,8,FALSE)</f>
        <v>0</v>
      </c>
      <c r="I2582" s="23" t="str">
        <f>VLOOKUP($A2582,'[1]MAN PROG 2026'!$A$1:$AI$3379,9,FALSE)</f>
        <v>S.PIETRO</v>
      </c>
      <c r="J2582" s="23" t="str">
        <f>VLOOKUP($A2582,'[1]MAN PROG 2026'!$A$1:$AI$3379,10,FALSE)</f>
        <v>BLOCCO OPERATORIO OSTETRICO NUOVA VERTICALE</v>
      </c>
      <c r="K2582" s="23" t="str">
        <f>VLOOKUP($A2582,'[1]MAN PROG 2026'!$A$1:$AI$3379,11,FALSE)</f>
        <v>BLOCCO OPERATORIO OSTETRICO NUOVA VERTICALE</v>
      </c>
      <c r="L2582" s="24" t="str">
        <f>VLOOKUP($A2582,'[1]MAN PROG 2026'!$A$2:$AI$3379,12,FALSE)</f>
        <v>SALA OP. PAMPURI</v>
      </c>
      <c r="M2582" s="24" t="str">
        <f>VLOOKUP($A2582,'[1]MAN PROG 2026'!$A$2:$AI$3379,13,FALSE)</f>
        <v>COMPONENTE</v>
      </c>
      <c r="N2582" s="24" t="str">
        <f>VLOOKUP($A2582,'[1]MAN PROG 2026'!$A$2:$AI$3379,14,FALSE)</f>
        <v>104383</v>
      </c>
      <c r="O2582" s="24">
        <f>VLOOKUP($A2582,'[1]MAN PROG 2026'!$A$2:$AI$3379,15,FALSE)</f>
        <v>0</v>
      </c>
      <c r="P2582" s="25" t="str">
        <f>VLOOKUP($A2582,'[1]MAN PROG 2026'!$A$2:$AI$3379,20,FALSE)</f>
        <v>DA FARE</v>
      </c>
      <c r="Q2582" s="8" t="s">
        <v>1104</v>
      </c>
      <c r="R2582" s="26">
        <v>46227</v>
      </c>
      <c r="S2582" s="8" t="s">
        <v>53</v>
      </c>
      <c r="T2582" s="37"/>
      <c r="U2582" s="27" t="s">
        <v>55</v>
      </c>
      <c r="V2582" s="27" t="s">
        <v>56</v>
      </c>
      <c r="W2582" s="27" t="s">
        <v>55</v>
      </c>
      <c r="X2582" s="27" t="s">
        <v>55</v>
      </c>
      <c r="Y2582" s="27" t="s">
        <v>55</v>
      </c>
      <c r="Z2582" s="27" t="s">
        <v>55</v>
      </c>
      <c r="AA2582" s="27" t="s">
        <v>55</v>
      </c>
      <c r="AB2582" s="27" t="s">
        <v>57</v>
      </c>
      <c r="AC2582" s="27" t="s">
        <v>67</v>
      </c>
      <c r="AD2582" s="27" t="s">
        <v>288</v>
      </c>
      <c r="AE2582" s="27" t="s">
        <v>68</v>
      </c>
      <c r="AF2582" s="27" t="s">
        <v>1105</v>
      </c>
      <c r="AG2582" s="9" t="s">
        <v>32</v>
      </c>
      <c r="AH2582" s="27" t="s">
        <v>70</v>
      </c>
      <c r="AI2582" s="27" t="s">
        <v>70</v>
      </c>
      <c r="AJ2582" s="27" t="s">
        <v>61</v>
      </c>
      <c r="AK2582" s="27" t="s">
        <v>1003</v>
      </c>
      <c r="AL2582" s="27" t="s">
        <v>1004</v>
      </c>
      <c r="AM2582" s="11">
        <v>64.8</v>
      </c>
      <c r="AN2582" s="28">
        <v>18.100000000000001</v>
      </c>
      <c r="AO2582" s="28" t="s">
        <v>71</v>
      </c>
      <c r="AP2582" s="29">
        <v>1.2</v>
      </c>
      <c r="AQ2582" s="30" t="s">
        <v>80</v>
      </c>
      <c r="AR2582" s="31"/>
      <c r="AS2582" s="32"/>
      <c r="AT2582" s="33"/>
      <c r="AU2582" s="34"/>
      <c r="AV2582" s="27" t="s">
        <v>62</v>
      </c>
      <c r="AW2582" s="27">
        <v>5625031</v>
      </c>
      <c r="AX2582" s="27" t="s">
        <v>63</v>
      </c>
      <c r="AY2582" s="27"/>
    </row>
    <row r="2583" spans="1:51" ht="24" customHeight="1" x14ac:dyDescent="0.3">
      <c r="A2583" s="22">
        <v>104385</v>
      </c>
      <c r="B2583" s="23" t="str">
        <f>VLOOKUP($A2583,'[1]MAN PROG 2026'!$A$1:$AI$3379,2,FALSE)</f>
        <v>CAPNOGRAFO (MODULO GAS)</v>
      </c>
      <c r="C2583" s="23" t="str">
        <f>VLOOKUP($A2583,'[1]MAN PROG 2026'!$A$1:$AI$3379,3,FALSE)</f>
        <v>MINDRAY CO LTD</v>
      </c>
      <c r="D2583" s="23" t="str">
        <f>VLOOKUP($A2583,'[1]MAN PROG 2026'!$A$1:$AI$3379,4,FALSE)</f>
        <v>AG 3 2.0</v>
      </c>
      <c r="E2583" s="23" t="str">
        <f>VLOOKUP($A2583,'[1]MAN PROG 2026'!$A$1:$AI$3379,5,FALSE)</f>
        <v>GEBO4013876</v>
      </c>
      <c r="F2583" s="23" t="str">
        <f>VLOOKUP($A2583,'[1]MAN PROG 2026'!$A$1:$AI$3379,6,FALSE)</f>
        <v>COMPONENTE</v>
      </c>
      <c r="G2583" s="23">
        <f>VLOOKUP($A2583,'[1]MAN PROG 2026'!$A$1:$AI$3379,7,FALSE)</f>
        <v>104383</v>
      </c>
      <c r="H2583" s="23">
        <f>VLOOKUP($A2583,'[1]MAN PROG 2026'!$A$1:$AI$3379,8,FALSE)</f>
        <v>0</v>
      </c>
      <c r="I2583" s="23" t="str">
        <f>VLOOKUP($A2583,'[1]MAN PROG 2026'!$A$1:$AI$3379,9,FALSE)</f>
        <v>S.PIETRO</v>
      </c>
      <c r="J2583" s="23" t="str">
        <f>VLOOKUP($A2583,'[1]MAN PROG 2026'!$A$1:$AI$3379,10,FALSE)</f>
        <v>BLOCCO OPERATORIO OSTETRICO NUOVA VERTICALE</v>
      </c>
      <c r="K2583" s="23" t="str">
        <f>VLOOKUP($A2583,'[1]MAN PROG 2026'!$A$1:$AI$3379,11,FALSE)</f>
        <v>BLOCCO OPERATORIO OSTETRICO NUOVA VERTICALE</v>
      </c>
      <c r="L2583" s="24" t="str">
        <f>VLOOKUP($A2583,'[1]MAN PROG 2026'!$A$2:$AI$3379,12,FALSE)</f>
        <v>SALA OP. PAMPURI</v>
      </c>
      <c r="M2583" s="24" t="str">
        <f>VLOOKUP($A2583,'[1]MAN PROG 2026'!$A$2:$AI$3379,13,FALSE)</f>
        <v>COMPONENTE</v>
      </c>
      <c r="N2583" s="24" t="str">
        <f>VLOOKUP($A2583,'[1]MAN PROG 2026'!$A$2:$AI$3379,14,FALSE)</f>
        <v>104383</v>
      </c>
      <c r="O2583" s="24">
        <f>VLOOKUP($A2583,'[1]MAN PROG 2026'!$A$2:$AI$3379,15,FALSE)</f>
        <v>0</v>
      </c>
      <c r="P2583" s="25" t="str">
        <f>VLOOKUP($A2583,'[1]MAN PROG 2026'!$A$2:$AI$3379,20,FALSE)</f>
        <v>DA FARE</v>
      </c>
      <c r="Q2583" s="8" t="s">
        <v>1106</v>
      </c>
      <c r="R2583" s="26">
        <v>46227</v>
      </c>
      <c r="S2583" s="8" t="s">
        <v>53</v>
      </c>
      <c r="T2583" s="37"/>
      <c r="U2583" s="27" t="s">
        <v>55</v>
      </c>
      <c r="V2583" s="27" t="s">
        <v>56</v>
      </c>
      <c r="W2583" s="27" t="s">
        <v>55</v>
      </c>
      <c r="X2583" s="27" t="s">
        <v>55</v>
      </c>
      <c r="Y2583" s="27" t="s">
        <v>55</v>
      </c>
      <c r="Z2583" s="27" t="s">
        <v>55</v>
      </c>
      <c r="AA2583" s="27" t="s">
        <v>55</v>
      </c>
      <c r="AB2583" s="27" t="s">
        <v>66</v>
      </c>
      <c r="AC2583" s="27" t="s">
        <v>73</v>
      </c>
      <c r="AD2583" s="27" t="s">
        <v>288</v>
      </c>
      <c r="AE2583" s="27" t="s">
        <v>124</v>
      </c>
      <c r="AF2583" s="27" t="s">
        <v>61</v>
      </c>
      <c r="AG2583" s="9" t="s">
        <v>32</v>
      </c>
      <c r="AH2583" s="27" t="s">
        <v>61</v>
      </c>
      <c r="AI2583" s="27" t="s">
        <v>70</v>
      </c>
      <c r="AJ2583" s="27" t="s">
        <v>61</v>
      </c>
      <c r="AK2583" s="27" t="s">
        <v>61</v>
      </c>
      <c r="AL2583" s="27" t="s">
        <v>70</v>
      </c>
      <c r="AM2583" s="11">
        <v>69.8</v>
      </c>
      <c r="AN2583" s="28">
        <v>1.4</v>
      </c>
      <c r="AO2583" s="28" t="s">
        <v>76</v>
      </c>
      <c r="AP2583" s="29"/>
      <c r="AQ2583" s="30"/>
      <c r="AR2583" s="31"/>
      <c r="AS2583" s="32"/>
      <c r="AT2583" s="33"/>
      <c r="AU2583" s="34"/>
      <c r="AV2583" s="27" t="s">
        <v>62</v>
      </c>
      <c r="AW2583" s="27">
        <v>5625031</v>
      </c>
      <c r="AX2583" s="27" t="s">
        <v>63</v>
      </c>
      <c r="AY2583" s="27"/>
    </row>
    <row r="2584" spans="1:51" ht="24" customHeight="1" x14ac:dyDescent="0.3">
      <c r="A2584" s="22">
        <v>104386</v>
      </c>
      <c r="B2584" s="23" t="str">
        <f>VLOOKUP($A2584,'[1]MAN PROG 2026'!$A$1:$AI$3379,2,FALSE)</f>
        <v>ANESTESIA, APPARECCHIO PER</v>
      </c>
      <c r="C2584" s="23" t="str">
        <f>VLOOKUP($A2584,'[1]MAN PROG 2026'!$A$1:$AI$3379,3,FALSE)</f>
        <v>MINDRAY CO LTD</v>
      </c>
      <c r="D2584" s="23" t="str">
        <f>VLOOKUP($A2584,'[1]MAN PROG 2026'!$A$1:$AI$3379,4,FALSE)</f>
        <v>WATO EX 35</v>
      </c>
      <c r="E2584" s="23" t="str">
        <f>VLOOKUP($A2584,'[1]MAN PROG 2026'!$A$1:$AI$3379,5,FALSE)</f>
        <v>KG 23009458</v>
      </c>
      <c r="F2584" s="23" t="str">
        <f>VLOOKUP($A2584,'[1]MAN PROG 2026'!$A$1:$AI$3379,6,FALSE)</f>
        <v>PRINCIPALE</v>
      </c>
      <c r="G2584" s="23">
        <f>VLOOKUP($A2584,'[1]MAN PROG 2026'!$A$1:$AI$3379,7,FALSE)</f>
        <v>104386</v>
      </c>
      <c r="H2584" s="23">
        <f>VLOOKUP($A2584,'[1]MAN PROG 2026'!$A$1:$AI$3379,8,FALSE)</f>
        <v>0</v>
      </c>
      <c r="I2584" s="23" t="str">
        <f>VLOOKUP($A2584,'[1]MAN PROG 2026'!$A$1:$AI$3379,9,FALSE)</f>
        <v>S.PIETRO</v>
      </c>
      <c r="J2584" s="23" t="str">
        <f>VLOOKUP($A2584,'[1]MAN PROG 2026'!$A$1:$AI$3379,10,FALSE)</f>
        <v>SALE TRAVAGLIO-NUOVA VERTICALE</v>
      </c>
      <c r="K2584" s="23" t="str">
        <f>VLOOKUP($A2584,'[1]MAN PROG 2026'!$A$1:$AI$3379,11,FALSE)</f>
        <v>BLOCCO OPERATORIO OSTETRICO NUOVA VERTICALE</v>
      </c>
      <c r="L2584" s="24" t="str">
        <f>VLOOKUP($A2584,'[1]MAN PROG 2026'!$A$2:$AI$3379,12,FALSE)</f>
        <v>SALA TRAVAGLIO - NUOVA VERTICALE</v>
      </c>
      <c r="M2584" s="24" t="str">
        <f>VLOOKUP($A2584,'[1]MAN PROG 2026'!$A$2:$AI$3379,13,FALSE)</f>
        <v>PRINCIPALE</v>
      </c>
      <c r="N2584" s="24" t="str">
        <f>VLOOKUP($A2584,'[1]MAN PROG 2026'!$A$2:$AI$3379,14,FALSE)</f>
        <v>104386</v>
      </c>
      <c r="O2584" s="24">
        <f>VLOOKUP($A2584,'[1]MAN PROG 2026'!$A$2:$AI$3379,15,FALSE)</f>
        <v>0</v>
      </c>
      <c r="P2584" s="25" t="str">
        <f>VLOOKUP($A2584,'[1]MAN PROG 2026'!$A$2:$AI$3379,20,FALSE)</f>
        <v>DA FARE</v>
      </c>
      <c r="Q2584" s="9" t="str">
        <f t="shared" ref="Q2584:Q2585" si="95">RIGHT(A2584,4)</f>
        <v>4386</v>
      </c>
      <c r="R2584" s="26">
        <v>46252</v>
      </c>
      <c r="S2584" s="8" t="s">
        <v>53</v>
      </c>
      <c r="T2584" s="37" t="s">
        <v>1107</v>
      </c>
      <c r="U2584" s="27" t="s">
        <v>55</v>
      </c>
      <c r="V2584" s="27" t="s">
        <v>56</v>
      </c>
      <c r="W2584" s="27" t="s">
        <v>55</v>
      </c>
      <c r="X2584" s="27" t="s">
        <v>55</v>
      </c>
      <c r="Y2584" s="27" t="s">
        <v>55</v>
      </c>
      <c r="Z2584" s="27" t="s">
        <v>55</v>
      </c>
      <c r="AA2584" s="27" t="s">
        <v>55</v>
      </c>
      <c r="AB2584" s="27" t="s">
        <v>57</v>
      </c>
      <c r="AC2584" s="27" t="s">
        <v>73</v>
      </c>
      <c r="AD2584" s="27" t="s">
        <v>126</v>
      </c>
      <c r="AE2584" s="27" t="s">
        <v>68</v>
      </c>
      <c r="AF2584" s="27" t="s">
        <v>1108</v>
      </c>
      <c r="AG2584" s="9" t="s">
        <v>32</v>
      </c>
      <c r="AH2584" s="27" t="s">
        <v>70</v>
      </c>
      <c r="AI2584" s="27" t="s">
        <v>70</v>
      </c>
      <c r="AJ2584" s="27" t="s">
        <v>61</v>
      </c>
      <c r="AK2584" s="27" t="s">
        <v>70</v>
      </c>
      <c r="AL2584" s="27" t="s">
        <v>70</v>
      </c>
      <c r="AM2584" s="11">
        <v>134.1</v>
      </c>
      <c r="AN2584" s="28">
        <v>3.9</v>
      </c>
      <c r="AO2584" s="28" t="s">
        <v>76</v>
      </c>
      <c r="AP2584" s="29"/>
      <c r="AQ2584" s="30"/>
      <c r="AR2584" s="31"/>
      <c r="AS2584" s="32"/>
      <c r="AT2584" s="33"/>
      <c r="AU2584" s="34"/>
      <c r="AV2584" s="27" t="s">
        <v>62</v>
      </c>
      <c r="AW2584" s="27">
        <v>5625031</v>
      </c>
      <c r="AX2584" s="27" t="s">
        <v>63</v>
      </c>
      <c r="AY2584" s="27"/>
    </row>
    <row r="2585" spans="1:51" ht="24" customHeight="1" x14ac:dyDescent="0.3">
      <c r="A2585" s="22">
        <v>104387</v>
      </c>
      <c r="B2585" s="23" t="str">
        <f>VLOOKUP($A2585,'[1]MAN PROG 2026'!$A$1:$AI$3379,2,FALSE)</f>
        <v>MONITOR</v>
      </c>
      <c r="C2585" s="23" t="str">
        <f>VLOOKUP($A2585,'[1]MAN PROG 2026'!$A$1:$AI$3379,3,FALSE)</f>
        <v>MINDRAY CO LTD</v>
      </c>
      <c r="D2585" s="23" t="str">
        <f>VLOOKUP($A2585,'[1]MAN PROG 2026'!$A$1:$AI$3379,4,FALSE)</f>
        <v>EPM 15</v>
      </c>
      <c r="E2585" s="23" t="str">
        <f>VLOOKUP($A2585,'[1]MAN PROG 2026'!$A$1:$AI$3379,5,FALSE)</f>
        <v>ACSA 23003465</v>
      </c>
      <c r="F2585" s="23" t="str">
        <f>VLOOKUP($A2585,'[1]MAN PROG 2026'!$A$1:$AI$3379,6,FALSE)</f>
        <v>COMPONENTE</v>
      </c>
      <c r="G2585" s="23">
        <f>VLOOKUP($A2585,'[1]MAN PROG 2026'!$A$1:$AI$3379,7,FALSE)</f>
        <v>104386</v>
      </c>
      <c r="H2585" s="23">
        <f>VLOOKUP($A2585,'[1]MAN PROG 2026'!$A$1:$AI$3379,8,FALSE)</f>
        <v>0</v>
      </c>
      <c r="I2585" s="23" t="str">
        <f>VLOOKUP($A2585,'[1]MAN PROG 2026'!$A$1:$AI$3379,9,FALSE)</f>
        <v>S.PIETRO</v>
      </c>
      <c r="J2585" s="23" t="str">
        <f>VLOOKUP($A2585,'[1]MAN PROG 2026'!$A$1:$AI$3379,10,FALSE)</f>
        <v>SALE TRAVAGLIO-NUOVA VERTICALE</v>
      </c>
      <c r="K2585" s="23" t="str">
        <f>VLOOKUP($A2585,'[1]MAN PROG 2026'!$A$1:$AI$3379,11,FALSE)</f>
        <v>BLOCCO OPERATORIO OSTETRICO NUOVA VERTICALE</v>
      </c>
      <c r="L2585" s="24" t="str">
        <f>VLOOKUP($A2585,'[1]MAN PROG 2026'!$A$2:$AI$3379,12,FALSE)</f>
        <v>SALA TRAVAGLIO - NUOVA VERTICALE</v>
      </c>
      <c r="M2585" s="24" t="str">
        <f>VLOOKUP($A2585,'[1]MAN PROG 2026'!$A$2:$AI$3379,13,FALSE)</f>
        <v>COMPONENTE</v>
      </c>
      <c r="N2585" s="24" t="str">
        <f>VLOOKUP($A2585,'[1]MAN PROG 2026'!$A$2:$AI$3379,14,FALSE)</f>
        <v>104386</v>
      </c>
      <c r="O2585" s="24">
        <f>VLOOKUP($A2585,'[1]MAN PROG 2026'!$A$2:$AI$3379,15,FALSE)</f>
        <v>0</v>
      </c>
      <c r="P2585" s="25" t="str">
        <f>VLOOKUP($A2585,'[1]MAN PROG 2026'!$A$2:$AI$3379,20,FALSE)</f>
        <v>DA FARE</v>
      </c>
      <c r="Q2585" s="9" t="str">
        <f t="shared" si="95"/>
        <v>4387</v>
      </c>
      <c r="R2585" s="26">
        <v>46252</v>
      </c>
      <c r="S2585" s="8" t="s">
        <v>53</v>
      </c>
      <c r="T2585" s="37"/>
      <c r="U2585" s="27" t="s">
        <v>55</v>
      </c>
      <c r="V2585" s="27" t="s">
        <v>56</v>
      </c>
      <c r="W2585" s="27" t="s">
        <v>55</v>
      </c>
      <c r="X2585" s="27" t="s">
        <v>55</v>
      </c>
      <c r="Y2585" s="27" t="s">
        <v>55</v>
      </c>
      <c r="Z2585" s="27" t="s">
        <v>55</v>
      </c>
      <c r="AA2585" s="27" t="s">
        <v>55</v>
      </c>
      <c r="AB2585" s="27" t="s">
        <v>57</v>
      </c>
      <c r="AC2585" s="27" t="s">
        <v>67</v>
      </c>
      <c r="AD2585" s="27" t="s">
        <v>126</v>
      </c>
      <c r="AE2585" s="27" t="s">
        <v>68</v>
      </c>
      <c r="AF2585" s="27" t="s">
        <v>1109</v>
      </c>
      <c r="AG2585" s="9" t="s">
        <v>32</v>
      </c>
      <c r="AH2585" s="27" t="s">
        <v>70</v>
      </c>
      <c r="AI2585" s="27" t="s">
        <v>70</v>
      </c>
      <c r="AJ2585" s="27" t="s">
        <v>61</v>
      </c>
      <c r="AK2585" s="27" t="s">
        <v>70</v>
      </c>
      <c r="AL2585" s="27" t="s">
        <v>70</v>
      </c>
      <c r="AM2585" s="11">
        <v>33.4</v>
      </c>
      <c r="AN2585" s="28">
        <v>10.4</v>
      </c>
      <c r="AO2585" s="28" t="s">
        <v>71</v>
      </c>
      <c r="AP2585" s="29">
        <v>7.1</v>
      </c>
      <c r="AQ2585" s="30" t="s">
        <v>80</v>
      </c>
      <c r="AR2585" s="31"/>
      <c r="AS2585" s="32"/>
      <c r="AT2585" s="33"/>
      <c r="AU2585" s="34"/>
      <c r="AV2585" s="27" t="s">
        <v>62</v>
      </c>
      <c r="AW2585" s="27">
        <v>5625031</v>
      </c>
      <c r="AX2585" s="27" t="s">
        <v>63</v>
      </c>
      <c r="AY2585" s="27"/>
    </row>
    <row r="2586" spans="1:51" ht="24" customHeight="1" x14ac:dyDescent="0.3">
      <c r="A2586" s="22">
        <v>104388</v>
      </c>
      <c r="B2586" s="23" t="str">
        <f>VLOOKUP($A2586,'[1]MAN PROG 2026'!$A$1:$AI$3379,2,FALSE)</f>
        <v>CAPNOGRAFO (MODULO GAS)</v>
      </c>
      <c r="C2586" s="23" t="str">
        <f>VLOOKUP($A2586,'[1]MAN PROG 2026'!$A$1:$AI$3379,3,FALSE)</f>
        <v>MINDRAY CO LTD</v>
      </c>
      <c r="D2586" s="23" t="str">
        <f>VLOOKUP($A2586,'[1]MAN PROG 2026'!$A$1:$AI$3379,4,FALSE)</f>
        <v>AG 3 2.0</v>
      </c>
      <c r="E2586" s="23" t="str">
        <f>VLOOKUP($A2586,'[1]MAN PROG 2026'!$A$1:$AI$3379,5,FALSE)</f>
        <v>GEB04013878</v>
      </c>
      <c r="F2586" s="23" t="str">
        <f>VLOOKUP($A2586,'[1]MAN PROG 2026'!$A$1:$AI$3379,6,FALSE)</f>
        <v>COMPONENTE</v>
      </c>
      <c r="G2586" s="23">
        <f>VLOOKUP($A2586,'[1]MAN PROG 2026'!$A$1:$AI$3379,7,FALSE)</f>
        <v>104386</v>
      </c>
      <c r="H2586" s="23">
        <f>VLOOKUP($A2586,'[1]MAN PROG 2026'!$A$1:$AI$3379,8,FALSE)</f>
        <v>0</v>
      </c>
      <c r="I2586" s="23" t="str">
        <f>VLOOKUP($A2586,'[1]MAN PROG 2026'!$A$1:$AI$3379,9,FALSE)</f>
        <v>S.PIETRO</v>
      </c>
      <c r="J2586" s="23" t="str">
        <f>VLOOKUP($A2586,'[1]MAN PROG 2026'!$A$1:$AI$3379,10,FALSE)</f>
        <v>SALE TRAVAGLIO-NUOVA VERTICALE</v>
      </c>
      <c r="K2586" s="23" t="str">
        <f>VLOOKUP($A2586,'[1]MAN PROG 2026'!$A$1:$AI$3379,11,FALSE)</f>
        <v>BLOCCO OPERATORIO OSTETRICO NUOVA VERTICALE</v>
      </c>
      <c r="L2586" s="24" t="str">
        <f>VLOOKUP($A2586,'[1]MAN PROG 2026'!$A$2:$AI$3379,12,FALSE)</f>
        <v>SALA TRAVAGLIO - NUOVA VERTICALE</v>
      </c>
      <c r="M2586" s="24" t="str">
        <f>VLOOKUP($A2586,'[1]MAN PROG 2026'!$A$2:$AI$3379,13,FALSE)</f>
        <v>COMPONENTE</v>
      </c>
      <c r="N2586" s="24" t="str">
        <f>VLOOKUP($A2586,'[1]MAN PROG 2026'!$A$2:$AI$3379,14,FALSE)</f>
        <v>104386</v>
      </c>
      <c r="O2586" s="24">
        <f>VLOOKUP($A2586,'[1]MAN PROG 2026'!$A$2:$AI$3379,15,FALSE)</f>
        <v>0</v>
      </c>
      <c r="P2586" s="25" t="str">
        <f>VLOOKUP($A2586,'[1]MAN PROG 2026'!$A$2:$AI$3379,20,FALSE)</f>
        <v>DA FARE</v>
      </c>
      <c r="Q2586" s="9">
        <v>4386</v>
      </c>
      <c r="R2586" s="26">
        <v>46253</v>
      </c>
      <c r="S2586" s="8" t="s">
        <v>53</v>
      </c>
      <c r="T2586" s="37" t="s">
        <v>545</v>
      </c>
      <c r="U2586" s="27"/>
      <c r="V2586" s="27"/>
      <c r="W2586" s="27"/>
      <c r="X2586" s="27"/>
      <c r="Y2586" s="27"/>
      <c r="Z2586" s="27"/>
      <c r="AA2586" s="27"/>
      <c r="AB2586" s="27"/>
      <c r="AC2586" s="27"/>
      <c r="AD2586" s="27"/>
      <c r="AE2586" s="27"/>
      <c r="AF2586" s="27"/>
      <c r="AG2586" s="9" t="s">
        <v>32</v>
      </c>
      <c r="AH2586" s="27"/>
      <c r="AI2586" s="27"/>
      <c r="AJ2586" s="27"/>
      <c r="AK2586" s="27"/>
      <c r="AL2586" s="27"/>
      <c r="AM2586" s="11"/>
      <c r="AN2586" s="28"/>
      <c r="AO2586" s="28"/>
      <c r="AP2586" s="29"/>
      <c r="AQ2586" s="30"/>
      <c r="AR2586" s="31"/>
      <c r="AS2586" s="32"/>
      <c r="AT2586" s="33"/>
      <c r="AU2586" s="34"/>
      <c r="AV2586" s="27"/>
      <c r="AW2586" s="27"/>
      <c r="AX2586" s="27"/>
      <c r="AY2586" s="27"/>
    </row>
    <row r="2587" spans="1:51" ht="24" customHeight="1" x14ac:dyDescent="0.3">
      <c r="A2587" s="22">
        <v>104389</v>
      </c>
      <c r="B2587" s="23" t="str">
        <f>VLOOKUP($A2587,'[1]MAN PROG 2026'!$A$1:$AI$3379,2,FALSE)</f>
        <v>ANESTESIA, APPARECCHIO PER</v>
      </c>
      <c r="C2587" s="23" t="str">
        <f>VLOOKUP($A2587,'[1]MAN PROG 2026'!$A$1:$AI$3379,3,FALSE)</f>
        <v>MINDRAY CO LTD</v>
      </c>
      <c r="D2587" s="23" t="str">
        <f>VLOOKUP($A2587,'[1]MAN PROG 2026'!$A$1:$AI$3379,4,FALSE)</f>
        <v>WATO EX 35</v>
      </c>
      <c r="E2587" s="23" t="str">
        <f>VLOOKUP($A2587,'[1]MAN PROG 2026'!$A$1:$AI$3379,5,FALSE)</f>
        <v>KG 23009348</v>
      </c>
      <c r="F2587" s="23" t="str">
        <f>VLOOKUP($A2587,'[1]MAN PROG 2026'!$A$1:$AI$3379,6,FALSE)</f>
        <v>PRINCIPALE</v>
      </c>
      <c r="G2587" s="23">
        <f>VLOOKUP($A2587,'[1]MAN PROG 2026'!$A$1:$AI$3379,7,FALSE)</f>
        <v>104389</v>
      </c>
      <c r="H2587" s="23">
        <f>VLOOKUP($A2587,'[1]MAN PROG 2026'!$A$1:$AI$3379,8,FALSE)</f>
        <v>0</v>
      </c>
      <c r="I2587" s="23" t="str">
        <f>VLOOKUP($A2587,'[1]MAN PROG 2026'!$A$1:$AI$3379,9,FALSE)</f>
        <v>S.PIETRO</v>
      </c>
      <c r="J2587" s="23" t="str">
        <f>VLOOKUP($A2587,'[1]MAN PROG 2026'!$A$1:$AI$3379,10,FALSE)</f>
        <v>SALE TRAVAGLIO-NUOVA VERTICALE</v>
      </c>
      <c r="K2587" s="23" t="str">
        <f>VLOOKUP($A2587,'[1]MAN PROG 2026'!$A$1:$AI$3379,11,FALSE)</f>
        <v>SALE TRAVAGLIO-NUOVA VERTICALE</v>
      </c>
      <c r="L2587" s="24" t="str">
        <f>VLOOKUP($A2587,'[1]MAN PROG 2026'!$A$2:$AI$3379,12,FALSE)</f>
        <v>SALA TRAVAGLIO - NUOVA VERTICALE</v>
      </c>
      <c r="M2587" s="24" t="str">
        <f>VLOOKUP($A2587,'[1]MAN PROG 2026'!$A$2:$AI$3379,13,FALSE)</f>
        <v>PRINCIPALE</v>
      </c>
      <c r="N2587" s="24" t="str">
        <f>VLOOKUP($A2587,'[1]MAN PROG 2026'!$A$2:$AI$3379,14,FALSE)</f>
        <v>104389</v>
      </c>
      <c r="O2587" s="24">
        <f>VLOOKUP($A2587,'[1]MAN PROG 2026'!$A$2:$AI$3379,15,FALSE)</f>
        <v>0</v>
      </c>
      <c r="P2587" s="25" t="str">
        <f>VLOOKUP($A2587,'[1]MAN PROG 2026'!$A$2:$AI$3379,20,FALSE)</f>
        <v>DA FARE</v>
      </c>
      <c r="Q2587" s="9" t="str">
        <f>RIGHT(A2587,4)</f>
        <v>4389</v>
      </c>
      <c r="R2587" s="26">
        <v>46252</v>
      </c>
      <c r="S2587" s="8" t="s">
        <v>53</v>
      </c>
      <c r="T2587" s="37" t="s">
        <v>1110</v>
      </c>
      <c r="U2587" s="27" t="s">
        <v>55</v>
      </c>
      <c r="V2587" s="27" t="s">
        <v>56</v>
      </c>
      <c r="W2587" s="27" t="s">
        <v>55</v>
      </c>
      <c r="X2587" s="27" t="s">
        <v>55</v>
      </c>
      <c r="Y2587" s="27" t="s">
        <v>55</v>
      </c>
      <c r="Z2587" s="27" t="s">
        <v>55</v>
      </c>
      <c r="AA2587" s="27" t="s">
        <v>55</v>
      </c>
      <c r="AB2587" s="27" t="s">
        <v>57</v>
      </c>
      <c r="AC2587" s="27" t="s">
        <v>73</v>
      </c>
      <c r="AD2587" s="27" t="s">
        <v>126</v>
      </c>
      <c r="AE2587" s="27" t="s">
        <v>68</v>
      </c>
      <c r="AF2587" s="27" t="s">
        <v>1111</v>
      </c>
      <c r="AG2587" s="9" t="s">
        <v>32</v>
      </c>
      <c r="AH2587" s="27" t="s">
        <v>70</v>
      </c>
      <c r="AI2587" s="27" t="s">
        <v>70</v>
      </c>
      <c r="AJ2587" s="27" t="s">
        <v>61</v>
      </c>
      <c r="AK2587" s="27" t="s">
        <v>70</v>
      </c>
      <c r="AL2587" s="27" t="s">
        <v>70</v>
      </c>
      <c r="AM2587" s="11">
        <v>106.5</v>
      </c>
      <c r="AN2587" s="28">
        <v>4.2</v>
      </c>
      <c r="AO2587" s="28" t="s">
        <v>76</v>
      </c>
      <c r="AP2587" s="29"/>
      <c r="AQ2587" s="30"/>
      <c r="AR2587" s="31"/>
      <c r="AS2587" s="32"/>
      <c r="AT2587" s="33"/>
      <c r="AU2587" s="34"/>
      <c r="AV2587" s="27" t="s">
        <v>62</v>
      </c>
      <c r="AW2587" s="27">
        <v>5625031</v>
      </c>
      <c r="AX2587" s="27" t="s">
        <v>63</v>
      </c>
      <c r="AY2587" s="27"/>
    </row>
    <row r="2588" spans="1:51" ht="24" customHeight="1" x14ac:dyDescent="0.3">
      <c r="A2588" s="22">
        <v>104390</v>
      </c>
      <c r="B2588" s="23" t="str">
        <f>VLOOKUP($A2588,'[1]MAN PROG 2026'!$A$1:$AI$3379,2,FALSE)</f>
        <v>MONITOR</v>
      </c>
      <c r="C2588" s="23" t="str">
        <f>VLOOKUP($A2588,'[1]MAN PROG 2026'!$A$1:$AI$3379,3,FALSE)</f>
        <v>MINDRAY CO LTD</v>
      </c>
      <c r="D2588" s="23" t="str">
        <f>VLOOKUP($A2588,'[1]MAN PROG 2026'!$A$1:$AI$3379,4,FALSE)</f>
        <v>EPM 15</v>
      </c>
      <c r="E2588" s="23" t="str">
        <f>VLOOKUP($A2588,'[1]MAN PROG 2026'!$A$1:$AI$3379,5,FALSE)</f>
        <v>AC5 23003464</v>
      </c>
      <c r="F2588" s="23" t="str">
        <f>VLOOKUP($A2588,'[1]MAN PROG 2026'!$A$1:$AI$3379,6,FALSE)</f>
        <v>COMPONENTE</v>
      </c>
      <c r="G2588" s="23">
        <f>VLOOKUP($A2588,'[1]MAN PROG 2026'!$A$1:$AI$3379,7,FALSE)</f>
        <v>104389</v>
      </c>
      <c r="H2588" s="23">
        <f>VLOOKUP($A2588,'[1]MAN PROG 2026'!$A$1:$AI$3379,8,FALSE)</f>
        <v>0</v>
      </c>
      <c r="I2588" s="23" t="str">
        <f>VLOOKUP($A2588,'[1]MAN PROG 2026'!$A$1:$AI$3379,9,FALSE)</f>
        <v>S.PIETRO</v>
      </c>
      <c r="J2588" s="23" t="str">
        <f>VLOOKUP($A2588,'[1]MAN PROG 2026'!$A$1:$AI$3379,10,FALSE)</f>
        <v>SALE TRAVAGLIO-NUOVA VERTICALE</v>
      </c>
      <c r="K2588" s="23" t="str">
        <f>VLOOKUP($A2588,'[1]MAN PROG 2026'!$A$1:$AI$3379,11,FALSE)</f>
        <v>SALE TRAVAGLIO-NUOVA VERTICALE</v>
      </c>
      <c r="L2588" s="24" t="str">
        <f>VLOOKUP($A2588,'[1]MAN PROG 2026'!$A$2:$AI$3379,12,FALSE)</f>
        <v>SALA TRAVAGLIO - NUOVA VERTICALE</v>
      </c>
      <c r="M2588" s="24" t="str">
        <f>VLOOKUP($A2588,'[1]MAN PROG 2026'!$A$2:$AI$3379,13,FALSE)</f>
        <v>COMPONENTE</v>
      </c>
      <c r="N2588" s="24" t="str">
        <f>VLOOKUP($A2588,'[1]MAN PROG 2026'!$A$2:$AI$3379,14,FALSE)</f>
        <v>104389</v>
      </c>
      <c r="O2588" s="24">
        <f>VLOOKUP($A2588,'[1]MAN PROG 2026'!$A$2:$AI$3379,15,FALSE)</f>
        <v>0</v>
      </c>
      <c r="P2588" s="25" t="str">
        <f>VLOOKUP($A2588,'[1]MAN PROG 2026'!$A$2:$AI$3379,20,FALSE)</f>
        <v>DA FARE</v>
      </c>
      <c r="Q2588" s="9" t="str">
        <f>RIGHT(A2588,4)</f>
        <v>4390</v>
      </c>
      <c r="R2588" s="26">
        <v>46252</v>
      </c>
      <c r="S2588" s="8" t="s">
        <v>53</v>
      </c>
      <c r="T2588" s="37"/>
      <c r="U2588" s="27" t="s">
        <v>55</v>
      </c>
      <c r="V2588" s="27" t="s">
        <v>56</v>
      </c>
      <c r="W2588" s="27" t="s">
        <v>55</v>
      </c>
      <c r="X2588" s="27" t="s">
        <v>55</v>
      </c>
      <c r="Y2588" s="27" t="s">
        <v>55</v>
      </c>
      <c r="Z2588" s="27" t="s">
        <v>55</v>
      </c>
      <c r="AA2588" s="27" t="s">
        <v>55</v>
      </c>
      <c r="AB2588" s="27" t="s">
        <v>57</v>
      </c>
      <c r="AC2588" s="27" t="s">
        <v>67</v>
      </c>
      <c r="AD2588" s="27" t="s">
        <v>126</v>
      </c>
      <c r="AE2588" s="27" t="s">
        <v>68</v>
      </c>
      <c r="AF2588" s="27" t="s">
        <v>1098</v>
      </c>
      <c r="AG2588" s="9" t="s">
        <v>32</v>
      </c>
      <c r="AH2588" s="27" t="s">
        <v>70</v>
      </c>
      <c r="AI2588" s="27" t="s">
        <v>70</v>
      </c>
      <c r="AJ2588" s="27" t="s">
        <v>61</v>
      </c>
      <c r="AK2588" s="27" t="s">
        <v>70</v>
      </c>
      <c r="AL2588" s="27" t="s">
        <v>70</v>
      </c>
      <c r="AM2588" s="11">
        <v>38.700000000000003</v>
      </c>
      <c r="AN2588" s="28">
        <v>12.6</v>
      </c>
      <c r="AO2588" s="28" t="s">
        <v>71</v>
      </c>
      <c r="AP2588" s="29">
        <v>6.6</v>
      </c>
      <c r="AQ2588" s="30" t="s">
        <v>80</v>
      </c>
      <c r="AR2588" s="31"/>
      <c r="AS2588" s="32"/>
      <c r="AT2588" s="33"/>
      <c r="AU2588" s="34"/>
      <c r="AV2588" s="27" t="s">
        <v>62</v>
      </c>
      <c r="AW2588" s="27">
        <v>5625031</v>
      </c>
      <c r="AX2588" s="27" t="s">
        <v>63</v>
      </c>
      <c r="AY2588" s="27"/>
    </row>
    <row r="2589" spans="1:51" ht="24" customHeight="1" x14ac:dyDescent="0.3">
      <c r="A2589" s="22">
        <v>104391</v>
      </c>
      <c r="B2589" s="23" t="str">
        <f>VLOOKUP($A2589,'[1]MAN PROG 2026'!$A$1:$AI$3379,2,FALSE)</f>
        <v>CAPNOGRAFO (MODULO GAS)</v>
      </c>
      <c r="C2589" s="23" t="str">
        <f>VLOOKUP($A2589,'[1]MAN PROG 2026'!$A$1:$AI$3379,3,FALSE)</f>
        <v>MINDRAY CO LTD</v>
      </c>
      <c r="D2589" s="23" t="str">
        <f>VLOOKUP($A2589,'[1]MAN PROG 2026'!$A$1:$AI$3379,4,FALSE)</f>
        <v>AG 3 2.0</v>
      </c>
      <c r="E2589" s="23" t="str">
        <f>VLOOKUP($A2589,'[1]MAN PROG 2026'!$A$1:$AI$3379,5,FALSE)</f>
        <v>GEBO4013896</v>
      </c>
      <c r="F2589" s="23" t="str">
        <f>VLOOKUP($A2589,'[1]MAN PROG 2026'!$A$1:$AI$3379,6,FALSE)</f>
        <v>COMPONENTE</v>
      </c>
      <c r="G2589" s="23">
        <f>VLOOKUP($A2589,'[1]MAN PROG 2026'!$A$1:$AI$3379,7,FALSE)</f>
        <v>104389</v>
      </c>
      <c r="H2589" s="23">
        <f>VLOOKUP($A2589,'[1]MAN PROG 2026'!$A$1:$AI$3379,8,FALSE)</f>
        <v>0</v>
      </c>
      <c r="I2589" s="23" t="str">
        <f>VLOOKUP($A2589,'[1]MAN PROG 2026'!$A$1:$AI$3379,9,FALSE)</f>
        <v>S.PIETRO</v>
      </c>
      <c r="J2589" s="23" t="str">
        <f>VLOOKUP($A2589,'[1]MAN PROG 2026'!$A$1:$AI$3379,10,FALSE)</f>
        <v>SALE TRAVAGLIO-NUOVA VERTICALE</v>
      </c>
      <c r="K2589" s="23" t="str">
        <f>VLOOKUP($A2589,'[1]MAN PROG 2026'!$A$1:$AI$3379,11,FALSE)</f>
        <v>SALE TRAVAGLIO-NUOVA VERTICALE</v>
      </c>
      <c r="L2589" s="24" t="str">
        <f>VLOOKUP($A2589,'[1]MAN PROG 2026'!$A$2:$AI$3379,12,FALSE)</f>
        <v>SALA TRAVAGLIO - NUOVA VERTICALE</v>
      </c>
      <c r="M2589" s="24" t="str">
        <f>VLOOKUP($A2589,'[1]MAN PROG 2026'!$A$2:$AI$3379,13,FALSE)</f>
        <v>COMPONENTE</v>
      </c>
      <c r="N2589" s="24" t="str">
        <f>VLOOKUP($A2589,'[1]MAN PROG 2026'!$A$2:$AI$3379,14,FALSE)</f>
        <v>104389</v>
      </c>
      <c r="O2589" s="24">
        <f>VLOOKUP($A2589,'[1]MAN PROG 2026'!$A$2:$AI$3379,15,FALSE)</f>
        <v>0</v>
      </c>
      <c r="P2589" s="25" t="str">
        <f>VLOOKUP($A2589,'[1]MAN PROG 2026'!$A$2:$AI$3379,20,FALSE)</f>
        <v>DA FARE</v>
      </c>
      <c r="Q2589" s="9">
        <v>4389</v>
      </c>
      <c r="R2589" s="26">
        <v>46253</v>
      </c>
      <c r="S2589" s="8" t="s">
        <v>53</v>
      </c>
      <c r="T2589" s="37" t="s">
        <v>545</v>
      </c>
      <c r="U2589" s="27"/>
      <c r="V2589" s="27"/>
      <c r="W2589" s="27"/>
      <c r="X2589" s="27"/>
      <c r="Y2589" s="27"/>
      <c r="Z2589" s="27"/>
      <c r="AA2589" s="27"/>
      <c r="AB2589" s="27"/>
      <c r="AC2589" s="27"/>
      <c r="AD2589" s="27"/>
      <c r="AE2589" s="27"/>
      <c r="AF2589" s="27"/>
      <c r="AG2589" s="9" t="s">
        <v>32</v>
      </c>
      <c r="AH2589" s="27"/>
      <c r="AI2589" s="27"/>
      <c r="AJ2589" s="27"/>
      <c r="AK2589" s="27"/>
      <c r="AL2589" s="27"/>
      <c r="AM2589" s="11"/>
      <c r="AN2589" s="28"/>
      <c r="AO2589" s="28"/>
      <c r="AP2589" s="29"/>
      <c r="AQ2589" s="30"/>
      <c r="AR2589" s="31"/>
      <c r="AS2589" s="32"/>
      <c r="AT2589" s="33"/>
      <c r="AU2589" s="34"/>
      <c r="AV2589" s="27"/>
      <c r="AW2589" s="27"/>
      <c r="AX2589" s="27"/>
      <c r="AY2589" s="27"/>
    </row>
    <row r="2590" spans="1:51" ht="24" customHeight="1" x14ac:dyDescent="0.3">
      <c r="A2590" s="22">
        <v>104392</v>
      </c>
      <c r="B2590" s="23" t="str">
        <f>VLOOKUP($A2590,'[1]MAN PROG 2026'!$A$1:$AI$3379,2,FALSE)</f>
        <v>RIPRODUTTORE VIDEO O DIGITALE DI BIOIMMAGINI</v>
      </c>
      <c r="C2590" s="23" t="str">
        <f>VLOOKUP($A2590,'[1]MAN PROG 2026'!$A$1:$AI$3379,3,FALSE)</f>
        <v>SONY CORP</v>
      </c>
      <c r="D2590" s="23" t="str">
        <f>VLOOKUP($A2590,'[1]MAN PROG 2026'!$A$1:$AI$3379,4,FALSE)</f>
        <v>UP 25 MD</v>
      </c>
      <c r="E2590" s="23" t="str">
        <f>VLOOKUP($A2590,'[1]MAN PROG 2026'!$A$1:$AI$3379,5,FALSE)</f>
        <v>744506</v>
      </c>
      <c r="F2590" s="23" t="str">
        <f>VLOOKUP($A2590,'[1]MAN PROG 2026'!$A$1:$AI$3379,6,FALSE)</f>
        <v>COMPONENTE</v>
      </c>
      <c r="G2590" s="23">
        <f>VLOOKUP($A2590,'[1]MAN PROG 2026'!$A$1:$AI$3379,7,FALSE)</f>
        <v>102251</v>
      </c>
      <c r="H2590" s="23" t="str">
        <f>VLOOKUP($A2590,'[1]MAN PROG 2026'!$A$1:$AI$3379,8,FALSE)</f>
        <v>SYS 1 (102251)</v>
      </c>
      <c r="I2590" s="23" t="str">
        <f>VLOOKUP($A2590,'[1]MAN PROG 2026'!$A$1:$AI$3379,9,FALSE)</f>
        <v>S.PIETRO</v>
      </c>
      <c r="J2590" s="23" t="str">
        <f>VLOOKUP($A2590,'[1]MAN PROG 2026'!$A$1:$AI$3379,10,FALSE)</f>
        <v>AMB. ENDOSCOPIA L.P. 3°P</v>
      </c>
      <c r="K2590" s="23" t="str">
        <f>VLOOKUP($A2590,'[1]MAN PROG 2026'!$A$1:$AI$3379,11,FALSE)</f>
        <v>AMB. ENDOSCOPIA L.P. 3°P</v>
      </c>
      <c r="L2590" s="24" t="str">
        <f>VLOOKUP($A2590,'[1]MAN PROG 2026'!$A$2:$AI$3379,12,FALSE)</f>
        <v>AMB. ENDOSCOPIA L.P. 3°P</v>
      </c>
      <c r="M2590" s="24" t="str">
        <f>VLOOKUP($A2590,'[1]MAN PROG 2026'!$A$2:$AI$3379,13,FALSE)</f>
        <v>COMPONENTE</v>
      </c>
      <c r="N2590" s="24" t="str">
        <f>VLOOKUP($A2590,'[1]MAN PROG 2026'!$A$2:$AI$3379,14,FALSE)</f>
        <v>102251</v>
      </c>
      <c r="O2590" s="24" t="str">
        <f>VLOOKUP($A2590,'[1]MAN PROG 2026'!$A$2:$AI$3379,15,FALSE)</f>
        <v>SYS 1 (102251)</v>
      </c>
      <c r="P2590" s="25" t="str">
        <f>VLOOKUP($A2590,'[1]MAN PROG 2026'!$A$2:$AI$3379,20,FALSE)</f>
        <v>NON PREVISTO</v>
      </c>
      <c r="Q2590" s="8"/>
      <c r="R2590" s="26"/>
      <c r="S2590" s="8"/>
      <c r="T2590" s="37"/>
      <c r="U2590" s="27"/>
      <c r="V2590" s="27"/>
      <c r="W2590" s="27"/>
      <c r="X2590" s="27"/>
      <c r="Y2590" s="27"/>
      <c r="Z2590" s="27"/>
      <c r="AA2590" s="27"/>
      <c r="AB2590" s="27"/>
      <c r="AC2590" s="27"/>
      <c r="AD2590" s="27"/>
      <c r="AE2590" s="27"/>
      <c r="AF2590" s="27"/>
      <c r="AG2590" s="9" t="s">
        <v>32</v>
      </c>
      <c r="AH2590" s="27"/>
      <c r="AI2590" s="27"/>
      <c r="AJ2590" s="27"/>
      <c r="AK2590" s="27"/>
      <c r="AL2590" s="27"/>
      <c r="AM2590" s="11"/>
      <c r="AN2590" s="28"/>
      <c r="AO2590" s="28"/>
      <c r="AP2590" s="29"/>
      <c r="AQ2590" s="30"/>
      <c r="AR2590" s="31"/>
      <c r="AS2590" s="32"/>
      <c r="AT2590" s="33"/>
      <c r="AU2590" s="34"/>
      <c r="AV2590" s="27"/>
      <c r="AW2590" s="27"/>
      <c r="AX2590" s="27"/>
      <c r="AY2590" s="27"/>
    </row>
    <row r="2591" spans="1:51" ht="24" customHeight="1" x14ac:dyDescent="0.3">
      <c r="A2591" s="22">
        <v>104393</v>
      </c>
      <c r="B2591" s="23" t="str">
        <f>VLOOKUP($A2591,'[1]MAN PROG 2026'!$A$1:$AI$3379,2,FALSE)</f>
        <v>ECOTOMOGRAFO</v>
      </c>
      <c r="C2591" s="23" t="str">
        <f>VLOOKUP($A2591,'[1]MAN PROG 2026'!$A$1:$AI$3379,3,FALSE)</f>
        <v>CANON INC</v>
      </c>
      <c r="D2591" s="23" t="str">
        <f>VLOOKUP($A2591,'[1]MAN PROG 2026'!$A$1:$AI$3379,4,FALSE)</f>
        <v>APLIO A (CUSAA000)</v>
      </c>
      <c r="E2591" s="23" t="str">
        <f>VLOOKUP($A2591,'[1]MAN PROG 2026'!$A$1:$AI$3379,5,FALSE)</f>
        <v>S4B2232415</v>
      </c>
      <c r="F2591" s="23" t="str">
        <f>VLOOKUP($A2591,'[1]MAN PROG 2026'!$A$1:$AI$3379,6,FALSE)</f>
        <v>PRINCIPALE</v>
      </c>
      <c r="G2591" s="23">
        <f>VLOOKUP($A2591,'[1]MAN PROG 2026'!$A$1:$AI$3379,7,FALSE)</f>
        <v>104393</v>
      </c>
      <c r="H2591" s="23" t="str">
        <f>VLOOKUP($A2591,'[1]MAN PROG 2026'!$A$1:$AI$3379,8,FALSE)</f>
        <v>ECO32 (104393)</v>
      </c>
      <c r="I2591" s="23" t="str">
        <f>VLOOKUP($A2591,'[1]MAN PROG 2026'!$A$1:$AI$3379,9,FALSE)</f>
        <v>S.PIETRO</v>
      </c>
      <c r="J2591" s="23" t="str">
        <f>VLOOKUP($A2591,'[1]MAN PROG 2026'!$A$1:$AI$3379,10,FALSE)</f>
        <v>RADIOLOGIA</v>
      </c>
      <c r="K2591" s="23" t="str">
        <f>VLOOKUP($A2591,'[1]MAN PROG 2026'!$A$1:$AI$3379,11,FALSE)</f>
        <v>RADIOLOGIA</v>
      </c>
      <c r="L2591" s="24" t="str">
        <f>VLOOKUP($A2591,'[1]MAN PROG 2026'!$A$2:$AI$3379,12,FALSE)</f>
        <v>RADIOLOGIA</v>
      </c>
      <c r="M2591" s="24" t="str">
        <f>VLOOKUP($A2591,'[1]MAN PROG 2026'!$A$2:$AI$3379,13,FALSE)</f>
        <v>PRINCIPALE</v>
      </c>
      <c r="N2591" s="24">
        <f>VLOOKUP($A2591,'[1]MAN PROG 2026'!$A$2:$AI$3379,14,FALSE)</f>
        <v>104393</v>
      </c>
      <c r="O2591" s="24" t="str">
        <f>VLOOKUP($A2591,'[1]MAN PROG 2026'!$A$2:$AI$3379,15,FALSE)</f>
        <v>ECO32 (104393)</v>
      </c>
      <c r="P2591" s="25" t="str">
        <f>VLOOKUP($A2591,'[1]MAN PROG 2026'!$A$2:$AI$3379,20,FALSE)</f>
        <v>NON PREVISTO</v>
      </c>
      <c r="Q2591" s="8"/>
      <c r="R2591" s="26"/>
      <c r="S2591" s="8"/>
      <c r="T2591" s="37"/>
      <c r="U2591" s="27"/>
      <c r="V2591" s="27"/>
      <c r="W2591" s="27"/>
      <c r="X2591" s="27"/>
      <c r="Y2591" s="27"/>
      <c r="Z2591" s="27"/>
      <c r="AA2591" s="27"/>
      <c r="AB2591" s="27"/>
      <c r="AC2591" s="27"/>
      <c r="AD2591" s="27"/>
      <c r="AE2591" s="27"/>
      <c r="AF2591" s="27"/>
      <c r="AG2591" s="9" t="s">
        <v>32</v>
      </c>
      <c r="AH2591" s="27"/>
      <c r="AI2591" s="27"/>
      <c r="AJ2591" s="27"/>
      <c r="AK2591" s="27"/>
      <c r="AL2591" s="27"/>
      <c r="AM2591" s="11"/>
      <c r="AN2591" s="28"/>
      <c r="AO2591" s="28"/>
      <c r="AP2591" s="29"/>
      <c r="AQ2591" s="30"/>
      <c r="AR2591" s="31"/>
      <c r="AS2591" s="32"/>
      <c r="AT2591" s="33"/>
      <c r="AU2591" s="34"/>
      <c r="AV2591" s="27"/>
      <c r="AW2591" s="27"/>
      <c r="AX2591" s="27"/>
      <c r="AY2591" s="27"/>
    </row>
    <row r="2592" spans="1:51" ht="24" customHeight="1" x14ac:dyDescent="0.3">
      <c r="A2592" s="22">
        <v>104394</v>
      </c>
      <c r="B2592" s="23" t="str">
        <f>VLOOKUP($A2592,'[1]MAN PROG 2026'!$A$1:$AI$3379,2,FALSE)</f>
        <v>SONDA ECOGRAFICA</v>
      </c>
      <c r="C2592" s="23" t="str">
        <f>VLOOKUP($A2592,'[1]MAN PROG 2026'!$A$1:$AI$3379,3,FALSE)</f>
        <v>CANON INC</v>
      </c>
      <c r="D2592" s="23" t="str">
        <f>VLOOKUP($A2592,'[1]MAN PROG 2026'!$A$1:$AI$3379,4,FALSE)</f>
        <v>PLT 1005 BT</v>
      </c>
      <c r="E2592" s="23" t="str">
        <f>VLOOKUP($A2592,'[1]MAN PROG 2026'!$A$1:$AI$3379,5,FALSE)</f>
        <v>FMC2163129</v>
      </c>
      <c r="F2592" s="23" t="str">
        <f>VLOOKUP($A2592,'[1]MAN PROG 2026'!$A$1:$AI$3379,6,FALSE)</f>
        <v>COMPONENTE</v>
      </c>
      <c r="G2592" s="23">
        <f>VLOOKUP($A2592,'[1]MAN PROG 2026'!$A$1:$AI$3379,7,FALSE)</f>
        <v>104393</v>
      </c>
      <c r="H2592" s="23" t="str">
        <f>VLOOKUP($A2592,'[1]MAN PROG 2026'!$A$1:$AI$3379,8,FALSE)</f>
        <v>ECO32 (104393)</v>
      </c>
      <c r="I2592" s="23" t="str">
        <f>VLOOKUP($A2592,'[1]MAN PROG 2026'!$A$1:$AI$3379,9,FALSE)</f>
        <v>S.PIETRO</v>
      </c>
      <c r="J2592" s="23" t="str">
        <f>VLOOKUP($A2592,'[1]MAN PROG 2026'!$A$1:$AI$3379,10,FALSE)</f>
        <v>RADIOLOGIA</v>
      </c>
      <c r="K2592" s="23" t="str">
        <f>VLOOKUP($A2592,'[1]MAN PROG 2026'!$A$1:$AI$3379,11,FALSE)</f>
        <v>RADIOLOGIA</v>
      </c>
      <c r="L2592" s="24" t="str">
        <f>VLOOKUP($A2592,'[1]MAN PROG 2026'!$A$2:$AI$3379,12,FALSE)</f>
        <v>RADIOLOGIA</v>
      </c>
      <c r="M2592" s="24" t="str">
        <f>VLOOKUP($A2592,'[1]MAN PROG 2026'!$A$2:$AI$3379,13,FALSE)</f>
        <v>COMPONENTE</v>
      </c>
      <c r="N2592" s="24">
        <f>VLOOKUP($A2592,'[1]MAN PROG 2026'!$A$2:$AI$3379,14,FALSE)</f>
        <v>104393</v>
      </c>
      <c r="O2592" s="24" t="str">
        <f>VLOOKUP($A2592,'[1]MAN PROG 2026'!$A$2:$AI$3379,15,FALSE)</f>
        <v>ECO32 (104393)</v>
      </c>
      <c r="P2592" s="25" t="str">
        <f>VLOOKUP($A2592,'[1]MAN PROG 2026'!$A$2:$AI$3379,20,FALSE)</f>
        <v>NON PREVISTO</v>
      </c>
      <c r="Q2592" s="8"/>
      <c r="R2592" s="26"/>
      <c r="S2592" s="8"/>
      <c r="T2592" s="37"/>
      <c r="U2592" s="27"/>
      <c r="V2592" s="27"/>
      <c r="W2592" s="27"/>
      <c r="X2592" s="27"/>
      <c r="Y2592" s="27"/>
      <c r="Z2592" s="27"/>
      <c r="AA2592" s="27"/>
      <c r="AB2592" s="27"/>
      <c r="AC2592" s="27"/>
      <c r="AD2592" s="27"/>
      <c r="AE2592" s="27"/>
      <c r="AF2592" s="27"/>
      <c r="AG2592" s="9" t="s">
        <v>32</v>
      </c>
      <c r="AH2592" s="27"/>
      <c r="AI2592" s="27"/>
      <c r="AJ2592" s="27"/>
      <c r="AK2592" s="27"/>
      <c r="AL2592" s="27"/>
      <c r="AM2592" s="11"/>
      <c r="AN2592" s="28"/>
      <c r="AO2592" s="28"/>
      <c r="AP2592" s="29"/>
      <c r="AQ2592" s="30"/>
      <c r="AR2592" s="31"/>
      <c r="AS2592" s="32"/>
      <c r="AT2592" s="33"/>
      <c r="AU2592" s="34"/>
      <c r="AV2592" s="27"/>
      <c r="AW2592" s="27"/>
      <c r="AX2592" s="27"/>
      <c r="AY2592" s="27"/>
    </row>
    <row r="2593" spans="1:52" ht="24" customHeight="1" x14ac:dyDescent="0.3">
      <c r="A2593" s="22">
        <v>104396</v>
      </c>
      <c r="B2593" s="23" t="str">
        <f>VLOOKUP($A2593,'[1]MAN PROG 2026'!$A$1:$AI$3379,2,FALSE)</f>
        <v>RIPRODUTTORE VIDEO O DIGITALE DI BIOIMMAGINI</v>
      </c>
      <c r="C2593" s="23" t="str">
        <f>VLOOKUP($A2593,'[1]MAN PROG 2026'!$A$1:$AI$3379,3,FALSE)</f>
        <v>SONY CORP</v>
      </c>
      <c r="D2593" s="23" t="str">
        <f>VLOOKUP($A2593,'[1]MAN PROG 2026'!$A$1:$AI$3379,4,FALSE)</f>
        <v>UP D 898 MD</v>
      </c>
      <c r="E2593" s="23" t="str">
        <f>VLOOKUP($A2593,'[1]MAN PROG 2026'!$A$1:$AI$3379,5,FALSE)</f>
        <v>7270139</v>
      </c>
      <c r="F2593" s="23" t="str">
        <f>VLOOKUP($A2593,'[1]MAN PROG 2026'!$A$1:$AI$3379,6,FALSE)</f>
        <v>COMPONENTE</v>
      </c>
      <c r="G2593" s="23">
        <f>VLOOKUP($A2593,'[1]MAN PROG 2026'!$A$1:$AI$3379,7,FALSE)</f>
        <v>104393</v>
      </c>
      <c r="H2593" s="23" t="str">
        <f>VLOOKUP($A2593,'[1]MAN PROG 2026'!$A$1:$AI$3379,8,FALSE)</f>
        <v>ECO32 (104393)</v>
      </c>
      <c r="I2593" s="23" t="str">
        <f>VLOOKUP($A2593,'[1]MAN PROG 2026'!$A$1:$AI$3379,9,FALSE)</f>
        <v>S.PIETRO</v>
      </c>
      <c r="J2593" s="23" t="str">
        <f>VLOOKUP($A2593,'[1]MAN PROG 2026'!$A$1:$AI$3379,10,FALSE)</f>
        <v>RADIOLOGIA</v>
      </c>
      <c r="K2593" s="23" t="str">
        <f>VLOOKUP($A2593,'[1]MAN PROG 2026'!$A$1:$AI$3379,11,FALSE)</f>
        <v>RADIOLOGIA</v>
      </c>
      <c r="L2593" s="24" t="str">
        <f>VLOOKUP($A2593,'[1]MAN PROG 2026'!$A$2:$AI$3379,12,FALSE)</f>
        <v>RADIOLOGIA</v>
      </c>
      <c r="M2593" s="24" t="str">
        <f>VLOOKUP($A2593,'[1]MAN PROG 2026'!$A$2:$AI$3379,13,FALSE)</f>
        <v>COMPONENTE</v>
      </c>
      <c r="N2593" s="24">
        <f>VLOOKUP($A2593,'[1]MAN PROG 2026'!$A$2:$AI$3379,14,FALSE)</f>
        <v>104393</v>
      </c>
      <c r="O2593" s="24" t="str">
        <f>VLOOKUP($A2593,'[1]MAN PROG 2026'!$A$2:$AI$3379,15,FALSE)</f>
        <v>ECO32 (104393)</v>
      </c>
      <c r="P2593" s="25" t="str">
        <f>VLOOKUP($A2593,'[1]MAN PROG 2026'!$A$2:$AI$3379,20,FALSE)</f>
        <v>NON PREVISTO</v>
      </c>
      <c r="Q2593" s="8"/>
      <c r="R2593" s="26"/>
      <c r="S2593" s="8"/>
      <c r="T2593" s="37"/>
      <c r="U2593" s="27"/>
      <c r="V2593" s="27"/>
      <c r="W2593" s="27"/>
      <c r="X2593" s="27"/>
      <c r="Y2593" s="27"/>
      <c r="Z2593" s="27"/>
      <c r="AA2593" s="27"/>
      <c r="AB2593" s="27"/>
      <c r="AC2593" s="27"/>
      <c r="AD2593" s="27"/>
      <c r="AE2593" s="27"/>
      <c r="AF2593" s="27"/>
      <c r="AG2593" s="9" t="s">
        <v>32</v>
      </c>
      <c r="AH2593" s="27"/>
      <c r="AI2593" s="27"/>
      <c r="AJ2593" s="27"/>
      <c r="AK2593" s="27"/>
      <c r="AL2593" s="27"/>
      <c r="AM2593" s="11"/>
      <c r="AN2593" s="28"/>
      <c r="AO2593" s="28"/>
      <c r="AP2593" s="29"/>
      <c r="AQ2593" s="30"/>
      <c r="AR2593" s="31"/>
      <c r="AS2593" s="32"/>
      <c r="AT2593" s="33"/>
      <c r="AU2593" s="34"/>
      <c r="AV2593" s="27"/>
      <c r="AW2593" s="27"/>
      <c r="AX2593" s="27"/>
      <c r="AY2593" s="27"/>
    </row>
    <row r="2594" spans="1:52" ht="24" customHeight="1" x14ac:dyDescent="0.3">
      <c r="A2594" s="22">
        <v>104397</v>
      </c>
      <c r="B2594" s="23" t="str">
        <f>VLOOKUP($A2594,'[1]MAN PROG 2026'!$A$1:$AI$3379,2,FALSE)</f>
        <v>MODULO FUSION</v>
      </c>
      <c r="C2594" s="23" t="str">
        <f>VLOOKUP($A2594,'[1]MAN PROG 2026'!$A$1:$AI$3379,3,FALSE)</f>
        <v>CANON INC</v>
      </c>
      <c r="D2594" s="23" t="str">
        <f>VLOOKUP($A2594,'[1]MAN PROG 2026'!$A$1:$AI$3379,4,FALSE)</f>
        <v>UIFR AA550A/EL</v>
      </c>
      <c r="E2594" s="23" t="str">
        <f>VLOOKUP($A2594,'[1]MAN PROG 2026'!$A$1:$AI$3379,5,FALSE)</f>
        <v>99B2262242</v>
      </c>
      <c r="F2594" s="23" t="str">
        <f>VLOOKUP($A2594,'[1]MAN PROG 2026'!$A$1:$AI$3379,6,FALSE)</f>
        <v>COMPONENTE</v>
      </c>
      <c r="G2594" s="23">
        <f>VLOOKUP($A2594,'[1]MAN PROG 2026'!$A$1:$AI$3379,7,FALSE)</f>
        <v>104393</v>
      </c>
      <c r="H2594" s="23" t="str">
        <f>VLOOKUP($A2594,'[1]MAN PROG 2026'!$A$1:$AI$3379,8,FALSE)</f>
        <v>ECO32 (104393)</v>
      </c>
      <c r="I2594" s="23" t="str">
        <f>VLOOKUP($A2594,'[1]MAN PROG 2026'!$A$1:$AI$3379,9,FALSE)</f>
        <v>S.PIETRO</v>
      </c>
      <c r="J2594" s="23" t="str">
        <f>VLOOKUP($A2594,'[1]MAN PROG 2026'!$A$1:$AI$3379,10,FALSE)</f>
        <v>RADIOLOGIA</v>
      </c>
      <c r="K2594" s="23" t="str">
        <f>VLOOKUP($A2594,'[1]MAN PROG 2026'!$A$1:$AI$3379,11,FALSE)</f>
        <v>RADIOLOGIA</v>
      </c>
      <c r="L2594" s="24" t="str">
        <f>VLOOKUP($A2594,'[1]MAN PROG 2026'!$A$2:$AI$3379,12,FALSE)</f>
        <v>RADIOLOGIA</v>
      </c>
      <c r="M2594" s="24" t="str">
        <f>VLOOKUP($A2594,'[1]MAN PROG 2026'!$A$2:$AI$3379,13,FALSE)</f>
        <v>COMPONENTE</v>
      </c>
      <c r="N2594" s="24">
        <f>VLOOKUP($A2594,'[1]MAN PROG 2026'!$A$2:$AI$3379,14,FALSE)</f>
        <v>104393</v>
      </c>
      <c r="O2594" s="24" t="str">
        <f>VLOOKUP($A2594,'[1]MAN PROG 2026'!$A$2:$AI$3379,15,FALSE)</f>
        <v>ECO32 (104393)</v>
      </c>
      <c r="P2594" s="25" t="str">
        <f>VLOOKUP($A2594,'[1]MAN PROG 2026'!$A$2:$AI$3379,20,FALSE)</f>
        <v>NON PREVISTO</v>
      </c>
      <c r="Q2594" s="8"/>
      <c r="R2594" s="26"/>
      <c r="S2594" s="8"/>
      <c r="T2594" s="37"/>
      <c r="U2594" s="27"/>
      <c r="V2594" s="27"/>
      <c r="W2594" s="27"/>
      <c r="X2594" s="27"/>
      <c r="Y2594" s="27"/>
      <c r="Z2594" s="27"/>
      <c r="AA2594" s="27"/>
      <c r="AB2594" s="27"/>
      <c r="AC2594" s="27"/>
      <c r="AD2594" s="27"/>
      <c r="AE2594" s="27"/>
      <c r="AF2594" s="27"/>
      <c r="AG2594" s="9" t="s">
        <v>32</v>
      </c>
      <c r="AH2594" s="27"/>
      <c r="AI2594" s="27"/>
      <c r="AJ2594" s="27"/>
      <c r="AK2594" s="27"/>
      <c r="AL2594" s="27"/>
      <c r="AM2594" s="11"/>
      <c r="AN2594" s="28"/>
      <c r="AO2594" s="28"/>
      <c r="AP2594" s="29"/>
      <c r="AQ2594" s="30"/>
      <c r="AR2594" s="31"/>
      <c r="AS2594" s="32"/>
      <c r="AT2594" s="33"/>
      <c r="AU2594" s="34"/>
      <c r="AV2594" s="27"/>
      <c r="AW2594" s="27"/>
      <c r="AX2594" s="27"/>
      <c r="AY2594" s="27"/>
    </row>
    <row r="2595" spans="1:52" ht="24" customHeight="1" x14ac:dyDescent="0.3">
      <c r="A2595" s="22">
        <v>104398</v>
      </c>
      <c r="B2595" s="23" t="str">
        <f>VLOOKUP($A2595,'[1]MAN PROG 2026'!$A$1:$AI$3379,2,FALSE)</f>
        <v>ECOTOMOGRAFO</v>
      </c>
      <c r="C2595" s="23" t="str">
        <f>VLOOKUP($A2595,'[1]MAN PROG 2026'!$A$1:$AI$3379,3,FALSE)</f>
        <v>CANON INC</v>
      </c>
      <c r="D2595" s="23" t="str">
        <f>VLOOKUP($A2595,'[1]MAN PROG 2026'!$A$1:$AI$3379,4,FALSE)</f>
        <v>CUS AA000/S4</v>
      </c>
      <c r="E2595" s="23" t="str">
        <f>VLOOKUP($A2595,'[1]MAN PROG 2026'!$A$1:$AI$3379,5,FALSE)</f>
        <v>S4B2232404</v>
      </c>
      <c r="F2595" s="23" t="str">
        <f>VLOOKUP($A2595,'[1]MAN PROG 2026'!$A$1:$AI$3379,6,FALSE)</f>
        <v>PRINCIPALE</v>
      </c>
      <c r="G2595" s="23">
        <f>VLOOKUP($A2595,'[1]MAN PROG 2026'!$A$1:$AI$3379,7,FALSE)</f>
        <v>104398</v>
      </c>
      <c r="H2595" s="23" t="str">
        <f>VLOOKUP($A2595,'[1]MAN PROG 2026'!$A$1:$AI$3379,8,FALSE)</f>
        <v>ECO21 (104398)</v>
      </c>
      <c r="I2595" s="23" t="str">
        <f>VLOOKUP($A2595,'[1]MAN PROG 2026'!$A$1:$AI$3379,9,FALSE)</f>
        <v>S.PIETRO</v>
      </c>
      <c r="J2595" s="23" t="str">
        <f>VLOOKUP($A2595,'[1]MAN PROG 2026'!$A$1:$AI$3379,10,FALSE)</f>
        <v>AMB. UROLOGIA</v>
      </c>
      <c r="K2595" s="23" t="str">
        <f>VLOOKUP($A2595,'[1]MAN PROG 2026'!$A$1:$AI$3379,11,FALSE)</f>
        <v>AMB. UROLOGIA</v>
      </c>
      <c r="L2595" s="24" t="str">
        <f>VLOOKUP($A2595,'[1]MAN PROG 2026'!$A$2:$AI$3379,12,FALSE)</f>
        <v>AMB. UROLOGIA</v>
      </c>
      <c r="M2595" s="24" t="str">
        <f>VLOOKUP($A2595,'[1]MAN PROG 2026'!$A$2:$AI$3379,13,FALSE)</f>
        <v>PRINCIPALE</v>
      </c>
      <c r="N2595" s="24">
        <f>VLOOKUP($A2595,'[1]MAN PROG 2026'!$A$2:$AI$3379,14,FALSE)</f>
        <v>104398</v>
      </c>
      <c r="O2595" s="24" t="str">
        <f>VLOOKUP($A2595,'[1]MAN PROG 2026'!$A$2:$AI$3379,15,FALSE)</f>
        <v>ECO21 (104398)</v>
      </c>
      <c r="P2595" s="25" t="str">
        <f>VLOOKUP($A2595,'[1]MAN PROG 2026'!$A$2:$AI$3379,20,FALSE)</f>
        <v>DA FARE</v>
      </c>
      <c r="Q2595" s="9">
        <v>4398</v>
      </c>
      <c r="R2595" s="26">
        <v>46213</v>
      </c>
      <c r="S2595" s="8" t="s">
        <v>53</v>
      </c>
      <c r="T2595" s="37" t="s">
        <v>1112</v>
      </c>
      <c r="U2595" s="27" t="s">
        <v>55</v>
      </c>
      <c r="V2595" s="27" t="s">
        <v>55</v>
      </c>
      <c r="W2595" s="27" t="s">
        <v>55</v>
      </c>
      <c r="X2595" s="27" t="s">
        <v>55</v>
      </c>
      <c r="Y2595" s="27" t="s">
        <v>55</v>
      </c>
      <c r="Z2595" s="27" t="s">
        <v>55</v>
      </c>
      <c r="AA2595" s="27" t="s">
        <v>55</v>
      </c>
      <c r="AB2595" s="27" t="s">
        <v>57</v>
      </c>
      <c r="AC2595" s="27" t="s">
        <v>73</v>
      </c>
      <c r="AD2595" s="27" t="s">
        <v>93</v>
      </c>
      <c r="AE2595" s="27" t="s">
        <v>68</v>
      </c>
      <c r="AF2595" s="27" t="s">
        <v>837</v>
      </c>
      <c r="AG2595" s="9" t="s">
        <v>32</v>
      </c>
      <c r="AH2595" s="27" t="s">
        <v>70</v>
      </c>
      <c r="AI2595" s="27" t="s">
        <v>70</v>
      </c>
      <c r="AJ2595" s="27" t="s">
        <v>61</v>
      </c>
      <c r="AK2595" s="27" t="s">
        <v>70</v>
      </c>
      <c r="AL2595" s="27" t="s">
        <v>70</v>
      </c>
      <c r="AM2595" s="11">
        <v>135.4</v>
      </c>
      <c r="AN2595" s="28">
        <v>7.1</v>
      </c>
      <c r="AO2595" s="28" t="s">
        <v>181</v>
      </c>
      <c r="AP2595" s="29">
        <v>7</v>
      </c>
      <c r="AQ2595" s="30" t="s">
        <v>181</v>
      </c>
      <c r="AR2595" s="31">
        <v>6.8</v>
      </c>
      <c r="AS2595" s="32" t="s">
        <v>181</v>
      </c>
      <c r="AT2595" s="33"/>
      <c r="AU2595" s="34"/>
      <c r="AV2595" s="27" t="s">
        <v>62</v>
      </c>
      <c r="AW2595" s="27">
        <v>5625031</v>
      </c>
      <c r="AX2595" s="27" t="s">
        <v>63</v>
      </c>
      <c r="AY2595" s="27" t="s">
        <v>361</v>
      </c>
      <c r="AZ2595" s="27" t="s">
        <v>361</v>
      </c>
    </row>
    <row r="2596" spans="1:52" ht="24" customHeight="1" x14ac:dyDescent="0.3">
      <c r="A2596" s="22">
        <v>104399</v>
      </c>
      <c r="B2596" s="23" t="str">
        <f>VLOOKUP($A2596,'[1]MAN PROG 2026'!$A$1:$AI$3379,2,FALSE)</f>
        <v>SONDA ECOGRAFICA</v>
      </c>
      <c r="C2596" s="23" t="str">
        <f>VLOOKUP($A2596,'[1]MAN PROG 2026'!$A$1:$AI$3379,3,FALSE)</f>
        <v>CANON INC</v>
      </c>
      <c r="D2596" s="23" t="str">
        <f>VLOOKUP($A2596,'[1]MAN PROG 2026'!$A$1:$AI$3379,4,FALSE)</f>
        <v>PLT 1204 BT</v>
      </c>
      <c r="E2596" s="23" t="str">
        <f>VLOOKUP($A2596,'[1]MAN PROG 2026'!$A$1:$AI$3379,5,FALSE)</f>
        <v>MAC2185393</v>
      </c>
      <c r="F2596" s="23" t="str">
        <f>VLOOKUP($A2596,'[1]MAN PROG 2026'!$A$1:$AI$3379,6,FALSE)</f>
        <v>COMPONENTE</v>
      </c>
      <c r="G2596" s="23">
        <f>VLOOKUP($A2596,'[1]MAN PROG 2026'!$A$1:$AI$3379,7,FALSE)</f>
        <v>104398</v>
      </c>
      <c r="H2596" s="23" t="str">
        <f>VLOOKUP($A2596,'[1]MAN PROG 2026'!$A$1:$AI$3379,8,FALSE)</f>
        <v>ECO21 (104398)</v>
      </c>
      <c r="I2596" s="23" t="str">
        <f>VLOOKUP($A2596,'[1]MAN PROG 2026'!$A$1:$AI$3379,9,FALSE)</f>
        <v>S.PIETRO</v>
      </c>
      <c r="J2596" s="23" t="str">
        <f>VLOOKUP($A2596,'[1]MAN PROG 2026'!$A$1:$AI$3379,10,FALSE)</f>
        <v>AMB. UROLOGIA</v>
      </c>
      <c r="K2596" s="23" t="str">
        <f>VLOOKUP($A2596,'[1]MAN PROG 2026'!$A$1:$AI$3379,11,FALSE)</f>
        <v>AMB. UROLOGIA</v>
      </c>
      <c r="L2596" s="24" t="str">
        <f>VLOOKUP($A2596,'[1]MAN PROG 2026'!$A$2:$AI$3379,12,FALSE)</f>
        <v>AMB. UROLOGIA</v>
      </c>
      <c r="M2596" s="24" t="str">
        <f>VLOOKUP($A2596,'[1]MAN PROG 2026'!$A$2:$AI$3379,13,FALSE)</f>
        <v>COMPONENTE</v>
      </c>
      <c r="N2596" s="24">
        <f>VLOOKUP($A2596,'[1]MAN PROG 2026'!$A$2:$AI$3379,14,FALSE)</f>
        <v>104398</v>
      </c>
      <c r="O2596" s="24" t="str">
        <f>VLOOKUP($A2596,'[1]MAN PROG 2026'!$A$2:$AI$3379,15,FALSE)</f>
        <v>ECO21 (104398)</v>
      </c>
      <c r="P2596" s="25" t="str">
        <f>VLOOKUP($A2596,'[1]MAN PROG 2026'!$A$2:$AI$3379,20,FALSE)</f>
        <v>DA FARE</v>
      </c>
      <c r="Q2596" s="9">
        <v>4398</v>
      </c>
      <c r="R2596" s="26">
        <v>46213</v>
      </c>
      <c r="S2596" s="8" t="s">
        <v>53</v>
      </c>
      <c r="T2596" s="37" t="s">
        <v>157</v>
      </c>
      <c r="U2596" s="27"/>
      <c r="V2596" s="27"/>
      <c r="W2596" s="27"/>
      <c r="X2596" s="27"/>
      <c r="Y2596" s="27"/>
      <c r="Z2596" s="27"/>
      <c r="AA2596" s="27"/>
      <c r="AB2596" s="27"/>
      <c r="AC2596" s="27"/>
      <c r="AD2596" s="27"/>
      <c r="AE2596" s="27"/>
      <c r="AF2596" s="27"/>
      <c r="AG2596" s="9" t="s">
        <v>32</v>
      </c>
      <c r="AH2596" s="27"/>
      <c r="AI2596" s="27"/>
      <c r="AJ2596" s="27"/>
      <c r="AK2596" s="27"/>
      <c r="AL2596" s="27"/>
      <c r="AM2596" s="11"/>
      <c r="AN2596" s="28" t="s">
        <v>1113</v>
      </c>
      <c r="AO2596" s="28" t="s">
        <v>181</v>
      </c>
      <c r="AP2596" s="29"/>
      <c r="AQ2596" s="30"/>
      <c r="AR2596" s="31"/>
      <c r="AS2596" s="32"/>
      <c r="AT2596" s="33"/>
      <c r="AU2596" s="34"/>
      <c r="AV2596" s="27" t="s">
        <v>62</v>
      </c>
      <c r="AW2596" s="27">
        <v>5625031</v>
      </c>
      <c r="AX2596" s="27" t="s">
        <v>63</v>
      </c>
      <c r="AY2596" s="27"/>
    </row>
    <row r="2597" spans="1:52" ht="24" customHeight="1" x14ac:dyDescent="0.3">
      <c r="A2597" s="22">
        <v>104400</v>
      </c>
      <c r="B2597" s="23" t="str">
        <f>VLOOKUP($A2597,'[1]MAN PROG 2026'!$A$1:$AI$3379,2,FALSE)</f>
        <v>SONDA ECOGRAFICA</v>
      </c>
      <c r="C2597" s="23" t="str">
        <f>VLOOKUP($A2597,'[1]MAN PROG 2026'!$A$1:$AI$3379,3,FALSE)</f>
        <v>CANON INC</v>
      </c>
      <c r="D2597" s="23" t="str">
        <f>VLOOKUP($A2597,'[1]MAN PROG 2026'!$A$1:$AI$3379,4,FALSE)</f>
        <v>PVT 475 BT</v>
      </c>
      <c r="E2597" s="23" t="str">
        <f>VLOOKUP($A2597,'[1]MAN PROG 2026'!$A$1:$AI$3379,5,FALSE)</f>
        <v>FSB21Y2498</v>
      </c>
      <c r="F2597" s="23" t="str">
        <f>VLOOKUP($A2597,'[1]MAN PROG 2026'!$A$1:$AI$3379,6,FALSE)</f>
        <v>COMPONENTE</v>
      </c>
      <c r="G2597" s="23">
        <f>VLOOKUP($A2597,'[1]MAN PROG 2026'!$A$1:$AI$3379,7,FALSE)</f>
        <v>104398</v>
      </c>
      <c r="H2597" s="23" t="str">
        <f>VLOOKUP($A2597,'[1]MAN PROG 2026'!$A$1:$AI$3379,8,FALSE)</f>
        <v>ECO21 (104398)</v>
      </c>
      <c r="I2597" s="23" t="str">
        <f>VLOOKUP($A2597,'[1]MAN PROG 2026'!$A$1:$AI$3379,9,FALSE)</f>
        <v>S.PIETRO</v>
      </c>
      <c r="J2597" s="23" t="str">
        <f>VLOOKUP($A2597,'[1]MAN PROG 2026'!$A$1:$AI$3379,10,FALSE)</f>
        <v>AMB. UROLOGIA</v>
      </c>
      <c r="K2597" s="23" t="str">
        <f>VLOOKUP($A2597,'[1]MAN PROG 2026'!$A$1:$AI$3379,11,FALSE)</f>
        <v>AMB. UROLOGIA</v>
      </c>
      <c r="L2597" s="24" t="str">
        <f>VLOOKUP($A2597,'[1]MAN PROG 2026'!$A$2:$AI$3379,12,FALSE)</f>
        <v>AMB. UROLOGIA</v>
      </c>
      <c r="M2597" s="24" t="str">
        <f>VLOOKUP($A2597,'[1]MAN PROG 2026'!$A$2:$AI$3379,13,FALSE)</f>
        <v>COMPONENTE</v>
      </c>
      <c r="N2597" s="24">
        <f>VLOOKUP($A2597,'[1]MAN PROG 2026'!$A$2:$AI$3379,14,FALSE)</f>
        <v>104398</v>
      </c>
      <c r="O2597" s="24" t="str">
        <f>VLOOKUP($A2597,'[1]MAN PROG 2026'!$A$2:$AI$3379,15,FALSE)</f>
        <v>ECO21 (104398)</v>
      </c>
      <c r="P2597" s="25" t="str">
        <f>VLOOKUP($A2597,'[1]MAN PROG 2026'!$A$2:$AI$3379,20,FALSE)</f>
        <v>DA FARE</v>
      </c>
      <c r="Q2597" s="9">
        <v>4398</v>
      </c>
      <c r="R2597" s="26">
        <v>46213</v>
      </c>
      <c r="S2597" s="8" t="s">
        <v>53</v>
      </c>
      <c r="T2597" s="37" t="s">
        <v>157</v>
      </c>
      <c r="U2597" s="27"/>
      <c r="V2597" s="27"/>
      <c r="W2597" s="27"/>
      <c r="X2597" s="27"/>
      <c r="Y2597" s="27"/>
      <c r="Z2597" s="27"/>
      <c r="AA2597" s="27"/>
      <c r="AB2597" s="27"/>
      <c r="AC2597" s="27"/>
      <c r="AD2597" s="27"/>
      <c r="AE2597" s="27"/>
      <c r="AF2597" s="27"/>
      <c r="AG2597" s="9" t="s">
        <v>32</v>
      </c>
      <c r="AH2597" s="27"/>
      <c r="AI2597" s="27"/>
      <c r="AJ2597" s="27"/>
      <c r="AK2597" s="27"/>
      <c r="AL2597" s="27"/>
      <c r="AM2597" s="11"/>
      <c r="AN2597" s="28"/>
      <c r="AO2597" s="28"/>
      <c r="AP2597" s="29">
        <v>7</v>
      </c>
      <c r="AQ2597" s="30" t="s">
        <v>181</v>
      </c>
      <c r="AR2597" s="31"/>
      <c r="AS2597" s="32"/>
      <c r="AT2597" s="33"/>
      <c r="AU2597" s="34"/>
      <c r="AV2597" s="27" t="s">
        <v>62</v>
      </c>
      <c r="AW2597" s="27">
        <v>5625031</v>
      </c>
      <c r="AX2597" s="27" t="s">
        <v>63</v>
      </c>
      <c r="AY2597" s="27"/>
    </row>
    <row r="2598" spans="1:52" ht="24" customHeight="1" x14ac:dyDescent="0.3">
      <c r="A2598" s="22">
        <v>104402</v>
      </c>
      <c r="B2598" s="23" t="str">
        <f>VLOOKUP($A2598,'[1]MAN PROG 2026'!$A$1:$AI$3379,2,FALSE)</f>
        <v>RIPRODUTTORE VIDEO O DIGITALE DI BIOIMMAGINI</v>
      </c>
      <c r="C2598" s="23" t="str">
        <f>VLOOKUP($A2598,'[1]MAN PROG 2026'!$A$1:$AI$3379,3,FALSE)</f>
        <v>SONY CORP</v>
      </c>
      <c r="D2598" s="23" t="str">
        <f>VLOOKUP($A2598,'[1]MAN PROG 2026'!$A$1:$AI$3379,4,FALSE)</f>
        <v>UP D 898 MD</v>
      </c>
      <c r="E2598" s="23" t="str">
        <f>VLOOKUP($A2598,'[1]MAN PROG 2026'!$A$1:$AI$3379,5,FALSE)</f>
        <v>7270198</v>
      </c>
      <c r="F2598" s="23" t="str">
        <f>VLOOKUP($A2598,'[1]MAN PROG 2026'!$A$1:$AI$3379,6,FALSE)</f>
        <v>COMPONENTE</v>
      </c>
      <c r="G2598" s="23">
        <f>VLOOKUP($A2598,'[1]MAN PROG 2026'!$A$1:$AI$3379,7,FALSE)</f>
        <v>104398</v>
      </c>
      <c r="H2598" s="23" t="str">
        <f>VLOOKUP($A2598,'[1]MAN PROG 2026'!$A$1:$AI$3379,8,FALSE)</f>
        <v>ECO21 (104398)</v>
      </c>
      <c r="I2598" s="23" t="str">
        <f>VLOOKUP($A2598,'[1]MAN PROG 2026'!$A$1:$AI$3379,9,FALSE)</f>
        <v>S.PIETRO</v>
      </c>
      <c r="J2598" s="23" t="str">
        <f>VLOOKUP($A2598,'[1]MAN PROG 2026'!$A$1:$AI$3379,10,FALSE)</f>
        <v>AMB. UROLOGIA</v>
      </c>
      <c r="K2598" s="23" t="str">
        <f>VLOOKUP($A2598,'[1]MAN PROG 2026'!$A$1:$AI$3379,11,FALSE)</f>
        <v>AMB. UROLOGIA</v>
      </c>
      <c r="L2598" s="24" t="str">
        <f>VLOOKUP($A2598,'[1]MAN PROG 2026'!$A$2:$AI$3379,12,FALSE)</f>
        <v>AMB. UROLOGIA</v>
      </c>
      <c r="M2598" s="24" t="str">
        <f>VLOOKUP($A2598,'[1]MAN PROG 2026'!$A$2:$AI$3379,13,FALSE)</f>
        <v>COMPONENTE</v>
      </c>
      <c r="N2598" s="24">
        <f>VLOOKUP($A2598,'[1]MAN PROG 2026'!$A$2:$AI$3379,14,FALSE)</f>
        <v>104398</v>
      </c>
      <c r="O2598" s="24" t="str">
        <f>VLOOKUP($A2598,'[1]MAN PROG 2026'!$A$2:$AI$3379,15,FALSE)</f>
        <v>ECO21 (104398)</v>
      </c>
      <c r="P2598" s="25" t="str">
        <f>VLOOKUP($A2598,'[1]MAN PROG 2026'!$A$2:$AI$3379,20,FALSE)</f>
        <v>DA FARE</v>
      </c>
      <c r="Q2598" s="9">
        <v>4402</v>
      </c>
      <c r="R2598" s="26">
        <v>46213</v>
      </c>
      <c r="S2598" s="8" t="s">
        <v>53</v>
      </c>
      <c r="T2598" s="37"/>
      <c r="U2598" s="27" t="s">
        <v>55</v>
      </c>
      <c r="V2598" s="27" t="s">
        <v>56</v>
      </c>
      <c r="W2598" s="27" t="s">
        <v>55</v>
      </c>
      <c r="X2598" s="27" t="s">
        <v>55</v>
      </c>
      <c r="Y2598" s="27" t="s">
        <v>55</v>
      </c>
      <c r="Z2598" s="27" t="s">
        <v>55</v>
      </c>
      <c r="AA2598" s="27" t="s">
        <v>55</v>
      </c>
      <c r="AB2598" s="27" t="s">
        <v>57</v>
      </c>
      <c r="AC2598" s="27" t="s">
        <v>61</v>
      </c>
      <c r="AD2598" s="27" t="s">
        <v>93</v>
      </c>
      <c r="AE2598" s="27" t="s">
        <v>68</v>
      </c>
      <c r="AF2598" s="27" t="s">
        <v>837</v>
      </c>
      <c r="AG2598" s="9" t="s">
        <v>32</v>
      </c>
      <c r="AH2598" s="27" t="s">
        <v>70</v>
      </c>
      <c r="AI2598" s="27" t="s">
        <v>70</v>
      </c>
      <c r="AJ2598" s="27" t="s">
        <v>61</v>
      </c>
      <c r="AK2598" s="27" t="s">
        <v>61</v>
      </c>
      <c r="AL2598" s="27" t="s">
        <v>61</v>
      </c>
      <c r="AM2598" s="11">
        <v>65.5</v>
      </c>
      <c r="AN2598" s="28" t="s">
        <v>61</v>
      </c>
      <c r="AO2598" s="28"/>
      <c r="AP2598" s="29"/>
      <c r="AQ2598" s="30"/>
      <c r="AR2598" s="31"/>
      <c r="AS2598" s="32"/>
      <c r="AT2598" s="33"/>
      <c r="AU2598" s="34"/>
      <c r="AV2598" s="27" t="s">
        <v>62</v>
      </c>
      <c r="AW2598" s="27">
        <v>5625031</v>
      </c>
      <c r="AX2598" s="27" t="s">
        <v>63</v>
      </c>
      <c r="AY2598" s="27" t="s">
        <v>361</v>
      </c>
      <c r="AZ2598" s="27" t="s">
        <v>361</v>
      </c>
    </row>
    <row r="2599" spans="1:52" ht="24" customHeight="1" x14ac:dyDescent="0.3">
      <c r="A2599" s="22">
        <v>104403</v>
      </c>
      <c r="B2599" s="23" t="str">
        <f>VLOOKUP($A2599,'[1]MAN PROG 2026'!$A$1:$AI$3379,2,FALSE)</f>
        <v>MODULO FUSION</v>
      </c>
      <c r="C2599" s="23" t="str">
        <f>VLOOKUP($A2599,'[1]MAN PROG 2026'!$A$1:$AI$3379,3,FALSE)</f>
        <v>CANON INC</v>
      </c>
      <c r="D2599" s="23" t="str">
        <f>VLOOKUP($A2599,'[1]MAN PROG 2026'!$A$1:$AI$3379,4,FALSE)</f>
        <v>UIFR AA550A/EL</v>
      </c>
      <c r="E2599" s="23" t="str">
        <f>VLOOKUP($A2599,'[1]MAN PROG 2026'!$A$1:$AI$3379,5,FALSE)</f>
        <v>99B2262241</v>
      </c>
      <c r="F2599" s="23" t="str">
        <f>VLOOKUP($A2599,'[1]MAN PROG 2026'!$A$1:$AI$3379,6,FALSE)</f>
        <v>COMPONENTE</v>
      </c>
      <c r="G2599" s="23">
        <f>VLOOKUP($A2599,'[1]MAN PROG 2026'!$A$1:$AI$3379,7,FALSE)</f>
        <v>104398</v>
      </c>
      <c r="H2599" s="23" t="str">
        <f>VLOOKUP($A2599,'[1]MAN PROG 2026'!$A$1:$AI$3379,8,FALSE)</f>
        <v>ECO21 (104398)</v>
      </c>
      <c r="I2599" s="23" t="str">
        <f>VLOOKUP($A2599,'[1]MAN PROG 2026'!$A$1:$AI$3379,9,FALSE)</f>
        <v>S.PIETRO</v>
      </c>
      <c r="J2599" s="23" t="str">
        <f>VLOOKUP($A2599,'[1]MAN PROG 2026'!$A$1:$AI$3379,10,FALSE)</f>
        <v>AMB. UROLOGIA</v>
      </c>
      <c r="K2599" s="23" t="str">
        <f>VLOOKUP($A2599,'[1]MAN PROG 2026'!$A$1:$AI$3379,11,FALSE)</f>
        <v>AMB. UROLOGIA</v>
      </c>
      <c r="L2599" s="24" t="str">
        <f>VLOOKUP($A2599,'[1]MAN PROG 2026'!$A$2:$AI$3379,12,FALSE)</f>
        <v>AMB. UROLOGIA</v>
      </c>
      <c r="M2599" s="24" t="str">
        <f>VLOOKUP($A2599,'[1]MAN PROG 2026'!$A$2:$AI$3379,13,FALSE)</f>
        <v>COMPONENTE</v>
      </c>
      <c r="N2599" s="24">
        <f>VLOOKUP($A2599,'[1]MAN PROG 2026'!$A$2:$AI$3379,14,FALSE)</f>
        <v>104398</v>
      </c>
      <c r="O2599" s="24" t="str">
        <f>VLOOKUP($A2599,'[1]MAN PROG 2026'!$A$2:$AI$3379,15,FALSE)</f>
        <v>ECO21 (104398)</v>
      </c>
      <c r="P2599" s="25" t="str">
        <f>VLOOKUP($A2599,'[1]MAN PROG 2026'!$A$2:$AI$3379,20,FALSE)</f>
        <v>DA FARE</v>
      </c>
      <c r="Q2599" s="9">
        <v>4403</v>
      </c>
      <c r="R2599" s="26">
        <v>46213</v>
      </c>
      <c r="S2599" s="8" t="s">
        <v>53</v>
      </c>
      <c r="T2599" s="37"/>
      <c r="U2599" s="27" t="s">
        <v>55</v>
      </c>
      <c r="V2599" s="27" t="s">
        <v>56</v>
      </c>
      <c r="W2599" s="27" t="s">
        <v>55</v>
      </c>
      <c r="X2599" s="27" t="s">
        <v>55</v>
      </c>
      <c r="Y2599" s="27" t="s">
        <v>55</v>
      </c>
      <c r="Z2599" s="27" t="s">
        <v>55</v>
      </c>
      <c r="AA2599" s="27" t="s">
        <v>55</v>
      </c>
      <c r="AB2599" s="27" t="s">
        <v>66</v>
      </c>
      <c r="AC2599" s="27" t="s">
        <v>61</v>
      </c>
      <c r="AD2599" s="27" t="s">
        <v>93</v>
      </c>
      <c r="AE2599" s="27" t="s">
        <v>68</v>
      </c>
      <c r="AF2599" s="27" t="s">
        <v>61</v>
      </c>
      <c r="AG2599" s="9" t="s">
        <v>32</v>
      </c>
      <c r="AH2599" s="27" t="s">
        <v>61</v>
      </c>
      <c r="AI2599" s="27" t="s">
        <v>70</v>
      </c>
      <c r="AJ2599" s="27" t="s">
        <v>61</v>
      </c>
      <c r="AK2599" s="27" t="s">
        <v>61</v>
      </c>
      <c r="AL2599" s="27" t="s">
        <v>61</v>
      </c>
      <c r="AM2599" s="11">
        <v>135.4</v>
      </c>
      <c r="AN2599" s="28" t="s">
        <v>61</v>
      </c>
      <c r="AO2599" s="28"/>
      <c r="AP2599" s="29"/>
      <c r="AQ2599" s="30"/>
      <c r="AR2599" s="31"/>
      <c r="AS2599" s="32"/>
      <c r="AT2599" s="33"/>
      <c r="AU2599" s="34"/>
      <c r="AV2599" s="27" t="s">
        <v>62</v>
      </c>
      <c r="AW2599" s="27">
        <v>5625031</v>
      </c>
      <c r="AX2599" s="27" t="s">
        <v>63</v>
      </c>
      <c r="AY2599" s="27" t="s">
        <v>361</v>
      </c>
      <c r="AZ2599" s="27" t="s">
        <v>361</v>
      </c>
    </row>
    <row r="2600" spans="1:52" ht="24" customHeight="1" x14ac:dyDescent="0.3">
      <c r="A2600" s="22">
        <v>104404</v>
      </c>
      <c r="B2600" s="23" t="str">
        <f>VLOOKUP($A2600,'[1]MAN PROG 2026'!$A$1:$AI$3379,2,FALSE)</f>
        <v>TAVOLO OPERATORIO</v>
      </c>
      <c r="C2600" s="23" t="str">
        <f>VLOOKUP($A2600,'[1]MAN PROG 2026'!$A$1:$AI$3379,3,FALSE)</f>
        <v>STERIS SURGICAL TECHNOLOGIES</v>
      </c>
      <c r="D2600" s="23" t="str">
        <f>VLOOKUP($A2600,'[1]MAN PROG 2026'!$A$1:$AI$3379,4,FALSE)</f>
        <v>CMAX 3</v>
      </c>
      <c r="E2600" s="23" t="str">
        <f>VLOOKUP($A2600,'[1]MAN PROG 2026'!$A$1:$AI$3379,5,FALSE)</f>
        <v>188655</v>
      </c>
      <c r="F2600" s="23" t="str">
        <f>VLOOKUP($A2600,'[1]MAN PROG 2026'!$A$1:$AI$3379,6,FALSE)</f>
        <v>SINGOLA</v>
      </c>
      <c r="G2600" s="23">
        <f>VLOOKUP($A2600,'[1]MAN PROG 2026'!$A$1:$AI$3379,7,FALSE)</f>
        <v>104404</v>
      </c>
      <c r="H2600" s="23">
        <f>VLOOKUP($A2600,'[1]MAN PROG 2026'!$A$1:$AI$3379,8,FALSE)</f>
        <v>0</v>
      </c>
      <c r="I2600" s="23" t="str">
        <f>VLOOKUP($A2600,'[1]MAN PROG 2026'!$A$1:$AI$3379,9,FALSE)</f>
        <v>S.PIETRO</v>
      </c>
      <c r="J2600" s="23" t="str">
        <f>VLOOKUP($A2600,'[1]MAN PROG 2026'!$A$1:$AI$3379,10,FALSE)</f>
        <v>BLOCCO OPERATORIO OSTETRICO NUOVA VERTICALE</v>
      </c>
      <c r="K2600" s="23" t="str">
        <f>VLOOKUP($A2600,'[1]MAN PROG 2026'!$A$1:$AI$3379,11,FALSE)</f>
        <v>BLOCCO OPERATORIO OSTETRICO NUOVA VERTICALE</v>
      </c>
      <c r="L2600" s="24" t="str">
        <f>VLOOKUP($A2600,'[1]MAN PROG 2026'!$A$2:$AI$3379,12,FALSE)</f>
        <v>NON TROVATO</v>
      </c>
      <c r="M2600" s="24">
        <f>VLOOKUP($A2600,'[1]MAN PROG 2026'!$A$2:$AI$3379,13,FALSE)</f>
        <v>0</v>
      </c>
      <c r="N2600" s="24">
        <f>VLOOKUP($A2600,'[1]MAN PROG 2026'!$A$2:$AI$3379,14,FALSE)</f>
        <v>0</v>
      </c>
      <c r="O2600" s="24">
        <f>VLOOKUP($A2600,'[1]MAN PROG 2026'!$A$2:$AI$3379,15,FALSE)</f>
        <v>0</v>
      </c>
      <c r="P2600" s="25" t="str">
        <f>VLOOKUP($A2600,'[1]MAN PROG 2026'!$A$2:$AI$3379,20,FALSE)</f>
        <v>DA FARE</v>
      </c>
      <c r="Q2600" s="8"/>
      <c r="R2600" s="26"/>
      <c r="S2600" s="8"/>
      <c r="T2600" s="37"/>
      <c r="U2600" s="27"/>
      <c r="V2600" s="27"/>
      <c r="W2600" s="27"/>
      <c r="X2600" s="27"/>
      <c r="Y2600" s="27"/>
      <c r="Z2600" s="27"/>
      <c r="AA2600" s="27"/>
      <c r="AB2600" s="27"/>
      <c r="AC2600" s="27"/>
      <c r="AD2600" s="27"/>
      <c r="AE2600" s="27"/>
      <c r="AF2600" s="27"/>
      <c r="AG2600" s="9" t="s">
        <v>32</v>
      </c>
      <c r="AH2600" s="27"/>
      <c r="AI2600" s="27"/>
      <c r="AJ2600" s="27"/>
      <c r="AK2600" s="27"/>
      <c r="AL2600" s="27"/>
      <c r="AM2600" s="11"/>
      <c r="AN2600" s="28"/>
      <c r="AO2600" s="28"/>
      <c r="AP2600" s="29"/>
      <c r="AQ2600" s="30"/>
      <c r="AR2600" s="31"/>
      <c r="AS2600" s="32"/>
      <c r="AT2600" s="33"/>
      <c r="AU2600" s="34"/>
      <c r="AV2600" s="27"/>
      <c r="AW2600" s="27"/>
      <c r="AX2600" s="27"/>
      <c r="AY2600" s="27"/>
    </row>
    <row r="2601" spans="1:52" ht="24" customHeight="1" x14ac:dyDescent="0.3">
      <c r="A2601" s="22">
        <v>104405</v>
      </c>
      <c r="B2601" s="23" t="str">
        <f>VLOOKUP($A2601,'[1]MAN PROG 2026'!$A$1:$AI$3379,2,FALSE)</f>
        <v>TAVOLO OPERATORIO</v>
      </c>
      <c r="C2601" s="23" t="str">
        <f>VLOOKUP($A2601,'[1]MAN PROG 2026'!$A$1:$AI$3379,3,FALSE)</f>
        <v>STERIS SURGICAL TECHNOLOGIES</v>
      </c>
      <c r="D2601" s="23" t="str">
        <f>VLOOKUP($A2601,'[1]MAN PROG 2026'!$A$1:$AI$3379,4,FALSE)</f>
        <v>CMAX 3</v>
      </c>
      <c r="E2601" s="23" t="str">
        <f>VLOOKUP($A2601,'[1]MAN PROG 2026'!$A$1:$AI$3379,5,FALSE)</f>
        <v>186685</v>
      </c>
      <c r="F2601" s="23" t="str">
        <f>VLOOKUP($A2601,'[1]MAN PROG 2026'!$A$1:$AI$3379,6,FALSE)</f>
        <v>SINGOLA</v>
      </c>
      <c r="G2601" s="23">
        <f>VLOOKUP($A2601,'[1]MAN PROG 2026'!$A$1:$AI$3379,7,FALSE)</f>
        <v>104405</v>
      </c>
      <c r="H2601" s="23">
        <f>VLOOKUP($A2601,'[1]MAN PROG 2026'!$A$1:$AI$3379,8,FALSE)</f>
        <v>0</v>
      </c>
      <c r="I2601" s="23" t="str">
        <f>VLOOKUP($A2601,'[1]MAN PROG 2026'!$A$1:$AI$3379,9,FALSE)</f>
        <v>S.PIETRO</v>
      </c>
      <c r="J2601" s="23" t="str">
        <f>VLOOKUP($A2601,'[1]MAN PROG 2026'!$A$1:$AI$3379,10,FALSE)</f>
        <v>BLOCCO OPERATORIO OSTETRICO NUOVA VERTICALE</v>
      </c>
      <c r="K2601" s="23" t="str">
        <f>VLOOKUP($A2601,'[1]MAN PROG 2026'!$A$1:$AI$3379,11,FALSE)</f>
        <v>BLOCCO OPERATORIO OSTETRICO NUOVA VERTICALE</v>
      </c>
      <c r="L2601" s="24" t="str">
        <f>VLOOKUP($A2601,'[1]MAN PROG 2026'!$A$2:$AI$3379,12,FALSE)</f>
        <v>BLOCCO OPERATORIO OSTERICO NUOVA VERTICALE</v>
      </c>
      <c r="M2601" s="24" t="str">
        <f>VLOOKUP($A2601,'[1]MAN PROG 2026'!$A$2:$AI$3379,13,FALSE)</f>
        <v>SINGOLA</v>
      </c>
      <c r="N2601" s="24" t="str">
        <f>VLOOKUP($A2601,'[1]MAN PROG 2026'!$A$2:$AI$3379,14,FALSE)</f>
        <v>104405</v>
      </c>
      <c r="O2601" s="24">
        <f>VLOOKUP($A2601,'[1]MAN PROG 2026'!$A$2:$AI$3379,15,FALSE)</f>
        <v>0</v>
      </c>
      <c r="P2601" s="25" t="str">
        <f>VLOOKUP($A2601,'[1]MAN PROG 2026'!$A$2:$AI$3379,20,FALSE)</f>
        <v>DA FARE</v>
      </c>
      <c r="Q2601" s="9" t="str">
        <f>RIGHT(A2601,4)</f>
        <v>4405</v>
      </c>
      <c r="R2601" s="26">
        <v>46252</v>
      </c>
      <c r="S2601" s="8" t="s">
        <v>53</v>
      </c>
      <c r="T2601" s="37"/>
      <c r="U2601" s="27" t="s">
        <v>55</v>
      </c>
      <c r="V2601" s="27" t="s">
        <v>56</v>
      </c>
      <c r="W2601" s="27" t="s">
        <v>55</v>
      </c>
      <c r="X2601" s="27" t="s">
        <v>55</v>
      </c>
      <c r="Y2601" s="27" t="s">
        <v>55</v>
      </c>
      <c r="Z2601" s="27" t="s">
        <v>55</v>
      </c>
      <c r="AA2601" s="27" t="s">
        <v>55</v>
      </c>
      <c r="AB2601" s="27" t="s">
        <v>57</v>
      </c>
      <c r="AC2601" s="27" t="s">
        <v>58</v>
      </c>
      <c r="AD2601" s="27" t="s">
        <v>93</v>
      </c>
      <c r="AE2601" s="27" t="s">
        <v>68</v>
      </c>
      <c r="AF2601" s="27" t="s">
        <v>1114</v>
      </c>
      <c r="AG2601" s="9" t="s">
        <v>32</v>
      </c>
      <c r="AH2601" s="27" t="s">
        <v>70</v>
      </c>
      <c r="AI2601" s="27" t="s">
        <v>70</v>
      </c>
      <c r="AJ2601" s="27" t="s">
        <v>70</v>
      </c>
      <c r="AK2601" s="27" t="s">
        <v>61</v>
      </c>
      <c r="AL2601" s="27" t="s">
        <v>61</v>
      </c>
      <c r="AM2601" s="11">
        <v>73.8</v>
      </c>
      <c r="AN2601" s="28" t="s">
        <v>61</v>
      </c>
      <c r="AO2601" s="28"/>
      <c r="AP2601" s="29"/>
      <c r="AQ2601" s="30"/>
      <c r="AR2601" s="31"/>
      <c r="AS2601" s="32"/>
      <c r="AT2601" s="33"/>
      <c r="AU2601" s="34"/>
      <c r="AV2601" s="27" t="s">
        <v>62</v>
      </c>
      <c r="AW2601" s="27">
        <v>5625031</v>
      </c>
      <c r="AX2601" s="27" t="s">
        <v>63</v>
      </c>
      <c r="AY2601" s="27"/>
    </row>
    <row r="2602" spans="1:52" ht="24" customHeight="1" x14ac:dyDescent="0.3">
      <c r="A2602" s="22">
        <v>104406</v>
      </c>
      <c r="B2602" s="23" t="str">
        <f>VLOOKUP($A2602,'[1]MAN PROG 2026'!$A$1:$AI$3379,2,FALSE)</f>
        <v>RISCALDATORE RADIANTE PER NEONATI</v>
      </c>
      <c r="C2602" s="23" t="str">
        <f>VLOOKUP($A2602,'[1]MAN PROG 2026'!$A$1:$AI$3379,3,FALSE)</f>
        <v>WEYER GMBH</v>
      </c>
      <c r="D2602" s="23" t="str">
        <f>VLOOKUP($A2602,'[1]MAN PROG 2026'!$A$1:$AI$3379,4,FALSE)</f>
        <v>CERAMOTHERM 3000</v>
      </c>
      <c r="E2602" s="23" t="str">
        <f>VLOOKUP($A2602,'[1]MAN PROG 2026'!$A$1:$AI$3379,5,FALSE)</f>
        <v>64889</v>
      </c>
      <c r="F2602" s="23" t="str">
        <f>VLOOKUP($A2602,'[1]MAN PROG 2026'!$A$1:$AI$3379,6,FALSE)</f>
        <v>SINGOLA</v>
      </c>
      <c r="G2602" s="23">
        <f>VLOOKUP($A2602,'[1]MAN PROG 2026'!$A$1:$AI$3379,7,FALSE)</f>
        <v>104406</v>
      </c>
      <c r="H2602" s="23">
        <f>VLOOKUP($A2602,'[1]MAN PROG 2026'!$A$1:$AI$3379,8,FALSE)</f>
        <v>0</v>
      </c>
      <c r="I2602" s="23" t="str">
        <f>VLOOKUP($A2602,'[1]MAN PROG 2026'!$A$1:$AI$3379,9,FALSE)</f>
        <v>S.PIETRO</v>
      </c>
      <c r="J2602" s="23" t="str">
        <f>VLOOKUP($A2602,'[1]MAN PROG 2026'!$A$1:$AI$3379,10,FALSE)</f>
        <v>SALE TRAVAGLIO-NUOVA VERTICALE</v>
      </c>
      <c r="K2602" s="23" t="str">
        <f>VLOOKUP($A2602,'[1]MAN PROG 2026'!$A$1:$AI$3379,11,FALSE)</f>
        <v>SALE TRAVAGLIO-NUOVA VERTICALE</v>
      </c>
      <c r="L2602" s="24" t="str">
        <f>VLOOKUP($A2602,'[1]MAN PROG 2026'!$A$2:$AI$3379,12,FALSE)</f>
        <v>SALA TRAVAGLIO - NUOVA VERTICALE</v>
      </c>
      <c r="M2602" s="24" t="str">
        <f>VLOOKUP($A2602,'[1]MAN PROG 2026'!$A$2:$AI$3379,13,FALSE)</f>
        <v>SINGOLA</v>
      </c>
      <c r="N2602" s="24">
        <f>VLOOKUP($A2602,'[1]MAN PROG 2026'!$A$2:$AI$3379,14,FALSE)</f>
        <v>104406</v>
      </c>
      <c r="O2602" s="24">
        <f>VLOOKUP($A2602,'[1]MAN PROG 2026'!$A$2:$AI$3379,15,FALSE)</f>
        <v>0</v>
      </c>
      <c r="P2602" s="25" t="str">
        <f>VLOOKUP($A2602,'[1]MAN PROG 2026'!$A$2:$AI$3379,20,FALSE)</f>
        <v>DA FARE</v>
      </c>
      <c r="Q2602" s="8" t="s">
        <v>1115</v>
      </c>
      <c r="R2602" s="26">
        <v>46253</v>
      </c>
      <c r="S2602" s="8" t="s">
        <v>53</v>
      </c>
      <c r="T2602" s="37"/>
      <c r="U2602" s="27" t="s">
        <v>55</v>
      </c>
      <c r="V2602" s="27" t="s">
        <v>56</v>
      </c>
      <c r="W2602" s="27" t="s">
        <v>55</v>
      </c>
      <c r="X2602" s="27" t="s">
        <v>55</v>
      </c>
      <c r="Y2602" s="27" t="s">
        <v>55</v>
      </c>
      <c r="Z2602" s="27" t="s">
        <v>55</v>
      </c>
      <c r="AA2602" s="27" t="s">
        <v>55</v>
      </c>
      <c r="AB2602" s="27" t="s">
        <v>57</v>
      </c>
      <c r="AC2602" s="27" t="s">
        <v>58</v>
      </c>
      <c r="AD2602" s="27" t="s">
        <v>136</v>
      </c>
      <c r="AE2602" s="27" t="s">
        <v>88</v>
      </c>
      <c r="AF2602" s="27">
        <v>0.115</v>
      </c>
      <c r="AG2602" s="9" t="s">
        <v>32</v>
      </c>
      <c r="AH2602" s="27" t="s">
        <v>70</v>
      </c>
      <c r="AI2602" s="27" t="s">
        <v>70</v>
      </c>
      <c r="AJ2602" s="27" t="s">
        <v>70</v>
      </c>
      <c r="AK2602" s="27" t="s">
        <v>61</v>
      </c>
      <c r="AL2602" s="27" t="s">
        <v>61</v>
      </c>
      <c r="AM2602" s="11">
        <v>47.5</v>
      </c>
      <c r="AN2602" s="28" t="s">
        <v>61</v>
      </c>
      <c r="AO2602" s="28"/>
      <c r="AP2602" s="29"/>
      <c r="AQ2602" s="30"/>
      <c r="AR2602" s="31"/>
      <c r="AS2602" s="32"/>
      <c r="AT2602" s="33"/>
      <c r="AU2602" s="34"/>
      <c r="AV2602" s="27" t="s">
        <v>62</v>
      </c>
      <c r="AW2602" s="27">
        <v>5625031</v>
      </c>
      <c r="AX2602" s="27" t="s">
        <v>63</v>
      </c>
      <c r="AY2602" s="27"/>
    </row>
    <row r="2603" spans="1:52" ht="24" customHeight="1" x14ac:dyDescent="0.3">
      <c r="A2603" s="22">
        <v>104407</v>
      </c>
      <c r="B2603" s="23" t="str">
        <f>VLOOKUP($A2603,'[1]MAN PROG 2026'!$A$1:$AI$3379,2,FALSE)</f>
        <v>RISCALDATORE RADIANTE PER NEONATI</v>
      </c>
      <c r="C2603" s="23" t="str">
        <f>VLOOKUP($A2603,'[1]MAN PROG 2026'!$A$1:$AI$3379,3,FALSE)</f>
        <v>WEYER GMBH</v>
      </c>
      <c r="D2603" s="23" t="str">
        <f>VLOOKUP($A2603,'[1]MAN PROG 2026'!$A$1:$AI$3379,4,FALSE)</f>
        <v>CERAMOTHERM 3000</v>
      </c>
      <c r="E2603" s="23" t="str">
        <f>VLOOKUP($A2603,'[1]MAN PROG 2026'!$A$1:$AI$3379,5,FALSE)</f>
        <v>64890</v>
      </c>
      <c r="F2603" s="23" t="str">
        <f>VLOOKUP($A2603,'[1]MAN PROG 2026'!$A$1:$AI$3379,6,FALSE)</f>
        <v>SINGOLA</v>
      </c>
      <c r="G2603" s="23">
        <f>VLOOKUP($A2603,'[1]MAN PROG 2026'!$A$1:$AI$3379,7,FALSE)</f>
        <v>104407</v>
      </c>
      <c r="H2603" s="23">
        <f>VLOOKUP($A2603,'[1]MAN PROG 2026'!$A$1:$AI$3379,8,FALSE)</f>
        <v>0</v>
      </c>
      <c r="I2603" s="23" t="str">
        <f>VLOOKUP($A2603,'[1]MAN PROG 2026'!$A$1:$AI$3379,9,FALSE)</f>
        <v>S.PIETRO</v>
      </c>
      <c r="J2603" s="23" t="str">
        <f>VLOOKUP($A2603,'[1]MAN PROG 2026'!$A$1:$AI$3379,10,FALSE)</f>
        <v>SALE TRAVAGLIO-NUOVA VERTICALE</v>
      </c>
      <c r="K2603" s="23" t="str">
        <f>VLOOKUP($A2603,'[1]MAN PROG 2026'!$A$1:$AI$3379,11,FALSE)</f>
        <v>SALE TRAVAGLIO-NUOVA VERTICALE</v>
      </c>
      <c r="L2603" s="24" t="str">
        <f>VLOOKUP($A2603,'[1]MAN PROG 2026'!$A$2:$AI$3379,12,FALSE)</f>
        <v>SALA TRAVAGLIO - NUOVA VERTICALE</v>
      </c>
      <c r="M2603" s="24" t="str">
        <f>VLOOKUP($A2603,'[1]MAN PROG 2026'!$A$2:$AI$3379,13,FALSE)</f>
        <v>SINGOLA</v>
      </c>
      <c r="N2603" s="24">
        <f>VLOOKUP($A2603,'[1]MAN PROG 2026'!$A$2:$AI$3379,14,FALSE)</f>
        <v>104407</v>
      </c>
      <c r="O2603" s="24">
        <f>VLOOKUP($A2603,'[1]MAN PROG 2026'!$A$2:$AI$3379,15,FALSE)</f>
        <v>0</v>
      </c>
      <c r="P2603" s="25" t="str">
        <f>VLOOKUP($A2603,'[1]MAN PROG 2026'!$A$2:$AI$3379,20,FALSE)</f>
        <v>DA FARE</v>
      </c>
      <c r="Q2603" s="8" t="s">
        <v>1116</v>
      </c>
      <c r="R2603" s="26">
        <v>46253</v>
      </c>
      <c r="S2603" s="8" t="s">
        <v>53</v>
      </c>
      <c r="T2603" s="37"/>
      <c r="U2603" s="27" t="s">
        <v>55</v>
      </c>
      <c r="V2603" s="27" t="s">
        <v>56</v>
      </c>
      <c r="W2603" s="27" t="s">
        <v>55</v>
      </c>
      <c r="X2603" s="27" t="s">
        <v>55</v>
      </c>
      <c r="Y2603" s="27" t="s">
        <v>55</v>
      </c>
      <c r="Z2603" s="27" t="s">
        <v>55</v>
      </c>
      <c r="AA2603" s="27" t="s">
        <v>55</v>
      </c>
      <c r="AB2603" s="27" t="s">
        <v>57</v>
      </c>
      <c r="AC2603" s="27" t="s">
        <v>58</v>
      </c>
      <c r="AD2603" s="27" t="s">
        <v>136</v>
      </c>
      <c r="AE2603" s="27" t="s">
        <v>88</v>
      </c>
      <c r="AF2603" s="27">
        <v>0.11799999999999999</v>
      </c>
      <c r="AG2603" s="9" t="s">
        <v>32</v>
      </c>
      <c r="AH2603" s="27" t="s">
        <v>70</v>
      </c>
      <c r="AI2603" s="27" t="s">
        <v>70</v>
      </c>
      <c r="AJ2603" s="27" t="s">
        <v>70</v>
      </c>
      <c r="AK2603" s="27" t="s">
        <v>61</v>
      </c>
      <c r="AL2603" s="27" t="s">
        <v>61</v>
      </c>
      <c r="AM2603" s="11">
        <v>49.2</v>
      </c>
      <c r="AN2603" s="28" t="s">
        <v>61</v>
      </c>
      <c r="AO2603" s="28"/>
      <c r="AP2603" s="29"/>
      <c r="AQ2603" s="30"/>
      <c r="AR2603" s="31"/>
      <c r="AS2603" s="32"/>
      <c r="AT2603" s="33"/>
      <c r="AU2603" s="34"/>
      <c r="AV2603" s="27" t="s">
        <v>62</v>
      </c>
      <c r="AW2603" s="27">
        <v>5625031</v>
      </c>
      <c r="AX2603" s="27" t="s">
        <v>63</v>
      </c>
      <c r="AY2603" s="27"/>
    </row>
    <row r="2604" spans="1:52" ht="24" customHeight="1" x14ac:dyDescent="0.3">
      <c r="A2604" s="22">
        <v>104408</v>
      </c>
      <c r="B2604" s="23" t="str">
        <f>VLOOKUP($A2604,'[1]MAN PROG 2026'!$A$1:$AI$3379,2,FALSE)</f>
        <v>RISCALDATORE RADIANTE PER NEONATI</v>
      </c>
      <c r="C2604" s="23" t="str">
        <f>VLOOKUP($A2604,'[1]MAN PROG 2026'!$A$1:$AI$3379,3,FALSE)</f>
        <v>WEYER GMBH</v>
      </c>
      <c r="D2604" s="23" t="str">
        <f>VLOOKUP($A2604,'[1]MAN PROG 2026'!$A$1:$AI$3379,4,FALSE)</f>
        <v>CERAMOTHERM 3000</v>
      </c>
      <c r="E2604" s="23" t="str">
        <f>VLOOKUP($A2604,'[1]MAN PROG 2026'!$A$1:$AI$3379,5,FALSE)</f>
        <v>64891</v>
      </c>
      <c r="F2604" s="23" t="str">
        <f>VLOOKUP($A2604,'[1]MAN PROG 2026'!$A$1:$AI$3379,6,FALSE)</f>
        <v>SINGOLA</v>
      </c>
      <c r="G2604" s="23">
        <f>VLOOKUP($A2604,'[1]MAN PROG 2026'!$A$1:$AI$3379,7,FALSE)</f>
        <v>104408</v>
      </c>
      <c r="H2604" s="23">
        <f>VLOOKUP($A2604,'[1]MAN PROG 2026'!$A$1:$AI$3379,8,FALSE)</f>
        <v>0</v>
      </c>
      <c r="I2604" s="23" t="str">
        <f>VLOOKUP($A2604,'[1]MAN PROG 2026'!$A$1:$AI$3379,9,FALSE)</f>
        <v>S.PIETRO</v>
      </c>
      <c r="J2604" s="23" t="str">
        <f>VLOOKUP($A2604,'[1]MAN PROG 2026'!$A$1:$AI$3379,10,FALSE)</f>
        <v>SALE TRAVAGLIO-NUOVA VERTICALE</v>
      </c>
      <c r="K2604" s="23" t="str">
        <f>VLOOKUP($A2604,'[1]MAN PROG 2026'!$A$1:$AI$3379,11,FALSE)</f>
        <v>SALE TRAVAGLIO-NUOVA VERTICALE</v>
      </c>
      <c r="L2604" s="24" t="str">
        <f>VLOOKUP($A2604,'[1]MAN PROG 2026'!$A$2:$AI$3379,12,FALSE)</f>
        <v>SALA TRAVAGLIO - NUOVA VERTICALE</v>
      </c>
      <c r="M2604" s="24" t="str">
        <f>VLOOKUP($A2604,'[1]MAN PROG 2026'!$A$2:$AI$3379,13,FALSE)</f>
        <v>SINGOLA</v>
      </c>
      <c r="N2604" s="24">
        <f>VLOOKUP($A2604,'[1]MAN PROG 2026'!$A$2:$AI$3379,14,FALSE)</f>
        <v>104408</v>
      </c>
      <c r="O2604" s="24">
        <f>VLOOKUP($A2604,'[1]MAN PROG 2026'!$A$2:$AI$3379,15,FALSE)</f>
        <v>0</v>
      </c>
      <c r="P2604" s="25" t="str">
        <f>VLOOKUP($A2604,'[1]MAN PROG 2026'!$A$2:$AI$3379,20,FALSE)</f>
        <v>DA FARE</v>
      </c>
      <c r="Q2604" s="8" t="s">
        <v>1117</v>
      </c>
      <c r="R2604" s="26">
        <v>46253</v>
      </c>
      <c r="S2604" s="8" t="s">
        <v>53</v>
      </c>
      <c r="T2604" s="37"/>
      <c r="U2604" s="27" t="s">
        <v>55</v>
      </c>
      <c r="V2604" s="27" t="s">
        <v>56</v>
      </c>
      <c r="W2604" s="27" t="s">
        <v>55</v>
      </c>
      <c r="X2604" s="27" t="s">
        <v>55</v>
      </c>
      <c r="Y2604" s="27" t="s">
        <v>55</v>
      </c>
      <c r="Z2604" s="27" t="s">
        <v>55</v>
      </c>
      <c r="AA2604" s="27" t="s">
        <v>55</v>
      </c>
      <c r="AB2604" s="27" t="s">
        <v>57</v>
      </c>
      <c r="AC2604" s="27" t="s">
        <v>58</v>
      </c>
      <c r="AD2604" s="27" t="s">
        <v>136</v>
      </c>
      <c r="AE2604" s="27" t="s">
        <v>88</v>
      </c>
      <c r="AF2604" s="27">
        <v>0.121</v>
      </c>
      <c r="AG2604" s="9" t="s">
        <v>32</v>
      </c>
      <c r="AH2604" s="27" t="s">
        <v>70</v>
      </c>
      <c r="AI2604" s="27" t="s">
        <v>70</v>
      </c>
      <c r="AJ2604" s="27" t="s">
        <v>70</v>
      </c>
      <c r="AK2604" s="27" t="s">
        <v>61</v>
      </c>
      <c r="AL2604" s="27" t="s">
        <v>61</v>
      </c>
      <c r="AM2604" s="11">
        <v>51.1</v>
      </c>
      <c r="AN2604" s="28" t="s">
        <v>61</v>
      </c>
      <c r="AO2604" s="28"/>
      <c r="AP2604" s="29"/>
      <c r="AQ2604" s="30"/>
      <c r="AR2604" s="31"/>
      <c r="AS2604" s="32"/>
      <c r="AT2604" s="33"/>
      <c r="AU2604" s="34"/>
      <c r="AV2604" s="27" t="s">
        <v>62</v>
      </c>
      <c r="AW2604" s="27">
        <v>5625031</v>
      </c>
      <c r="AX2604" s="27" t="s">
        <v>63</v>
      </c>
      <c r="AY2604" s="27"/>
    </row>
    <row r="2605" spans="1:52" ht="24" customHeight="1" x14ac:dyDescent="0.3">
      <c r="A2605" s="22">
        <v>104409</v>
      </c>
      <c r="B2605" s="23" t="str">
        <f>VLOOKUP($A2605,'[1]MAN PROG 2026'!$A$1:$AI$3379,2,FALSE)</f>
        <v>RISCALDATORE RADIANTE PER NEONATI</v>
      </c>
      <c r="C2605" s="23" t="str">
        <f>VLOOKUP($A2605,'[1]MAN PROG 2026'!$A$1:$AI$3379,3,FALSE)</f>
        <v>WEYER GMBH</v>
      </c>
      <c r="D2605" s="23" t="str">
        <f>VLOOKUP($A2605,'[1]MAN PROG 2026'!$A$1:$AI$3379,4,FALSE)</f>
        <v>CERAMOTHERM 3000</v>
      </c>
      <c r="E2605" s="23" t="str">
        <f>VLOOKUP($A2605,'[1]MAN PROG 2026'!$A$1:$AI$3379,5,FALSE)</f>
        <v>64892</v>
      </c>
      <c r="F2605" s="23" t="str">
        <f>VLOOKUP($A2605,'[1]MAN PROG 2026'!$A$1:$AI$3379,6,FALSE)</f>
        <v>SINGOLA</v>
      </c>
      <c r="G2605" s="23">
        <f>VLOOKUP($A2605,'[1]MAN PROG 2026'!$A$1:$AI$3379,7,FALSE)</f>
        <v>104409</v>
      </c>
      <c r="H2605" s="23">
        <f>VLOOKUP($A2605,'[1]MAN PROG 2026'!$A$1:$AI$3379,8,FALSE)</f>
        <v>0</v>
      </c>
      <c r="I2605" s="23" t="str">
        <f>VLOOKUP($A2605,'[1]MAN PROG 2026'!$A$1:$AI$3379,9,FALSE)</f>
        <v>S.PIETRO</v>
      </c>
      <c r="J2605" s="23" t="str">
        <f>VLOOKUP($A2605,'[1]MAN PROG 2026'!$A$1:$AI$3379,10,FALSE)</f>
        <v>SALE TRAVAGLIO-NUOVA VERTICALE</v>
      </c>
      <c r="K2605" s="23" t="str">
        <f>VLOOKUP($A2605,'[1]MAN PROG 2026'!$A$1:$AI$3379,11,FALSE)</f>
        <v>SALE TRAVAGLIO-NUOVA VERTICALE</v>
      </c>
      <c r="L2605" s="24" t="str">
        <f>VLOOKUP($A2605,'[1]MAN PROG 2026'!$A$2:$AI$3379,12,FALSE)</f>
        <v>SALA TRAVAGLIO - NUOVA VERTICALE</v>
      </c>
      <c r="M2605" s="24" t="str">
        <f>VLOOKUP($A2605,'[1]MAN PROG 2026'!$A$2:$AI$3379,13,FALSE)</f>
        <v>SINGOLA</v>
      </c>
      <c r="N2605" s="24">
        <f>VLOOKUP($A2605,'[1]MAN PROG 2026'!$A$2:$AI$3379,14,FALSE)</f>
        <v>104409</v>
      </c>
      <c r="O2605" s="24">
        <f>VLOOKUP($A2605,'[1]MAN PROG 2026'!$A$2:$AI$3379,15,FALSE)</f>
        <v>0</v>
      </c>
      <c r="P2605" s="25" t="str">
        <f>VLOOKUP($A2605,'[1]MAN PROG 2026'!$A$2:$AI$3379,20,FALSE)</f>
        <v>DA FARE</v>
      </c>
      <c r="Q2605" s="8" t="s">
        <v>1118</v>
      </c>
      <c r="R2605" s="26">
        <v>46253</v>
      </c>
      <c r="S2605" s="8" t="s">
        <v>53</v>
      </c>
      <c r="T2605" s="37"/>
      <c r="U2605" s="27" t="s">
        <v>55</v>
      </c>
      <c r="V2605" s="27" t="s">
        <v>56</v>
      </c>
      <c r="W2605" s="27" t="s">
        <v>55</v>
      </c>
      <c r="X2605" s="27" t="s">
        <v>55</v>
      </c>
      <c r="Y2605" s="27" t="s">
        <v>55</v>
      </c>
      <c r="Z2605" s="27" t="s">
        <v>55</v>
      </c>
      <c r="AA2605" s="27" t="s">
        <v>55</v>
      </c>
      <c r="AB2605" s="27" t="s">
        <v>57</v>
      </c>
      <c r="AC2605" s="27" t="s">
        <v>58</v>
      </c>
      <c r="AD2605" s="27" t="s">
        <v>136</v>
      </c>
      <c r="AE2605" s="27" t="s">
        <v>88</v>
      </c>
      <c r="AF2605" s="27">
        <v>0.123</v>
      </c>
      <c r="AG2605" s="9" t="s">
        <v>32</v>
      </c>
      <c r="AH2605" s="27" t="s">
        <v>70</v>
      </c>
      <c r="AI2605" s="27" t="s">
        <v>70</v>
      </c>
      <c r="AJ2605" s="27" t="s">
        <v>70</v>
      </c>
      <c r="AK2605" s="27" t="s">
        <v>61</v>
      </c>
      <c r="AL2605" s="27" t="s">
        <v>61</v>
      </c>
      <c r="AM2605" s="11">
        <v>48.4</v>
      </c>
      <c r="AN2605" s="28" t="s">
        <v>61</v>
      </c>
      <c r="AO2605" s="28"/>
      <c r="AP2605" s="29"/>
      <c r="AQ2605" s="30"/>
      <c r="AR2605" s="31"/>
      <c r="AS2605" s="32"/>
      <c r="AT2605" s="33"/>
      <c r="AU2605" s="34"/>
      <c r="AV2605" s="27" t="s">
        <v>62</v>
      </c>
      <c r="AW2605" s="27">
        <v>5625031</v>
      </c>
      <c r="AX2605" s="27" t="s">
        <v>63</v>
      </c>
      <c r="AY2605" s="27"/>
    </row>
    <row r="2606" spans="1:52" ht="24" customHeight="1" x14ac:dyDescent="0.3">
      <c r="A2606" s="22">
        <v>104410</v>
      </c>
      <c r="B2606" s="23" t="str">
        <f>VLOOKUP($A2606,'[1]MAN PROG 2026'!$A$1:$AI$3379,2,FALSE)</f>
        <v>RISCALDATORE RADIANTE PER NEONATI</v>
      </c>
      <c r="C2606" s="23" t="str">
        <f>VLOOKUP($A2606,'[1]MAN PROG 2026'!$A$1:$AI$3379,3,FALSE)</f>
        <v>WEYER GMBH</v>
      </c>
      <c r="D2606" s="23" t="str">
        <f>VLOOKUP($A2606,'[1]MAN PROG 2026'!$A$1:$AI$3379,4,FALSE)</f>
        <v>CERAMOTHERM 3000</v>
      </c>
      <c r="E2606" s="23" t="str">
        <f>VLOOKUP($A2606,'[1]MAN PROG 2026'!$A$1:$AI$3379,5,FALSE)</f>
        <v>64893</v>
      </c>
      <c r="F2606" s="23" t="str">
        <f>VLOOKUP($A2606,'[1]MAN PROG 2026'!$A$1:$AI$3379,6,FALSE)</f>
        <v>SINGOLA</v>
      </c>
      <c r="G2606" s="23">
        <f>VLOOKUP($A2606,'[1]MAN PROG 2026'!$A$1:$AI$3379,7,FALSE)</f>
        <v>104410</v>
      </c>
      <c r="H2606" s="23">
        <f>VLOOKUP($A2606,'[1]MAN PROG 2026'!$A$1:$AI$3379,8,FALSE)</f>
        <v>0</v>
      </c>
      <c r="I2606" s="23" t="str">
        <f>VLOOKUP($A2606,'[1]MAN PROG 2026'!$A$1:$AI$3379,9,FALSE)</f>
        <v>S.PIETRO</v>
      </c>
      <c r="J2606" s="23" t="str">
        <f>VLOOKUP($A2606,'[1]MAN PROG 2026'!$A$1:$AI$3379,10,FALSE)</f>
        <v>SALE TRAVAGLIO-NUOVA VERTICALE</v>
      </c>
      <c r="K2606" s="23" t="str">
        <f>VLOOKUP($A2606,'[1]MAN PROG 2026'!$A$1:$AI$3379,11,FALSE)</f>
        <v>SALE TRAVAGLIO-NUOVA VERTICALE</v>
      </c>
      <c r="L2606" s="24" t="str">
        <f>VLOOKUP($A2606,'[1]MAN PROG 2026'!$A$2:$AI$3379,12,FALSE)</f>
        <v>SALA TRAVAGLIO - NUOVA VERTICALE</v>
      </c>
      <c r="M2606" s="24" t="str">
        <f>VLOOKUP($A2606,'[1]MAN PROG 2026'!$A$2:$AI$3379,13,FALSE)</f>
        <v>SINGOLA</v>
      </c>
      <c r="N2606" s="24">
        <f>VLOOKUP($A2606,'[1]MAN PROG 2026'!$A$2:$AI$3379,14,FALSE)</f>
        <v>104410</v>
      </c>
      <c r="O2606" s="24">
        <f>VLOOKUP($A2606,'[1]MAN PROG 2026'!$A$2:$AI$3379,15,FALSE)</f>
        <v>0</v>
      </c>
      <c r="P2606" s="25" t="str">
        <f>VLOOKUP($A2606,'[1]MAN PROG 2026'!$A$2:$AI$3379,20,FALSE)</f>
        <v>DA FARE</v>
      </c>
      <c r="Q2606" s="8" t="s">
        <v>1119</v>
      </c>
      <c r="R2606" s="26">
        <v>46253</v>
      </c>
      <c r="S2606" s="8" t="s">
        <v>53</v>
      </c>
      <c r="T2606" s="37"/>
      <c r="U2606" s="27" t="s">
        <v>55</v>
      </c>
      <c r="V2606" s="27" t="s">
        <v>56</v>
      </c>
      <c r="W2606" s="27" t="s">
        <v>55</v>
      </c>
      <c r="X2606" s="27" t="s">
        <v>55</v>
      </c>
      <c r="Y2606" s="27" t="s">
        <v>55</v>
      </c>
      <c r="Z2606" s="27" t="s">
        <v>55</v>
      </c>
      <c r="AA2606" s="27" t="s">
        <v>55</v>
      </c>
      <c r="AB2606" s="27" t="s">
        <v>57</v>
      </c>
      <c r="AC2606" s="27" t="s">
        <v>58</v>
      </c>
      <c r="AD2606" s="27" t="s">
        <v>136</v>
      </c>
      <c r="AE2606" s="27" t="s">
        <v>88</v>
      </c>
      <c r="AF2606" s="27">
        <v>0.114</v>
      </c>
      <c r="AG2606" s="9" t="s">
        <v>32</v>
      </c>
      <c r="AH2606" s="27" t="s">
        <v>70</v>
      </c>
      <c r="AI2606" s="27" t="s">
        <v>70</v>
      </c>
      <c r="AJ2606" s="27" t="s">
        <v>70</v>
      </c>
      <c r="AK2606" s="27" t="s">
        <v>61</v>
      </c>
      <c r="AL2606" s="27" t="s">
        <v>61</v>
      </c>
      <c r="AM2606" s="11">
        <v>44.5</v>
      </c>
      <c r="AN2606" s="28" t="s">
        <v>61</v>
      </c>
      <c r="AO2606" s="28"/>
      <c r="AP2606" s="29"/>
      <c r="AQ2606" s="30"/>
      <c r="AR2606" s="31"/>
      <c r="AS2606" s="32"/>
      <c r="AT2606" s="33"/>
      <c r="AU2606" s="34"/>
      <c r="AV2606" s="27" t="s">
        <v>62</v>
      </c>
      <c r="AW2606" s="27">
        <v>5625031</v>
      </c>
      <c r="AX2606" s="27" t="s">
        <v>63</v>
      </c>
      <c r="AY2606" s="27"/>
    </row>
    <row r="2607" spans="1:52" ht="24" customHeight="1" x14ac:dyDescent="0.3">
      <c r="A2607" s="22">
        <v>104411</v>
      </c>
      <c r="B2607" s="23" t="str">
        <f>VLOOKUP($A2607,'[1]MAN PROG 2026'!$A$1:$AI$3379,2,FALSE)</f>
        <v>LAMPADA SCIALITICA</v>
      </c>
      <c r="C2607" s="23" t="str">
        <f>VLOOKUP($A2607,'[1]MAN PROG 2026'!$A$1:$AI$3379,3,FALSE)</f>
        <v>MARTIN MEDIZINTECHNIK GMBH</v>
      </c>
      <c r="D2607" s="23" t="str">
        <f>VLOOKUP($A2607,'[1]MAN PROG 2026'!$A$1:$AI$3379,4,FALSE)</f>
        <v>MARLED E 15</v>
      </c>
      <c r="E2607" s="23" t="str">
        <f>VLOOKUP($A2607,'[1]MAN PROG 2026'!$A$1:$AI$3379,5,FALSE)</f>
        <v>89800391</v>
      </c>
      <c r="F2607" s="23" t="str">
        <f>VLOOKUP($A2607,'[1]MAN PROG 2026'!$A$1:$AI$3379,6,FALSE)</f>
        <v>PRINCIPALE</v>
      </c>
      <c r="G2607" s="23">
        <f>VLOOKUP($A2607,'[1]MAN PROG 2026'!$A$1:$AI$3379,7,FALSE)</f>
        <v>104411</v>
      </c>
      <c r="H2607" s="23">
        <f>VLOOKUP($A2607,'[1]MAN PROG 2026'!$A$1:$AI$3379,8,FALSE)</f>
        <v>0</v>
      </c>
      <c r="I2607" s="23" t="str">
        <f>VLOOKUP($A2607,'[1]MAN PROG 2026'!$A$1:$AI$3379,9,FALSE)</f>
        <v>S.PIETRO</v>
      </c>
      <c r="J2607" s="23" t="str">
        <f>VLOOKUP($A2607,'[1]MAN PROG 2026'!$A$1:$AI$3379,10,FALSE)</f>
        <v>SALA OPERATORIA PAMPURI</v>
      </c>
      <c r="K2607" s="23" t="str">
        <f>VLOOKUP($A2607,'[1]MAN PROG 2026'!$A$1:$AI$3379,11,FALSE)</f>
        <v>SALA OP. PAMPURI</v>
      </c>
      <c r="L2607" s="24" t="str">
        <f>VLOOKUP($A2607,'[1]MAN PROG 2026'!$A$2:$AI$3379,12,FALSE)</f>
        <v>SALA OP. PAMPURI</v>
      </c>
      <c r="M2607" s="24" t="str">
        <f>VLOOKUP($A2607,'[1]MAN PROG 2026'!$A$2:$AI$3379,13,FALSE)</f>
        <v>PRINCIPALE</v>
      </c>
      <c r="N2607" s="24" t="str">
        <f>VLOOKUP($A2607,'[1]MAN PROG 2026'!$A$2:$AI$3379,14,FALSE)</f>
        <v>104411</v>
      </c>
      <c r="O2607" s="24">
        <f>VLOOKUP($A2607,'[1]MAN PROG 2026'!$A$2:$AI$3379,15,FALSE)</f>
        <v>0</v>
      </c>
      <c r="P2607" s="25" t="str">
        <f>VLOOKUP($A2607,'[1]MAN PROG 2026'!$A$2:$AI$3379,20,FALSE)</f>
        <v>DA FARE</v>
      </c>
      <c r="Q2607" s="8" t="s">
        <v>1120</v>
      </c>
      <c r="R2607" s="26">
        <v>46227</v>
      </c>
      <c r="S2607" s="8" t="s">
        <v>53</v>
      </c>
      <c r="T2607" s="37"/>
      <c r="U2607" s="27" t="s">
        <v>55</v>
      </c>
      <c r="V2607" s="27" t="s">
        <v>56</v>
      </c>
      <c r="W2607" s="27" t="s">
        <v>55</v>
      </c>
      <c r="X2607" s="27" t="s">
        <v>55</v>
      </c>
      <c r="Y2607" s="27" t="s">
        <v>55</v>
      </c>
      <c r="Z2607" s="27" t="s">
        <v>55</v>
      </c>
      <c r="AA2607" s="27" t="s">
        <v>55</v>
      </c>
      <c r="AB2607" s="27" t="s">
        <v>57</v>
      </c>
      <c r="AC2607" s="27" t="s">
        <v>61</v>
      </c>
      <c r="AD2607" s="27" t="s">
        <v>288</v>
      </c>
      <c r="AE2607" s="27" t="s">
        <v>60</v>
      </c>
      <c r="AF2607" s="27">
        <v>0.10199999999999999</v>
      </c>
      <c r="AG2607" s="9" t="s">
        <v>32</v>
      </c>
      <c r="AH2607" s="27" t="s">
        <v>61</v>
      </c>
      <c r="AI2607" s="27" t="s">
        <v>61</v>
      </c>
      <c r="AJ2607" s="27" t="s">
        <v>61</v>
      </c>
      <c r="AK2607" s="27" t="s">
        <v>61</v>
      </c>
      <c r="AL2607" s="27" t="s">
        <v>61</v>
      </c>
      <c r="AM2607" s="11">
        <v>14.8</v>
      </c>
      <c r="AN2607" s="28" t="s">
        <v>61</v>
      </c>
      <c r="AO2607" s="28"/>
      <c r="AP2607" s="29"/>
      <c r="AQ2607" s="30"/>
      <c r="AR2607" s="31"/>
      <c r="AS2607" s="32"/>
      <c r="AT2607" s="33"/>
      <c r="AU2607" s="34"/>
      <c r="AV2607" s="27" t="s">
        <v>62</v>
      </c>
      <c r="AW2607" s="27">
        <v>5625031</v>
      </c>
      <c r="AX2607" s="27" t="s">
        <v>63</v>
      </c>
      <c r="AY2607" s="27"/>
    </row>
    <row r="2608" spans="1:52" ht="24" customHeight="1" x14ac:dyDescent="0.3">
      <c r="A2608" s="22">
        <v>104412</v>
      </c>
      <c r="B2608" s="23" t="str">
        <f>VLOOKUP($A2608,'[1]MAN PROG 2026'!$A$1:$AI$3379,2,FALSE)</f>
        <v>LAMPADA SCIALITICA</v>
      </c>
      <c r="C2608" s="23" t="str">
        <f>VLOOKUP($A2608,'[1]MAN PROG 2026'!$A$1:$AI$3379,3,FALSE)</f>
        <v>MARTIN MEDIZINTECHNIK GMBH</v>
      </c>
      <c r="D2608" s="23" t="str">
        <f>VLOOKUP($A2608,'[1]MAN PROG 2026'!$A$1:$AI$3379,4,FALSE)</f>
        <v>MARLED E 9I</v>
      </c>
      <c r="E2608" s="23" t="str">
        <f>VLOOKUP($A2608,'[1]MAN PROG 2026'!$A$1:$AI$3379,5,FALSE)</f>
        <v>89800376</v>
      </c>
      <c r="F2608" s="23" t="str">
        <f>VLOOKUP($A2608,'[1]MAN PROG 2026'!$A$1:$AI$3379,6,FALSE)</f>
        <v>COMPONENTE</v>
      </c>
      <c r="G2608" s="23">
        <f>VLOOKUP($A2608,'[1]MAN PROG 2026'!$A$1:$AI$3379,7,FALSE)</f>
        <v>104411</v>
      </c>
      <c r="H2608" s="23">
        <f>VLOOKUP($A2608,'[1]MAN PROG 2026'!$A$1:$AI$3379,8,FALSE)</f>
        <v>0</v>
      </c>
      <c r="I2608" s="23" t="str">
        <f>VLOOKUP($A2608,'[1]MAN PROG 2026'!$A$1:$AI$3379,9,FALSE)</f>
        <v>S.PIETRO</v>
      </c>
      <c r="J2608" s="23" t="str">
        <f>VLOOKUP($A2608,'[1]MAN PROG 2026'!$A$1:$AI$3379,10,FALSE)</f>
        <v>SALA OPERATORIA PAMPURI</v>
      </c>
      <c r="K2608" s="23" t="str">
        <f>VLOOKUP($A2608,'[1]MAN PROG 2026'!$A$1:$AI$3379,11,FALSE)</f>
        <v>SALA OP. PAMPURI</v>
      </c>
      <c r="L2608" s="24" t="str">
        <f>VLOOKUP($A2608,'[1]MAN PROG 2026'!$A$2:$AI$3379,12,FALSE)</f>
        <v>SALA OP. PAMPURI</v>
      </c>
      <c r="M2608" s="24" t="str">
        <f>VLOOKUP($A2608,'[1]MAN PROG 2026'!$A$2:$AI$3379,13,FALSE)</f>
        <v>COMPONENTE</v>
      </c>
      <c r="N2608" s="24" t="str">
        <f>VLOOKUP($A2608,'[1]MAN PROG 2026'!$A$2:$AI$3379,14,FALSE)</f>
        <v>104411</v>
      </c>
      <c r="O2608" s="24">
        <f>VLOOKUP($A2608,'[1]MAN PROG 2026'!$A$2:$AI$3379,15,FALSE)</f>
        <v>0</v>
      </c>
      <c r="P2608" s="25" t="str">
        <f>VLOOKUP($A2608,'[1]MAN PROG 2026'!$A$2:$AI$3379,20,FALSE)</f>
        <v>DA FARE</v>
      </c>
      <c r="Q2608" s="8" t="s">
        <v>1121</v>
      </c>
      <c r="R2608" s="26">
        <v>46227</v>
      </c>
      <c r="S2608" s="8" t="s">
        <v>53</v>
      </c>
      <c r="T2608" s="37"/>
      <c r="U2608" s="27" t="s">
        <v>55</v>
      </c>
      <c r="V2608" s="27" t="s">
        <v>56</v>
      </c>
      <c r="W2608" s="27" t="s">
        <v>55</v>
      </c>
      <c r="X2608" s="27" t="s">
        <v>55</v>
      </c>
      <c r="Y2608" s="27" t="s">
        <v>55</v>
      </c>
      <c r="Z2608" s="27" t="s">
        <v>55</v>
      </c>
      <c r="AA2608" s="27" t="s">
        <v>55</v>
      </c>
      <c r="AB2608" s="27" t="s">
        <v>57</v>
      </c>
      <c r="AC2608" s="27" t="s">
        <v>61</v>
      </c>
      <c r="AD2608" s="27" t="s">
        <v>288</v>
      </c>
      <c r="AE2608" s="27" t="s">
        <v>60</v>
      </c>
      <c r="AF2608" s="27" t="s">
        <v>61</v>
      </c>
      <c r="AG2608" s="9" t="s">
        <v>32</v>
      </c>
      <c r="AH2608" s="27" t="s">
        <v>61</v>
      </c>
      <c r="AI2608" s="27" t="s">
        <v>61</v>
      </c>
      <c r="AJ2608" s="27" t="s">
        <v>61</v>
      </c>
      <c r="AK2608" s="27" t="s">
        <v>61</v>
      </c>
      <c r="AL2608" s="27" t="s">
        <v>61</v>
      </c>
      <c r="AM2608" s="11">
        <v>14.4</v>
      </c>
      <c r="AN2608" s="28" t="s">
        <v>61</v>
      </c>
      <c r="AO2608" s="28"/>
      <c r="AP2608" s="29"/>
      <c r="AQ2608" s="30"/>
      <c r="AR2608" s="31"/>
      <c r="AS2608" s="32"/>
      <c r="AT2608" s="33"/>
      <c r="AU2608" s="34"/>
      <c r="AV2608" s="27" t="s">
        <v>62</v>
      </c>
      <c r="AW2608" s="27">
        <v>5625031</v>
      </c>
      <c r="AX2608" s="27" t="s">
        <v>63</v>
      </c>
      <c r="AY2608" s="27"/>
    </row>
    <row r="2609" spans="1:51" ht="24" customHeight="1" x14ac:dyDescent="0.3">
      <c r="A2609" s="22">
        <v>104413</v>
      </c>
      <c r="B2609" s="23" t="str">
        <f>VLOOKUP($A2609,'[1]MAN PROG 2026'!$A$1:$AI$3379,2,FALSE)</f>
        <v>LAMPADA SCIALITICA</v>
      </c>
      <c r="C2609" s="23" t="str">
        <f>VLOOKUP($A2609,'[1]MAN PROG 2026'!$A$1:$AI$3379,3,FALSE)</f>
        <v>MARTIN MEDIZINTECHNIK GMBH</v>
      </c>
      <c r="D2609" s="23" t="str">
        <f>VLOOKUP($A2609,'[1]MAN PROG 2026'!$A$1:$AI$3379,4,FALSE)</f>
        <v>MARLED E 15</v>
      </c>
      <c r="E2609" s="23" t="str">
        <f>VLOOKUP($A2609,'[1]MAN PROG 2026'!$A$1:$AI$3379,5,FALSE)</f>
        <v>89800379</v>
      </c>
      <c r="F2609" s="23" t="str">
        <f>VLOOKUP($A2609,'[1]MAN PROG 2026'!$A$1:$AI$3379,6,FALSE)</f>
        <v>PRINCIPALE</v>
      </c>
      <c r="G2609" s="23">
        <f>VLOOKUP($A2609,'[1]MAN PROG 2026'!$A$1:$AI$3379,7,FALSE)</f>
        <v>104413</v>
      </c>
      <c r="H2609" s="23">
        <f>VLOOKUP($A2609,'[1]MAN PROG 2026'!$A$1:$AI$3379,8,FALSE)</f>
        <v>0</v>
      </c>
      <c r="I2609" s="23" t="str">
        <f>VLOOKUP($A2609,'[1]MAN PROG 2026'!$A$1:$AI$3379,9,FALSE)</f>
        <v>S.PIETRO</v>
      </c>
      <c r="J2609" s="23" t="str">
        <f>VLOOKUP($A2609,'[1]MAN PROG 2026'!$A$1:$AI$3379,10,FALSE)</f>
        <v>SALA OPERATORIA PAMPURI</v>
      </c>
      <c r="K2609" s="23" t="str">
        <f>VLOOKUP($A2609,'[1]MAN PROG 2026'!$A$1:$AI$3379,11,FALSE)</f>
        <v>SALA OP. PAMPURI</v>
      </c>
      <c r="L2609" s="24" t="str">
        <f>VLOOKUP($A2609,'[1]MAN PROG 2026'!$A$2:$AI$3379,12,FALSE)</f>
        <v>SALA OP. PAMPURI</v>
      </c>
      <c r="M2609" s="24" t="str">
        <f>VLOOKUP($A2609,'[1]MAN PROG 2026'!$A$2:$AI$3379,13,FALSE)</f>
        <v>PRINCIPALE</v>
      </c>
      <c r="N2609" s="24" t="str">
        <f>VLOOKUP($A2609,'[1]MAN PROG 2026'!$A$2:$AI$3379,14,FALSE)</f>
        <v>104413</v>
      </c>
      <c r="O2609" s="24">
        <f>VLOOKUP($A2609,'[1]MAN PROG 2026'!$A$2:$AI$3379,15,FALSE)</f>
        <v>0</v>
      </c>
      <c r="P2609" s="25" t="str">
        <f>VLOOKUP($A2609,'[1]MAN PROG 2026'!$A$2:$AI$3379,20,FALSE)</f>
        <v>DA FARE</v>
      </c>
      <c r="Q2609" s="8" t="s">
        <v>1122</v>
      </c>
      <c r="R2609" s="26">
        <v>46227</v>
      </c>
      <c r="S2609" s="8" t="s">
        <v>53</v>
      </c>
      <c r="T2609" s="37"/>
      <c r="U2609" s="27" t="s">
        <v>55</v>
      </c>
      <c r="V2609" s="27" t="s">
        <v>56</v>
      </c>
      <c r="W2609" s="27" t="s">
        <v>55</v>
      </c>
      <c r="X2609" s="27" t="s">
        <v>55</v>
      </c>
      <c r="Y2609" s="27" t="s">
        <v>55</v>
      </c>
      <c r="Z2609" s="27" t="s">
        <v>55</v>
      </c>
      <c r="AA2609" s="27" t="s">
        <v>55</v>
      </c>
      <c r="AB2609" s="27" t="s">
        <v>57</v>
      </c>
      <c r="AC2609" s="27" t="s">
        <v>61</v>
      </c>
      <c r="AD2609" s="27" t="s">
        <v>288</v>
      </c>
      <c r="AE2609" s="27" t="s">
        <v>60</v>
      </c>
      <c r="AF2609" s="27">
        <v>9.9000000000000005E-2</v>
      </c>
      <c r="AG2609" s="9" t="s">
        <v>32</v>
      </c>
      <c r="AH2609" s="27" t="s">
        <v>61</v>
      </c>
      <c r="AI2609" s="27" t="s">
        <v>61</v>
      </c>
      <c r="AJ2609" s="27" t="s">
        <v>61</v>
      </c>
      <c r="AK2609" s="27" t="s">
        <v>61</v>
      </c>
      <c r="AL2609" s="27" t="s">
        <v>61</v>
      </c>
      <c r="AM2609" s="11">
        <v>16.2</v>
      </c>
      <c r="AN2609" s="28" t="s">
        <v>61</v>
      </c>
      <c r="AO2609" s="28"/>
      <c r="AP2609" s="29"/>
      <c r="AQ2609" s="30"/>
      <c r="AR2609" s="31"/>
      <c r="AS2609" s="32"/>
      <c r="AT2609" s="33"/>
      <c r="AU2609" s="34"/>
      <c r="AV2609" s="27" t="s">
        <v>62</v>
      </c>
      <c r="AW2609" s="27">
        <v>5625031</v>
      </c>
      <c r="AX2609" s="27" t="s">
        <v>63</v>
      </c>
      <c r="AY2609" s="27"/>
    </row>
    <row r="2610" spans="1:51" ht="24" customHeight="1" x14ac:dyDescent="0.3">
      <c r="A2610" s="22">
        <v>104414</v>
      </c>
      <c r="B2610" s="23" t="str">
        <f>VLOOKUP($A2610,'[1]MAN PROG 2026'!$A$1:$AI$3379,2,FALSE)</f>
        <v>LAMPADA SCIALITICA</v>
      </c>
      <c r="C2610" s="23" t="str">
        <f>VLOOKUP($A2610,'[1]MAN PROG 2026'!$A$1:$AI$3379,3,FALSE)</f>
        <v>MARTIN MEDIZINTECHNIK GMBH</v>
      </c>
      <c r="D2610" s="23" t="str">
        <f>VLOOKUP($A2610,'[1]MAN PROG 2026'!$A$1:$AI$3379,4,FALSE)</f>
        <v>MARLED E 9I</v>
      </c>
      <c r="E2610" s="23" t="str">
        <f>VLOOKUP($A2610,'[1]MAN PROG 2026'!$A$1:$AI$3379,5,FALSE)</f>
        <v>89800380</v>
      </c>
      <c r="F2610" s="23" t="str">
        <f>VLOOKUP($A2610,'[1]MAN PROG 2026'!$A$1:$AI$3379,6,FALSE)</f>
        <v>COMPONENTE</v>
      </c>
      <c r="G2610" s="23">
        <f>VLOOKUP($A2610,'[1]MAN PROG 2026'!$A$1:$AI$3379,7,FALSE)</f>
        <v>104413</v>
      </c>
      <c r="H2610" s="23">
        <f>VLOOKUP($A2610,'[1]MAN PROG 2026'!$A$1:$AI$3379,8,FALSE)</f>
        <v>0</v>
      </c>
      <c r="I2610" s="23" t="str">
        <f>VLOOKUP($A2610,'[1]MAN PROG 2026'!$A$1:$AI$3379,9,FALSE)</f>
        <v>S.PIETRO</v>
      </c>
      <c r="J2610" s="23" t="str">
        <f>VLOOKUP($A2610,'[1]MAN PROG 2026'!$A$1:$AI$3379,10,FALSE)</f>
        <v>SALA OPERATORIA PAMPURI</v>
      </c>
      <c r="K2610" s="23" t="str">
        <f>VLOOKUP($A2610,'[1]MAN PROG 2026'!$A$1:$AI$3379,11,FALSE)</f>
        <v>SALA OP. PAMPURI</v>
      </c>
      <c r="L2610" s="24" t="str">
        <f>VLOOKUP($A2610,'[1]MAN PROG 2026'!$A$2:$AI$3379,12,FALSE)</f>
        <v>SALA OP. PAMPURI</v>
      </c>
      <c r="M2610" s="24" t="str">
        <f>VLOOKUP($A2610,'[1]MAN PROG 2026'!$A$2:$AI$3379,13,FALSE)</f>
        <v>COMPONENTE</v>
      </c>
      <c r="N2610" s="24" t="str">
        <f>VLOOKUP($A2610,'[1]MAN PROG 2026'!$A$2:$AI$3379,14,FALSE)</f>
        <v>104413</v>
      </c>
      <c r="O2610" s="24">
        <f>VLOOKUP($A2610,'[1]MAN PROG 2026'!$A$2:$AI$3379,15,FALSE)</f>
        <v>0</v>
      </c>
      <c r="P2610" s="25" t="str">
        <f>VLOOKUP($A2610,'[1]MAN PROG 2026'!$A$2:$AI$3379,20,FALSE)</f>
        <v>DA FARE</v>
      </c>
      <c r="Q2610" s="8" t="s">
        <v>1123</v>
      </c>
      <c r="R2610" s="26">
        <v>46227</v>
      </c>
      <c r="S2610" s="8" t="s">
        <v>53</v>
      </c>
      <c r="T2610" s="37"/>
      <c r="U2610" s="27" t="s">
        <v>55</v>
      </c>
      <c r="V2610" s="27" t="s">
        <v>56</v>
      </c>
      <c r="W2610" s="27" t="s">
        <v>55</v>
      </c>
      <c r="X2610" s="27" t="s">
        <v>55</v>
      </c>
      <c r="Y2610" s="27" t="s">
        <v>55</v>
      </c>
      <c r="Z2610" s="27" t="s">
        <v>55</v>
      </c>
      <c r="AA2610" s="27" t="s">
        <v>55</v>
      </c>
      <c r="AB2610" s="27" t="s">
        <v>57</v>
      </c>
      <c r="AC2610" s="27" t="s">
        <v>61</v>
      </c>
      <c r="AD2610" s="27" t="s">
        <v>288</v>
      </c>
      <c r="AE2610" s="27" t="s">
        <v>60</v>
      </c>
      <c r="AF2610" s="27" t="s">
        <v>61</v>
      </c>
      <c r="AG2610" s="9" t="s">
        <v>32</v>
      </c>
      <c r="AH2610" s="27" t="s">
        <v>61</v>
      </c>
      <c r="AI2610" s="27" t="s">
        <v>61</v>
      </c>
      <c r="AJ2610" s="27" t="s">
        <v>61</v>
      </c>
      <c r="AK2610" s="27" t="s">
        <v>61</v>
      </c>
      <c r="AL2610" s="27" t="s">
        <v>61</v>
      </c>
      <c r="AM2610" s="11">
        <v>14.4</v>
      </c>
      <c r="AN2610" s="28" t="s">
        <v>61</v>
      </c>
      <c r="AO2610" s="28"/>
      <c r="AP2610" s="29"/>
      <c r="AQ2610" s="30"/>
      <c r="AR2610" s="31"/>
      <c r="AS2610" s="32"/>
      <c r="AT2610" s="33"/>
      <c r="AU2610" s="34"/>
      <c r="AV2610" s="27" t="s">
        <v>62</v>
      </c>
      <c r="AW2610" s="27">
        <v>5625031</v>
      </c>
      <c r="AX2610" s="27" t="s">
        <v>63</v>
      </c>
      <c r="AY2610" s="27"/>
    </row>
    <row r="2611" spans="1:51" ht="24" customHeight="1" x14ac:dyDescent="0.3">
      <c r="A2611" s="22">
        <v>104415</v>
      </c>
      <c r="B2611" s="23" t="str">
        <f>VLOOKUP($A2611,'[1]MAN PROG 2026'!$A$1:$AI$3379,2,FALSE)</f>
        <v>LAMPADA SCIALITICA</v>
      </c>
      <c r="C2611" s="23" t="str">
        <f>VLOOKUP($A2611,'[1]MAN PROG 2026'!$A$1:$AI$3379,3,FALSE)</f>
        <v>MARTIN MEDIZINTECHNIK GMBH</v>
      </c>
      <c r="D2611" s="23" t="str">
        <f>VLOOKUP($A2611,'[1]MAN PROG 2026'!$A$1:$AI$3379,4,FALSE)</f>
        <v>MARLED E 15</v>
      </c>
      <c r="E2611" s="23" t="str">
        <f>VLOOKUP($A2611,'[1]MAN PROG 2026'!$A$1:$AI$3379,5,FALSE)</f>
        <v>89800451</v>
      </c>
      <c r="F2611" s="23" t="str">
        <f>VLOOKUP($A2611,'[1]MAN PROG 2026'!$A$1:$AI$3379,6,FALSE)</f>
        <v>PRINCIPALE</v>
      </c>
      <c r="G2611" s="23">
        <f>VLOOKUP($A2611,'[1]MAN PROG 2026'!$A$1:$AI$3379,7,FALSE)</f>
        <v>104415</v>
      </c>
      <c r="H2611" s="23">
        <f>VLOOKUP($A2611,'[1]MAN PROG 2026'!$A$1:$AI$3379,8,FALSE)</f>
        <v>0</v>
      </c>
      <c r="I2611" s="23" t="str">
        <f>VLOOKUP($A2611,'[1]MAN PROG 2026'!$A$1:$AI$3379,9,FALSE)</f>
        <v>S.PIETRO</v>
      </c>
      <c r="J2611" s="23" t="str">
        <f>VLOOKUP($A2611,'[1]MAN PROG 2026'!$A$1:$AI$3379,10,FALSE)</f>
        <v>BLOCCO OPERATORIO NUOVO/ORT.VASC.</v>
      </c>
      <c r="K2611" s="23" t="str">
        <f>VLOOKUP($A2611,'[1]MAN PROG 2026'!$A$1:$AI$3379,11,FALSE)</f>
        <v>BLOCCO OPERATORIO NUOVO/ORT.VASC.</v>
      </c>
      <c r="L2611" s="24" t="str">
        <f>VLOOKUP($A2611,'[1]MAN PROG 2026'!$A$2:$AI$3379,12,FALSE)</f>
        <v>BLOCCO OPERATORIO NUOVO/ORT.VASC.</v>
      </c>
      <c r="M2611" s="24" t="str">
        <f>VLOOKUP($A2611,'[1]MAN PROG 2026'!$A$2:$AI$3379,13,FALSE)</f>
        <v>PRINCIPALE</v>
      </c>
      <c r="N2611" s="24" t="str">
        <f>VLOOKUP($A2611,'[1]MAN PROG 2026'!$A$2:$AI$3379,14,FALSE)</f>
        <v>104415</v>
      </c>
      <c r="O2611" s="24">
        <f>VLOOKUP($A2611,'[1]MAN PROG 2026'!$A$2:$AI$3379,15,FALSE)</f>
        <v>0</v>
      </c>
      <c r="P2611" s="25" t="str">
        <f>VLOOKUP($A2611,'[1]MAN PROG 2026'!$A$2:$AI$3379,20,FALSE)</f>
        <v>DA FARE</v>
      </c>
      <c r="Q2611" s="8" t="s">
        <v>1124</v>
      </c>
      <c r="R2611" s="26">
        <v>46276</v>
      </c>
      <c r="S2611" s="8" t="s">
        <v>53</v>
      </c>
      <c r="T2611" s="37"/>
      <c r="U2611" s="27" t="s">
        <v>55</v>
      </c>
      <c r="V2611" s="27" t="s">
        <v>56</v>
      </c>
      <c r="W2611" s="27" t="s">
        <v>55</v>
      </c>
      <c r="X2611" s="27" t="s">
        <v>55</v>
      </c>
      <c r="Y2611" s="27" t="s">
        <v>55</v>
      </c>
      <c r="Z2611" s="27" t="s">
        <v>55</v>
      </c>
      <c r="AA2611" s="27" t="s">
        <v>55</v>
      </c>
      <c r="AB2611" s="27" t="s">
        <v>57</v>
      </c>
      <c r="AC2611" s="27" t="s">
        <v>58</v>
      </c>
      <c r="AD2611" s="27" t="s">
        <v>96</v>
      </c>
      <c r="AE2611" s="27" t="s">
        <v>60</v>
      </c>
      <c r="AF2611" s="27">
        <v>9.0999999999999998E-2</v>
      </c>
      <c r="AG2611" s="9" t="s">
        <v>32</v>
      </c>
      <c r="AH2611" s="27" t="s">
        <v>61</v>
      </c>
      <c r="AI2611" s="27" t="s">
        <v>61</v>
      </c>
      <c r="AJ2611" s="27" t="s">
        <v>61</v>
      </c>
      <c r="AK2611" s="27" t="s">
        <v>61</v>
      </c>
      <c r="AL2611" s="27" t="s">
        <v>61</v>
      </c>
      <c r="AM2611" s="11">
        <v>12.2</v>
      </c>
      <c r="AN2611" s="28" t="s">
        <v>61</v>
      </c>
      <c r="AO2611" s="28"/>
      <c r="AP2611" s="29"/>
      <c r="AQ2611" s="30"/>
      <c r="AR2611" s="31"/>
      <c r="AS2611" s="32"/>
      <c r="AT2611" s="33"/>
      <c r="AU2611" s="34"/>
      <c r="AV2611" s="27" t="s">
        <v>62</v>
      </c>
      <c r="AW2611" s="27">
        <v>5625031</v>
      </c>
      <c r="AX2611" s="27" t="s">
        <v>63</v>
      </c>
      <c r="AY2611" s="27"/>
    </row>
    <row r="2612" spans="1:51" ht="24" customHeight="1" x14ac:dyDescent="0.3">
      <c r="A2612" s="22">
        <v>104416</v>
      </c>
      <c r="B2612" s="23" t="str">
        <f>VLOOKUP($A2612,'[1]MAN PROG 2026'!$A$1:$AI$3379,2,FALSE)</f>
        <v>LAMPADA SCIALITICA</v>
      </c>
      <c r="C2612" s="23" t="str">
        <f>VLOOKUP($A2612,'[1]MAN PROG 2026'!$A$1:$AI$3379,3,FALSE)</f>
        <v>MARTIN MEDIZINTECHNIK GMBH</v>
      </c>
      <c r="D2612" s="23" t="str">
        <f>VLOOKUP($A2612,'[1]MAN PROG 2026'!$A$1:$AI$3379,4,FALSE)</f>
        <v>MARLED E 9I</v>
      </c>
      <c r="E2612" s="23" t="str">
        <f>VLOOKUP($A2612,'[1]MAN PROG 2026'!$A$1:$AI$3379,5,FALSE)</f>
        <v>89800452</v>
      </c>
      <c r="F2612" s="23" t="str">
        <f>VLOOKUP($A2612,'[1]MAN PROG 2026'!$A$1:$AI$3379,6,FALSE)</f>
        <v>COMPONENTE</v>
      </c>
      <c r="G2612" s="23">
        <f>VLOOKUP($A2612,'[1]MAN PROG 2026'!$A$1:$AI$3379,7,FALSE)</f>
        <v>104415</v>
      </c>
      <c r="H2612" s="23">
        <f>VLOOKUP($A2612,'[1]MAN PROG 2026'!$A$1:$AI$3379,8,FALSE)</f>
        <v>0</v>
      </c>
      <c r="I2612" s="23" t="str">
        <f>VLOOKUP($A2612,'[1]MAN PROG 2026'!$A$1:$AI$3379,9,FALSE)</f>
        <v>S.PIETRO</v>
      </c>
      <c r="J2612" s="23" t="str">
        <f>VLOOKUP($A2612,'[1]MAN PROG 2026'!$A$1:$AI$3379,10,FALSE)</f>
        <v>BLOCCO OPERATORIO NUOVO/ORT.VASC.</v>
      </c>
      <c r="K2612" s="23" t="str">
        <f>VLOOKUP($A2612,'[1]MAN PROG 2026'!$A$1:$AI$3379,11,FALSE)</f>
        <v>BLOCCO OPERATORIO NUOVO/ORT.VASC.</v>
      </c>
      <c r="L2612" s="24" t="str">
        <f>VLOOKUP($A2612,'[1]MAN PROG 2026'!$A$2:$AI$3379,12,FALSE)</f>
        <v>BLOCCO OPERATORIO NUOVO/ORT.VASC.</v>
      </c>
      <c r="M2612" s="24" t="str">
        <f>VLOOKUP($A2612,'[1]MAN PROG 2026'!$A$2:$AI$3379,13,FALSE)</f>
        <v>COMPONENTE</v>
      </c>
      <c r="N2612" s="24" t="str">
        <f>VLOOKUP($A2612,'[1]MAN PROG 2026'!$A$2:$AI$3379,14,FALSE)</f>
        <v>104415</v>
      </c>
      <c r="O2612" s="24">
        <f>VLOOKUP($A2612,'[1]MAN PROG 2026'!$A$2:$AI$3379,15,FALSE)</f>
        <v>0</v>
      </c>
      <c r="P2612" s="25" t="str">
        <f>VLOOKUP($A2612,'[1]MAN PROG 2026'!$A$2:$AI$3379,20,FALSE)</f>
        <v>DA FARE</v>
      </c>
      <c r="Q2612" s="8" t="s">
        <v>1125</v>
      </c>
      <c r="R2612" s="26">
        <v>46276</v>
      </c>
      <c r="S2612" s="8" t="s">
        <v>53</v>
      </c>
      <c r="T2612" s="37"/>
      <c r="U2612" s="27" t="s">
        <v>55</v>
      </c>
      <c r="V2612" s="27" t="s">
        <v>56</v>
      </c>
      <c r="W2612" s="27" t="s">
        <v>55</v>
      </c>
      <c r="X2612" s="27" t="s">
        <v>55</v>
      </c>
      <c r="Y2612" s="27" t="s">
        <v>55</v>
      </c>
      <c r="Z2612" s="27" t="s">
        <v>55</v>
      </c>
      <c r="AA2612" s="27" t="s">
        <v>55</v>
      </c>
      <c r="AB2612" s="27" t="s">
        <v>57</v>
      </c>
      <c r="AC2612" s="27" t="s">
        <v>58</v>
      </c>
      <c r="AD2612" s="27" t="s">
        <v>96</v>
      </c>
      <c r="AE2612" s="27" t="s">
        <v>60</v>
      </c>
      <c r="AF2612" s="27">
        <v>9.7000000000000003E-2</v>
      </c>
      <c r="AG2612" s="9" t="s">
        <v>32</v>
      </c>
      <c r="AH2612" s="27" t="s">
        <v>61</v>
      </c>
      <c r="AI2612" s="27" t="s">
        <v>61</v>
      </c>
      <c r="AJ2612" s="27" t="s">
        <v>61</v>
      </c>
      <c r="AK2612" s="27" t="s">
        <v>61</v>
      </c>
      <c r="AL2612" s="27" t="s">
        <v>61</v>
      </c>
      <c r="AM2612" s="11">
        <v>13.8</v>
      </c>
      <c r="AN2612" s="28" t="s">
        <v>61</v>
      </c>
      <c r="AO2612" s="28"/>
      <c r="AP2612" s="29"/>
      <c r="AQ2612" s="30"/>
      <c r="AR2612" s="31"/>
      <c r="AS2612" s="32"/>
      <c r="AT2612" s="33"/>
      <c r="AU2612" s="34"/>
      <c r="AV2612" s="27" t="s">
        <v>62</v>
      </c>
      <c r="AW2612" s="27">
        <v>5625031</v>
      </c>
      <c r="AX2612" s="27" t="s">
        <v>63</v>
      </c>
      <c r="AY2612" s="27"/>
    </row>
    <row r="2613" spans="1:51" ht="24" customHeight="1" x14ac:dyDescent="0.3">
      <c r="A2613" s="22">
        <v>104417</v>
      </c>
      <c r="B2613" s="23" t="str">
        <f>VLOOKUP($A2613,'[1]MAN PROG 2026'!$A$1:$AI$3379,2,FALSE)</f>
        <v>LAMPADA SCIALITICA</v>
      </c>
      <c r="C2613" s="23" t="str">
        <f>VLOOKUP($A2613,'[1]MAN PROG 2026'!$A$1:$AI$3379,3,FALSE)</f>
        <v>MARTIN MEDIZINTECHNIK GMBH</v>
      </c>
      <c r="D2613" s="23" t="str">
        <f>VLOOKUP($A2613,'[1]MAN PROG 2026'!$A$1:$AI$3379,4,FALSE)</f>
        <v>MARLED E 15</v>
      </c>
      <c r="E2613" s="23" t="str">
        <f>VLOOKUP($A2613,'[1]MAN PROG 2026'!$A$1:$AI$3379,5,FALSE)</f>
        <v>89800389</v>
      </c>
      <c r="F2613" s="23" t="str">
        <f>VLOOKUP($A2613,'[1]MAN PROG 2026'!$A$1:$AI$3379,6,FALSE)</f>
        <v>PRINCIPALE</v>
      </c>
      <c r="G2613" s="23">
        <f>VLOOKUP($A2613,'[1]MAN PROG 2026'!$A$1:$AI$3379,7,FALSE)</f>
        <v>104417</v>
      </c>
      <c r="H2613" s="23">
        <f>VLOOKUP($A2613,'[1]MAN PROG 2026'!$A$1:$AI$3379,8,FALSE)</f>
        <v>0</v>
      </c>
      <c r="I2613" s="23" t="str">
        <f>VLOOKUP($A2613,'[1]MAN PROG 2026'!$A$1:$AI$3379,9,FALSE)</f>
        <v>S.PIETRO</v>
      </c>
      <c r="J2613" s="23" t="str">
        <f>VLOOKUP($A2613,'[1]MAN PROG 2026'!$A$1:$AI$3379,10,FALSE)</f>
        <v>BLOCCO OPERATORIO NUOVO/ORT.VASC.</v>
      </c>
      <c r="K2613" s="23" t="str">
        <f>VLOOKUP($A2613,'[1]MAN PROG 2026'!$A$1:$AI$3379,11,FALSE)</f>
        <v>BLOCCO OPERATORIO NUOVO/ORT.VASC.</v>
      </c>
      <c r="L2613" s="24" t="str">
        <f>VLOOKUP($A2613,'[1]MAN PROG 2026'!$A$2:$AI$3379,12,FALSE)</f>
        <v>BLOCCO OPERATORIO NUOVO/ORT.VASC.</v>
      </c>
      <c r="M2613" s="24" t="str">
        <f>VLOOKUP($A2613,'[1]MAN PROG 2026'!$A$2:$AI$3379,13,FALSE)</f>
        <v>PRINCIPALE</v>
      </c>
      <c r="N2613" s="24" t="str">
        <f>VLOOKUP($A2613,'[1]MAN PROG 2026'!$A$2:$AI$3379,14,FALSE)</f>
        <v>104417</v>
      </c>
      <c r="O2613" s="24">
        <f>VLOOKUP($A2613,'[1]MAN PROG 2026'!$A$2:$AI$3379,15,FALSE)</f>
        <v>0</v>
      </c>
      <c r="P2613" s="25" t="str">
        <f>VLOOKUP($A2613,'[1]MAN PROG 2026'!$A$2:$AI$3379,20,FALSE)</f>
        <v>DA FARE</v>
      </c>
      <c r="Q2613" s="8" t="s">
        <v>1126</v>
      </c>
      <c r="R2613" s="26">
        <v>46276</v>
      </c>
      <c r="S2613" s="8" t="s">
        <v>53</v>
      </c>
      <c r="T2613" s="37"/>
      <c r="U2613" s="27" t="s">
        <v>55</v>
      </c>
      <c r="V2613" s="27" t="s">
        <v>56</v>
      </c>
      <c r="W2613" s="27" t="s">
        <v>55</v>
      </c>
      <c r="X2613" s="27" t="s">
        <v>55</v>
      </c>
      <c r="Y2613" s="27" t="s">
        <v>55</v>
      </c>
      <c r="Z2613" s="27" t="s">
        <v>55</v>
      </c>
      <c r="AA2613" s="27" t="s">
        <v>55</v>
      </c>
      <c r="AB2613" s="27" t="s">
        <v>57</v>
      </c>
      <c r="AC2613" s="27" t="s">
        <v>58</v>
      </c>
      <c r="AD2613" s="27" t="s">
        <v>96</v>
      </c>
      <c r="AE2613" s="27" t="s">
        <v>60</v>
      </c>
      <c r="AF2613" s="27">
        <v>9.6000000000000002E-2</v>
      </c>
      <c r="AG2613" s="9" t="s">
        <v>32</v>
      </c>
      <c r="AH2613" s="27" t="s">
        <v>61</v>
      </c>
      <c r="AI2613" s="27" t="s">
        <v>61</v>
      </c>
      <c r="AJ2613" s="27" t="s">
        <v>61</v>
      </c>
      <c r="AK2613" s="27" t="s">
        <v>61</v>
      </c>
      <c r="AL2613" s="27" t="s">
        <v>61</v>
      </c>
      <c r="AM2613" s="11">
        <v>12.2</v>
      </c>
      <c r="AN2613" s="28" t="s">
        <v>61</v>
      </c>
      <c r="AO2613" s="28"/>
      <c r="AP2613" s="29"/>
      <c r="AQ2613" s="30"/>
      <c r="AR2613" s="31"/>
      <c r="AS2613" s="32"/>
      <c r="AT2613" s="33"/>
      <c r="AU2613" s="34"/>
      <c r="AV2613" s="27" t="s">
        <v>62</v>
      </c>
      <c r="AW2613" s="27">
        <v>5625031</v>
      </c>
      <c r="AX2613" s="27" t="s">
        <v>63</v>
      </c>
      <c r="AY2613" s="27"/>
    </row>
    <row r="2614" spans="1:51" ht="24" customHeight="1" x14ac:dyDescent="0.3">
      <c r="A2614" s="22">
        <v>104418</v>
      </c>
      <c r="B2614" s="23" t="str">
        <f>VLOOKUP($A2614,'[1]MAN PROG 2026'!$A$1:$AI$3379,2,FALSE)</f>
        <v>LAMPADA SCIALITICA</v>
      </c>
      <c r="C2614" s="23" t="str">
        <f>VLOOKUP($A2614,'[1]MAN PROG 2026'!$A$1:$AI$3379,3,FALSE)</f>
        <v>MARTIN MEDIZINTECHNIK GMBH</v>
      </c>
      <c r="D2614" s="23" t="str">
        <f>VLOOKUP($A2614,'[1]MAN PROG 2026'!$A$1:$AI$3379,4,FALSE)</f>
        <v>MARLED E 9I</v>
      </c>
      <c r="E2614" s="23" t="str">
        <f>VLOOKUP($A2614,'[1]MAN PROG 2026'!$A$1:$AI$3379,5,FALSE)</f>
        <v>89800862</v>
      </c>
      <c r="F2614" s="23" t="str">
        <f>VLOOKUP($A2614,'[1]MAN PROG 2026'!$A$1:$AI$3379,6,FALSE)</f>
        <v>COMPONENTE</v>
      </c>
      <c r="G2614" s="23">
        <f>VLOOKUP($A2614,'[1]MAN PROG 2026'!$A$1:$AI$3379,7,FALSE)</f>
        <v>104417</v>
      </c>
      <c r="H2614" s="23">
        <f>VLOOKUP($A2614,'[1]MAN PROG 2026'!$A$1:$AI$3379,8,FALSE)</f>
        <v>0</v>
      </c>
      <c r="I2614" s="23" t="str">
        <f>VLOOKUP($A2614,'[1]MAN PROG 2026'!$A$1:$AI$3379,9,FALSE)</f>
        <v>S.PIETRO</v>
      </c>
      <c r="J2614" s="23" t="str">
        <f>VLOOKUP($A2614,'[1]MAN PROG 2026'!$A$1:$AI$3379,10,FALSE)</f>
        <v>BLOCCO OPERATORIO NUOVO/ORT.VASC.</v>
      </c>
      <c r="K2614" s="23" t="str">
        <f>VLOOKUP($A2614,'[1]MAN PROG 2026'!$A$1:$AI$3379,11,FALSE)</f>
        <v>BLOCCO OPERATORIO NUOVO/ORT.VASC.</v>
      </c>
      <c r="L2614" s="24" t="str">
        <f>VLOOKUP($A2614,'[1]MAN PROG 2026'!$A$2:$AI$3379,12,FALSE)</f>
        <v>BLOCCO OPERATORIO NUOVO/ORT.VASC.</v>
      </c>
      <c r="M2614" s="24" t="str">
        <f>VLOOKUP($A2614,'[1]MAN PROG 2026'!$A$2:$AI$3379,13,FALSE)</f>
        <v>COMPONENTE</v>
      </c>
      <c r="N2614" s="24" t="str">
        <f>VLOOKUP($A2614,'[1]MAN PROG 2026'!$A$2:$AI$3379,14,FALSE)</f>
        <v>104417</v>
      </c>
      <c r="O2614" s="24">
        <f>VLOOKUP($A2614,'[1]MAN PROG 2026'!$A$2:$AI$3379,15,FALSE)</f>
        <v>0</v>
      </c>
      <c r="P2614" s="25" t="str">
        <f>VLOOKUP($A2614,'[1]MAN PROG 2026'!$A$2:$AI$3379,20,FALSE)</f>
        <v>DA FARE</v>
      </c>
      <c r="Q2614" s="8" t="s">
        <v>1127</v>
      </c>
      <c r="R2614" s="26">
        <v>46276</v>
      </c>
      <c r="S2614" s="8" t="s">
        <v>53</v>
      </c>
      <c r="T2614" s="37"/>
      <c r="U2614" s="27" t="s">
        <v>55</v>
      </c>
      <c r="V2614" s="27" t="s">
        <v>56</v>
      </c>
      <c r="W2614" s="27" t="s">
        <v>55</v>
      </c>
      <c r="X2614" s="27" t="s">
        <v>55</v>
      </c>
      <c r="Y2614" s="27" t="s">
        <v>55</v>
      </c>
      <c r="Z2614" s="27" t="s">
        <v>55</v>
      </c>
      <c r="AA2614" s="27" t="s">
        <v>55</v>
      </c>
      <c r="AB2614" s="27" t="s">
        <v>57</v>
      </c>
      <c r="AC2614" s="27" t="s">
        <v>58</v>
      </c>
      <c r="AD2614" s="27" t="s">
        <v>96</v>
      </c>
      <c r="AE2614" s="27" t="s">
        <v>60</v>
      </c>
      <c r="AF2614" s="27">
        <v>8.7999999999999995E-2</v>
      </c>
      <c r="AG2614" s="9" t="s">
        <v>32</v>
      </c>
      <c r="AH2614" s="27" t="s">
        <v>61</v>
      </c>
      <c r="AI2614" s="27" t="s">
        <v>61</v>
      </c>
      <c r="AJ2614" s="27" t="s">
        <v>61</v>
      </c>
      <c r="AK2614" s="27" t="s">
        <v>61</v>
      </c>
      <c r="AL2614" s="27" t="s">
        <v>61</v>
      </c>
      <c r="AM2614" s="11">
        <v>13.5</v>
      </c>
      <c r="AN2614" s="28" t="s">
        <v>61</v>
      </c>
      <c r="AO2614" s="28"/>
      <c r="AP2614" s="29"/>
      <c r="AQ2614" s="30"/>
      <c r="AR2614" s="31"/>
      <c r="AS2614" s="32"/>
      <c r="AT2614" s="33"/>
      <c r="AU2614" s="34"/>
      <c r="AV2614" s="27" t="s">
        <v>62</v>
      </c>
      <c r="AW2614" s="27">
        <v>5625031</v>
      </c>
      <c r="AX2614" s="27" t="s">
        <v>63</v>
      </c>
      <c r="AY2614" s="27"/>
    </row>
    <row r="2615" spans="1:51" ht="24" customHeight="1" x14ac:dyDescent="0.3">
      <c r="A2615" s="22">
        <v>104419</v>
      </c>
      <c r="B2615" s="23" t="str">
        <f>VLOOKUP($A2615,'[1]MAN PROG 2026'!$A$1:$AI$3379,2,FALSE)</f>
        <v>LAMPADA SCIALITICA</v>
      </c>
      <c r="C2615" s="23" t="str">
        <f>VLOOKUP($A2615,'[1]MAN PROG 2026'!$A$1:$AI$3379,3,FALSE)</f>
        <v>MARTIN MEDIZINTECHNIK GMBH</v>
      </c>
      <c r="D2615" s="23" t="str">
        <f>VLOOKUP($A2615,'[1]MAN PROG 2026'!$A$1:$AI$3379,4,FALSE)</f>
        <v>MARLED E 15</v>
      </c>
      <c r="E2615" s="23" t="str">
        <f>VLOOKUP($A2615,'[1]MAN PROG 2026'!$A$1:$AI$3379,5,FALSE)</f>
        <v>89800453</v>
      </c>
      <c r="F2615" s="23" t="str">
        <f>VLOOKUP($A2615,'[1]MAN PROG 2026'!$A$1:$AI$3379,6,FALSE)</f>
        <v>PRINCIPALE</v>
      </c>
      <c r="G2615" s="23">
        <f>VLOOKUP($A2615,'[1]MAN PROG 2026'!$A$1:$AI$3379,7,FALSE)</f>
        <v>104419</v>
      </c>
      <c r="H2615" s="23">
        <f>VLOOKUP($A2615,'[1]MAN PROG 2026'!$A$1:$AI$3379,8,FALSE)</f>
        <v>0</v>
      </c>
      <c r="I2615" s="23" t="str">
        <f>VLOOKUP($A2615,'[1]MAN PROG 2026'!$A$1:$AI$3379,9,FALSE)</f>
        <v>S.PIETRO</v>
      </c>
      <c r="J2615" s="23" t="str">
        <f>VLOOKUP($A2615,'[1]MAN PROG 2026'!$A$1:$AI$3379,10,FALSE)</f>
        <v>BLOCCO OPERATORIO</v>
      </c>
      <c r="K2615" s="23" t="str">
        <f>VLOOKUP($A2615,'[1]MAN PROG 2026'!$A$1:$AI$3379,11,FALSE)</f>
        <v>BLOCCO OPERATORIO</v>
      </c>
      <c r="L2615" s="24" t="str">
        <f>VLOOKUP($A2615,'[1]MAN PROG 2026'!$A$2:$AI$3379,12,FALSE)</f>
        <v>BLOCCO OPERATORIO SALA 1</v>
      </c>
      <c r="M2615" s="24" t="str">
        <f>VLOOKUP($A2615,'[1]MAN PROG 2026'!$A$2:$AI$3379,13,FALSE)</f>
        <v>PRINCIPALE</v>
      </c>
      <c r="N2615" s="24" t="str">
        <f>VLOOKUP($A2615,'[1]MAN PROG 2026'!$A$2:$AI$3379,14,FALSE)</f>
        <v>104419</v>
      </c>
      <c r="O2615" s="24">
        <f>VLOOKUP($A2615,'[1]MAN PROG 2026'!$A$2:$AI$3379,15,FALSE)</f>
        <v>0</v>
      </c>
      <c r="P2615" s="25" t="str">
        <f>VLOOKUP($A2615,'[1]MAN PROG 2026'!$A$2:$AI$3379,20,FALSE)</f>
        <v>DA FARE</v>
      </c>
      <c r="Q2615" s="9" t="str">
        <f>RIGHT(A2615,4)</f>
        <v>4419</v>
      </c>
      <c r="R2615" s="39">
        <v>46260</v>
      </c>
      <c r="S2615" s="8" t="s">
        <v>53</v>
      </c>
      <c r="T2615" s="37"/>
      <c r="U2615" s="27" t="s">
        <v>55</v>
      </c>
      <c r="V2615" s="27" t="s">
        <v>56</v>
      </c>
      <c r="W2615" s="27" t="s">
        <v>55</v>
      </c>
      <c r="X2615" s="27" t="s">
        <v>55</v>
      </c>
      <c r="Y2615" s="27" t="s">
        <v>55</v>
      </c>
      <c r="Z2615" s="27" t="s">
        <v>55</v>
      </c>
      <c r="AA2615" s="27" t="s">
        <v>55</v>
      </c>
      <c r="AB2615" s="27" t="s">
        <v>57</v>
      </c>
      <c r="AC2615" s="27" t="s">
        <v>58</v>
      </c>
      <c r="AD2615" s="27" t="s">
        <v>59</v>
      </c>
      <c r="AE2615" s="27" t="s">
        <v>60</v>
      </c>
      <c r="AF2615" s="27">
        <v>0.106</v>
      </c>
      <c r="AG2615" s="9" t="s">
        <v>32</v>
      </c>
      <c r="AH2615" s="27" t="s">
        <v>61</v>
      </c>
      <c r="AI2615" s="27" t="s">
        <v>61</v>
      </c>
      <c r="AJ2615" s="27" t="s">
        <v>61</v>
      </c>
      <c r="AK2615" s="27" t="s">
        <v>61</v>
      </c>
      <c r="AL2615" s="27" t="s">
        <v>61</v>
      </c>
      <c r="AM2615" s="11">
        <v>12.5</v>
      </c>
      <c r="AN2615" s="28" t="s">
        <v>61</v>
      </c>
      <c r="AO2615" s="28"/>
      <c r="AP2615" s="29"/>
      <c r="AQ2615" s="30"/>
      <c r="AR2615" s="31"/>
      <c r="AS2615" s="32"/>
      <c r="AT2615" s="33"/>
      <c r="AU2615" s="34"/>
      <c r="AV2615" s="27" t="s">
        <v>62</v>
      </c>
      <c r="AW2615" s="27">
        <v>5625031</v>
      </c>
      <c r="AX2615" s="27" t="s">
        <v>63</v>
      </c>
      <c r="AY2615" s="27"/>
    </row>
    <row r="2616" spans="1:51" ht="24" customHeight="1" x14ac:dyDescent="0.3">
      <c r="A2616" s="22">
        <v>104420</v>
      </c>
      <c r="B2616" s="23" t="str">
        <f>VLOOKUP($A2616,'[1]MAN PROG 2026'!$A$1:$AI$3379,2,FALSE)</f>
        <v>LAMPADA SCIALITICA</v>
      </c>
      <c r="C2616" s="23" t="str">
        <f>VLOOKUP($A2616,'[1]MAN PROG 2026'!$A$1:$AI$3379,3,FALSE)</f>
        <v>MARTIN MEDIZINTECHNIK GMBH</v>
      </c>
      <c r="D2616" s="23" t="str">
        <f>VLOOKUP($A2616,'[1]MAN PROG 2026'!$A$1:$AI$3379,4,FALSE)</f>
        <v>MARLED E 9 I</v>
      </c>
      <c r="E2616" s="23" t="str">
        <f>VLOOKUP($A2616,'[1]MAN PROG 2026'!$A$1:$AI$3379,5,FALSE)</f>
        <v>89800861</v>
      </c>
      <c r="F2616" s="23" t="str">
        <f>VLOOKUP($A2616,'[1]MAN PROG 2026'!$A$1:$AI$3379,6,FALSE)</f>
        <v>COMPONENTE</v>
      </c>
      <c r="G2616" s="23">
        <f>VLOOKUP($A2616,'[1]MAN PROG 2026'!$A$1:$AI$3379,7,FALSE)</f>
        <v>104419</v>
      </c>
      <c r="H2616" s="23">
        <f>VLOOKUP($A2616,'[1]MAN PROG 2026'!$A$1:$AI$3379,8,FALSE)</f>
        <v>0</v>
      </c>
      <c r="I2616" s="23" t="str">
        <f>VLOOKUP($A2616,'[1]MAN PROG 2026'!$A$1:$AI$3379,9,FALSE)</f>
        <v>S.PIETRO</v>
      </c>
      <c r="J2616" s="23" t="str">
        <f>VLOOKUP($A2616,'[1]MAN PROG 2026'!$A$1:$AI$3379,10,FALSE)</f>
        <v>BLOCCO OPERATORIO</v>
      </c>
      <c r="K2616" s="23" t="str">
        <f>VLOOKUP($A2616,'[1]MAN PROG 2026'!$A$1:$AI$3379,11,FALSE)</f>
        <v>BLOCCO OPERATORIO</v>
      </c>
      <c r="L2616" s="24" t="str">
        <f>VLOOKUP($A2616,'[1]MAN PROG 2026'!$A$2:$AI$3379,12,FALSE)</f>
        <v>BLOCCO OPERATORIO SALA 1</v>
      </c>
      <c r="M2616" s="24" t="str">
        <f>VLOOKUP($A2616,'[1]MAN PROG 2026'!$A$2:$AI$3379,13,FALSE)</f>
        <v>COMPONENTE</v>
      </c>
      <c r="N2616" s="24" t="str">
        <f>VLOOKUP($A2616,'[1]MAN PROG 2026'!$A$2:$AI$3379,14,FALSE)</f>
        <v>104419</v>
      </c>
      <c r="O2616" s="24">
        <f>VLOOKUP($A2616,'[1]MAN PROG 2026'!$A$2:$AI$3379,15,FALSE)</f>
        <v>0</v>
      </c>
      <c r="P2616" s="25" t="str">
        <f>VLOOKUP($A2616,'[1]MAN PROG 2026'!$A$2:$AI$3379,20,FALSE)</f>
        <v>DA FARE</v>
      </c>
      <c r="Q2616" s="9" t="str">
        <f>RIGHT(A2616,4)</f>
        <v>4420</v>
      </c>
      <c r="R2616" s="39">
        <v>46260</v>
      </c>
      <c r="S2616" s="8" t="s">
        <v>53</v>
      </c>
      <c r="T2616" s="37"/>
      <c r="U2616" s="27" t="s">
        <v>55</v>
      </c>
      <c r="V2616" s="27" t="s">
        <v>56</v>
      </c>
      <c r="W2616" s="27" t="s">
        <v>55</v>
      </c>
      <c r="X2616" s="27" t="s">
        <v>55</v>
      </c>
      <c r="Y2616" s="27" t="s">
        <v>55</v>
      </c>
      <c r="Z2616" s="27" t="s">
        <v>55</v>
      </c>
      <c r="AA2616" s="27" t="s">
        <v>55</v>
      </c>
      <c r="AB2616" s="27" t="s">
        <v>57</v>
      </c>
      <c r="AC2616" s="27" t="s">
        <v>58</v>
      </c>
      <c r="AD2616" s="27" t="s">
        <v>59</v>
      </c>
      <c r="AE2616" s="27" t="s">
        <v>60</v>
      </c>
      <c r="AF2616" s="27">
        <v>0.112</v>
      </c>
      <c r="AG2616" s="9" t="s">
        <v>32</v>
      </c>
      <c r="AH2616" s="27" t="s">
        <v>61</v>
      </c>
      <c r="AI2616" s="27" t="s">
        <v>61</v>
      </c>
      <c r="AJ2616" s="27" t="s">
        <v>61</v>
      </c>
      <c r="AK2616" s="27" t="s">
        <v>61</v>
      </c>
      <c r="AL2616" s="27" t="s">
        <v>61</v>
      </c>
      <c r="AM2616" s="11">
        <v>13.2</v>
      </c>
      <c r="AN2616" s="28" t="s">
        <v>61</v>
      </c>
      <c r="AO2616" s="28"/>
      <c r="AP2616" s="29"/>
      <c r="AQ2616" s="30"/>
      <c r="AR2616" s="31"/>
      <c r="AS2616" s="32"/>
      <c r="AT2616" s="33"/>
      <c r="AU2616" s="34"/>
      <c r="AV2616" s="27" t="s">
        <v>62</v>
      </c>
      <c r="AW2616" s="27">
        <v>5625031</v>
      </c>
      <c r="AX2616" s="27" t="s">
        <v>63</v>
      </c>
      <c r="AY2616" s="27"/>
    </row>
    <row r="2617" spans="1:51" ht="24" customHeight="1" x14ac:dyDescent="0.3">
      <c r="A2617" s="22">
        <v>104421</v>
      </c>
      <c r="B2617" s="23" t="str">
        <f>VLOOKUP($A2617,'[1]MAN PROG 2026'!$A$1:$AI$3379,2,FALSE)</f>
        <v>LAMPADA SCIALITICA</v>
      </c>
      <c r="C2617" s="23" t="str">
        <f>VLOOKUP($A2617,'[1]MAN PROG 2026'!$A$1:$AI$3379,3,FALSE)</f>
        <v>MARTIN MEDIZINTECHNIK GMBH</v>
      </c>
      <c r="D2617" s="23" t="str">
        <f>VLOOKUP($A2617,'[1]MAN PROG 2026'!$A$1:$AI$3379,4,FALSE)</f>
        <v>MARLED E 15</v>
      </c>
      <c r="E2617" s="23" t="str">
        <f>VLOOKUP($A2617,'[1]MAN PROG 2026'!$A$1:$AI$3379,5,FALSE)</f>
        <v>89800375</v>
      </c>
      <c r="F2617" s="23" t="str">
        <f>VLOOKUP($A2617,'[1]MAN PROG 2026'!$A$1:$AI$3379,6,FALSE)</f>
        <v>PRINCIPALE</v>
      </c>
      <c r="G2617" s="23">
        <f>VLOOKUP($A2617,'[1]MAN PROG 2026'!$A$1:$AI$3379,7,FALSE)</f>
        <v>104421</v>
      </c>
      <c r="H2617" s="23">
        <f>VLOOKUP($A2617,'[1]MAN PROG 2026'!$A$1:$AI$3379,8,FALSE)</f>
        <v>0</v>
      </c>
      <c r="I2617" s="23" t="str">
        <f>VLOOKUP($A2617,'[1]MAN PROG 2026'!$A$1:$AI$3379,9,FALSE)</f>
        <v>S.PIETRO</v>
      </c>
      <c r="J2617" s="23" t="str">
        <f>VLOOKUP($A2617,'[1]MAN PROG 2026'!$A$1:$AI$3379,10,FALSE)</f>
        <v>BLOCCO OPERATORIO</v>
      </c>
      <c r="K2617" s="23" t="str">
        <f>VLOOKUP($A2617,'[1]MAN PROG 2026'!$A$1:$AI$3379,11,FALSE)</f>
        <v>BLOCCO OPERATORIO</v>
      </c>
      <c r="L2617" s="24" t="str">
        <f>VLOOKUP($A2617,'[1]MAN PROG 2026'!$A$2:$AI$3379,12,FALSE)</f>
        <v>BLOCCO OPERATORIO SALA 2</v>
      </c>
      <c r="M2617" s="24" t="str">
        <f>VLOOKUP($A2617,'[1]MAN PROG 2026'!$A$2:$AI$3379,13,FALSE)</f>
        <v>PRINCIPALE</v>
      </c>
      <c r="N2617" s="24" t="str">
        <f>VLOOKUP($A2617,'[1]MAN PROG 2026'!$A$2:$AI$3379,14,FALSE)</f>
        <v>104421</v>
      </c>
      <c r="O2617" s="24">
        <f>VLOOKUP($A2617,'[1]MAN PROG 2026'!$A$2:$AI$3379,15,FALSE)</f>
        <v>0</v>
      </c>
      <c r="P2617" s="25" t="str">
        <f>VLOOKUP($A2617,'[1]MAN PROG 2026'!$A$2:$AI$3379,20,FALSE)</f>
        <v>DA FARE</v>
      </c>
      <c r="Q2617" s="9" t="str">
        <f>RIGHT(A2617,4)</f>
        <v>4421</v>
      </c>
      <c r="R2617" s="26">
        <v>46260</v>
      </c>
      <c r="S2617" s="8" t="s">
        <v>53</v>
      </c>
      <c r="T2617" s="37"/>
      <c r="U2617" s="27" t="s">
        <v>55</v>
      </c>
      <c r="V2617" s="27" t="s">
        <v>56</v>
      </c>
      <c r="W2617" s="27" t="s">
        <v>55</v>
      </c>
      <c r="X2617" s="27" t="s">
        <v>55</v>
      </c>
      <c r="Y2617" s="27" t="s">
        <v>55</v>
      </c>
      <c r="Z2617" s="27" t="s">
        <v>55</v>
      </c>
      <c r="AA2617" s="27" t="s">
        <v>55</v>
      </c>
      <c r="AB2617" s="27" t="s">
        <v>57</v>
      </c>
      <c r="AC2617" s="27" t="s">
        <v>58</v>
      </c>
      <c r="AD2617" s="27" t="s">
        <v>59</v>
      </c>
      <c r="AE2617" s="27" t="s">
        <v>60</v>
      </c>
      <c r="AF2617" s="27">
        <v>0.158</v>
      </c>
      <c r="AG2617" s="9" t="s">
        <v>32</v>
      </c>
      <c r="AH2617" s="27" t="s">
        <v>61</v>
      </c>
      <c r="AI2617" s="27" t="s">
        <v>61</v>
      </c>
      <c r="AJ2617" s="27" t="s">
        <v>61</v>
      </c>
      <c r="AK2617" s="27" t="s">
        <v>61</v>
      </c>
      <c r="AL2617" s="27" t="s">
        <v>61</v>
      </c>
      <c r="AM2617" s="11">
        <v>11.7</v>
      </c>
      <c r="AN2617" s="28" t="s">
        <v>61</v>
      </c>
      <c r="AO2617" s="28"/>
      <c r="AP2617" s="29"/>
      <c r="AQ2617" s="30"/>
      <c r="AR2617" s="31"/>
      <c r="AS2617" s="32"/>
      <c r="AT2617" s="33"/>
      <c r="AU2617" s="34"/>
      <c r="AV2617" s="27" t="s">
        <v>62</v>
      </c>
      <c r="AW2617" s="27">
        <v>5625031</v>
      </c>
      <c r="AX2617" s="27" t="s">
        <v>63</v>
      </c>
      <c r="AY2617" s="27"/>
    </row>
    <row r="2618" spans="1:51" ht="24" customHeight="1" x14ac:dyDescent="0.3">
      <c r="A2618" s="22">
        <v>104422</v>
      </c>
      <c r="B2618" s="23" t="str">
        <f>VLOOKUP($A2618,'[1]MAN PROG 2026'!$A$1:$AI$3379,2,FALSE)</f>
        <v>LAMPADA SCIALITICA</v>
      </c>
      <c r="C2618" s="23" t="str">
        <f>VLOOKUP($A2618,'[1]MAN PROG 2026'!$A$1:$AI$3379,3,FALSE)</f>
        <v>MARTIN MEDIZINTECHNIK GMBH</v>
      </c>
      <c r="D2618" s="23" t="str">
        <f>VLOOKUP($A2618,'[1]MAN PROG 2026'!$A$1:$AI$3379,4,FALSE)</f>
        <v>MARLED E 9 I</v>
      </c>
      <c r="E2618" s="23" t="str">
        <f>VLOOKUP($A2618,'[1]MAN PROG 2026'!$A$1:$AI$3379,5,FALSE)</f>
        <v>89800376</v>
      </c>
      <c r="F2618" s="23" t="str">
        <f>VLOOKUP($A2618,'[1]MAN PROG 2026'!$A$1:$AI$3379,6,FALSE)</f>
        <v>COMPONENTE</v>
      </c>
      <c r="G2618" s="23">
        <f>VLOOKUP($A2618,'[1]MAN PROG 2026'!$A$1:$AI$3379,7,FALSE)</f>
        <v>104421</v>
      </c>
      <c r="H2618" s="23">
        <f>VLOOKUP($A2618,'[1]MAN PROG 2026'!$A$1:$AI$3379,8,FALSE)</f>
        <v>0</v>
      </c>
      <c r="I2618" s="23" t="str">
        <f>VLOOKUP($A2618,'[1]MAN PROG 2026'!$A$1:$AI$3379,9,FALSE)</f>
        <v>S.PIETRO</v>
      </c>
      <c r="J2618" s="23" t="str">
        <f>VLOOKUP($A2618,'[1]MAN PROG 2026'!$A$1:$AI$3379,10,FALSE)</f>
        <v>BLOCCO OPERATORIO</v>
      </c>
      <c r="K2618" s="23" t="str">
        <f>VLOOKUP($A2618,'[1]MAN PROG 2026'!$A$1:$AI$3379,11,FALSE)</f>
        <v>BLOCCO OPERATORIO</v>
      </c>
      <c r="L2618" s="24" t="str">
        <f>VLOOKUP($A2618,'[1]MAN PROG 2026'!$A$2:$AI$3379,12,FALSE)</f>
        <v>BLOCCO OPERATORIO SALA 2</v>
      </c>
      <c r="M2618" s="24" t="str">
        <f>VLOOKUP($A2618,'[1]MAN PROG 2026'!$A$2:$AI$3379,13,FALSE)</f>
        <v>COMPONENTE</v>
      </c>
      <c r="N2618" s="24" t="str">
        <f>VLOOKUP($A2618,'[1]MAN PROG 2026'!$A$2:$AI$3379,14,FALSE)</f>
        <v>104421</v>
      </c>
      <c r="O2618" s="24">
        <f>VLOOKUP($A2618,'[1]MAN PROG 2026'!$A$2:$AI$3379,15,FALSE)</f>
        <v>0</v>
      </c>
      <c r="P2618" s="25" t="str">
        <f>VLOOKUP($A2618,'[1]MAN PROG 2026'!$A$2:$AI$3379,20,FALSE)</f>
        <v>DA FARE</v>
      </c>
      <c r="Q2618" s="9" t="str">
        <f t="shared" ref="Q2618:Q2622" si="96">RIGHT(A2618,4)</f>
        <v>4422</v>
      </c>
      <c r="R2618" s="26">
        <v>46259</v>
      </c>
      <c r="S2618" s="8" t="s">
        <v>53</v>
      </c>
      <c r="T2618" s="37"/>
      <c r="U2618" s="27" t="s">
        <v>55</v>
      </c>
      <c r="V2618" s="27" t="s">
        <v>56</v>
      </c>
      <c r="W2618" s="27" t="s">
        <v>55</v>
      </c>
      <c r="X2618" s="27" t="s">
        <v>55</v>
      </c>
      <c r="Y2618" s="27" t="s">
        <v>55</v>
      </c>
      <c r="Z2618" s="27" t="s">
        <v>55</v>
      </c>
      <c r="AA2618" s="27" t="s">
        <v>55</v>
      </c>
      <c r="AB2618" s="27" t="s">
        <v>57</v>
      </c>
      <c r="AC2618" s="27" t="s">
        <v>58</v>
      </c>
      <c r="AD2618" s="27" t="s">
        <v>59</v>
      </c>
      <c r="AE2618" s="27" t="s">
        <v>60</v>
      </c>
      <c r="AF2618" s="27">
        <v>0.154</v>
      </c>
      <c r="AG2618" s="9" t="s">
        <v>32</v>
      </c>
      <c r="AH2618" s="27" t="s">
        <v>61</v>
      </c>
      <c r="AI2618" s="27" t="s">
        <v>61</v>
      </c>
      <c r="AJ2618" s="27" t="s">
        <v>61</v>
      </c>
      <c r="AK2618" s="27" t="s">
        <v>61</v>
      </c>
      <c r="AL2618" s="27" t="s">
        <v>61</v>
      </c>
      <c r="AM2618" s="11">
        <v>13.6</v>
      </c>
      <c r="AN2618" s="28" t="s">
        <v>61</v>
      </c>
      <c r="AO2618" s="28"/>
      <c r="AP2618" s="29"/>
      <c r="AQ2618" s="30"/>
      <c r="AR2618" s="31"/>
      <c r="AS2618" s="32"/>
      <c r="AT2618" s="33"/>
      <c r="AU2618" s="34"/>
      <c r="AV2618" s="27" t="s">
        <v>62</v>
      </c>
      <c r="AW2618" s="27">
        <v>5625031</v>
      </c>
      <c r="AX2618" s="27" t="s">
        <v>63</v>
      </c>
      <c r="AY2618" s="27"/>
    </row>
    <row r="2619" spans="1:51" ht="24" customHeight="1" x14ac:dyDescent="0.3">
      <c r="A2619" s="22">
        <v>104423</v>
      </c>
      <c r="B2619" s="23" t="str">
        <f>VLOOKUP($A2619,'[1]MAN PROG 2026'!$A$1:$AI$3379,2,FALSE)</f>
        <v>LAMPADA SCIALITICA</v>
      </c>
      <c r="C2619" s="23" t="str">
        <f>VLOOKUP($A2619,'[1]MAN PROG 2026'!$A$1:$AI$3379,3,FALSE)</f>
        <v>MARTIN MEDIZINTECHNIK GMBH</v>
      </c>
      <c r="D2619" s="23" t="str">
        <f>VLOOKUP($A2619,'[1]MAN PROG 2026'!$A$1:$AI$3379,4,FALSE)</f>
        <v>MARLED E 15</v>
      </c>
      <c r="E2619" s="23" t="str">
        <f>VLOOKUP($A2619,'[1]MAN PROG 2026'!$A$1:$AI$3379,5,FALSE)</f>
        <v>89800826</v>
      </c>
      <c r="F2619" s="23" t="str">
        <f>VLOOKUP($A2619,'[1]MAN PROG 2026'!$A$1:$AI$3379,6,FALSE)</f>
        <v>PRINCIPALE</v>
      </c>
      <c r="G2619" s="23">
        <f>VLOOKUP($A2619,'[1]MAN PROG 2026'!$A$1:$AI$3379,7,FALSE)</f>
        <v>104423</v>
      </c>
      <c r="H2619" s="23">
        <f>VLOOKUP($A2619,'[1]MAN PROG 2026'!$A$1:$AI$3379,8,FALSE)</f>
        <v>0</v>
      </c>
      <c r="I2619" s="23" t="str">
        <f>VLOOKUP($A2619,'[1]MAN PROG 2026'!$A$1:$AI$3379,9,FALSE)</f>
        <v>S.PIETRO</v>
      </c>
      <c r="J2619" s="23" t="str">
        <f>VLOOKUP($A2619,'[1]MAN PROG 2026'!$A$1:$AI$3379,10,FALSE)</f>
        <v>BLOCCO OPERATORIO</v>
      </c>
      <c r="K2619" s="23" t="str">
        <f>VLOOKUP($A2619,'[1]MAN PROG 2026'!$A$1:$AI$3379,11,FALSE)</f>
        <v>BLOCCO OPERATORIO</v>
      </c>
      <c r="L2619" s="24" t="str">
        <f>VLOOKUP($A2619,'[1]MAN PROG 2026'!$A$2:$AI$3379,12,FALSE)</f>
        <v>BLOCCO OPERATORIO SALA 3</v>
      </c>
      <c r="M2619" s="24" t="str">
        <f>VLOOKUP($A2619,'[1]MAN PROG 2026'!$A$2:$AI$3379,13,FALSE)</f>
        <v>PRINCIPALE</v>
      </c>
      <c r="N2619" s="24" t="str">
        <f>VLOOKUP($A2619,'[1]MAN PROG 2026'!$A$2:$AI$3379,14,FALSE)</f>
        <v>104423</v>
      </c>
      <c r="O2619" s="24">
        <f>VLOOKUP($A2619,'[1]MAN PROG 2026'!$A$2:$AI$3379,15,FALSE)</f>
        <v>0</v>
      </c>
      <c r="P2619" s="25" t="str">
        <f>VLOOKUP($A2619,'[1]MAN PROG 2026'!$A$2:$AI$3379,20,FALSE)</f>
        <v>DA FARE</v>
      </c>
      <c r="Q2619" s="9" t="str">
        <f t="shared" si="96"/>
        <v>4423</v>
      </c>
      <c r="R2619" s="26">
        <v>46259</v>
      </c>
      <c r="S2619" s="8" t="s">
        <v>53</v>
      </c>
      <c r="T2619" s="37"/>
      <c r="U2619" s="27" t="s">
        <v>55</v>
      </c>
      <c r="V2619" s="27" t="s">
        <v>56</v>
      </c>
      <c r="W2619" s="27" t="s">
        <v>55</v>
      </c>
      <c r="X2619" s="27" t="s">
        <v>55</v>
      </c>
      <c r="Y2619" s="27" t="s">
        <v>55</v>
      </c>
      <c r="Z2619" s="27" t="s">
        <v>55</v>
      </c>
      <c r="AA2619" s="27" t="s">
        <v>55</v>
      </c>
      <c r="AB2619" s="27" t="s">
        <v>57</v>
      </c>
      <c r="AC2619" s="27" t="s">
        <v>58</v>
      </c>
      <c r="AD2619" s="27" t="s">
        <v>59</v>
      </c>
      <c r="AE2619" s="27" t="s">
        <v>60</v>
      </c>
      <c r="AF2619" s="27">
        <v>0.152</v>
      </c>
      <c r="AG2619" s="9" t="s">
        <v>32</v>
      </c>
      <c r="AH2619" s="27" t="s">
        <v>61</v>
      </c>
      <c r="AI2619" s="27" t="s">
        <v>61</v>
      </c>
      <c r="AJ2619" s="27" t="s">
        <v>61</v>
      </c>
      <c r="AK2619" s="27" t="s">
        <v>61</v>
      </c>
      <c r="AL2619" s="27" t="s">
        <v>61</v>
      </c>
      <c r="AM2619" s="11">
        <v>12</v>
      </c>
      <c r="AN2619" s="28" t="s">
        <v>61</v>
      </c>
      <c r="AO2619" s="28"/>
      <c r="AP2619" s="29"/>
      <c r="AQ2619" s="30"/>
      <c r="AR2619" s="31"/>
      <c r="AS2619" s="32"/>
      <c r="AT2619" s="33"/>
      <c r="AU2619" s="34"/>
      <c r="AV2619" s="27" t="s">
        <v>62</v>
      </c>
      <c r="AW2619" s="27">
        <v>5625031</v>
      </c>
      <c r="AX2619" s="27" t="s">
        <v>63</v>
      </c>
      <c r="AY2619" s="27"/>
    </row>
    <row r="2620" spans="1:51" ht="24" customHeight="1" x14ac:dyDescent="0.3">
      <c r="A2620" s="22">
        <v>104424</v>
      </c>
      <c r="B2620" s="23" t="str">
        <f>VLOOKUP($A2620,'[1]MAN PROG 2026'!$A$1:$AI$3379,2,FALSE)</f>
        <v>LAMPADA SCIALITICA</v>
      </c>
      <c r="C2620" s="23" t="str">
        <f>VLOOKUP($A2620,'[1]MAN PROG 2026'!$A$1:$AI$3379,3,FALSE)</f>
        <v>MARTIN MEDIZINTECHNIK GMBH</v>
      </c>
      <c r="D2620" s="23" t="str">
        <f>VLOOKUP($A2620,'[1]MAN PROG 2026'!$A$1:$AI$3379,4,FALSE)</f>
        <v>MARLED E 9 I</v>
      </c>
      <c r="E2620" s="23" t="str">
        <f>VLOOKUP($A2620,'[1]MAN PROG 2026'!$A$1:$AI$3379,5,FALSE)</f>
        <v>89800827</v>
      </c>
      <c r="F2620" s="23" t="str">
        <f>VLOOKUP($A2620,'[1]MAN PROG 2026'!$A$1:$AI$3379,6,FALSE)</f>
        <v>COMPONENTE</v>
      </c>
      <c r="G2620" s="23">
        <f>VLOOKUP($A2620,'[1]MAN PROG 2026'!$A$1:$AI$3379,7,FALSE)</f>
        <v>104423</v>
      </c>
      <c r="H2620" s="23">
        <f>VLOOKUP($A2620,'[1]MAN PROG 2026'!$A$1:$AI$3379,8,FALSE)</f>
        <v>0</v>
      </c>
      <c r="I2620" s="23" t="str">
        <f>VLOOKUP($A2620,'[1]MAN PROG 2026'!$A$1:$AI$3379,9,FALSE)</f>
        <v>S.PIETRO</v>
      </c>
      <c r="J2620" s="23" t="str">
        <f>VLOOKUP($A2620,'[1]MAN PROG 2026'!$A$1:$AI$3379,10,FALSE)</f>
        <v>BLOCCO OPERATORIO</v>
      </c>
      <c r="K2620" s="23" t="str">
        <f>VLOOKUP($A2620,'[1]MAN PROG 2026'!$A$1:$AI$3379,11,FALSE)</f>
        <v>BLOCCO OPERATORIO</v>
      </c>
      <c r="L2620" s="24" t="str">
        <f>VLOOKUP($A2620,'[1]MAN PROG 2026'!$A$2:$AI$3379,12,FALSE)</f>
        <v>BLOCCO OPERATORIO SALA 3</v>
      </c>
      <c r="M2620" s="24" t="str">
        <f>VLOOKUP($A2620,'[1]MAN PROG 2026'!$A$2:$AI$3379,13,FALSE)</f>
        <v>COMPONENTE</v>
      </c>
      <c r="N2620" s="24" t="str">
        <f>VLOOKUP($A2620,'[1]MAN PROG 2026'!$A$2:$AI$3379,14,FALSE)</f>
        <v>104423</v>
      </c>
      <c r="O2620" s="24">
        <f>VLOOKUP($A2620,'[1]MAN PROG 2026'!$A$2:$AI$3379,15,FALSE)</f>
        <v>0</v>
      </c>
      <c r="P2620" s="25" t="str">
        <f>VLOOKUP($A2620,'[1]MAN PROG 2026'!$A$2:$AI$3379,20,FALSE)</f>
        <v>DA FARE</v>
      </c>
      <c r="Q2620" s="9" t="str">
        <f t="shared" si="96"/>
        <v>4424</v>
      </c>
      <c r="R2620" s="26">
        <v>46259</v>
      </c>
      <c r="S2620" s="8" t="s">
        <v>53</v>
      </c>
      <c r="T2620" s="37"/>
      <c r="U2620" s="27" t="s">
        <v>55</v>
      </c>
      <c r="V2620" s="27" t="s">
        <v>56</v>
      </c>
      <c r="W2620" s="27" t="s">
        <v>55</v>
      </c>
      <c r="X2620" s="27" t="s">
        <v>55</v>
      </c>
      <c r="Y2620" s="27" t="s">
        <v>55</v>
      </c>
      <c r="Z2620" s="27" t="s">
        <v>55</v>
      </c>
      <c r="AA2620" s="27" t="s">
        <v>55</v>
      </c>
      <c r="AB2620" s="27" t="s">
        <v>57</v>
      </c>
      <c r="AC2620" s="27" t="s">
        <v>58</v>
      </c>
      <c r="AD2620" s="27" t="s">
        <v>59</v>
      </c>
      <c r="AE2620" s="27" t="s">
        <v>60</v>
      </c>
      <c r="AF2620" s="27">
        <v>0.155</v>
      </c>
      <c r="AG2620" s="9" t="s">
        <v>32</v>
      </c>
      <c r="AH2620" s="27" t="s">
        <v>61</v>
      </c>
      <c r="AI2620" s="27" t="s">
        <v>61</v>
      </c>
      <c r="AJ2620" s="27" t="s">
        <v>61</v>
      </c>
      <c r="AK2620" s="27" t="s">
        <v>61</v>
      </c>
      <c r="AL2620" s="27" t="s">
        <v>61</v>
      </c>
      <c r="AM2620" s="11">
        <v>12.3</v>
      </c>
      <c r="AN2620" s="28" t="s">
        <v>61</v>
      </c>
      <c r="AO2620" s="28"/>
      <c r="AP2620" s="29"/>
      <c r="AQ2620" s="30"/>
      <c r="AR2620" s="31"/>
      <c r="AS2620" s="32"/>
      <c r="AT2620" s="33"/>
      <c r="AU2620" s="34"/>
      <c r="AV2620" s="27" t="s">
        <v>62</v>
      </c>
      <c r="AW2620" s="27">
        <v>5625031</v>
      </c>
      <c r="AX2620" s="27" t="s">
        <v>63</v>
      </c>
      <c r="AY2620" s="27"/>
    </row>
    <row r="2621" spans="1:51" ht="24" customHeight="1" x14ac:dyDescent="0.3">
      <c r="A2621" s="22">
        <v>104425</v>
      </c>
      <c r="B2621" s="23" t="str">
        <f>VLOOKUP($A2621,'[1]MAN PROG 2026'!$A$1:$AI$3379,2,FALSE)</f>
        <v>LAMPADA SCIALITICA</v>
      </c>
      <c r="C2621" s="23" t="str">
        <f>VLOOKUP($A2621,'[1]MAN PROG 2026'!$A$1:$AI$3379,3,FALSE)</f>
        <v>MARTIN MEDIZINTECHNIK GMBH</v>
      </c>
      <c r="D2621" s="23" t="str">
        <f>VLOOKUP($A2621,'[1]MAN PROG 2026'!$A$1:$AI$3379,4,FALSE)</f>
        <v>MARLED E 15</v>
      </c>
      <c r="E2621" s="23" t="str">
        <f>VLOOKUP($A2621,'[1]MAN PROG 2026'!$A$1:$AI$3379,5,FALSE)</f>
        <v>89800387</v>
      </c>
      <c r="F2621" s="23" t="str">
        <f>VLOOKUP($A2621,'[1]MAN PROG 2026'!$A$1:$AI$3379,6,FALSE)</f>
        <v>PRINCIPALE</v>
      </c>
      <c r="G2621" s="23">
        <f>VLOOKUP($A2621,'[1]MAN PROG 2026'!$A$1:$AI$3379,7,FALSE)</f>
        <v>104425</v>
      </c>
      <c r="H2621" s="23">
        <f>VLOOKUP($A2621,'[1]MAN PROG 2026'!$A$1:$AI$3379,8,FALSE)</f>
        <v>0</v>
      </c>
      <c r="I2621" s="23" t="str">
        <f>VLOOKUP($A2621,'[1]MAN PROG 2026'!$A$1:$AI$3379,9,FALSE)</f>
        <v>S.PIETRO</v>
      </c>
      <c r="J2621" s="23" t="str">
        <f>VLOOKUP($A2621,'[1]MAN PROG 2026'!$A$1:$AI$3379,10,FALSE)</f>
        <v>BLOCCO OPERATORIO</v>
      </c>
      <c r="K2621" s="23" t="str">
        <f>VLOOKUP($A2621,'[1]MAN PROG 2026'!$A$1:$AI$3379,11,FALSE)</f>
        <v>BLOCCO OPERATORIO</v>
      </c>
      <c r="L2621" s="24" t="str">
        <f>VLOOKUP($A2621,'[1]MAN PROG 2026'!$A$2:$AI$3379,12,FALSE)</f>
        <v>BLOCCO OPERATORIO SALA 4</v>
      </c>
      <c r="M2621" s="24" t="str">
        <f>VLOOKUP($A2621,'[1]MAN PROG 2026'!$A$2:$AI$3379,13,FALSE)</f>
        <v>PRINCIPALE</v>
      </c>
      <c r="N2621" s="24" t="str">
        <f>VLOOKUP($A2621,'[1]MAN PROG 2026'!$A$2:$AI$3379,14,FALSE)</f>
        <v>104425</v>
      </c>
      <c r="O2621" s="24">
        <f>VLOOKUP($A2621,'[1]MAN PROG 2026'!$A$2:$AI$3379,15,FALSE)</f>
        <v>0</v>
      </c>
      <c r="P2621" s="25" t="str">
        <f>VLOOKUP($A2621,'[1]MAN PROG 2026'!$A$2:$AI$3379,20,FALSE)</f>
        <v>DA FARE</v>
      </c>
      <c r="Q2621" s="9" t="str">
        <f t="shared" si="96"/>
        <v>4425</v>
      </c>
      <c r="R2621" s="26">
        <v>46260</v>
      </c>
      <c r="S2621" s="8" t="s">
        <v>53</v>
      </c>
      <c r="T2621" s="37"/>
      <c r="U2621" s="27" t="s">
        <v>55</v>
      </c>
      <c r="V2621" s="27" t="s">
        <v>56</v>
      </c>
      <c r="W2621" s="27" t="s">
        <v>55</v>
      </c>
      <c r="X2621" s="27" t="s">
        <v>55</v>
      </c>
      <c r="Y2621" s="27" t="s">
        <v>55</v>
      </c>
      <c r="Z2621" s="27" t="s">
        <v>55</v>
      </c>
      <c r="AA2621" s="27" t="s">
        <v>55</v>
      </c>
      <c r="AB2621" s="27" t="s">
        <v>57</v>
      </c>
      <c r="AC2621" s="27" t="s">
        <v>58</v>
      </c>
      <c r="AD2621" s="27" t="s">
        <v>59</v>
      </c>
      <c r="AE2621" s="27" t="s">
        <v>60</v>
      </c>
      <c r="AF2621" s="27">
        <v>0.152</v>
      </c>
      <c r="AG2621" s="9" t="s">
        <v>32</v>
      </c>
      <c r="AH2621" s="27" t="s">
        <v>61</v>
      </c>
      <c r="AI2621" s="27" t="s">
        <v>61</v>
      </c>
      <c r="AJ2621" s="27" t="s">
        <v>61</v>
      </c>
      <c r="AK2621" s="27" t="s">
        <v>61</v>
      </c>
      <c r="AL2621" s="27" t="s">
        <v>61</v>
      </c>
      <c r="AM2621" s="11">
        <v>11.5</v>
      </c>
      <c r="AN2621" s="28" t="s">
        <v>61</v>
      </c>
      <c r="AO2621" s="28"/>
      <c r="AP2621" s="29"/>
      <c r="AQ2621" s="30"/>
      <c r="AR2621" s="31"/>
      <c r="AS2621" s="32"/>
      <c r="AT2621" s="33"/>
      <c r="AU2621" s="34"/>
      <c r="AV2621" s="27" t="s">
        <v>62</v>
      </c>
      <c r="AW2621" s="27">
        <v>5625031</v>
      </c>
      <c r="AX2621" s="27" t="s">
        <v>63</v>
      </c>
      <c r="AY2621" s="27"/>
    </row>
    <row r="2622" spans="1:51" ht="24" customHeight="1" x14ac:dyDescent="0.3">
      <c r="A2622" s="22">
        <v>104426</v>
      </c>
      <c r="B2622" s="23" t="str">
        <f>VLOOKUP($A2622,'[1]MAN PROG 2026'!$A$1:$AI$3379,2,FALSE)</f>
        <v>LAMPADA SCIALITICA</v>
      </c>
      <c r="C2622" s="23" t="str">
        <f>VLOOKUP($A2622,'[1]MAN PROG 2026'!$A$1:$AI$3379,3,FALSE)</f>
        <v>MARTIN MEDIZINTECHNIK GMBH</v>
      </c>
      <c r="D2622" s="23" t="str">
        <f>VLOOKUP($A2622,'[1]MAN PROG 2026'!$A$1:$AI$3379,4,FALSE)</f>
        <v>MARLE E 9I</v>
      </c>
      <c r="E2622" s="23" t="str">
        <f>VLOOKUP($A2622,'[1]MAN PROG 2026'!$A$1:$AI$3379,5,FALSE)</f>
        <v>89800388</v>
      </c>
      <c r="F2622" s="23" t="str">
        <f>VLOOKUP($A2622,'[1]MAN PROG 2026'!$A$1:$AI$3379,6,FALSE)</f>
        <v>COMPONENTE</v>
      </c>
      <c r="G2622" s="23">
        <f>VLOOKUP($A2622,'[1]MAN PROG 2026'!$A$1:$AI$3379,7,FALSE)</f>
        <v>104426</v>
      </c>
      <c r="H2622" s="23">
        <f>VLOOKUP($A2622,'[1]MAN PROG 2026'!$A$1:$AI$3379,8,FALSE)</f>
        <v>0</v>
      </c>
      <c r="I2622" s="23" t="str">
        <f>VLOOKUP($A2622,'[1]MAN PROG 2026'!$A$1:$AI$3379,9,FALSE)</f>
        <v>S.PIETRO</v>
      </c>
      <c r="J2622" s="23" t="str">
        <f>VLOOKUP($A2622,'[1]MAN PROG 2026'!$A$1:$AI$3379,10,FALSE)</f>
        <v>BLOCCO OPERATORIO</v>
      </c>
      <c r="K2622" s="23" t="str">
        <f>VLOOKUP($A2622,'[1]MAN PROG 2026'!$A$1:$AI$3379,11,FALSE)</f>
        <v>BLOCCO OPERATORIO</v>
      </c>
      <c r="L2622" s="24" t="str">
        <f>VLOOKUP($A2622,'[1]MAN PROG 2026'!$A$2:$AI$3379,12,FALSE)</f>
        <v>BLOCCO OPERATORIO SALA 4</v>
      </c>
      <c r="M2622" s="24" t="str">
        <f>VLOOKUP($A2622,'[1]MAN PROG 2026'!$A$2:$AI$3379,13,FALSE)</f>
        <v>COMPONENTE</v>
      </c>
      <c r="N2622" s="24" t="str">
        <f>VLOOKUP($A2622,'[1]MAN PROG 2026'!$A$2:$AI$3379,14,FALSE)</f>
        <v>104425</v>
      </c>
      <c r="O2622" s="24">
        <f>VLOOKUP($A2622,'[1]MAN PROG 2026'!$A$2:$AI$3379,15,FALSE)</f>
        <v>0</v>
      </c>
      <c r="P2622" s="25" t="str">
        <f>VLOOKUP($A2622,'[1]MAN PROG 2026'!$A$2:$AI$3379,20,FALSE)</f>
        <v>DA FARE</v>
      </c>
      <c r="Q2622" s="9" t="str">
        <f t="shared" si="96"/>
        <v>4426</v>
      </c>
      <c r="R2622" s="26">
        <v>46260</v>
      </c>
      <c r="S2622" s="8" t="s">
        <v>53</v>
      </c>
      <c r="T2622" s="37"/>
      <c r="U2622" s="27" t="s">
        <v>55</v>
      </c>
      <c r="V2622" s="27" t="s">
        <v>56</v>
      </c>
      <c r="W2622" s="27" t="s">
        <v>55</v>
      </c>
      <c r="X2622" s="27" t="s">
        <v>55</v>
      </c>
      <c r="Y2622" s="27" t="s">
        <v>55</v>
      </c>
      <c r="Z2622" s="27" t="s">
        <v>55</v>
      </c>
      <c r="AA2622" s="27" t="s">
        <v>55</v>
      </c>
      <c r="AB2622" s="27" t="s">
        <v>57</v>
      </c>
      <c r="AC2622" s="27" t="s">
        <v>58</v>
      </c>
      <c r="AD2622" s="27" t="s">
        <v>59</v>
      </c>
      <c r="AE2622" s="27" t="s">
        <v>60</v>
      </c>
      <c r="AF2622" s="27">
        <v>0.14799999999999999</v>
      </c>
      <c r="AG2622" s="9" t="s">
        <v>32</v>
      </c>
      <c r="AH2622" s="27" t="s">
        <v>61</v>
      </c>
      <c r="AI2622" s="27" t="s">
        <v>61</v>
      </c>
      <c r="AJ2622" s="27" t="s">
        <v>61</v>
      </c>
      <c r="AK2622" s="27" t="s">
        <v>61</v>
      </c>
      <c r="AL2622" s="27" t="s">
        <v>61</v>
      </c>
      <c r="AM2622" s="11">
        <v>11.6</v>
      </c>
      <c r="AN2622" s="28" t="s">
        <v>61</v>
      </c>
      <c r="AO2622" s="28"/>
      <c r="AP2622" s="29"/>
      <c r="AQ2622" s="30"/>
      <c r="AR2622" s="31"/>
      <c r="AS2622" s="32"/>
      <c r="AT2622" s="33"/>
      <c r="AU2622" s="34"/>
      <c r="AV2622" s="27" t="s">
        <v>62</v>
      </c>
      <c r="AW2622" s="27">
        <v>5625031</v>
      </c>
      <c r="AX2622" s="27" t="s">
        <v>63</v>
      </c>
      <c r="AY2622" s="27"/>
    </row>
    <row r="2623" spans="1:51" ht="24" customHeight="1" x14ac:dyDescent="0.3">
      <c r="A2623" s="22">
        <v>104429</v>
      </c>
      <c r="B2623" s="23" t="str">
        <f>VLOOKUP($A2623,'[1]MAN PROG 2026'!$A$1:$AI$3379,2,FALSE)</f>
        <v>ASPIRATORE FUMI CHIRURGICI</v>
      </c>
      <c r="C2623" s="23" t="str">
        <f>VLOOKUP($A2623,'[1]MAN PROG 2026'!$A$1:$AI$3379,3,FALSE)</f>
        <v>CONMED CORP</v>
      </c>
      <c r="D2623" s="23" t="str">
        <f>VLOOKUP($A2623,'[1]MAN PROG 2026'!$A$1:$AI$3379,4,FALSE)</f>
        <v>VISICLEAR VC 220</v>
      </c>
      <c r="E2623" s="23" t="str">
        <f>VLOOKUP($A2623,'[1]MAN PROG 2026'!$A$1:$AI$3379,5,FALSE)</f>
        <v>22201878</v>
      </c>
      <c r="F2623" s="23" t="str">
        <f>VLOOKUP($A2623,'[1]MAN PROG 2026'!$A$1:$AI$3379,6,FALSE)</f>
        <v>SINGOLA</v>
      </c>
      <c r="G2623" s="23">
        <f>VLOOKUP($A2623,'[1]MAN PROG 2026'!$A$1:$AI$3379,7,FALSE)</f>
        <v>104429</v>
      </c>
      <c r="H2623" s="23">
        <f>VLOOKUP($A2623,'[1]MAN PROG 2026'!$A$1:$AI$3379,8,FALSE)</f>
        <v>0</v>
      </c>
      <c r="I2623" s="23" t="str">
        <f>VLOOKUP($A2623,'[1]MAN PROG 2026'!$A$1:$AI$3379,9,FALSE)</f>
        <v>S.PIETRO</v>
      </c>
      <c r="J2623" s="23" t="str">
        <f>VLOOKUP($A2623,'[1]MAN PROG 2026'!$A$1:$AI$3379,10,FALSE)</f>
        <v>BLOCCO OPERATORIO NUOVO/ORT.VASC.</v>
      </c>
      <c r="K2623" s="23" t="str">
        <f>VLOOKUP($A2623,'[1]MAN PROG 2026'!$A$1:$AI$3379,11,FALSE)</f>
        <v>BLOCCO OPERATORIO NUOVO/ORT.VASC.</v>
      </c>
      <c r="L2623" s="24" t="str">
        <f>VLOOKUP($A2623,'[1]MAN PROG 2026'!$A$2:$AI$3379,12,FALSE)</f>
        <v>BLOCCO OPERATORIO NUOVO/ORT.VASC.</v>
      </c>
      <c r="M2623" s="24" t="str">
        <f>VLOOKUP($A2623,'[1]MAN PROG 2026'!$A$2:$AI$3379,13,FALSE)</f>
        <v>SINGOLA</v>
      </c>
      <c r="N2623" s="24" t="str">
        <f>VLOOKUP($A2623,'[1]MAN PROG 2026'!$A$2:$AI$3379,14,FALSE)</f>
        <v>104429</v>
      </c>
      <c r="O2623" s="24">
        <f>VLOOKUP($A2623,'[1]MAN PROG 2026'!$A$2:$AI$3379,15,FALSE)</f>
        <v>0</v>
      </c>
      <c r="P2623" s="25" t="str">
        <f>VLOOKUP($A2623,'[1]MAN PROG 2026'!$A$2:$AI$3379,20,FALSE)</f>
        <v>DA FARE</v>
      </c>
      <c r="Q2623" s="8" t="s">
        <v>1128</v>
      </c>
      <c r="R2623" s="26">
        <v>46276</v>
      </c>
      <c r="S2623" s="8" t="s">
        <v>53</v>
      </c>
      <c r="T2623" s="37"/>
      <c r="U2623" s="27" t="s">
        <v>55</v>
      </c>
      <c r="V2623" s="27" t="s">
        <v>56</v>
      </c>
      <c r="W2623" s="27" t="s">
        <v>55</v>
      </c>
      <c r="X2623" s="27" t="s">
        <v>55</v>
      </c>
      <c r="Y2623" s="27" t="s">
        <v>55</v>
      </c>
      <c r="Z2623" s="27" t="s">
        <v>55</v>
      </c>
      <c r="AA2623" s="27" t="s">
        <v>55</v>
      </c>
      <c r="AB2623" s="27" t="s">
        <v>57</v>
      </c>
      <c r="AC2623" s="27" t="s">
        <v>67</v>
      </c>
      <c r="AD2623" s="27" t="s">
        <v>96</v>
      </c>
      <c r="AE2623" s="27" t="s">
        <v>68</v>
      </c>
      <c r="AF2623" s="27" t="s">
        <v>1129</v>
      </c>
      <c r="AG2623" s="9" t="s">
        <v>32</v>
      </c>
      <c r="AH2623" s="27" t="s">
        <v>70</v>
      </c>
      <c r="AI2623" s="27" t="s">
        <v>70</v>
      </c>
      <c r="AJ2623" s="27" t="s">
        <v>61</v>
      </c>
      <c r="AK2623" s="27" t="s">
        <v>70</v>
      </c>
      <c r="AL2623" s="27" t="s">
        <v>70</v>
      </c>
      <c r="AM2623" s="11">
        <v>116.9</v>
      </c>
      <c r="AN2623" s="28">
        <v>3.9</v>
      </c>
      <c r="AO2623" s="28" t="s">
        <v>1085</v>
      </c>
      <c r="AP2623" s="29"/>
      <c r="AQ2623" s="30"/>
      <c r="AR2623" s="31"/>
      <c r="AS2623" s="32"/>
      <c r="AT2623" s="33"/>
      <c r="AU2623" s="34"/>
      <c r="AV2623" s="27" t="s">
        <v>62</v>
      </c>
      <c r="AW2623" s="27">
        <v>5625031</v>
      </c>
      <c r="AX2623" s="27" t="s">
        <v>63</v>
      </c>
      <c r="AY2623" s="27"/>
    </row>
    <row r="2624" spans="1:51" ht="24" customHeight="1" x14ac:dyDescent="0.3">
      <c r="A2624" s="22">
        <v>104431</v>
      </c>
      <c r="B2624" s="23" t="str">
        <f>VLOOKUP($A2624,'[1]MAN PROG 2026'!$A$1:$AI$3379,2,FALSE)</f>
        <v>VENTILATORE POLMONARE PER USO OSPEDALIERO</v>
      </c>
      <c r="C2624" s="23" t="str">
        <f>VLOOKUP($A2624,'[1]MAN PROG 2026'!$A$1:$AI$3379,3,FALSE)</f>
        <v>HAMILTON MEDICAL AG</v>
      </c>
      <c r="D2624" s="23" t="str">
        <f>VLOOKUP($A2624,'[1]MAN PROG 2026'!$A$1:$AI$3379,4,FALSE)</f>
        <v>G5</v>
      </c>
      <c r="E2624" s="23" t="str">
        <f>VLOOKUP($A2624,'[1]MAN PROG 2026'!$A$1:$AI$3379,5,FALSE)</f>
        <v>22301</v>
      </c>
      <c r="F2624" s="23" t="str">
        <f>VLOOKUP($A2624,'[1]MAN PROG 2026'!$A$1:$AI$3379,6,FALSE)</f>
        <v>PRINCIPALE</v>
      </c>
      <c r="G2624" s="23">
        <f>VLOOKUP($A2624,'[1]MAN PROG 2026'!$A$1:$AI$3379,7,FALSE)</f>
        <v>104431</v>
      </c>
      <c r="H2624" s="23">
        <f>VLOOKUP($A2624,'[1]MAN PROG 2026'!$A$1:$AI$3379,8,FALSE)</f>
        <v>0</v>
      </c>
      <c r="I2624" s="23" t="str">
        <f>VLOOKUP($A2624,'[1]MAN PROG 2026'!$A$1:$AI$3379,9,FALSE)</f>
        <v>S.PIETRO</v>
      </c>
      <c r="J2624" s="23" t="str">
        <f>VLOOKUP($A2624,'[1]MAN PROG 2026'!$A$1:$AI$3379,10,FALSE)</f>
        <v>RIANIMAZIONE</v>
      </c>
      <c r="K2624" s="23" t="str">
        <f>VLOOKUP($A2624,'[1]MAN PROG 2026'!$A$1:$AI$3379,11,FALSE)</f>
        <v>RIANIMAZIONE</v>
      </c>
      <c r="L2624" s="24" t="str">
        <f>VLOOKUP($A2624,'[1]MAN PROG 2026'!$A$2:$AI$3379,12,FALSE)</f>
        <v>RIANIMAZIONE</v>
      </c>
      <c r="M2624" s="24" t="str">
        <f>VLOOKUP($A2624,'[1]MAN PROG 2026'!$A$2:$AI$3379,13,FALSE)</f>
        <v>PRINCIPALE</v>
      </c>
      <c r="N2624" s="24">
        <f>VLOOKUP($A2624,'[1]MAN PROG 2026'!$A$2:$AI$3379,14,FALSE)</f>
        <v>104431</v>
      </c>
      <c r="O2624" s="24">
        <f>VLOOKUP($A2624,'[1]MAN PROG 2026'!$A$2:$AI$3379,15,FALSE)</f>
        <v>0</v>
      </c>
      <c r="P2624" s="25" t="str">
        <f>VLOOKUP($A2624,'[1]MAN PROG 2026'!$A$2:$AI$3379,20,FALSE)</f>
        <v>DA FARE</v>
      </c>
      <c r="Q2624" s="9">
        <v>4431</v>
      </c>
      <c r="R2624" s="26">
        <v>46198</v>
      </c>
      <c r="S2624" s="8" t="s">
        <v>53</v>
      </c>
      <c r="T2624" s="37"/>
      <c r="U2624" s="27" t="s">
        <v>55</v>
      </c>
      <c r="V2624" s="27" t="s">
        <v>56</v>
      </c>
      <c r="W2624" s="27" t="s">
        <v>55</v>
      </c>
      <c r="X2624" s="27" t="s">
        <v>55</v>
      </c>
      <c r="Y2624" s="27" t="s">
        <v>55</v>
      </c>
      <c r="Z2624" s="27" t="s">
        <v>55</v>
      </c>
      <c r="AA2624" s="27" t="s">
        <v>55</v>
      </c>
      <c r="AB2624" s="27" t="s">
        <v>57</v>
      </c>
      <c r="AC2624" s="27" t="s">
        <v>73</v>
      </c>
      <c r="AD2624" s="27" t="s">
        <v>822</v>
      </c>
      <c r="AE2624" s="27" t="s">
        <v>68</v>
      </c>
      <c r="AF2624" s="27" t="s">
        <v>1130</v>
      </c>
      <c r="AG2624" s="9" t="s">
        <v>32</v>
      </c>
      <c r="AH2624" s="27" t="s">
        <v>70</v>
      </c>
      <c r="AI2624" s="27" t="s">
        <v>70</v>
      </c>
      <c r="AJ2624" s="27" t="s">
        <v>61</v>
      </c>
      <c r="AK2624" s="27" t="s">
        <v>70</v>
      </c>
      <c r="AL2624" s="27" t="s">
        <v>70</v>
      </c>
      <c r="AM2624" s="11">
        <v>279.2</v>
      </c>
      <c r="AN2624" s="28">
        <v>4.5</v>
      </c>
      <c r="AO2624" s="28" t="s">
        <v>76</v>
      </c>
      <c r="AP2624" s="29"/>
      <c r="AQ2624" s="30"/>
      <c r="AR2624" s="31"/>
      <c r="AS2624" s="32"/>
      <c r="AT2624" s="33"/>
      <c r="AU2624" s="34"/>
      <c r="AV2624" s="27" t="s">
        <v>62</v>
      </c>
      <c r="AW2624" s="27">
        <v>5625031</v>
      </c>
      <c r="AX2624" s="27" t="s">
        <v>63</v>
      </c>
      <c r="AY2624" s="27"/>
    </row>
    <row r="2625" spans="1:51" ht="24" customHeight="1" x14ac:dyDescent="0.3">
      <c r="A2625" s="22">
        <v>104432</v>
      </c>
      <c r="B2625" s="23" t="str">
        <f>VLOOKUP($A2625,'[1]MAN PROG 2026'!$A$1:$AI$3379,2,FALSE)</f>
        <v>UMIDIFICATORE</v>
      </c>
      <c r="C2625" s="23" t="str">
        <f>VLOOKUP($A2625,'[1]MAN PROG 2026'!$A$1:$AI$3379,3,FALSE)</f>
        <v>HAMILTON MEDICAL AG</v>
      </c>
      <c r="D2625" s="23" t="str">
        <f>VLOOKUP($A2625,'[1]MAN PROG 2026'!$A$1:$AI$3379,4,FALSE)</f>
        <v>H 900</v>
      </c>
      <c r="E2625" s="23" t="str">
        <f>VLOOKUP($A2625,'[1]MAN PROG 2026'!$A$1:$AI$3379,5,FALSE)</f>
        <v>30408</v>
      </c>
      <c r="F2625" s="23" t="str">
        <f>VLOOKUP($A2625,'[1]MAN PROG 2026'!$A$1:$AI$3379,6,FALSE)</f>
        <v>COMPONENTE</v>
      </c>
      <c r="G2625" s="23">
        <f>VLOOKUP($A2625,'[1]MAN PROG 2026'!$A$1:$AI$3379,7,FALSE)</f>
        <v>104435</v>
      </c>
      <c r="H2625" s="23">
        <f>VLOOKUP($A2625,'[1]MAN PROG 2026'!$A$1:$AI$3379,8,FALSE)</f>
        <v>0</v>
      </c>
      <c r="I2625" s="23" t="str">
        <f>VLOOKUP($A2625,'[1]MAN PROG 2026'!$A$1:$AI$3379,9,FALSE)</f>
        <v>S.PIETRO</v>
      </c>
      <c r="J2625" s="23" t="str">
        <f>VLOOKUP($A2625,'[1]MAN PROG 2026'!$A$1:$AI$3379,10,FALSE)</f>
        <v>RIANIMAZIONE</v>
      </c>
      <c r="K2625" s="23" t="str">
        <f>VLOOKUP($A2625,'[1]MAN PROG 2026'!$A$1:$AI$3379,11,FALSE)</f>
        <v>RIANIMAZIONE</v>
      </c>
      <c r="L2625" s="24" t="str">
        <f>VLOOKUP($A2625,'[1]MAN PROG 2026'!$A$2:$AI$3379,12,FALSE)</f>
        <v>RIANIMAZIONE</v>
      </c>
      <c r="M2625" s="24" t="str">
        <f>VLOOKUP($A2625,'[1]MAN PROG 2026'!$A$2:$AI$3379,13,FALSE)</f>
        <v>COMPONENTE</v>
      </c>
      <c r="N2625" s="24">
        <f>VLOOKUP($A2625,'[1]MAN PROG 2026'!$A$2:$AI$3379,14,FALSE)</f>
        <v>104433</v>
      </c>
      <c r="O2625" s="24">
        <f>VLOOKUP($A2625,'[1]MAN PROG 2026'!$A$2:$AI$3379,15,FALSE)</f>
        <v>0</v>
      </c>
      <c r="P2625" s="25" t="str">
        <f>VLOOKUP($A2625,'[1]MAN PROG 2026'!$A$2:$AI$3379,20,FALSE)</f>
        <v>DA FARE</v>
      </c>
      <c r="Q2625" s="9">
        <v>4432</v>
      </c>
      <c r="R2625" s="26">
        <v>46210</v>
      </c>
      <c r="S2625" s="8" t="s">
        <v>53</v>
      </c>
      <c r="T2625" s="37"/>
      <c r="U2625" s="27" t="s">
        <v>55</v>
      </c>
      <c r="V2625" s="27" t="s">
        <v>56</v>
      </c>
      <c r="W2625" s="27" t="s">
        <v>55</v>
      </c>
      <c r="X2625" s="27" t="s">
        <v>55</v>
      </c>
      <c r="Y2625" s="27" t="s">
        <v>55</v>
      </c>
      <c r="Z2625" s="27" t="s">
        <v>55</v>
      </c>
      <c r="AA2625" s="27" t="s">
        <v>55</v>
      </c>
      <c r="AB2625" s="27" t="s">
        <v>57</v>
      </c>
      <c r="AC2625" s="27" t="s">
        <v>73</v>
      </c>
      <c r="AD2625" s="27" t="s">
        <v>173</v>
      </c>
      <c r="AE2625" s="27" t="s">
        <v>68</v>
      </c>
      <c r="AF2625" s="27" t="s">
        <v>1131</v>
      </c>
      <c r="AG2625" s="9" t="s">
        <v>32</v>
      </c>
      <c r="AH2625" s="27" t="s">
        <v>70</v>
      </c>
      <c r="AI2625" s="27" t="s">
        <v>70</v>
      </c>
      <c r="AJ2625" s="27" t="s">
        <v>61</v>
      </c>
      <c r="AK2625" s="27" t="s">
        <v>70</v>
      </c>
      <c r="AL2625" s="27" t="s">
        <v>70</v>
      </c>
      <c r="AM2625" s="11">
        <v>28.5</v>
      </c>
      <c r="AN2625" s="28">
        <v>1.6</v>
      </c>
      <c r="AO2625" s="28" t="s">
        <v>76</v>
      </c>
      <c r="AP2625" s="29"/>
      <c r="AQ2625" s="30"/>
      <c r="AR2625" s="31"/>
      <c r="AS2625" s="32"/>
      <c r="AT2625" s="33"/>
      <c r="AU2625" s="34"/>
      <c r="AV2625" s="27" t="s">
        <v>62</v>
      </c>
      <c r="AW2625" s="27">
        <v>5625031</v>
      </c>
      <c r="AX2625" s="27" t="s">
        <v>63</v>
      </c>
      <c r="AY2625" s="27"/>
    </row>
    <row r="2626" spans="1:51" ht="24" customHeight="1" x14ac:dyDescent="0.3">
      <c r="A2626" s="22">
        <v>104433</v>
      </c>
      <c r="B2626" s="23" t="str">
        <f>VLOOKUP($A2626,'[1]MAN PROG 2026'!$A$1:$AI$3379,2,FALSE)</f>
        <v>VENTILATORE POLMONARE PER USO OSPEDALIERO</v>
      </c>
      <c r="C2626" s="23" t="str">
        <f>VLOOKUP($A2626,'[1]MAN PROG 2026'!$A$1:$AI$3379,3,FALSE)</f>
        <v>HAMILTON MEDICAL AG</v>
      </c>
      <c r="D2626" s="23" t="str">
        <f>VLOOKUP($A2626,'[1]MAN PROG 2026'!$A$1:$AI$3379,4,FALSE)</f>
        <v>G5</v>
      </c>
      <c r="E2626" s="23" t="str">
        <f>VLOOKUP($A2626,'[1]MAN PROG 2026'!$A$1:$AI$3379,5,FALSE)</f>
        <v>22287</v>
      </c>
      <c r="F2626" s="23" t="str">
        <f>VLOOKUP($A2626,'[1]MAN PROG 2026'!$A$1:$AI$3379,6,FALSE)</f>
        <v>PRINCIPALE</v>
      </c>
      <c r="G2626" s="23">
        <f>VLOOKUP($A2626,'[1]MAN PROG 2026'!$A$1:$AI$3379,7,FALSE)</f>
        <v>104433</v>
      </c>
      <c r="H2626" s="23">
        <f>VLOOKUP($A2626,'[1]MAN PROG 2026'!$A$1:$AI$3379,8,FALSE)</f>
        <v>0</v>
      </c>
      <c r="I2626" s="23" t="str">
        <f>VLOOKUP($A2626,'[1]MAN PROG 2026'!$A$1:$AI$3379,9,FALSE)</f>
        <v>S.PIETRO</v>
      </c>
      <c r="J2626" s="23" t="str">
        <f>VLOOKUP($A2626,'[1]MAN PROG 2026'!$A$1:$AI$3379,10,FALSE)</f>
        <v>RIANIMAZIONE</v>
      </c>
      <c r="K2626" s="23" t="str">
        <f>VLOOKUP($A2626,'[1]MAN PROG 2026'!$A$1:$AI$3379,11,FALSE)</f>
        <v>RIANIMAZIONE</v>
      </c>
      <c r="L2626" s="24" t="str">
        <f>VLOOKUP($A2626,'[1]MAN PROG 2026'!$A$2:$AI$3379,12,FALSE)</f>
        <v>RIANIMAZIONE</v>
      </c>
      <c r="M2626" s="24" t="str">
        <f>VLOOKUP($A2626,'[1]MAN PROG 2026'!$A$2:$AI$3379,13,FALSE)</f>
        <v>PRINCIPALE</v>
      </c>
      <c r="N2626" s="24">
        <f>VLOOKUP($A2626,'[1]MAN PROG 2026'!$A$2:$AI$3379,14,FALSE)</f>
        <v>104433</v>
      </c>
      <c r="O2626" s="24">
        <f>VLOOKUP($A2626,'[1]MAN PROG 2026'!$A$2:$AI$3379,15,FALSE)</f>
        <v>0</v>
      </c>
      <c r="P2626" s="25" t="str">
        <f>VLOOKUP($A2626,'[1]MAN PROG 2026'!$A$2:$AI$3379,20,FALSE)</f>
        <v>DA FARE</v>
      </c>
      <c r="Q2626" s="9">
        <v>4433</v>
      </c>
      <c r="R2626" s="26">
        <v>46210</v>
      </c>
      <c r="S2626" s="8" t="s">
        <v>53</v>
      </c>
      <c r="T2626" s="37"/>
      <c r="U2626" s="27" t="s">
        <v>55</v>
      </c>
      <c r="V2626" s="27" t="s">
        <v>56</v>
      </c>
      <c r="W2626" s="27" t="s">
        <v>55</v>
      </c>
      <c r="X2626" s="27" t="s">
        <v>55</v>
      </c>
      <c r="Y2626" s="27" t="s">
        <v>55</v>
      </c>
      <c r="Z2626" s="27" t="s">
        <v>55</v>
      </c>
      <c r="AA2626" s="27" t="s">
        <v>55</v>
      </c>
      <c r="AB2626" s="27" t="s">
        <v>57</v>
      </c>
      <c r="AC2626" s="27" t="s">
        <v>73</v>
      </c>
      <c r="AD2626" s="27" t="s">
        <v>173</v>
      </c>
      <c r="AE2626" s="27" t="s">
        <v>68</v>
      </c>
      <c r="AF2626" s="27" t="s">
        <v>1132</v>
      </c>
      <c r="AG2626" s="9" t="s">
        <v>32</v>
      </c>
      <c r="AH2626" s="27" t="s">
        <v>70</v>
      </c>
      <c r="AI2626" s="27" t="s">
        <v>70</v>
      </c>
      <c r="AJ2626" s="27" t="s">
        <v>61</v>
      </c>
      <c r="AK2626" s="27" t="s">
        <v>70</v>
      </c>
      <c r="AL2626" s="27" t="s">
        <v>70</v>
      </c>
      <c r="AM2626" s="11">
        <v>259.10000000000002</v>
      </c>
      <c r="AN2626" s="28" t="s">
        <v>1133</v>
      </c>
      <c r="AO2626" s="28" t="s">
        <v>76</v>
      </c>
      <c r="AP2626" s="29"/>
      <c r="AQ2626" s="30"/>
      <c r="AR2626" s="31"/>
      <c r="AS2626" s="32"/>
      <c r="AT2626" s="33"/>
      <c r="AU2626" s="34"/>
      <c r="AV2626" s="27" t="s">
        <v>62</v>
      </c>
      <c r="AW2626" s="27">
        <v>5625031</v>
      </c>
      <c r="AX2626" s="27" t="s">
        <v>63</v>
      </c>
      <c r="AY2626" s="27"/>
    </row>
    <row r="2627" spans="1:51" ht="24" customHeight="1" x14ac:dyDescent="0.3">
      <c r="A2627" s="22">
        <v>104434</v>
      </c>
      <c r="B2627" s="23" t="str">
        <f>VLOOKUP($A2627,'[1]MAN PROG 2026'!$A$1:$AI$3379,2,FALSE)</f>
        <v>UMIDIFICATORE</v>
      </c>
      <c r="C2627" s="23" t="str">
        <f>VLOOKUP($A2627,'[1]MAN PROG 2026'!$A$1:$AI$3379,3,FALSE)</f>
        <v>HAMILTON MEDICAL AG</v>
      </c>
      <c r="D2627" s="23" t="str">
        <f>VLOOKUP($A2627,'[1]MAN PROG 2026'!$A$1:$AI$3379,4,FALSE)</f>
        <v>H 900</v>
      </c>
      <c r="E2627" s="23" t="str">
        <f>VLOOKUP($A2627,'[1]MAN PROG 2026'!$A$1:$AI$3379,5,FALSE)</f>
        <v>28086</v>
      </c>
      <c r="F2627" s="23" t="str">
        <f>VLOOKUP($A2627,'[1]MAN PROG 2026'!$A$1:$AI$3379,6,FALSE)</f>
        <v>COMPONENTE</v>
      </c>
      <c r="G2627" s="23">
        <f>VLOOKUP($A2627,'[1]MAN PROG 2026'!$A$1:$AI$3379,7,FALSE)</f>
        <v>104433</v>
      </c>
      <c r="H2627" s="23">
        <f>VLOOKUP($A2627,'[1]MAN PROG 2026'!$A$1:$AI$3379,8,FALSE)</f>
        <v>0</v>
      </c>
      <c r="I2627" s="23" t="str">
        <f>VLOOKUP($A2627,'[1]MAN PROG 2026'!$A$1:$AI$3379,9,FALSE)</f>
        <v>S.PIETRO</v>
      </c>
      <c r="J2627" s="23" t="str">
        <f>VLOOKUP($A2627,'[1]MAN PROG 2026'!$A$1:$AI$3379,10,FALSE)</f>
        <v>RIANIMAZIONE</v>
      </c>
      <c r="K2627" s="23" t="str">
        <f>VLOOKUP($A2627,'[1]MAN PROG 2026'!$A$1:$AI$3379,11,FALSE)</f>
        <v>RIANIMAZIONE</v>
      </c>
      <c r="L2627" s="24" t="str">
        <f>VLOOKUP($A2627,'[1]MAN PROG 2026'!$A$2:$AI$3379,12,FALSE)</f>
        <v>RIANIMAZIONE</v>
      </c>
      <c r="M2627" s="24" t="str">
        <f>VLOOKUP($A2627,'[1]MAN PROG 2026'!$A$2:$AI$3379,13,FALSE)</f>
        <v>COMPONENTE</v>
      </c>
      <c r="N2627" s="24">
        <f>VLOOKUP($A2627,'[1]MAN PROG 2026'!$A$2:$AI$3379,14,FALSE)</f>
        <v>104433</v>
      </c>
      <c r="O2627" s="24">
        <f>VLOOKUP($A2627,'[1]MAN PROG 2026'!$A$2:$AI$3379,15,FALSE)</f>
        <v>0</v>
      </c>
      <c r="P2627" s="25" t="str">
        <f>VLOOKUP($A2627,'[1]MAN PROG 2026'!$A$2:$AI$3379,20,FALSE)</f>
        <v>DA FARE</v>
      </c>
      <c r="Q2627" s="9">
        <v>4434</v>
      </c>
      <c r="R2627" s="26">
        <v>46198</v>
      </c>
      <c r="S2627" s="8" t="s">
        <v>53</v>
      </c>
      <c r="T2627" s="37"/>
      <c r="U2627" s="27" t="s">
        <v>55</v>
      </c>
      <c r="V2627" s="27" t="s">
        <v>56</v>
      </c>
      <c r="W2627" s="27" t="s">
        <v>55</v>
      </c>
      <c r="X2627" s="27" t="s">
        <v>55</v>
      </c>
      <c r="Y2627" s="27" t="s">
        <v>55</v>
      </c>
      <c r="Z2627" s="27" t="s">
        <v>55</v>
      </c>
      <c r="AA2627" s="27" t="s">
        <v>55</v>
      </c>
      <c r="AB2627" s="27" t="s">
        <v>57</v>
      </c>
      <c r="AC2627" s="27" t="s">
        <v>73</v>
      </c>
      <c r="AD2627" s="27" t="s">
        <v>1134</v>
      </c>
      <c r="AE2627" s="27" t="s">
        <v>68</v>
      </c>
      <c r="AF2627" s="27" t="s">
        <v>1135</v>
      </c>
      <c r="AG2627" s="9" t="s">
        <v>32</v>
      </c>
      <c r="AH2627" s="27" t="s">
        <v>70</v>
      </c>
      <c r="AI2627" s="27" t="s">
        <v>70</v>
      </c>
      <c r="AJ2627" s="27" t="s">
        <v>61</v>
      </c>
      <c r="AK2627" s="27" t="s">
        <v>70</v>
      </c>
      <c r="AL2627" s="27" t="s">
        <v>70</v>
      </c>
      <c r="AM2627" s="11">
        <v>33.4</v>
      </c>
      <c r="AN2627" s="28">
        <v>1.9</v>
      </c>
      <c r="AO2627" s="28" t="s">
        <v>76</v>
      </c>
      <c r="AP2627" s="29"/>
      <c r="AQ2627" s="30"/>
      <c r="AR2627" s="31"/>
      <c r="AS2627" s="32"/>
      <c r="AT2627" s="33"/>
      <c r="AU2627" s="34"/>
      <c r="AV2627" s="27" t="s">
        <v>62</v>
      </c>
      <c r="AW2627" s="27">
        <v>5625031</v>
      </c>
      <c r="AX2627" s="27" t="s">
        <v>63</v>
      </c>
      <c r="AY2627" s="27"/>
    </row>
    <row r="2628" spans="1:51" ht="24" customHeight="1" x14ac:dyDescent="0.3">
      <c r="A2628" s="22">
        <v>104435</v>
      </c>
      <c r="B2628" s="23" t="str">
        <f>VLOOKUP($A2628,'[1]MAN PROG 2026'!$A$1:$AI$3379,2,FALSE)</f>
        <v>VENTILATORE POLMONARE PER USO OSPEDALIERO</v>
      </c>
      <c r="C2628" s="23" t="str">
        <f>VLOOKUP($A2628,'[1]MAN PROG 2026'!$A$1:$AI$3379,3,FALSE)</f>
        <v>HAMILTON MEDICAL AG</v>
      </c>
      <c r="D2628" s="23" t="str">
        <f>VLOOKUP($A2628,'[1]MAN PROG 2026'!$A$1:$AI$3379,4,FALSE)</f>
        <v>G5</v>
      </c>
      <c r="E2628" s="23" t="str">
        <f>VLOOKUP($A2628,'[1]MAN PROG 2026'!$A$1:$AI$3379,5,FALSE)</f>
        <v>22342</v>
      </c>
      <c r="F2628" s="23" t="str">
        <f>VLOOKUP($A2628,'[1]MAN PROG 2026'!$A$1:$AI$3379,6,FALSE)</f>
        <v>PRINCIPALE</v>
      </c>
      <c r="G2628" s="23">
        <f>VLOOKUP($A2628,'[1]MAN PROG 2026'!$A$1:$AI$3379,7,FALSE)</f>
        <v>104435</v>
      </c>
      <c r="H2628" s="23">
        <f>VLOOKUP($A2628,'[1]MAN PROG 2026'!$A$1:$AI$3379,8,FALSE)</f>
        <v>0</v>
      </c>
      <c r="I2628" s="23" t="str">
        <f>VLOOKUP($A2628,'[1]MAN PROG 2026'!$A$1:$AI$3379,9,FALSE)</f>
        <v>S.PIETRO</v>
      </c>
      <c r="J2628" s="23" t="str">
        <f>VLOOKUP($A2628,'[1]MAN PROG 2026'!$A$1:$AI$3379,10,FALSE)</f>
        <v>RIANIMAZIONE</v>
      </c>
      <c r="K2628" s="23" t="str">
        <f>VLOOKUP($A2628,'[1]MAN PROG 2026'!$A$1:$AI$3379,11,FALSE)</f>
        <v>RIANIMAZIONE</v>
      </c>
      <c r="L2628" s="24" t="str">
        <f>VLOOKUP($A2628,'[1]MAN PROG 2026'!$A$2:$AI$3379,12,FALSE)</f>
        <v>RIANIMAZIONE</v>
      </c>
      <c r="M2628" s="24" t="str">
        <f>VLOOKUP($A2628,'[1]MAN PROG 2026'!$A$2:$AI$3379,13,FALSE)</f>
        <v>PRINCIPALE</v>
      </c>
      <c r="N2628" s="24">
        <f>VLOOKUP($A2628,'[1]MAN PROG 2026'!$A$2:$AI$3379,14,FALSE)</f>
        <v>104435</v>
      </c>
      <c r="O2628" s="24">
        <f>VLOOKUP($A2628,'[1]MAN PROG 2026'!$A$2:$AI$3379,15,FALSE)</f>
        <v>0</v>
      </c>
      <c r="P2628" s="25" t="str">
        <f>VLOOKUP($A2628,'[1]MAN PROG 2026'!$A$2:$AI$3379,20,FALSE)</f>
        <v>DA FARE</v>
      </c>
      <c r="Q2628" s="9">
        <v>4435</v>
      </c>
      <c r="R2628" s="26">
        <v>46198</v>
      </c>
      <c r="S2628" s="8" t="s">
        <v>53</v>
      </c>
      <c r="T2628" s="37"/>
      <c r="U2628" s="27" t="s">
        <v>55</v>
      </c>
      <c r="V2628" s="27" t="s">
        <v>56</v>
      </c>
      <c r="W2628" s="27" t="s">
        <v>55</v>
      </c>
      <c r="X2628" s="27" t="s">
        <v>55</v>
      </c>
      <c r="Y2628" s="27" t="s">
        <v>55</v>
      </c>
      <c r="Z2628" s="27" t="s">
        <v>55</v>
      </c>
      <c r="AA2628" s="27" t="s">
        <v>55</v>
      </c>
      <c r="AB2628" s="27" t="s">
        <v>57</v>
      </c>
      <c r="AC2628" s="27" t="s">
        <v>73</v>
      </c>
      <c r="AD2628" s="27" t="s">
        <v>822</v>
      </c>
      <c r="AE2628" s="27" t="s">
        <v>68</v>
      </c>
      <c r="AF2628" s="27" t="s">
        <v>1130</v>
      </c>
      <c r="AG2628" s="9" t="s">
        <v>32</v>
      </c>
      <c r="AH2628" s="27" t="s">
        <v>70</v>
      </c>
      <c r="AI2628" s="27" t="s">
        <v>70</v>
      </c>
      <c r="AJ2628" s="27" t="s">
        <v>61</v>
      </c>
      <c r="AK2628" s="27" t="s">
        <v>70</v>
      </c>
      <c r="AL2628" s="27" t="s">
        <v>70</v>
      </c>
      <c r="AM2628" s="11">
        <v>249</v>
      </c>
      <c r="AN2628" s="28">
        <v>3.5</v>
      </c>
      <c r="AO2628" s="28" t="s">
        <v>76</v>
      </c>
      <c r="AP2628" s="29"/>
      <c r="AQ2628" s="30"/>
      <c r="AR2628" s="31"/>
      <c r="AS2628" s="32"/>
      <c r="AT2628" s="33"/>
      <c r="AU2628" s="34"/>
      <c r="AV2628" s="27" t="s">
        <v>62</v>
      </c>
      <c r="AW2628" s="27">
        <v>5625031</v>
      </c>
      <c r="AX2628" s="27" t="s">
        <v>63</v>
      </c>
      <c r="AY2628" s="27"/>
    </row>
    <row r="2629" spans="1:51" ht="24" customHeight="1" x14ac:dyDescent="0.3">
      <c r="A2629" s="22">
        <v>104436</v>
      </c>
      <c r="B2629" s="23" t="str">
        <f>VLOOKUP($A2629,'[1]MAN PROG 2026'!$A$1:$AI$3379,2,FALSE)</f>
        <v>UMIDIFICATORE</v>
      </c>
      <c r="C2629" s="23" t="str">
        <f>VLOOKUP($A2629,'[1]MAN PROG 2026'!$A$1:$AI$3379,3,FALSE)</f>
        <v>HAMILTON MEDICAL AG</v>
      </c>
      <c r="D2629" s="23" t="str">
        <f>VLOOKUP($A2629,'[1]MAN PROG 2026'!$A$1:$AI$3379,4,FALSE)</f>
        <v>H 900</v>
      </c>
      <c r="E2629" s="23" t="str">
        <f>VLOOKUP($A2629,'[1]MAN PROG 2026'!$A$1:$AI$3379,5,FALSE)</f>
        <v>32920</v>
      </c>
      <c r="F2629" s="23" t="str">
        <f>VLOOKUP($A2629,'[1]MAN PROG 2026'!$A$1:$AI$3379,6,FALSE)</f>
        <v>COMPONENTE</v>
      </c>
      <c r="G2629" s="23">
        <f>VLOOKUP($A2629,'[1]MAN PROG 2026'!$A$1:$AI$3379,7,FALSE)</f>
        <v>104435</v>
      </c>
      <c r="H2629" s="23">
        <f>VLOOKUP($A2629,'[1]MAN PROG 2026'!$A$1:$AI$3379,8,FALSE)</f>
        <v>0</v>
      </c>
      <c r="I2629" s="23" t="str">
        <f>VLOOKUP($A2629,'[1]MAN PROG 2026'!$A$1:$AI$3379,9,FALSE)</f>
        <v>S.PIETRO</v>
      </c>
      <c r="J2629" s="23" t="str">
        <f>VLOOKUP($A2629,'[1]MAN PROG 2026'!$A$1:$AI$3379,10,FALSE)</f>
        <v>RIANIMAZIONE</v>
      </c>
      <c r="K2629" s="23" t="str">
        <f>VLOOKUP($A2629,'[1]MAN PROG 2026'!$A$1:$AI$3379,11,FALSE)</f>
        <v>RIANIMAZIONE</v>
      </c>
      <c r="L2629" s="24" t="str">
        <f>VLOOKUP($A2629,'[1]MAN PROG 2026'!$A$2:$AI$3379,12,FALSE)</f>
        <v>RIANIMAZIONE</v>
      </c>
      <c r="M2629" s="24" t="str">
        <f>VLOOKUP($A2629,'[1]MAN PROG 2026'!$A$2:$AI$3379,13,FALSE)</f>
        <v>COMPONENTE</v>
      </c>
      <c r="N2629" s="24" t="str">
        <f>VLOOKUP($A2629,'[1]MAN PROG 2026'!$A$2:$AI$3379,14,FALSE)</f>
        <v>104445</v>
      </c>
      <c r="O2629" s="24">
        <f>VLOOKUP($A2629,'[1]MAN PROG 2026'!$A$2:$AI$3379,15,FALSE)</f>
        <v>0</v>
      </c>
      <c r="P2629" s="25" t="str">
        <f>VLOOKUP($A2629,'[1]MAN PROG 2026'!$A$2:$AI$3379,20,FALSE)</f>
        <v>DA FARE</v>
      </c>
      <c r="Q2629" s="9">
        <v>4436</v>
      </c>
      <c r="R2629" s="26">
        <v>46210</v>
      </c>
      <c r="S2629" s="8" t="s">
        <v>53</v>
      </c>
      <c r="T2629" s="37"/>
      <c r="U2629" s="27" t="s">
        <v>55</v>
      </c>
      <c r="V2629" s="27" t="s">
        <v>56</v>
      </c>
      <c r="W2629" s="27" t="s">
        <v>55</v>
      </c>
      <c r="X2629" s="27" t="s">
        <v>55</v>
      </c>
      <c r="Y2629" s="27" t="s">
        <v>55</v>
      </c>
      <c r="Z2629" s="27" t="s">
        <v>55</v>
      </c>
      <c r="AA2629" s="27" t="s">
        <v>55</v>
      </c>
      <c r="AB2629" s="27" t="s">
        <v>57</v>
      </c>
      <c r="AC2629" s="27" t="s">
        <v>73</v>
      </c>
      <c r="AD2629" s="27" t="s">
        <v>173</v>
      </c>
      <c r="AE2629" s="27" t="s">
        <v>68</v>
      </c>
      <c r="AF2629" s="27" t="s">
        <v>1136</v>
      </c>
      <c r="AG2629" s="9" t="s">
        <v>32</v>
      </c>
      <c r="AH2629" s="27" t="s">
        <v>70</v>
      </c>
      <c r="AI2629" s="27" t="s">
        <v>70</v>
      </c>
      <c r="AJ2629" s="27" t="s">
        <v>61</v>
      </c>
      <c r="AK2629" s="27" t="s">
        <v>70</v>
      </c>
      <c r="AL2629" s="27" t="s">
        <v>70</v>
      </c>
      <c r="AM2629" s="11">
        <v>32.1</v>
      </c>
      <c r="AN2629" s="28">
        <v>1.4</v>
      </c>
      <c r="AO2629" s="28" t="s">
        <v>76</v>
      </c>
      <c r="AP2629" s="29"/>
      <c r="AQ2629" s="30"/>
      <c r="AR2629" s="31"/>
      <c r="AS2629" s="32"/>
      <c r="AT2629" s="33"/>
      <c r="AU2629" s="34"/>
      <c r="AV2629" s="27" t="s">
        <v>62</v>
      </c>
      <c r="AW2629" s="27">
        <v>5625031</v>
      </c>
      <c r="AX2629" s="27" t="s">
        <v>63</v>
      </c>
      <c r="AY2629" s="27"/>
    </row>
    <row r="2630" spans="1:51" ht="24" customHeight="1" x14ac:dyDescent="0.3">
      <c r="A2630" s="22">
        <v>104437</v>
      </c>
      <c r="B2630" s="23" t="str">
        <f>VLOOKUP($A2630,'[1]MAN PROG 2026'!$A$1:$AI$3379,2,FALSE)</f>
        <v>VENTILATORE POLMONARE PER USO OSPEDALIERO</v>
      </c>
      <c r="C2630" s="23" t="str">
        <f>VLOOKUP($A2630,'[1]MAN PROG 2026'!$A$1:$AI$3379,3,FALSE)</f>
        <v>HAMILTON MEDICAL AG</v>
      </c>
      <c r="D2630" s="23" t="str">
        <f>VLOOKUP($A2630,'[1]MAN PROG 2026'!$A$1:$AI$3379,4,FALSE)</f>
        <v>G5</v>
      </c>
      <c r="E2630" s="23" t="str">
        <f>VLOOKUP($A2630,'[1]MAN PROG 2026'!$A$1:$AI$3379,5,FALSE)</f>
        <v>22332</v>
      </c>
      <c r="F2630" s="23" t="str">
        <f>VLOOKUP($A2630,'[1]MAN PROG 2026'!$A$1:$AI$3379,6,FALSE)</f>
        <v>PRINCIPALE</v>
      </c>
      <c r="G2630" s="23">
        <f>VLOOKUP($A2630,'[1]MAN PROG 2026'!$A$1:$AI$3379,7,FALSE)</f>
        <v>104437</v>
      </c>
      <c r="H2630" s="23">
        <f>VLOOKUP($A2630,'[1]MAN PROG 2026'!$A$1:$AI$3379,8,FALSE)</f>
        <v>0</v>
      </c>
      <c r="I2630" s="23" t="str">
        <f>VLOOKUP($A2630,'[1]MAN PROG 2026'!$A$1:$AI$3379,9,FALSE)</f>
        <v>S.PIETRO</v>
      </c>
      <c r="J2630" s="23" t="str">
        <f>VLOOKUP($A2630,'[1]MAN PROG 2026'!$A$1:$AI$3379,10,FALSE)</f>
        <v>RIANIMAZIONE</v>
      </c>
      <c r="K2630" s="23" t="str">
        <f>VLOOKUP($A2630,'[1]MAN PROG 2026'!$A$1:$AI$3379,11,FALSE)</f>
        <v>RIANIMAZIONE</v>
      </c>
      <c r="L2630" s="24" t="str">
        <f>VLOOKUP($A2630,'[1]MAN PROG 2026'!$A$2:$AI$3379,12,FALSE)</f>
        <v>RIANIMAZIONE</v>
      </c>
      <c r="M2630" s="24" t="str">
        <f>VLOOKUP($A2630,'[1]MAN PROG 2026'!$A$2:$AI$3379,13,FALSE)</f>
        <v>PRINCIPALE</v>
      </c>
      <c r="N2630" s="24">
        <f>VLOOKUP($A2630,'[1]MAN PROG 2026'!$A$2:$AI$3379,14,FALSE)</f>
        <v>104437</v>
      </c>
      <c r="O2630" s="24">
        <f>VLOOKUP($A2630,'[1]MAN PROG 2026'!$A$2:$AI$3379,15,FALSE)</f>
        <v>0</v>
      </c>
      <c r="P2630" s="25" t="str">
        <f>VLOOKUP($A2630,'[1]MAN PROG 2026'!$A$2:$AI$3379,20,FALSE)</f>
        <v>DA FARE</v>
      </c>
      <c r="Q2630" s="9">
        <v>4437</v>
      </c>
      <c r="R2630" s="26">
        <v>46210</v>
      </c>
      <c r="S2630" s="8" t="s">
        <v>53</v>
      </c>
      <c r="T2630" s="37"/>
      <c r="U2630" s="27" t="s">
        <v>55</v>
      </c>
      <c r="V2630" s="27" t="s">
        <v>56</v>
      </c>
      <c r="W2630" s="27" t="s">
        <v>55</v>
      </c>
      <c r="X2630" s="27" t="s">
        <v>55</v>
      </c>
      <c r="Y2630" s="27" t="s">
        <v>55</v>
      </c>
      <c r="Z2630" s="27" t="s">
        <v>55</v>
      </c>
      <c r="AA2630" s="27" t="s">
        <v>55</v>
      </c>
      <c r="AB2630" s="27" t="s">
        <v>57</v>
      </c>
      <c r="AC2630" s="27" t="s">
        <v>73</v>
      </c>
      <c r="AD2630" s="27" t="s">
        <v>173</v>
      </c>
      <c r="AE2630" s="27" t="s">
        <v>68</v>
      </c>
      <c r="AF2630" s="27" t="s">
        <v>1137</v>
      </c>
      <c r="AG2630" s="9" t="s">
        <v>32</v>
      </c>
      <c r="AH2630" s="27" t="s">
        <v>70</v>
      </c>
      <c r="AI2630" s="27" t="s">
        <v>70</v>
      </c>
      <c r="AJ2630" s="27" t="s">
        <v>61</v>
      </c>
      <c r="AK2630" s="27" t="s">
        <v>70</v>
      </c>
      <c r="AL2630" s="27" t="s">
        <v>70</v>
      </c>
      <c r="AM2630" s="11">
        <v>262.39999999999998</v>
      </c>
      <c r="AN2630" s="28">
        <v>4.8</v>
      </c>
      <c r="AO2630" s="28" t="s">
        <v>76</v>
      </c>
      <c r="AP2630" s="29"/>
      <c r="AQ2630" s="30"/>
      <c r="AR2630" s="31"/>
      <c r="AS2630" s="32"/>
      <c r="AT2630" s="33"/>
      <c r="AU2630" s="34"/>
      <c r="AV2630" s="27" t="s">
        <v>62</v>
      </c>
      <c r="AW2630" s="27">
        <v>5625031</v>
      </c>
      <c r="AX2630" s="27" t="s">
        <v>63</v>
      </c>
      <c r="AY2630" s="27"/>
    </row>
    <row r="2631" spans="1:51" ht="24" customHeight="1" x14ac:dyDescent="0.3">
      <c r="A2631" s="22">
        <v>104438</v>
      </c>
      <c r="B2631" s="23" t="str">
        <f>VLOOKUP($A2631,'[1]MAN PROG 2026'!$A$1:$AI$3379,2,FALSE)</f>
        <v>UMIDIFICATORE</v>
      </c>
      <c r="C2631" s="23" t="str">
        <f>VLOOKUP($A2631,'[1]MAN PROG 2026'!$A$1:$AI$3379,3,FALSE)</f>
        <v>HAMILTON MEDICAL AG</v>
      </c>
      <c r="D2631" s="23" t="str">
        <f>VLOOKUP($A2631,'[1]MAN PROG 2026'!$A$1:$AI$3379,4,FALSE)</f>
        <v>H 900</v>
      </c>
      <c r="E2631" s="23" t="str">
        <f>VLOOKUP($A2631,'[1]MAN PROG 2026'!$A$1:$AI$3379,5,FALSE)</f>
        <v>30862</v>
      </c>
      <c r="F2631" s="23" t="str">
        <f>VLOOKUP($A2631,'[1]MAN PROG 2026'!$A$1:$AI$3379,6,FALSE)</f>
        <v>COMPONENTE</v>
      </c>
      <c r="G2631" s="23">
        <f>VLOOKUP($A2631,'[1]MAN PROG 2026'!$A$1:$AI$3379,7,FALSE)</f>
        <v>104437</v>
      </c>
      <c r="H2631" s="23">
        <f>VLOOKUP($A2631,'[1]MAN PROG 2026'!$A$1:$AI$3379,8,FALSE)</f>
        <v>0</v>
      </c>
      <c r="I2631" s="23" t="str">
        <f>VLOOKUP($A2631,'[1]MAN PROG 2026'!$A$1:$AI$3379,9,FALSE)</f>
        <v>S.PIETRO</v>
      </c>
      <c r="J2631" s="23" t="str">
        <f>VLOOKUP($A2631,'[1]MAN PROG 2026'!$A$1:$AI$3379,10,FALSE)</f>
        <v>RIANIMAZIONE</v>
      </c>
      <c r="K2631" s="23" t="str">
        <f>VLOOKUP($A2631,'[1]MAN PROG 2026'!$A$1:$AI$3379,11,FALSE)</f>
        <v>RIANIMAZIONE</v>
      </c>
      <c r="L2631" s="24" t="str">
        <f>VLOOKUP($A2631,'[1]MAN PROG 2026'!$A$2:$AI$3379,12,FALSE)</f>
        <v>RIANIMAZIONE</v>
      </c>
      <c r="M2631" s="24" t="str">
        <f>VLOOKUP($A2631,'[1]MAN PROG 2026'!$A$2:$AI$3379,13,FALSE)</f>
        <v>COMPONENTE</v>
      </c>
      <c r="N2631" s="24">
        <f>VLOOKUP($A2631,'[1]MAN PROG 2026'!$A$2:$AI$3379,14,FALSE)</f>
        <v>104443</v>
      </c>
      <c r="O2631" s="24">
        <f>VLOOKUP($A2631,'[1]MAN PROG 2026'!$A$2:$AI$3379,15,FALSE)</f>
        <v>0</v>
      </c>
      <c r="P2631" s="25" t="str">
        <f>VLOOKUP($A2631,'[1]MAN PROG 2026'!$A$2:$AI$3379,20,FALSE)</f>
        <v>DA FARE</v>
      </c>
      <c r="Q2631" s="9">
        <v>4438</v>
      </c>
      <c r="R2631" s="26">
        <v>46198</v>
      </c>
      <c r="S2631" s="8" t="s">
        <v>53</v>
      </c>
      <c r="T2631" s="37"/>
      <c r="U2631" s="27" t="s">
        <v>55</v>
      </c>
      <c r="V2631" s="27" t="s">
        <v>56</v>
      </c>
      <c r="W2631" s="27" t="s">
        <v>55</v>
      </c>
      <c r="X2631" s="27" t="s">
        <v>55</v>
      </c>
      <c r="Y2631" s="27" t="s">
        <v>55</v>
      </c>
      <c r="Z2631" s="27" t="s">
        <v>55</v>
      </c>
      <c r="AA2631" s="27" t="s">
        <v>55</v>
      </c>
      <c r="AB2631" s="27" t="s">
        <v>57</v>
      </c>
      <c r="AC2631" s="27" t="s">
        <v>73</v>
      </c>
      <c r="AD2631" s="27" t="s">
        <v>1134</v>
      </c>
      <c r="AE2631" s="27" t="s">
        <v>68</v>
      </c>
      <c r="AF2631" s="27" t="s">
        <v>1138</v>
      </c>
      <c r="AG2631" s="9" t="s">
        <v>32</v>
      </c>
      <c r="AH2631" s="27" t="s">
        <v>70</v>
      </c>
      <c r="AI2631" s="27" t="s">
        <v>70</v>
      </c>
      <c r="AJ2631" s="27" t="s">
        <v>61</v>
      </c>
      <c r="AK2631" s="27" t="s">
        <v>70</v>
      </c>
      <c r="AL2631" s="27" t="s">
        <v>70</v>
      </c>
      <c r="AM2631" s="11">
        <v>28.4</v>
      </c>
      <c r="AN2631" s="28">
        <v>1.7</v>
      </c>
      <c r="AO2631" s="28" t="s">
        <v>76</v>
      </c>
      <c r="AP2631" s="29"/>
      <c r="AQ2631" s="30"/>
      <c r="AR2631" s="31"/>
      <c r="AS2631" s="32"/>
      <c r="AT2631" s="33"/>
      <c r="AU2631" s="34"/>
      <c r="AV2631" s="27" t="s">
        <v>62</v>
      </c>
      <c r="AW2631" s="27">
        <v>5625031</v>
      </c>
      <c r="AX2631" s="27" t="s">
        <v>63</v>
      </c>
      <c r="AY2631" s="27"/>
    </row>
    <row r="2632" spans="1:51" ht="24" customHeight="1" x14ac:dyDescent="0.3">
      <c r="A2632" s="22">
        <v>104439</v>
      </c>
      <c r="B2632" s="23" t="str">
        <f>VLOOKUP($A2632,'[1]MAN PROG 2026'!$A$1:$AI$3379,2,FALSE)</f>
        <v>VENTILATORE POLMONARE PER USO OSPEDALIERO</v>
      </c>
      <c r="C2632" s="23" t="str">
        <f>VLOOKUP($A2632,'[1]MAN PROG 2026'!$A$1:$AI$3379,3,FALSE)</f>
        <v>HAMILTON MEDICAL AG</v>
      </c>
      <c r="D2632" s="23" t="str">
        <f>VLOOKUP($A2632,'[1]MAN PROG 2026'!$A$1:$AI$3379,4,FALSE)</f>
        <v>G5</v>
      </c>
      <c r="E2632" s="23" t="str">
        <f>VLOOKUP($A2632,'[1]MAN PROG 2026'!$A$1:$AI$3379,5,FALSE)</f>
        <v>22340</v>
      </c>
      <c r="F2632" s="23" t="str">
        <f>VLOOKUP($A2632,'[1]MAN PROG 2026'!$A$1:$AI$3379,6,FALSE)</f>
        <v>PRINCIPALE</v>
      </c>
      <c r="G2632" s="23">
        <f>VLOOKUP($A2632,'[1]MAN PROG 2026'!$A$1:$AI$3379,7,FALSE)</f>
        <v>104439</v>
      </c>
      <c r="H2632" s="23">
        <f>VLOOKUP($A2632,'[1]MAN PROG 2026'!$A$1:$AI$3379,8,FALSE)</f>
        <v>0</v>
      </c>
      <c r="I2632" s="23" t="str">
        <f>VLOOKUP($A2632,'[1]MAN PROG 2026'!$A$1:$AI$3379,9,FALSE)</f>
        <v>S.PIETRO</v>
      </c>
      <c r="J2632" s="23" t="str">
        <f>VLOOKUP($A2632,'[1]MAN PROG 2026'!$A$1:$AI$3379,10,FALSE)</f>
        <v>RIANIMAZIONE</v>
      </c>
      <c r="K2632" s="23" t="str">
        <f>VLOOKUP($A2632,'[1]MAN PROG 2026'!$A$1:$AI$3379,11,FALSE)</f>
        <v>RIANIMAZIONE</v>
      </c>
      <c r="L2632" s="24" t="str">
        <f>VLOOKUP($A2632,'[1]MAN PROG 2026'!$A$2:$AI$3379,12,FALSE)</f>
        <v>RIANIMAZIONE</v>
      </c>
      <c r="M2632" s="24" t="str">
        <f>VLOOKUP($A2632,'[1]MAN PROG 2026'!$A$2:$AI$3379,13,FALSE)</f>
        <v>PRINCIPALE</v>
      </c>
      <c r="N2632" s="24">
        <f>VLOOKUP($A2632,'[1]MAN PROG 2026'!$A$2:$AI$3379,14,FALSE)</f>
        <v>104439</v>
      </c>
      <c r="O2632" s="24">
        <f>VLOOKUP($A2632,'[1]MAN PROG 2026'!$A$2:$AI$3379,15,FALSE)</f>
        <v>0</v>
      </c>
      <c r="P2632" s="25" t="str">
        <f>VLOOKUP($A2632,'[1]MAN PROG 2026'!$A$2:$AI$3379,20,FALSE)</f>
        <v>DA FARE</v>
      </c>
      <c r="Q2632" s="9">
        <v>4439</v>
      </c>
      <c r="R2632" s="26">
        <v>46197</v>
      </c>
      <c r="S2632" s="8" t="s">
        <v>53</v>
      </c>
      <c r="T2632" s="37"/>
      <c r="U2632" s="27" t="s">
        <v>55</v>
      </c>
      <c r="V2632" s="27" t="s">
        <v>56</v>
      </c>
      <c r="W2632" s="27" t="s">
        <v>55</v>
      </c>
      <c r="X2632" s="27" t="s">
        <v>55</v>
      </c>
      <c r="Y2632" s="27" t="s">
        <v>55</v>
      </c>
      <c r="Z2632" s="27" t="s">
        <v>55</v>
      </c>
      <c r="AA2632" s="27" t="s">
        <v>55</v>
      </c>
      <c r="AB2632" s="27" t="s">
        <v>57</v>
      </c>
      <c r="AC2632" s="27" t="s">
        <v>73</v>
      </c>
      <c r="AD2632" s="27" t="s">
        <v>196</v>
      </c>
      <c r="AE2632" s="27" t="s">
        <v>68</v>
      </c>
      <c r="AF2632" s="27" t="s">
        <v>1139</v>
      </c>
      <c r="AG2632" s="9" t="s">
        <v>32</v>
      </c>
      <c r="AH2632" s="27" t="s">
        <v>70</v>
      </c>
      <c r="AI2632" s="27" t="s">
        <v>70</v>
      </c>
      <c r="AJ2632" s="27" t="s">
        <v>61</v>
      </c>
      <c r="AK2632" s="27" t="s">
        <v>70</v>
      </c>
      <c r="AL2632" s="27" t="s">
        <v>70</v>
      </c>
      <c r="AM2632" s="11">
        <v>251</v>
      </c>
      <c r="AN2632" s="28">
        <v>6.1</v>
      </c>
      <c r="AO2632" s="28" t="s">
        <v>76</v>
      </c>
      <c r="AP2632" s="29"/>
      <c r="AQ2632" s="30"/>
      <c r="AR2632" s="31"/>
      <c r="AS2632" s="32"/>
      <c r="AT2632" s="33"/>
      <c r="AU2632" s="34"/>
      <c r="AV2632" s="27" t="s">
        <v>62</v>
      </c>
      <c r="AW2632" s="27">
        <v>5625031</v>
      </c>
      <c r="AX2632" s="27" t="s">
        <v>63</v>
      </c>
      <c r="AY2632" s="27"/>
    </row>
    <row r="2633" spans="1:51" ht="24" customHeight="1" x14ac:dyDescent="0.3">
      <c r="A2633" s="22">
        <v>104440</v>
      </c>
      <c r="B2633" s="23" t="str">
        <f>VLOOKUP($A2633,'[1]MAN PROG 2026'!$A$1:$AI$3379,2,FALSE)</f>
        <v>UMIDIFICATORE</v>
      </c>
      <c r="C2633" s="23" t="str">
        <f>VLOOKUP($A2633,'[1]MAN PROG 2026'!$A$1:$AI$3379,3,FALSE)</f>
        <v>HAMILTON MEDICAL AG</v>
      </c>
      <c r="D2633" s="23" t="str">
        <f>VLOOKUP($A2633,'[1]MAN PROG 2026'!$A$1:$AI$3379,4,FALSE)</f>
        <v>H 900</v>
      </c>
      <c r="E2633" s="23" t="str">
        <f>VLOOKUP($A2633,'[1]MAN PROG 2026'!$A$1:$AI$3379,5,FALSE)</f>
        <v>31417</v>
      </c>
      <c r="F2633" s="23" t="str">
        <f>VLOOKUP($A2633,'[1]MAN PROG 2026'!$A$1:$AI$3379,6,FALSE)</f>
        <v>COMPONENTE</v>
      </c>
      <c r="G2633" s="23">
        <f>VLOOKUP($A2633,'[1]MAN PROG 2026'!$A$1:$AI$3379,7,FALSE)</f>
        <v>104439</v>
      </c>
      <c r="H2633" s="23">
        <f>VLOOKUP($A2633,'[1]MAN PROG 2026'!$A$1:$AI$3379,8,FALSE)</f>
        <v>0</v>
      </c>
      <c r="I2633" s="23" t="str">
        <f>VLOOKUP($A2633,'[1]MAN PROG 2026'!$A$1:$AI$3379,9,FALSE)</f>
        <v>S.PIETRO</v>
      </c>
      <c r="J2633" s="23" t="str">
        <f>VLOOKUP($A2633,'[1]MAN PROG 2026'!$A$1:$AI$3379,10,FALSE)</f>
        <v>RIANIMAZIONE</v>
      </c>
      <c r="K2633" s="23" t="str">
        <f>VLOOKUP($A2633,'[1]MAN PROG 2026'!$A$1:$AI$3379,11,FALSE)</f>
        <v>RIANIMAZIONE</v>
      </c>
      <c r="L2633" s="24" t="str">
        <f>VLOOKUP($A2633,'[1]MAN PROG 2026'!$A$2:$AI$3379,12,FALSE)</f>
        <v>RIANIMAZIONE</v>
      </c>
      <c r="M2633" s="24" t="str">
        <f>VLOOKUP($A2633,'[1]MAN PROG 2026'!$A$2:$AI$3379,13,FALSE)</f>
        <v>COMPONENTE</v>
      </c>
      <c r="N2633" s="24">
        <f>VLOOKUP($A2633,'[1]MAN PROG 2026'!$A$2:$AI$3379,14,FALSE)</f>
        <v>104439</v>
      </c>
      <c r="O2633" s="24">
        <f>VLOOKUP($A2633,'[1]MAN PROG 2026'!$A$2:$AI$3379,15,FALSE)</f>
        <v>0</v>
      </c>
      <c r="P2633" s="25" t="str">
        <f>VLOOKUP($A2633,'[1]MAN PROG 2026'!$A$2:$AI$3379,20,FALSE)</f>
        <v>DA FARE</v>
      </c>
      <c r="Q2633" s="9">
        <v>4439</v>
      </c>
      <c r="R2633" s="26">
        <v>46197</v>
      </c>
      <c r="S2633" s="8" t="s">
        <v>53</v>
      </c>
      <c r="T2633" s="37"/>
      <c r="U2633" s="27" t="s">
        <v>55</v>
      </c>
      <c r="V2633" s="27" t="s">
        <v>56</v>
      </c>
      <c r="W2633" s="27" t="s">
        <v>55</v>
      </c>
      <c r="X2633" s="27" t="s">
        <v>55</v>
      </c>
      <c r="Y2633" s="27" t="s">
        <v>55</v>
      </c>
      <c r="Z2633" s="27" t="s">
        <v>55</v>
      </c>
      <c r="AA2633" s="27" t="s">
        <v>55</v>
      </c>
      <c r="AB2633" s="27" t="s">
        <v>57</v>
      </c>
      <c r="AC2633" s="27" t="s">
        <v>73</v>
      </c>
      <c r="AD2633" s="27" t="s">
        <v>196</v>
      </c>
      <c r="AE2633" s="27" t="s">
        <v>68</v>
      </c>
      <c r="AF2633" s="27" t="s">
        <v>1140</v>
      </c>
      <c r="AG2633" s="9" t="s">
        <v>32</v>
      </c>
      <c r="AH2633" s="27" t="s">
        <v>70</v>
      </c>
      <c r="AI2633" s="27" t="s">
        <v>70</v>
      </c>
      <c r="AJ2633" s="27" t="s">
        <v>61</v>
      </c>
      <c r="AK2633" s="27" t="s">
        <v>70</v>
      </c>
      <c r="AL2633" s="27" t="s">
        <v>70</v>
      </c>
      <c r="AM2633" s="11">
        <v>33.4</v>
      </c>
      <c r="AN2633" s="28">
        <v>2.1</v>
      </c>
      <c r="AO2633" s="28" t="s">
        <v>76</v>
      </c>
      <c r="AP2633" s="29"/>
      <c r="AQ2633" s="30"/>
      <c r="AR2633" s="31"/>
      <c r="AS2633" s="32"/>
      <c r="AT2633" s="33"/>
      <c r="AU2633" s="34"/>
      <c r="AV2633" s="27" t="s">
        <v>62</v>
      </c>
      <c r="AW2633" s="27">
        <v>5625031</v>
      </c>
      <c r="AX2633" s="27" t="s">
        <v>63</v>
      </c>
      <c r="AY2633" s="27"/>
    </row>
    <row r="2634" spans="1:51" ht="24" customHeight="1" x14ac:dyDescent="0.3">
      <c r="A2634" s="22">
        <v>104441</v>
      </c>
      <c r="B2634" s="23" t="str">
        <f>VLOOKUP($A2634,'[1]MAN PROG 2026'!$A$1:$AI$3379,2,FALSE)</f>
        <v>VENTILATORE POLMONARE PER USO OSPEDALIERO</v>
      </c>
      <c r="C2634" s="23" t="str">
        <f>VLOOKUP($A2634,'[1]MAN PROG 2026'!$A$1:$AI$3379,3,FALSE)</f>
        <v>HAMILTON MEDICAL AG</v>
      </c>
      <c r="D2634" s="23" t="str">
        <f>VLOOKUP($A2634,'[1]MAN PROG 2026'!$A$1:$AI$3379,4,FALSE)</f>
        <v>G5</v>
      </c>
      <c r="E2634" s="23" t="str">
        <f>VLOOKUP($A2634,'[1]MAN PROG 2026'!$A$1:$AI$3379,5,FALSE)</f>
        <v>22335</v>
      </c>
      <c r="F2634" s="23" t="str">
        <f>VLOOKUP($A2634,'[1]MAN PROG 2026'!$A$1:$AI$3379,6,FALSE)</f>
        <v>PRINCIPALE</v>
      </c>
      <c r="G2634" s="23">
        <f>VLOOKUP($A2634,'[1]MAN PROG 2026'!$A$1:$AI$3379,7,FALSE)</f>
        <v>104441</v>
      </c>
      <c r="H2634" s="23">
        <f>VLOOKUP($A2634,'[1]MAN PROG 2026'!$A$1:$AI$3379,8,FALSE)</f>
        <v>0</v>
      </c>
      <c r="I2634" s="23" t="str">
        <f>VLOOKUP($A2634,'[1]MAN PROG 2026'!$A$1:$AI$3379,9,FALSE)</f>
        <v>S.PIETRO</v>
      </c>
      <c r="J2634" s="23" t="str">
        <f>VLOOKUP($A2634,'[1]MAN PROG 2026'!$A$1:$AI$3379,10,FALSE)</f>
        <v>RIANIMAZIONE</v>
      </c>
      <c r="K2634" s="23" t="str">
        <f>VLOOKUP($A2634,'[1]MAN PROG 2026'!$A$1:$AI$3379,11,FALSE)</f>
        <v>RIANIMAZIONE</v>
      </c>
      <c r="L2634" s="24" t="str">
        <f>VLOOKUP($A2634,'[1]MAN PROG 2026'!$A$2:$AI$3379,12,FALSE)</f>
        <v>RIANIMAZIONE</v>
      </c>
      <c r="M2634" s="24" t="str">
        <f>VLOOKUP($A2634,'[1]MAN PROG 2026'!$A$2:$AI$3379,13,FALSE)</f>
        <v>PRINCIPALE</v>
      </c>
      <c r="N2634" s="24">
        <f>VLOOKUP($A2634,'[1]MAN PROG 2026'!$A$2:$AI$3379,14,FALSE)</f>
        <v>104441</v>
      </c>
      <c r="O2634" s="24">
        <f>VLOOKUP($A2634,'[1]MAN PROG 2026'!$A$2:$AI$3379,15,FALSE)</f>
        <v>0</v>
      </c>
      <c r="P2634" s="25" t="str">
        <f>VLOOKUP($A2634,'[1]MAN PROG 2026'!$A$2:$AI$3379,20,FALSE)</f>
        <v>DA FARE</v>
      </c>
      <c r="Q2634" s="9">
        <v>4441</v>
      </c>
      <c r="R2634" s="26">
        <v>46198</v>
      </c>
      <c r="S2634" s="8" t="s">
        <v>53</v>
      </c>
      <c r="T2634" s="37"/>
      <c r="U2634" s="27" t="s">
        <v>55</v>
      </c>
      <c r="V2634" s="27" t="s">
        <v>56</v>
      </c>
      <c r="W2634" s="27" t="s">
        <v>55</v>
      </c>
      <c r="X2634" s="27" t="s">
        <v>55</v>
      </c>
      <c r="Y2634" s="27" t="s">
        <v>55</v>
      </c>
      <c r="Z2634" s="27" t="s">
        <v>55</v>
      </c>
      <c r="AA2634" s="27" t="s">
        <v>55</v>
      </c>
      <c r="AB2634" s="27" t="s">
        <v>57</v>
      </c>
      <c r="AC2634" s="27" t="s">
        <v>73</v>
      </c>
      <c r="AD2634" s="27" t="s">
        <v>822</v>
      </c>
      <c r="AE2634" s="27" t="s">
        <v>68</v>
      </c>
      <c r="AF2634" s="27" t="s">
        <v>1130</v>
      </c>
      <c r="AG2634" s="9" t="s">
        <v>32</v>
      </c>
      <c r="AH2634" s="27" t="s">
        <v>70</v>
      </c>
      <c r="AI2634" s="27" t="s">
        <v>70</v>
      </c>
      <c r="AJ2634" s="27" t="s">
        <v>61</v>
      </c>
      <c r="AK2634" s="27" t="s">
        <v>70</v>
      </c>
      <c r="AL2634" s="27" t="s">
        <v>70</v>
      </c>
      <c r="AM2634" s="11">
        <v>259</v>
      </c>
      <c r="AN2634" s="28">
        <v>4.2</v>
      </c>
      <c r="AO2634" s="28" t="s">
        <v>76</v>
      </c>
      <c r="AP2634" s="29"/>
      <c r="AQ2634" s="30"/>
      <c r="AR2634" s="31"/>
      <c r="AS2634" s="32"/>
      <c r="AT2634" s="33"/>
      <c r="AU2634" s="34"/>
      <c r="AV2634" s="27" t="s">
        <v>62</v>
      </c>
      <c r="AW2634" s="27">
        <v>5625031</v>
      </c>
      <c r="AX2634" s="27" t="s">
        <v>63</v>
      </c>
      <c r="AY2634" s="27"/>
    </row>
    <row r="2635" spans="1:51" ht="24" customHeight="1" x14ac:dyDescent="0.3">
      <c r="A2635" s="22">
        <v>104442</v>
      </c>
      <c r="B2635" s="23" t="str">
        <f>VLOOKUP($A2635,'[1]MAN PROG 2026'!$A$1:$AI$3379,2,FALSE)</f>
        <v>UMIDIFICATORE</v>
      </c>
      <c r="C2635" s="23" t="str">
        <f>VLOOKUP($A2635,'[1]MAN PROG 2026'!$A$1:$AI$3379,3,FALSE)</f>
        <v>HAMILTON MEDICAL AG</v>
      </c>
      <c r="D2635" s="23" t="str">
        <f>VLOOKUP($A2635,'[1]MAN PROG 2026'!$A$1:$AI$3379,4,FALSE)</f>
        <v>H 900</v>
      </c>
      <c r="E2635" s="23" t="str">
        <f>VLOOKUP($A2635,'[1]MAN PROG 2026'!$A$1:$AI$3379,5,FALSE)</f>
        <v>30850</v>
      </c>
      <c r="F2635" s="23" t="str">
        <f>VLOOKUP($A2635,'[1]MAN PROG 2026'!$A$1:$AI$3379,6,FALSE)</f>
        <v>COMPONENTE</v>
      </c>
      <c r="G2635" s="23">
        <f>VLOOKUP($A2635,'[1]MAN PROG 2026'!$A$1:$AI$3379,7,FALSE)</f>
        <v>104441</v>
      </c>
      <c r="H2635" s="23">
        <f>VLOOKUP($A2635,'[1]MAN PROG 2026'!$A$1:$AI$3379,8,FALSE)</f>
        <v>0</v>
      </c>
      <c r="I2635" s="23" t="str">
        <f>VLOOKUP($A2635,'[1]MAN PROG 2026'!$A$1:$AI$3379,9,FALSE)</f>
        <v>S.PIETRO</v>
      </c>
      <c r="J2635" s="23" t="str">
        <f>VLOOKUP($A2635,'[1]MAN PROG 2026'!$A$1:$AI$3379,10,FALSE)</f>
        <v>RIANIMAZIONE</v>
      </c>
      <c r="K2635" s="23" t="str">
        <f>VLOOKUP($A2635,'[1]MAN PROG 2026'!$A$1:$AI$3379,11,FALSE)</f>
        <v>RIANIMAZIONE</v>
      </c>
      <c r="L2635" s="24" t="str">
        <f>VLOOKUP($A2635,'[1]MAN PROG 2026'!$A$2:$AI$3379,12,FALSE)</f>
        <v>RIANIMAZIONE</v>
      </c>
      <c r="M2635" s="24" t="str">
        <f>VLOOKUP($A2635,'[1]MAN PROG 2026'!$A$2:$AI$3379,13,FALSE)</f>
        <v>COMPONENTE</v>
      </c>
      <c r="N2635" s="24">
        <f>VLOOKUP($A2635,'[1]MAN PROG 2026'!$A$2:$AI$3379,14,FALSE)</f>
        <v>104441</v>
      </c>
      <c r="O2635" s="24">
        <f>VLOOKUP($A2635,'[1]MAN PROG 2026'!$A$2:$AI$3379,15,FALSE)</f>
        <v>0</v>
      </c>
      <c r="P2635" s="25" t="str">
        <f>VLOOKUP($A2635,'[1]MAN PROG 2026'!$A$2:$AI$3379,20,FALSE)</f>
        <v>DA FARE</v>
      </c>
      <c r="Q2635" s="9">
        <v>4442</v>
      </c>
      <c r="R2635" s="26">
        <v>46198</v>
      </c>
      <c r="S2635" s="8" t="s">
        <v>53</v>
      </c>
      <c r="T2635" s="37"/>
      <c r="U2635" s="27" t="s">
        <v>55</v>
      </c>
      <c r="V2635" s="27" t="s">
        <v>56</v>
      </c>
      <c r="W2635" s="27" t="s">
        <v>55</v>
      </c>
      <c r="X2635" s="27" t="s">
        <v>55</v>
      </c>
      <c r="Y2635" s="27" t="s">
        <v>55</v>
      </c>
      <c r="Z2635" s="27" t="s">
        <v>55</v>
      </c>
      <c r="AA2635" s="27" t="s">
        <v>55</v>
      </c>
      <c r="AB2635" s="27" t="s">
        <v>57</v>
      </c>
      <c r="AC2635" s="27" t="s">
        <v>73</v>
      </c>
      <c r="AD2635" s="27" t="s">
        <v>1134</v>
      </c>
      <c r="AE2635" s="27" t="s">
        <v>68</v>
      </c>
      <c r="AF2635" s="27" t="s">
        <v>1141</v>
      </c>
      <c r="AG2635" s="9" t="s">
        <v>32</v>
      </c>
      <c r="AH2635" s="27" t="s">
        <v>70</v>
      </c>
      <c r="AI2635" s="27" t="s">
        <v>70</v>
      </c>
      <c r="AJ2635" s="27" t="s">
        <v>61</v>
      </c>
      <c r="AK2635" s="27" t="s">
        <v>70</v>
      </c>
      <c r="AL2635" s="27" t="s">
        <v>70</v>
      </c>
      <c r="AM2635" s="11">
        <v>32.200000000000003</v>
      </c>
      <c r="AN2635" s="28">
        <v>1.9</v>
      </c>
      <c r="AO2635" s="28" t="s">
        <v>76</v>
      </c>
      <c r="AP2635" s="29"/>
      <c r="AQ2635" s="30"/>
      <c r="AR2635" s="31"/>
      <c r="AS2635" s="32"/>
      <c r="AT2635" s="33"/>
      <c r="AU2635" s="34"/>
      <c r="AV2635" s="27" t="s">
        <v>62</v>
      </c>
      <c r="AW2635" s="27">
        <v>5625031</v>
      </c>
      <c r="AX2635" s="27" t="s">
        <v>63</v>
      </c>
      <c r="AY2635" s="27"/>
    </row>
    <row r="2636" spans="1:51" ht="24" customHeight="1" x14ac:dyDescent="0.3">
      <c r="A2636" s="22">
        <v>104443</v>
      </c>
      <c r="B2636" s="23" t="str">
        <f>VLOOKUP($A2636,'[1]MAN PROG 2026'!$A$1:$AI$3379,2,FALSE)</f>
        <v>VENTILATORE POLMONARE PER USO OSPEDALIERO</v>
      </c>
      <c r="C2636" s="23" t="str">
        <f>VLOOKUP($A2636,'[1]MAN PROG 2026'!$A$1:$AI$3379,3,FALSE)</f>
        <v>HAMILTON MEDICAL AG</v>
      </c>
      <c r="D2636" s="23" t="str">
        <f>VLOOKUP($A2636,'[1]MAN PROG 2026'!$A$1:$AI$3379,4,FALSE)</f>
        <v>G5</v>
      </c>
      <c r="E2636" s="23" t="str">
        <f>VLOOKUP($A2636,'[1]MAN PROG 2026'!$A$1:$AI$3379,5,FALSE)</f>
        <v>21707</v>
      </c>
      <c r="F2636" s="23" t="str">
        <f>VLOOKUP($A2636,'[1]MAN PROG 2026'!$A$1:$AI$3379,6,FALSE)</f>
        <v>PRINCIPALE</v>
      </c>
      <c r="G2636" s="23">
        <f>VLOOKUP($A2636,'[1]MAN PROG 2026'!$A$1:$AI$3379,7,FALSE)</f>
        <v>104443</v>
      </c>
      <c r="H2636" s="23">
        <f>VLOOKUP($A2636,'[1]MAN PROG 2026'!$A$1:$AI$3379,8,FALSE)</f>
        <v>0</v>
      </c>
      <c r="I2636" s="23" t="str">
        <f>VLOOKUP($A2636,'[1]MAN PROG 2026'!$A$1:$AI$3379,9,FALSE)</f>
        <v>S.PIETRO</v>
      </c>
      <c r="J2636" s="23" t="str">
        <f>VLOOKUP($A2636,'[1]MAN PROG 2026'!$A$1:$AI$3379,10,FALSE)</f>
        <v>RIANIMAZIONE</v>
      </c>
      <c r="K2636" s="23" t="str">
        <f>VLOOKUP($A2636,'[1]MAN PROG 2026'!$A$1:$AI$3379,11,FALSE)</f>
        <v>RIANIMAZIONE</v>
      </c>
      <c r="L2636" s="24" t="str">
        <f>VLOOKUP($A2636,'[1]MAN PROG 2026'!$A$2:$AI$3379,12,FALSE)</f>
        <v>RIANIMAZIONE</v>
      </c>
      <c r="M2636" s="24" t="str">
        <f>VLOOKUP($A2636,'[1]MAN PROG 2026'!$A$2:$AI$3379,13,FALSE)</f>
        <v>PRINCIPALE</v>
      </c>
      <c r="N2636" s="24">
        <f>VLOOKUP($A2636,'[1]MAN PROG 2026'!$A$2:$AI$3379,14,FALSE)</f>
        <v>104443</v>
      </c>
      <c r="O2636" s="24">
        <f>VLOOKUP($A2636,'[1]MAN PROG 2026'!$A$2:$AI$3379,15,FALSE)</f>
        <v>0</v>
      </c>
      <c r="P2636" s="25" t="str">
        <f>VLOOKUP($A2636,'[1]MAN PROG 2026'!$A$2:$AI$3379,20,FALSE)</f>
        <v>DA FARE</v>
      </c>
      <c r="Q2636" s="9">
        <v>4443</v>
      </c>
      <c r="R2636" s="26">
        <v>46198</v>
      </c>
      <c r="S2636" s="8" t="s">
        <v>53</v>
      </c>
      <c r="T2636" s="37"/>
      <c r="U2636" s="27" t="s">
        <v>55</v>
      </c>
      <c r="V2636" s="27" t="s">
        <v>56</v>
      </c>
      <c r="W2636" s="27" t="s">
        <v>55</v>
      </c>
      <c r="X2636" s="27" t="s">
        <v>55</v>
      </c>
      <c r="Y2636" s="27" t="s">
        <v>55</v>
      </c>
      <c r="Z2636" s="27" t="s">
        <v>55</v>
      </c>
      <c r="AA2636" s="27" t="s">
        <v>55</v>
      </c>
      <c r="AB2636" s="27" t="s">
        <v>57</v>
      </c>
      <c r="AC2636" s="27" t="s">
        <v>73</v>
      </c>
      <c r="AD2636" s="27" t="s">
        <v>822</v>
      </c>
      <c r="AE2636" s="27" t="s">
        <v>68</v>
      </c>
      <c r="AF2636" s="27" t="s">
        <v>1130</v>
      </c>
      <c r="AG2636" s="9" t="s">
        <v>32</v>
      </c>
      <c r="AH2636" s="27" t="s">
        <v>70</v>
      </c>
      <c r="AI2636" s="27" t="s">
        <v>70</v>
      </c>
      <c r="AJ2636" s="27" t="s">
        <v>61</v>
      </c>
      <c r="AK2636" s="27" t="s">
        <v>70</v>
      </c>
      <c r="AL2636" s="27" t="s">
        <v>70</v>
      </c>
      <c r="AM2636" s="11">
        <v>249.4</v>
      </c>
      <c r="AN2636" s="28">
        <v>4.0999999999999996</v>
      </c>
      <c r="AO2636" s="28" t="s">
        <v>76</v>
      </c>
      <c r="AP2636" s="29"/>
      <c r="AQ2636" s="30"/>
      <c r="AR2636" s="31"/>
      <c r="AS2636" s="32"/>
      <c r="AT2636" s="33"/>
      <c r="AU2636" s="34"/>
      <c r="AV2636" s="27" t="s">
        <v>62</v>
      </c>
      <c r="AW2636" s="27">
        <v>5625031</v>
      </c>
      <c r="AX2636" s="27" t="s">
        <v>63</v>
      </c>
      <c r="AY2636" s="27"/>
    </row>
    <row r="2637" spans="1:51" ht="24" customHeight="1" x14ac:dyDescent="0.3">
      <c r="A2637" s="22">
        <v>104444</v>
      </c>
      <c r="B2637" s="23" t="str">
        <f>VLOOKUP($A2637,'[1]MAN PROG 2026'!$A$1:$AI$3379,2,FALSE)</f>
        <v>UMIDIFICATORE</v>
      </c>
      <c r="C2637" s="23" t="str">
        <f>VLOOKUP($A2637,'[1]MAN PROG 2026'!$A$1:$AI$3379,3,FALSE)</f>
        <v>HAMILTON MEDICAL AG</v>
      </c>
      <c r="D2637" s="23" t="str">
        <f>VLOOKUP($A2637,'[1]MAN PROG 2026'!$A$1:$AI$3379,4,FALSE)</f>
        <v>H 900</v>
      </c>
      <c r="E2637" s="23" t="str">
        <f>VLOOKUP($A2637,'[1]MAN PROG 2026'!$A$1:$AI$3379,5,FALSE)</f>
        <v>30859</v>
      </c>
      <c r="F2637" s="23" t="str">
        <f>VLOOKUP($A2637,'[1]MAN PROG 2026'!$A$1:$AI$3379,6,FALSE)</f>
        <v>COMPONENTE</v>
      </c>
      <c r="G2637" s="23">
        <f>VLOOKUP($A2637,'[1]MAN PROG 2026'!$A$1:$AI$3379,7,FALSE)</f>
        <v>104443</v>
      </c>
      <c r="H2637" s="23">
        <f>VLOOKUP($A2637,'[1]MAN PROG 2026'!$A$1:$AI$3379,8,FALSE)</f>
        <v>0</v>
      </c>
      <c r="I2637" s="23" t="str">
        <f>VLOOKUP($A2637,'[1]MAN PROG 2026'!$A$1:$AI$3379,9,FALSE)</f>
        <v>S.PIETRO</v>
      </c>
      <c r="J2637" s="23" t="str">
        <f>VLOOKUP($A2637,'[1]MAN PROG 2026'!$A$1:$AI$3379,10,FALSE)</f>
        <v>RIANIMAZIONE</v>
      </c>
      <c r="K2637" s="23" t="str">
        <f>VLOOKUP($A2637,'[1]MAN PROG 2026'!$A$1:$AI$3379,11,FALSE)</f>
        <v>RIANIMAZIONE</v>
      </c>
      <c r="L2637" s="24" t="str">
        <f>VLOOKUP($A2637,'[1]MAN PROG 2026'!$A$2:$AI$3379,12,FALSE)</f>
        <v>RIANIMAZIONE</v>
      </c>
      <c r="M2637" s="24" t="str">
        <f>VLOOKUP($A2637,'[1]MAN PROG 2026'!$A$2:$AI$3379,13,FALSE)</f>
        <v>COMPONENTE</v>
      </c>
      <c r="N2637" s="24" t="str">
        <f>VLOOKUP($A2637,'[1]MAN PROG 2026'!$A$2:$AI$3379,14,FALSE)</f>
        <v>104437</v>
      </c>
      <c r="O2637" s="24">
        <f>VLOOKUP($A2637,'[1]MAN PROG 2026'!$A$2:$AI$3379,15,FALSE)</f>
        <v>0</v>
      </c>
      <c r="P2637" s="25" t="str">
        <f>VLOOKUP($A2637,'[1]MAN PROG 2026'!$A$2:$AI$3379,20,FALSE)</f>
        <v>DA FARE</v>
      </c>
      <c r="Q2637" s="9">
        <v>4444</v>
      </c>
      <c r="R2637" s="26">
        <v>46210</v>
      </c>
      <c r="S2637" s="8" t="s">
        <v>53</v>
      </c>
      <c r="T2637" s="37"/>
      <c r="U2637" s="27" t="s">
        <v>55</v>
      </c>
      <c r="V2637" s="27" t="s">
        <v>56</v>
      </c>
      <c r="W2637" s="27" t="s">
        <v>55</v>
      </c>
      <c r="X2637" s="27" t="s">
        <v>55</v>
      </c>
      <c r="Y2637" s="27" t="s">
        <v>55</v>
      </c>
      <c r="Z2637" s="27" t="s">
        <v>55</v>
      </c>
      <c r="AA2637" s="27" t="s">
        <v>55</v>
      </c>
      <c r="AB2637" s="27" t="s">
        <v>57</v>
      </c>
      <c r="AC2637" s="27" t="s">
        <v>73</v>
      </c>
      <c r="AD2637" s="27" t="s">
        <v>173</v>
      </c>
      <c r="AE2637" s="27" t="s">
        <v>68</v>
      </c>
      <c r="AF2637" s="27" t="s">
        <v>1142</v>
      </c>
      <c r="AG2637" s="9" t="s">
        <v>32</v>
      </c>
      <c r="AH2637" s="27" t="s">
        <v>70</v>
      </c>
      <c r="AI2637" s="27" t="s">
        <v>70</v>
      </c>
      <c r="AJ2637" s="27" t="s">
        <v>61</v>
      </c>
      <c r="AK2637" s="27" t="s">
        <v>70</v>
      </c>
      <c r="AL2637" s="27" t="s">
        <v>70</v>
      </c>
      <c r="AM2637" s="11">
        <v>33.4</v>
      </c>
      <c r="AN2637" s="28" t="s">
        <v>1143</v>
      </c>
      <c r="AO2637" s="28" t="s">
        <v>76</v>
      </c>
      <c r="AP2637" s="29"/>
      <c r="AQ2637" s="30"/>
      <c r="AR2637" s="31"/>
      <c r="AS2637" s="32"/>
      <c r="AT2637" s="33"/>
      <c r="AU2637" s="34"/>
      <c r="AV2637" s="27" t="s">
        <v>62</v>
      </c>
      <c r="AW2637" s="27">
        <v>5625031</v>
      </c>
      <c r="AX2637" s="27" t="s">
        <v>63</v>
      </c>
      <c r="AY2637" s="27"/>
    </row>
    <row r="2638" spans="1:51" ht="24" customHeight="1" x14ac:dyDescent="0.3">
      <c r="A2638" s="22">
        <v>104445</v>
      </c>
      <c r="B2638" s="23" t="str">
        <f>VLOOKUP($A2638,'[1]MAN PROG 2026'!$A$1:$AI$3379,2,FALSE)</f>
        <v>VENTILATORE POLMONARE PER USO OSPEDALIERO</v>
      </c>
      <c r="C2638" s="23" t="str">
        <f>VLOOKUP($A2638,'[1]MAN PROG 2026'!$A$1:$AI$3379,3,FALSE)</f>
        <v>HAMILTON MEDICAL AG</v>
      </c>
      <c r="D2638" s="23" t="str">
        <f>VLOOKUP($A2638,'[1]MAN PROG 2026'!$A$1:$AI$3379,4,FALSE)</f>
        <v>G5</v>
      </c>
      <c r="E2638" s="23" t="str">
        <f>VLOOKUP($A2638,'[1]MAN PROG 2026'!$A$1:$AI$3379,5,FALSE)</f>
        <v>22214</v>
      </c>
      <c r="F2638" s="23" t="str">
        <f>VLOOKUP($A2638,'[1]MAN PROG 2026'!$A$1:$AI$3379,6,FALSE)</f>
        <v>PRINCIPALE</v>
      </c>
      <c r="G2638" s="23">
        <f>VLOOKUP($A2638,'[1]MAN PROG 2026'!$A$1:$AI$3379,7,FALSE)</f>
        <v>104436</v>
      </c>
      <c r="H2638" s="23">
        <f>VLOOKUP($A2638,'[1]MAN PROG 2026'!$A$1:$AI$3379,8,FALSE)</f>
        <v>0</v>
      </c>
      <c r="I2638" s="23" t="str">
        <f>VLOOKUP($A2638,'[1]MAN PROG 2026'!$A$1:$AI$3379,9,FALSE)</f>
        <v>S.PIETRO</v>
      </c>
      <c r="J2638" s="23" t="str">
        <f>VLOOKUP($A2638,'[1]MAN PROG 2026'!$A$1:$AI$3379,10,FALSE)</f>
        <v>RIANIMAZIONE</v>
      </c>
      <c r="K2638" s="23" t="str">
        <f>VLOOKUP($A2638,'[1]MAN PROG 2026'!$A$1:$AI$3379,11,FALSE)</f>
        <v>RIANIMAZIONE</v>
      </c>
      <c r="L2638" s="24" t="str">
        <f>VLOOKUP($A2638,'[1]MAN PROG 2026'!$A$2:$AI$3379,12,FALSE)</f>
        <v>RIANIMAZIONE</v>
      </c>
      <c r="M2638" s="24" t="str">
        <f>VLOOKUP($A2638,'[1]MAN PROG 2026'!$A$2:$AI$3379,13,FALSE)</f>
        <v>PRINCIPALE</v>
      </c>
      <c r="N2638" s="24">
        <f>VLOOKUP($A2638,'[1]MAN PROG 2026'!$A$2:$AI$3379,14,FALSE)</f>
        <v>104445</v>
      </c>
      <c r="O2638" s="24">
        <f>VLOOKUP($A2638,'[1]MAN PROG 2026'!$A$2:$AI$3379,15,FALSE)</f>
        <v>0</v>
      </c>
      <c r="P2638" s="25" t="str">
        <f>VLOOKUP($A2638,'[1]MAN PROG 2026'!$A$2:$AI$3379,20,FALSE)</f>
        <v>DA FARE</v>
      </c>
      <c r="Q2638" s="9">
        <v>4445</v>
      </c>
      <c r="R2638" s="26">
        <v>46210</v>
      </c>
      <c r="S2638" s="8" t="s">
        <v>53</v>
      </c>
      <c r="T2638" s="37"/>
      <c r="U2638" s="27" t="s">
        <v>55</v>
      </c>
      <c r="V2638" s="27" t="s">
        <v>56</v>
      </c>
      <c r="W2638" s="27" t="s">
        <v>55</v>
      </c>
      <c r="X2638" s="27" t="s">
        <v>55</v>
      </c>
      <c r="Y2638" s="27" t="s">
        <v>55</v>
      </c>
      <c r="Z2638" s="27" t="s">
        <v>55</v>
      </c>
      <c r="AA2638" s="27" t="s">
        <v>55</v>
      </c>
      <c r="AB2638" s="27" t="s">
        <v>57</v>
      </c>
      <c r="AC2638" s="27" t="s">
        <v>73</v>
      </c>
      <c r="AD2638" s="27" t="s">
        <v>173</v>
      </c>
      <c r="AE2638" s="27" t="s">
        <v>68</v>
      </c>
      <c r="AF2638" s="27" t="s">
        <v>1144</v>
      </c>
      <c r="AG2638" s="9" t="s">
        <v>32</v>
      </c>
      <c r="AH2638" s="27" t="s">
        <v>70</v>
      </c>
      <c r="AI2638" s="27" t="s">
        <v>70</v>
      </c>
      <c r="AJ2638" s="27" t="s">
        <v>61</v>
      </c>
      <c r="AK2638" s="27" t="s">
        <v>70</v>
      </c>
      <c r="AL2638" s="27" t="s">
        <v>70</v>
      </c>
      <c r="AM2638" s="11">
        <v>264.39999999999998</v>
      </c>
      <c r="AN2638" s="28">
        <v>4.7</v>
      </c>
      <c r="AO2638" s="28" t="s">
        <v>76</v>
      </c>
      <c r="AP2638" s="29"/>
      <c r="AQ2638" s="30"/>
      <c r="AR2638" s="31"/>
      <c r="AS2638" s="32"/>
      <c r="AT2638" s="33"/>
      <c r="AU2638" s="34"/>
      <c r="AV2638" s="27" t="s">
        <v>62</v>
      </c>
      <c r="AW2638" s="27">
        <v>5625031</v>
      </c>
      <c r="AX2638" s="27" t="s">
        <v>63</v>
      </c>
      <c r="AY2638" s="27"/>
    </row>
    <row r="2639" spans="1:51" ht="24" customHeight="1" x14ac:dyDescent="0.3">
      <c r="A2639" s="22">
        <v>104446</v>
      </c>
      <c r="B2639" s="23" t="str">
        <f>VLOOKUP($A2639,'[1]MAN PROG 2026'!$A$1:$AI$3379,2,FALSE)</f>
        <v>UMIDIFICATORE</v>
      </c>
      <c r="C2639" s="23" t="str">
        <f>VLOOKUP($A2639,'[1]MAN PROG 2026'!$A$1:$AI$3379,3,FALSE)</f>
        <v>HAMILTON MEDICAL AG</v>
      </c>
      <c r="D2639" s="23" t="str">
        <f>VLOOKUP($A2639,'[1]MAN PROG 2026'!$A$1:$AI$3379,4,FALSE)</f>
        <v>H 900</v>
      </c>
      <c r="E2639" s="23" t="str">
        <f>VLOOKUP($A2639,'[1]MAN PROG 2026'!$A$1:$AI$3379,5,FALSE)</f>
        <v>29728</v>
      </c>
      <c r="F2639" s="23" t="str">
        <f>VLOOKUP($A2639,'[1]MAN PROG 2026'!$A$1:$AI$3379,6,FALSE)</f>
        <v>COMPONENTE</v>
      </c>
      <c r="G2639" s="23">
        <f>VLOOKUP($A2639,'[1]MAN PROG 2026'!$A$1:$AI$3379,7,FALSE)</f>
        <v>104431</v>
      </c>
      <c r="H2639" s="23">
        <f>VLOOKUP($A2639,'[1]MAN PROG 2026'!$A$1:$AI$3379,8,FALSE)</f>
        <v>0</v>
      </c>
      <c r="I2639" s="23" t="str">
        <f>VLOOKUP($A2639,'[1]MAN PROG 2026'!$A$1:$AI$3379,9,FALSE)</f>
        <v>S.PIETRO</v>
      </c>
      <c r="J2639" s="23" t="str">
        <f>VLOOKUP($A2639,'[1]MAN PROG 2026'!$A$1:$AI$3379,10,FALSE)</f>
        <v>RIANIMAZIONE</v>
      </c>
      <c r="K2639" s="23" t="str">
        <f>VLOOKUP($A2639,'[1]MAN PROG 2026'!$A$1:$AI$3379,11,FALSE)</f>
        <v>RIANIMAZIONE</v>
      </c>
      <c r="L2639" s="24" t="str">
        <f>VLOOKUP($A2639,'[1]MAN PROG 2026'!$A$2:$AI$3379,12,FALSE)</f>
        <v>RIANIMAZIONE</v>
      </c>
      <c r="M2639" s="24" t="str">
        <f>VLOOKUP($A2639,'[1]MAN PROG 2026'!$A$2:$AI$3379,13,FALSE)</f>
        <v>COMPONENTE</v>
      </c>
      <c r="N2639" s="24">
        <f>VLOOKUP($A2639,'[1]MAN PROG 2026'!$A$2:$AI$3379,14,FALSE)</f>
        <v>104431</v>
      </c>
      <c r="O2639" s="24">
        <f>VLOOKUP($A2639,'[1]MAN PROG 2026'!$A$2:$AI$3379,15,FALSE)</f>
        <v>0</v>
      </c>
      <c r="P2639" s="25" t="str">
        <f>VLOOKUP($A2639,'[1]MAN PROG 2026'!$A$2:$AI$3379,20,FALSE)</f>
        <v>DA FARE</v>
      </c>
      <c r="Q2639" s="9">
        <v>4446</v>
      </c>
      <c r="R2639" s="26">
        <v>46198</v>
      </c>
      <c r="S2639" s="8" t="s">
        <v>53</v>
      </c>
      <c r="T2639" s="37"/>
      <c r="U2639" s="27" t="s">
        <v>55</v>
      </c>
      <c r="V2639" s="27" t="s">
        <v>56</v>
      </c>
      <c r="W2639" s="27" t="s">
        <v>55</v>
      </c>
      <c r="X2639" s="27" t="s">
        <v>55</v>
      </c>
      <c r="Y2639" s="27" t="s">
        <v>55</v>
      </c>
      <c r="Z2639" s="27" t="s">
        <v>55</v>
      </c>
      <c r="AA2639" s="27" t="s">
        <v>55</v>
      </c>
      <c r="AB2639" s="27" t="s">
        <v>57</v>
      </c>
      <c r="AC2639" s="27" t="s">
        <v>73</v>
      </c>
      <c r="AD2639" s="27" t="s">
        <v>1134</v>
      </c>
      <c r="AE2639" s="27" t="s">
        <v>68</v>
      </c>
      <c r="AF2639" s="27" t="s">
        <v>1145</v>
      </c>
      <c r="AG2639" s="9" t="s">
        <v>32</v>
      </c>
      <c r="AH2639" s="27" t="s">
        <v>70</v>
      </c>
      <c r="AI2639" s="27" t="s">
        <v>70</v>
      </c>
      <c r="AJ2639" s="27" t="s">
        <v>61</v>
      </c>
      <c r="AK2639" s="27" t="s">
        <v>70</v>
      </c>
      <c r="AL2639" s="27" t="s">
        <v>70</v>
      </c>
      <c r="AM2639" s="11">
        <v>31.1</v>
      </c>
      <c r="AN2639" s="28">
        <v>1.8</v>
      </c>
      <c r="AO2639" s="28" t="s">
        <v>76</v>
      </c>
      <c r="AP2639" s="29"/>
      <c r="AQ2639" s="30"/>
      <c r="AR2639" s="31"/>
      <c r="AS2639" s="32"/>
      <c r="AT2639" s="33"/>
      <c r="AU2639" s="34"/>
      <c r="AV2639" s="27" t="s">
        <v>62</v>
      </c>
      <c r="AW2639" s="27">
        <v>5625031</v>
      </c>
      <c r="AX2639" s="27" t="s">
        <v>63</v>
      </c>
      <c r="AY2639" s="27"/>
    </row>
    <row r="2640" spans="1:51" ht="24" customHeight="1" x14ac:dyDescent="0.3">
      <c r="A2640" s="22">
        <v>104447</v>
      </c>
      <c r="B2640" s="23" t="str">
        <f>VLOOKUP($A2640,'[1]MAN PROG 2026'!$A$1:$AI$3379,2,FALSE)</f>
        <v>VENTILATORE POLMONARE PER USO OSPEDALIERO</v>
      </c>
      <c r="C2640" s="23" t="str">
        <f>VLOOKUP($A2640,'[1]MAN PROG 2026'!$A$1:$AI$3379,3,FALSE)</f>
        <v>HAMILTON MEDICAL AG</v>
      </c>
      <c r="D2640" s="23" t="str">
        <f>VLOOKUP($A2640,'[1]MAN PROG 2026'!$A$1:$AI$3379,4,FALSE)</f>
        <v>G5</v>
      </c>
      <c r="E2640" s="23">
        <f>VLOOKUP($A2640,'[1]MAN PROG 2026'!$A$1:$AI$3379,5,FALSE)</f>
        <v>22260</v>
      </c>
      <c r="F2640" s="23" t="str">
        <f>VLOOKUP($A2640,'[1]MAN PROG 2026'!$A$1:$AI$3379,6,FALSE)</f>
        <v>PRINCIPALE</v>
      </c>
      <c r="G2640" s="23">
        <f>VLOOKUP($A2640,'[1]MAN PROG 2026'!$A$1:$AI$3379,7,FALSE)</f>
        <v>104447</v>
      </c>
      <c r="H2640" s="23">
        <f>VLOOKUP($A2640,'[1]MAN PROG 2026'!$A$1:$AI$3379,8,FALSE)</f>
        <v>0</v>
      </c>
      <c r="I2640" s="23" t="str">
        <f>VLOOKUP($A2640,'[1]MAN PROG 2026'!$A$1:$AI$3379,9,FALSE)</f>
        <v>S.PIETRO</v>
      </c>
      <c r="J2640" s="23" t="str">
        <f>VLOOKUP($A2640,'[1]MAN PROG 2026'!$A$1:$AI$3379,10,FALSE)</f>
        <v>RIANIMAZIONE</v>
      </c>
      <c r="K2640" s="23" t="str">
        <f>VLOOKUP($A2640,'[1]MAN PROG 2026'!$A$1:$AI$3379,11,FALSE)</f>
        <v>RIANIMAZIONE</v>
      </c>
      <c r="L2640" s="24" t="str">
        <f>VLOOKUP($A2640,'[1]MAN PROG 2026'!$A$2:$AI$3379,12,FALSE)</f>
        <v>RIANIMAZIONE</v>
      </c>
      <c r="M2640" s="24" t="str">
        <f>VLOOKUP($A2640,'[1]MAN PROG 2026'!$A$2:$AI$3379,13,FALSE)</f>
        <v>PRINCIPALE</v>
      </c>
      <c r="N2640" s="24">
        <f>VLOOKUP($A2640,'[1]MAN PROG 2026'!$A$2:$AI$3379,14,FALSE)</f>
        <v>104447</v>
      </c>
      <c r="O2640" s="24">
        <f>VLOOKUP($A2640,'[1]MAN PROG 2026'!$A$2:$AI$3379,15,FALSE)</f>
        <v>0</v>
      </c>
      <c r="P2640" s="25" t="str">
        <f>VLOOKUP($A2640,'[1]MAN PROG 2026'!$A$2:$AI$3379,20,FALSE)</f>
        <v>DA FARE</v>
      </c>
      <c r="Q2640" s="9">
        <v>4447</v>
      </c>
      <c r="R2640" s="26">
        <v>46210</v>
      </c>
      <c r="S2640" s="8" t="s">
        <v>53</v>
      </c>
      <c r="T2640" s="37"/>
      <c r="U2640" s="27" t="s">
        <v>55</v>
      </c>
      <c r="V2640" s="27" t="s">
        <v>56</v>
      </c>
      <c r="W2640" s="27" t="s">
        <v>55</v>
      </c>
      <c r="X2640" s="27" t="s">
        <v>55</v>
      </c>
      <c r="Y2640" s="27" t="s">
        <v>55</v>
      </c>
      <c r="Z2640" s="27" t="s">
        <v>55</v>
      </c>
      <c r="AA2640" s="27" t="s">
        <v>55</v>
      </c>
      <c r="AB2640" s="27" t="s">
        <v>57</v>
      </c>
      <c r="AC2640" s="27" t="s">
        <v>73</v>
      </c>
      <c r="AD2640" s="27" t="s">
        <v>173</v>
      </c>
      <c r="AE2640" s="27" t="s">
        <v>68</v>
      </c>
      <c r="AF2640" s="27" t="s">
        <v>1146</v>
      </c>
      <c r="AG2640" s="9" t="s">
        <v>32</v>
      </c>
      <c r="AH2640" s="27" t="s">
        <v>70</v>
      </c>
      <c r="AI2640" s="27" t="s">
        <v>70</v>
      </c>
      <c r="AJ2640" s="27" t="s">
        <v>61</v>
      </c>
      <c r="AK2640" s="27" t="s">
        <v>70</v>
      </c>
      <c r="AL2640" s="27" t="s">
        <v>70</v>
      </c>
      <c r="AM2640" s="11">
        <v>262.5</v>
      </c>
      <c r="AN2640" s="28">
        <v>3.8</v>
      </c>
      <c r="AO2640" s="28" t="s">
        <v>76</v>
      </c>
      <c r="AP2640" s="29"/>
      <c r="AQ2640" s="30"/>
      <c r="AR2640" s="31"/>
      <c r="AS2640" s="32"/>
      <c r="AT2640" s="33"/>
      <c r="AU2640" s="34"/>
      <c r="AV2640" s="27" t="s">
        <v>62</v>
      </c>
      <c r="AW2640" s="27">
        <v>5625031</v>
      </c>
      <c r="AX2640" s="27" t="s">
        <v>63</v>
      </c>
      <c r="AY2640" s="27"/>
    </row>
    <row r="2641" spans="1:51" ht="24" customHeight="1" x14ac:dyDescent="0.3">
      <c r="A2641" s="22">
        <v>104448</v>
      </c>
      <c r="B2641" s="23" t="str">
        <f>VLOOKUP($A2641,'[1]MAN PROG 2026'!$A$1:$AI$3379,2,FALSE)</f>
        <v>UMIDIFICATORE</v>
      </c>
      <c r="C2641" s="23" t="str">
        <f>VLOOKUP($A2641,'[1]MAN PROG 2026'!$A$1:$AI$3379,3,FALSE)</f>
        <v>HAMILTON MEDICAL AG</v>
      </c>
      <c r="D2641" s="23" t="str">
        <f>VLOOKUP($A2641,'[1]MAN PROG 2026'!$A$1:$AI$3379,4,FALSE)</f>
        <v>H 900</v>
      </c>
      <c r="E2641" s="23" t="str">
        <f>VLOOKUP($A2641,'[1]MAN PROG 2026'!$A$1:$AI$3379,5,FALSE)</f>
        <v>30407</v>
      </c>
      <c r="F2641" s="23" t="str">
        <f>VLOOKUP($A2641,'[1]MAN PROG 2026'!$A$1:$AI$3379,6,FALSE)</f>
        <v>COMPONENTE</v>
      </c>
      <c r="G2641" s="23">
        <f>VLOOKUP($A2641,'[1]MAN PROG 2026'!$A$1:$AI$3379,7,FALSE)</f>
        <v>104447</v>
      </c>
      <c r="H2641" s="23">
        <f>VLOOKUP($A2641,'[1]MAN PROG 2026'!$A$1:$AI$3379,8,FALSE)</f>
        <v>0</v>
      </c>
      <c r="I2641" s="23" t="str">
        <f>VLOOKUP($A2641,'[1]MAN PROG 2026'!$A$1:$AI$3379,9,FALSE)</f>
        <v>S.PIETRO</v>
      </c>
      <c r="J2641" s="23" t="str">
        <f>VLOOKUP($A2641,'[1]MAN PROG 2026'!$A$1:$AI$3379,10,FALSE)</f>
        <v>RIANIMAZIONE</v>
      </c>
      <c r="K2641" s="23" t="str">
        <f>VLOOKUP($A2641,'[1]MAN PROG 2026'!$A$1:$AI$3379,11,FALSE)</f>
        <v>RIANIMAZIONE</v>
      </c>
      <c r="L2641" s="24" t="str">
        <f>VLOOKUP($A2641,'[1]MAN PROG 2026'!$A$2:$AI$3379,12,FALSE)</f>
        <v>RIANIMAZIONE</v>
      </c>
      <c r="M2641" s="24" t="str">
        <f>VLOOKUP($A2641,'[1]MAN PROG 2026'!$A$2:$AI$3379,13,FALSE)</f>
        <v>COMPONENTE</v>
      </c>
      <c r="N2641" s="24">
        <f>VLOOKUP($A2641,'[1]MAN PROG 2026'!$A$2:$AI$3379,14,FALSE)</f>
        <v>104447</v>
      </c>
      <c r="O2641" s="24">
        <f>VLOOKUP($A2641,'[1]MAN PROG 2026'!$A$2:$AI$3379,15,FALSE)</f>
        <v>0</v>
      </c>
      <c r="P2641" s="25" t="str">
        <f>VLOOKUP($A2641,'[1]MAN PROG 2026'!$A$2:$AI$3379,20,FALSE)</f>
        <v>DA FARE</v>
      </c>
      <c r="Q2641" s="9">
        <v>4448</v>
      </c>
      <c r="R2641" s="26">
        <v>46210</v>
      </c>
      <c r="S2641" s="8" t="s">
        <v>53</v>
      </c>
      <c r="T2641" s="37"/>
      <c r="U2641" s="27" t="s">
        <v>55</v>
      </c>
      <c r="V2641" s="27" t="s">
        <v>56</v>
      </c>
      <c r="W2641" s="27" t="s">
        <v>55</v>
      </c>
      <c r="X2641" s="27" t="s">
        <v>55</v>
      </c>
      <c r="Y2641" s="27" t="s">
        <v>55</v>
      </c>
      <c r="Z2641" s="27" t="s">
        <v>55</v>
      </c>
      <c r="AA2641" s="27" t="s">
        <v>55</v>
      </c>
      <c r="AB2641" s="27" t="s">
        <v>57</v>
      </c>
      <c r="AC2641" s="27" t="s">
        <v>73</v>
      </c>
      <c r="AD2641" s="27" t="s">
        <v>173</v>
      </c>
      <c r="AE2641" s="27" t="s">
        <v>68</v>
      </c>
      <c r="AF2641" s="27" t="s">
        <v>1147</v>
      </c>
      <c r="AG2641" s="9" t="s">
        <v>32</v>
      </c>
      <c r="AH2641" s="27" t="s">
        <v>70</v>
      </c>
      <c r="AI2641" s="27" t="s">
        <v>70</v>
      </c>
      <c r="AJ2641" s="27" t="s">
        <v>61</v>
      </c>
      <c r="AK2641" s="27" t="s">
        <v>70</v>
      </c>
      <c r="AL2641" s="27" t="s">
        <v>70</v>
      </c>
      <c r="AM2641" s="11">
        <v>29.8</v>
      </c>
      <c r="AN2641" s="28">
        <v>1.6</v>
      </c>
      <c r="AO2641" s="28" t="s">
        <v>76</v>
      </c>
      <c r="AP2641" s="29"/>
      <c r="AQ2641" s="30"/>
      <c r="AR2641" s="31"/>
      <c r="AS2641" s="32"/>
      <c r="AT2641" s="33"/>
      <c r="AU2641" s="34"/>
      <c r="AV2641" s="27" t="s">
        <v>62</v>
      </c>
      <c r="AW2641" s="27">
        <v>5625031</v>
      </c>
      <c r="AX2641" s="27" t="s">
        <v>63</v>
      </c>
      <c r="AY2641" s="27"/>
    </row>
    <row r="2642" spans="1:51" ht="24" customHeight="1" x14ac:dyDescent="0.3">
      <c r="A2642" s="22">
        <v>104452</v>
      </c>
      <c r="B2642" s="23" t="str">
        <f>VLOOKUP($A2642,'[1]MAN PROG 2026'!$A$1:$AI$3379,2,FALSE)</f>
        <v>ASPIRATORE FUMI CHIRURGICI</v>
      </c>
      <c r="C2642" s="23" t="str">
        <f>VLOOKUP($A2642,'[1]MAN PROG 2026'!$A$1:$AI$3379,3,FALSE)</f>
        <v>CONMED CORP</v>
      </c>
      <c r="D2642" s="23" t="str">
        <f>VLOOKUP($A2642,'[1]MAN PROG 2026'!$A$1:$AI$3379,4,FALSE)</f>
        <v>VISICLEAR VC 220</v>
      </c>
      <c r="E2642" s="23" t="str">
        <f>VLOOKUP($A2642,'[1]MAN PROG 2026'!$A$1:$AI$3379,5,FALSE)</f>
        <v>20310023</v>
      </c>
      <c r="F2642" s="23" t="str">
        <f>VLOOKUP($A2642,'[1]MAN PROG 2026'!$A$1:$AI$3379,6,FALSE)</f>
        <v>SINGOLA</v>
      </c>
      <c r="G2642" s="23">
        <f>VLOOKUP($A2642,'[1]MAN PROG 2026'!$A$1:$AI$3379,7,FALSE)</f>
        <v>104452</v>
      </c>
      <c r="H2642" s="23">
        <f>VLOOKUP($A2642,'[1]MAN PROG 2026'!$A$1:$AI$3379,8,FALSE)</f>
        <v>0</v>
      </c>
      <c r="I2642" s="23" t="str">
        <f>VLOOKUP($A2642,'[1]MAN PROG 2026'!$A$1:$AI$3379,9,FALSE)</f>
        <v>S.PIETRO</v>
      </c>
      <c r="J2642" s="23" t="str">
        <f>VLOOKUP($A2642,'[1]MAN PROG 2026'!$A$1:$AI$3379,10,FALSE)</f>
        <v>BLOCCO OPERATORIO</v>
      </c>
      <c r="K2642" s="23" t="str">
        <f>VLOOKUP($A2642,'[1]MAN PROG 2026'!$A$1:$AI$3379,11,FALSE)</f>
        <v>BLOCCO OPERATORIO</v>
      </c>
      <c r="L2642" s="24" t="str">
        <f>VLOOKUP($A2642,'[1]MAN PROG 2026'!$A$2:$AI$3379,12,FALSE)</f>
        <v>BLOCCO OPERATORIO SALA 2</v>
      </c>
      <c r="M2642" s="24" t="str">
        <f>VLOOKUP($A2642,'[1]MAN PROG 2026'!$A$2:$AI$3379,13,FALSE)</f>
        <v>SINGOLA</v>
      </c>
      <c r="N2642" s="24" t="str">
        <f>VLOOKUP($A2642,'[1]MAN PROG 2026'!$A$2:$AI$3379,14,FALSE)</f>
        <v>104452</v>
      </c>
      <c r="O2642" s="24">
        <f>VLOOKUP($A2642,'[1]MAN PROG 2026'!$A$2:$AI$3379,15,FALSE)</f>
        <v>0</v>
      </c>
      <c r="P2642" s="25" t="str">
        <f>VLOOKUP($A2642,'[1]MAN PROG 2026'!$A$2:$AI$3379,20,FALSE)</f>
        <v>DA FARE</v>
      </c>
      <c r="Q2642" s="9" t="str">
        <f>RIGHT(A2642,4)</f>
        <v>4452</v>
      </c>
      <c r="R2642" s="26">
        <v>46259</v>
      </c>
      <c r="S2642" s="8" t="s">
        <v>53</v>
      </c>
      <c r="T2642" s="37"/>
      <c r="U2642" s="27" t="s">
        <v>55</v>
      </c>
      <c r="V2642" s="27" t="s">
        <v>56</v>
      </c>
      <c r="W2642" s="27" t="s">
        <v>55</v>
      </c>
      <c r="X2642" s="27" t="s">
        <v>55</v>
      </c>
      <c r="Y2642" s="27" t="s">
        <v>55</v>
      </c>
      <c r="Z2642" s="27" t="s">
        <v>55</v>
      </c>
      <c r="AA2642" s="27" t="s">
        <v>55</v>
      </c>
      <c r="AB2642" s="27" t="s">
        <v>57</v>
      </c>
      <c r="AC2642" s="27" t="s">
        <v>67</v>
      </c>
      <c r="AD2642" s="27" t="s">
        <v>89</v>
      </c>
      <c r="AE2642" s="27" t="s">
        <v>68</v>
      </c>
      <c r="AF2642" s="27" t="s">
        <v>1148</v>
      </c>
      <c r="AG2642" s="9" t="s">
        <v>32</v>
      </c>
      <c r="AH2642" s="27" t="s">
        <v>70</v>
      </c>
      <c r="AI2642" s="27" t="s">
        <v>70</v>
      </c>
      <c r="AJ2642" s="27" t="s">
        <v>61</v>
      </c>
      <c r="AK2642" s="27" t="s">
        <v>70</v>
      </c>
      <c r="AL2642" s="27" t="s">
        <v>70</v>
      </c>
      <c r="AM2642" s="11">
        <v>62.5</v>
      </c>
      <c r="AN2642" s="28">
        <v>2.2000000000000002</v>
      </c>
      <c r="AO2642" s="28" t="s">
        <v>1085</v>
      </c>
      <c r="AP2642" s="29"/>
      <c r="AQ2642" s="30"/>
      <c r="AR2642" s="31"/>
      <c r="AS2642" s="32"/>
      <c r="AT2642" s="33"/>
      <c r="AU2642" s="34"/>
      <c r="AV2642" s="27" t="s">
        <v>62</v>
      </c>
      <c r="AW2642" s="27">
        <v>5625031</v>
      </c>
      <c r="AX2642" s="27" t="s">
        <v>63</v>
      </c>
      <c r="AY2642" s="27"/>
    </row>
    <row r="2643" spans="1:51" ht="24" customHeight="1" x14ac:dyDescent="0.3">
      <c r="A2643" s="22">
        <v>104453</v>
      </c>
      <c r="B2643" s="23" t="str">
        <f>VLOOKUP($A2643,'[1]MAN PROG 2026'!$A$1:$AI$3379,2,FALSE)</f>
        <v>ASPIRATORE FUMI CHIRURGICI</v>
      </c>
      <c r="C2643" s="23" t="str">
        <f>VLOOKUP($A2643,'[1]MAN PROG 2026'!$A$1:$AI$3379,3,FALSE)</f>
        <v>CONMED CORP</v>
      </c>
      <c r="D2643" s="23" t="str">
        <f>VLOOKUP($A2643,'[1]MAN PROG 2026'!$A$1:$AI$3379,4,FALSE)</f>
        <v>VISICLEAR VC 220</v>
      </c>
      <c r="E2643" s="23" t="str">
        <f>VLOOKUP($A2643,'[1]MAN PROG 2026'!$A$1:$AI$3379,5,FALSE)</f>
        <v>VC03055</v>
      </c>
      <c r="F2643" s="23" t="str">
        <f>VLOOKUP($A2643,'[1]MAN PROG 2026'!$A$1:$AI$3379,6,FALSE)</f>
        <v>SINGOLA</v>
      </c>
      <c r="G2643" s="23">
        <f>VLOOKUP($A2643,'[1]MAN PROG 2026'!$A$1:$AI$3379,7,FALSE)</f>
        <v>104453</v>
      </c>
      <c r="H2643" s="23">
        <f>VLOOKUP($A2643,'[1]MAN PROG 2026'!$A$1:$AI$3379,8,FALSE)</f>
        <v>0</v>
      </c>
      <c r="I2643" s="23" t="str">
        <f>VLOOKUP($A2643,'[1]MAN PROG 2026'!$A$1:$AI$3379,9,FALSE)</f>
        <v>S.PIETRO</v>
      </c>
      <c r="J2643" s="23" t="str">
        <f>VLOOKUP($A2643,'[1]MAN PROG 2026'!$A$1:$AI$3379,10,FALSE)</f>
        <v>BLOCCO OPERATORIO</v>
      </c>
      <c r="K2643" s="23" t="str">
        <f>VLOOKUP($A2643,'[1]MAN PROG 2026'!$A$1:$AI$3379,11,FALSE)</f>
        <v>BLOCCO OPERATORIO NUOVO/ORT.VASC.</v>
      </c>
      <c r="L2643" s="24" t="str">
        <f>VLOOKUP($A2643,'[1]MAN PROG 2026'!$A$2:$AI$3379,12,FALSE)</f>
        <v>BLOCCO OPERATORIO NUOVO/ORT.VASC.</v>
      </c>
      <c r="M2643" s="24" t="str">
        <f>VLOOKUP($A2643,'[1]MAN PROG 2026'!$A$2:$AI$3379,13,FALSE)</f>
        <v>SINGOLA</v>
      </c>
      <c r="N2643" s="24" t="str">
        <f>VLOOKUP($A2643,'[1]MAN PROG 2026'!$A$2:$AI$3379,14,FALSE)</f>
        <v>104453</v>
      </c>
      <c r="O2643" s="24">
        <f>VLOOKUP($A2643,'[1]MAN PROG 2026'!$A$2:$AI$3379,15,FALSE)</f>
        <v>0</v>
      </c>
      <c r="P2643" s="25" t="str">
        <f>VLOOKUP($A2643,'[1]MAN PROG 2026'!$A$2:$AI$3379,20,FALSE)</f>
        <v>DA FARE</v>
      </c>
      <c r="Q2643" s="8" t="s">
        <v>1149</v>
      </c>
      <c r="R2643" s="26">
        <v>46276</v>
      </c>
      <c r="S2643" s="8" t="s">
        <v>53</v>
      </c>
      <c r="T2643" s="37"/>
      <c r="U2643" s="27" t="s">
        <v>55</v>
      </c>
      <c r="V2643" s="27" t="s">
        <v>56</v>
      </c>
      <c r="W2643" s="27" t="s">
        <v>55</v>
      </c>
      <c r="X2643" s="27" t="s">
        <v>55</v>
      </c>
      <c r="Y2643" s="27" t="s">
        <v>55</v>
      </c>
      <c r="Z2643" s="27" t="s">
        <v>55</v>
      </c>
      <c r="AA2643" s="27" t="s">
        <v>55</v>
      </c>
      <c r="AB2643" s="27" t="s">
        <v>57</v>
      </c>
      <c r="AC2643" s="27" t="s">
        <v>67</v>
      </c>
      <c r="AD2643" s="27" t="s">
        <v>96</v>
      </c>
      <c r="AE2643" s="27" t="s">
        <v>68</v>
      </c>
      <c r="AF2643" s="27" t="s">
        <v>1150</v>
      </c>
      <c r="AG2643" s="9" t="s">
        <v>32</v>
      </c>
      <c r="AH2643" s="27" t="s">
        <v>70</v>
      </c>
      <c r="AI2643" s="27" t="s">
        <v>70</v>
      </c>
      <c r="AJ2643" s="27" t="s">
        <v>61</v>
      </c>
      <c r="AK2643" s="27" t="s">
        <v>70</v>
      </c>
      <c r="AL2643" s="27" t="s">
        <v>70</v>
      </c>
      <c r="AM2643" s="11">
        <v>89.6</v>
      </c>
      <c r="AN2643" s="28">
        <v>8.8000000000000007</v>
      </c>
      <c r="AO2643" s="28" t="s">
        <v>1085</v>
      </c>
      <c r="AP2643" s="29"/>
      <c r="AQ2643" s="30"/>
      <c r="AR2643" s="31"/>
      <c r="AS2643" s="32"/>
      <c r="AT2643" s="33"/>
      <c r="AU2643" s="34"/>
      <c r="AV2643" s="27" t="s">
        <v>62</v>
      </c>
      <c r="AW2643" s="27">
        <v>5625031</v>
      </c>
      <c r="AX2643" s="27" t="s">
        <v>63</v>
      </c>
      <c r="AY2643" s="27"/>
    </row>
    <row r="2644" spans="1:51" ht="24" customHeight="1" x14ac:dyDescent="0.3">
      <c r="A2644" s="22">
        <v>104457</v>
      </c>
      <c r="B2644" s="23" t="str">
        <f>VLOOKUP($A2644,'[1]MAN PROG 2026'!$A$1:$AI$3379,2,FALSE)</f>
        <v>INCUBATRICE NEONATALE</v>
      </c>
      <c r="C2644" s="23" t="str">
        <f>VLOOKUP($A2644,'[1]MAN PROG 2026'!$A$1:$AI$3379,3,FALSE)</f>
        <v>ATOM MEDICAL CORP</v>
      </c>
      <c r="D2644" s="23" t="str">
        <f>VLOOKUP($A2644,'[1]MAN PROG 2026'!$A$1:$AI$3379,4,FALSE)</f>
        <v>101 INCU I</v>
      </c>
      <c r="E2644" s="23" t="str">
        <f>VLOOKUP($A2644,'[1]MAN PROG 2026'!$A$1:$AI$3379,5,FALSE)</f>
        <v>200700484</v>
      </c>
      <c r="F2644" s="23" t="str">
        <f>VLOOKUP($A2644,'[1]MAN PROG 2026'!$A$1:$AI$3379,6,FALSE)</f>
        <v>SINGOLA</v>
      </c>
      <c r="G2644" s="23">
        <f>VLOOKUP($A2644,'[1]MAN PROG 2026'!$A$1:$AI$3379,7,FALSE)</f>
        <v>104457</v>
      </c>
      <c r="H2644" s="23">
        <f>VLOOKUP($A2644,'[1]MAN PROG 2026'!$A$1:$AI$3379,8,FALSE)</f>
        <v>0</v>
      </c>
      <c r="I2644" s="23" t="str">
        <f>VLOOKUP($A2644,'[1]MAN PROG 2026'!$A$1:$AI$3379,9,FALSE)</f>
        <v>S.PIETRO</v>
      </c>
      <c r="J2644" s="23" t="str">
        <f>VLOOKUP($A2644,'[1]MAN PROG 2026'!$A$1:$AI$3379,10,FALSE)</f>
        <v>UTIN</v>
      </c>
      <c r="K2644" s="23" t="str">
        <f>VLOOKUP($A2644,'[1]MAN PROG 2026'!$A$1:$AI$3379,11,FALSE)</f>
        <v>UTIN</v>
      </c>
      <c r="L2644" s="24" t="str">
        <f>VLOOKUP($A2644,'[1]MAN PROG 2026'!$A$2:$AI$3379,12,FALSE)</f>
        <v>NON TROVATO</v>
      </c>
      <c r="M2644" s="24">
        <f>VLOOKUP($A2644,'[1]MAN PROG 2026'!$A$2:$AI$3379,13,FALSE)</f>
        <v>0</v>
      </c>
      <c r="N2644" s="24">
        <f>VLOOKUP($A2644,'[1]MAN PROG 2026'!$A$2:$AI$3379,14,FALSE)</f>
        <v>0</v>
      </c>
      <c r="O2644" s="24">
        <f>VLOOKUP($A2644,'[1]MAN PROG 2026'!$A$2:$AI$3379,15,FALSE)</f>
        <v>0</v>
      </c>
      <c r="P2644" s="25" t="str">
        <f>VLOOKUP($A2644,'[1]MAN PROG 2026'!$A$2:$AI$3379,20,FALSE)</f>
        <v>DA FARE</v>
      </c>
      <c r="Q2644" s="8"/>
      <c r="R2644" s="26"/>
      <c r="S2644" s="8"/>
      <c r="T2644" s="37"/>
      <c r="U2644" s="27"/>
      <c r="V2644" s="27"/>
      <c r="W2644" s="27"/>
      <c r="X2644" s="27"/>
      <c r="Y2644" s="27"/>
      <c r="Z2644" s="27"/>
      <c r="AA2644" s="27"/>
      <c r="AB2644" s="27"/>
      <c r="AC2644" s="27"/>
      <c r="AD2644" s="27"/>
      <c r="AE2644" s="27"/>
      <c r="AF2644" s="27"/>
      <c r="AG2644" s="9" t="s">
        <v>32</v>
      </c>
      <c r="AH2644" s="27"/>
      <c r="AI2644" s="27"/>
      <c r="AJ2644" s="27"/>
      <c r="AK2644" s="27"/>
      <c r="AL2644" s="27"/>
      <c r="AM2644" s="11"/>
      <c r="AN2644" s="28"/>
      <c r="AO2644" s="28"/>
      <c r="AP2644" s="29"/>
      <c r="AQ2644" s="30"/>
      <c r="AR2644" s="31"/>
      <c r="AS2644" s="32"/>
      <c r="AT2644" s="33"/>
      <c r="AU2644" s="34"/>
      <c r="AV2644" s="27"/>
      <c r="AW2644" s="27"/>
      <c r="AX2644" s="27"/>
      <c r="AY2644" s="27"/>
    </row>
    <row r="2645" spans="1:51" ht="24" customHeight="1" x14ac:dyDescent="0.3">
      <c r="A2645" s="22">
        <v>104458</v>
      </c>
      <c r="B2645" s="23" t="str">
        <f>VLOOKUP($A2645,'[1]MAN PROG 2026'!$A$1:$AI$3379,2,FALSE)</f>
        <v>INCUBATRICE NEONATALE</v>
      </c>
      <c r="C2645" s="23" t="str">
        <f>VLOOKUP($A2645,'[1]MAN PROG 2026'!$A$1:$AI$3379,3,FALSE)</f>
        <v>ATOM MEDICAL CORP</v>
      </c>
      <c r="D2645" s="23" t="str">
        <f>VLOOKUP($A2645,'[1]MAN PROG 2026'!$A$1:$AI$3379,4,FALSE)</f>
        <v>101 INCU I</v>
      </c>
      <c r="E2645" s="23" t="str">
        <f>VLOOKUP($A2645,'[1]MAN PROG 2026'!$A$1:$AI$3379,5,FALSE)</f>
        <v>200500142</v>
      </c>
      <c r="F2645" s="23" t="str">
        <f>VLOOKUP($A2645,'[1]MAN PROG 2026'!$A$1:$AI$3379,6,FALSE)</f>
        <v>SINGOLA</v>
      </c>
      <c r="G2645" s="23">
        <f>VLOOKUP($A2645,'[1]MAN PROG 2026'!$A$1:$AI$3379,7,FALSE)</f>
        <v>104458</v>
      </c>
      <c r="H2645" s="23">
        <f>VLOOKUP($A2645,'[1]MAN PROG 2026'!$A$1:$AI$3379,8,FALSE)</f>
        <v>0</v>
      </c>
      <c r="I2645" s="23" t="str">
        <f>VLOOKUP($A2645,'[1]MAN PROG 2026'!$A$1:$AI$3379,9,FALSE)</f>
        <v>S.PIETRO</v>
      </c>
      <c r="J2645" s="23" t="str">
        <f>VLOOKUP($A2645,'[1]MAN PROG 2026'!$A$1:$AI$3379,10,FALSE)</f>
        <v>UTIN</v>
      </c>
      <c r="K2645" s="23" t="str">
        <f>VLOOKUP($A2645,'[1]MAN PROG 2026'!$A$1:$AI$3379,11,FALSE)</f>
        <v>UTIN</v>
      </c>
      <c r="L2645" s="24" t="str">
        <f>VLOOKUP($A2645,'[1]MAN PROG 2026'!$A$2:$AI$3379,12,FALSE)</f>
        <v>UTIN</v>
      </c>
      <c r="M2645" s="24" t="str">
        <f>VLOOKUP($A2645,'[1]MAN PROG 2026'!$A$2:$AI$3379,13,FALSE)</f>
        <v>SINGOLA</v>
      </c>
      <c r="N2645" s="24">
        <f>VLOOKUP($A2645,'[1]MAN PROG 2026'!$A$2:$AI$3379,14,FALSE)</f>
        <v>104458</v>
      </c>
      <c r="O2645" s="24">
        <f>VLOOKUP($A2645,'[1]MAN PROG 2026'!$A$2:$AI$3379,15,FALSE)</f>
        <v>0</v>
      </c>
      <c r="P2645" s="25" t="str">
        <f>VLOOKUP($A2645,'[1]MAN PROG 2026'!$A$2:$AI$3379,20,FALSE)</f>
        <v>DA FARE</v>
      </c>
      <c r="Q2645" s="9">
        <v>4458</v>
      </c>
      <c r="R2645" s="26">
        <v>46146</v>
      </c>
      <c r="S2645" s="8" t="s">
        <v>53</v>
      </c>
      <c r="T2645" s="37"/>
      <c r="U2645" s="27" t="s">
        <v>55</v>
      </c>
      <c r="V2645" s="27" t="s">
        <v>56</v>
      </c>
      <c r="W2645" s="27" t="s">
        <v>55</v>
      </c>
      <c r="X2645" s="27" t="s">
        <v>55</v>
      </c>
      <c r="Y2645" s="27" t="s">
        <v>55</v>
      </c>
      <c r="Z2645" s="27" t="s">
        <v>55</v>
      </c>
      <c r="AA2645" s="27" t="s">
        <v>55</v>
      </c>
      <c r="AB2645" s="27" t="s">
        <v>57</v>
      </c>
      <c r="AC2645" s="27" t="s">
        <v>73</v>
      </c>
      <c r="AD2645" s="27" t="s">
        <v>196</v>
      </c>
      <c r="AE2645" s="27" t="s">
        <v>68</v>
      </c>
      <c r="AF2645" s="27" t="s">
        <v>1151</v>
      </c>
      <c r="AG2645" s="9" t="s">
        <v>32</v>
      </c>
      <c r="AH2645" s="27" t="s">
        <v>70</v>
      </c>
      <c r="AI2645" s="27" t="s">
        <v>70</v>
      </c>
      <c r="AJ2645" s="27" t="s">
        <v>61</v>
      </c>
      <c r="AK2645" s="27" t="s">
        <v>70</v>
      </c>
      <c r="AL2645" s="27" t="s">
        <v>70</v>
      </c>
      <c r="AM2645" s="11">
        <v>162.5</v>
      </c>
      <c r="AN2645" s="28" t="s">
        <v>61</v>
      </c>
      <c r="AO2645" s="28"/>
      <c r="AP2645" s="29"/>
      <c r="AQ2645" s="30"/>
      <c r="AR2645" s="31"/>
      <c r="AS2645" s="32"/>
      <c r="AT2645" s="33"/>
      <c r="AU2645" s="34"/>
      <c r="AV2645" s="27" t="s">
        <v>62</v>
      </c>
      <c r="AW2645" s="27">
        <v>5625031</v>
      </c>
      <c r="AX2645" s="27" t="s">
        <v>63</v>
      </c>
      <c r="AY2645" s="27"/>
    </row>
    <row r="2646" spans="1:51" ht="24" customHeight="1" x14ac:dyDescent="0.3">
      <c r="A2646" s="22">
        <v>104459</v>
      </c>
      <c r="B2646" s="23" t="str">
        <f>VLOOKUP($A2646,'[1]MAN PROG 2026'!$A$1:$AI$3379,2,FALSE)</f>
        <v>FACOEMULSIFICATORE</v>
      </c>
      <c r="C2646" s="23" t="str">
        <f>VLOOKUP($A2646,'[1]MAN PROG 2026'!$A$1:$AI$3379,3,FALSE)</f>
        <v>BAUSCH &amp; LOMB INC</v>
      </c>
      <c r="D2646" s="23" t="str">
        <f>VLOOKUP($A2646,'[1]MAN PROG 2026'!$A$1:$AI$3379,4,FALSE)</f>
        <v>STELLARIS ELITE POSTERIO COMBINE LAS</v>
      </c>
      <c r="E2646" s="23" t="str">
        <f>VLOOKUP($A2646,'[1]MAN PROG 2026'!$A$1:$AI$3379,5,FALSE)</f>
        <v>SPC05297</v>
      </c>
      <c r="F2646" s="23" t="str">
        <f>VLOOKUP($A2646,'[1]MAN PROG 2026'!$A$1:$AI$3379,6,FALSE)</f>
        <v>SINGOLA</v>
      </c>
      <c r="G2646" s="23">
        <f>VLOOKUP($A2646,'[1]MAN PROG 2026'!$A$1:$AI$3379,7,FALSE)</f>
        <v>104459</v>
      </c>
      <c r="H2646" s="23">
        <f>VLOOKUP($A2646,'[1]MAN PROG 2026'!$A$1:$AI$3379,8,FALSE)</f>
        <v>0</v>
      </c>
      <c r="I2646" s="23" t="str">
        <f>VLOOKUP($A2646,'[1]MAN PROG 2026'!$A$1:$AI$3379,9,FALSE)</f>
        <v>S.PIETRO</v>
      </c>
      <c r="J2646" s="23" t="str">
        <f>VLOOKUP($A2646,'[1]MAN PROG 2026'!$A$1:$AI$3379,10,FALSE)</f>
        <v>SALA OPERATORIA OCULISTICA</v>
      </c>
      <c r="K2646" s="23" t="str">
        <f>VLOOKUP($A2646,'[1]MAN PROG 2026'!$A$1:$AI$3379,11,FALSE)</f>
        <v>SALA OP. OCULISTICA</v>
      </c>
      <c r="L2646" s="24" t="str">
        <f>VLOOKUP($A2646,'[1]MAN PROG 2026'!$A$2:$AI$3379,12,FALSE)</f>
        <v>SALA OP. OCULISTICA</v>
      </c>
      <c r="M2646" s="24" t="str">
        <f>VLOOKUP($A2646,'[1]MAN PROG 2026'!$A$2:$AI$3379,13,FALSE)</f>
        <v>SINGOLA</v>
      </c>
      <c r="N2646" s="24" t="str">
        <f>VLOOKUP($A2646,'[1]MAN PROG 2026'!$A$2:$AI$3379,14,FALSE)</f>
        <v>104459</v>
      </c>
      <c r="O2646" s="24">
        <f>VLOOKUP($A2646,'[1]MAN PROG 2026'!$A$2:$AI$3379,15,FALSE)</f>
        <v>0</v>
      </c>
      <c r="P2646" s="25" t="str">
        <f>VLOOKUP($A2646,'[1]MAN PROG 2026'!$A$2:$AI$3379,20,FALSE)</f>
        <v>DA FARE</v>
      </c>
      <c r="Q2646" s="8" t="s">
        <v>1152</v>
      </c>
      <c r="R2646" s="26">
        <v>46273</v>
      </c>
      <c r="S2646" s="8" t="s">
        <v>53</v>
      </c>
      <c r="T2646" s="37"/>
      <c r="U2646" s="27" t="s">
        <v>55</v>
      </c>
      <c r="V2646" s="27" t="s">
        <v>56</v>
      </c>
      <c r="W2646" s="27" t="s">
        <v>55</v>
      </c>
      <c r="X2646" s="27" t="s">
        <v>55</v>
      </c>
      <c r="Y2646" s="27" t="s">
        <v>55</v>
      </c>
      <c r="Z2646" s="27" t="s">
        <v>55</v>
      </c>
      <c r="AA2646" s="27" t="s">
        <v>55</v>
      </c>
      <c r="AB2646" s="27" t="s">
        <v>57</v>
      </c>
      <c r="AC2646" s="27" t="s">
        <v>58</v>
      </c>
      <c r="AD2646" s="27" t="s">
        <v>74</v>
      </c>
      <c r="AE2646" s="27" t="s">
        <v>68</v>
      </c>
      <c r="AF2646" s="27" t="s">
        <v>1153</v>
      </c>
      <c r="AG2646" s="9" t="s">
        <v>32</v>
      </c>
      <c r="AH2646" s="27" t="s">
        <v>70</v>
      </c>
      <c r="AI2646" s="27" t="s">
        <v>70</v>
      </c>
      <c r="AJ2646" s="27" t="s">
        <v>70</v>
      </c>
      <c r="AK2646" s="27" t="s">
        <v>61</v>
      </c>
      <c r="AL2646" s="27" t="s">
        <v>61</v>
      </c>
      <c r="AM2646" s="11">
        <v>238.8</v>
      </c>
      <c r="AN2646" s="28" t="s">
        <v>61</v>
      </c>
      <c r="AO2646" s="28"/>
      <c r="AP2646" s="29"/>
      <c r="AQ2646" s="30"/>
      <c r="AR2646" s="31"/>
      <c r="AS2646" s="32"/>
      <c r="AT2646" s="33"/>
      <c r="AU2646" s="34"/>
      <c r="AV2646" s="27" t="s">
        <v>62</v>
      </c>
      <c r="AW2646" s="27">
        <v>5625031</v>
      </c>
      <c r="AX2646" s="27" t="s">
        <v>63</v>
      </c>
      <c r="AY2646" s="27"/>
    </row>
    <row r="2647" spans="1:51" ht="24" customHeight="1" x14ac:dyDescent="0.3">
      <c r="A2647" s="22">
        <v>104460</v>
      </c>
      <c r="B2647" s="23" t="str">
        <f>VLOOKUP($A2647,'[1]MAN PROG 2026'!$A$1:$AI$3379,2,FALSE)</f>
        <v>LETTINO DA VISITA ELETTRIFICATO</v>
      </c>
      <c r="C2647" s="23" t="str">
        <f>VLOOKUP($A2647,'[1]MAN PROG 2026'!$A$1:$AI$3379,3,FALSE)</f>
        <v>NR</v>
      </c>
      <c r="D2647" s="23" t="str">
        <f>VLOOKUP($A2647,'[1]MAN PROG 2026'!$A$1:$AI$3379,4,FALSE)</f>
        <v>NR</v>
      </c>
      <c r="E2647" s="23" t="str">
        <f>VLOOKUP($A2647,'[1]MAN PROG 2026'!$A$1:$AI$3379,5,FALSE)</f>
        <v>/</v>
      </c>
      <c r="F2647" s="23" t="str">
        <f>VLOOKUP($A2647,'[1]MAN PROG 2026'!$A$1:$AI$3379,6,FALSE)</f>
        <v>SINGOLA</v>
      </c>
      <c r="G2647" s="23">
        <f>VLOOKUP($A2647,'[1]MAN PROG 2026'!$A$1:$AI$3379,7,FALSE)</f>
        <v>104460</v>
      </c>
      <c r="H2647" s="23">
        <f>VLOOKUP($A2647,'[1]MAN PROG 2026'!$A$1:$AI$3379,8,FALSE)</f>
        <v>0</v>
      </c>
      <c r="I2647" s="23" t="str">
        <f>VLOOKUP($A2647,'[1]MAN PROG 2026'!$A$1:$AI$3379,9,FALSE)</f>
        <v>S.PIETRO</v>
      </c>
      <c r="J2647" s="23" t="str">
        <f>VLOOKUP($A2647,'[1]MAN PROG 2026'!$A$1:$AI$3379,10,FALSE)</f>
        <v>RADIOTERAPIA</v>
      </c>
      <c r="K2647" s="23" t="str">
        <f>VLOOKUP($A2647,'[1]MAN PROG 2026'!$A$1:$AI$3379,11,FALSE)</f>
        <v>RADIOTERAPIA</v>
      </c>
      <c r="L2647" s="24" t="str">
        <f>VLOOKUP($A2647,'[1]MAN PROG 2026'!$A$2:$AI$3379,12,FALSE)</f>
        <v>NON TROVATO</v>
      </c>
      <c r="M2647" s="24">
        <f>VLOOKUP($A2647,'[1]MAN PROG 2026'!$A$2:$AI$3379,13,FALSE)</f>
        <v>0</v>
      </c>
      <c r="N2647" s="24">
        <f>VLOOKUP($A2647,'[1]MAN PROG 2026'!$A$2:$AI$3379,14,FALSE)</f>
        <v>0</v>
      </c>
      <c r="O2647" s="24">
        <f>VLOOKUP($A2647,'[1]MAN PROG 2026'!$A$2:$AI$3379,15,FALSE)</f>
        <v>0</v>
      </c>
      <c r="P2647" s="25" t="str">
        <f>VLOOKUP($A2647,'[1]MAN PROG 2026'!$A$2:$AI$3379,20,FALSE)</f>
        <v>NON PREVISTO</v>
      </c>
      <c r="Q2647" s="8"/>
      <c r="R2647" s="26"/>
      <c r="S2647" s="8"/>
      <c r="T2647" s="37"/>
      <c r="U2647" s="27"/>
      <c r="V2647" s="27"/>
      <c r="W2647" s="27"/>
      <c r="X2647" s="27"/>
      <c r="Y2647" s="27"/>
      <c r="Z2647" s="27"/>
      <c r="AA2647" s="27"/>
      <c r="AB2647" s="27"/>
      <c r="AC2647" s="27"/>
      <c r="AD2647" s="27"/>
      <c r="AE2647" s="27"/>
      <c r="AF2647" s="27"/>
      <c r="AG2647" s="9" t="s">
        <v>32</v>
      </c>
      <c r="AH2647" s="27"/>
      <c r="AI2647" s="27"/>
      <c r="AJ2647" s="27"/>
      <c r="AK2647" s="27"/>
      <c r="AL2647" s="27"/>
      <c r="AM2647" s="11"/>
      <c r="AN2647" s="28"/>
      <c r="AO2647" s="28"/>
      <c r="AP2647" s="29"/>
      <c r="AQ2647" s="30"/>
      <c r="AR2647" s="31"/>
      <c r="AS2647" s="32"/>
      <c r="AT2647" s="33"/>
      <c r="AU2647" s="34"/>
      <c r="AV2647" s="27"/>
      <c r="AW2647" s="27"/>
      <c r="AX2647" s="27"/>
      <c r="AY2647" s="27"/>
    </row>
    <row r="2648" spans="1:51" ht="24" customHeight="1" x14ac:dyDescent="0.3">
      <c r="A2648" s="22">
        <v>104461</v>
      </c>
      <c r="B2648" s="23" t="str">
        <f>VLOOKUP($A2648,'[1]MAN PROG 2026'!$A$1:$AI$3379,2,FALSE)</f>
        <v>VIDEOLARINGOSCOPIO</v>
      </c>
      <c r="C2648" s="23" t="str">
        <f>VLOOKUP($A2648,'[1]MAN PROG 2026'!$A$1:$AI$3379,3,FALSE)</f>
        <v>STORZ KARL GMBH &amp; CO KG</v>
      </c>
      <c r="D2648" s="23" t="str">
        <f>VLOOKUP($A2648,'[1]MAN PROG 2026'!$A$1:$AI$3379,4,FALSE)</f>
        <v>8404 HX LAMA CMAC DBLADE</v>
      </c>
      <c r="E2648" s="23" t="str">
        <f>VLOOKUP($A2648,'[1]MAN PROG 2026'!$A$1:$AI$3379,5,FALSE)</f>
        <v>WN3855</v>
      </c>
      <c r="F2648" s="23" t="str">
        <f>VLOOKUP($A2648,'[1]MAN PROG 2026'!$A$1:$AI$3379,6,FALSE)</f>
        <v>COMPONENTE</v>
      </c>
      <c r="G2648" s="23">
        <f>VLOOKUP($A2648,'[1]MAN PROG 2026'!$A$1:$AI$3379,7,FALSE)</f>
        <v>104012</v>
      </c>
      <c r="H2648" s="23">
        <f>VLOOKUP($A2648,'[1]MAN PROG 2026'!$A$1:$AI$3379,8,FALSE)</f>
        <v>0</v>
      </c>
      <c r="I2648" s="23" t="str">
        <f>VLOOKUP($A2648,'[1]MAN PROG 2026'!$A$1:$AI$3379,9,FALSE)</f>
        <v>S.PIETRO</v>
      </c>
      <c r="J2648" s="23" t="str">
        <f>VLOOKUP($A2648,'[1]MAN PROG 2026'!$A$1:$AI$3379,10,FALSE)</f>
        <v>RIANIMAZIONE</v>
      </c>
      <c r="K2648" s="23" t="str">
        <f>VLOOKUP($A2648,'[1]MAN PROG 2026'!$A$1:$AI$3379,11,FALSE)</f>
        <v>BLOCCO OPERATORIO</v>
      </c>
      <c r="L2648" s="24" t="str">
        <f>VLOOKUP($A2648,'[1]MAN PROG 2026'!$A$2:$AI$3379,12,FALSE)</f>
        <v>NON TROVATO</v>
      </c>
      <c r="M2648" s="24">
        <f>VLOOKUP($A2648,'[1]MAN PROG 2026'!$A$2:$AI$3379,13,FALSE)</f>
        <v>0</v>
      </c>
      <c r="N2648" s="24">
        <f>VLOOKUP($A2648,'[1]MAN PROG 2026'!$A$2:$AI$3379,14,FALSE)</f>
        <v>0</v>
      </c>
      <c r="O2648" s="24">
        <f>VLOOKUP($A2648,'[1]MAN PROG 2026'!$A$2:$AI$3379,15,FALSE)</f>
        <v>0</v>
      </c>
      <c r="P2648" s="25" t="str">
        <f>VLOOKUP($A2648,'[1]MAN PROG 2026'!$A$2:$AI$3379,20,FALSE)</f>
        <v>DA FARE</v>
      </c>
      <c r="Q2648" s="8"/>
      <c r="R2648" s="26"/>
      <c r="S2648" s="8"/>
      <c r="T2648" s="37"/>
      <c r="U2648" s="27"/>
      <c r="V2648" s="27"/>
      <c r="W2648" s="27"/>
      <c r="X2648" s="27"/>
      <c r="Y2648" s="27"/>
      <c r="Z2648" s="27"/>
      <c r="AA2648" s="27"/>
      <c r="AB2648" s="27"/>
      <c r="AC2648" s="27"/>
      <c r="AD2648" s="27"/>
      <c r="AE2648" s="27"/>
      <c r="AF2648" s="27"/>
      <c r="AG2648" s="9" t="s">
        <v>32</v>
      </c>
      <c r="AH2648" s="27"/>
      <c r="AI2648" s="27"/>
      <c r="AJ2648" s="27"/>
      <c r="AK2648" s="27"/>
      <c r="AL2648" s="27"/>
      <c r="AM2648" s="11"/>
      <c r="AN2648" s="28"/>
      <c r="AO2648" s="28"/>
      <c r="AP2648" s="29"/>
      <c r="AQ2648" s="30"/>
      <c r="AR2648" s="31"/>
      <c r="AS2648" s="32"/>
      <c r="AT2648" s="33"/>
      <c r="AU2648" s="34"/>
      <c r="AV2648" s="27"/>
      <c r="AW2648" s="27"/>
      <c r="AX2648" s="27"/>
      <c r="AY2648" s="27"/>
    </row>
    <row r="2649" spans="1:51" ht="24" customHeight="1" x14ac:dyDescent="0.3">
      <c r="A2649" s="22">
        <v>104462</v>
      </c>
      <c r="B2649" s="23" t="str">
        <f>VLOOKUP($A2649,'[1]MAN PROG 2026'!$A$1:$AI$3379,2,FALSE)</f>
        <v>ANALIZZATORE GRUPPO SANGUIGNO</v>
      </c>
      <c r="C2649" s="23" t="str">
        <f>VLOOKUP($A2649,'[1]MAN PROG 2026'!$A$1:$AI$3379,3,FALSE)</f>
        <v>JOHNSON &amp; JOHNSON ORTHO</v>
      </c>
      <c r="D2649" s="23" t="str">
        <f>VLOOKUP($A2649,'[1]MAN PROG 2026'!$A$1:$AI$3379,4,FALSE)</f>
        <v>ORTHO VISION</v>
      </c>
      <c r="E2649" s="23" t="str">
        <f>VLOOKUP($A2649,'[1]MAN PROG 2026'!$A$1:$AI$3379,5,FALSE)</f>
        <v>60004879</v>
      </c>
      <c r="F2649" s="23" t="str">
        <f>VLOOKUP($A2649,'[1]MAN PROG 2026'!$A$1:$AI$3379,6,FALSE)</f>
        <v>PRINCIPALE</v>
      </c>
      <c r="G2649" s="23">
        <f>VLOOKUP($A2649,'[1]MAN PROG 2026'!$A$1:$AI$3379,7,FALSE)</f>
        <v>104462</v>
      </c>
      <c r="H2649" s="23">
        <f>VLOOKUP($A2649,'[1]MAN PROG 2026'!$A$1:$AI$3379,8,FALSE)</f>
        <v>0</v>
      </c>
      <c r="I2649" s="23" t="str">
        <f>VLOOKUP($A2649,'[1]MAN PROG 2026'!$A$1:$AI$3379,9,FALSE)</f>
        <v>S.PIETRO</v>
      </c>
      <c r="J2649" s="23" t="str">
        <f>VLOOKUP($A2649,'[1]MAN PROG 2026'!$A$1:$AI$3379,10,FALSE)</f>
        <v>CENTRO TRASFUSIONALE</v>
      </c>
      <c r="K2649" s="23" t="str">
        <f>VLOOKUP($A2649,'[1]MAN PROG 2026'!$A$1:$AI$3379,11,FALSE)</f>
        <v>CENTRO TRASFUSIONALE: IMMUNOEMATOLOGIA/VIROLOGIA</v>
      </c>
      <c r="L2649" s="24" t="str">
        <f>VLOOKUP($A2649,'[1]MAN PROG 2026'!$A$2:$AI$3379,12,FALSE)</f>
        <v>CENTRO TRASFUSIONALE: IMMUNOEMATOLOGIA/VIROLOGIA</v>
      </c>
      <c r="M2649" s="24" t="str">
        <f>VLOOKUP($A2649,'[1]MAN PROG 2026'!$A$2:$AI$3379,13,FALSE)</f>
        <v>SINGOLA</v>
      </c>
      <c r="N2649" s="24">
        <f>VLOOKUP($A2649,'[1]MAN PROG 2026'!$A$2:$AI$3379,14,FALSE)</f>
        <v>104462</v>
      </c>
      <c r="O2649" s="24">
        <f>VLOOKUP($A2649,'[1]MAN PROG 2026'!$A$2:$AI$3379,15,FALSE)</f>
        <v>0</v>
      </c>
      <c r="P2649" s="25" t="str">
        <f>VLOOKUP($A2649,'[1]MAN PROG 2026'!$A$2:$AI$3379,20,FALSE)</f>
        <v>DA FARE</v>
      </c>
      <c r="Q2649" s="9">
        <v>4462</v>
      </c>
      <c r="R2649" s="26">
        <v>46189</v>
      </c>
      <c r="S2649" s="8" t="s">
        <v>53</v>
      </c>
      <c r="T2649" s="37"/>
      <c r="U2649" s="27" t="s">
        <v>55</v>
      </c>
      <c r="V2649" s="27" t="s">
        <v>55</v>
      </c>
      <c r="W2649" s="27" t="s">
        <v>55</v>
      </c>
      <c r="X2649" s="27" t="s">
        <v>55</v>
      </c>
      <c r="Y2649" s="27" t="s">
        <v>55</v>
      </c>
      <c r="Z2649" s="27" t="s">
        <v>55</v>
      </c>
      <c r="AA2649" s="27" t="s">
        <v>55</v>
      </c>
      <c r="AB2649" s="27" t="s">
        <v>57</v>
      </c>
      <c r="AC2649" s="27" t="s">
        <v>61</v>
      </c>
      <c r="AD2649" s="27" t="s">
        <v>200</v>
      </c>
      <c r="AE2649" s="67" t="s">
        <v>60</v>
      </c>
      <c r="AF2649" s="27">
        <v>0.11899999999999999</v>
      </c>
      <c r="AG2649" s="9" t="s">
        <v>32</v>
      </c>
      <c r="AH2649" s="27" t="s">
        <v>70</v>
      </c>
      <c r="AI2649" s="27" t="s">
        <v>70</v>
      </c>
      <c r="AJ2649" s="27" t="s">
        <v>61</v>
      </c>
      <c r="AK2649" s="27" t="s">
        <v>61</v>
      </c>
      <c r="AL2649" s="27" t="s">
        <v>61</v>
      </c>
      <c r="AM2649" s="11">
        <v>16.399999999999999</v>
      </c>
      <c r="AN2649" s="28"/>
      <c r="AO2649" s="28"/>
      <c r="AP2649" s="29"/>
      <c r="AQ2649" s="30"/>
      <c r="AR2649" s="31"/>
      <c r="AS2649" s="32"/>
      <c r="AT2649" s="33"/>
      <c r="AU2649" s="34"/>
      <c r="AV2649" s="27" t="s">
        <v>62</v>
      </c>
      <c r="AW2649" s="27">
        <v>5625031</v>
      </c>
      <c r="AX2649" s="27" t="s">
        <v>63</v>
      </c>
      <c r="AY2649" s="27"/>
    </row>
    <row r="2650" spans="1:51" ht="24" customHeight="1" x14ac:dyDescent="0.3">
      <c r="A2650" s="22">
        <v>104463</v>
      </c>
      <c r="B2650" s="23" t="str">
        <f>VLOOKUP($A2650,'[1]MAN PROG 2026'!$A$1:$AI$3379,2,FALSE)</f>
        <v>STAMPANTE PER PC</v>
      </c>
      <c r="C2650" s="23" t="str">
        <f>VLOOKUP($A2650,'[1]MAN PROG 2026'!$A$1:$AI$3379,3,FALSE)</f>
        <v>LEXMARK</v>
      </c>
      <c r="D2650" s="23" t="str">
        <f>VLOOKUP($A2650,'[1]MAN PROG 2026'!$A$1:$AI$3379,4,FALSE)</f>
        <v>MS 321 DN</v>
      </c>
      <c r="E2650" s="23" t="str">
        <f>VLOOKUP($A2650,'[1]MAN PROG 2026'!$A$1:$AI$3379,5,FALSE)</f>
        <v>3652744-0049413135HT</v>
      </c>
      <c r="F2650" s="23" t="str">
        <f>VLOOKUP($A2650,'[1]MAN PROG 2026'!$A$1:$AI$3379,6,FALSE)</f>
        <v>COMPONENTE</v>
      </c>
      <c r="G2650" s="23">
        <f>VLOOKUP($A2650,'[1]MAN PROG 2026'!$A$1:$AI$3379,7,FALSE)</f>
        <v>104462</v>
      </c>
      <c r="H2650" s="23">
        <f>VLOOKUP($A2650,'[1]MAN PROG 2026'!$A$1:$AI$3379,8,FALSE)</f>
        <v>0</v>
      </c>
      <c r="I2650" s="23" t="str">
        <f>VLOOKUP($A2650,'[1]MAN PROG 2026'!$A$1:$AI$3379,9,FALSE)</f>
        <v>S.PIETRO</v>
      </c>
      <c r="J2650" s="23" t="str">
        <f>VLOOKUP($A2650,'[1]MAN PROG 2026'!$A$1:$AI$3379,10,FALSE)</f>
        <v>CENTRO TRASFUSIONALE</v>
      </c>
      <c r="K2650" s="23" t="str">
        <f>VLOOKUP($A2650,'[1]MAN PROG 2026'!$A$1:$AI$3379,11,FALSE)</f>
        <v>CENTRO TRASFUSIONALE: IMMUNOEMATOLOGIA/VIROLOGIA</v>
      </c>
      <c r="L2650" s="24" t="str">
        <f>VLOOKUP($A2650,'[1]MAN PROG 2026'!$A$2:$AI$3379,12,FALSE)</f>
        <v>CENTRO TRASFUSIONALE: IMMUNOEMATOLOGIA/VIROLOGIA</v>
      </c>
      <c r="M2650" s="24" t="str">
        <f>VLOOKUP($A2650,'[1]MAN PROG 2026'!$A$2:$AI$3379,13,FALSE)</f>
        <v>COMPONENTE</v>
      </c>
      <c r="N2650" s="24">
        <f>VLOOKUP($A2650,'[1]MAN PROG 2026'!$A$2:$AI$3379,14,FALSE)</f>
        <v>104462</v>
      </c>
      <c r="O2650" s="24">
        <f>VLOOKUP($A2650,'[1]MAN PROG 2026'!$A$2:$AI$3379,15,FALSE)</f>
        <v>0</v>
      </c>
      <c r="P2650" s="25" t="str">
        <f>VLOOKUP($A2650,'[1]MAN PROG 2026'!$A$2:$AI$3379,20,FALSE)</f>
        <v>DA FARE</v>
      </c>
      <c r="Q2650" s="9">
        <v>4462</v>
      </c>
      <c r="R2650" s="26">
        <v>46189</v>
      </c>
      <c r="S2650" s="8" t="s">
        <v>53</v>
      </c>
      <c r="T2650" s="37" t="s">
        <v>1154</v>
      </c>
      <c r="U2650" s="27" t="s">
        <v>55</v>
      </c>
      <c r="V2650" s="27" t="s">
        <v>55</v>
      </c>
      <c r="W2650" s="27" t="s">
        <v>55</v>
      </c>
      <c r="X2650" s="27" t="s">
        <v>55</v>
      </c>
      <c r="Y2650" s="27" t="s">
        <v>55</v>
      </c>
      <c r="Z2650" s="27" t="s">
        <v>55</v>
      </c>
      <c r="AA2650" s="27" t="s">
        <v>55</v>
      </c>
      <c r="AB2650" s="27" t="s">
        <v>57</v>
      </c>
      <c r="AC2650" s="27" t="s">
        <v>61</v>
      </c>
      <c r="AD2650" s="27" t="s">
        <v>200</v>
      </c>
      <c r="AE2650" s="67" t="s">
        <v>68</v>
      </c>
      <c r="AF2650" s="27" t="s">
        <v>1155</v>
      </c>
      <c r="AG2650" s="9" t="s">
        <v>32</v>
      </c>
      <c r="AH2650" s="27" t="s">
        <v>70</v>
      </c>
      <c r="AI2650" s="27" t="s">
        <v>70</v>
      </c>
      <c r="AJ2650" s="27" t="s">
        <v>61</v>
      </c>
      <c r="AK2650" s="27" t="s">
        <v>61</v>
      </c>
      <c r="AL2650" s="27" t="s">
        <v>61</v>
      </c>
      <c r="AM2650" s="11">
        <v>39.799999999999997</v>
      </c>
      <c r="AN2650" s="28" t="s">
        <v>61</v>
      </c>
      <c r="AO2650" s="28"/>
      <c r="AP2650" s="29"/>
      <c r="AQ2650" s="30"/>
      <c r="AR2650" s="31"/>
      <c r="AS2650" s="32"/>
      <c r="AT2650" s="33"/>
      <c r="AU2650" s="34"/>
      <c r="AV2650" s="27" t="s">
        <v>62</v>
      </c>
      <c r="AW2650" s="27">
        <v>5625031</v>
      </c>
      <c r="AX2650" s="27" t="s">
        <v>63</v>
      </c>
      <c r="AY2650" s="27"/>
    </row>
    <row r="2651" spans="1:51" ht="24" customHeight="1" x14ac:dyDescent="0.3">
      <c r="A2651" s="22">
        <v>104464</v>
      </c>
      <c r="B2651" s="23" t="str">
        <f>VLOOKUP($A2651,'[1]MAN PROG 2026'!$A$1:$AI$3379,2,FALSE)</f>
        <v>GRUPPO DI CONTINUITA'</v>
      </c>
      <c r="C2651" s="23" t="str">
        <f>VLOOKUP($A2651,'[1]MAN PROG 2026'!$A$1:$AI$3379,3,FALSE)</f>
        <v>EATON</v>
      </c>
      <c r="D2651" s="23" t="str">
        <f>VLOOKUP($A2651,'[1]MAN PROG 2026'!$A$1:$AI$3379,4,FALSE)</f>
        <v>9SX 2000I</v>
      </c>
      <c r="E2651" s="23" t="str">
        <f>VLOOKUP($A2651,'[1]MAN PROG 2026'!$A$1:$AI$3379,5,FALSE)</f>
        <v>PC04L08PP6</v>
      </c>
      <c r="F2651" s="23" t="str">
        <f>VLOOKUP($A2651,'[1]MAN PROG 2026'!$A$1:$AI$3379,6,FALSE)</f>
        <v>COMPONENTE</v>
      </c>
      <c r="G2651" s="23">
        <f>VLOOKUP($A2651,'[1]MAN PROG 2026'!$A$1:$AI$3379,7,FALSE)</f>
        <v>104462</v>
      </c>
      <c r="H2651" s="23">
        <f>VLOOKUP($A2651,'[1]MAN PROG 2026'!$A$1:$AI$3379,8,FALSE)</f>
        <v>0</v>
      </c>
      <c r="I2651" s="23" t="str">
        <f>VLOOKUP($A2651,'[1]MAN PROG 2026'!$A$1:$AI$3379,9,FALSE)</f>
        <v>S.PIETRO</v>
      </c>
      <c r="J2651" s="23" t="str">
        <f>VLOOKUP($A2651,'[1]MAN PROG 2026'!$A$1:$AI$3379,10,FALSE)</f>
        <v>CENTRO TRASFUSIONALE</v>
      </c>
      <c r="K2651" s="23" t="str">
        <f>VLOOKUP($A2651,'[1]MAN PROG 2026'!$A$1:$AI$3379,11,FALSE)</f>
        <v>CENTRO TRASFUSIONALE: IMMUNOEMATOLOGIA/VIROLOGIA</v>
      </c>
      <c r="L2651" s="24" t="str">
        <f>VLOOKUP($A2651,'[1]MAN PROG 2026'!$A$2:$AI$3379,12,FALSE)</f>
        <v>CENTRO TRASFUSIONALE: IMMUNOEMATOLOGIA/VIROLOGIA</v>
      </c>
      <c r="M2651" s="24" t="str">
        <f>VLOOKUP($A2651,'[1]MAN PROG 2026'!$A$2:$AI$3379,13,FALSE)</f>
        <v>COMPONENTE</v>
      </c>
      <c r="N2651" s="24">
        <f>VLOOKUP($A2651,'[1]MAN PROG 2026'!$A$2:$AI$3379,14,FALSE)</f>
        <v>104462</v>
      </c>
      <c r="O2651" s="24">
        <f>VLOOKUP($A2651,'[1]MAN PROG 2026'!$A$2:$AI$3379,15,FALSE)</f>
        <v>0</v>
      </c>
      <c r="P2651" s="25" t="str">
        <f>VLOOKUP($A2651,'[1]MAN PROG 2026'!$A$2:$AI$3379,20,FALSE)</f>
        <v>DA FARE</v>
      </c>
      <c r="Q2651" s="9">
        <v>4464</v>
      </c>
      <c r="R2651" s="26">
        <v>46189</v>
      </c>
      <c r="S2651" s="8" t="s">
        <v>53</v>
      </c>
      <c r="T2651" s="37"/>
      <c r="U2651" s="27" t="s">
        <v>55</v>
      </c>
      <c r="V2651" s="27" t="s">
        <v>55</v>
      </c>
      <c r="W2651" s="27" t="s">
        <v>55</v>
      </c>
      <c r="X2651" s="27" t="s">
        <v>55</v>
      </c>
      <c r="Y2651" s="27" t="s">
        <v>55</v>
      </c>
      <c r="Z2651" s="27" t="s">
        <v>55</v>
      </c>
      <c r="AA2651" s="27" t="s">
        <v>55</v>
      </c>
      <c r="AB2651" s="27" t="s">
        <v>57</v>
      </c>
      <c r="AC2651" s="27" t="s">
        <v>61</v>
      </c>
      <c r="AD2651" s="27" t="s">
        <v>200</v>
      </c>
      <c r="AE2651" s="67" t="s">
        <v>68</v>
      </c>
      <c r="AF2651" s="27" t="s">
        <v>1156</v>
      </c>
      <c r="AG2651" s="9" t="s">
        <v>32</v>
      </c>
      <c r="AH2651" s="27" t="s">
        <v>70</v>
      </c>
      <c r="AI2651" s="27" t="s">
        <v>70</v>
      </c>
      <c r="AJ2651" s="27" t="s">
        <v>61</v>
      </c>
      <c r="AK2651" s="27" t="s">
        <v>61</v>
      </c>
      <c r="AL2651" s="27" t="s">
        <v>61</v>
      </c>
      <c r="AM2651" s="11">
        <v>94.5</v>
      </c>
      <c r="AN2651" s="28"/>
      <c r="AO2651" s="28"/>
      <c r="AP2651" s="29"/>
      <c r="AQ2651" s="30"/>
      <c r="AR2651" s="31"/>
      <c r="AS2651" s="32"/>
      <c r="AT2651" s="33"/>
      <c r="AU2651" s="34"/>
      <c r="AV2651" s="27" t="s">
        <v>62</v>
      </c>
      <c r="AW2651" s="27">
        <v>5625031</v>
      </c>
      <c r="AX2651" s="27" t="s">
        <v>63</v>
      </c>
      <c r="AY2651" s="27"/>
    </row>
    <row r="2652" spans="1:51" ht="24" customHeight="1" x14ac:dyDescent="0.3">
      <c r="A2652" s="22">
        <v>104466</v>
      </c>
      <c r="B2652" s="23" t="str">
        <f>VLOOKUP($A2652,'[1]MAN PROG 2026'!$A$1:$AI$3379,2,FALSE)</f>
        <v>MONITOR</v>
      </c>
      <c r="C2652" s="23" t="str">
        <f>VLOOKUP($A2652,'[1]MAN PROG 2026'!$A$1:$AI$3379,3,FALSE)</f>
        <v>MASIMO CORP</v>
      </c>
      <c r="D2652" s="23" t="str">
        <f>VLOOKUP($A2652,'[1]MAN PROG 2026'!$A$1:$AI$3379,4,FALSE)</f>
        <v>ROOT RDS 7 A</v>
      </c>
      <c r="E2652" s="23" t="str">
        <f>VLOOKUP($A2652,'[1]MAN PROG 2026'!$A$1:$AI$3379,5,FALSE)</f>
        <v>2000136983</v>
      </c>
      <c r="F2652" s="23" t="str">
        <f>VLOOKUP($A2652,'[1]MAN PROG 2026'!$A$1:$AI$3379,6,FALSE)</f>
        <v>SINGOLA</v>
      </c>
      <c r="G2652" s="23">
        <f>VLOOKUP($A2652,'[1]MAN PROG 2026'!$A$1:$AI$3379,7,FALSE)</f>
        <v>104466</v>
      </c>
      <c r="H2652" s="23">
        <f>VLOOKUP($A2652,'[1]MAN PROG 2026'!$A$1:$AI$3379,8,FALSE)</f>
        <v>0</v>
      </c>
      <c r="I2652" s="23" t="str">
        <f>VLOOKUP($A2652,'[1]MAN PROG 2026'!$A$1:$AI$3379,9,FALSE)</f>
        <v>S.PIETRO</v>
      </c>
      <c r="J2652" s="23" t="str">
        <f>VLOOKUP($A2652,'[1]MAN PROG 2026'!$A$1:$AI$3379,10,FALSE)</f>
        <v>BLOCCO OPERATORIO</v>
      </c>
      <c r="K2652" s="23" t="str">
        <f>VLOOKUP($A2652,'[1]MAN PROG 2026'!$A$1:$AI$3379,11,FALSE)</f>
        <v>BLOCCO OPERATORIO</v>
      </c>
      <c r="L2652" s="24" t="str">
        <f>VLOOKUP($A2652,'[1]MAN PROG 2026'!$A$2:$AI$3379,12,FALSE)</f>
        <v>BLOCCO OPERATORIO MAGAZZINO</v>
      </c>
      <c r="M2652" s="24" t="str">
        <f>VLOOKUP($A2652,'[1]MAN PROG 2026'!$A$2:$AI$3379,13,FALSE)</f>
        <v>PRINCIPALE</v>
      </c>
      <c r="N2652" s="24" t="str">
        <f>VLOOKUP($A2652,'[1]MAN PROG 2026'!$A$2:$AI$3379,14,FALSE)</f>
        <v>104466</v>
      </c>
      <c r="O2652" s="24">
        <f>VLOOKUP($A2652,'[1]MAN PROG 2026'!$A$2:$AI$3379,15,FALSE)</f>
        <v>0</v>
      </c>
      <c r="P2652" s="25" t="str">
        <f>VLOOKUP($A2652,'[1]MAN PROG 2026'!$A$2:$AI$3379,20,FALSE)</f>
        <v>DA FARE</v>
      </c>
      <c r="Q2652" s="9" t="str">
        <f>RIGHT(A2652,4)</f>
        <v>4466</v>
      </c>
      <c r="R2652" s="26">
        <v>46259</v>
      </c>
      <c r="S2652" s="8" t="s">
        <v>53</v>
      </c>
      <c r="T2652" s="37"/>
      <c r="U2652" s="27" t="s">
        <v>55</v>
      </c>
      <c r="V2652" s="27" t="s">
        <v>56</v>
      </c>
      <c r="W2652" s="27" t="s">
        <v>55</v>
      </c>
      <c r="X2652" s="27" t="s">
        <v>55</v>
      </c>
      <c r="Y2652" s="27" t="s">
        <v>55</v>
      </c>
      <c r="Z2652" s="27" t="s">
        <v>55</v>
      </c>
      <c r="AA2652" s="27" t="s">
        <v>55</v>
      </c>
      <c r="AB2652" s="27" t="s">
        <v>57</v>
      </c>
      <c r="AC2652" s="27" t="s">
        <v>73</v>
      </c>
      <c r="AD2652" s="27" t="s">
        <v>93</v>
      </c>
      <c r="AE2652" s="27" t="s">
        <v>68</v>
      </c>
      <c r="AF2652" s="27" t="s">
        <v>1157</v>
      </c>
      <c r="AG2652" s="9" t="s">
        <v>32</v>
      </c>
      <c r="AH2652" s="27" t="s">
        <v>70</v>
      </c>
      <c r="AI2652" s="27" t="s">
        <v>70</v>
      </c>
      <c r="AJ2652" s="27" t="s">
        <v>61</v>
      </c>
      <c r="AK2652" s="27" t="s">
        <v>70</v>
      </c>
      <c r="AL2652" s="27" t="s">
        <v>70</v>
      </c>
      <c r="AM2652" s="11">
        <v>44.2</v>
      </c>
      <c r="AN2652" s="28" t="s">
        <v>61</v>
      </c>
      <c r="AO2652" s="28"/>
      <c r="AP2652" s="29"/>
      <c r="AQ2652" s="30"/>
      <c r="AR2652" s="31"/>
      <c r="AS2652" s="32"/>
      <c r="AT2652" s="33"/>
      <c r="AU2652" s="34"/>
      <c r="AV2652" s="27" t="s">
        <v>62</v>
      </c>
      <c r="AW2652" s="27">
        <v>5625031</v>
      </c>
      <c r="AX2652" s="27" t="s">
        <v>63</v>
      </c>
      <c r="AY2652" s="27"/>
    </row>
    <row r="2653" spans="1:51" ht="24" customHeight="1" x14ac:dyDescent="0.3">
      <c r="A2653" s="22">
        <v>104467</v>
      </c>
      <c r="B2653" s="23" t="str">
        <f>VLOOKUP($A2653,'[1]MAN PROG 2026'!$A$1:$AI$3379,2,FALSE)</f>
        <v>ECOTOMOGRAFO</v>
      </c>
      <c r="C2653" s="23" t="str">
        <f>VLOOKUP($A2653,'[1]MAN PROG 2026'!$A$1:$AI$3379,3,FALSE)</f>
        <v>MINDRAY CO LTD</v>
      </c>
      <c r="D2653" s="23" t="str">
        <f>VLOOKUP($A2653,'[1]MAN PROG 2026'!$A$1:$AI$3379,4,FALSE)</f>
        <v>M8</v>
      </c>
      <c r="E2653" s="23" t="str">
        <f>VLOOKUP($A2653,'[1]MAN PROG 2026'!$A$1:$AI$3379,5,FALSE)</f>
        <v>CS8-2B001378</v>
      </c>
      <c r="F2653" s="23" t="str">
        <f>VLOOKUP($A2653,'[1]MAN PROG 2026'!$A$1:$AI$3379,6,FALSE)</f>
        <v>PRINCIPALE</v>
      </c>
      <c r="G2653" s="23">
        <f>VLOOKUP($A2653,'[1]MAN PROG 2026'!$A$1:$AI$3379,7,FALSE)</f>
        <v>104467</v>
      </c>
      <c r="H2653" s="23" t="str">
        <f>VLOOKUP($A2653,'[1]MAN PROG 2026'!$A$1:$AI$3379,8,FALSE)</f>
        <v>ECO20 (104467)</v>
      </c>
      <c r="I2653" s="23" t="str">
        <f>VLOOKUP($A2653,'[1]MAN PROG 2026'!$A$1:$AI$3379,9,FALSE)</f>
        <v>S.PIETRO</v>
      </c>
      <c r="J2653" s="23" t="str">
        <f>VLOOKUP($A2653,'[1]MAN PROG 2026'!$A$1:$AI$3379,10,FALSE)</f>
        <v>S. CARLO CARDIOLOGIA</v>
      </c>
      <c r="K2653" s="23" t="str">
        <f>VLOOKUP($A2653,'[1]MAN PROG 2026'!$A$1:$AI$3379,11,FALSE)</f>
        <v>S. CARLO CARDIOLOGIA</v>
      </c>
      <c r="L2653" s="24" t="str">
        <f>VLOOKUP($A2653,'[1]MAN PROG 2026'!$A$2:$AI$3379,12,FALSE)</f>
        <v>S. CARLO CARDIOLOGIA</v>
      </c>
      <c r="M2653" s="24" t="str">
        <f>VLOOKUP($A2653,'[1]MAN PROG 2026'!$A$2:$AI$3379,13,FALSE)</f>
        <v>PADRE</v>
      </c>
      <c r="N2653" s="24" t="str">
        <f>VLOOKUP($A2653,'[1]MAN PROG 2026'!$A$2:$AI$3379,14,FALSE)</f>
        <v>104467</v>
      </c>
      <c r="O2653" s="24" t="str">
        <f>VLOOKUP($A2653,'[1]MAN PROG 2026'!$A$2:$AI$3379,15,FALSE)</f>
        <v>ECO20 (104467)</v>
      </c>
      <c r="P2653" s="25" t="str">
        <f>VLOOKUP($A2653,'[1]MAN PROG 2026'!$A$2:$AI$3379,20,FALSE)</f>
        <v>NON PREVISTO</v>
      </c>
      <c r="Q2653" s="8"/>
      <c r="R2653" s="26"/>
      <c r="S2653" s="8"/>
      <c r="T2653" s="37"/>
      <c r="U2653" s="27"/>
      <c r="V2653" s="27"/>
      <c r="W2653" s="27"/>
      <c r="X2653" s="27"/>
      <c r="Y2653" s="27"/>
      <c r="Z2653" s="27"/>
      <c r="AA2653" s="27"/>
      <c r="AB2653" s="27"/>
      <c r="AC2653" s="27"/>
      <c r="AD2653" s="27"/>
      <c r="AE2653" s="27"/>
      <c r="AF2653" s="27"/>
      <c r="AG2653" s="9" t="s">
        <v>32</v>
      </c>
      <c r="AH2653" s="27"/>
      <c r="AI2653" s="27"/>
      <c r="AJ2653" s="27"/>
      <c r="AK2653" s="27"/>
      <c r="AL2653" s="27"/>
      <c r="AM2653" s="11"/>
      <c r="AN2653" s="28"/>
      <c r="AO2653" s="28"/>
      <c r="AP2653" s="29"/>
      <c r="AQ2653" s="30"/>
      <c r="AR2653" s="31"/>
      <c r="AS2653" s="32"/>
      <c r="AT2653" s="33"/>
      <c r="AU2653" s="34"/>
      <c r="AV2653" s="27"/>
      <c r="AW2653" s="27"/>
      <c r="AX2653" s="27"/>
      <c r="AY2653" s="27"/>
    </row>
    <row r="2654" spans="1:51" ht="24" customHeight="1" x14ac:dyDescent="0.3">
      <c r="A2654" s="22">
        <v>104468</v>
      </c>
      <c r="B2654" s="23" t="str">
        <f>VLOOKUP($A2654,'[1]MAN PROG 2026'!$A$1:$AI$3379,2,FALSE)</f>
        <v>SONDA ECOGRAFICA</v>
      </c>
      <c r="C2654" s="23" t="str">
        <f>VLOOKUP($A2654,'[1]MAN PROG 2026'!$A$1:$AI$3379,3,FALSE)</f>
        <v>MINDRAY CO LTD</v>
      </c>
      <c r="D2654" s="23" t="str">
        <f>VLOOKUP($A2654,'[1]MAN PROG 2026'!$A$1:$AI$3379,4,FALSE)</f>
        <v>SONDA PHASED ARRAY P4-2S</v>
      </c>
      <c r="E2654" s="23" t="str">
        <f>VLOOKUP($A2654,'[1]MAN PROG 2026'!$A$1:$AI$3379,5,FALSE)</f>
        <v>9TX04046633</v>
      </c>
      <c r="F2654" s="23" t="str">
        <f>VLOOKUP($A2654,'[1]MAN PROG 2026'!$A$1:$AI$3379,6,FALSE)</f>
        <v>COMPONENTE</v>
      </c>
      <c r="G2654" s="23">
        <f>VLOOKUP($A2654,'[1]MAN PROG 2026'!$A$1:$AI$3379,7,FALSE)</f>
        <v>104467</v>
      </c>
      <c r="H2654" s="23" t="str">
        <f>VLOOKUP($A2654,'[1]MAN PROG 2026'!$A$1:$AI$3379,8,FALSE)</f>
        <v>ECO20 (104467)</v>
      </c>
      <c r="I2654" s="23" t="str">
        <f>VLOOKUP($A2654,'[1]MAN PROG 2026'!$A$1:$AI$3379,9,FALSE)</f>
        <v>S.PIETRO</v>
      </c>
      <c r="J2654" s="23" t="str">
        <f>VLOOKUP($A2654,'[1]MAN PROG 2026'!$A$1:$AI$3379,10,FALSE)</f>
        <v>S. CARLO CARDIOLOGIA</v>
      </c>
      <c r="K2654" s="23" t="str">
        <f>VLOOKUP($A2654,'[1]MAN PROG 2026'!$A$1:$AI$3379,11,FALSE)</f>
        <v>S. CARLO CARDIOLOGIA</v>
      </c>
      <c r="L2654" s="24" t="str">
        <f>VLOOKUP($A2654,'[1]MAN PROG 2026'!$A$2:$AI$3379,12,FALSE)</f>
        <v>S. CARLO CARDIOLOGIA</v>
      </c>
      <c r="M2654" s="24" t="str">
        <f>VLOOKUP($A2654,'[1]MAN PROG 2026'!$A$2:$AI$3379,13,FALSE)</f>
        <v>COMPONENTE</v>
      </c>
      <c r="N2654" s="24" t="str">
        <f>VLOOKUP($A2654,'[1]MAN PROG 2026'!$A$2:$AI$3379,14,FALSE)</f>
        <v>104467</v>
      </c>
      <c r="O2654" s="24" t="str">
        <f>VLOOKUP($A2654,'[1]MAN PROG 2026'!$A$2:$AI$3379,15,FALSE)</f>
        <v>ECO20 (104467)</v>
      </c>
      <c r="P2654" s="25" t="str">
        <f>VLOOKUP($A2654,'[1]MAN PROG 2026'!$A$2:$AI$3379,20,FALSE)</f>
        <v>NON PREVISTO</v>
      </c>
      <c r="Q2654" s="8"/>
      <c r="R2654" s="26"/>
      <c r="S2654" s="8"/>
      <c r="T2654" s="37"/>
      <c r="U2654" s="27"/>
      <c r="V2654" s="27"/>
      <c r="W2654" s="27"/>
      <c r="X2654" s="27"/>
      <c r="Y2654" s="27"/>
      <c r="Z2654" s="27"/>
      <c r="AA2654" s="27"/>
      <c r="AB2654" s="27"/>
      <c r="AC2654" s="27"/>
      <c r="AD2654" s="27"/>
      <c r="AE2654" s="27"/>
      <c r="AF2654" s="27"/>
      <c r="AG2654" s="9" t="s">
        <v>32</v>
      </c>
      <c r="AH2654" s="27"/>
      <c r="AI2654" s="27"/>
      <c r="AJ2654" s="27"/>
      <c r="AK2654" s="27"/>
      <c r="AL2654" s="27"/>
      <c r="AM2654" s="11"/>
      <c r="AN2654" s="28"/>
      <c r="AO2654" s="28"/>
      <c r="AP2654" s="29"/>
      <c r="AQ2654" s="30"/>
      <c r="AR2654" s="31"/>
      <c r="AS2654" s="32"/>
      <c r="AT2654" s="33"/>
      <c r="AU2654" s="34"/>
      <c r="AV2654" s="27"/>
      <c r="AW2654" s="27"/>
      <c r="AX2654" s="27"/>
      <c r="AY2654" s="27"/>
    </row>
    <row r="2655" spans="1:51" ht="24" customHeight="1" x14ac:dyDescent="0.3">
      <c r="A2655" s="22">
        <v>104469</v>
      </c>
      <c r="B2655" s="23" t="str">
        <f>VLOOKUP($A2655,'[1]MAN PROG 2026'!$A$1:$AI$3379,2,FALSE)</f>
        <v>SONDA ECOGRAFICA</v>
      </c>
      <c r="C2655" s="23" t="str">
        <f>VLOOKUP($A2655,'[1]MAN PROG 2026'!$A$1:$AI$3379,3,FALSE)</f>
        <v>MINDRAY CO LTD</v>
      </c>
      <c r="D2655" s="23" t="str">
        <f>VLOOKUP($A2655,'[1]MAN PROG 2026'!$A$1:$AI$3379,4,FALSE)</f>
        <v>L13 3S</v>
      </c>
      <c r="E2655" s="23" t="str">
        <f>VLOOKUP($A2655,'[1]MAN PROG 2026'!$A$1:$AI$3379,5,FALSE)</f>
        <v>CJ3X9C005331</v>
      </c>
      <c r="F2655" s="23" t="str">
        <f>VLOOKUP($A2655,'[1]MAN PROG 2026'!$A$1:$AI$3379,6,FALSE)</f>
        <v>COMPONENTE</v>
      </c>
      <c r="G2655" s="23">
        <f>VLOOKUP($A2655,'[1]MAN PROG 2026'!$A$1:$AI$3379,7,FALSE)</f>
        <v>104467</v>
      </c>
      <c r="H2655" s="23" t="str">
        <f>VLOOKUP($A2655,'[1]MAN PROG 2026'!$A$1:$AI$3379,8,FALSE)</f>
        <v>ECO20 (104467)</v>
      </c>
      <c r="I2655" s="23" t="str">
        <f>VLOOKUP($A2655,'[1]MAN PROG 2026'!$A$1:$AI$3379,9,FALSE)</f>
        <v>S.PIETRO</v>
      </c>
      <c r="J2655" s="23" t="str">
        <f>VLOOKUP($A2655,'[1]MAN PROG 2026'!$A$1:$AI$3379,10,FALSE)</f>
        <v>S. CARLO CARDIOLOGIA</v>
      </c>
      <c r="K2655" s="23" t="str">
        <f>VLOOKUP($A2655,'[1]MAN PROG 2026'!$A$1:$AI$3379,11,FALSE)</f>
        <v>S. CARLO CARDIOLOGIA</v>
      </c>
      <c r="L2655" s="24" t="str">
        <f>VLOOKUP($A2655,'[1]MAN PROG 2026'!$A$2:$AI$3379,12,FALSE)</f>
        <v>S. CARLO CARDIOLOGIA</v>
      </c>
      <c r="M2655" s="24" t="str">
        <f>VLOOKUP($A2655,'[1]MAN PROG 2026'!$A$2:$AI$3379,13,FALSE)</f>
        <v>COMPONENTE</v>
      </c>
      <c r="N2655" s="24" t="str">
        <f>VLOOKUP($A2655,'[1]MAN PROG 2026'!$A$2:$AI$3379,14,FALSE)</f>
        <v>104467</v>
      </c>
      <c r="O2655" s="24" t="str">
        <f>VLOOKUP($A2655,'[1]MAN PROG 2026'!$A$2:$AI$3379,15,FALSE)</f>
        <v>ECO20 (104467)</v>
      </c>
      <c r="P2655" s="25" t="str">
        <f>VLOOKUP($A2655,'[1]MAN PROG 2026'!$A$2:$AI$3379,20,FALSE)</f>
        <v>NON PREVISTO</v>
      </c>
      <c r="Q2655" s="8"/>
      <c r="R2655" s="26"/>
      <c r="S2655" s="8"/>
      <c r="T2655" s="37"/>
      <c r="U2655" s="27"/>
      <c r="V2655" s="27"/>
      <c r="W2655" s="27"/>
      <c r="X2655" s="27"/>
      <c r="Y2655" s="27"/>
      <c r="Z2655" s="27"/>
      <c r="AA2655" s="27"/>
      <c r="AB2655" s="27"/>
      <c r="AC2655" s="27"/>
      <c r="AD2655" s="27"/>
      <c r="AE2655" s="27"/>
      <c r="AF2655" s="27"/>
      <c r="AG2655" s="9" t="s">
        <v>32</v>
      </c>
      <c r="AH2655" s="27"/>
      <c r="AI2655" s="27"/>
      <c r="AJ2655" s="27"/>
      <c r="AK2655" s="27"/>
      <c r="AL2655" s="27"/>
      <c r="AM2655" s="11"/>
      <c r="AN2655" s="28"/>
      <c r="AO2655" s="28"/>
      <c r="AP2655" s="29"/>
      <c r="AQ2655" s="30"/>
      <c r="AR2655" s="31"/>
      <c r="AS2655" s="32"/>
      <c r="AT2655" s="33"/>
      <c r="AU2655" s="34"/>
      <c r="AV2655" s="27"/>
      <c r="AW2655" s="27"/>
      <c r="AX2655" s="27"/>
      <c r="AY2655" s="27"/>
    </row>
    <row r="2656" spans="1:51" ht="24" customHeight="1" x14ac:dyDescent="0.3">
      <c r="A2656" s="22">
        <v>104470</v>
      </c>
      <c r="B2656" s="23" t="str">
        <f>VLOOKUP($A2656,'[1]MAN PROG 2026'!$A$1:$AI$3379,2,FALSE)</f>
        <v>RIPRODUTTORE VIDEO O DIGITALE DI BIOIMMAGINI</v>
      </c>
      <c r="C2656" s="23" t="str">
        <f>VLOOKUP($A2656,'[1]MAN PROG 2026'!$A$1:$AI$3379,3,FALSE)</f>
        <v>SONY CORP</v>
      </c>
      <c r="D2656" s="23" t="str">
        <f>VLOOKUP($A2656,'[1]MAN PROG 2026'!$A$1:$AI$3379,4,FALSE)</f>
        <v>UP D 898 MD</v>
      </c>
      <c r="E2656" s="23" t="str">
        <f>VLOOKUP($A2656,'[1]MAN PROG 2026'!$A$1:$AI$3379,5,FALSE)</f>
        <v>7180542</v>
      </c>
      <c r="F2656" s="23" t="str">
        <f>VLOOKUP($A2656,'[1]MAN PROG 2026'!$A$1:$AI$3379,6,FALSE)</f>
        <v>COMPONENTE</v>
      </c>
      <c r="G2656" s="23">
        <f>VLOOKUP($A2656,'[1]MAN PROG 2026'!$A$1:$AI$3379,7,FALSE)</f>
        <v>104467</v>
      </c>
      <c r="H2656" s="23" t="str">
        <f>VLOOKUP($A2656,'[1]MAN PROG 2026'!$A$1:$AI$3379,8,FALSE)</f>
        <v>ECO20 (104467)</v>
      </c>
      <c r="I2656" s="23" t="str">
        <f>VLOOKUP($A2656,'[1]MAN PROG 2026'!$A$1:$AI$3379,9,FALSE)</f>
        <v>S.PIETRO</v>
      </c>
      <c r="J2656" s="23" t="str">
        <f>VLOOKUP($A2656,'[1]MAN PROG 2026'!$A$1:$AI$3379,10,FALSE)</f>
        <v>S. CARLO CARDIOLOGIA</v>
      </c>
      <c r="K2656" s="23" t="str">
        <f>VLOOKUP($A2656,'[1]MAN PROG 2026'!$A$1:$AI$3379,11,FALSE)</f>
        <v>S. CARLO CARDIOLOGIA</v>
      </c>
      <c r="L2656" s="24" t="str">
        <f>VLOOKUP($A2656,'[1]MAN PROG 2026'!$A$2:$AI$3379,12,FALSE)</f>
        <v>S. CARLO CARDIOLOGIA</v>
      </c>
      <c r="M2656" s="24" t="str">
        <f>VLOOKUP($A2656,'[1]MAN PROG 2026'!$A$2:$AI$3379,13,FALSE)</f>
        <v>SINGOLA</v>
      </c>
      <c r="N2656" s="24">
        <f>VLOOKUP($A2656,'[1]MAN PROG 2026'!$A$2:$AI$3379,14,FALSE)</f>
        <v>104470</v>
      </c>
      <c r="O2656" s="24">
        <f>VLOOKUP($A2656,'[1]MAN PROG 2026'!$A$2:$AI$3379,15,FALSE)</f>
        <v>0</v>
      </c>
      <c r="P2656" s="25" t="str">
        <f>VLOOKUP($A2656,'[1]MAN PROG 2026'!$A$2:$AI$3379,20,FALSE)</f>
        <v>NON PREVISTO</v>
      </c>
      <c r="Q2656" s="8"/>
      <c r="R2656" s="26"/>
      <c r="S2656" s="8"/>
      <c r="T2656" s="37"/>
      <c r="U2656" s="27"/>
      <c r="V2656" s="27"/>
      <c r="W2656" s="27"/>
      <c r="X2656" s="27"/>
      <c r="Y2656" s="27"/>
      <c r="Z2656" s="27"/>
      <c r="AA2656" s="27"/>
      <c r="AB2656" s="27"/>
      <c r="AC2656" s="27"/>
      <c r="AD2656" s="27"/>
      <c r="AE2656" s="27"/>
      <c r="AF2656" s="27"/>
      <c r="AG2656" s="9" t="s">
        <v>32</v>
      </c>
      <c r="AH2656" s="27"/>
      <c r="AI2656" s="27"/>
      <c r="AJ2656" s="27"/>
      <c r="AK2656" s="27"/>
      <c r="AL2656" s="27"/>
      <c r="AM2656" s="11"/>
      <c r="AN2656" s="28"/>
      <c r="AO2656" s="28"/>
      <c r="AP2656" s="29"/>
      <c r="AQ2656" s="30"/>
      <c r="AR2656" s="31"/>
      <c r="AS2656" s="32"/>
      <c r="AT2656" s="33"/>
      <c r="AU2656" s="34"/>
      <c r="AV2656" s="27"/>
      <c r="AW2656" s="27"/>
      <c r="AX2656" s="27"/>
      <c r="AY2656" s="27"/>
    </row>
    <row r="2657" spans="1:51" ht="24" customHeight="1" x14ac:dyDescent="0.3">
      <c r="A2657" s="22">
        <v>104471</v>
      </c>
      <c r="B2657" s="23" t="str">
        <f>VLOOKUP($A2657,'[1]MAN PROG 2026'!$A$1:$AI$3379,2,FALSE)</f>
        <v>FOTOCOAGULATORE LASER</v>
      </c>
      <c r="C2657" s="23" t="str">
        <f>VLOOKUP($A2657,'[1]MAN PROG 2026'!$A$1:$AI$3379,3,FALSE)</f>
        <v>OD OS GmbH</v>
      </c>
      <c r="D2657" s="23" t="str">
        <f>VLOOKUP($A2657,'[1]MAN PROG 2026'!$A$1:$AI$3379,4,FALSE)</f>
        <v>NAVILAS 577S PRO</v>
      </c>
      <c r="E2657" s="23" t="str">
        <f>VLOOKUP($A2657,'[1]MAN PROG 2026'!$A$1:$AI$3379,5,FALSE)</f>
        <v>158000-3245</v>
      </c>
      <c r="F2657" s="23" t="str">
        <f>VLOOKUP($A2657,'[1]MAN PROG 2026'!$A$1:$AI$3379,6,FALSE)</f>
        <v>SINGOLA</v>
      </c>
      <c r="G2657" s="23">
        <f>VLOOKUP($A2657,'[1]MAN PROG 2026'!$A$1:$AI$3379,7,FALSE)</f>
        <v>104471</v>
      </c>
      <c r="H2657" s="23">
        <f>VLOOKUP($A2657,'[1]MAN PROG 2026'!$A$1:$AI$3379,8,FALSE)</f>
        <v>0</v>
      </c>
      <c r="I2657" s="23" t="str">
        <f>VLOOKUP($A2657,'[1]MAN PROG 2026'!$A$1:$AI$3379,9,FALSE)</f>
        <v>S.PIETRO</v>
      </c>
      <c r="J2657" s="23" t="str">
        <f>VLOOKUP($A2657,'[1]MAN PROG 2026'!$A$1:$AI$3379,10,FALSE)</f>
        <v>AMB. OCULISTICA</v>
      </c>
      <c r="K2657" s="23" t="str">
        <f>VLOOKUP($A2657,'[1]MAN PROG 2026'!$A$1:$AI$3379,11,FALSE)</f>
        <v>AMB. OCULISTICA</v>
      </c>
      <c r="L2657" s="24" t="str">
        <f>VLOOKUP($A2657,'[1]MAN PROG 2026'!$A$2:$AI$3379,12,FALSE)</f>
        <v>AMB. OCULISTICA</v>
      </c>
      <c r="M2657" s="24" t="str">
        <f>VLOOKUP($A2657,'[1]MAN PROG 2026'!$A$2:$AI$3379,13,FALSE)</f>
        <v>SINGOLA</v>
      </c>
      <c r="N2657" s="24" t="str">
        <f>VLOOKUP($A2657,'[1]MAN PROG 2026'!$A$2:$AI$3379,14,FALSE)</f>
        <v>104471</v>
      </c>
      <c r="O2657" s="24">
        <f>VLOOKUP($A2657,'[1]MAN PROG 2026'!$A$2:$AI$3379,15,FALSE)</f>
        <v>0</v>
      </c>
      <c r="P2657" s="25" t="str">
        <f>VLOOKUP($A2657,'[1]MAN PROG 2026'!$A$2:$AI$3379,20,FALSE)</f>
        <v>NON PREVISTO</v>
      </c>
      <c r="Q2657" s="8"/>
      <c r="R2657" s="26"/>
      <c r="S2657" s="8"/>
      <c r="T2657" s="37"/>
      <c r="U2657" s="27"/>
      <c r="V2657" s="27"/>
      <c r="W2657" s="27"/>
      <c r="X2657" s="27"/>
      <c r="Y2657" s="27"/>
      <c r="Z2657" s="27"/>
      <c r="AA2657" s="27"/>
      <c r="AB2657" s="27"/>
      <c r="AC2657" s="27"/>
      <c r="AD2657" s="27"/>
      <c r="AE2657" s="27"/>
      <c r="AF2657" s="27"/>
      <c r="AG2657" s="9" t="s">
        <v>32</v>
      </c>
      <c r="AH2657" s="27"/>
      <c r="AI2657" s="27"/>
      <c r="AJ2657" s="27"/>
      <c r="AK2657" s="27"/>
      <c r="AL2657" s="27"/>
      <c r="AM2657" s="11"/>
      <c r="AN2657" s="28"/>
      <c r="AO2657" s="28"/>
      <c r="AP2657" s="29"/>
      <c r="AQ2657" s="30"/>
      <c r="AR2657" s="31"/>
      <c r="AS2657" s="32"/>
      <c r="AT2657" s="33"/>
      <c r="AU2657" s="34"/>
      <c r="AV2657" s="27"/>
      <c r="AW2657" s="27"/>
      <c r="AX2657" s="27"/>
      <c r="AY2657" s="27"/>
    </row>
    <row r="2658" spans="1:51" ht="24" customHeight="1" x14ac:dyDescent="0.3">
      <c r="A2658" s="22">
        <v>104472</v>
      </c>
      <c r="B2658" s="23" t="str">
        <f>VLOOKUP($A2658,'[1]MAN PROG 2026'!$A$1:$AI$3379,2,FALSE)</f>
        <v>ELETTROCARDIOGRAFO</v>
      </c>
      <c r="C2658" s="23" t="str">
        <f>VLOOKUP($A2658,'[1]MAN PROG 2026'!$A$1:$AI$3379,3,FALSE)</f>
        <v>EDAN INSTRUMENTS INC</v>
      </c>
      <c r="D2658" s="23" t="str">
        <f>VLOOKUP($A2658,'[1]MAN PROG 2026'!$A$1:$AI$3379,4,FALSE)</f>
        <v>SE 601 C</v>
      </c>
      <c r="E2658" s="23" t="str">
        <f>VLOOKUP($A2658,'[1]MAN PROG 2026'!$A$1:$AI$3379,5,FALSE)</f>
        <v>360251-M22C0160</v>
      </c>
      <c r="F2658" s="23" t="str">
        <f>VLOOKUP($A2658,'[1]MAN PROG 2026'!$A$1:$AI$3379,6,FALSE)</f>
        <v>SINGOLA</v>
      </c>
      <c r="G2658" s="23">
        <f>VLOOKUP($A2658,'[1]MAN PROG 2026'!$A$1:$AI$3379,7,FALSE)</f>
        <v>104472</v>
      </c>
      <c r="H2658" s="23">
        <f>VLOOKUP($A2658,'[1]MAN PROG 2026'!$A$1:$AI$3379,8,FALSE)</f>
        <v>0</v>
      </c>
      <c r="I2658" s="23" t="str">
        <f>VLOOKUP($A2658,'[1]MAN PROG 2026'!$A$1:$AI$3379,9,FALSE)</f>
        <v>S.PIETRO</v>
      </c>
      <c r="J2658" s="23" t="str">
        <f>VLOOKUP($A2658,'[1]MAN PROG 2026'!$A$1:$AI$3379,10,FALSE)</f>
        <v>S. MARIA GORETTI</v>
      </c>
      <c r="K2658" s="23" t="str">
        <f>VLOOKUP($A2658,'[1]MAN PROG 2026'!$A$1:$AI$3379,11,FALSE)</f>
        <v>S. MARIA GORETTI</v>
      </c>
      <c r="L2658" s="24" t="str">
        <f>VLOOKUP($A2658,'[1]MAN PROG 2026'!$A$2:$AI$3379,12,FALSE)</f>
        <v>NON TROVATO</v>
      </c>
      <c r="M2658" s="24">
        <f>VLOOKUP($A2658,'[1]MAN PROG 2026'!$A$2:$AI$3379,13,FALSE)</f>
        <v>0</v>
      </c>
      <c r="N2658" s="24">
        <f>VLOOKUP($A2658,'[1]MAN PROG 2026'!$A$2:$AI$3379,14,FALSE)</f>
        <v>0</v>
      </c>
      <c r="O2658" s="24">
        <f>VLOOKUP($A2658,'[1]MAN PROG 2026'!$A$2:$AI$3379,15,FALSE)</f>
        <v>0</v>
      </c>
      <c r="P2658" s="25" t="str">
        <f>VLOOKUP($A2658,'[1]MAN PROG 2026'!$A$2:$AI$3379,20,FALSE)</f>
        <v>DA FARE</v>
      </c>
      <c r="Q2658" s="8"/>
      <c r="R2658" s="26"/>
      <c r="S2658" s="8"/>
      <c r="T2658" s="37"/>
      <c r="U2658" s="27"/>
      <c r="V2658" s="27"/>
      <c r="W2658" s="27"/>
      <c r="X2658" s="27"/>
      <c r="Y2658" s="27"/>
      <c r="Z2658" s="27"/>
      <c r="AA2658" s="27"/>
      <c r="AB2658" s="27"/>
      <c r="AC2658" s="27"/>
      <c r="AD2658" s="27"/>
      <c r="AE2658" s="27"/>
      <c r="AF2658" s="27"/>
      <c r="AG2658" s="9" t="s">
        <v>32</v>
      </c>
      <c r="AH2658" s="27"/>
      <c r="AI2658" s="27"/>
      <c r="AJ2658" s="27"/>
      <c r="AK2658" s="27"/>
      <c r="AL2658" s="27"/>
      <c r="AM2658" s="11"/>
      <c r="AN2658" s="28"/>
      <c r="AO2658" s="28"/>
      <c r="AP2658" s="29"/>
      <c r="AQ2658" s="30"/>
      <c r="AR2658" s="31"/>
      <c r="AS2658" s="32"/>
      <c r="AT2658" s="33"/>
      <c r="AU2658" s="34"/>
      <c r="AV2658" s="27"/>
      <c r="AW2658" s="27"/>
      <c r="AX2658" s="27"/>
      <c r="AY2658" s="27"/>
    </row>
    <row r="2659" spans="1:51" ht="24" customHeight="1" x14ac:dyDescent="0.3">
      <c r="A2659" s="22">
        <v>104473</v>
      </c>
      <c r="B2659" s="23" t="str">
        <f>VLOOKUP($A2659,'[1]MAN PROG 2026'!$A$1:$AI$3379,2,FALSE)</f>
        <v>BAGNO TERMOSTATICO</v>
      </c>
      <c r="C2659" s="23" t="str">
        <f>VLOOKUP($A2659,'[1]MAN PROG 2026'!$A$1:$AI$3379,3,FALSE)</f>
        <v>THERMO FISHER SCIENTIFIC</v>
      </c>
      <c r="D2659" s="23" t="str">
        <f>VLOOKUP($A2659,'[1]MAN PROG 2026'!$A$1:$AI$3379,4,FALSE)</f>
        <v>PRECISION GP 20</v>
      </c>
      <c r="E2659" s="23" t="str">
        <f>VLOOKUP($A2659,'[1]MAN PROG 2026'!$A$1:$AI$3379,5,FALSE)</f>
        <v>300558302</v>
      </c>
      <c r="F2659" s="23" t="str">
        <f>VLOOKUP($A2659,'[1]MAN PROG 2026'!$A$1:$AI$3379,6,FALSE)</f>
        <v>SINGOLA</v>
      </c>
      <c r="G2659" s="23">
        <f>VLOOKUP($A2659,'[1]MAN PROG 2026'!$A$1:$AI$3379,7,FALSE)</f>
        <v>104473</v>
      </c>
      <c r="H2659" s="23">
        <f>VLOOKUP($A2659,'[1]MAN PROG 2026'!$A$1:$AI$3379,8,FALSE)</f>
        <v>0</v>
      </c>
      <c r="I2659" s="23" t="str">
        <f>VLOOKUP($A2659,'[1]MAN PROG 2026'!$A$1:$AI$3379,9,FALSE)</f>
        <v>S.PIETRO</v>
      </c>
      <c r="J2659" s="23" t="str">
        <f>VLOOKUP($A2659,'[1]MAN PROG 2026'!$A$1:$AI$3379,10,FALSE)</f>
        <v>CENTRO GENETICA</v>
      </c>
      <c r="K2659" s="23" t="str">
        <f>VLOOKUP($A2659,'[1]MAN PROG 2026'!$A$1:$AI$3379,11,FALSE)</f>
        <v>CENTRO GENETICA</v>
      </c>
      <c r="L2659" s="24" t="str">
        <f>VLOOKUP($A2659,'[1]MAN PROG 2026'!$A$2:$AI$3379,12,FALSE)</f>
        <v>CENTRO GENETICA</v>
      </c>
      <c r="M2659" s="24" t="str">
        <f>VLOOKUP($A2659,'[1]MAN PROG 2026'!$A$2:$AI$3379,13,FALSE)</f>
        <v>SINGOLA</v>
      </c>
      <c r="N2659" s="24" t="str">
        <f>VLOOKUP($A2659,'[1]MAN PROG 2026'!$A$2:$AI$3379,14,FALSE)</f>
        <v>104473</v>
      </c>
      <c r="O2659" s="24">
        <f>VLOOKUP($A2659,'[1]MAN PROG 2026'!$A$2:$AI$3379,15,FALSE)</f>
        <v>0</v>
      </c>
      <c r="P2659" s="25" t="str">
        <f>VLOOKUP($A2659,'[1]MAN PROG 2026'!$A$2:$AI$3379,20,FALSE)</f>
        <v>NON PREVISTO</v>
      </c>
      <c r="Q2659" s="8"/>
      <c r="R2659" s="26"/>
      <c r="S2659" s="8"/>
      <c r="T2659" s="37"/>
      <c r="U2659" s="27"/>
      <c r="V2659" s="27"/>
      <c r="W2659" s="27"/>
      <c r="X2659" s="27"/>
      <c r="Y2659" s="27"/>
      <c r="Z2659" s="27"/>
      <c r="AA2659" s="27"/>
      <c r="AB2659" s="27"/>
      <c r="AC2659" s="27"/>
      <c r="AD2659" s="27"/>
      <c r="AE2659" s="27"/>
      <c r="AF2659" s="27"/>
      <c r="AG2659" s="9" t="s">
        <v>32</v>
      </c>
      <c r="AH2659" s="27"/>
      <c r="AI2659" s="27"/>
      <c r="AJ2659" s="27"/>
      <c r="AK2659" s="27"/>
      <c r="AL2659" s="27"/>
      <c r="AM2659" s="11"/>
      <c r="AN2659" s="28"/>
      <c r="AO2659" s="28"/>
      <c r="AP2659" s="29"/>
      <c r="AQ2659" s="30"/>
      <c r="AR2659" s="31"/>
      <c r="AS2659" s="32"/>
      <c r="AT2659" s="33"/>
      <c r="AU2659" s="34"/>
      <c r="AV2659" s="27"/>
      <c r="AW2659" s="27"/>
      <c r="AX2659" s="27"/>
      <c r="AY2659" s="27"/>
    </row>
    <row r="2660" spans="1:51" ht="24" customHeight="1" x14ac:dyDescent="0.3">
      <c r="A2660" s="22">
        <v>104474</v>
      </c>
      <c r="B2660" s="23" t="str">
        <f>VLOOKUP($A2660,'[1]MAN PROG 2026'!$A$1:$AI$3379,2,FALSE)</f>
        <v>INCUBATRICE NEONATALE</v>
      </c>
      <c r="C2660" s="23" t="str">
        <f>VLOOKUP($A2660,'[1]MAN PROG 2026'!$A$1:$AI$3379,3,FALSE)</f>
        <v>ATOM MEDICAL CORP</v>
      </c>
      <c r="D2660" s="23" t="str">
        <f>VLOOKUP($A2660,'[1]MAN PROG 2026'!$A$1:$AI$3379,4,FALSE)</f>
        <v>101 INCU I</v>
      </c>
      <c r="E2660" s="23" t="str">
        <f>VLOOKUP($A2660,'[1]MAN PROG 2026'!$A$1:$AI$3379,5,FALSE)</f>
        <v>26Z0790</v>
      </c>
      <c r="F2660" s="23" t="str">
        <f>VLOOKUP($A2660,'[1]MAN PROG 2026'!$A$1:$AI$3379,6,FALSE)</f>
        <v>SINGOLA</v>
      </c>
      <c r="G2660" s="23">
        <f>VLOOKUP($A2660,'[1]MAN PROG 2026'!$A$1:$AI$3379,7,FALSE)</f>
        <v>104474</v>
      </c>
      <c r="H2660" s="23">
        <f>VLOOKUP($A2660,'[1]MAN PROG 2026'!$A$1:$AI$3379,8,FALSE)</f>
        <v>0</v>
      </c>
      <c r="I2660" s="23" t="str">
        <f>VLOOKUP($A2660,'[1]MAN PROG 2026'!$A$1:$AI$3379,9,FALSE)</f>
        <v>S.PIETRO</v>
      </c>
      <c r="J2660" s="23" t="str">
        <f>VLOOKUP($A2660,'[1]MAN PROG 2026'!$A$1:$AI$3379,10,FALSE)</f>
        <v>UTIN</v>
      </c>
      <c r="K2660" s="23" t="str">
        <f>VLOOKUP($A2660,'[1]MAN PROG 2026'!$A$1:$AI$3379,11,FALSE)</f>
        <v>UTIN</v>
      </c>
      <c r="L2660" s="24" t="str">
        <f>VLOOKUP($A2660,'[1]MAN PROG 2026'!$A$2:$AI$3379,12,FALSE)</f>
        <v>UTIN</v>
      </c>
      <c r="M2660" s="24" t="str">
        <f>VLOOKUP($A2660,'[1]MAN PROG 2026'!$A$2:$AI$3379,13,FALSE)</f>
        <v>SINGOLA</v>
      </c>
      <c r="N2660" s="24">
        <f>VLOOKUP($A2660,'[1]MAN PROG 2026'!$A$2:$AI$3379,14,FALSE)</f>
        <v>104474</v>
      </c>
      <c r="O2660" s="24">
        <f>VLOOKUP($A2660,'[1]MAN PROG 2026'!$A$2:$AI$3379,15,FALSE)</f>
        <v>0</v>
      </c>
      <c r="P2660" s="25" t="str">
        <f>VLOOKUP($A2660,'[1]MAN PROG 2026'!$A$2:$AI$3379,20,FALSE)</f>
        <v>DA FARE</v>
      </c>
      <c r="Q2660" s="9">
        <v>4474</v>
      </c>
      <c r="R2660" s="26">
        <v>46146</v>
      </c>
      <c r="S2660" s="8" t="s">
        <v>53</v>
      </c>
      <c r="T2660" s="37"/>
      <c r="U2660" s="27" t="s">
        <v>55</v>
      </c>
      <c r="V2660" s="27" t="s">
        <v>56</v>
      </c>
      <c r="W2660" s="27" t="s">
        <v>55</v>
      </c>
      <c r="X2660" s="27" t="s">
        <v>55</v>
      </c>
      <c r="Y2660" s="27" t="s">
        <v>55</v>
      </c>
      <c r="Z2660" s="27" t="s">
        <v>55</v>
      </c>
      <c r="AA2660" s="27" t="s">
        <v>55</v>
      </c>
      <c r="AB2660" s="27" t="s">
        <v>57</v>
      </c>
      <c r="AC2660" s="27" t="s">
        <v>73</v>
      </c>
      <c r="AD2660" s="27" t="s">
        <v>196</v>
      </c>
      <c r="AE2660" s="27" t="s">
        <v>68</v>
      </c>
      <c r="AF2660" s="27" t="s">
        <v>1158</v>
      </c>
      <c r="AG2660" s="9" t="s">
        <v>32</v>
      </c>
      <c r="AH2660" s="27" t="s">
        <v>70</v>
      </c>
      <c r="AI2660" s="27" t="s">
        <v>70</v>
      </c>
      <c r="AJ2660" s="27" t="s">
        <v>61</v>
      </c>
      <c r="AK2660" s="27" t="s">
        <v>70</v>
      </c>
      <c r="AL2660" s="27" t="s">
        <v>70</v>
      </c>
      <c r="AM2660" s="11">
        <v>158.4</v>
      </c>
      <c r="AN2660" s="28" t="s">
        <v>61</v>
      </c>
      <c r="AO2660" s="28"/>
      <c r="AP2660" s="29"/>
      <c r="AQ2660" s="30"/>
      <c r="AR2660" s="31"/>
      <c r="AS2660" s="32"/>
      <c r="AT2660" s="33"/>
      <c r="AU2660" s="34"/>
      <c r="AV2660" s="27" t="s">
        <v>62</v>
      </c>
      <c r="AW2660" s="27">
        <v>5625031</v>
      </c>
      <c r="AX2660" s="27" t="s">
        <v>63</v>
      </c>
      <c r="AY2660" s="27"/>
    </row>
    <row r="2661" spans="1:51" ht="24" customHeight="1" x14ac:dyDescent="0.3">
      <c r="A2661" s="22">
        <v>104475</v>
      </c>
      <c r="B2661" s="23" t="str">
        <f>VLOOKUP($A2661,'[1]MAN PROG 2026'!$A$1:$AI$3379,2,FALSE)</f>
        <v>INCUBATRICE NEONATALE</v>
      </c>
      <c r="C2661" s="23" t="str">
        <f>VLOOKUP($A2661,'[1]MAN PROG 2026'!$A$1:$AI$3379,3,FALSE)</f>
        <v>ATOM MEDICAL CORP</v>
      </c>
      <c r="D2661" s="23" t="str">
        <f>VLOOKUP($A2661,'[1]MAN PROG 2026'!$A$1:$AI$3379,4,FALSE)</f>
        <v>101 INCU I</v>
      </c>
      <c r="E2661" s="23" t="str">
        <f>VLOOKUP($A2661,'[1]MAN PROG 2026'!$A$1:$AI$3379,5,FALSE)</f>
        <v>210901097</v>
      </c>
      <c r="F2661" s="23" t="str">
        <f>VLOOKUP($A2661,'[1]MAN PROG 2026'!$A$1:$AI$3379,6,FALSE)</f>
        <v>SINGOLA</v>
      </c>
      <c r="G2661" s="23">
        <f>VLOOKUP($A2661,'[1]MAN PROG 2026'!$A$1:$AI$3379,7,FALSE)</f>
        <v>104475</v>
      </c>
      <c r="H2661" s="23">
        <f>VLOOKUP($A2661,'[1]MAN PROG 2026'!$A$1:$AI$3379,8,FALSE)</f>
        <v>0</v>
      </c>
      <c r="I2661" s="23" t="str">
        <f>VLOOKUP($A2661,'[1]MAN PROG 2026'!$A$1:$AI$3379,9,FALSE)</f>
        <v>S.PIETRO</v>
      </c>
      <c r="J2661" s="23" t="str">
        <f>VLOOKUP($A2661,'[1]MAN PROG 2026'!$A$1:$AI$3379,10,FALSE)</f>
        <v>UTIN</v>
      </c>
      <c r="K2661" s="23" t="str">
        <f>VLOOKUP($A2661,'[1]MAN PROG 2026'!$A$1:$AI$3379,11,FALSE)</f>
        <v>UTIN</v>
      </c>
      <c r="L2661" s="24" t="str">
        <f>VLOOKUP($A2661,'[1]MAN PROG 2026'!$A$2:$AI$3379,12,FALSE)</f>
        <v>NON TROVATO</v>
      </c>
      <c r="M2661" s="24">
        <f>VLOOKUP($A2661,'[1]MAN PROG 2026'!$A$2:$AI$3379,13,FALSE)</f>
        <v>0</v>
      </c>
      <c r="N2661" s="24">
        <f>VLOOKUP($A2661,'[1]MAN PROG 2026'!$A$2:$AI$3379,14,FALSE)</f>
        <v>0</v>
      </c>
      <c r="O2661" s="24">
        <f>VLOOKUP($A2661,'[1]MAN PROG 2026'!$A$2:$AI$3379,15,FALSE)</f>
        <v>0</v>
      </c>
      <c r="P2661" s="25" t="str">
        <f>VLOOKUP($A2661,'[1]MAN PROG 2026'!$A$2:$AI$3379,20,FALSE)</f>
        <v>DA FARE</v>
      </c>
      <c r="Q2661" s="8"/>
      <c r="R2661" s="26"/>
      <c r="S2661" s="8"/>
      <c r="T2661" s="37"/>
      <c r="U2661" s="27"/>
      <c r="V2661" s="27"/>
      <c r="W2661" s="27"/>
      <c r="X2661" s="27"/>
      <c r="Y2661" s="27"/>
      <c r="Z2661" s="27"/>
      <c r="AA2661" s="27"/>
      <c r="AB2661" s="27"/>
      <c r="AC2661" s="27"/>
      <c r="AD2661" s="27"/>
      <c r="AE2661" s="27"/>
      <c r="AF2661" s="27"/>
      <c r="AG2661" s="9" t="s">
        <v>32</v>
      </c>
      <c r="AH2661" s="27"/>
      <c r="AI2661" s="27"/>
      <c r="AJ2661" s="27"/>
      <c r="AK2661" s="27"/>
      <c r="AL2661" s="27"/>
      <c r="AM2661" s="11"/>
      <c r="AN2661" s="28"/>
      <c r="AO2661" s="28"/>
      <c r="AP2661" s="29"/>
      <c r="AQ2661" s="30"/>
      <c r="AR2661" s="31"/>
      <c r="AS2661" s="32"/>
      <c r="AT2661" s="33"/>
      <c r="AU2661" s="34"/>
      <c r="AV2661" s="27"/>
      <c r="AW2661" s="27"/>
      <c r="AX2661" s="27"/>
      <c r="AY2661" s="27"/>
    </row>
    <row r="2662" spans="1:51" ht="24" customHeight="1" x14ac:dyDescent="0.3">
      <c r="A2662" s="22">
        <v>104476</v>
      </c>
      <c r="B2662" s="23" t="str">
        <f>VLOOKUP($A2662,'[1]MAN PROG 2026'!$A$1:$AI$3379,2,FALSE)</f>
        <v>INCUBATRICE NEONATALE</v>
      </c>
      <c r="C2662" s="23" t="str">
        <f>VLOOKUP($A2662,'[1]MAN PROG 2026'!$A$1:$AI$3379,3,FALSE)</f>
        <v>ATOM MEDICAL CORP</v>
      </c>
      <c r="D2662" s="23" t="str">
        <f>VLOOKUP($A2662,'[1]MAN PROG 2026'!$A$1:$AI$3379,4,FALSE)</f>
        <v>101 INCU I</v>
      </c>
      <c r="E2662" s="23">
        <f>VLOOKUP($A2662,'[1]MAN PROG 2026'!$A$1:$AI$3379,5,FALSE)</f>
        <v>200600120</v>
      </c>
      <c r="F2662" s="23" t="str">
        <f>VLOOKUP($A2662,'[1]MAN PROG 2026'!$A$1:$AI$3379,6,FALSE)</f>
        <v>SINGOLA</v>
      </c>
      <c r="G2662" s="23">
        <f>VLOOKUP($A2662,'[1]MAN PROG 2026'!$A$1:$AI$3379,7,FALSE)</f>
        <v>104476</v>
      </c>
      <c r="H2662" s="23">
        <f>VLOOKUP($A2662,'[1]MAN PROG 2026'!$A$1:$AI$3379,8,FALSE)</f>
        <v>0</v>
      </c>
      <c r="I2662" s="23" t="str">
        <f>VLOOKUP($A2662,'[1]MAN PROG 2026'!$A$1:$AI$3379,9,FALSE)</f>
        <v>S.PIETRO</v>
      </c>
      <c r="J2662" s="23" t="str">
        <f>VLOOKUP($A2662,'[1]MAN PROG 2026'!$A$1:$AI$3379,10,FALSE)</f>
        <v>UTIN</v>
      </c>
      <c r="K2662" s="23" t="str">
        <f>VLOOKUP($A2662,'[1]MAN PROG 2026'!$A$1:$AI$3379,11,FALSE)</f>
        <v>UTIN</v>
      </c>
      <c r="L2662" s="24" t="str">
        <f>VLOOKUP($A2662,'[1]MAN PROG 2026'!$A$2:$AI$3379,12,FALSE)</f>
        <v>UTIN</v>
      </c>
      <c r="M2662" s="24" t="str">
        <f>VLOOKUP($A2662,'[1]MAN PROG 2026'!$A$2:$AI$3379,13,FALSE)</f>
        <v>SINGOLA</v>
      </c>
      <c r="N2662" s="24">
        <f>VLOOKUP($A2662,'[1]MAN PROG 2026'!$A$2:$AI$3379,14,FALSE)</f>
        <v>104476</v>
      </c>
      <c r="O2662" s="24">
        <f>VLOOKUP($A2662,'[1]MAN PROG 2026'!$A$2:$AI$3379,15,FALSE)</f>
        <v>0</v>
      </c>
      <c r="P2662" s="25" t="str">
        <f>VLOOKUP($A2662,'[1]MAN PROG 2026'!$A$2:$AI$3379,20,FALSE)</f>
        <v>DA FARE</v>
      </c>
      <c r="Q2662" s="9">
        <v>4476</v>
      </c>
      <c r="R2662" s="26">
        <v>46146</v>
      </c>
      <c r="S2662" s="8" t="s">
        <v>53</v>
      </c>
      <c r="T2662" s="37"/>
      <c r="U2662" s="27" t="s">
        <v>55</v>
      </c>
      <c r="V2662" s="27" t="s">
        <v>56</v>
      </c>
      <c r="W2662" s="27" t="s">
        <v>55</v>
      </c>
      <c r="X2662" s="27" t="s">
        <v>55</v>
      </c>
      <c r="Y2662" s="27" t="s">
        <v>55</v>
      </c>
      <c r="Z2662" s="27" t="s">
        <v>55</v>
      </c>
      <c r="AA2662" s="27" t="s">
        <v>55</v>
      </c>
      <c r="AB2662" s="27" t="s">
        <v>57</v>
      </c>
      <c r="AC2662" s="27" t="s">
        <v>73</v>
      </c>
      <c r="AD2662" s="27" t="s">
        <v>196</v>
      </c>
      <c r="AE2662" s="27" t="s">
        <v>68</v>
      </c>
      <c r="AF2662" s="27" t="s">
        <v>1159</v>
      </c>
      <c r="AG2662" s="9" t="s">
        <v>32</v>
      </c>
      <c r="AH2662" s="27" t="s">
        <v>70</v>
      </c>
      <c r="AI2662" s="27" t="s">
        <v>70</v>
      </c>
      <c r="AJ2662" s="27" t="s">
        <v>61</v>
      </c>
      <c r="AK2662" s="27" t="s">
        <v>70</v>
      </c>
      <c r="AL2662" s="27" t="s">
        <v>70</v>
      </c>
      <c r="AM2662" s="11">
        <v>168.2</v>
      </c>
      <c r="AN2662" s="28" t="s">
        <v>61</v>
      </c>
      <c r="AO2662" s="28"/>
      <c r="AP2662" s="29"/>
      <c r="AQ2662" s="30"/>
      <c r="AR2662" s="31"/>
      <c r="AS2662" s="32"/>
      <c r="AT2662" s="33"/>
      <c r="AU2662" s="34"/>
      <c r="AV2662" s="27" t="s">
        <v>62</v>
      </c>
      <c r="AW2662" s="27">
        <v>5625031</v>
      </c>
      <c r="AX2662" s="27" t="s">
        <v>63</v>
      </c>
      <c r="AY2662" s="27"/>
    </row>
    <row r="2663" spans="1:51" ht="24" customHeight="1" x14ac:dyDescent="0.3">
      <c r="A2663" s="22">
        <v>104477</v>
      </c>
      <c r="B2663" s="23" t="str">
        <f>VLOOKUP($A2663,'[1]MAN PROG 2026'!$A$1:$AI$3379,2,FALSE)</f>
        <v>INCUBATRICE NEONATALE</v>
      </c>
      <c r="C2663" s="23" t="str">
        <f>VLOOKUP($A2663,'[1]MAN PROG 2026'!$A$1:$AI$3379,3,FALSE)</f>
        <v>ATOM MEDICAL CORP</v>
      </c>
      <c r="D2663" s="23" t="str">
        <f>VLOOKUP($A2663,'[1]MAN PROG 2026'!$A$1:$AI$3379,4,FALSE)</f>
        <v>101 INCU I</v>
      </c>
      <c r="E2663" s="23">
        <f>VLOOKUP($A2663,'[1]MAN PROG 2026'!$A$1:$AI$3379,5,FALSE)</f>
        <v>200600121</v>
      </c>
      <c r="F2663" s="23" t="str">
        <f>VLOOKUP($A2663,'[1]MAN PROG 2026'!$A$1:$AI$3379,6,FALSE)</f>
        <v>SINGOLA</v>
      </c>
      <c r="G2663" s="23">
        <f>VLOOKUP($A2663,'[1]MAN PROG 2026'!$A$1:$AI$3379,7,FALSE)</f>
        <v>104477</v>
      </c>
      <c r="H2663" s="23">
        <f>VLOOKUP($A2663,'[1]MAN PROG 2026'!$A$1:$AI$3379,8,FALSE)</f>
        <v>0</v>
      </c>
      <c r="I2663" s="23" t="str">
        <f>VLOOKUP($A2663,'[1]MAN PROG 2026'!$A$1:$AI$3379,9,FALSE)</f>
        <v>S.PIETRO</v>
      </c>
      <c r="J2663" s="23" t="str">
        <f>VLOOKUP($A2663,'[1]MAN PROG 2026'!$A$1:$AI$3379,10,FALSE)</f>
        <v>UTIN</v>
      </c>
      <c r="K2663" s="23" t="str">
        <f>VLOOKUP($A2663,'[1]MAN PROG 2026'!$A$1:$AI$3379,11,FALSE)</f>
        <v>UTIN</v>
      </c>
      <c r="L2663" s="24" t="str">
        <f>VLOOKUP($A2663,'[1]MAN PROG 2026'!$A$2:$AI$3379,12,FALSE)</f>
        <v>UTIN</v>
      </c>
      <c r="M2663" s="24" t="str">
        <f>VLOOKUP($A2663,'[1]MAN PROG 2026'!$A$2:$AI$3379,13,FALSE)</f>
        <v>SINGOLA</v>
      </c>
      <c r="N2663" s="24">
        <f>VLOOKUP($A2663,'[1]MAN PROG 2026'!$A$2:$AI$3379,14,FALSE)</f>
        <v>104477</v>
      </c>
      <c r="O2663" s="24">
        <f>VLOOKUP($A2663,'[1]MAN PROG 2026'!$A$2:$AI$3379,15,FALSE)</f>
        <v>0</v>
      </c>
      <c r="P2663" s="25" t="str">
        <f>VLOOKUP($A2663,'[1]MAN PROG 2026'!$A$2:$AI$3379,20,FALSE)</f>
        <v>DA FARE</v>
      </c>
      <c r="Q2663" s="9">
        <v>4477</v>
      </c>
      <c r="R2663" s="26">
        <v>46146</v>
      </c>
      <c r="S2663" s="8" t="s">
        <v>53</v>
      </c>
      <c r="T2663" s="37"/>
      <c r="U2663" s="27" t="s">
        <v>55</v>
      </c>
      <c r="V2663" s="27" t="s">
        <v>56</v>
      </c>
      <c r="W2663" s="27" t="s">
        <v>55</v>
      </c>
      <c r="X2663" s="27" t="s">
        <v>55</v>
      </c>
      <c r="Y2663" s="27" t="s">
        <v>55</v>
      </c>
      <c r="Z2663" s="27" t="s">
        <v>55</v>
      </c>
      <c r="AA2663" s="27" t="s">
        <v>55</v>
      </c>
      <c r="AB2663" s="27" t="s">
        <v>57</v>
      </c>
      <c r="AC2663" s="27" t="s">
        <v>73</v>
      </c>
      <c r="AD2663" s="27" t="s">
        <v>196</v>
      </c>
      <c r="AE2663" s="27" t="s">
        <v>68</v>
      </c>
      <c r="AF2663" s="27" t="s">
        <v>1160</v>
      </c>
      <c r="AG2663" s="9" t="s">
        <v>32</v>
      </c>
      <c r="AH2663" s="27" t="s">
        <v>70</v>
      </c>
      <c r="AI2663" s="27" t="s">
        <v>70</v>
      </c>
      <c r="AJ2663" s="27" t="s">
        <v>61</v>
      </c>
      <c r="AK2663" s="27" t="s">
        <v>70</v>
      </c>
      <c r="AL2663" s="27" t="s">
        <v>70</v>
      </c>
      <c r="AM2663" s="11">
        <v>172.2</v>
      </c>
      <c r="AN2663" s="28" t="s">
        <v>61</v>
      </c>
      <c r="AO2663" s="28"/>
      <c r="AP2663" s="29"/>
      <c r="AQ2663" s="30"/>
      <c r="AR2663" s="31"/>
      <c r="AS2663" s="32"/>
      <c r="AT2663" s="33"/>
      <c r="AU2663" s="34"/>
      <c r="AV2663" s="27" t="s">
        <v>62</v>
      </c>
      <c r="AW2663" s="27">
        <v>5625031</v>
      </c>
      <c r="AX2663" s="27" t="s">
        <v>63</v>
      </c>
      <c r="AY2663" s="27"/>
    </row>
    <row r="2664" spans="1:51" ht="24" customHeight="1" x14ac:dyDescent="0.3">
      <c r="A2664" s="22">
        <v>104478</v>
      </c>
      <c r="B2664" s="23" t="str">
        <f>VLOOKUP($A2664,'[1]MAN PROG 2026'!$A$1:$AI$3379,2,FALSE)</f>
        <v>RESPIRATORE MANUALE</v>
      </c>
      <c r="C2664" s="23" t="str">
        <f>VLOOKUP($A2664,'[1]MAN PROG 2026'!$A$1:$AI$3379,3,FALSE)</f>
        <v>ATOM MEDICAL CORP</v>
      </c>
      <c r="D2664" s="23" t="str">
        <f>VLOOKUP($A2664,'[1]MAN PROG 2026'!$A$1:$AI$3379,4,FALSE)</f>
        <v>RESUSCI FLOW CON MISCELATORE</v>
      </c>
      <c r="E2664" s="23" t="str">
        <f>VLOOKUP($A2664,'[1]MAN PROG 2026'!$A$1:$AI$3379,5,FALSE)</f>
        <v>200600237</v>
      </c>
      <c r="F2664" s="23" t="str">
        <f>VLOOKUP($A2664,'[1]MAN PROG 2026'!$A$1:$AI$3379,6,FALSE)</f>
        <v>SINGOLA</v>
      </c>
      <c r="G2664" s="23">
        <f>VLOOKUP($A2664,'[1]MAN PROG 2026'!$A$1:$AI$3379,7,FALSE)</f>
        <v>104478</v>
      </c>
      <c r="H2664" s="23">
        <f>VLOOKUP($A2664,'[1]MAN PROG 2026'!$A$1:$AI$3379,8,FALSE)</f>
        <v>0</v>
      </c>
      <c r="I2664" s="23" t="str">
        <f>VLOOKUP($A2664,'[1]MAN PROG 2026'!$A$1:$AI$3379,9,FALSE)</f>
        <v>S.PIETRO</v>
      </c>
      <c r="J2664" s="23" t="str">
        <f>VLOOKUP($A2664,'[1]MAN PROG 2026'!$A$1:$AI$3379,10,FALSE)</f>
        <v>UTIN</v>
      </c>
      <c r="K2664" s="23" t="str">
        <f>VLOOKUP($A2664,'[1]MAN PROG 2026'!$A$1:$AI$3379,11,FALSE)</f>
        <v>UTIN</v>
      </c>
      <c r="L2664" s="24" t="str">
        <f>VLOOKUP($A2664,'[1]MAN PROG 2026'!$A$2:$AI$3379,12,FALSE)</f>
        <v>UTIN</v>
      </c>
      <c r="M2664" s="24" t="str">
        <f>VLOOKUP($A2664,'[1]MAN PROG 2026'!$A$2:$AI$3379,13,FALSE)</f>
        <v>SINGOLA</v>
      </c>
      <c r="N2664" s="24" t="str">
        <f>VLOOKUP($A2664,'[1]MAN PROG 2026'!$A$2:$AI$3379,14,FALSE)</f>
        <v>104478</v>
      </c>
      <c r="O2664" s="24">
        <f>VLOOKUP($A2664,'[1]MAN PROG 2026'!$A$2:$AI$3379,15,FALSE)</f>
        <v>0</v>
      </c>
      <c r="P2664" s="25" t="str">
        <f>VLOOKUP($A2664,'[1]MAN PROG 2026'!$A$2:$AI$3379,20,FALSE)</f>
        <v>NON PREVISTO</v>
      </c>
      <c r="Q2664" s="8"/>
      <c r="R2664" s="26"/>
      <c r="S2664" s="8"/>
      <c r="T2664" s="37"/>
      <c r="U2664" s="27"/>
      <c r="V2664" s="27"/>
      <c r="W2664" s="27"/>
      <c r="X2664" s="27"/>
      <c r="Y2664" s="27"/>
      <c r="Z2664" s="27"/>
      <c r="AA2664" s="27"/>
      <c r="AB2664" s="27"/>
      <c r="AC2664" s="27"/>
      <c r="AD2664" s="27"/>
      <c r="AE2664" s="27"/>
      <c r="AF2664" s="27"/>
      <c r="AG2664" s="9" t="s">
        <v>32</v>
      </c>
      <c r="AH2664" s="27"/>
      <c r="AI2664" s="27"/>
      <c r="AJ2664" s="27"/>
      <c r="AK2664" s="27"/>
      <c r="AL2664" s="27"/>
      <c r="AM2664" s="11"/>
      <c r="AN2664" s="28"/>
      <c r="AO2664" s="28"/>
      <c r="AP2664" s="29"/>
      <c r="AQ2664" s="30"/>
      <c r="AR2664" s="31"/>
      <c r="AS2664" s="32"/>
      <c r="AT2664" s="33"/>
      <c r="AU2664" s="34"/>
      <c r="AV2664" s="27"/>
      <c r="AW2664" s="27"/>
      <c r="AX2664" s="27"/>
      <c r="AY2664" s="27"/>
    </row>
    <row r="2665" spans="1:51" ht="24" customHeight="1" x14ac:dyDescent="0.3">
      <c r="A2665" s="22">
        <v>104479</v>
      </c>
      <c r="B2665" s="23" t="str">
        <f>VLOOKUP($A2665,'[1]MAN PROG 2026'!$A$1:$AI$3379,2,FALSE)</f>
        <v>RESPIRATORE MANUALE</v>
      </c>
      <c r="C2665" s="23" t="str">
        <f>VLOOKUP($A2665,'[1]MAN PROG 2026'!$A$1:$AI$3379,3,FALSE)</f>
        <v>ATOM MEDICAL CORP</v>
      </c>
      <c r="D2665" s="23" t="str">
        <f>VLOOKUP($A2665,'[1]MAN PROG 2026'!$A$1:$AI$3379,4,FALSE)</f>
        <v>RESUSCI FLOW CON MISCELATORE</v>
      </c>
      <c r="E2665" s="23" t="str">
        <f>VLOOKUP($A2665,'[1]MAN PROG 2026'!$A$1:$AI$3379,5,FALSE)</f>
        <v>200800317</v>
      </c>
      <c r="F2665" s="23" t="str">
        <f>VLOOKUP($A2665,'[1]MAN PROG 2026'!$A$1:$AI$3379,6,FALSE)</f>
        <v>SINGOLA</v>
      </c>
      <c r="G2665" s="23">
        <f>VLOOKUP($A2665,'[1]MAN PROG 2026'!$A$1:$AI$3379,7,FALSE)</f>
        <v>104479</v>
      </c>
      <c r="H2665" s="23">
        <f>VLOOKUP($A2665,'[1]MAN PROG 2026'!$A$1:$AI$3379,8,FALSE)</f>
        <v>0</v>
      </c>
      <c r="I2665" s="23" t="str">
        <f>VLOOKUP($A2665,'[1]MAN PROG 2026'!$A$1:$AI$3379,9,FALSE)</f>
        <v>S.PIETRO</v>
      </c>
      <c r="J2665" s="23" t="str">
        <f>VLOOKUP($A2665,'[1]MAN PROG 2026'!$A$1:$AI$3379,10,FALSE)</f>
        <v>UTIN</v>
      </c>
      <c r="K2665" s="23" t="str">
        <f>VLOOKUP($A2665,'[1]MAN PROG 2026'!$A$1:$AI$3379,11,FALSE)</f>
        <v>UTIN</v>
      </c>
      <c r="L2665" s="24" t="str">
        <f>VLOOKUP($A2665,'[1]MAN PROG 2026'!$A$2:$AI$3379,12,FALSE)</f>
        <v>UTIN</v>
      </c>
      <c r="M2665" s="24" t="str">
        <f>VLOOKUP($A2665,'[1]MAN PROG 2026'!$A$2:$AI$3379,13,FALSE)</f>
        <v>SINGOLA</v>
      </c>
      <c r="N2665" s="24">
        <f>VLOOKUP($A2665,'[1]MAN PROG 2026'!$A$2:$AI$3379,14,FALSE)</f>
        <v>104479</v>
      </c>
      <c r="O2665" s="24">
        <f>VLOOKUP($A2665,'[1]MAN PROG 2026'!$A$2:$AI$3379,15,FALSE)</f>
        <v>0</v>
      </c>
      <c r="P2665" s="25" t="str">
        <f>VLOOKUP($A2665,'[1]MAN PROG 2026'!$A$2:$AI$3379,20,FALSE)</f>
        <v>NON PREVISTO</v>
      </c>
      <c r="Q2665" s="8"/>
      <c r="R2665" s="26"/>
      <c r="S2665" s="8"/>
      <c r="T2665" s="37"/>
      <c r="U2665" s="27"/>
      <c r="V2665" s="27"/>
      <c r="W2665" s="27"/>
      <c r="X2665" s="27"/>
      <c r="Y2665" s="27"/>
      <c r="Z2665" s="27"/>
      <c r="AA2665" s="27"/>
      <c r="AB2665" s="27"/>
      <c r="AC2665" s="27"/>
      <c r="AD2665" s="27"/>
      <c r="AE2665" s="27"/>
      <c r="AF2665" s="27"/>
      <c r="AG2665" s="9" t="s">
        <v>32</v>
      </c>
      <c r="AH2665" s="27"/>
      <c r="AI2665" s="27"/>
      <c r="AJ2665" s="27"/>
      <c r="AK2665" s="27"/>
      <c r="AL2665" s="27"/>
      <c r="AM2665" s="11"/>
      <c r="AN2665" s="28"/>
      <c r="AO2665" s="28"/>
      <c r="AP2665" s="29"/>
      <c r="AQ2665" s="30"/>
      <c r="AR2665" s="31"/>
      <c r="AS2665" s="32"/>
      <c r="AT2665" s="33"/>
      <c r="AU2665" s="34"/>
      <c r="AV2665" s="27"/>
      <c r="AW2665" s="27"/>
      <c r="AX2665" s="27"/>
      <c r="AY2665" s="27"/>
    </row>
    <row r="2666" spans="1:51" ht="24" customHeight="1" x14ac:dyDescent="0.3">
      <c r="A2666" s="22">
        <v>104480</v>
      </c>
      <c r="B2666" s="23" t="str">
        <f>VLOOKUP($A2666,'[1]MAN PROG 2026'!$A$1:$AI$3379,2,FALSE)</f>
        <v>RESPIRATORE MANUALE</v>
      </c>
      <c r="C2666" s="23" t="str">
        <f>VLOOKUP($A2666,'[1]MAN PROG 2026'!$A$1:$AI$3379,3,FALSE)</f>
        <v>ATOM MEDICAL CORP</v>
      </c>
      <c r="D2666" s="23" t="str">
        <f>VLOOKUP($A2666,'[1]MAN PROG 2026'!$A$1:$AI$3379,4,FALSE)</f>
        <v>RESUSCI FLOW CON MISCELATORE</v>
      </c>
      <c r="E2666" s="23" t="str">
        <f>VLOOKUP($A2666,'[1]MAN PROG 2026'!$A$1:$AI$3379,5,FALSE)</f>
        <v>200600236</v>
      </c>
      <c r="F2666" s="23" t="str">
        <f>VLOOKUP($A2666,'[1]MAN PROG 2026'!$A$1:$AI$3379,6,FALSE)</f>
        <v>SINGOLA</v>
      </c>
      <c r="G2666" s="23">
        <f>VLOOKUP($A2666,'[1]MAN PROG 2026'!$A$1:$AI$3379,7,FALSE)</f>
        <v>104480</v>
      </c>
      <c r="H2666" s="23">
        <f>VLOOKUP($A2666,'[1]MAN PROG 2026'!$A$1:$AI$3379,8,FALSE)</f>
        <v>0</v>
      </c>
      <c r="I2666" s="23" t="str">
        <f>VLOOKUP($A2666,'[1]MAN PROG 2026'!$A$1:$AI$3379,9,FALSE)</f>
        <v>S.PIETRO</v>
      </c>
      <c r="J2666" s="23" t="str">
        <f>VLOOKUP($A2666,'[1]MAN PROG 2026'!$A$1:$AI$3379,10,FALSE)</f>
        <v>UTIN</v>
      </c>
      <c r="K2666" s="23" t="str">
        <f>VLOOKUP($A2666,'[1]MAN PROG 2026'!$A$1:$AI$3379,11,FALSE)</f>
        <v>UTIN</v>
      </c>
      <c r="L2666" s="24" t="str">
        <f>VLOOKUP($A2666,'[1]MAN PROG 2026'!$A$2:$AI$3379,12,FALSE)</f>
        <v>UTIN</v>
      </c>
      <c r="M2666" s="24" t="str">
        <f>VLOOKUP($A2666,'[1]MAN PROG 2026'!$A$2:$AI$3379,13,FALSE)</f>
        <v>SINGOLA</v>
      </c>
      <c r="N2666" s="24">
        <f>VLOOKUP($A2666,'[1]MAN PROG 2026'!$A$2:$AI$3379,14,FALSE)</f>
        <v>104480</v>
      </c>
      <c r="O2666" s="24">
        <f>VLOOKUP($A2666,'[1]MAN PROG 2026'!$A$2:$AI$3379,15,FALSE)</f>
        <v>0</v>
      </c>
      <c r="P2666" s="25" t="str">
        <f>VLOOKUP($A2666,'[1]MAN PROG 2026'!$A$2:$AI$3379,20,FALSE)</f>
        <v>NON PREVISTO</v>
      </c>
      <c r="Q2666" s="8"/>
      <c r="R2666" s="26"/>
      <c r="S2666" s="8"/>
      <c r="T2666" s="37"/>
      <c r="U2666" s="27"/>
      <c r="V2666" s="27"/>
      <c r="W2666" s="27"/>
      <c r="X2666" s="27"/>
      <c r="Y2666" s="27"/>
      <c r="Z2666" s="27"/>
      <c r="AA2666" s="27"/>
      <c r="AB2666" s="27"/>
      <c r="AC2666" s="27"/>
      <c r="AD2666" s="27"/>
      <c r="AE2666" s="27"/>
      <c r="AF2666" s="27"/>
      <c r="AG2666" s="9" t="s">
        <v>32</v>
      </c>
      <c r="AH2666" s="27"/>
      <c r="AI2666" s="27"/>
      <c r="AJ2666" s="27"/>
      <c r="AK2666" s="27"/>
      <c r="AL2666" s="27"/>
      <c r="AM2666" s="11"/>
      <c r="AN2666" s="28"/>
      <c r="AO2666" s="28"/>
      <c r="AP2666" s="29"/>
      <c r="AQ2666" s="30"/>
      <c r="AR2666" s="31"/>
      <c r="AS2666" s="32"/>
      <c r="AT2666" s="33"/>
      <c r="AU2666" s="34"/>
      <c r="AV2666" s="27"/>
      <c r="AW2666" s="27"/>
      <c r="AX2666" s="27"/>
      <c r="AY2666" s="27"/>
    </row>
    <row r="2667" spans="1:51" ht="24" customHeight="1" x14ac:dyDescent="0.3">
      <c r="A2667" s="22">
        <v>104481</v>
      </c>
      <c r="B2667" s="23" t="str">
        <f>VLOOKUP($A2667,'[1]MAN PROG 2026'!$A$1:$AI$3379,2,FALSE)</f>
        <v>ECOTOMOGRAFO PORTATILE</v>
      </c>
      <c r="C2667" s="23" t="str">
        <f>VLOOKUP($A2667,'[1]MAN PROG 2026'!$A$1:$AI$3379,3,FALSE)</f>
        <v>RIVANNA MEDICAL LCC</v>
      </c>
      <c r="D2667" s="23" t="str">
        <f>VLOOKUP($A2667,'[1]MAN PROG 2026'!$A$1:$AI$3379,4,FALSE)</f>
        <v>ACCURO</v>
      </c>
      <c r="E2667" s="23" t="str">
        <f>VLOOKUP($A2667,'[1]MAN PROG 2026'!$A$1:$AI$3379,5,FALSE)</f>
        <v>001 01339</v>
      </c>
      <c r="F2667" s="23" t="str">
        <f>VLOOKUP($A2667,'[1]MAN PROG 2026'!$A$1:$AI$3379,6,FALSE)</f>
        <v>SINGOLA</v>
      </c>
      <c r="G2667" s="23">
        <f>VLOOKUP($A2667,'[1]MAN PROG 2026'!$A$1:$AI$3379,7,FALSE)</f>
        <v>104481</v>
      </c>
      <c r="H2667" s="23">
        <f>VLOOKUP($A2667,'[1]MAN PROG 2026'!$A$1:$AI$3379,8,FALSE)</f>
        <v>0</v>
      </c>
      <c r="I2667" s="23" t="str">
        <f>VLOOKUP($A2667,'[1]MAN PROG 2026'!$A$1:$AI$3379,9,FALSE)</f>
        <v>S.PIETRO</v>
      </c>
      <c r="J2667" s="23" t="str">
        <f>VLOOKUP($A2667,'[1]MAN PROG 2026'!$A$1:$AI$3379,10,FALSE)</f>
        <v>SALA PARTO</v>
      </c>
      <c r="K2667" s="23" t="str">
        <f>VLOOKUP($A2667,'[1]MAN PROG 2026'!$A$1:$AI$3379,11,FALSE)</f>
        <v>SALA PARTO</v>
      </c>
      <c r="L2667" s="24" t="str">
        <f>VLOOKUP($A2667,'[1]MAN PROG 2026'!$A$2:$AI$3379,12,FALSE)</f>
        <v>NON TROVATO</v>
      </c>
      <c r="M2667" s="24">
        <f>VLOOKUP($A2667,'[1]MAN PROG 2026'!$A$2:$AI$3379,13,FALSE)</f>
        <v>0</v>
      </c>
      <c r="N2667" s="24">
        <f>VLOOKUP($A2667,'[1]MAN PROG 2026'!$A$2:$AI$3379,14,FALSE)</f>
        <v>0</v>
      </c>
      <c r="O2667" s="24">
        <f>VLOOKUP($A2667,'[1]MAN PROG 2026'!$A$2:$AI$3379,15,FALSE)</f>
        <v>0</v>
      </c>
      <c r="P2667" s="25" t="str">
        <f>VLOOKUP($A2667,'[1]MAN PROG 2026'!$A$2:$AI$3379,20,FALSE)</f>
        <v>DA FARE</v>
      </c>
      <c r="Q2667" s="8"/>
      <c r="R2667" s="26"/>
      <c r="S2667" s="8"/>
      <c r="T2667" s="37"/>
      <c r="U2667" s="27"/>
      <c r="V2667" s="27"/>
      <c r="W2667" s="27"/>
      <c r="X2667" s="27"/>
      <c r="Y2667" s="27"/>
      <c r="Z2667" s="27"/>
      <c r="AA2667" s="27"/>
      <c r="AB2667" s="27"/>
      <c r="AC2667" s="27"/>
      <c r="AD2667" s="27"/>
      <c r="AE2667" s="27"/>
      <c r="AF2667" s="27"/>
      <c r="AG2667" s="9" t="s">
        <v>32</v>
      </c>
      <c r="AH2667" s="27"/>
      <c r="AI2667" s="27"/>
      <c r="AJ2667" s="27"/>
      <c r="AK2667" s="27"/>
      <c r="AL2667" s="27"/>
      <c r="AM2667" s="11"/>
      <c r="AN2667" s="28"/>
      <c r="AO2667" s="28"/>
      <c r="AP2667" s="29"/>
      <c r="AQ2667" s="30"/>
      <c r="AR2667" s="31"/>
      <c r="AS2667" s="32"/>
      <c r="AT2667" s="33"/>
      <c r="AU2667" s="34"/>
      <c r="AV2667" s="27"/>
      <c r="AW2667" s="27"/>
      <c r="AX2667" s="27"/>
      <c r="AY2667" s="27"/>
    </row>
    <row r="2668" spans="1:51" ht="24" customHeight="1" x14ac:dyDescent="0.3">
      <c r="A2668" s="22">
        <v>104483</v>
      </c>
      <c r="B2668" s="23" t="str">
        <f>VLOOKUP($A2668,'[1]MAN PROG 2026'!$A$1:$AI$3379,2,FALSE)</f>
        <v>LETTO PER DEGENZA ELETTRIFICATO</v>
      </c>
      <c r="C2668" s="23" t="str">
        <f>VLOOKUP($A2668,'[1]MAN PROG 2026'!$A$1:$AI$3379,3,FALSE)</f>
        <v>BETTEN MALSCH GMBH</v>
      </c>
      <c r="D2668" s="23" t="str">
        <f>VLOOKUP($A2668,'[1]MAN PROG 2026'!$A$1:$AI$3379,4,FALSE)</f>
        <v>CLINIC BED IMPULSE</v>
      </c>
      <c r="E2668" s="23" t="str">
        <f>VLOOKUP($A2668,'[1]MAN PROG 2026'!$A$1:$AI$3379,5,FALSE)</f>
        <v>0521 1108917</v>
      </c>
      <c r="F2668" s="23" t="str">
        <f>VLOOKUP($A2668,'[1]MAN PROG 2026'!$A$1:$AI$3379,6,FALSE)</f>
        <v>SINGOLA</v>
      </c>
      <c r="G2668" s="23">
        <f>VLOOKUP($A2668,'[1]MAN PROG 2026'!$A$1:$AI$3379,7,FALSE)</f>
        <v>104483</v>
      </c>
      <c r="H2668" s="23">
        <f>VLOOKUP($A2668,'[1]MAN PROG 2026'!$A$1:$AI$3379,8,FALSE)</f>
        <v>0</v>
      </c>
      <c r="I2668" s="23" t="str">
        <f>VLOOKUP($A2668,'[1]MAN PROG 2026'!$A$1:$AI$3379,9,FALSE)</f>
        <v>S.PIETRO</v>
      </c>
      <c r="J2668" s="23" t="str">
        <f>VLOOKUP($A2668,'[1]MAN PROG 2026'!$A$1:$AI$3379,10,FALSE)</f>
        <v>SALE TRAVAGLIO-NUOVA VERTICALE</v>
      </c>
      <c r="K2668" s="23" t="str">
        <f>VLOOKUP($A2668,'[1]MAN PROG 2026'!$A$1:$AI$3379,11,FALSE)</f>
        <v>SALE TRAVAGLIO-NUOVA VERTICALE</v>
      </c>
      <c r="L2668" s="24" t="str">
        <f>VLOOKUP($A2668,'[1]MAN PROG 2026'!$A$2:$AI$3379,12,FALSE)</f>
        <v>REPARTO DEGENZE - NUOVA VERTICALE 1 PIANO</v>
      </c>
      <c r="M2668" s="24" t="str">
        <f>VLOOKUP($A2668,'[1]MAN PROG 2026'!$A$2:$AI$3379,13,FALSE)</f>
        <v>SINGOLA</v>
      </c>
      <c r="N2668" s="24" t="str">
        <f>VLOOKUP($A2668,'[1]MAN PROG 2026'!$A$2:$AI$3379,14,FALSE)</f>
        <v>104483</v>
      </c>
      <c r="O2668" s="24">
        <f>VLOOKUP($A2668,'[1]MAN PROG 2026'!$A$2:$AI$3379,15,FALSE)</f>
        <v>0</v>
      </c>
      <c r="P2668" s="25" t="str">
        <f>VLOOKUP($A2668,'[1]MAN PROG 2026'!$A$2:$AI$3379,20,FALSE)</f>
        <v>DA FARE</v>
      </c>
      <c r="Q2668" s="9" t="str">
        <f t="shared" ref="Q2668:Q2683" si="97">RIGHT(A2668,4)</f>
        <v>4483</v>
      </c>
      <c r="R2668" s="26">
        <v>46253</v>
      </c>
      <c r="S2668" s="8" t="s">
        <v>53</v>
      </c>
      <c r="T2668" s="37"/>
      <c r="U2668" s="27" t="s">
        <v>55</v>
      </c>
      <c r="V2668" s="27" t="s">
        <v>56</v>
      </c>
      <c r="W2668" s="27" t="s">
        <v>55</v>
      </c>
      <c r="X2668" s="27" t="s">
        <v>55</v>
      </c>
      <c r="Y2668" s="27" t="s">
        <v>55</v>
      </c>
      <c r="Z2668" s="27" t="s">
        <v>55</v>
      </c>
      <c r="AA2668" s="27" t="s">
        <v>55</v>
      </c>
      <c r="AB2668" s="27" t="s">
        <v>66</v>
      </c>
      <c r="AC2668" s="27" t="s">
        <v>58</v>
      </c>
      <c r="AD2668" s="27" t="s">
        <v>109</v>
      </c>
      <c r="AE2668" s="27" t="s">
        <v>88</v>
      </c>
      <c r="AF2668" s="27" t="s">
        <v>61</v>
      </c>
      <c r="AG2668" s="9" t="s">
        <v>32</v>
      </c>
      <c r="AH2668" s="27" t="s">
        <v>61</v>
      </c>
      <c r="AI2668" s="27" t="s">
        <v>70</v>
      </c>
      <c r="AJ2668" s="27" t="s">
        <v>70</v>
      </c>
      <c r="AK2668" s="27" t="s">
        <v>61</v>
      </c>
      <c r="AL2668" s="27" t="s">
        <v>61</v>
      </c>
      <c r="AM2668" s="11">
        <v>19.100000000000001</v>
      </c>
      <c r="AN2668" s="28" t="s">
        <v>61</v>
      </c>
      <c r="AO2668" s="28"/>
      <c r="AP2668" s="29"/>
      <c r="AQ2668" s="30"/>
      <c r="AR2668" s="31"/>
      <c r="AS2668" s="32"/>
      <c r="AT2668" s="33"/>
      <c r="AU2668" s="34"/>
      <c r="AV2668" s="27" t="s">
        <v>62</v>
      </c>
      <c r="AW2668" s="27">
        <v>5625031</v>
      </c>
      <c r="AX2668" s="27" t="s">
        <v>63</v>
      </c>
      <c r="AY2668" s="27"/>
    </row>
    <row r="2669" spans="1:51" ht="24" customHeight="1" x14ac:dyDescent="0.3">
      <c r="A2669" s="22">
        <v>104484</v>
      </c>
      <c r="B2669" s="23" t="str">
        <f>VLOOKUP($A2669,'[1]MAN PROG 2026'!$A$1:$AI$3379,2,FALSE)</f>
        <v>LETTO PER DEGENZA ELETTRIFICATO</v>
      </c>
      <c r="C2669" s="23" t="str">
        <f>VLOOKUP($A2669,'[1]MAN PROG 2026'!$A$1:$AI$3379,3,FALSE)</f>
        <v>BETTEN MALSCH GMBH</v>
      </c>
      <c r="D2669" s="23" t="str">
        <f>VLOOKUP($A2669,'[1]MAN PROG 2026'!$A$1:$AI$3379,4,FALSE)</f>
        <v>CLINIC BED IMPULSE</v>
      </c>
      <c r="E2669" s="23" t="str">
        <f>VLOOKUP($A2669,'[1]MAN PROG 2026'!$A$1:$AI$3379,5,FALSE)</f>
        <v>0521 1108877</v>
      </c>
      <c r="F2669" s="23" t="str">
        <f>VLOOKUP($A2669,'[1]MAN PROG 2026'!$A$1:$AI$3379,6,FALSE)</f>
        <v>SINGOLA</v>
      </c>
      <c r="G2669" s="23">
        <f>VLOOKUP($A2669,'[1]MAN PROG 2026'!$A$1:$AI$3379,7,FALSE)</f>
        <v>104484</v>
      </c>
      <c r="H2669" s="23">
        <f>VLOOKUP($A2669,'[1]MAN PROG 2026'!$A$1:$AI$3379,8,FALSE)</f>
        <v>0</v>
      </c>
      <c r="I2669" s="23" t="str">
        <f>VLOOKUP($A2669,'[1]MAN PROG 2026'!$A$1:$AI$3379,9,FALSE)</f>
        <v>S.PIETRO</v>
      </c>
      <c r="J2669" s="23" t="str">
        <f>VLOOKUP($A2669,'[1]MAN PROG 2026'!$A$1:$AI$3379,10,FALSE)</f>
        <v>SALE TRAVAGLIO-NUOVA VERTICALE</v>
      </c>
      <c r="K2669" s="23" t="str">
        <f>VLOOKUP($A2669,'[1]MAN PROG 2026'!$A$1:$AI$3379,11,FALSE)</f>
        <v>SALE TRAVAGLIO-NUOVA VERTICALE</v>
      </c>
      <c r="L2669" s="24" t="str">
        <f>VLOOKUP($A2669,'[1]MAN PROG 2026'!$A$2:$AI$3379,12,FALSE)</f>
        <v>REPARTO DEGENZE - NUOVA VERTICALE 1 PIANO</v>
      </c>
      <c r="M2669" s="24" t="str">
        <f>VLOOKUP($A2669,'[1]MAN PROG 2026'!$A$2:$AI$3379,13,FALSE)</f>
        <v>SINGOLA</v>
      </c>
      <c r="N2669" s="24" t="str">
        <f>VLOOKUP($A2669,'[1]MAN PROG 2026'!$A$2:$AI$3379,14,FALSE)</f>
        <v>104484</v>
      </c>
      <c r="O2669" s="24">
        <f>VLOOKUP($A2669,'[1]MAN PROG 2026'!$A$2:$AI$3379,15,FALSE)</f>
        <v>0</v>
      </c>
      <c r="P2669" s="25" t="str">
        <f>VLOOKUP($A2669,'[1]MAN PROG 2026'!$A$2:$AI$3379,20,FALSE)</f>
        <v>DA FARE</v>
      </c>
      <c r="Q2669" s="9" t="str">
        <f t="shared" si="97"/>
        <v>4484</v>
      </c>
      <c r="R2669" s="26">
        <v>46253</v>
      </c>
      <c r="S2669" s="8" t="s">
        <v>53</v>
      </c>
      <c r="T2669" s="37"/>
      <c r="U2669" s="27" t="s">
        <v>55</v>
      </c>
      <c r="V2669" s="27" t="s">
        <v>56</v>
      </c>
      <c r="W2669" s="27" t="s">
        <v>55</v>
      </c>
      <c r="X2669" s="27" t="s">
        <v>55</v>
      </c>
      <c r="Y2669" s="27" t="s">
        <v>55</v>
      </c>
      <c r="Z2669" s="27" t="s">
        <v>55</v>
      </c>
      <c r="AA2669" s="27" t="s">
        <v>55</v>
      </c>
      <c r="AB2669" s="27" t="s">
        <v>66</v>
      </c>
      <c r="AC2669" s="27" t="s">
        <v>58</v>
      </c>
      <c r="AD2669" s="27" t="s">
        <v>109</v>
      </c>
      <c r="AE2669" s="27" t="s">
        <v>88</v>
      </c>
      <c r="AF2669" s="27" t="s">
        <v>61</v>
      </c>
      <c r="AG2669" s="9" t="s">
        <v>32</v>
      </c>
      <c r="AH2669" s="27" t="s">
        <v>61</v>
      </c>
      <c r="AI2669" s="27" t="s">
        <v>70</v>
      </c>
      <c r="AJ2669" s="27" t="s">
        <v>70</v>
      </c>
      <c r="AK2669" s="27" t="s">
        <v>61</v>
      </c>
      <c r="AL2669" s="27" t="s">
        <v>61</v>
      </c>
      <c r="AM2669" s="11">
        <v>17.100000000000001</v>
      </c>
      <c r="AN2669" s="28" t="s">
        <v>61</v>
      </c>
      <c r="AO2669" s="28"/>
      <c r="AP2669" s="29"/>
      <c r="AQ2669" s="30"/>
      <c r="AR2669" s="31"/>
      <c r="AS2669" s="32"/>
      <c r="AT2669" s="33"/>
      <c r="AU2669" s="34"/>
      <c r="AV2669" s="27" t="s">
        <v>62</v>
      </c>
      <c r="AW2669" s="27">
        <v>5625031</v>
      </c>
      <c r="AX2669" s="27" t="s">
        <v>63</v>
      </c>
      <c r="AY2669" s="27"/>
    </row>
    <row r="2670" spans="1:51" ht="24" customHeight="1" x14ac:dyDescent="0.3">
      <c r="A2670" s="22">
        <v>104485</v>
      </c>
      <c r="B2670" s="23" t="str">
        <f>VLOOKUP($A2670,'[1]MAN PROG 2026'!$A$1:$AI$3379,2,FALSE)</f>
        <v>LETTO PER DEGENZA ELETTRIFICATO</v>
      </c>
      <c r="C2670" s="23" t="str">
        <f>VLOOKUP($A2670,'[1]MAN PROG 2026'!$A$1:$AI$3379,3,FALSE)</f>
        <v>BETTEN MALSCH GMBH</v>
      </c>
      <c r="D2670" s="23" t="str">
        <f>VLOOKUP($A2670,'[1]MAN PROG 2026'!$A$1:$AI$3379,4,FALSE)</f>
        <v>CLINIC BED IMPULSE</v>
      </c>
      <c r="E2670" s="23" t="str">
        <f>VLOOKUP($A2670,'[1]MAN PROG 2026'!$A$1:$AI$3379,5,FALSE)</f>
        <v>0521 1108901</v>
      </c>
      <c r="F2670" s="23" t="str">
        <f>VLOOKUP($A2670,'[1]MAN PROG 2026'!$A$1:$AI$3379,6,FALSE)</f>
        <v>SINGOLA</v>
      </c>
      <c r="G2670" s="23">
        <f>VLOOKUP($A2670,'[1]MAN PROG 2026'!$A$1:$AI$3379,7,FALSE)</f>
        <v>104485</v>
      </c>
      <c r="H2670" s="23">
        <f>VLOOKUP($A2670,'[1]MAN PROG 2026'!$A$1:$AI$3379,8,FALSE)</f>
        <v>0</v>
      </c>
      <c r="I2670" s="23" t="str">
        <f>VLOOKUP($A2670,'[1]MAN PROG 2026'!$A$1:$AI$3379,9,FALSE)</f>
        <v>S.PIETRO</v>
      </c>
      <c r="J2670" s="23" t="str">
        <f>VLOOKUP($A2670,'[1]MAN PROG 2026'!$A$1:$AI$3379,10,FALSE)</f>
        <v>SALE TRAVAGLIO-NUOVA VERTICALE</v>
      </c>
      <c r="K2670" s="23" t="str">
        <f>VLOOKUP($A2670,'[1]MAN PROG 2026'!$A$1:$AI$3379,11,FALSE)</f>
        <v>SALE TRAVAGLIO-NUOVA VERTICALE</v>
      </c>
      <c r="L2670" s="24" t="str">
        <f>VLOOKUP($A2670,'[1]MAN PROG 2026'!$A$2:$AI$3379,12,FALSE)</f>
        <v>REPARTO DEGENZE - NUOVA VERTICALE 1 PIANO</v>
      </c>
      <c r="M2670" s="24" t="str">
        <f>VLOOKUP($A2670,'[1]MAN PROG 2026'!$A$2:$AI$3379,13,FALSE)</f>
        <v>SINGOLA</v>
      </c>
      <c r="N2670" s="24" t="str">
        <f>VLOOKUP($A2670,'[1]MAN PROG 2026'!$A$2:$AI$3379,14,FALSE)</f>
        <v>104485</v>
      </c>
      <c r="O2670" s="24">
        <f>VLOOKUP($A2670,'[1]MAN PROG 2026'!$A$2:$AI$3379,15,FALSE)</f>
        <v>0</v>
      </c>
      <c r="P2670" s="25" t="str">
        <f>VLOOKUP($A2670,'[1]MAN PROG 2026'!$A$2:$AI$3379,20,FALSE)</f>
        <v>DA FARE</v>
      </c>
      <c r="Q2670" s="9" t="str">
        <f t="shared" si="97"/>
        <v>4485</v>
      </c>
      <c r="R2670" s="26">
        <v>46253</v>
      </c>
      <c r="S2670" s="8" t="s">
        <v>53</v>
      </c>
      <c r="T2670" s="37"/>
      <c r="U2670" s="27" t="s">
        <v>55</v>
      </c>
      <c r="V2670" s="27" t="s">
        <v>56</v>
      </c>
      <c r="W2670" s="27" t="s">
        <v>55</v>
      </c>
      <c r="X2670" s="27" t="s">
        <v>55</v>
      </c>
      <c r="Y2670" s="27" t="s">
        <v>55</v>
      </c>
      <c r="Z2670" s="27" t="s">
        <v>55</v>
      </c>
      <c r="AA2670" s="27" t="s">
        <v>55</v>
      </c>
      <c r="AB2670" s="27" t="s">
        <v>66</v>
      </c>
      <c r="AC2670" s="27" t="s">
        <v>58</v>
      </c>
      <c r="AD2670" s="27" t="s">
        <v>109</v>
      </c>
      <c r="AE2670" s="27" t="s">
        <v>88</v>
      </c>
      <c r="AF2670" s="27" t="s">
        <v>61</v>
      </c>
      <c r="AG2670" s="9" t="s">
        <v>32</v>
      </c>
      <c r="AH2670" s="27" t="s">
        <v>61</v>
      </c>
      <c r="AI2670" s="27" t="s">
        <v>70</v>
      </c>
      <c r="AJ2670" s="27" t="s">
        <v>70</v>
      </c>
      <c r="AK2670" s="27" t="s">
        <v>61</v>
      </c>
      <c r="AL2670" s="27" t="s">
        <v>61</v>
      </c>
      <c r="AM2670" s="11">
        <v>22.4</v>
      </c>
      <c r="AN2670" s="28" t="s">
        <v>61</v>
      </c>
      <c r="AO2670" s="28"/>
      <c r="AP2670" s="29"/>
      <c r="AQ2670" s="30"/>
      <c r="AR2670" s="31"/>
      <c r="AS2670" s="32"/>
      <c r="AT2670" s="33"/>
      <c r="AU2670" s="34"/>
      <c r="AV2670" s="27" t="s">
        <v>62</v>
      </c>
      <c r="AW2670" s="27">
        <v>5625031</v>
      </c>
      <c r="AX2670" s="27" t="s">
        <v>63</v>
      </c>
      <c r="AY2670" s="27"/>
    </row>
    <row r="2671" spans="1:51" ht="24" customHeight="1" x14ac:dyDescent="0.3">
      <c r="A2671" s="22">
        <v>104486</v>
      </c>
      <c r="B2671" s="23" t="str">
        <f>VLOOKUP($A2671,'[1]MAN PROG 2026'!$A$1:$AI$3379,2,FALSE)</f>
        <v>LETTO PER DEGENZA ELETTRIFICATO</v>
      </c>
      <c r="C2671" s="23" t="str">
        <f>VLOOKUP($A2671,'[1]MAN PROG 2026'!$A$1:$AI$3379,3,FALSE)</f>
        <v>BETTEN MALSCH GMBH</v>
      </c>
      <c r="D2671" s="23" t="str">
        <f>VLOOKUP($A2671,'[1]MAN PROG 2026'!$A$1:$AI$3379,4,FALSE)</f>
        <v>CLINIC BED IMPULSE</v>
      </c>
      <c r="E2671" s="23" t="str">
        <f>VLOOKUP($A2671,'[1]MAN PROG 2026'!$A$1:$AI$3379,5,FALSE)</f>
        <v>0521 1108916</v>
      </c>
      <c r="F2671" s="23" t="str">
        <f>VLOOKUP($A2671,'[1]MAN PROG 2026'!$A$1:$AI$3379,6,FALSE)</f>
        <v>SINGOLA</v>
      </c>
      <c r="G2671" s="23">
        <f>VLOOKUP($A2671,'[1]MAN PROG 2026'!$A$1:$AI$3379,7,FALSE)</f>
        <v>104486</v>
      </c>
      <c r="H2671" s="23">
        <f>VLOOKUP($A2671,'[1]MAN PROG 2026'!$A$1:$AI$3379,8,FALSE)</f>
        <v>0</v>
      </c>
      <c r="I2671" s="23" t="str">
        <f>VLOOKUP($A2671,'[1]MAN PROG 2026'!$A$1:$AI$3379,9,FALSE)</f>
        <v>S.PIETRO</v>
      </c>
      <c r="J2671" s="23" t="str">
        <f>VLOOKUP($A2671,'[1]MAN PROG 2026'!$A$1:$AI$3379,10,FALSE)</f>
        <v>SALE TRAVAGLIO-NUOVA VERTICALE</v>
      </c>
      <c r="K2671" s="23" t="str">
        <f>VLOOKUP($A2671,'[1]MAN PROG 2026'!$A$1:$AI$3379,11,FALSE)</f>
        <v>SALE TRAVAGLIO-NUOVA VERTICALE</v>
      </c>
      <c r="L2671" s="24" t="str">
        <f>VLOOKUP($A2671,'[1]MAN PROG 2026'!$A$2:$AI$3379,12,FALSE)</f>
        <v>REPARTO DEGENZE - NUOVA VERTICALE 1 PIANO</v>
      </c>
      <c r="M2671" s="24" t="str">
        <f>VLOOKUP($A2671,'[1]MAN PROG 2026'!$A$2:$AI$3379,13,FALSE)</f>
        <v>SINGOLA</v>
      </c>
      <c r="N2671" s="24" t="str">
        <f>VLOOKUP($A2671,'[1]MAN PROG 2026'!$A$2:$AI$3379,14,FALSE)</f>
        <v>104486</v>
      </c>
      <c r="O2671" s="24">
        <f>VLOOKUP($A2671,'[1]MAN PROG 2026'!$A$2:$AI$3379,15,FALSE)</f>
        <v>0</v>
      </c>
      <c r="P2671" s="25" t="str">
        <f>VLOOKUP($A2671,'[1]MAN PROG 2026'!$A$2:$AI$3379,20,FALSE)</f>
        <v>DA FARE</v>
      </c>
      <c r="Q2671" s="9" t="str">
        <f t="shared" si="97"/>
        <v>4486</v>
      </c>
      <c r="R2671" s="26">
        <v>46253</v>
      </c>
      <c r="S2671" s="8" t="s">
        <v>53</v>
      </c>
      <c r="T2671" s="37"/>
      <c r="U2671" s="27" t="s">
        <v>55</v>
      </c>
      <c r="V2671" s="27" t="s">
        <v>56</v>
      </c>
      <c r="W2671" s="27" t="s">
        <v>55</v>
      </c>
      <c r="X2671" s="27" t="s">
        <v>55</v>
      </c>
      <c r="Y2671" s="27" t="s">
        <v>55</v>
      </c>
      <c r="Z2671" s="27" t="s">
        <v>55</v>
      </c>
      <c r="AA2671" s="27" t="s">
        <v>55</v>
      </c>
      <c r="AB2671" s="27" t="s">
        <v>66</v>
      </c>
      <c r="AC2671" s="27" t="s">
        <v>58</v>
      </c>
      <c r="AD2671" s="27" t="s">
        <v>109</v>
      </c>
      <c r="AE2671" s="27" t="s">
        <v>88</v>
      </c>
      <c r="AF2671" s="27" t="s">
        <v>61</v>
      </c>
      <c r="AG2671" s="9" t="s">
        <v>32</v>
      </c>
      <c r="AH2671" s="27" t="s">
        <v>61</v>
      </c>
      <c r="AI2671" s="27" t="s">
        <v>70</v>
      </c>
      <c r="AJ2671" s="27" t="s">
        <v>70</v>
      </c>
      <c r="AK2671" s="27" t="s">
        <v>61</v>
      </c>
      <c r="AL2671" s="27" t="s">
        <v>61</v>
      </c>
      <c r="AM2671" s="11">
        <v>22.9</v>
      </c>
      <c r="AN2671" s="28" t="s">
        <v>61</v>
      </c>
      <c r="AO2671" s="28"/>
      <c r="AP2671" s="29"/>
      <c r="AQ2671" s="30"/>
      <c r="AR2671" s="31"/>
      <c r="AS2671" s="32"/>
      <c r="AT2671" s="33"/>
      <c r="AU2671" s="34"/>
      <c r="AV2671" s="27" t="s">
        <v>62</v>
      </c>
      <c r="AW2671" s="27">
        <v>5625031</v>
      </c>
      <c r="AX2671" s="27" t="s">
        <v>63</v>
      </c>
      <c r="AY2671" s="27"/>
    </row>
    <row r="2672" spans="1:51" ht="24" customHeight="1" x14ac:dyDescent="0.3">
      <c r="A2672" s="22">
        <v>104487</v>
      </c>
      <c r="B2672" s="23" t="str">
        <f>VLOOKUP($A2672,'[1]MAN PROG 2026'!$A$1:$AI$3379,2,FALSE)</f>
        <v>LETTO PER DEGENZA ELETTRIFICATO</v>
      </c>
      <c r="C2672" s="23" t="str">
        <f>VLOOKUP($A2672,'[1]MAN PROG 2026'!$A$1:$AI$3379,3,FALSE)</f>
        <v>BETTEN MALSCH GMBH</v>
      </c>
      <c r="D2672" s="23" t="str">
        <f>VLOOKUP($A2672,'[1]MAN PROG 2026'!$A$1:$AI$3379,4,FALSE)</f>
        <v>CLINIC BED IMPULSE</v>
      </c>
      <c r="E2672" s="23" t="str">
        <f>VLOOKUP($A2672,'[1]MAN PROG 2026'!$A$1:$AI$3379,5,FALSE)</f>
        <v>0521 1108902</v>
      </c>
      <c r="F2672" s="23" t="str">
        <f>VLOOKUP($A2672,'[1]MAN PROG 2026'!$A$1:$AI$3379,6,FALSE)</f>
        <v>SINGOLA</v>
      </c>
      <c r="G2672" s="23">
        <f>VLOOKUP($A2672,'[1]MAN PROG 2026'!$A$1:$AI$3379,7,FALSE)</f>
        <v>104487</v>
      </c>
      <c r="H2672" s="23">
        <f>VLOOKUP($A2672,'[1]MAN PROG 2026'!$A$1:$AI$3379,8,FALSE)</f>
        <v>0</v>
      </c>
      <c r="I2672" s="23" t="str">
        <f>VLOOKUP($A2672,'[1]MAN PROG 2026'!$A$1:$AI$3379,9,FALSE)</f>
        <v>S.PIETRO</v>
      </c>
      <c r="J2672" s="23" t="str">
        <f>VLOOKUP($A2672,'[1]MAN PROG 2026'!$A$1:$AI$3379,10,FALSE)</f>
        <v>SALE TRAVAGLIO-NUOVA VERTICALE</v>
      </c>
      <c r="K2672" s="23" t="str">
        <f>VLOOKUP($A2672,'[1]MAN PROG 2026'!$A$1:$AI$3379,11,FALSE)</f>
        <v>SALE TRAVAGLIO-NUOVA VERTICALE</v>
      </c>
      <c r="L2672" s="24" t="str">
        <f>VLOOKUP($A2672,'[1]MAN PROG 2026'!$A$2:$AI$3379,12,FALSE)</f>
        <v>REPARTO DEGENZE - NUOVA VERTICALE 1 PIANO</v>
      </c>
      <c r="M2672" s="24" t="str">
        <f>VLOOKUP($A2672,'[1]MAN PROG 2026'!$A$2:$AI$3379,13,FALSE)</f>
        <v>SINGOLA</v>
      </c>
      <c r="N2672" s="24">
        <f>VLOOKUP($A2672,'[1]MAN PROG 2026'!$A$2:$AI$3379,14,FALSE)</f>
        <v>104487</v>
      </c>
      <c r="O2672" s="24">
        <f>VLOOKUP($A2672,'[1]MAN PROG 2026'!$A$2:$AI$3379,15,FALSE)</f>
        <v>0</v>
      </c>
      <c r="P2672" s="25" t="str">
        <f>VLOOKUP($A2672,'[1]MAN PROG 2026'!$A$2:$AI$3379,20,FALSE)</f>
        <v>DA FARE</v>
      </c>
      <c r="Q2672" s="9" t="str">
        <f t="shared" si="97"/>
        <v>4487</v>
      </c>
      <c r="R2672" s="26">
        <v>46140</v>
      </c>
      <c r="S2672" s="8" t="s">
        <v>53</v>
      </c>
      <c r="T2672" s="37"/>
      <c r="U2672" s="27" t="s">
        <v>55</v>
      </c>
      <c r="V2672" s="27" t="s">
        <v>56</v>
      </c>
      <c r="W2672" s="27" t="s">
        <v>55</v>
      </c>
      <c r="X2672" s="27" t="s">
        <v>55</v>
      </c>
      <c r="Y2672" s="27" t="s">
        <v>55</v>
      </c>
      <c r="Z2672" s="27" t="s">
        <v>55</v>
      </c>
      <c r="AA2672" s="27" t="s">
        <v>55</v>
      </c>
      <c r="AB2672" s="27" t="s">
        <v>66</v>
      </c>
      <c r="AC2672" s="27" t="s">
        <v>58</v>
      </c>
      <c r="AD2672" s="27" t="s">
        <v>393</v>
      </c>
      <c r="AE2672" s="27" t="s">
        <v>88</v>
      </c>
      <c r="AF2672" s="27">
        <v>0.16500000000000001</v>
      </c>
      <c r="AG2672" s="9" t="s">
        <v>32</v>
      </c>
      <c r="AH2672" s="27" t="s">
        <v>70</v>
      </c>
      <c r="AI2672" s="27" t="s">
        <v>70</v>
      </c>
      <c r="AJ2672" s="27" t="s">
        <v>70</v>
      </c>
      <c r="AK2672" s="27" t="s">
        <v>61</v>
      </c>
      <c r="AL2672" s="27" t="s">
        <v>61</v>
      </c>
      <c r="AM2672" s="11">
        <v>67.2</v>
      </c>
      <c r="AN2672" s="28" t="s">
        <v>61</v>
      </c>
      <c r="AO2672" s="28"/>
      <c r="AP2672" s="29"/>
      <c r="AQ2672" s="30"/>
      <c r="AR2672" s="31"/>
      <c r="AS2672" s="32"/>
      <c r="AT2672" s="33"/>
      <c r="AU2672" s="34"/>
      <c r="AV2672" s="27" t="s">
        <v>62</v>
      </c>
      <c r="AW2672" s="27">
        <v>5625031</v>
      </c>
      <c r="AX2672" s="27" t="s">
        <v>63</v>
      </c>
      <c r="AY2672" s="27"/>
    </row>
    <row r="2673" spans="1:51" ht="24" customHeight="1" x14ac:dyDescent="0.3">
      <c r="A2673" s="22">
        <v>104488</v>
      </c>
      <c r="B2673" s="23" t="str">
        <f>VLOOKUP($A2673,'[1]MAN PROG 2026'!$A$1:$AI$3379,2,FALSE)</f>
        <v>LETTO PER DEGENZA ELETTRIFICATO</v>
      </c>
      <c r="C2673" s="23" t="str">
        <f>VLOOKUP($A2673,'[1]MAN PROG 2026'!$A$1:$AI$3379,3,FALSE)</f>
        <v>BETTEN MALSCH GMBH</v>
      </c>
      <c r="D2673" s="23" t="str">
        <f>VLOOKUP($A2673,'[1]MAN PROG 2026'!$A$1:$AI$3379,4,FALSE)</f>
        <v>CLINIC BED IMPULSE</v>
      </c>
      <c r="E2673" s="23" t="str">
        <f>VLOOKUP($A2673,'[1]MAN PROG 2026'!$A$1:$AI$3379,5,FALSE)</f>
        <v>0521 1108894</v>
      </c>
      <c r="F2673" s="23" t="str">
        <f>VLOOKUP($A2673,'[1]MAN PROG 2026'!$A$1:$AI$3379,6,FALSE)</f>
        <v>SINGOLA</v>
      </c>
      <c r="G2673" s="23">
        <f>VLOOKUP($A2673,'[1]MAN PROG 2026'!$A$1:$AI$3379,7,FALSE)</f>
        <v>104488</v>
      </c>
      <c r="H2673" s="23">
        <f>VLOOKUP($A2673,'[1]MAN PROG 2026'!$A$1:$AI$3379,8,FALSE)</f>
        <v>0</v>
      </c>
      <c r="I2673" s="23" t="str">
        <f>VLOOKUP($A2673,'[1]MAN PROG 2026'!$A$1:$AI$3379,9,FALSE)</f>
        <v>S.PIETRO</v>
      </c>
      <c r="J2673" s="23" t="str">
        <f>VLOOKUP($A2673,'[1]MAN PROG 2026'!$A$1:$AI$3379,10,FALSE)</f>
        <v>SALE TRAVAGLIO-NUOVA VERTICALE</v>
      </c>
      <c r="K2673" s="23" t="str">
        <f>VLOOKUP($A2673,'[1]MAN PROG 2026'!$A$1:$AI$3379,11,FALSE)</f>
        <v>SALE TRAVAGLIO-NUOVA VERTICALE</v>
      </c>
      <c r="L2673" s="24" t="str">
        <f>VLOOKUP($A2673,'[1]MAN PROG 2026'!$A$2:$AI$3379,12,FALSE)</f>
        <v>REPARTO DEGENZE - NUOVA VERTICALE 1 PIANO</v>
      </c>
      <c r="M2673" s="24" t="str">
        <f>VLOOKUP($A2673,'[1]MAN PROG 2026'!$A$2:$AI$3379,13,FALSE)</f>
        <v>SINGOLA</v>
      </c>
      <c r="N2673" s="24" t="str">
        <f>VLOOKUP($A2673,'[1]MAN PROG 2026'!$A$2:$AI$3379,14,FALSE)</f>
        <v>104488</v>
      </c>
      <c r="O2673" s="24">
        <f>VLOOKUP($A2673,'[1]MAN PROG 2026'!$A$2:$AI$3379,15,FALSE)</f>
        <v>0</v>
      </c>
      <c r="P2673" s="25" t="str">
        <f>VLOOKUP($A2673,'[1]MAN PROG 2026'!$A$2:$AI$3379,20,FALSE)</f>
        <v>DA FARE</v>
      </c>
      <c r="Q2673" s="9" t="str">
        <f t="shared" si="97"/>
        <v>4488</v>
      </c>
      <c r="R2673" s="26">
        <v>46253</v>
      </c>
      <c r="S2673" s="8" t="s">
        <v>53</v>
      </c>
      <c r="T2673" s="37"/>
      <c r="U2673" s="27" t="s">
        <v>55</v>
      </c>
      <c r="V2673" s="27" t="s">
        <v>56</v>
      </c>
      <c r="W2673" s="27" t="s">
        <v>55</v>
      </c>
      <c r="X2673" s="27" t="s">
        <v>55</v>
      </c>
      <c r="Y2673" s="27" t="s">
        <v>55</v>
      </c>
      <c r="Z2673" s="27" t="s">
        <v>55</v>
      </c>
      <c r="AA2673" s="27" t="s">
        <v>55</v>
      </c>
      <c r="AB2673" s="27" t="s">
        <v>66</v>
      </c>
      <c r="AC2673" s="27" t="s">
        <v>58</v>
      </c>
      <c r="AD2673" s="27" t="s">
        <v>109</v>
      </c>
      <c r="AE2673" s="27" t="s">
        <v>88</v>
      </c>
      <c r="AF2673" s="27" t="s">
        <v>61</v>
      </c>
      <c r="AG2673" s="9" t="s">
        <v>32</v>
      </c>
      <c r="AH2673" s="27" t="s">
        <v>61</v>
      </c>
      <c r="AI2673" s="27" t="s">
        <v>70</v>
      </c>
      <c r="AJ2673" s="27" t="s">
        <v>70</v>
      </c>
      <c r="AK2673" s="27" t="s">
        <v>61</v>
      </c>
      <c r="AL2673" s="27" t="s">
        <v>61</v>
      </c>
      <c r="AM2673" s="11">
        <v>21.4</v>
      </c>
      <c r="AN2673" s="28" t="s">
        <v>61</v>
      </c>
      <c r="AO2673" s="28"/>
      <c r="AP2673" s="29"/>
      <c r="AQ2673" s="30"/>
      <c r="AR2673" s="31"/>
      <c r="AS2673" s="32"/>
      <c r="AT2673" s="33"/>
      <c r="AU2673" s="34"/>
      <c r="AV2673" s="27" t="s">
        <v>62</v>
      </c>
      <c r="AW2673" s="27">
        <v>5625031</v>
      </c>
      <c r="AX2673" s="27" t="s">
        <v>63</v>
      </c>
      <c r="AY2673" s="27"/>
    </row>
    <row r="2674" spans="1:51" ht="24" customHeight="1" x14ac:dyDescent="0.3">
      <c r="A2674" s="22">
        <v>104489</v>
      </c>
      <c r="B2674" s="23" t="str">
        <f>VLOOKUP($A2674,'[1]MAN PROG 2026'!$A$1:$AI$3379,2,FALSE)</f>
        <v>LETTO PER DEGENZA ELETTRIFICATO</v>
      </c>
      <c r="C2674" s="23" t="str">
        <f>VLOOKUP($A2674,'[1]MAN PROG 2026'!$A$1:$AI$3379,3,FALSE)</f>
        <v>BETTEN MALSCH GMBH</v>
      </c>
      <c r="D2674" s="23" t="str">
        <f>VLOOKUP($A2674,'[1]MAN PROG 2026'!$A$1:$AI$3379,4,FALSE)</f>
        <v>CLINIC BED IMPULSE</v>
      </c>
      <c r="E2674" s="23" t="str">
        <f>VLOOKUP($A2674,'[1]MAN PROG 2026'!$A$1:$AI$3379,5,FALSE)</f>
        <v>0521 1108903</v>
      </c>
      <c r="F2674" s="23" t="str">
        <f>VLOOKUP($A2674,'[1]MAN PROG 2026'!$A$1:$AI$3379,6,FALSE)</f>
        <v>SINGOLA</v>
      </c>
      <c r="G2674" s="23">
        <f>VLOOKUP($A2674,'[1]MAN PROG 2026'!$A$1:$AI$3379,7,FALSE)</f>
        <v>104489</v>
      </c>
      <c r="H2674" s="23">
        <f>VLOOKUP($A2674,'[1]MAN PROG 2026'!$A$1:$AI$3379,8,FALSE)</f>
        <v>0</v>
      </c>
      <c r="I2674" s="23" t="str">
        <f>VLOOKUP($A2674,'[1]MAN PROG 2026'!$A$1:$AI$3379,9,FALSE)</f>
        <v>S.PIETRO</v>
      </c>
      <c r="J2674" s="23" t="str">
        <f>VLOOKUP($A2674,'[1]MAN PROG 2026'!$A$1:$AI$3379,10,FALSE)</f>
        <v>SALE TRAVAGLIO-NUOVA VERTICALE</v>
      </c>
      <c r="K2674" s="23" t="str">
        <f>VLOOKUP($A2674,'[1]MAN PROG 2026'!$A$1:$AI$3379,11,FALSE)</f>
        <v>SALE TRAVAGLIO-NUOVA VERTICALE</v>
      </c>
      <c r="L2674" s="24" t="str">
        <f>VLOOKUP($A2674,'[1]MAN PROG 2026'!$A$2:$AI$3379,12,FALSE)</f>
        <v>REPARTO DEGENZE - NUOVA VERTICALE 1 PIANO</v>
      </c>
      <c r="M2674" s="24" t="str">
        <f>VLOOKUP($A2674,'[1]MAN PROG 2026'!$A$2:$AI$3379,13,FALSE)</f>
        <v>SINGOLA</v>
      </c>
      <c r="N2674" s="24" t="str">
        <f>VLOOKUP($A2674,'[1]MAN PROG 2026'!$A$2:$AI$3379,14,FALSE)</f>
        <v>104489</v>
      </c>
      <c r="O2674" s="24">
        <f>VLOOKUP($A2674,'[1]MAN PROG 2026'!$A$2:$AI$3379,15,FALSE)</f>
        <v>0</v>
      </c>
      <c r="P2674" s="25" t="str">
        <f>VLOOKUP($A2674,'[1]MAN PROG 2026'!$A$2:$AI$3379,20,FALSE)</f>
        <v>DA FARE</v>
      </c>
      <c r="Q2674" s="9" t="str">
        <f t="shared" si="97"/>
        <v>4489</v>
      </c>
      <c r="R2674" s="26">
        <v>46253</v>
      </c>
      <c r="S2674" s="8" t="s">
        <v>53</v>
      </c>
      <c r="T2674" s="37"/>
      <c r="U2674" s="27" t="s">
        <v>55</v>
      </c>
      <c r="V2674" s="27" t="s">
        <v>56</v>
      </c>
      <c r="W2674" s="27" t="s">
        <v>55</v>
      </c>
      <c r="X2674" s="27" t="s">
        <v>55</v>
      </c>
      <c r="Y2674" s="27" t="s">
        <v>55</v>
      </c>
      <c r="Z2674" s="27" t="s">
        <v>55</v>
      </c>
      <c r="AA2674" s="27" t="s">
        <v>55</v>
      </c>
      <c r="AB2674" s="27" t="s">
        <v>66</v>
      </c>
      <c r="AC2674" s="27" t="s">
        <v>58</v>
      </c>
      <c r="AD2674" s="27" t="s">
        <v>109</v>
      </c>
      <c r="AE2674" s="27" t="s">
        <v>88</v>
      </c>
      <c r="AF2674" s="27" t="s">
        <v>61</v>
      </c>
      <c r="AG2674" s="9" t="s">
        <v>32</v>
      </c>
      <c r="AH2674" s="27" t="s">
        <v>61</v>
      </c>
      <c r="AI2674" s="27" t="s">
        <v>70</v>
      </c>
      <c r="AJ2674" s="27" t="s">
        <v>70</v>
      </c>
      <c r="AK2674" s="27" t="s">
        <v>61</v>
      </c>
      <c r="AL2674" s="27" t="s">
        <v>61</v>
      </c>
      <c r="AM2674" s="11">
        <v>18.3</v>
      </c>
      <c r="AN2674" s="28" t="s">
        <v>61</v>
      </c>
      <c r="AO2674" s="28"/>
      <c r="AP2674" s="29"/>
      <c r="AQ2674" s="30"/>
      <c r="AR2674" s="31"/>
      <c r="AS2674" s="32"/>
      <c r="AT2674" s="33"/>
      <c r="AU2674" s="34"/>
      <c r="AV2674" s="27" t="s">
        <v>62</v>
      </c>
      <c r="AW2674" s="27">
        <v>5625031</v>
      </c>
      <c r="AX2674" s="27" t="s">
        <v>63</v>
      </c>
      <c r="AY2674" s="27"/>
    </row>
    <row r="2675" spans="1:51" ht="24" customHeight="1" x14ac:dyDescent="0.3">
      <c r="A2675" s="22">
        <v>104490</v>
      </c>
      <c r="B2675" s="23" t="str">
        <f>VLOOKUP($A2675,'[1]MAN PROG 2026'!$A$1:$AI$3379,2,FALSE)</f>
        <v>LETTO PER DEGENZA ELETTRIFICATO</v>
      </c>
      <c r="C2675" s="23" t="str">
        <f>VLOOKUP($A2675,'[1]MAN PROG 2026'!$A$1:$AI$3379,3,FALSE)</f>
        <v>BETTEN MALSCH GMBH</v>
      </c>
      <c r="D2675" s="23" t="str">
        <f>VLOOKUP($A2675,'[1]MAN PROG 2026'!$A$1:$AI$3379,4,FALSE)</f>
        <v>CLINIC BED IMPULSE</v>
      </c>
      <c r="E2675" s="23" t="str">
        <f>VLOOKUP($A2675,'[1]MAN PROG 2026'!$A$1:$AI$3379,5,FALSE)</f>
        <v>0521 1108907</v>
      </c>
      <c r="F2675" s="23" t="str">
        <f>VLOOKUP($A2675,'[1]MAN PROG 2026'!$A$1:$AI$3379,6,FALSE)</f>
        <v>SINGOLA</v>
      </c>
      <c r="G2675" s="23">
        <f>VLOOKUP($A2675,'[1]MAN PROG 2026'!$A$1:$AI$3379,7,FALSE)</f>
        <v>104490</v>
      </c>
      <c r="H2675" s="23">
        <f>VLOOKUP($A2675,'[1]MAN PROG 2026'!$A$1:$AI$3379,8,FALSE)</f>
        <v>0</v>
      </c>
      <c r="I2675" s="23" t="str">
        <f>VLOOKUP($A2675,'[1]MAN PROG 2026'!$A$1:$AI$3379,9,FALSE)</f>
        <v>S.PIETRO</v>
      </c>
      <c r="J2675" s="23" t="str">
        <f>VLOOKUP($A2675,'[1]MAN PROG 2026'!$A$1:$AI$3379,10,FALSE)</f>
        <v>SALE TRAVAGLIO-NUOVA VERTICALE</v>
      </c>
      <c r="K2675" s="23" t="str">
        <f>VLOOKUP($A2675,'[1]MAN PROG 2026'!$A$1:$AI$3379,11,FALSE)</f>
        <v>SALE TRAVAGLIO-NUOVA VERTICALE</v>
      </c>
      <c r="L2675" s="24" t="str">
        <f>VLOOKUP($A2675,'[1]MAN PROG 2026'!$A$2:$AI$3379,12,FALSE)</f>
        <v>REPARTO DEGENZE - NUOVA VERTICALE 1 PIANO</v>
      </c>
      <c r="M2675" s="24" t="str">
        <f>VLOOKUP($A2675,'[1]MAN PROG 2026'!$A$2:$AI$3379,13,FALSE)</f>
        <v>SINGOLA</v>
      </c>
      <c r="N2675" s="24" t="str">
        <f>VLOOKUP($A2675,'[1]MAN PROG 2026'!$A$2:$AI$3379,14,FALSE)</f>
        <v>104490</v>
      </c>
      <c r="O2675" s="24">
        <f>VLOOKUP($A2675,'[1]MAN PROG 2026'!$A$2:$AI$3379,15,FALSE)</f>
        <v>0</v>
      </c>
      <c r="P2675" s="25" t="str">
        <f>VLOOKUP($A2675,'[1]MAN PROG 2026'!$A$2:$AI$3379,20,FALSE)</f>
        <v>DA FARE</v>
      </c>
      <c r="Q2675" s="9" t="str">
        <f t="shared" si="97"/>
        <v>4490</v>
      </c>
      <c r="R2675" s="26">
        <v>46253</v>
      </c>
      <c r="S2675" s="8" t="s">
        <v>53</v>
      </c>
      <c r="T2675" s="37"/>
      <c r="U2675" s="27" t="s">
        <v>55</v>
      </c>
      <c r="V2675" s="27" t="s">
        <v>56</v>
      </c>
      <c r="W2675" s="27" t="s">
        <v>55</v>
      </c>
      <c r="X2675" s="27" t="s">
        <v>55</v>
      </c>
      <c r="Y2675" s="27" t="s">
        <v>55</v>
      </c>
      <c r="Z2675" s="27" t="s">
        <v>55</v>
      </c>
      <c r="AA2675" s="27" t="s">
        <v>55</v>
      </c>
      <c r="AB2675" s="27" t="s">
        <v>66</v>
      </c>
      <c r="AC2675" s="27" t="s">
        <v>58</v>
      </c>
      <c r="AD2675" s="27" t="s">
        <v>109</v>
      </c>
      <c r="AE2675" s="27" t="s">
        <v>88</v>
      </c>
      <c r="AF2675" s="27" t="s">
        <v>61</v>
      </c>
      <c r="AG2675" s="9" t="s">
        <v>32</v>
      </c>
      <c r="AH2675" s="27" t="s">
        <v>61</v>
      </c>
      <c r="AI2675" s="27" t="s">
        <v>70</v>
      </c>
      <c r="AJ2675" s="27" t="s">
        <v>70</v>
      </c>
      <c r="AK2675" s="27" t="s">
        <v>61</v>
      </c>
      <c r="AL2675" s="27" t="s">
        <v>61</v>
      </c>
      <c r="AM2675" s="11">
        <v>19.8</v>
      </c>
      <c r="AN2675" s="28" t="s">
        <v>61</v>
      </c>
      <c r="AO2675" s="28"/>
      <c r="AP2675" s="29"/>
      <c r="AQ2675" s="30"/>
      <c r="AR2675" s="31"/>
      <c r="AS2675" s="32"/>
      <c r="AT2675" s="33"/>
      <c r="AU2675" s="34"/>
      <c r="AV2675" s="27" t="s">
        <v>62</v>
      </c>
      <c r="AW2675" s="27">
        <v>5625031</v>
      </c>
      <c r="AX2675" s="27" t="s">
        <v>63</v>
      </c>
      <c r="AY2675" s="27"/>
    </row>
    <row r="2676" spans="1:51" ht="24" customHeight="1" x14ac:dyDescent="0.3">
      <c r="A2676" s="22">
        <v>104491</v>
      </c>
      <c r="B2676" s="23" t="str">
        <f>VLOOKUP($A2676,'[1]MAN PROG 2026'!$A$1:$AI$3379,2,FALSE)</f>
        <v>LETTO PER DEGENZA ELETTRIFICATO</v>
      </c>
      <c r="C2676" s="23" t="str">
        <f>VLOOKUP($A2676,'[1]MAN PROG 2026'!$A$1:$AI$3379,3,FALSE)</f>
        <v>BETTEN MALSCH GMBH</v>
      </c>
      <c r="D2676" s="23" t="str">
        <f>VLOOKUP($A2676,'[1]MAN PROG 2026'!$A$1:$AI$3379,4,FALSE)</f>
        <v>CLINIC BED IMPULSE</v>
      </c>
      <c r="E2676" s="23" t="str">
        <f>VLOOKUP($A2676,'[1]MAN PROG 2026'!$A$1:$AI$3379,5,FALSE)</f>
        <v>0521 1108905</v>
      </c>
      <c r="F2676" s="23" t="str">
        <f>VLOOKUP($A2676,'[1]MAN PROG 2026'!$A$1:$AI$3379,6,FALSE)</f>
        <v>SINGOLA</v>
      </c>
      <c r="G2676" s="23">
        <f>VLOOKUP($A2676,'[1]MAN PROG 2026'!$A$1:$AI$3379,7,FALSE)</f>
        <v>104491</v>
      </c>
      <c r="H2676" s="23">
        <f>VLOOKUP($A2676,'[1]MAN PROG 2026'!$A$1:$AI$3379,8,FALSE)</f>
        <v>0</v>
      </c>
      <c r="I2676" s="23" t="str">
        <f>VLOOKUP($A2676,'[1]MAN PROG 2026'!$A$1:$AI$3379,9,FALSE)</f>
        <v>S.PIETRO</v>
      </c>
      <c r="J2676" s="23" t="str">
        <f>VLOOKUP($A2676,'[1]MAN PROG 2026'!$A$1:$AI$3379,10,FALSE)</f>
        <v>SALE TRAVAGLIO-NUOVA VERTICALE</v>
      </c>
      <c r="K2676" s="23" t="str">
        <f>VLOOKUP($A2676,'[1]MAN PROG 2026'!$A$1:$AI$3379,11,FALSE)</f>
        <v>SALE TRAVAGLIO-NUOVA VERTICALE</v>
      </c>
      <c r="L2676" s="24" t="str">
        <f>VLOOKUP($A2676,'[1]MAN PROG 2026'!$A$2:$AI$3379,12,FALSE)</f>
        <v>REPARTO DEGENZE - NUOVA VERTICALE 1 PIANO</v>
      </c>
      <c r="M2676" s="24" t="str">
        <f>VLOOKUP($A2676,'[1]MAN PROG 2026'!$A$2:$AI$3379,13,FALSE)</f>
        <v>SINGOLA</v>
      </c>
      <c r="N2676" s="24" t="str">
        <f>VLOOKUP($A2676,'[1]MAN PROG 2026'!$A$2:$AI$3379,14,FALSE)</f>
        <v>104491</v>
      </c>
      <c r="O2676" s="24">
        <f>VLOOKUP($A2676,'[1]MAN PROG 2026'!$A$2:$AI$3379,15,FALSE)</f>
        <v>0</v>
      </c>
      <c r="P2676" s="25" t="str">
        <f>VLOOKUP($A2676,'[1]MAN PROG 2026'!$A$2:$AI$3379,20,FALSE)</f>
        <v>DA FARE</v>
      </c>
      <c r="Q2676" s="9" t="str">
        <f t="shared" si="97"/>
        <v>4491</v>
      </c>
      <c r="R2676" s="26">
        <v>46253</v>
      </c>
      <c r="S2676" s="8" t="s">
        <v>53</v>
      </c>
      <c r="T2676" s="37"/>
      <c r="U2676" s="27" t="s">
        <v>55</v>
      </c>
      <c r="V2676" s="27" t="s">
        <v>56</v>
      </c>
      <c r="W2676" s="27" t="s">
        <v>55</v>
      </c>
      <c r="X2676" s="27" t="s">
        <v>55</v>
      </c>
      <c r="Y2676" s="27" t="s">
        <v>55</v>
      </c>
      <c r="Z2676" s="27" t="s">
        <v>55</v>
      </c>
      <c r="AA2676" s="27" t="s">
        <v>55</v>
      </c>
      <c r="AB2676" s="27" t="s">
        <v>66</v>
      </c>
      <c r="AC2676" s="27" t="s">
        <v>58</v>
      </c>
      <c r="AD2676" s="27" t="s">
        <v>109</v>
      </c>
      <c r="AE2676" s="27" t="s">
        <v>88</v>
      </c>
      <c r="AF2676" s="27" t="s">
        <v>61</v>
      </c>
      <c r="AG2676" s="9" t="s">
        <v>32</v>
      </c>
      <c r="AH2676" s="27" t="s">
        <v>61</v>
      </c>
      <c r="AI2676" s="27" t="s">
        <v>70</v>
      </c>
      <c r="AJ2676" s="27" t="s">
        <v>70</v>
      </c>
      <c r="AK2676" s="27" t="s">
        <v>61</v>
      </c>
      <c r="AL2676" s="27" t="s">
        <v>61</v>
      </c>
      <c r="AM2676" s="11">
        <v>20.100000000000001</v>
      </c>
      <c r="AN2676" s="28" t="s">
        <v>61</v>
      </c>
      <c r="AO2676" s="28"/>
      <c r="AP2676" s="29"/>
      <c r="AQ2676" s="30"/>
      <c r="AR2676" s="31"/>
      <c r="AS2676" s="32"/>
      <c r="AT2676" s="33"/>
      <c r="AU2676" s="34"/>
      <c r="AV2676" s="27" t="s">
        <v>62</v>
      </c>
      <c r="AW2676" s="27">
        <v>5625031</v>
      </c>
      <c r="AX2676" s="27" t="s">
        <v>63</v>
      </c>
      <c r="AY2676" s="27"/>
    </row>
    <row r="2677" spans="1:51" ht="24" customHeight="1" x14ac:dyDescent="0.3">
      <c r="A2677" s="22">
        <v>104492</v>
      </c>
      <c r="B2677" s="23" t="str">
        <f>VLOOKUP($A2677,'[1]MAN PROG 2026'!$A$1:$AI$3379,2,FALSE)</f>
        <v>LETTO PER DEGENZA ELETTRIFICATO</v>
      </c>
      <c r="C2677" s="23" t="str">
        <f>VLOOKUP($A2677,'[1]MAN PROG 2026'!$A$1:$AI$3379,3,FALSE)</f>
        <v>BETTEN MALSCH GMBH</v>
      </c>
      <c r="D2677" s="23" t="str">
        <f>VLOOKUP($A2677,'[1]MAN PROG 2026'!$A$1:$AI$3379,4,FALSE)</f>
        <v>CLINIC BED IMPULSE</v>
      </c>
      <c r="E2677" s="23" t="str">
        <f>VLOOKUP($A2677,'[1]MAN PROG 2026'!$A$1:$AI$3379,5,FALSE)</f>
        <v>0521 1108914</v>
      </c>
      <c r="F2677" s="23" t="str">
        <f>VLOOKUP($A2677,'[1]MAN PROG 2026'!$A$1:$AI$3379,6,FALSE)</f>
        <v>SINGOLA</v>
      </c>
      <c r="G2677" s="23">
        <f>VLOOKUP($A2677,'[1]MAN PROG 2026'!$A$1:$AI$3379,7,FALSE)</f>
        <v>104492</v>
      </c>
      <c r="H2677" s="23">
        <f>VLOOKUP($A2677,'[1]MAN PROG 2026'!$A$1:$AI$3379,8,FALSE)</f>
        <v>0</v>
      </c>
      <c r="I2677" s="23" t="str">
        <f>VLOOKUP($A2677,'[1]MAN PROG 2026'!$A$1:$AI$3379,9,FALSE)</f>
        <v>S.PIETRO</v>
      </c>
      <c r="J2677" s="23" t="str">
        <f>VLOOKUP($A2677,'[1]MAN PROG 2026'!$A$1:$AI$3379,10,FALSE)</f>
        <v>SALE TRAVAGLIO-NUOVA VERTICALE</v>
      </c>
      <c r="K2677" s="23" t="str">
        <f>VLOOKUP($A2677,'[1]MAN PROG 2026'!$A$1:$AI$3379,11,FALSE)</f>
        <v>SALE TRAVAGLIO-NUOVA VERTICALE</v>
      </c>
      <c r="L2677" s="24" t="str">
        <f>VLOOKUP($A2677,'[1]MAN PROG 2026'!$A$2:$AI$3379,12,FALSE)</f>
        <v>REPARTO DEGENZE - NUOVA VERTICALE 1 PIANO</v>
      </c>
      <c r="M2677" s="24" t="str">
        <f>VLOOKUP($A2677,'[1]MAN PROG 2026'!$A$2:$AI$3379,13,FALSE)</f>
        <v>SINGOLA</v>
      </c>
      <c r="N2677" s="24" t="str">
        <f>VLOOKUP($A2677,'[1]MAN PROG 2026'!$A$2:$AI$3379,14,FALSE)</f>
        <v>104492</v>
      </c>
      <c r="O2677" s="24">
        <f>VLOOKUP($A2677,'[1]MAN PROG 2026'!$A$2:$AI$3379,15,FALSE)</f>
        <v>0</v>
      </c>
      <c r="P2677" s="25" t="str">
        <f>VLOOKUP($A2677,'[1]MAN PROG 2026'!$A$2:$AI$3379,20,FALSE)</f>
        <v>DA FARE</v>
      </c>
      <c r="Q2677" s="9" t="str">
        <f t="shared" si="97"/>
        <v>4492</v>
      </c>
      <c r="R2677" s="26">
        <v>46253</v>
      </c>
      <c r="S2677" s="8" t="s">
        <v>53</v>
      </c>
      <c r="T2677" s="37"/>
      <c r="U2677" s="27" t="s">
        <v>55</v>
      </c>
      <c r="V2677" s="27" t="s">
        <v>56</v>
      </c>
      <c r="W2677" s="27" t="s">
        <v>55</v>
      </c>
      <c r="X2677" s="27" t="s">
        <v>55</v>
      </c>
      <c r="Y2677" s="27" t="s">
        <v>55</v>
      </c>
      <c r="Z2677" s="27" t="s">
        <v>55</v>
      </c>
      <c r="AA2677" s="27" t="s">
        <v>55</v>
      </c>
      <c r="AB2677" s="27" t="s">
        <v>66</v>
      </c>
      <c r="AC2677" s="27" t="s">
        <v>58</v>
      </c>
      <c r="AD2677" s="27" t="s">
        <v>109</v>
      </c>
      <c r="AE2677" s="27" t="s">
        <v>88</v>
      </c>
      <c r="AF2677" s="27" t="s">
        <v>61</v>
      </c>
      <c r="AG2677" s="9" t="s">
        <v>32</v>
      </c>
      <c r="AH2677" s="27" t="s">
        <v>61</v>
      </c>
      <c r="AI2677" s="27" t="s">
        <v>70</v>
      </c>
      <c r="AJ2677" s="27" t="s">
        <v>70</v>
      </c>
      <c r="AK2677" s="27" t="s">
        <v>61</v>
      </c>
      <c r="AL2677" s="27" t="s">
        <v>61</v>
      </c>
      <c r="AM2677" s="11">
        <v>21.2</v>
      </c>
      <c r="AN2677" s="28" t="s">
        <v>61</v>
      </c>
      <c r="AO2677" s="28"/>
      <c r="AP2677" s="29"/>
      <c r="AQ2677" s="30"/>
      <c r="AR2677" s="31"/>
      <c r="AS2677" s="32"/>
      <c r="AT2677" s="33"/>
      <c r="AU2677" s="34"/>
      <c r="AV2677" s="27" t="s">
        <v>62</v>
      </c>
      <c r="AW2677" s="27">
        <v>5625031</v>
      </c>
      <c r="AX2677" s="27" t="s">
        <v>63</v>
      </c>
      <c r="AY2677" s="27"/>
    </row>
    <row r="2678" spans="1:51" ht="24" customHeight="1" x14ac:dyDescent="0.3">
      <c r="A2678" s="22">
        <v>104493</v>
      </c>
      <c r="B2678" s="23" t="str">
        <f>VLOOKUP($A2678,'[1]MAN PROG 2026'!$A$1:$AI$3379,2,FALSE)</f>
        <v>LETTO PER DEGENZA ELETTRIFICATO</v>
      </c>
      <c r="C2678" s="23" t="str">
        <f>VLOOKUP($A2678,'[1]MAN PROG 2026'!$A$1:$AI$3379,3,FALSE)</f>
        <v>BETTEN MALSCH GMBH</v>
      </c>
      <c r="D2678" s="23" t="str">
        <f>VLOOKUP($A2678,'[1]MAN PROG 2026'!$A$1:$AI$3379,4,FALSE)</f>
        <v>CLINIC BED IMPULSE</v>
      </c>
      <c r="E2678" s="23" t="str">
        <f>VLOOKUP($A2678,'[1]MAN PROG 2026'!$A$1:$AI$3379,5,FALSE)</f>
        <v>0521 1108890</v>
      </c>
      <c r="F2678" s="23" t="str">
        <f>VLOOKUP($A2678,'[1]MAN PROG 2026'!$A$1:$AI$3379,6,FALSE)</f>
        <v>SINGOLA</v>
      </c>
      <c r="G2678" s="23">
        <f>VLOOKUP($A2678,'[1]MAN PROG 2026'!$A$1:$AI$3379,7,FALSE)</f>
        <v>104493</v>
      </c>
      <c r="H2678" s="23">
        <f>VLOOKUP($A2678,'[1]MAN PROG 2026'!$A$1:$AI$3379,8,FALSE)</f>
        <v>0</v>
      </c>
      <c r="I2678" s="23" t="str">
        <f>VLOOKUP($A2678,'[1]MAN PROG 2026'!$A$1:$AI$3379,9,FALSE)</f>
        <v>S.PIETRO</v>
      </c>
      <c r="J2678" s="23" t="str">
        <f>VLOOKUP($A2678,'[1]MAN PROG 2026'!$A$1:$AI$3379,10,FALSE)</f>
        <v>SALE TRAVAGLIO-NUOVA VERTICALE</v>
      </c>
      <c r="K2678" s="23" t="str">
        <f>VLOOKUP($A2678,'[1]MAN PROG 2026'!$A$1:$AI$3379,11,FALSE)</f>
        <v>SALE TRAVAGLIO-NUOVA VERTICALE</v>
      </c>
      <c r="L2678" s="24" t="str">
        <f>VLOOKUP($A2678,'[1]MAN PROG 2026'!$A$2:$AI$3379,12,FALSE)</f>
        <v>REPARTO DEGENZE - NUOVA VERTICALE 1 PIANO</v>
      </c>
      <c r="M2678" s="24" t="str">
        <f>VLOOKUP($A2678,'[1]MAN PROG 2026'!$A$2:$AI$3379,13,FALSE)</f>
        <v>SINGOLA</v>
      </c>
      <c r="N2678" s="24" t="str">
        <f>VLOOKUP($A2678,'[1]MAN PROG 2026'!$A$2:$AI$3379,14,FALSE)</f>
        <v>104493</v>
      </c>
      <c r="O2678" s="24">
        <f>VLOOKUP($A2678,'[1]MAN PROG 2026'!$A$2:$AI$3379,15,FALSE)</f>
        <v>0</v>
      </c>
      <c r="P2678" s="25" t="str">
        <f>VLOOKUP($A2678,'[1]MAN PROG 2026'!$A$2:$AI$3379,20,FALSE)</f>
        <v>DA FARE</v>
      </c>
      <c r="Q2678" s="9" t="str">
        <f t="shared" si="97"/>
        <v>4493</v>
      </c>
      <c r="R2678" s="26">
        <v>46253</v>
      </c>
      <c r="S2678" s="8" t="s">
        <v>53</v>
      </c>
      <c r="T2678" s="37"/>
      <c r="U2678" s="27" t="s">
        <v>55</v>
      </c>
      <c r="V2678" s="27" t="s">
        <v>56</v>
      </c>
      <c r="W2678" s="27" t="s">
        <v>55</v>
      </c>
      <c r="X2678" s="27" t="s">
        <v>55</v>
      </c>
      <c r="Y2678" s="27" t="s">
        <v>55</v>
      </c>
      <c r="Z2678" s="27" t="s">
        <v>55</v>
      </c>
      <c r="AA2678" s="27" t="s">
        <v>55</v>
      </c>
      <c r="AB2678" s="27" t="s">
        <v>66</v>
      </c>
      <c r="AC2678" s="27" t="s">
        <v>58</v>
      </c>
      <c r="AD2678" s="27" t="s">
        <v>109</v>
      </c>
      <c r="AE2678" s="27" t="s">
        <v>88</v>
      </c>
      <c r="AF2678" s="27" t="s">
        <v>61</v>
      </c>
      <c r="AG2678" s="9" t="s">
        <v>32</v>
      </c>
      <c r="AH2678" s="27" t="s">
        <v>61</v>
      </c>
      <c r="AI2678" s="27" t="s">
        <v>70</v>
      </c>
      <c r="AJ2678" s="27" t="s">
        <v>70</v>
      </c>
      <c r="AK2678" s="27" t="s">
        <v>61</v>
      </c>
      <c r="AL2678" s="27" t="s">
        <v>61</v>
      </c>
      <c r="AM2678" s="11">
        <v>19.8</v>
      </c>
      <c r="AN2678" s="28" t="s">
        <v>61</v>
      </c>
      <c r="AO2678" s="28"/>
      <c r="AP2678" s="29"/>
      <c r="AQ2678" s="30"/>
      <c r="AR2678" s="31"/>
      <c r="AS2678" s="32"/>
      <c r="AT2678" s="33"/>
      <c r="AU2678" s="34"/>
      <c r="AV2678" s="27" t="s">
        <v>62</v>
      </c>
      <c r="AW2678" s="27">
        <v>5625031</v>
      </c>
      <c r="AX2678" s="27" t="s">
        <v>63</v>
      </c>
      <c r="AY2678" s="27"/>
    </row>
    <row r="2679" spans="1:51" ht="24" customHeight="1" x14ac:dyDescent="0.3">
      <c r="A2679" s="22">
        <v>104494</v>
      </c>
      <c r="B2679" s="23" t="str">
        <f>VLOOKUP($A2679,'[1]MAN PROG 2026'!$A$1:$AI$3379,2,FALSE)</f>
        <v>LETTO PER DEGENZA ELETTRIFICATO</v>
      </c>
      <c r="C2679" s="23" t="str">
        <f>VLOOKUP($A2679,'[1]MAN PROG 2026'!$A$1:$AI$3379,3,FALSE)</f>
        <v>BETTEN MALSCH GMBH</v>
      </c>
      <c r="D2679" s="23" t="str">
        <f>VLOOKUP($A2679,'[1]MAN PROG 2026'!$A$1:$AI$3379,4,FALSE)</f>
        <v>CLINIC BED IMPULSE</v>
      </c>
      <c r="E2679" s="23" t="str">
        <f>VLOOKUP($A2679,'[1]MAN PROG 2026'!$A$1:$AI$3379,5,FALSE)</f>
        <v>0521 1108874</v>
      </c>
      <c r="F2679" s="23" t="str">
        <f>VLOOKUP($A2679,'[1]MAN PROG 2026'!$A$1:$AI$3379,6,FALSE)</f>
        <v>SINGOLA</v>
      </c>
      <c r="G2679" s="23">
        <f>VLOOKUP($A2679,'[1]MAN PROG 2026'!$A$1:$AI$3379,7,FALSE)</f>
        <v>104494</v>
      </c>
      <c r="H2679" s="23">
        <f>VLOOKUP($A2679,'[1]MAN PROG 2026'!$A$1:$AI$3379,8,FALSE)</f>
        <v>0</v>
      </c>
      <c r="I2679" s="23" t="str">
        <f>VLOOKUP($A2679,'[1]MAN PROG 2026'!$A$1:$AI$3379,9,FALSE)</f>
        <v>S.PIETRO</v>
      </c>
      <c r="J2679" s="23" t="str">
        <f>VLOOKUP($A2679,'[1]MAN PROG 2026'!$A$1:$AI$3379,10,FALSE)</f>
        <v>SALE TRAVAGLIO-NUOVA VERTICALE</v>
      </c>
      <c r="K2679" s="23" t="str">
        <f>VLOOKUP($A2679,'[1]MAN PROG 2026'!$A$1:$AI$3379,11,FALSE)</f>
        <v>SALE TRAVAGLIO-NUOVA VERTICALE</v>
      </c>
      <c r="L2679" s="24" t="str">
        <f>VLOOKUP($A2679,'[1]MAN PROG 2026'!$A$2:$AI$3379,12,FALSE)</f>
        <v>REPARTO DEGENZE - NUOVA VERTICALE 1 PIANO</v>
      </c>
      <c r="M2679" s="24" t="str">
        <f>VLOOKUP($A2679,'[1]MAN PROG 2026'!$A$2:$AI$3379,13,FALSE)</f>
        <v>SINGOLA</v>
      </c>
      <c r="N2679" s="24" t="str">
        <f>VLOOKUP($A2679,'[1]MAN PROG 2026'!$A$2:$AI$3379,14,FALSE)</f>
        <v>104494</v>
      </c>
      <c r="O2679" s="24">
        <f>VLOOKUP($A2679,'[1]MAN PROG 2026'!$A$2:$AI$3379,15,FALSE)</f>
        <v>0</v>
      </c>
      <c r="P2679" s="25" t="str">
        <f>VLOOKUP($A2679,'[1]MAN PROG 2026'!$A$2:$AI$3379,20,FALSE)</f>
        <v>DA FARE</v>
      </c>
      <c r="Q2679" s="9" t="str">
        <f t="shared" si="97"/>
        <v>4494</v>
      </c>
      <c r="R2679" s="26">
        <v>46253</v>
      </c>
      <c r="S2679" s="8" t="s">
        <v>53</v>
      </c>
      <c r="T2679" s="37"/>
      <c r="U2679" s="27" t="s">
        <v>55</v>
      </c>
      <c r="V2679" s="27" t="s">
        <v>56</v>
      </c>
      <c r="W2679" s="27" t="s">
        <v>55</v>
      </c>
      <c r="X2679" s="27" t="s">
        <v>55</v>
      </c>
      <c r="Y2679" s="27" t="s">
        <v>55</v>
      </c>
      <c r="Z2679" s="27" t="s">
        <v>55</v>
      </c>
      <c r="AA2679" s="27" t="s">
        <v>55</v>
      </c>
      <c r="AB2679" s="27" t="s">
        <v>66</v>
      </c>
      <c r="AC2679" s="27" t="s">
        <v>58</v>
      </c>
      <c r="AD2679" s="27" t="s">
        <v>109</v>
      </c>
      <c r="AE2679" s="27" t="s">
        <v>88</v>
      </c>
      <c r="AF2679" s="27" t="s">
        <v>61</v>
      </c>
      <c r="AG2679" s="9" t="s">
        <v>32</v>
      </c>
      <c r="AH2679" s="27" t="s">
        <v>61</v>
      </c>
      <c r="AI2679" s="27" t="s">
        <v>70</v>
      </c>
      <c r="AJ2679" s="27" t="s">
        <v>70</v>
      </c>
      <c r="AK2679" s="27" t="s">
        <v>61</v>
      </c>
      <c r="AL2679" s="27" t="s">
        <v>61</v>
      </c>
      <c r="AM2679" s="11">
        <v>22.1</v>
      </c>
      <c r="AN2679" s="28" t="s">
        <v>61</v>
      </c>
      <c r="AO2679" s="28"/>
      <c r="AP2679" s="29"/>
      <c r="AQ2679" s="30"/>
      <c r="AR2679" s="31"/>
      <c r="AS2679" s="32"/>
      <c r="AT2679" s="33"/>
      <c r="AU2679" s="34"/>
      <c r="AV2679" s="27" t="s">
        <v>62</v>
      </c>
      <c r="AW2679" s="27">
        <v>5625031</v>
      </c>
      <c r="AX2679" s="27" t="s">
        <v>63</v>
      </c>
      <c r="AY2679" s="27"/>
    </row>
    <row r="2680" spans="1:51" ht="24" customHeight="1" x14ac:dyDescent="0.3">
      <c r="A2680" s="22">
        <v>104495</v>
      </c>
      <c r="B2680" s="23" t="str">
        <f>VLOOKUP($A2680,'[1]MAN PROG 2026'!$A$1:$AI$3379,2,FALSE)</f>
        <v>LETTO PER DEGENZA ELETTRIFICATO</v>
      </c>
      <c r="C2680" s="23" t="str">
        <f>VLOOKUP($A2680,'[1]MAN PROG 2026'!$A$1:$AI$3379,3,FALSE)</f>
        <v>BETTEN MALSCH GMBH</v>
      </c>
      <c r="D2680" s="23" t="str">
        <f>VLOOKUP($A2680,'[1]MAN PROG 2026'!$A$1:$AI$3379,4,FALSE)</f>
        <v>CLINIC BED IMPULSE</v>
      </c>
      <c r="E2680" s="23" t="str">
        <f>VLOOKUP($A2680,'[1]MAN PROG 2026'!$A$1:$AI$3379,5,FALSE)</f>
        <v>0521 1108892</v>
      </c>
      <c r="F2680" s="23" t="str">
        <f>VLOOKUP($A2680,'[1]MAN PROG 2026'!$A$1:$AI$3379,6,FALSE)</f>
        <v>SINGOLA</v>
      </c>
      <c r="G2680" s="23">
        <f>VLOOKUP($A2680,'[1]MAN PROG 2026'!$A$1:$AI$3379,7,FALSE)</f>
        <v>104495</v>
      </c>
      <c r="H2680" s="23">
        <f>VLOOKUP($A2680,'[1]MAN PROG 2026'!$A$1:$AI$3379,8,FALSE)</f>
        <v>0</v>
      </c>
      <c r="I2680" s="23" t="str">
        <f>VLOOKUP($A2680,'[1]MAN PROG 2026'!$A$1:$AI$3379,9,FALSE)</f>
        <v>S.PIETRO</v>
      </c>
      <c r="J2680" s="23" t="str">
        <f>VLOOKUP($A2680,'[1]MAN PROG 2026'!$A$1:$AI$3379,10,FALSE)</f>
        <v>SALE TRAVAGLIO-NUOVA VERTICALE</v>
      </c>
      <c r="K2680" s="23" t="str">
        <f>VLOOKUP($A2680,'[1]MAN PROG 2026'!$A$1:$AI$3379,11,FALSE)</f>
        <v>SALE TRAVAGLIO-NUOVA VERTICALE</v>
      </c>
      <c r="L2680" s="24" t="str">
        <f>VLOOKUP($A2680,'[1]MAN PROG 2026'!$A$2:$AI$3379,12,FALSE)</f>
        <v>REPARTO DEGENZE - NUOVA VERTICALE 1 PIANO</v>
      </c>
      <c r="M2680" s="24" t="str">
        <f>VLOOKUP($A2680,'[1]MAN PROG 2026'!$A$2:$AI$3379,13,FALSE)</f>
        <v>SINGOLA</v>
      </c>
      <c r="N2680" s="24" t="str">
        <f>VLOOKUP($A2680,'[1]MAN PROG 2026'!$A$2:$AI$3379,14,FALSE)</f>
        <v>104495</v>
      </c>
      <c r="O2680" s="24">
        <f>VLOOKUP($A2680,'[1]MAN PROG 2026'!$A$2:$AI$3379,15,FALSE)</f>
        <v>0</v>
      </c>
      <c r="P2680" s="25" t="str">
        <f>VLOOKUP($A2680,'[1]MAN PROG 2026'!$A$2:$AI$3379,20,FALSE)</f>
        <v>DA FARE</v>
      </c>
      <c r="Q2680" s="9" t="str">
        <f t="shared" si="97"/>
        <v>4495</v>
      </c>
      <c r="R2680" s="26">
        <v>46253</v>
      </c>
      <c r="S2680" s="8" t="s">
        <v>53</v>
      </c>
      <c r="T2680" s="37"/>
      <c r="U2680" s="27" t="s">
        <v>55</v>
      </c>
      <c r="V2680" s="27" t="s">
        <v>56</v>
      </c>
      <c r="W2680" s="27" t="s">
        <v>55</v>
      </c>
      <c r="X2680" s="27" t="s">
        <v>55</v>
      </c>
      <c r="Y2680" s="27" t="s">
        <v>55</v>
      </c>
      <c r="Z2680" s="27" t="s">
        <v>55</v>
      </c>
      <c r="AA2680" s="27" t="s">
        <v>55</v>
      </c>
      <c r="AB2680" s="27" t="s">
        <v>66</v>
      </c>
      <c r="AC2680" s="27" t="s">
        <v>58</v>
      </c>
      <c r="AD2680" s="27" t="s">
        <v>109</v>
      </c>
      <c r="AE2680" s="27" t="s">
        <v>88</v>
      </c>
      <c r="AF2680" s="27" t="s">
        <v>61</v>
      </c>
      <c r="AG2680" s="9" t="s">
        <v>32</v>
      </c>
      <c r="AH2680" s="27" t="s">
        <v>61</v>
      </c>
      <c r="AI2680" s="27" t="s">
        <v>70</v>
      </c>
      <c r="AJ2680" s="27" t="s">
        <v>70</v>
      </c>
      <c r="AK2680" s="27" t="s">
        <v>61</v>
      </c>
      <c r="AL2680" s="27" t="s">
        <v>61</v>
      </c>
      <c r="AM2680" s="11">
        <v>21.9</v>
      </c>
      <c r="AN2680" s="28" t="s">
        <v>61</v>
      </c>
      <c r="AO2680" s="28"/>
      <c r="AP2680" s="29"/>
      <c r="AQ2680" s="30"/>
      <c r="AR2680" s="31"/>
      <c r="AS2680" s="32"/>
      <c r="AT2680" s="33"/>
      <c r="AU2680" s="34"/>
      <c r="AV2680" s="27" t="s">
        <v>62</v>
      </c>
      <c r="AW2680" s="27">
        <v>5625031</v>
      </c>
      <c r="AX2680" s="27" t="s">
        <v>63</v>
      </c>
      <c r="AY2680" s="27"/>
    </row>
    <row r="2681" spans="1:51" ht="24" customHeight="1" x14ac:dyDescent="0.3">
      <c r="A2681" s="22">
        <v>104496</v>
      </c>
      <c r="B2681" s="23" t="str">
        <f>VLOOKUP($A2681,'[1]MAN PROG 2026'!$A$1:$AI$3379,2,FALSE)</f>
        <v>LETTO PER DEGENZA ELETTRIFICATO</v>
      </c>
      <c r="C2681" s="23" t="str">
        <f>VLOOKUP($A2681,'[1]MAN PROG 2026'!$A$1:$AI$3379,3,FALSE)</f>
        <v>BETTEN MALSCH GMBH</v>
      </c>
      <c r="D2681" s="23" t="str">
        <f>VLOOKUP($A2681,'[1]MAN PROG 2026'!$A$1:$AI$3379,4,FALSE)</f>
        <v>CLINIC BED IMPULSE</v>
      </c>
      <c r="E2681" s="23" t="str">
        <f>VLOOKUP($A2681,'[1]MAN PROG 2026'!$A$1:$AI$3379,5,FALSE)</f>
        <v>0521 1108882</v>
      </c>
      <c r="F2681" s="23" t="str">
        <f>VLOOKUP($A2681,'[1]MAN PROG 2026'!$A$1:$AI$3379,6,FALSE)</f>
        <v>SINGOLA</v>
      </c>
      <c r="G2681" s="23">
        <f>VLOOKUP($A2681,'[1]MAN PROG 2026'!$A$1:$AI$3379,7,FALSE)</f>
        <v>104496</v>
      </c>
      <c r="H2681" s="23">
        <f>VLOOKUP($A2681,'[1]MAN PROG 2026'!$A$1:$AI$3379,8,FALSE)</f>
        <v>0</v>
      </c>
      <c r="I2681" s="23" t="str">
        <f>VLOOKUP($A2681,'[1]MAN PROG 2026'!$A$1:$AI$3379,9,FALSE)</f>
        <v>S.PIETRO</v>
      </c>
      <c r="J2681" s="23" t="str">
        <f>VLOOKUP($A2681,'[1]MAN PROG 2026'!$A$1:$AI$3379,10,FALSE)</f>
        <v>SALE TRAVAGLIO-NUOVA VERTICALE</v>
      </c>
      <c r="K2681" s="23" t="str">
        <f>VLOOKUP($A2681,'[1]MAN PROG 2026'!$A$1:$AI$3379,11,FALSE)</f>
        <v>SALE TRAVAGLIO-NUOVA VERTICALE</v>
      </c>
      <c r="L2681" s="24" t="str">
        <f>VLOOKUP($A2681,'[1]MAN PROG 2026'!$A$2:$AI$3379,12,FALSE)</f>
        <v>REPARTO DEGENZE - NUOVA VERTICALE 1 PIANO</v>
      </c>
      <c r="M2681" s="24" t="str">
        <f>VLOOKUP($A2681,'[1]MAN PROG 2026'!$A$2:$AI$3379,13,FALSE)</f>
        <v>SINGOLA</v>
      </c>
      <c r="N2681" s="24" t="str">
        <f>VLOOKUP($A2681,'[1]MAN PROG 2026'!$A$2:$AI$3379,14,FALSE)</f>
        <v>104496</v>
      </c>
      <c r="O2681" s="24">
        <f>VLOOKUP($A2681,'[1]MAN PROG 2026'!$A$2:$AI$3379,15,FALSE)</f>
        <v>0</v>
      </c>
      <c r="P2681" s="25" t="str">
        <f>VLOOKUP($A2681,'[1]MAN PROG 2026'!$A$2:$AI$3379,20,FALSE)</f>
        <v>DA FARE</v>
      </c>
      <c r="Q2681" s="9" t="str">
        <f t="shared" si="97"/>
        <v>4496</v>
      </c>
      <c r="R2681" s="26">
        <v>46253</v>
      </c>
      <c r="S2681" s="8" t="s">
        <v>53</v>
      </c>
      <c r="T2681" s="37"/>
      <c r="U2681" s="27" t="s">
        <v>55</v>
      </c>
      <c r="V2681" s="27" t="s">
        <v>56</v>
      </c>
      <c r="W2681" s="27" t="s">
        <v>55</v>
      </c>
      <c r="X2681" s="27" t="s">
        <v>55</v>
      </c>
      <c r="Y2681" s="27" t="s">
        <v>55</v>
      </c>
      <c r="Z2681" s="27" t="s">
        <v>55</v>
      </c>
      <c r="AA2681" s="27" t="s">
        <v>55</v>
      </c>
      <c r="AB2681" s="27" t="s">
        <v>66</v>
      </c>
      <c r="AC2681" s="27" t="s">
        <v>58</v>
      </c>
      <c r="AD2681" s="27" t="s">
        <v>109</v>
      </c>
      <c r="AE2681" s="27" t="s">
        <v>88</v>
      </c>
      <c r="AF2681" s="27" t="s">
        <v>61</v>
      </c>
      <c r="AG2681" s="9" t="s">
        <v>32</v>
      </c>
      <c r="AH2681" s="27" t="s">
        <v>61</v>
      </c>
      <c r="AI2681" s="27" t="s">
        <v>70</v>
      </c>
      <c r="AJ2681" s="27" t="s">
        <v>70</v>
      </c>
      <c r="AK2681" s="27" t="s">
        <v>61</v>
      </c>
      <c r="AL2681" s="27" t="s">
        <v>61</v>
      </c>
      <c r="AM2681" s="11">
        <v>22.9</v>
      </c>
      <c r="AN2681" s="28" t="s">
        <v>61</v>
      </c>
      <c r="AO2681" s="28"/>
      <c r="AP2681" s="29"/>
      <c r="AQ2681" s="30"/>
      <c r="AR2681" s="31"/>
      <c r="AS2681" s="32"/>
      <c r="AT2681" s="33"/>
      <c r="AU2681" s="34"/>
      <c r="AV2681" s="27" t="s">
        <v>62</v>
      </c>
      <c r="AW2681" s="27">
        <v>5625031</v>
      </c>
      <c r="AX2681" s="27" t="s">
        <v>63</v>
      </c>
      <c r="AY2681" s="27"/>
    </row>
    <row r="2682" spans="1:51" ht="24" customHeight="1" x14ac:dyDescent="0.3">
      <c r="A2682" s="22">
        <v>104497</v>
      </c>
      <c r="B2682" s="23" t="str">
        <f>VLOOKUP($A2682,'[1]MAN PROG 2026'!$A$1:$AI$3379,2,FALSE)</f>
        <v>LETTO PER DEGENZA ELETTRIFICATO</v>
      </c>
      <c r="C2682" s="23" t="str">
        <f>VLOOKUP($A2682,'[1]MAN PROG 2026'!$A$1:$AI$3379,3,FALSE)</f>
        <v>BETTEN MALSCH GMBH</v>
      </c>
      <c r="D2682" s="23" t="str">
        <f>VLOOKUP($A2682,'[1]MAN PROG 2026'!$A$1:$AI$3379,4,FALSE)</f>
        <v>CLINIC BED IMPULSE</v>
      </c>
      <c r="E2682" s="23" t="str">
        <f>VLOOKUP($A2682,'[1]MAN PROG 2026'!$A$1:$AI$3379,5,FALSE)</f>
        <v>0521 1108875</v>
      </c>
      <c r="F2682" s="23" t="str">
        <f>VLOOKUP($A2682,'[1]MAN PROG 2026'!$A$1:$AI$3379,6,FALSE)</f>
        <v>SINGOLA</v>
      </c>
      <c r="G2682" s="23">
        <f>VLOOKUP($A2682,'[1]MAN PROG 2026'!$A$1:$AI$3379,7,FALSE)</f>
        <v>104497</v>
      </c>
      <c r="H2682" s="23">
        <f>VLOOKUP($A2682,'[1]MAN PROG 2026'!$A$1:$AI$3379,8,FALSE)</f>
        <v>0</v>
      </c>
      <c r="I2682" s="23" t="str">
        <f>VLOOKUP($A2682,'[1]MAN PROG 2026'!$A$1:$AI$3379,9,FALSE)</f>
        <v>S.PIETRO</v>
      </c>
      <c r="J2682" s="23" t="str">
        <f>VLOOKUP($A2682,'[1]MAN PROG 2026'!$A$1:$AI$3379,10,FALSE)</f>
        <v>SALE TRAVAGLIO-NUOVA VERTICALE</v>
      </c>
      <c r="K2682" s="23" t="str">
        <f>VLOOKUP($A2682,'[1]MAN PROG 2026'!$A$1:$AI$3379,11,FALSE)</f>
        <v>SALE TRAVAGLIO-NUOVA VERTICALE</v>
      </c>
      <c r="L2682" s="24" t="str">
        <f>VLOOKUP($A2682,'[1]MAN PROG 2026'!$A$2:$AI$3379,12,FALSE)</f>
        <v>REPARTO DEGENZE - NUOVA VERTICALE 1 PIANO</v>
      </c>
      <c r="M2682" s="24" t="str">
        <f>VLOOKUP($A2682,'[1]MAN PROG 2026'!$A$2:$AI$3379,13,FALSE)</f>
        <v>SINGOLA</v>
      </c>
      <c r="N2682" s="24" t="str">
        <f>VLOOKUP($A2682,'[1]MAN PROG 2026'!$A$2:$AI$3379,14,FALSE)</f>
        <v>104497</v>
      </c>
      <c r="O2682" s="24">
        <f>VLOOKUP($A2682,'[1]MAN PROG 2026'!$A$2:$AI$3379,15,FALSE)</f>
        <v>0</v>
      </c>
      <c r="P2682" s="25" t="str">
        <f>VLOOKUP($A2682,'[1]MAN PROG 2026'!$A$2:$AI$3379,20,FALSE)</f>
        <v>DA FARE</v>
      </c>
      <c r="Q2682" s="9" t="str">
        <f t="shared" si="97"/>
        <v>4497</v>
      </c>
      <c r="R2682" s="26">
        <v>46253</v>
      </c>
      <c r="S2682" s="8" t="s">
        <v>53</v>
      </c>
      <c r="T2682" s="37"/>
      <c r="U2682" s="27" t="s">
        <v>55</v>
      </c>
      <c r="V2682" s="27" t="s">
        <v>56</v>
      </c>
      <c r="W2682" s="27" t="s">
        <v>55</v>
      </c>
      <c r="X2682" s="27" t="s">
        <v>55</v>
      </c>
      <c r="Y2682" s="27" t="s">
        <v>55</v>
      </c>
      <c r="Z2682" s="27" t="s">
        <v>55</v>
      </c>
      <c r="AA2682" s="27" t="s">
        <v>55</v>
      </c>
      <c r="AB2682" s="27" t="s">
        <v>66</v>
      </c>
      <c r="AC2682" s="27" t="s">
        <v>58</v>
      </c>
      <c r="AD2682" s="27" t="s">
        <v>109</v>
      </c>
      <c r="AE2682" s="27" t="s">
        <v>88</v>
      </c>
      <c r="AF2682" s="27" t="s">
        <v>61</v>
      </c>
      <c r="AG2682" s="9" t="s">
        <v>32</v>
      </c>
      <c r="AH2682" s="27" t="s">
        <v>61</v>
      </c>
      <c r="AI2682" s="27" t="s">
        <v>70</v>
      </c>
      <c r="AJ2682" s="27" t="s">
        <v>70</v>
      </c>
      <c r="AK2682" s="27" t="s">
        <v>61</v>
      </c>
      <c r="AL2682" s="27" t="s">
        <v>61</v>
      </c>
      <c r="AM2682" s="11">
        <v>22.1</v>
      </c>
      <c r="AN2682" s="28" t="s">
        <v>61</v>
      </c>
      <c r="AO2682" s="28"/>
      <c r="AP2682" s="29"/>
      <c r="AQ2682" s="30"/>
      <c r="AR2682" s="31"/>
      <c r="AS2682" s="32"/>
      <c r="AT2682" s="33"/>
      <c r="AU2682" s="34"/>
      <c r="AV2682" s="27" t="s">
        <v>62</v>
      </c>
      <c r="AW2682" s="27">
        <v>5625031</v>
      </c>
      <c r="AX2682" s="27" t="s">
        <v>63</v>
      </c>
      <c r="AY2682" s="27"/>
    </row>
    <row r="2683" spans="1:51" ht="24" customHeight="1" x14ac:dyDescent="0.3">
      <c r="A2683" s="22">
        <v>104498</v>
      </c>
      <c r="B2683" s="23" t="str">
        <f>VLOOKUP($A2683,'[1]MAN PROG 2026'!$A$1:$AI$3379,2,FALSE)</f>
        <v>LETTO PER DEGENZA ELETTRIFICATO</v>
      </c>
      <c r="C2683" s="23" t="str">
        <f>VLOOKUP($A2683,'[1]MAN PROG 2026'!$A$1:$AI$3379,3,FALSE)</f>
        <v>BETTEN MALSCH GMBH</v>
      </c>
      <c r="D2683" s="23" t="str">
        <f>VLOOKUP($A2683,'[1]MAN PROG 2026'!$A$1:$AI$3379,4,FALSE)</f>
        <v>CLINIC BED IMPULSE</v>
      </c>
      <c r="E2683" s="23" t="str">
        <f>VLOOKUP($A2683,'[1]MAN PROG 2026'!$A$1:$AI$3379,5,FALSE)</f>
        <v>0521 1108898</v>
      </c>
      <c r="F2683" s="23" t="str">
        <f>VLOOKUP($A2683,'[1]MAN PROG 2026'!$A$1:$AI$3379,6,FALSE)</f>
        <v>SINGOLA</v>
      </c>
      <c r="G2683" s="23">
        <f>VLOOKUP($A2683,'[1]MAN PROG 2026'!$A$1:$AI$3379,7,FALSE)</f>
        <v>104498</v>
      </c>
      <c r="H2683" s="23">
        <f>VLOOKUP($A2683,'[1]MAN PROG 2026'!$A$1:$AI$3379,8,FALSE)</f>
        <v>0</v>
      </c>
      <c r="I2683" s="23" t="str">
        <f>VLOOKUP($A2683,'[1]MAN PROG 2026'!$A$1:$AI$3379,9,FALSE)</f>
        <v>S.PIETRO</v>
      </c>
      <c r="J2683" s="23" t="str">
        <f>VLOOKUP($A2683,'[1]MAN PROG 2026'!$A$1:$AI$3379,10,FALSE)</f>
        <v>SALE TRAVAGLIO-NUOVA VERTICALE</v>
      </c>
      <c r="K2683" s="23" t="str">
        <f>VLOOKUP($A2683,'[1]MAN PROG 2026'!$A$1:$AI$3379,11,FALSE)</f>
        <v>SALE TRAVAGLIO-NUOVA VERTICALE</v>
      </c>
      <c r="L2683" s="24" t="str">
        <f>VLOOKUP($A2683,'[1]MAN PROG 2026'!$A$2:$AI$3379,12,FALSE)</f>
        <v>REPARTO DEGENZE - NUOVA VERTICALE 1 PIANO</v>
      </c>
      <c r="M2683" s="24" t="str">
        <f>VLOOKUP($A2683,'[1]MAN PROG 2026'!$A$2:$AI$3379,13,FALSE)</f>
        <v>SINGOLA</v>
      </c>
      <c r="N2683" s="24" t="str">
        <f>VLOOKUP($A2683,'[1]MAN PROG 2026'!$A$2:$AI$3379,14,FALSE)</f>
        <v>104498</v>
      </c>
      <c r="O2683" s="24">
        <f>VLOOKUP($A2683,'[1]MAN PROG 2026'!$A$2:$AI$3379,15,FALSE)</f>
        <v>0</v>
      </c>
      <c r="P2683" s="25" t="str">
        <f>VLOOKUP($A2683,'[1]MAN PROG 2026'!$A$2:$AI$3379,20,FALSE)</f>
        <v>DA FARE</v>
      </c>
      <c r="Q2683" s="9" t="str">
        <f t="shared" si="97"/>
        <v>4498</v>
      </c>
      <c r="R2683" s="26">
        <v>46253</v>
      </c>
      <c r="S2683" s="8" t="s">
        <v>53</v>
      </c>
      <c r="T2683" s="37"/>
      <c r="U2683" s="27" t="s">
        <v>55</v>
      </c>
      <c r="V2683" s="27" t="s">
        <v>56</v>
      </c>
      <c r="W2683" s="27" t="s">
        <v>55</v>
      </c>
      <c r="X2683" s="27" t="s">
        <v>55</v>
      </c>
      <c r="Y2683" s="27" t="s">
        <v>55</v>
      </c>
      <c r="Z2683" s="27" t="s">
        <v>55</v>
      </c>
      <c r="AA2683" s="27" t="s">
        <v>55</v>
      </c>
      <c r="AB2683" s="27" t="s">
        <v>66</v>
      </c>
      <c r="AC2683" s="27" t="s">
        <v>58</v>
      </c>
      <c r="AD2683" s="27" t="s">
        <v>109</v>
      </c>
      <c r="AE2683" s="27" t="s">
        <v>88</v>
      </c>
      <c r="AF2683" s="27" t="s">
        <v>61</v>
      </c>
      <c r="AG2683" s="9" t="s">
        <v>32</v>
      </c>
      <c r="AH2683" s="27" t="s">
        <v>61</v>
      </c>
      <c r="AI2683" s="27" t="s">
        <v>70</v>
      </c>
      <c r="AJ2683" s="27" t="s">
        <v>70</v>
      </c>
      <c r="AK2683" s="27" t="s">
        <v>61</v>
      </c>
      <c r="AL2683" s="27" t="s">
        <v>61</v>
      </c>
      <c r="AM2683" s="11">
        <v>24.1</v>
      </c>
      <c r="AN2683" s="28" t="s">
        <v>61</v>
      </c>
      <c r="AO2683" s="28"/>
      <c r="AP2683" s="29"/>
      <c r="AQ2683" s="30"/>
      <c r="AR2683" s="31"/>
      <c r="AS2683" s="32"/>
      <c r="AT2683" s="33"/>
      <c r="AU2683" s="34"/>
      <c r="AV2683" s="27" t="s">
        <v>62</v>
      </c>
      <c r="AW2683" s="27">
        <v>5625031</v>
      </c>
      <c r="AX2683" s="27" t="s">
        <v>63</v>
      </c>
      <c r="AY2683" s="27"/>
    </row>
    <row r="2684" spans="1:51" ht="24" customHeight="1" x14ac:dyDescent="0.3">
      <c r="A2684" s="22">
        <v>104499</v>
      </c>
      <c r="B2684" s="23" t="str">
        <f>VLOOKUP($A2684,'[1]MAN PROG 2026'!$A$1:$AI$3379,2,FALSE)</f>
        <v>LETTO PER DEGENZA ELETTRIFICATO</v>
      </c>
      <c r="C2684" s="23" t="str">
        <f>VLOOKUP($A2684,'[1]MAN PROG 2026'!$A$1:$AI$3379,3,FALSE)</f>
        <v>BETTEN MALSCH GMBH</v>
      </c>
      <c r="D2684" s="23" t="str">
        <f>VLOOKUP($A2684,'[1]MAN PROG 2026'!$A$1:$AI$3379,4,FALSE)</f>
        <v>CLINIC BED IMPULSE</v>
      </c>
      <c r="E2684" s="23" t="str">
        <f>VLOOKUP($A2684,'[1]MAN PROG 2026'!$A$1:$AI$3379,5,FALSE)</f>
        <v>0521 1108881</v>
      </c>
      <c r="F2684" s="23" t="str">
        <f>VLOOKUP($A2684,'[1]MAN PROG 2026'!$A$1:$AI$3379,6,FALSE)</f>
        <v>SINGOLA</v>
      </c>
      <c r="G2684" s="23">
        <f>VLOOKUP($A2684,'[1]MAN PROG 2026'!$A$1:$AI$3379,7,FALSE)</f>
        <v>104499</v>
      </c>
      <c r="H2684" s="23">
        <f>VLOOKUP($A2684,'[1]MAN PROG 2026'!$A$1:$AI$3379,8,FALSE)</f>
        <v>0</v>
      </c>
      <c r="I2684" s="23" t="str">
        <f>VLOOKUP($A2684,'[1]MAN PROG 2026'!$A$1:$AI$3379,9,FALSE)</f>
        <v>S.PIETRO</v>
      </c>
      <c r="J2684" s="23" t="str">
        <f>VLOOKUP($A2684,'[1]MAN PROG 2026'!$A$1:$AI$3379,10,FALSE)</f>
        <v>SALE TRAVAGLIO-NUOVA VERTICALE</v>
      </c>
      <c r="K2684" s="23" t="str">
        <f>VLOOKUP($A2684,'[1]MAN PROG 2026'!$A$1:$AI$3379,11,FALSE)</f>
        <v>SALE TRAVAGLIO-NUOVA VERTICALE</v>
      </c>
      <c r="L2684" s="24" t="str">
        <f>VLOOKUP($A2684,'[1]MAN PROG 2026'!$A$2:$AI$3379,12,FALSE)</f>
        <v>NON TROVATO</v>
      </c>
      <c r="M2684" s="24">
        <f>VLOOKUP($A2684,'[1]MAN PROG 2026'!$A$2:$AI$3379,13,FALSE)</f>
        <v>0</v>
      </c>
      <c r="N2684" s="24">
        <f>VLOOKUP($A2684,'[1]MAN PROG 2026'!$A$2:$AI$3379,14,FALSE)</f>
        <v>0</v>
      </c>
      <c r="O2684" s="24">
        <f>VLOOKUP($A2684,'[1]MAN PROG 2026'!$A$2:$AI$3379,15,FALSE)</f>
        <v>0</v>
      </c>
      <c r="P2684" s="25" t="str">
        <f>VLOOKUP($A2684,'[1]MAN PROG 2026'!$A$2:$AI$3379,20,FALSE)</f>
        <v>DA FARE</v>
      </c>
      <c r="Q2684" s="8"/>
      <c r="R2684" s="26"/>
      <c r="S2684" s="8"/>
      <c r="T2684" s="37"/>
      <c r="U2684" s="27"/>
      <c r="V2684" s="27"/>
      <c r="W2684" s="27"/>
      <c r="X2684" s="27"/>
      <c r="Y2684" s="27"/>
      <c r="Z2684" s="27"/>
      <c r="AA2684" s="27"/>
      <c r="AB2684" s="27"/>
      <c r="AC2684" s="27"/>
      <c r="AD2684" s="27"/>
      <c r="AE2684" s="27"/>
      <c r="AF2684" s="27"/>
      <c r="AG2684" s="9" t="s">
        <v>32</v>
      </c>
      <c r="AH2684" s="27"/>
      <c r="AI2684" s="27"/>
      <c r="AJ2684" s="27"/>
      <c r="AK2684" s="27"/>
      <c r="AL2684" s="27"/>
      <c r="AM2684" s="11"/>
      <c r="AN2684" s="28"/>
      <c r="AO2684" s="28"/>
      <c r="AP2684" s="29"/>
      <c r="AQ2684" s="30"/>
      <c r="AR2684" s="31"/>
      <c r="AS2684" s="32"/>
      <c r="AT2684" s="33"/>
      <c r="AU2684" s="34"/>
      <c r="AV2684" s="27"/>
      <c r="AW2684" s="27"/>
      <c r="AX2684" s="27"/>
      <c r="AY2684" s="27"/>
    </row>
    <row r="2685" spans="1:51" ht="24" customHeight="1" x14ac:dyDescent="0.3">
      <c r="A2685" s="22">
        <v>104500</v>
      </c>
      <c r="B2685" s="23" t="str">
        <f>VLOOKUP($A2685,'[1]MAN PROG 2026'!$A$1:$AI$3379,2,FALSE)</f>
        <v>LETTO PER DEGENZA ELETTRIFICATO</v>
      </c>
      <c r="C2685" s="23" t="str">
        <f>VLOOKUP($A2685,'[1]MAN PROG 2026'!$A$1:$AI$3379,3,FALSE)</f>
        <v>BETTEN MALSCH GMBH</v>
      </c>
      <c r="D2685" s="23" t="str">
        <f>VLOOKUP($A2685,'[1]MAN PROG 2026'!$A$1:$AI$3379,4,FALSE)</f>
        <v>CLINIC BED IMPULSE</v>
      </c>
      <c r="E2685" s="23" t="str">
        <f>VLOOKUP($A2685,'[1]MAN PROG 2026'!$A$1:$AI$3379,5,FALSE)</f>
        <v>0521 1108889</v>
      </c>
      <c r="F2685" s="23" t="str">
        <f>VLOOKUP($A2685,'[1]MAN PROG 2026'!$A$1:$AI$3379,6,FALSE)</f>
        <v>SINGOLA</v>
      </c>
      <c r="G2685" s="23">
        <f>VLOOKUP($A2685,'[1]MAN PROG 2026'!$A$1:$AI$3379,7,FALSE)</f>
        <v>104500</v>
      </c>
      <c r="H2685" s="23">
        <f>VLOOKUP($A2685,'[1]MAN PROG 2026'!$A$1:$AI$3379,8,FALSE)</f>
        <v>0</v>
      </c>
      <c r="I2685" s="23" t="str">
        <f>VLOOKUP($A2685,'[1]MAN PROG 2026'!$A$1:$AI$3379,9,FALSE)</f>
        <v>S.PIETRO</v>
      </c>
      <c r="J2685" s="23" t="str">
        <f>VLOOKUP($A2685,'[1]MAN PROG 2026'!$A$1:$AI$3379,10,FALSE)</f>
        <v>SALE TRAVAGLIO-NUOVA VERTICALE</v>
      </c>
      <c r="K2685" s="23" t="str">
        <f>VLOOKUP($A2685,'[1]MAN PROG 2026'!$A$1:$AI$3379,11,FALSE)</f>
        <v>SALE TRAVAGLIO-NUOVA VERTICALE</v>
      </c>
      <c r="L2685" s="24" t="str">
        <f>VLOOKUP($A2685,'[1]MAN PROG 2026'!$A$2:$AI$3379,12,FALSE)</f>
        <v>NON TROVATO</v>
      </c>
      <c r="M2685" s="24">
        <f>VLOOKUP($A2685,'[1]MAN PROG 2026'!$A$2:$AI$3379,13,FALSE)</f>
        <v>0</v>
      </c>
      <c r="N2685" s="24">
        <f>VLOOKUP($A2685,'[1]MAN PROG 2026'!$A$2:$AI$3379,14,FALSE)</f>
        <v>0</v>
      </c>
      <c r="O2685" s="24">
        <f>VLOOKUP($A2685,'[1]MAN PROG 2026'!$A$2:$AI$3379,15,FALSE)</f>
        <v>0</v>
      </c>
      <c r="P2685" s="25" t="str">
        <f>VLOOKUP($A2685,'[1]MAN PROG 2026'!$A$2:$AI$3379,20,FALSE)</f>
        <v>DA FARE</v>
      </c>
      <c r="Q2685" s="8"/>
      <c r="R2685" s="26"/>
      <c r="S2685" s="8"/>
      <c r="T2685" s="37"/>
      <c r="U2685" s="27"/>
      <c r="V2685" s="27"/>
      <c r="W2685" s="27"/>
      <c r="X2685" s="27"/>
      <c r="Y2685" s="27"/>
      <c r="Z2685" s="27"/>
      <c r="AA2685" s="27"/>
      <c r="AB2685" s="27"/>
      <c r="AC2685" s="27"/>
      <c r="AD2685" s="27"/>
      <c r="AE2685" s="27"/>
      <c r="AF2685" s="27"/>
      <c r="AG2685" s="9" t="s">
        <v>32</v>
      </c>
      <c r="AH2685" s="27"/>
      <c r="AI2685" s="27"/>
      <c r="AJ2685" s="27"/>
      <c r="AK2685" s="27"/>
      <c r="AL2685" s="27"/>
      <c r="AM2685" s="11"/>
      <c r="AN2685" s="28"/>
      <c r="AO2685" s="28"/>
      <c r="AP2685" s="29"/>
      <c r="AQ2685" s="30"/>
      <c r="AR2685" s="31"/>
      <c r="AS2685" s="32"/>
      <c r="AT2685" s="33"/>
      <c r="AU2685" s="34"/>
      <c r="AV2685" s="27"/>
      <c r="AW2685" s="27"/>
      <c r="AX2685" s="27"/>
      <c r="AY2685" s="27"/>
    </row>
    <row r="2686" spans="1:51" ht="24" customHeight="1" x14ac:dyDescent="0.3">
      <c r="A2686" s="22">
        <v>104501</v>
      </c>
      <c r="B2686" s="23" t="str">
        <f>VLOOKUP($A2686,'[1]MAN PROG 2026'!$A$1:$AI$3379,2,FALSE)</f>
        <v>LETTO PER DEGENZA ELETTRIFICATO</v>
      </c>
      <c r="C2686" s="23" t="str">
        <f>VLOOKUP($A2686,'[1]MAN PROG 2026'!$A$1:$AI$3379,3,FALSE)</f>
        <v>BETTEN MALSCH GMBH</v>
      </c>
      <c r="D2686" s="23" t="str">
        <f>VLOOKUP($A2686,'[1]MAN PROG 2026'!$A$1:$AI$3379,4,FALSE)</f>
        <v>CLINIC BED IMPULSE</v>
      </c>
      <c r="E2686" s="23" t="str">
        <f>VLOOKUP($A2686,'[1]MAN PROG 2026'!$A$1:$AI$3379,5,FALSE)</f>
        <v>0521 1108896</v>
      </c>
      <c r="F2686" s="23" t="str">
        <f>VLOOKUP($A2686,'[1]MAN PROG 2026'!$A$1:$AI$3379,6,FALSE)</f>
        <v>SINGOLA</v>
      </c>
      <c r="G2686" s="23">
        <f>VLOOKUP($A2686,'[1]MAN PROG 2026'!$A$1:$AI$3379,7,FALSE)</f>
        <v>104501</v>
      </c>
      <c r="H2686" s="23">
        <f>VLOOKUP($A2686,'[1]MAN PROG 2026'!$A$1:$AI$3379,8,FALSE)</f>
        <v>0</v>
      </c>
      <c r="I2686" s="23" t="str">
        <f>VLOOKUP($A2686,'[1]MAN PROG 2026'!$A$1:$AI$3379,9,FALSE)</f>
        <v>S.PIETRO</v>
      </c>
      <c r="J2686" s="23" t="str">
        <f>VLOOKUP($A2686,'[1]MAN PROG 2026'!$A$1:$AI$3379,10,FALSE)</f>
        <v>SALE TRAVAGLIO-NUOVA VERTICALE</v>
      </c>
      <c r="K2686" s="23" t="str">
        <f>VLOOKUP($A2686,'[1]MAN PROG 2026'!$A$1:$AI$3379,11,FALSE)</f>
        <v>SALE TRAVAGLIO-NUOVA VERTICALE</v>
      </c>
      <c r="L2686" s="24" t="str">
        <f>VLOOKUP($A2686,'[1]MAN PROG 2026'!$A$2:$AI$3379,12,FALSE)</f>
        <v>REPARTO DEGENZE - NUOVA VERTICALE 1 PIANO</v>
      </c>
      <c r="M2686" s="24" t="str">
        <f>VLOOKUP($A2686,'[1]MAN PROG 2026'!$A$2:$AI$3379,13,FALSE)</f>
        <v>SINGOLA</v>
      </c>
      <c r="N2686" s="24" t="str">
        <f>VLOOKUP($A2686,'[1]MAN PROG 2026'!$A$2:$AI$3379,14,FALSE)</f>
        <v>104501</v>
      </c>
      <c r="O2686" s="24">
        <f>VLOOKUP($A2686,'[1]MAN PROG 2026'!$A$2:$AI$3379,15,FALSE)</f>
        <v>0</v>
      </c>
      <c r="P2686" s="25" t="str">
        <f>VLOOKUP($A2686,'[1]MAN PROG 2026'!$A$2:$AI$3379,20,FALSE)</f>
        <v>DA FARE</v>
      </c>
      <c r="Q2686" s="9" t="str">
        <f t="shared" ref="Q2686:Q2703" si="98">RIGHT(A2686,4)</f>
        <v>4501</v>
      </c>
      <c r="R2686" s="26">
        <v>46253</v>
      </c>
      <c r="S2686" s="8" t="s">
        <v>53</v>
      </c>
      <c r="T2686" s="37"/>
      <c r="U2686" s="27" t="s">
        <v>55</v>
      </c>
      <c r="V2686" s="27" t="s">
        <v>56</v>
      </c>
      <c r="W2686" s="27" t="s">
        <v>55</v>
      </c>
      <c r="X2686" s="27" t="s">
        <v>55</v>
      </c>
      <c r="Y2686" s="27" t="s">
        <v>55</v>
      </c>
      <c r="Z2686" s="27" t="s">
        <v>55</v>
      </c>
      <c r="AA2686" s="27" t="s">
        <v>55</v>
      </c>
      <c r="AB2686" s="27" t="s">
        <v>66</v>
      </c>
      <c r="AC2686" s="27" t="s">
        <v>58</v>
      </c>
      <c r="AD2686" s="27" t="s">
        <v>109</v>
      </c>
      <c r="AE2686" s="27" t="s">
        <v>88</v>
      </c>
      <c r="AF2686" s="27" t="s">
        <v>61</v>
      </c>
      <c r="AG2686" s="9" t="s">
        <v>32</v>
      </c>
      <c r="AH2686" s="27" t="s">
        <v>61</v>
      </c>
      <c r="AI2686" s="27" t="s">
        <v>70</v>
      </c>
      <c r="AJ2686" s="27" t="s">
        <v>70</v>
      </c>
      <c r="AK2686" s="27" t="s">
        <v>61</v>
      </c>
      <c r="AL2686" s="27" t="s">
        <v>61</v>
      </c>
      <c r="AM2686" s="11">
        <v>19.899999999999999</v>
      </c>
      <c r="AN2686" s="28" t="s">
        <v>61</v>
      </c>
      <c r="AO2686" s="28"/>
      <c r="AP2686" s="29"/>
      <c r="AQ2686" s="30"/>
      <c r="AR2686" s="31"/>
      <c r="AS2686" s="32"/>
      <c r="AT2686" s="33"/>
      <c r="AU2686" s="34"/>
      <c r="AV2686" s="27" t="s">
        <v>62</v>
      </c>
      <c r="AW2686" s="27">
        <v>5625031</v>
      </c>
      <c r="AX2686" s="27" t="s">
        <v>63</v>
      </c>
      <c r="AY2686" s="27"/>
    </row>
    <row r="2687" spans="1:51" ht="24" customHeight="1" x14ac:dyDescent="0.3">
      <c r="A2687" s="22">
        <v>104502</v>
      </c>
      <c r="B2687" s="23" t="str">
        <f>VLOOKUP($A2687,'[1]MAN PROG 2026'!$A$1:$AI$3379,2,FALSE)</f>
        <v>LETTO PER DEGENZA ELETTRIFICATO</v>
      </c>
      <c r="C2687" s="23" t="str">
        <f>VLOOKUP($A2687,'[1]MAN PROG 2026'!$A$1:$AI$3379,3,FALSE)</f>
        <v>BETTEN MALSCH GMBH</v>
      </c>
      <c r="D2687" s="23" t="str">
        <f>VLOOKUP($A2687,'[1]MAN PROG 2026'!$A$1:$AI$3379,4,FALSE)</f>
        <v>CLINIC BED IMPULSE</v>
      </c>
      <c r="E2687" s="23" t="str">
        <f>VLOOKUP($A2687,'[1]MAN PROG 2026'!$A$1:$AI$3379,5,FALSE)</f>
        <v>0521 1108899</v>
      </c>
      <c r="F2687" s="23" t="str">
        <f>VLOOKUP($A2687,'[1]MAN PROG 2026'!$A$1:$AI$3379,6,FALSE)</f>
        <v>SINGOLA</v>
      </c>
      <c r="G2687" s="23">
        <f>VLOOKUP($A2687,'[1]MAN PROG 2026'!$A$1:$AI$3379,7,FALSE)</f>
        <v>104502</v>
      </c>
      <c r="H2687" s="23">
        <f>VLOOKUP($A2687,'[1]MAN PROG 2026'!$A$1:$AI$3379,8,FALSE)</f>
        <v>0</v>
      </c>
      <c r="I2687" s="23" t="str">
        <f>VLOOKUP($A2687,'[1]MAN PROG 2026'!$A$1:$AI$3379,9,FALSE)</f>
        <v>S.PIETRO</v>
      </c>
      <c r="J2687" s="23" t="str">
        <f>VLOOKUP($A2687,'[1]MAN PROG 2026'!$A$1:$AI$3379,10,FALSE)</f>
        <v>SALE TRAVAGLIO-NUOVA VERTICALE</v>
      </c>
      <c r="K2687" s="23" t="str">
        <f>VLOOKUP($A2687,'[1]MAN PROG 2026'!$A$1:$AI$3379,11,FALSE)</f>
        <v>SALE TRAVAGLIO-NUOVA VERTICALE</v>
      </c>
      <c r="L2687" s="24" t="str">
        <f>VLOOKUP($A2687,'[1]MAN PROG 2026'!$A$2:$AI$3379,12,FALSE)</f>
        <v>REPARTO DEGENZE - NUOVA VERTICALE 1 PIANO</v>
      </c>
      <c r="M2687" s="24" t="str">
        <f>VLOOKUP($A2687,'[1]MAN PROG 2026'!$A$2:$AI$3379,13,FALSE)</f>
        <v>SINGOLA</v>
      </c>
      <c r="N2687" s="24" t="str">
        <f>VLOOKUP($A2687,'[1]MAN PROG 2026'!$A$2:$AI$3379,14,FALSE)</f>
        <v>104502</v>
      </c>
      <c r="O2687" s="24">
        <f>VLOOKUP($A2687,'[1]MAN PROG 2026'!$A$2:$AI$3379,15,FALSE)</f>
        <v>0</v>
      </c>
      <c r="P2687" s="25" t="str">
        <f>VLOOKUP($A2687,'[1]MAN PROG 2026'!$A$2:$AI$3379,20,FALSE)</f>
        <v>DA FARE</v>
      </c>
      <c r="Q2687" s="9" t="str">
        <f t="shared" si="98"/>
        <v>4502</v>
      </c>
      <c r="R2687" s="26">
        <v>46253</v>
      </c>
      <c r="S2687" s="8" t="s">
        <v>53</v>
      </c>
      <c r="T2687" s="37"/>
      <c r="U2687" s="27" t="s">
        <v>55</v>
      </c>
      <c r="V2687" s="27" t="s">
        <v>56</v>
      </c>
      <c r="W2687" s="27" t="s">
        <v>55</v>
      </c>
      <c r="X2687" s="27" t="s">
        <v>55</v>
      </c>
      <c r="Y2687" s="27" t="s">
        <v>55</v>
      </c>
      <c r="Z2687" s="27" t="s">
        <v>55</v>
      </c>
      <c r="AA2687" s="27" t="s">
        <v>55</v>
      </c>
      <c r="AB2687" s="27" t="s">
        <v>66</v>
      </c>
      <c r="AC2687" s="27" t="s">
        <v>58</v>
      </c>
      <c r="AD2687" s="27" t="s">
        <v>109</v>
      </c>
      <c r="AE2687" s="27" t="s">
        <v>88</v>
      </c>
      <c r="AF2687" s="27" t="s">
        <v>61</v>
      </c>
      <c r="AG2687" s="9" t="s">
        <v>32</v>
      </c>
      <c r="AH2687" s="27" t="s">
        <v>61</v>
      </c>
      <c r="AI2687" s="27" t="s">
        <v>70</v>
      </c>
      <c r="AJ2687" s="27" t="s">
        <v>70</v>
      </c>
      <c r="AK2687" s="27" t="s">
        <v>61</v>
      </c>
      <c r="AL2687" s="27" t="s">
        <v>61</v>
      </c>
      <c r="AM2687" s="11">
        <v>18.399999999999999</v>
      </c>
      <c r="AN2687" s="28" t="s">
        <v>61</v>
      </c>
      <c r="AO2687" s="28"/>
      <c r="AP2687" s="29"/>
      <c r="AQ2687" s="30"/>
      <c r="AR2687" s="31"/>
      <c r="AS2687" s="32"/>
      <c r="AT2687" s="33"/>
      <c r="AU2687" s="34"/>
      <c r="AV2687" s="27" t="s">
        <v>62</v>
      </c>
      <c r="AW2687" s="27">
        <v>5625031</v>
      </c>
      <c r="AX2687" s="27" t="s">
        <v>63</v>
      </c>
      <c r="AY2687" s="27"/>
    </row>
    <row r="2688" spans="1:51" ht="24" customHeight="1" x14ac:dyDescent="0.3">
      <c r="A2688" s="22">
        <v>104503</v>
      </c>
      <c r="B2688" s="23" t="str">
        <f>VLOOKUP($A2688,'[1]MAN PROG 2026'!$A$1:$AI$3379,2,FALSE)</f>
        <v>LETTO PER DEGENZA ELETTRIFICATO</v>
      </c>
      <c r="C2688" s="23" t="str">
        <f>VLOOKUP($A2688,'[1]MAN PROG 2026'!$A$1:$AI$3379,3,FALSE)</f>
        <v>BETTEN MALSCH GMBH</v>
      </c>
      <c r="D2688" s="23" t="str">
        <f>VLOOKUP($A2688,'[1]MAN PROG 2026'!$A$1:$AI$3379,4,FALSE)</f>
        <v>CLINIC BED IMPULSE</v>
      </c>
      <c r="E2688" s="23" t="str">
        <f>VLOOKUP($A2688,'[1]MAN PROG 2026'!$A$1:$AI$3379,5,FALSE)</f>
        <v>0521 1108885</v>
      </c>
      <c r="F2688" s="23" t="str">
        <f>VLOOKUP($A2688,'[1]MAN PROG 2026'!$A$1:$AI$3379,6,FALSE)</f>
        <v>SINGOLA</v>
      </c>
      <c r="G2688" s="23">
        <f>VLOOKUP($A2688,'[1]MAN PROG 2026'!$A$1:$AI$3379,7,FALSE)</f>
        <v>104503</v>
      </c>
      <c r="H2688" s="23">
        <f>VLOOKUP($A2688,'[1]MAN PROG 2026'!$A$1:$AI$3379,8,FALSE)</f>
        <v>0</v>
      </c>
      <c r="I2688" s="23" t="str">
        <f>VLOOKUP($A2688,'[1]MAN PROG 2026'!$A$1:$AI$3379,9,FALSE)</f>
        <v>S.PIETRO</v>
      </c>
      <c r="J2688" s="23" t="str">
        <f>VLOOKUP($A2688,'[1]MAN PROG 2026'!$A$1:$AI$3379,10,FALSE)</f>
        <v>SALE TRAVAGLIO-NUOVA VERTICALE</v>
      </c>
      <c r="K2688" s="23" t="str">
        <f>VLOOKUP($A2688,'[1]MAN PROG 2026'!$A$1:$AI$3379,11,FALSE)</f>
        <v>SALE TRAVAGLIO-NUOVA VERTICALE</v>
      </c>
      <c r="L2688" s="24" t="str">
        <f>VLOOKUP($A2688,'[1]MAN PROG 2026'!$A$2:$AI$3379,12,FALSE)</f>
        <v>REPARTO DEGENZE - NUOVA VERTICALE 3 PIANO</v>
      </c>
      <c r="M2688" s="24" t="str">
        <f>VLOOKUP($A2688,'[1]MAN PROG 2026'!$A$2:$AI$3379,13,FALSE)</f>
        <v>SINGOLA</v>
      </c>
      <c r="N2688" s="24" t="str">
        <f>VLOOKUP($A2688,'[1]MAN PROG 2026'!$A$2:$AI$3379,14,FALSE)</f>
        <v>104503</v>
      </c>
      <c r="O2688" s="24">
        <f>VLOOKUP($A2688,'[1]MAN PROG 2026'!$A$2:$AI$3379,15,FALSE)</f>
        <v>0</v>
      </c>
      <c r="P2688" s="25" t="str">
        <f>VLOOKUP($A2688,'[1]MAN PROG 2026'!$A$2:$AI$3379,20,FALSE)</f>
        <v>DA FARE</v>
      </c>
      <c r="Q2688" s="9" t="str">
        <f t="shared" si="98"/>
        <v>4503</v>
      </c>
      <c r="R2688" s="26">
        <v>46253</v>
      </c>
      <c r="S2688" s="8" t="s">
        <v>53</v>
      </c>
      <c r="T2688" s="37"/>
      <c r="U2688" s="27" t="s">
        <v>55</v>
      </c>
      <c r="V2688" s="27" t="s">
        <v>56</v>
      </c>
      <c r="W2688" s="27" t="s">
        <v>55</v>
      </c>
      <c r="X2688" s="27" t="s">
        <v>55</v>
      </c>
      <c r="Y2688" s="27" t="s">
        <v>55</v>
      </c>
      <c r="Z2688" s="27" t="s">
        <v>55</v>
      </c>
      <c r="AA2688" s="27" t="s">
        <v>55</v>
      </c>
      <c r="AB2688" s="27" t="s">
        <v>66</v>
      </c>
      <c r="AC2688" s="27" t="s">
        <v>58</v>
      </c>
      <c r="AD2688" s="27" t="s">
        <v>109</v>
      </c>
      <c r="AE2688" s="27" t="s">
        <v>88</v>
      </c>
      <c r="AF2688" s="27" t="s">
        <v>61</v>
      </c>
      <c r="AG2688" s="9" t="s">
        <v>32</v>
      </c>
      <c r="AH2688" s="27" t="s">
        <v>61</v>
      </c>
      <c r="AI2688" s="27" t="s">
        <v>70</v>
      </c>
      <c r="AJ2688" s="27" t="s">
        <v>70</v>
      </c>
      <c r="AK2688" s="27" t="s">
        <v>61</v>
      </c>
      <c r="AL2688" s="27" t="s">
        <v>61</v>
      </c>
      <c r="AM2688" s="11">
        <v>21.8</v>
      </c>
      <c r="AN2688" s="28" t="s">
        <v>61</v>
      </c>
      <c r="AO2688" s="28"/>
      <c r="AP2688" s="29"/>
      <c r="AQ2688" s="30"/>
      <c r="AR2688" s="31"/>
      <c r="AS2688" s="32"/>
      <c r="AT2688" s="33"/>
      <c r="AU2688" s="34"/>
      <c r="AV2688" s="27" t="s">
        <v>62</v>
      </c>
      <c r="AW2688" s="27">
        <v>5625031</v>
      </c>
      <c r="AX2688" s="27" t="s">
        <v>63</v>
      </c>
      <c r="AY2688" s="27"/>
    </row>
    <row r="2689" spans="1:51" ht="24" customHeight="1" x14ac:dyDescent="0.3">
      <c r="A2689" s="22">
        <v>104504</v>
      </c>
      <c r="B2689" s="23" t="str">
        <f>VLOOKUP($A2689,'[1]MAN PROG 2026'!$A$1:$AI$3379,2,FALSE)</f>
        <v>LETTO PER DEGENZA ELETTRIFICATO</v>
      </c>
      <c r="C2689" s="23" t="str">
        <f>VLOOKUP($A2689,'[1]MAN PROG 2026'!$A$1:$AI$3379,3,FALSE)</f>
        <v>BETTEN MALSCH GMBH</v>
      </c>
      <c r="D2689" s="23" t="str">
        <f>VLOOKUP($A2689,'[1]MAN PROG 2026'!$A$1:$AI$3379,4,FALSE)</f>
        <v>CLINIC BED IMPULSE</v>
      </c>
      <c r="E2689" s="23" t="str">
        <f>VLOOKUP($A2689,'[1]MAN PROG 2026'!$A$1:$AI$3379,5,FALSE)</f>
        <v>0521 1108908</v>
      </c>
      <c r="F2689" s="23" t="str">
        <f>VLOOKUP($A2689,'[1]MAN PROG 2026'!$A$1:$AI$3379,6,FALSE)</f>
        <v>SINGOLA</v>
      </c>
      <c r="G2689" s="23">
        <f>VLOOKUP($A2689,'[1]MAN PROG 2026'!$A$1:$AI$3379,7,FALSE)</f>
        <v>104504</v>
      </c>
      <c r="H2689" s="23">
        <f>VLOOKUP($A2689,'[1]MAN PROG 2026'!$A$1:$AI$3379,8,FALSE)</f>
        <v>0</v>
      </c>
      <c r="I2689" s="23" t="str">
        <f>VLOOKUP($A2689,'[1]MAN PROG 2026'!$A$1:$AI$3379,9,FALSE)</f>
        <v>S.PIETRO</v>
      </c>
      <c r="J2689" s="23" t="str">
        <f>VLOOKUP($A2689,'[1]MAN PROG 2026'!$A$1:$AI$3379,10,FALSE)</f>
        <v>SALE TRAVAGLIO-NUOVA VERTICALE</v>
      </c>
      <c r="K2689" s="23" t="str">
        <f>VLOOKUP($A2689,'[1]MAN PROG 2026'!$A$1:$AI$3379,11,FALSE)</f>
        <v>SALE TRAVAGLIO-NUOVA VERTICALE</v>
      </c>
      <c r="L2689" s="24" t="str">
        <f>VLOOKUP($A2689,'[1]MAN PROG 2026'!$A$2:$AI$3379,12,FALSE)</f>
        <v>REPARTO DEGENZE - NUOVA VERTICALE 3 PIANO</v>
      </c>
      <c r="M2689" s="24" t="str">
        <f>VLOOKUP($A2689,'[1]MAN PROG 2026'!$A$2:$AI$3379,13,FALSE)</f>
        <v>SINGOLA</v>
      </c>
      <c r="N2689" s="24" t="str">
        <f>VLOOKUP($A2689,'[1]MAN PROG 2026'!$A$2:$AI$3379,14,FALSE)</f>
        <v>104504</v>
      </c>
      <c r="O2689" s="24">
        <f>VLOOKUP($A2689,'[1]MAN PROG 2026'!$A$2:$AI$3379,15,FALSE)</f>
        <v>0</v>
      </c>
      <c r="P2689" s="25" t="str">
        <f>VLOOKUP($A2689,'[1]MAN PROG 2026'!$A$2:$AI$3379,20,FALSE)</f>
        <v>DA FARE</v>
      </c>
      <c r="Q2689" s="9" t="str">
        <f t="shared" si="98"/>
        <v>4504</v>
      </c>
      <c r="R2689" s="26">
        <v>46253</v>
      </c>
      <c r="S2689" s="8" t="s">
        <v>53</v>
      </c>
      <c r="T2689" s="37"/>
      <c r="U2689" s="27" t="s">
        <v>55</v>
      </c>
      <c r="V2689" s="27" t="s">
        <v>56</v>
      </c>
      <c r="W2689" s="27" t="s">
        <v>55</v>
      </c>
      <c r="X2689" s="27" t="s">
        <v>55</v>
      </c>
      <c r="Y2689" s="27" t="s">
        <v>55</v>
      </c>
      <c r="Z2689" s="27" t="s">
        <v>55</v>
      </c>
      <c r="AA2689" s="27" t="s">
        <v>55</v>
      </c>
      <c r="AB2689" s="27" t="s">
        <v>66</v>
      </c>
      <c r="AC2689" s="27" t="s">
        <v>58</v>
      </c>
      <c r="AD2689" s="27" t="s">
        <v>109</v>
      </c>
      <c r="AE2689" s="27" t="s">
        <v>88</v>
      </c>
      <c r="AF2689" s="27" t="s">
        <v>61</v>
      </c>
      <c r="AG2689" s="9" t="s">
        <v>32</v>
      </c>
      <c r="AH2689" s="27" t="s">
        <v>61</v>
      </c>
      <c r="AI2689" s="27" t="s">
        <v>70</v>
      </c>
      <c r="AJ2689" s="27" t="s">
        <v>70</v>
      </c>
      <c r="AK2689" s="27" t="s">
        <v>61</v>
      </c>
      <c r="AL2689" s="27" t="s">
        <v>61</v>
      </c>
      <c r="AM2689" s="11">
        <v>22.7</v>
      </c>
      <c r="AN2689" s="28" t="s">
        <v>61</v>
      </c>
      <c r="AO2689" s="28"/>
      <c r="AP2689" s="29"/>
      <c r="AQ2689" s="30"/>
      <c r="AR2689" s="31"/>
      <c r="AS2689" s="32"/>
      <c r="AT2689" s="33"/>
      <c r="AU2689" s="34"/>
      <c r="AV2689" s="27" t="s">
        <v>62</v>
      </c>
      <c r="AW2689" s="27">
        <v>5625031</v>
      </c>
      <c r="AX2689" s="27" t="s">
        <v>63</v>
      </c>
      <c r="AY2689" s="27"/>
    </row>
    <row r="2690" spans="1:51" ht="24" customHeight="1" x14ac:dyDescent="0.3">
      <c r="A2690" s="22">
        <v>104505</v>
      </c>
      <c r="B2690" s="23" t="str">
        <f>VLOOKUP($A2690,'[1]MAN PROG 2026'!$A$1:$AI$3379,2,FALSE)</f>
        <v>LETTO PER DEGENZA ELETTRIFICATO</v>
      </c>
      <c r="C2690" s="23" t="str">
        <f>VLOOKUP($A2690,'[1]MAN PROG 2026'!$A$1:$AI$3379,3,FALSE)</f>
        <v>BETTEN MALSCH GMBH</v>
      </c>
      <c r="D2690" s="23" t="str">
        <f>VLOOKUP($A2690,'[1]MAN PROG 2026'!$A$1:$AI$3379,4,FALSE)</f>
        <v>CLINIC BED IMPULSE</v>
      </c>
      <c r="E2690" s="23" t="str">
        <f>VLOOKUP($A2690,'[1]MAN PROG 2026'!$A$1:$AI$3379,5,FALSE)</f>
        <v>0521 1108910</v>
      </c>
      <c r="F2690" s="23" t="str">
        <f>VLOOKUP($A2690,'[1]MAN PROG 2026'!$A$1:$AI$3379,6,FALSE)</f>
        <v>SINGOLA</v>
      </c>
      <c r="G2690" s="23">
        <f>VLOOKUP($A2690,'[1]MAN PROG 2026'!$A$1:$AI$3379,7,FALSE)</f>
        <v>104505</v>
      </c>
      <c r="H2690" s="23">
        <f>VLOOKUP($A2690,'[1]MAN PROG 2026'!$A$1:$AI$3379,8,FALSE)</f>
        <v>0</v>
      </c>
      <c r="I2690" s="23" t="str">
        <f>VLOOKUP($A2690,'[1]MAN PROG 2026'!$A$1:$AI$3379,9,FALSE)</f>
        <v>S.PIETRO</v>
      </c>
      <c r="J2690" s="23" t="str">
        <f>VLOOKUP($A2690,'[1]MAN PROG 2026'!$A$1:$AI$3379,10,FALSE)</f>
        <v>SALE TRAVAGLIO-NUOVA VERTICALE</v>
      </c>
      <c r="K2690" s="23" t="str">
        <f>VLOOKUP($A2690,'[1]MAN PROG 2026'!$A$1:$AI$3379,11,FALSE)</f>
        <v>SALE TRAVAGLIO-NUOVA VERTICALE</v>
      </c>
      <c r="L2690" s="24" t="str">
        <f>VLOOKUP($A2690,'[1]MAN PROG 2026'!$A$2:$AI$3379,12,FALSE)</f>
        <v>REPARTO DEGENZE - NUOVA VERTICALE 3 PIANO</v>
      </c>
      <c r="M2690" s="24" t="str">
        <f>VLOOKUP($A2690,'[1]MAN PROG 2026'!$A$2:$AI$3379,13,FALSE)</f>
        <v>SINGOLA</v>
      </c>
      <c r="N2690" s="24" t="str">
        <f>VLOOKUP($A2690,'[1]MAN PROG 2026'!$A$2:$AI$3379,14,FALSE)</f>
        <v>104505</v>
      </c>
      <c r="O2690" s="24">
        <f>VLOOKUP($A2690,'[1]MAN PROG 2026'!$A$2:$AI$3379,15,FALSE)</f>
        <v>0</v>
      </c>
      <c r="P2690" s="25" t="str">
        <f>VLOOKUP($A2690,'[1]MAN PROG 2026'!$A$2:$AI$3379,20,FALSE)</f>
        <v>DA FARE</v>
      </c>
      <c r="Q2690" s="9" t="str">
        <f t="shared" si="98"/>
        <v>4505</v>
      </c>
      <c r="R2690" s="26">
        <v>46253</v>
      </c>
      <c r="S2690" s="8" t="s">
        <v>53</v>
      </c>
      <c r="T2690" s="37"/>
      <c r="U2690" s="27" t="s">
        <v>55</v>
      </c>
      <c r="V2690" s="27" t="s">
        <v>56</v>
      </c>
      <c r="W2690" s="27" t="s">
        <v>55</v>
      </c>
      <c r="X2690" s="27" t="s">
        <v>55</v>
      </c>
      <c r="Y2690" s="27" t="s">
        <v>55</v>
      </c>
      <c r="Z2690" s="27" t="s">
        <v>55</v>
      </c>
      <c r="AA2690" s="27" t="s">
        <v>55</v>
      </c>
      <c r="AB2690" s="27" t="s">
        <v>66</v>
      </c>
      <c r="AC2690" s="27" t="s">
        <v>58</v>
      </c>
      <c r="AD2690" s="27" t="s">
        <v>109</v>
      </c>
      <c r="AE2690" s="27" t="s">
        <v>88</v>
      </c>
      <c r="AF2690" s="27" t="s">
        <v>61</v>
      </c>
      <c r="AG2690" s="9" t="s">
        <v>32</v>
      </c>
      <c r="AH2690" s="27" t="s">
        <v>61</v>
      </c>
      <c r="AI2690" s="27" t="s">
        <v>70</v>
      </c>
      <c r="AJ2690" s="27" t="s">
        <v>70</v>
      </c>
      <c r="AK2690" s="27" t="s">
        <v>61</v>
      </c>
      <c r="AL2690" s="27" t="s">
        <v>61</v>
      </c>
      <c r="AM2690" s="11">
        <v>21.9</v>
      </c>
      <c r="AN2690" s="28" t="s">
        <v>61</v>
      </c>
      <c r="AO2690" s="28"/>
      <c r="AP2690" s="29"/>
      <c r="AQ2690" s="30"/>
      <c r="AR2690" s="31"/>
      <c r="AS2690" s="32"/>
      <c r="AT2690" s="33"/>
      <c r="AU2690" s="34"/>
      <c r="AV2690" s="27" t="s">
        <v>62</v>
      </c>
      <c r="AW2690" s="27">
        <v>5625031</v>
      </c>
      <c r="AX2690" s="27" t="s">
        <v>63</v>
      </c>
      <c r="AY2690" s="27"/>
    </row>
    <row r="2691" spans="1:51" ht="24" customHeight="1" x14ac:dyDescent="0.3">
      <c r="A2691" s="22">
        <v>104506</v>
      </c>
      <c r="B2691" s="23" t="str">
        <f>VLOOKUP($A2691,'[1]MAN PROG 2026'!$A$1:$AI$3379,2,FALSE)</f>
        <v>LETTO PER DEGENZA ELETTRIFICATO</v>
      </c>
      <c r="C2691" s="23" t="str">
        <f>VLOOKUP($A2691,'[1]MAN PROG 2026'!$A$1:$AI$3379,3,FALSE)</f>
        <v>BETTEN MALSCH GMBH</v>
      </c>
      <c r="D2691" s="23" t="str">
        <f>VLOOKUP($A2691,'[1]MAN PROG 2026'!$A$1:$AI$3379,4,FALSE)</f>
        <v>CLINIC BED IMPULSE</v>
      </c>
      <c r="E2691" s="23" t="str">
        <f>VLOOKUP($A2691,'[1]MAN PROG 2026'!$A$1:$AI$3379,5,FALSE)</f>
        <v>0521 1108915</v>
      </c>
      <c r="F2691" s="23" t="str">
        <f>VLOOKUP($A2691,'[1]MAN PROG 2026'!$A$1:$AI$3379,6,FALSE)</f>
        <v>SINGOLA</v>
      </c>
      <c r="G2691" s="23">
        <f>VLOOKUP($A2691,'[1]MAN PROG 2026'!$A$1:$AI$3379,7,FALSE)</f>
        <v>104506</v>
      </c>
      <c r="H2691" s="23">
        <f>VLOOKUP($A2691,'[1]MAN PROG 2026'!$A$1:$AI$3379,8,FALSE)</f>
        <v>0</v>
      </c>
      <c r="I2691" s="23" t="str">
        <f>VLOOKUP($A2691,'[1]MAN PROG 2026'!$A$1:$AI$3379,9,FALSE)</f>
        <v>S.PIETRO</v>
      </c>
      <c r="J2691" s="23" t="str">
        <f>VLOOKUP($A2691,'[1]MAN PROG 2026'!$A$1:$AI$3379,10,FALSE)</f>
        <v>SALE TRAVAGLIO-NUOVA VERTICALE</v>
      </c>
      <c r="K2691" s="23" t="str">
        <f>VLOOKUP($A2691,'[1]MAN PROG 2026'!$A$1:$AI$3379,11,FALSE)</f>
        <v>SALE TRAVAGLIO-NUOVA VERTICALE</v>
      </c>
      <c r="L2691" s="24" t="str">
        <f>VLOOKUP($A2691,'[1]MAN PROG 2026'!$A$2:$AI$3379,12,FALSE)</f>
        <v>REPARTO DEGENZE - NUOVA VERTICALE 3 PIANO</v>
      </c>
      <c r="M2691" s="24" t="str">
        <f>VLOOKUP($A2691,'[1]MAN PROG 2026'!$A$2:$AI$3379,13,FALSE)</f>
        <v>SINGOLA</v>
      </c>
      <c r="N2691" s="24" t="str">
        <f>VLOOKUP($A2691,'[1]MAN PROG 2026'!$A$2:$AI$3379,14,FALSE)</f>
        <v>104506</v>
      </c>
      <c r="O2691" s="24">
        <f>VLOOKUP($A2691,'[1]MAN PROG 2026'!$A$2:$AI$3379,15,FALSE)</f>
        <v>0</v>
      </c>
      <c r="P2691" s="25" t="str">
        <f>VLOOKUP($A2691,'[1]MAN PROG 2026'!$A$2:$AI$3379,20,FALSE)</f>
        <v>DA FARE</v>
      </c>
      <c r="Q2691" s="9" t="str">
        <f t="shared" si="98"/>
        <v>4506</v>
      </c>
      <c r="R2691" s="26">
        <v>46253</v>
      </c>
      <c r="S2691" s="8" t="s">
        <v>53</v>
      </c>
      <c r="T2691" s="37"/>
      <c r="U2691" s="27" t="s">
        <v>55</v>
      </c>
      <c r="V2691" s="27" t="s">
        <v>56</v>
      </c>
      <c r="W2691" s="27" t="s">
        <v>55</v>
      </c>
      <c r="X2691" s="27" t="s">
        <v>55</v>
      </c>
      <c r="Y2691" s="27" t="s">
        <v>55</v>
      </c>
      <c r="Z2691" s="27" t="s">
        <v>55</v>
      </c>
      <c r="AA2691" s="27" t="s">
        <v>55</v>
      </c>
      <c r="AB2691" s="27" t="s">
        <v>66</v>
      </c>
      <c r="AC2691" s="27" t="s">
        <v>58</v>
      </c>
      <c r="AD2691" s="27" t="s">
        <v>109</v>
      </c>
      <c r="AE2691" s="27" t="s">
        <v>88</v>
      </c>
      <c r="AF2691" s="27" t="s">
        <v>61</v>
      </c>
      <c r="AG2691" s="9" t="s">
        <v>32</v>
      </c>
      <c r="AH2691" s="27" t="s">
        <v>61</v>
      </c>
      <c r="AI2691" s="27" t="s">
        <v>70</v>
      </c>
      <c r="AJ2691" s="27" t="s">
        <v>70</v>
      </c>
      <c r="AK2691" s="27" t="s">
        <v>61</v>
      </c>
      <c r="AL2691" s="27" t="s">
        <v>61</v>
      </c>
      <c r="AM2691" s="11">
        <v>21.8</v>
      </c>
      <c r="AN2691" s="28" t="s">
        <v>61</v>
      </c>
      <c r="AO2691" s="28"/>
      <c r="AP2691" s="29"/>
      <c r="AQ2691" s="30"/>
      <c r="AR2691" s="31"/>
      <c r="AS2691" s="32"/>
      <c r="AT2691" s="33"/>
      <c r="AU2691" s="34"/>
      <c r="AV2691" s="27" t="s">
        <v>62</v>
      </c>
      <c r="AW2691" s="27">
        <v>5625031</v>
      </c>
      <c r="AX2691" s="27" t="s">
        <v>63</v>
      </c>
      <c r="AY2691" s="27"/>
    </row>
    <row r="2692" spans="1:51" ht="24" customHeight="1" x14ac:dyDescent="0.3">
      <c r="A2692" s="22">
        <v>104507</v>
      </c>
      <c r="B2692" s="23" t="str">
        <f>VLOOKUP($A2692,'[1]MAN PROG 2026'!$A$1:$AI$3379,2,FALSE)</f>
        <v>LETTO PER DEGENZA ELETTRIFICATO</v>
      </c>
      <c r="C2692" s="23" t="str">
        <f>VLOOKUP($A2692,'[1]MAN PROG 2026'!$A$1:$AI$3379,3,FALSE)</f>
        <v>BETTEN MALSCH GMBH</v>
      </c>
      <c r="D2692" s="23" t="str">
        <f>VLOOKUP($A2692,'[1]MAN PROG 2026'!$A$1:$AI$3379,4,FALSE)</f>
        <v>CLINIC BED IMPULSE</v>
      </c>
      <c r="E2692" s="23" t="str">
        <f>VLOOKUP($A2692,'[1]MAN PROG 2026'!$A$1:$AI$3379,5,FALSE)</f>
        <v>05211108912</v>
      </c>
      <c r="F2692" s="23" t="str">
        <f>VLOOKUP($A2692,'[1]MAN PROG 2026'!$A$1:$AI$3379,6,FALSE)</f>
        <v>SINGOLA</v>
      </c>
      <c r="G2692" s="23">
        <f>VLOOKUP($A2692,'[1]MAN PROG 2026'!$A$1:$AI$3379,7,FALSE)</f>
        <v>104507</v>
      </c>
      <c r="H2692" s="23">
        <f>VLOOKUP($A2692,'[1]MAN PROG 2026'!$A$1:$AI$3379,8,FALSE)</f>
        <v>0</v>
      </c>
      <c r="I2692" s="23" t="str">
        <f>VLOOKUP($A2692,'[1]MAN PROG 2026'!$A$1:$AI$3379,9,FALSE)</f>
        <v>S.PIETRO</v>
      </c>
      <c r="J2692" s="23" t="str">
        <f>VLOOKUP($A2692,'[1]MAN PROG 2026'!$A$1:$AI$3379,10,FALSE)</f>
        <v>SALE TRAVAGLIO-NUOVA VERTICALE</v>
      </c>
      <c r="K2692" s="23" t="str">
        <f>VLOOKUP($A2692,'[1]MAN PROG 2026'!$A$1:$AI$3379,11,FALSE)</f>
        <v>SALE TRAVAGLIO-NUOVA VERTICALE</v>
      </c>
      <c r="L2692" s="24" t="str">
        <f>VLOOKUP($A2692,'[1]MAN PROG 2026'!$A$2:$AI$3379,12,FALSE)</f>
        <v>REPARTO DEGENZE - NUOVA VERTICALE 3 PIANO</v>
      </c>
      <c r="M2692" s="24" t="str">
        <f>VLOOKUP($A2692,'[1]MAN PROG 2026'!$A$2:$AI$3379,13,FALSE)</f>
        <v>SINGOLA</v>
      </c>
      <c r="N2692" s="24" t="str">
        <f>VLOOKUP($A2692,'[1]MAN PROG 2026'!$A$2:$AI$3379,14,FALSE)</f>
        <v>104507</v>
      </c>
      <c r="O2692" s="24">
        <f>VLOOKUP($A2692,'[1]MAN PROG 2026'!$A$2:$AI$3379,15,FALSE)</f>
        <v>0</v>
      </c>
      <c r="P2692" s="25" t="str">
        <f>VLOOKUP($A2692,'[1]MAN PROG 2026'!$A$2:$AI$3379,20,FALSE)</f>
        <v>DA FARE</v>
      </c>
      <c r="Q2692" s="9" t="str">
        <f t="shared" si="98"/>
        <v>4507</v>
      </c>
      <c r="R2692" s="26">
        <v>46253</v>
      </c>
      <c r="S2692" s="8" t="s">
        <v>53</v>
      </c>
      <c r="T2692" s="37"/>
      <c r="U2692" s="27" t="s">
        <v>55</v>
      </c>
      <c r="V2692" s="27" t="s">
        <v>56</v>
      </c>
      <c r="W2692" s="27" t="s">
        <v>55</v>
      </c>
      <c r="X2692" s="27" t="s">
        <v>55</v>
      </c>
      <c r="Y2692" s="27" t="s">
        <v>55</v>
      </c>
      <c r="Z2692" s="27" t="s">
        <v>55</v>
      </c>
      <c r="AA2692" s="27" t="s">
        <v>55</v>
      </c>
      <c r="AB2692" s="27" t="s">
        <v>66</v>
      </c>
      <c r="AC2692" s="27" t="s">
        <v>58</v>
      </c>
      <c r="AD2692" s="27" t="s">
        <v>109</v>
      </c>
      <c r="AE2692" s="27" t="s">
        <v>88</v>
      </c>
      <c r="AF2692" s="27" t="s">
        <v>61</v>
      </c>
      <c r="AG2692" s="9" t="s">
        <v>32</v>
      </c>
      <c r="AH2692" s="27" t="s">
        <v>61</v>
      </c>
      <c r="AI2692" s="27" t="s">
        <v>70</v>
      </c>
      <c r="AJ2692" s="27" t="s">
        <v>70</v>
      </c>
      <c r="AK2692" s="27" t="s">
        <v>61</v>
      </c>
      <c r="AL2692" s="27" t="s">
        <v>61</v>
      </c>
      <c r="AM2692" s="11">
        <v>20.5</v>
      </c>
      <c r="AN2692" s="28" t="s">
        <v>61</v>
      </c>
      <c r="AO2692" s="28"/>
      <c r="AP2692" s="29"/>
      <c r="AQ2692" s="30"/>
      <c r="AR2692" s="31"/>
      <c r="AS2692" s="32"/>
      <c r="AT2692" s="33"/>
      <c r="AU2692" s="34"/>
      <c r="AV2692" s="27" t="s">
        <v>62</v>
      </c>
      <c r="AW2692" s="27">
        <v>5625031</v>
      </c>
      <c r="AX2692" s="27" t="s">
        <v>63</v>
      </c>
      <c r="AY2692" s="27"/>
    </row>
    <row r="2693" spans="1:51" ht="24" customHeight="1" x14ac:dyDescent="0.3">
      <c r="A2693" s="22">
        <v>104508</v>
      </c>
      <c r="B2693" s="23" t="str">
        <f>VLOOKUP($A2693,'[1]MAN PROG 2026'!$A$1:$AI$3379,2,FALSE)</f>
        <v>LETTO PER DEGENZA ELETTRIFICATO</v>
      </c>
      <c r="C2693" s="23" t="str">
        <f>VLOOKUP($A2693,'[1]MAN PROG 2026'!$A$1:$AI$3379,3,FALSE)</f>
        <v>BETTEN MALSCH GMBH</v>
      </c>
      <c r="D2693" s="23" t="str">
        <f>VLOOKUP($A2693,'[1]MAN PROG 2026'!$A$1:$AI$3379,4,FALSE)</f>
        <v>CLINIC BED IMPULSE</v>
      </c>
      <c r="E2693" s="23" t="str">
        <f>VLOOKUP($A2693,'[1]MAN PROG 2026'!$A$1:$AI$3379,5,FALSE)</f>
        <v>0521 1108911</v>
      </c>
      <c r="F2693" s="23" t="str">
        <f>VLOOKUP($A2693,'[1]MAN PROG 2026'!$A$1:$AI$3379,6,FALSE)</f>
        <v>SINGOLA</v>
      </c>
      <c r="G2693" s="23">
        <f>VLOOKUP($A2693,'[1]MAN PROG 2026'!$A$1:$AI$3379,7,FALSE)</f>
        <v>104508</v>
      </c>
      <c r="H2693" s="23">
        <f>VLOOKUP($A2693,'[1]MAN PROG 2026'!$A$1:$AI$3379,8,FALSE)</f>
        <v>0</v>
      </c>
      <c r="I2693" s="23" t="str">
        <f>VLOOKUP($A2693,'[1]MAN PROG 2026'!$A$1:$AI$3379,9,FALSE)</f>
        <v>S.PIETRO</v>
      </c>
      <c r="J2693" s="23" t="str">
        <f>VLOOKUP($A2693,'[1]MAN PROG 2026'!$A$1:$AI$3379,10,FALSE)</f>
        <v>SALE TRAVAGLIO-NUOVA VERTICALE</v>
      </c>
      <c r="K2693" s="23" t="str">
        <f>VLOOKUP($A2693,'[1]MAN PROG 2026'!$A$1:$AI$3379,11,FALSE)</f>
        <v>SALE TRAVAGLIO-NUOVA VERTICALE</v>
      </c>
      <c r="L2693" s="24" t="str">
        <f>VLOOKUP($A2693,'[1]MAN PROG 2026'!$A$2:$AI$3379,12,FALSE)</f>
        <v>REPARTO DEGENZE - NUOVA VERTICALE 3 PIANO</v>
      </c>
      <c r="M2693" s="24" t="str">
        <f>VLOOKUP($A2693,'[1]MAN PROG 2026'!$A$2:$AI$3379,13,FALSE)</f>
        <v>SINGOLA</v>
      </c>
      <c r="N2693" s="24" t="str">
        <f>VLOOKUP($A2693,'[1]MAN PROG 2026'!$A$2:$AI$3379,14,FALSE)</f>
        <v>104508</v>
      </c>
      <c r="O2693" s="24">
        <f>VLOOKUP($A2693,'[1]MAN PROG 2026'!$A$2:$AI$3379,15,FALSE)</f>
        <v>0</v>
      </c>
      <c r="P2693" s="25" t="str">
        <f>VLOOKUP($A2693,'[1]MAN PROG 2026'!$A$2:$AI$3379,20,FALSE)</f>
        <v>DA FARE</v>
      </c>
      <c r="Q2693" s="9" t="str">
        <f t="shared" si="98"/>
        <v>4508</v>
      </c>
      <c r="R2693" s="26">
        <v>46253</v>
      </c>
      <c r="S2693" s="8" t="s">
        <v>53</v>
      </c>
      <c r="T2693" s="37"/>
      <c r="U2693" s="27" t="s">
        <v>55</v>
      </c>
      <c r="V2693" s="27" t="s">
        <v>56</v>
      </c>
      <c r="W2693" s="27" t="s">
        <v>55</v>
      </c>
      <c r="X2693" s="27" t="s">
        <v>55</v>
      </c>
      <c r="Y2693" s="27" t="s">
        <v>55</v>
      </c>
      <c r="Z2693" s="27" t="s">
        <v>55</v>
      </c>
      <c r="AA2693" s="27" t="s">
        <v>55</v>
      </c>
      <c r="AB2693" s="27" t="s">
        <v>66</v>
      </c>
      <c r="AC2693" s="27" t="s">
        <v>58</v>
      </c>
      <c r="AD2693" s="27" t="s">
        <v>109</v>
      </c>
      <c r="AE2693" s="27" t="s">
        <v>88</v>
      </c>
      <c r="AF2693" s="27" t="s">
        <v>61</v>
      </c>
      <c r="AG2693" s="9" t="s">
        <v>32</v>
      </c>
      <c r="AH2693" s="27" t="s">
        <v>61</v>
      </c>
      <c r="AI2693" s="27" t="s">
        <v>70</v>
      </c>
      <c r="AJ2693" s="27" t="s">
        <v>70</v>
      </c>
      <c r="AK2693" s="27" t="s">
        <v>61</v>
      </c>
      <c r="AL2693" s="27" t="s">
        <v>61</v>
      </c>
      <c r="AM2693" s="11">
        <v>22.2</v>
      </c>
      <c r="AN2693" s="28" t="s">
        <v>61</v>
      </c>
      <c r="AO2693" s="28"/>
      <c r="AP2693" s="29"/>
      <c r="AQ2693" s="30"/>
      <c r="AR2693" s="31"/>
      <c r="AS2693" s="32"/>
      <c r="AT2693" s="33"/>
      <c r="AU2693" s="34"/>
      <c r="AV2693" s="27" t="s">
        <v>62</v>
      </c>
      <c r="AW2693" s="27">
        <v>5625031</v>
      </c>
      <c r="AX2693" s="27" t="s">
        <v>63</v>
      </c>
      <c r="AY2693" s="27"/>
    </row>
    <row r="2694" spans="1:51" ht="24" customHeight="1" x14ac:dyDescent="0.3">
      <c r="A2694" s="22">
        <v>104509</v>
      </c>
      <c r="B2694" s="23" t="str">
        <f>VLOOKUP($A2694,'[1]MAN PROG 2026'!$A$1:$AI$3379,2,FALSE)</f>
        <v>LETTO PER DEGENZA ELETTRIFICATO</v>
      </c>
      <c r="C2694" s="23" t="str">
        <f>VLOOKUP($A2694,'[1]MAN PROG 2026'!$A$1:$AI$3379,3,FALSE)</f>
        <v>BETTEN MALSCH GMBH</v>
      </c>
      <c r="D2694" s="23" t="str">
        <f>VLOOKUP($A2694,'[1]MAN PROG 2026'!$A$1:$AI$3379,4,FALSE)</f>
        <v>CLINIC BED IMPULSE</v>
      </c>
      <c r="E2694" s="23" t="str">
        <f>VLOOKUP($A2694,'[1]MAN PROG 2026'!$A$1:$AI$3379,5,FALSE)</f>
        <v>0521 1108883</v>
      </c>
      <c r="F2694" s="23" t="str">
        <f>VLOOKUP($A2694,'[1]MAN PROG 2026'!$A$1:$AI$3379,6,FALSE)</f>
        <v>SINGOLA</v>
      </c>
      <c r="G2694" s="23">
        <f>VLOOKUP($A2694,'[1]MAN PROG 2026'!$A$1:$AI$3379,7,FALSE)</f>
        <v>104509</v>
      </c>
      <c r="H2694" s="23">
        <f>VLOOKUP($A2694,'[1]MAN PROG 2026'!$A$1:$AI$3379,8,FALSE)</f>
        <v>0</v>
      </c>
      <c r="I2694" s="23" t="str">
        <f>VLOOKUP($A2694,'[1]MAN PROG 2026'!$A$1:$AI$3379,9,FALSE)</f>
        <v>S.PIETRO</v>
      </c>
      <c r="J2694" s="23" t="str">
        <f>VLOOKUP($A2694,'[1]MAN PROG 2026'!$A$1:$AI$3379,10,FALSE)</f>
        <v>SALE TRAVAGLIO-NUOVA VERTICALE</v>
      </c>
      <c r="K2694" s="23" t="str">
        <f>VLOOKUP($A2694,'[1]MAN PROG 2026'!$A$1:$AI$3379,11,FALSE)</f>
        <v>SALE TRAVAGLIO-NUOVA VERTICALE</v>
      </c>
      <c r="L2694" s="24" t="str">
        <f>VLOOKUP($A2694,'[1]MAN PROG 2026'!$A$2:$AI$3379,12,FALSE)</f>
        <v>REPARTO DEGENZE - NUOVA VERTICALE 3 PIANO</v>
      </c>
      <c r="M2694" s="24" t="str">
        <f>VLOOKUP($A2694,'[1]MAN PROG 2026'!$A$2:$AI$3379,13,FALSE)</f>
        <v>SINGOLA</v>
      </c>
      <c r="N2694" s="24" t="str">
        <f>VLOOKUP($A2694,'[1]MAN PROG 2026'!$A$2:$AI$3379,14,FALSE)</f>
        <v>104509</v>
      </c>
      <c r="O2694" s="24">
        <f>VLOOKUP($A2694,'[1]MAN PROG 2026'!$A$2:$AI$3379,15,FALSE)</f>
        <v>0</v>
      </c>
      <c r="P2694" s="25" t="str">
        <f>VLOOKUP($A2694,'[1]MAN PROG 2026'!$A$2:$AI$3379,20,FALSE)</f>
        <v>DA FARE</v>
      </c>
      <c r="Q2694" s="9" t="str">
        <f t="shared" si="98"/>
        <v>4509</v>
      </c>
      <c r="R2694" s="26">
        <v>46253</v>
      </c>
      <c r="S2694" s="8" t="s">
        <v>53</v>
      </c>
      <c r="T2694" s="37"/>
      <c r="U2694" s="27" t="s">
        <v>55</v>
      </c>
      <c r="V2694" s="27" t="s">
        <v>56</v>
      </c>
      <c r="W2694" s="27" t="s">
        <v>55</v>
      </c>
      <c r="X2694" s="27" t="s">
        <v>55</v>
      </c>
      <c r="Y2694" s="27" t="s">
        <v>55</v>
      </c>
      <c r="Z2694" s="27" t="s">
        <v>55</v>
      </c>
      <c r="AA2694" s="27" t="s">
        <v>55</v>
      </c>
      <c r="AB2694" s="27" t="s">
        <v>66</v>
      </c>
      <c r="AC2694" s="27" t="s">
        <v>58</v>
      </c>
      <c r="AD2694" s="27" t="s">
        <v>109</v>
      </c>
      <c r="AE2694" s="27" t="s">
        <v>88</v>
      </c>
      <c r="AF2694" s="27" t="s">
        <v>61</v>
      </c>
      <c r="AG2694" s="9" t="s">
        <v>32</v>
      </c>
      <c r="AH2694" s="27" t="s">
        <v>61</v>
      </c>
      <c r="AI2694" s="27" t="s">
        <v>70</v>
      </c>
      <c r="AJ2694" s="27" t="s">
        <v>70</v>
      </c>
      <c r="AK2694" s="27" t="s">
        <v>61</v>
      </c>
      <c r="AL2694" s="27" t="s">
        <v>61</v>
      </c>
      <c r="AM2694" s="11">
        <v>21.7</v>
      </c>
      <c r="AN2694" s="28" t="s">
        <v>61</v>
      </c>
      <c r="AO2694" s="28"/>
      <c r="AP2694" s="29"/>
      <c r="AQ2694" s="30"/>
      <c r="AR2694" s="31"/>
      <c r="AS2694" s="32"/>
      <c r="AT2694" s="33"/>
      <c r="AU2694" s="34"/>
      <c r="AV2694" s="27" t="s">
        <v>62</v>
      </c>
      <c r="AW2694" s="27">
        <v>5625031</v>
      </c>
      <c r="AX2694" s="27" t="s">
        <v>63</v>
      </c>
      <c r="AY2694" s="27"/>
    </row>
    <row r="2695" spans="1:51" ht="24" customHeight="1" x14ac:dyDescent="0.3">
      <c r="A2695" s="22">
        <v>104510</v>
      </c>
      <c r="B2695" s="23" t="str">
        <f>VLOOKUP($A2695,'[1]MAN PROG 2026'!$A$1:$AI$3379,2,FALSE)</f>
        <v>LETTO PER DEGENZA ELETTRIFICATO</v>
      </c>
      <c r="C2695" s="23" t="str">
        <f>VLOOKUP($A2695,'[1]MAN PROG 2026'!$A$1:$AI$3379,3,FALSE)</f>
        <v>BETTEN MALSCH GMBH</v>
      </c>
      <c r="D2695" s="23" t="str">
        <f>VLOOKUP($A2695,'[1]MAN PROG 2026'!$A$1:$AI$3379,4,FALSE)</f>
        <v>CLINIC BED IMPULSE</v>
      </c>
      <c r="E2695" s="23" t="str">
        <f>VLOOKUP($A2695,'[1]MAN PROG 2026'!$A$1:$AI$3379,5,FALSE)</f>
        <v>05211108879</v>
      </c>
      <c r="F2695" s="23" t="str">
        <f>VLOOKUP($A2695,'[1]MAN PROG 2026'!$A$1:$AI$3379,6,FALSE)</f>
        <v>SINGOLA</v>
      </c>
      <c r="G2695" s="23">
        <f>VLOOKUP($A2695,'[1]MAN PROG 2026'!$A$1:$AI$3379,7,FALSE)</f>
        <v>104510</v>
      </c>
      <c r="H2695" s="23">
        <f>VLOOKUP($A2695,'[1]MAN PROG 2026'!$A$1:$AI$3379,8,FALSE)</f>
        <v>0</v>
      </c>
      <c r="I2695" s="23" t="str">
        <f>VLOOKUP($A2695,'[1]MAN PROG 2026'!$A$1:$AI$3379,9,FALSE)</f>
        <v>S.PIETRO</v>
      </c>
      <c r="J2695" s="23" t="str">
        <f>VLOOKUP($A2695,'[1]MAN PROG 2026'!$A$1:$AI$3379,10,FALSE)</f>
        <v>SALE TRAVAGLIO-NUOVA VERTICALE</v>
      </c>
      <c r="K2695" s="23" t="str">
        <f>VLOOKUP($A2695,'[1]MAN PROG 2026'!$A$1:$AI$3379,11,FALSE)</f>
        <v>SALE TRAVAGLIO-NUOVA VERTICALE</v>
      </c>
      <c r="L2695" s="24" t="str">
        <f>VLOOKUP($A2695,'[1]MAN PROG 2026'!$A$2:$AI$3379,12,FALSE)</f>
        <v>REPARTO DEGENZE - NUOVA VERTICALE 3 PIANO</v>
      </c>
      <c r="M2695" s="24" t="str">
        <f>VLOOKUP($A2695,'[1]MAN PROG 2026'!$A$2:$AI$3379,13,FALSE)</f>
        <v>SINGOLA</v>
      </c>
      <c r="N2695" s="24" t="str">
        <f>VLOOKUP($A2695,'[1]MAN PROG 2026'!$A$2:$AI$3379,14,FALSE)</f>
        <v>104510</v>
      </c>
      <c r="O2695" s="24">
        <f>VLOOKUP($A2695,'[1]MAN PROG 2026'!$A$2:$AI$3379,15,FALSE)</f>
        <v>0</v>
      </c>
      <c r="P2695" s="25" t="str">
        <f>VLOOKUP($A2695,'[1]MAN PROG 2026'!$A$2:$AI$3379,20,FALSE)</f>
        <v>DA FARE</v>
      </c>
      <c r="Q2695" s="9" t="str">
        <f t="shared" si="98"/>
        <v>4510</v>
      </c>
      <c r="R2695" s="26">
        <v>46253</v>
      </c>
      <c r="S2695" s="8" t="s">
        <v>53</v>
      </c>
      <c r="T2695" s="37"/>
      <c r="U2695" s="27" t="s">
        <v>55</v>
      </c>
      <c r="V2695" s="27" t="s">
        <v>56</v>
      </c>
      <c r="W2695" s="27" t="s">
        <v>55</v>
      </c>
      <c r="X2695" s="27" t="s">
        <v>55</v>
      </c>
      <c r="Y2695" s="27" t="s">
        <v>55</v>
      </c>
      <c r="Z2695" s="27" t="s">
        <v>55</v>
      </c>
      <c r="AA2695" s="27" t="s">
        <v>55</v>
      </c>
      <c r="AB2695" s="27" t="s">
        <v>66</v>
      </c>
      <c r="AC2695" s="27" t="s">
        <v>58</v>
      </c>
      <c r="AD2695" s="27" t="s">
        <v>109</v>
      </c>
      <c r="AE2695" s="27" t="s">
        <v>88</v>
      </c>
      <c r="AF2695" s="27" t="s">
        <v>61</v>
      </c>
      <c r="AG2695" s="9" t="s">
        <v>32</v>
      </c>
      <c r="AH2695" s="27" t="s">
        <v>61</v>
      </c>
      <c r="AI2695" s="27" t="s">
        <v>70</v>
      </c>
      <c r="AJ2695" s="27" t="s">
        <v>70</v>
      </c>
      <c r="AK2695" s="27" t="s">
        <v>61</v>
      </c>
      <c r="AL2695" s="27" t="s">
        <v>61</v>
      </c>
      <c r="AM2695" s="11">
        <v>18.2</v>
      </c>
      <c r="AN2695" s="28" t="s">
        <v>61</v>
      </c>
      <c r="AO2695" s="28"/>
      <c r="AP2695" s="29"/>
      <c r="AQ2695" s="30"/>
      <c r="AR2695" s="31"/>
      <c r="AS2695" s="32"/>
      <c r="AT2695" s="33"/>
      <c r="AU2695" s="34"/>
      <c r="AV2695" s="27" t="s">
        <v>62</v>
      </c>
      <c r="AW2695" s="27">
        <v>5625031</v>
      </c>
      <c r="AX2695" s="27" t="s">
        <v>63</v>
      </c>
      <c r="AY2695" s="27"/>
    </row>
    <row r="2696" spans="1:51" ht="24" customHeight="1" x14ac:dyDescent="0.3">
      <c r="A2696" s="22">
        <v>104511</v>
      </c>
      <c r="B2696" s="23" t="str">
        <f>VLOOKUP($A2696,'[1]MAN PROG 2026'!$A$1:$AI$3379,2,FALSE)</f>
        <v>LETTO PER DEGENZA ELETTRIFICATO</v>
      </c>
      <c r="C2696" s="23" t="str">
        <f>VLOOKUP($A2696,'[1]MAN PROG 2026'!$A$1:$AI$3379,3,FALSE)</f>
        <v>BETTEN MALSCH GMBH</v>
      </c>
      <c r="D2696" s="23" t="str">
        <f>VLOOKUP($A2696,'[1]MAN PROG 2026'!$A$1:$AI$3379,4,FALSE)</f>
        <v>CLINIC BED IMPULSE</v>
      </c>
      <c r="E2696" s="23" t="str">
        <f>VLOOKUP($A2696,'[1]MAN PROG 2026'!$A$1:$AI$3379,5,FALSE)</f>
        <v>0521 1108906</v>
      </c>
      <c r="F2696" s="23" t="str">
        <f>VLOOKUP($A2696,'[1]MAN PROG 2026'!$A$1:$AI$3379,6,FALSE)</f>
        <v>SINGOLA</v>
      </c>
      <c r="G2696" s="23">
        <f>VLOOKUP($A2696,'[1]MAN PROG 2026'!$A$1:$AI$3379,7,FALSE)</f>
        <v>104511</v>
      </c>
      <c r="H2696" s="23">
        <f>VLOOKUP($A2696,'[1]MAN PROG 2026'!$A$1:$AI$3379,8,FALSE)</f>
        <v>0</v>
      </c>
      <c r="I2696" s="23" t="str">
        <f>VLOOKUP($A2696,'[1]MAN PROG 2026'!$A$1:$AI$3379,9,FALSE)</f>
        <v>S.PIETRO</v>
      </c>
      <c r="J2696" s="23" t="str">
        <f>VLOOKUP($A2696,'[1]MAN PROG 2026'!$A$1:$AI$3379,10,FALSE)</f>
        <v>SALE TRAVAGLIO-NUOVA VERTICALE</v>
      </c>
      <c r="K2696" s="23" t="str">
        <f>VLOOKUP($A2696,'[1]MAN PROG 2026'!$A$1:$AI$3379,11,FALSE)</f>
        <v>SALE TRAVAGLIO-NUOVA VERTICALE</v>
      </c>
      <c r="L2696" s="24" t="str">
        <f>VLOOKUP($A2696,'[1]MAN PROG 2026'!$A$2:$AI$3379,12,FALSE)</f>
        <v>REPARTO DEGENZE - NUOVA VERTICALE 3 PIANO</v>
      </c>
      <c r="M2696" s="24" t="str">
        <f>VLOOKUP($A2696,'[1]MAN PROG 2026'!$A$2:$AI$3379,13,FALSE)</f>
        <v>SINGOLA</v>
      </c>
      <c r="N2696" s="24" t="str">
        <f>VLOOKUP($A2696,'[1]MAN PROG 2026'!$A$2:$AI$3379,14,FALSE)</f>
        <v>104511</v>
      </c>
      <c r="O2696" s="24">
        <f>VLOOKUP($A2696,'[1]MAN PROG 2026'!$A$2:$AI$3379,15,FALSE)</f>
        <v>0</v>
      </c>
      <c r="P2696" s="25" t="str">
        <f>VLOOKUP($A2696,'[1]MAN PROG 2026'!$A$2:$AI$3379,20,FALSE)</f>
        <v>DA FARE</v>
      </c>
      <c r="Q2696" s="9" t="str">
        <f t="shared" si="98"/>
        <v>4511</v>
      </c>
      <c r="R2696" s="26">
        <v>46253</v>
      </c>
      <c r="S2696" s="8" t="s">
        <v>53</v>
      </c>
      <c r="T2696" s="37"/>
      <c r="U2696" s="27" t="s">
        <v>55</v>
      </c>
      <c r="V2696" s="27" t="s">
        <v>56</v>
      </c>
      <c r="W2696" s="27" t="s">
        <v>55</v>
      </c>
      <c r="X2696" s="27" t="s">
        <v>55</v>
      </c>
      <c r="Y2696" s="27" t="s">
        <v>55</v>
      </c>
      <c r="Z2696" s="27" t="s">
        <v>55</v>
      </c>
      <c r="AA2696" s="27" t="s">
        <v>55</v>
      </c>
      <c r="AB2696" s="27" t="s">
        <v>66</v>
      </c>
      <c r="AC2696" s="27" t="s">
        <v>58</v>
      </c>
      <c r="AD2696" s="27" t="s">
        <v>109</v>
      </c>
      <c r="AE2696" s="27" t="s">
        <v>88</v>
      </c>
      <c r="AF2696" s="27" t="s">
        <v>61</v>
      </c>
      <c r="AG2696" s="9" t="s">
        <v>32</v>
      </c>
      <c r="AH2696" s="27" t="s">
        <v>61</v>
      </c>
      <c r="AI2696" s="27" t="s">
        <v>70</v>
      </c>
      <c r="AJ2696" s="27" t="s">
        <v>70</v>
      </c>
      <c r="AK2696" s="27" t="s">
        <v>61</v>
      </c>
      <c r="AL2696" s="27" t="s">
        <v>61</v>
      </c>
      <c r="AM2696" s="11">
        <v>19.100000000000001</v>
      </c>
      <c r="AN2696" s="28" t="s">
        <v>61</v>
      </c>
      <c r="AO2696" s="28"/>
      <c r="AP2696" s="29"/>
      <c r="AQ2696" s="30"/>
      <c r="AR2696" s="31"/>
      <c r="AS2696" s="32"/>
      <c r="AT2696" s="33"/>
      <c r="AU2696" s="34"/>
      <c r="AV2696" s="27" t="s">
        <v>62</v>
      </c>
      <c r="AW2696" s="27">
        <v>5625031</v>
      </c>
      <c r="AX2696" s="27" t="s">
        <v>63</v>
      </c>
      <c r="AY2696" s="27"/>
    </row>
    <row r="2697" spans="1:51" ht="24" customHeight="1" x14ac:dyDescent="0.3">
      <c r="A2697" s="22">
        <v>104512</v>
      </c>
      <c r="B2697" s="23" t="str">
        <f>VLOOKUP($A2697,'[1]MAN PROG 2026'!$A$1:$AI$3379,2,FALSE)</f>
        <v>LETTO PER DEGENZA ELETTRIFICATO</v>
      </c>
      <c r="C2697" s="23" t="str">
        <f>VLOOKUP($A2697,'[1]MAN PROG 2026'!$A$1:$AI$3379,3,FALSE)</f>
        <v>BETTEN MALSCH GMBH</v>
      </c>
      <c r="D2697" s="23" t="str">
        <f>VLOOKUP($A2697,'[1]MAN PROG 2026'!$A$1:$AI$3379,4,FALSE)</f>
        <v>CLINIC BED IMPULSE</v>
      </c>
      <c r="E2697" s="23" t="str">
        <f>VLOOKUP($A2697,'[1]MAN PROG 2026'!$A$1:$AI$3379,5,FALSE)</f>
        <v>0521 1108876</v>
      </c>
      <c r="F2697" s="23" t="str">
        <f>VLOOKUP($A2697,'[1]MAN PROG 2026'!$A$1:$AI$3379,6,FALSE)</f>
        <v>SINGOLA</v>
      </c>
      <c r="G2697" s="23">
        <f>VLOOKUP($A2697,'[1]MAN PROG 2026'!$A$1:$AI$3379,7,FALSE)</f>
        <v>104512</v>
      </c>
      <c r="H2697" s="23">
        <f>VLOOKUP($A2697,'[1]MAN PROG 2026'!$A$1:$AI$3379,8,FALSE)</f>
        <v>0</v>
      </c>
      <c r="I2697" s="23" t="str">
        <f>VLOOKUP($A2697,'[1]MAN PROG 2026'!$A$1:$AI$3379,9,FALSE)</f>
        <v>S.PIETRO</v>
      </c>
      <c r="J2697" s="23" t="str">
        <f>VLOOKUP($A2697,'[1]MAN PROG 2026'!$A$1:$AI$3379,10,FALSE)</f>
        <v>SALE TRAVAGLIO-NUOVA VERTICALE</v>
      </c>
      <c r="K2697" s="23" t="str">
        <f>VLOOKUP($A2697,'[1]MAN PROG 2026'!$A$1:$AI$3379,11,FALSE)</f>
        <v>SALE TRAVAGLIO-NUOVA VERTICALE</v>
      </c>
      <c r="L2697" s="24" t="str">
        <f>VLOOKUP($A2697,'[1]MAN PROG 2026'!$A$2:$AI$3379,12,FALSE)</f>
        <v>REPARTO DEGENZE - NUOVA VERTICALE 3 PIANO</v>
      </c>
      <c r="M2697" s="24" t="str">
        <f>VLOOKUP($A2697,'[1]MAN PROG 2026'!$A$2:$AI$3379,13,FALSE)</f>
        <v>SINGOLA</v>
      </c>
      <c r="N2697" s="24" t="str">
        <f>VLOOKUP($A2697,'[1]MAN PROG 2026'!$A$2:$AI$3379,14,FALSE)</f>
        <v>104512</v>
      </c>
      <c r="O2697" s="24">
        <f>VLOOKUP($A2697,'[1]MAN PROG 2026'!$A$2:$AI$3379,15,FALSE)</f>
        <v>0</v>
      </c>
      <c r="P2697" s="25" t="str">
        <f>VLOOKUP($A2697,'[1]MAN PROG 2026'!$A$2:$AI$3379,20,FALSE)</f>
        <v>DA FARE</v>
      </c>
      <c r="Q2697" s="9" t="str">
        <f t="shared" si="98"/>
        <v>4512</v>
      </c>
      <c r="R2697" s="26">
        <v>46253</v>
      </c>
      <c r="S2697" s="8" t="s">
        <v>53</v>
      </c>
      <c r="T2697" s="37"/>
      <c r="U2697" s="27" t="s">
        <v>55</v>
      </c>
      <c r="V2697" s="27" t="s">
        <v>56</v>
      </c>
      <c r="W2697" s="27" t="s">
        <v>55</v>
      </c>
      <c r="X2697" s="27" t="s">
        <v>55</v>
      </c>
      <c r="Y2697" s="27" t="s">
        <v>55</v>
      </c>
      <c r="Z2697" s="27" t="s">
        <v>55</v>
      </c>
      <c r="AA2697" s="27" t="s">
        <v>55</v>
      </c>
      <c r="AB2697" s="27" t="s">
        <v>66</v>
      </c>
      <c r="AC2697" s="27" t="s">
        <v>58</v>
      </c>
      <c r="AD2697" s="27" t="s">
        <v>109</v>
      </c>
      <c r="AE2697" s="27" t="s">
        <v>88</v>
      </c>
      <c r="AF2697" s="27" t="s">
        <v>61</v>
      </c>
      <c r="AG2697" s="9" t="s">
        <v>32</v>
      </c>
      <c r="AH2697" s="27" t="s">
        <v>61</v>
      </c>
      <c r="AI2697" s="27" t="s">
        <v>70</v>
      </c>
      <c r="AJ2697" s="27" t="s">
        <v>70</v>
      </c>
      <c r="AK2697" s="27" t="s">
        <v>61</v>
      </c>
      <c r="AL2697" s="27" t="s">
        <v>61</v>
      </c>
      <c r="AM2697" s="11">
        <v>20.100000000000001</v>
      </c>
      <c r="AN2697" s="28" t="s">
        <v>61</v>
      </c>
      <c r="AO2697" s="28"/>
      <c r="AP2697" s="29"/>
      <c r="AQ2697" s="30"/>
      <c r="AR2697" s="31"/>
      <c r="AS2697" s="32"/>
      <c r="AT2697" s="33"/>
      <c r="AU2697" s="34"/>
      <c r="AV2697" s="27" t="s">
        <v>62</v>
      </c>
      <c r="AW2697" s="27">
        <v>5625031</v>
      </c>
      <c r="AX2697" s="27" t="s">
        <v>63</v>
      </c>
      <c r="AY2697" s="27"/>
    </row>
    <row r="2698" spans="1:51" ht="24" customHeight="1" x14ac:dyDescent="0.3">
      <c r="A2698" s="22">
        <v>104513</v>
      </c>
      <c r="B2698" s="23" t="str">
        <f>VLOOKUP($A2698,'[1]MAN PROG 2026'!$A$1:$AI$3379,2,FALSE)</f>
        <v>LETTO PER DEGENZA ELETTRIFICATO</v>
      </c>
      <c r="C2698" s="23" t="str">
        <f>VLOOKUP($A2698,'[1]MAN PROG 2026'!$A$1:$AI$3379,3,FALSE)</f>
        <v>BETTEN MALSCH GMBH</v>
      </c>
      <c r="D2698" s="23" t="str">
        <f>VLOOKUP($A2698,'[1]MAN PROG 2026'!$A$1:$AI$3379,4,FALSE)</f>
        <v>CLINIC BED IMPULSE</v>
      </c>
      <c r="E2698" s="23" t="str">
        <f>VLOOKUP($A2698,'[1]MAN PROG 2026'!$A$1:$AI$3379,5,FALSE)</f>
        <v>0521 1108909</v>
      </c>
      <c r="F2698" s="23" t="str">
        <f>VLOOKUP($A2698,'[1]MAN PROG 2026'!$A$1:$AI$3379,6,FALSE)</f>
        <v>SINGOLA</v>
      </c>
      <c r="G2698" s="23">
        <f>VLOOKUP($A2698,'[1]MAN PROG 2026'!$A$1:$AI$3379,7,FALSE)</f>
        <v>104513</v>
      </c>
      <c r="H2698" s="23">
        <f>VLOOKUP($A2698,'[1]MAN PROG 2026'!$A$1:$AI$3379,8,FALSE)</f>
        <v>0</v>
      </c>
      <c r="I2698" s="23" t="str">
        <f>VLOOKUP($A2698,'[1]MAN PROG 2026'!$A$1:$AI$3379,9,FALSE)</f>
        <v>S.PIETRO</v>
      </c>
      <c r="J2698" s="23" t="str">
        <f>VLOOKUP($A2698,'[1]MAN PROG 2026'!$A$1:$AI$3379,10,FALSE)</f>
        <v>SALE TRAVAGLIO-NUOVA VERTICALE</v>
      </c>
      <c r="K2698" s="23" t="str">
        <f>VLOOKUP($A2698,'[1]MAN PROG 2026'!$A$1:$AI$3379,11,FALSE)</f>
        <v>SALE TRAVAGLIO-NUOVA VERTICALE</v>
      </c>
      <c r="L2698" s="24" t="str">
        <f>VLOOKUP($A2698,'[1]MAN PROG 2026'!$A$2:$AI$3379,12,FALSE)</f>
        <v>REPARTO DEGENZE - NUOVA VERTICALE 3 PIANO</v>
      </c>
      <c r="M2698" s="24" t="str">
        <f>VLOOKUP($A2698,'[1]MAN PROG 2026'!$A$2:$AI$3379,13,FALSE)</f>
        <v>SINGOLA</v>
      </c>
      <c r="N2698" s="24" t="str">
        <f>VLOOKUP($A2698,'[1]MAN PROG 2026'!$A$2:$AI$3379,14,FALSE)</f>
        <v>104513</v>
      </c>
      <c r="O2698" s="24">
        <f>VLOOKUP($A2698,'[1]MAN PROG 2026'!$A$2:$AI$3379,15,FALSE)</f>
        <v>0</v>
      </c>
      <c r="P2698" s="25" t="str">
        <f>VLOOKUP($A2698,'[1]MAN PROG 2026'!$A$2:$AI$3379,20,FALSE)</f>
        <v>DA FARE</v>
      </c>
      <c r="Q2698" s="9" t="str">
        <f t="shared" si="98"/>
        <v>4513</v>
      </c>
      <c r="R2698" s="26">
        <v>46253</v>
      </c>
      <c r="S2698" s="8" t="s">
        <v>53</v>
      </c>
      <c r="T2698" s="37"/>
      <c r="U2698" s="27" t="s">
        <v>55</v>
      </c>
      <c r="V2698" s="27" t="s">
        <v>56</v>
      </c>
      <c r="W2698" s="27" t="s">
        <v>55</v>
      </c>
      <c r="X2698" s="27" t="s">
        <v>55</v>
      </c>
      <c r="Y2698" s="27" t="s">
        <v>55</v>
      </c>
      <c r="Z2698" s="27" t="s">
        <v>55</v>
      </c>
      <c r="AA2698" s="27" t="s">
        <v>55</v>
      </c>
      <c r="AB2698" s="27" t="s">
        <v>66</v>
      </c>
      <c r="AC2698" s="27" t="s">
        <v>58</v>
      </c>
      <c r="AD2698" s="27" t="s">
        <v>109</v>
      </c>
      <c r="AE2698" s="27" t="s">
        <v>88</v>
      </c>
      <c r="AF2698" s="27" t="s">
        <v>61</v>
      </c>
      <c r="AG2698" s="9" t="s">
        <v>32</v>
      </c>
      <c r="AH2698" s="27" t="s">
        <v>61</v>
      </c>
      <c r="AI2698" s="27" t="s">
        <v>70</v>
      </c>
      <c r="AJ2698" s="27" t="s">
        <v>70</v>
      </c>
      <c r="AK2698" s="27" t="s">
        <v>61</v>
      </c>
      <c r="AL2698" s="27" t="s">
        <v>61</v>
      </c>
      <c r="AM2698" s="11">
        <v>20.9</v>
      </c>
      <c r="AN2698" s="28" t="s">
        <v>61</v>
      </c>
      <c r="AO2698" s="28"/>
      <c r="AP2698" s="29"/>
      <c r="AQ2698" s="30"/>
      <c r="AR2698" s="31"/>
      <c r="AS2698" s="32"/>
      <c r="AT2698" s="33"/>
      <c r="AU2698" s="34"/>
      <c r="AV2698" s="27" t="s">
        <v>62</v>
      </c>
      <c r="AW2698" s="27">
        <v>5625031</v>
      </c>
      <c r="AX2698" s="27" t="s">
        <v>63</v>
      </c>
      <c r="AY2698" s="27"/>
    </row>
    <row r="2699" spans="1:51" ht="24" customHeight="1" x14ac:dyDescent="0.3">
      <c r="A2699" s="22">
        <v>104514</v>
      </c>
      <c r="B2699" s="23" t="str">
        <f>VLOOKUP($A2699,'[1]MAN PROG 2026'!$A$1:$AI$3379,2,FALSE)</f>
        <v>LETTO PER DEGENZA ELETTRIFICATO</v>
      </c>
      <c r="C2699" s="23" t="str">
        <f>VLOOKUP($A2699,'[1]MAN PROG 2026'!$A$1:$AI$3379,3,FALSE)</f>
        <v>BETTEN MALSCH GMBH</v>
      </c>
      <c r="D2699" s="23" t="str">
        <f>VLOOKUP($A2699,'[1]MAN PROG 2026'!$A$1:$AI$3379,4,FALSE)</f>
        <v>CLINIC BED IMPULSE</v>
      </c>
      <c r="E2699" s="23" t="str">
        <f>VLOOKUP($A2699,'[1]MAN PROG 2026'!$A$1:$AI$3379,5,FALSE)</f>
        <v>0521 1108897</v>
      </c>
      <c r="F2699" s="23" t="str">
        <f>VLOOKUP($A2699,'[1]MAN PROG 2026'!$A$1:$AI$3379,6,FALSE)</f>
        <v>SINGOLA</v>
      </c>
      <c r="G2699" s="23">
        <f>VLOOKUP($A2699,'[1]MAN PROG 2026'!$A$1:$AI$3379,7,FALSE)</f>
        <v>104514</v>
      </c>
      <c r="H2699" s="23">
        <f>VLOOKUP($A2699,'[1]MAN PROG 2026'!$A$1:$AI$3379,8,FALSE)</f>
        <v>0</v>
      </c>
      <c r="I2699" s="23" t="str">
        <f>VLOOKUP($A2699,'[1]MAN PROG 2026'!$A$1:$AI$3379,9,FALSE)</f>
        <v>S.PIETRO</v>
      </c>
      <c r="J2699" s="23" t="str">
        <f>VLOOKUP($A2699,'[1]MAN PROG 2026'!$A$1:$AI$3379,10,FALSE)</f>
        <v>SALE TRAVAGLIO-NUOVA VERTICALE</v>
      </c>
      <c r="K2699" s="23" t="str">
        <f>VLOOKUP($A2699,'[1]MAN PROG 2026'!$A$1:$AI$3379,11,FALSE)</f>
        <v>SALE TRAVAGLIO-NUOVA VERTICALE</v>
      </c>
      <c r="L2699" s="24" t="str">
        <f>VLOOKUP($A2699,'[1]MAN PROG 2026'!$A$2:$AI$3379,12,FALSE)</f>
        <v>REPARTO DEGENZE - NUOVA VERTICALE 3 PIANO</v>
      </c>
      <c r="M2699" s="24" t="str">
        <f>VLOOKUP($A2699,'[1]MAN PROG 2026'!$A$2:$AI$3379,13,FALSE)</f>
        <v>SINGOLA</v>
      </c>
      <c r="N2699" s="24" t="str">
        <f>VLOOKUP($A2699,'[1]MAN PROG 2026'!$A$2:$AI$3379,14,FALSE)</f>
        <v>104514</v>
      </c>
      <c r="O2699" s="24">
        <f>VLOOKUP($A2699,'[1]MAN PROG 2026'!$A$2:$AI$3379,15,FALSE)</f>
        <v>0</v>
      </c>
      <c r="P2699" s="25" t="str">
        <f>VLOOKUP($A2699,'[1]MAN PROG 2026'!$A$2:$AI$3379,20,FALSE)</f>
        <v>DA FARE</v>
      </c>
      <c r="Q2699" s="9" t="str">
        <f t="shared" si="98"/>
        <v>4514</v>
      </c>
      <c r="R2699" s="26">
        <v>46253</v>
      </c>
      <c r="S2699" s="8" t="s">
        <v>53</v>
      </c>
      <c r="T2699" s="37"/>
      <c r="U2699" s="27" t="s">
        <v>55</v>
      </c>
      <c r="V2699" s="27" t="s">
        <v>56</v>
      </c>
      <c r="W2699" s="27" t="s">
        <v>55</v>
      </c>
      <c r="X2699" s="27" t="s">
        <v>55</v>
      </c>
      <c r="Y2699" s="27" t="s">
        <v>55</v>
      </c>
      <c r="Z2699" s="27" t="s">
        <v>55</v>
      </c>
      <c r="AA2699" s="27" t="s">
        <v>55</v>
      </c>
      <c r="AB2699" s="27" t="s">
        <v>66</v>
      </c>
      <c r="AC2699" s="27" t="s">
        <v>58</v>
      </c>
      <c r="AD2699" s="27" t="s">
        <v>109</v>
      </c>
      <c r="AE2699" s="27" t="s">
        <v>88</v>
      </c>
      <c r="AF2699" s="27" t="s">
        <v>61</v>
      </c>
      <c r="AG2699" s="9" t="s">
        <v>32</v>
      </c>
      <c r="AH2699" s="27" t="s">
        <v>61</v>
      </c>
      <c r="AI2699" s="27" t="s">
        <v>70</v>
      </c>
      <c r="AJ2699" s="27" t="s">
        <v>70</v>
      </c>
      <c r="AK2699" s="27" t="s">
        <v>61</v>
      </c>
      <c r="AL2699" s="27" t="s">
        <v>61</v>
      </c>
      <c r="AM2699" s="11">
        <v>21</v>
      </c>
      <c r="AN2699" s="28" t="s">
        <v>61</v>
      </c>
      <c r="AO2699" s="28"/>
      <c r="AP2699" s="29"/>
      <c r="AQ2699" s="30"/>
      <c r="AR2699" s="31"/>
      <c r="AS2699" s="32"/>
      <c r="AT2699" s="33"/>
      <c r="AU2699" s="34"/>
      <c r="AV2699" s="27" t="s">
        <v>62</v>
      </c>
      <c r="AW2699" s="27">
        <v>5625031</v>
      </c>
      <c r="AX2699" s="27" t="s">
        <v>63</v>
      </c>
      <c r="AY2699" s="27"/>
    </row>
    <row r="2700" spans="1:51" ht="24" customHeight="1" x14ac:dyDescent="0.3">
      <c r="A2700" s="22">
        <v>104515</v>
      </c>
      <c r="B2700" s="23" t="str">
        <f>VLOOKUP($A2700,'[1]MAN PROG 2026'!$A$1:$AI$3379,2,FALSE)</f>
        <v>LETTO PER DEGENZA ELETTRIFICATO</v>
      </c>
      <c r="C2700" s="23" t="str">
        <f>VLOOKUP($A2700,'[1]MAN PROG 2026'!$A$1:$AI$3379,3,FALSE)</f>
        <v>BETTEN MALSCH GMBH</v>
      </c>
      <c r="D2700" s="23" t="str">
        <f>VLOOKUP($A2700,'[1]MAN PROG 2026'!$A$1:$AI$3379,4,FALSE)</f>
        <v>CLINIC BED IMPULSE</v>
      </c>
      <c r="E2700" s="23" t="str">
        <f>VLOOKUP($A2700,'[1]MAN PROG 2026'!$A$1:$AI$3379,5,FALSE)</f>
        <v>0521 1108913</v>
      </c>
      <c r="F2700" s="23" t="str">
        <f>VLOOKUP($A2700,'[1]MAN PROG 2026'!$A$1:$AI$3379,6,FALSE)</f>
        <v>SINGOLA</v>
      </c>
      <c r="G2700" s="23">
        <f>VLOOKUP($A2700,'[1]MAN PROG 2026'!$A$1:$AI$3379,7,FALSE)</f>
        <v>104515</v>
      </c>
      <c r="H2700" s="23">
        <f>VLOOKUP($A2700,'[1]MAN PROG 2026'!$A$1:$AI$3379,8,FALSE)</f>
        <v>0</v>
      </c>
      <c r="I2700" s="23" t="str">
        <f>VLOOKUP($A2700,'[1]MAN PROG 2026'!$A$1:$AI$3379,9,FALSE)</f>
        <v>S.PIETRO</v>
      </c>
      <c r="J2700" s="23" t="str">
        <f>VLOOKUP($A2700,'[1]MAN PROG 2026'!$A$1:$AI$3379,10,FALSE)</f>
        <v>SALE TRAVAGLIO-NUOVA VERTICALE</v>
      </c>
      <c r="K2700" s="23" t="str">
        <f>VLOOKUP($A2700,'[1]MAN PROG 2026'!$A$1:$AI$3379,11,FALSE)</f>
        <v>SALE TRAVAGLIO-NUOVA VERTICALE</v>
      </c>
      <c r="L2700" s="24" t="str">
        <f>VLOOKUP($A2700,'[1]MAN PROG 2026'!$A$2:$AI$3379,12,FALSE)</f>
        <v>REPARTO DEGENZE - NUOVA VERTICALE 3 PIANO</v>
      </c>
      <c r="M2700" s="24" t="str">
        <f>VLOOKUP($A2700,'[1]MAN PROG 2026'!$A$2:$AI$3379,13,FALSE)</f>
        <v>SINGOLA</v>
      </c>
      <c r="N2700" s="24" t="str">
        <f>VLOOKUP($A2700,'[1]MAN PROG 2026'!$A$2:$AI$3379,14,FALSE)</f>
        <v>104515</v>
      </c>
      <c r="O2700" s="24">
        <f>VLOOKUP($A2700,'[1]MAN PROG 2026'!$A$2:$AI$3379,15,FALSE)</f>
        <v>0</v>
      </c>
      <c r="P2700" s="25" t="str">
        <f>VLOOKUP($A2700,'[1]MAN PROG 2026'!$A$2:$AI$3379,20,FALSE)</f>
        <v>DA FARE</v>
      </c>
      <c r="Q2700" s="9" t="str">
        <f t="shared" si="98"/>
        <v>4515</v>
      </c>
      <c r="R2700" s="26">
        <v>46253</v>
      </c>
      <c r="S2700" s="8" t="s">
        <v>53</v>
      </c>
      <c r="T2700" s="37"/>
      <c r="U2700" s="27" t="s">
        <v>55</v>
      </c>
      <c r="V2700" s="27" t="s">
        <v>56</v>
      </c>
      <c r="W2700" s="27" t="s">
        <v>55</v>
      </c>
      <c r="X2700" s="27" t="s">
        <v>55</v>
      </c>
      <c r="Y2700" s="27" t="s">
        <v>55</v>
      </c>
      <c r="Z2700" s="27" t="s">
        <v>55</v>
      </c>
      <c r="AA2700" s="27" t="s">
        <v>55</v>
      </c>
      <c r="AB2700" s="27" t="s">
        <v>66</v>
      </c>
      <c r="AC2700" s="27" t="s">
        <v>58</v>
      </c>
      <c r="AD2700" s="27" t="s">
        <v>109</v>
      </c>
      <c r="AE2700" s="27" t="s">
        <v>88</v>
      </c>
      <c r="AF2700" s="27" t="s">
        <v>61</v>
      </c>
      <c r="AG2700" s="9" t="s">
        <v>32</v>
      </c>
      <c r="AH2700" s="27" t="s">
        <v>61</v>
      </c>
      <c r="AI2700" s="27" t="s">
        <v>70</v>
      </c>
      <c r="AJ2700" s="27" t="s">
        <v>70</v>
      </c>
      <c r="AK2700" s="27" t="s">
        <v>61</v>
      </c>
      <c r="AL2700" s="27" t="s">
        <v>61</v>
      </c>
      <c r="AM2700" s="11">
        <v>22.1</v>
      </c>
      <c r="AN2700" s="28" t="s">
        <v>61</v>
      </c>
      <c r="AO2700" s="28"/>
      <c r="AP2700" s="29"/>
      <c r="AQ2700" s="30"/>
      <c r="AR2700" s="31"/>
      <c r="AS2700" s="32"/>
      <c r="AT2700" s="33"/>
      <c r="AU2700" s="34"/>
      <c r="AV2700" s="27" t="s">
        <v>62</v>
      </c>
      <c r="AW2700" s="27">
        <v>5625031</v>
      </c>
      <c r="AX2700" s="27" t="s">
        <v>63</v>
      </c>
      <c r="AY2700" s="27"/>
    </row>
    <row r="2701" spans="1:51" ht="24" customHeight="1" x14ac:dyDescent="0.3">
      <c r="A2701" s="22">
        <v>104516</v>
      </c>
      <c r="B2701" s="23" t="str">
        <f>VLOOKUP($A2701,'[1]MAN PROG 2026'!$A$1:$AI$3379,2,FALSE)</f>
        <v>LETTO PER DEGENZA ELETTRIFICATO</v>
      </c>
      <c r="C2701" s="23" t="str">
        <f>VLOOKUP($A2701,'[1]MAN PROG 2026'!$A$1:$AI$3379,3,FALSE)</f>
        <v>BETTEN MALSCH GMBH</v>
      </c>
      <c r="D2701" s="23" t="str">
        <f>VLOOKUP($A2701,'[1]MAN PROG 2026'!$A$1:$AI$3379,4,FALSE)</f>
        <v>CLINIC BED IMPULSE</v>
      </c>
      <c r="E2701" s="23" t="str">
        <f>VLOOKUP($A2701,'[1]MAN PROG 2026'!$A$1:$AI$3379,5,FALSE)</f>
        <v>0521 1108893</v>
      </c>
      <c r="F2701" s="23" t="str">
        <f>VLOOKUP($A2701,'[1]MAN PROG 2026'!$A$1:$AI$3379,6,FALSE)</f>
        <v>SINGOLA</v>
      </c>
      <c r="G2701" s="23">
        <f>VLOOKUP($A2701,'[1]MAN PROG 2026'!$A$1:$AI$3379,7,FALSE)</f>
        <v>104516</v>
      </c>
      <c r="H2701" s="23">
        <f>VLOOKUP($A2701,'[1]MAN PROG 2026'!$A$1:$AI$3379,8,FALSE)</f>
        <v>0</v>
      </c>
      <c r="I2701" s="23" t="str">
        <f>VLOOKUP($A2701,'[1]MAN PROG 2026'!$A$1:$AI$3379,9,FALSE)</f>
        <v>S.PIETRO</v>
      </c>
      <c r="J2701" s="23" t="str">
        <f>VLOOKUP($A2701,'[1]MAN PROG 2026'!$A$1:$AI$3379,10,FALSE)</f>
        <v>SALE TRAVAGLIO-NUOVA VERTICALE</v>
      </c>
      <c r="K2701" s="23" t="str">
        <f>VLOOKUP($A2701,'[1]MAN PROG 2026'!$A$1:$AI$3379,11,FALSE)</f>
        <v>SALE TRAVAGLIO-NUOVA VERTICALE</v>
      </c>
      <c r="L2701" s="24" t="str">
        <f>VLOOKUP($A2701,'[1]MAN PROG 2026'!$A$2:$AI$3379,12,FALSE)</f>
        <v>REPARTO DEGENZE - NUOVA VERTICALE 3 PIANO</v>
      </c>
      <c r="M2701" s="24" t="str">
        <f>VLOOKUP($A2701,'[1]MAN PROG 2026'!$A$2:$AI$3379,13,FALSE)</f>
        <v>SINGOLA</v>
      </c>
      <c r="N2701" s="24" t="str">
        <f>VLOOKUP($A2701,'[1]MAN PROG 2026'!$A$2:$AI$3379,14,FALSE)</f>
        <v>104516</v>
      </c>
      <c r="O2701" s="24">
        <f>VLOOKUP($A2701,'[1]MAN PROG 2026'!$A$2:$AI$3379,15,FALSE)</f>
        <v>0</v>
      </c>
      <c r="P2701" s="25" t="str">
        <f>VLOOKUP($A2701,'[1]MAN PROG 2026'!$A$2:$AI$3379,20,FALSE)</f>
        <v>DA FARE</v>
      </c>
      <c r="Q2701" s="9" t="str">
        <f t="shared" si="98"/>
        <v>4516</v>
      </c>
      <c r="R2701" s="26">
        <v>46253</v>
      </c>
      <c r="S2701" s="8" t="s">
        <v>53</v>
      </c>
      <c r="T2701" s="37"/>
      <c r="U2701" s="27" t="s">
        <v>55</v>
      </c>
      <c r="V2701" s="27" t="s">
        <v>56</v>
      </c>
      <c r="W2701" s="27" t="s">
        <v>55</v>
      </c>
      <c r="X2701" s="27" t="s">
        <v>55</v>
      </c>
      <c r="Y2701" s="27" t="s">
        <v>55</v>
      </c>
      <c r="Z2701" s="27" t="s">
        <v>55</v>
      </c>
      <c r="AA2701" s="27" t="s">
        <v>55</v>
      </c>
      <c r="AB2701" s="27" t="s">
        <v>66</v>
      </c>
      <c r="AC2701" s="27" t="s">
        <v>58</v>
      </c>
      <c r="AD2701" s="27" t="s">
        <v>109</v>
      </c>
      <c r="AE2701" s="27" t="s">
        <v>88</v>
      </c>
      <c r="AF2701" s="27" t="s">
        <v>61</v>
      </c>
      <c r="AG2701" s="9" t="s">
        <v>32</v>
      </c>
      <c r="AH2701" s="27" t="s">
        <v>61</v>
      </c>
      <c r="AI2701" s="27" t="s">
        <v>70</v>
      </c>
      <c r="AJ2701" s="27" t="s">
        <v>70</v>
      </c>
      <c r="AK2701" s="27" t="s">
        <v>61</v>
      </c>
      <c r="AL2701" s="27" t="s">
        <v>61</v>
      </c>
      <c r="AM2701" s="11">
        <v>23.1</v>
      </c>
      <c r="AN2701" s="28" t="s">
        <v>61</v>
      </c>
      <c r="AO2701" s="28"/>
      <c r="AP2701" s="29"/>
      <c r="AQ2701" s="30"/>
      <c r="AR2701" s="31"/>
      <c r="AS2701" s="32"/>
      <c r="AT2701" s="33"/>
      <c r="AU2701" s="34"/>
      <c r="AV2701" s="27" t="s">
        <v>62</v>
      </c>
      <c r="AW2701" s="27">
        <v>5625031</v>
      </c>
      <c r="AX2701" s="27" t="s">
        <v>63</v>
      </c>
      <c r="AY2701" s="27"/>
    </row>
    <row r="2702" spans="1:51" ht="24" customHeight="1" x14ac:dyDescent="0.3">
      <c r="A2702" s="22">
        <v>104517</v>
      </c>
      <c r="B2702" s="23" t="str">
        <f>VLOOKUP($A2702,'[1]MAN PROG 2026'!$A$1:$AI$3379,2,FALSE)</f>
        <v>LETTO PER DEGENZA ELETTRIFICATO</v>
      </c>
      <c r="C2702" s="23" t="str">
        <f>VLOOKUP($A2702,'[1]MAN PROG 2026'!$A$1:$AI$3379,3,FALSE)</f>
        <v>BETTEN MALSCH GMBH</v>
      </c>
      <c r="D2702" s="23" t="str">
        <f>VLOOKUP($A2702,'[1]MAN PROG 2026'!$A$1:$AI$3379,4,FALSE)</f>
        <v>CLINIC BED IMPULSE</v>
      </c>
      <c r="E2702" s="23" t="str">
        <f>VLOOKUP($A2702,'[1]MAN PROG 2026'!$A$1:$AI$3379,5,FALSE)</f>
        <v>0521 1108891</v>
      </c>
      <c r="F2702" s="23" t="str">
        <f>VLOOKUP($A2702,'[1]MAN PROG 2026'!$A$1:$AI$3379,6,FALSE)</f>
        <v>SINGOLA</v>
      </c>
      <c r="G2702" s="23">
        <f>VLOOKUP($A2702,'[1]MAN PROG 2026'!$A$1:$AI$3379,7,FALSE)</f>
        <v>104517</v>
      </c>
      <c r="H2702" s="23">
        <f>VLOOKUP($A2702,'[1]MAN PROG 2026'!$A$1:$AI$3379,8,FALSE)</f>
        <v>0</v>
      </c>
      <c r="I2702" s="23" t="str">
        <f>VLOOKUP($A2702,'[1]MAN PROG 2026'!$A$1:$AI$3379,9,FALSE)</f>
        <v>S.PIETRO</v>
      </c>
      <c r="J2702" s="23" t="str">
        <f>VLOOKUP($A2702,'[1]MAN PROG 2026'!$A$1:$AI$3379,10,FALSE)</f>
        <v>SALE TRAVAGLIO-NUOVA VERTICALE</v>
      </c>
      <c r="K2702" s="23" t="str">
        <f>VLOOKUP($A2702,'[1]MAN PROG 2026'!$A$1:$AI$3379,11,FALSE)</f>
        <v>SALE TRAVAGLIO-NUOVA VERTICALE</v>
      </c>
      <c r="L2702" s="24" t="str">
        <f>VLOOKUP($A2702,'[1]MAN PROG 2026'!$A$2:$AI$3379,12,FALSE)</f>
        <v>REPARTO DEGENZE - NUOVA VERTICALE 3 PIANO</v>
      </c>
      <c r="M2702" s="24" t="str">
        <f>VLOOKUP($A2702,'[1]MAN PROG 2026'!$A$2:$AI$3379,13,FALSE)</f>
        <v>SINGOLA</v>
      </c>
      <c r="N2702" s="24" t="str">
        <f>VLOOKUP($A2702,'[1]MAN PROG 2026'!$A$2:$AI$3379,14,FALSE)</f>
        <v>104517</v>
      </c>
      <c r="O2702" s="24">
        <f>VLOOKUP($A2702,'[1]MAN PROG 2026'!$A$2:$AI$3379,15,FALSE)</f>
        <v>0</v>
      </c>
      <c r="P2702" s="25" t="str">
        <f>VLOOKUP($A2702,'[1]MAN PROG 2026'!$A$2:$AI$3379,20,FALSE)</f>
        <v>DA FARE</v>
      </c>
      <c r="Q2702" s="9" t="str">
        <f t="shared" si="98"/>
        <v>4517</v>
      </c>
      <c r="R2702" s="26">
        <v>46253</v>
      </c>
      <c r="S2702" s="8" t="s">
        <v>53</v>
      </c>
      <c r="T2702" s="37"/>
      <c r="U2702" s="27" t="s">
        <v>55</v>
      </c>
      <c r="V2702" s="27" t="s">
        <v>56</v>
      </c>
      <c r="W2702" s="27" t="s">
        <v>55</v>
      </c>
      <c r="X2702" s="27" t="s">
        <v>55</v>
      </c>
      <c r="Y2702" s="27" t="s">
        <v>55</v>
      </c>
      <c r="Z2702" s="27" t="s">
        <v>55</v>
      </c>
      <c r="AA2702" s="27" t="s">
        <v>55</v>
      </c>
      <c r="AB2702" s="27" t="s">
        <v>66</v>
      </c>
      <c r="AC2702" s="27" t="s">
        <v>58</v>
      </c>
      <c r="AD2702" s="27" t="s">
        <v>109</v>
      </c>
      <c r="AE2702" s="27" t="s">
        <v>88</v>
      </c>
      <c r="AF2702" s="27" t="s">
        <v>61</v>
      </c>
      <c r="AG2702" s="9" t="s">
        <v>32</v>
      </c>
      <c r="AH2702" s="27" t="s">
        <v>61</v>
      </c>
      <c r="AI2702" s="27" t="s">
        <v>70</v>
      </c>
      <c r="AJ2702" s="27" t="s">
        <v>70</v>
      </c>
      <c r="AK2702" s="27" t="s">
        <v>61</v>
      </c>
      <c r="AL2702" s="27" t="s">
        <v>61</v>
      </c>
      <c r="AM2702" s="11">
        <v>21.5</v>
      </c>
      <c r="AN2702" s="28" t="s">
        <v>61</v>
      </c>
      <c r="AO2702" s="28"/>
      <c r="AP2702" s="29"/>
      <c r="AQ2702" s="30"/>
      <c r="AR2702" s="31"/>
      <c r="AS2702" s="32"/>
      <c r="AT2702" s="33"/>
      <c r="AU2702" s="34"/>
      <c r="AV2702" s="27" t="s">
        <v>62</v>
      </c>
      <c r="AW2702" s="27">
        <v>5625031</v>
      </c>
      <c r="AX2702" s="27" t="s">
        <v>63</v>
      </c>
      <c r="AY2702" s="27"/>
    </row>
    <row r="2703" spans="1:51" ht="24" customHeight="1" x14ac:dyDescent="0.3">
      <c r="A2703" s="22">
        <v>104518</v>
      </c>
      <c r="B2703" s="23" t="str">
        <f>VLOOKUP($A2703,'[1]MAN PROG 2026'!$A$1:$AI$3379,2,FALSE)</f>
        <v>LETTO PER DEGENZA ELETTRIFICATO</v>
      </c>
      <c r="C2703" s="23" t="str">
        <f>VLOOKUP($A2703,'[1]MAN PROG 2026'!$A$1:$AI$3379,3,FALSE)</f>
        <v>BETTEN MALSCH GMBH</v>
      </c>
      <c r="D2703" s="23" t="str">
        <f>VLOOKUP($A2703,'[1]MAN PROG 2026'!$A$1:$AI$3379,4,FALSE)</f>
        <v>CLINIC BED IMPULSE</v>
      </c>
      <c r="E2703" s="23" t="str">
        <f>VLOOKUP($A2703,'[1]MAN PROG 2026'!$A$1:$AI$3379,5,FALSE)</f>
        <v>0521 1108900</v>
      </c>
      <c r="F2703" s="23" t="str">
        <f>VLOOKUP($A2703,'[1]MAN PROG 2026'!$A$1:$AI$3379,6,FALSE)</f>
        <v>SINGOLA</v>
      </c>
      <c r="G2703" s="23">
        <f>VLOOKUP($A2703,'[1]MAN PROG 2026'!$A$1:$AI$3379,7,FALSE)</f>
        <v>104518</v>
      </c>
      <c r="H2703" s="23">
        <f>VLOOKUP($A2703,'[1]MAN PROG 2026'!$A$1:$AI$3379,8,FALSE)</f>
        <v>0</v>
      </c>
      <c r="I2703" s="23" t="str">
        <f>VLOOKUP($A2703,'[1]MAN PROG 2026'!$A$1:$AI$3379,9,FALSE)</f>
        <v>S.PIETRO</v>
      </c>
      <c r="J2703" s="23" t="str">
        <f>VLOOKUP($A2703,'[1]MAN PROG 2026'!$A$1:$AI$3379,10,FALSE)</f>
        <v>SALE TRAVAGLIO-NUOVA VERTICALE</v>
      </c>
      <c r="K2703" s="23" t="str">
        <f>VLOOKUP($A2703,'[1]MAN PROG 2026'!$A$1:$AI$3379,11,FALSE)</f>
        <v>SALE TRAVAGLIO-NUOVA VERTICALE</v>
      </c>
      <c r="L2703" s="24" t="str">
        <f>VLOOKUP($A2703,'[1]MAN PROG 2026'!$A$2:$AI$3379,12,FALSE)</f>
        <v>REPARTO DEGENZE - NUOVA VERTICALE 3 PIANO</v>
      </c>
      <c r="M2703" s="24" t="str">
        <f>VLOOKUP($A2703,'[1]MAN PROG 2026'!$A$2:$AI$3379,13,FALSE)</f>
        <v>SINGOLA</v>
      </c>
      <c r="N2703" s="24" t="str">
        <f>VLOOKUP($A2703,'[1]MAN PROG 2026'!$A$2:$AI$3379,14,FALSE)</f>
        <v>104518</v>
      </c>
      <c r="O2703" s="24">
        <f>VLOOKUP($A2703,'[1]MAN PROG 2026'!$A$2:$AI$3379,15,FALSE)</f>
        <v>0</v>
      </c>
      <c r="P2703" s="25" t="str">
        <f>VLOOKUP($A2703,'[1]MAN PROG 2026'!$A$2:$AI$3379,20,FALSE)</f>
        <v>DA FARE</v>
      </c>
      <c r="Q2703" s="9" t="str">
        <f t="shared" si="98"/>
        <v>4518</v>
      </c>
      <c r="R2703" s="26">
        <v>46253</v>
      </c>
      <c r="S2703" s="8" t="s">
        <v>53</v>
      </c>
      <c r="T2703" s="37"/>
      <c r="U2703" s="27" t="s">
        <v>55</v>
      </c>
      <c r="V2703" s="27" t="s">
        <v>56</v>
      </c>
      <c r="W2703" s="27" t="s">
        <v>55</v>
      </c>
      <c r="X2703" s="27" t="s">
        <v>55</v>
      </c>
      <c r="Y2703" s="27" t="s">
        <v>55</v>
      </c>
      <c r="Z2703" s="27" t="s">
        <v>55</v>
      </c>
      <c r="AA2703" s="27" t="s">
        <v>55</v>
      </c>
      <c r="AB2703" s="27" t="s">
        <v>66</v>
      </c>
      <c r="AC2703" s="27" t="s">
        <v>58</v>
      </c>
      <c r="AD2703" s="27" t="s">
        <v>109</v>
      </c>
      <c r="AE2703" s="27" t="s">
        <v>88</v>
      </c>
      <c r="AF2703" s="27" t="s">
        <v>61</v>
      </c>
      <c r="AG2703" s="9" t="s">
        <v>32</v>
      </c>
      <c r="AH2703" s="27" t="s">
        <v>61</v>
      </c>
      <c r="AI2703" s="27" t="s">
        <v>70</v>
      </c>
      <c r="AJ2703" s="27" t="s">
        <v>70</v>
      </c>
      <c r="AK2703" s="27" t="s">
        <v>61</v>
      </c>
      <c r="AL2703" s="27" t="s">
        <v>61</v>
      </c>
      <c r="AM2703" s="11">
        <v>21.1</v>
      </c>
      <c r="AN2703" s="28" t="s">
        <v>61</v>
      </c>
      <c r="AO2703" s="28"/>
      <c r="AP2703" s="29"/>
      <c r="AQ2703" s="30"/>
      <c r="AR2703" s="31"/>
      <c r="AS2703" s="32"/>
      <c r="AT2703" s="33"/>
      <c r="AU2703" s="34"/>
      <c r="AV2703" s="27" t="s">
        <v>62</v>
      </c>
      <c r="AW2703" s="27">
        <v>5625031</v>
      </c>
      <c r="AX2703" s="27" t="s">
        <v>63</v>
      </c>
      <c r="AY2703" s="27"/>
    </row>
    <row r="2704" spans="1:51" ht="24" customHeight="1" x14ac:dyDescent="0.3">
      <c r="A2704" s="22">
        <v>104519</v>
      </c>
      <c r="B2704" s="23" t="str">
        <f>VLOOKUP($A2704,'[1]MAN PROG 2026'!$A$1:$AI$3379,2,FALSE)</f>
        <v>LETTO PER DEGENZA ELETTRIFICATO</v>
      </c>
      <c r="C2704" s="23" t="str">
        <f>VLOOKUP($A2704,'[1]MAN PROG 2026'!$A$1:$AI$3379,3,FALSE)</f>
        <v>BETTEN MALSCH GMBH</v>
      </c>
      <c r="D2704" s="23" t="str">
        <f>VLOOKUP($A2704,'[1]MAN PROG 2026'!$A$1:$AI$3379,4,FALSE)</f>
        <v>CLINIC BED IMPULSE</v>
      </c>
      <c r="E2704" s="23" t="str">
        <f>VLOOKUP($A2704,'[1]MAN PROG 2026'!$A$1:$AI$3379,5,FALSE)</f>
        <v>0521 1108895</v>
      </c>
      <c r="F2704" s="23" t="str">
        <f>VLOOKUP($A2704,'[1]MAN PROG 2026'!$A$1:$AI$3379,6,FALSE)</f>
        <v>SINGOLA</v>
      </c>
      <c r="G2704" s="23">
        <f>VLOOKUP($A2704,'[1]MAN PROG 2026'!$A$1:$AI$3379,7,FALSE)</f>
        <v>104519</v>
      </c>
      <c r="H2704" s="23">
        <f>VLOOKUP($A2704,'[1]MAN PROG 2026'!$A$1:$AI$3379,8,FALSE)</f>
        <v>0</v>
      </c>
      <c r="I2704" s="23" t="str">
        <f>VLOOKUP($A2704,'[1]MAN PROG 2026'!$A$1:$AI$3379,9,FALSE)</f>
        <v>S.PIETRO</v>
      </c>
      <c r="J2704" s="23" t="str">
        <f>VLOOKUP($A2704,'[1]MAN PROG 2026'!$A$1:$AI$3379,10,FALSE)</f>
        <v>SALE TRAVAGLIO-NUOVA VERTICALE</v>
      </c>
      <c r="K2704" s="23" t="str">
        <f>VLOOKUP($A2704,'[1]MAN PROG 2026'!$A$1:$AI$3379,11,FALSE)</f>
        <v>SALE TRAVAGLIO-NUOVA VERTICALE</v>
      </c>
      <c r="L2704" s="24" t="str">
        <f>VLOOKUP($A2704,'[1]MAN PROG 2026'!$A$2:$AI$3379,12,FALSE)</f>
        <v>NON TROVATO</v>
      </c>
      <c r="M2704" s="24">
        <f>VLOOKUP($A2704,'[1]MAN PROG 2026'!$A$2:$AI$3379,13,FALSE)</f>
        <v>0</v>
      </c>
      <c r="N2704" s="24">
        <f>VLOOKUP($A2704,'[1]MAN PROG 2026'!$A$2:$AI$3379,14,FALSE)</f>
        <v>0</v>
      </c>
      <c r="O2704" s="24">
        <f>VLOOKUP($A2704,'[1]MAN PROG 2026'!$A$2:$AI$3379,15,FALSE)</f>
        <v>0</v>
      </c>
      <c r="P2704" s="25" t="str">
        <f>VLOOKUP($A2704,'[1]MAN PROG 2026'!$A$2:$AI$3379,20,FALSE)</f>
        <v>DA FARE</v>
      </c>
      <c r="Q2704" s="8"/>
      <c r="R2704" s="26"/>
      <c r="S2704" s="8"/>
      <c r="T2704" s="37"/>
      <c r="U2704" s="27"/>
      <c r="V2704" s="27"/>
      <c r="W2704" s="27"/>
      <c r="X2704" s="27"/>
      <c r="Y2704" s="27"/>
      <c r="Z2704" s="27"/>
      <c r="AA2704" s="27"/>
      <c r="AB2704" s="27"/>
      <c r="AC2704" s="27"/>
      <c r="AD2704" s="27"/>
      <c r="AE2704" s="27"/>
      <c r="AF2704" s="27"/>
      <c r="AG2704" s="9" t="s">
        <v>32</v>
      </c>
      <c r="AH2704" s="27"/>
      <c r="AI2704" s="27"/>
      <c r="AJ2704" s="27"/>
      <c r="AK2704" s="27"/>
      <c r="AL2704" s="27"/>
      <c r="AM2704" s="11"/>
      <c r="AN2704" s="28"/>
      <c r="AO2704" s="28"/>
      <c r="AP2704" s="29"/>
      <c r="AQ2704" s="30"/>
      <c r="AR2704" s="31"/>
      <c r="AS2704" s="32"/>
      <c r="AT2704" s="33"/>
      <c r="AU2704" s="34"/>
      <c r="AV2704" s="27"/>
      <c r="AW2704" s="27"/>
      <c r="AX2704" s="27"/>
      <c r="AY2704" s="27"/>
    </row>
    <row r="2705" spans="1:51" ht="24" customHeight="1" x14ac:dyDescent="0.3">
      <c r="A2705" s="22">
        <v>104520</v>
      </c>
      <c r="B2705" s="23" t="str">
        <f>VLOOKUP($A2705,'[1]MAN PROG 2026'!$A$1:$AI$3379,2,FALSE)</f>
        <v>LETTO PER DEGENZA ELETTRIFICATO</v>
      </c>
      <c r="C2705" s="23" t="str">
        <f>VLOOKUP($A2705,'[1]MAN PROG 2026'!$A$1:$AI$3379,3,FALSE)</f>
        <v>BETTEN MALSCH GMBH</v>
      </c>
      <c r="D2705" s="23" t="str">
        <f>VLOOKUP($A2705,'[1]MAN PROG 2026'!$A$1:$AI$3379,4,FALSE)</f>
        <v>CLINIC BED IMPULSE</v>
      </c>
      <c r="E2705" s="23" t="str">
        <f>VLOOKUP($A2705,'[1]MAN PROG 2026'!$A$1:$AI$3379,5,FALSE)</f>
        <v>0521 1108887</v>
      </c>
      <c r="F2705" s="23" t="str">
        <f>VLOOKUP($A2705,'[1]MAN PROG 2026'!$A$1:$AI$3379,6,FALSE)</f>
        <v>SINGOLA</v>
      </c>
      <c r="G2705" s="23">
        <f>VLOOKUP($A2705,'[1]MAN PROG 2026'!$A$1:$AI$3379,7,FALSE)</f>
        <v>104520</v>
      </c>
      <c r="H2705" s="23">
        <f>VLOOKUP($A2705,'[1]MAN PROG 2026'!$A$1:$AI$3379,8,FALSE)</f>
        <v>0</v>
      </c>
      <c r="I2705" s="23" t="str">
        <f>VLOOKUP($A2705,'[1]MAN PROG 2026'!$A$1:$AI$3379,9,FALSE)</f>
        <v>S.PIETRO</v>
      </c>
      <c r="J2705" s="23" t="str">
        <f>VLOOKUP($A2705,'[1]MAN PROG 2026'!$A$1:$AI$3379,10,FALSE)</f>
        <v>SALE TRAVAGLIO-NUOVA VERTICALE</v>
      </c>
      <c r="K2705" s="23" t="str">
        <f>VLOOKUP($A2705,'[1]MAN PROG 2026'!$A$1:$AI$3379,11,FALSE)</f>
        <v>SALE TRAVAGLIO-NUOVA VERTICALE</v>
      </c>
      <c r="L2705" s="24" t="str">
        <f>VLOOKUP($A2705,'[1]MAN PROG 2026'!$A$2:$AI$3379,12,FALSE)</f>
        <v>REPARTO DEGENZE - NUOVA VERTICALE 3 PIANO</v>
      </c>
      <c r="M2705" s="24" t="str">
        <f>VLOOKUP($A2705,'[1]MAN PROG 2026'!$A$2:$AI$3379,13,FALSE)</f>
        <v>SINGOLA</v>
      </c>
      <c r="N2705" s="24" t="str">
        <f>VLOOKUP($A2705,'[1]MAN PROG 2026'!$A$2:$AI$3379,14,FALSE)</f>
        <v>104520</v>
      </c>
      <c r="O2705" s="24">
        <f>VLOOKUP($A2705,'[1]MAN PROG 2026'!$A$2:$AI$3379,15,FALSE)</f>
        <v>0</v>
      </c>
      <c r="P2705" s="25" t="str">
        <f>VLOOKUP($A2705,'[1]MAN PROG 2026'!$A$2:$AI$3379,20,FALSE)</f>
        <v>DA FARE</v>
      </c>
      <c r="Q2705" s="9" t="str">
        <f t="shared" ref="Q2705:Q2718" si="99">RIGHT(A2705,4)</f>
        <v>4520</v>
      </c>
      <c r="R2705" s="26">
        <v>46253</v>
      </c>
      <c r="S2705" s="8" t="s">
        <v>53</v>
      </c>
      <c r="T2705" s="37"/>
      <c r="U2705" s="27" t="s">
        <v>55</v>
      </c>
      <c r="V2705" s="27" t="s">
        <v>56</v>
      </c>
      <c r="W2705" s="27" t="s">
        <v>55</v>
      </c>
      <c r="X2705" s="27" t="s">
        <v>55</v>
      </c>
      <c r="Y2705" s="27" t="s">
        <v>55</v>
      </c>
      <c r="Z2705" s="27" t="s">
        <v>55</v>
      </c>
      <c r="AA2705" s="27" t="s">
        <v>55</v>
      </c>
      <c r="AB2705" s="27" t="s">
        <v>66</v>
      </c>
      <c r="AC2705" s="27" t="s">
        <v>58</v>
      </c>
      <c r="AD2705" s="27" t="s">
        <v>109</v>
      </c>
      <c r="AE2705" s="27" t="s">
        <v>88</v>
      </c>
      <c r="AF2705" s="27" t="s">
        <v>61</v>
      </c>
      <c r="AG2705" s="9" t="s">
        <v>32</v>
      </c>
      <c r="AH2705" s="27" t="s">
        <v>61</v>
      </c>
      <c r="AI2705" s="27" t="s">
        <v>70</v>
      </c>
      <c r="AJ2705" s="27" t="s">
        <v>70</v>
      </c>
      <c r="AK2705" s="27" t="s">
        <v>61</v>
      </c>
      <c r="AL2705" s="27" t="s">
        <v>61</v>
      </c>
      <c r="AM2705" s="11">
        <v>23.1</v>
      </c>
      <c r="AN2705" s="28" t="s">
        <v>61</v>
      </c>
      <c r="AO2705" s="28"/>
      <c r="AP2705" s="29"/>
      <c r="AQ2705" s="30"/>
      <c r="AR2705" s="31"/>
      <c r="AS2705" s="32"/>
      <c r="AT2705" s="33"/>
      <c r="AU2705" s="34"/>
      <c r="AV2705" s="27" t="s">
        <v>62</v>
      </c>
      <c r="AW2705" s="27">
        <v>5625031</v>
      </c>
      <c r="AX2705" s="27" t="s">
        <v>63</v>
      </c>
      <c r="AY2705" s="27"/>
    </row>
    <row r="2706" spans="1:51" ht="24" customHeight="1" x14ac:dyDescent="0.3">
      <c r="A2706" s="22">
        <v>104521</v>
      </c>
      <c r="B2706" s="23" t="str">
        <f>VLOOKUP($A2706,'[1]MAN PROG 2026'!$A$1:$AI$3379,2,FALSE)</f>
        <v>LETTO PER DEGENZA ELETTRIFICATO</v>
      </c>
      <c r="C2706" s="23" t="str">
        <f>VLOOKUP($A2706,'[1]MAN PROG 2026'!$A$1:$AI$3379,3,FALSE)</f>
        <v>BETTEN MALSCH GMBH</v>
      </c>
      <c r="D2706" s="23" t="str">
        <f>VLOOKUP($A2706,'[1]MAN PROG 2026'!$A$1:$AI$3379,4,FALSE)</f>
        <v>CLINIC BED IMPULSE</v>
      </c>
      <c r="E2706" s="23" t="str">
        <f>VLOOKUP($A2706,'[1]MAN PROG 2026'!$A$1:$AI$3379,5,FALSE)</f>
        <v>0521 1108878</v>
      </c>
      <c r="F2706" s="23" t="str">
        <f>VLOOKUP($A2706,'[1]MAN PROG 2026'!$A$1:$AI$3379,6,FALSE)</f>
        <v>SINGOLA</v>
      </c>
      <c r="G2706" s="23">
        <f>VLOOKUP($A2706,'[1]MAN PROG 2026'!$A$1:$AI$3379,7,FALSE)</f>
        <v>104521</v>
      </c>
      <c r="H2706" s="23">
        <f>VLOOKUP($A2706,'[1]MAN PROG 2026'!$A$1:$AI$3379,8,FALSE)</f>
        <v>0</v>
      </c>
      <c r="I2706" s="23" t="str">
        <f>VLOOKUP($A2706,'[1]MAN PROG 2026'!$A$1:$AI$3379,9,FALSE)</f>
        <v>S.PIETRO</v>
      </c>
      <c r="J2706" s="23" t="str">
        <f>VLOOKUP($A2706,'[1]MAN PROG 2026'!$A$1:$AI$3379,10,FALSE)</f>
        <v>SALE TRAVAGLIO-NUOVA VERTICALE</v>
      </c>
      <c r="K2706" s="23" t="str">
        <f>VLOOKUP($A2706,'[1]MAN PROG 2026'!$A$1:$AI$3379,11,FALSE)</f>
        <v>SALE TRAVAGLIO-NUOVA VERTICALE</v>
      </c>
      <c r="L2706" s="24" t="str">
        <f>VLOOKUP($A2706,'[1]MAN PROG 2026'!$A$2:$AI$3379,12,FALSE)</f>
        <v>REPARTO DEGENZE - NUOVA VERTICALE 3 PIANO</v>
      </c>
      <c r="M2706" s="24" t="str">
        <f>VLOOKUP($A2706,'[1]MAN PROG 2026'!$A$2:$AI$3379,13,FALSE)</f>
        <v>SINGOLA</v>
      </c>
      <c r="N2706" s="24" t="str">
        <f>VLOOKUP($A2706,'[1]MAN PROG 2026'!$A$2:$AI$3379,14,FALSE)</f>
        <v>104521</v>
      </c>
      <c r="O2706" s="24">
        <f>VLOOKUP($A2706,'[1]MAN PROG 2026'!$A$2:$AI$3379,15,FALSE)</f>
        <v>0</v>
      </c>
      <c r="P2706" s="25" t="str">
        <f>VLOOKUP($A2706,'[1]MAN PROG 2026'!$A$2:$AI$3379,20,FALSE)</f>
        <v>DA FARE</v>
      </c>
      <c r="Q2706" s="9" t="str">
        <f t="shared" si="99"/>
        <v>4521</v>
      </c>
      <c r="R2706" s="26">
        <v>46253</v>
      </c>
      <c r="S2706" s="8" t="s">
        <v>53</v>
      </c>
      <c r="T2706" s="37"/>
      <c r="U2706" s="27" t="s">
        <v>55</v>
      </c>
      <c r="V2706" s="27" t="s">
        <v>56</v>
      </c>
      <c r="W2706" s="27" t="s">
        <v>55</v>
      </c>
      <c r="X2706" s="27" t="s">
        <v>55</v>
      </c>
      <c r="Y2706" s="27" t="s">
        <v>55</v>
      </c>
      <c r="Z2706" s="27" t="s">
        <v>55</v>
      </c>
      <c r="AA2706" s="27" t="s">
        <v>55</v>
      </c>
      <c r="AB2706" s="27" t="s">
        <v>66</v>
      </c>
      <c r="AC2706" s="27" t="s">
        <v>58</v>
      </c>
      <c r="AD2706" s="27" t="s">
        <v>109</v>
      </c>
      <c r="AE2706" s="27" t="s">
        <v>88</v>
      </c>
      <c r="AF2706" s="27" t="s">
        <v>61</v>
      </c>
      <c r="AG2706" s="9" t="s">
        <v>32</v>
      </c>
      <c r="AH2706" s="27" t="s">
        <v>61</v>
      </c>
      <c r="AI2706" s="27" t="s">
        <v>70</v>
      </c>
      <c r="AJ2706" s="27" t="s">
        <v>70</v>
      </c>
      <c r="AK2706" s="27" t="s">
        <v>61</v>
      </c>
      <c r="AL2706" s="27" t="s">
        <v>61</v>
      </c>
      <c r="AM2706" s="11">
        <v>22.4</v>
      </c>
      <c r="AN2706" s="28" t="s">
        <v>61</v>
      </c>
      <c r="AO2706" s="28"/>
      <c r="AP2706" s="29"/>
      <c r="AQ2706" s="30"/>
      <c r="AR2706" s="31"/>
      <c r="AS2706" s="32"/>
      <c r="AT2706" s="33"/>
      <c r="AU2706" s="34"/>
      <c r="AV2706" s="27" t="s">
        <v>62</v>
      </c>
      <c r="AW2706" s="27">
        <v>5625031</v>
      </c>
      <c r="AX2706" s="27" t="s">
        <v>63</v>
      </c>
      <c r="AY2706" s="27"/>
    </row>
    <row r="2707" spans="1:51" ht="24" customHeight="1" x14ac:dyDescent="0.3">
      <c r="A2707" s="22">
        <v>104522</v>
      </c>
      <c r="B2707" s="23" t="str">
        <f>VLOOKUP($A2707,'[1]MAN PROG 2026'!$A$1:$AI$3379,2,FALSE)</f>
        <v>LETTO PER DEGENZA ELETTRIFICATO</v>
      </c>
      <c r="C2707" s="23" t="str">
        <f>VLOOKUP($A2707,'[1]MAN PROG 2026'!$A$1:$AI$3379,3,FALSE)</f>
        <v>BETTEN MALSCH GMBH</v>
      </c>
      <c r="D2707" s="23" t="str">
        <f>VLOOKUP($A2707,'[1]MAN PROG 2026'!$A$1:$AI$3379,4,FALSE)</f>
        <v>CLINIC BED IMPULSE</v>
      </c>
      <c r="E2707" s="23" t="str">
        <f>VLOOKUP($A2707,'[1]MAN PROG 2026'!$A$1:$AI$3379,5,FALSE)</f>
        <v>0521 1108884</v>
      </c>
      <c r="F2707" s="23" t="str">
        <f>VLOOKUP($A2707,'[1]MAN PROG 2026'!$A$1:$AI$3379,6,FALSE)</f>
        <v>SINGOLA</v>
      </c>
      <c r="G2707" s="23">
        <f>VLOOKUP($A2707,'[1]MAN PROG 2026'!$A$1:$AI$3379,7,FALSE)</f>
        <v>104522</v>
      </c>
      <c r="H2707" s="23">
        <f>VLOOKUP($A2707,'[1]MAN PROG 2026'!$A$1:$AI$3379,8,FALSE)</f>
        <v>0</v>
      </c>
      <c r="I2707" s="23" t="str">
        <f>VLOOKUP($A2707,'[1]MAN PROG 2026'!$A$1:$AI$3379,9,FALSE)</f>
        <v>S.PIETRO</v>
      </c>
      <c r="J2707" s="23" t="str">
        <f>VLOOKUP($A2707,'[1]MAN PROG 2026'!$A$1:$AI$3379,10,FALSE)</f>
        <v>SALE TRAVAGLIO-NUOVA VERTICALE</v>
      </c>
      <c r="K2707" s="23" t="str">
        <f>VLOOKUP($A2707,'[1]MAN PROG 2026'!$A$1:$AI$3379,11,FALSE)</f>
        <v>SALE TRAVAGLIO-NUOVA VERTICALE</v>
      </c>
      <c r="L2707" s="24" t="str">
        <f>VLOOKUP($A2707,'[1]MAN PROG 2026'!$A$2:$AI$3379,12,FALSE)</f>
        <v>REPARTO DEGENZE - NUOVA VERTICALE 3 PIANO</v>
      </c>
      <c r="M2707" s="24" t="str">
        <f>VLOOKUP($A2707,'[1]MAN PROG 2026'!$A$2:$AI$3379,13,FALSE)</f>
        <v>SINGOLA</v>
      </c>
      <c r="N2707" s="24" t="str">
        <f>VLOOKUP($A2707,'[1]MAN PROG 2026'!$A$2:$AI$3379,14,FALSE)</f>
        <v>104522</v>
      </c>
      <c r="O2707" s="24">
        <f>VLOOKUP($A2707,'[1]MAN PROG 2026'!$A$2:$AI$3379,15,FALSE)</f>
        <v>0</v>
      </c>
      <c r="P2707" s="25" t="str">
        <f>VLOOKUP($A2707,'[1]MAN PROG 2026'!$A$2:$AI$3379,20,FALSE)</f>
        <v>DA FARE</v>
      </c>
      <c r="Q2707" s="9" t="str">
        <f t="shared" si="99"/>
        <v>4522</v>
      </c>
      <c r="R2707" s="26">
        <v>46253</v>
      </c>
      <c r="S2707" s="8" t="s">
        <v>53</v>
      </c>
      <c r="T2707" s="37"/>
      <c r="U2707" s="27" t="s">
        <v>55</v>
      </c>
      <c r="V2707" s="27" t="s">
        <v>56</v>
      </c>
      <c r="W2707" s="27" t="s">
        <v>55</v>
      </c>
      <c r="X2707" s="27" t="s">
        <v>55</v>
      </c>
      <c r="Y2707" s="27" t="s">
        <v>55</v>
      </c>
      <c r="Z2707" s="27" t="s">
        <v>55</v>
      </c>
      <c r="AA2707" s="27" t="s">
        <v>55</v>
      </c>
      <c r="AB2707" s="27" t="s">
        <v>66</v>
      </c>
      <c r="AC2707" s="27" t="s">
        <v>58</v>
      </c>
      <c r="AD2707" s="27" t="s">
        <v>109</v>
      </c>
      <c r="AE2707" s="27" t="s">
        <v>88</v>
      </c>
      <c r="AF2707" s="27" t="s">
        <v>61</v>
      </c>
      <c r="AG2707" s="9" t="s">
        <v>32</v>
      </c>
      <c r="AH2707" s="27" t="s">
        <v>61</v>
      </c>
      <c r="AI2707" s="27" t="s">
        <v>70</v>
      </c>
      <c r="AJ2707" s="27" t="s">
        <v>70</v>
      </c>
      <c r="AK2707" s="27" t="s">
        <v>61</v>
      </c>
      <c r="AL2707" s="27" t="s">
        <v>61</v>
      </c>
      <c r="AM2707" s="11">
        <v>21.5</v>
      </c>
      <c r="AN2707" s="28" t="s">
        <v>61</v>
      </c>
      <c r="AO2707" s="28"/>
      <c r="AP2707" s="29"/>
      <c r="AQ2707" s="30"/>
      <c r="AR2707" s="31"/>
      <c r="AS2707" s="32"/>
      <c r="AT2707" s="33"/>
      <c r="AU2707" s="34"/>
      <c r="AV2707" s="27" t="s">
        <v>62</v>
      </c>
      <c r="AW2707" s="27">
        <v>5625031</v>
      </c>
      <c r="AX2707" s="27" t="s">
        <v>63</v>
      </c>
      <c r="AY2707" s="27"/>
    </row>
    <row r="2708" spans="1:51" ht="24" customHeight="1" x14ac:dyDescent="0.3">
      <c r="A2708" s="22">
        <v>104524</v>
      </c>
      <c r="B2708" s="23" t="str">
        <f>VLOOKUP($A2708,'[1]MAN PROG 2026'!$A$1:$AI$3379,2,FALSE)</f>
        <v>LETTO PER DEGENZA ELETTRIFICATO</v>
      </c>
      <c r="C2708" s="23" t="str">
        <f>VLOOKUP($A2708,'[1]MAN PROG 2026'!$A$1:$AI$3379,3,FALSE)</f>
        <v>BETTEN MALSCH GMBH</v>
      </c>
      <c r="D2708" s="23" t="str">
        <f>VLOOKUP($A2708,'[1]MAN PROG 2026'!$A$1:$AI$3379,4,FALSE)</f>
        <v>CLINIC BED IMPULSE</v>
      </c>
      <c r="E2708" s="23" t="str">
        <f>VLOOKUP($A2708,'[1]MAN PROG 2026'!$A$1:$AI$3379,5,FALSE)</f>
        <v>0521 1108904</v>
      </c>
      <c r="F2708" s="23" t="str">
        <f>VLOOKUP($A2708,'[1]MAN PROG 2026'!$A$1:$AI$3379,6,FALSE)</f>
        <v>SINGOLA</v>
      </c>
      <c r="G2708" s="23">
        <f>VLOOKUP($A2708,'[1]MAN PROG 2026'!$A$1:$AI$3379,7,FALSE)</f>
        <v>104524</v>
      </c>
      <c r="H2708" s="23">
        <f>VLOOKUP($A2708,'[1]MAN PROG 2026'!$A$1:$AI$3379,8,FALSE)</f>
        <v>0</v>
      </c>
      <c r="I2708" s="23" t="str">
        <f>VLOOKUP($A2708,'[1]MAN PROG 2026'!$A$1:$AI$3379,9,FALSE)</f>
        <v>S.PIETRO</v>
      </c>
      <c r="J2708" s="23" t="str">
        <f>VLOOKUP($A2708,'[1]MAN PROG 2026'!$A$1:$AI$3379,10,FALSE)</f>
        <v>SALE TRAVAGLIO-NUOVA VERTICALE</v>
      </c>
      <c r="K2708" s="23" t="str">
        <f>VLOOKUP($A2708,'[1]MAN PROG 2026'!$A$1:$AI$3379,11,FALSE)</f>
        <v>SALE TRAVAGLIO-NUOVA VERTICALE</v>
      </c>
      <c r="L2708" s="24" t="str">
        <f>VLOOKUP($A2708,'[1]MAN PROG 2026'!$A$2:$AI$3379,12,FALSE)</f>
        <v>BLOCCO OPERATORIO OSTERICO NUOVA VERTICALE</v>
      </c>
      <c r="M2708" s="24" t="str">
        <f>VLOOKUP($A2708,'[1]MAN PROG 2026'!$A$2:$AI$3379,13,FALSE)</f>
        <v>SINGOLA</v>
      </c>
      <c r="N2708" s="24" t="str">
        <f>VLOOKUP($A2708,'[1]MAN PROG 2026'!$A$2:$AI$3379,14,FALSE)</f>
        <v>104524</v>
      </c>
      <c r="O2708" s="24">
        <f>VLOOKUP($A2708,'[1]MAN PROG 2026'!$A$2:$AI$3379,15,FALSE)</f>
        <v>0</v>
      </c>
      <c r="P2708" s="25" t="str">
        <f>VLOOKUP($A2708,'[1]MAN PROG 2026'!$A$2:$AI$3379,20,FALSE)</f>
        <v>DA FARE</v>
      </c>
      <c r="Q2708" s="9" t="str">
        <f t="shared" si="99"/>
        <v>4524</v>
      </c>
      <c r="R2708" s="26">
        <v>46252</v>
      </c>
      <c r="S2708" s="8" t="s">
        <v>53</v>
      </c>
      <c r="T2708" s="37"/>
      <c r="U2708" s="27" t="s">
        <v>55</v>
      </c>
      <c r="V2708" s="27" t="s">
        <v>56</v>
      </c>
      <c r="W2708" s="27" t="s">
        <v>55</v>
      </c>
      <c r="X2708" s="27" t="s">
        <v>55</v>
      </c>
      <c r="Y2708" s="27" t="s">
        <v>55</v>
      </c>
      <c r="Z2708" s="27" t="s">
        <v>55</v>
      </c>
      <c r="AA2708" s="27" t="s">
        <v>55</v>
      </c>
      <c r="AB2708" s="27" t="s">
        <v>66</v>
      </c>
      <c r="AC2708" s="27" t="s">
        <v>58</v>
      </c>
      <c r="AD2708" s="27" t="s">
        <v>109</v>
      </c>
      <c r="AE2708" s="27" t="s">
        <v>88</v>
      </c>
      <c r="AF2708" s="27" t="s">
        <v>61</v>
      </c>
      <c r="AG2708" s="9" t="s">
        <v>32</v>
      </c>
      <c r="AH2708" s="27" t="s">
        <v>61</v>
      </c>
      <c r="AI2708" s="27" t="s">
        <v>70</v>
      </c>
      <c r="AJ2708" s="27" t="s">
        <v>70</v>
      </c>
      <c r="AK2708" s="27" t="s">
        <v>61</v>
      </c>
      <c r="AL2708" s="27" t="s">
        <v>61</v>
      </c>
      <c r="AM2708" s="11">
        <v>25.5</v>
      </c>
      <c r="AN2708" s="28" t="s">
        <v>61</v>
      </c>
      <c r="AO2708" s="28"/>
      <c r="AP2708" s="29"/>
      <c r="AQ2708" s="30"/>
      <c r="AR2708" s="31"/>
      <c r="AS2708" s="32"/>
      <c r="AT2708" s="33"/>
      <c r="AU2708" s="34"/>
      <c r="AV2708" s="27" t="s">
        <v>62</v>
      </c>
      <c r="AW2708" s="27">
        <v>5625031</v>
      </c>
      <c r="AX2708" s="27" t="s">
        <v>63</v>
      </c>
      <c r="AY2708" s="27"/>
    </row>
    <row r="2709" spans="1:51" ht="24" customHeight="1" x14ac:dyDescent="0.3">
      <c r="A2709" s="22">
        <v>104525</v>
      </c>
      <c r="B2709" s="23" t="str">
        <f>VLOOKUP($A2709,'[1]MAN PROG 2026'!$A$1:$AI$3379,2,FALSE)</f>
        <v>LETTO PER DEGENZA ELETTRIFICATO</v>
      </c>
      <c r="C2709" s="23" t="str">
        <f>VLOOKUP($A2709,'[1]MAN PROG 2026'!$A$1:$AI$3379,3,FALSE)</f>
        <v>BETTEN MALSCH GMBH</v>
      </c>
      <c r="D2709" s="23" t="str">
        <f>VLOOKUP($A2709,'[1]MAN PROG 2026'!$A$1:$AI$3379,4,FALSE)</f>
        <v>CLINIC BED IMPULSE</v>
      </c>
      <c r="E2709" s="23" t="str">
        <f>VLOOKUP($A2709,'[1]MAN PROG 2026'!$A$1:$AI$3379,5,FALSE)</f>
        <v>0521 1108888</v>
      </c>
      <c r="F2709" s="23" t="str">
        <f>VLOOKUP($A2709,'[1]MAN PROG 2026'!$A$1:$AI$3379,6,FALSE)</f>
        <v>SINGOLA</v>
      </c>
      <c r="G2709" s="23">
        <f>VLOOKUP($A2709,'[1]MAN PROG 2026'!$A$1:$AI$3379,7,FALSE)</f>
        <v>104525</v>
      </c>
      <c r="H2709" s="23">
        <f>VLOOKUP($A2709,'[1]MAN PROG 2026'!$A$1:$AI$3379,8,FALSE)</f>
        <v>0</v>
      </c>
      <c r="I2709" s="23" t="str">
        <f>VLOOKUP($A2709,'[1]MAN PROG 2026'!$A$1:$AI$3379,9,FALSE)</f>
        <v>S.PIETRO</v>
      </c>
      <c r="J2709" s="23" t="str">
        <f>VLOOKUP($A2709,'[1]MAN PROG 2026'!$A$1:$AI$3379,10,FALSE)</f>
        <v>SALE TRAVAGLIO-NUOVA VERTICALE</v>
      </c>
      <c r="K2709" s="23" t="str">
        <f>VLOOKUP($A2709,'[1]MAN PROG 2026'!$A$1:$AI$3379,11,FALSE)</f>
        <v>SALE TRAVAGLIO-NUOVA VERTICALE</v>
      </c>
      <c r="L2709" s="24" t="str">
        <f>VLOOKUP($A2709,'[1]MAN PROG 2026'!$A$2:$AI$3379,12,FALSE)</f>
        <v>SALA TRAVAGLIO - NUOVA VERTICALE</v>
      </c>
      <c r="M2709" s="24" t="str">
        <f>VLOOKUP($A2709,'[1]MAN PROG 2026'!$A$2:$AI$3379,13,FALSE)</f>
        <v>SINGOLA</v>
      </c>
      <c r="N2709" s="24" t="str">
        <f>VLOOKUP($A2709,'[1]MAN PROG 2026'!$A$2:$AI$3379,14,FALSE)</f>
        <v>104525</v>
      </c>
      <c r="O2709" s="24">
        <f>VLOOKUP($A2709,'[1]MAN PROG 2026'!$A$2:$AI$3379,15,FALSE)</f>
        <v>0</v>
      </c>
      <c r="P2709" s="25" t="str">
        <f>VLOOKUP($A2709,'[1]MAN PROG 2026'!$A$2:$AI$3379,20,FALSE)</f>
        <v>DA FARE</v>
      </c>
      <c r="Q2709" s="9" t="str">
        <f t="shared" si="99"/>
        <v>4525</v>
      </c>
      <c r="R2709" s="26">
        <v>46252</v>
      </c>
      <c r="S2709" s="8" t="s">
        <v>53</v>
      </c>
      <c r="T2709" s="37"/>
      <c r="U2709" s="27" t="s">
        <v>55</v>
      </c>
      <c r="V2709" s="27" t="s">
        <v>56</v>
      </c>
      <c r="W2709" s="27" t="s">
        <v>55</v>
      </c>
      <c r="X2709" s="27" t="s">
        <v>55</v>
      </c>
      <c r="Y2709" s="27" t="s">
        <v>55</v>
      </c>
      <c r="Z2709" s="27" t="s">
        <v>55</v>
      </c>
      <c r="AA2709" s="27" t="s">
        <v>55</v>
      </c>
      <c r="AB2709" s="27" t="s">
        <v>66</v>
      </c>
      <c r="AC2709" s="27" t="s">
        <v>58</v>
      </c>
      <c r="AD2709" s="27" t="s">
        <v>109</v>
      </c>
      <c r="AE2709" s="27" t="s">
        <v>88</v>
      </c>
      <c r="AF2709" s="27" t="s">
        <v>61</v>
      </c>
      <c r="AG2709" s="9" t="s">
        <v>32</v>
      </c>
      <c r="AH2709" s="27" t="s">
        <v>61</v>
      </c>
      <c r="AI2709" s="27" t="s">
        <v>70</v>
      </c>
      <c r="AJ2709" s="27" t="s">
        <v>70</v>
      </c>
      <c r="AK2709" s="27" t="s">
        <v>61</v>
      </c>
      <c r="AL2709" s="27" t="s">
        <v>61</v>
      </c>
      <c r="AM2709" s="11">
        <v>24.8</v>
      </c>
      <c r="AN2709" s="28" t="s">
        <v>61</v>
      </c>
      <c r="AO2709" s="28"/>
      <c r="AP2709" s="29"/>
      <c r="AQ2709" s="30"/>
      <c r="AR2709" s="31"/>
      <c r="AS2709" s="32"/>
      <c r="AT2709" s="33"/>
      <c r="AU2709" s="34"/>
      <c r="AV2709" s="27" t="s">
        <v>62</v>
      </c>
      <c r="AW2709" s="27">
        <v>5625031</v>
      </c>
      <c r="AX2709" s="27" t="s">
        <v>63</v>
      </c>
      <c r="AY2709" s="27"/>
    </row>
    <row r="2710" spans="1:51" ht="24" customHeight="1" x14ac:dyDescent="0.3">
      <c r="A2710" s="22">
        <v>104526</v>
      </c>
      <c r="B2710" s="23" t="str">
        <f>VLOOKUP($A2710,'[1]MAN PROG 2026'!$A$1:$AI$3379,2,FALSE)</f>
        <v>LETTO PER DEGENZA ELETTRIFICATO</v>
      </c>
      <c r="C2710" s="23" t="str">
        <f>VLOOKUP($A2710,'[1]MAN PROG 2026'!$A$1:$AI$3379,3,FALSE)</f>
        <v>BETTEN MALSCH GMBH</v>
      </c>
      <c r="D2710" s="23" t="str">
        <f>VLOOKUP($A2710,'[1]MAN PROG 2026'!$A$1:$AI$3379,4,FALSE)</f>
        <v>CLINIC BED IMPULSE</v>
      </c>
      <c r="E2710" s="23" t="str">
        <f>VLOOKUP($A2710,'[1]MAN PROG 2026'!$A$1:$AI$3379,5,FALSE)</f>
        <v>0521 1108886</v>
      </c>
      <c r="F2710" s="23" t="str">
        <f>VLOOKUP($A2710,'[1]MAN PROG 2026'!$A$1:$AI$3379,6,FALSE)</f>
        <v>SINGOLA</v>
      </c>
      <c r="G2710" s="23">
        <f>VLOOKUP($A2710,'[1]MAN PROG 2026'!$A$1:$AI$3379,7,FALSE)</f>
        <v>104526</v>
      </c>
      <c r="H2710" s="23">
        <f>VLOOKUP($A2710,'[1]MAN PROG 2026'!$A$1:$AI$3379,8,FALSE)</f>
        <v>0</v>
      </c>
      <c r="I2710" s="23" t="str">
        <f>VLOOKUP($A2710,'[1]MAN PROG 2026'!$A$1:$AI$3379,9,FALSE)</f>
        <v>S.PIETRO</v>
      </c>
      <c r="J2710" s="23" t="str">
        <f>VLOOKUP($A2710,'[1]MAN PROG 2026'!$A$1:$AI$3379,10,FALSE)</f>
        <v>SALE TRAVAGLIO-NUOVA VERTICALE</v>
      </c>
      <c r="K2710" s="23" t="str">
        <f>VLOOKUP($A2710,'[1]MAN PROG 2026'!$A$1:$AI$3379,11,FALSE)</f>
        <v>SALE TRAVAGLIO-NUOVA VERTICALE</v>
      </c>
      <c r="L2710" s="24" t="str">
        <f>VLOOKUP($A2710,'[1]MAN PROG 2026'!$A$2:$AI$3379,12,FALSE)</f>
        <v>BLOCCO OPERATORIO OSTERICO NUOVA VERTICALE</v>
      </c>
      <c r="M2710" s="24" t="str">
        <f>VLOOKUP($A2710,'[1]MAN PROG 2026'!$A$2:$AI$3379,13,FALSE)</f>
        <v>SINGOLA</v>
      </c>
      <c r="N2710" s="24" t="str">
        <f>VLOOKUP($A2710,'[1]MAN PROG 2026'!$A$2:$AI$3379,14,FALSE)</f>
        <v>104526</v>
      </c>
      <c r="O2710" s="24">
        <f>VLOOKUP($A2710,'[1]MAN PROG 2026'!$A$2:$AI$3379,15,FALSE)</f>
        <v>0</v>
      </c>
      <c r="P2710" s="25" t="str">
        <f>VLOOKUP($A2710,'[1]MAN PROG 2026'!$A$2:$AI$3379,20,FALSE)</f>
        <v>DA FARE</v>
      </c>
      <c r="Q2710" s="9" t="str">
        <f t="shared" si="99"/>
        <v>4526</v>
      </c>
      <c r="R2710" s="26">
        <v>46252</v>
      </c>
      <c r="S2710" s="8" t="s">
        <v>53</v>
      </c>
      <c r="T2710" s="37"/>
      <c r="U2710" s="27" t="s">
        <v>55</v>
      </c>
      <c r="V2710" s="27" t="s">
        <v>56</v>
      </c>
      <c r="W2710" s="27" t="s">
        <v>55</v>
      </c>
      <c r="X2710" s="27" t="s">
        <v>55</v>
      </c>
      <c r="Y2710" s="27" t="s">
        <v>55</v>
      </c>
      <c r="Z2710" s="27" t="s">
        <v>55</v>
      </c>
      <c r="AA2710" s="27" t="s">
        <v>55</v>
      </c>
      <c r="AB2710" s="27" t="s">
        <v>66</v>
      </c>
      <c r="AC2710" s="27" t="s">
        <v>58</v>
      </c>
      <c r="AD2710" s="27" t="s">
        <v>109</v>
      </c>
      <c r="AE2710" s="27" t="s">
        <v>88</v>
      </c>
      <c r="AF2710" s="27" t="s">
        <v>61</v>
      </c>
      <c r="AG2710" s="9" t="s">
        <v>32</v>
      </c>
      <c r="AH2710" s="27" t="s">
        <v>61</v>
      </c>
      <c r="AI2710" s="27" t="s">
        <v>70</v>
      </c>
      <c r="AJ2710" s="27" t="s">
        <v>70</v>
      </c>
      <c r="AK2710" s="27" t="s">
        <v>61</v>
      </c>
      <c r="AL2710" s="27" t="s">
        <v>61</v>
      </c>
      <c r="AM2710" s="11">
        <v>24.9</v>
      </c>
      <c r="AN2710" s="28" t="s">
        <v>61</v>
      </c>
      <c r="AO2710" s="28"/>
      <c r="AP2710" s="29"/>
      <c r="AQ2710" s="30"/>
      <c r="AR2710" s="31"/>
      <c r="AS2710" s="32"/>
      <c r="AT2710" s="33"/>
      <c r="AU2710" s="34"/>
      <c r="AV2710" s="27" t="s">
        <v>62</v>
      </c>
      <c r="AW2710" s="27">
        <v>5625031</v>
      </c>
      <c r="AX2710" s="27" t="s">
        <v>63</v>
      </c>
      <c r="AY2710" s="27"/>
    </row>
    <row r="2711" spans="1:51" ht="24" customHeight="1" x14ac:dyDescent="0.3">
      <c r="A2711" s="22">
        <v>104527</v>
      </c>
      <c r="B2711" s="23" t="str">
        <f>VLOOKUP($A2711,'[1]MAN PROG 2026'!$A$1:$AI$3379,2,FALSE)</f>
        <v>LETTO PER DEGENZA ELETTRIFICATO</v>
      </c>
      <c r="C2711" s="23" t="str">
        <f>VLOOKUP($A2711,'[1]MAN PROG 2026'!$A$1:$AI$3379,3,FALSE)</f>
        <v>BETTEN MALSCH GMBH</v>
      </c>
      <c r="D2711" s="23" t="str">
        <f>VLOOKUP($A2711,'[1]MAN PROG 2026'!$A$1:$AI$3379,4,FALSE)</f>
        <v>CLINIC BED IMPULSE</v>
      </c>
      <c r="E2711" s="23" t="str">
        <f>VLOOKUP($A2711,'[1]MAN PROG 2026'!$A$1:$AI$3379,5,FALSE)</f>
        <v>0521 1108880</v>
      </c>
      <c r="F2711" s="23" t="str">
        <f>VLOOKUP($A2711,'[1]MAN PROG 2026'!$A$1:$AI$3379,6,FALSE)</f>
        <v>SINGOLA</v>
      </c>
      <c r="G2711" s="23">
        <f>VLOOKUP($A2711,'[1]MAN PROG 2026'!$A$1:$AI$3379,7,FALSE)</f>
        <v>104527</v>
      </c>
      <c r="H2711" s="23">
        <f>VLOOKUP($A2711,'[1]MAN PROG 2026'!$A$1:$AI$3379,8,FALSE)</f>
        <v>0</v>
      </c>
      <c r="I2711" s="23" t="str">
        <f>VLOOKUP($A2711,'[1]MAN PROG 2026'!$A$1:$AI$3379,9,FALSE)</f>
        <v>S.PIETRO</v>
      </c>
      <c r="J2711" s="23" t="str">
        <f>VLOOKUP($A2711,'[1]MAN PROG 2026'!$A$1:$AI$3379,10,FALSE)</f>
        <v>SALE TRAVAGLIO-NUOVA VERTICALE</v>
      </c>
      <c r="K2711" s="23" t="str">
        <f>VLOOKUP($A2711,'[1]MAN PROG 2026'!$A$1:$AI$3379,11,FALSE)</f>
        <v>SALE TRAVAGLIO-NUOVA VERTICALE</v>
      </c>
      <c r="L2711" s="24" t="str">
        <f>VLOOKUP($A2711,'[1]MAN PROG 2026'!$A$2:$AI$3379,12,FALSE)</f>
        <v>REPARTO DEGENZE - NUOVA VERTICALE 1 PIANO</v>
      </c>
      <c r="M2711" s="24" t="str">
        <f>VLOOKUP($A2711,'[1]MAN PROG 2026'!$A$2:$AI$3379,13,FALSE)</f>
        <v>SINGOLA</v>
      </c>
      <c r="N2711" s="24" t="str">
        <f>VLOOKUP($A2711,'[1]MAN PROG 2026'!$A$2:$AI$3379,14,FALSE)</f>
        <v>104527</v>
      </c>
      <c r="O2711" s="24">
        <f>VLOOKUP($A2711,'[1]MAN PROG 2026'!$A$2:$AI$3379,15,FALSE)</f>
        <v>0</v>
      </c>
      <c r="P2711" s="25" t="str">
        <f>VLOOKUP($A2711,'[1]MAN PROG 2026'!$A$2:$AI$3379,20,FALSE)</f>
        <v>DA FARE</v>
      </c>
      <c r="Q2711" s="9" t="str">
        <f t="shared" si="99"/>
        <v>4527</v>
      </c>
      <c r="R2711" s="26">
        <v>46253</v>
      </c>
      <c r="S2711" s="8" t="s">
        <v>53</v>
      </c>
      <c r="T2711" s="37"/>
      <c r="U2711" s="27" t="s">
        <v>55</v>
      </c>
      <c r="V2711" s="27" t="s">
        <v>56</v>
      </c>
      <c r="W2711" s="27" t="s">
        <v>55</v>
      </c>
      <c r="X2711" s="27" t="s">
        <v>55</v>
      </c>
      <c r="Y2711" s="27" t="s">
        <v>55</v>
      </c>
      <c r="Z2711" s="27" t="s">
        <v>55</v>
      </c>
      <c r="AA2711" s="27" t="s">
        <v>55</v>
      </c>
      <c r="AB2711" s="27" t="s">
        <v>66</v>
      </c>
      <c r="AC2711" s="27" t="s">
        <v>58</v>
      </c>
      <c r="AD2711" s="27" t="s">
        <v>109</v>
      </c>
      <c r="AE2711" s="27" t="s">
        <v>88</v>
      </c>
      <c r="AF2711" s="27" t="s">
        <v>61</v>
      </c>
      <c r="AG2711" s="9" t="s">
        <v>32</v>
      </c>
      <c r="AH2711" s="27" t="s">
        <v>61</v>
      </c>
      <c r="AI2711" s="27" t="s">
        <v>70</v>
      </c>
      <c r="AJ2711" s="27" t="s">
        <v>70</v>
      </c>
      <c r="AK2711" s="27" t="s">
        <v>61</v>
      </c>
      <c r="AL2711" s="27" t="s">
        <v>61</v>
      </c>
      <c r="AM2711" s="11">
        <v>23.8</v>
      </c>
      <c r="AN2711" s="28" t="s">
        <v>61</v>
      </c>
      <c r="AO2711" s="28"/>
      <c r="AP2711" s="29"/>
      <c r="AQ2711" s="30"/>
      <c r="AR2711" s="31"/>
      <c r="AS2711" s="32"/>
      <c r="AT2711" s="33"/>
      <c r="AU2711" s="34"/>
      <c r="AV2711" s="27" t="s">
        <v>62</v>
      </c>
      <c r="AW2711" s="27">
        <v>5625031</v>
      </c>
      <c r="AX2711" s="27" t="s">
        <v>63</v>
      </c>
      <c r="AY2711" s="27"/>
    </row>
    <row r="2712" spans="1:51" ht="24" customHeight="1" x14ac:dyDescent="0.3">
      <c r="A2712" s="22">
        <v>104528</v>
      </c>
      <c r="B2712" s="23" t="str">
        <f>VLOOKUP($A2712,'[1]MAN PROG 2026'!$A$1:$AI$3379,2,FALSE)</f>
        <v>LETTO PER DEGENZA ELETTRIFICATO</v>
      </c>
      <c r="C2712" s="23" t="str">
        <f>VLOOKUP($A2712,'[1]MAN PROG 2026'!$A$1:$AI$3379,3,FALSE)</f>
        <v>BETTEN MALSCH GMBH</v>
      </c>
      <c r="D2712" s="23" t="str">
        <f>VLOOKUP($A2712,'[1]MAN PROG 2026'!$A$1:$AI$3379,4,FALSE)</f>
        <v>HOSPITAL BED IMPULSE KL</v>
      </c>
      <c r="E2712" s="23" t="str">
        <f>VLOOKUP($A2712,'[1]MAN PROG 2026'!$A$1:$AI$3379,5,FALSE)</f>
        <v>022203001116367</v>
      </c>
      <c r="F2712" s="23" t="str">
        <f>VLOOKUP($A2712,'[1]MAN PROG 2026'!$A$1:$AI$3379,6,FALSE)</f>
        <v>SINGOLA</v>
      </c>
      <c r="G2712" s="23">
        <f>VLOOKUP($A2712,'[1]MAN PROG 2026'!$A$1:$AI$3379,7,FALSE)</f>
        <v>104528</v>
      </c>
      <c r="H2712" s="23">
        <f>VLOOKUP($A2712,'[1]MAN PROG 2026'!$A$1:$AI$3379,8,FALSE)</f>
        <v>0</v>
      </c>
      <c r="I2712" s="23" t="str">
        <f>VLOOKUP($A2712,'[1]MAN PROG 2026'!$A$1:$AI$3379,9,FALSE)</f>
        <v>S.PIETRO</v>
      </c>
      <c r="J2712" s="23" t="str">
        <f>VLOOKUP($A2712,'[1]MAN PROG 2026'!$A$1:$AI$3379,10,FALSE)</f>
        <v>SALE TRAVAGLIO-NUOVA VERTICALE</v>
      </c>
      <c r="K2712" s="23" t="str">
        <f>VLOOKUP($A2712,'[1]MAN PROG 2026'!$A$1:$AI$3379,11,FALSE)</f>
        <v>SALE TRAVAGLIO-NUOVA VERTICALE</v>
      </c>
      <c r="L2712" s="24" t="str">
        <f>VLOOKUP($A2712,'[1]MAN PROG 2026'!$A$2:$AI$3379,12,FALSE)</f>
        <v>SALA TRAVAGLIO - NUOVA VERTICALE</v>
      </c>
      <c r="M2712" s="24" t="str">
        <f>VLOOKUP($A2712,'[1]MAN PROG 2026'!$A$2:$AI$3379,13,FALSE)</f>
        <v>SINGOLA</v>
      </c>
      <c r="N2712" s="24" t="str">
        <f>VLOOKUP($A2712,'[1]MAN PROG 2026'!$A$2:$AI$3379,14,FALSE)</f>
        <v>104528</v>
      </c>
      <c r="O2712" s="24">
        <f>VLOOKUP($A2712,'[1]MAN PROG 2026'!$A$2:$AI$3379,15,FALSE)</f>
        <v>0</v>
      </c>
      <c r="P2712" s="25" t="str">
        <f>VLOOKUP($A2712,'[1]MAN PROG 2026'!$A$2:$AI$3379,20,FALSE)</f>
        <v>DA FARE</v>
      </c>
      <c r="Q2712" s="9" t="str">
        <f t="shared" si="99"/>
        <v>4528</v>
      </c>
      <c r="R2712" s="26">
        <v>46252</v>
      </c>
      <c r="S2712" s="8" t="s">
        <v>53</v>
      </c>
      <c r="T2712" s="37"/>
      <c r="U2712" s="27" t="s">
        <v>55</v>
      </c>
      <c r="V2712" s="27" t="s">
        <v>56</v>
      </c>
      <c r="W2712" s="27" t="s">
        <v>55</v>
      </c>
      <c r="X2712" s="27" t="s">
        <v>55</v>
      </c>
      <c r="Y2712" s="27" t="s">
        <v>55</v>
      </c>
      <c r="Z2712" s="27" t="s">
        <v>55</v>
      </c>
      <c r="AA2712" s="27" t="s">
        <v>55</v>
      </c>
      <c r="AB2712" s="27" t="s">
        <v>66</v>
      </c>
      <c r="AC2712" s="27" t="s">
        <v>58</v>
      </c>
      <c r="AD2712" s="27" t="s">
        <v>109</v>
      </c>
      <c r="AE2712" s="27" t="s">
        <v>88</v>
      </c>
      <c r="AF2712" s="27" t="s">
        <v>61</v>
      </c>
      <c r="AG2712" s="9" t="s">
        <v>32</v>
      </c>
      <c r="AH2712" s="27" t="s">
        <v>61</v>
      </c>
      <c r="AI2712" s="27" t="s">
        <v>70</v>
      </c>
      <c r="AJ2712" s="27" t="s">
        <v>70</v>
      </c>
      <c r="AK2712" s="27" t="s">
        <v>61</v>
      </c>
      <c r="AL2712" s="27" t="s">
        <v>61</v>
      </c>
      <c r="AM2712" s="11">
        <v>23.8</v>
      </c>
      <c r="AN2712" s="28" t="s">
        <v>61</v>
      </c>
      <c r="AO2712" s="28"/>
      <c r="AP2712" s="29"/>
      <c r="AQ2712" s="30"/>
      <c r="AR2712" s="31"/>
      <c r="AS2712" s="32"/>
      <c r="AT2712" s="33"/>
      <c r="AU2712" s="34"/>
      <c r="AV2712" s="27" t="s">
        <v>62</v>
      </c>
      <c r="AW2712" s="27">
        <v>5625031</v>
      </c>
      <c r="AX2712" s="27" t="s">
        <v>63</v>
      </c>
      <c r="AY2712" s="27"/>
    </row>
    <row r="2713" spans="1:51" ht="24" customHeight="1" x14ac:dyDescent="0.3">
      <c r="A2713" s="22">
        <v>104529</v>
      </c>
      <c r="B2713" s="23" t="str">
        <f>VLOOKUP($A2713,'[1]MAN PROG 2026'!$A$1:$AI$3379,2,FALSE)</f>
        <v>LETTO PER DEGENZA ELETTRIFICATO</v>
      </c>
      <c r="C2713" s="23" t="str">
        <f>VLOOKUP($A2713,'[1]MAN PROG 2026'!$A$1:$AI$3379,3,FALSE)</f>
        <v>BETTEN MALSCH GMBH</v>
      </c>
      <c r="D2713" s="23" t="str">
        <f>VLOOKUP($A2713,'[1]MAN PROG 2026'!$A$1:$AI$3379,4,FALSE)</f>
        <v>HOSPITAL BED IMPULSE KL</v>
      </c>
      <c r="E2713" s="23" t="str">
        <f>VLOOKUP($A2713,'[1]MAN PROG 2026'!$A$1:$AI$3379,5,FALSE)</f>
        <v>022203001116367</v>
      </c>
      <c r="F2713" s="23" t="str">
        <f>VLOOKUP($A2713,'[1]MAN PROG 2026'!$A$1:$AI$3379,6,FALSE)</f>
        <v>SINGOLA</v>
      </c>
      <c r="G2713" s="23">
        <f>VLOOKUP($A2713,'[1]MAN PROG 2026'!$A$1:$AI$3379,7,FALSE)</f>
        <v>104529</v>
      </c>
      <c r="H2713" s="23">
        <f>VLOOKUP($A2713,'[1]MAN PROG 2026'!$A$1:$AI$3379,8,FALSE)</f>
        <v>0</v>
      </c>
      <c r="I2713" s="23" t="str">
        <f>VLOOKUP($A2713,'[1]MAN PROG 2026'!$A$1:$AI$3379,9,FALSE)</f>
        <v>S.PIETRO</v>
      </c>
      <c r="J2713" s="23" t="str">
        <f>VLOOKUP($A2713,'[1]MAN PROG 2026'!$A$1:$AI$3379,10,FALSE)</f>
        <v>SALE TRAVAGLIO-NUOVA VERTICALE</v>
      </c>
      <c r="K2713" s="23" t="str">
        <f>VLOOKUP($A2713,'[1]MAN PROG 2026'!$A$1:$AI$3379,11,FALSE)</f>
        <v>SALE TRAVAGLIO-NUOVA VERTICALE</v>
      </c>
      <c r="L2713" s="24" t="str">
        <f>VLOOKUP($A2713,'[1]MAN PROG 2026'!$A$2:$AI$3379,12,FALSE)</f>
        <v>REPARTO DEGENZE - NUOVA VERTICALE 1 PIANO</v>
      </c>
      <c r="M2713" s="24" t="str">
        <f>VLOOKUP($A2713,'[1]MAN PROG 2026'!$A$2:$AI$3379,13,FALSE)</f>
        <v>SINGOLA</v>
      </c>
      <c r="N2713" s="24" t="str">
        <f>VLOOKUP($A2713,'[1]MAN PROG 2026'!$A$2:$AI$3379,14,FALSE)</f>
        <v>104529</v>
      </c>
      <c r="O2713" s="24">
        <f>VLOOKUP($A2713,'[1]MAN PROG 2026'!$A$2:$AI$3379,15,FALSE)</f>
        <v>0</v>
      </c>
      <c r="P2713" s="25" t="str">
        <f>VLOOKUP($A2713,'[1]MAN PROG 2026'!$A$2:$AI$3379,20,FALSE)</f>
        <v>DA FARE</v>
      </c>
      <c r="Q2713" s="9" t="str">
        <f t="shared" si="99"/>
        <v>4529</v>
      </c>
      <c r="R2713" s="26">
        <v>46253</v>
      </c>
      <c r="S2713" s="8" t="s">
        <v>53</v>
      </c>
      <c r="T2713" s="37"/>
      <c r="U2713" s="27" t="s">
        <v>55</v>
      </c>
      <c r="V2713" s="27" t="s">
        <v>56</v>
      </c>
      <c r="W2713" s="27" t="s">
        <v>55</v>
      </c>
      <c r="X2713" s="27" t="s">
        <v>55</v>
      </c>
      <c r="Y2713" s="27" t="s">
        <v>55</v>
      </c>
      <c r="Z2713" s="27" t="s">
        <v>55</v>
      </c>
      <c r="AA2713" s="27" t="s">
        <v>55</v>
      </c>
      <c r="AB2713" s="27" t="s">
        <v>66</v>
      </c>
      <c r="AC2713" s="27" t="s">
        <v>58</v>
      </c>
      <c r="AD2713" s="27" t="s">
        <v>109</v>
      </c>
      <c r="AE2713" s="27" t="s">
        <v>88</v>
      </c>
      <c r="AF2713" s="27" t="s">
        <v>61</v>
      </c>
      <c r="AG2713" s="9" t="s">
        <v>32</v>
      </c>
      <c r="AH2713" s="27" t="s">
        <v>61</v>
      </c>
      <c r="AI2713" s="27" t="s">
        <v>70</v>
      </c>
      <c r="AJ2713" s="27" t="s">
        <v>70</v>
      </c>
      <c r="AK2713" s="27" t="s">
        <v>61</v>
      </c>
      <c r="AL2713" s="27" t="s">
        <v>61</v>
      </c>
      <c r="AM2713" s="11">
        <v>24.1</v>
      </c>
      <c r="AN2713" s="28" t="s">
        <v>61</v>
      </c>
      <c r="AO2713" s="28"/>
      <c r="AP2713" s="29"/>
      <c r="AQ2713" s="30"/>
      <c r="AR2713" s="31"/>
      <c r="AS2713" s="32"/>
      <c r="AT2713" s="33"/>
      <c r="AU2713" s="34"/>
      <c r="AV2713" s="27" t="s">
        <v>62</v>
      </c>
      <c r="AW2713" s="27">
        <v>5625031</v>
      </c>
      <c r="AX2713" s="27" t="s">
        <v>63</v>
      </c>
      <c r="AY2713" s="27"/>
    </row>
    <row r="2714" spans="1:51" ht="24" customHeight="1" x14ac:dyDescent="0.3">
      <c r="A2714" s="22">
        <v>104530</v>
      </c>
      <c r="B2714" s="23" t="str">
        <f>VLOOKUP($A2714,'[1]MAN PROG 2026'!$A$1:$AI$3379,2,FALSE)</f>
        <v>LETTO/POLTRONA ELETTRIFICATO DA PARTO</v>
      </c>
      <c r="C2714" s="23" t="str">
        <f>VLOOKUP($A2714,'[1]MAN PROG 2026'!$A$1:$AI$3379,3,FALSE)</f>
        <v>BORCAD</v>
      </c>
      <c r="D2714" s="23" t="str">
        <f>VLOOKUP($A2714,'[1]MAN PROG 2026'!$A$1:$AI$3379,4,FALSE)</f>
        <v>AVE 2</v>
      </c>
      <c r="E2714" s="23" t="str">
        <f>VLOOKUP($A2714,'[1]MAN PROG 2026'!$A$1:$AI$3379,5,FALSE)</f>
        <v>PPB3604</v>
      </c>
      <c r="F2714" s="23" t="str">
        <f>VLOOKUP($A2714,'[1]MAN PROG 2026'!$A$1:$AI$3379,6,FALSE)</f>
        <v>SINGOLA</v>
      </c>
      <c r="G2714" s="23">
        <f>VLOOKUP($A2714,'[1]MAN PROG 2026'!$A$1:$AI$3379,7,FALSE)</f>
        <v>104530</v>
      </c>
      <c r="H2714" s="23">
        <f>VLOOKUP($A2714,'[1]MAN PROG 2026'!$A$1:$AI$3379,8,FALSE)</f>
        <v>0</v>
      </c>
      <c r="I2714" s="23" t="str">
        <f>VLOOKUP($A2714,'[1]MAN PROG 2026'!$A$1:$AI$3379,9,FALSE)</f>
        <v>S.PIETRO</v>
      </c>
      <c r="J2714" s="23" t="str">
        <f>VLOOKUP($A2714,'[1]MAN PROG 2026'!$A$1:$AI$3379,10,FALSE)</f>
        <v>SALE TRAVAGLIO-NUOVA VERTICALE</v>
      </c>
      <c r="K2714" s="23" t="str">
        <f>VLOOKUP($A2714,'[1]MAN PROG 2026'!$A$1:$AI$3379,11,FALSE)</f>
        <v>SALE TRAVAGLIO-NUOVA VERTICALE</v>
      </c>
      <c r="L2714" s="24" t="str">
        <f>VLOOKUP($A2714,'[1]MAN PROG 2026'!$A$2:$AI$3379,12,FALSE)</f>
        <v>SALA TRAVAGLIO - NUOVA VERTICALE</v>
      </c>
      <c r="M2714" s="24" t="str">
        <f>VLOOKUP($A2714,'[1]MAN PROG 2026'!$A$2:$AI$3379,13,FALSE)</f>
        <v>SINGOLA</v>
      </c>
      <c r="N2714" s="24" t="str">
        <f>VLOOKUP($A2714,'[1]MAN PROG 2026'!$A$2:$AI$3379,14,FALSE)</f>
        <v>104530</v>
      </c>
      <c r="O2714" s="24">
        <f>VLOOKUP($A2714,'[1]MAN PROG 2026'!$A$2:$AI$3379,15,FALSE)</f>
        <v>0</v>
      </c>
      <c r="P2714" s="25" t="str">
        <f>VLOOKUP($A2714,'[1]MAN PROG 2026'!$A$2:$AI$3379,20,FALSE)</f>
        <v>DA FARE</v>
      </c>
      <c r="Q2714" s="9" t="str">
        <f t="shared" si="99"/>
        <v>4530</v>
      </c>
      <c r="R2714" s="26">
        <v>46252</v>
      </c>
      <c r="S2714" s="8" t="s">
        <v>194</v>
      </c>
      <c r="T2714" s="90" t="s">
        <v>1161</v>
      </c>
      <c r="U2714" s="27" t="s">
        <v>55</v>
      </c>
      <c r="V2714" s="27" t="s">
        <v>56</v>
      </c>
      <c r="W2714" s="27" t="s">
        <v>55</v>
      </c>
      <c r="X2714" s="27" t="s">
        <v>55</v>
      </c>
      <c r="Y2714" s="27" t="s">
        <v>55</v>
      </c>
      <c r="Z2714" s="27" t="s">
        <v>55</v>
      </c>
      <c r="AA2714" s="27" t="s">
        <v>55</v>
      </c>
      <c r="AB2714" s="27" t="s">
        <v>57</v>
      </c>
      <c r="AC2714" s="27" t="s">
        <v>58</v>
      </c>
      <c r="AD2714" s="27" t="s">
        <v>93</v>
      </c>
      <c r="AE2714" s="27" t="s">
        <v>88</v>
      </c>
      <c r="AF2714" s="27">
        <v>0.112</v>
      </c>
      <c r="AG2714" s="9" t="s">
        <v>32</v>
      </c>
      <c r="AH2714" s="27" t="s">
        <v>70</v>
      </c>
      <c r="AI2714" s="27" t="s">
        <v>70</v>
      </c>
      <c r="AJ2714" s="27" t="s">
        <v>70</v>
      </c>
      <c r="AK2714" s="27" t="s">
        <v>61</v>
      </c>
      <c r="AL2714" s="27" t="s">
        <v>61</v>
      </c>
      <c r="AM2714" s="11">
        <v>260.10000000000002</v>
      </c>
      <c r="AN2714" s="28" t="s">
        <v>61</v>
      </c>
      <c r="AO2714" s="28"/>
      <c r="AP2714" s="29"/>
      <c r="AQ2714" s="30"/>
      <c r="AR2714" s="31"/>
      <c r="AS2714" s="32"/>
      <c r="AT2714" s="33"/>
      <c r="AU2714" s="34"/>
      <c r="AV2714" s="27" t="s">
        <v>62</v>
      </c>
      <c r="AW2714" s="27">
        <v>5625031</v>
      </c>
      <c r="AX2714" s="27" t="s">
        <v>63</v>
      </c>
      <c r="AY2714" s="27"/>
    </row>
    <row r="2715" spans="1:51" ht="24" customHeight="1" x14ac:dyDescent="0.3">
      <c r="A2715" s="22">
        <v>104531</v>
      </c>
      <c r="B2715" s="23" t="str">
        <f>VLOOKUP($A2715,'[1]MAN PROG 2026'!$A$1:$AI$3379,2,FALSE)</f>
        <v>LETTO/POLTRONA ELETTRIFICATO DA PARTO</v>
      </c>
      <c r="C2715" s="23" t="str">
        <f>VLOOKUP($A2715,'[1]MAN PROG 2026'!$A$1:$AI$3379,3,FALSE)</f>
        <v>BORCAD</v>
      </c>
      <c r="D2715" s="23" t="str">
        <f>VLOOKUP($A2715,'[1]MAN PROG 2026'!$A$1:$AI$3379,4,FALSE)</f>
        <v>AVE 2</v>
      </c>
      <c r="E2715" s="23" t="str">
        <f>VLOOKUP($A2715,'[1]MAN PROG 2026'!$A$1:$AI$3379,5,FALSE)</f>
        <v>PPB3602</v>
      </c>
      <c r="F2715" s="23" t="str">
        <f>VLOOKUP($A2715,'[1]MAN PROG 2026'!$A$1:$AI$3379,6,FALSE)</f>
        <v>SINGOLA</v>
      </c>
      <c r="G2715" s="23">
        <f>VLOOKUP($A2715,'[1]MAN PROG 2026'!$A$1:$AI$3379,7,FALSE)</f>
        <v>104531</v>
      </c>
      <c r="H2715" s="23">
        <f>VLOOKUP($A2715,'[1]MAN PROG 2026'!$A$1:$AI$3379,8,FALSE)</f>
        <v>0</v>
      </c>
      <c r="I2715" s="23" t="str">
        <f>VLOOKUP($A2715,'[1]MAN PROG 2026'!$A$1:$AI$3379,9,FALSE)</f>
        <v>S.PIETRO</v>
      </c>
      <c r="J2715" s="23" t="str">
        <f>VLOOKUP($A2715,'[1]MAN PROG 2026'!$A$1:$AI$3379,10,FALSE)</f>
        <v>SALE TRAVAGLIO-NUOVA VERTICALE</v>
      </c>
      <c r="K2715" s="23" t="str">
        <f>VLOOKUP($A2715,'[1]MAN PROG 2026'!$A$1:$AI$3379,11,FALSE)</f>
        <v>SALE TRAVAGLIO-NUOVA VERTICALE</v>
      </c>
      <c r="L2715" s="24" t="str">
        <f>VLOOKUP($A2715,'[1]MAN PROG 2026'!$A$2:$AI$3379,12,FALSE)</f>
        <v>SALA TRAVAGLIO - NUOVA VERTICALE</v>
      </c>
      <c r="M2715" s="24" t="str">
        <f>VLOOKUP($A2715,'[1]MAN PROG 2026'!$A$2:$AI$3379,13,FALSE)</f>
        <v>SINGOLA</v>
      </c>
      <c r="N2715" s="24" t="str">
        <f>VLOOKUP($A2715,'[1]MAN PROG 2026'!$A$2:$AI$3379,14,FALSE)</f>
        <v>104531</v>
      </c>
      <c r="O2715" s="24">
        <f>VLOOKUP($A2715,'[1]MAN PROG 2026'!$A$2:$AI$3379,15,FALSE)</f>
        <v>0</v>
      </c>
      <c r="P2715" s="25" t="str">
        <f>VLOOKUP($A2715,'[1]MAN PROG 2026'!$A$2:$AI$3379,20,FALSE)</f>
        <v>DA FARE</v>
      </c>
      <c r="Q2715" s="9" t="str">
        <f t="shared" si="99"/>
        <v>4531</v>
      </c>
      <c r="R2715" s="26">
        <v>46252</v>
      </c>
      <c r="S2715" s="8" t="s">
        <v>194</v>
      </c>
      <c r="T2715" s="90" t="s">
        <v>1162</v>
      </c>
      <c r="U2715" s="27" t="s">
        <v>55</v>
      </c>
      <c r="V2715" s="27" t="s">
        <v>56</v>
      </c>
      <c r="W2715" s="27" t="s">
        <v>55</v>
      </c>
      <c r="X2715" s="27" t="s">
        <v>55</v>
      </c>
      <c r="Y2715" s="27" t="s">
        <v>55</v>
      </c>
      <c r="Z2715" s="27" t="s">
        <v>55</v>
      </c>
      <c r="AA2715" s="27" t="s">
        <v>55</v>
      </c>
      <c r="AB2715" s="27" t="s">
        <v>57</v>
      </c>
      <c r="AC2715" s="27" t="s">
        <v>58</v>
      </c>
      <c r="AD2715" s="27" t="s">
        <v>93</v>
      </c>
      <c r="AE2715" s="27" t="s">
        <v>88</v>
      </c>
      <c r="AF2715" s="27">
        <v>0.129</v>
      </c>
      <c r="AG2715" s="9" t="s">
        <v>32</v>
      </c>
      <c r="AH2715" s="27" t="s">
        <v>70</v>
      </c>
      <c r="AI2715" s="27" t="s">
        <v>70</v>
      </c>
      <c r="AJ2715" s="27" t="s">
        <v>70</v>
      </c>
      <c r="AK2715" s="27" t="s">
        <v>61</v>
      </c>
      <c r="AL2715" s="27" t="s">
        <v>61</v>
      </c>
      <c r="AM2715" s="11">
        <v>211.1</v>
      </c>
      <c r="AN2715" s="28" t="s">
        <v>61</v>
      </c>
      <c r="AO2715" s="28"/>
      <c r="AP2715" s="29"/>
      <c r="AQ2715" s="30"/>
      <c r="AR2715" s="31"/>
      <c r="AS2715" s="32"/>
      <c r="AT2715" s="33"/>
      <c r="AU2715" s="34"/>
      <c r="AV2715" s="27" t="s">
        <v>62</v>
      </c>
      <c r="AW2715" s="27">
        <v>5625031</v>
      </c>
      <c r="AX2715" s="27" t="s">
        <v>63</v>
      </c>
      <c r="AY2715" s="27"/>
    </row>
    <row r="2716" spans="1:51" ht="24" customHeight="1" x14ac:dyDescent="0.3">
      <c r="A2716" s="22">
        <v>104532</v>
      </c>
      <c r="B2716" s="23" t="str">
        <f>VLOOKUP($A2716,'[1]MAN PROG 2026'!$A$1:$AI$3379,2,FALSE)</f>
        <v>LETTO/POLTRONA ELETTRIFICATO DA PARTO</v>
      </c>
      <c r="C2716" s="23" t="str">
        <f>VLOOKUP($A2716,'[1]MAN PROG 2026'!$A$1:$AI$3379,3,FALSE)</f>
        <v>BORCAD</v>
      </c>
      <c r="D2716" s="23" t="str">
        <f>VLOOKUP($A2716,'[1]MAN PROG 2026'!$A$1:$AI$3379,4,FALSE)</f>
        <v>AVE 2</v>
      </c>
      <c r="E2716" s="23" t="str">
        <f>VLOOKUP($A2716,'[1]MAN PROG 2026'!$A$1:$AI$3379,5,FALSE)</f>
        <v>PPB3603</v>
      </c>
      <c r="F2716" s="23" t="str">
        <f>VLOOKUP($A2716,'[1]MAN PROG 2026'!$A$1:$AI$3379,6,FALSE)</f>
        <v>SINGOLA</v>
      </c>
      <c r="G2716" s="23">
        <f>VLOOKUP($A2716,'[1]MAN PROG 2026'!$A$1:$AI$3379,7,FALSE)</f>
        <v>104532</v>
      </c>
      <c r="H2716" s="23">
        <f>VLOOKUP($A2716,'[1]MAN PROG 2026'!$A$1:$AI$3379,8,FALSE)</f>
        <v>0</v>
      </c>
      <c r="I2716" s="23" t="str">
        <f>VLOOKUP($A2716,'[1]MAN PROG 2026'!$A$1:$AI$3379,9,FALSE)</f>
        <v>S.PIETRO</v>
      </c>
      <c r="J2716" s="23" t="str">
        <f>VLOOKUP($A2716,'[1]MAN PROG 2026'!$A$1:$AI$3379,10,FALSE)</f>
        <v>SALE TRAVAGLIO-NUOVA VERTICALE</v>
      </c>
      <c r="K2716" s="23" t="str">
        <f>VLOOKUP($A2716,'[1]MAN PROG 2026'!$A$1:$AI$3379,11,FALSE)</f>
        <v>SALE TRAVAGLIO-NUOVA VERTICALE</v>
      </c>
      <c r="L2716" s="24" t="str">
        <f>VLOOKUP($A2716,'[1]MAN PROG 2026'!$A$2:$AI$3379,12,FALSE)</f>
        <v>SALA TRAVAGLIO - NUOVA VERTICALE</v>
      </c>
      <c r="M2716" s="24" t="str">
        <f>VLOOKUP($A2716,'[1]MAN PROG 2026'!$A$2:$AI$3379,13,FALSE)</f>
        <v>SINGOLA</v>
      </c>
      <c r="N2716" s="24" t="str">
        <f>VLOOKUP($A2716,'[1]MAN PROG 2026'!$A$2:$AI$3379,14,FALSE)</f>
        <v>104532</v>
      </c>
      <c r="O2716" s="24">
        <f>VLOOKUP($A2716,'[1]MAN PROG 2026'!$A$2:$AI$3379,15,FALSE)</f>
        <v>0</v>
      </c>
      <c r="P2716" s="25" t="str">
        <f>VLOOKUP($A2716,'[1]MAN PROG 2026'!$A$2:$AI$3379,20,FALSE)</f>
        <v>DA FARE</v>
      </c>
      <c r="Q2716" s="9" t="str">
        <f t="shared" si="99"/>
        <v>4532</v>
      </c>
      <c r="R2716" s="26">
        <v>46252</v>
      </c>
      <c r="S2716" s="8" t="s">
        <v>194</v>
      </c>
      <c r="T2716" s="90" t="s">
        <v>1163</v>
      </c>
      <c r="U2716" s="27" t="s">
        <v>55</v>
      </c>
      <c r="V2716" s="27" t="s">
        <v>56</v>
      </c>
      <c r="W2716" s="27" t="s">
        <v>55</v>
      </c>
      <c r="X2716" s="27" t="s">
        <v>55</v>
      </c>
      <c r="Y2716" s="27" t="s">
        <v>55</v>
      </c>
      <c r="Z2716" s="27" t="s">
        <v>55</v>
      </c>
      <c r="AA2716" s="27" t="s">
        <v>55</v>
      </c>
      <c r="AB2716" s="27" t="s">
        <v>57</v>
      </c>
      <c r="AC2716" s="27" t="s">
        <v>58</v>
      </c>
      <c r="AD2716" s="27" t="s">
        <v>93</v>
      </c>
      <c r="AE2716" s="27" t="s">
        <v>88</v>
      </c>
      <c r="AF2716" s="27">
        <v>0.13500000000000001</v>
      </c>
      <c r="AG2716" s="9" t="s">
        <v>32</v>
      </c>
      <c r="AH2716" s="27" t="s">
        <v>70</v>
      </c>
      <c r="AI2716" s="27" t="s">
        <v>70</v>
      </c>
      <c r="AJ2716" s="27" t="s">
        <v>70</v>
      </c>
      <c r="AK2716" s="27" t="s">
        <v>61</v>
      </c>
      <c r="AL2716" s="27" t="s">
        <v>61</v>
      </c>
      <c r="AM2716" s="11">
        <v>281.5</v>
      </c>
      <c r="AN2716" s="28" t="s">
        <v>61</v>
      </c>
      <c r="AO2716" s="28"/>
      <c r="AP2716" s="29"/>
      <c r="AQ2716" s="30"/>
      <c r="AR2716" s="31"/>
      <c r="AS2716" s="32"/>
      <c r="AT2716" s="33"/>
      <c r="AU2716" s="34"/>
      <c r="AV2716" s="27" t="s">
        <v>62</v>
      </c>
      <c r="AW2716" s="27">
        <v>5625031</v>
      </c>
      <c r="AX2716" s="27" t="s">
        <v>63</v>
      </c>
      <c r="AY2716" s="27"/>
    </row>
    <row r="2717" spans="1:51" ht="24" customHeight="1" x14ac:dyDescent="0.3">
      <c r="A2717" s="22">
        <v>104533</v>
      </c>
      <c r="B2717" s="23" t="str">
        <f>VLOOKUP($A2717,'[1]MAN PROG 2026'!$A$1:$AI$3379,2,FALSE)</f>
        <v>LETTO/POLTRONA ELETTRIFICATO DA PARTO</v>
      </c>
      <c r="C2717" s="23" t="str">
        <f>VLOOKUP($A2717,'[1]MAN PROG 2026'!$A$1:$AI$3379,3,FALSE)</f>
        <v>BORCAD</v>
      </c>
      <c r="D2717" s="23" t="str">
        <f>VLOOKUP($A2717,'[1]MAN PROG 2026'!$A$1:$AI$3379,4,FALSE)</f>
        <v>AVE 2</v>
      </c>
      <c r="E2717" s="23" t="str">
        <f>VLOOKUP($A2717,'[1]MAN PROG 2026'!$A$1:$AI$3379,5,FALSE)</f>
        <v>PPB3605</v>
      </c>
      <c r="F2717" s="23" t="str">
        <f>VLOOKUP($A2717,'[1]MAN PROG 2026'!$A$1:$AI$3379,6,FALSE)</f>
        <v>SINGOLA</v>
      </c>
      <c r="G2717" s="23">
        <f>VLOOKUP($A2717,'[1]MAN PROG 2026'!$A$1:$AI$3379,7,FALSE)</f>
        <v>104533</v>
      </c>
      <c r="H2717" s="23">
        <f>VLOOKUP($A2717,'[1]MAN PROG 2026'!$A$1:$AI$3379,8,FALSE)</f>
        <v>0</v>
      </c>
      <c r="I2717" s="23" t="str">
        <f>VLOOKUP($A2717,'[1]MAN PROG 2026'!$A$1:$AI$3379,9,FALSE)</f>
        <v>S.PIETRO</v>
      </c>
      <c r="J2717" s="23" t="str">
        <f>VLOOKUP($A2717,'[1]MAN PROG 2026'!$A$1:$AI$3379,10,FALSE)</f>
        <v>SALE TRAVAGLIO-NUOVA VERTICALE</v>
      </c>
      <c r="K2717" s="23" t="str">
        <f>VLOOKUP($A2717,'[1]MAN PROG 2026'!$A$1:$AI$3379,11,FALSE)</f>
        <v>SALE TRAVAGLIO-NUOVA VERTICALE</v>
      </c>
      <c r="L2717" s="24" t="str">
        <f>VLOOKUP($A2717,'[1]MAN PROG 2026'!$A$2:$AI$3379,12,FALSE)</f>
        <v>SALA TRAVAGLIO - NUOVA VERTICALE</v>
      </c>
      <c r="M2717" s="24" t="str">
        <f>VLOOKUP($A2717,'[1]MAN PROG 2026'!$A$2:$AI$3379,13,FALSE)</f>
        <v>SINGOLA</v>
      </c>
      <c r="N2717" s="24" t="str">
        <f>VLOOKUP($A2717,'[1]MAN PROG 2026'!$A$2:$AI$3379,14,FALSE)</f>
        <v>104533</v>
      </c>
      <c r="O2717" s="24">
        <f>VLOOKUP($A2717,'[1]MAN PROG 2026'!$A$2:$AI$3379,15,FALSE)</f>
        <v>0</v>
      </c>
      <c r="P2717" s="25" t="str">
        <f>VLOOKUP($A2717,'[1]MAN PROG 2026'!$A$2:$AI$3379,20,FALSE)</f>
        <v>DA FARE</v>
      </c>
      <c r="Q2717" s="9" t="str">
        <f t="shared" si="99"/>
        <v>4533</v>
      </c>
      <c r="R2717" s="26">
        <v>46252</v>
      </c>
      <c r="S2717" s="8" t="s">
        <v>194</v>
      </c>
      <c r="T2717" s="90" t="s">
        <v>1164</v>
      </c>
      <c r="U2717" s="27" t="s">
        <v>55</v>
      </c>
      <c r="V2717" s="27" t="s">
        <v>56</v>
      </c>
      <c r="W2717" s="27" t="s">
        <v>55</v>
      </c>
      <c r="X2717" s="27" t="s">
        <v>55</v>
      </c>
      <c r="Y2717" s="27" t="s">
        <v>55</v>
      </c>
      <c r="Z2717" s="27" t="s">
        <v>55</v>
      </c>
      <c r="AA2717" s="27" t="s">
        <v>55</v>
      </c>
      <c r="AB2717" s="27" t="s">
        <v>57</v>
      </c>
      <c r="AC2717" s="27" t="s">
        <v>58</v>
      </c>
      <c r="AD2717" s="27" t="s">
        <v>93</v>
      </c>
      <c r="AE2717" s="27" t="s">
        <v>88</v>
      </c>
      <c r="AF2717" s="27">
        <v>0.129</v>
      </c>
      <c r="AG2717" s="9" t="s">
        <v>32</v>
      </c>
      <c r="AH2717" s="27" t="s">
        <v>70</v>
      </c>
      <c r="AI2717" s="27" t="s">
        <v>70</v>
      </c>
      <c r="AJ2717" s="27" t="s">
        <v>70</v>
      </c>
      <c r="AK2717" s="27" t="s">
        <v>61</v>
      </c>
      <c r="AL2717" s="27" t="s">
        <v>61</v>
      </c>
      <c r="AM2717" s="11">
        <v>276.39999999999998</v>
      </c>
      <c r="AN2717" s="28" t="s">
        <v>61</v>
      </c>
      <c r="AO2717" s="28"/>
      <c r="AP2717" s="29"/>
      <c r="AQ2717" s="30"/>
      <c r="AR2717" s="31"/>
      <c r="AS2717" s="32"/>
      <c r="AT2717" s="33"/>
      <c r="AU2717" s="34"/>
      <c r="AV2717" s="27" t="s">
        <v>62</v>
      </c>
      <c r="AW2717" s="27">
        <v>5625031</v>
      </c>
      <c r="AX2717" s="27" t="s">
        <v>63</v>
      </c>
      <c r="AY2717" s="27"/>
    </row>
    <row r="2718" spans="1:51" ht="24" customHeight="1" x14ac:dyDescent="0.3">
      <c r="A2718" s="22">
        <v>104534</v>
      </c>
      <c r="B2718" s="23" t="str">
        <f>VLOOKUP($A2718,'[1]MAN PROG 2026'!$A$1:$AI$3379,2,FALSE)</f>
        <v>LETTO/POLTRONA ELETTRIFICATO DA PARTO</v>
      </c>
      <c r="C2718" s="23" t="str">
        <f>VLOOKUP($A2718,'[1]MAN PROG 2026'!$A$1:$AI$3379,3,FALSE)</f>
        <v>BORCAD</v>
      </c>
      <c r="D2718" s="23" t="str">
        <f>VLOOKUP($A2718,'[1]MAN PROG 2026'!$A$1:$AI$3379,4,FALSE)</f>
        <v>AVE 2</v>
      </c>
      <c r="E2718" s="23" t="str">
        <f>VLOOKUP($A2718,'[1]MAN PROG 2026'!$A$1:$AI$3379,5,FALSE)</f>
        <v>PPB3601</v>
      </c>
      <c r="F2718" s="23" t="str">
        <f>VLOOKUP($A2718,'[1]MAN PROG 2026'!$A$1:$AI$3379,6,FALSE)</f>
        <v>SINGOLA</v>
      </c>
      <c r="G2718" s="23">
        <f>VLOOKUP($A2718,'[1]MAN PROG 2026'!$A$1:$AI$3379,7,FALSE)</f>
        <v>104534</v>
      </c>
      <c r="H2718" s="23">
        <f>VLOOKUP($A2718,'[1]MAN PROG 2026'!$A$1:$AI$3379,8,FALSE)</f>
        <v>0</v>
      </c>
      <c r="I2718" s="23" t="str">
        <f>VLOOKUP($A2718,'[1]MAN PROG 2026'!$A$1:$AI$3379,9,FALSE)</f>
        <v>S.PIETRO</v>
      </c>
      <c r="J2718" s="23" t="str">
        <f>VLOOKUP($A2718,'[1]MAN PROG 2026'!$A$1:$AI$3379,10,FALSE)</f>
        <v>SALE TRAVAGLIO-NUOVA VERTICALE</v>
      </c>
      <c r="K2718" s="23" t="str">
        <f>VLOOKUP($A2718,'[1]MAN PROG 2026'!$A$1:$AI$3379,11,FALSE)</f>
        <v>SALE TRAVAGLIO-NUOVA VERTICALE</v>
      </c>
      <c r="L2718" s="24" t="str">
        <f>VLOOKUP($A2718,'[1]MAN PROG 2026'!$A$2:$AI$3379,12,FALSE)</f>
        <v>SALA TRAVAGLIO - NUOVA VERTICALE</v>
      </c>
      <c r="M2718" s="24" t="str">
        <f>VLOOKUP($A2718,'[1]MAN PROG 2026'!$A$2:$AI$3379,13,FALSE)</f>
        <v>SINGOLA</v>
      </c>
      <c r="N2718" s="24" t="str">
        <f>VLOOKUP($A2718,'[1]MAN PROG 2026'!$A$2:$AI$3379,14,FALSE)</f>
        <v>104534</v>
      </c>
      <c r="O2718" s="24">
        <f>VLOOKUP($A2718,'[1]MAN PROG 2026'!$A$2:$AI$3379,15,FALSE)</f>
        <v>0</v>
      </c>
      <c r="P2718" s="25" t="str">
        <f>VLOOKUP($A2718,'[1]MAN PROG 2026'!$A$2:$AI$3379,20,FALSE)</f>
        <v>DA FARE</v>
      </c>
      <c r="Q2718" s="9" t="str">
        <f t="shared" si="99"/>
        <v>4534</v>
      </c>
      <c r="R2718" s="26">
        <v>46252</v>
      </c>
      <c r="S2718" s="8" t="s">
        <v>194</v>
      </c>
      <c r="T2718" s="90" t="s">
        <v>1165</v>
      </c>
      <c r="U2718" s="27" t="s">
        <v>55</v>
      </c>
      <c r="V2718" s="27" t="s">
        <v>56</v>
      </c>
      <c r="W2718" s="27" t="s">
        <v>55</v>
      </c>
      <c r="X2718" s="27" t="s">
        <v>55</v>
      </c>
      <c r="Y2718" s="27" t="s">
        <v>55</v>
      </c>
      <c r="Z2718" s="27" t="s">
        <v>55</v>
      </c>
      <c r="AA2718" s="27" t="s">
        <v>55</v>
      </c>
      <c r="AB2718" s="27" t="s">
        <v>57</v>
      </c>
      <c r="AC2718" s="27" t="s">
        <v>58</v>
      </c>
      <c r="AD2718" s="27" t="s">
        <v>93</v>
      </c>
      <c r="AE2718" s="27" t="s">
        <v>88</v>
      </c>
      <c r="AF2718" s="27">
        <v>0.124</v>
      </c>
      <c r="AG2718" s="9" t="s">
        <v>32</v>
      </c>
      <c r="AH2718" s="27" t="s">
        <v>70</v>
      </c>
      <c r="AI2718" s="27" t="s">
        <v>70</v>
      </c>
      <c r="AJ2718" s="27" t="s">
        <v>70</v>
      </c>
      <c r="AK2718" s="27" t="s">
        <v>61</v>
      </c>
      <c r="AL2718" s="27" t="s">
        <v>61</v>
      </c>
      <c r="AM2718" s="11">
        <v>282.5</v>
      </c>
      <c r="AN2718" s="28" t="s">
        <v>61</v>
      </c>
      <c r="AO2718" s="28"/>
      <c r="AP2718" s="29"/>
      <c r="AQ2718" s="30"/>
      <c r="AR2718" s="31"/>
      <c r="AS2718" s="32"/>
      <c r="AT2718" s="33"/>
      <c r="AU2718" s="34"/>
      <c r="AV2718" s="27" t="s">
        <v>62</v>
      </c>
      <c r="AW2718" s="27">
        <v>5625031</v>
      </c>
      <c r="AX2718" s="27" t="s">
        <v>63</v>
      </c>
      <c r="AY2718" s="27"/>
    </row>
    <row r="2719" spans="1:51" ht="24" customHeight="1" x14ac:dyDescent="0.3">
      <c r="A2719" s="22">
        <v>104535</v>
      </c>
      <c r="B2719" s="23" t="str">
        <f>VLOOKUP($A2719,'[1]MAN PROG 2026'!$A$1:$AI$3379,2,FALSE)</f>
        <v>INIETTORE MULTIPLO DI MEZZI DI CONTRASTO</v>
      </c>
      <c r="C2719" s="23" t="str">
        <f>VLOOKUP($A2719,'[1]MAN PROG 2026'!$A$1:$AI$3379,3,FALSE)</f>
        <v>IMAXEON PTY LTD</v>
      </c>
      <c r="D2719" s="23" t="str">
        <f>VLOOKUP($A2719,'[1]MAN PROG 2026'!$A$1:$AI$3379,4,FALSE)</f>
        <v xml:space="preserve">CENTARGO </v>
      </c>
      <c r="E2719" s="23" t="str">
        <f>VLOOKUP($A2719,'[1]MAN PROG 2026'!$A$1:$AI$3379,5,FALSE)</f>
        <v>90000526</v>
      </c>
      <c r="F2719" s="23">
        <f>VLOOKUP($A2719,'[1]MAN PROG 2026'!$A$1:$AI$3379,6,FALSE)</f>
        <v>0</v>
      </c>
      <c r="G2719" s="23">
        <f>VLOOKUP($A2719,'[1]MAN PROG 2026'!$A$1:$AI$3379,7,FALSE)</f>
        <v>0</v>
      </c>
      <c r="H2719" s="23">
        <f>VLOOKUP($A2719,'[1]MAN PROG 2026'!$A$1:$AI$3379,8,FALSE)</f>
        <v>0</v>
      </c>
      <c r="I2719" s="23" t="str">
        <f>VLOOKUP($A2719,'[1]MAN PROG 2026'!$A$1:$AI$3379,9,FALSE)</f>
        <v>S.PIETRO</v>
      </c>
      <c r="J2719" s="23" t="str">
        <f>VLOOKUP($A2719,'[1]MAN PROG 2026'!$A$1:$AI$3379,10,FALSE)</f>
        <v>RADIOLOGIA</v>
      </c>
      <c r="K2719" s="23" t="str">
        <f>VLOOKUP($A2719,'[1]MAN PROG 2026'!$A$1:$AI$3379,11,FALSE)</f>
        <v>RADIOLOGIA</v>
      </c>
      <c r="L2719" s="24" t="str">
        <f>VLOOKUP($A2719,'[1]MAN PROG 2026'!$A$2:$AI$3379,12,FALSE)</f>
        <v>RADIOLOGIA</v>
      </c>
      <c r="M2719" s="24" t="str">
        <f>VLOOKUP($A2719,'[1]MAN PROG 2026'!$A$2:$AI$3379,13,FALSE)</f>
        <v>SINGOLA</v>
      </c>
      <c r="N2719" s="24">
        <f>VLOOKUP($A2719,'[1]MAN PROG 2026'!$A$2:$AI$3379,14,FALSE)</f>
        <v>104535</v>
      </c>
      <c r="O2719" s="24">
        <f>VLOOKUP($A2719,'[1]MAN PROG 2026'!$A$2:$AI$3379,15,FALSE)</f>
        <v>0</v>
      </c>
      <c r="P2719" s="25" t="str">
        <f>VLOOKUP($A2719,'[1]MAN PROG 2026'!$A$2:$AI$3379,20,FALSE)</f>
        <v>NON PREVISTO</v>
      </c>
      <c r="Q2719" s="8"/>
      <c r="R2719" s="26"/>
      <c r="S2719" s="8"/>
      <c r="T2719" s="37"/>
      <c r="U2719" s="27"/>
      <c r="V2719" s="27"/>
      <c r="W2719" s="27"/>
      <c r="X2719" s="27"/>
      <c r="Y2719" s="27"/>
      <c r="Z2719" s="27"/>
      <c r="AA2719" s="27"/>
      <c r="AB2719" s="27"/>
      <c r="AC2719" s="27"/>
      <c r="AD2719" s="27"/>
      <c r="AE2719" s="27"/>
      <c r="AF2719" s="27"/>
      <c r="AG2719" s="9" t="s">
        <v>32</v>
      </c>
      <c r="AH2719" s="27"/>
      <c r="AI2719" s="27"/>
      <c r="AJ2719" s="27"/>
      <c r="AK2719" s="27"/>
      <c r="AL2719" s="27"/>
      <c r="AM2719" s="11"/>
      <c r="AN2719" s="28"/>
      <c r="AO2719" s="28"/>
      <c r="AP2719" s="29"/>
      <c r="AQ2719" s="30"/>
      <c r="AR2719" s="31"/>
      <c r="AS2719" s="32"/>
      <c r="AT2719" s="33"/>
      <c r="AU2719" s="34"/>
      <c r="AV2719" s="27"/>
      <c r="AW2719" s="27"/>
      <c r="AX2719" s="27"/>
      <c r="AY2719" s="27"/>
    </row>
    <row r="2720" spans="1:51" ht="24" customHeight="1" x14ac:dyDescent="0.3">
      <c r="A2720" s="22">
        <v>104538</v>
      </c>
      <c r="B2720" s="23" t="str">
        <f>VLOOKUP($A2720,'[1]MAN PROG 2026'!$A$1:$AI$3379,2,FALSE)</f>
        <v>SISTEMA MOTORIZZATO PER CHIRURGIA ORTOPEDICA</v>
      </c>
      <c r="C2720" s="23" t="str">
        <f>VLOOKUP($A2720,'[1]MAN PROG 2026'!$A$1:$AI$3379,3,FALSE)</f>
        <v>CONMED CORP</v>
      </c>
      <c r="D2720" s="23" t="str">
        <f>VLOOKUP($A2720,'[1]MAN PROG 2026'!$A$1:$AI$3379,4,FALSE)</f>
        <v>D4000A (CON IRRIGAZIONE)</v>
      </c>
      <c r="E2720" s="23" t="str">
        <f>VLOOKUP($A2720,'[1]MAN PROG 2026'!$A$1:$AI$3379,5,FALSE)</f>
        <v>2019-0243</v>
      </c>
      <c r="F2720" s="23" t="str">
        <f>VLOOKUP($A2720,'[1]MAN PROG 2026'!$A$1:$AI$3379,6,FALSE)</f>
        <v>COMPONENTE</v>
      </c>
      <c r="G2720" s="23">
        <f>VLOOKUP($A2720,'[1]MAN PROG 2026'!$A$1:$AI$3379,7,FALSE)</f>
        <v>104539</v>
      </c>
      <c r="H2720" s="23">
        <f>VLOOKUP($A2720,'[1]MAN PROG 2026'!$A$1:$AI$3379,8,FALSE)</f>
        <v>0</v>
      </c>
      <c r="I2720" s="23" t="str">
        <f>VLOOKUP($A2720,'[1]MAN PROG 2026'!$A$1:$AI$3379,9,FALSE)</f>
        <v>S.PIETRO</v>
      </c>
      <c r="J2720" s="23" t="str">
        <f>VLOOKUP($A2720,'[1]MAN PROG 2026'!$A$1:$AI$3379,10,FALSE)</f>
        <v>BLOCCO OPERATORIO NUOVO/ORT.VASC.</v>
      </c>
      <c r="K2720" s="23" t="str">
        <f>VLOOKUP($A2720,'[1]MAN PROG 2026'!$A$1:$AI$3379,11,FALSE)</f>
        <v>BLOCCO OPERATORIO NUOVO/ORT.VASC.</v>
      </c>
      <c r="L2720" s="24" t="str">
        <f>VLOOKUP($A2720,'[1]MAN PROG 2026'!$A$2:$AI$3379,12,FALSE)</f>
        <v>BLOCCO OPERATORIO NUOVO/ORT.VASC.</v>
      </c>
      <c r="M2720" s="24" t="str">
        <f>VLOOKUP($A2720,'[1]MAN PROG 2026'!$A$2:$AI$3379,13,FALSE)</f>
        <v>COMPONENTE</v>
      </c>
      <c r="N2720" s="24" t="str">
        <f>VLOOKUP($A2720,'[1]MAN PROG 2026'!$A$2:$AI$3379,14,FALSE)</f>
        <v>104539</v>
      </c>
      <c r="O2720" s="24">
        <f>VLOOKUP($A2720,'[1]MAN PROG 2026'!$A$2:$AI$3379,15,FALSE)</f>
        <v>0</v>
      </c>
      <c r="P2720" s="25" t="str">
        <f>VLOOKUP($A2720,'[1]MAN PROG 2026'!$A$2:$AI$3379,20,FALSE)</f>
        <v>DA FARE</v>
      </c>
      <c r="Q2720" s="8" t="s">
        <v>1166</v>
      </c>
      <c r="R2720" s="26">
        <v>46276</v>
      </c>
      <c r="S2720" s="8" t="s">
        <v>53</v>
      </c>
      <c r="T2720" s="37"/>
      <c r="U2720" s="27" t="s">
        <v>55</v>
      </c>
      <c r="V2720" s="27" t="s">
        <v>56</v>
      </c>
      <c r="W2720" s="27" t="s">
        <v>55</v>
      </c>
      <c r="X2720" s="27" t="s">
        <v>55</v>
      </c>
      <c r="Y2720" s="27" t="s">
        <v>55</v>
      </c>
      <c r="Z2720" s="27" t="s">
        <v>55</v>
      </c>
      <c r="AA2720" s="27" t="s">
        <v>55</v>
      </c>
      <c r="AB2720" s="27" t="s">
        <v>57</v>
      </c>
      <c r="AC2720" s="27" t="s">
        <v>73</v>
      </c>
      <c r="AD2720" s="27" t="s">
        <v>136</v>
      </c>
      <c r="AE2720" s="27" t="s">
        <v>68</v>
      </c>
      <c r="AF2720" s="27" t="s">
        <v>1088</v>
      </c>
      <c r="AG2720" s="9" t="s">
        <v>32</v>
      </c>
      <c r="AH2720" s="27" t="s">
        <v>70</v>
      </c>
      <c r="AI2720" s="27" t="s">
        <v>70</v>
      </c>
      <c r="AJ2720" s="27" t="s">
        <v>61</v>
      </c>
      <c r="AK2720" s="27" t="s">
        <v>70</v>
      </c>
      <c r="AL2720" s="27" t="s">
        <v>70</v>
      </c>
      <c r="AM2720" s="11">
        <v>128.69999999999999</v>
      </c>
      <c r="AN2720" s="28">
        <v>117.8</v>
      </c>
      <c r="AO2720" s="28"/>
      <c r="AP2720" s="29"/>
      <c r="AQ2720" s="30"/>
      <c r="AR2720" s="31"/>
      <c r="AS2720" s="32"/>
      <c r="AT2720" s="33"/>
      <c r="AU2720" s="34"/>
      <c r="AV2720" s="27" t="s">
        <v>62</v>
      </c>
      <c r="AW2720" s="27">
        <v>5625031</v>
      </c>
      <c r="AX2720" s="27" t="s">
        <v>63</v>
      </c>
      <c r="AY2720" s="27"/>
    </row>
    <row r="2721" spans="1:51" ht="24" customHeight="1" x14ac:dyDescent="0.3">
      <c r="A2721" s="22">
        <v>104539</v>
      </c>
      <c r="B2721" s="23" t="str">
        <f>VLOOKUP($A2721,'[1]MAN PROG 2026'!$A$1:$AI$3379,2,FALSE)</f>
        <v>CARRELLO ELETTRIFICATO</v>
      </c>
      <c r="C2721" s="23" t="str">
        <f>VLOOKUP($A2721,'[1]MAN PROG 2026'!$A$1:$AI$3379,3,FALSE)</f>
        <v>CONMED CORP</v>
      </c>
      <c r="D2721" s="23" t="str">
        <f>VLOOKUP($A2721,'[1]MAN PROG 2026'!$A$1:$AI$3379,4,FALSE)</f>
        <v>AV8501</v>
      </c>
      <c r="E2721" s="23" t="str">
        <f>VLOOKUP($A2721,'[1]MAN PROG 2026'!$A$1:$AI$3379,5,FALSE)</f>
        <v>22021081</v>
      </c>
      <c r="F2721" s="23" t="str">
        <f>VLOOKUP($A2721,'[1]MAN PROG 2026'!$A$1:$AI$3379,6,FALSE)</f>
        <v>PRINCIPALE</v>
      </c>
      <c r="G2721" s="23">
        <f>VLOOKUP($A2721,'[1]MAN PROG 2026'!$A$1:$AI$3379,7,FALSE)</f>
        <v>104539</v>
      </c>
      <c r="H2721" s="23">
        <f>VLOOKUP($A2721,'[1]MAN PROG 2026'!$A$1:$AI$3379,8,FALSE)</f>
        <v>0</v>
      </c>
      <c r="I2721" s="23" t="str">
        <f>VLOOKUP($A2721,'[1]MAN PROG 2026'!$A$1:$AI$3379,9,FALSE)</f>
        <v>S.PIETRO</v>
      </c>
      <c r="J2721" s="23" t="str">
        <f>VLOOKUP($A2721,'[1]MAN PROG 2026'!$A$1:$AI$3379,10,FALSE)</f>
        <v>BLOCCO OPERATORIO NUOVO/ORT.VASC.</v>
      </c>
      <c r="K2721" s="23" t="str">
        <f>VLOOKUP($A2721,'[1]MAN PROG 2026'!$A$1:$AI$3379,11,FALSE)</f>
        <v>BLOCCO OPERATORIO NUOVO/ORT.VASC.</v>
      </c>
      <c r="L2721" s="24" t="str">
        <f>VLOOKUP($A2721,'[1]MAN PROG 2026'!$A$2:$AI$3379,12,FALSE)</f>
        <v>BLOCCO OPERATORIO NUOVO/ORT.VASC.</v>
      </c>
      <c r="M2721" s="24" t="str">
        <f>VLOOKUP($A2721,'[1]MAN PROG 2026'!$A$2:$AI$3379,13,FALSE)</f>
        <v>PRINCIPALE</v>
      </c>
      <c r="N2721" s="24" t="str">
        <f>VLOOKUP($A2721,'[1]MAN PROG 2026'!$A$2:$AI$3379,14,FALSE)</f>
        <v>104539</v>
      </c>
      <c r="O2721" s="24">
        <f>VLOOKUP($A2721,'[1]MAN PROG 2026'!$A$2:$AI$3379,15,FALSE)</f>
        <v>0</v>
      </c>
      <c r="P2721" s="25" t="str">
        <f>VLOOKUP($A2721,'[1]MAN PROG 2026'!$A$2:$AI$3379,20,FALSE)</f>
        <v>DA FARE</v>
      </c>
      <c r="Q2721" s="8" t="s">
        <v>1167</v>
      </c>
      <c r="R2721" s="26">
        <v>46276</v>
      </c>
      <c r="S2721" s="8" t="s">
        <v>53</v>
      </c>
      <c r="T2721" s="37"/>
      <c r="U2721" s="27" t="s">
        <v>55</v>
      </c>
      <c r="V2721" s="27" t="s">
        <v>56</v>
      </c>
      <c r="W2721" s="27" t="s">
        <v>55</v>
      </c>
      <c r="X2721" s="27" t="s">
        <v>55</v>
      </c>
      <c r="Y2721" s="27" t="s">
        <v>55</v>
      </c>
      <c r="Z2721" s="27" t="s">
        <v>55</v>
      </c>
      <c r="AA2721" s="27" t="s">
        <v>55</v>
      </c>
      <c r="AB2721" s="27" t="s">
        <v>57</v>
      </c>
      <c r="AC2721" s="27" t="s">
        <v>61</v>
      </c>
      <c r="AD2721" s="27" t="s">
        <v>96</v>
      </c>
      <c r="AE2721" s="27" t="s">
        <v>68</v>
      </c>
      <c r="AF2721" s="27" t="s">
        <v>1168</v>
      </c>
      <c r="AG2721" s="9" t="s">
        <v>32</v>
      </c>
      <c r="AH2721" s="27" t="s">
        <v>70</v>
      </c>
      <c r="AI2721" s="27" t="s">
        <v>70</v>
      </c>
      <c r="AJ2721" s="27" t="s">
        <v>61</v>
      </c>
      <c r="AK2721" s="27" t="s">
        <v>61</v>
      </c>
      <c r="AL2721" s="27" t="s">
        <v>61</v>
      </c>
      <c r="AM2721" s="11">
        <v>117.5</v>
      </c>
      <c r="AN2721" s="28" t="s">
        <v>61</v>
      </c>
      <c r="AO2721" s="28"/>
      <c r="AP2721" s="29"/>
      <c r="AQ2721" s="30"/>
      <c r="AR2721" s="31"/>
      <c r="AS2721" s="32"/>
      <c r="AT2721" s="33"/>
      <c r="AU2721" s="34"/>
      <c r="AV2721" s="27" t="s">
        <v>62</v>
      </c>
      <c r="AW2721" s="27">
        <v>5625031</v>
      </c>
      <c r="AX2721" s="27" t="s">
        <v>63</v>
      </c>
      <c r="AY2721" s="27"/>
    </row>
    <row r="2722" spans="1:51" ht="24" customHeight="1" x14ac:dyDescent="0.3">
      <c r="A2722" s="22">
        <v>104540</v>
      </c>
      <c r="B2722" s="23" t="str">
        <f>VLOOKUP($A2722,'[1]MAN PROG 2026'!$A$1:$AI$3379,2,FALSE)</f>
        <v>MODULO ACQUISIZIONE IMMAGINI</v>
      </c>
      <c r="C2722" s="23" t="str">
        <f>VLOOKUP($A2722,'[1]MAN PROG 2026'!$A$1:$AI$3379,3,FALSE)</f>
        <v>CONMED CORP</v>
      </c>
      <c r="D2722" s="23" t="str">
        <f>VLOOKUP($A2722,'[1]MAN PROG 2026'!$A$1:$AI$3379,4,FALSE)</f>
        <v>TOUCH GLASS (AV41SIC)</v>
      </c>
      <c r="E2722" s="23" t="str">
        <f>VLOOKUP($A2722,'[1]MAN PROG 2026'!$A$1:$AI$3379,5,FALSE)</f>
        <v>722207658128</v>
      </c>
      <c r="F2722" s="23" t="str">
        <f>VLOOKUP($A2722,'[1]MAN PROG 2026'!$A$1:$AI$3379,6,FALSE)</f>
        <v>COMPONENTE</v>
      </c>
      <c r="G2722" s="23">
        <f>VLOOKUP($A2722,'[1]MAN PROG 2026'!$A$1:$AI$3379,7,FALSE)</f>
        <v>104539</v>
      </c>
      <c r="H2722" s="23">
        <f>VLOOKUP($A2722,'[1]MAN PROG 2026'!$A$1:$AI$3379,8,FALSE)</f>
        <v>0</v>
      </c>
      <c r="I2722" s="23" t="str">
        <f>VLOOKUP($A2722,'[1]MAN PROG 2026'!$A$1:$AI$3379,9,FALSE)</f>
        <v>S.PIETRO</v>
      </c>
      <c r="J2722" s="23" t="str">
        <f>VLOOKUP($A2722,'[1]MAN PROG 2026'!$A$1:$AI$3379,10,FALSE)</f>
        <v>BLOCCO OPERATORIO NUOVO/ORT.VASC.</v>
      </c>
      <c r="K2722" s="23" t="str">
        <f>VLOOKUP($A2722,'[1]MAN PROG 2026'!$A$1:$AI$3379,11,FALSE)</f>
        <v>BLOCCO OPERATORIO NUOVO/ORT.VASC.</v>
      </c>
      <c r="L2722" s="24" t="str">
        <f>VLOOKUP($A2722,'[1]MAN PROG 2026'!$A$2:$AI$3379,12,FALSE)</f>
        <v>BLOCCO OPERATORIO NUOVO/ORT.VASC.</v>
      </c>
      <c r="M2722" s="24" t="str">
        <f>VLOOKUP($A2722,'[1]MAN PROG 2026'!$A$2:$AI$3379,13,FALSE)</f>
        <v>COMPONENTE</v>
      </c>
      <c r="N2722" s="24" t="str">
        <f>VLOOKUP($A2722,'[1]MAN PROG 2026'!$A$2:$AI$3379,14,FALSE)</f>
        <v>104539</v>
      </c>
      <c r="O2722" s="24">
        <f>VLOOKUP($A2722,'[1]MAN PROG 2026'!$A$2:$AI$3379,15,FALSE)</f>
        <v>0</v>
      </c>
      <c r="P2722" s="25" t="str">
        <f>VLOOKUP($A2722,'[1]MAN PROG 2026'!$A$2:$AI$3379,20,FALSE)</f>
        <v>DA FARE</v>
      </c>
      <c r="Q2722" s="8" t="s">
        <v>1169</v>
      </c>
      <c r="R2722" s="26">
        <v>46276</v>
      </c>
      <c r="S2722" s="8" t="s">
        <v>53</v>
      </c>
      <c r="T2722" s="37"/>
      <c r="U2722" s="27" t="s">
        <v>55</v>
      </c>
      <c r="V2722" s="27" t="s">
        <v>56</v>
      </c>
      <c r="W2722" s="27" t="s">
        <v>55</v>
      </c>
      <c r="X2722" s="27" t="s">
        <v>55</v>
      </c>
      <c r="Y2722" s="27" t="s">
        <v>55</v>
      </c>
      <c r="Z2722" s="27" t="s">
        <v>55</v>
      </c>
      <c r="AA2722" s="27" t="s">
        <v>55</v>
      </c>
      <c r="AB2722" s="27" t="s">
        <v>66</v>
      </c>
      <c r="AC2722" s="27" t="s">
        <v>58</v>
      </c>
      <c r="AD2722" s="27" t="s">
        <v>96</v>
      </c>
      <c r="AE2722" s="27" t="s">
        <v>88</v>
      </c>
      <c r="AF2722" s="27" t="s">
        <v>61</v>
      </c>
      <c r="AG2722" s="9" t="s">
        <v>32</v>
      </c>
      <c r="AH2722" s="27" t="s">
        <v>61</v>
      </c>
      <c r="AI2722" s="27" t="s">
        <v>70</v>
      </c>
      <c r="AJ2722" s="27" t="s">
        <v>70</v>
      </c>
      <c r="AK2722" s="27" t="s">
        <v>61</v>
      </c>
      <c r="AL2722" s="27" t="s">
        <v>61</v>
      </c>
      <c r="AM2722" s="11">
        <v>156.6</v>
      </c>
      <c r="AN2722" s="28" t="s">
        <v>61</v>
      </c>
      <c r="AO2722" s="28"/>
      <c r="AP2722" s="29"/>
      <c r="AQ2722" s="30"/>
      <c r="AR2722" s="31"/>
      <c r="AS2722" s="32"/>
      <c r="AT2722" s="33"/>
      <c r="AU2722" s="34"/>
      <c r="AV2722" s="27" t="s">
        <v>62</v>
      </c>
      <c r="AW2722" s="27">
        <v>5625031</v>
      </c>
      <c r="AX2722" s="27" t="s">
        <v>63</v>
      </c>
      <c r="AY2722" s="27"/>
    </row>
    <row r="2723" spans="1:51" ht="24" customHeight="1" x14ac:dyDescent="0.3">
      <c r="A2723" s="22">
        <v>104541</v>
      </c>
      <c r="B2723" s="23" t="str">
        <f>VLOOKUP($A2723,'[1]MAN PROG 2026'!$A$1:$AI$3379,2,FALSE)</f>
        <v>MODULO INTERFACCIA PAZIENTE</v>
      </c>
      <c r="C2723" s="23" t="str">
        <f>VLOOKUP($A2723,'[1]MAN PROG 2026'!$A$1:$AI$3379,3,FALSE)</f>
        <v>CONMED CORP</v>
      </c>
      <c r="D2723" s="23" t="str">
        <f>VLOOKUP($A2723,'[1]MAN PROG 2026'!$A$1:$AI$3379,4,FALSE)</f>
        <v>AV41CON LOOKING GLASS</v>
      </c>
      <c r="E2723" s="23" t="str">
        <f>VLOOKUP($A2723,'[1]MAN PROG 2026'!$A$1:$AI$3379,5,FALSE)</f>
        <v>21270359</v>
      </c>
      <c r="F2723" s="23" t="str">
        <f>VLOOKUP($A2723,'[1]MAN PROG 2026'!$A$1:$AI$3379,6,FALSE)</f>
        <v>COMPONENTE</v>
      </c>
      <c r="G2723" s="23">
        <f>VLOOKUP($A2723,'[1]MAN PROG 2026'!$A$1:$AI$3379,7,FALSE)</f>
        <v>104539</v>
      </c>
      <c r="H2723" s="23">
        <f>VLOOKUP($A2723,'[1]MAN PROG 2026'!$A$1:$AI$3379,8,FALSE)</f>
        <v>0</v>
      </c>
      <c r="I2723" s="23" t="str">
        <f>VLOOKUP($A2723,'[1]MAN PROG 2026'!$A$1:$AI$3379,9,FALSE)</f>
        <v>S.PIETRO</v>
      </c>
      <c r="J2723" s="23" t="str">
        <f>VLOOKUP($A2723,'[1]MAN PROG 2026'!$A$1:$AI$3379,10,FALSE)</f>
        <v>BLOCCO OPERATORIO NUOVO/ORT.VASC.</v>
      </c>
      <c r="K2723" s="23" t="str">
        <f>VLOOKUP($A2723,'[1]MAN PROG 2026'!$A$1:$AI$3379,11,FALSE)</f>
        <v>BLOCCO OPERATORIO NUOVO/ORT.VASC.</v>
      </c>
      <c r="L2723" s="24" t="str">
        <f>VLOOKUP($A2723,'[1]MAN PROG 2026'!$A$2:$AI$3379,12,FALSE)</f>
        <v>BLOCCO OPERATORIO NUOVO/ORT.VASC.</v>
      </c>
      <c r="M2723" s="24" t="str">
        <f>VLOOKUP($A2723,'[1]MAN PROG 2026'!$A$2:$AI$3379,13,FALSE)</f>
        <v>COMPONENTE</v>
      </c>
      <c r="N2723" s="24" t="str">
        <f>VLOOKUP($A2723,'[1]MAN PROG 2026'!$A$2:$AI$3379,14,FALSE)</f>
        <v>104539</v>
      </c>
      <c r="O2723" s="24">
        <f>VLOOKUP($A2723,'[1]MAN PROG 2026'!$A$2:$AI$3379,15,FALSE)</f>
        <v>0</v>
      </c>
      <c r="P2723" s="25" t="str">
        <f>VLOOKUP($A2723,'[1]MAN PROG 2026'!$A$2:$AI$3379,20,FALSE)</f>
        <v>DA FARE</v>
      </c>
      <c r="Q2723" s="8" t="s">
        <v>1170</v>
      </c>
      <c r="R2723" s="26">
        <v>46276</v>
      </c>
      <c r="S2723" s="8" t="s">
        <v>53</v>
      </c>
      <c r="T2723" s="37"/>
      <c r="U2723" s="27" t="s">
        <v>55</v>
      </c>
      <c r="V2723" s="27" t="s">
        <v>56</v>
      </c>
      <c r="W2723" s="27" t="s">
        <v>55</v>
      </c>
      <c r="X2723" s="27" t="s">
        <v>55</v>
      </c>
      <c r="Y2723" s="27" t="s">
        <v>55</v>
      </c>
      <c r="Z2723" s="27" t="s">
        <v>55</v>
      </c>
      <c r="AA2723" s="27" t="s">
        <v>55</v>
      </c>
      <c r="AB2723" s="27" t="s">
        <v>66</v>
      </c>
      <c r="AC2723" s="27" t="s">
        <v>67</v>
      </c>
      <c r="AD2723" s="27" t="s">
        <v>96</v>
      </c>
      <c r="AE2723" s="27" t="s">
        <v>88</v>
      </c>
      <c r="AF2723" s="27" t="s">
        <v>61</v>
      </c>
      <c r="AG2723" s="9" t="s">
        <v>32</v>
      </c>
      <c r="AH2723" s="27" t="s">
        <v>61</v>
      </c>
      <c r="AI2723" s="27" t="s">
        <v>70</v>
      </c>
      <c r="AJ2723" s="27" t="s">
        <v>61</v>
      </c>
      <c r="AK2723" s="27" t="s">
        <v>61</v>
      </c>
      <c r="AL2723" s="27" t="s">
        <v>70</v>
      </c>
      <c r="AM2723" s="11">
        <v>156.6</v>
      </c>
      <c r="AN2723" s="28">
        <v>32.5</v>
      </c>
      <c r="AO2723" s="28" t="s">
        <v>1085</v>
      </c>
      <c r="AP2723" s="29"/>
      <c r="AQ2723" s="30"/>
      <c r="AR2723" s="31"/>
      <c r="AS2723" s="32"/>
      <c r="AT2723" s="33"/>
      <c r="AU2723" s="34"/>
      <c r="AV2723" s="27" t="s">
        <v>62</v>
      </c>
      <c r="AW2723" s="27">
        <v>5625031</v>
      </c>
      <c r="AX2723" s="27" t="s">
        <v>63</v>
      </c>
      <c r="AY2723" s="27"/>
    </row>
    <row r="2724" spans="1:51" ht="24" customHeight="1" x14ac:dyDescent="0.3">
      <c r="A2724" s="22">
        <v>104542</v>
      </c>
      <c r="B2724" s="23" t="str">
        <f>VLOOKUP($A2724,'[1]MAN PROG 2026'!$A$1:$AI$3379,2,FALSE)</f>
        <v>PEDALIERA PER SISTEMA MOTORIZZATO PER CHIRURGIA</v>
      </c>
      <c r="C2724" s="23" t="str">
        <f>VLOOKUP($A2724,'[1]MAN PROG 2026'!$A$1:$AI$3379,3,FALSE)</f>
        <v>CONMED CORP</v>
      </c>
      <c r="D2724" s="23" t="str">
        <f>VLOOKUP($A2724,'[1]MAN PROG 2026'!$A$1:$AI$3379,4,FALSE)</f>
        <v>C9863</v>
      </c>
      <c r="E2724" s="23" t="str">
        <f>VLOOKUP($A2724,'[1]MAN PROG 2026'!$A$1:$AI$3379,5,FALSE)</f>
        <v>BBC14476</v>
      </c>
      <c r="F2724" s="23">
        <f>VLOOKUP($A2724,'[1]MAN PROG 2026'!$A$1:$AI$3379,6,FALSE)</f>
        <v>0</v>
      </c>
      <c r="G2724" s="23">
        <f>VLOOKUP($A2724,'[1]MAN PROG 2026'!$A$1:$AI$3379,7,FALSE)</f>
        <v>0</v>
      </c>
      <c r="H2724" s="23">
        <f>VLOOKUP($A2724,'[1]MAN PROG 2026'!$A$1:$AI$3379,8,FALSE)</f>
        <v>0</v>
      </c>
      <c r="I2724" s="23" t="str">
        <f>VLOOKUP($A2724,'[1]MAN PROG 2026'!$A$1:$AI$3379,9,FALSE)</f>
        <v>S.PIETRO</v>
      </c>
      <c r="J2724" s="23" t="str">
        <f>VLOOKUP($A2724,'[1]MAN PROG 2026'!$A$1:$AI$3379,10,FALSE)</f>
        <v>BLOCCO OPERATORIO NUOVO/ORT.VASC.</v>
      </c>
      <c r="K2724" s="23" t="str">
        <f>VLOOKUP($A2724,'[1]MAN PROG 2026'!$A$1:$AI$3379,11,FALSE)</f>
        <v>BLOCCO OPERATORIO NUOVO/ORT.VASC.</v>
      </c>
      <c r="L2724" s="24" t="str">
        <f>VLOOKUP($A2724,'[1]MAN PROG 2026'!$A$2:$AI$3379,12,FALSE)</f>
        <v>NON TROVATO</v>
      </c>
      <c r="M2724" s="24">
        <f>VLOOKUP($A2724,'[1]MAN PROG 2026'!$A$2:$AI$3379,13,FALSE)</f>
        <v>0</v>
      </c>
      <c r="N2724" s="24">
        <f>VLOOKUP($A2724,'[1]MAN PROG 2026'!$A$2:$AI$3379,14,FALSE)</f>
        <v>0</v>
      </c>
      <c r="O2724" s="24">
        <f>VLOOKUP($A2724,'[1]MAN PROG 2026'!$A$2:$AI$3379,15,FALSE)</f>
        <v>0</v>
      </c>
      <c r="P2724" s="25" t="str">
        <f>VLOOKUP($A2724,'[1]MAN PROG 2026'!$A$2:$AI$3379,20,FALSE)</f>
        <v>DA FARE</v>
      </c>
      <c r="Q2724" s="8"/>
      <c r="R2724" s="26"/>
      <c r="S2724" s="8"/>
      <c r="T2724" s="37"/>
      <c r="U2724" s="27"/>
      <c r="V2724" s="27"/>
      <c r="W2724" s="27"/>
      <c r="X2724" s="27"/>
      <c r="Y2724" s="27"/>
      <c r="Z2724" s="27"/>
      <c r="AA2724" s="27"/>
      <c r="AB2724" s="27"/>
      <c r="AC2724" s="27"/>
      <c r="AD2724" s="27"/>
      <c r="AE2724" s="27"/>
      <c r="AF2724" s="27"/>
      <c r="AG2724" s="9" t="s">
        <v>32</v>
      </c>
      <c r="AH2724" s="27"/>
      <c r="AI2724" s="27"/>
      <c r="AJ2724" s="27"/>
      <c r="AK2724" s="27"/>
      <c r="AL2724" s="27"/>
      <c r="AM2724" s="11"/>
      <c r="AN2724" s="28"/>
      <c r="AO2724" s="28"/>
      <c r="AP2724" s="29"/>
      <c r="AQ2724" s="30"/>
      <c r="AR2724" s="31"/>
      <c r="AS2724" s="32"/>
      <c r="AT2724" s="33"/>
      <c r="AU2724" s="34"/>
      <c r="AV2724" s="27"/>
      <c r="AW2724" s="27"/>
      <c r="AX2724" s="27"/>
      <c r="AY2724" s="27"/>
    </row>
    <row r="2725" spans="1:51" ht="24" customHeight="1" x14ac:dyDescent="0.3">
      <c r="A2725" s="91">
        <v>104543</v>
      </c>
      <c r="B2725" s="23" t="str">
        <f>VLOOKUP($A2725,'[1]MAN PROG 2026'!$A$1:$AI$3379,2,FALSE)</f>
        <v>STAMPANTE PER VETRINI E/O CASSETTE</v>
      </c>
      <c r="C2725" s="23" t="str">
        <f>VLOOKUP($A2725,'[1]MAN PROG 2026'!$A$1:$AI$3379,3,FALSE)</f>
        <v>PYRAMID INNOVATION</v>
      </c>
      <c r="D2725" s="23" t="str">
        <f>VLOOKUP($A2725,'[1]MAN PROG 2026'!$A$1:$AI$3379,4,FALSE)</f>
        <v>EPREDIA SLIDEMATE AC</v>
      </c>
      <c r="E2725" s="23" t="str">
        <f>VLOOKUP($A2725,'[1]MAN PROG 2026'!$A$1:$AI$3379,5,FALSE)</f>
        <v>SPB02220998</v>
      </c>
      <c r="F2725" s="23" t="str">
        <f>VLOOKUP($A2725,'[1]MAN PROG 2026'!$A$1:$AI$3379,6,FALSE)</f>
        <v>PRINCIPALE</v>
      </c>
      <c r="G2725" s="23">
        <f>VLOOKUP($A2725,'[1]MAN PROG 2026'!$A$1:$AI$3379,7,FALSE)</f>
        <v>104543</v>
      </c>
      <c r="H2725" s="23">
        <f>VLOOKUP($A2725,'[1]MAN PROG 2026'!$A$1:$AI$3379,8,FALSE)</f>
        <v>0</v>
      </c>
      <c r="I2725" s="23" t="str">
        <f>VLOOKUP($A2725,'[1]MAN PROG 2026'!$A$1:$AI$3379,9,FALSE)</f>
        <v>S.PIETRO</v>
      </c>
      <c r="J2725" s="23">
        <f>VLOOKUP($A2725,'[1]MAN PROG 2026'!$A$1:$AI$3379,10,FALSE)</f>
        <v>0</v>
      </c>
      <c r="K2725" s="23" t="str">
        <f>VLOOKUP($A2725,'[1]MAN PROG 2026'!$A$1:$AI$3379,11,FALSE)</f>
        <v>ISTOPATOLOGIA</v>
      </c>
      <c r="L2725" s="24" t="str">
        <f>VLOOKUP($A2725,'[1]MAN PROG 2026'!$A$2:$AI$3379,12,FALSE)</f>
        <v>ISTOPATOLOGIA</v>
      </c>
      <c r="M2725" s="24" t="str">
        <f>VLOOKUP($A2725,'[1]MAN PROG 2026'!$A$2:$AI$3379,13,FALSE)</f>
        <v>PRINCIPALE</v>
      </c>
      <c r="N2725" s="24">
        <f>VLOOKUP($A2725,'[1]MAN PROG 2026'!$A$2:$AI$3379,14,FALSE)</f>
        <v>104543</v>
      </c>
      <c r="O2725" s="24">
        <f>VLOOKUP($A2725,'[1]MAN PROG 2026'!$A$2:$AI$3379,15,FALSE)</f>
        <v>0</v>
      </c>
      <c r="P2725" s="25" t="str">
        <f>VLOOKUP($A2725,'[1]MAN PROG 2026'!$A$2:$AI$3379,20,FALSE)</f>
        <v>NON PREVISTO</v>
      </c>
      <c r="Q2725" s="9">
        <v>4543</v>
      </c>
      <c r="R2725" s="26">
        <v>46195</v>
      </c>
      <c r="S2725" s="8" t="s">
        <v>53</v>
      </c>
      <c r="T2725" s="37" t="s">
        <v>1171</v>
      </c>
      <c r="U2725" s="27" t="s">
        <v>55</v>
      </c>
      <c r="V2725" s="27" t="s">
        <v>55</v>
      </c>
      <c r="W2725" s="27" t="s">
        <v>55</v>
      </c>
      <c r="X2725" s="27" t="s">
        <v>55</v>
      </c>
      <c r="Y2725" s="27" t="s">
        <v>55</v>
      </c>
      <c r="Z2725" s="27" t="s">
        <v>55</v>
      </c>
      <c r="AA2725" s="27" t="s">
        <v>55</v>
      </c>
      <c r="AB2725" s="27" t="s">
        <v>57</v>
      </c>
      <c r="AC2725" s="27" t="s">
        <v>61</v>
      </c>
      <c r="AD2725" s="27" t="s">
        <v>998</v>
      </c>
      <c r="AE2725" s="27" t="s">
        <v>88</v>
      </c>
      <c r="AF2725" s="27">
        <v>0.105</v>
      </c>
      <c r="AG2725" s="9" t="s">
        <v>32</v>
      </c>
      <c r="AH2725" s="27" t="s">
        <v>70</v>
      </c>
      <c r="AI2725" s="27" t="s">
        <v>70</v>
      </c>
      <c r="AJ2725" s="27" t="s">
        <v>61</v>
      </c>
      <c r="AK2725" s="27" t="s">
        <v>61</v>
      </c>
      <c r="AL2725" s="27" t="s">
        <v>61</v>
      </c>
      <c r="AM2725" s="11">
        <v>25.5</v>
      </c>
      <c r="AN2725" s="28" t="s">
        <v>61</v>
      </c>
      <c r="AO2725" s="28"/>
      <c r="AP2725" s="29"/>
      <c r="AQ2725" s="30"/>
      <c r="AR2725" s="31"/>
      <c r="AS2725" s="32"/>
      <c r="AT2725" s="33"/>
      <c r="AU2725" s="34"/>
      <c r="AV2725" s="27" t="s">
        <v>62</v>
      </c>
      <c r="AW2725" s="27">
        <v>5625031</v>
      </c>
      <c r="AX2725" s="27" t="s">
        <v>63</v>
      </c>
      <c r="AY2725" s="27"/>
    </row>
    <row r="2726" spans="1:51" ht="24" customHeight="1" x14ac:dyDescent="0.3">
      <c r="A2726" s="91">
        <v>104544</v>
      </c>
      <c r="B2726" s="23">
        <f>VLOOKUP($A2726,'[1]MAN PROG 2026'!$A$1:$AI$3379,2,FALSE)</f>
        <v>0</v>
      </c>
      <c r="C2726" s="23" t="str">
        <f>VLOOKUP($A2726,'[1]MAN PROG 2026'!$A$1:$AI$3379,3,FALSE)</f>
        <v>PYRAMID INNOVATION</v>
      </c>
      <c r="D2726" s="23" t="str">
        <f>VLOOKUP($A2726,'[1]MAN PROG 2026'!$A$1:$AI$3379,4,FALSE)</f>
        <v>EPREDIA SLIDE DELIVERY SYSTEM</v>
      </c>
      <c r="E2726" s="23" t="str">
        <f>VLOOKUP($A2726,'[1]MAN PROG 2026'!$A$1:$AI$3379,5,FALSE)</f>
        <v>SDS11215383</v>
      </c>
      <c r="F2726" s="23" t="str">
        <f>VLOOKUP($A2726,'[1]MAN PROG 2026'!$A$1:$AI$3379,6,FALSE)</f>
        <v>COMPONENTE</v>
      </c>
      <c r="G2726" s="23">
        <f>VLOOKUP($A2726,'[1]MAN PROG 2026'!$A$1:$AI$3379,7,FALSE)</f>
        <v>104543</v>
      </c>
      <c r="H2726" s="23">
        <f>VLOOKUP($A2726,'[1]MAN PROG 2026'!$A$1:$AI$3379,8,FALSE)</f>
        <v>0</v>
      </c>
      <c r="I2726" s="23" t="str">
        <f>VLOOKUP($A2726,'[1]MAN PROG 2026'!$A$1:$AI$3379,9,FALSE)</f>
        <v>S.PIETRO</v>
      </c>
      <c r="J2726" s="23">
        <f>VLOOKUP($A2726,'[1]MAN PROG 2026'!$A$1:$AI$3379,10,FALSE)</f>
        <v>0</v>
      </c>
      <c r="K2726" s="23" t="str">
        <f>VLOOKUP($A2726,'[1]MAN PROG 2026'!$A$1:$AI$3379,11,FALSE)</f>
        <v>ISTOPATOLOGIA</v>
      </c>
      <c r="L2726" s="24" t="str">
        <f>VLOOKUP($A2726,'[1]MAN PROG 2026'!$A$2:$AI$3379,12,FALSE)</f>
        <v>ISTOPATOLOGIA</v>
      </c>
      <c r="M2726" s="24" t="str">
        <f>VLOOKUP($A2726,'[1]MAN PROG 2026'!$A$2:$AI$3379,13,FALSE)</f>
        <v>COMPONENTE</v>
      </c>
      <c r="N2726" s="24">
        <f>VLOOKUP($A2726,'[1]MAN PROG 2026'!$A$2:$AI$3379,14,FALSE)</f>
        <v>104543</v>
      </c>
      <c r="O2726" s="24">
        <f>VLOOKUP($A2726,'[1]MAN PROG 2026'!$A$2:$AI$3379,15,FALSE)</f>
        <v>0</v>
      </c>
      <c r="P2726" s="25" t="str">
        <f>VLOOKUP($A2726,'[1]MAN PROG 2026'!$A$2:$AI$3379,20,FALSE)</f>
        <v>NON PREVISTO</v>
      </c>
      <c r="Q2726" s="9">
        <v>4543</v>
      </c>
      <c r="R2726" s="26">
        <v>46195</v>
      </c>
      <c r="S2726" s="8" t="s">
        <v>53</v>
      </c>
      <c r="T2726" s="37" t="s">
        <v>721</v>
      </c>
      <c r="U2726" s="27" t="s">
        <v>55</v>
      </c>
      <c r="V2726" s="27" t="s">
        <v>55</v>
      </c>
      <c r="W2726" s="27" t="s">
        <v>55</v>
      </c>
      <c r="X2726" s="27" t="s">
        <v>55</v>
      </c>
      <c r="Y2726" s="27" t="s">
        <v>55</v>
      </c>
      <c r="Z2726" s="27" t="s">
        <v>55</v>
      </c>
      <c r="AA2726" s="27" t="s">
        <v>55</v>
      </c>
      <c r="AB2726" s="27"/>
      <c r="AC2726" s="27"/>
      <c r="AD2726" s="27"/>
      <c r="AE2726" s="27"/>
      <c r="AF2726" s="27"/>
      <c r="AG2726" s="9" t="s">
        <v>32</v>
      </c>
      <c r="AH2726" s="27"/>
      <c r="AI2726" s="27"/>
      <c r="AJ2726" s="27"/>
      <c r="AK2726" s="27"/>
      <c r="AL2726" s="27"/>
      <c r="AM2726" s="11"/>
      <c r="AN2726" s="28"/>
      <c r="AO2726" s="28"/>
      <c r="AP2726" s="29"/>
      <c r="AQ2726" s="30"/>
      <c r="AR2726" s="31"/>
      <c r="AS2726" s="32"/>
      <c r="AT2726" s="33"/>
      <c r="AU2726" s="34"/>
      <c r="AV2726" s="27"/>
      <c r="AW2726" s="27"/>
      <c r="AX2726" s="27"/>
      <c r="AY2726" s="27"/>
    </row>
    <row r="2727" spans="1:51" ht="24" customHeight="1" x14ac:dyDescent="0.3">
      <c r="A2727" s="91">
        <v>104545</v>
      </c>
      <c r="B2727" s="23" t="str">
        <f>VLOOKUP($A2727,'[1]MAN PROG 2026'!$A$1:$AI$3379,2,FALSE)</f>
        <v>STAMPANTE PER VETRINI E/O CASSETTE</v>
      </c>
      <c r="C2727" s="23" t="str">
        <f>VLOOKUP($A2727,'[1]MAN PROG 2026'!$A$1:$AI$3379,3,FALSE)</f>
        <v>PYRAMID INNOVATION</v>
      </c>
      <c r="D2727" s="23" t="str">
        <f>VLOOKUP($A2727,'[1]MAN PROG 2026'!$A$1:$AI$3379,4,FALSE)</f>
        <v>EPREDIA SLIDEMATE AC</v>
      </c>
      <c r="E2727" s="23" t="str">
        <f>VLOOKUP($A2727,'[1]MAN PROG 2026'!$A$1:$AI$3379,5,FALSE)</f>
        <v>SPB02220992</v>
      </c>
      <c r="F2727" s="23" t="str">
        <f>VLOOKUP($A2727,'[1]MAN PROG 2026'!$A$1:$AI$3379,6,FALSE)</f>
        <v>PRINCIPALE</v>
      </c>
      <c r="G2727" s="23">
        <f>VLOOKUP($A2727,'[1]MAN PROG 2026'!$A$1:$AI$3379,7,FALSE)</f>
        <v>104545</v>
      </c>
      <c r="H2727" s="23">
        <f>VLOOKUP($A2727,'[1]MAN PROG 2026'!$A$1:$AI$3379,8,FALSE)</f>
        <v>0</v>
      </c>
      <c r="I2727" s="23" t="str">
        <f>VLOOKUP($A2727,'[1]MAN PROG 2026'!$A$1:$AI$3379,9,FALSE)</f>
        <v>S.PIETRO</v>
      </c>
      <c r="J2727" s="23">
        <f>VLOOKUP($A2727,'[1]MAN PROG 2026'!$A$1:$AI$3379,10,FALSE)</f>
        <v>0</v>
      </c>
      <c r="K2727" s="23" t="str">
        <f>VLOOKUP($A2727,'[1]MAN PROG 2026'!$A$1:$AI$3379,11,FALSE)</f>
        <v>ISTOPATOLOGIA</v>
      </c>
      <c r="L2727" s="24" t="str">
        <f>VLOOKUP($A2727,'[1]MAN PROG 2026'!$A$2:$AI$3379,12,FALSE)</f>
        <v>ISTOPATOLOGIA</v>
      </c>
      <c r="M2727" s="24" t="str">
        <f>VLOOKUP($A2727,'[1]MAN PROG 2026'!$A$2:$AI$3379,13,FALSE)</f>
        <v>COMPONENTE</v>
      </c>
      <c r="N2727" s="24">
        <f>VLOOKUP($A2727,'[1]MAN PROG 2026'!$A$2:$AI$3379,14,FALSE)</f>
        <v>104546</v>
      </c>
      <c r="O2727" s="24">
        <f>VLOOKUP($A2727,'[1]MAN PROG 2026'!$A$2:$AI$3379,15,FALSE)</f>
        <v>0</v>
      </c>
      <c r="P2727" s="25" t="str">
        <f>VLOOKUP($A2727,'[1]MAN PROG 2026'!$A$2:$AI$3379,20,FALSE)</f>
        <v>NON PREVISTO</v>
      </c>
      <c r="Q2727" s="8"/>
      <c r="R2727" s="26"/>
      <c r="S2727" s="8"/>
      <c r="T2727" s="37"/>
      <c r="U2727" s="27"/>
      <c r="V2727" s="27"/>
      <c r="W2727" s="27"/>
      <c r="X2727" s="27"/>
      <c r="Y2727" s="27"/>
      <c r="Z2727" s="27"/>
      <c r="AA2727" s="27"/>
      <c r="AB2727" s="27"/>
      <c r="AC2727" s="27"/>
      <c r="AD2727" s="27"/>
      <c r="AE2727" s="27"/>
      <c r="AF2727" s="27"/>
      <c r="AG2727" s="9" t="s">
        <v>32</v>
      </c>
      <c r="AH2727" s="27"/>
      <c r="AI2727" s="27"/>
      <c r="AJ2727" s="27"/>
      <c r="AK2727" s="27"/>
      <c r="AL2727" s="27"/>
      <c r="AM2727" s="11"/>
      <c r="AN2727" s="28"/>
      <c r="AO2727" s="28"/>
      <c r="AP2727" s="29"/>
      <c r="AQ2727" s="30"/>
      <c r="AR2727" s="31"/>
      <c r="AS2727" s="32"/>
      <c r="AT2727" s="33"/>
      <c r="AU2727" s="34"/>
      <c r="AV2727" s="27"/>
      <c r="AW2727" s="27"/>
      <c r="AX2727" s="27"/>
      <c r="AY2727" s="27"/>
    </row>
    <row r="2728" spans="1:51" ht="24" customHeight="1" x14ac:dyDescent="0.3">
      <c r="A2728" s="91">
        <v>104546</v>
      </c>
      <c r="B2728" s="23">
        <f>VLOOKUP($A2728,'[1]MAN PROG 2026'!$A$1:$AI$3379,2,FALSE)</f>
        <v>0</v>
      </c>
      <c r="C2728" s="23" t="str">
        <f>VLOOKUP($A2728,'[1]MAN PROG 2026'!$A$1:$AI$3379,3,FALSE)</f>
        <v>PYRAMID INNOVATION</v>
      </c>
      <c r="D2728" s="23" t="str">
        <f>VLOOKUP($A2728,'[1]MAN PROG 2026'!$A$1:$AI$3379,4,FALSE)</f>
        <v>EPREDIA SLIDE DELIVERY SYSTEM</v>
      </c>
      <c r="E2728" s="23" t="str">
        <f>VLOOKUP($A2728,'[1]MAN PROG 2026'!$A$1:$AI$3379,5,FALSE)</f>
        <v>SDS12215450</v>
      </c>
      <c r="F2728" s="23" t="str">
        <f>VLOOKUP($A2728,'[1]MAN PROG 2026'!$A$1:$AI$3379,6,FALSE)</f>
        <v>COMPONENTE</v>
      </c>
      <c r="G2728" s="23">
        <f>VLOOKUP($A2728,'[1]MAN PROG 2026'!$A$1:$AI$3379,7,FALSE)</f>
        <v>104546</v>
      </c>
      <c r="H2728" s="23">
        <f>VLOOKUP($A2728,'[1]MAN PROG 2026'!$A$1:$AI$3379,8,FALSE)</f>
        <v>0</v>
      </c>
      <c r="I2728" s="23" t="str">
        <f>VLOOKUP($A2728,'[1]MAN PROG 2026'!$A$1:$AI$3379,9,FALSE)</f>
        <v>S.PIETRO</v>
      </c>
      <c r="J2728" s="23">
        <f>VLOOKUP($A2728,'[1]MAN PROG 2026'!$A$1:$AI$3379,10,FALSE)</f>
        <v>0</v>
      </c>
      <c r="K2728" s="23" t="str">
        <f>VLOOKUP($A2728,'[1]MAN PROG 2026'!$A$1:$AI$3379,11,FALSE)</f>
        <v>ISTOPATOLOGIA</v>
      </c>
      <c r="L2728" s="24" t="str">
        <f>VLOOKUP($A2728,'[1]MAN PROG 2026'!$A$2:$AI$3379,12,FALSE)</f>
        <v>ISTOPATOLOGIA</v>
      </c>
      <c r="M2728" s="24" t="str">
        <f>VLOOKUP($A2728,'[1]MAN PROG 2026'!$A$2:$AI$3379,13,FALSE)</f>
        <v>COMPONENTE</v>
      </c>
      <c r="N2728" s="24" t="str">
        <f>VLOOKUP($A2728,'[1]MAN PROG 2026'!$A$2:$AI$3379,14,FALSE)</f>
        <v>104806</v>
      </c>
      <c r="O2728" s="24">
        <f>VLOOKUP($A2728,'[1]MAN PROG 2026'!$A$2:$AI$3379,15,FALSE)</f>
        <v>0</v>
      </c>
      <c r="P2728" s="25" t="str">
        <f>VLOOKUP($A2728,'[1]MAN PROG 2026'!$A$2:$AI$3379,20,FALSE)</f>
        <v>NON PREVISTO</v>
      </c>
      <c r="Q2728" s="9">
        <v>4806</v>
      </c>
      <c r="R2728" s="26">
        <v>46195</v>
      </c>
      <c r="S2728" s="8" t="s">
        <v>53</v>
      </c>
      <c r="T2728" s="37" t="s">
        <v>721</v>
      </c>
      <c r="U2728" s="27" t="s">
        <v>55</v>
      </c>
      <c r="V2728" s="27" t="s">
        <v>55</v>
      </c>
      <c r="W2728" s="27" t="s">
        <v>55</v>
      </c>
      <c r="X2728" s="27" t="s">
        <v>55</v>
      </c>
      <c r="Y2728" s="27" t="s">
        <v>55</v>
      </c>
      <c r="Z2728" s="27" t="s">
        <v>55</v>
      </c>
      <c r="AA2728" s="27" t="s">
        <v>55</v>
      </c>
      <c r="AB2728" s="27"/>
      <c r="AC2728" s="27"/>
      <c r="AD2728" s="27"/>
      <c r="AE2728" s="27"/>
      <c r="AF2728" s="27"/>
      <c r="AG2728" s="9" t="s">
        <v>32</v>
      </c>
      <c r="AH2728" s="27"/>
      <c r="AI2728" s="27"/>
      <c r="AJ2728" s="27"/>
      <c r="AK2728" s="27"/>
      <c r="AL2728" s="27"/>
      <c r="AM2728" s="11"/>
      <c r="AN2728" s="28"/>
      <c r="AO2728" s="28"/>
      <c r="AP2728" s="29"/>
      <c r="AQ2728" s="30"/>
      <c r="AR2728" s="31"/>
      <c r="AS2728" s="32"/>
      <c r="AT2728" s="33"/>
      <c r="AU2728" s="34"/>
      <c r="AV2728" s="27"/>
      <c r="AW2728" s="27"/>
      <c r="AX2728" s="27"/>
      <c r="AY2728" s="27"/>
    </row>
    <row r="2729" spans="1:51" ht="24" customHeight="1" x14ac:dyDescent="0.3">
      <c r="A2729" s="22">
        <v>104549</v>
      </c>
      <c r="B2729" s="23" t="str">
        <f>VLOOKUP($A2729,'[1]MAN PROG 2026'!$A$1:$AI$3379,2,FALSE)</f>
        <v>SCALDASACCHE A BAGNO TERMOSTATICO</v>
      </c>
      <c r="C2729" s="23" t="str">
        <f>VLOOKUP($A2729,'[1]MAN PROG 2026'!$A$1:$AI$3379,3,FALSE)</f>
        <v>KW APPARECCHI SCIENTIFICI SRL</v>
      </c>
      <c r="D2729" s="23" t="str">
        <f>VLOOKUP($A2729,'[1]MAN PROG 2026'!$A$1:$AI$3379,4,FALSE)</f>
        <v>WPFD3/6 MD</v>
      </c>
      <c r="E2729" s="23" t="str">
        <f>VLOOKUP($A2729,'[1]MAN PROG 2026'!$A$1:$AI$3379,5,FALSE)</f>
        <v>87076</v>
      </c>
      <c r="F2729" s="23" t="str">
        <f>VLOOKUP($A2729,'[1]MAN PROG 2026'!$A$1:$AI$3379,6,FALSE)</f>
        <v>SINGOLA</v>
      </c>
      <c r="G2729" s="23">
        <f>VLOOKUP($A2729,'[1]MAN PROG 2026'!$A$1:$AI$3379,7,FALSE)</f>
        <v>104949</v>
      </c>
      <c r="H2729" s="23">
        <f>VLOOKUP($A2729,'[1]MAN PROG 2026'!$A$1:$AI$3379,8,FALSE)</f>
        <v>0</v>
      </c>
      <c r="I2729" s="23" t="str">
        <f>VLOOKUP($A2729,'[1]MAN PROG 2026'!$A$1:$AI$3379,9,FALSE)</f>
        <v>S.PIETRO</v>
      </c>
      <c r="J2729" s="23" t="str">
        <f>VLOOKUP($A2729,'[1]MAN PROG 2026'!$A$1:$AI$3379,10,FALSE)</f>
        <v>CENTRO TRASFUSIONALE: EMOCOMPONENTI</v>
      </c>
      <c r="K2729" s="23" t="str">
        <f>VLOOKUP($A2729,'[1]MAN PROG 2026'!$A$1:$AI$3379,11,FALSE)</f>
        <v>CENTRO TRASFUSIONALE: EMOCOMPONENTI</v>
      </c>
      <c r="L2729" s="24" t="str">
        <f>VLOOKUP($A2729,'[1]MAN PROG 2026'!$A$2:$AI$3379,12,FALSE)</f>
        <v>CENTRO TRASFUSIONALE: EMOCOMPONENTI</v>
      </c>
      <c r="M2729" s="24" t="str">
        <f>VLOOKUP($A2729,'[1]MAN PROG 2026'!$A$2:$AI$3379,13,FALSE)</f>
        <v>SINGOLA</v>
      </c>
      <c r="N2729" s="24">
        <f>VLOOKUP($A2729,'[1]MAN PROG 2026'!$A$2:$AI$3379,14,FALSE)</f>
        <v>104549</v>
      </c>
      <c r="O2729" s="24">
        <f>VLOOKUP($A2729,'[1]MAN PROG 2026'!$A$2:$AI$3379,15,FALSE)</f>
        <v>0</v>
      </c>
      <c r="P2729" s="25" t="str">
        <f>VLOOKUP($A2729,'[1]MAN PROG 2026'!$A$2:$AI$3379,20,FALSE)</f>
        <v>NON PREVISTO</v>
      </c>
      <c r="Q2729" s="8"/>
      <c r="R2729" s="26"/>
      <c r="S2729" s="8"/>
      <c r="T2729" s="37"/>
      <c r="U2729" s="27"/>
      <c r="V2729" s="27"/>
      <c r="W2729" s="27"/>
      <c r="X2729" s="27"/>
      <c r="Y2729" s="27"/>
      <c r="Z2729" s="27"/>
      <c r="AA2729" s="27"/>
      <c r="AB2729" s="27"/>
      <c r="AC2729" s="27"/>
      <c r="AD2729" s="27"/>
      <c r="AE2729" s="27"/>
      <c r="AF2729" s="27"/>
      <c r="AG2729" s="9" t="s">
        <v>32</v>
      </c>
      <c r="AH2729" s="27"/>
      <c r="AI2729" s="27"/>
      <c r="AJ2729" s="27"/>
      <c r="AK2729" s="27"/>
      <c r="AL2729" s="27"/>
      <c r="AM2729" s="11"/>
      <c r="AN2729" s="28"/>
      <c r="AO2729" s="28"/>
      <c r="AP2729" s="29"/>
      <c r="AQ2729" s="30"/>
      <c r="AR2729" s="31"/>
      <c r="AS2729" s="32"/>
      <c r="AT2729" s="33"/>
      <c r="AU2729" s="34"/>
      <c r="AV2729" s="27"/>
      <c r="AW2729" s="27"/>
      <c r="AX2729" s="27"/>
      <c r="AY2729" s="27"/>
    </row>
    <row r="2730" spans="1:51" ht="24" customHeight="1" x14ac:dyDescent="0.3">
      <c r="A2730" s="22">
        <v>104550</v>
      </c>
      <c r="B2730" s="23" t="str">
        <f>VLOOKUP($A2730,'[1]MAN PROG 2026'!$A$1:$AI$3379,2,FALSE)</f>
        <v>SISTEMA OSSIGENO TERAPIA ALTI FLUSSI</v>
      </c>
      <c r="C2730" s="23" t="str">
        <f>VLOOKUP($A2730,'[1]MAN PROG 2026'!$A$1:$AI$3379,3,FALSE)</f>
        <v>VAPOTHERM</v>
      </c>
      <c r="D2730" s="23" t="str">
        <f>VLOOKUP($A2730,'[1]MAN PROG 2026'!$A$1:$AI$3379,4,FALSE)</f>
        <v>PRECISION FLOW</v>
      </c>
      <c r="E2730" s="23" t="str">
        <f>VLOOKUP($A2730,'[1]MAN PROG 2026'!$A$1:$AI$3379,5,FALSE)</f>
        <v>PFPC00033157-E</v>
      </c>
      <c r="F2730" s="23" t="str">
        <f>VLOOKUP($A2730,'[1]MAN PROG 2026'!$A$1:$AI$3379,6,FALSE)</f>
        <v>SINGOLA</v>
      </c>
      <c r="G2730" s="23">
        <f>VLOOKUP($A2730,'[1]MAN PROG 2026'!$A$1:$AI$3379,7,FALSE)</f>
        <v>104550</v>
      </c>
      <c r="H2730" s="23">
        <f>VLOOKUP($A2730,'[1]MAN PROG 2026'!$A$1:$AI$3379,8,FALSE)</f>
        <v>0</v>
      </c>
      <c r="I2730" s="23" t="str">
        <f>VLOOKUP($A2730,'[1]MAN PROG 2026'!$A$1:$AI$3379,9,FALSE)</f>
        <v>S.PIETRO</v>
      </c>
      <c r="J2730" s="23" t="str">
        <f>VLOOKUP($A2730,'[1]MAN PROG 2026'!$A$1:$AI$3379,10,FALSE)</f>
        <v>UTIC</v>
      </c>
      <c r="K2730" s="23" t="str">
        <f>VLOOKUP($A2730,'[1]MAN PROG 2026'!$A$1:$AI$3379,11,FALSE)</f>
        <v>UTIC</v>
      </c>
      <c r="L2730" s="24" t="str">
        <f>VLOOKUP($A2730,'[1]MAN PROG 2026'!$A$2:$AI$3379,12,FALSE)</f>
        <v>UTIC</v>
      </c>
      <c r="M2730" s="24" t="str">
        <f>VLOOKUP($A2730,'[1]MAN PROG 2026'!$A$2:$AI$3379,13,FALSE)</f>
        <v>SINGOLA</v>
      </c>
      <c r="N2730" s="24" t="str">
        <f>VLOOKUP($A2730,'[1]MAN PROG 2026'!$A$2:$AI$3379,14,FALSE)</f>
        <v>104550</v>
      </c>
      <c r="O2730" s="24">
        <f>VLOOKUP($A2730,'[1]MAN PROG 2026'!$A$2:$AI$3379,15,FALSE)</f>
        <v>0</v>
      </c>
      <c r="P2730" s="25" t="str">
        <f>VLOOKUP($A2730,'[1]MAN PROG 2026'!$A$2:$AI$3379,20,FALSE)</f>
        <v>DA FARE</v>
      </c>
      <c r="Q2730" s="9" t="str">
        <f>RIGHT(A2730,4)</f>
        <v>4550</v>
      </c>
      <c r="R2730" s="26">
        <v>46233</v>
      </c>
      <c r="S2730" s="8" t="s">
        <v>53</v>
      </c>
      <c r="T2730" s="37"/>
      <c r="U2730" s="27" t="s">
        <v>55</v>
      </c>
      <c r="V2730" s="27" t="s">
        <v>56</v>
      </c>
      <c r="W2730" s="27" t="s">
        <v>55</v>
      </c>
      <c r="X2730" s="27" t="s">
        <v>55</v>
      </c>
      <c r="Y2730" s="27" t="s">
        <v>55</v>
      </c>
      <c r="Z2730" s="27" t="s">
        <v>55</v>
      </c>
      <c r="AA2730" s="27" t="s">
        <v>55</v>
      </c>
      <c r="AB2730" s="27" t="s">
        <v>57</v>
      </c>
      <c r="AC2730" s="27" t="s">
        <v>73</v>
      </c>
      <c r="AD2730" s="27" t="s">
        <v>112</v>
      </c>
      <c r="AE2730" s="27" t="s">
        <v>68</v>
      </c>
      <c r="AF2730" s="27" t="s">
        <v>1172</v>
      </c>
      <c r="AG2730" s="9" t="s">
        <v>32</v>
      </c>
      <c r="AH2730" s="27" t="s">
        <v>70</v>
      </c>
      <c r="AI2730" s="27" t="s">
        <v>70</v>
      </c>
      <c r="AJ2730" s="27" t="s">
        <v>61</v>
      </c>
      <c r="AK2730" s="27" t="s">
        <v>70</v>
      </c>
      <c r="AL2730" s="27" t="s">
        <v>70</v>
      </c>
      <c r="AM2730" s="11">
        <v>224.6</v>
      </c>
      <c r="AN2730" s="28">
        <v>4.9000000000000004</v>
      </c>
      <c r="AO2730" s="28" t="s">
        <v>76</v>
      </c>
      <c r="AP2730" s="29"/>
      <c r="AQ2730" s="30"/>
      <c r="AR2730" s="31"/>
      <c r="AS2730" s="32"/>
      <c r="AT2730" s="33"/>
      <c r="AU2730" s="34"/>
      <c r="AV2730" s="27" t="s">
        <v>62</v>
      </c>
      <c r="AW2730" s="27">
        <v>5625031</v>
      </c>
      <c r="AX2730" s="27" t="s">
        <v>63</v>
      </c>
      <c r="AY2730" s="27"/>
    </row>
    <row r="2731" spans="1:51" ht="24" customHeight="1" x14ac:dyDescent="0.3">
      <c r="A2731" s="22">
        <v>104551</v>
      </c>
      <c r="B2731" s="23" t="str">
        <f>VLOOKUP($A2731,'[1]MAN PROG 2026'!$A$1:$AI$3379,2,FALSE)</f>
        <v>MONITOR PER PERSONAL COMPUTER</v>
      </c>
      <c r="C2731" s="23" t="str">
        <f>VLOOKUP($A2731,'[1]MAN PROG 2026'!$A$1:$AI$3379,3,FALSE)</f>
        <v>HEWLETT PACKARD CO</v>
      </c>
      <c r="D2731" s="23" t="str">
        <f>VLOOKUP($A2731,'[1]MAN PROG 2026'!$A$1:$AI$3379,4,FALSE)</f>
        <v>NR</v>
      </c>
      <c r="E2731" s="23" t="str">
        <f>VLOOKUP($A2731,'[1]MAN PROG 2026'!$A$1:$AI$3379,5,FALSE)</f>
        <v>AU224005614</v>
      </c>
      <c r="F2731" s="23">
        <f>VLOOKUP($A2731,'[1]MAN PROG 2026'!$A$1:$AI$3379,6,FALSE)</f>
        <v>0</v>
      </c>
      <c r="G2731" s="23">
        <f>VLOOKUP($A2731,'[1]MAN PROG 2026'!$A$1:$AI$3379,7,FALSE)</f>
        <v>0</v>
      </c>
      <c r="H2731" s="23">
        <f>VLOOKUP($A2731,'[1]MAN PROG 2026'!$A$1:$AI$3379,8,FALSE)</f>
        <v>0</v>
      </c>
      <c r="I2731" s="23" t="str">
        <f>VLOOKUP($A2731,'[1]MAN PROG 2026'!$A$1:$AI$3379,9,FALSE)</f>
        <v>S.PIETRO</v>
      </c>
      <c r="J2731" s="23" t="str">
        <f>VLOOKUP($A2731,'[1]MAN PROG 2026'!$A$1:$AI$3379,10,FALSE)</f>
        <v>RIANIMAZIONE</v>
      </c>
      <c r="K2731" s="23" t="str">
        <f>VLOOKUP($A2731,'[1]MAN PROG 2026'!$A$1:$AI$3379,11,FALSE)</f>
        <v>RIANIMAZIONE</v>
      </c>
      <c r="L2731" s="24" t="str">
        <f>VLOOKUP($A2731,'[1]MAN PROG 2026'!$A$2:$AI$3379,12,FALSE)</f>
        <v>NON TROVATO</v>
      </c>
      <c r="M2731" s="24">
        <f>VLOOKUP($A2731,'[1]MAN PROG 2026'!$A$2:$AI$3379,13,FALSE)</f>
        <v>0</v>
      </c>
      <c r="N2731" s="24">
        <f>VLOOKUP($A2731,'[1]MAN PROG 2026'!$A$2:$AI$3379,14,FALSE)</f>
        <v>0</v>
      </c>
      <c r="O2731" s="24">
        <f>VLOOKUP($A2731,'[1]MAN PROG 2026'!$A$2:$AI$3379,15,FALSE)</f>
        <v>0</v>
      </c>
      <c r="P2731" s="25" t="str">
        <f>VLOOKUP($A2731,'[1]MAN PROG 2026'!$A$2:$AI$3379,20,FALSE)</f>
        <v>DA FARE</v>
      </c>
      <c r="Q2731" s="8"/>
      <c r="R2731" s="26"/>
      <c r="S2731" s="8"/>
      <c r="T2731" s="37"/>
      <c r="U2731" s="27"/>
      <c r="V2731" s="27"/>
      <c r="W2731" s="27"/>
      <c r="X2731" s="27"/>
      <c r="Y2731" s="27"/>
      <c r="Z2731" s="27"/>
      <c r="AA2731" s="27"/>
      <c r="AB2731" s="27"/>
      <c r="AC2731" s="27"/>
      <c r="AD2731" s="27"/>
      <c r="AE2731" s="27"/>
      <c r="AF2731" s="27"/>
      <c r="AG2731" s="9" t="s">
        <v>32</v>
      </c>
      <c r="AH2731" s="27"/>
      <c r="AI2731" s="27"/>
      <c r="AJ2731" s="27"/>
      <c r="AK2731" s="27"/>
      <c r="AL2731" s="27"/>
      <c r="AM2731" s="11"/>
      <c r="AN2731" s="28"/>
      <c r="AO2731" s="28"/>
      <c r="AP2731" s="29"/>
      <c r="AQ2731" s="30"/>
      <c r="AR2731" s="31"/>
      <c r="AS2731" s="32"/>
      <c r="AT2731" s="33"/>
      <c r="AU2731" s="34"/>
      <c r="AV2731" s="27"/>
      <c r="AW2731" s="27"/>
      <c r="AX2731" s="27"/>
      <c r="AY2731" s="27"/>
    </row>
    <row r="2732" spans="1:51" ht="24" customHeight="1" x14ac:dyDescent="0.3">
      <c r="A2732" s="22">
        <v>104552</v>
      </c>
      <c r="B2732" s="23" t="str">
        <f>VLOOKUP($A2732,'[1]MAN PROG 2026'!$A$1:$AI$3379,2,FALSE)</f>
        <v>MONITOR FETALE</v>
      </c>
      <c r="C2732" s="23" t="str">
        <f>VLOOKUP($A2732,'[1]MAN PROG 2026'!$A$1:$AI$3379,3,FALSE)</f>
        <v>EDAN INSTRUMENTS INC</v>
      </c>
      <c r="D2732" s="23" t="str">
        <f>VLOOKUP($A2732,'[1]MAN PROG 2026'!$A$1:$AI$3379,4,FALSE)</f>
        <v>F9</v>
      </c>
      <c r="E2732" s="23" t="str">
        <f>VLOOKUP($A2732,'[1]MAN PROG 2026'!$A$1:$AI$3379,5,FALSE)</f>
        <v>560053-M20A04770001</v>
      </c>
      <c r="F2732" s="23" t="str">
        <f>VLOOKUP($A2732,'[1]MAN PROG 2026'!$A$1:$AI$3379,6,FALSE)</f>
        <v>PRINCIPALE</v>
      </c>
      <c r="G2732" s="23">
        <f>VLOOKUP($A2732,'[1]MAN PROG 2026'!$A$1:$AI$3379,7,FALSE)</f>
        <v>104552</v>
      </c>
      <c r="H2732" s="23">
        <f>VLOOKUP($A2732,'[1]MAN PROG 2026'!$A$1:$AI$3379,8,FALSE)</f>
        <v>0</v>
      </c>
      <c r="I2732" s="23" t="str">
        <f>VLOOKUP($A2732,'[1]MAN PROG 2026'!$A$1:$AI$3379,9,FALSE)</f>
        <v>S.PIETRO</v>
      </c>
      <c r="J2732" s="23" t="str">
        <f>VLOOKUP($A2732,'[1]MAN PROG 2026'!$A$1:$AI$3379,10,FALSE)</f>
        <v>SALE TRAVAGLIO NUOVE</v>
      </c>
      <c r="K2732" s="23" t="str">
        <f>VLOOKUP($A2732,'[1]MAN PROG 2026'!$A$1:$AI$3379,11,FALSE)</f>
        <v>SALA TRAVAGLIO</v>
      </c>
      <c r="L2732" s="24" t="str">
        <f>VLOOKUP($A2732,'[1]MAN PROG 2026'!$A$2:$AI$3379,12,FALSE)</f>
        <v>SALA TRAVAGLIO</v>
      </c>
      <c r="M2732" s="24" t="str">
        <f>VLOOKUP($A2732,'[1]MAN PROG 2026'!$A$2:$AI$3379,13,FALSE)</f>
        <v>PRINCIPALE</v>
      </c>
      <c r="N2732" s="24">
        <f>VLOOKUP($A2732,'[1]MAN PROG 2026'!$A$2:$AI$3379,14,FALSE)</f>
        <v>104552</v>
      </c>
      <c r="O2732" s="24">
        <f>VLOOKUP($A2732,'[1]MAN PROG 2026'!$A$2:$AI$3379,15,FALSE)</f>
        <v>0</v>
      </c>
      <c r="P2732" s="25" t="str">
        <f>VLOOKUP($A2732,'[1]MAN PROG 2026'!$A$2:$AI$3379,20,FALSE)</f>
        <v>DA FARE</v>
      </c>
      <c r="Q2732" s="9" t="str">
        <f>RIGHT(A2732,4)</f>
        <v>4552</v>
      </c>
      <c r="R2732" s="26">
        <v>46248</v>
      </c>
      <c r="S2732" s="8" t="s">
        <v>53</v>
      </c>
      <c r="T2732" s="37" t="s">
        <v>1173</v>
      </c>
      <c r="U2732" s="27" t="s">
        <v>55</v>
      </c>
      <c r="V2732" s="27" t="s">
        <v>55</v>
      </c>
      <c r="W2732" s="27" t="s">
        <v>55</v>
      </c>
      <c r="X2732" s="27" t="s">
        <v>55</v>
      </c>
      <c r="Y2732" s="27" t="s">
        <v>55</v>
      </c>
      <c r="Z2732" s="27" t="s">
        <v>55</v>
      </c>
      <c r="AA2732" s="27" t="s">
        <v>55</v>
      </c>
      <c r="AB2732" s="27" t="s">
        <v>57</v>
      </c>
      <c r="AC2732" s="27" t="s">
        <v>73</v>
      </c>
      <c r="AD2732" s="27" t="s">
        <v>375</v>
      </c>
      <c r="AE2732" s="27" t="s">
        <v>68</v>
      </c>
      <c r="AF2732" s="27" t="s">
        <v>1174</v>
      </c>
      <c r="AG2732" s="9" t="s">
        <v>32</v>
      </c>
      <c r="AH2732" s="27" t="s">
        <v>70</v>
      </c>
      <c r="AI2732" s="27" t="s">
        <v>70</v>
      </c>
      <c r="AJ2732" s="27" t="s">
        <v>61</v>
      </c>
      <c r="AK2732" s="27" t="s">
        <v>70</v>
      </c>
      <c r="AL2732" s="27" t="s">
        <v>70</v>
      </c>
      <c r="AM2732" s="11">
        <v>176.8</v>
      </c>
      <c r="AN2732" s="28">
        <v>5.0999999999999996</v>
      </c>
      <c r="AO2732" s="28" t="s">
        <v>233</v>
      </c>
      <c r="AP2732" s="29"/>
      <c r="AQ2732" s="30"/>
      <c r="AR2732" s="31"/>
      <c r="AS2732" s="32"/>
      <c r="AT2732" s="33"/>
      <c r="AU2732" s="34"/>
      <c r="AV2732" s="27" t="s">
        <v>62</v>
      </c>
      <c r="AW2732" s="27">
        <v>5625031</v>
      </c>
      <c r="AX2732" s="27" t="s">
        <v>63</v>
      </c>
      <c r="AY2732" s="27"/>
    </row>
    <row r="2733" spans="1:51" ht="24" customHeight="1" x14ac:dyDescent="0.3">
      <c r="A2733" s="22">
        <v>104553</v>
      </c>
      <c r="B2733" s="23" t="str">
        <f>VLOOKUP($A2733,'[1]MAN PROG 2026'!$A$1:$AI$3379,2,FALSE)</f>
        <v>MONITOR FETALE</v>
      </c>
      <c r="C2733" s="23" t="str">
        <f>VLOOKUP($A2733,'[1]MAN PROG 2026'!$A$1:$AI$3379,3,FALSE)</f>
        <v>EDAN INSTRUMENTS INC</v>
      </c>
      <c r="D2733" s="23" t="str">
        <f>VLOOKUP($A2733,'[1]MAN PROG 2026'!$A$1:$AI$3379,4,FALSE)</f>
        <v>F9</v>
      </c>
      <c r="E2733" s="23" t="str">
        <f>VLOOKUP($A2733,'[1]MAN PROG 2026'!$A$1:$AI$3379,5,FALSE)</f>
        <v>560053-M20A04770005</v>
      </c>
      <c r="F2733" s="23" t="str">
        <f>VLOOKUP($A2733,'[1]MAN PROG 2026'!$A$1:$AI$3379,6,FALSE)</f>
        <v>PRINCIPALE</v>
      </c>
      <c r="G2733" s="23">
        <f>VLOOKUP($A2733,'[1]MAN PROG 2026'!$A$1:$AI$3379,7,FALSE)</f>
        <v>104553</v>
      </c>
      <c r="H2733" s="23">
        <f>VLOOKUP($A2733,'[1]MAN PROG 2026'!$A$1:$AI$3379,8,FALSE)</f>
        <v>0</v>
      </c>
      <c r="I2733" s="23" t="str">
        <f>VLOOKUP($A2733,'[1]MAN PROG 2026'!$A$1:$AI$3379,9,FALSE)</f>
        <v>S.PIETRO</v>
      </c>
      <c r="J2733" s="23" t="str">
        <f>VLOOKUP($A2733,'[1]MAN PROG 2026'!$A$1:$AI$3379,10,FALSE)</f>
        <v>SALE TRAVAGLIO NUOVE</v>
      </c>
      <c r="K2733" s="23" t="str">
        <f>VLOOKUP($A2733,'[1]MAN PROG 2026'!$A$1:$AI$3379,11,FALSE)</f>
        <v>SALE TRAVAGLIO NUOVE</v>
      </c>
      <c r="L2733" s="24" t="str">
        <f>VLOOKUP($A2733,'[1]MAN PROG 2026'!$A$2:$AI$3379,12,FALSE)</f>
        <v>SALA TRAVAGLIO NUOVE</v>
      </c>
      <c r="M2733" s="24" t="str">
        <f>VLOOKUP($A2733,'[1]MAN PROG 2026'!$A$2:$AI$3379,13,FALSE)</f>
        <v>COMPONENTE</v>
      </c>
      <c r="N2733" s="24" t="str">
        <f>VLOOKUP($A2733,'[1]MAN PROG 2026'!$A$2:$AI$3379,14,FALSE)</f>
        <v>104553</v>
      </c>
      <c r="O2733" s="24">
        <f>VLOOKUP($A2733,'[1]MAN PROG 2026'!$A$2:$AI$3379,15,FALSE)</f>
        <v>0</v>
      </c>
      <c r="P2733" s="25" t="str">
        <f>VLOOKUP($A2733,'[1]MAN PROG 2026'!$A$2:$AI$3379,20,FALSE)</f>
        <v>DA FARE</v>
      </c>
      <c r="Q2733" s="9" t="str">
        <f t="shared" ref="Q2733:Q2734" si="100">RIGHT(A2733,4)</f>
        <v>4553</v>
      </c>
      <c r="R2733" s="26">
        <v>46251</v>
      </c>
      <c r="S2733" s="8" t="s">
        <v>53</v>
      </c>
      <c r="T2733" s="37"/>
      <c r="U2733" s="27" t="s">
        <v>55</v>
      </c>
      <c r="V2733" s="27" t="s">
        <v>56</v>
      </c>
      <c r="W2733" s="27" t="s">
        <v>55</v>
      </c>
      <c r="X2733" s="27" t="s">
        <v>55</v>
      </c>
      <c r="Y2733" s="27" t="s">
        <v>55</v>
      </c>
      <c r="Z2733" s="27" t="s">
        <v>55</v>
      </c>
      <c r="AA2733" s="27" t="s">
        <v>55</v>
      </c>
      <c r="AB2733" s="27" t="s">
        <v>57</v>
      </c>
      <c r="AC2733" s="27" t="s">
        <v>73</v>
      </c>
      <c r="AD2733" s="27" t="s">
        <v>163</v>
      </c>
      <c r="AE2733" s="27" t="s">
        <v>68</v>
      </c>
      <c r="AF2733" s="27" t="s">
        <v>757</v>
      </c>
      <c r="AG2733" s="9" t="s">
        <v>32</v>
      </c>
      <c r="AH2733" s="27" t="s">
        <v>70</v>
      </c>
      <c r="AI2733" s="27" t="s">
        <v>70</v>
      </c>
      <c r="AJ2733" s="27" t="s">
        <v>61</v>
      </c>
      <c r="AK2733" s="27" t="s">
        <v>70</v>
      </c>
      <c r="AL2733" s="27" t="s">
        <v>70</v>
      </c>
      <c r="AM2733" s="11">
        <v>173.7</v>
      </c>
      <c r="AN2733" s="28">
        <v>4.8</v>
      </c>
      <c r="AO2733" s="28" t="s">
        <v>233</v>
      </c>
      <c r="AP2733" s="29"/>
      <c r="AQ2733" s="30"/>
      <c r="AR2733" s="31"/>
      <c r="AS2733" s="32"/>
      <c r="AT2733" s="33"/>
      <c r="AU2733" s="34"/>
      <c r="AV2733" s="27" t="s">
        <v>62</v>
      </c>
      <c r="AW2733" s="27">
        <v>5625031</v>
      </c>
      <c r="AX2733" s="27" t="s">
        <v>63</v>
      </c>
      <c r="AY2733" s="27"/>
    </row>
    <row r="2734" spans="1:51" ht="24" customHeight="1" x14ac:dyDescent="0.3">
      <c r="A2734" s="22">
        <v>104554</v>
      </c>
      <c r="B2734" s="23" t="str">
        <f>VLOOKUP($A2734,'[1]MAN PROG 2026'!$A$1:$AI$3379,2,FALSE)</f>
        <v>MONITOR FETALE</v>
      </c>
      <c r="C2734" s="23" t="str">
        <f>VLOOKUP($A2734,'[1]MAN PROG 2026'!$A$1:$AI$3379,3,FALSE)</f>
        <v>EDAN INSTRUMENTS INC</v>
      </c>
      <c r="D2734" s="23" t="str">
        <f>VLOOKUP($A2734,'[1]MAN PROG 2026'!$A$1:$AI$3379,4,FALSE)</f>
        <v>F9</v>
      </c>
      <c r="E2734" s="23" t="str">
        <f>VLOOKUP($A2734,'[1]MAN PROG 2026'!$A$1:$AI$3379,5,FALSE)</f>
        <v>560053-M20A04770009</v>
      </c>
      <c r="F2734" s="23" t="str">
        <f>VLOOKUP($A2734,'[1]MAN PROG 2026'!$A$1:$AI$3379,6,FALSE)</f>
        <v>PRINCIPALE</v>
      </c>
      <c r="G2734" s="23">
        <f>VLOOKUP($A2734,'[1]MAN PROG 2026'!$A$1:$AI$3379,7,FALSE)</f>
        <v>104554</v>
      </c>
      <c r="H2734" s="23">
        <f>VLOOKUP($A2734,'[1]MAN PROG 2026'!$A$1:$AI$3379,8,FALSE)</f>
        <v>0</v>
      </c>
      <c r="I2734" s="23" t="str">
        <f>VLOOKUP($A2734,'[1]MAN PROG 2026'!$A$1:$AI$3379,9,FALSE)</f>
        <v>S.PIETRO</v>
      </c>
      <c r="J2734" s="23" t="str">
        <f>VLOOKUP($A2734,'[1]MAN PROG 2026'!$A$1:$AI$3379,10,FALSE)</f>
        <v>SALE TRAVAGLIO NUOVE</v>
      </c>
      <c r="K2734" s="23" t="str">
        <f>VLOOKUP($A2734,'[1]MAN PROG 2026'!$A$1:$AI$3379,11,FALSE)</f>
        <v>SALE TRAVAGLIO NUOVE</v>
      </c>
      <c r="L2734" s="24" t="str">
        <f>VLOOKUP($A2734,'[1]MAN PROG 2026'!$A$2:$AI$3379,12,FALSE)</f>
        <v>SALA TRAVAGLIO NUOVE</v>
      </c>
      <c r="M2734" s="24" t="str">
        <f>VLOOKUP($A2734,'[1]MAN PROG 2026'!$A$2:$AI$3379,13,FALSE)</f>
        <v>PRINCIPALE</v>
      </c>
      <c r="N2734" s="24" t="str">
        <f>VLOOKUP($A2734,'[1]MAN PROG 2026'!$A$2:$AI$3379,14,FALSE)</f>
        <v>104554</v>
      </c>
      <c r="O2734" s="24">
        <f>VLOOKUP($A2734,'[1]MAN PROG 2026'!$A$2:$AI$3379,15,FALSE)</f>
        <v>0</v>
      </c>
      <c r="P2734" s="25" t="str">
        <f>VLOOKUP($A2734,'[1]MAN PROG 2026'!$A$2:$AI$3379,20,FALSE)</f>
        <v>DA FARE</v>
      </c>
      <c r="Q2734" s="9" t="str">
        <f t="shared" si="100"/>
        <v>4554</v>
      </c>
      <c r="R2734" s="26">
        <v>46251</v>
      </c>
      <c r="S2734" s="8" t="s">
        <v>53</v>
      </c>
      <c r="T2734" s="37"/>
      <c r="U2734" s="27" t="s">
        <v>55</v>
      </c>
      <c r="V2734" s="27" t="s">
        <v>56</v>
      </c>
      <c r="W2734" s="27" t="s">
        <v>55</v>
      </c>
      <c r="X2734" s="27" t="s">
        <v>55</v>
      </c>
      <c r="Y2734" s="27" t="s">
        <v>55</v>
      </c>
      <c r="Z2734" s="27" t="s">
        <v>55</v>
      </c>
      <c r="AA2734" s="27" t="s">
        <v>55</v>
      </c>
      <c r="AB2734" s="27" t="s">
        <v>57</v>
      </c>
      <c r="AC2734" s="27" t="s">
        <v>73</v>
      </c>
      <c r="AD2734" s="27" t="s">
        <v>163</v>
      </c>
      <c r="AE2734" s="27" t="s">
        <v>68</v>
      </c>
      <c r="AF2734" s="27" t="s">
        <v>757</v>
      </c>
      <c r="AG2734" s="9" t="s">
        <v>32</v>
      </c>
      <c r="AH2734" s="27" t="s">
        <v>70</v>
      </c>
      <c r="AI2734" s="27" t="s">
        <v>70</v>
      </c>
      <c r="AJ2734" s="27" t="s">
        <v>61</v>
      </c>
      <c r="AK2734" s="27" t="s">
        <v>70</v>
      </c>
      <c r="AL2734" s="27" t="s">
        <v>70</v>
      </c>
      <c r="AM2734" s="11">
        <v>175.1</v>
      </c>
      <c r="AN2734" s="28">
        <v>5.5</v>
      </c>
      <c r="AO2734" s="28" t="s">
        <v>233</v>
      </c>
      <c r="AP2734" s="29"/>
      <c r="AQ2734" s="30"/>
      <c r="AR2734" s="31"/>
      <c r="AS2734" s="32"/>
      <c r="AT2734" s="33"/>
      <c r="AU2734" s="34"/>
      <c r="AV2734" s="27" t="s">
        <v>62</v>
      </c>
      <c r="AW2734" s="27">
        <v>5625031</v>
      </c>
      <c r="AX2734" s="27" t="s">
        <v>63</v>
      </c>
      <c r="AY2734" s="27"/>
    </row>
    <row r="2735" spans="1:51" ht="24" customHeight="1" x14ac:dyDescent="0.3">
      <c r="A2735" s="22">
        <v>104555</v>
      </c>
      <c r="B2735" s="23" t="str">
        <f>VLOOKUP($A2735,'[1]MAN PROG 2026'!$A$1:$AI$3379,2,FALSE)</f>
        <v>MONITOR FETALE</v>
      </c>
      <c r="C2735" s="23" t="str">
        <f>VLOOKUP($A2735,'[1]MAN PROG 2026'!$A$1:$AI$3379,3,FALSE)</f>
        <v>EDAN INSTRUMENTS INC</v>
      </c>
      <c r="D2735" s="23" t="str">
        <f>VLOOKUP($A2735,'[1]MAN PROG 2026'!$A$1:$AI$3379,4,FALSE)</f>
        <v>F9</v>
      </c>
      <c r="E2735" s="23" t="str">
        <f>VLOOKUP($A2735,'[1]MAN PROG 2026'!$A$1:$AI$3379,5,FALSE)</f>
        <v>560053-M20A04770008</v>
      </c>
      <c r="F2735" s="23" t="str">
        <f>VLOOKUP($A2735,'[1]MAN PROG 2026'!$A$1:$AI$3379,6,FALSE)</f>
        <v>PRINCIPALE</v>
      </c>
      <c r="G2735" s="23">
        <f>VLOOKUP($A2735,'[1]MAN PROG 2026'!$A$1:$AI$3379,7,FALSE)</f>
        <v>104555</v>
      </c>
      <c r="H2735" s="23">
        <f>VLOOKUP($A2735,'[1]MAN PROG 2026'!$A$1:$AI$3379,8,FALSE)</f>
        <v>0</v>
      </c>
      <c r="I2735" s="23" t="str">
        <f>VLOOKUP($A2735,'[1]MAN PROG 2026'!$A$1:$AI$3379,9,FALSE)</f>
        <v>S.PIETRO</v>
      </c>
      <c r="J2735" s="23" t="str">
        <f>VLOOKUP($A2735,'[1]MAN PROG 2026'!$A$1:$AI$3379,10,FALSE)</f>
        <v>SALE TRAVAGLIO NUOVE</v>
      </c>
      <c r="K2735" s="23" t="str">
        <f>VLOOKUP($A2735,'[1]MAN PROG 2026'!$A$1:$AI$3379,11,FALSE)</f>
        <v>SALA TRAVAGLIO</v>
      </c>
      <c r="L2735" s="24" t="str">
        <f>VLOOKUP($A2735,'[1]MAN PROG 2026'!$A$2:$AI$3379,12,FALSE)</f>
        <v>SALA TRAVAGLIO</v>
      </c>
      <c r="M2735" s="24" t="str">
        <f>VLOOKUP($A2735,'[1]MAN PROG 2026'!$A$2:$AI$3379,13,FALSE)</f>
        <v>PRINCIPALE</v>
      </c>
      <c r="N2735" s="24" t="str">
        <f>VLOOKUP($A2735,'[1]MAN PROG 2026'!$A$2:$AI$3379,14,FALSE)</f>
        <v>104555</v>
      </c>
      <c r="O2735" s="24">
        <f>VLOOKUP($A2735,'[1]MAN PROG 2026'!$A$2:$AI$3379,15,FALSE)</f>
        <v>0</v>
      </c>
      <c r="P2735" s="25" t="str">
        <f>VLOOKUP($A2735,'[1]MAN PROG 2026'!$A$2:$AI$3379,20,FALSE)</f>
        <v>DA FARE</v>
      </c>
      <c r="Q2735" s="9" t="str">
        <f>RIGHT(A2735,4)</f>
        <v>4555</v>
      </c>
      <c r="R2735" s="26">
        <v>46248</v>
      </c>
      <c r="S2735" s="8" t="s">
        <v>53</v>
      </c>
      <c r="T2735" s="37" t="s">
        <v>1175</v>
      </c>
      <c r="U2735" s="27" t="s">
        <v>55</v>
      </c>
      <c r="V2735" s="27" t="s">
        <v>55</v>
      </c>
      <c r="W2735" s="27" t="s">
        <v>55</v>
      </c>
      <c r="X2735" s="27" t="s">
        <v>55</v>
      </c>
      <c r="Y2735" s="27" t="s">
        <v>55</v>
      </c>
      <c r="Z2735" s="27" t="s">
        <v>55</v>
      </c>
      <c r="AA2735" s="27" t="s">
        <v>55</v>
      </c>
      <c r="AB2735" s="27" t="s">
        <v>57</v>
      </c>
      <c r="AC2735" s="27" t="s">
        <v>73</v>
      </c>
      <c r="AD2735" s="27" t="s">
        <v>375</v>
      </c>
      <c r="AE2735" s="27" t="s">
        <v>68</v>
      </c>
      <c r="AF2735" s="27" t="s">
        <v>1176</v>
      </c>
      <c r="AG2735" s="9" t="s">
        <v>32</v>
      </c>
      <c r="AH2735" s="27" t="s">
        <v>70</v>
      </c>
      <c r="AI2735" s="27" t="s">
        <v>70</v>
      </c>
      <c r="AJ2735" s="27" t="s">
        <v>61</v>
      </c>
      <c r="AK2735" s="27" t="s">
        <v>70</v>
      </c>
      <c r="AL2735" s="27" t="s">
        <v>70</v>
      </c>
      <c r="AM2735" s="11">
        <v>181.1</v>
      </c>
      <c r="AN2735" s="28">
        <v>5.9</v>
      </c>
      <c r="AO2735" s="28" t="s">
        <v>233</v>
      </c>
      <c r="AP2735" s="29"/>
      <c r="AQ2735" s="30"/>
      <c r="AR2735" s="31"/>
      <c r="AS2735" s="32"/>
      <c r="AT2735" s="33"/>
      <c r="AU2735" s="34"/>
      <c r="AV2735" s="27" t="s">
        <v>62</v>
      </c>
      <c r="AW2735" s="27">
        <v>5625031</v>
      </c>
      <c r="AX2735" s="27" t="s">
        <v>63</v>
      </c>
      <c r="AY2735" s="27"/>
    </row>
    <row r="2736" spans="1:51" ht="24" customHeight="1" x14ac:dyDescent="0.3">
      <c r="A2736" s="22">
        <v>104556</v>
      </c>
      <c r="B2736" s="23" t="str">
        <f>VLOOKUP($A2736,'[1]MAN PROG 2026'!$A$1:$AI$3379,2,FALSE)</f>
        <v>MONITOR FETALE</v>
      </c>
      <c r="C2736" s="23" t="str">
        <f>VLOOKUP($A2736,'[1]MAN PROG 2026'!$A$1:$AI$3379,3,FALSE)</f>
        <v>EDAN INSTRUMENTS INC</v>
      </c>
      <c r="D2736" s="23" t="str">
        <f>VLOOKUP($A2736,'[1]MAN PROG 2026'!$A$1:$AI$3379,4,FALSE)</f>
        <v>F9</v>
      </c>
      <c r="E2736" s="23" t="str">
        <f>VLOOKUP($A2736,'[1]MAN PROG 2026'!$A$1:$AI$3379,5,FALSE)</f>
        <v>560053-M20A04770003</v>
      </c>
      <c r="F2736" s="23" t="str">
        <f>VLOOKUP($A2736,'[1]MAN PROG 2026'!$A$1:$AI$3379,6,FALSE)</f>
        <v>PRINCIPALE</v>
      </c>
      <c r="G2736" s="23">
        <f>VLOOKUP($A2736,'[1]MAN PROG 2026'!$A$1:$AI$3379,7,FALSE)</f>
        <v>104556</v>
      </c>
      <c r="H2736" s="23">
        <f>VLOOKUP($A2736,'[1]MAN PROG 2026'!$A$1:$AI$3379,8,FALSE)</f>
        <v>0</v>
      </c>
      <c r="I2736" s="23" t="str">
        <f>VLOOKUP($A2736,'[1]MAN PROG 2026'!$A$1:$AI$3379,9,FALSE)</f>
        <v>S.PIETRO</v>
      </c>
      <c r="J2736" s="23" t="str">
        <f>VLOOKUP($A2736,'[1]MAN PROG 2026'!$A$1:$AI$3379,10,FALSE)</f>
        <v>SALE TRAVAGLIO NUOVE</v>
      </c>
      <c r="K2736" s="23" t="str">
        <f>VLOOKUP($A2736,'[1]MAN PROG 2026'!$A$1:$AI$3379,11,FALSE)</f>
        <v>SALE TRAVAGLIO NUOVE</v>
      </c>
      <c r="L2736" s="24" t="str">
        <f>VLOOKUP($A2736,'[1]MAN PROG 2026'!$A$2:$AI$3379,12,FALSE)</f>
        <v>SALA TRAVAGLIO NUOVE</v>
      </c>
      <c r="M2736" s="24" t="str">
        <f>VLOOKUP($A2736,'[1]MAN PROG 2026'!$A$2:$AI$3379,13,FALSE)</f>
        <v>PRINCIPALE</v>
      </c>
      <c r="N2736" s="24" t="str">
        <f>VLOOKUP($A2736,'[1]MAN PROG 2026'!$A$2:$AI$3379,14,FALSE)</f>
        <v>104556</v>
      </c>
      <c r="O2736" s="24">
        <f>VLOOKUP($A2736,'[1]MAN PROG 2026'!$A$2:$AI$3379,15,FALSE)</f>
        <v>0</v>
      </c>
      <c r="P2736" s="25" t="str">
        <f>VLOOKUP($A2736,'[1]MAN PROG 2026'!$A$2:$AI$3379,20,FALSE)</f>
        <v>DA FARE</v>
      </c>
      <c r="Q2736" s="9" t="str">
        <f>RIGHT(A2736,4)</f>
        <v>4556</v>
      </c>
      <c r="R2736" s="26">
        <v>46251</v>
      </c>
      <c r="S2736" s="8" t="s">
        <v>53</v>
      </c>
      <c r="T2736" s="37"/>
      <c r="U2736" s="27" t="s">
        <v>55</v>
      </c>
      <c r="V2736" s="27" t="s">
        <v>56</v>
      </c>
      <c r="W2736" s="27" t="s">
        <v>55</v>
      </c>
      <c r="X2736" s="27" t="s">
        <v>55</v>
      </c>
      <c r="Y2736" s="27" t="s">
        <v>55</v>
      </c>
      <c r="Z2736" s="27" t="s">
        <v>55</v>
      </c>
      <c r="AA2736" s="27" t="s">
        <v>55</v>
      </c>
      <c r="AB2736" s="27" t="s">
        <v>57</v>
      </c>
      <c r="AC2736" s="27" t="s">
        <v>73</v>
      </c>
      <c r="AD2736" s="27" t="s">
        <v>163</v>
      </c>
      <c r="AE2736" s="27" t="s">
        <v>68</v>
      </c>
      <c r="AF2736" s="27" t="s">
        <v>757</v>
      </c>
      <c r="AG2736" s="9" t="s">
        <v>32</v>
      </c>
      <c r="AH2736" s="27" t="s">
        <v>70</v>
      </c>
      <c r="AI2736" s="27" t="s">
        <v>70</v>
      </c>
      <c r="AJ2736" s="27" t="s">
        <v>61</v>
      </c>
      <c r="AK2736" s="27" t="s">
        <v>70</v>
      </c>
      <c r="AL2736" s="27" t="s">
        <v>70</v>
      </c>
      <c r="AM2736" s="11">
        <v>142.19999999999999</v>
      </c>
      <c r="AN2736" s="28">
        <v>5.0999999999999996</v>
      </c>
      <c r="AO2736" s="28" t="s">
        <v>233</v>
      </c>
      <c r="AP2736" s="29"/>
      <c r="AQ2736" s="30"/>
      <c r="AR2736" s="31"/>
      <c r="AS2736" s="32"/>
      <c r="AT2736" s="33"/>
      <c r="AU2736" s="34"/>
      <c r="AV2736" s="27" t="s">
        <v>62</v>
      </c>
      <c r="AW2736" s="27">
        <v>5625031</v>
      </c>
      <c r="AX2736" s="27" t="s">
        <v>63</v>
      </c>
      <c r="AY2736" s="27"/>
    </row>
    <row r="2737" spans="1:51" ht="24" customHeight="1" x14ac:dyDescent="0.3">
      <c r="A2737" s="22">
        <v>104557</v>
      </c>
      <c r="B2737" s="23" t="str">
        <f>VLOOKUP($A2737,'[1]MAN PROG 2026'!$A$1:$AI$3379,2,FALSE)</f>
        <v>STAMPANTE PER PC</v>
      </c>
      <c r="C2737" s="23" t="str">
        <f>VLOOKUP($A2737,'[1]MAN PROG 2026'!$A$1:$AI$3379,3,FALSE)</f>
        <v>RICOH</v>
      </c>
      <c r="D2737" s="23" t="str">
        <f>VLOOKUP($A2737,'[1]MAN PROG 2026'!$A$1:$AI$3379,4,FALSE)</f>
        <v>SP 230 DNW</v>
      </c>
      <c r="E2737" s="23" t="str">
        <f>VLOOKUP($A2737,'[1]MAN PROG 2026'!$A$1:$AI$3379,5,FALSE)</f>
        <v>5272X302773</v>
      </c>
      <c r="F2737" s="23" t="str">
        <f>VLOOKUP($A2737,'[1]MAN PROG 2026'!$A$1:$AI$3379,6,FALSE)</f>
        <v>COMPONENTE</v>
      </c>
      <c r="G2737" s="23">
        <f>VLOOKUP($A2737,'[1]MAN PROG 2026'!$A$1:$AI$3379,7,FALSE)</f>
        <v>104558</v>
      </c>
      <c r="H2737" s="23">
        <f>VLOOKUP($A2737,'[1]MAN PROG 2026'!$A$1:$AI$3379,8,FALSE)</f>
        <v>0</v>
      </c>
      <c r="I2737" s="23" t="str">
        <f>VLOOKUP($A2737,'[1]MAN PROG 2026'!$A$1:$AI$3379,9,FALSE)</f>
        <v>S.PIETRO</v>
      </c>
      <c r="J2737" s="23" t="str">
        <f>VLOOKUP($A2737,'[1]MAN PROG 2026'!$A$1:$AI$3379,10,FALSE)</f>
        <v>SALE TRAVAGLIO NUOVE</v>
      </c>
      <c r="K2737" s="23" t="str">
        <f>VLOOKUP($A2737,'[1]MAN PROG 2026'!$A$1:$AI$3379,11,FALSE)</f>
        <v>SALE TRAVAGLIO NUOVE</v>
      </c>
      <c r="L2737" s="24" t="str">
        <f>VLOOKUP($A2737,'[1]MAN PROG 2026'!$A$2:$AI$3379,12,FALSE)</f>
        <v>NON TROVATO</v>
      </c>
      <c r="M2737" s="24">
        <f>VLOOKUP($A2737,'[1]MAN PROG 2026'!$A$2:$AI$3379,13,FALSE)</f>
        <v>0</v>
      </c>
      <c r="N2737" s="24">
        <f>VLOOKUP($A2737,'[1]MAN PROG 2026'!$A$2:$AI$3379,14,FALSE)</f>
        <v>0</v>
      </c>
      <c r="O2737" s="24">
        <f>VLOOKUP($A2737,'[1]MAN PROG 2026'!$A$2:$AI$3379,15,FALSE)</f>
        <v>0</v>
      </c>
      <c r="P2737" s="25" t="str">
        <f>VLOOKUP($A2737,'[1]MAN PROG 2026'!$A$2:$AI$3379,20,FALSE)</f>
        <v>DA FARE</v>
      </c>
      <c r="Q2737" s="8"/>
      <c r="R2737" s="26"/>
      <c r="S2737" s="8"/>
      <c r="T2737" s="37"/>
      <c r="U2737" s="27"/>
      <c r="V2737" s="27"/>
      <c r="W2737" s="27"/>
      <c r="X2737" s="27"/>
      <c r="Y2737" s="27"/>
      <c r="Z2737" s="27"/>
      <c r="AA2737" s="27"/>
      <c r="AB2737" s="27"/>
      <c r="AC2737" s="27"/>
      <c r="AD2737" s="27"/>
      <c r="AE2737" s="27"/>
      <c r="AF2737" s="27"/>
      <c r="AG2737" s="9" t="s">
        <v>32</v>
      </c>
      <c r="AH2737" s="27"/>
      <c r="AI2737" s="27"/>
      <c r="AJ2737" s="27"/>
      <c r="AK2737" s="27"/>
      <c r="AL2737" s="27"/>
      <c r="AM2737" s="11"/>
      <c r="AN2737" s="28"/>
      <c r="AO2737" s="28"/>
      <c r="AP2737" s="29"/>
      <c r="AQ2737" s="30"/>
      <c r="AR2737" s="31"/>
      <c r="AS2737" s="32"/>
      <c r="AT2737" s="33"/>
      <c r="AU2737" s="34"/>
      <c r="AV2737" s="27"/>
      <c r="AW2737" s="27"/>
      <c r="AX2737" s="27"/>
      <c r="AY2737" s="27"/>
    </row>
    <row r="2738" spans="1:51" ht="24" customHeight="1" x14ac:dyDescent="0.3">
      <c r="A2738" s="22">
        <v>104558</v>
      </c>
      <c r="B2738" s="23" t="str">
        <f>VLOOKUP($A2738,'[1]MAN PROG 2026'!$A$1:$AI$3379,2,FALSE)</f>
        <v>CENTRALE MONITORAGGIO</v>
      </c>
      <c r="C2738" s="23" t="str">
        <f>VLOOKUP($A2738,'[1]MAN PROG 2026'!$A$1:$AI$3379,3,FALSE)</f>
        <v>EDAN INSTRUMENTS INC</v>
      </c>
      <c r="D2738" s="23" t="str">
        <f>VLOOKUP($A2738,'[1]MAN PROG 2026'!$A$1:$AI$3379,4,FALSE)</f>
        <v>CENTRALE DI MONITORAGGIO MFM CNS N</v>
      </c>
      <c r="E2738" s="23" t="str">
        <f>VLOOKUP($A2738,'[1]MAN PROG 2026'!$A$1:$AI$3379,5,FALSE)</f>
        <v>M20A04330001</v>
      </c>
      <c r="F2738" s="23" t="str">
        <f>VLOOKUP($A2738,'[1]MAN PROG 2026'!$A$1:$AI$3379,6,FALSE)</f>
        <v>PRINCIPALE</v>
      </c>
      <c r="G2738" s="23">
        <f>VLOOKUP($A2738,'[1]MAN PROG 2026'!$A$1:$AI$3379,7,FALSE)</f>
        <v>104558</v>
      </c>
      <c r="H2738" s="23">
        <f>VLOOKUP($A2738,'[1]MAN PROG 2026'!$A$1:$AI$3379,8,FALSE)</f>
        <v>0</v>
      </c>
      <c r="I2738" s="23" t="str">
        <f>VLOOKUP($A2738,'[1]MAN PROG 2026'!$A$1:$AI$3379,9,FALSE)</f>
        <v>S.PIETRO</v>
      </c>
      <c r="J2738" s="23" t="str">
        <f>VLOOKUP($A2738,'[1]MAN PROG 2026'!$A$1:$AI$3379,10,FALSE)</f>
        <v>SALE TRAVAGLIO NUOVE</v>
      </c>
      <c r="K2738" s="23" t="str">
        <f>VLOOKUP($A2738,'[1]MAN PROG 2026'!$A$1:$AI$3379,11,FALSE)</f>
        <v>SALE TRAVAGLIO NUOVE</v>
      </c>
      <c r="L2738" s="24" t="str">
        <f>VLOOKUP($A2738,'[1]MAN PROG 2026'!$A$2:$AI$3379,12,FALSE)</f>
        <v>SALA PARTO</v>
      </c>
      <c r="M2738" s="24" t="str">
        <f>VLOOKUP($A2738,'[1]MAN PROG 2026'!$A$2:$AI$3379,13,FALSE)</f>
        <v>PRINCIPALE</v>
      </c>
      <c r="N2738" s="24" t="str">
        <f>VLOOKUP($A2738,'[1]MAN PROG 2026'!$A$2:$AI$3379,14,FALSE)</f>
        <v>104558</v>
      </c>
      <c r="O2738" s="24">
        <f>VLOOKUP($A2738,'[1]MAN PROG 2026'!$A$2:$AI$3379,15,FALSE)</f>
        <v>0</v>
      </c>
      <c r="P2738" s="25" t="str">
        <f>VLOOKUP($A2738,'[1]MAN PROG 2026'!$A$2:$AI$3379,20,FALSE)</f>
        <v>DA FARE</v>
      </c>
      <c r="Q2738" s="8" t="s">
        <v>1177</v>
      </c>
      <c r="R2738" s="26">
        <v>46248</v>
      </c>
      <c r="S2738" s="8" t="s">
        <v>53</v>
      </c>
      <c r="T2738" s="37"/>
      <c r="U2738" s="27" t="s">
        <v>55</v>
      </c>
      <c r="V2738" s="27" t="s">
        <v>56</v>
      </c>
      <c r="W2738" s="27" t="s">
        <v>55</v>
      </c>
      <c r="X2738" s="27" t="s">
        <v>55</v>
      </c>
      <c r="Y2738" s="27" t="s">
        <v>55</v>
      </c>
      <c r="Z2738" s="27" t="s">
        <v>55</v>
      </c>
      <c r="AA2738" s="27" t="s">
        <v>55</v>
      </c>
      <c r="AB2738" s="27" t="s">
        <v>57</v>
      </c>
      <c r="AC2738" s="27" t="s">
        <v>61</v>
      </c>
      <c r="AD2738" s="27" t="s">
        <v>109</v>
      </c>
      <c r="AE2738" s="27" t="s">
        <v>68</v>
      </c>
      <c r="AF2738" s="27" t="s">
        <v>1178</v>
      </c>
      <c r="AG2738" s="9" t="s">
        <v>32</v>
      </c>
      <c r="AH2738" s="27" t="s">
        <v>70</v>
      </c>
      <c r="AI2738" s="27" t="s">
        <v>70</v>
      </c>
      <c r="AJ2738" s="27" t="s">
        <v>61</v>
      </c>
      <c r="AK2738" s="27" t="s">
        <v>61</v>
      </c>
      <c r="AL2738" s="27" t="s">
        <v>61</v>
      </c>
      <c r="AM2738" s="11">
        <v>99.5</v>
      </c>
      <c r="AN2738" s="28" t="s">
        <v>61</v>
      </c>
      <c r="AO2738" s="28"/>
      <c r="AP2738" s="29"/>
      <c r="AQ2738" s="30"/>
      <c r="AR2738" s="31"/>
      <c r="AS2738" s="32"/>
      <c r="AT2738" s="33"/>
      <c r="AU2738" s="34"/>
      <c r="AV2738" s="27" t="s">
        <v>62</v>
      </c>
      <c r="AW2738" s="27">
        <v>5625031</v>
      </c>
      <c r="AX2738" s="27" t="s">
        <v>63</v>
      </c>
      <c r="AY2738" s="27"/>
    </row>
    <row r="2739" spans="1:51" ht="24" customHeight="1" x14ac:dyDescent="0.3">
      <c r="A2739" s="22">
        <v>104559</v>
      </c>
      <c r="B2739" s="23" t="str">
        <f>VLOOKUP($A2739,'[1]MAN PROG 2026'!$A$1:$AI$3379,2,FALSE)</f>
        <v>MONITOR PER PERSONAL COMPUTER</v>
      </c>
      <c r="C2739" s="23" t="str">
        <f>VLOOKUP($A2739,'[1]MAN PROG 2026'!$A$1:$AI$3379,3,FALSE)</f>
        <v>HEWLETT PACKARD CO</v>
      </c>
      <c r="D2739" s="23" t="str">
        <f>VLOOKUP($A2739,'[1]MAN PROG 2026'!$A$1:$AI$3379,4,FALSE)</f>
        <v>MONITOR P22 G4 22''</v>
      </c>
      <c r="E2739" s="23" t="str">
        <f>VLOOKUP($A2739,'[1]MAN PROG 2026'!$A$1:$AI$3379,5,FALSE)</f>
        <v>3CM2130BP4</v>
      </c>
      <c r="F2739" s="23" t="str">
        <f>VLOOKUP($A2739,'[1]MAN PROG 2026'!$A$1:$AI$3379,6,FALSE)</f>
        <v>COMPONENTE</v>
      </c>
      <c r="G2739" s="23">
        <f>VLOOKUP($A2739,'[1]MAN PROG 2026'!$A$1:$AI$3379,7,FALSE)</f>
        <v>104558</v>
      </c>
      <c r="H2739" s="23">
        <f>VLOOKUP($A2739,'[1]MAN PROG 2026'!$A$1:$AI$3379,8,FALSE)</f>
        <v>0</v>
      </c>
      <c r="I2739" s="23" t="str">
        <f>VLOOKUP($A2739,'[1]MAN PROG 2026'!$A$1:$AI$3379,9,FALSE)</f>
        <v>S.PIETRO</v>
      </c>
      <c r="J2739" s="23" t="str">
        <f>VLOOKUP($A2739,'[1]MAN PROG 2026'!$A$1:$AI$3379,10,FALSE)</f>
        <v>SALE TRAVAGLIO NUOVE</v>
      </c>
      <c r="K2739" s="23" t="str">
        <f>VLOOKUP($A2739,'[1]MAN PROG 2026'!$A$1:$AI$3379,11,FALSE)</f>
        <v>SALE TRAVAGLIO NUOVE</v>
      </c>
      <c r="L2739" s="24" t="str">
        <f>VLOOKUP($A2739,'[1]MAN PROG 2026'!$A$2:$AI$3379,12,FALSE)</f>
        <v>SALA PARTO</v>
      </c>
      <c r="M2739" s="24" t="str">
        <f>VLOOKUP($A2739,'[1]MAN PROG 2026'!$A$2:$AI$3379,13,FALSE)</f>
        <v>COMPONENTE</v>
      </c>
      <c r="N2739" s="24" t="str">
        <f>VLOOKUP($A2739,'[1]MAN PROG 2026'!$A$2:$AI$3379,14,FALSE)</f>
        <v>104558</v>
      </c>
      <c r="O2739" s="24">
        <f>VLOOKUP($A2739,'[1]MAN PROG 2026'!$A$2:$AI$3379,15,FALSE)</f>
        <v>0</v>
      </c>
      <c r="P2739" s="25" t="str">
        <f>VLOOKUP($A2739,'[1]MAN PROG 2026'!$A$2:$AI$3379,20,FALSE)</f>
        <v>DA FARE</v>
      </c>
      <c r="Q2739" s="8" t="s">
        <v>1179</v>
      </c>
      <c r="R2739" s="26">
        <v>46248</v>
      </c>
      <c r="S2739" s="8" t="s">
        <v>53</v>
      </c>
      <c r="T2739" s="37"/>
      <c r="U2739" s="27" t="s">
        <v>55</v>
      </c>
      <c r="V2739" s="27" t="s">
        <v>56</v>
      </c>
      <c r="W2739" s="27" t="s">
        <v>55</v>
      </c>
      <c r="X2739" s="27" t="s">
        <v>55</v>
      </c>
      <c r="Y2739" s="27" t="s">
        <v>55</v>
      </c>
      <c r="Z2739" s="27" t="s">
        <v>55</v>
      </c>
      <c r="AA2739" s="27" t="s">
        <v>55</v>
      </c>
      <c r="AB2739" s="27" t="s">
        <v>57</v>
      </c>
      <c r="AC2739" s="27" t="s">
        <v>61</v>
      </c>
      <c r="AD2739" s="27" t="s">
        <v>109</v>
      </c>
      <c r="AE2739" s="27" t="s">
        <v>68</v>
      </c>
      <c r="AF2739" s="27" t="s">
        <v>1180</v>
      </c>
      <c r="AG2739" s="9" t="s">
        <v>32</v>
      </c>
      <c r="AH2739" s="27" t="s">
        <v>70</v>
      </c>
      <c r="AI2739" s="27" t="s">
        <v>70</v>
      </c>
      <c r="AJ2739" s="27" t="s">
        <v>61</v>
      </c>
      <c r="AK2739" s="27" t="s">
        <v>61</v>
      </c>
      <c r="AL2739" s="27" t="s">
        <v>61</v>
      </c>
      <c r="AM2739" s="11">
        <v>55.4</v>
      </c>
      <c r="AN2739" s="28" t="s">
        <v>61</v>
      </c>
      <c r="AO2739" s="28"/>
      <c r="AP2739" s="29"/>
      <c r="AQ2739" s="30"/>
      <c r="AR2739" s="31"/>
      <c r="AS2739" s="32"/>
      <c r="AT2739" s="33"/>
      <c r="AU2739" s="34"/>
      <c r="AV2739" s="27" t="s">
        <v>62</v>
      </c>
      <c r="AW2739" s="27">
        <v>5625031</v>
      </c>
      <c r="AX2739" s="27" t="s">
        <v>63</v>
      </c>
      <c r="AY2739" s="27"/>
    </row>
    <row r="2740" spans="1:51" ht="24" customHeight="1" x14ac:dyDescent="0.3">
      <c r="A2740" s="22">
        <v>104560</v>
      </c>
      <c r="B2740" s="23" t="str">
        <f>VLOOKUP($A2740,'[1]MAN PROG 2026'!$A$1:$AI$3379,2,FALSE)</f>
        <v>MONITOR PER PERSONAL COMPUTER</v>
      </c>
      <c r="C2740" s="23" t="str">
        <f>VLOOKUP($A2740,'[1]MAN PROG 2026'!$A$1:$AI$3379,3,FALSE)</f>
        <v>HEWLETT PACKARD CO</v>
      </c>
      <c r="D2740" s="23" t="str">
        <f>VLOOKUP($A2740,'[1]MAN PROG 2026'!$A$1:$AI$3379,4,FALSE)</f>
        <v>MONITOR P22 G4 22''</v>
      </c>
      <c r="E2740" s="23" t="str">
        <f>VLOOKUP($A2740,'[1]MAN PROG 2026'!$A$1:$AI$3379,5,FALSE)</f>
        <v>3CM2112X7V</v>
      </c>
      <c r="F2740" s="23" t="str">
        <f>VLOOKUP($A2740,'[1]MAN PROG 2026'!$A$1:$AI$3379,6,FALSE)</f>
        <v>COMPONENTE</v>
      </c>
      <c r="G2740" s="23">
        <f>VLOOKUP($A2740,'[1]MAN PROG 2026'!$A$1:$AI$3379,7,FALSE)</f>
        <v>104558</v>
      </c>
      <c r="H2740" s="23">
        <f>VLOOKUP($A2740,'[1]MAN PROG 2026'!$A$1:$AI$3379,8,FALSE)</f>
        <v>0</v>
      </c>
      <c r="I2740" s="23" t="str">
        <f>VLOOKUP($A2740,'[1]MAN PROG 2026'!$A$1:$AI$3379,9,FALSE)</f>
        <v>S.PIETRO</v>
      </c>
      <c r="J2740" s="23" t="str">
        <f>VLOOKUP($A2740,'[1]MAN PROG 2026'!$A$1:$AI$3379,10,FALSE)</f>
        <v>SALE TRAVAGLIO NUOVE</v>
      </c>
      <c r="K2740" s="23" t="str">
        <f>VLOOKUP($A2740,'[1]MAN PROG 2026'!$A$1:$AI$3379,11,FALSE)</f>
        <v>SALE TRAVAGLIO NUOVE</v>
      </c>
      <c r="L2740" s="24" t="str">
        <f>VLOOKUP($A2740,'[1]MAN PROG 2026'!$A$2:$AI$3379,12,FALSE)</f>
        <v>SALA PARTO</v>
      </c>
      <c r="M2740" s="24" t="str">
        <f>VLOOKUP($A2740,'[1]MAN PROG 2026'!$A$2:$AI$3379,13,FALSE)</f>
        <v>COMPONENTE</v>
      </c>
      <c r="N2740" s="24" t="str">
        <f>VLOOKUP($A2740,'[1]MAN PROG 2026'!$A$2:$AI$3379,14,FALSE)</f>
        <v>104558</v>
      </c>
      <c r="O2740" s="24">
        <f>VLOOKUP($A2740,'[1]MAN PROG 2026'!$A$2:$AI$3379,15,FALSE)</f>
        <v>0</v>
      </c>
      <c r="P2740" s="25" t="str">
        <f>VLOOKUP($A2740,'[1]MAN PROG 2026'!$A$2:$AI$3379,20,FALSE)</f>
        <v>DA FARE</v>
      </c>
      <c r="Q2740" s="8" t="s">
        <v>1181</v>
      </c>
      <c r="R2740" s="26">
        <v>46248</v>
      </c>
      <c r="S2740" s="8" t="s">
        <v>53</v>
      </c>
      <c r="T2740" s="37"/>
      <c r="U2740" s="27" t="s">
        <v>55</v>
      </c>
      <c r="V2740" s="27" t="s">
        <v>56</v>
      </c>
      <c r="W2740" s="27" t="s">
        <v>55</v>
      </c>
      <c r="X2740" s="27" t="s">
        <v>55</v>
      </c>
      <c r="Y2740" s="27" t="s">
        <v>55</v>
      </c>
      <c r="Z2740" s="27" t="s">
        <v>55</v>
      </c>
      <c r="AA2740" s="27" t="s">
        <v>55</v>
      </c>
      <c r="AB2740" s="27" t="s">
        <v>57</v>
      </c>
      <c r="AC2740" s="27" t="s">
        <v>61</v>
      </c>
      <c r="AD2740" s="27" t="s">
        <v>109</v>
      </c>
      <c r="AE2740" s="27" t="s">
        <v>68</v>
      </c>
      <c r="AF2740" s="27" t="s">
        <v>1182</v>
      </c>
      <c r="AG2740" s="9" t="s">
        <v>32</v>
      </c>
      <c r="AH2740" s="27" t="s">
        <v>70</v>
      </c>
      <c r="AI2740" s="27" t="s">
        <v>70</v>
      </c>
      <c r="AJ2740" s="27" t="s">
        <v>61</v>
      </c>
      <c r="AK2740" s="27" t="s">
        <v>61</v>
      </c>
      <c r="AL2740" s="27" t="s">
        <v>61</v>
      </c>
      <c r="AM2740" s="11">
        <v>52.1</v>
      </c>
      <c r="AN2740" s="28" t="s">
        <v>61</v>
      </c>
      <c r="AO2740" s="28"/>
      <c r="AP2740" s="29"/>
      <c r="AQ2740" s="30"/>
      <c r="AR2740" s="31"/>
      <c r="AS2740" s="32"/>
      <c r="AT2740" s="33"/>
      <c r="AU2740" s="34"/>
      <c r="AV2740" s="27" t="s">
        <v>62</v>
      </c>
      <c r="AW2740" s="27">
        <v>5625031</v>
      </c>
      <c r="AX2740" s="27" t="s">
        <v>63</v>
      </c>
      <c r="AY2740" s="27"/>
    </row>
    <row r="2741" spans="1:51" ht="24" customHeight="1" x14ac:dyDescent="0.3">
      <c r="A2741" s="22">
        <v>104561</v>
      </c>
      <c r="B2741" s="23" t="str">
        <f>VLOOKUP($A2741,'[1]MAN PROG 2026'!$A$1:$AI$3379,2,FALSE)</f>
        <v>TELEMETRIA PARAMETRI VITALI, UNITA' TRASMITTENTE PER</v>
      </c>
      <c r="C2741" s="23" t="str">
        <f>VLOOKUP($A2741,'[1]MAN PROG 2026'!$A$1:$AI$3379,3,FALSE)</f>
        <v>EDAN INSTRUMENTS INC</v>
      </c>
      <c r="D2741" s="23" t="str">
        <f>VLOOKUP($A2741,'[1]MAN PROG 2026'!$A$1:$AI$3379,4,FALSE)</f>
        <v>FTS 3 (STAZIONE  WIFI DI TELEMETRIA CARDIOTOCOGRAFIA)</v>
      </c>
      <c r="E2741" s="23" t="str">
        <f>VLOOKUP($A2741,'[1]MAN PROG 2026'!$A$1:$AI$3379,5,FALSE)</f>
        <v>460298-M20A04820001</v>
      </c>
      <c r="F2741" s="23" t="str">
        <f>VLOOKUP($A2741,'[1]MAN PROG 2026'!$A$1:$AI$3379,6,FALSE)</f>
        <v>COMPONENTE</v>
      </c>
      <c r="G2741" s="23">
        <f>VLOOKUP($A2741,'[1]MAN PROG 2026'!$A$1:$AI$3379,7,FALSE)</f>
        <v>104552</v>
      </c>
      <c r="H2741" s="23">
        <f>VLOOKUP($A2741,'[1]MAN PROG 2026'!$A$1:$AI$3379,8,FALSE)</f>
        <v>0</v>
      </c>
      <c r="I2741" s="23" t="str">
        <f>VLOOKUP($A2741,'[1]MAN PROG 2026'!$A$1:$AI$3379,9,FALSE)</f>
        <v>S.PIETRO</v>
      </c>
      <c r="J2741" s="23" t="str">
        <f>VLOOKUP($A2741,'[1]MAN PROG 2026'!$A$1:$AI$3379,10,FALSE)</f>
        <v>SALE TRAVAGLIO NUOVE</v>
      </c>
      <c r="K2741" s="23" t="str">
        <f>VLOOKUP($A2741,'[1]MAN PROG 2026'!$A$1:$AI$3379,11,FALSE)</f>
        <v>SALA TRAVAGLIO</v>
      </c>
      <c r="L2741" s="24" t="str">
        <f>VLOOKUP($A2741,'[1]MAN PROG 2026'!$A$2:$AI$3379,12,FALSE)</f>
        <v>SALA TRAVAGLIO</v>
      </c>
      <c r="M2741" s="24" t="str">
        <f>VLOOKUP($A2741,'[1]MAN PROG 2026'!$A$2:$AI$3379,13,FALSE)</f>
        <v>COMPONENTE</v>
      </c>
      <c r="N2741" s="24">
        <f>VLOOKUP($A2741,'[1]MAN PROG 2026'!$A$2:$AI$3379,14,FALSE)</f>
        <v>104552</v>
      </c>
      <c r="O2741" s="24">
        <f>VLOOKUP($A2741,'[1]MAN PROG 2026'!$A$2:$AI$3379,15,FALSE)</f>
        <v>0</v>
      </c>
      <c r="P2741" s="25" t="str">
        <f>VLOOKUP($A2741,'[1]MAN PROG 2026'!$A$2:$AI$3379,20,FALSE)</f>
        <v>DA FARE</v>
      </c>
      <c r="Q2741" s="9" t="str">
        <f>RIGHT(A2741,4)</f>
        <v>4561</v>
      </c>
      <c r="R2741" s="26">
        <v>46248</v>
      </c>
      <c r="S2741" s="8" t="s">
        <v>53</v>
      </c>
      <c r="T2741" s="37"/>
      <c r="U2741" s="27" t="s">
        <v>55</v>
      </c>
      <c r="V2741" s="27" t="s">
        <v>55</v>
      </c>
      <c r="W2741" s="27" t="s">
        <v>55</v>
      </c>
      <c r="X2741" s="27" t="s">
        <v>55</v>
      </c>
      <c r="Y2741" s="27" t="s">
        <v>55</v>
      </c>
      <c r="Z2741" s="27" t="s">
        <v>55</v>
      </c>
      <c r="AA2741" s="27" t="s">
        <v>55</v>
      </c>
      <c r="AB2741" s="27" t="s">
        <v>57</v>
      </c>
      <c r="AC2741" s="27" t="s">
        <v>58</v>
      </c>
      <c r="AD2741" s="27" t="s">
        <v>375</v>
      </c>
      <c r="AE2741" s="27" t="s">
        <v>68</v>
      </c>
      <c r="AF2741" s="27" t="s">
        <v>1183</v>
      </c>
      <c r="AG2741" s="9" t="s">
        <v>32</v>
      </c>
      <c r="AH2741" s="27" t="s">
        <v>70</v>
      </c>
      <c r="AI2741" s="27" t="s">
        <v>70</v>
      </c>
      <c r="AJ2741" s="27" t="s">
        <v>70</v>
      </c>
      <c r="AK2741" s="27" t="s">
        <v>61</v>
      </c>
      <c r="AL2741" s="27" t="s">
        <v>61</v>
      </c>
      <c r="AM2741" s="11">
        <v>149.80000000000001</v>
      </c>
      <c r="AN2741" s="28" t="s">
        <v>61</v>
      </c>
      <c r="AO2741" s="28"/>
      <c r="AP2741" s="29"/>
      <c r="AQ2741" s="30"/>
      <c r="AR2741" s="31"/>
      <c r="AS2741" s="32"/>
      <c r="AT2741" s="33"/>
      <c r="AU2741" s="34"/>
      <c r="AV2741" s="27" t="s">
        <v>62</v>
      </c>
      <c r="AW2741" s="27">
        <v>5625031</v>
      </c>
      <c r="AX2741" s="27" t="s">
        <v>63</v>
      </c>
      <c r="AY2741" s="27"/>
    </row>
    <row r="2742" spans="1:51" ht="24" customHeight="1" x14ac:dyDescent="0.3">
      <c r="A2742" s="22">
        <v>104562</v>
      </c>
      <c r="B2742" s="23" t="str">
        <f>VLOOKUP($A2742,'[1]MAN PROG 2026'!$A$1:$AI$3379,2,FALSE)</f>
        <v>TELEMETRIA PARAMETRI VITALI, UNITA' TRASMITTENTE PER</v>
      </c>
      <c r="C2742" s="23" t="str">
        <f>VLOOKUP($A2742,'[1]MAN PROG 2026'!$A$1:$AI$3379,3,FALSE)</f>
        <v>EDAN INSTRUMENTS INC</v>
      </c>
      <c r="D2742" s="23" t="str">
        <f>VLOOKUP($A2742,'[1]MAN PROG 2026'!$A$1:$AI$3379,4,FALSE)</f>
        <v>FTS 3 (STAZIONE  WIFI DI TELEMETRIA CARDIOTOCOGRAFIA)</v>
      </c>
      <c r="E2742" s="23" t="str">
        <f>VLOOKUP($A2742,'[1]MAN PROG 2026'!$A$1:$AI$3379,5,FALSE)</f>
        <v>460298-M20A04820004</v>
      </c>
      <c r="F2742" s="23" t="str">
        <f>VLOOKUP($A2742,'[1]MAN PROG 2026'!$A$1:$AI$3379,6,FALSE)</f>
        <v>COMPONENTE</v>
      </c>
      <c r="G2742" s="23">
        <f>VLOOKUP($A2742,'[1]MAN PROG 2026'!$A$1:$AI$3379,7,FALSE)</f>
        <v>104556</v>
      </c>
      <c r="H2742" s="23">
        <f>VLOOKUP($A2742,'[1]MAN PROG 2026'!$A$1:$AI$3379,8,FALSE)</f>
        <v>0</v>
      </c>
      <c r="I2742" s="23" t="str">
        <f>VLOOKUP($A2742,'[1]MAN PROG 2026'!$A$1:$AI$3379,9,FALSE)</f>
        <v>S.PIETRO</v>
      </c>
      <c r="J2742" s="23" t="str">
        <f>VLOOKUP($A2742,'[1]MAN PROG 2026'!$A$1:$AI$3379,10,FALSE)</f>
        <v>SALE TRAVAGLIO NUOVE</v>
      </c>
      <c r="K2742" s="23" t="str">
        <f>VLOOKUP($A2742,'[1]MAN PROG 2026'!$A$1:$AI$3379,11,FALSE)</f>
        <v>SALE TRAVAGLIO NUOVE</v>
      </c>
      <c r="L2742" s="24" t="str">
        <f>VLOOKUP($A2742,'[1]MAN PROG 2026'!$A$2:$AI$3379,12,FALSE)</f>
        <v>SALA TRAVAGLIO NUOVE</v>
      </c>
      <c r="M2742" s="24" t="str">
        <f>VLOOKUP($A2742,'[1]MAN PROG 2026'!$A$2:$AI$3379,13,FALSE)</f>
        <v>COMPONENTE</v>
      </c>
      <c r="N2742" s="24" t="str">
        <f>VLOOKUP($A2742,'[1]MAN PROG 2026'!$A$2:$AI$3379,14,FALSE)</f>
        <v>104556</v>
      </c>
      <c r="O2742" s="24">
        <f>VLOOKUP($A2742,'[1]MAN PROG 2026'!$A$2:$AI$3379,15,FALSE)</f>
        <v>0</v>
      </c>
      <c r="P2742" s="25" t="str">
        <f>VLOOKUP($A2742,'[1]MAN PROG 2026'!$A$2:$AI$3379,20,FALSE)</f>
        <v>DA FARE</v>
      </c>
      <c r="Q2742" s="9" t="str">
        <f t="shared" ref="Q2742:Q2744" si="101">RIGHT(A2742,4)</f>
        <v>4562</v>
      </c>
      <c r="R2742" s="26">
        <v>46251</v>
      </c>
      <c r="S2742" s="8" t="s">
        <v>53</v>
      </c>
      <c r="T2742" s="37"/>
      <c r="U2742" s="27" t="s">
        <v>55</v>
      </c>
      <c r="V2742" s="27" t="s">
        <v>56</v>
      </c>
      <c r="W2742" s="27" t="s">
        <v>55</v>
      </c>
      <c r="X2742" s="27" t="s">
        <v>55</v>
      </c>
      <c r="Y2742" s="27" t="s">
        <v>55</v>
      </c>
      <c r="Z2742" s="27" t="s">
        <v>55</v>
      </c>
      <c r="AA2742" s="27" t="s">
        <v>55</v>
      </c>
      <c r="AB2742" s="27" t="s">
        <v>57</v>
      </c>
      <c r="AC2742" s="27" t="s">
        <v>58</v>
      </c>
      <c r="AD2742" s="27" t="s">
        <v>163</v>
      </c>
      <c r="AE2742" s="27" t="s">
        <v>68</v>
      </c>
      <c r="AF2742" s="27" t="s">
        <v>1184</v>
      </c>
      <c r="AG2742" s="9" t="s">
        <v>32</v>
      </c>
      <c r="AH2742" s="27" t="s">
        <v>70</v>
      </c>
      <c r="AI2742" s="27" t="s">
        <v>70</v>
      </c>
      <c r="AJ2742" s="27" t="s">
        <v>70</v>
      </c>
      <c r="AK2742" s="27" t="s">
        <v>61</v>
      </c>
      <c r="AL2742" s="27" t="s">
        <v>61</v>
      </c>
      <c r="AM2742" s="11">
        <v>132.6</v>
      </c>
      <c r="AN2742" s="28" t="s">
        <v>61</v>
      </c>
      <c r="AO2742" s="28"/>
      <c r="AP2742" s="29"/>
      <c r="AQ2742" s="30"/>
      <c r="AR2742" s="31"/>
      <c r="AS2742" s="32"/>
      <c r="AT2742" s="33"/>
      <c r="AU2742" s="34"/>
      <c r="AV2742" s="27" t="s">
        <v>62</v>
      </c>
      <c r="AW2742" s="27">
        <v>5625031</v>
      </c>
      <c r="AX2742" s="27" t="s">
        <v>63</v>
      </c>
      <c r="AY2742" s="27"/>
    </row>
    <row r="2743" spans="1:51" ht="24" customHeight="1" x14ac:dyDescent="0.3">
      <c r="A2743" s="22">
        <v>104563</v>
      </c>
      <c r="B2743" s="23" t="str">
        <f>VLOOKUP($A2743,'[1]MAN PROG 2026'!$A$1:$AI$3379,2,FALSE)</f>
        <v>TELEMETRIA PARAMETRI VITALI, UNITA' TRASMITTENTE PER</v>
      </c>
      <c r="C2743" s="23" t="str">
        <f>VLOOKUP($A2743,'[1]MAN PROG 2026'!$A$1:$AI$3379,3,FALSE)</f>
        <v>EDAN INSTRUMENTS INC</v>
      </c>
      <c r="D2743" s="23" t="str">
        <f>VLOOKUP($A2743,'[1]MAN PROG 2026'!$A$1:$AI$3379,4,FALSE)</f>
        <v>FTS 3 (STAZIONE  WIFI DI TELEMETRIA CARDIOTOCOGRAFIA)</v>
      </c>
      <c r="E2743" s="23" t="str">
        <f>VLOOKUP($A2743,'[1]MAN PROG 2026'!$A$1:$AI$3379,5,FALSE)</f>
        <v>460298-M20A04820002</v>
      </c>
      <c r="F2743" s="23" t="str">
        <f>VLOOKUP($A2743,'[1]MAN PROG 2026'!$A$1:$AI$3379,6,FALSE)</f>
        <v>COMPONENTE</v>
      </c>
      <c r="G2743" s="23">
        <f>VLOOKUP($A2743,'[1]MAN PROG 2026'!$A$1:$AI$3379,7,FALSE)</f>
        <v>104554</v>
      </c>
      <c r="H2743" s="23">
        <f>VLOOKUP($A2743,'[1]MAN PROG 2026'!$A$1:$AI$3379,8,FALSE)</f>
        <v>0</v>
      </c>
      <c r="I2743" s="23" t="str">
        <f>VLOOKUP($A2743,'[1]MAN PROG 2026'!$A$1:$AI$3379,9,FALSE)</f>
        <v>S.PIETRO</v>
      </c>
      <c r="J2743" s="23" t="str">
        <f>VLOOKUP($A2743,'[1]MAN PROG 2026'!$A$1:$AI$3379,10,FALSE)</f>
        <v>SALE TRAVAGLIO NUOVE</v>
      </c>
      <c r="K2743" s="23" t="str">
        <f>VLOOKUP($A2743,'[1]MAN PROG 2026'!$A$1:$AI$3379,11,FALSE)</f>
        <v>SALE TRAVAGLIO NUOVE</v>
      </c>
      <c r="L2743" s="24" t="str">
        <f>VLOOKUP($A2743,'[1]MAN PROG 2026'!$A$2:$AI$3379,12,FALSE)</f>
        <v>SALA TRAVAGLIO NUOVE</v>
      </c>
      <c r="M2743" s="24" t="str">
        <f>VLOOKUP($A2743,'[1]MAN PROG 2026'!$A$2:$AI$3379,13,FALSE)</f>
        <v>COMPONENTE</v>
      </c>
      <c r="N2743" s="24" t="str">
        <f>VLOOKUP($A2743,'[1]MAN PROG 2026'!$A$2:$AI$3379,14,FALSE)</f>
        <v>104554</v>
      </c>
      <c r="O2743" s="24">
        <f>VLOOKUP($A2743,'[1]MAN PROG 2026'!$A$2:$AI$3379,15,FALSE)</f>
        <v>0</v>
      </c>
      <c r="P2743" s="25" t="str">
        <f>VLOOKUP($A2743,'[1]MAN PROG 2026'!$A$2:$AI$3379,20,FALSE)</f>
        <v>DA FARE</v>
      </c>
      <c r="Q2743" s="9" t="str">
        <f t="shared" si="101"/>
        <v>4563</v>
      </c>
      <c r="R2743" s="26">
        <v>46251</v>
      </c>
      <c r="S2743" s="8" t="s">
        <v>53</v>
      </c>
      <c r="T2743" s="37"/>
      <c r="U2743" s="27" t="s">
        <v>55</v>
      </c>
      <c r="V2743" s="27" t="s">
        <v>56</v>
      </c>
      <c r="W2743" s="27" t="s">
        <v>55</v>
      </c>
      <c r="X2743" s="27" t="s">
        <v>55</v>
      </c>
      <c r="Y2743" s="27" t="s">
        <v>55</v>
      </c>
      <c r="Z2743" s="27" t="s">
        <v>55</v>
      </c>
      <c r="AA2743" s="27" t="s">
        <v>55</v>
      </c>
      <c r="AB2743" s="27" t="s">
        <v>57</v>
      </c>
      <c r="AC2743" s="27" t="s">
        <v>58</v>
      </c>
      <c r="AD2743" s="27" t="s">
        <v>163</v>
      </c>
      <c r="AE2743" s="27" t="s">
        <v>68</v>
      </c>
      <c r="AF2743" s="27" t="s">
        <v>1185</v>
      </c>
      <c r="AG2743" s="9" t="s">
        <v>32</v>
      </c>
      <c r="AH2743" s="27" t="s">
        <v>70</v>
      </c>
      <c r="AI2743" s="27" t="s">
        <v>70</v>
      </c>
      <c r="AJ2743" s="27" t="s">
        <v>70</v>
      </c>
      <c r="AK2743" s="27" t="s">
        <v>61</v>
      </c>
      <c r="AL2743" s="27" t="s">
        <v>61</v>
      </c>
      <c r="AM2743" s="11">
        <v>135.9</v>
      </c>
      <c r="AN2743" s="28" t="s">
        <v>61</v>
      </c>
      <c r="AO2743" s="28"/>
      <c r="AP2743" s="29"/>
      <c r="AQ2743" s="30"/>
      <c r="AR2743" s="31"/>
      <c r="AS2743" s="32"/>
      <c r="AT2743" s="33"/>
      <c r="AU2743" s="34"/>
      <c r="AV2743" s="27" t="s">
        <v>62</v>
      </c>
      <c r="AW2743" s="27">
        <v>5625031</v>
      </c>
      <c r="AX2743" s="27" t="s">
        <v>63</v>
      </c>
      <c r="AY2743" s="27"/>
    </row>
    <row r="2744" spans="1:51" ht="24" customHeight="1" x14ac:dyDescent="0.3">
      <c r="A2744" s="22">
        <v>104564</v>
      </c>
      <c r="B2744" s="23" t="str">
        <f>VLOOKUP($A2744,'[1]MAN PROG 2026'!$A$1:$AI$3379,2,FALSE)</f>
        <v>TELEMETRIA PARAMETRI VITALI, UNITA' TRASMITTENTE PER</v>
      </c>
      <c r="C2744" s="23" t="str">
        <f>VLOOKUP($A2744,'[1]MAN PROG 2026'!$A$1:$AI$3379,3,FALSE)</f>
        <v>EDAN INSTRUMENTS INC</v>
      </c>
      <c r="D2744" s="23" t="str">
        <f>VLOOKUP($A2744,'[1]MAN PROG 2026'!$A$1:$AI$3379,4,FALSE)</f>
        <v>FTS 3 (STAZIONE  WIFI DI TELEMETRIA CARDIOTOCOGRAFIA)</v>
      </c>
      <c r="E2744" s="23" t="str">
        <f>VLOOKUP($A2744,'[1]MAN PROG 2026'!$A$1:$AI$3379,5,FALSE)</f>
        <v>460298-M20A04820005</v>
      </c>
      <c r="F2744" s="23" t="str">
        <f>VLOOKUP($A2744,'[1]MAN PROG 2026'!$A$1:$AI$3379,6,FALSE)</f>
        <v>COMPONENTE</v>
      </c>
      <c r="G2744" s="23">
        <f>VLOOKUP($A2744,'[1]MAN PROG 2026'!$A$1:$AI$3379,7,FALSE)</f>
        <v>104553</v>
      </c>
      <c r="H2744" s="23">
        <f>VLOOKUP($A2744,'[1]MAN PROG 2026'!$A$1:$AI$3379,8,FALSE)</f>
        <v>0</v>
      </c>
      <c r="I2744" s="23" t="str">
        <f>VLOOKUP($A2744,'[1]MAN PROG 2026'!$A$1:$AI$3379,9,FALSE)</f>
        <v>S.PIETRO</v>
      </c>
      <c r="J2744" s="23" t="str">
        <f>VLOOKUP($A2744,'[1]MAN PROG 2026'!$A$1:$AI$3379,10,FALSE)</f>
        <v>SALE TRAVAGLIO NUOVE</v>
      </c>
      <c r="K2744" s="23" t="str">
        <f>VLOOKUP($A2744,'[1]MAN PROG 2026'!$A$1:$AI$3379,11,FALSE)</f>
        <v>SALE TRAVAGLIO NUOVE</v>
      </c>
      <c r="L2744" s="24" t="str">
        <f>VLOOKUP($A2744,'[1]MAN PROG 2026'!$A$2:$AI$3379,12,FALSE)</f>
        <v>SALA TRAVAGLIO NUOVE</v>
      </c>
      <c r="M2744" s="24" t="str">
        <f>VLOOKUP($A2744,'[1]MAN PROG 2026'!$A$2:$AI$3379,13,FALSE)</f>
        <v>COMPONENTE</v>
      </c>
      <c r="N2744" s="24" t="str">
        <f>VLOOKUP($A2744,'[1]MAN PROG 2026'!$A$2:$AI$3379,14,FALSE)</f>
        <v>104553</v>
      </c>
      <c r="O2744" s="24">
        <f>VLOOKUP($A2744,'[1]MAN PROG 2026'!$A$2:$AI$3379,15,FALSE)</f>
        <v>0</v>
      </c>
      <c r="P2744" s="25" t="str">
        <f>VLOOKUP($A2744,'[1]MAN PROG 2026'!$A$2:$AI$3379,20,FALSE)</f>
        <v>DA FARE</v>
      </c>
      <c r="Q2744" s="9" t="str">
        <f t="shared" si="101"/>
        <v>4564</v>
      </c>
      <c r="R2744" s="26">
        <v>46251</v>
      </c>
      <c r="S2744" s="8" t="s">
        <v>53</v>
      </c>
      <c r="T2744" s="37"/>
      <c r="U2744" s="27" t="s">
        <v>55</v>
      </c>
      <c r="V2744" s="27" t="s">
        <v>56</v>
      </c>
      <c r="W2744" s="27" t="s">
        <v>55</v>
      </c>
      <c r="X2744" s="27" t="s">
        <v>55</v>
      </c>
      <c r="Y2744" s="27" t="s">
        <v>55</v>
      </c>
      <c r="Z2744" s="27" t="s">
        <v>55</v>
      </c>
      <c r="AA2744" s="27" t="s">
        <v>55</v>
      </c>
      <c r="AB2744" s="27" t="s">
        <v>57</v>
      </c>
      <c r="AC2744" s="27" t="s">
        <v>58</v>
      </c>
      <c r="AD2744" s="27" t="s">
        <v>163</v>
      </c>
      <c r="AE2744" s="27" t="s">
        <v>68</v>
      </c>
      <c r="AF2744" s="27" t="s">
        <v>1186</v>
      </c>
      <c r="AG2744" s="9" t="s">
        <v>32</v>
      </c>
      <c r="AH2744" s="27" t="s">
        <v>70</v>
      </c>
      <c r="AI2744" s="27" t="s">
        <v>70</v>
      </c>
      <c r="AJ2744" s="27" t="s">
        <v>70</v>
      </c>
      <c r="AK2744" s="27" t="s">
        <v>61</v>
      </c>
      <c r="AL2744" s="27" t="s">
        <v>61</v>
      </c>
      <c r="AM2744" s="11">
        <v>141.1</v>
      </c>
      <c r="AN2744" s="28" t="s">
        <v>61</v>
      </c>
      <c r="AO2744" s="28"/>
      <c r="AP2744" s="29"/>
      <c r="AQ2744" s="30"/>
      <c r="AR2744" s="31"/>
      <c r="AS2744" s="32"/>
      <c r="AT2744" s="33"/>
      <c r="AU2744" s="34"/>
      <c r="AV2744" s="27" t="s">
        <v>62</v>
      </c>
      <c r="AW2744" s="27">
        <v>5625031</v>
      </c>
      <c r="AX2744" s="27" t="s">
        <v>63</v>
      </c>
      <c r="AY2744" s="27"/>
    </row>
    <row r="2745" spans="1:51" ht="24" customHeight="1" x14ac:dyDescent="0.3">
      <c r="A2745" s="22">
        <v>104565</v>
      </c>
      <c r="B2745" s="23" t="str">
        <f>VLOOKUP($A2745,'[1]MAN PROG 2026'!$A$1:$AI$3379,2,FALSE)</f>
        <v>TELEMETRIA PARAMETRI VITALI, UNITA' TRASMITTENTE PER</v>
      </c>
      <c r="C2745" s="23" t="str">
        <f>VLOOKUP($A2745,'[1]MAN PROG 2026'!$A$1:$AI$3379,3,FALSE)</f>
        <v>EDAN INSTRUMENTS INC</v>
      </c>
      <c r="D2745" s="23" t="str">
        <f>VLOOKUP($A2745,'[1]MAN PROG 2026'!$A$1:$AI$3379,4,FALSE)</f>
        <v>FTS 3 (STAZIONE  WIFI DI TELEMETRIA CARDIOTOCOGRAFIA)</v>
      </c>
      <c r="E2745" s="23" t="str">
        <f>VLOOKUP($A2745,'[1]MAN PROG 2026'!$A$1:$AI$3379,5,FALSE)</f>
        <v>460298-M20A04820003</v>
      </c>
      <c r="F2745" s="23" t="str">
        <f>VLOOKUP($A2745,'[1]MAN PROG 2026'!$A$1:$AI$3379,6,FALSE)</f>
        <v>COMPONENTE</v>
      </c>
      <c r="G2745" s="23">
        <f>VLOOKUP($A2745,'[1]MAN PROG 2026'!$A$1:$AI$3379,7,FALSE)</f>
        <v>104555</v>
      </c>
      <c r="H2745" s="23">
        <f>VLOOKUP($A2745,'[1]MAN PROG 2026'!$A$1:$AI$3379,8,FALSE)</f>
        <v>0</v>
      </c>
      <c r="I2745" s="23" t="str">
        <f>VLOOKUP($A2745,'[1]MAN PROG 2026'!$A$1:$AI$3379,9,FALSE)</f>
        <v>S.PIETRO</v>
      </c>
      <c r="J2745" s="23" t="str">
        <f>VLOOKUP($A2745,'[1]MAN PROG 2026'!$A$1:$AI$3379,10,FALSE)</f>
        <v>SALE TRAVAGLIO NUOVE</v>
      </c>
      <c r="K2745" s="23" t="str">
        <f>VLOOKUP($A2745,'[1]MAN PROG 2026'!$A$1:$AI$3379,11,FALSE)</f>
        <v>SALA TRAVAGLIO</v>
      </c>
      <c r="L2745" s="24" t="str">
        <f>VLOOKUP($A2745,'[1]MAN PROG 2026'!$A$2:$AI$3379,12,FALSE)</f>
        <v>SALA TRAVAGLIO</v>
      </c>
      <c r="M2745" s="24" t="str">
        <f>VLOOKUP($A2745,'[1]MAN PROG 2026'!$A$2:$AI$3379,13,FALSE)</f>
        <v>COMPONENTE</v>
      </c>
      <c r="N2745" s="24" t="str">
        <f>VLOOKUP($A2745,'[1]MAN PROG 2026'!$A$2:$AI$3379,14,FALSE)</f>
        <v>104555</v>
      </c>
      <c r="O2745" s="24">
        <f>VLOOKUP($A2745,'[1]MAN PROG 2026'!$A$2:$AI$3379,15,FALSE)</f>
        <v>0</v>
      </c>
      <c r="P2745" s="25" t="str">
        <f>VLOOKUP($A2745,'[1]MAN PROG 2026'!$A$2:$AI$3379,20,FALSE)</f>
        <v>DA FARE</v>
      </c>
      <c r="Q2745" s="9" t="str">
        <f>RIGHT(A2745,4)</f>
        <v>4565</v>
      </c>
      <c r="R2745" s="26">
        <v>46248</v>
      </c>
      <c r="S2745" s="8" t="s">
        <v>53</v>
      </c>
      <c r="T2745" s="37"/>
      <c r="U2745" s="27" t="s">
        <v>55</v>
      </c>
      <c r="V2745" s="27" t="s">
        <v>55</v>
      </c>
      <c r="W2745" s="27" t="s">
        <v>55</v>
      </c>
      <c r="X2745" s="27" t="s">
        <v>55</v>
      </c>
      <c r="Y2745" s="27" t="s">
        <v>55</v>
      </c>
      <c r="Z2745" s="27" t="s">
        <v>55</v>
      </c>
      <c r="AA2745" s="27" t="s">
        <v>55</v>
      </c>
      <c r="AB2745" s="27" t="s">
        <v>57</v>
      </c>
      <c r="AC2745" s="27" t="s">
        <v>58</v>
      </c>
      <c r="AD2745" s="27" t="s">
        <v>375</v>
      </c>
      <c r="AE2745" s="27" t="s">
        <v>68</v>
      </c>
      <c r="AF2745" s="27" t="s">
        <v>1187</v>
      </c>
      <c r="AG2745" s="9" t="s">
        <v>32</v>
      </c>
      <c r="AH2745" s="27" t="s">
        <v>70</v>
      </c>
      <c r="AI2745" s="27" t="s">
        <v>70</v>
      </c>
      <c r="AJ2745" s="27" t="s">
        <v>70</v>
      </c>
      <c r="AK2745" s="27" t="s">
        <v>61</v>
      </c>
      <c r="AL2745" s="27" t="s">
        <v>61</v>
      </c>
      <c r="AM2745" s="11">
        <v>148.1</v>
      </c>
      <c r="AN2745" s="28" t="s">
        <v>61</v>
      </c>
      <c r="AO2745" s="28"/>
      <c r="AP2745" s="29"/>
      <c r="AQ2745" s="30"/>
      <c r="AR2745" s="31"/>
      <c r="AS2745" s="32"/>
      <c r="AT2745" s="33"/>
      <c r="AU2745" s="34"/>
      <c r="AV2745" s="27" t="s">
        <v>62</v>
      </c>
      <c r="AW2745" s="27">
        <v>5625031</v>
      </c>
      <c r="AX2745" s="27" t="s">
        <v>63</v>
      </c>
      <c r="AY2745" s="27"/>
    </row>
    <row r="2746" spans="1:51" ht="24" customHeight="1" x14ac:dyDescent="0.3">
      <c r="A2746" s="22">
        <v>104566</v>
      </c>
      <c r="B2746" s="23" t="str">
        <f>VLOOKUP($A2746,'[1]MAN PROG 2026'!$A$1:$AI$3379,2,FALSE)</f>
        <v>RIPRODUTTORE VIDEO O DIGITALE DI BIOIMMAGINI</v>
      </c>
      <c r="C2746" s="23" t="str">
        <f>VLOOKUP($A2746,'[1]MAN PROG 2026'!$A$1:$AI$3379,3,FALSE)</f>
        <v>SONY CORP</v>
      </c>
      <c r="D2746" s="23" t="str">
        <f>VLOOKUP($A2746,'[1]MAN PROG 2026'!$A$1:$AI$3379,4,FALSE)</f>
        <v>UP D 25 MD</v>
      </c>
      <c r="E2746" s="23" t="str">
        <f>VLOOKUP($A2746,'[1]MAN PROG 2026'!$A$1:$AI$3379,5,FALSE)</f>
        <v>744521</v>
      </c>
      <c r="F2746" s="23" t="str">
        <f>VLOOKUP($A2746,'[1]MAN PROG 2026'!$A$1:$AI$3379,6,FALSE)</f>
        <v>COMPONENTE</v>
      </c>
      <c r="G2746" s="23">
        <f>VLOOKUP($A2746,'[1]MAN PROG 2026'!$A$1:$AI$3379,7,FALSE)</f>
        <v>0</v>
      </c>
      <c r="H2746" s="23" t="str">
        <f>VLOOKUP($A2746,'[1]MAN PROG 2026'!$A$1:$AI$3379,8,FALSE)</f>
        <v>SYS 5 (103374)</v>
      </c>
      <c r="I2746" s="23" t="str">
        <f>VLOOKUP($A2746,'[1]MAN PROG 2026'!$A$1:$AI$3379,9,FALSE)</f>
        <v>S.PIETRO</v>
      </c>
      <c r="J2746" s="23" t="str">
        <f>VLOOKUP($A2746,'[1]MAN PROG 2026'!$A$1:$AI$3379,10,FALSE)</f>
        <v>AMB. ENDOSCOPIA L.P. 3°P</v>
      </c>
      <c r="K2746" s="23" t="str">
        <f>VLOOKUP($A2746,'[1]MAN PROG 2026'!$A$1:$AI$3379,11,FALSE)</f>
        <v>AMB. ENDOSCOPIA L.P. 3°P</v>
      </c>
      <c r="L2746" s="24" t="str">
        <f>VLOOKUP($A2746,'[1]MAN PROG 2026'!$A$2:$AI$3379,12,FALSE)</f>
        <v>AMB. ENDOSCOPIA L.P. 3°P</v>
      </c>
      <c r="M2746" s="24" t="str">
        <f>VLOOKUP($A2746,'[1]MAN PROG 2026'!$A$2:$AI$3379,13,FALSE)</f>
        <v>COMPONENTE</v>
      </c>
      <c r="N2746" s="24" t="str">
        <f>VLOOKUP($A2746,'[1]MAN PROG 2026'!$A$2:$AI$3379,14,FALSE)</f>
        <v>103374</v>
      </c>
      <c r="O2746" s="24" t="str">
        <f>VLOOKUP($A2746,'[1]MAN PROG 2026'!$A$2:$AI$3379,15,FALSE)</f>
        <v>SYS 5 (103374)</v>
      </c>
      <c r="P2746" s="25" t="str">
        <f>VLOOKUP($A2746,'[1]MAN PROG 2026'!$A$2:$AI$3379,20,FALSE)</f>
        <v>DA FARE</v>
      </c>
      <c r="Q2746" s="9" t="str">
        <f>RIGHT(A2746,4)</f>
        <v>4566</v>
      </c>
      <c r="R2746" s="26">
        <v>46245</v>
      </c>
      <c r="S2746" s="8" t="s">
        <v>53</v>
      </c>
      <c r="T2746" s="37"/>
      <c r="U2746" s="27" t="s">
        <v>55</v>
      </c>
      <c r="V2746" s="27" t="s">
        <v>56</v>
      </c>
      <c r="W2746" s="27" t="s">
        <v>55</v>
      </c>
      <c r="X2746" s="27" t="s">
        <v>55</v>
      </c>
      <c r="Y2746" s="27" t="s">
        <v>55</v>
      </c>
      <c r="Z2746" s="27" t="s">
        <v>55</v>
      </c>
      <c r="AA2746" s="27" t="s">
        <v>55</v>
      </c>
      <c r="AB2746" s="27" t="s">
        <v>57</v>
      </c>
      <c r="AC2746" s="27" t="s">
        <v>61</v>
      </c>
      <c r="AD2746" s="27" t="s">
        <v>808</v>
      </c>
      <c r="AE2746" s="27" t="s">
        <v>68</v>
      </c>
      <c r="AF2746" s="27" t="s">
        <v>1188</v>
      </c>
      <c r="AG2746" s="9" t="s">
        <v>32</v>
      </c>
      <c r="AH2746" s="75" t="s">
        <v>70</v>
      </c>
      <c r="AI2746" s="75" t="s">
        <v>70</v>
      </c>
      <c r="AJ2746" s="75" t="s">
        <v>61</v>
      </c>
      <c r="AK2746" s="75" t="s">
        <v>61</v>
      </c>
      <c r="AL2746" s="75" t="s">
        <v>61</v>
      </c>
      <c r="AM2746" s="75">
        <v>33.700000000000003</v>
      </c>
      <c r="AN2746" s="28" t="s">
        <v>61</v>
      </c>
      <c r="AO2746" s="28"/>
      <c r="AP2746" s="29"/>
      <c r="AQ2746" s="30"/>
      <c r="AR2746" s="31"/>
      <c r="AS2746" s="32"/>
      <c r="AT2746" s="33"/>
      <c r="AU2746" s="34"/>
      <c r="AV2746" s="27" t="s">
        <v>62</v>
      </c>
      <c r="AW2746" s="27">
        <v>5625031</v>
      </c>
      <c r="AX2746" s="27" t="s">
        <v>63</v>
      </c>
      <c r="AY2746" s="27"/>
    </row>
    <row r="2747" spans="1:51" ht="24" customHeight="1" x14ac:dyDescent="0.3">
      <c r="A2747" s="22">
        <v>104567</v>
      </c>
      <c r="B2747" s="23" t="str">
        <f>VLOOKUP($A2747,'[1]MAN PROG 2026'!$A$1:$AI$3379,2,FALSE)</f>
        <v>SISTEMA TELEVISIVO PER ENDOSCOPIA</v>
      </c>
      <c r="C2747" s="23" t="str">
        <f>VLOOKUP($A2747,'[1]MAN PROG 2026'!$A$1:$AI$3379,3,FALSE)</f>
        <v>STORZ KARL GMBH &amp; CO KG</v>
      </c>
      <c r="D2747" s="23" t="str">
        <f>VLOOKUP($A2747,'[1]MAN PROG 2026'!$A$1:$AI$3379,4,FALSE)</f>
        <v xml:space="preserve">IMAGE 1 S 4U CONNECT TC 201 </v>
      </c>
      <c r="E2747" s="23" t="str">
        <f>VLOOKUP($A2747,'[1]MAN PROG 2026'!$A$1:$AI$3379,5,FALSE)</f>
        <v>OM873999-P</v>
      </c>
      <c r="F2747" s="23" t="str">
        <f>VLOOKUP($A2747,'[1]MAN PROG 2026'!$A$1:$AI$3379,6,FALSE)</f>
        <v>COMPONENTE</v>
      </c>
      <c r="G2747" s="23">
        <f>VLOOKUP($A2747,'[1]MAN PROG 2026'!$A$1:$AI$3379,7,FALSE)</f>
        <v>104569</v>
      </c>
      <c r="H2747" s="23">
        <f>VLOOKUP($A2747,'[1]MAN PROG 2026'!$A$1:$AI$3379,8,FALSE)</f>
        <v>0</v>
      </c>
      <c r="I2747" s="23" t="str">
        <f>VLOOKUP($A2747,'[1]MAN PROG 2026'!$A$1:$AI$3379,9,FALSE)</f>
        <v>S.PIETRO</v>
      </c>
      <c r="J2747" s="23" t="str">
        <f>VLOOKUP($A2747,'[1]MAN PROG 2026'!$A$1:$AI$3379,10,FALSE)</f>
        <v>BLOCCO OPERATORIO</v>
      </c>
      <c r="K2747" s="23" t="str">
        <f>VLOOKUP($A2747,'[1]MAN PROG 2026'!$A$1:$AI$3379,11,FALSE)</f>
        <v>BLOCCO OPERATORIO</v>
      </c>
      <c r="L2747" s="24" t="str">
        <f>VLOOKUP($A2747,'[1]MAN PROG 2026'!$A$2:$AI$3379,12,FALSE)</f>
        <v>BLOCCO OPERATORIO SALA 2</v>
      </c>
      <c r="M2747" s="24" t="str">
        <f>VLOOKUP($A2747,'[1]MAN PROG 2026'!$A$2:$AI$3379,13,FALSE)</f>
        <v>COMPONENTE</v>
      </c>
      <c r="N2747" s="24" t="str">
        <f>VLOOKUP($A2747,'[1]MAN PROG 2026'!$A$2:$AI$3379,14,FALSE)</f>
        <v>104569</v>
      </c>
      <c r="O2747" s="24">
        <f>VLOOKUP($A2747,'[1]MAN PROG 2026'!$A$2:$AI$3379,15,FALSE)</f>
        <v>0</v>
      </c>
      <c r="P2747" s="25" t="str">
        <f>VLOOKUP($A2747,'[1]MAN PROG 2026'!$A$2:$AI$3379,20,FALSE)</f>
        <v>DA FARE</v>
      </c>
      <c r="Q2747" s="9" t="str">
        <f t="shared" ref="Q2747:Q2758" si="102">RIGHT(A2747,4)</f>
        <v>4567</v>
      </c>
      <c r="R2747" s="26">
        <v>46259</v>
      </c>
      <c r="S2747" s="8" t="s">
        <v>53</v>
      </c>
      <c r="T2747" s="37"/>
      <c r="U2747" s="27" t="s">
        <v>55</v>
      </c>
      <c r="V2747" s="27" t="s">
        <v>56</v>
      </c>
      <c r="W2747" s="27" t="s">
        <v>55</v>
      </c>
      <c r="X2747" s="27" t="s">
        <v>55</v>
      </c>
      <c r="Y2747" s="27" t="s">
        <v>55</v>
      </c>
      <c r="Z2747" s="27" t="s">
        <v>55</v>
      </c>
      <c r="AA2747" s="27" t="s">
        <v>55</v>
      </c>
      <c r="AB2747" s="27" t="s">
        <v>57</v>
      </c>
      <c r="AC2747" s="27" t="s">
        <v>58</v>
      </c>
      <c r="AD2747" s="27" t="s">
        <v>93</v>
      </c>
      <c r="AE2747" s="27" t="s">
        <v>68</v>
      </c>
      <c r="AF2747" s="27" t="s">
        <v>1189</v>
      </c>
      <c r="AG2747" s="9" t="s">
        <v>32</v>
      </c>
      <c r="AH2747" s="27" t="s">
        <v>70</v>
      </c>
      <c r="AI2747" s="27" t="s">
        <v>70</v>
      </c>
      <c r="AJ2747" s="27" t="s">
        <v>70</v>
      </c>
      <c r="AK2747" s="27" t="s">
        <v>61</v>
      </c>
      <c r="AL2747" s="27" t="s">
        <v>61</v>
      </c>
      <c r="AM2747" s="11">
        <v>74.400000000000006</v>
      </c>
      <c r="AN2747" s="28" t="s">
        <v>61</v>
      </c>
      <c r="AO2747" s="28"/>
      <c r="AP2747" s="29"/>
      <c r="AQ2747" s="30"/>
      <c r="AR2747" s="31"/>
      <c r="AS2747" s="32"/>
      <c r="AT2747" s="33"/>
      <c r="AU2747" s="34"/>
      <c r="AV2747" s="27" t="s">
        <v>62</v>
      </c>
      <c r="AW2747" s="27">
        <v>5625031</v>
      </c>
      <c r="AX2747" s="27" t="s">
        <v>63</v>
      </c>
      <c r="AY2747" s="27"/>
    </row>
    <row r="2748" spans="1:51" ht="24" customHeight="1" x14ac:dyDescent="0.3">
      <c r="A2748" s="22">
        <v>104568</v>
      </c>
      <c r="B2748" s="23" t="str">
        <f>VLOOKUP($A2748,'[1]MAN PROG 2026'!$A$1:$AI$3379,2,FALSE)</f>
        <v>SISTEMA TELEVISIVO PER ENDOSCOPIA</v>
      </c>
      <c r="C2748" s="23" t="str">
        <f>VLOOKUP($A2748,'[1]MAN PROG 2026'!$A$1:$AI$3379,3,FALSE)</f>
        <v>STORZ KARL GMBH &amp; CO KG</v>
      </c>
      <c r="D2748" s="23" t="str">
        <f>VLOOKUP($A2748,'[1]MAN PROG 2026'!$A$1:$AI$3379,4,FALSE)</f>
        <v>IMAGE 1 S 4U LINK TC 304</v>
      </c>
      <c r="E2748" s="23" t="str">
        <f>VLOOKUP($A2748,'[1]MAN PROG 2026'!$A$1:$AI$3379,5,FALSE)</f>
        <v>NM873535-P</v>
      </c>
      <c r="F2748" s="23" t="str">
        <f>VLOOKUP($A2748,'[1]MAN PROG 2026'!$A$1:$AI$3379,6,FALSE)</f>
        <v>COMPONENTE</v>
      </c>
      <c r="G2748" s="23">
        <f>VLOOKUP($A2748,'[1]MAN PROG 2026'!$A$1:$AI$3379,7,FALSE)</f>
        <v>104569</v>
      </c>
      <c r="H2748" s="23">
        <f>VLOOKUP($A2748,'[1]MAN PROG 2026'!$A$1:$AI$3379,8,FALSE)</f>
        <v>0</v>
      </c>
      <c r="I2748" s="23" t="str">
        <f>VLOOKUP($A2748,'[1]MAN PROG 2026'!$A$1:$AI$3379,9,FALSE)</f>
        <v>S.PIETRO</v>
      </c>
      <c r="J2748" s="23" t="str">
        <f>VLOOKUP($A2748,'[1]MAN PROG 2026'!$A$1:$AI$3379,10,FALSE)</f>
        <v>BLOCCO OPERATORIO</v>
      </c>
      <c r="K2748" s="23" t="str">
        <f>VLOOKUP($A2748,'[1]MAN PROG 2026'!$A$1:$AI$3379,11,FALSE)</f>
        <v>BLOCCO OPERATORIO</v>
      </c>
      <c r="L2748" s="24" t="str">
        <f>VLOOKUP($A2748,'[1]MAN PROG 2026'!$A$2:$AI$3379,12,FALSE)</f>
        <v>BLOCCO OPERATORIO SALA 2</v>
      </c>
      <c r="M2748" s="24" t="str">
        <f>VLOOKUP($A2748,'[1]MAN PROG 2026'!$A$2:$AI$3379,13,FALSE)</f>
        <v>COMPONENTE</v>
      </c>
      <c r="N2748" s="24" t="str">
        <f>VLOOKUP($A2748,'[1]MAN PROG 2026'!$A$2:$AI$3379,14,FALSE)</f>
        <v>104569</v>
      </c>
      <c r="O2748" s="24">
        <f>VLOOKUP($A2748,'[1]MAN PROG 2026'!$A$2:$AI$3379,15,FALSE)</f>
        <v>0</v>
      </c>
      <c r="P2748" s="25" t="str">
        <f>VLOOKUP($A2748,'[1]MAN PROG 2026'!$A$2:$AI$3379,20,FALSE)</f>
        <v>DA FARE</v>
      </c>
      <c r="Q2748" s="9" t="str">
        <f t="shared" si="102"/>
        <v>4568</v>
      </c>
      <c r="R2748" s="26">
        <v>46259</v>
      </c>
      <c r="S2748" s="8" t="s">
        <v>53</v>
      </c>
      <c r="T2748" s="37"/>
      <c r="U2748" s="27" t="s">
        <v>55</v>
      </c>
      <c r="V2748" s="27" t="s">
        <v>56</v>
      </c>
      <c r="W2748" s="27" t="s">
        <v>55</v>
      </c>
      <c r="X2748" s="27" t="s">
        <v>55</v>
      </c>
      <c r="Y2748" s="27" t="s">
        <v>55</v>
      </c>
      <c r="Z2748" s="27" t="s">
        <v>55</v>
      </c>
      <c r="AA2748" s="27" t="s">
        <v>55</v>
      </c>
      <c r="AB2748" s="27" t="s">
        <v>57</v>
      </c>
      <c r="AC2748" s="27" t="s">
        <v>67</v>
      </c>
      <c r="AD2748" s="27" t="s">
        <v>93</v>
      </c>
      <c r="AE2748" s="27" t="s">
        <v>68</v>
      </c>
      <c r="AF2748" s="27" t="s">
        <v>1190</v>
      </c>
      <c r="AG2748" s="9" t="s">
        <v>32</v>
      </c>
      <c r="AH2748" s="27" t="s">
        <v>70</v>
      </c>
      <c r="AI2748" s="27" t="s">
        <v>70</v>
      </c>
      <c r="AJ2748" s="27" t="s">
        <v>61</v>
      </c>
      <c r="AK2748" s="27" t="s">
        <v>70</v>
      </c>
      <c r="AL2748" s="27" t="s">
        <v>70</v>
      </c>
      <c r="AM2748" s="11">
        <v>218.4</v>
      </c>
      <c r="AN2748" s="40">
        <v>7.1</v>
      </c>
      <c r="AO2748" s="28"/>
      <c r="AP2748" s="29"/>
      <c r="AQ2748" s="30"/>
      <c r="AR2748" s="31"/>
      <c r="AS2748" s="32"/>
      <c r="AT2748" s="33"/>
      <c r="AU2748" s="34"/>
      <c r="AV2748" s="27" t="s">
        <v>62</v>
      </c>
      <c r="AW2748" s="27">
        <v>5625031</v>
      </c>
      <c r="AX2748" s="27" t="s">
        <v>63</v>
      </c>
      <c r="AY2748" s="27"/>
    </row>
    <row r="2749" spans="1:51" ht="24" customHeight="1" x14ac:dyDescent="0.3">
      <c r="A2749" s="22">
        <v>104569</v>
      </c>
      <c r="B2749" s="23" t="str">
        <f>VLOOKUP($A2749,'[1]MAN PROG 2026'!$A$1:$AI$3379,2,FALSE)</f>
        <v>FONTE LUMINOSA PER ENDOSCOPIA</v>
      </c>
      <c r="C2749" s="23" t="str">
        <f>VLOOKUP($A2749,'[1]MAN PROG 2026'!$A$1:$AI$3379,3,FALSE)</f>
        <v>STORZ KARL GMBH &amp; CO KG</v>
      </c>
      <c r="D2749" s="23" t="str">
        <f>VLOOKUP($A2749,'[1]MAN PROG 2026'!$A$1:$AI$3379,4,FALSE)</f>
        <v>TL 400</v>
      </c>
      <c r="E2749" s="23" t="str">
        <f>VLOOKUP($A2749,'[1]MAN PROG 2026'!$A$1:$AI$3379,5,FALSE)</f>
        <v>ZN07596</v>
      </c>
      <c r="F2749" s="23" t="str">
        <f>VLOOKUP($A2749,'[1]MAN PROG 2026'!$A$1:$AI$3379,6,FALSE)</f>
        <v>COMPONENTE</v>
      </c>
      <c r="G2749" s="23">
        <f>VLOOKUP($A2749,'[1]MAN PROG 2026'!$A$1:$AI$3379,7,FALSE)</f>
        <v>104569</v>
      </c>
      <c r="H2749" s="23">
        <f>VLOOKUP($A2749,'[1]MAN PROG 2026'!$A$1:$AI$3379,8,FALSE)</f>
        <v>0</v>
      </c>
      <c r="I2749" s="23" t="str">
        <f>VLOOKUP($A2749,'[1]MAN PROG 2026'!$A$1:$AI$3379,9,FALSE)</f>
        <v>S.PIETRO</v>
      </c>
      <c r="J2749" s="23" t="str">
        <f>VLOOKUP($A2749,'[1]MAN PROG 2026'!$A$1:$AI$3379,10,FALSE)</f>
        <v>BLOCCO OPERATORIO</v>
      </c>
      <c r="K2749" s="23" t="str">
        <f>VLOOKUP($A2749,'[1]MAN PROG 2026'!$A$1:$AI$3379,11,FALSE)</f>
        <v>BLOCCO OPERATORIO</v>
      </c>
      <c r="L2749" s="24" t="str">
        <f>VLOOKUP($A2749,'[1]MAN PROG 2026'!$A$2:$AI$3379,12,FALSE)</f>
        <v>BLOCCO OPERATORIO SALA 2</v>
      </c>
      <c r="M2749" s="24" t="str">
        <f>VLOOKUP($A2749,'[1]MAN PROG 2026'!$A$2:$AI$3379,13,FALSE)</f>
        <v>PRINCIPALE</v>
      </c>
      <c r="N2749" s="24" t="str">
        <f>VLOOKUP($A2749,'[1]MAN PROG 2026'!$A$2:$AI$3379,14,FALSE)</f>
        <v>104569</v>
      </c>
      <c r="O2749" s="24">
        <f>VLOOKUP($A2749,'[1]MAN PROG 2026'!$A$2:$AI$3379,15,FALSE)</f>
        <v>0</v>
      </c>
      <c r="P2749" s="25" t="str">
        <f>VLOOKUP($A2749,'[1]MAN PROG 2026'!$A$2:$AI$3379,20,FALSE)</f>
        <v>DA FARE</v>
      </c>
      <c r="Q2749" s="9" t="str">
        <f t="shared" si="102"/>
        <v>4569</v>
      </c>
      <c r="R2749" s="26">
        <v>46259</v>
      </c>
      <c r="S2749" s="8" t="s">
        <v>53</v>
      </c>
      <c r="T2749" s="37"/>
      <c r="U2749" s="27" t="s">
        <v>55</v>
      </c>
      <c r="V2749" s="27" t="s">
        <v>56</v>
      </c>
      <c r="W2749" s="27" t="s">
        <v>55</v>
      </c>
      <c r="X2749" s="27" t="s">
        <v>55</v>
      </c>
      <c r="Y2749" s="27" t="s">
        <v>55</v>
      </c>
      <c r="Z2749" s="27" t="s">
        <v>55</v>
      </c>
      <c r="AA2749" s="27" t="s">
        <v>55</v>
      </c>
      <c r="AB2749" s="27" t="s">
        <v>57</v>
      </c>
      <c r="AC2749" s="27" t="s">
        <v>67</v>
      </c>
      <c r="AD2749" s="27" t="s">
        <v>93</v>
      </c>
      <c r="AE2749" s="27" t="s">
        <v>68</v>
      </c>
      <c r="AF2749" s="27" t="s">
        <v>1191</v>
      </c>
      <c r="AG2749" s="9" t="s">
        <v>32</v>
      </c>
      <c r="AH2749" s="27" t="s">
        <v>70</v>
      </c>
      <c r="AI2749" s="27" t="s">
        <v>70</v>
      </c>
      <c r="AJ2749" s="27" t="s">
        <v>61</v>
      </c>
      <c r="AK2749" s="27" t="s">
        <v>70</v>
      </c>
      <c r="AL2749" s="27" t="s">
        <v>70</v>
      </c>
      <c r="AM2749" s="11">
        <v>383.3</v>
      </c>
      <c r="AN2749" s="40">
        <v>6.4</v>
      </c>
      <c r="AO2749" s="28" t="s">
        <v>116</v>
      </c>
      <c r="AP2749" s="29"/>
      <c r="AQ2749" s="30"/>
      <c r="AR2749" s="31"/>
      <c r="AS2749" s="32"/>
      <c r="AT2749" s="33"/>
      <c r="AU2749" s="34"/>
      <c r="AV2749" s="27" t="s">
        <v>62</v>
      </c>
      <c r="AW2749" s="27">
        <v>5625031</v>
      </c>
      <c r="AX2749" s="27" t="s">
        <v>63</v>
      </c>
      <c r="AY2749" s="27"/>
    </row>
    <row r="2750" spans="1:51" ht="24" customHeight="1" x14ac:dyDescent="0.3">
      <c r="A2750" s="22">
        <v>104570</v>
      </c>
      <c r="B2750" s="23" t="str">
        <f>VLOOKUP($A2750,'[1]MAN PROG 2026'!$A$1:$AI$3379,2,FALSE)</f>
        <v>INSUFFLATORE DI GAS</v>
      </c>
      <c r="C2750" s="23" t="str">
        <f>VLOOKUP($A2750,'[1]MAN PROG 2026'!$A$1:$AI$3379,3,FALSE)</f>
        <v>STORZ KARL GMBH &amp; CO KG</v>
      </c>
      <c r="D2750" s="23" t="str">
        <f>VLOOKUP($A2750,'[1]MAN PROG 2026'!$A$1:$AI$3379,4,FALSE)</f>
        <v>UI 500 ENDOFLATOR 50</v>
      </c>
      <c r="E2750" s="23" t="str">
        <f>VLOOKUP($A2750,'[1]MAN PROG 2026'!$A$1:$AI$3379,5,FALSE)</f>
        <v>OM14570</v>
      </c>
      <c r="F2750" s="23" t="str">
        <f>VLOOKUP($A2750,'[1]MAN PROG 2026'!$A$1:$AI$3379,6,FALSE)</f>
        <v>COMPONENTE</v>
      </c>
      <c r="G2750" s="23">
        <f>VLOOKUP($A2750,'[1]MAN PROG 2026'!$A$1:$AI$3379,7,FALSE)</f>
        <v>104569</v>
      </c>
      <c r="H2750" s="23">
        <f>VLOOKUP($A2750,'[1]MAN PROG 2026'!$A$1:$AI$3379,8,FALSE)</f>
        <v>0</v>
      </c>
      <c r="I2750" s="23" t="str">
        <f>VLOOKUP($A2750,'[1]MAN PROG 2026'!$A$1:$AI$3379,9,FALSE)</f>
        <v>S.PIETRO</v>
      </c>
      <c r="J2750" s="23" t="str">
        <f>VLOOKUP($A2750,'[1]MAN PROG 2026'!$A$1:$AI$3379,10,FALSE)</f>
        <v>BLOCCO OPERATORIO</v>
      </c>
      <c r="K2750" s="23" t="str">
        <f>VLOOKUP($A2750,'[1]MAN PROG 2026'!$A$1:$AI$3379,11,FALSE)</f>
        <v>BLOCCO OPERATORIO</v>
      </c>
      <c r="L2750" s="24" t="str">
        <f>VLOOKUP($A2750,'[1]MAN PROG 2026'!$A$2:$AI$3379,12,FALSE)</f>
        <v>BLOCCO OPERATORIO SALA 2</v>
      </c>
      <c r="M2750" s="24" t="str">
        <f>VLOOKUP($A2750,'[1]MAN PROG 2026'!$A$2:$AI$3379,13,FALSE)</f>
        <v>COMPONENTE</v>
      </c>
      <c r="N2750" s="24" t="str">
        <f>VLOOKUP($A2750,'[1]MAN PROG 2026'!$A$2:$AI$3379,14,FALSE)</f>
        <v>104569</v>
      </c>
      <c r="O2750" s="24">
        <f>VLOOKUP($A2750,'[1]MAN PROG 2026'!$A$2:$AI$3379,15,FALSE)</f>
        <v>0</v>
      </c>
      <c r="P2750" s="25" t="str">
        <f>VLOOKUP($A2750,'[1]MAN PROG 2026'!$A$2:$AI$3379,20,FALSE)</f>
        <v>DA FARE</v>
      </c>
      <c r="Q2750" s="9" t="str">
        <f t="shared" si="102"/>
        <v>4570</v>
      </c>
      <c r="R2750" s="26">
        <v>46259</v>
      </c>
      <c r="S2750" s="8" t="s">
        <v>53</v>
      </c>
      <c r="T2750" s="37"/>
      <c r="U2750" s="27" t="s">
        <v>55</v>
      </c>
      <c r="V2750" s="27" t="s">
        <v>56</v>
      </c>
      <c r="W2750" s="27" t="s">
        <v>55</v>
      </c>
      <c r="X2750" s="27" t="s">
        <v>55</v>
      </c>
      <c r="Y2750" s="27" t="s">
        <v>55</v>
      </c>
      <c r="Z2750" s="27" t="s">
        <v>55</v>
      </c>
      <c r="AA2750" s="27" t="s">
        <v>55</v>
      </c>
      <c r="AB2750" s="27" t="s">
        <v>57</v>
      </c>
      <c r="AC2750" s="27" t="s">
        <v>67</v>
      </c>
      <c r="AD2750" s="27" t="s">
        <v>93</v>
      </c>
      <c r="AE2750" s="27" t="s">
        <v>68</v>
      </c>
      <c r="AF2750" s="27" t="s">
        <v>1192</v>
      </c>
      <c r="AG2750" s="9" t="s">
        <v>32</v>
      </c>
      <c r="AH2750" s="27" t="s">
        <v>70</v>
      </c>
      <c r="AI2750" s="27" t="s">
        <v>70</v>
      </c>
      <c r="AJ2750" s="27" t="s">
        <v>61</v>
      </c>
      <c r="AK2750" s="27" t="s">
        <v>70</v>
      </c>
      <c r="AL2750" s="27" t="s">
        <v>70</v>
      </c>
      <c r="AM2750" s="11">
        <v>335.4</v>
      </c>
      <c r="AN2750" s="40">
        <v>2.5</v>
      </c>
      <c r="AO2750" s="28"/>
      <c r="AP2750" s="29"/>
      <c r="AQ2750" s="30"/>
      <c r="AR2750" s="31"/>
      <c r="AS2750" s="32"/>
      <c r="AT2750" s="33"/>
      <c r="AU2750" s="34"/>
      <c r="AV2750" s="27" t="s">
        <v>62</v>
      </c>
      <c r="AW2750" s="27">
        <v>5625031</v>
      </c>
      <c r="AX2750" s="27" t="s">
        <v>63</v>
      </c>
      <c r="AY2750" s="27"/>
    </row>
    <row r="2751" spans="1:51" ht="24" customHeight="1" x14ac:dyDescent="0.3">
      <c r="A2751" s="22">
        <v>104571</v>
      </c>
      <c r="B2751" s="23" t="str">
        <f>VLOOKUP($A2751,'[1]MAN PROG 2026'!$A$1:$AI$3379,2,FALSE)</f>
        <v>CARRELLO SERVITORE PER ENDOSCOPI</v>
      </c>
      <c r="C2751" s="23" t="str">
        <f>VLOOKUP($A2751,'[1]MAN PROG 2026'!$A$1:$AI$3379,3,FALSE)</f>
        <v>STORZ KARL GMBH &amp; CO KG</v>
      </c>
      <c r="D2751" s="23" t="str">
        <f>VLOOKUP($A2751,'[1]MAN PROG 2026'!$A$1:$AI$3379,4,FALSE)</f>
        <v xml:space="preserve">UG 120 CARRELLO CON TRASF. ISOL. (UG 051 CARRELLO+UG 310 TRASFORMATORE ISOL.) </v>
      </c>
      <c r="E2751" s="23" t="str">
        <f>VLOOKUP($A2751,'[1]MAN PROG 2026'!$A$1:$AI$3379,5,FALSE)</f>
        <v>VN09305</v>
      </c>
      <c r="F2751" s="23" t="str">
        <f>VLOOKUP($A2751,'[1]MAN PROG 2026'!$A$1:$AI$3379,6,FALSE)</f>
        <v>COMPONENTE</v>
      </c>
      <c r="G2751" s="23">
        <f>VLOOKUP($A2751,'[1]MAN PROG 2026'!$A$1:$AI$3379,7,FALSE)</f>
        <v>104569</v>
      </c>
      <c r="H2751" s="23">
        <f>VLOOKUP($A2751,'[1]MAN PROG 2026'!$A$1:$AI$3379,8,FALSE)</f>
        <v>0</v>
      </c>
      <c r="I2751" s="23" t="str">
        <f>VLOOKUP($A2751,'[1]MAN PROG 2026'!$A$1:$AI$3379,9,FALSE)</f>
        <v>S.PIETRO</v>
      </c>
      <c r="J2751" s="23" t="str">
        <f>VLOOKUP($A2751,'[1]MAN PROG 2026'!$A$1:$AI$3379,10,FALSE)</f>
        <v>BLOCCO OPERATORIO</v>
      </c>
      <c r="K2751" s="23" t="str">
        <f>VLOOKUP($A2751,'[1]MAN PROG 2026'!$A$1:$AI$3379,11,FALSE)</f>
        <v>BLOCCO OPERATORIO</v>
      </c>
      <c r="L2751" s="24" t="str">
        <f>VLOOKUP($A2751,'[1]MAN PROG 2026'!$A$2:$AI$3379,12,FALSE)</f>
        <v>BLOCCO OPERATORIO SALA 2</v>
      </c>
      <c r="M2751" s="24" t="str">
        <f>VLOOKUP($A2751,'[1]MAN PROG 2026'!$A$2:$AI$3379,13,FALSE)</f>
        <v>COMPONENTE</v>
      </c>
      <c r="N2751" s="24" t="str">
        <f>VLOOKUP($A2751,'[1]MAN PROG 2026'!$A$2:$AI$3379,14,FALSE)</f>
        <v>104569</v>
      </c>
      <c r="O2751" s="24">
        <f>VLOOKUP($A2751,'[1]MAN PROG 2026'!$A$2:$AI$3379,15,FALSE)</f>
        <v>0</v>
      </c>
      <c r="P2751" s="25" t="str">
        <f>VLOOKUP($A2751,'[1]MAN PROG 2026'!$A$2:$AI$3379,20,FALSE)</f>
        <v>DA FARE</v>
      </c>
      <c r="Q2751" s="9" t="str">
        <f t="shared" si="102"/>
        <v>4571</v>
      </c>
      <c r="R2751" s="26">
        <v>46259</v>
      </c>
      <c r="S2751" s="8" t="s">
        <v>53</v>
      </c>
      <c r="T2751" s="37"/>
      <c r="U2751" s="27" t="s">
        <v>55</v>
      </c>
      <c r="V2751" s="27" t="s">
        <v>56</v>
      </c>
      <c r="W2751" s="27" t="s">
        <v>55</v>
      </c>
      <c r="X2751" s="27" t="s">
        <v>55</v>
      </c>
      <c r="Y2751" s="27" t="s">
        <v>55</v>
      </c>
      <c r="Z2751" s="27" t="s">
        <v>55</v>
      </c>
      <c r="AA2751" s="27" t="s">
        <v>55</v>
      </c>
      <c r="AB2751" s="27" t="s">
        <v>57</v>
      </c>
      <c r="AC2751" s="27" t="s">
        <v>61</v>
      </c>
      <c r="AD2751" s="27" t="s">
        <v>93</v>
      </c>
      <c r="AE2751" s="27" t="s">
        <v>68</v>
      </c>
      <c r="AF2751" s="41" t="s">
        <v>1193</v>
      </c>
      <c r="AG2751" s="9" t="s">
        <v>32</v>
      </c>
      <c r="AH2751" s="27" t="s">
        <v>70</v>
      </c>
      <c r="AI2751" s="27" t="s">
        <v>70</v>
      </c>
      <c r="AJ2751" s="27" t="s">
        <v>61</v>
      </c>
      <c r="AK2751" s="27" t="s">
        <v>61</v>
      </c>
      <c r="AL2751" s="27" t="s">
        <v>61</v>
      </c>
      <c r="AM2751" s="11">
        <v>154.30000000000001</v>
      </c>
      <c r="AN2751" s="28" t="s">
        <v>61</v>
      </c>
      <c r="AO2751" s="28"/>
      <c r="AP2751" s="29"/>
      <c r="AQ2751" s="30"/>
      <c r="AR2751" s="31"/>
      <c r="AS2751" s="32"/>
      <c r="AT2751" s="33"/>
      <c r="AU2751" s="34"/>
      <c r="AV2751" s="27" t="s">
        <v>62</v>
      </c>
      <c r="AW2751" s="27">
        <v>5625031</v>
      </c>
      <c r="AX2751" s="27" t="s">
        <v>63</v>
      </c>
      <c r="AY2751" s="27"/>
    </row>
    <row r="2752" spans="1:51" ht="24" customHeight="1" x14ac:dyDescent="0.3">
      <c r="A2752" s="22">
        <v>104573</v>
      </c>
      <c r="B2752" s="23" t="str">
        <f>VLOOKUP($A2752,'[1]MAN PROG 2026'!$A$1:$AI$3379,2,FALSE)</f>
        <v>MONITOR TELEVISIVO PER BIOIMMAGINI</v>
      </c>
      <c r="C2752" s="23" t="str">
        <f>VLOOKUP($A2752,'[1]MAN PROG 2026'!$A$1:$AI$3379,3,FALSE)</f>
        <v>EIZO NANAO CORP</v>
      </c>
      <c r="D2752" s="23" t="str">
        <f>VLOOKUP($A2752,'[1]MAN PROG 2026'!$A$1:$AI$3379,4,FALSE)</f>
        <v>CURATOR EX3141-3D MONITOR 3D</v>
      </c>
      <c r="E2752" s="23" t="str">
        <f>VLOOKUP($A2752,'[1]MAN PROG 2026'!$A$1:$AI$3379,5,FALSE)</f>
        <v>20180050</v>
      </c>
      <c r="F2752" s="23" t="str">
        <f>VLOOKUP($A2752,'[1]MAN PROG 2026'!$A$1:$AI$3379,6,FALSE)</f>
        <v>COMPONENTE</v>
      </c>
      <c r="G2752" s="23">
        <f>VLOOKUP($A2752,'[1]MAN PROG 2026'!$A$1:$AI$3379,7,FALSE)</f>
        <v>104569</v>
      </c>
      <c r="H2752" s="23">
        <f>VLOOKUP($A2752,'[1]MAN PROG 2026'!$A$1:$AI$3379,8,FALSE)</f>
        <v>0</v>
      </c>
      <c r="I2752" s="23" t="str">
        <f>VLOOKUP($A2752,'[1]MAN PROG 2026'!$A$1:$AI$3379,9,FALSE)</f>
        <v>S.PIETRO</v>
      </c>
      <c r="J2752" s="23" t="str">
        <f>VLOOKUP($A2752,'[1]MAN PROG 2026'!$A$1:$AI$3379,10,FALSE)</f>
        <v>BLOCCO OPERATORIO</v>
      </c>
      <c r="K2752" s="23" t="str">
        <f>VLOOKUP($A2752,'[1]MAN PROG 2026'!$A$1:$AI$3379,11,FALSE)</f>
        <v>BLOCCO OPERATORIO</v>
      </c>
      <c r="L2752" s="24" t="str">
        <f>VLOOKUP($A2752,'[1]MAN PROG 2026'!$A$2:$AI$3379,12,FALSE)</f>
        <v>BLOCCO OPERATORIO SALA 2</v>
      </c>
      <c r="M2752" s="24" t="str">
        <f>VLOOKUP($A2752,'[1]MAN PROG 2026'!$A$2:$AI$3379,13,FALSE)</f>
        <v>COMPONENTE</v>
      </c>
      <c r="N2752" s="24" t="str">
        <f>VLOOKUP($A2752,'[1]MAN PROG 2026'!$A$2:$AI$3379,14,FALSE)</f>
        <v>104569</v>
      </c>
      <c r="O2752" s="24">
        <f>VLOOKUP($A2752,'[1]MAN PROG 2026'!$A$2:$AI$3379,15,FALSE)</f>
        <v>0</v>
      </c>
      <c r="P2752" s="25" t="str">
        <f>VLOOKUP($A2752,'[1]MAN PROG 2026'!$A$2:$AI$3379,20,FALSE)</f>
        <v>DA FARE</v>
      </c>
      <c r="Q2752" s="9" t="str">
        <f t="shared" si="102"/>
        <v>4573</v>
      </c>
      <c r="R2752" s="26">
        <v>46259</v>
      </c>
      <c r="S2752" s="8" t="s">
        <v>53</v>
      </c>
      <c r="T2752" s="37"/>
      <c r="U2752" s="27" t="s">
        <v>55</v>
      </c>
      <c r="V2752" s="27" t="s">
        <v>56</v>
      </c>
      <c r="W2752" s="27" t="s">
        <v>55</v>
      </c>
      <c r="X2752" s="27" t="s">
        <v>55</v>
      </c>
      <c r="Y2752" s="27" t="s">
        <v>55</v>
      </c>
      <c r="Z2752" s="27" t="s">
        <v>55</v>
      </c>
      <c r="AA2752" s="27" t="s">
        <v>55</v>
      </c>
      <c r="AB2752" s="27" t="s">
        <v>66</v>
      </c>
      <c r="AC2752" s="27" t="s">
        <v>58</v>
      </c>
      <c r="AD2752" s="27" t="s">
        <v>93</v>
      </c>
      <c r="AE2752" s="27" t="s">
        <v>88</v>
      </c>
      <c r="AF2752" s="27" t="s">
        <v>61</v>
      </c>
      <c r="AG2752" s="9" t="s">
        <v>32</v>
      </c>
      <c r="AH2752" s="27" t="s">
        <v>61</v>
      </c>
      <c r="AI2752" s="27" t="s">
        <v>70</v>
      </c>
      <c r="AJ2752" s="27" t="s">
        <v>70</v>
      </c>
      <c r="AK2752" s="27" t="s">
        <v>61</v>
      </c>
      <c r="AL2752" s="27" t="s">
        <v>61</v>
      </c>
      <c r="AM2752" s="11">
        <v>154.30000000000001</v>
      </c>
      <c r="AN2752" s="28" t="s">
        <v>61</v>
      </c>
      <c r="AO2752" s="28"/>
      <c r="AP2752" s="29"/>
      <c r="AQ2752" s="30"/>
      <c r="AR2752" s="31"/>
      <c r="AS2752" s="32"/>
      <c r="AT2752" s="33"/>
      <c r="AU2752" s="34"/>
      <c r="AV2752" s="27" t="s">
        <v>62</v>
      </c>
      <c r="AW2752" s="27">
        <v>5625031</v>
      </c>
      <c r="AX2752" s="27" t="s">
        <v>63</v>
      </c>
      <c r="AY2752" s="27"/>
    </row>
    <row r="2753" spans="1:51" ht="24" customHeight="1" x14ac:dyDescent="0.3">
      <c r="A2753" s="22">
        <v>104574</v>
      </c>
      <c r="B2753" s="23" t="str">
        <f>VLOOKUP($A2753,'[1]MAN PROG 2026'!$A$1:$AI$3379,2,FALSE)</f>
        <v>SISTEMA TELEVISIVO PER ENDOSCOPIA</v>
      </c>
      <c r="C2753" s="23" t="str">
        <f>VLOOKUP($A2753,'[1]MAN PROG 2026'!$A$1:$AI$3379,3,FALSE)</f>
        <v>STORZ KARL GMBH &amp; CO KG</v>
      </c>
      <c r="D2753" s="23" t="str">
        <f>VLOOKUP($A2753,'[1]MAN PROG 2026'!$A$1:$AI$3379,4,FALSE)</f>
        <v>IMAGE 1 S 4U LINK TC 304</v>
      </c>
      <c r="E2753" s="23" t="str">
        <f>VLOOKUP($A2753,'[1]MAN PROG 2026'!$A$1:$AI$3379,5,FALSE)</f>
        <v>NM873564-P</v>
      </c>
      <c r="F2753" s="23" t="str">
        <f>VLOOKUP($A2753,'[1]MAN PROG 2026'!$A$1:$AI$3379,6,FALSE)</f>
        <v>COMPONENTE</v>
      </c>
      <c r="G2753" s="23">
        <f>VLOOKUP($A2753,'[1]MAN PROG 2026'!$A$1:$AI$3379,7,FALSE)</f>
        <v>104577</v>
      </c>
      <c r="H2753" s="23">
        <f>VLOOKUP($A2753,'[1]MAN PROG 2026'!$A$1:$AI$3379,8,FALSE)</f>
        <v>0</v>
      </c>
      <c r="I2753" s="23" t="str">
        <f>VLOOKUP($A2753,'[1]MAN PROG 2026'!$A$1:$AI$3379,9,FALSE)</f>
        <v>S.PIETRO</v>
      </c>
      <c r="J2753" s="23" t="str">
        <f>VLOOKUP($A2753,'[1]MAN PROG 2026'!$A$1:$AI$3379,10,FALSE)</f>
        <v>BLOCCO OPERATORIO</v>
      </c>
      <c r="K2753" s="23" t="str">
        <f>VLOOKUP($A2753,'[1]MAN PROG 2026'!$A$1:$AI$3379,11,FALSE)</f>
        <v>BLOCCO OPERATORIO</v>
      </c>
      <c r="L2753" s="24" t="str">
        <f>VLOOKUP($A2753,'[1]MAN PROG 2026'!$A$2:$AI$3379,12,FALSE)</f>
        <v>BLOCCO OPERATORIO SALA 3</v>
      </c>
      <c r="M2753" s="24" t="str">
        <f>VLOOKUP($A2753,'[1]MAN PROG 2026'!$A$2:$AI$3379,13,FALSE)</f>
        <v>COMPONENTE</v>
      </c>
      <c r="N2753" s="24" t="str">
        <f>VLOOKUP($A2753,'[1]MAN PROG 2026'!$A$2:$AI$3379,14,FALSE)</f>
        <v>104577</v>
      </c>
      <c r="O2753" s="24">
        <f>VLOOKUP($A2753,'[1]MAN PROG 2026'!$A$2:$AI$3379,15,FALSE)</f>
        <v>0</v>
      </c>
      <c r="P2753" s="25" t="str">
        <f>VLOOKUP($A2753,'[1]MAN PROG 2026'!$A$2:$AI$3379,20,FALSE)</f>
        <v>DA FARE</v>
      </c>
      <c r="Q2753" s="9" t="str">
        <f t="shared" si="102"/>
        <v>4574</v>
      </c>
      <c r="R2753" s="26">
        <v>46259</v>
      </c>
      <c r="S2753" s="8" t="s">
        <v>53</v>
      </c>
      <c r="T2753" s="37"/>
      <c r="U2753" s="27" t="s">
        <v>55</v>
      </c>
      <c r="V2753" s="27" t="s">
        <v>56</v>
      </c>
      <c r="W2753" s="27" t="s">
        <v>55</v>
      </c>
      <c r="X2753" s="27" t="s">
        <v>55</v>
      </c>
      <c r="Y2753" s="27" t="s">
        <v>55</v>
      </c>
      <c r="Z2753" s="27" t="s">
        <v>55</v>
      </c>
      <c r="AA2753" s="27" t="s">
        <v>55</v>
      </c>
      <c r="AB2753" s="27" t="s">
        <v>57</v>
      </c>
      <c r="AC2753" s="27" t="s">
        <v>67</v>
      </c>
      <c r="AD2753" s="27" t="s">
        <v>93</v>
      </c>
      <c r="AE2753" s="27" t="s">
        <v>68</v>
      </c>
      <c r="AF2753" s="27" t="s">
        <v>1194</v>
      </c>
      <c r="AG2753" s="9" t="s">
        <v>32</v>
      </c>
      <c r="AH2753" s="27" t="s">
        <v>70</v>
      </c>
      <c r="AI2753" s="27" t="s">
        <v>70</v>
      </c>
      <c r="AJ2753" s="27" t="s">
        <v>61</v>
      </c>
      <c r="AK2753" s="27" t="s">
        <v>70</v>
      </c>
      <c r="AL2753" s="27" t="s">
        <v>70</v>
      </c>
      <c r="AM2753" s="11">
        <v>218</v>
      </c>
      <c r="AN2753" s="40">
        <v>1.8</v>
      </c>
      <c r="AO2753" s="28"/>
      <c r="AP2753" s="29"/>
      <c r="AQ2753" s="30"/>
      <c r="AR2753" s="31"/>
      <c r="AS2753" s="32"/>
      <c r="AT2753" s="33"/>
      <c r="AU2753" s="34"/>
      <c r="AV2753" s="27" t="s">
        <v>62</v>
      </c>
      <c r="AW2753" s="27">
        <v>5625031</v>
      </c>
      <c r="AX2753" s="27" t="s">
        <v>63</v>
      </c>
      <c r="AY2753" s="27"/>
    </row>
    <row r="2754" spans="1:51" ht="24" customHeight="1" x14ac:dyDescent="0.3">
      <c r="A2754" s="22">
        <v>104575</v>
      </c>
      <c r="B2754" s="23" t="str">
        <f>VLOOKUP($A2754,'[1]MAN PROG 2026'!$A$1:$AI$3379,2,FALSE)</f>
        <v>FONTE LUMINOSA PER ENDOSCOPIA</v>
      </c>
      <c r="C2754" s="23" t="str">
        <f>VLOOKUP($A2754,'[1]MAN PROG 2026'!$A$1:$AI$3379,3,FALSE)</f>
        <v>STORZ KARL GMBH &amp; CO KG</v>
      </c>
      <c r="D2754" s="23" t="str">
        <f>VLOOKUP($A2754,'[1]MAN PROG 2026'!$A$1:$AI$3379,4,FALSE)</f>
        <v>TL 400</v>
      </c>
      <c r="E2754" s="23" t="str">
        <f>VLOOKUP($A2754,'[1]MAN PROG 2026'!$A$1:$AI$3379,5,FALSE)</f>
        <v>ZN07603</v>
      </c>
      <c r="F2754" s="23" t="str">
        <f>VLOOKUP($A2754,'[1]MAN PROG 2026'!$A$1:$AI$3379,6,FALSE)</f>
        <v>COMPONENTE</v>
      </c>
      <c r="G2754" s="23">
        <f>VLOOKUP($A2754,'[1]MAN PROG 2026'!$A$1:$AI$3379,7,FALSE)</f>
        <v>104577</v>
      </c>
      <c r="H2754" s="23">
        <f>VLOOKUP($A2754,'[1]MAN PROG 2026'!$A$1:$AI$3379,8,FALSE)</f>
        <v>0</v>
      </c>
      <c r="I2754" s="23" t="str">
        <f>VLOOKUP($A2754,'[1]MAN PROG 2026'!$A$1:$AI$3379,9,FALSE)</f>
        <v>S.PIETRO</v>
      </c>
      <c r="J2754" s="23" t="str">
        <f>VLOOKUP($A2754,'[1]MAN PROG 2026'!$A$1:$AI$3379,10,FALSE)</f>
        <v>BLOCCO OPERATORIO</v>
      </c>
      <c r="K2754" s="23" t="str">
        <f>VLOOKUP($A2754,'[1]MAN PROG 2026'!$A$1:$AI$3379,11,FALSE)</f>
        <v>BLOCCO OPERATORIO</v>
      </c>
      <c r="L2754" s="24" t="str">
        <f>VLOOKUP($A2754,'[1]MAN PROG 2026'!$A$2:$AI$3379,12,FALSE)</f>
        <v>BLOCCO OPERATORIO SALA 3</v>
      </c>
      <c r="M2754" s="24" t="str">
        <f>VLOOKUP($A2754,'[1]MAN PROG 2026'!$A$2:$AI$3379,13,FALSE)</f>
        <v>COMPONENTE</v>
      </c>
      <c r="N2754" s="24" t="str">
        <f>VLOOKUP($A2754,'[1]MAN PROG 2026'!$A$2:$AI$3379,14,FALSE)</f>
        <v>104577</v>
      </c>
      <c r="O2754" s="24">
        <f>VLOOKUP($A2754,'[1]MAN PROG 2026'!$A$2:$AI$3379,15,FALSE)</f>
        <v>0</v>
      </c>
      <c r="P2754" s="25" t="str">
        <f>VLOOKUP($A2754,'[1]MAN PROG 2026'!$A$2:$AI$3379,20,FALSE)</f>
        <v>DA FARE</v>
      </c>
      <c r="Q2754" s="9" t="str">
        <f t="shared" si="102"/>
        <v>4575</v>
      </c>
      <c r="R2754" s="26">
        <v>46259</v>
      </c>
      <c r="S2754" s="8" t="s">
        <v>53</v>
      </c>
      <c r="T2754" s="37"/>
      <c r="U2754" s="27" t="s">
        <v>55</v>
      </c>
      <c r="V2754" s="27" t="s">
        <v>56</v>
      </c>
      <c r="W2754" s="27" t="s">
        <v>55</v>
      </c>
      <c r="X2754" s="27" t="s">
        <v>55</v>
      </c>
      <c r="Y2754" s="27" t="s">
        <v>55</v>
      </c>
      <c r="Z2754" s="27" t="s">
        <v>55</v>
      </c>
      <c r="AA2754" s="27" t="s">
        <v>55</v>
      </c>
      <c r="AB2754" s="27" t="s">
        <v>57</v>
      </c>
      <c r="AC2754" s="27" t="s">
        <v>67</v>
      </c>
      <c r="AD2754" s="27" t="s">
        <v>93</v>
      </c>
      <c r="AE2754" s="27" t="s">
        <v>68</v>
      </c>
      <c r="AF2754" s="27" t="s">
        <v>1195</v>
      </c>
      <c r="AG2754" s="9" t="s">
        <v>32</v>
      </c>
      <c r="AH2754" s="27" t="s">
        <v>70</v>
      </c>
      <c r="AI2754" s="27" t="s">
        <v>70</v>
      </c>
      <c r="AJ2754" s="27" t="s">
        <v>61</v>
      </c>
      <c r="AK2754" s="27" t="s">
        <v>70</v>
      </c>
      <c r="AL2754" s="27" t="s">
        <v>70</v>
      </c>
      <c r="AM2754" s="11">
        <v>372.8</v>
      </c>
      <c r="AN2754" s="40">
        <v>6.8</v>
      </c>
      <c r="AO2754" s="28" t="s">
        <v>116</v>
      </c>
      <c r="AP2754" s="29"/>
      <c r="AQ2754" s="30"/>
      <c r="AR2754" s="31"/>
      <c r="AS2754" s="32"/>
      <c r="AT2754" s="33"/>
      <c r="AU2754" s="34"/>
      <c r="AV2754" s="27" t="s">
        <v>62</v>
      </c>
      <c r="AW2754" s="27">
        <v>5625031</v>
      </c>
      <c r="AX2754" s="27" t="s">
        <v>63</v>
      </c>
      <c r="AY2754" s="27"/>
    </row>
    <row r="2755" spans="1:51" ht="24" customHeight="1" x14ac:dyDescent="0.3">
      <c r="A2755" s="22">
        <v>104576</v>
      </c>
      <c r="B2755" s="23" t="str">
        <f>VLOOKUP($A2755,'[1]MAN PROG 2026'!$A$1:$AI$3379,2,FALSE)</f>
        <v>INSUFFLATORE DI GAS</v>
      </c>
      <c r="C2755" s="23" t="str">
        <f>VLOOKUP($A2755,'[1]MAN PROG 2026'!$A$1:$AI$3379,3,FALSE)</f>
        <v>STORZ KARL GMBH &amp; CO KG</v>
      </c>
      <c r="D2755" s="23" t="str">
        <f>VLOOKUP($A2755,'[1]MAN PROG 2026'!$A$1:$AI$3379,4,FALSE)</f>
        <v>UI 500 ENDOFLATOR 50</v>
      </c>
      <c r="E2755" s="23" t="str">
        <f>VLOOKUP($A2755,'[1]MAN PROG 2026'!$A$1:$AI$3379,5,FALSE)</f>
        <v>OM14574</v>
      </c>
      <c r="F2755" s="23" t="str">
        <f>VLOOKUP($A2755,'[1]MAN PROG 2026'!$A$1:$AI$3379,6,FALSE)</f>
        <v>COMPONENTE</v>
      </c>
      <c r="G2755" s="23">
        <f>VLOOKUP($A2755,'[1]MAN PROG 2026'!$A$1:$AI$3379,7,FALSE)</f>
        <v>104577</v>
      </c>
      <c r="H2755" s="23">
        <f>VLOOKUP($A2755,'[1]MAN PROG 2026'!$A$1:$AI$3379,8,FALSE)</f>
        <v>0</v>
      </c>
      <c r="I2755" s="23" t="str">
        <f>VLOOKUP($A2755,'[1]MAN PROG 2026'!$A$1:$AI$3379,9,FALSE)</f>
        <v>S.PIETRO</v>
      </c>
      <c r="J2755" s="23" t="str">
        <f>VLOOKUP($A2755,'[1]MAN PROG 2026'!$A$1:$AI$3379,10,FALSE)</f>
        <v>BLOCCO OPERATORIO</v>
      </c>
      <c r="K2755" s="23" t="str">
        <f>VLOOKUP($A2755,'[1]MAN PROG 2026'!$A$1:$AI$3379,11,FALSE)</f>
        <v>BLOCCO OPERATORIO</v>
      </c>
      <c r="L2755" s="24" t="str">
        <f>VLOOKUP($A2755,'[1]MAN PROG 2026'!$A$2:$AI$3379,12,FALSE)</f>
        <v>BLOCCO OPERATORIO SALA 3</v>
      </c>
      <c r="M2755" s="24" t="str">
        <f>VLOOKUP($A2755,'[1]MAN PROG 2026'!$A$2:$AI$3379,13,FALSE)</f>
        <v>COMPONENTE</v>
      </c>
      <c r="N2755" s="24" t="str">
        <f>VLOOKUP($A2755,'[1]MAN PROG 2026'!$A$2:$AI$3379,14,FALSE)</f>
        <v>104577</v>
      </c>
      <c r="O2755" s="24">
        <f>VLOOKUP($A2755,'[1]MAN PROG 2026'!$A$2:$AI$3379,15,FALSE)</f>
        <v>0</v>
      </c>
      <c r="P2755" s="25" t="str">
        <f>VLOOKUP($A2755,'[1]MAN PROG 2026'!$A$2:$AI$3379,20,FALSE)</f>
        <v>DA FARE</v>
      </c>
      <c r="Q2755" s="9" t="str">
        <f t="shared" si="102"/>
        <v>4576</v>
      </c>
      <c r="R2755" s="26">
        <v>46259</v>
      </c>
      <c r="S2755" s="8" t="s">
        <v>53</v>
      </c>
      <c r="T2755" s="37"/>
      <c r="U2755" s="27" t="s">
        <v>55</v>
      </c>
      <c r="V2755" s="27" t="s">
        <v>56</v>
      </c>
      <c r="W2755" s="27" t="s">
        <v>55</v>
      </c>
      <c r="X2755" s="27" t="s">
        <v>55</v>
      </c>
      <c r="Y2755" s="27" t="s">
        <v>55</v>
      </c>
      <c r="Z2755" s="27" t="s">
        <v>55</v>
      </c>
      <c r="AA2755" s="27" t="s">
        <v>55</v>
      </c>
      <c r="AB2755" s="27" t="s">
        <v>57</v>
      </c>
      <c r="AC2755" s="27" t="s">
        <v>67</v>
      </c>
      <c r="AD2755" s="27" t="s">
        <v>93</v>
      </c>
      <c r="AE2755" s="27" t="s">
        <v>68</v>
      </c>
      <c r="AF2755" s="27" t="s">
        <v>1196</v>
      </c>
      <c r="AG2755" s="9" t="s">
        <v>32</v>
      </c>
      <c r="AH2755" s="27" t="s">
        <v>70</v>
      </c>
      <c r="AI2755" s="27" t="s">
        <v>70</v>
      </c>
      <c r="AJ2755" s="27" t="s">
        <v>61</v>
      </c>
      <c r="AK2755" s="27" t="s">
        <v>70</v>
      </c>
      <c r="AL2755" s="27" t="s">
        <v>70</v>
      </c>
      <c r="AM2755" s="11">
        <v>277.60000000000002</v>
      </c>
      <c r="AN2755" s="40">
        <v>1.6</v>
      </c>
      <c r="AO2755" s="28"/>
      <c r="AP2755" s="29"/>
      <c r="AQ2755" s="30"/>
      <c r="AR2755" s="31"/>
      <c r="AS2755" s="32"/>
      <c r="AT2755" s="33"/>
      <c r="AU2755" s="34"/>
      <c r="AV2755" s="27" t="s">
        <v>62</v>
      </c>
      <c r="AW2755" s="27">
        <v>5625031</v>
      </c>
      <c r="AX2755" s="27" t="s">
        <v>63</v>
      </c>
      <c r="AY2755" s="27"/>
    </row>
    <row r="2756" spans="1:51" ht="24" customHeight="1" x14ac:dyDescent="0.3">
      <c r="A2756" s="22">
        <v>104577</v>
      </c>
      <c r="B2756" s="23" t="str">
        <f>VLOOKUP($A2756,'[1]MAN PROG 2026'!$A$1:$AI$3379,2,FALSE)</f>
        <v>CARRELLO SERVITORE PER ENDOSCOPI</v>
      </c>
      <c r="C2756" s="23" t="str">
        <f>VLOOKUP($A2756,'[1]MAN PROG 2026'!$A$1:$AI$3379,3,FALSE)</f>
        <v>STORZ KARL GMBH &amp; CO KG</v>
      </c>
      <c r="D2756" s="23" t="str">
        <f>VLOOKUP($A2756,'[1]MAN PROG 2026'!$A$1:$AI$3379,4,FALSE)</f>
        <v xml:space="preserve">UG 120 CARRELLO CON TRASF. ISOL. (UG 051 CARRELLO + UG 310 TRASFORMATORE ISOL.) </v>
      </c>
      <c r="E2756" s="23" t="str">
        <f>VLOOKUP($A2756,'[1]MAN PROG 2026'!$A$1:$AI$3379,5,FALSE)</f>
        <v>VN09282</v>
      </c>
      <c r="F2756" s="23" t="str">
        <f>VLOOKUP($A2756,'[1]MAN PROG 2026'!$A$1:$AI$3379,6,FALSE)</f>
        <v>COMPONENTE</v>
      </c>
      <c r="G2756" s="23">
        <f>VLOOKUP($A2756,'[1]MAN PROG 2026'!$A$1:$AI$3379,7,FALSE)</f>
        <v>104577</v>
      </c>
      <c r="H2756" s="23">
        <f>VLOOKUP($A2756,'[1]MAN PROG 2026'!$A$1:$AI$3379,8,FALSE)</f>
        <v>0</v>
      </c>
      <c r="I2756" s="23" t="str">
        <f>VLOOKUP($A2756,'[1]MAN PROG 2026'!$A$1:$AI$3379,9,FALSE)</f>
        <v>S.PIETRO</v>
      </c>
      <c r="J2756" s="23" t="str">
        <f>VLOOKUP($A2756,'[1]MAN PROG 2026'!$A$1:$AI$3379,10,FALSE)</f>
        <v>BLOCCO OPERATORIO</v>
      </c>
      <c r="K2756" s="23" t="str">
        <f>VLOOKUP($A2756,'[1]MAN PROG 2026'!$A$1:$AI$3379,11,FALSE)</f>
        <v>BLOCCO OPERATORIO</v>
      </c>
      <c r="L2756" s="24" t="str">
        <f>VLOOKUP($A2756,'[1]MAN PROG 2026'!$A$2:$AI$3379,12,FALSE)</f>
        <v>BLOCCO OPERATORIO SALA 3</v>
      </c>
      <c r="M2756" s="24" t="str">
        <f>VLOOKUP($A2756,'[1]MAN PROG 2026'!$A$2:$AI$3379,13,FALSE)</f>
        <v>PRINCIPALE</v>
      </c>
      <c r="N2756" s="24" t="str">
        <f>VLOOKUP($A2756,'[1]MAN PROG 2026'!$A$2:$AI$3379,14,FALSE)</f>
        <v>104577</v>
      </c>
      <c r="O2756" s="24">
        <f>VLOOKUP($A2756,'[1]MAN PROG 2026'!$A$2:$AI$3379,15,FALSE)</f>
        <v>0</v>
      </c>
      <c r="P2756" s="25" t="str">
        <f>VLOOKUP($A2756,'[1]MAN PROG 2026'!$A$2:$AI$3379,20,FALSE)</f>
        <v>DA FARE</v>
      </c>
      <c r="Q2756" s="9" t="str">
        <f t="shared" si="102"/>
        <v>4577</v>
      </c>
      <c r="R2756" s="26">
        <v>46259</v>
      </c>
      <c r="S2756" s="8" t="s">
        <v>53</v>
      </c>
      <c r="T2756" s="37"/>
      <c r="U2756" s="27" t="s">
        <v>55</v>
      </c>
      <c r="V2756" s="27" t="s">
        <v>56</v>
      </c>
      <c r="W2756" s="27" t="s">
        <v>55</v>
      </c>
      <c r="X2756" s="27" t="s">
        <v>55</v>
      </c>
      <c r="Y2756" s="27" t="s">
        <v>55</v>
      </c>
      <c r="Z2756" s="27" t="s">
        <v>55</v>
      </c>
      <c r="AA2756" s="27" t="s">
        <v>55</v>
      </c>
      <c r="AB2756" s="27" t="s">
        <v>57</v>
      </c>
      <c r="AC2756" s="27" t="s">
        <v>61</v>
      </c>
      <c r="AD2756" s="27" t="s">
        <v>93</v>
      </c>
      <c r="AE2756" s="27" t="s">
        <v>68</v>
      </c>
      <c r="AF2756" s="41" t="s">
        <v>1197</v>
      </c>
      <c r="AG2756" s="9" t="s">
        <v>32</v>
      </c>
      <c r="AH2756" s="27" t="s">
        <v>70</v>
      </c>
      <c r="AI2756" s="27" t="s">
        <v>70</v>
      </c>
      <c r="AJ2756" s="27" t="s">
        <v>61</v>
      </c>
      <c r="AK2756" s="27" t="s">
        <v>61</v>
      </c>
      <c r="AL2756" s="27" t="s">
        <v>61</v>
      </c>
      <c r="AM2756" s="11">
        <v>151.6</v>
      </c>
      <c r="AN2756" s="28" t="s">
        <v>61</v>
      </c>
      <c r="AO2756" s="28"/>
      <c r="AP2756" s="29"/>
      <c r="AQ2756" s="30"/>
      <c r="AR2756" s="31"/>
      <c r="AS2756" s="32"/>
      <c r="AT2756" s="33"/>
      <c r="AU2756" s="34"/>
      <c r="AV2756" s="27" t="s">
        <v>62</v>
      </c>
      <c r="AW2756" s="27">
        <v>5625031</v>
      </c>
      <c r="AX2756" s="27" t="s">
        <v>63</v>
      </c>
      <c r="AY2756" s="27"/>
    </row>
    <row r="2757" spans="1:51" ht="24" customHeight="1" x14ac:dyDescent="0.3">
      <c r="A2757" s="22">
        <v>104578</v>
      </c>
      <c r="B2757" s="23" t="str">
        <f>VLOOKUP($A2757,'[1]MAN PROG 2026'!$A$1:$AI$3379,2,FALSE)</f>
        <v>MONITOR TELEVISIVO PER BIOIMMAGINI</v>
      </c>
      <c r="C2757" s="23" t="str">
        <f>VLOOKUP($A2757,'[1]MAN PROG 2026'!$A$1:$AI$3379,3,FALSE)</f>
        <v>EIZO NANAO CORP</v>
      </c>
      <c r="D2757" s="23" t="str">
        <f>VLOOKUP($A2757,'[1]MAN PROG 2026'!$A$1:$AI$3379,4,FALSE)</f>
        <v>CURATOR EX3141-3D MONITOR 3D</v>
      </c>
      <c r="E2757" s="23" t="str">
        <f>VLOOKUP($A2757,'[1]MAN PROG 2026'!$A$1:$AI$3379,5,FALSE)</f>
        <v>20150030</v>
      </c>
      <c r="F2757" s="23" t="str">
        <f>VLOOKUP($A2757,'[1]MAN PROG 2026'!$A$1:$AI$3379,6,FALSE)</f>
        <v>COMPONENTE</v>
      </c>
      <c r="G2757" s="23">
        <f>VLOOKUP($A2757,'[1]MAN PROG 2026'!$A$1:$AI$3379,7,FALSE)</f>
        <v>104577</v>
      </c>
      <c r="H2757" s="23">
        <f>VLOOKUP($A2757,'[1]MAN PROG 2026'!$A$1:$AI$3379,8,FALSE)</f>
        <v>0</v>
      </c>
      <c r="I2757" s="23" t="str">
        <f>VLOOKUP($A2757,'[1]MAN PROG 2026'!$A$1:$AI$3379,9,FALSE)</f>
        <v>S.PIETRO</v>
      </c>
      <c r="J2757" s="23" t="str">
        <f>VLOOKUP($A2757,'[1]MAN PROG 2026'!$A$1:$AI$3379,10,FALSE)</f>
        <v>BLOCCO OPERATORIO</v>
      </c>
      <c r="K2757" s="23" t="str">
        <f>VLOOKUP($A2757,'[1]MAN PROG 2026'!$A$1:$AI$3379,11,FALSE)</f>
        <v>BLOCCO OPERATORIO</v>
      </c>
      <c r="L2757" s="24" t="str">
        <f>VLOOKUP($A2757,'[1]MAN PROG 2026'!$A$2:$AI$3379,12,FALSE)</f>
        <v>BLOCCO OPERATORIO SALA 3</v>
      </c>
      <c r="M2757" s="24" t="str">
        <f>VLOOKUP($A2757,'[1]MAN PROG 2026'!$A$2:$AI$3379,13,FALSE)</f>
        <v>COMPONENTE</v>
      </c>
      <c r="N2757" s="24" t="str">
        <f>VLOOKUP($A2757,'[1]MAN PROG 2026'!$A$2:$AI$3379,14,FALSE)</f>
        <v>104578</v>
      </c>
      <c r="O2757" s="24">
        <f>VLOOKUP($A2757,'[1]MAN PROG 2026'!$A$2:$AI$3379,15,FALSE)</f>
        <v>0</v>
      </c>
      <c r="P2757" s="25" t="str">
        <f>VLOOKUP($A2757,'[1]MAN PROG 2026'!$A$2:$AI$3379,20,FALSE)</f>
        <v>DA FARE</v>
      </c>
      <c r="Q2757" s="9" t="str">
        <f t="shared" si="102"/>
        <v>4578</v>
      </c>
      <c r="R2757" s="26">
        <v>46259</v>
      </c>
      <c r="S2757" s="8" t="s">
        <v>53</v>
      </c>
      <c r="T2757" s="37"/>
      <c r="U2757" s="27" t="s">
        <v>55</v>
      </c>
      <c r="V2757" s="27" t="s">
        <v>56</v>
      </c>
      <c r="W2757" s="27" t="s">
        <v>55</v>
      </c>
      <c r="X2757" s="27" t="s">
        <v>55</v>
      </c>
      <c r="Y2757" s="27" t="s">
        <v>55</v>
      </c>
      <c r="Z2757" s="27" t="s">
        <v>55</v>
      </c>
      <c r="AA2757" s="27" t="s">
        <v>55</v>
      </c>
      <c r="AB2757" s="27" t="s">
        <v>66</v>
      </c>
      <c r="AC2757" s="27" t="s">
        <v>58</v>
      </c>
      <c r="AD2757" s="27" t="s">
        <v>93</v>
      </c>
      <c r="AE2757" s="27" t="s">
        <v>88</v>
      </c>
      <c r="AF2757" s="27" t="s">
        <v>61</v>
      </c>
      <c r="AG2757" s="9" t="s">
        <v>32</v>
      </c>
      <c r="AH2757" s="27" t="s">
        <v>61</v>
      </c>
      <c r="AI2757" s="27" t="s">
        <v>70</v>
      </c>
      <c r="AJ2757" s="27" t="s">
        <v>70</v>
      </c>
      <c r="AK2757" s="27" t="s">
        <v>61</v>
      </c>
      <c r="AL2757" s="27" t="s">
        <v>61</v>
      </c>
      <c r="AM2757" s="11">
        <v>151.6</v>
      </c>
      <c r="AN2757" s="28" t="s">
        <v>61</v>
      </c>
      <c r="AO2757" s="28"/>
      <c r="AP2757" s="29"/>
      <c r="AQ2757" s="30"/>
      <c r="AR2757" s="31"/>
      <c r="AS2757" s="32"/>
      <c r="AT2757" s="33"/>
      <c r="AU2757" s="34"/>
      <c r="AV2757" s="27" t="s">
        <v>62</v>
      </c>
      <c r="AW2757" s="27">
        <v>5625031</v>
      </c>
      <c r="AX2757" s="27" t="s">
        <v>63</v>
      </c>
      <c r="AY2757" s="27"/>
    </row>
    <row r="2758" spans="1:51" ht="24" customHeight="1" x14ac:dyDescent="0.3">
      <c r="A2758" s="22">
        <v>104579</v>
      </c>
      <c r="B2758" s="23" t="str">
        <f>VLOOKUP($A2758,'[1]MAN PROG 2026'!$A$1:$AI$3379,2,FALSE)</f>
        <v>DEFIBRILLATORE</v>
      </c>
      <c r="C2758" s="23" t="str">
        <f>VLOOKUP($A2758,'[1]MAN PROG 2026'!$A$1:$AI$3379,3,FALSE)</f>
        <v>MINDRAY CO LTD</v>
      </c>
      <c r="D2758" s="23" t="str">
        <f>VLOOKUP($A2758,'[1]MAN PROG 2026'!$A$1:$AI$3379,4,FALSE)</f>
        <v>BENEHEART D3</v>
      </c>
      <c r="E2758" s="23" t="str">
        <f>VLOOKUP($A2758,'[1]MAN PROG 2026'!$A$1:$AI$3379,5,FALSE)</f>
        <v>EZ-32107830</v>
      </c>
      <c r="F2758" s="23" t="str">
        <f>VLOOKUP($A2758,'[1]MAN PROG 2026'!$A$1:$AI$3379,6,FALSE)</f>
        <v>SINGOLA</v>
      </c>
      <c r="G2758" s="23">
        <f>VLOOKUP($A2758,'[1]MAN PROG 2026'!$A$1:$AI$3379,7,FALSE)</f>
        <v>104579</v>
      </c>
      <c r="H2758" s="23">
        <f>VLOOKUP($A2758,'[1]MAN PROG 2026'!$A$1:$AI$3379,8,FALSE)</f>
        <v>0</v>
      </c>
      <c r="I2758" s="23" t="str">
        <f>VLOOKUP($A2758,'[1]MAN PROG 2026'!$A$1:$AI$3379,9,FALSE)</f>
        <v>S.PIETRO</v>
      </c>
      <c r="J2758" s="23" t="str">
        <f>VLOOKUP($A2758,'[1]MAN PROG 2026'!$A$1:$AI$3379,10,FALSE)</f>
        <v>PRONTO SOCCORSO</v>
      </c>
      <c r="K2758" s="23" t="str">
        <f>VLOOKUP($A2758,'[1]MAN PROG 2026'!$A$1:$AI$3379,11,FALSE)</f>
        <v>PRONTO SOCCORSO</v>
      </c>
      <c r="L2758" s="24" t="str">
        <f>VLOOKUP($A2758,'[1]MAN PROG 2026'!$A$2:$AI$3379,12,FALSE)</f>
        <v>PRONTO SOCCORSO</v>
      </c>
      <c r="M2758" s="24" t="str">
        <f>VLOOKUP($A2758,'[1]MAN PROG 2026'!$A$2:$AI$3379,13,FALSE)</f>
        <v>SINGOLA</v>
      </c>
      <c r="N2758" s="24" t="str">
        <f>VLOOKUP($A2758,'[1]MAN PROG 2026'!$A$2:$AI$3379,14,FALSE)</f>
        <v>104579</v>
      </c>
      <c r="O2758" s="24">
        <f>VLOOKUP($A2758,'[1]MAN PROG 2026'!$A$2:$AI$3379,15,FALSE)</f>
        <v>0</v>
      </c>
      <c r="P2758" s="25" t="str">
        <f>VLOOKUP($A2758,'[1]MAN PROG 2026'!$A$2:$AI$3379,20,FALSE)</f>
        <v>DA FARE</v>
      </c>
      <c r="Q2758" s="9" t="str">
        <f t="shared" si="102"/>
        <v>4579</v>
      </c>
      <c r="R2758" s="26">
        <v>46262</v>
      </c>
      <c r="S2758" s="8" t="s">
        <v>53</v>
      </c>
      <c r="T2758" s="37"/>
      <c r="U2758" s="27" t="s">
        <v>55</v>
      </c>
      <c r="V2758" s="27" t="s">
        <v>56</v>
      </c>
      <c r="W2758" s="27" t="s">
        <v>55</v>
      </c>
      <c r="X2758" s="27" t="s">
        <v>55</v>
      </c>
      <c r="Y2758" s="27" t="s">
        <v>55</v>
      </c>
      <c r="Z2758" s="27" t="s">
        <v>55</v>
      </c>
      <c r="AA2758" s="27" t="s">
        <v>55</v>
      </c>
      <c r="AB2758" s="27" t="s">
        <v>57</v>
      </c>
      <c r="AC2758" s="27" t="s">
        <v>67</v>
      </c>
      <c r="AD2758" s="27" t="s">
        <v>93</v>
      </c>
      <c r="AE2758" s="27" t="s">
        <v>68</v>
      </c>
      <c r="AF2758" s="27" t="s">
        <v>1198</v>
      </c>
      <c r="AG2758" s="9" t="s">
        <v>32</v>
      </c>
      <c r="AH2758" s="27" t="s">
        <v>70</v>
      </c>
      <c r="AI2758" s="27" t="s">
        <v>70</v>
      </c>
      <c r="AJ2758" s="27" t="s">
        <v>61</v>
      </c>
      <c r="AK2758" s="27" t="s">
        <v>70</v>
      </c>
      <c r="AL2758" s="27" t="s">
        <v>70</v>
      </c>
      <c r="AM2758" s="11">
        <v>119.1</v>
      </c>
      <c r="AN2758" s="28">
        <v>15.6</v>
      </c>
      <c r="AO2758" s="28" t="s">
        <v>71</v>
      </c>
      <c r="AP2758" s="29">
        <v>18.899999999999999</v>
      </c>
      <c r="AQ2758" s="30" t="s">
        <v>79</v>
      </c>
      <c r="AR2758" s="31"/>
      <c r="AS2758" s="32"/>
      <c r="AT2758" s="33"/>
      <c r="AU2758" s="34"/>
      <c r="AV2758" s="27" t="s">
        <v>62</v>
      </c>
      <c r="AW2758" s="27">
        <v>5625031</v>
      </c>
      <c r="AX2758" s="27" t="s">
        <v>63</v>
      </c>
      <c r="AY2758" s="27"/>
    </row>
    <row r="2759" spans="1:51" ht="24" customHeight="1" x14ac:dyDescent="0.3">
      <c r="A2759" s="22">
        <v>104580</v>
      </c>
      <c r="B2759" s="23" t="str">
        <f>VLOOKUP($A2759,'[1]MAN PROG 2026'!$A$1:$AI$3379,2,FALSE)</f>
        <v>SONDA ECOGRAFICA</v>
      </c>
      <c r="C2759" s="23" t="str">
        <f>VLOOKUP($A2759,'[1]MAN PROG 2026'!$A$1:$AI$3379,3,FALSE)</f>
        <v>PHILIPS MEDICAL SYSTEMS</v>
      </c>
      <c r="D2759" s="23" t="str">
        <f>VLOOKUP($A2759,'[1]MAN PROG 2026'!$A$1:$AI$3379,4,FALSE)</f>
        <v>L12 3</v>
      </c>
      <c r="E2759" s="23" t="str">
        <f>VLOOKUP($A2759,'[1]MAN PROG 2026'!$A$1:$AI$3379,5,FALSE)</f>
        <v>B2278P</v>
      </c>
      <c r="F2759" s="23" t="str">
        <f>VLOOKUP($A2759,'[1]MAN PROG 2026'!$A$1:$AI$3379,6,FALSE)</f>
        <v>COMPONENTE</v>
      </c>
      <c r="G2759" s="23">
        <f>VLOOKUP($A2759,'[1]MAN PROG 2026'!$A$1:$AI$3379,7,FALSE)</f>
        <v>103895</v>
      </c>
      <c r="H2759" s="23" t="str">
        <f>VLOOKUP($A2759,'[1]MAN PROG 2026'!$A$1:$AI$3379,8,FALSE)</f>
        <v>ECO16 (103895</v>
      </c>
      <c r="I2759" s="23" t="str">
        <f>VLOOKUP($A2759,'[1]MAN PROG 2026'!$A$1:$AI$3379,9,FALSE)</f>
        <v>S.PIETRO</v>
      </c>
      <c r="J2759" s="23" t="str">
        <f>VLOOKUP($A2759,'[1]MAN PROG 2026'!$A$1:$AI$3379,10,FALSE)</f>
        <v>AMB. CHIRURGIA VASCOLARE</v>
      </c>
      <c r="K2759" s="23" t="str">
        <f>VLOOKUP($A2759,'[1]MAN PROG 2026'!$A$1:$AI$3379,11,FALSE)</f>
        <v>AMB. CHIRURGIA VASCOLARE</v>
      </c>
      <c r="L2759" s="24" t="str">
        <f>VLOOKUP($A2759,'[1]MAN PROG 2026'!$A$2:$AI$3379,12,FALSE)</f>
        <v>AMB. CHIRURGIA VASCOLARE</v>
      </c>
      <c r="M2759" s="24" t="str">
        <f>VLOOKUP($A2759,'[1]MAN PROG 2026'!$A$2:$AI$3379,13,FALSE)</f>
        <v>COMPONENTE</v>
      </c>
      <c r="N2759" s="24" t="str">
        <f>VLOOKUP($A2759,'[1]MAN PROG 2026'!$A$2:$AI$3379,14,FALSE)</f>
        <v>103895</v>
      </c>
      <c r="O2759" s="24" t="str">
        <f>VLOOKUP($A2759,'[1]MAN PROG 2026'!$A$2:$AI$3379,15,FALSE)</f>
        <v>ECO16 (103895)</v>
      </c>
      <c r="P2759" s="25" t="str">
        <f>VLOOKUP($A2759,'[1]MAN PROG 2026'!$A$2:$AI$3379,20,FALSE)</f>
        <v>DA FARE</v>
      </c>
      <c r="Q2759" s="8" t="s">
        <v>911</v>
      </c>
      <c r="R2759" s="26">
        <v>46272</v>
      </c>
      <c r="S2759" s="8" t="s">
        <v>53</v>
      </c>
      <c r="T2759" s="88" t="s">
        <v>177</v>
      </c>
      <c r="U2759" s="27"/>
      <c r="V2759" s="27"/>
      <c r="W2759" s="27"/>
      <c r="X2759" s="27"/>
      <c r="Y2759" s="27"/>
      <c r="Z2759" s="27"/>
      <c r="AA2759" s="27"/>
      <c r="AB2759" s="27"/>
      <c r="AC2759" s="27"/>
      <c r="AD2759" s="27"/>
      <c r="AE2759" s="27"/>
      <c r="AF2759" s="27"/>
      <c r="AG2759" s="9" t="s">
        <v>32</v>
      </c>
      <c r="AH2759" s="27"/>
      <c r="AI2759" s="27"/>
      <c r="AJ2759" s="27"/>
      <c r="AK2759" s="27"/>
      <c r="AL2759" s="27"/>
      <c r="AM2759" s="11"/>
      <c r="AN2759" s="28"/>
      <c r="AO2759" s="28"/>
      <c r="AP2759" s="29"/>
      <c r="AQ2759" s="30"/>
      <c r="AR2759" s="31"/>
      <c r="AS2759" s="32"/>
      <c r="AT2759" s="33"/>
      <c r="AU2759" s="34"/>
      <c r="AV2759" s="27"/>
      <c r="AW2759" s="27"/>
      <c r="AX2759" s="27"/>
      <c r="AY2759" s="27"/>
    </row>
    <row r="2760" spans="1:51" ht="24" customHeight="1" x14ac:dyDescent="0.3">
      <c r="A2760" s="22">
        <v>104581</v>
      </c>
      <c r="B2760" s="23" t="str">
        <f>VLOOKUP($A2760,'[1]MAN PROG 2026'!$A$1:$AI$3379,2,FALSE)</f>
        <v>AEROSOL, APPARECCHIO PER</v>
      </c>
      <c r="C2760" s="23" t="str">
        <f>VLOOKUP($A2760,'[1]MAN PROG 2026'!$A$1:$AI$3379,3,FALSE)</f>
        <v>AEROGEN LTD</v>
      </c>
      <c r="D2760" s="23" t="str">
        <f>VLOOKUP($A2760,'[1]MAN PROG 2026'!$A$1:$AI$3379,4,FALSE)</f>
        <v>AG PX1050 IN</v>
      </c>
      <c r="E2760" s="23" t="str">
        <f>VLOOKUP($A2760,'[1]MAN PROG 2026'!$A$1:$AI$3379,5,FALSE)</f>
        <v>2000909</v>
      </c>
      <c r="F2760" s="23" t="str">
        <f>VLOOKUP($A2760,'[1]MAN PROG 2026'!$A$1:$AI$3379,6,FALSE)</f>
        <v>SINGOLA</v>
      </c>
      <c r="G2760" s="23">
        <f>VLOOKUP($A2760,'[1]MAN PROG 2026'!$A$1:$AI$3379,7,FALSE)</f>
        <v>104581</v>
      </c>
      <c r="H2760" s="23">
        <f>VLOOKUP($A2760,'[1]MAN PROG 2026'!$A$1:$AI$3379,8,FALSE)</f>
        <v>0</v>
      </c>
      <c r="I2760" s="23" t="str">
        <f>VLOOKUP($A2760,'[1]MAN PROG 2026'!$A$1:$AI$3379,9,FALSE)</f>
        <v>S.PIETRO</v>
      </c>
      <c r="J2760" s="23" t="str">
        <f>VLOOKUP($A2760,'[1]MAN PROG 2026'!$A$1:$AI$3379,10,FALSE)</f>
        <v>RIANIMAZIONE</v>
      </c>
      <c r="K2760" s="23" t="str">
        <f>VLOOKUP($A2760,'[1]MAN PROG 2026'!$A$1:$AI$3379,11,FALSE)</f>
        <v>RIANIMAZIONE</v>
      </c>
      <c r="L2760" s="24" t="str">
        <f>VLOOKUP($A2760,'[1]MAN PROG 2026'!$A$2:$AI$3379,12,FALSE)</f>
        <v>RIANIMAZIONE</v>
      </c>
      <c r="M2760" s="24" t="str">
        <f>VLOOKUP($A2760,'[1]MAN PROG 2026'!$A$2:$AI$3379,13,FALSE)</f>
        <v>SINGOLA</v>
      </c>
      <c r="N2760" s="24">
        <f>VLOOKUP($A2760,'[1]MAN PROG 2026'!$A$2:$AI$3379,14,FALSE)</f>
        <v>104581</v>
      </c>
      <c r="O2760" s="24">
        <f>VLOOKUP($A2760,'[1]MAN PROG 2026'!$A$2:$AI$3379,15,FALSE)</f>
        <v>0</v>
      </c>
      <c r="P2760" s="25" t="str">
        <f>VLOOKUP($A2760,'[1]MAN PROG 2026'!$A$2:$AI$3379,20,FALSE)</f>
        <v>DA FARE</v>
      </c>
      <c r="Q2760" s="9">
        <v>4581</v>
      </c>
      <c r="R2760" s="26">
        <v>46210</v>
      </c>
      <c r="S2760" s="8" t="s">
        <v>103</v>
      </c>
      <c r="T2760" s="37"/>
      <c r="U2760" s="27" t="s">
        <v>55</v>
      </c>
      <c r="V2760" s="27" t="s">
        <v>56</v>
      </c>
      <c r="W2760" s="27" t="s">
        <v>55</v>
      </c>
      <c r="X2760" s="27" t="s">
        <v>55</v>
      </c>
      <c r="Y2760" s="27" t="s">
        <v>55</v>
      </c>
      <c r="Z2760" s="27" t="s">
        <v>55</v>
      </c>
      <c r="AA2760" s="27" t="s">
        <v>55</v>
      </c>
      <c r="AB2760" s="27" t="s">
        <v>66</v>
      </c>
      <c r="AC2760" s="27" t="s">
        <v>73</v>
      </c>
      <c r="AD2760" s="27" t="s">
        <v>109</v>
      </c>
      <c r="AE2760" s="27" t="s">
        <v>68</v>
      </c>
      <c r="AF2760" s="27" t="s">
        <v>61</v>
      </c>
      <c r="AG2760" s="9" t="s">
        <v>32</v>
      </c>
      <c r="AH2760" s="27" t="s">
        <v>61</v>
      </c>
      <c r="AI2760" s="27" t="s">
        <v>70</v>
      </c>
      <c r="AJ2760" s="27" t="s">
        <v>61</v>
      </c>
      <c r="AK2760" s="27" t="s">
        <v>61</v>
      </c>
      <c r="AL2760" s="27" t="s">
        <v>70</v>
      </c>
      <c r="AM2760" s="11">
        <v>3.2</v>
      </c>
      <c r="AN2760" s="28">
        <v>1</v>
      </c>
      <c r="AO2760" s="28" t="s">
        <v>76</v>
      </c>
      <c r="AP2760" s="29"/>
      <c r="AQ2760" s="30"/>
      <c r="AR2760" s="31"/>
      <c r="AS2760" s="32"/>
      <c r="AT2760" s="33"/>
      <c r="AU2760" s="34"/>
      <c r="AV2760" s="27" t="s">
        <v>62</v>
      </c>
      <c r="AW2760" s="27">
        <v>5625031</v>
      </c>
      <c r="AX2760" s="27" t="s">
        <v>63</v>
      </c>
      <c r="AY2760" s="27"/>
    </row>
    <row r="2761" spans="1:51" ht="24" customHeight="1" x14ac:dyDescent="0.3">
      <c r="A2761" s="22">
        <v>104582</v>
      </c>
      <c r="B2761" s="23" t="str">
        <f>VLOOKUP($A2761,'[1]MAN PROG 2026'!$A$1:$AI$3379,2,FALSE)</f>
        <v>REGISTRATORE HOLTER DELLA PRESSIONE SANGUIGNA</v>
      </c>
      <c r="C2761" s="23" t="str">
        <f>VLOOKUP($A2761,'[1]MAN PROG 2026'!$A$1:$AI$3379,3,FALSE)</f>
        <v>CARDIOLINE</v>
      </c>
      <c r="D2761" s="23" t="str">
        <f>VLOOKUP($A2761,'[1]MAN PROG 2026'!$A$1:$AI$3379,4,FALSE)</f>
        <v>WALK 200 B (REF. 87018307)</v>
      </c>
      <c r="E2761" s="23" t="str">
        <f>VLOOKUP($A2761,'[1]MAN PROG 2026'!$A$1:$AI$3379,5,FALSE)</f>
        <v>AADE40</v>
      </c>
      <c r="F2761" s="23" t="str">
        <f>VLOOKUP($A2761,'[1]MAN PROG 2026'!$A$1:$AI$3379,6,FALSE)</f>
        <v>COMPONENTE</v>
      </c>
      <c r="G2761" s="23">
        <f>VLOOKUP($A2761,'[1]MAN PROG 2026'!$A$1:$AI$3379,7,FALSE)</f>
        <v>104596</v>
      </c>
      <c r="H2761" s="23">
        <f>VLOOKUP($A2761,'[1]MAN PROG 2026'!$A$1:$AI$3379,8,FALSE)</f>
        <v>0</v>
      </c>
      <c r="I2761" s="23" t="str">
        <f>VLOOKUP($A2761,'[1]MAN PROG 2026'!$A$1:$AI$3379,9,FALSE)</f>
        <v>S.PIETRO</v>
      </c>
      <c r="J2761" s="23" t="str">
        <f>VLOOKUP($A2761,'[1]MAN PROG 2026'!$A$1:$AI$3379,10,FALSE)</f>
        <v xml:space="preserve">AMB. CARDIOLOGIA </v>
      </c>
      <c r="K2761" s="23" t="str">
        <f>VLOOKUP($A2761,'[1]MAN PROG 2026'!$A$1:$AI$3379,11,FALSE)</f>
        <v>AMB. CARDIOLOGIA</v>
      </c>
      <c r="L2761" s="24" t="str">
        <f>VLOOKUP($A2761,'[1]MAN PROG 2026'!$A$2:$AI$3379,12,FALSE)</f>
        <v>AMB. CARDIOLOGIA</v>
      </c>
      <c r="M2761" s="24" t="str">
        <f>VLOOKUP($A2761,'[1]MAN PROG 2026'!$A$2:$AI$3379,13,FALSE)</f>
        <v>COMPONENTE</v>
      </c>
      <c r="N2761" s="24">
        <f>VLOOKUP($A2761,'[1]MAN PROG 2026'!$A$2:$AI$3379,14,FALSE)</f>
        <v>104596</v>
      </c>
      <c r="O2761" s="24">
        <f>VLOOKUP($A2761,'[1]MAN PROG 2026'!$A$2:$AI$3379,15,FALSE)</f>
        <v>0</v>
      </c>
      <c r="P2761" s="25" t="str">
        <f>VLOOKUP($A2761,'[1]MAN PROG 2026'!$A$2:$AI$3379,20,FALSE)</f>
        <v>NON PREVISTO</v>
      </c>
      <c r="Q2761" s="8"/>
      <c r="R2761" s="26"/>
      <c r="S2761" s="8"/>
      <c r="T2761" s="37"/>
      <c r="U2761" s="27"/>
      <c r="V2761" s="27"/>
      <c r="W2761" s="27"/>
      <c r="X2761" s="27"/>
      <c r="Y2761" s="27"/>
      <c r="Z2761" s="27"/>
      <c r="AA2761" s="27"/>
      <c r="AB2761" s="27"/>
      <c r="AC2761" s="27"/>
      <c r="AD2761" s="27"/>
      <c r="AE2761" s="27"/>
      <c r="AF2761" s="27"/>
      <c r="AG2761" s="9" t="s">
        <v>32</v>
      </c>
      <c r="AH2761" s="27"/>
      <c r="AI2761" s="27"/>
      <c r="AJ2761" s="27"/>
      <c r="AK2761" s="27"/>
      <c r="AL2761" s="27"/>
      <c r="AM2761" s="11"/>
      <c r="AN2761" s="28"/>
      <c r="AO2761" s="28"/>
      <c r="AP2761" s="29"/>
      <c r="AQ2761" s="30"/>
      <c r="AR2761" s="31"/>
      <c r="AS2761" s="32"/>
      <c r="AT2761" s="33"/>
      <c r="AU2761" s="34"/>
      <c r="AV2761" s="27"/>
      <c r="AW2761" s="27"/>
      <c r="AX2761" s="27"/>
      <c r="AY2761" s="27"/>
    </row>
    <row r="2762" spans="1:51" ht="24" customHeight="1" x14ac:dyDescent="0.3">
      <c r="A2762" s="22">
        <v>104583</v>
      </c>
      <c r="B2762" s="23" t="str">
        <f>VLOOKUP($A2762,'[1]MAN PROG 2026'!$A$1:$AI$3379,2,FALSE)</f>
        <v>REGISTRATORE HOLTER DELLA PRESSIONE SANGUIGNA</v>
      </c>
      <c r="C2762" s="23" t="str">
        <f>VLOOKUP($A2762,'[1]MAN PROG 2026'!$A$1:$AI$3379,3,FALSE)</f>
        <v>CARDIOLINE</v>
      </c>
      <c r="D2762" s="23" t="str">
        <f>VLOOKUP($A2762,'[1]MAN PROG 2026'!$A$1:$AI$3379,4,FALSE)</f>
        <v>WALK 200 B (REF. 87018307)</v>
      </c>
      <c r="E2762" s="23" t="str">
        <f>VLOOKUP($A2762,'[1]MAN PROG 2026'!$A$1:$AI$3379,5,FALSE)</f>
        <v>AADA96</v>
      </c>
      <c r="F2762" s="23" t="str">
        <f>VLOOKUP($A2762,'[1]MAN PROG 2026'!$A$1:$AI$3379,6,FALSE)</f>
        <v>COMPONENTE</v>
      </c>
      <c r="G2762" s="23">
        <f>VLOOKUP($A2762,'[1]MAN PROG 2026'!$A$1:$AI$3379,7,FALSE)</f>
        <v>104596</v>
      </c>
      <c r="H2762" s="23">
        <f>VLOOKUP($A2762,'[1]MAN PROG 2026'!$A$1:$AI$3379,8,FALSE)</f>
        <v>0</v>
      </c>
      <c r="I2762" s="23" t="str">
        <f>VLOOKUP($A2762,'[1]MAN PROG 2026'!$A$1:$AI$3379,9,FALSE)</f>
        <v>S.PIETRO</v>
      </c>
      <c r="J2762" s="23" t="str">
        <f>VLOOKUP($A2762,'[1]MAN PROG 2026'!$A$1:$AI$3379,10,FALSE)</f>
        <v xml:space="preserve">AMB. CARDIOLOGIA </v>
      </c>
      <c r="K2762" s="23" t="str">
        <f>VLOOKUP($A2762,'[1]MAN PROG 2026'!$A$1:$AI$3379,11,FALSE)</f>
        <v>AMB. CARDIOLOGIA</v>
      </c>
      <c r="L2762" s="24" t="str">
        <f>VLOOKUP($A2762,'[1]MAN PROG 2026'!$A$2:$AI$3379,12,FALSE)</f>
        <v>AMB. CARDIOLOGIA</v>
      </c>
      <c r="M2762" s="24" t="str">
        <f>VLOOKUP($A2762,'[1]MAN PROG 2026'!$A$2:$AI$3379,13,FALSE)</f>
        <v>COMPONENTE</v>
      </c>
      <c r="N2762" s="24">
        <f>VLOOKUP($A2762,'[1]MAN PROG 2026'!$A$2:$AI$3379,14,FALSE)</f>
        <v>104596</v>
      </c>
      <c r="O2762" s="24">
        <f>VLOOKUP($A2762,'[1]MAN PROG 2026'!$A$2:$AI$3379,15,FALSE)</f>
        <v>0</v>
      </c>
      <c r="P2762" s="25" t="str">
        <f>VLOOKUP($A2762,'[1]MAN PROG 2026'!$A$2:$AI$3379,20,FALSE)</f>
        <v>NON PREVISTO</v>
      </c>
      <c r="Q2762" s="8"/>
      <c r="R2762" s="26"/>
      <c r="S2762" s="8"/>
      <c r="T2762" s="37"/>
      <c r="U2762" s="27"/>
      <c r="V2762" s="27"/>
      <c r="W2762" s="27"/>
      <c r="X2762" s="27"/>
      <c r="Y2762" s="27"/>
      <c r="Z2762" s="27"/>
      <c r="AA2762" s="27"/>
      <c r="AB2762" s="27"/>
      <c r="AC2762" s="27"/>
      <c r="AD2762" s="27"/>
      <c r="AE2762" s="27"/>
      <c r="AF2762" s="27"/>
      <c r="AG2762" s="9" t="s">
        <v>32</v>
      </c>
      <c r="AH2762" s="27"/>
      <c r="AI2762" s="27"/>
      <c r="AJ2762" s="27"/>
      <c r="AK2762" s="27"/>
      <c r="AL2762" s="27"/>
      <c r="AM2762" s="11"/>
      <c r="AN2762" s="28"/>
      <c r="AO2762" s="28"/>
      <c r="AP2762" s="29"/>
      <c r="AQ2762" s="30"/>
      <c r="AR2762" s="31"/>
      <c r="AS2762" s="32"/>
      <c r="AT2762" s="33"/>
      <c r="AU2762" s="34"/>
      <c r="AV2762" s="27"/>
      <c r="AW2762" s="27"/>
      <c r="AX2762" s="27"/>
      <c r="AY2762" s="27"/>
    </row>
    <row r="2763" spans="1:51" ht="24" customHeight="1" x14ac:dyDescent="0.3">
      <c r="A2763" s="22">
        <v>104584</v>
      </c>
      <c r="B2763" s="23" t="str">
        <f>VLOOKUP($A2763,'[1]MAN PROG 2026'!$A$1:$AI$3379,2,FALSE)</f>
        <v>REGISTRATORE HOLTER ECG</v>
      </c>
      <c r="C2763" s="23" t="str">
        <f>VLOOKUP($A2763,'[1]MAN PROG 2026'!$A$1:$AI$3379,3,FALSE)</f>
        <v>CARDIOLINE</v>
      </c>
      <c r="D2763" s="23" t="str">
        <f>VLOOKUP($A2763,'[1]MAN PROG 2026'!$A$1:$AI$3379,4,FALSE)</f>
        <v>WALK 400 H (REF. 81018030)</v>
      </c>
      <c r="E2763" s="23" t="str">
        <f>VLOOKUP($A2763,'[1]MAN PROG 2026'!$A$1:$AI$3379,5,FALSE)</f>
        <v>0263230F</v>
      </c>
      <c r="F2763" s="23" t="str">
        <f>VLOOKUP($A2763,'[1]MAN PROG 2026'!$A$1:$AI$3379,6,FALSE)</f>
        <v>COMPONENTE</v>
      </c>
      <c r="G2763" s="23">
        <f>VLOOKUP($A2763,'[1]MAN PROG 2026'!$A$1:$AI$3379,7,FALSE)</f>
        <v>104596</v>
      </c>
      <c r="H2763" s="23">
        <f>VLOOKUP($A2763,'[1]MAN PROG 2026'!$A$1:$AI$3379,8,FALSE)</f>
        <v>0</v>
      </c>
      <c r="I2763" s="23" t="str">
        <f>VLOOKUP($A2763,'[1]MAN PROG 2026'!$A$1:$AI$3379,9,FALSE)</f>
        <v>S.PIETRO</v>
      </c>
      <c r="J2763" s="23" t="str">
        <f>VLOOKUP($A2763,'[1]MAN PROG 2026'!$A$1:$AI$3379,10,FALSE)</f>
        <v xml:space="preserve">AMB. CARDIOLOGIA </v>
      </c>
      <c r="K2763" s="23" t="str">
        <f>VLOOKUP($A2763,'[1]MAN PROG 2026'!$A$1:$AI$3379,11,FALSE)</f>
        <v>AMB. CARDIOLOGIA</v>
      </c>
      <c r="L2763" s="24" t="str">
        <f>VLOOKUP($A2763,'[1]MAN PROG 2026'!$A$2:$AI$3379,12,FALSE)</f>
        <v>AMB. CARDIOLOGIA</v>
      </c>
      <c r="M2763" s="24" t="str">
        <f>VLOOKUP($A2763,'[1]MAN PROG 2026'!$A$2:$AI$3379,13,FALSE)</f>
        <v>COMPONENTE</v>
      </c>
      <c r="N2763" s="24">
        <f>VLOOKUP($A2763,'[1]MAN PROG 2026'!$A$2:$AI$3379,14,FALSE)</f>
        <v>104596</v>
      </c>
      <c r="O2763" s="24">
        <f>VLOOKUP($A2763,'[1]MAN PROG 2026'!$A$2:$AI$3379,15,FALSE)</f>
        <v>0</v>
      </c>
      <c r="P2763" s="25" t="str">
        <f>VLOOKUP($A2763,'[1]MAN PROG 2026'!$A$2:$AI$3379,20,FALSE)</f>
        <v>NON PREVISTO</v>
      </c>
      <c r="Q2763" s="8"/>
      <c r="R2763" s="26"/>
      <c r="S2763" s="8"/>
      <c r="T2763" s="37"/>
      <c r="U2763" s="27"/>
      <c r="V2763" s="27"/>
      <c r="W2763" s="27"/>
      <c r="X2763" s="27"/>
      <c r="Y2763" s="27"/>
      <c r="Z2763" s="27"/>
      <c r="AA2763" s="27"/>
      <c r="AB2763" s="27"/>
      <c r="AC2763" s="27"/>
      <c r="AD2763" s="27"/>
      <c r="AE2763" s="27"/>
      <c r="AF2763" s="27"/>
      <c r="AG2763" s="9" t="s">
        <v>32</v>
      </c>
      <c r="AH2763" s="27"/>
      <c r="AI2763" s="27"/>
      <c r="AJ2763" s="27"/>
      <c r="AK2763" s="27"/>
      <c r="AL2763" s="27"/>
      <c r="AM2763" s="11"/>
      <c r="AN2763" s="28"/>
      <c r="AO2763" s="28"/>
      <c r="AP2763" s="29"/>
      <c r="AQ2763" s="30"/>
      <c r="AR2763" s="31"/>
      <c r="AS2763" s="32"/>
      <c r="AT2763" s="33"/>
      <c r="AU2763" s="34"/>
      <c r="AV2763" s="27"/>
      <c r="AW2763" s="27"/>
      <c r="AX2763" s="27"/>
      <c r="AY2763" s="27"/>
    </row>
    <row r="2764" spans="1:51" ht="24" customHeight="1" x14ac:dyDescent="0.3">
      <c r="A2764" s="22">
        <v>104585</v>
      </c>
      <c r="B2764" s="23" t="str">
        <f>VLOOKUP($A2764,'[1]MAN PROG 2026'!$A$1:$AI$3379,2,FALSE)</f>
        <v>REGISTRATORE HOLTER ECG</v>
      </c>
      <c r="C2764" s="23" t="str">
        <f>VLOOKUP($A2764,'[1]MAN PROG 2026'!$A$1:$AI$3379,3,FALSE)</f>
        <v>CARDIOLINE</v>
      </c>
      <c r="D2764" s="23" t="str">
        <f>VLOOKUP($A2764,'[1]MAN PROG 2026'!$A$1:$AI$3379,4,FALSE)</f>
        <v>WALK 400 H (REF. 81018030)</v>
      </c>
      <c r="E2764" s="23" t="str">
        <f>VLOOKUP($A2764,'[1]MAN PROG 2026'!$A$1:$AI$3379,5,FALSE)</f>
        <v>07262216</v>
      </c>
      <c r="F2764" s="23" t="str">
        <f>VLOOKUP($A2764,'[1]MAN PROG 2026'!$A$1:$AI$3379,6,FALSE)</f>
        <v>COMPONENTE</v>
      </c>
      <c r="G2764" s="23">
        <f>VLOOKUP($A2764,'[1]MAN PROG 2026'!$A$1:$AI$3379,7,FALSE)</f>
        <v>104596</v>
      </c>
      <c r="H2764" s="23">
        <f>VLOOKUP($A2764,'[1]MAN PROG 2026'!$A$1:$AI$3379,8,FALSE)</f>
        <v>0</v>
      </c>
      <c r="I2764" s="23" t="str">
        <f>VLOOKUP($A2764,'[1]MAN PROG 2026'!$A$1:$AI$3379,9,FALSE)</f>
        <v>S.PIETRO</v>
      </c>
      <c r="J2764" s="23" t="str">
        <f>VLOOKUP($A2764,'[1]MAN PROG 2026'!$A$1:$AI$3379,10,FALSE)</f>
        <v xml:space="preserve">AMB. CARDIOLOGIA </v>
      </c>
      <c r="K2764" s="23" t="str">
        <f>VLOOKUP($A2764,'[1]MAN PROG 2026'!$A$1:$AI$3379,11,FALSE)</f>
        <v>AMB. CARDIOLOGIA</v>
      </c>
      <c r="L2764" s="24" t="str">
        <f>VLOOKUP($A2764,'[1]MAN PROG 2026'!$A$2:$AI$3379,12,FALSE)</f>
        <v>AMB. CARDIOLOGIA</v>
      </c>
      <c r="M2764" s="24" t="str">
        <f>VLOOKUP($A2764,'[1]MAN PROG 2026'!$A$2:$AI$3379,13,FALSE)</f>
        <v>COMPONENTE</v>
      </c>
      <c r="N2764" s="24">
        <f>VLOOKUP($A2764,'[1]MAN PROG 2026'!$A$2:$AI$3379,14,FALSE)</f>
        <v>104596</v>
      </c>
      <c r="O2764" s="24">
        <f>VLOOKUP($A2764,'[1]MAN PROG 2026'!$A$2:$AI$3379,15,FALSE)</f>
        <v>0</v>
      </c>
      <c r="P2764" s="25" t="str">
        <f>VLOOKUP($A2764,'[1]MAN PROG 2026'!$A$2:$AI$3379,20,FALSE)</f>
        <v>NON PREVISTO</v>
      </c>
      <c r="Q2764" s="8"/>
      <c r="R2764" s="26"/>
      <c r="S2764" s="8"/>
      <c r="T2764" s="37"/>
      <c r="U2764" s="27"/>
      <c r="V2764" s="27"/>
      <c r="W2764" s="27"/>
      <c r="X2764" s="27"/>
      <c r="Y2764" s="27"/>
      <c r="Z2764" s="27"/>
      <c r="AA2764" s="27"/>
      <c r="AB2764" s="27"/>
      <c r="AC2764" s="27"/>
      <c r="AD2764" s="27"/>
      <c r="AE2764" s="27"/>
      <c r="AF2764" s="27"/>
      <c r="AG2764" s="9" t="s">
        <v>32</v>
      </c>
      <c r="AH2764" s="27"/>
      <c r="AI2764" s="27"/>
      <c r="AJ2764" s="27"/>
      <c r="AK2764" s="27"/>
      <c r="AL2764" s="27"/>
      <c r="AM2764" s="11"/>
      <c r="AN2764" s="28"/>
      <c r="AO2764" s="28"/>
      <c r="AP2764" s="29"/>
      <c r="AQ2764" s="30"/>
      <c r="AR2764" s="31"/>
      <c r="AS2764" s="32"/>
      <c r="AT2764" s="33"/>
      <c r="AU2764" s="34"/>
      <c r="AV2764" s="27"/>
      <c r="AW2764" s="27"/>
      <c r="AX2764" s="27"/>
      <c r="AY2764" s="27"/>
    </row>
    <row r="2765" spans="1:51" ht="24" customHeight="1" x14ac:dyDescent="0.3">
      <c r="A2765" s="22">
        <v>104586</v>
      </c>
      <c r="B2765" s="23" t="str">
        <f>VLOOKUP($A2765,'[1]MAN PROG 2026'!$A$1:$AI$3379,2,FALSE)</f>
        <v>REGISTRATORE HOLTER ECG</v>
      </c>
      <c r="C2765" s="23" t="str">
        <f>VLOOKUP($A2765,'[1]MAN PROG 2026'!$A$1:$AI$3379,3,FALSE)</f>
        <v>CARDIOLINE</v>
      </c>
      <c r="D2765" s="23" t="str">
        <f>VLOOKUP($A2765,'[1]MAN PROG 2026'!$A$1:$AI$3379,4,FALSE)</f>
        <v>WALK 400 H (REF. 81018030)</v>
      </c>
      <c r="E2765" s="23" t="str">
        <f>VLOOKUP($A2765,'[1]MAN PROG 2026'!$A$1:$AI$3379,5,FALSE)</f>
        <v>0263230C</v>
      </c>
      <c r="F2765" s="23" t="str">
        <f>VLOOKUP($A2765,'[1]MAN PROG 2026'!$A$1:$AI$3379,6,FALSE)</f>
        <v>COMPONENTE</v>
      </c>
      <c r="G2765" s="23">
        <f>VLOOKUP($A2765,'[1]MAN PROG 2026'!$A$1:$AI$3379,7,FALSE)</f>
        <v>104596</v>
      </c>
      <c r="H2765" s="23">
        <f>VLOOKUP($A2765,'[1]MAN PROG 2026'!$A$1:$AI$3379,8,FALSE)</f>
        <v>0</v>
      </c>
      <c r="I2765" s="23" t="str">
        <f>VLOOKUP($A2765,'[1]MAN PROG 2026'!$A$1:$AI$3379,9,FALSE)</f>
        <v>S.PIETRO</v>
      </c>
      <c r="J2765" s="23" t="str">
        <f>VLOOKUP($A2765,'[1]MAN PROG 2026'!$A$1:$AI$3379,10,FALSE)</f>
        <v xml:space="preserve">AMB. CARDIOLOGIA </v>
      </c>
      <c r="K2765" s="23" t="str">
        <f>VLOOKUP($A2765,'[1]MAN PROG 2026'!$A$1:$AI$3379,11,FALSE)</f>
        <v>AMB. CARDIOLOGIA</v>
      </c>
      <c r="L2765" s="24" t="str">
        <f>VLOOKUP($A2765,'[1]MAN PROG 2026'!$A$2:$AI$3379,12,FALSE)</f>
        <v>AMB. CARDIOLOGIA</v>
      </c>
      <c r="M2765" s="24" t="str">
        <f>VLOOKUP($A2765,'[1]MAN PROG 2026'!$A$2:$AI$3379,13,FALSE)</f>
        <v>COMPONENTE</v>
      </c>
      <c r="N2765" s="24">
        <f>VLOOKUP($A2765,'[1]MAN PROG 2026'!$A$2:$AI$3379,14,FALSE)</f>
        <v>104596</v>
      </c>
      <c r="O2765" s="24">
        <f>VLOOKUP($A2765,'[1]MAN PROG 2026'!$A$2:$AI$3379,15,FALSE)</f>
        <v>0</v>
      </c>
      <c r="P2765" s="25" t="str">
        <f>VLOOKUP($A2765,'[1]MAN PROG 2026'!$A$2:$AI$3379,20,FALSE)</f>
        <v>NON PREVISTO</v>
      </c>
      <c r="Q2765" s="8"/>
      <c r="R2765" s="26"/>
      <c r="S2765" s="8"/>
      <c r="T2765" s="37"/>
      <c r="U2765" s="27"/>
      <c r="V2765" s="27"/>
      <c r="W2765" s="27"/>
      <c r="X2765" s="27"/>
      <c r="Y2765" s="27"/>
      <c r="Z2765" s="27"/>
      <c r="AA2765" s="27"/>
      <c r="AB2765" s="27"/>
      <c r="AC2765" s="27"/>
      <c r="AD2765" s="27"/>
      <c r="AE2765" s="27"/>
      <c r="AF2765" s="27"/>
      <c r="AG2765" s="9" t="s">
        <v>32</v>
      </c>
      <c r="AH2765" s="27"/>
      <c r="AI2765" s="27"/>
      <c r="AJ2765" s="27"/>
      <c r="AK2765" s="27"/>
      <c r="AL2765" s="27"/>
      <c r="AM2765" s="11"/>
      <c r="AN2765" s="28"/>
      <c r="AO2765" s="28"/>
      <c r="AP2765" s="29"/>
      <c r="AQ2765" s="30"/>
      <c r="AR2765" s="31"/>
      <c r="AS2765" s="32"/>
      <c r="AT2765" s="33"/>
      <c r="AU2765" s="34"/>
      <c r="AV2765" s="27"/>
      <c r="AW2765" s="27"/>
      <c r="AX2765" s="27"/>
      <c r="AY2765" s="27"/>
    </row>
    <row r="2766" spans="1:51" ht="24" customHeight="1" x14ac:dyDescent="0.3">
      <c r="A2766" s="22">
        <v>104587</v>
      </c>
      <c r="B2766" s="23" t="str">
        <f>VLOOKUP($A2766,'[1]MAN PROG 2026'!$A$1:$AI$3379,2,FALSE)</f>
        <v>REGISTRATORE HOLTER ECG</v>
      </c>
      <c r="C2766" s="23" t="str">
        <f>VLOOKUP($A2766,'[1]MAN PROG 2026'!$A$1:$AI$3379,3,FALSE)</f>
        <v>CARDIOLINE</v>
      </c>
      <c r="D2766" s="23" t="str">
        <f>VLOOKUP($A2766,'[1]MAN PROG 2026'!$A$1:$AI$3379,4,FALSE)</f>
        <v>WALK 400 H (REF. 81018030)</v>
      </c>
      <c r="E2766" s="23">
        <f>VLOOKUP($A2766,'[1]MAN PROG 2026'!$A$1:$AI$3379,5,FALSE)</f>
        <v>1752303</v>
      </c>
      <c r="F2766" s="23" t="str">
        <f>VLOOKUP($A2766,'[1]MAN PROG 2026'!$A$1:$AI$3379,6,FALSE)</f>
        <v>COMPONENTE</v>
      </c>
      <c r="G2766" s="23">
        <f>VLOOKUP($A2766,'[1]MAN PROG 2026'!$A$1:$AI$3379,7,FALSE)</f>
        <v>104596</v>
      </c>
      <c r="H2766" s="23">
        <f>VLOOKUP($A2766,'[1]MAN PROG 2026'!$A$1:$AI$3379,8,FALSE)</f>
        <v>0</v>
      </c>
      <c r="I2766" s="23" t="str">
        <f>VLOOKUP($A2766,'[1]MAN PROG 2026'!$A$1:$AI$3379,9,FALSE)</f>
        <v>S.PIETRO</v>
      </c>
      <c r="J2766" s="23" t="str">
        <f>VLOOKUP($A2766,'[1]MAN PROG 2026'!$A$1:$AI$3379,10,FALSE)</f>
        <v xml:space="preserve">AMB. CARDIOLOGIA </v>
      </c>
      <c r="K2766" s="23" t="str">
        <f>VLOOKUP($A2766,'[1]MAN PROG 2026'!$A$1:$AI$3379,11,FALSE)</f>
        <v>AMB. CARDIOLOGIA</v>
      </c>
      <c r="L2766" s="24" t="str">
        <f>VLOOKUP($A2766,'[1]MAN PROG 2026'!$A$2:$AI$3379,12,FALSE)</f>
        <v>AMB. CARDIOLOGIA</v>
      </c>
      <c r="M2766" s="24" t="str">
        <f>VLOOKUP($A2766,'[1]MAN PROG 2026'!$A$2:$AI$3379,13,FALSE)</f>
        <v>COMPONENTE</v>
      </c>
      <c r="N2766" s="24">
        <f>VLOOKUP($A2766,'[1]MAN PROG 2026'!$A$2:$AI$3379,14,FALSE)</f>
        <v>104596</v>
      </c>
      <c r="O2766" s="24">
        <f>VLOOKUP($A2766,'[1]MAN PROG 2026'!$A$2:$AI$3379,15,FALSE)</f>
        <v>0</v>
      </c>
      <c r="P2766" s="25" t="str">
        <f>VLOOKUP($A2766,'[1]MAN PROG 2026'!$A$2:$AI$3379,20,FALSE)</f>
        <v>NON PREVISTO</v>
      </c>
      <c r="Q2766" s="8"/>
      <c r="R2766" s="26"/>
      <c r="S2766" s="8"/>
      <c r="T2766" s="37"/>
      <c r="U2766" s="27"/>
      <c r="V2766" s="27"/>
      <c r="W2766" s="27"/>
      <c r="X2766" s="27"/>
      <c r="Y2766" s="27"/>
      <c r="Z2766" s="27"/>
      <c r="AA2766" s="27"/>
      <c r="AB2766" s="27"/>
      <c r="AC2766" s="27"/>
      <c r="AD2766" s="27"/>
      <c r="AE2766" s="27"/>
      <c r="AF2766" s="27"/>
      <c r="AG2766" s="9" t="s">
        <v>32</v>
      </c>
      <c r="AH2766" s="27"/>
      <c r="AI2766" s="27"/>
      <c r="AJ2766" s="27"/>
      <c r="AK2766" s="27"/>
      <c r="AL2766" s="27"/>
      <c r="AM2766" s="11"/>
      <c r="AN2766" s="28"/>
      <c r="AO2766" s="28"/>
      <c r="AP2766" s="29"/>
      <c r="AQ2766" s="30"/>
      <c r="AR2766" s="31"/>
      <c r="AS2766" s="32"/>
      <c r="AT2766" s="33"/>
      <c r="AU2766" s="34"/>
      <c r="AV2766" s="27"/>
      <c r="AW2766" s="27"/>
      <c r="AX2766" s="27"/>
      <c r="AY2766" s="27"/>
    </row>
    <row r="2767" spans="1:51" ht="24" customHeight="1" x14ac:dyDescent="0.3">
      <c r="A2767" s="22">
        <v>104588</v>
      </c>
      <c r="B2767" s="23" t="str">
        <f>VLOOKUP($A2767,'[1]MAN PROG 2026'!$A$1:$AI$3379,2,FALSE)</f>
        <v>REGISTRATORE HOLTER ECG</v>
      </c>
      <c r="C2767" s="23" t="str">
        <f>VLOOKUP($A2767,'[1]MAN PROG 2026'!$A$1:$AI$3379,3,FALSE)</f>
        <v>CARDIOLINE</v>
      </c>
      <c r="D2767" s="23" t="str">
        <f>VLOOKUP($A2767,'[1]MAN PROG 2026'!$A$1:$AI$3379,4,FALSE)</f>
        <v>WALK 400 H (REF. 81018030)</v>
      </c>
      <c r="E2767" s="23" t="str">
        <f>VLOOKUP($A2767,'[1]MAN PROG 2026'!$A$1:$AI$3379,5,FALSE)</f>
        <v>02632306</v>
      </c>
      <c r="F2767" s="23" t="str">
        <f>VLOOKUP($A2767,'[1]MAN PROG 2026'!$A$1:$AI$3379,6,FALSE)</f>
        <v>COMPONENTE</v>
      </c>
      <c r="G2767" s="23">
        <f>VLOOKUP($A2767,'[1]MAN PROG 2026'!$A$1:$AI$3379,7,FALSE)</f>
        <v>104596</v>
      </c>
      <c r="H2767" s="23">
        <f>VLOOKUP($A2767,'[1]MAN PROG 2026'!$A$1:$AI$3379,8,FALSE)</f>
        <v>0</v>
      </c>
      <c r="I2767" s="23" t="str">
        <f>VLOOKUP($A2767,'[1]MAN PROG 2026'!$A$1:$AI$3379,9,FALSE)</f>
        <v>S.PIETRO</v>
      </c>
      <c r="J2767" s="23" t="str">
        <f>VLOOKUP($A2767,'[1]MAN PROG 2026'!$A$1:$AI$3379,10,FALSE)</f>
        <v xml:space="preserve">AMB. CARDIOLOGIA </v>
      </c>
      <c r="K2767" s="23" t="str">
        <f>VLOOKUP($A2767,'[1]MAN PROG 2026'!$A$1:$AI$3379,11,FALSE)</f>
        <v>AMB. CARDIOLOGIA</v>
      </c>
      <c r="L2767" s="24" t="str">
        <f>VLOOKUP($A2767,'[1]MAN PROG 2026'!$A$2:$AI$3379,12,FALSE)</f>
        <v>AMB. CARDIOLOGIA</v>
      </c>
      <c r="M2767" s="24" t="str">
        <f>VLOOKUP($A2767,'[1]MAN PROG 2026'!$A$2:$AI$3379,13,FALSE)</f>
        <v>COMPONENTE</v>
      </c>
      <c r="N2767" s="24">
        <f>VLOOKUP($A2767,'[1]MAN PROG 2026'!$A$2:$AI$3379,14,FALSE)</f>
        <v>104596</v>
      </c>
      <c r="O2767" s="24">
        <f>VLOOKUP($A2767,'[1]MAN PROG 2026'!$A$2:$AI$3379,15,FALSE)</f>
        <v>0</v>
      </c>
      <c r="P2767" s="25" t="str">
        <f>VLOOKUP($A2767,'[1]MAN PROG 2026'!$A$2:$AI$3379,20,FALSE)</f>
        <v>NON PREVISTO</v>
      </c>
      <c r="Q2767" s="8"/>
      <c r="R2767" s="26"/>
      <c r="S2767" s="8"/>
      <c r="T2767" s="37"/>
      <c r="U2767" s="27"/>
      <c r="V2767" s="27"/>
      <c r="W2767" s="27"/>
      <c r="X2767" s="27"/>
      <c r="Y2767" s="27"/>
      <c r="Z2767" s="27"/>
      <c r="AA2767" s="27"/>
      <c r="AB2767" s="27"/>
      <c r="AC2767" s="27"/>
      <c r="AD2767" s="27"/>
      <c r="AE2767" s="27"/>
      <c r="AF2767" s="27"/>
      <c r="AG2767" s="9" t="s">
        <v>32</v>
      </c>
      <c r="AH2767" s="27"/>
      <c r="AI2767" s="27"/>
      <c r="AJ2767" s="27"/>
      <c r="AK2767" s="27"/>
      <c r="AL2767" s="27"/>
      <c r="AM2767" s="11"/>
      <c r="AN2767" s="28"/>
      <c r="AO2767" s="28"/>
      <c r="AP2767" s="29"/>
      <c r="AQ2767" s="30"/>
      <c r="AR2767" s="31"/>
      <c r="AS2767" s="32"/>
      <c r="AT2767" s="33"/>
      <c r="AU2767" s="34"/>
      <c r="AV2767" s="27"/>
      <c r="AW2767" s="27"/>
      <c r="AX2767" s="27"/>
      <c r="AY2767" s="27"/>
    </row>
    <row r="2768" spans="1:51" ht="24" customHeight="1" x14ac:dyDescent="0.3">
      <c r="A2768" s="22">
        <v>104589</v>
      </c>
      <c r="B2768" s="23" t="str">
        <f>VLOOKUP($A2768,'[1]MAN PROG 2026'!$A$1:$AI$3379,2,FALSE)</f>
        <v>REGISTRATORE HOLTER ECG</v>
      </c>
      <c r="C2768" s="23" t="str">
        <f>VLOOKUP($A2768,'[1]MAN PROG 2026'!$A$1:$AI$3379,3,FALSE)</f>
        <v>CARDIOLINE</v>
      </c>
      <c r="D2768" s="23" t="str">
        <f>VLOOKUP($A2768,'[1]MAN PROG 2026'!$A$1:$AI$3379,4,FALSE)</f>
        <v>WALK 400 H (REF. 81018030)</v>
      </c>
      <c r="E2768" s="23" t="str">
        <f>VLOOKUP($A2768,'[1]MAN PROG 2026'!$A$1:$AI$3379,5,FALSE)</f>
        <v>02632305</v>
      </c>
      <c r="F2768" s="23" t="str">
        <f>VLOOKUP($A2768,'[1]MAN PROG 2026'!$A$1:$AI$3379,6,FALSE)</f>
        <v>COMPONENTE</v>
      </c>
      <c r="G2768" s="23">
        <f>VLOOKUP($A2768,'[1]MAN PROG 2026'!$A$1:$AI$3379,7,FALSE)</f>
        <v>104596</v>
      </c>
      <c r="H2768" s="23">
        <f>VLOOKUP($A2768,'[1]MAN PROG 2026'!$A$1:$AI$3379,8,FALSE)</f>
        <v>0</v>
      </c>
      <c r="I2768" s="23" t="str">
        <f>VLOOKUP($A2768,'[1]MAN PROG 2026'!$A$1:$AI$3379,9,FALSE)</f>
        <v>S.PIETRO</v>
      </c>
      <c r="J2768" s="23" t="str">
        <f>VLOOKUP($A2768,'[1]MAN PROG 2026'!$A$1:$AI$3379,10,FALSE)</f>
        <v xml:space="preserve">AMB. CARDIOLOGIA </v>
      </c>
      <c r="K2768" s="23" t="str">
        <f>VLOOKUP($A2768,'[1]MAN PROG 2026'!$A$1:$AI$3379,11,FALSE)</f>
        <v>AMB. CARDIOLOGIA</v>
      </c>
      <c r="L2768" s="24" t="str">
        <f>VLOOKUP($A2768,'[1]MAN PROG 2026'!$A$2:$AI$3379,12,FALSE)</f>
        <v>AMB. CARDIOLOGIA</v>
      </c>
      <c r="M2768" s="24" t="str">
        <f>VLOOKUP($A2768,'[1]MAN PROG 2026'!$A$2:$AI$3379,13,FALSE)</f>
        <v>COMPONENTE</v>
      </c>
      <c r="N2768" s="24">
        <f>VLOOKUP($A2768,'[1]MAN PROG 2026'!$A$2:$AI$3379,14,FALSE)</f>
        <v>104596</v>
      </c>
      <c r="O2768" s="24">
        <f>VLOOKUP($A2768,'[1]MAN PROG 2026'!$A$2:$AI$3379,15,FALSE)</f>
        <v>0</v>
      </c>
      <c r="P2768" s="25" t="str">
        <f>VLOOKUP($A2768,'[1]MAN PROG 2026'!$A$2:$AI$3379,20,FALSE)</f>
        <v>NON PREVISTO</v>
      </c>
      <c r="Q2768" s="8"/>
      <c r="R2768" s="26"/>
      <c r="S2768" s="8"/>
      <c r="T2768" s="37"/>
      <c r="U2768" s="27"/>
      <c r="V2768" s="27"/>
      <c r="W2768" s="27"/>
      <c r="X2768" s="27"/>
      <c r="Y2768" s="27"/>
      <c r="Z2768" s="27"/>
      <c r="AA2768" s="27"/>
      <c r="AB2768" s="27"/>
      <c r="AC2768" s="27"/>
      <c r="AD2768" s="27"/>
      <c r="AE2768" s="27"/>
      <c r="AF2768" s="27"/>
      <c r="AG2768" s="9" t="s">
        <v>32</v>
      </c>
      <c r="AH2768" s="27"/>
      <c r="AI2768" s="27"/>
      <c r="AJ2768" s="27"/>
      <c r="AK2768" s="27"/>
      <c r="AL2768" s="27"/>
      <c r="AM2768" s="11"/>
      <c r="AN2768" s="28"/>
      <c r="AO2768" s="28"/>
      <c r="AP2768" s="29"/>
      <c r="AQ2768" s="30"/>
      <c r="AR2768" s="31"/>
      <c r="AS2768" s="32"/>
      <c r="AT2768" s="33"/>
      <c r="AU2768" s="34"/>
      <c r="AV2768" s="27"/>
      <c r="AW2768" s="27"/>
      <c r="AX2768" s="27"/>
      <c r="AY2768" s="27"/>
    </row>
    <row r="2769" spans="1:51" ht="24" customHeight="1" x14ac:dyDescent="0.3">
      <c r="A2769" s="22">
        <v>104590</v>
      </c>
      <c r="B2769" s="23" t="str">
        <f>VLOOKUP($A2769,'[1]MAN PROG 2026'!$A$1:$AI$3379,2,FALSE)</f>
        <v>REGISTRATORE HOLTER ECG</v>
      </c>
      <c r="C2769" s="23" t="str">
        <f>VLOOKUP($A2769,'[1]MAN PROG 2026'!$A$1:$AI$3379,3,FALSE)</f>
        <v>CARDIOLINE</v>
      </c>
      <c r="D2769" s="23" t="str">
        <f>VLOOKUP($A2769,'[1]MAN PROG 2026'!$A$1:$AI$3379,4,FALSE)</f>
        <v>WALK 400 H (REF. 81018030)</v>
      </c>
      <c r="E2769" s="23" t="str">
        <f>VLOOKUP($A2769,'[1]MAN PROG 2026'!$A$1:$AI$3379,5,FALSE)</f>
        <v>02632302</v>
      </c>
      <c r="F2769" s="23" t="str">
        <f>VLOOKUP($A2769,'[1]MAN PROG 2026'!$A$1:$AI$3379,6,FALSE)</f>
        <v>COMPONENTE</v>
      </c>
      <c r="G2769" s="23">
        <f>VLOOKUP($A2769,'[1]MAN PROG 2026'!$A$1:$AI$3379,7,FALSE)</f>
        <v>104596</v>
      </c>
      <c r="H2769" s="23">
        <f>VLOOKUP($A2769,'[1]MAN PROG 2026'!$A$1:$AI$3379,8,FALSE)</f>
        <v>0</v>
      </c>
      <c r="I2769" s="23" t="str">
        <f>VLOOKUP($A2769,'[1]MAN PROG 2026'!$A$1:$AI$3379,9,FALSE)</f>
        <v>S.PIETRO</v>
      </c>
      <c r="J2769" s="23" t="str">
        <f>VLOOKUP($A2769,'[1]MAN PROG 2026'!$A$1:$AI$3379,10,FALSE)</f>
        <v xml:space="preserve">AMB. CARDIOLOGIA </v>
      </c>
      <c r="K2769" s="23" t="str">
        <f>VLOOKUP($A2769,'[1]MAN PROG 2026'!$A$1:$AI$3379,11,FALSE)</f>
        <v>AMB. CARDIOLOGIA</v>
      </c>
      <c r="L2769" s="24" t="str">
        <f>VLOOKUP($A2769,'[1]MAN PROG 2026'!$A$2:$AI$3379,12,FALSE)</f>
        <v>AMB. CARDIOLOGIA</v>
      </c>
      <c r="M2769" s="24" t="str">
        <f>VLOOKUP($A2769,'[1]MAN PROG 2026'!$A$2:$AI$3379,13,FALSE)</f>
        <v>COMPONENTE</v>
      </c>
      <c r="N2769" s="24">
        <f>VLOOKUP($A2769,'[1]MAN PROG 2026'!$A$2:$AI$3379,14,FALSE)</f>
        <v>104596</v>
      </c>
      <c r="O2769" s="24">
        <f>VLOOKUP($A2769,'[1]MAN PROG 2026'!$A$2:$AI$3379,15,FALSE)</f>
        <v>0</v>
      </c>
      <c r="P2769" s="25" t="str">
        <f>VLOOKUP($A2769,'[1]MAN PROG 2026'!$A$2:$AI$3379,20,FALSE)</f>
        <v>NON PREVISTO</v>
      </c>
      <c r="Q2769" s="8"/>
      <c r="R2769" s="26"/>
      <c r="S2769" s="8"/>
      <c r="T2769" s="37"/>
      <c r="U2769" s="27"/>
      <c r="V2769" s="27"/>
      <c r="W2769" s="27"/>
      <c r="X2769" s="27"/>
      <c r="Y2769" s="27"/>
      <c r="Z2769" s="27"/>
      <c r="AA2769" s="27"/>
      <c r="AB2769" s="27"/>
      <c r="AC2769" s="27"/>
      <c r="AD2769" s="27"/>
      <c r="AE2769" s="27"/>
      <c r="AF2769" s="27"/>
      <c r="AG2769" s="9" t="s">
        <v>32</v>
      </c>
      <c r="AH2769" s="27"/>
      <c r="AI2769" s="27"/>
      <c r="AJ2769" s="27"/>
      <c r="AK2769" s="27"/>
      <c r="AL2769" s="27"/>
      <c r="AM2769" s="11"/>
      <c r="AN2769" s="28"/>
      <c r="AO2769" s="28"/>
      <c r="AP2769" s="29"/>
      <c r="AQ2769" s="30"/>
      <c r="AR2769" s="31"/>
      <c r="AS2769" s="32"/>
      <c r="AT2769" s="33"/>
      <c r="AU2769" s="34"/>
      <c r="AV2769" s="27"/>
      <c r="AW2769" s="27"/>
      <c r="AX2769" s="27"/>
      <c r="AY2769" s="27"/>
    </row>
    <row r="2770" spans="1:51" ht="24" customHeight="1" x14ac:dyDescent="0.3">
      <c r="A2770" s="22">
        <v>104591</v>
      </c>
      <c r="B2770" s="23" t="str">
        <f>VLOOKUP($A2770,'[1]MAN PROG 2026'!$A$1:$AI$3379,2,FALSE)</f>
        <v>REGISTRATORE HOLTER ECG</v>
      </c>
      <c r="C2770" s="23" t="str">
        <f>VLOOKUP($A2770,'[1]MAN PROG 2026'!$A$1:$AI$3379,3,FALSE)</f>
        <v>CARDIOLINE</v>
      </c>
      <c r="D2770" s="23" t="str">
        <f>VLOOKUP($A2770,'[1]MAN PROG 2026'!$A$1:$AI$3379,4,FALSE)</f>
        <v>WALK 400 H (REF. 81018030)</v>
      </c>
      <c r="E2770" s="23" t="str">
        <f>VLOOKUP($A2770,'[1]MAN PROG 2026'!$A$1:$AI$3379,5,FALSE)</f>
        <v>0175230C</v>
      </c>
      <c r="F2770" s="23" t="str">
        <f>VLOOKUP($A2770,'[1]MAN PROG 2026'!$A$1:$AI$3379,6,FALSE)</f>
        <v>COMPONENTE</v>
      </c>
      <c r="G2770" s="23">
        <f>VLOOKUP($A2770,'[1]MAN PROG 2026'!$A$1:$AI$3379,7,FALSE)</f>
        <v>104596</v>
      </c>
      <c r="H2770" s="23">
        <f>VLOOKUP($A2770,'[1]MAN PROG 2026'!$A$1:$AI$3379,8,FALSE)</f>
        <v>0</v>
      </c>
      <c r="I2770" s="23" t="str">
        <f>VLOOKUP($A2770,'[1]MAN PROG 2026'!$A$1:$AI$3379,9,FALSE)</f>
        <v>S.PIETRO</v>
      </c>
      <c r="J2770" s="23" t="str">
        <f>VLOOKUP($A2770,'[1]MAN PROG 2026'!$A$1:$AI$3379,10,FALSE)</f>
        <v xml:space="preserve">AMB. CARDIOLOGIA </v>
      </c>
      <c r="K2770" s="23" t="str">
        <f>VLOOKUP($A2770,'[1]MAN PROG 2026'!$A$1:$AI$3379,11,FALSE)</f>
        <v>AMB. CARDIOLOGIA</v>
      </c>
      <c r="L2770" s="24" t="str">
        <f>VLOOKUP($A2770,'[1]MAN PROG 2026'!$A$2:$AI$3379,12,FALSE)</f>
        <v>AMB. CARDIOLOGIA</v>
      </c>
      <c r="M2770" s="24" t="str">
        <f>VLOOKUP($A2770,'[1]MAN PROG 2026'!$A$2:$AI$3379,13,FALSE)</f>
        <v>COMPONENTE</v>
      </c>
      <c r="N2770" s="24">
        <f>VLOOKUP($A2770,'[1]MAN PROG 2026'!$A$2:$AI$3379,14,FALSE)</f>
        <v>104596</v>
      </c>
      <c r="O2770" s="24">
        <f>VLOOKUP($A2770,'[1]MAN PROG 2026'!$A$2:$AI$3379,15,FALSE)</f>
        <v>0</v>
      </c>
      <c r="P2770" s="25" t="str">
        <f>VLOOKUP($A2770,'[1]MAN PROG 2026'!$A$2:$AI$3379,20,FALSE)</f>
        <v>NON PREVISTO</v>
      </c>
      <c r="Q2770" s="8"/>
      <c r="R2770" s="26"/>
      <c r="S2770" s="8"/>
      <c r="T2770" s="37"/>
      <c r="U2770" s="27"/>
      <c r="V2770" s="27"/>
      <c r="W2770" s="27"/>
      <c r="X2770" s="27"/>
      <c r="Y2770" s="27"/>
      <c r="Z2770" s="27"/>
      <c r="AA2770" s="27"/>
      <c r="AB2770" s="27"/>
      <c r="AC2770" s="27"/>
      <c r="AD2770" s="27"/>
      <c r="AE2770" s="27"/>
      <c r="AF2770" s="27"/>
      <c r="AG2770" s="9" t="s">
        <v>32</v>
      </c>
      <c r="AH2770" s="27"/>
      <c r="AI2770" s="27"/>
      <c r="AJ2770" s="27"/>
      <c r="AK2770" s="27"/>
      <c r="AL2770" s="27"/>
      <c r="AM2770" s="11"/>
      <c r="AN2770" s="28"/>
      <c r="AO2770" s="28"/>
      <c r="AP2770" s="29"/>
      <c r="AQ2770" s="30"/>
      <c r="AR2770" s="31"/>
      <c r="AS2770" s="32"/>
      <c r="AT2770" s="33"/>
      <c r="AU2770" s="34"/>
      <c r="AV2770" s="27"/>
      <c r="AW2770" s="27"/>
      <c r="AX2770" s="27"/>
      <c r="AY2770" s="27"/>
    </row>
    <row r="2771" spans="1:51" ht="24" customHeight="1" x14ac:dyDescent="0.3">
      <c r="A2771" s="22">
        <v>104592</v>
      </c>
      <c r="B2771" s="23" t="str">
        <f>VLOOKUP($A2771,'[1]MAN PROG 2026'!$A$1:$AI$3379,2,FALSE)</f>
        <v>REGISTRATORE HOLTER ECG</v>
      </c>
      <c r="C2771" s="23" t="str">
        <f>VLOOKUP($A2771,'[1]MAN PROG 2026'!$A$1:$AI$3379,3,FALSE)</f>
        <v>CARDIOLINE</v>
      </c>
      <c r="D2771" s="23" t="str">
        <f>VLOOKUP($A2771,'[1]MAN PROG 2026'!$A$1:$AI$3379,4,FALSE)</f>
        <v>WALK 400 H (REF. 81018030)</v>
      </c>
      <c r="E2771" s="23" t="str">
        <f>VLOOKUP($A2771,'[1]MAN PROG 2026'!$A$1:$AI$3379,5,FALSE)</f>
        <v>02632307</v>
      </c>
      <c r="F2771" s="23" t="str">
        <f>VLOOKUP($A2771,'[1]MAN PROG 2026'!$A$1:$AI$3379,6,FALSE)</f>
        <v>COMPONENTE</v>
      </c>
      <c r="G2771" s="23">
        <f>VLOOKUP($A2771,'[1]MAN PROG 2026'!$A$1:$AI$3379,7,FALSE)</f>
        <v>104596</v>
      </c>
      <c r="H2771" s="23">
        <f>VLOOKUP($A2771,'[1]MAN PROG 2026'!$A$1:$AI$3379,8,FALSE)</f>
        <v>0</v>
      </c>
      <c r="I2771" s="23" t="str">
        <f>VLOOKUP($A2771,'[1]MAN PROG 2026'!$A$1:$AI$3379,9,FALSE)</f>
        <v>S.PIETRO</v>
      </c>
      <c r="J2771" s="23" t="str">
        <f>VLOOKUP($A2771,'[1]MAN PROG 2026'!$A$1:$AI$3379,10,FALSE)</f>
        <v xml:space="preserve">AMB. CARDIOLOGIA </v>
      </c>
      <c r="K2771" s="23" t="str">
        <f>VLOOKUP($A2771,'[1]MAN PROG 2026'!$A$1:$AI$3379,11,FALSE)</f>
        <v>AMB. CARDIOLOGIA</v>
      </c>
      <c r="L2771" s="24" t="str">
        <f>VLOOKUP($A2771,'[1]MAN PROG 2026'!$A$2:$AI$3379,12,FALSE)</f>
        <v>AMB. CARDIOLOGIA</v>
      </c>
      <c r="M2771" s="24" t="str">
        <f>VLOOKUP($A2771,'[1]MAN PROG 2026'!$A$2:$AI$3379,13,FALSE)</f>
        <v>COMPONENTE</v>
      </c>
      <c r="N2771" s="24">
        <f>VLOOKUP($A2771,'[1]MAN PROG 2026'!$A$2:$AI$3379,14,FALSE)</f>
        <v>104596</v>
      </c>
      <c r="O2771" s="24">
        <f>VLOOKUP($A2771,'[1]MAN PROG 2026'!$A$2:$AI$3379,15,FALSE)</f>
        <v>0</v>
      </c>
      <c r="P2771" s="25" t="str">
        <f>VLOOKUP($A2771,'[1]MAN PROG 2026'!$A$2:$AI$3379,20,FALSE)</f>
        <v>NON PREVISTO</v>
      </c>
      <c r="Q2771" s="8"/>
      <c r="R2771" s="26"/>
      <c r="S2771" s="8"/>
      <c r="T2771" s="37"/>
      <c r="U2771" s="27"/>
      <c r="V2771" s="27"/>
      <c r="W2771" s="27"/>
      <c r="X2771" s="27"/>
      <c r="Y2771" s="27"/>
      <c r="Z2771" s="27"/>
      <c r="AA2771" s="27"/>
      <c r="AB2771" s="27"/>
      <c r="AC2771" s="27"/>
      <c r="AD2771" s="27"/>
      <c r="AE2771" s="27"/>
      <c r="AF2771" s="27"/>
      <c r="AG2771" s="9" t="s">
        <v>32</v>
      </c>
      <c r="AH2771" s="27"/>
      <c r="AI2771" s="27"/>
      <c r="AJ2771" s="27"/>
      <c r="AK2771" s="27"/>
      <c r="AL2771" s="27"/>
      <c r="AM2771" s="11"/>
      <c r="AN2771" s="28"/>
      <c r="AO2771" s="28"/>
      <c r="AP2771" s="29"/>
      <c r="AQ2771" s="30"/>
      <c r="AR2771" s="31"/>
      <c r="AS2771" s="32"/>
      <c r="AT2771" s="33"/>
      <c r="AU2771" s="34"/>
      <c r="AV2771" s="27"/>
      <c r="AW2771" s="27"/>
      <c r="AX2771" s="27"/>
      <c r="AY2771" s="27"/>
    </row>
    <row r="2772" spans="1:51" ht="24" customHeight="1" x14ac:dyDescent="0.3">
      <c r="A2772" s="22">
        <v>104593</v>
      </c>
      <c r="B2772" s="23" t="str">
        <f>VLOOKUP($A2772,'[1]MAN PROG 2026'!$A$1:$AI$3379,2,FALSE)</f>
        <v>REGISTRATORE HOLTER ECG</v>
      </c>
      <c r="C2772" s="23" t="str">
        <f>VLOOKUP($A2772,'[1]MAN PROG 2026'!$A$1:$AI$3379,3,FALSE)</f>
        <v>CARDIOLINE</v>
      </c>
      <c r="D2772" s="23" t="str">
        <f>VLOOKUP($A2772,'[1]MAN PROG 2026'!$A$1:$AI$3379,4,FALSE)</f>
        <v>WALK 400 H (REF. 81018030)</v>
      </c>
      <c r="E2772" s="23" t="str">
        <f>VLOOKUP($A2772,'[1]MAN PROG 2026'!$A$1:$AI$3379,5,FALSE)</f>
        <v>04382219</v>
      </c>
      <c r="F2772" s="23" t="str">
        <f>VLOOKUP($A2772,'[1]MAN PROG 2026'!$A$1:$AI$3379,6,FALSE)</f>
        <v>COMPONENTE</v>
      </c>
      <c r="G2772" s="23">
        <f>VLOOKUP($A2772,'[1]MAN PROG 2026'!$A$1:$AI$3379,7,FALSE)</f>
        <v>104596</v>
      </c>
      <c r="H2772" s="23">
        <f>VLOOKUP($A2772,'[1]MAN PROG 2026'!$A$1:$AI$3379,8,FALSE)</f>
        <v>0</v>
      </c>
      <c r="I2772" s="23" t="str">
        <f>VLOOKUP($A2772,'[1]MAN PROG 2026'!$A$1:$AI$3379,9,FALSE)</f>
        <v>S.PIETRO</v>
      </c>
      <c r="J2772" s="23" t="str">
        <f>VLOOKUP($A2772,'[1]MAN PROG 2026'!$A$1:$AI$3379,10,FALSE)</f>
        <v xml:space="preserve">AMB. CARDIOLOGIA </v>
      </c>
      <c r="K2772" s="23" t="str">
        <f>VLOOKUP($A2772,'[1]MAN PROG 2026'!$A$1:$AI$3379,11,FALSE)</f>
        <v>AMB. CARDIOLOGIA</v>
      </c>
      <c r="L2772" s="24" t="str">
        <f>VLOOKUP($A2772,'[1]MAN PROG 2026'!$A$2:$AI$3379,12,FALSE)</f>
        <v>AMB. CARDIOLOGIA</v>
      </c>
      <c r="M2772" s="24" t="str">
        <f>VLOOKUP($A2772,'[1]MAN PROG 2026'!$A$2:$AI$3379,13,FALSE)</f>
        <v>COMPONENTE</v>
      </c>
      <c r="N2772" s="24">
        <f>VLOOKUP($A2772,'[1]MAN PROG 2026'!$A$2:$AI$3379,14,FALSE)</f>
        <v>104596</v>
      </c>
      <c r="O2772" s="24">
        <f>VLOOKUP($A2772,'[1]MAN PROG 2026'!$A$2:$AI$3379,15,FALSE)</f>
        <v>0</v>
      </c>
      <c r="P2772" s="25" t="str">
        <f>VLOOKUP($A2772,'[1]MAN PROG 2026'!$A$2:$AI$3379,20,FALSE)</f>
        <v>NON PREVISTO</v>
      </c>
      <c r="Q2772" s="8"/>
      <c r="R2772" s="26"/>
      <c r="S2772" s="8"/>
      <c r="T2772" s="37"/>
      <c r="U2772" s="27"/>
      <c r="V2772" s="27"/>
      <c r="W2772" s="27"/>
      <c r="X2772" s="27"/>
      <c r="Y2772" s="27"/>
      <c r="Z2772" s="27"/>
      <c r="AA2772" s="27"/>
      <c r="AB2772" s="27"/>
      <c r="AC2772" s="27"/>
      <c r="AD2772" s="27"/>
      <c r="AE2772" s="27"/>
      <c r="AF2772" s="27"/>
      <c r="AG2772" s="9" t="s">
        <v>32</v>
      </c>
      <c r="AH2772" s="27"/>
      <c r="AI2772" s="27"/>
      <c r="AJ2772" s="27"/>
      <c r="AK2772" s="27"/>
      <c r="AL2772" s="27"/>
      <c r="AM2772" s="11"/>
      <c r="AN2772" s="28"/>
      <c r="AO2772" s="28"/>
      <c r="AP2772" s="29"/>
      <c r="AQ2772" s="30"/>
      <c r="AR2772" s="31"/>
      <c r="AS2772" s="32"/>
      <c r="AT2772" s="33"/>
      <c r="AU2772" s="34"/>
      <c r="AV2772" s="27"/>
      <c r="AW2772" s="27"/>
      <c r="AX2772" s="27"/>
      <c r="AY2772" s="27"/>
    </row>
    <row r="2773" spans="1:51" ht="24" customHeight="1" x14ac:dyDescent="0.3">
      <c r="A2773" s="22">
        <v>104594</v>
      </c>
      <c r="B2773" s="23" t="str">
        <f>VLOOKUP($A2773,'[1]MAN PROG 2026'!$A$1:$AI$3379,2,FALSE)</f>
        <v>REGISTRATORE HOLTER ECG</v>
      </c>
      <c r="C2773" s="23" t="str">
        <f>VLOOKUP($A2773,'[1]MAN PROG 2026'!$A$1:$AI$3379,3,FALSE)</f>
        <v>CARDIOLINE</v>
      </c>
      <c r="D2773" s="23" t="str">
        <f>VLOOKUP($A2773,'[1]MAN PROG 2026'!$A$1:$AI$3379,4,FALSE)</f>
        <v>WALK 400 H (REF. 81018030)</v>
      </c>
      <c r="E2773" s="23" t="str">
        <f>VLOOKUP($A2773,'[1]MAN PROG 2026'!$A$1:$AI$3379,5,FALSE)</f>
        <v>01752307</v>
      </c>
      <c r="F2773" s="23" t="str">
        <f>VLOOKUP($A2773,'[1]MAN PROG 2026'!$A$1:$AI$3379,6,FALSE)</f>
        <v>COMPONENTE</v>
      </c>
      <c r="G2773" s="23">
        <f>VLOOKUP($A2773,'[1]MAN PROG 2026'!$A$1:$AI$3379,7,FALSE)</f>
        <v>104596</v>
      </c>
      <c r="H2773" s="23">
        <f>VLOOKUP($A2773,'[1]MAN PROG 2026'!$A$1:$AI$3379,8,FALSE)</f>
        <v>0</v>
      </c>
      <c r="I2773" s="23" t="str">
        <f>VLOOKUP($A2773,'[1]MAN PROG 2026'!$A$1:$AI$3379,9,FALSE)</f>
        <v>S.PIETRO</v>
      </c>
      <c r="J2773" s="23" t="str">
        <f>VLOOKUP($A2773,'[1]MAN PROG 2026'!$A$1:$AI$3379,10,FALSE)</f>
        <v xml:space="preserve">AMB. CARDIOLOGIA </v>
      </c>
      <c r="K2773" s="23" t="str">
        <f>VLOOKUP($A2773,'[1]MAN PROG 2026'!$A$1:$AI$3379,11,FALSE)</f>
        <v>AMB. CARDIOLOGIA</v>
      </c>
      <c r="L2773" s="24" t="str">
        <f>VLOOKUP($A2773,'[1]MAN PROG 2026'!$A$2:$AI$3379,12,FALSE)</f>
        <v>AMB. CARDIOLOGIA</v>
      </c>
      <c r="M2773" s="24" t="str">
        <f>VLOOKUP($A2773,'[1]MAN PROG 2026'!$A$2:$AI$3379,13,FALSE)</f>
        <v>COMPONENTE</v>
      </c>
      <c r="N2773" s="24">
        <f>VLOOKUP($A2773,'[1]MAN PROG 2026'!$A$2:$AI$3379,14,FALSE)</f>
        <v>104596</v>
      </c>
      <c r="O2773" s="24">
        <f>VLOOKUP($A2773,'[1]MAN PROG 2026'!$A$2:$AI$3379,15,FALSE)</f>
        <v>0</v>
      </c>
      <c r="P2773" s="25" t="str">
        <f>VLOOKUP($A2773,'[1]MAN PROG 2026'!$A$2:$AI$3379,20,FALSE)</f>
        <v>NON PREVISTO</v>
      </c>
      <c r="Q2773" s="8"/>
      <c r="R2773" s="26"/>
      <c r="S2773" s="8"/>
      <c r="T2773" s="37"/>
      <c r="U2773" s="27"/>
      <c r="V2773" s="27"/>
      <c r="W2773" s="27"/>
      <c r="X2773" s="27"/>
      <c r="Y2773" s="27"/>
      <c r="Z2773" s="27"/>
      <c r="AA2773" s="27"/>
      <c r="AB2773" s="27"/>
      <c r="AC2773" s="27"/>
      <c r="AD2773" s="27"/>
      <c r="AE2773" s="27"/>
      <c r="AF2773" s="27"/>
      <c r="AG2773" s="9" t="s">
        <v>32</v>
      </c>
      <c r="AH2773" s="27"/>
      <c r="AI2773" s="27"/>
      <c r="AJ2773" s="27"/>
      <c r="AK2773" s="27"/>
      <c r="AL2773" s="27"/>
      <c r="AM2773" s="11"/>
      <c r="AN2773" s="28"/>
      <c r="AO2773" s="28"/>
      <c r="AP2773" s="29"/>
      <c r="AQ2773" s="30"/>
      <c r="AR2773" s="31"/>
      <c r="AS2773" s="32"/>
      <c r="AT2773" s="33"/>
      <c r="AU2773" s="34"/>
      <c r="AV2773" s="27"/>
      <c r="AW2773" s="27"/>
      <c r="AX2773" s="27"/>
      <c r="AY2773" s="27"/>
    </row>
    <row r="2774" spans="1:51" ht="24" customHeight="1" x14ac:dyDescent="0.3">
      <c r="A2774" s="22">
        <v>104595</v>
      </c>
      <c r="B2774" s="23" t="str">
        <f>VLOOKUP($A2774,'[1]MAN PROG 2026'!$A$1:$AI$3379,2,FALSE)</f>
        <v>REGISTRATORE HOLTER ECG</v>
      </c>
      <c r="C2774" s="23" t="str">
        <f>VLOOKUP($A2774,'[1]MAN PROG 2026'!$A$1:$AI$3379,3,FALSE)</f>
        <v>CARDIOLINE</v>
      </c>
      <c r="D2774" s="23" t="str">
        <f>VLOOKUP($A2774,'[1]MAN PROG 2026'!$A$1:$AI$3379,4,FALSE)</f>
        <v>WALK 400 H (REF. 81018030)</v>
      </c>
      <c r="E2774" s="23" t="str">
        <f>VLOOKUP($A2774,'[1]MAN PROG 2026'!$A$1:$AI$3379,5,FALSE)</f>
        <v>07132203</v>
      </c>
      <c r="F2774" s="23" t="str">
        <f>VLOOKUP($A2774,'[1]MAN PROG 2026'!$A$1:$AI$3379,6,FALSE)</f>
        <v>COMPONENTE</v>
      </c>
      <c r="G2774" s="23">
        <f>VLOOKUP($A2774,'[1]MAN PROG 2026'!$A$1:$AI$3379,7,FALSE)</f>
        <v>104596</v>
      </c>
      <c r="H2774" s="23">
        <f>VLOOKUP($A2774,'[1]MAN PROG 2026'!$A$1:$AI$3379,8,FALSE)</f>
        <v>0</v>
      </c>
      <c r="I2774" s="23" t="str">
        <f>VLOOKUP($A2774,'[1]MAN PROG 2026'!$A$1:$AI$3379,9,FALSE)</f>
        <v>S.PIETRO</v>
      </c>
      <c r="J2774" s="23" t="str">
        <f>VLOOKUP($A2774,'[1]MAN PROG 2026'!$A$1:$AI$3379,10,FALSE)</f>
        <v xml:space="preserve">AMB. CARDIOLOGIA </v>
      </c>
      <c r="K2774" s="23" t="str">
        <f>VLOOKUP($A2774,'[1]MAN PROG 2026'!$A$1:$AI$3379,11,FALSE)</f>
        <v>AMB. CARDIOLOGIA</v>
      </c>
      <c r="L2774" s="24" t="str">
        <f>VLOOKUP($A2774,'[1]MAN PROG 2026'!$A$2:$AI$3379,12,FALSE)</f>
        <v>AMB. CARDIOLOGIA</v>
      </c>
      <c r="M2774" s="24" t="str">
        <f>VLOOKUP($A2774,'[1]MAN PROG 2026'!$A$2:$AI$3379,13,FALSE)</f>
        <v>COMPONENTE</v>
      </c>
      <c r="N2774" s="24" t="str">
        <f>VLOOKUP($A2774,'[1]MAN PROG 2026'!$A$2:$AI$3379,14,FALSE)</f>
        <v>104596</v>
      </c>
      <c r="O2774" s="24">
        <f>VLOOKUP($A2774,'[1]MAN PROG 2026'!$A$2:$AI$3379,15,FALSE)</f>
        <v>0</v>
      </c>
      <c r="P2774" s="25" t="str">
        <f>VLOOKUP($A2774,'[1]MAN PROG 2026'!$A$2:$AI$3379,20,FALSE)</f>
        <v>NON PREVISTO</v>
      </c>
      <c r="Q2774" s="8"/>
      <c r="R2774" s="26"/>
      <c r="S2774" s="8"/>
      <c r="T2774" s="37"/>
      <c r="U2774" s="27"/>
      <c r="V2774" s="27"/>
      <c r="W2774" s="27"/>
      <c r="X2774" s="27"/>
      <c r="Y2774" s="27"/>
      <c r="Z2774" s="27"/>
      <c r="AA2774" s="27"/>
      <c r="AB2774" s="27"/>
      <c r="AC2774" s="27"/>
      <c r="AD2774" s="27"/>
      <c r="AE2774" s="27"/>
      <c r="AF2774" s="27"/>
      <c r="AG2774" s="9" t="s">
        <v>32</v>
      </c>
      <c r="AH2774" s="27"/>
      <c r="AI2774" s="27"/>
      <c r="AJ2774" s="27"/>
      <c r="AK2774" s="27"/>
      <c r="AL2774" s="27"/>
      <c r="AM2774" s="11"/>
      <c r="AN2774" s="28"/>
      <c r="AO2774" s="28"/>
      <c r="AP2774" s="29"/>
      <c r="AQ2774" s="30"/>
      <c r="AR2774" s="31"/>
      <c r="AS2774" s="32"/>
      <c r="AT2774" s="33"/>
      <c r="AU2774" s="34"/>
      <c r="AV2774" s="27"/>
      <c r="AW2774" s="27"/>
      <c r="AX2774" s="27"/>
      <c r="AY2774" s="27"/>
    </row>
    <row r="2775" spans="1:51" ht="24" customHeight="1" x14ac:dyDescent="0.3">
      <c r="A2775" s="22">
        <v>104596</v>
      </c>
      <c r="B2775" s="23" t="str">
        <f>VLOOKUP($A2775,'[1]MAN PROG 2026'!$A$1:$AI$3379,2,FALSE)</f>
        <v>PERSONAL COMPUTER</v>
      </c>
      <c r="C2775" s="23" t="str">
        <f>VLOOKUP($A2775,'[1]MAN PROG 2026'!$A$1:$AI$3379,3,FALSE)</f>
        <v>HEWLETT PACKARD CO</v>
      </c>
      <c r="D2775" s="23" t="str">
        <f>VLOOKUP($A2775,'[1]MAN PROG 2026'!$A$1:$AI$3379,4,FALSE)</f>
        <v>PROONE 440</v>
      </c>
      <c r="E2775" s="23" t="str">
        <f>VLOOKUP($A2775,'[1]MAN PROG 2026'!$A$1:$AI$3379,5,FALSE)</f>
        <v>8CN24700R1</v>
      </c>
      <c r="F2775" s="23" t="str">
        <f>VLOOKUP($A2775,'[1]MAN PROG 2026'!$A$1:$AI$3379,6,FALSE)</f>
        <v>PRINCIPALE</v>
      </c>
      <c r="G2775" s="23">
        <f>VLOOKUP($A2775,'[1]MAN PROG 2026'!$A$1:$AI$3379,7,FALSE)</f>
        <v>104596</v>
      </c>
      <c r="H2775" s="23">
        <f>VLOOKUP($A2775,'[1]MAN PROG 2026'!$A$1:$AI$3379,8,FALSE)</f>
        <v>0</v>
      </c>
      <c r="I2775" s="23" t="str">
        <f>VLOOKUP($A2775,'[1]MAN PROG 2026'!$A$1:$AI$3379,9,FALSE)</f>
        <v>S.PIETRO</v>
      </c>
      <c r="J2775" s="23" t="str">
        <f>VLOOKUP($A2775,'[1]MAN PROG 2026'!$A$1:$AI$3379,10,FALSE)</f>
        <v xml:space="preserve">AMB. CARDIOLOGIA </v>
      </c>
      <c r="K2775" s="23" t="str">
        <f>VLOOKUP($A2775,'[1]MAN PROG 2026'!$A$1:$AI$3379,11,FALSE)</f>
        <v>AMB. CARDIOLOGIA</v>
      </c>
      <c r="L2775" s="24" t="str">
        <f>VLOOKUP($A2775,'[1]MAN PROG 2026'!$A$2:$AI$3379,12,FALSE)</f>
        <v>AMB. CARDIOLOGIA</v>
      </c>
      <c r="M2775" s="24" t="str">
        <f>VLOOKUP($A2775,'[1]MAN PROG 2026'!$A$2:$AI$3379,13,FALSE)</f>
        <v>COMPONENTE</v>
      </c>
      <c r="N2775" s="24">
        <f>VLOOKUP($A2775,'[1]MAN PROG 2026'!$A$2:$AI$3379,14,FALSE)</f>
        <v>104596</v>
      </c>
      <c r="O2775" s="24">
        <f>VLOOKUP($A2775,'[1]MAN PROG 2026'!$A$2:$AI$3379,15,FALSE)</f>
        <v>0</v>
      </c>
      <c r="P2775" s="25" t="str">
        <f>VLOOKUP($A2775,'[1]MAN PROG 2026'!$A$2:$AI$3379,20,FALSE)</f>
        <v>NON PREVISTO</v>
      </c>
      <c r="Q2775" s="8"/>
      <c r="R2775" s="26"/>
      <c r="S2775" s="8"/>
      <c r="T2775" s="37"/>
      <c r="U2775" s="27"/>
      <c r="V2775" s="27"/>
      <c r="W2775" s="27"/>
      <c r="X2775" s="27"/>
      <c r="Y2775" s="27"/>
      <c r="Z2775" s="27"/>
      <c r="AA2775" s="27"/>
      <c r="AB2775" s="27"/>
      <c r="AC2775" s="27"/>
      <c r="AD2775" s="27"/>
      <c r="AE2775" s="27"/>
      <c r="AF2775" s="27"/>
      <c r="AG2775" s="9" t="s">
        <v>32</v>
      </c>
      <c r="AH2775" s="27"/>
      <c r="AI2775" s="27"/>
      <c r="AJ2775" s="27"/>
      <c r="AK2775" s="27"/>
      <c r="AL2775" s="27"/>
      <c r="AM2775" s="11"/>
      <c r="AN2775" s="28"/>
      <c r="AO2775" s="28"/>
      <c r="AP2775" s="29"/>
      <c r="AQ2775" s="30"/>
      <c r="AR2775" s="31"/>
      <c r="AS2775" s="32"/>
      <c r="AT2775" s="33"/>
      <c r="AU2775" s="34"/>
      <c r="AV2775" s="27"/>
      <c r="AW2775" s="27"/>
      <c r="AX2775" s="27"/>
      <c r="AY2775" s="27"/>
    </row>
    <row r="2776" spans="1:51" ht="24" customHeight="1" x14ac:dyDescent="0.3">
      <c r="A2776" s="22">
        <v>104597</v>
      </c>
      <c r="B2776" s="23" t="str">
        <f>VLOOKUP($A2776,'[1]MAN PROG 2026'!$A$1:$AI$3379,2,FALSE)</f>
        <v>STAMPANTE PER PC</v>
      </c>
      <c r="C2776" s="23" t="str">
        <f>VLOOKUP($A2776,'[1]MAN PROG 2026'!$A$1:$AI$3379,3,FALSE)</f>
        <v>BROTHER</v>
      </c>
      <c r="D2776" s="23" t="str">
        <f>VLOOKUP($A2776,'[1]MAN PROG 2026'!$A$1:$AI$3379,4,FALSE)</f>
        <v>HL L2310 D</v>
      </c>
      <c r="E2776" s="23" t="str">
        <f>VLOOKUP($A2776,'[1]MAN PROG 2026'!$A$1:$AI$3379,5,FALSE)</f>
        <v>E78096B3N47591</v>
      </c>
      <c r="F2776" s="23" t="str">
        <f>VLOOKUP($A2776,'[1]MAN PROG 2026'!$A$1:$AI$3379,6,FALSE)</f>
        <v>COMPONENTE</v>
      </c>
      <c r="G2776" s="23">
        <f>VLOOKUP($A2776,'[1]MAN PROG 2026'!$A$1:$AI$3379,7,FALSE)</f>
        <v>104596</v>
      </c>
      <c r="H2776" s="23">
        <f>VLOOKUP($A2776,'[1]MAN PROG 2026'!$A$1:$AI$3379,8,FALSE)</f>
        <v>0</v>
      </c>
      <c r="I2776" s="23" t="str">
        <f>VLOOKUP($A2776,'[1]MAN PROG 2026'!$A$1:$AI$3379,9,FALSE)</f>
        <v>S.PIETRO</v>
      </c>
      <c r="J2776" s="23" t="str">
        <f>VLOOKUP($A2776,'[1]MAN PROG 2026'!$A$1:$AI$3379,10,FALSE)</f>
        <v xml:space="preserve">AMB. CARDIOLOGIA </v>
      </c>
      <c r="K2776" s="23" t="str">
        <f>VLOOKUP($A2776,'[1]MAN PROG 2026'!$A$1:$AI$3379,11,FALSE)</f>
        <v>AMB. CARDIOLOGIA</v>
      </c>
      <c r="L2776" s="24" t="str">
        <f>VLOOKUP($A2776,'[1]MAN PROG 2026'!$A$2:$AI$3379,12,FALSE)</f>
        <v>AMB. CARDIOLOGIA</v>
      </c>
      <c r="M2776" s="24" t="str">
        <f>VLOOKUP($A2776,'[1]MAN PROG 2026'!$A$2:$AI$3379,13,FALSE)</f>
        <v>COMPONENTE</v>
      </c>
      <c r="N2776" s="24">
        <f>VLOOKUP($A2776,'[1]MAN PROG 2026'!$A$2:$AI$3379,14,FALSE)</f>
        <v>104596</v>
      </c>
      <c r="O2776" s="24">
        <f>VLOOKUP($A2776,'[1]MAN PROG 2026'!$A$2:$AI$3379,15,FALSE)</f>
        <v>0</v>
      </c>
      <c r="P2776" s="25" t="str">
        <f>VLOOKUP($A2776,'[1]MAN PROG 2026'!$A$2:$AI$3379,20,FALSE)</f>
        <v>NON PREVISTO</v>
      </c>
      <c r="Q2776" s="8"/>
      <c r="R2776" s="26"/>
      <c r="S2776" s="8"/>
      <c r="T2776" s="37"/>
      <c r="U2776" s="27"/>
      <c r="V2776" s="27"/>
      <c r="W2776" s="27"/>
      <c r="X2776" s="27"/>
      <c r="Y2776" s="27"/>
      <c r="Z2776" s="27"/>
      <c r="AA2776" s="27"/>
      <c r="AB2776" s="27"/>
      <c r="AC2776" s="27"/>
      <c r="AD2776" s="27"/>
      <c r="AE2776" s="27"/>
      <c r="AF2776" s="27"/>
      <c r="AG2776" s="9" t="s">
        <v>32</v>
      </c>
      <c r="AH2776" s="27"/>
      <c r="AI2776" s="27"/>
      <c r="AJ2776" s="27"/>
      <c r="AK2776" s="27"/>
      <c r="AL2776" s="27"/>
      <c r="AM2776" s="11"/>
      <c r="AN2776" s="28"/>
      <c r="AO2776" s="28"/>
      <c r="AP2776" s="29"/>
      <c r="AQ2776" s="30"/>
      <c r="AR2776" s="31"/>
      <c r="AS2776" s="32"/>
      <c r="AT2776" s="33"/>
      <c r="AU2776" s="34"/>
      <c r="AV2776" s="27"/>
      <c r="AW2776" s="27"/>
      <c r="AX2776" s="27"/>
      <c r="AY2776" s="27"/>
    </row>
    <row r="2777" spans="1:51" ht="24" customHeight="1" x14ac:dyDescent="0.3">
      <c r="A2777" s="22">
        <v>104598</v>
      </c>
      <c r="B2777" s="23" t="str">
        <f>VLOOKUP($A2777,'[1]MAN PROG 2026'!$A$1:$AI$3379,2,FALSE)</f>
        <v>ELETTROCARDIOGRAFO</v>
      </c>
      <c r="C2777" s="23" t="str">
        <f>VLOOKUP($A2777,'[1]MAN PROG 2026'!$A$1:$AI$3379,3,FALSE)</f>
        <v>CARDIOLINE</v>
      </c>
      <c r="D2777" s="23" t="str">
        <f>VLOOKUP($A2777,'[1]MAN PROG 2026'!$A$1:$AI$3379,4,FALSE)</f>
        <v>HD+ 12 ACQUISITORE ECG</v>
      </c>
      <c r="E2777" s="23" t="str">
        <f>VLOOKUP($A2777,'[1]MAN PROG 2026'!$A$1:$AI$3379,5,FALSE)</f>
        <v>0105233A</v>
      </c>
      <c r="F2777" s="23" t="str">
        <f>VLOOKUP($A2777,'[1]MAN PROG 2026'!$A$1:$AI$3379,6,FALSE)</f>
        <v>COMPONENTE</v>
      </c>
      <c r="G2777" s="23">
        <f>VLOOKUP($A2777,'[1]MAN PROG 2026'!$A$1:$AI$3379,7,FALSE)</f>
        <v>104600</v>
      </c>
      <c r="H2777" s="23">
        <f>VLOOKUP($A2777,'[1]MAN PROG 2026'!$A$1:$AI$3379,8,FALSE)</f>
        <v>0</v>
      </c>
      <c r="I2777" s="23" t="str">
        <f>VLOOKUP($A2777,'[1]MAN PROG 2026'!$A$1:$AI$3379,9,FALSE)</f>
        <v>S.PIETRO</v>
      </c>
      <c r="J2777" s="23" t="str">
        <f>VLOOKUP($A2777,'[1]MAN PROG 2026'!$A$1:$AI$3379,10,FALSE)</f>
        <v xml:space="preserve">AMB. CARDIOLOGIA </v>
      </c>
      <c r="K2777" s="23" t="str">
        <f>VLOOKUP($A2777,'[1]MAN PROG 2026'!$A$1:$AI$3379,11,FALSE)</f>
        <v>AMB. CARDIOLOGIA</v>
      </c>
      <c r="L2777" s="24" t="str">
        <f>VLOOKUP($A2777,'[1]MAN PROG 2026'!$A$2:$AI$3379,12,FALSE)</f>
        <v>AMB. CARDIOLOGIA</v>
      </c>
      <c r="M2777" s="24" t="str">
        <f>VLOOKUP($A2777,'[1]MAN PROG 2026'!$A$2:$AI$3379,13,FALSE)</f>
        <v>COMPONENTE</v>
      </c>
      <c r="N2777" s="24">
        <f>VLOOKUP($A2777,'[1]MAN PROG 2026'!$A$2:$AI$3379,14,FALSE)</f>
        <v>104596</v>
      </c>
      <c r="O2777" s="24">
        <f>VLOOKUP($A2777,'[1]MAN PROG 2026'!$A$2:$AI$3379,15,FALSE)</f>
        <v>0</v>
      </c>
      <c r="P2777" s="25" t="str">
        <f>VLOOKUP($A2777,'[1]MAN PROG 2026'!$A$2:$AI$3379,20,FALSE)</f>
        <v>NON PREVISTO</v>
      </c>
      <c r="Q2777" s="8"/>
      <c r="R2777" s="26"/>
      <c r="S2777" s="8"/>
      <c r="T2777" s="37"/>
      <c r="U2777" s="27"/>
      <c r="V2777" s="27"/>
      <c r="W2777" s="27"/>
      <c r="X2777" s="27"/>
      <c r="Y2777" s="27"/>
      <c r="Z2777" s="27"/>
      <c r="AA2777" s="27"/>
      <c r="AB2777" s="27"/>
      <c r="AC2777" s="27"/>
      <c r="AD2777" s="27"/>
      <c r="AE2777" s="27"/>
      <c r="AF2777" s="27"/>
      <c r="AG2777" s="9" t="s">
        <v>32</v>
      </c>
      <c r="AH2777" s="27"/>
      <c r="AI2777" s="27"/>
      <c r="AJ2777" s="27"/>
      <c r="AK2777" s="27"/>
      <c r="AL2777" s="27"/>
      <c r="AM2777" s="11"/>
      <c r="AN2777" s="28"/>
      <c r="AO2777" s="28"/>
      <c r="AP2777" s="29"/>
      <c r="AQ2777" s="30"/>
      <c r="AR2777" s="31"/>
      <c r="AS2777" s="32"/>
      <c r="AT2777" s="33"/>
      <c r="AU2777" s="34"/>
      <c r="AV2777" s="27"/>
      <c r="AW2777" s="27"/>
      <c r="AX2777" s="27"/>
      <c r="AY2777" s="27"/>
    </row>
    <row r="2778" spans="1:51" ht="24" customHeight="1" x14ac:dyDescent="0.3">
      <c r="A2778" s="22">
        <v>104599</v>
      </c>
      <c r="B2778" s="23" t="str">
        <f>VLOOKUP($A2778,'[1]MAN PROG 2026'!$A$1:$AI$3379,2,FALSE)</f>
        <v>PEDANA A NASTRO MOBILE</v>
      </c>
      <c r="C2778" s="23" t="str">
        <f>VLOOKUP($A2778,'[1]MAN PROG 2026'!$A$1:$AI$3379,3,FALSE)</f>
        <v>RUNNER SNC</v>
      </c>
      <c r="D2778" s="23" t="str">
        <f>VLOOKUP($A2778,'[1]MAN PROG 2026'!$A$1:$AI$3379,4,FALSE)</f>
        <v>XR 600 R</v>
      </c>
      <c r="E2778" s="23" t="str">
        <f>VLOOKUP($A2778,'[1]MAN PROG 2026'!$A$1:$AI$3379,5,FALSE)</f>
        <v>31023003</v>
      </c>
      <c r="F2778" s="23" t="str">
        <f>VLOOKUP($A2778,'[1]MAN PROG 2026'!$A$1:$AI$3379,6,FALSE)</f>
        <v>COMPONENTE</v>
      </c>
      <c r="G2778" s="23">
        <f>VLOOKUP($A2778,'[1]MAN PROG 2026'!$A$1:$AI$3379,7,FALSE)</f>
        <v>104600</v>
      </c>
      <c r="H2778" s="23">
        <f>VLOOKUP($A2778,'[1]MAN PROG 2026'!$A$1:$AI$3379,8,FALSE)</f>
        <v>0</v>
      </c>
      <c r="I2778" s="23" t="str">
        <f>VLOOKUP($A2778,'[1]MAN PROG 2026'!$A$1:$AI$3379,9,FALSE)</f>
        <v>S.PIETRO</v>
      </c>
      <c r="J2778" s="23" t="str">
        <f>VLOOKUP($A2778,'[1]MAN PROG 2026'!$A$1:$AI$3379,10,FALSE)</f>
        <v xml:space="preserve">AMB. CARDIOLOGIA </v>
      </c>
      <c r="K2778" s="23" t="str">
        <f>VLOOKUP($A2778,'[1]MAN PROG 2026'!$A$1:$AI$3379,11,FALSE)</f>
        <v>AMB. CARDIOLOGIA</v>
      </c>
      <c r="L2778" s="24" t="str">
        <f>VLOOKUP($A2778,'[1]MAN PROG 2026'!$A$2:$AI$3379,12,FALSE)</f>
        <v>AMB. CARDIOLOGIA</v>
      </c>
      <c r="M2778" s="24" t="str">
        <f>VLOOKUP($A2778,'[1]MAN PROG 2026'!$A$2:$AI$3379,13,FALSE)</f>
        <v>COMPONENTE</v>
      </c>
      <c r="N2778" s="24" t="str">
        <f>VLOOKUP($A2778,'[1]MAN PROG 2026'!$A$2:$AI$3379,14,FALSE)</f>
        <v>104599</v>
      </c>
      <c r="O2778" s="24">
        <f>VLOOKUP($A2778,'[1]MAN PROG 2026'!$A$2:$AI$3379,15,FALSE)</f>
        <v>0</v>
      </c>
      <c r="P2778" s="25" t="str">
        <f>VLOOKUP($A2778,'[1]MAN PROG 2026'!$A$2:$AI$3379,20,FALSE)</f>
        <v>NON PREVISTO</v>
      </c>
      <c r="Q2778" s="8"/>
      <c r="R2778" s="26"/>
      <c r="S2778" s="8"/>
      <c r="T2778" s="37"/>
      <c r="U2778" s="27"/>
      <c r="V2778" s="27"/>
      <c r="W2778" s="27"/>
      <c r="X2778" s="27"/>
      <c r="Y2778" s="27"/>
      <c r="Z2778" s="27"/>
      <c r="AA2778" s="27"/>
      <c r="AB2778" s="27"/>
      <c r="AC2778" s="27"/>
      <c r="AD2778" s="27"/>
      <c r="AE2778" s="27"/>
      <c r="AF2778" s="27"/>
      <c r="AG2778" s="9" t="s">
        <v>32</v>
      </c>
      <c r="AH2778" s="27"/>
      <c r="AI2778" s="27"/>
      <c r="AJ2778" s="27"/>
      <c r="AK2778" s="27"/>
      <c r="AL2778" s="27"/>
      <c r="AM2778" s="11"/>
      <c r="AN2778" s="28"/>
      <c r="AO2778" s="28"/>
      <c r="AP2778" s="29"/>
      <c r="AQ2778" s="30"/>
      <c r="AR2778" s="31"/>
      <c r="AS2778" s="32"/>
      <c r="AT2778" s="33"/>
      <c r="AU2778" s="34"/>
      <c r="AV2778" s="27"/>
      <c r="AW2778" s="27"/>
      <c r="AX2778" s="27"/>
      <c r="AY2778" s="27"/>
    </row>
    <row r="2779" spans="1:51" ht="24" customHeight="1" x14ac:dyDescent="0.3">
      <c r="A2779" s="22">
        <v>104600</v>
      </c>
      <c r="B2779" s="23" t="str">
        <f>VLOOKUP($A2779,'[1]MAN PROG 2026'!$A$1:$AI$3379,2,FALSE)</f>
        <v>PERSONAL COMPUTER</v>
      </c>
      <c r="C2779" s="23" t="str">
        <f>VLOOKUP($A2779,'[1]MAN PROG 2026'!$A$1:$AI$3379,3,FALSE)</f>
        <v>DELL COMPUTER CORP</v>
      </c>
      <c r="D2779" s="23" t="str">
        <f>VLOOKUP($A2779,'[1]MAN PROG 2026'!$A$1:$AI$3379,4,FALSE)</f>
        <v>OPTIPLEX 7490</v>
      </c>
      <c r="E2779" s="23" t="str">
        <f>VLOOKUP($A2779,'[1]MAN PROG 2026'!$A$1:$AI$3379,5,FALSE)</f>
        <v>G6Y0ZM3</v>
      </c>
      <c r="F2779" s="23" t="str">
        <f>VLOOKUP($A2779,'[1]MAN PROG 2026'!$A$1:$AI$3379,6,FALSE)</f>
        <v>PRINCIPALE</v>
      </c>
      <c r="G2779" s="23">
        <f>VLOOKUP($A2779,'[1]MAN PROG 2026'!$A$1:$AI$3379,7,FALSE)</f>
        <v>104600</v>
      </c>
      <c r="H2779" s="23">
        <f>VLOOKUP($A2779,'[1]MAN PROG 2026'!$A$1:$AI$3379,8,FALSE)</f>
        <v>0</v>
      </c>
      <c r="I2779" s="23" t="str">
        <f>VLOOKUP($A2779,'[1]MAN PROG 2026'!$A$1:$AI$3379,9,FALSE)</f>
        <v>S.PIETRO</v>
      </c>
      <c r="J2779" s="23" t="str">
        <f>VLOOKUP($A2779,'[1]MAN PROG 2026'!$A$1:$AI$3379,10,FALSE)</f>
        <v xml:space="preserve">AMB. CARDIOLOGIA </v>
      </c>
      <c r="K2779" s="23" t="str">
        <f>VLOOKUP($A2779,'[1]MAN PROG 2026'!$A$1:$AI$3379,11,FALSE)</f>
        <v>AMB. CARDIOLOGIA</v>
      </c>
      <c r="L2779" s="24" t="str">
        <f>VLOOKUP($A2779,'[1]MAN PROG 2026'!$A$2:$AI$3379,12,FALSE)</f>
        <v>AMB. CARDIOLOGIA</v>
      </c>
      <c r="M2779" s="24" t="str">
        <f>VLOOKUP($A2779,'[1]MAN PROG 2026'!$A$2:$AI$3379,13,FALSE)</f>
        <v>PRINCIPALE</v>
      </c>
      <c r="N2779" s="24" t="str">
        <f>VLOOKUP($A2779,'[1]MAN PROG 2026'!$A$2:$AI$3379,14,FALSE)</f>
        <v>104600</v>
      </c>
      <c r="O2779" s="24">
        <f>VLOOKUP($A2779,'[1]MAN PROG 2026'!$A$2:$AI$3379,15,FALSE)</f>
        <v>0</v>
      </c>
      <c r="P2779" s="25" t="str">
        <f>VLOOKUP($A2779,'[1]MAN PROG 2026'!$A$2:$AI$3379,20,FALSE)</f>
        <v>NON PREVISTO</v>
      </c>
      <c r="Q2779" s="8"/>
      <c r="R2779" s="26"/>
      <c r="S2779" s="8"/>
      <c r="T2779" s="37"/>
      <c r="U2779" s="27"/>
      <c r="V2779" s="27"/>
      <c r="W2779" s="27"/>
      <c r="X2779" s="27"/>
      <c r="Y2779" s="27"/>
      <c r="Z2779" s="27"/>
      <c r="AA2779" s="27"/>
      <c r="AB2779" s="27"/>
      <c r="AC2779" s="27"/>
      <c r="AD2779" s="27"/>
      <c r="AE2779" s="27"/>
      <c r="AF2779" s="27"/>
      <c r="AG2779" s="9" t="s">
        <v>32</v>
      </c>
      <c r="AH2779" s="27"/>
      <c r="AI2779" s="27"/>
      <c r="AJ2779" s="27"/>
      <c r="AK2779" s="27"/>
      <c r="AL2779" s="27"/>
      <c r="AM2779" s="11"/>
      <c r="AN2779" s="28"/>
      <c r="AO2779" s="28"/>
      <c r="AP2779" s="29"/>
      <c r="AQ2779" s="30"/>
      <c r="AR2779" s="31"/>
      <c r="AS2779" s="32"/>
      <c r="AT2779" s="33"/>
      <c r="AU2779" s="34"/>
      <c r="AV2779" s="27"/>
      <c r="AW2779" s="27"/>
      <c r="AX2779" s="27"/>
      <c r="AY2779" s="27"/>
    </row>
    <row r="2780" spans="1:51" ht="24" customHeight="1" x14ac:dyDescent="0.3">
      <c r="A2780" s="22">
        <v>104601</v>
      </c>
      <c r="B2780" s="23" t="str">
        <f>VLOOKUP($A2780,'[1]MAN PROG 2026'!$A$1:$AI$3379,2,FALSE)</f>
        <v>CARRELLO</v>
      </c>
      <c r="C2780" s="23" t="str">
        <f>VLOOKUP($A2780,'[1]MAN PROG 2026'!$A$1:$AI$3379,3,FALSE)</f>
        <v>CARDIOLINE</v>
      </c>
      <c r="D2780" s="23" t="str">
        <f>VLOOKUP($A2780,'[1]MAN PROG 2026'!$A$1:$AI$3379,4,FALSE)</f>
        <v>NR</v>
      </c>
      <c r="E2780" s="23" t="str">
        <f>VLOOKUP($A2780,'[1]MAN PROG 2026'!$A$1:$AI$3379,5,FALSE)</f>
        <v>NR</v>
      </c>
      <c r="F2780" s="23" t="str">
        <f>VLOOKUP($A2780,'[1]MAN PROG 2026'!$A$1:$AI$3379,6,FALSE)</f>
        <v>COMPONENTE</v>
      </c>
      <c r="G2780" s="23">
        <f>VLOOKUP($A2780,'[1]MAN PROG 2026'!$A$1:$AI$3379,7,FALSE)</f>
        <v>104600</v>
      </c>
      <c r="H2780" s="23">
        <f>VLOOKUP($A2780,'[1]MAN PROG 2026'!$A$1:$AI$3379,8,FALSE)</f>
        <v>0</v>
      </c>
      <c r="I2780" s="23" t="str">
        <f>VLOOKUP($A2780,'[1]MAN PROG 2026'!$A$1:$AI$3379,9,FALSE)</f>
        <v>S.PIETRO</v>
      </c>
      <c r="J2780" s="23" t="str">
        <f>VLOOKUP($A2780,'[1]MAN PROG 2026'!$A$1:$AI$3379,10,FALSE)</f>
        <v xml:space="preserve">AMB. CARDIOLOGIA </v>
      </c>
      <c r="K2780" s="23" t="str">
        <f>VLOOKUP($A2780,'[1]MAN PROG 2026'!$A$1:$AI$3379,11,FALSE)</f>
        <v>AMB. CARDIOLOGIA</v>
      </c>
      <c r="L2780" s="24" t="str">
        <f>VLOOKUP($A2780,'[1]MAN PROG 2026'!$A$2:$AI$3379,12,FALSE)</f>
        <v>AMB. CARDIOLOGIA</v>
      </c>
      <c r="M2780" s="24" t="str">
        <f>VLOOKUP($A2780,'[1]MAN PROG 2026'!$A$2:$AI$3379,13,FALSE)</f>
        <v>SINGOLA</v>
      </c>
      <c r="N2780" s="24" t="str">
        <f>VLOOKUP($A2780,'[1]MAN PROG 2026'!$A$2:$AI$3379,14,FALSE)</f>
        <v>104601</v>
      </c>
      <c r="O2780" s="24">
        <f>VLOOKUP($A2780,'[1]MAN PROG 2026'!$A$2:$AI$3379,15,FALSE)</f>
        <v>0</v>
      </c>
      <c r="P2780" s="25" t="str">
        <f>VLOOKUP($A2780,'[1]MAN PROG 2026'!$A$2:$AI$3379,20,FALSE)</f>
        <v>NON PREVISTO</v>
      </c>
      <c r="Q2780" s="8"/>
      <c r="R2780" s="26"/>
      <c r="S2780" s="8"/>
      <c r="T2780" s="37"/>
      <c r="U2780" s="27"/>
      <c r="V2780" s="27"/>
      <c r="W2780" s="27"/>
      <c r="X2780" s="27"/>
      <c r="Y2780" s="27"/>
      <c r="Z2780" s="27"/>
      <c r="AA2780" s="27"/>
      <c r="AB2780" s="27"/>
      <c r="AC2780" s="27"/>
      <c r="AD2780" s="27"/>
      <c r="AE2780" s="27"/>
      <c r="AF2780" s="27"/>
      <c r="AG2780" s="9" t="s">
        <v>32</v>
      </c>
      <c r="AH2780" s="27"/>
      <c r="AI2780" s="27"/>
      <c r="AJ2780" s="27"/>
      <c r="AK2780" s="27"/>
      <c r="AL2780" s="27"/>
      <c r="AM2780" s="11"/>
      <c r="AN2780" s="28"/>
      <c r="AO2780" s="28"/>
      <c r="AP2780" s="29"/>
      <c r="AQ2780" s="30"/>
      <c r="AR2780" s="31"/>
      <c r="AS2780" s="32"/>
      <c r="AT2780" s="33"/>
      <c r="AU2780" s="34"/>
      <c r="AV2780" s="27"/>
      <c r="AW2780" s="27"/>
      <c r="AX2780" s="27"/>
      <c r="AY2780" s="27"/>
    </row>
    <row r="2781" spans="1:51" ht="24" customHeight="1" x14ac:dyDescent="0.3">
      <c r="A2781" s="22">
        <v>104602</v>
      </c>
      <c r="B2781" s="23" t="str">
        <f>VLOOKUP($A2781,'[1]MAN PROG 2026'!$A$1:$AI$3379,2,FALSE)</f>
        <v>STAMPANTE PER PC</v>
      </c>
      <c r="C2781" s="23" t="str">
        <f>VLOOKUP($A2781,'[1]MAN PROG 2026'!$A$1:$AI$3379,3,FALSE)</f>
        <v>BROTHER</v>
      </c>
      <c r="D2781" s="23" t="str">
        <f>VLOOKUP($A2781,'[1]MAN PROG 2026'!$A$1:$AI$3379,4,FALSE)</f>
        <v>HL L2310 D</v>
      </c>
      <c r="E2781" s="23" t="str">
        <f>VLOOKUP($A2781,'[1]MAN PROG 2026'!$A$1:$AI$3379,5,FALSE)</f>
        <v>E7896M2N398220</v>
      </c>
      <c r="F2781" s="23" t="str">
        <f>VLOOKUP($A2781,'[1]MAN PROG 2026'!$A$1:$AI$3379,6,FALSE)</f>
        <v>COMPONENTE</v>
      </c>
      <c r="G2781" s="23">
        <f>VLOOKUP($A2781,'[1]MAN PROG 2026'!$A$1:$AI$3379,7,FALSE)</f>
        <v>104600</v>
      </c>
      <c r="H2781" s="23">
        <f>VLOOKUP($A2781,'[1]MAN PROG 2026'!$A$1:$AI$3379,8,FALSE)</f>
        <v>0</v>
      </c>
      <c r="I2781" s="23" t="str">
        <f>VLOOKUP($A2781,'[1]MAN PROG 2026'!$A$1:$AI$3379,9,FALSE)</f>
        <v>S.PIETRO</v>
      </c>
      <c r="J2781" s="23" t="str">
        <f>VLOOKUP($A2781,'[1]MAN PROG 2026'!$A$1:$AI$3379,10,FALSE)</f>
        <v xml:space="preserve">AMB. CARDIOLOGIA </v>
      </c>
      <c r="K2781" s="23" t="str">
        <f>VLOOKUP($A2781,'[1]MAN PROG 2026'!$A$1:$AI$3379,11,FALSE)</f>
        <v>AMB. CARDIOLOGIA</v>
      </c>
      <c r="L2781" s="24" t="str">
        <f>VLOOKUP($A2781,'[1]MAN PROG 2026'!$A$2:$AI$3379,12,FALSE)</f>
        <v>AMB. CARDIOLOGIA</v>
      </c>
      <c r="M2781" s="24" t="str">
        <f>VLOOKUP($A2781,'[1]MAN PROG 2026'!$A$2:$AI$3379,13,FALSE)</f>
        <v>COMPONENTE</v>
      </c>
      <c r="N2781" s="24" t="str">
        <f>VLOOKUP($A2781,'[1]MAN PROG 2026'!$A$2:$AI$3379,14,FALSE)</f>
        <v>104600</v>
      </c>
      <c r="O2781" s="24">
        <f>VLOOKUP($A2781,'[1]MAN PROG 2026'!$A$2:$AI$3379,15,FALSE)</f>
        <v>0</v>
      </c>
      <c r="P2781" s="25" t="str">
        <f>VLOOKUP($A2781,'[1]MAN PROG 2026'!$A$2:$AI$3379,20,FALSE)</f>
        <v>NON PREVISTO</v>
      </c>
      <c r="Q2781" s="8"/>
      <c r="R2781" s="26"/>
      <c r="S2781" s="8"/>
      <c r="T2781" s="37"/>
      <c r="U2781" s="27"/>
      <c r="V2781" s="27"/>
      <c r="W2781" s="27"/>
      <c r="X2781" s="27"/>
      <c r="Y2781" s="27"/>
      <c r="Z2781" s="27"/>
      <c r="AA2781" s="27"/>
      <c r="AB2781" s="27"/>
      <c r="AC2781" s="27"/>
      <c r="AD2781" s="27"/>
      <c r="AE2781" s="27"/>
      <c r="AF2781" s="27"/>
      <c r="AG2781" s="9" t="s">
        <v>32</v>
      </c>
      <c r="AH2781" s="27"/>
      <c r="AI2781" s="27"/>
      <c r="AJ2781" s="27"/>
      <c r="AK2781" s="27"/>
      <c r="AL2781" s="27"/>
      <c r="AM2781" s="11"/>
      <c r="AN2781" s="28"/>
      <c r="AO2781" s="28"/>
      <c r="AP2781" s="29"/>
      <c r="AQ2781" s="30"/>
      <c r="AR2781" s="31"/>
      <c r="AS2781" s="32"/>
      <c r="AT2781" s="33"/>
      <c r="AU2781" s="34"/>
      <c r="AV2781" s="27"/>
      <c r="AW2781" s="27"/>
      <c r="AX2781" s="27"/>
      <c r="AY2781" s="27"/>
    </row>
    <row r="2782" spans="1:51" ht="24" customHeight="1" x14ac:dyDescent="0.3">
      <c r="A2782" s="22">
        <v>104604</v>
      </c>
      <c r="B2782" s="23" t="str">
        <f>VLOOKUP($A2782,'[1]MAN PROG 2026'!$A$1:$AI$3379,2,FALSE)</f>
        <v>MONITOR TELEVISIVO PER BIOIMMAGINI</v>
      </c>
      <c r="C2782" s="23" t="str">
        <f>VLOOKUP($A2782,'[1]MAN PROG 2026'!$A$1:$AI$3379,3,FALSE)</f>
        <v>AMBU INTERNATIONAL AS</v>
      </c>
      <c r="D2782" s="23" t="str">
        <f>VLOOKUP($A2782,'[1]MAN PROG 2026'!$A$1:$AI$3379,4,FALSE)</f>
        <v>AVIEW 2 ADVANCE</v>
      </c>
      <c r="E2782" s="23" t="str">
        <f>VLOOKUP($A2782,'[1]MAN PROG 2026'!$A$1:$AI$3379,5,FALSE)</f>
        <v>A222110202</v>
      </c>
      <c r="F2782" s="23" t="str">
        <f>VLOOKUP($A2782,'[1]MAN PROG 2026'!$A$1:$AI$3379,6,FALSE)</f>
        <v>SINGOLA</v>
      </c>
      <c r="G2782" s="23">
        <f>VLOOKUP($A2782,'[1]MAN PROG 2026'!$A$1:$AI$3379,7,FALSE)</f>
        <v>104604</v>
      </c>
      <c r="H2782" s="23">
        <f>VLOOKUP($A2782,'[1]MAN PROG 2026'!$A$1:$AI$3379,8,FALSE)</f>
        <v>0</v>
      </c>
      <c r="I2782" s="23" t="str">
        <f>VLOOKUP($A2782,'[1]MAN PROG 2026'!$A$1:$AI$3379,9,FALSE)</f>
        <v>S.PIETRO</v>
      </c>
      <c r="J2782" s="23" t="str">
        <f>VLOOKUP($A2782,'[1]MAN PROG 2026'!$A$1:$AI$3379,10,FALSE)</f>
        <v>PRONTO SOCCORSO</v>
      </c>
      <c r="K2782" s="23" t="str">
        <f>VLOOKUP($A2782,'[1]MAN PROG 2026'!$A$1:$AI$3379,11,FALSE)</f>
        <v>PRONTO SOCCORSO</v>
      </c>
      <c r="L2782" s="24" t="str">
        <f>VLOOKUP($A2782,'[1]MAN PROG 2026'!$A$2:$AI$3379,12,FALSE)</f>
        <v>NON TROVATO</v>
      </c>
      <c r="M2782" s="24">
        <f>VLOOKUP($A2782,'[1]MAN PROG 2026'!$A$2:$AI$3379,13,FALSE)</f>
        <v>0</v>
      </c>
      <c r="N2782" s="24">
        <f>VLOOKUP($A2782,'[1]MAN PROG 2026'!$A$2:$AI$3379,14,FALSE)</f>
        <v>0</v>
      </c>
      <c r="O2782" s="24">
        <f>VLOOKUP($A2782,'[1]MAN PROG 2026'!$A$2:$AI$3379,15,FALSE)</f>
        <v>0</v>
      </c>
      <c r="P2782" s="25" t="str">
        <f>VLOOKUP($A2782,'[1]MAN PROG 2026'!$A$2:$AI$3379,20,FALSE)</f>
        <v>DA FARE</v>
      </c>
      <c r="Q2782" s="8"/>
      <c r="R2782" s="26"/>
      <c r="S2782" s="8"/>
      <c r="T2782" s="37"/>
      <c r="U2782" s="27"/>
      <c r="V2782" s="27"/>
      <c r="W2782" s="27"/>
      <c r="X2782" s="27"/>
      <c r="Y2782" s="27"/>
      <c r="Z2782" s="27"/>
      <c r="AA2782" s="27"/>
      <c r="AB2782" s="27"/>
      <c r="AC2782" s="27"/>
      <c r="AD2782" s="27"/>
      <c r="AE2782" s="27"/>
      <c r="AF2782" s="27"/>
      <c r="AG2782" s="9" t="s">
        <v>32</v>
      </c>
      <c r="AH2782" s="27"/>
      <c r="AI2782" s="27"/>
      <c r="AJ2782" s="27"/>
      <c r="AK2782" s="27"/>
      <c r="AL2782" s="27"/>
      <c r="AM2782" s="11"/>
      <c r="AN2782" s="28"/>
      <c r="AO2782" s="28"/>
      <c r="AP2782" s="29"/>
      <c r="AQ2782" s="30"/>
      <c r="AR2782" s="31"/>
      <c r="AS2782" s="32"/>
      <c r="AT2782" s="33"/>
      <c r="AU2782" s="34"/>
      <c r="AV2782" s="27"/>
      <c r="AW2782" s="27"/>
      <c r="AX2782" s="27"/>
      <c r="AY2782" s="27"/>
    </row>
    <row r="2783" spans="1:51" ht="24" customHeight="1" x14ac:dyDescent="0.3">
      <c r="A2783" s="22">
        <v>104605</v>
      </c>
      <c r="B2783" s="23" t="str">
        <f>VLOOKUP($A2783,'[1]MAN PROG 2026'!$A$1:$AI$3379,2,FALSE)</f>
        <v>CONSOLLE DI COMANDO</v>
      </c>
      <c r="C2783" s="23" t="str">
        <f>VLOOKUP($A2783,'[1]MAN PROG 2026'!$A$1:$AI$3379,3,FALSE)</f>
        <v>IMAXEON PTY LTD</v>
      </c>
      <c r="D2783" s="23" t="str">
        <f>VLOOKUP($A2783,'[1]MAN PROG 2026'!$A$1:$AI$3379,4,FALSE)</f>
        <v>CERTEGRA WORKSTATION</v>
      </c>
      <c r="E2783" s="23" t="str">
        <f>VLOOKUP($A2783,'[1]MAN PROG 2026'!$A$1:$AI$3379,5,FALSE)</f>
        <v>W3CZ32000306</v>
      </c>
      <c r="F2783" s="23" t="str">
        <f>VLOOKUP($A2783,'[1]MAN PROG 2026'!$A$1:$AI$3379,6,FALSE)</f>
        <v>COMPONENTE</v>
      </c>
      <c r="G2783" s="23">
        <f>VLOOKUP($A2783,'[1]MAN PROG 2026'!$A$1:$AI$3379,7,FALSE)</f>
        <v>104535</v>
      </c>
      <c r="H2783" s="23">
        <f>VLOOKUP($A2783,'[1]MAN PROG 2026'!$A$1:$AI$3379,8,FALSE)</f>
        <v>0</v>
      </c>
      <c r="I2783" s="23" t="str">
        <f>VLOOKUP($A2783,'[1]MAN PROG 2026'!$A$1:$AI$3379,9,FALSE)</f>
        <v>S.PIETRO</v>
      </c>
      <c r="J2783" s="23" t="str">
        <f>VLOOKUP($A2783,'[1]MAN PROG 2026'!$A$1:$AI$3379,10,FALSE)</f>
        <v>RADIOLOGIA</v>
      </c>
      <c r="K2783" s="23" t="str">
        <f>VLOOKUP($A2783,'[1]MAN PROG 2026'!$A$1:$AI$3379,11,FALSE)</f>
        <v>RADIOLOGIA</v>
      </c>
      <c r="L2783" s="24" t="str">
        <f>VLOOKUP($A2783,'[1]MAN PROG 2026'!$A$2:$AI$3379,12,FALSE)</f>
        <v>RADIOLOGIA</v>
      </c>
      <c r="M2783" s="24" t="str">
        <f>VLOOKUP($A2783,'[1]MAN PROG 2026'!$A$2:$AI$3379,13,FALSE)</f>
        <v>COMPONENTE</v>
      </c>
      <c r="N2783" s="24">
        <f>VLOOKUP($A2783,'[1]MAN PROG 2026'!$A$2:$AI$3379,14,FALSE)</f>
        <v>104535</v>
      </c>
      <c r="O2783" s="24">
        <f>VLOOKUP($A2783,'[1]MAN PROG 2026'!$A$2:$AI$3379,15,FALSE)</f>
        <v>0</v>
      </c>
      <c r="P2783" s="25" t="str">
        <f>VLOOKUP($A2783,'[1]MAN PROG 2026'!$A$2:$AI$3379,20,FALSE)</f>
        <v>NON PREVISTO</v>
      </c>
      <c r="Q2783" s="8"/>
      <c r="R2783" s="26"/>
      <c r="S2783" s="8"/>
      <c r="T2783" s="37"/>
      <c r="U2783" s="27"/>
      <c r="V2783" s="27"/>
      <c r="W2783" s="27"/>
      <c r="X2783" s="27"/>
      <c r="Y2783" s="27"/>
      <c r="Z2783" s="27"/>
      <c r="AA2783" s="27"/>
      <c r="AB2783" s="27"/>
      <c r="AC2783" s="27"/>
      <c r="AD2783" s="27"/>
      <c r="AE2783" s="27"/>
      <c r="AF2783" s="27"/>
      <c r="AG2783" s="9" t="s">
        <v>32</v>
      </c>
      <c r="AH2783" s="27"/>
      <c r="AI2783" s="27"/>
      <c r="AJ2783" s="27"/>
      <c r="AK2783" s="27"/>
      <c r="AL2783" s="27"/>
      <c r="AM2783" s="11"/>
      <c r="AN2783" s="28"/>
      <c r="AO2783" s="28"/>
      <c r="AP2783" s="29"/>
      <c r="AQ2783" s="30"/>
      <c r="AR2783" s="31"/>
      <c r="AS2783" s="32"/>
      <c r="AT2783" s="33"/>
      <c r="AU2783" s="34"/>
      <c r="AV2783" s="27"/>
      <c r="AW2783" s="27"/>
      <c r="AX2783" s="27"/>
      <c r="AY2783" s="27"/>
    </row>
    <row r="2784" spans="1:51" ht="24" customHeight="1" x14ac:dyDescent="0.3">
      <c r="A2784" s="22">
        <v>104607</v>
      </c>
      <c r="B2784" s="23" t="str">
        <f>VLOOKUP($A2784,'[1]MAN PROG 2026'!$A$1:$AI$3379,2,FALSE)</f>
        <v>VAPORIZZATORE</v>
      </c>
      <c r="C2784" s="23" t="str">
        <f>VLOOKUP($A2784,'[1]MAN PROG 2026'!$A$1:$AI$3379,3,FALSE)</f>
        <v>DRAEGER MEDICAL AG &amp; CO KG</v>
      </c>
      <c r="D2784" s="23" t="str">
        <f>VLOOKUP($A2784,'[1]MAN PROG 2026'!$A$1:$AI$3379,4,FALSE)</f>
        <v>D VAPOR</v>
      </c>
      <c r="E2784" s="23" t="str">
        <f>VLOOKUP($A2784,'[1]MAN PROG 2026'!$A$1:$AI$3379,5,FALSE)</f>
        <v>ARWH-0208</v>
      </c>
      <c r="F2784" s="23" t="str">
        <f>VLOOKUP($A2784,'[1]MAN PROG 2026'!$A$1:$AI$3379,6,FALSE)</f>
        <v>SINGOLA</v>
      </c>
      <c r="G2784" s="23">
        <f>VLOOKUP($A2784,'[1]MAN PROG 2026'!$A$1:$AI$3379,7,FALSE)</f>
        <v>104607</v>
      </c>
      <c r="H2784" s="23">
        <f>VLOOKUP($A2784,'[1]MAN PROG 2026'!$A$1:$AI$3379,8,FALSE)</f>
        <v>0</v>
      </c>
      <c r="I2784" s="23" t="str">
        <f>VLOOKUP($A2784,'[1]MAN PROG 2026'!$A$1:$AI$3379,9,FALSE)</f>
        <v>S.PIETRO</v>
      </c>
      <c r="J2784" s="23" t="str">
        <f>VLOOKUP($A2784,'[1]MAN PROG 2026'!$A$1:$AI$3379,10,FALSE)</f>
        <v>BLOCCO OPERATORIO NUOVO/ORT.VASC.</v>
      </c>
      <c r="K2784" s="23" t="str">
        <f>VLOOKUP($A2784,'[1]MAN PROG 2026'!$A$1:$AI$3379,11,FALSE)</f>
        <v>BLOCCO OPERATORIO NUOVO/ORT.VASC.</v>
      </c>
      <c r="L2784" s="24" t="str">
        <f>VLOOKUP($A2784,'[1]MAN PROG 2026'!$A$2:$AI$3379,12,FALSE)</f>
        <v>SALA OP. PAMPURI</v>
      </c>
      <c r="M2784" s="24" t="str">
        <f>VLOOKUP($A2784,'[1]MAN PROG 2026'!$A$2:$AI$3379,13,FALSE)</f>
        <v>SINGOLA</v>
      </c>
      <c r="N2784" s="24" t="str">
        <f>VLOOKUP($A2784,'[1]MAN PROG 2026'!$A$2:$AI$3379,14,FALSE)</f>
        <v>104607</v>
      </c>
      <c r="O2784" s="24">
        <f>VLOOKUP($A2784,'[1]MAN PROG 2026'!$A$2:$AI$3379,15,FALSE)</f>
        <v>0</v>
      </c>
      <c r="P2784" s="25" t="str">
        <f>VLOOKUP($A2784,'[1]MAN PROG 2026'!$A$2:$AI$3379,20,FALSE)</f>
        <v>DA FARE</v>
      </c>
      <c r="Q2784" s="9">
        <v>4607</v>
      </c>
      <c r="R2784" s="26">
        <v>46227</v>
      </c>
      <c r="S2784" s="8" t="s">
        <v>53</v>
      </c>
      <c r="T2784" s="37"/>
      <c r="U2784" s="27" t="s">
        <v>55</v>
      </c>
      <c r="V2784" s="27" t="s">
        <v>56</v>
      </c>
      <c r="W2784" s="27" t="s">
        <v>55</v>
      </c>
      <c r="X2784" s="27" t="s">
        <v>55</v>
      </c>
      <c r="Y2784" s="27" t="s">
        <v>55</v>
      </c>
      <c r="Z2784" s="27" t="s">
        <v>55</v>
      </c>
      <c r="AA2784" s="27" t="s">
        <v>55</v>
      </c>
      <c r="AB2784" s="27" t="s">
        <v>57</v>
      </c>
      <c r="AC2784" s="27" t="s">
        <v>61</v>
      </c>
      <c r="AD2784" s="27" t="s">
        <v>330</v>
      </c>
      <c r="AE2784" s="27" t="s">
        <v>88</v>
      </c>
      <c r="AF2784" s="27">
        <v>0.13500000000000001</v>
      </c>
      <c r="AG2784" s="9" t="s">
        <v>32</v>
      </c>
      <c r="AH2784" s="27" t="s">
        <v>70</v>
      </c>
      <c r="AI2784" s="27" t="s">
        <v>70</v>
      </c>
      <c r="AJ2784" s="27" t="s">
        <v>61</v>
      </c>
      <c r="AK2784" s="27" t="s">
        <v>61</v>
      </c>
      <c r="AL2784" s="27" t="s">
        <v>61</v>
      </c>
      <c r="AM2784" s="11">
        <v>35.799999999999997</v>
      </c>
      <c r="AN2784" s="28" t="s">
        <v>61</v>
      </c>
      <c r="AO2784" s="28"/>
      <c r="AP2784" s="29"/>
      <c r="AQ2784" s="30"/>
      <c r="AR2784" s="31"/>
      <c r="AS2784" s="32"/>
      <c r="AT2784" s="33"/>
      <c r="AU2784" s="34"/>
      <c r="AV2784" s="27" t="s">
        <v>62</v>
      </c>
      <c r="AW2784" s="27">
        <v>5625031</v>
      </c>
      <c r="AX2784" s="27" t="s">
        <v>63</v>
      </c>
      <c r="AY2784" s="27"/>
    </row>
    <row r="2785" spans="1:51" ht="24" customHeight="1" x14ac:dyDescent="0.3">
      <c r="A2785" s="22">
        <v>104609</v>
      </c>
      <c r="B2785" s="23" t="str">
        <f>VLOOKUP($A2785,'[1]MAN PROG 2026'!$A$1:$AI$3379,2,FALSE)</f>
        <v>INCUBATORE</v>
      </c>
      <c r="C2785" s="23" t="str">
        <f>VLOOKUP($A2785,'[1]MAN PROG 2026'!$A$1:$AI$3379,3,FALSE)</f>
        <v>JOHNSON &amp; JOHNSON ORTHO</v>
      </c>
      <c r="D2785" s="23" t="str">
        <f>VLOOKUP($A2785,'[1]MAN PROG 2026'!$A$1:$AI$3379,4,FALSE)</f>
        <v>ORTHO WORKSTATION</v>
      </c>
      <c r="E2785" s="23">
        <f>VLOOKUP($A2785,'[1]MAN PROG 2026'!$A$1:$AI$3379,5,FALSE)</f>
        <v>610012307</v>
      </c>
      <c r="F2785" s="23" t="str">
        <f>VLOOKUP($A2785,'[1]MAN PROG 2026'!$A$1:$AI$3379,6,FALSE)</f>
        <v>SINGOLA</v>
      </c>
      <c r="G2785" s="23">
        <f>VLOOKUP($A2785,'[1]MAN PROG 2026'!$A$1:$AI$3379,7,FALSE)</f>
        <v>104609</v>
      </c>
      <c r="H2785" s="23">
        <f>VLOOKUP($A2785,'[1]MAN PROG 2026'!$A$1:$AI$3379,8,FALSE)</f>
        <v>0</v>
      </c>
      <c r="I2785" s="23" t="str">
        <f>VLOOKUP($A2785,'[1]MAN PROG 2026'!$A$1:$AI$3379,9,FALSE)</f>
        <v>S.PIETRO</v>
      </c>
      <c r="J2785" s="23" t="str">
        <f>VLOOKUP($A2785,'[1]MAN PROG 2026'!$A$1:$AI$3379,10,FALSE)</f>
        <v>CENTRO TRASFUSIONALE</v>
      </c>
      <c r="K2785" s="23" t="str">
        <f>VLOOKUP($A2785,'[1]MAN PROG 2026'!$A$1:$AI$3379,11,FALSE)</f>
        <v>CENTRO TRASFUSIONALE</v>
      </c>
      <c r="L2785" s="24" t="str">
        <f>VLOOKUP($A2785,'[1]MAN PROG 2026'!$A$2:$AI$3379,12,FALSE)</f>
        <v>CENTRO TRASFUSIONALE</v>
      </c>
      <c r="M2785" s="24" t="str">
        <f>VLOOKUP($A2785,'[1]MAN PROG 2026'!$A$2:$AI$3379,13,FALSE)</f>
        <v>SINGOLA</v>
      </c>
      <c r="N2785" s="24">
        <f>VLOOKUP($A2785,'[1]MAN PROG 2026'!$A$2:$AI$3379,14,FALSE)</f>
        <v>104609</v>
      </c>
      <c r="O2785" s="24">
        <f>VLOOKUP($A2785,'[1]MAN PROG 2026'!$A$2:$AI$3379,15,FALSE)</f>
        <v>0</v>
      </c>
      <c r="P2785" s="25" t="str">
        <f>VLOOKUP($A2785,'[1]MAN PROG 2026'!$A$2:$AI$3379,20,FALSE)</f>
        <v>NON PREVISTO</v>
      </c>
      <c r="Q2785" s="8"/>
      <c r="R2785" s="26"/>
      <c r="S2785" s="8"/>
      <c r="T2785" s="37"/>
      <c r="U2785" s="27"/>
      <c r="V2785" s="27"/>
      <c r="W2785" s="27"/>
      <c r="X2785" s="27"/>
      <c r="Y2785" s="27"/>
      <c r="Z2785" s="27"/>
      <c r="AA2785" s="27"/>
      <c r="AB2785" s="27"/>
      <c r="AC2785" s="27"/>
      <c r="AD2785" s="27"/>
      <c r="AE2785" s="67"/>
      <c r="AF2785" s="27"/>
      <c r="AG2785" s="9" t="s">
        <v>32</v>
      </c>
      <c r="AH2785" s="27"/>
      <c r="AI2785" s="27"/>
      <c r="AJ2785" s="27"/>
      <c r="AK2785" s="27"/>
      <c r="AL2785" s="27"/>
      <c r="AM2785" s="11"/>
      <c r="AN2785" s="28"/>
      <c r="AO2785" s="28"/>
      <c r="AP2785" s="29"/>
      <c r="AQ2785" s="30"/>
      <c r="AR2785" s="31"/>
      <c r="AS2785" s="32"/>
      <c r="AT2785" s="33"/>
      <c r="AU2785" s="34"/>
      <c r="AV2785" s="27"/>
      <c r="AW2785" s="27"/>
      <c r="AX2785" s="27"/>
      <c r="AY2785" s="27"/>
    </row>
    <row r="2786" spans="1:51" ht="24" customHeight="1" x14ac:dyDescent="0.3">
      <c r="A2786" s="22">
        <v>104610</v>
      </c>
      <c r="B2786" s="23" t="str">
        <f>VLOOKUP($A2786,'[1]MAN PROG 2026'!$A$1:$AI$3379,2,FALSE)</f>
        <v>PERSONAL COMPUTER</v>
      </c>
      <c r="C2786" s="23" t="str">
        <f>VLOOKUP($A2786,'[1]MAN PROG 2026'!$A$1:$AI$3379,3,FALSE)</f>
        <v>DELL COMPUTER CORP</v>
      </c>
      <c r="D2786" s="23" t="str">
        <f>VLOOKUP($A2786,'[1]MAN PROG 2026'!$A$1:$AI$3379,4,FALSE)</f>
        <v>D 175</v>
      </c>
      <c r="E2786" s="23" t="str">
        <f>VLOOKUP($A2786,'[1]MAN PROG 2026'!$A$1:$AI$3379,5,FALSE)</f>
        <v>HX8DBV3</v>
      </c>
      <c r="F2786" s="23" t="str">
        <f>VLOOKUP($A2786,'[1]MAN PROG 2026'!$A$1:$AI$3379,6,FALSE)</f>
        <v>COMPONENTE</v>
      </c>
      <c r="G2786" s="23">
        <f>VLOOKUP($A2786,'[1]MAN PROG 2026'!$A$1:$AI$3379,7,FALSE)</f>
        <v>104696</v>
      </c>
      <c r="H2786" s="23">
        <f>VLOOKUP($A2786,'[1]MAN PROG 2026'!$A$1:$AI$3379,8,FALSE)</f>
        <v>0</v>
      </c>
      <c r="I2786" s="23" t="str">
        <f>VLOOKUP($A2786,'[1]MAN PROG 2026'!$A$1:$AI$3379,9,FALSE)</f>
        <v>S.PIETRO</v>
      </c>
      <c r="J2786" s="23" t="str">
        <f>VLOOKUP($A2786,'[1]MAN PROG 2026'!$A$1:$AI$3379,10,FALSE)</f>
        <v>AMB. NEUROLOGIA</v>
      </c>
      <c r="K2786" s="23" t="str">
        <f>VLOOKUP($A2786,'[1]MAN PROG 2026'!$A$1:$AI$3379,11,FALSE)</f>
        <v>AMB. NEUROLOGIA</v>
      </c>
      <c r="L2786" s="24" t="str">
        <f>VLOOKUP($A2786,'[1]MAN PROG 2026'!$A$2:$AI$3379,12,FALSE)</f>
        <v>NON TROVATO</v>
      </c>
      <c r="M2786" s="24">
        <f>VLOOKUP($A2786,'[1]MAN PROG 2026'!$A$2:$AI$3379,13,FALSE)</f>
        <v>0</v>
      </c>
      <c r="N2786" s="24">
        <f>VLOOKUP($A2786,'[1]MAN PROG 2026'!$A$2:$AI$3379,14,FALSE)</f>
        <v>0</v>
      </c>
      <c r="O2786" s="24">
        <f>VLOOKUP($A2786,'[1]MAN PROG 2026'!$A$2:$AI$3379,15,FALSE)</f>
        <v>0</v>
      </c>
      <c r="P2786" s="25" t="str">
        <f>VLOOKUP($A2786,'[1]MAN PROG 2026'!$A$2:$AI$3379,20,FALSE)</f>
        <v>NON PREVISTO</v>
      </c>
      <c r="Q2786" s="8"/>
      <c r="R2786" s="26"/>
      <c r="S2786" s="8"/>
      <c r="T2786" s="37"/>
      <c r="U2786" s="27"/>
      <c r="V2786" s="27"/>
      <c r="W2786" s="27"/>
      <c r="X2786" s="27"/>
      <c r="Y2786" s="27"/>
      <c r="Z2786" s="27"/>
      <c r="AA2786" s="27"/>
      <c r="AB2786" s="27"/>
      <c r="AC2786" s="27"/>
      <c r="AD2786" s="27"/>
      <c r="AE2786" s="27"/>
      <c r="AF2786" s="27"/>
      <c r="AG2786" s="9" t="s">
        <v>32</v>
      </c>
      <c r="AH2786" s="27"/>
      <c r="AI2786" s="27"/>
      <c r="AJ2786" s="27"/>
      <c r="AK2786" s="27"/>
      <c r="AL2786" s="27"/>
      <c r="AM2786" s="11"/>
      <c r="AN2786" s="28"/>
      <c r="AO2786" s="28"/>
      <c r="AP2786" s="29"/>
      <c r="AQ2786" s="30"/>
      <c r="AR2786" s="31"/>
      <c r="AS2786" s="32"/>
      <c r="AT2786" s="33"/>
      <c r="AU2786" s="34"/>
      <c r="AV2786" s="27"/>
      <c r="AW2786" s="27"/>
      <c r="AX2786" s="27"/>
      <c r="AY2786" s="27"/>
    </row>
    <row r="2787" spans="1:51" ht="24" customHeight="1" x14ac:dyDescent="0.3">
      <c r="A2787" s="22">
        <v>104611</v>
      </c>
      <c r="B2787" s="23" t="str">
        <f>VLOOKUP($A2787,'[1]MAN PROG 2026'!$A$1:$AI$3379,2,FALSE)</f>
        <v>MONITOR PER PERSONAL COMPUTER</v>
      </c>
      <c r="C2787" s="23" t="str">
        <f>VLOOKUP($A2787,'[1]MAN PROG 2026'!$A$1:$AI$3379,3,FALSE)</f>
        <v>DELL COMPUTER CORP</v>
      </c>
      <c r="D2787" s="23" t="str">
        <f>VLOOKUP($A2787,'[1]MAN PROG 2026'!$A$1:$AI$3379,4,FALSE)</f>
        <v>NR</v>
      </c>
      <c r="E2787" s="23" t="str">
        <f>VLOOKUP($A2787,'[1]MAN PROG 2026'!$A$1:$AI$3379,5,FALSE)</f>
        <v>CM7G9H3</v>
      </c>
      <c r="F2787" s="23" t="str">
        <f>VLOOKUP($A2787,'[1]MAN PROG 2026'!$A$1:$AI$3379,6,FALSE)</f>
        <v>COMPONENTE</v>
      </c>
      <c r="G2787" s="23">
        <f>VLOOKUP($A2787,'[1]MAN PROG 2026'!$A$1:$AI$3379,7,FALSE)</f>
        <v>104696</v>
      </c>
      <c r="H2787" s="23">
        <f>VLOOKUP($A2787,'[1]MAN PROG 2026'!$A$1:$AI$3379,8,FALSE)</f>
        <v>0</v>
      </c>
      <c r="I2787" s="23" t="str">
        <f>VLOOKUP($A2787,'[1]MAN PROG 2026'!$A$1:$AI$3379,9,FALSE)</f>
        <v>S.PIETRO</v>
      </c>
      <c r="J2787" s="23" t="str">
        <f>VLOOKUP($A2787,'[1]MAN PROG 2026'!$A$1:$AI$3379,10,FALSE)</f>
        <v>AMB. NEUROLOGIA</v>
      </c>
      <c r="K2787" s="23" t="str">
        <f>VLOOKUP($A2787,'[1]MAN PROG 2026'!$A$1:$AI$3379,11,FALSE)</f>
        <v>AMB. NEUROLOGIA</v>
      </c>
      <c r="L2787" s="24" t="str">
        <f>VLOOKUP($A2787,'[1]MAN PROG 2026'!$A$2:$AI$3379,12,FALSE)</f>
        <v>NON TROVATO</v>
      </c>
      <c r="M2787" s="24">
        <f>VLOOKUP($A2787,'[1]MAN PROG 2026'!$A$2:$AI$3379,13,FALSE)</f>
        <v>0</v>
      </c>
      <c r="N2787" s="24">
        <f>VLOOKUP($A2787,'[1]MAN PROG 2026'!$A$2:$AI$3379,14,FALSE)</f>
        <v>0</v>
      </c>
      <c r="O2787" s="24">
        <f>VLOOKUP($A2787,'[1]MAN PROG 2026'!$A$2:$AI$3379,15,FALSE)</f>
        <v>0</v>
      </c>
      <c r="P2787" s="25" t="str">
        <f>VLOOKUP($A2787,'[1]MAN PROG 2026'!$A$2:$AI$3379,20,FALSE)</f>
        <v>NON PREVISTO</v>
      </c>
      <c r="Q2787" s="8"/>
      <c r="R2787" s="26"/>
      <c r="S2787" s="8"/>
      <c r="T2787" s="37"/>
      <c r="U2787" s="27"/>
      <c r="V2787" s="27"/>
      <c r="W2787" s="27"/>
      <c r="X2787" s="27"/>
      <c r="Y2787" s="27"/>
      <c r="Z2787" s="27"/>
      <c r="AA2787" s="27"/>
      <c r="AB2787" s="27"/>
      <c r="AC2787" s="27"/>
      <c r="AD2787" s="27"/>
      <c r="AE2787" s="27"/>
      <c r="AF2787" s="27"/>
      <c r="AG2787" s="9" t="s">
        <v>32</v>
      </c>
      <c r="AH2787" s="27"/>
      <c r="AI2787" s="27"/>
      <c r="AJ2787" s="27"/>
      <c r="AK2787" s="27"/>
      <c r="AL2787" s="27"/>
      <c r="AM2787" s="11"/>
      <c r="AN2787" s="28"/>
      <c r="AO2787" s="28"/>
      <c r="AP2787" s="29"/>
      <c r="AQ2787" s="30"/>
      <c r="AR2787" s="31"/>
      <c r="AS2787" s="32"/>
      <c r="AT2787" s="33"/>
      <c r="AU2787" s="34"/>
      <c r="AV2787" s="27"/>
      <c r="AW2787" s="27"/>
      <c r="AX2787" s="27"/>
      <c r="AY2787" s="27"/>
    </row>
    <row r="2788" spans="1:51" ht="24" customHeight="1" x14ac:dyDescent="0.3">
      <c r="A2788" s="22">
        <v>104612</v>
      </c>
      <c r="B2788" s="23" t="str">
        <f>VLOOKUP($A2788,'[1]MAN PROG 2026'!$A$1:$AI$3379,2,FALSE)</f>
        <v>TELECAMERA</v>
      </c>
      <c r="C2788" s="23" t="str">
        <f>VLOOKUP($A2788,'[1]MAN PROG 2026'!$A$1:$AI$3379,3,FALSE)</f>
        <v>ITALECO SRL</v>
      </c>
      <c r="D2788" s="23" t="str">
        <f>VLOOKUP($A2788,'[1]MAN PROG 2026'!$A$1:$AI$3379,4,FALSE)</f>
        <v>MICRORECTOCAM WIFI</v>
      </c>
      <c r="E2788" s="23">
        <f>VLOOKUP($A2788,'[1]MAN PROG 2026'!$A$1:$AI$3379,5,FALSE)</f>
        <v>2212075614</v>
      </c>
      <c r="F2788" s="23" t="str">
        <f>VLOOKUP($A2788,'[1]MAN PROG 2026'!$A$1:$AI$3379,6,FALSE)</f>
        <v>SINGOLA</v>
      </c>
      <c r="G2788" s="23">
        <f>VLOOKUP($A2788,'[1]MAN PROG 2026'!$A$1:$AI$3379,7,FALSE)</f>
        <v>104612</v>
      </c>
      <c r="H2788" s="23">
        <f>VLOOKUP($A2788,'[1]MAN PROG 2026'!$A$1:$AI$3379,8,FALSE)</f>
        <v>0</v>
      </c>
      <c r="I2788" s="23" t="str">
        <f>VLOOKUP($A2788,'[1]MAN PROG 2026'!$A$1:$AI$3379,9,FALSE)</f>
        <v>S.PIETRO</v>
      </c>
      <c r="J2788" s="23" t="str">
        <f>VLOOKUP($A2788,'[1]MAN PROG 2026'!$A$1:$AI$3379,10,FALSE)</f>
        <v>AMB. CHIRURGIA G.</v>
      </c>
      <c r="K2788" s="23" t="str">
        <f>VLOOKUP($A2788,'[1]MAN PROG 2026'!$A$1:$AI$3379,11,FALSE)</f>
        <v>AMB. CHIRURGIA G.</v>
      </c>
      <c r="L2788" s="24" t="str">
        <f>VLOOKUP($A2788,'[1]MAN PROG 2026'!$A$2:$AI$3379,12,FALSE)</f>
        <v>NON TROVATO</v>
      </c>
      <c r="M2788" s="24">
        <f>VLOOKUP($A2788,'[1]MAN PROG 2026'!$A$2:$AI$3379,13,FALSE)</f>
        <v>0</v>
      </c>
      <c r="N2788" s="24">
        <f>VLOOKUP($A2788,'[1]MAN PROG 2026'!$A$2:$AI$3379,14,FALSE)</f>
        <v>0</v>
      </c>
      <c r="O2788" s="24">
        <f>VLOOKUP($A2788,'[1]MAN PROG 2026'!$A$2:$AI$3379,15,FALSE)</f>
        <v>0</v>
      </c>
      <c r="P2788" s="25" t="str">
        <f>VLOOKUP($A2788,'[1]MAN PROG 2026'!$A$2:$AI$3379,20,FALSE)</f>
        <v>DA FARE</v>
      </c>
      <c r="Q2788" s="8"/>
      <c r="R2788" s="26"/>
      <c r="S2788" s="8"/>
      <c r="T2788" s="37"/>
      <c r="U2788" s="27"/>
      <c r="V2788" s="27"/>
      <c r="W2788" s="27"/>
      <c r="X2788" s="27"/>
      <c r="Y2788" s="27"/>
      <c r="Z2788" s="27"/>
      <c r="AA2788" s="27"/>
      <c r="AB2788" s="27"/>
      <c r="AC2788" s="27"/>
      <c r="AD2788" s="27"/>
      <c r="AE2788" s="27"/>
      <c r="AF2788" s="27"/>
      <c r="AG2788" s="9" t="s">
        <v>32</v>
      </c>
      <c r="AH2788" s="27"/>
      <c r="AI2788" s="27"/>
      <c r="AJ2788" s="27"/>
      <c r="AK2788" s="27"/>
      <c r="AL2788" s="27"/>
      <c r="AM2788" s="11"/>
      <c r="AN2788" s="28"/>
      <c r="AO2788" s="28"/>
      <c r="AP2788" s="29"/>
      <c r="AQ2788" s="30"/>
      <c r="AR2788" s="31"/>
      <c r="AS2788" s="32"/>
      <c r="AT2788" s="33"/>
      <c r="AU2788" s="34"/>
      <c r="AV2788" s="27"/>
      <c r="AW2788" s="27"/>
      <c r="AX2788" s="27"/>
      <c r="AY2788" s="27"/>
    </row>
    <row r="2789" spans="1:51" ht="24" customHeight="1" x14ac:dyDescent="0.3">
      <c r="A2789" s="22">
        <v>104613</v>
      </c>
      <c r="B2789" s="23" t="str">
        <f>VLOOKUP($A2789,'[1]MAN PROG 2026'!$A$1:$AI$3379,2,FALSE)</f>
        <v>VAPORIZZATORE</v>
      </c>
      <c r="C2789" s="23" t="str">
        <f>VLOOKUP($A2789,'[1]MAN PROG 2026'!$A$1:$AI$3379,3,FALSE)</f>
        <v>DRAEGER MEDICAL AG &amp; CO KG</v>
      </c>
      <c r="D2789" s="23" t="str">
        <f>VLOOKUP($A2789,'[1]MAN PROG 2026'!$A$1:$AI$3379,4,FALSE)</f>
        <v>D VAPOR</v>
      </c>
      <c r="E2789" s="23" t="str">
        <f>VLOOKUP($A2789,'[1]MAN PROG 2026'!$A$1:$AI$3379,5,FALSE)</f>
        <v>ASPC-0180</v>
      </c>
      <c r="F2789" s="23" t="str">
        <f>VLOOKUP($A2789,'[1]MAN PROG 2026'!$A$1:$AI$3379,6,FALSE)</f>
        <v>SINGOLA</v>
      </c>
      <c r="G2789" s="23">
        <f>VLOOKUP($A2789,'[1]MAN PROG 2026'!$A$1:$AI$3379,7,FALSE)</f>
        <v>104613</v>
      </c>
      <c r="H2789" s="23">
        <f>VLOOKUP($A2789,'[1]MAN PROG 2026'!$A$1:$AI$3379,8,FALSE)</f>
        <v>0</v>
      </c>
      <c r="I2789" s="23" t="str">
        <f>VLOOKUP($A2789,'[1]MAN PROG 2026'!$A$1:$AI$3379,9,FALSE)</f>
        <v>S.PIETRO</v>
      </c>
      <c r="J2789" s="23" t="str">
        <f>VLOOKUP($A2789,'[1]MAN PROG 2026'!$A$1:$AI$3379,10,FALSE)</f>
        <v>BLOCCO OPERATORIO</v>
      </c>
      <c r="K2789" s="23" t="str">
        <f>VLOOKUP($A2789,'[1]MAN PROG 2026'!$A$1:$AI$3379,11,FALSE)</f>
        <v>BLOCCO OPERATORIO</v>
      </c>
      <c r="L2789" s="24" t="str">
        <f>VLOOKUP($A2789,'[1]MAN PROG 2026'!$A$2:$AI$3379,12,FALSE)</f>
        <v>BLOCCO OPERATORIO SALA 4</v>
      </c>
      <c r="M2789" s="24" t="str">
        <f>VLOOKUP($A2789,'[1]MAN PROG 2026'!$A$2:$AI$3379,13,FALSE)</f>
        <v>SINGOLA</v>
      </c>
      <c r="N2789" s="24" t="str">
        <f>VLOOKUP($A2789,'[1]MAN PROG 2026'!$A$2:$AI$3379,14,FALSE)</f>
        <v>104613</v>
      </c>
      <c r="O2789" s="24">
        <f>VLOOKUP($A2789,'[1]MAN PROG 2026'!$A$2:$AI$3379,15,FALSE)</f>
        <v>0</v>
      </c>
      <c r="P2789" s="25" t="str">
        <f>VLOOKUP($A2789,'[1]MAN PROG 2026'!$A$2:$AI$3379,20,FALSE)</f>
        <v>DA FARE</v>
      </c>
      <c r="Q2789" s="9" t="str">
        <f>RIGHT(A2789,4)</f>
        <v>4613</v>
      </c>
      <c r="R2789" s="26">
        <v>46260</v>
      </c>
      <c r="S2789" s="8" t="s">
        <v>53</v>
      </c>
      <c r="T2789" s="37"/>
      <c r="U2789" s="27" t="s">
        <v>55</v>
      </c>
      <c r="V2789" s="27" t="s">
        <v>56</v>
      </c>
      <c r="W2789" s="27" t="s">
        <v>55</v>
      </c>
      <c r="X2789" s="27" t="s">
        <v>55</v>
      </c>
      <c r="Y2789" s="27" t="s">
        <v>55</v>
      </c>
      <c r="Z2789" s="27" t="s">
        <v>55</v>
      </c>
      <c r="AA2789" s="27" t="s">
        <v>55</v>
      </c>
      <c r="AB2789" s="27" t="s">
        <v>57</v>
      </c>
      <c r="AC2789" s="27" t="s">
        <v>58</v>
      </c>
      <c r="AD2789" s="27" t="s">
        <v>93</v>
      </c>
      <c r="AE2789" s="27" t="s">
        <v>88</v>
      </c>
      <c r="AF2789" s="27">
        <v>0.14000000000000001</v>
      </c>
      <c r="AG2789" s="9" t="s">
        <v>32</v>
      </c>
      <c r="AH2789" s="27" t="s">
        <v>70</v>
      </c>
      <c r="AI2789" s="27" t="s">
        <v>70</v>
      </c>
      <c r="AJ2789" s="27" t="s">
        <v>70</v>
      </c>
      <c r="AK2789" s="27" t="s">
        <v>61</v>
      </c>
      <c r="AL2789" s="27" t="s">
        <v>61</v>
      </c>
      <c r="AM2789" s="11">
        <v>35.799999999999997</v>
      </c>
      <c r="AN2789" s="28" t="s">
        <v>61</v>
      </c>
      <c r="AO2789" s="28"/>
      <c r="AP2789" s="29"/>
      <c r="AQ2789" s="30"/>
      <c r="AR2789" s="31"/>
      <c r="AS2789" s="32"/>
      <c r="AT2789" s="33"/>
      <c r="AU2789" s="34"/>
      <c r="AV2789" s="27" t="s">
        <v>62</v>
      </c>
      <c r="AW2789" s="27">
        <v>5625031</v>
      </c>
      <c r="AX2789" s="27" t="s">
        <v>63</v>
      </c>
      <c r="AY2789" s="27"/>
    </row>
    <row r="2790" spans="1:51" ht="24" customHeight="1" x14ac:dyDescent="0.3">
      <c r="A2790" s="22">
        <v>104614</v>
      </c>
      <c r="B2790" s="23" t="str">
        <f>VLOOKUP($A2790,'[1]MAN PROG 2026'!$A$1:$AI$3379,2,FALSE)</f>
        <v>VAPORIZZATORE</v>
      </c>
      <c r="C2790" s="23" t="str">
        <f>VLOOKUP($A2790,'[1]MAN PROG 2026'!$A$1:$AI$3379,3,FALSE)</f>
        <v>DRAEGER MEDICAL AG &amp; CO KG</v>
      </c>
      <c r="D2790" s="23" t="str">
        <f>VLOOKUP($A2790,'[1]MAN PROG 2026'!$A$1:$AI$3379,4,FALSE)</f>
        <v>D VAPOR</v>
      </c>
      <c r="E2790" s="23" t="str">
        <f>VLOOKUP($A2790,'[1]MAN PROG 2026'!$A$1:$AI$3379,5,FALSE)</f>
        <v>ASPC-0179</v>
      </c>
      <c r="F2790" s="23" t="str">
        <f>VLOOKUP($A2790,'[1]MAN PROG 2026'!$A$1:$AI$3379,6,FALSE)</f>
        <v>SINGOLA</v>
      </c>
      <c r="G2790" s="23">
        <f>VLOOKUP($A2790,'[1]MAN PROG 2026'!$A$1:$AI$3379,7,FALSE)</f>
        <v>104614</v>
      </c>
      <c r="H2790" s="23">
        <f>VLOOKUP($A2790,'[1]MAN PROG 2026'!$A$1:$AI$3379,8,FALSE)</f>
        <v>0</v>
      </c>
      <c r="I2790" s="23" t="str">
        <f>VLOOKUP($A2790,'[1]MAN PROG 2026'!$A$1:$AI$3379,9,FALSE)</f>
        <v>S.PIETRO</v>
      </c>
      <c r="J2790" s="23" t="str">
        <f>VLOOKUP($A2790,'[1]MAN PROG 2026'!$A$1:$AI$3379,10,FALSE)</f>
        <v>BLOCCO OPERATORIO</v>
      </c>
      <c r="K2790" s="23" t="str">
        <f>VLOOKUP($A2790,'[1]MAN PROG 2026'!$A$1:$AI$3379,11,FALSE)</f>
        <v>BLOCCO OPERATORIO</v>
      </c>
      <c r="L2790" s="24" t="str">
        <f>VLOOKUP($A2790,'[1]MAN PROG 2026'!$A$2:$AI$3379,12,FALSE)</f>
        <v>SALA TRAVAGLIO</v>
      </c>
      <c r="M2790" s="24" t="str">
        <f>VLOOKUP($A2790,'[1]MAN PROG 2026'!$A$2:$AI$3379,13,FALSE)</f>
        <v>COMPONENTE</v>
      </c>
      <c r="N2790" s="24" t="str">
        <f>VLOOKUP($A2790,'[1]MAN PROG 2026'!$A$2:$AI$3379,14,FALSE)</f>
        <v>100158</v>
      </c>
      <c r="O2790" s="24">
        <f>VLOOKUP($A2790,'[1]MAN PROG 2026'!$A$2:$AI$3379,15,FALSE)</f>
        <v>0</v>
      </c>
      <c r="P2790" s="25" t="str">
        <f>VLOOKUP($A2790,'[1]MAN PROG 2026'!$A$2:$AI$3379,20,FALSE)</f>
        <v>DA FARE</v>
      </c>
      <c r="Q2790" s="9" t="str">
        <f>RIGHT(A2790,4)</f>
        <v>4614</v>
      </c>
      <c r="R2790" s="26">
        <v>46248</v>
      </c>
      <c r="S2790" s="8" t="s">
        <v>53</v>
      </c>
      <c r="T2790" s="37"/>
      <c r="U2790" s="27" t="s">
        <v>55</v>
      </c>
      <c r="V2790" s="27" t="s">
        <v>55</v>
      </c>
      <c r="W2790" s="27" t="s">
        <v>55</v>
      </c>
      <c r="X2790" s="27" t="s">
        <v>55</v>
      </c>
      <c r="Y2790" s="27" t="s">
        <v>55</v>
      </c>
      <c r="Z2790" s="27" t="s">
        <v>55</v>
      </c>
      <c r="AA2790" s="27" t="s">
        <v>55</v>
      </c>
      <c r="AB2790" s="27" t="s">
        <v>57</v>
      </c>
      <c r="AC2790" s="27" t="s">
        <v>58</v>
      </c>
      <c r="AD2790" s="27" t="s">
        <v>375</v>
      </c>
      <c r="AE2790" s="27" t="s">
        <v>88</v>
      </c>
      <c r="AF2790" s="27">
        <v>0.11899999999999999</v>
      </c>
      <c r="AG2790" s="9" t="s">
        <v>32</v>
      </c>
      <c r="AH2790" s="27" t="s">
        <v>70</v>
      </c>
      <c r="AI2790" s="27" t="s">
        <v>70</v>
      </c>
      <c r="AJ2790" s="27" t="s">
        <v>70</v>
      </c>
      <c r="AK2790" s="27" t="s">
        <v>61</v>
      </c>
      <c r="AL2790" s="27" t="s">
        <v>61</v>
      </c>
      <c r="AM2790" s="11">
        <v>26.6</v>
      </c>
      <c r="AN2790" s="28" t="s">
        <v>61</v>
      </c>
      <c r="AO2790" s="28"/>
      <c r="AP2790" s="29"/>
      <c r="AQ2790" s="30"/>
      <c r="AR2790" s="31"/>
      <c r="AS2790" s="32"/>
      <c r="AT2790" s="33"/>
      <c r="AU2790" s="34"/>
      <c r="AV2790" s="27" t="s">
        <v>62</v>
      </c>
      <c r="AW2790" s="27">
        <v>5625031</v>
      </c>
      <c r="AX2790" s="27" t="s">
        <v>63</v>
      </c>
      <c r="AY2790" s="27"/>
    </row>
    <row r="2791" spans="1:51" ht="24" customHeight="1" x14ac:dyDescent="0.3">
      <c r="A2791" s="22">
        <v>104615</v>
      </c>
      <c r="B2791" s="23" t="str">
        <f>VLOOKUP($A2791,'[1]MAN PROG 2026'!$A$1:$AI$3379,2,FALSE)</f>
        <v>PREPARATORE AUTOMATICO DI VETRINI</v>
      </c>
      <c r="C2791" s="23" t="str">
        <f>VLOOKUP($A2791,'[1]MAN PROG 2026'!$A$1:$AI$3379,3,FALSE)</f>
        <v>HOLOGIC INC</v>
      </c>
      <c r="D2791" s="23" t="str">
        <f>VLOOKUP($A2791,'[1]MAN PROG 2026'!$A$1:$AI$3379,4,FALSE)</f>
        <v>THINPREP 5000</v>
      </c>
      <c r="E2791" s="23" t="str">
        <f>VLOOKUP($A2791,'[1]MAN PROG 2026'!$A$1:$AI$3379,5,FALSE)</f>
        <v>91148H16D0</v>
      </c>
      <c r="F2791" s="23" t="str">
        <f>VLOOKUP($A2791,'[1]MAN PROG 2026'!$A$1:$AI$3379,6,FALSE)</f>
        <v>SINGOLA</v>
      </c>
      <c r="G2791" s="23">
        <f>VLOOKUP($A2791,'[1]MAN PROG 2026'!$A$1:$AI$3379,7,FALSE)</f>
        <v>104615</v>
      </c>
      <c r="H2791" s="23">
        <f>VLOOKUP($A2791,'[1]MAN PROG 2026'!$A$1:$AI$3379,8,FALSE)</f>
        <v>0</v>
      </c>
      <c r="I2791" s="23" t="str">
        <f>VLOOKUP($A2791,'[1]MAN PROG 2026'!$A$1:$AI$3379,9,FALSE)</f>
        <v>S.PIETRO</v>
      </c>
      <c r="J2791" s="23" t="str">
        <f>VLOOKUP($A2791,'[1]MAN PROG 2026'!$A$1:$AI$3379,10,FALSE)</f>
        <v>ISTOPATOLOGIA</v>
      </c>
      <c r="K2791" s="23" t="str">
        <f>VLOOKUP($A2791,'[1]MAN PROG 2026'!$A$1:$AI$3379,11,FALSE)</f>
        <v>ISTOPATOLOGIA</v>
      </c>
      <c r="L2791" s="24" t="str">
        <f>VLOOKUP($A2791,'[1]MAN PROG 2026'!$A$2:$AI$3379,12,FALSE)</f>
        <v>ISTOPATOLOGIA</v>
      </c>
      <c r="M2791" s="24" t="str">
        <f>VLOOKUP($A2791,'[1]MAN PROG 2026'!$A$2:$AI$3379,13,FALSE)</f>
        <v>SINGOLA</v>
      </c>
      <c r="N2791" s="24">
        <f>VLOOKUP($A2791,'[1]MAN PROG 2026'!$A$2:$AI$3379,14,FALSE)</f>
        <v>104615</v>
      </c>
      <c r="O2791" s="24">
        <f>VLOOKUP($A2791,'[1]MAN PROG 2026'!$A$2:$AI$3379,15,FALSE)</f>
        <v>0</v>
      </c>
      <c r="P2791" s="25" t="str">
        <f>VLOOKUP($A2791,'[1]MAN PROG 2026'!$A$2:$AI$3379,20,FALSE)</f>
        <v>NON PREVISTO</v>
      </c>
      <c r="Q2791" s="8"/>
      <c r="R2791" s="26"/>
      <c r="S2791" s="8"/>
      <c r="T2791" s="37"/>
      <c r="U2791" s="27"/>
      <c r="V2791" s="27"/>
      <c r="W2791" s="27"/>
      <c r="X2791" s="27"/>
      <c r="Y2791" s="27"/>
      <c r="Z2791" s="27"/>
      <c r="AA2791" s="27"/>
      <c r="AB2791" s="27"/>
      <c r="AC2791" s="27"/>
      <c r="AD2791" s="27"/>
      <c r="AE2791" s="27"/>
      <c r="AF2791" s="27"/>
      <c r="AG2791" s="9" t="s">
        <v>32</v>
      </c>
      <c r="AH2791" s="27"/>
      <c r="AI2791" s="27"/>
      <c r="AJ2791" s="27"/>
      <c r="AK2791" s="27"/>
      <c r="AL2791" s="27"/>
      <c r="AM2791" s="11"/>
      <c r="AN2791" s="28"/>
      <c r="AO2791" s="28"/>
      <c r="AP2791" s="29"/>
      <c r="AQ2791" s="30"/>
      <c r="AR2791" s="31"/>
      <c r="AS2791" s="32"/>
      <c r="AT2791" s="33"/>
      <c r="AU2791" s="34"/>
      <c r="AV2791" s="27"/>
      <c r="AW2791" s="27"/>
      <c r="AX2791" s="27"/>
      <c r="AY2791" s="27"/>
    </row>
    <row r="2792" spans="1:51" ht="24" customHeight="1" x14ac:dyDescent="0.3">
      <c r="A2792" s="22">
        <v>104616</v>
      </c>
      <c r="B2792" s="23" t="str">
        <f>VLOOKUP($A2792,'[1]MAN PROG 2026'!$A$1:$AI$3379,2,FALSE)</f>
        <v>CITOFLUORIMETRO</v>
      </c>
      <c r="C2792" s="23" t="str">
        <f>VLOOKUP($A2792,'[1]MAN PROG 2026'!$A$1:$AI$3379,3,FALSE)</f>
        <v>BECTON DICKINSON &amp; CO</v>
      </c>
      <c r="D2792" s="23" t="str">
        <f>VLOOKUP($A2792,'[1]MAN PROG 2026'!$A$1:$AI$3379,4,FALSE)</f>
        <v>FACSCANTO II</v>
      </c>
      <c r="E2792" s="23" t="str">
        <f>VLOOKUP($A2792,'[1]MAN PROG 2026'!$A$1:$AI$3379,5,FALSE)</f>
        <v>V96301217</v>
      </c>
      <c r="F2792" s="23" t="str">
        <f>VLOOKUP($A2792,'[1]MAN PROG 2026'!$A$1:$AI$3379,6,FALSE)</f>
        <v>SINGOLA</v>
      </c>
      <c r="G2792" s="23">
        <f>VLOOKUP($A2792,'[1]MAN PROG 2026'!$A$1:$AI$3379,7,FALSE)</f>
        <v>104616</v>
      </c>
      <c r="H2792" s="23">
        <f>VLOOKUP($A2792,'[1]MAN PROG 2026'!$A$1:$AI$3379,8,FALSE)</f>
        <v>0</v>
      </c>
      <c r="I2792" s="23" t="str">
        <f>VLOOKUP($A2792,'[1]MAN PROG 2026'!$A$1:$AI$3379,9,FALSE)</f>
        <v>S.PIETRO</v>
      </c>
      <c r="J2792" s="23" t="str">
        <f>VLOOKUP($A2792,'[1]MAN PROG 2026'!$A$1:$AI$3379,10,FALSE)</f>
        <v>CENTRO TRASFUSIONALE</v>
      </c>
      <c r="K2792" s="23" t="str">
        <f>VLOOKUP($A2792,'[1]MAN PROG 2026'!$A$1:$AI$3379,11,FALSE)</f>
        <v>CENTRO TRASFUSIONALE</v>
      </c>
      <c r="L2792" s="24" t="str">
        <f>VLOOKUP($A2792,'[1]MAN PROG 2026'!$A$2:$AI$3379,12,FALSE)</f>
        <v>CENTRO TRASFUSIONALE</v>
      </c>
      <c r="M2792" s="24" t="str">
        <f>VLOOKUP($A2792,'[1]MAN PROG 2026'!$A$2:$AI$3379,13,FALSE)</f>
        <v>SINGOLA</v>
      </c>
      <c r="N2792" s="24">
        <f>VLOOKUP($A2792,'[1]MAN PROG 2026'!$A$2:$AI$3379,14,FALSE)</f>
        <v>104616</v>
      </c>
      <c r="O2792" s="24">
        <f>VLOOKUP($A2792,'[1]MAN PROG 2026'!$A$2:$AI$3379,15,FALSE)</f>
        <v>0</v>
      </c>
      <c r="P2792" s="25" t="str">
        <f>VLOOKUP($A2792,'[1]MAN PROG 2026'!$A$2:$AI$3379,20,FALSE)</f>
        <v>NON PREVISTO</v>
      </c>
      <c r="Q2792" s="8"/>
      <c r="R2792" s="26"/>
      <c r="S2792" s="8"/>
      <c r="T2792" s="37"/>
      <c r="U2792" s="27"/>
      <c r="V2792" s="27"/>
      <c r="W2792" s="27"/>
      <c r="X2792" s="27"/>
      <c r="Y2792" s="27"/>
      <c r="Z2792" s="27"/>
      <c r="AA2792" s="27"/>
      <c r="AB2792" s="27"/>
      <c r="AC2792" s="27"/>
      <c r="AD2792" s="27"/>
      <c r="AE2792" s="67"/>
      <c r="AF2792" s="27"/>
      <c r="AG2792" s="9" t="s">
        <v>32</v>
      </c>
      <c r="AH2792" s="27"/>
      <c r="AI2792" s="27"/>
      <c r="AJ2792" s="27"/>
      <c r="AK2792" s="27"/>
      <c r="AL2792" s="27"/>
      <c r="AM2792" s="11"/>
      <c r="AN2792" s="28"/>
      <c r="AO2792" s="28"/>
      <c r="AP2792" s="29"/>
      <c r="AQ2792" s="30"/>
      <c r="AR2792" s="31"/>
      <c r="AS2792" s="32"/>
      <c r="AT2792" s="33"/>
      <c r="AU2792" s="34"/>
      <c r="AV2792" s="27"/>
      <c r="AW2792" s="27"/>
      <c r="AX2792" s="27"/>
      <c r="AY2792" s="27"/>
    </row>
    <row r="2793" spans="1:51" ht="24" customHeight="1" x14ac:dyDescent="0.3">
      <c r="A2793" s="22">
        <v>104617</v>
      </c>
      <c r="B2793" s="23" t="str">
        <f>VLOOKUP($A2793,'[1]MAN PROG 2026'!$A$1:$AI$3379,2,FALSE)</f>
        <v>SONDA ECOGRAFICA</v>
      </c>
      <c r="C2793" s="23" t="str">
        <f>VLOOKUP($A2793,'[1]MAN PROG 2026'!$A$1:$AI$3379,3,FALSE)</f>
        <v>ESAOTE SPA</v>
      </c>
      <c r="D2793" s="23" t="str">
        <f>VLOOKUP($A2793,'[1]MAN PROG 2026'!$A$1:$AI$3379,4,FALSE)</f>
        <v>SC 3421</v>
      </c>
      <c r="E2793" s="23">
        <f>VLOOKUP($A2793,'[1]MAN PROG 2026'!$A$1:$AI$3379,5,FALSE)</f>
        <v>10505099</v>
      </c>
      <c r="F2793" s="23" t="str">
        <f>VLOOKUP($A2793,'[1]MAN PROG 2026'!$A$1:$AI$3379,6,FALSE)</f>
        <v>COMPONENTE</v>
      </c>
      <c r="G2793" s="23">
        <f>VLOOKUP($A2793,'[1]MAN PROG 2026'!$A$1:$AI$3379,7,FALSE)</f>
        <v>102236</v>
      </c>
      <c r="H2793" s="23" t="str">
        <f>VLOOKUP($A2793,'[1]MAN PROG 2026'!$A$1:$AI$3379,8,FALSE)</f>
        <v>ECO7 (102236)</v>
      </c>
      <c r="I2793" s="23" t="str">
        <f>VLOOKUP($A2793,'[1]MAN PROG 2026'!$A$1:$AI$3379,9,FALSE)</f>
        <v>S.PIETRO</v>
      </c>
      <c r="J2793" s="23" t="str">
        <f>VLOOKUP($A2793,'[1]MAN PROG 2026'!$A$1:$AI$3379,10,FALSE)</f>
        <v>BLOCCO OPERATORIO</v>
      </c>
      <c r="K2793" s="23" t="str">
        <f>VLOOKUP($A2793,'[1]MAN PROG 2026'!$A$1:$AI$3379,11,FALSE)</f>
        <v>BLOCCO OPERATORIO</v>
      </c>
      <c r="L2793" s="24" t="str">
        <f>VLOOKUP($A2793,'[1]MAN PROG 2026'!$A$2:$AI$3379,12,FALSE)</f>
        <v>BLOCCO OPERATORIO SALA PREPARAZIONE</v>
      </c>
      <c r="M2793" s="24" t="str">
        <f>VLOOKUP($A2793,'[1]MAN PROG 2026'!$A$2:$AI$3379,13,FALSE)</f>
        <v>COMPONENTE</v>
      </c>
      <c r="N2793" s="24" t="str">
        <f>VLOOKUP($A2793,'[1]MAN PROG 2026'!$A$2:$AI$3379,14,FALSE)</f>
        <v>102236</v>
      </c>
      <c r="O2793" s="24" t="str">
        <f>VLOOKUP($A2793,'[1]MAN PROG 2026'!$A$2:$AI$3379,15,FALSE)</f>
        <v>ECO7 (102236)</v>
      </c>
      <c r="P2793" s="25" t="str">
        <f>VLOOKUP($A2793,'[1]MAN PROG 2026'!$A$2:$AI$3379,20,FALSE)</f>
        <v>DA FARE</v>
      </c>
      <c r="Q2793" s="9">
        <v>2236</v>
      </c>
      <c r="R2793" s="26">
        <v>46260</v>
      </c>
      <c r="S2793" s="8" t="s">
        <v>53</v>
      </c>
      <c r="T2793" s="37" t="s">
        <v>800</v>
      </c>
      <c r="U2793" s="27" t="s">
        <v>55</v>
      </c>
      <c r="V2793" s="27" t="s">
        <v>56</v>
      </c>
      <c r="W2793" s="27" t="s">
        <v>55</v>
      </c>
      <c r="X2793" s="27" t="s">
        <v>55</v>
      </c>
      <c r="Y2793" s="27" t="s">
        <v>55</v>
      </c>
      <c r="Z2793" s="27" t="s">
        <v>55</v>
      </c>
      <c r="AA2793" s="27" t="s">
        <v>55</v>
      </c>
      <c r="AB2793" s="27" t="s">
        <v>57</v>
      </c>
      <c r="AC2793" s="27"/>
      <c r="AD2793" s="27"/>
      <c r="AE2793" s="27"/>
      <c r="AF2793" s="27"/>
      <c r="AG2793" s="9" t="s">
        <v>32</v>
      </c>
      <c r="AH2793" s="27"/>
      <c r="AI2793" s="27"/>
      <c r="AJ2793" s="27"/>
      <c r="AK2793" s="27"/>
      <c r="AL2793" s="27"/>
      <c r="AM2793" s="11"/>
      <c r="AN2793" s="28"/>
      <c r="AO2793" s="28"/>
      <c r="AP2793" s="29"/>
      <c r="AQ2793" s="30"/>
      <c r="AR2793" s="31"/>
      <c r="AS2793" s="32"/>
      <c r="AT2793" s="33"/>
      <c r="AU2793" s="34"/>
      <c r="AV2793" s="27"/>
      <c r="AW2793" s="27"/>
      <c r="AX2793" s="27"/>
      <c r="AY2793" s="27"/>
    </row>
    <row r="2794" spans="1:51" ht="24" customHeight="1" x14ac:dyDescent="0.3">
      <c r="A2794" s="22">
        <v>104618</v>
      </c>
      <c r="B2794" s="23" t="str">
        <f>VLOOKUP($A2794,'[1]MAN PROG 2026'!$A$1:$AI$3379,2,FALSE)</f>
        <v>MONITOR TELEVISIVO PER BIOIMMAGINI</v>
      </c>
      <c r="C2794" s="23" t="str">
        <f>VLOOKUP($A2794,'[1]MAN PROG 2026'!$A$1:$AI$3379,3,FALSE)</f>
        <v>SONY CORP</v>
      </c>
      <c r="D2794" s="23" t="str">
        <f>VLOOKUP($A2794,'[1]MAN PROG 2026'!$A$1:$AI$3379,4,FALSE)</f>
        <v>LMD X3200MD</v>
      </c>
      <c r="E2794" s="23">
        <f>VLOOKUP($A2794,'[1]MAN PROG 2026'!$A$1:$AI$3379,5,FALSE)</f>
        <v>8000926</v>
      </c>
      <c r="F2794" s="23" t="str">
        <f>VLOOKUP($A2794,'[1]MAN PROG 2026'!$A$1:$AI$3379,6,FALSE)</f>
        <v>COMPONENTE</v>
      </c>
      <c r="G2794" s="23">
        <f>VLOOKUP($A2794,'[1]MAN PROG 2026'!$A$1:$AI$3379,7,FALSE)</f>
        <v>104569</v>
      </c>
      <c r="H2794" s="23">
        <f>VLOOKUP($A2794,'[1]MAN PROG 2026'!$A$1:$AI$3379,8,FALSE)</f>
        <v>0</v>
      </c>
      <c r="I2794" s="23" t="str">
        <f>VLOOKUP($A2794,'[1]MAN PROG 2026'!$A$1:$AI$3379,9,FALSE)</f>
        <v>S.PIETRO</v>
      </c>
      <c r="J2794" s="23" t="str">
        <f>VLOOKUP($A2794,'[1]MAN PROG 2026'!$A$1:$AI$3379,10,FALSE)</f>
        <v>BLOCCO OPERATORIO</v>
      </c>
      <c r="K2794" s="23" t="str">
        <f>VLOOKUP($A2794,'[1]MAN PROG 2026'!$A$1:$AI$3379,11,FALSE)</f>
        <v>BLOCCO OPERATORIO</v>
      </c>
      <c r="L2794" s="24" t="str">
        <f>VLOOKUP($A2794,'[1]MAN PROG 2026'!$A$2:$AI$3379,12,FALSE)</f>
        <v>BLOCCO OPERATORIO SALA 2</v>
      </c>
      <c r="M2794" s="24" t="str">
        <f>VLOOKUP($A2794,'[1]MAN PROG 2026'!$A$2:$AI$3379,13,FALSE)</f>
        <v>COMPONENTE</v>
      </c>
      <c r="N2794" s="24" t="str">
        <f>VLOOKUP($A2794,'[1]MAN PROG 2026'!$A$2:$AI$3379,14,FALSE)</f>
        <v>104569</v>
      </c>
      <c r="O2794" s="24">
        <f>VLOOKUP($A2794,'[1]MAN PROG 2026'!$A$2:$AI$3379,15,FALSE)</f>
        <v>0</v>
      </c>
      <c r="P2794" s="25" t="str">
        <f>VLOOKUP($A2794,'[1]MAN PROG 2026'!$A$2:$AI$3379,20,FALSE)</f>
        <v>DA FARE</v>
      </c>
      <c r="Q2794" s="9" t="str">
        <f t="shared" ref="Q2794" si="103">RIGHT(A2794,4)</f>
        <v>4618</v>
      </c>
      <c r="R2794" s="26">
        <v>46259</v>
      </c>
      <c r="S2794" s="8" t="s">
        <v>53</v>
      </c>
      <c r="T2794" s="37"/>
      <c r="U2794" s="27" t="s">
        <v>55</v>
      </c>
      <c r="V2794" s="27" t="s">
        <v>56</v>
      </c>
      <c r="W2794" s="27" t="s">
        <v>55</v>
      </c>
      <c r="X2794" s="27" t="s">
        <v>55</v>
      </c>
      <c r="Y2794" s="27" t="s">
        <v>55</v>
      </c>
      <c r="Z2794" s="27" t="s">
        <v>55</v>
      </c>
      <c r="AA2794" s="27" t="s">
        <v>55</v>
      </c>
      <c r="AB2794" s="27" t="s">
        <v>66</v>
      </c>
      <c r="AC2794" s="27" t="s">
        <v>58</v>
      </c>
      <c r="AD2794" s="27" t="s">
        <v>93</v>
      </c>
      <c r="AE2794" s="27" t="s">
        <v>88</v>
      </c>
      <c r="AF2794" s="27" t="s">
        <v>61</v>
      </c>
      <c r="AG2794" s="9" t="s">
        <v>32</v>
      </c>
      <c r="AH2794" s="27" t="s">
        <v>61</v>
      </c>
      <c r="AI2794" s="27" t="s">
        <v>70</v>
      </c>
      <c r="AJ2794" s="27" t="s">
        <v>70</v>
      </c>
      <c r="AK2794" s="27" t="s">
        <v>61</v>
      </c>
      <c r="AL2794" s="27" t="s">
        <v>61</v>
      </c>
      <c r="AM2794" s="11">
        <v>152.6</v>
      </c>
      <c r="AN2794" s="28" t="s">
        <v>61</v>
      </c>
      <c r="AO2794" s="28"/>
      <c r="AP2794" s="29"/>
      <c r="AQ2794" s="30"/>
      <c r="AR2794" s="31"/>
      <c r="AS2794" s="32"/>
      <c r="AT2794" s="33"/>
      <c r="AU2794" s="34"/>
      <c r="AV2794" s="27" t="s">
        <v>62</v>
      </c>
      <c r="AW2794" s="27">
        <v>5625031</v>
      </c>
      <c r="AX2794" s="27" t="s">
        <v>63</v>
      </c>
      <c r="AY2794" s="27"/>
    </row>
    <row r="2795" spans="1:51" ht="24" customHeight="1" x14ac:dyDescent="0.3">
      <c r="A2795" s="22">
        <v>104619</v>
      </c>
      <c r="B2795" s="23" t="str">
        <f>VLOOKUP($A2795,'[1]MAN PROG 2026'!$A$1:$AI$3379,2,FALSE)</f>
        <v>CENTRALE MONITORAGGIO</v>
      </c>
      <c r="C2795" s="23" t="str">
        <f>VLOOKUP($A2795,'[1]MAN PROG 2026'!$A$1:$AI$3379,3,FALSE)</f>
        <v>EDAN INSTRUMENTS INC</v>
      </c>
      <c r="D2795" s="23" t="str">
        <f>VLOOKUP($A2795,'[1]MAN PROG 2026'!$A$1:$AI$3379,4,FALSE)</f>
        <v>MFM CMS</v>
      </c>
      <c r="E2795" s="23" t="str">
        <f>VLOOKUP($A2795,'[1]MAN PROG 2026'!$A$1:$AI$3379,5,FALSE)</f>
        <v>C2C202BCLT</v>
      </c>
      <c r="F2795" s="23" t="str">
        <f>VLOOKUP($A2795,'[1]MAN PROG 2026'!$A$1:$AI$3379,6,FALSE)</f>
        <v>PRINCIPALE</v>
      </c>
      <c r="G2795" s="23">
        <f>VLOOKUP($A2795,'[1]MAN PROG 2026'!$A$1:$AI$3379,7,FALSE)</f>
        <v>104619</v>
      </c>
      <c r="H2795" s="23">
        <f>VLOOKUP($A2795,'[1]MAN PROG 2026'!$A$1:$AI$3379,8,FALSE)</f>
        <v>0</v>
      </c>
      <c r="I2795" s="23" t="str">
        <f>VLOOKUP($A2795,'[1]MAN PROG 2026'!$A$1:$AI$3379,9,FALSE)</f>
        <v>S.PIETRO</v>
      </c>
      <c r="J2795" s="23" t="str">
        <f>VLOOKUP($A2795,'[1]MAN PROG 2026'!$A$1:$AI$3379,10,FALSE)</f>
        <v>UTIC</v>
      </c>
      <c r="K2795" s="23" t="str">
        <f>VLOOKUP($A2795,'[1]MAN PROG 2026'!$A$1:$AI$3379,11,FALSE)</f>
        <v>UTIC</v>
      </c>
      <c r="L2795" s="24" t="str">
        <f>VLOOKUP($A2795,'[1]MAN PROG 2026'!$A$2:$AI$3379,12,FALSE)</f>
        <v>UTIC</v>
      </c>
      <c r="M2795" s="24" t="str">
        <f>VLOOKUP($A2795,'[1]MAN PROG 2026'!$A$2:$AI$3379,13,FALSE)</f>
        <v>PRINCIPALE</v>
      </c>
      <c r="N2795" s="24" t="str">
        <f>VLOOKUP($A2795,'[1]MAN PROG 2026'!$A$2:$AI$3379,14,FALSE)</f>
        <v>104619</v>
      </c>
      <c r="O2795" s="24">
        <f>VLOOKUP($A2795,'[1]MAN PROG 2026'!$A$2:$AI$3379,15,FALSE)</f>
        <v>0</v>
      </c>
      <c r="P2795" s="25" t="str">
        <f>VLOOKUP($A2795,'[1]MAN PROG 2026'!$A$2:$AI$3379,20,FALSE)</f>
        <v>DA FARE</v>
      </c>
      <c r="Q2795" s="9" t="str">
        <f>RIGHT(A2795,4)</f>
        <v>4619</v>
      </c>
      <c r="R2795" s="26">
        <v>46233</v>
      </c>
      <c r="S2795" s="8" t="s">
        <v>53</v>
      </c>
      <c r="T2795" s="37"/>
      <c r="U2795" s="27" t="s">
        <v>55</v>
      </c>
      <c r="V2795" s="27" t="s">
        <v>56</v>
      </c>
      <c r="W2795" s="27" t="s">
        <v>55</v>
      </c>
      <c r="X2795" s="27" t="s">
        <v>55</v>
      </c>
      <c r="Y2795" s="27" t="s">
        <v>55</v>
      </c>
      <c r="Z2795" s="27" t="s">
        <v>55</v>
      </c>
      <c r="AA2795" s="27" t="s">
        <v>55</v>
      </c>
      <c r="AB2795" s="27" t="s">
        <v>57</v>
      </c>
      <c r="AC2795" s="27" t="s">
        <v>61</v>
      </c>
      <c r="AD2795" s="27" t="s">
        <v>112</v>
      </c>
      <c r="AE2795" s="27" t="s">
        <v>68</v>
      </c>
      <c r="AF2795" s="27" t="s">
        <v>1199</v>
      </c>
      <c r="AG2795" s="9" t="s">
        <v>32</v>
      </c>
      <c r="AH2795" s="27" t="s">
        <v>70</v>
      </c>
      <c r="AI2795" s="27" t="s">
        <v>70</v>
      </c>
      <c r="AJ2795" s="27" t="s">
        <v>61</v>
      </c>
      <c r="AK2795" s="27" t="s">
        <v>61</v>
      </c>
      <c r="AL2795" s="27" t="s">
        <v>61</v>
      </c>
      <c r="AM2795" s="11">
        <v>96.4</v>
      </c>
      <c r="AN2795" s="28" t="s">
        <v>61</v>
      </c>
      <c r="AO2795" s="28"/>
      <c r="AP2795" s="29"/>
      <c r="AQ2795" s="30"/>
      <c r="AR2795" s="31"/>
      <c r="AS2795" s="32"/>
      <c r="AT2795" s="33"/>
      <c r="AU2795" s="34"/>
      <c r="AV2795" s="27" t="s">
        <v>62</v>
      </c>
      <c r="AW2795" s="27">
        <v>5625031</v>
      </c>
      <c r="AX2795" s="27" t="s">
        <v>63</v>
      </c>
      <c r="AY2795" s="27"/>
    </row>
    <row r="2796" spans="1:51" ht="24" customHeight="1" x14ac:dyDescent="0.3">
      <c r="A2796" s="22">
        <v>104621</v>
      </c>
      <c r="B2796" s="23" t="str">
        <f>VLOOKUP($A2796,'[1]MAN PROG 2026'!$A$1:$AI$3379,2,FALSE)</f>
        <v>LETTINO DA VISITA ELETTRIFICATO</v>
      </c>
      <c r="C2796" s="23" t="str">
        <f>VLOOKUP($A2796,'[1]MAN PROG 2026'!$A$1:$AI$3379,3,FALSE)</f>
        <v>GIVAS SRL</v>
      </c>
      <c r="D2796" s="23" t="str">
        <f>VLOOKUP($A2796,'[1]MAN PROG 2026'!$A$1:$AI$3379,4,FALSE)</f>
        <v>AV 4035</v>
      </c>
      <c r="E2796" s="23" t="str">
        <f>VLOOKUP($A2796,'[1]MAN PROG 2026'!$A$1:$AI$3379,5,FALSE)</f>
        <v>001269866</v>
      </c>
      <c r="F2796" s="23" t="str">
        <f>VLOOKUP($A2796,'[1]MAN PROG 2026'!$A$1:$AI$3379,6,FALSE)</f>
        <v>SINGOLA</v>
      </c>
      <c r="G2796" s="23">
        <f>VLOOKUP($A2796,'[1]MAN PROG 2026'!$A$1:$AI$3379,7,FALSE)</f>
        <v>104621</v>
      </c>
      <c r="H2796" s="23">
        <f>VLOOKUP($A2796,'[1]MAN PROG 2026'!$A$1:$AI$3379,8,FALSE)</f>
        <v>0</v>
      </c>
      <c r="I2796" s="23" t="str">
        <f>VLOOKUP($A2796,'[1]MAN PROG 2026'!$A$1:$AI$3379,9,FALSE)</f>
        <v>S.PIETRO</v>
      </c>
      <c r="J2796" s="23" t="str">
        <f>VLOOKUP($A2796,'[1]MAN PROG 2026'!$A$1:$AI$3379,10,FALSE)</f>
        <v>AMB. ORTOPEDIA</v>
      </c>
      <c r="K2796" s="23" t="str">
        <f>VLOOKUP($A2796,'[1]MAN PROG 2026'!$A$1:$AI$3379,11,FALSE)</f>
        <v>AMB. ORTOPEDIA</v>
      </c>
      <c r="L2796" s="24" t="str">
        <f>VLOOKUP($A2796,'[1]MAN PROG 2026'!$A$2:$AI$3379,12,FALSE)</f>
        <v>AMB. ORTOPEDIA</v>
      </c>
      <c r="M2796" s="24" t="str">
        <f>VLOOKUP($A2796,'[1]MAN PROG 2026'!$A$2:$AI$3379,13,FALSE)</f>
        <v>SINGOLA</v>
      </c>
      <c r="N2796" s="24" t="str">
        <f>VLOOKUP($A2796,'[1]MAN PROG 2026'!$A$2:$AI$3379,14,FALSE)</f>
        <v>104621</v>
      </c>
      <c r="O2796" s="24">
        <f>VLOOKUP($A2796,'[1]MAN PROG 2026'!$A$2:$AI$3379,15,FALSE)</f>
        <v>0</v>
      </c>
      <c r="P2796" s="25" t="str">
        <f>VLOOKUP($A2796,'[1]MAN PROG 2026'!$A$2:$AI$3379,20,FALSE)</f>
        <v>NON PREVISTO</v>
      </c>
      <c r="Q2796" s="8"/>
      <c r="R2796" s="26"/>
      <c r="S2796" s="8"/>
      <c r="T2796" s="37"/>
      <c r="U2796" s="27"/>
      <c r="V2796" s="27"/>
      <c r="W2796" s="27"/>
      <c r="X2796" s="27"/>
      <c r="Y2796" s="27"/>
      <c r="Z2796" s="27"/>
      <c r="AA2796" s="27"/>
      <c r="AB2796" s="27"/>
      <c r="AC2796" s="27"/>
      <c r="AD2796" s="27"/>
      <c r="AE2796" s="27"/>
      <c r="AF2796" s="27"/>
      <c r="AG2796" s="9" t="s">
        <v>32</v>
      </c>
      <c r="AH2796" s="27"/>
      <c r="AI2796" s="27"/>
      <c r="AJ2796" s="27"/>
      <c r="AK2796" s="27"/>
      <c r="AL2796" s="27"/>
      <c r="AM2796" s="11"/>
      <c r="AN2796" s="28"/>
      <c r="AO2796" s="28"/>
      <c r="AP2796" s="29"/>
      <c r="AQ2796" s="30"/>
      <c r="AR2796" s="31"/>
      <c r="AS2796" s="32"/>
      <c r="AT2796" s="33"/>
      <c r="AU2796" s="34"/>
      <c r="AV2796" s="27"/>
      <c r="AW2796" s="27"/>
      <c r="AX2796" s="27"/>
      <c r="AY2796" s="27"/>
    </row>
    <row r="2797" spans="1:51" ht="24" customHeight="1" x14ac:dyDescent="0.3">
      <c r="A2797" s="22">
        <v>104622</v>
      </c>
      <c r="B2797" s="23" t="str">
        <f>VLOOKUP($A2797,'[1]MAN PROG 2026'!$A$1:$AI$3379,2,FALSE)</f>
        <v>LETTINO DA VISITA ELETTRIFICATO</v>
      </c>
      <c r="C2797" s="23" t="str">
        <f>VLOOKUP($A2797,'[1]MAN PROG 2026'!$A$1:$AI$3379,3,FALSE)</f>
        <v>GIVAS SRL</v>
      </c>
      <c r="D2797" s="23" t="str">
        <f>VLOOKUP($A2797,'[1]MAN PROG 2026'!$A$1:$AI$3379,4,FALSE)</f>
        <v>AV 4035</v>
      </c>
      <c r="E2797" s="23" t="str">
        <f>VLOOKUP($A2797,'[1]MAN PROG 2026'!$A$1:$AI$3379,5,FALSE)</f>
        <v>001269867</v>
      </c>
      <c r="F2797" s="23" t="str">
        <f>VLOOKUP($A2797,'[1]MAN PROG 2026'!$A$1:$AI$3379,6,FALSE)</f>
        <v>SINGOLA</v>
      </c>
      <c r="G2797" s="23">
        <f>VLOOKUP($A2797,'[1]MAN PROG 2026'!$A$1:$AI$3379,7,FALSE)</f>
        <v>104622</v>
      </c>
      <c r="H2797" s="23">
        <f>VLOOKUP($A2797,'[1]MAN PROG 2026'!$A$1:$AI$3379,8,FALSE)</f>
        <v>0</v>
      </c>
      <c r="I2797" s="23" t="str">
        <f>VLOOKUP($A2797,'[1]MAN PROG 2026'!$A$1:$AI$3379,9,FALSE)</f>
        <v>S.PIETRO</v>
      </c>
      <c r="J2797" s="23" t="str">
        <f>VLOOKUP($A2797,'[1]MAN PROG 2026'!$A$1:$AI$3379,10,FALSE)</f>
        <v>AMB. ORTOPEDIA</v>
      </c>
      <c r="K2797" s="23" t="str">
        <f>VLOOKUP($A2797,'[1]MAN PROG 2026'!$A$1:$AI$3379,11,FALSE)</f>
        <v>AMB. ORTOPEDIA</v>
      </c>
      <c r="L2797" s="24" t="str">
        <f>VLOOKUP($A2797,'[1]MAN PROG 2026'!$A$2:$AI$3379,12,FALSE)</f>
        <v>AMB. ORTOPEDIA</v>
      </c>
      <c r="M2797" s="24" t="str">
        <f>VLOOKUP($A2797,'[1]MAN PROG 2026'!$A$2:$AI$3379,13,FALSE)</f>
        <v>SINGOLA</v>
      </c>
      <c r="N2797" s="24" t="str">
        <f>VLOOKUP($A2797,'[1]MAN PROG 2026'!$A$2:$AI$3379,14,FALSE)</f>
        <v>104622</v>
      </c>
      <c r="O2797" s="24">
        <f>VLOOKUP($A2797,'[1]MAN PROG 2026'!$A$2:$AI$3379,15,FALSE)</f>
        <v>0</v>
      </c>
      <c r="P2797" s="25" t="str">
        <f>VLOOKUP($A2797,'[1]MAN PROG 2026'!$A$2:$AI$3379,20,FALSE)</f>
        <v>NON PREVISTO</v>
      </c>
      <c r="Q2797" s="8"/>
      <c r="R2797" s="26"/>
      <c r="S2797" s="8"/>
      <c r="T2797" s="37"/>
      <c r="U2797" s="27"/>
      <c r="V2797" s="27"/>
      <c r="W2797" s="27"/>
      <c r="X2797" s="27"/>
      <c r="Y2797" s="27"/>
      <c r="Z2797" s="27"/>
      <c r="AA2797" s="27"/>
      <c r="AB2797" s="27"/>
      <c r="AC2797" s="27"/>
      <c r="AD2797" s="27"/>
      <c r="AE2797" s="27"/>
      <c r="AF2797" s="27"/>
      <c r="AG2797" s="9" t="s">
        <v>32</v>
      </c>
      <c r="AH2797" s="27"/>
      <c r="AI2797" s="27"/>
      <c r="AJ2797" s="27"/>
      <c r="AK2797" s="27"/>
      <c r="AL2797" s="27"/>
      <c r="AM2797" s="11"/>
      <c r="AN2797" s="28"/>
      <c r="AO2797" s="28"/>
      <c r="AP2797" s="29"/>
      <c r="AQ2797" s="30"/>
      <c r="AR2797" s="31"/>
      <c r="AS2797" s="32"/>
      <c r="AT2797" s="33"/>
      <c r="AU2797" s="34"/>
      <c r="AV2797" s="27"/>
      <c r="AW2797" s="27"/>
      <c r="AX2797" s="27"/>
      <c r="AY2797" s="27"/>
    </row>
    <row r="2798" spans="1:51" ht="24" customHeight="1" x14ac:dyDescent="0.3">
      <c r="A2798" s="22">
        <v>104624</v>
      </c>
      <c r="B2798" s="23" t="str">
        <f>VLOOKUP($A2798,'[1]MAN PROG 2026'!$A$1:$AI$3379,2,FALSE)</f>
        <v>LAMPADA FRONTALE</v>
      </c>
      <c r="C2798" s="23" t="str">
        <f>VLOOKUP($A2798,'[1]MAN PROG 2026'!$A$1:$AI$3379,3,FALSE)</f>
        <v>GIMA SPA</v>
      </c>
      <c r="D2798" s="23" t="str">
        <f>VLOOKUP($A2798,'[1]MAN PROG 2026'!$A$1:$AI$3379,4,FALSE)</f>
        <v>LED 40 KL</v>
      </c>
      <c r="E2798" s="23" t="str">
        <f>VLOOKUP($A2798,'[1]MAN PROG 2026'!$A$1:$AI$3379,5,FALSE)</f>
        <v>00005</v>
      </c>
      <c r="F2798" s="23" t="str">
        <f>VLOOKUP($A2798,'[1]MAN PROG 2026'!$A$1:$AI$3379,6,FALSE)</f>
        <v>SINGOLA</v>
      </c>
      <c r="G2798" s="23">
        <f>VLOOKUP($A2798,'[1]MAN PROG 2026'!$A$1:$AI$3379,7,FALSE)</f>
        <v>104624</v>
      </c>
      <c r="H2798" s="23">
        <f>VLOOKUP($A2798,'[1]MAN PROG 2026'!$A$1:$AI$3379,8,FALSE)</f>
        <v>0</v>
      </c>
      <c r="I2798" s="23" t="str">
        <f>VLOOKUP($A2798,'[1]MAN PROG 2026'!$A$1:$AI$3379,9,FALSE)</f>
        <v>S.PIETRO</v>
      </c>
      <c r="J2798" s="23" t="str">
        <f>VLOOKUP($A2798,'[1]MAN PROG 2026'!$A$1:$AI$3379,10,FALSE)</f>
        <v>AMB. ORL</v>
      </c>
      <c r="K2798" s="23" t="str">
        <f>VLOOKUP($A2798,'[1]MAN PROG 2026'!$A$1:$AI$3379,11,FALSE)</f>
        <v>AMB. ORL</v>
      </c>
      <c r="L2798" s="24" t="str">
        <f>VLOOKUP($A2798,'[1]MAN PROG 2026'!$A$2:$AI$3379,12,FALSE)</f>
        <v>AMB. ORL</v>
      </c>
      <c r="M2798" s="24" t="str">
        <f>VLOOKUP($A2798,'[1]MAN PROG 2026'!$A$2:$AI$3379,13,FALSE)</f>
        <v>SINGOLA</v>
      </c>
      <c r="N2798" s="24" t="str">
        <f>VLOOKUP($A2798,'[1]MAN PROG 2026'!$A$2:$AI$3379,14,FALSE)</f>
        <v>104624</v>
      </c>
      <c r="O2798" s="24">
        <f>VLOOKUP($A2798,'[1]MAN PROG 2026'!$A$2:$AI$3379,15,FALSE)</f>
        <v>0</v>
      </c>
      <c r="P2798" s="25" t="str">
        <f>VLOOKUP($A2798,'[1]MAN PROG 2026'!$A$2:$AI$3379,20,FALSE)</f>
        <v>NON PREVISTO</v>
      </c>
      <c r="Q2798" s="8"/>
      <c r="R2798" s="26"/>
      <c r="S2798" s="8"/>
      <c r="T2798" s="37"/>
      <c r="U2798" s="27"/>
      <c r="V2798" s="27"/>
      <c r="W2798" s="27"/>
      <c r="X2798" s="27"/>
      <c r="Y2798" s="27"/>
      <c r="Z2798" s="27"/>
      <c r="AA2798" s="27"/>
      <c r="AB2798" s="27"/>
      <c r="AC2798" s="27"/>
      <c r="AD2798" s="27"/>
      <c r="AE2798" s="27"/>
      <c r="AF2798" s="27"/>
      <c r="AG2798" s="9" t="s">
        <v>32</v>
      </c>
      <c r="AH2798" s="27"/>
      <c r="AI2798" s="27"/>
      <c r="AJ2798" s="27"/>
      <c r="AK2798" s="27"/>
      <c r="AL2798" s="27"/>
      <c r="AM2798" s="11"/>
      <c r="AN2798" s="28"/>
      <c r="AO2798" s="28"/>
      <c r="AP2798" s="29"/>
      <c r="AQ2798" s="30"/>
      <c r="AR2798" s="31"/>
      <c r="AS2798" s="32"/>
      <c r="AT2798" s="33"/>
      <c r="AU2798" s="34"/>
      <c r="AV2798" s="27"/>
      <c r="AW2798" s="27"/>
      <c r="AX2798" s="27"/>
      <c r="AY2798" s="27"/>
    </row>
    <row r="2799" spans="1:51" ht="24" customHeight="1" x14ac:dyDescent="0.3">
      <c r="A2799" s="22">
        <v>104625</v>
      </c>
      <c r="B2799" s="23" t="str">
        <f>VLOOKUP($A2799,'[1]MAN PROG 2026'!$A$1:$AI$3379,2,FALSE)</f>
        <v>PORTATILE PER RADIOGRAFIA, APPARECCHIO</v>
      </c>
      <c r="C2799" s="23" t="str">
        <f>VLOOKUP($A2799,'[1]MAN PROG 2026'!$A$1:$AI$3379,3,FALSE)</f>
        <v>GENERAL MEDICAL MERATE SPA</v>
      </c>
      <c r="D2799" s="23" t="str">
        <f>VLOOKUP($A2799,'[1]MAN PROG 2026'!$A$1:$AI$3379,4,FALSE)</f>
        <v>MAC D R32D</v>
      </c>
      <c r="E2799" s="23" t="str">
        <f>VLOOKUP($A2799,'[1]MAN PROG 2026'!$A$1:$AI$3379,5,FALSE)</f>
        <v>49150</v>
      </c>
      <c r="F2799" s="23" t="str">
        <f>VLOOKUP($A2799,'[1]MAN PROG 2026'!$A$1:$AI$3379,6,FALSE)</f>
        <v>SINGOLA</v>
      </c>
      <c r="G2799" s="23">
        <f>VLOOKUP($A2799,'[1]MAN PROG 2026'!$A$1:$AI$3379,7,FALSE)</f>
        <v>104625</v>
      </c>
      <c r="H2799" s="23">
        <f>VLOOKUP($A2799,'[1]MAN PROG 2026'!$A$1:$AI$3379,8,FALSE)</f>
        <v>0</v>
      </c>
      <c r="I2799" s="23" t="str">
        <f>VLOOKUP($A2799,'[1]MAN PROG 2026'!$A$1:$AI$3379,9,FALSE)</f>
        <v>S.PIETRO</v>
      </c>
      <c r="J2799" s="23" t="str">
        <f>VLOOKUP($A2799,'[1]MAN PROG 2026'!$A$1:$AI$3379,10,FALSE)</f>
        <v>RADIOLOGIA</v>
      </c>
      <c r="K2799" s="23" t="str">
        <f>VLOOKUP($A2799,'[1]MAN PROG 2026'!$A$1:$AI$3379,11,FALSE)</f>
        <v>RADIOLOGIA</v>
      </c>
      <c r="L2799" s="24" t="str">
        <f>VLOOKUP($A2799,'[1]MAN PROG 2026'!$A$2:$AI$3379,12,FALSE)</f>
        <v>RADIOLOGIA</v>
      </c>
      <c r="M2799" s="24" t="str">
        <f>VLOOKUP($A2799,'[1]MAN PROG 2026'!$A$2:$AI$3379,13,FALSE)</f>
        <v>SINGOLA</v>
      </c>
      <c r="N2799" s="24">
        <f>VLOOKUP($A2799,'[1]MAN PROG 2026'!$A$2:$AI$3379,14,FALSE)</f>
        <v>104625</v>
      </c>
      <c r="O2799" s="24">
        <f>VLOOKUP($A2799,'[1]MAN PROG 2026'!$A$2:$AI$3379,15,FALSE)</f>
        <v>0</v>
      </c>
      <c r="P2799" s="25" t="str">
        <f>VLOOKUP($A2799,'[1]MAN PROG 2026'!$A$2:$AI$3379,20,FALSE)</f>
        <v>NON PREVISTO</v>
      </c>
      <c r="Q2799" s="8"/>
      <c r="R2799" s="26"/>
      <c r="S2799" s="8"/>
      <c r="T2799" s="37"/>
      <c r="U2799" s="27"/>
      <c r="V2799" s="27"/>
      <c r="W2799" s="27"/>
      <c r="X2799" s="27"/>
      <c r="Y2799" s="27"/>
      <c r="Z2799" s="27"/>
      <c r="AA2799" s="27"/>
      <c r="AB2799" s="27"/>
      <c r="AC2799" s="27"/>
      <c r="AD2799" s="27"/>
      <c r="AE2799" s="27"/>
      <c r="AF2799" s="27"/>
      <c r="AG2799" s="9" t="s">
        <v>32</v>
      </c>
      <c r="AH2799" s="27"/>
      <c r="AI2799" s="27"/>
      <c r="AJ2799" s="27"/>
      <c r="AK2799" s="27"/>
      <c r="AL2799" s="27"/>
      <c r="AM2799" s="11"/>
      <c r="AN2799" s="28"/>
      <c r="AO2799" s="28"/>
      <c r="AP2799" s="29"/>
      <c r="AQ2799" s="30"/>
      <c r="AR2799" s="31"/>
      <c r="AS2799" s="32"/>
      <c r="AT2799" s="33"/>
      <c r="AU2799" s="34"/>
      <c r="AV2799" s="27"/>
      <c r="AW2799" s="27"/>
      <c r="AX2799" s="27"/>
      <c r="AY2799" s="27"/>
    </row>
    <row r="2800" spans="1:51" ht="24" customHeight="1" x14ac:dyDescent="0.3">
      <c r="A2800" s="22">
        <v>104626</v>
      </c>
      <c r="B2800" s="23" t="str">
        <f>VLOOKUP($A2800,'[1]MAN PROG 2026'!$A$1:$AI$3379,2,FALSE)</f>
        <v>PORTATILE PER RADIOGRAFIA, APPARECCHIO</v>
      </c>
      <c r="C2800" s="23" t="str">
        <f>VLOOKUP($A2800,'[1]MAN PROG 2026'!$A$1:$AI$3379,3,FALSE)</f>
        <v>GENERAL MEDICAL MERATE SPA</v>
      </c>
      <c r="D2800" s="23" t="str">
        <f>VLOOKUP($A2800,'[1]MAN PROG 2026'!$A$1:$AI$3379,4,FALSE)</f>
        <v>MAC D R32D</v>
      </c>
      <c r="E2800" s="23" t="str">
        <f>VLOOKUP($A2800,'[1]MAN PROG 2026'!$A$1:$AI$3379,5,FALSE)</f>
        <v>49153</v>
      </c>
      <c r="F2800" s="23" t="str">
        <f>VLOOKUP($A2800,'[1]MAN PROG 2026'!$A$1:$AI$3379,6,FALSE)</f>
        <v>SINGOLA</v>
      </c>
      <c r="G2800" s="23">
        <f>VLOOKUP($A2800,'[1]MAN PROG 2026'!$A$1:$AI$3379,7,FALSE)</f>
        <v>104626</v>
      </c>
      <c r="H2800" s="23">
        <f>VLOOKUP($A2800,'[1]MAN PROG 2026'!$A$1:$AI$3379,8,FALSE)</f>
        <v>0</v>
      </c>
      <c r="I2800" s="23" t="str">
        <f>VLOOKUP($A2800,'[1]MAN PROG 2026'!$A$1:$AI$3379,9,FALSE)</f>
        <v>S.PIETRO</v>
      </c>
      <c r="J2800" s="23" t="str">
        <f>VLOOKUP($A2800,'[1]MAN PROG 2026'!$A$1:$AI$3379,10,FALSE)</f>
        <v>RADIOLOGIA</v>
      </c>
      <c r="K2800" s="23" t="str">
        <f>VLOOKUP($A2800,'[1]MAN PROG 2026'!$A$1:$AI$3379,11,FALSE)</f>
        <v>RADIOLOGIA</v>
      </c>
      <c r="L2800" s="24" t="str">
        <f>VLOOKUP($A2800,'[1]MAN PROG 2026'!$A$2:$AI$3379,12,FALSE)</f>
        <v>UTIN</v>
      </c>
      <c r="M2800" s="24" t="str">
        <f>VLOOKUP($A2800,'[1]MAN PROG 2026'!$A$2:$AI$3379,13,FALSE)</f>
        <v>SINGOLA</v>
      </c>
      <c r="N2800" s="24" t="str">
        <f>VLOOKUP($A2800,'[1]MAN PROG 2026'!$A$2:$AI$3379,14,FALSE)</f>
        <v>104626</v>
      </c>
      <c r="O2800" s="24">
        <f>VLOOKUP($A2800,'[1]MAN PROG 2026'!$A$2:$AI$3379,15,FALSE)</f>
        <v>0</v>
      </c>
      <c r="P2800" s="25" t="str">
        <f>VLOOKUP($A2800,'[1]MAN PROG 2026'!$A$2:$AI$3379,20,FALSE)</f>
        <v>NON PREVISTO</v>
      </c>
      <c r="Q2800" s="9">
        <v>4626</v>
      </c>
      <c r="R2800" s="26">
        <v>46149</v>
      </c>
      <c r="S2800" s="8" t="s">
        <v>53</v>
      </c>
      <c r="T2800" s="37"/>
      <c r="U2800" s="27" t="s">
        <v>55</v>
      </c>
      <c r="V2800" s="27" t="s">
        <v>56</v>
      </c>
      <c r="W2800" s="27" t="s">
        <v>55</v>
      </c>
      <c r="X2800" s="27" t="s">
        <v>55</v>
      </c>
      <c r="Y2800" s="27" t="s">
        <v>55</v>
      </c>
      <c r="Z2800" s="27" t="s">
        <v>55</v>
      </c>
      <c r="AA2800" s="27" t="s">
        <v>55</v>
      </c>
      <c r="AB2800" s="27"/>
      <c r="AC2800" s="27"/>
      <c r="AD2800" s="27"/>
      <c r="AE2800" s="27"/>
      <c r="AF2800" s="27"/>
      <c r="AG2800" s="9" t="s">
        <v>32</v>
      </c>
      <c r="AH2800" s="27"/>
      <c r="AI2800" s="27"/>
      <c r="AJ2800" s="27"/>
      <c r="AK2800" s="27"/>
      <c r="AL2800" s="27"/>
      <c r="AM2800" s="11"/>
      <c r="AN2800" s="28"/>
      <c r="AO2800" s="28"/>
      <c r="AP2800" s="29"/>
      <c r="AQ2800" s="30"/>
      <c r="AR2800" s="31"/>
      <c r="AS2800" s="32"/>
      <c r="AT2800" s="33"/>
      <c r="AU2800" s="34"/>
      <c r="AV2800" s="27" t="s">
        <v>62</v>
      </c>
      <c r="AW2800" s="27">
        <v>5625031</v>
      </c>
      <c r="AX2800" s="27" t="s">
        <v>63</v>
      </c>
      <c r="AY2800" s="27"/>
    </row>
    <row r="2801" spans="1:51" ht="24" customHeight="1" x14ac:dyDescent="0.3">
      <c r="A2801" s="22">
        <v>104627</v>
      </c>
      <c r="B2801" s="23" t="str">
        <f>VLOOKUP($A2801,'[1]MAN PROG 2026'!$A$1:$AI$3379,2,FALSE)</f>
        <v>FRIGORIFERO BIOLOGICO</v>
      </c>
      <c r="C2801" s="23" t="str">
        <f>VLOOKUP($A2801,'[1]MAN PROG 2026'!$A$1:$AI$3379,3,FALSE)</f>
        <v>FRIMED SRL</v>
      </c>
      <c r="D2801" s="23" t="str">
        <f>VLOOKUP($A2801,'[1]MAN PROG 2026'!$A$1:$AI$3379,4,FALSE)</f>
        <v>AF 140 V T</v>
      </c>
      <c r="E2801" s="23" t="str">
        <f>VLOOKUP($A2801,'[1]MAN PROG 2026'!$A$1:$AI$3379,5,FALSE)</f>
        <v>FF0807FMK0523</v>
      </c>
      <c r="F2801" s="23" t="str">
        <f>VLOOKUP($A2801,'[1]MAN PROG 2026'!$A$1:$AI$3379,6,FALSE)</f>
        <v>SINGOLA</v>
      </c>
      <c r="G2801" s="23">
        <f>VLOOKUP($A2801,'[1]MAN PROG 2026'!$A$1:$AI$3379,7,FALSE)</f>
        <v>104627</v>
      </c>
      <c r="H2801" s="23">
        <f>VLOOKUP($A2801,'[1]MAN PROG 2026'!$A$1:$AI$3379,8,FALSE)</f>
        <v>0</v>
      </c>
      <c r="I2801" s="23" t="str">
        <f>VLOOKUP($A2801,'[1]MAN PROG 2026'!$A$1:$AI$3379,9,FALSE)</f>
        <v>S.PIETRO</v>
      </c>
      <c r="J2801" s="23" t="str">
        <f>VLOOKUP($A2801,'[1]MAN PROG 2026'!$A$1:$AI$3379,10,FALSE)</f>
        <v>FARMACIA</v>
      </c>
      <c r="K2801" s="23" t="str">
        <f>VLOOKUP($A2801,'[1]MAN PROG 2026'!$A$1:$AI$3379,11,FALSE)</f>
        <v>FARMACIA</v>
      </c>
      <c r="L2801" s="24" t="str">
        <f>VLOOKUP($A2801,'[1]MAN PROG 2026'!$A$2:$AI$3379,12,FALSE)</f>
        <v>FARMACIA</v>
      </c>
      <c r="M2801" s="24" t="str">
        <f>VLOOKUP($A2801,'[1]MAN PROG 2026'!$A$2:$AI$3379,13,FALSE)</f>
        <v>SINGOLA</v>
      </c>
      <c r="N2801" s="24">
        <f>VLOOKUP($A2801,'[1]MAN PROG 2026'!$A$2:$AI$3379,14,FALSE)</f>
        <v>104627</v>
      </c>
      <c r="O2801" s="24">
        <f>VLOOKUP($A2801,'[1]MAN PROG 2026'!$A$2:$AI$3379,15,FALSE)</f>
        <v>0</v>
      </c>
      <c r="P2801" s="25" t="str">
        <f>VLOOKUP($A2801,'[1]MAN PROG 2026'!$A$2:$AI$3379,20,FALSE)</f>
        <v>NON PREVISTO</v>
      </c>
      <c r="Q2801" s="8"/>
      <c r="R2801" s="26"/>
      <c r="S2801" s="8"/>
      <c r="T2801" s="37"/>
      <c r="U2801" s="27"/>
      <c r="V2801" s="27"/>
      <c r="W2801" s="27"/>
      <c r="X2801" s="27"/>
      <c r="Y2801" s="27"/>
      <c r="Z2801" s="27"/>
      <c r="AA2801" s="27"/>
      <c r="AB2801" s="27"/>
      <c r="AC2801" s="27"/>
      <c r="AD2801" s="27"/>
      <c r="AE2801" s="27"/>
      <c r="AF2801" s="27"/>
      <c r="AG2801" s="9" t="s">
        <v>32</v>
      </c>
      <c r="AH2801" s="27"/>
      <c r="AI2801" s="27"/>
      <c r="AJ2801" s="27"/>
      <c r="AK2801" s="27"/>
      <c r="AL2801" s="27"/>
      <c r="AM2801" s="11"/>
      <c r="AN2801" s="28"/>
      <c r="AO2801" s="28"/>
      <c r="AP2801" s="29"/>
      <c r="AQ2801" s="30"/>
      <c r="AR2801" s="31"/>
      <c r="AS2801" s="32"/>
      <c r="AT2801" s="33"/>
      <c r="AU2801" s="34"/>
      <c r="AV2801" s="27"/>
      <c r="AW2801" s="27"/>
      <c r="AX2801" s="27"/>
      <c r="AY2801" s="27"/>
    </row>
    <row r="2802" spans="1:51" ht="24" customHeight="1" x14ac:dyDescent="0.3">
      <c r="A2802" s="22">
        <v>104628</v>
      </c>
      <c r="B2802" s="23" t="str">
        <f>VLOOKUP($A2802,'[1]MAN PROG 2026'!$A$1:$AI$3379,2,FALSE)</f>
        <v>FRIGORIFERO BIOLOGICO</v>
      </c>
      <c r="C2802" s="23" t="str">
        <f>VLOOKUP($A2802,'[1]MAN PROG 2026'!$A$1:$AI$3379,3,FALSE)</f>
        <v>FRIMED SRL</v>
      </c>
      <c r="D2802" s="23" t="str">
        <f>VLOOKUP($A2802,'[1]MAN PROG 2026'!$A$1:$AI$3379,4,FALSE)</f>
        <v>AF 70 VT</v>
      </c>
      <c r="E2802" s="23" t="str">
        <f>VLOOKUP($A2802,'[1]MAN PROG 2026'!$A$1:$AI$3379,5,FALSE)</f>
        <v>FF2460FM30421</v>
      </c>
      <c r="F2802" s="23" t="str">
        <f>VLOOKUP($A2802,'[1]MAN PROG 2026'!$A$1:$AI$3379,6,FALSE)</f>
        <v>SINGOLA</v>
      </c>
      <c r="G2802" s="23">
        <f>VLOOKUP($A2802,'[1]MAN PROG 2026'!$A$1:$AI$3379,7,FALSE)</f>
        <v>104628</v>
      </c>
      <c r="H2802" s="23">
        <f>VLOOKUP($A2802,'[1]MAN PROG 2026'!$A$1:$AI$3379,8,FALSE)</f>
        <v>0</v>
      </c>
      <c r="I2802" s="23" t="str">
        <f>VLOOKUP($A2802,'[1]MAN PROG 2026'!$A$1:$AI$3379,9,FALSE)</f>
        <v>S.PIETRO</v>
      </c>
      <c r="J2802" s="23" t="str">
        <f>VLOOKUP($A2802,'[1]MAN PROG 2026'!$A$1:$AI$3379,10,FALSE)</f>
        <v>LABORATORIO ANALISI</v>
      </c>
      <c r="K2802" s="23" t="str">
        <f>VLOOKUP($A2802,'[1]MAN PROG 2026'!$A$1:$AI$3379,11,FALSE)</f>
        <v>LABORATORIO ANALISI</v>
      </c>
      <c r="L2802" s="24" t="str">
        <f>VLOOKUP($A2802,'[1]MAN PROG 2026'!$A$2:$AI$3379,12,FALSE)</f>
        <v>LABORATORIO ANALISI</v>
      </c>
      <c r="M2802" s="24" t="str">
        <f>VLOOKUP($A2802,'[1]MAN PROG 2026'!$A$2:$AI$3379,13,FALSE)</f>
        <v>SINGOLA</v>
      </c>
      <c r="N2802" s="24">
        <f>VLOOKUP($A2802,'[1]MAN PROG 2026'!$A$2:$AI$3379,14,FALSE)</f>
        <v>104628</v>
      </c>
      <c r="O2802" s="24">
        <f>VLOOKUP($A2802,'[1]MAN PROG 2026'!$A$2:$AI$3379,15,FALSE)</f>
        <v>0</v>
      </c>
      <c r="P2802" s="25" t="str">
        <f>VLOOKUP($A2802,'[1]MAN PROG 2026'!$A$2:$AI$3379,20,FALSE)</f>
        <v>NON PREVISTO</v>
      </c>
      <c r="Q2802" s="8"/>
      <c r="R2802" s="26"/>
      <c r="S2802" s="8"/>
      <c r="T2802" s="37"/>
      <c r="U2802" s="27"/>
      <c r="V2802" s="27"/>
      <c r="W2802" s="27"/>
      <c r="X2802" s="27"/>
      <c r="Y2802" s="27"/>
      <c r="Z2802" s="27"/>
      <c r="AA2802" s="27"/>
      <c r="AB2802" s="27"/>
      <c r="AC2802" s="27"/>
      <c r="AD2802" s="27"/>
      <c r="AE2802" s="27"/>
      <c r="AF2802" s="27"/>
      <c r="AG2802" s="9" t="s">
        <v>32</v>
      </c>
      <c r="AH2802" s="27"/>
      <c r="AI2802" s="27"/>
      <c r="AJ2802" s="27"/>
      <c r="AK2802" s="27"/>
      <c r="AL2802" s="27"/>
      <c r="AM2802" s="11"/>
      <c r="AN2802" s="28"/>
      <c r="AO2802" s="28"/>
      <c r="AP2802" s="29"/>
      <c r="AQ2802" s="30"/>
      <c r="AR2802" s="31"/>
      <c r="AS2802" s="32"/>
      <c r="AT2802" s="33"/>
      <c r="AU2802" s="34"/>
      <c r="AV2802" s="27"/>
      <c r="AW2802" s="27"/>
      <c r="AX2802" s="27"/>
      <c r="AY2802" s="27"/>
    </row>
    <row r="2803" spans="1:51" ht="24" customHeight="1" x14ac:dyDescent="0.3">
      <c r="A2803" s="22">
        <v>104629</v>
      </c>
      <c r="B2803" s="23" t="str">
        <f>VLOOKUP($A2803,'[1]MAN PROG 2026'!$A$1:$AI$3379,2,FALSE)</f>
        <v>CONGELATORE DA LABORATORIO</v>
      </c>
      <c r="C2803" s="23" t="str">
        <f>VLOOKUP($A2803,'[1]MAN PROG 2026'!$A$1:$AI$3379,3,FALSE)</f>
        <v>FRIMED SRL</v>
      </c>
      <c r="D2803" s="23" t="str">
        <f>VLOOKUP($A2803,'[1]MAN PROG 2026'!$A$1:$AI$3379,4,FALSE)</f>
        <v>AF 70 B P</v>
      </c>
      <c r="E2803" s="23" t="str">
        <f>VLOOKUP($A2803,'[1]MAN PROG 2026'!$A$1:$AI$3379,5,FALSE)</f>
        <v>C00806FMK0523</v>
      </c>
      <c r="F2803" s="23" t="str">
        <f>VLOOKUP($A2803,'[1]MAN PROG 2026'!$A$1:$AI$3379,6,FALSE)</f>
        <v>SINGOLA</v>
      </c>
      <c r="G2803" s="23">
        <f>VLOOKUP($A2803,'[1]MAN PROG 2026'!$A$1:$AI$3379,7,FALSE)</f>
        <v>104629</v>
      </c>
      <c r="H2803" s="23">
        <f>VLOOKUP($A2803,'[1]MAN PROG 2026'!$A$1:$AI$3379,8,FALSE)</f>
        <v>0</v>
      </c>
      <c r="I2803" s="23" t="str">
        <f>VLOOKUP($A2803,'[1]MAN PROG 2026'!$A$1:$AI$3379,9,FALSE)</f>
        <v>S.PIETRO</v>
      </c>
      <c r="J2803" s="23" t="str">
        <f>VLOOKUP($A2803,'[1]MAN PROG 2026'!$A$1:$AI$3379,10,FALSE)</f>
        <v>CENTRO GENETICA</v>
      </c>
      <c r="K2803" s="23" t="str">
        <f>VLOOKUP($A2803,'[1]MAN PROG 2026'!$A$1:$AI$3379,11,FALSE)</f>
        <v>CENTRO GENETICA</v>
      </c>
      <c r="L2803" s="24" t="str">
        <f>VLOOKUP($A2803,'[1]MAN PROG 2026'!$A$2:$AI$3379,12,FALSE)</f>
        <v>CENTRO GENETICA</v>
      </c>
      <c r="M2803" s="24" t="str">
        <f>VLOOKUP($A2803,'[1]MAN PROG 2026'!$A$2:$AI$3379,13,FALSE)</f>
        <v>SINGOLA</v>
      </c>
      <c r="N2803" s="24" t="str">
        <f>VLOOKUP($A2803,'[1]MAN PROG 2026'!$A$2:$AI$3379,14,FALSE)</f>
        <v>104629</v>
      </c>
      <c r="O2803" s="24">
        <f>VLOOKUP($A2803,'[1]MAN PROG 2026'!$A$2:$AI$3379,15,FALSE)</f>
        <v>0</v>
      </c>
      <c r="P2803" s="25" t="str">
        <f>VLOOKUP($A2803,'[1]MAN PROG 2026'!$A$2:$AI$3379,20,FALSE)</f>
        <v>NON PREVISTO</v>
      </c>
      <c r="Q2803" s="8"/>
      <c r="R2803" s="26"/>
      <c r="S2803" s="8"/>
      <c r="T2803" s="37"/>
      <c r="U2803" s="27"/>
      <c r="V2803" s="27"/>
      <c r="W2803" s="27"/>
      <c r="X2803" s="27"/>
      <c r="Y2803" s="27"/>
      <c r="Z2803" s="27"/>
      <c r="AA2803" s="27"/>
      <c r="AB2803" s="27"/>
      <c r="AC2803" s="27"/>
      <c r="AD2803" s="27"/>
      <c r="AE2803" s="27"/>
      <c r="AF2803" s="27"/>
      <c r="AG2803" s="9" t="s">
        <v>32</v>
      </c>
      <c r="AH2803" s="27"/>
      <c r="AI2803" s="27"/>
      <c r="AJ2803" s="27"/>
      <c r="AK2803" s="27"/>
      <c r="AL2803" s="27"/>
      <c r="AM2803" s="11"/>
      <c r="AN2803" s="28"/>
      <c r="AO2803" s="28"/>
      <c r="AP2803" s="29"/>
      <c r="AQ2803" s="30"/>
      <c r="AR2803" s="31"/>
      <c r="AS2803" s="32"/>
      <c r="AT2803" s="33"/>
      <c r="AU2803" s="34"/>
      <c r="AV2803" s="27"/>
      <c r="AW2803" s="27"/>
      <c r="AX2803" s="27"/>
      <c r="AY2803" s="27"/>
    </row>
    <row r="2804" spans="1:51" ht="24" customHeight="1" x14ac:dyDescent="0.3">
      <c r="A2804" s="22">
        <v>104630</v>
      </c>
      <c r="B2804" s="23" t="str">
        <f>VLOOKUP($A2804,'[1]MAN PROG 2026'!$A$1:$AI$3379,2,FALSE)</f>
        <v>TERMOSALDATRICE</v>
      </c>
      <c r="C2804" s="23" t="str">
        <f>VLOOKUP($A2804,'[1]MAN PROG 2026'!$A$1:$AI$3379,3,FALSE)</f>
        <v>GANDUS SALDATRICI SRL</v>
      </c>
      <c r="D2804" s="23" t="str">
        <f>VLOOKUP($A2804,'[1]MAN PROG 2026'!$A$1:$AI$3379,4,FALSE)</f>
        <v>MINIRO' H NET EVO</v>
      </c>
      <c r="E2804" s="23" t="str">
        <f>VLOOKUP($A2804,'[1]MAN PROG 2026'!$A$1:$AI$3379,5,FALSE)</f>
        <v>2584</v>
      </c>
      <c r="F2804" s="23" t="str">
        <f>VLOOKUP($A2804,'[1]MAN PROG 2026'!$A$1:$AI$3379,6,FALSE)</f>
        <v>SINGOLA</v>
      </c>
      <c r="G2804" s="23">
        <f>VLOOKUP($A2804,'[1]MAN PROG 2026'!$A$1:$AI$3379,7,FALSE)</f>
        <v>104630</v>
      </c>
      <c r="H2804" s="23">
        <f>VLOOKUP($A2804,'[1]MAN PROG 2026'!$A$1:$AI$3379,8,FALSE)</f>
        <v>0</v>
      </c>
      <c r="I2804" s="23" t="str">
        <f>VLOOKUP($A2804,'[1]MAN PROG 2026'!$A$1:$AI$3379,9,FALSE)</f>
        <v>S.PIETRO</v>
      </c>
      <c r="J2804" s="23" t="str">
        <f>VLOOKUP($A2804,'[1]MAN PROG 2026'!$A$1:$AI$3379,10,FALSE)</f>
        <v>SALA OPERATORIA PAMPURI</v>
      </c>
      <c r="K2804" s="23" t="str">
        <f>VLOOKUP($A2804,'[1]MAN PROG 2026'!$A$1:$AI$3379,11,FALSE)</f>
        <v>SALA PARTO</v>
      </c>
      <c r="L2804" s="24" t="str">
        <f>VLOOKUP($A2804,'[1]MAN PROG 2026'!$A$2:$AI$3379,12,FALSE)</f>
        <v>SALA PARTO</v>
      </c>
      <c r="M2804" s="24" t="str">
        <f>VLOOKUP($A2804,'[1]MAN PROG 2026'!$A$2:$AI$3379,13,FALSE)</f>
        <v>SINGOLA</v>
      </c>
      <c r="N2804" s="24" t="str">
        <f>VLOOKUP($A2804,'[1]MAN PROG 2026'!$A$2:$AI$3379,14,FALSE)</f>
        <v>104630</v>
      </c>
      <c r="O2804" s="24">
        <f>VLOOKUP($A2804,'[1]MAN PROG 2026'!$A$2:$AI$3379,15,FALSE)</f>
        <v>0</v>
      </c>
      <c r="P2804" s="25" t="str">
        <f>VLOOKUP($A2804,'[1]MAN PROG 2026'!$A$2:$AI$3379,20,FALSE)</f>
        <v>DA FARE</v>
      </c>
      <c r="Q2804" s="8" t="s">
        <v>1200</v>
      </c>
      <c r="R2804" s="26">
        <v>46248</v>
      </c>
      <c r="S2804" s="8" t="s">
        <v>53</v>
      </c>
      <c r="T2804" s="37"/>
      <c r="U2804" s="27" t="s">
        <v>55</v>
      </c>
      <c r="V2804" s="27" t="s">
        <v>56</v>
      </c>
      <c r="W2804" s="27" t="s">
        <v>55</v>
      </c>
      <c r="X2804" s="27" t="s">
        <v>55</v>
      </c>
      <c r="Y2804" s="27" t="s">
        <v>55</v>
      </c>
      <c r="Z2804" s="27" t="s">
        <v>55</v>
      </c>
      <c r="AA2804" s="27" t="s">
        <v>55</v>
      </c>
      <c r="AB2804" s="27" t="s">
        <v>57</v>
      </c>
      <c r="AC2804" s="27" t="s">
        <v>61</v>
      </c>
      <c r="AD2804" s="27" t="s">
        <v>241</v>
      </c>
      <c r="AE2804" s="27" t="s">
        <v>68</v>
      </c>
      <c r="AF2804" s="27" t="s">
        <v>1201</v>
      </c>
      <c r="AG2804" s="9" t="s">
        <v>32</v>
      </c>
      <c r="AH2804" s="27" t="s">
        <v>70</v>
      </c>
      <c r="AI2804" s="27" t="s">
        <v>70</v>
      </c>
      <c r="AJ2804" s="27" t="s">
        <v>70</v>
      </c>
      <c r="AK2804" s="27" t="s">
        <v>61</v>
      </c>
      <c r="AL2804" s="27" t="s">
        <v>61</v>
      </c>
      <c r="AM2804" s="11">
        <v>301.10000000000002</v>
      </c>
      <c r="AN2804" s="28" t="s">
        <v>61</v>
      </c>
      <c r="AO2804" s="28"/>
      <c r="AP2804" s="29"/>
      <c r="AQ2804" s="30"/>
      <c r="AR2804" s="31"/>
      <c r="AS2804" s="32"/>
      <c r="AT2804" s="33"/>
      <c r="AU2804" s="34"/>
      <c r="AV2804" s="27" t="s">
        <v>62</v>
      </c>
      <c r="AW2804" s="27">
        <v>5625031</v>
      </c>
      <c r="AX2804" s="27" t="s">
        <v>63</v>
      </c>
      <c r="AY2804" s="27"/>
    </row>
    <row r="2805" spans="1:51" ht="24" customHeight="1" x14ac:dyDescent="0.3">
      <c r="A2805" s="22">
        <v>104631</v>
      </c>
      <c r="B2805" s="23" t="str">
        <f>VLOOKUP($A2805,'[1]MAN PROG 2026'!$A$1:$AI$3379,2,FALSE)</f>
        <v>TERMOSALDATRICE</v>
      </c>
      <c r="C2805" s="23" t="str">
        <f>VLOOKUP($A2805,'[1]MAN PROG 2026'!$A$1:$AI$3379,3,FALSE)</f>
        <v>GANDUS SALDATRICI SRL</v>
      </c>
      <c r="D2805" s="23" t="str">
        <f>VLOOKUP($A2805,'[1]MAN PROG 2026'!$A$1:$AI$3379,4,FALSE)</f>
        <v>MINIRO' H NET EVO</v>
      </c>
      <c r="E2805" s="23" t="str">
        <f>VLOOKUP($A2805,'[1]MAN PROG 2026'!$A$1:$AI$3379,5,FALSE)</f>
        <v>2585</v>
      </c>
      <c r="F2805" s="23" t="str">
        <f>VLOOKUP($A2805,'[1]MAN PROG 2026'!$A$1:$AI$3379,6,FALSE)</f>
        <v>SINGOLA</v>
      </c>
      <c r="G2805" s="23">
        <f>VLOOKUP($A2805,'[1]MAN PROG 2026'!$A$1:$AI$3379,7,FALSE)</f>
        <v>104631</v>
      </c>
      <c r="H2805" s="23">
        <f>VLOOKUP($A2805,'[1]MAN PROG 2026'!$A$1:$AI$3379,8,FALSE)</f>
        <v>0</v>
      </c>
      <c r="I2805" s="23" t="str">
        <f>VLOOKUP($A2805,'[1]MAN PROG 2026'!$A$1:$AI$3379,9,FALSE)</f>
        <v>S.PIETRO</v>
      </c>
      <c r="J2805" s="23" t="str">
        <f>VLOOKUP($A2805,'[1]MAN PROG 2026'!$A$1:$AI$3379,10,FALSE)</f>
        <v>AMB. ENDOSCOPIA L.P. 3°P</v>
      </c>
      <c r="K2805" s="23" t="str">
        <f>VLOOKUP($A2805,'[1]MAN PROG 2026'!$A$1:$AI$3379,11,FALSE)</f>
        <v>AMB. ENDOSCOPIA L.P. 3°P</v>
      </c>
      <c r="L2805" s="24" t="str">
        <f>VLOOKUP($A2805,'[1]MAN PROG 2026'!$A$2:$AI$3379,12,FALSE)</f>
        <v>NON TROVATO</v>
      </c>
      <c r="M2805" s="24">
        <f>VLOOKUP($A2805,'[1]MAN PROG 2026'!$A$2:$AI$3379,13,FALSE)</f>
        <v>0</v>
      </c>
      <c r="N2805" s="24">
        <f>VLOOKUP($A2805,'[1]MAN PROG 2026'!$A$2:$AI$3379,14,FALSE)</f>
        <v>0</v>
      </c>
      <c r="O2805" s="24">
        <f>VLOOKUP($A2805,'[1]MAN PROG 2026'!$A$2:$AI$3379,15,FALSE)</f>
        <v>0</v>
      </c>
      <c r="P2805" s="25" t="str">
        <f>VLOOKUP($A2805,'[1]MAN PROG 2026'!$A$2:$AI$3379,20,FALSE)</f>
        <v>NON PREVISTO</v>
      </c>
      <c r="Q2805" s="8"/>
      <c r="R2805" s="26"/>
      <c r="S2805" s="8"/>
      <c r="T2805" s="37"/>
      <c r="U2805" s="27"/>
      <c r="V2805" s="27"/>
      <c r="W2805" s="27"/>
      <c r="X2805" s="27"/>
      <c r="Y2805" s="27"/>
      <c r="Z2805" s="27"/>
      <c r="AA2805" s="27"/>
      <c r="AB2805" s="27"/>
      <c r="AC2805" s="27"/>
      <c r="AD2805" s="27"/>
      <c r="AE2805" s="27"/>
      <c r="AF2805" s="27"/>
      <c r="AG2805" s="9" t="s">
        <v>32</v>
      </c>
      <c r="AH2805" s="27"/>
      <c r="AI2805" s="27"/>
      <c r="AJ2805" s="27"/>
      <c r="AK2805" s="27"/>
      <c r="AL2805" s="27"/>
      <c r="AM2805" s="11"/>
      <c r="AN2805" s="28"/>
      <c r="AO2805" s="28"/>
      <c r="AP2805" s="29"/>
      <c r="AQ2805" s="30"/>
      <c r="AR2805" s="31"/>
      <c r="AS2805" s="32"/>
      <c r="AT2805" s="33"/>
      <c r="AU2805" s="34"/>
      <c r="AV2805" s="27"/>
      <c r="AW2805" s="27"/>
      <c r="AX2805" s="27"/>
      <c r="AY2805" s="27"/>
    </row>
    <row r="2806" spans="1:51" ht="24" customHeight="1" x14ac:dyDescent="0.3">
      <c r="A2806" s="22">
        <v>104633</v>
      </c>
      <c r="B2806" s="23" t="str">
        <f>VLOOKUP($A2806,'[1]MAN PROG 2026'!$A$1:$AI$3379,2,FALSE)</f>
        <v>STIMOLATORE NEUROMUSCOLARE</v>
      </c>
      <c r="C2806" s="23" t="str">
        <f>VLOOKUP($A2806,'[1]MAN PROG 2026'!$A$1:$AI$3379,3,FALSE)</f>
        <v>AD SWISS MEDTECH</v>
      </c>
      <c r="D2806" s="23" t="str">
        <f>VLOOKUP($A2806,'[1]MAN PROG 2026'!$A$1:$AI$3379,4,FALSE)</f>
        <v>VIBRA 3.0</v>
      </c>
      <c r="E2806" s="23" t="str">
        <f>VLOOKUP($A2806,'[1]MAN PROG 2026'!$A$1:$AI$3379,5,FALSE)</f>
        <v>DP001 0262</v>
      </c>
      <c r="F2806" s="23" t="str">
        <f>VLOOKUP($A2806,'[1]MAN PROG 2026'!$A$1:$AI$3379,6,FALSE)</f>
        <v>SINGOLA</v>
      </c>
      <c r="G2806" s="23">
        <f>VLOOKUP($A2806,'[1]MAN PROG 2026'!$A$1:$AI$3379,7,FALSE)</f>
        <v>104633</v>
      </c>
      <c r="H2806" s="23">
        <f>VLOOKUP($A2806,'[1]MAN PROG 2026'!$A$1:$AI$3379,8,FALSE)</f>
        <v>0</v>
      </c>
      <c r="I2806" s="23" t="str">
        <f>VLOOKUP($A2806,'[1]MAN PROG 2026'!$A$1:$AI$3379,9,FALSE)</f>
        <v>S.PIETRO</v>
      </c>
      <c r="J2806" s="23" t="str">
        <f>VLOOKUP($A2806,'[1]MAN PROG 2026'!$A$1:$AI$3379,10,FALSE)</f>
        <v>FISIOKINESITERAPIA</v>
      </c>
      <c r="K2806" s="23" t="str">
        <f>VLOOKUP($A2806,'[1]MAN PROG 2026'!$A$1:$AI$3379,11,FALSE)</f>
        <v>FISIOKINESITERAPIA</v>
      </c>
      <c r="L2806" s="24" t="str">
        <f>VLOOKUP($A2806,'[1]MAN PROG 2026'!$A$2:$AI$3379,12,FALSE)</f>
        <v>FISIOKINESITERAPIA</v>
      </c>
      <c r="M2806" s="24" t="str">
        <f>VLOOKUP($A2806,'[1]MAN PROG 2026'!$A$2:$AI$3379,13,FALSE)</f>
        <v>SINGOLA</v>
      </c>
      <c r="N2806" s="24">
        <f>VLOOKUP($A2806,'[1]MAN PROG 2026'!$A$2:$AI$3379,14,FALSE)</f>
        <v>104633</v>
      </c>
      <c r="O2806" s="24">
        <f>VLOOKUP($A2806,'[1]MAN PROG 2026'!$A$2:$AI$3379,15,FALSE)</f>
        <v>0</v>
      </c>
      <c r="P2806" s="25" t="str">
        <f>VLOOKUP($A2806,'[1]MAN PROG 2026'!$A$2:$AI$3379,20,FALSE)</f>
        <v>NON PREVISTO</v>
      </c>
      <c r="Q2806" s="8"/>
      <c r="R2806" s="26"/>
      <c r="S2806" s="8"/>
      <c r="T2806" s="37"/>
      <c r="U2806" s="27"/>
      <c r="V2806" s="27"/>
      <c r="W2806" s="27"/>
      <c r="X2806" s="27"/>
      <c r="Y2806" s="27"/>
      <c r="Z2806" s="27"/>
      <c r="AA2806" s="27"/>
      <c r="AB2806" s="27"/>
      <c r="AC2806" s="27"/>
      <c r="AD2806" s="27"/>
      <c r="AE2806" s="27"/>
      <c r="AF2806" s="27"/>
      <c r="AG2806" s="9" t="s">
        <v>32</v>
      </c>
      <c r="AH2806" s="27"/>
      <c r="AI2806" s="27"/>
      <c r="AJ2806" s="27"/>
      <c r="AK2806" s="27"/>
      <c r="AL2806" s="27"/>
      <c r="AM2806" s="11"/>
      <c r="AN2806" s="28"/>
      <c r="AO2806" s="28"/>
      <c r="AP2806" s="29"/>
      <c r="AQ2806" s="30"/>
      <c r="AR2806" s="31"/>
      <c r="AS2806" s="32"/>
      <c r="AT2806" s="33"/>
      <c r="AU2806" s="34"/>
      <c r="AV2806" s="27"/>
      <c r="AW2806" s="27"/>
      <c r="AX2806" s="27"/>
      <c r="AY2806" s="27"/>
    </row>
    <row r="2807" spans="1:51" ht="24" customHeight="1" x14ac:dyDescent="0.3">
      <c r="A2807" s="22">
        <v>104634</v>
      </c>
      <c r="B2807" s="23" t="str">
        <f>VLOOKUP($A2807,'[1]MAN PROG 2026'!$A$1:$AI$3379,2,FALSE)</f>
        <v>LASER TERAPEUTICO</v>
      </c>
      <c r="C2807" s="23" t="str">
        <f>VLOOKUP($A2807,'[1]MAN PROG 2026'!$A$1:$AI$3379,3,FALSE)</f>
        <v>GN MED SRL</v>
      </c>
      <c r="D2807" s="23" t="str">
        <f>VLOOKUP($A2807,'[1]MAN PROG 2026'!$A$1:$AI$3379,4,FALSE)</f>
        <v>LASERIX PRO</v>
      </c>
      <c r="E2807" s="23" t="str">
        <f>VLOOKUP($A2807,'[1]MAN PROG 2026'!$A$1:$AI$3379,5,FALSE)</f>
        <v>PRO 00174</v>
      </c>
      <c r="F2807" s="23" t="str">
        <f>VLOOKUP($A2807,'[1]MAN PROG 2026'!$A$1:$AI$3379,6,FALSE)</f>
        <v>SINGOLA</v>
      </c>
      <c r="G2807" s="23">
        <f>VLOOKUP($A2807,'[1]MAN PROG 2026'!$A$1:$AI$3379,7,FALSE)</f>
        <v>104634</v>
      </c>
      <c r="H2807" s="23">
        <f>VLOOKUP($A2807,'[1]MAN PROG 2026'!$A$1:$AI$3379,8,FALSE)</f>
        <v>0</v>
      </c>
      <c r="I2807" s="23" t="str">
        <f>VLOOKUP($A2807,'[1]MAN PROG 2026'!$A$1:$AI$3379,9,FALSE)</f>
        <v>S.PIETRO</v>
      </c>
      <c r="J2807" s="23" t="str">
        <f>VLOOKUP($A2807,'[1]MAN PROG 2026'!$A$1:$AI$3379,10,FALSE)</f>
        <v>FISIOKINESITERAPIA</v>
      </c>
      <c r="K2807" s="23" t="str">
        <f>VLOOKUP($A2807,'[1]MAN PROG 2026'!$A$1:$AI$3379,11,FALSE)</f>
        <v>FISIOKINESITERAPIA</v>
      </c>
      <c r="L2807" s="24" t="str">
        <f>VLOOKUP($A2807,'[1]MAN PROG 2026'!$A$2:$AI$3379,12,FALSE)</f>
        <v>FISIOKINESITERAPIA</v>
      </c>
      <c r="M2807" s="24" t="str">
        <f>VLOOKUP($A2807,'[1]MAN PROG 2026'!$A$2:$AI$3379,13,FALSE)</f>
        <v>SINGOLA</v>
      </c>
      <c r="N2807" s="24">
        <f>VLOOKUP($A2807,'[1]MAN PROG 2026'!$A$2:$AI$3379,14,FALSE)</f>
        <v>104634</v>
      </c>
      <c r="O2807" s="24">
        <f>VLOOKUP($A2807,'[1]MAN PROG 2026'!$A$2:$AI$3379,15,FALSE)</f>
        <v>0</v>
      </c>
      <c r="P2807" s="25" t="str">
        <f>VLOOKUP($A2807,'[1]MAN PROG 2026'!$A$2:$AI$3379,20,FALSE)</f>
        <v>NON PREVISTO</v>
      </c>
      <c r="Q2807" s="8"/>
      <c r="R2807" s="26"/>
      <c r="S2807" s="8"/>
      <c r="T2807" s="37"/>
      <c r="U2807" s="27"/>
      <c r="V2807" s="27"/>
      <c r="W2807" s="27"/>
      <c r="X2807" s="27"/>
      <c r="Y2807" s="27"/>
      <c r="Z2807" s="27"/>
      <c r="AA2807" s="27"/>
      <c r="AB2807" s="27"/>
      <c r="AC2807" s="27"/>
      <c r="AD2807" s="27"/>
      <c r="AE2807" s="27"/>
      <c r="AF2807" s="27"/>
      <c r="AG2807" s="9" t="s">
        <v>32</v>
      </c>
      <c r="AH2807" s="27"/>
      <c r="AI2807" s="27"/>
      <c r="AJ2807" s="27"/>
      <c r="AK2807" s="27"/>
      <c r="AL2807" s="27"/>
      <c r="AM2807" s="11"/>
      <c r="AN2807" s="28"/>
      <c r="AO2807" s="28"/>
      <c r="AP2807" s="29"/>
      <c r="AQ2807" s="30"/>
      <c r="AR2807" s="31"/>
      <c r="AS2807" s="32"/>
      <c r="AT2807" s="33"/>
      <c r="AU2807" s="34"/>
      <c r="AV2807" s="27"/>
      <c r="AW2807" s="27"/>
      <c r="AX2807" s="27"/>
      <c r="AY2807" s="27"/>
    </row>
    <row r="2808" spans="1:51" ht="24" customHeight="1" x14ac:dyDescent="0.3">
      <c r="A2808" s="22">
        <v>104635</v>
      </c>
      <c r="B2808" s="23" t="str">
        <f>VLOOKUP($A2808,'[1]MAN PROG 2026'!$A$1:$AI$3379,2,FALSE)</f>
        <v>EMOGASANALIZZATORE</v>
      </c>
      <c r="C2808" s="23" t="str">
        <f>VLOOKUP($A2808,'[1]MAN PROG 2026'!$A$1:$AI$3379,3,FALSE)</f>
        <v>INSTRUMENTATION LABORATORY</v>
      </c>
      <c r="D2808" s="23" t="str">
        <f>VLOOKUP($A2808,'[1]MAN PROG 2026'!$A$1:$AI$3379,4,FALSE)</f>
        <v>GEM PREMIER 5000</v>
      </c>
      <c r="E2808" s="23" t="str">
        <f>VLOOKUP($A2808,'[1]MAN PROG 2026'!$A$1:$AI$3379,5,FALSE)</f>
        <v>21120819</v>
      </c>
      <c r="F2808" s="23" t="str">
        <f>VLOOKUP($A2808,'[1]MAN PROG 2026'!$A$1:$AI$3379,6,FALSE)</f>
        <v>SINGOLA</v>
      </c>
      <c r="G2808" s="23">
        <f>VLOOKUP($A2808,'[1]MAN PROG 2026'!$A$1:$AI$3379,7,FALSE)</f>
        <v>104635</v>
      </c>
      <c r="H2808" s="23">
        <f>VLOOKUP($A2808,'[1]MAN PROG 2026'!$A$1:$AI$3379,8,FALSE)</f>
        <v>0</v>
      </c>
      <c r="I2808" s="23" t="str">
        <f>VLOOKUP($A2808,'[1]MAN PROG 2026'!$A$1:$AI$3379,9,FALSE)</f>
        <v>S.PIETRO</v>
      </c>
      <c r="J2808" s="23" t="str">
        <f>VLOOKUP($A2808,'[1]MAN PROG 2026'!$A$1:$AI$3379,10,FALSE)</f>
        <v>S. VINCENZO</v>
      </c>
      <c r="K2808" s="23" t="str">
        <f>VLOOKUP($A2808,'[1]MAN PROG 2026'!$A$1:$AI$3379,11,FALSE)</f>
        <v>S. VINCENZO</v>
      </c>
      <c r="L2808" s="24" t="str">
        <f>VLOOKUP($A2808,'[1]MAN PROG 2026'!$A$2:$AI$3379,12,FALSE)</f>
        <v>S. VINCENZO</v>
      </c>
      <c r="M2808" s="24" t="str">
        <f>VLOOKUP($A2808,'[1]MAN PROG 2026'!$A$2:$AI$3379,13,FALSE)</f>
        <v>SINGOLA</v>
      </c>
      <c r="N2808" s="24">
        <f>VLOOKUP($A2808,'[1]MAN PROG 2026'!$A$2:$AI$3379,14,FALSE)</f>
        <v>104635</v>
      </c>
      <c r="O2808" s="24">
        <f>VLOOKUP($A2808,'[1]MAN PROG 2026'!$A$2:$AI$3379,15,FALSE)</f>
        <v>0</v>
      </c>
      <c r="P2808" s="25" t="str">
        <f>VLOOKUP($A2808,'[1]MAN PROG 2026'!$A$2:$AI$3379,20,FALSE)</f>
        <v>NON PREVISTO</v>
      </c>
      <c r="Q2808" s="8"/>
      <c r="R2808" s="26"/>
      <c r="S2808" s="8"/>
      <c r="T2808" s="37"/>
      <c r="U2808" s="27"/>
      <c r="V2808" s="27"/>
      <c r="W2808" s="27"/>
      <c r="X2808" s="27"/>
      <c r="Y2808" s="27"/>
      <c r="Z2808" s="27"/>
      <c r="AA2808" s="27"/>
      <c r="AB2808" s="27"/>
      <c r="AC2808" s="27"/>
      <c r="AD2808" s="27"/>
      <c r="AE2808" s="27"/>
      <c r="AF2808" s="27"/>
      <c r="AG2808" s="9" t="s">
        <v>32</v>
      </c>
      <c r="AH2808" s="27"/>
      <c r="AI2808" s="27"/>
      <c r="AJ2808" s="27"/>
      <c r="AK2808" s="27"/>
      <c r="AL2808" s="27"/>
      <c r="AM2808" s="11"/>
      <c r="AN2808" s="28"/>
      <c r="AO2808" s="28"/>
      <c r="AP2808" s="29"/>
      <c r="AQ2808" s="30"/>
      <c r="AR2808" s="31"/>
      <c r="AS2808" s="32"/>
      <c r="AT2808" s="33"/>
      <c r="AU2808" s="34"/>
      <c r="AV2808" s="27"/>
      <c r="AW2808" s="27"/>
      <c r="AX2808" s="27"/>
      <c r="AY2808" s="27"/>
    </row>
    <row r="2809" spans="1:51" ht="24" customHeight="1" x14ac:dyDescent="0.3">
      <c r="A2809" s="22">
        <v>104637</v>
      </c>
      <c r="B2809" s="23" t="str">
        <f>VLOOKUP($A2809,'[1]MAN PROG 2026'!$A$1:$AI$3379,2,FALSE)</f>
        <v>SONDA ECOGRAFICA</v>
      </c>
      <c r="C2809" s="23" t="str">
        <f>VLOOKUP($A2809,'[1]MAN PROG 2026'!$A$1:$AI$3379,3,FALSE)</f>
        <v>CANON INC</v>
      </c>
      <c r="D2809" s="23" t="str">
        <f>VLOOKUP($A2809,'[1]MAN PROG 2026'!$A$1:$AI$3379,4,FALSE)</f>
        <v>PVT 475 BT</v>
      </c>
      <c r="E2809" s="23" t="str">
        <f>VLOOKUP($A2809,'[1]MAN PROG 2026'!$A$1:$AI$3379,5,FALSE)</f>
        <v>FSC2366627</v>
      </c>
      <c r="F2809" s="23" t="str">
        <f>VLOOKUP($A2809,'[1]MAN PROG 2026'!$A$1:$AI$3379,6,FALSE)</f>
        <v>COMPONENTE</v>
      </c>
      <c r="G2809" s="23">
        <f>VLOOKUP($A2809,'[1]MAN PROG 2026'!$A$1:$AI$3379,7,FALSE)</f>
        <v>104393</v>
      </c>
      <c r="H2809" s="23" t="str">
        <f>VLOOKUP($A2809,'[1]MAN PROG 2026'!$A$1:$AI$3379,8,FALSE)</f>
        <v>ECO32 (104393)</v>
      </c>
      <c r="I2809" s="23" t="str">
        <f>VLOOKUP($A2809,'[1]MAN PROG 2026'!$A$1:$AI$3379,9,FALSE)</f>
        <v>S.PIETRO</v>
      </c>
      <c r="J2809" s="23" t="str">
        <f>VLOOKUP($A2809,'[1]MAN PROG 2026'!$A$1:$AI$3379,10,FALSE)</f>
        <v>RADIOLOGIA</v>
      </c>
      <c r="K2809" s="23" t="str">
        <f>VLOOKUP($A2809,'[1]MAN PROG 2026'!$A$1:$AI$3379,11,FALSE)</f>
        <v>RADIOLOGIA</v>
      </c>
      <c r="L2809" s="24" t="str">
        <f>VLOOKUP($A2809,'[1]MAN PROG 2026'!$A$2:$AI$3379,12,FALSE)</f>
        <v>NON TROVATO</v>
      </c>
      <c r="M2809" s="24">
        <f>VLOOKUP($A2809,'[1]MAN PROG 2026'!$A$2:$AI$3379,13,FALSE)</f>
        <v>0</v>
      </c>
      <c r="N2809" s="24">
        <f>VLOOKUP($A2809,'[1]MAN PROG 2026'!$A$2:$AI$3379,14,FALSE)</f>
        <v>0</v>
      </c>
      <c r="O2809" s="24">
        <f>VLOOKUP($A2809,'[1]MAN PROG 2026'!$A$2:$AI$3379,15,FALSE)</f>
        <v>0</v>
      </c>
      <c r="P2809" s="25" t="str">
        <f>VLOOKUP($A2809,'[1]MAN PROG 2026'!$A$2:$AI$3379,20,FALSE)</f>
        <v>NON PREVISTO</v>
      </c>
      <c r="Q2809" s="8"/>
      <c r="R2809" s="26"/>
      <c r="S2809" s="8"/>
      <c r="T2809" s="37"/>
      <c r="U2809" s="27"/>
      <c r="V2809" s="27"/>
      <c r="W2809" s="27"/>
      <c r="X2809" s="27"/>
      <c r="Y2809" s="27"/>
      <c r="Z2809" s="27"/>
      <c r="AA2809" s="27"/>
      <c r="AB2809" s="27"/>
      <c r="AC2809" s="27"/>
      <c r="AD2809" s="27"/>
      <c r="AE2809" s="27"/>
      <c r="AF2809" s="27"/>
      <c r="AG2809" s="9" t="s">
        <v>32</v>
      </c>
      <c r="AH2809" s="27"/>
      <c r="AI2809" s="27"/>
      <c r="AJ2809" s="27"/>
      <c r="AK2809" s="27"/>
      <c r="AL2809" s="27"/>
      <c r="AM2809" s="11"/>
      <c r="AN2809" s="28"/>
      <c r="AO2809" s="28"/>
      <c r="AP2809" s="29"/>
      <c r="AQ2809" s="30"/>
      <c r="AR2809" s="31"/>
      <c r="AS2809" s="32"/>
      <c r="AT2809" s="33"/>
      <c r="AU2809" s="34"/>
      <c r="AV2809" s="27"/>
      <c r="AW2809" s="27"/>
      <c r="AX2809" s="27"/>
      <c r="AY2809" s="27"/>
    </row>
    <row r="2810" spans="1:51" ht="24" customHeight="1" x14ac:dyDescent="0.3">
      <c r="A2810" s="22">
        <v>104638</v>
      </c>
      <c r="B2810" s="23" t="str">
        <f>VLOOKUP($A2810,'[1]MAN PROG 2026'!$A$1:$AI$3379,2,FALSE)</f>
        <v>LAMPADA SCIALITICA</v>
      </c>
      <c r="C2810" s="23" t="str">
        <f>VLOOKUP($A2810,'[1]MAN PROG 2026'!$A$1:$AI$3379,3,FALSE)</f>
        <v>STERIS SURGICAL TECHNOLOGIES</v>
      </c>
      <c r="D2810" s="23" t="str">
        <f>VLOOKUP($A2810,'[1]MAN PROG 2026'!$A$1:$AI$3379,4,FALSE)</f>
        <v>X LED 3 SPOT XLDV3DW</v>
      </c>
      <c r="E2810" s="23" t="str">
        <f>VLOOKUP($A2810,'[1]MAN PROG 2026'!$A$1:$AI$3379,5,FALSE)</f>
        <v>205628</v>
      </c>
      <c r="F2810" s="23" t="str">
        <f>VLOOKUP($A2810,'[1]MAN PROG 2026'!$A$1:$AI$3379,6,FALSE)</f>
        <v>SINGOLA</v>
      </c>
      <c r="G2810" s="23">
        <f>VLOOKUP($A2810,'[1]MAN PROG 2026'!$A$1:$AI$3379,7,FALSE)</f>
        <v>104638</v>
      </c>
      <c r="H2810" s="23">
        <f>VLOOKUP($A2810,'[1]MAN PROG 2026'!$A$1:$AI$3379,8,FALSE)</f>
        <v>0</v>
      </c>
      <c r="I2810" s="23" t="str">
        <f>VLOOKUP($A2810,'[1]MAN PROG 2026'!$A$1:$AI$3379,9,FALSE)</f>
        <v>S.PIETRO</v>
      </c>
      <c r="J2810" s="23" t="str">
        <f>VLOOKUP($A2810,'[1]MAN PROG 2026'!$A$1:$AI$3379,10,FALSE)</f>
        <v>SALE TRAVAGLIO-NUOVA VERTICALE</v>
      </c>
      <c r="K2810" s="23" t="str">
        <f>VLOOKUP($A2810,'[1]MAN PROG 2026'!$A$1:$AI$3379,11,FALSE)</f>
        <v>SALE TRAVAGLIO-NUOVA VERTICALE</v>
      </c>
      <c r="L2810" s="24" t="str">
        <f>VLOOKUP($A2810,'[1]MAN PROG 2026'!$A$2:$AI$3379,12,FALSE)</f>
        <v>BLOCCO OPERATORIO - NUOVA VERTICALE 4 PIANO</v>
      </c>
      <c r="M2810" s="24" t="str">
        <f>VLOOKUP($A2810,'[1]MAN PROG 2026'!$A$2:$AI$3379,13,FALSE)</f>
        <v>SINGOLA</v>
      </c>
      <c r="N2810" s="24" t="str">
        <f>VLOOKUP($A2810,'[1]MAN PROG 2026'!$A$2:$AI$3379,14,FALSE)</f>
        <v>104638</v>
      </c>
      <c r="O2810" s="24">
        <f>VLOOKUP($A2810,'[1]MAN PROG 2026'!$A$2:$AI$3379,15,FALSE)</f>
        <v>0</v>
      </c>
      <c r="P2810" s="25" t="str">
        <f>VLOOKUP($A2810,'[1]MAN PROG 2026'!$A$2:$AI$3379,20,FALSE)</f>
        <v>DA FARE</v>
      </c>
      <c r="Q2810" s="9" t="str">
        <f t="shared" ref="Q2810:Q2817" si="104">RIGHT(A2810,4)</f>
        <v>4638</v>
      </c>
      <c r="R2810" s="26">
        <v>46252</v>
      </c>
      <c r="S2810" s="8" t="s">
        <v>53</v>
      </c>
      <c r="T2810" s="37"/>
      <c r="U2810" s="27" t="s">
        <v>55</v>
      </c>
      <c r="V2810" s="27" t="s">
        <v>56</v>
      </c>
      <c r="W2810" s="27" t="s">
        <v>55</v>
      </c>
      <c r="X2810" s="27" t="s">
        <v>55</v>
      </c>
      <c r="Y2810" s="27" t="s">
        <v>55</v>
      </c>
      <c r="Z2810" s="27" t="s">
        <v>55</v>
      </c>
      <c r="AA2810" s="27" t="s">
        <v>55</v>
      </c>
      <c r="AB2810" s="27" t="s">
        <v>57</v>
      </c>
      <c r="AC2810" s="27" t="s">
        <v>58</v>
      </c>
      <c r="AD2810" s="27" t="s">
        <v>173</v>
      </c>
      <c r="AE2810" s="27" t="s">
        <v>60</v>
      </c>
      <c r="AF2810" s="27">
        <v>0.11799999999999999</v>
      </c>
      <c r="AG2810" s="9" t="s">
        <v>32</v>
      </c>
      <c r="AH2810" s="27" t="s">
        <v>61</v>
      </c>
      <c r="AI2810" s="27" t="s">
        <v>61</v>
      </c>
      <c r="AJ2810" s="27" t="s">
        <v>61</v>
      </c>
      <c r="AK2810" s="27" t="s">
        <v>61</v>
      </c>
      <c r="AL2810" s="27" t="s">
        <v>61</v>
      </c>
      <c r="AM2810" s="11">
        <v>1.4</v>
      </c>
      <c r="AN2810" s="28" t="s">
        <v>61</v>
      </c>
      <c r="AO2810" s="28"/>
      <c r="AP2810" s="29"/>
      <c r="AQ2810" s="30"/>
      <c r="AR2810" s="31"/>
      <c r="AS2810" s="32"/>
      <c r="AT2810" s="33"/>
      <c r="AU2810" s="34"/>
      <c r="AV2810" s="27" t="s">
        <v>62</v>
      </c>
      <c r="AW2810" s="27">
        <v>5625031</v>
      </c>
      <c r="AX2810" s="27" t="s">
        <v>63</v>
      </c>
      <c r="AY2810" s="27"/>
    </row>
    <row r="2811" spans="1:51" ht="24" customHeight="1" x14ac:dyDescent="0.3">
      <c r="A2811" s="22">
        <v>104639</v>
      </c>
      <c r="B2811" s="23" t="str">
        <f>VLOOKUP($A2811,'[1]MAN PROG 2026'!$A$1:$AI$3379,2,FALSE)</f>
        <v>LAMPADA SCIALITICA</v>
      </c>
      <c r="C2811" s="23" t="str">
        <f>VLOOKUP($A2811,'[1]MAN PROG 2026'!$A$1:$AI$3379,3,FALSE)</f>
        <v>STERIS SURGICAL TECHNOLOGIES</v>
      </c>
      <c r="D2811" s="23" t="str">
        <f>VLOOKUP($A2811,'[1]MAN PROG 2026'!$A$1:$AI$3379,4,FALSE)</f>
        <v>X LED 3 SPOT XLDV3DW</v>
      </c>
      <c r="E2811" s="23" t="str">
        <f>VLOOKUP($A2811,'[1]MAN PROG 2026'!$A$1:$AI$3379,5,FALSE)</f>
        <v>205632</v>
      </c>
      <c r="F2811" s="23" t="str">
        <f>VLOOKUP($A2811,'[1]MAN PROG 2026'!$A$1:$AI$3379,6,FALSE)</f>
        <v>SINGOLA</v>
      </c>
      <c r="G2811" s="23">
        <f>VLOOKUP($A2811,'[1]MAN PROG 2026'!$A$1:$AI$3379,7,FALSE)</f>
        <v>104639</v>
      </c>
      <c r="H2811" s="23">
        <f>VLOOKUP($A2811,'[1]MAN PROG 2026'!$A$1:$AI$3379,8,FALSE)</f>
        <v>0</v>
      </c>
      <c r="I2811" s="23" t="str">
        <f>VLOOKUP($A2811,'[1]MAN PROG 2026'!$A$1:$AI$3379,9,FALSE)</f>
        <v>S.PIETRO</v>
      </c>
      <c r="J2811" s="23" t="str">
        <f>VLOOKUP($A2811,'[1]MAN PROG 2026'!$A$1:$AI$3379,10,FALSE)</f>
        <v>SALE TRAVAGLIO-NUOVA VERTICALE</v>
      </c>
      <c r="K2811" s="23" t="str">
        <f>VLOOKUP($A2811,'[1]MAN PROG 2026'!$A$1:$AI$3379,11,FALSE)</f>
        <v>SALE TRAVAGLIO-NUOVA VERTICALE</v>
      </c>
      <c r="L2811" s="24" t="str">
        <f>VLOOKUP($A2811,'[1]MAN PROG 2026'!$A$2:$AI$3379,12,FALSE)</f>
        <v>BLOCCO OPERATORIO - NUOVA VERTICALE 4 PIANO</v>
      </c>
      <c r="M2811" s="24" t="str">
        <f>VLOOKUP($A2811,'[1]MAN PROG 2026'!$A$2:$AI$3379,13,FALSE)</f>
        <v>SINGOLA</v>
      </c>
      <c r="N2811" s="24" t="str">
        <f>VLOOKUP($A2811,'[1]MAN PROG 2026'!$A$2:$AI$3379,14,FALSE)</f>
        <v>104639</v>
      </c>
      <c r="O2811" s="24">
        <f>VLOOKUP($A2811,'[1]MAN PROG 2026'!$A$2:$AI$3379,15,FALSE)</f>
        <v>0</v>
      </c>
      <c r="P2811" s="25" t="str">
        <f>VLOOKUP($A2811,'[1]MAN PROG 2026'!$A$2:$AI$3379,20,FALSE)</f>
        <v>DA FARE</v>
      </c>
      <c r="Q2811" s="9" t="str">
        <f t="shared" si="104"/>
        <v>4639</v>
      </c>
      <c r="R2811" s="26">
        <v>46252</v>
      </c>
      <c r="S2811" s="8" t="s">
        <v>53</v>
      </c>
      <c r="T2811" s="37"/>
      <c r="U2811" s="27" t="s">
        <v>55</v>
      </c>
      <c r="V2811" s="27" t="s">
        <v>56</v>
      </c>
      <c r="W2811" s="27" t="s">
        <v>55</v>
      </c>
      <c r="X2811" s="27" t="s">
        <v>55</v>
      </c>
      <c r="Y2811" s="27" t="s">
        <v>55</v>
      </c>
      <c r="Z2811" s="27" t="s">
        <v>55</v>
      </c>
      <c r="AA2811" s="27" t="s">
        <v>55</v>
      </c>
      <c r="AB2811" s="27" t="s">
        <v>57</v>
      </c>
      <c r="AC2811" s="27" t="s">
        <v>58</v>
      </c>
      <c r="AD2811" s="27" t="s">
        <v>173</v>
      </c>
      <c r="AE2811" s="27" t="s">
        <v>60</v>
      </c>
      <c r="AF2811" s="27">
        <v>0.11600000000000001</v>
      </c>
      <c r="AG2811" s="9" t="s">
        <v>32</v>
      </c>
      <c r="AH2811" s="27" t="s">
        <v>61</v>
      </c>
      <c r="AI2811" s="27" t="s">
        <v>61</v>
      </c>
      <c r="AJ2811" s="27" t="s">
        <v>61</v>
      </c>
      <c r="AK2811" s="27" t="s">
        <v>61</v>
      </c>
      <c r="AL2811" s="27" t="s">
        <v>61</v>
      </c>
      <c r="AM2811" s="11">
        <v>1.6</v>
      </c>
      <c r="AN2811" s="28" t="s">
        <v>61</v>
      </c>
      <c r="AO2811" s="28"/>
      <c r="AP2811" s="29"/>
      <c r="AQ2811" s="30"/>
      <c r="AR2811" s="31"/>
      <c r="AS2811" s="32"/>
      <c r="AT2811" s="33"/>
      <c r="AU2811" s="34"/>
      <c r="AV2811" s="27" t="s">
        <v>62</v>
      </c>
      <c r="AW2811" s="27">
        <v>5625031</v>
      </c>
      <c r="AX2811" s="27" t="s">
        <v>63</v>
      </c>
      <c r="AY2811" s="27"/>
    </row>
    <row r="2812" spans="1:51" ht="24" customHeight="1" x14ac:dyDescent="0.3">
      <c r="A2812" s="22">
        <v>104640</v>
      </c>
      <c r="B2812" s="23" t="str">
        <f>VLOOKUP($A2812,'[1]MAN PROG 2026'!$A$1:$AI$3379,2,FALSE)</f>
        <v>PENSILE PER SALA OPERATORIA E TERAPIA INTENSIVA</v>
      </c>
      <c r="C2812" s="23" t="str">
        <f>VLOOKUP($A2812,'[1]MAN PROG 2026'!$A$1:$AI$3379,3,FALSE)</f>
        <v>STERIS SURGICAL TECHNOLOGIES</v>
      </c>
      <c r="D2812" s="23" t="str">
        <f>VLOOKUP($A2812,'[1]MAN PROG 2026'!$A$1:$AI$3379,4,FALSE)</f>
        <v>AIRPORT CHIRURGO</v>
      </c>
      <c r="E2812" s="23" t="str">
        <f>VLOOKUP($A2812,'[1]MAN PROG 2026'!$A$1:$AI$3379,5,FALSE)</f>
        <v>208079</v>
      </c>
      <c r="F2812" s="23" t="str">
        <f>VLOOKUP($A2812,'[1]MAN PROG 2026'!$A$1:$AI$3379,6,FALSE)</f>
        <v>SINGOLA</v>
      </c>
      <c r="G2812" s="23">
        <f>VLOOKUP($A2812,'[1]MAN PROG 2026'!$A$1:$AI$3379,7,FALSE)</f>
        <v>104640</v>
      </c>
      <c r="H2812" s="23">
        <f>VLOOKUP($A2812,'[1]MAN PROG 2026'!$A$1:$AI$3379,8,FALSE)</f>
        <v>0</v>
      </c>
      <c r="I2812" s="23" t="str">
        <f>VLOOKUP($A2812,'[1]MAN PROG 2026'!$A$1:$AI$3379,9,FALSE)</f>
        <v>S.PIETRO</v>
      </c>
      <c r="J2812" s="23" t="str">
        <f>VLOOKUP($A2812,'[1]MAN PROG 2026'!$A$1:$AI$3379,10,FALSE)</f>
        <v>SALE TRAVAGLIO-NUOVA VERTICALE</v>
      </c>
      <c r="K2812" s="23" t="str">
        <f>VLOOKUP($A2812,'[1]MAN PROG 2026'!$A$1:$AI$3379,11,FALSE)</f>
        <v>SALE TRAVAGLIO-NUOVA VERTICALE</v>
      </c>
      <c r="L2812" s="24" t="str">
        <f>VLOOKUP($A2812,'[1]MAN PROG 2026'!$A$2:$AI$3379,12,FALSE)</f>
        <v>BLOCCO OPERATORIO - NUOVA VERTICALE 4 PIANO</v>
      </c>
      <c r="M2812" s="24" t="str">
        <f>VLOOKUP($A2812,'[1]MAN PROG 2026'!$A$2:$AI$3379,13,FALSE)</f>
        <v>SINGOLA</v>
      </c>
      <c r="N2812" s="24" t="str">
        <f>VLOOKUP($A2812,'[1]MAN PROG 2026'!$A$2:$AI$3379,14,FALSE)</f>
        <v>104640</v>
      </c>
      <c r="O2812" s="24">
        <f>VLOOKUP($A2812,'[1]MAN PROG 2026'!$A$2:$AI$3379,15,FALSE)</f>
        <v>0</v>
      </c>
      <c r="P2812" s="25" t="str">
        <f>VLOOKUP($A2812,'[1]MAN PROG 2026'!$A$2:$AI$3379,20,FALSE)</f>
        <v>DA FARE</v>
      </c>
      <c r="Q2812" s="9" t="str">
        <f t="shared" si="104"/>
        <v>4640</v>
      </c>
      <c r="R2812" s="26">
        <v>46252</v>
      </c>
      <c r="S2812" s="8" t="s">
        <v>53</v>
      </c>
      <c r="T2812" s="37"/>
      <c r="U2812" s="27" t="s">
        <v>55</v>
      </c>
      <c r="V2812" s="27" t="s">
        <v>56</v>
      </c>
      <c r="W2812" s="27" t="s">
        <v>55</v>
      </c>
      <c r="X2812" s="27" t="s">
        <v>55</v>
      </c>
      <c r="Y2812" s="27" t="s">
        <v>55</v>
      </c>
      <c r="Z2812" s="27" t="s">
        <v>55</v>
      </c>
      <c r="AA2812" s="27" t="s">
        <v>55</v>
      </c>
      <c r="AB2812" s="27" t="s">
        <v>57</v>
      </c>
      <c r="AC2812" s="27" t="s">
        <v>58</v>
      </c>
      <c r="AD2812" s="27" t="s">
        <v>1076</v>
      </c>
      <c r="AE2812" s="27" t="s">
        <v>60</v>
      </c>
      <c r="AF2812" s="27">
        <v>0.114</v>
      </c>
      <c r="AG2812" s="9" t="s">
        <v>32</v>
      </c>
      <c r="AH2812" s="27" t="s">
        <v>61</v>
      </c>
      <c r="AI2812" s="27" t="s">
        <v>61</v>
      </c>
      <c r="AJ2812" s="27" t="s">
        <v>61</v>
      </c>
      <c r="AK2812" s="27" t="s">
        <v>61</v>
      </c>
      <c r="AL2812" s="27" t="s">
        <v>61</v>
      </c>
      <c r="AM2812" s="11">
        <v>2.2000000000000002</v>
      </c>
      <c r="AN2812" s="28" t="s">
        <v>61</v>
      </c>
      <c r="AO2812" s="28"/>
      <c r="AP2812" s="29"/>
      <c r="AQ2812" s="30"/>
      <c r="AR2812" s="31"/>
      <c r="AS2812" s="32"/>
      <c r="AT2812" s="33"/>
      <c r="AU2812" s="34"/>
      <c r="AV2812" s="27" t="s">
        <v>62</v>
      </c>
      <c r="AW2812" s="27">
        <v>5625031</v>
      </c>
      <c r="AX2812" s="27" t="s">
        <v>63</v>
      </c>
      <c r="AY2812" s="27"/>
    </row>
    <row r="2813" spans="1:51" ht="24" customHeight="1" x14ac:dyDescent="0.3">
      <c r="A2813" s="22">
        <v>104641</v>
      </c>
      <c r="B2813" s="23" t="str">
        <f>VLOOKUP($A2813,'[1]MAN PROG 2026'!$A$1:$AI$3379,2,FALSE)</f>
        <v>PENSILE PER SALA OPERATORIA E TERAPIA INTENSIVA</v>
      </c>
      <c r="C2813" s="23" t="str">
        <f>VLOOKUP($A2813,'[1]MAN PROG 2026'!$A$1:$AI$3379,3,FALSE)</f>
        <v>STERIS SURGICAL TECHNOLOGIES</v>
      </c>
      <c r="D2813" s="23" t="str">
        <f>VLOOKUP($A2813,'[1]MAN PROG 2026'!$A$1:$AI$3379,4,FALSE)</f>
        <v>AIRPORT ANESTESIA</v>
      </c>
      <c r="E2813" s="23" t="str">
        <f>VLOOKUP($A2813,'[1]MAN PROG 2026'!$A$1:$AI$3379,5,FALSE)</f>
        <v>208067</v>
      </c>
      <c r="F2813" s="23" t="str">
        <f>VLOOKUP($A2813,'[1]MAN PROG 2026'!$A$1:$AI$3379,6,FALSE)</f>
        <v>SINGOLA</v>
      </c>
      <c r="G2813" s="23">
        <f>VLOOKUP($A2813,'[1]MAN PROG 2026'!$A$1:$AI$3379,7,FALSE)</f>
        <v>104641</v>
      </c>
      <c r="H2813" s="23">
        <f>VLOOKUP($A2813,'[1]MAN PROG 2026'!$A$1:$AI$3379,8,FALSE)</f>
        <v>0</v>
      </c>
      <c r="I2813" s="23" t="str">
        <f>VLOOKUP($A2813,'[1]MAN PROG 2026'!$A$1:$AI$3379,9,FALSE)</f>
        <v>S.PIETRO</v>
      </c>
      <c r="J2813" s="23" t="str">
        <f>VLOOKUP($A2813,'[1]MAN PROG 2026'!$A$1:$AI$3379,10,FALSE)</f>
        <v>SALE TRAVAGLIO-NUOVA VERTICALE</v>
      </c>
      <c r="K2813" s="23" t="str">
        <f>VLOOKUP($A2813,'[1]MAN PROG 2026'!$A$1:$AI$3379,11,FALSE)</f>
        <v>SALE TRAVAGLIO-NUOVA VERTICALE</v>
      </c>
      <c r="L2813" s="24" t="str">
        <f>VLOOKUP($A2813,'[1]MAN PROG 2026'!$A$2:$AI$3379,12,FALSE)</f>
        <v>BLOCCO OPERATORIO - NUOVA VERTICALE 4 PIANO</v>
      </c>
      <c r="M2813" s="24" t="str">
        <f>VLOOKUP($A2813,'[1]MAN PROG 2026'!$A$2:$AI$3379,13,FALSE)</f>
        <v>SINGOLA</v>
      </c>
      <c r="N2813" s="24" t="str">
        <f>VLOOKUP($A2813,'[1]MAN PROG 2026'!$A$2:$AI$3379,14,FALSE)</f>
        <v>104641</v>
      </c>
      <c r="O2813" s="24">
        <f>VLOOKUP($A2813,'[1]MAN PROG 2026'!$A$2:$AI$3379,15,FALSE)</f>
        <v>0</v>
      </c>
      <c r="P2813" s="25" t="str">
        <f>VLOOKUP($A2813,'[1]MAN PROG 2026'!$A$2:$AI$3379,20,FALSE)</f>
        <v>DA FARE</v>
      </c>
      <c r="Q2813" s="9" t="str">
        <f t="shared" si="104"/>
        <v>4641</v>
      </c>
      <c r="R2813" s="26">
        <v>46252</v>
      </c>
      <c r="S2813" s="8" t="s">
        <v>53</v>
      </c>
      <c r="T2813" s="37"/>
      <c r="U2813" s="27" t="s">
        <v>55</v>
      </c>
      <c r="V2813" s="27" t="s">
        <v>56</v>
      </c>
      <c r="W2813" s="27" t="s">
        <v>55</v>
      </c>
      <c r="X2813" s="27" t="s">
        <v>55</v>
      </c>
      <c r="Y2813" s="27" t="s">
        <v>55</v>
      </c>
      <c r="Z2813" s="27" t="s">
        <v>55</v>
      </c>
      <c r="AA2813" s="27" t="s">
        <v>55</v>
      </c>
      <c r="AB2813" s="27" t="s">
        <v>57</v>
      </c>
      <c r="AC2813" s="27" t="s">
        <v>58</v>
      </c>
      <c r="AD2813" s="27" t="s">
        <v>1076</v>
      </c>
      <c r="AE2813" s="27" t="s">
        <v>60</v>
      </c>
      <c r="AF2813" s="27">
        <v>0.11600000000000001</v>
      </c>
      <c r="AG2813" s="9" t="s">
        <v>32</v>
      </c>
      <c r="AH2813" s="27" t="s">
        <v>61</v>
      </c>
      <c r="AI2813" s="27" t="s">
        <v>61</v>
      </c>
      <c r="AJ2813" s="27" t="s">
        <v>61</v>
      </c>
      <c r="AK2813" s="27" t="s">
        <v>61</v>
      </c>
      <c r="AL2813" s="27" t="s">
        <v>61</v>
      </c>
      <c r="AM2813" s="11">
        <v>2.2999999999999998</v>
      </c>
      <c r="AN2813" s="28" t="s">
        <v>61</v>
      </c>
      <c r="AO2813" s="28"/>
      <c r="AP2813" s="29"/>
      <c r="AQ2813" s="30"/>
      <c r="AR2813" s="31"/>
      <c r="AS2813" s="32"/>
      <c r="AT2813" s="33"/>
      <c r="AU2813" s="34"/>
      <c r="AV2813" s="27" t="s">
        <v>62</v>
      </c>
      <c r="AW2813" s="27">
        <v>5625031</v>
      </c>
      <c r="AX2813" s="27" t="s">
        <v>63</v>
      </c>
      <c r="AY2813" s="27"/>
    </row>
    <row r="2814" spans="1:51" ht="24" customHeight="1" x14ac:dyDescent="0.3">
      <c r="A2814" s="22">
        <v>104642</v>
      </c>
      <c r="B2814" s="23" t="str">
        <f>VLOOKUP($A2814,'[1]MAN PROG 2026'!$A$1:$AI$3379,2,FALSE)</f>
        <v>LAMPADA SCIALITICA</v>
      </c>
      <c r="C2814" s="23" t="str">
        <f>VLOOKUP($A2814,'[1]MAN PROG 2026'!$A$1:$AI$3379,3,FALSE)</f>
        <v>STERIS SURGICAL TECHNOLOGIES</v>
      </c>
      <c r="D2814" s="23" t="str">
        <f>VLOOKUP($A2814,'[1]MAN PROG 2026'!$A$1:$AI$3379,4,FALSE)</f>
        <v>X LED 3 SPOT ( XLDV3DCT E  XLDV3DWT)</v>
      </c>
      <c r="E2814" s="23" t="str">
        <f>VLOOKUP($A2814,'[1]MAN PROG 2026'!$A$1:$AI$3379,5,FALSE)</f>
        <v>203605</v>
      </c>
      <c r="F2814" s="23" t="str">
        <f>VLOOKUP($A2814,'[1]MAN PROG 2026'!$A$1:$AI$3379,6,FALSE)</f>
        <v>SINGOLA</v>
      </c>
      <c r="G2814" s="23">
        <f>VLOOKUP($A2814,'[1]MAN PROG 2026'!$A$1:$AI$3379,7,FALSE)</f>
        <v>104642</v>
      </c>
      <c r="H2814" s="23">
        <f>VLOOKUP($A2814,'[1]MAN PROG 2026'!$A$1:$AI$3379,8,FALSE)</f>
        <v>0</v>
      </c>
      <c r="I2814" s="23" t="str">
        <f>VLOOKUP($A2814,'[1]MAN PROG 2026'!$A$1:$AI$3379,9,FALSE)</f>
        <v>S.PIETRO</v>
      </c>
      <c r="J2814" s="23" t="str">
        <f>VLOOKUP($A2814,'[1]MAN PROG 2026'!$A$1:$AI$3379,10,FALSE)</f>
        <v>SALE TRAVAGLIO-NUOVA VERTICALE</v>
      </c>
      <c r="K2814" s="23" t="str">
        <f>VLOOKUP($A2814,'[1]MAN PROG 2026'!$A$1:$AI$3379,11,FALSE)</f>
        <v>SALE TRAVAGLIO-NUOVA VERTICALE</v>
      </c>
      <c r="L2814" s="24" t="str">
        <f>VLOOKUP($A2814,'[1]MAN PROG 2026'!$A$2:$AI$3379,12,FALSE)</f>
        <v>BLOCCO OPERATORIO - NUOVA VERTICALE 4 PIANO</v>
      </c>
      <c r="M2814" s="24" t="str">
        <f>VLOOKUP($A2814,'[1]MAN PROG 2026'!$A$2:$AI$3379,13,FALSE)</f>
        <v>SINGOLA</v>
      </c>
      <c r="N2814" s="24" t="str">
        <f>VLOOKUP($A2814,'[1]MAN PROG 2026'!$A$2:$AI$3379,14,FALSE)</f>
        <v>104642</v>
      </c>
      <c r="O2814" s="24">
        <f>VLOOKUP($A2814,'[1]MAN PROG 2026'!$A$2:$AI$3379,15,FALSE)</f>
        <v>0</v>
      </c>
      <c r="P2814" s="25" t="str">
        <f>VLOOKUP($A2814,'[1]MAN PROG 2026'!$A$2:$AI$3379,20,FALSE)</f>
        <v>DA FARE</v>
      </c>
      <c r="Q2814" s="9" t="str">
        <f t="shared" si="104"/>
        <v>4642</v>
      </c>
      <c r="R2814" s="26">
        <v>46252</v>
      </c>
      <c r="S2814" s="8" t="s">
        <v>53</v>
      </c>
      <c r="T2814" s="37"/>
      <c r="U2814" s="27" t="s">
        <v>55</v>
      </c>
      <c r="V2814" s="27" t="s">
        <v>56</v>
      </c>
      <c r="W2814" s="27" t="s">
        <v>55</v>
      </c>
      <c r="X2814" s="27" t="s">
        <v>55</v>
      </c>
      <c r="Y2814" s="27" t="s">
        <v>55</v>
      </c>
      <c r="Z2814" s="27" t="s">
        <v>55</v>
      </c>
      <c r="AA2814" s="27" t="s">
        <v>55</v>
      </c>
      <c r="AB2814" s="27" t="s">
        <v>57</v>
      </c>
      <c r="AC2814" s="27" t="s">
        <v>58</v>
      </c>
      <c r="AD2814" s="27" t="s">
        <v>173</v>
      </c>
      <c r="AE2814" s="27" t="s">
        <v>60</v>
      </c>
      <c r="AF2814" s="27">
        <v>0.107</v>
      </c>
      <c r="AG2814" s="9" t="s">
        <v>32</v>
      </c>
      <c r="AH2814" s="27" t="s">
        <v>61</v>
      </c>
      <c r="AI2814" s="27" t="s">
        <v>61</v>
      </c>
      <c r="AJ2814" s="27" t="s">
        <v>61</v>
      </c>
      <c r="AK2814" s="27" t="s">
        <v>61</v>
      </c>
      <c r="AL2814" s="27" t="s">
        <v>61</v>
      </c>
      <c r="AM2814" s="11">
        <v>1.4</v>
      </c>
      <c r="AN2814" s="28" t="s">
        <v>61</v>
      </c>
      <c r="AO2814" s="28"/>
      <c r="AP2814" s="29"/>
      <c r="AQ2814" s="30"/>
      <c r="AR2814" s="31"/>
      <c r="AS2814" s="32"/>
      <c r="AT2814" s="33"/>
      <c r="AU2814" s="34"/>
      <c r="AV2814" s="27" t="s">
        <v>62</v>
      </c>
      <c r="AW2814" s="27">
        <v>5625031</v>
      </c>
      <c r="AX2814" s="27" t="s">
        <v>63</v>
      </c>
      <c r="AY2814" s="27"/>
    </row>
    <row r="2815" spans="1:51" ht="24" customHeight="1" x14ac:dyDescent="0.3">
      <c r="A2815" s="22">
        <v>104643</v>
      </c>
      <c r="B2815" s="23" t="str">
        <f>VLOOKUP($A2815,'[1]MAN PROG 2026'!$A$1:$AI$3379,2,FALSE)</f>
        <v>LAMPADA SCIALITICA</v>
      </c>
      <c r="C2815" s="23" t="str">
        <f>VLOOKUP($A2815,'[1]MAN PROG 2026'!$A$1:$AI$3379,3,FALSE)</f>
        <v>STERIS SURGICAL TECHNOLOGIES</v>
      </c>
      <c r="D2815" s="23" t="str">
        <f>VLOOKUP($A2815,'[1]MAN PROG 2026'!$A$1:$AI$3379,4,FALSE)</f>
        <v>X LED 3 SPOT ( XLDV3DCT E  XLDV3DWT)</v>
      </c>
      <c r="E2815" s="23" t="str">
        <f>VLOOKUP($A2815,'[1]MAN PROG 2026'!$A$1:$AI$3379,5,FALSE)</f>
        <v>204356</v>
      </c>
      <c r="F2815" s="23" t="str">
        <f>VLOOKUP($A2815,'[1]MAN PROG 2026'!$A$1:$AI$3379,6,FALSE)</f>
        <v>SINGOLA</v>
      </c>
      <c r="G2815" s="23">
        <f>VLOOKUP($A2815,'[1]MAN PROG 2026'!$A$1:$AI$3379,7,FALSE)</f>
        <v>104643</v>
      </c>
      <c r="H2815" s="23">
        <f>VLOOKUP($A2815,'[1]MAN PROG 2026'!$A$1:$AI$3379,8,FALSE)</f>
        <v>0</v>
      </c>
      <c r="I2815" s="23" t="str">
        <f>VLOOKUP($A2815,'[1]MAN PROG 2026'!$A$1:$AI$3379,9,FALSE)</f>
        <v>S.PIETRO</v>
      </c>
      <c r="J2815" s="23" t="str">
        <f>VLOOKUP($A2815,'[1]MAN PROG 2026'!$A$1:$AI$3379,10,FALSE)</f>
        <v>SALE TRAVAGLIO-NUOVA VERTICALE</v>
      </c>
      <c r="K2815" s="23" t="str">
        <f>VLOOKUP($A2815,'[1]MAN PROG 2026'!$A$1:$AI$3379,11,FALSE)</f>
        <v>SALE TRAVAGLIO-NUOVA VERTICALE</v>
      </c>
      <c r="L2815" s="24" t="str">
        <f>VLOOKUP($A2815,'[1]MAN PROG 2026'!$A$2:$AI$3379,12,FALSE)</f>
        <v>BLOCCO OPERATORIO - NUOVA VERTICALE 4 PIANO</v>
      </c>
      <c r="M2815" s="24" t="str">
        <f>VLOOKUP($A2815,'[1]MAN PROG 2026'!$A$2:$AI$3379,13,FALSE)</f>
        <v>SINGOLA</v>
      </c>
      <c r="N2815" s="24" t="str">
        <f>VLOOKUP($A2815,'[1]MAN PROG 2026'!$A$2:$AI$3379,14,FALSE)</f>
        <v>104643</v>
      </c>
      <c r="O2815" s="24">
        <f>VLOOKUP($A2815,'[1]MAN PROG 2026'!$A$2:$AI$3379,15,FALSE)</f>
        <v>0</v>
      </c>
      <c r="P2815" s="25" t="str">
        <f>VLOOKUP($A2815,'[1]MAN PROG 2026'!$A$2:$AI$3379,20,FALSE)</f>
        <v>DA FARE</v>
      </c>
      <c r="Q2815" s="9" t="str">
        <f t="shared" si="104"/>
        <v>4643</v>
      </c>
      <c r="R2815" s="26">
        <v>46252</v>
      </c>
      <c r="S2815" s="8" t="s">
        <v>53</v>
      </c>
      <c r="T2815" s="37"/>
      <c r="U2815" s="27" t="s">
        <v>55</v>
      </c>
      <c r="V2815" s="27" t="s">
        <v>56</v>
      </c>
      <c r="W2815" s="27" t="s">
        <v>55</v>
      </c>
      <c r="X2815" s="27" t="s">
        <v>55</v>
      </c>
      <c r="Y2815" s="27" t="s">
        <v>55</v>
      </c>
      <c r="Z2815" s="27" t="s">
        <v>55</v>
      </c>
      <c r="AA2815" s="27" t="s">
        <v>55</v>
      </c>
      <c r="AB2815" s="27" t="s">
        <v>57</v>
      </c>
      <c r="AC2815" s="27" t="s">
        <v>58</v>
      </c>
      <c r="AD2815" s="27" t="s">
        <v>173</v>
      </c>
      <c r="AE2815" s="27" t="s">
        <v>60</v>
      </c>
      <c r="AF2815" s="27">
        <v>0.108</v>
      </c>
      <c r="AG2815" s="9" t="s">
        <v>32</v>
      </c>
      <c r="AH2815" s="27" t="s">
        <v>61</v>
      </c>
      <c r="AI2815" s="27" t="s">
        <v>61</v>
      </c>
      <c r="AJ2815" s="27" t="s">
        <v>61</v>
      </c>
      <c r="AK2815" s="27" t="s">
        <v>61</v>
      </c>
      <c r="AL2815" s="27" t="s">
        <v>61</v>
      </c>
      <c r="AM2815" s="11">
        <v>1.4</v>
      </c>
      <c r="AN2815" s="28" t="s">
        <v>61</v>
      </c>
      <c r="AO2815" s="28"/>
      <c r="AP2815" s="29"/>
      <c r="AQ2815" s="30"/>
      <c r="AR2815" s="31"/>
      <c r="AS2815" s="32"/>
      <c r="AT2815" s="33"/>
      <c r="AU2815" s="34"/>
      <c r="AV2815" s="27" t="s">
        <v>62</v>
      </c>
      <c r="AW2815" s="27">
        <v>5625031</v>
      </c>
      <c r="AX2815" s="27" t="s">
        <v>63</v>
      </c>
      <c r="AY2815" s="27"/>
    </row>
    <row r="2816" spans="1:51" ht="24" customHeight="1" x14ac:dyDescent="0.3">
      <c r="A2816" s="22">
        <v>104644</v>
      </c>
      <c r="B2816" s="23" t="str">
        <f>VLOOKUP($A2816,'[1]MAN PROG 2026'!$A$1:$AI$3379,2,FALSE)</f>
        <v>PENSILE PER SALA OPERATORIA E TERAPIA INTENSIVA</v>
      </c>
      <c r="C2816" s="23" t="str">
        <f>VLOOKUP($A2816,'[1]MAN PROG 2026'!$A$1:$AI$3379,3,FALSE)</f>
        <v>STERIS SURGICAL TECHNOLOGIES</v>
      </c>
      <c r="D2816" s="23" t="str">
        <f>VLOOKUP($A2816,'[1]MAN PROG 2026'!$A$1:$AI$3379,4,FALSE)</f>
        <v>AIRPORT CHIRURGICO</v>
      </c>
      <c r="E2816" s="23" t="str">
        <f>VLOOKUP($A2816,'[1]MAN PROG 2026'!$A$1:$AI$3379,5,FALSE)</f>
        <v>208078</v>
      </c>
      <c r="F2816" s="23" t="str">
        <f>VLOOKUP($A2816,'[1]MAN PROG 2026'!$A$1:$AI$3379,6,FALSE)</f>
        <v>SINGOLA</v>
      </c>
      <c r="G2816" s="23">
        <f>VLOOKUP($A2816,'[1]MAN PROG 2026'!$A$1:$AI$3379,7,FALSE)</f>
        <v>104644</v>
      </c>
      <c r="H2816" s="23">
        <f>VLOOKUP($A2816,'[1]MAN PROG 2026'!$A$1:$AI$3379,8,FALSE)</f>
        <v>0</v>
      </c>
      <c r="I2816" s="23" t="str">
        <f>VLOOKUP($A2816,'[1]MAN PROG 2026'!$A$1:$AI$3379,9,FALSE)</f>
        <v>S.PIETRO</v>
      </c>
      <c r="J2816" s="23" t="str">
        <f>VLOOKUP($A2816,'[1]MAN PROG 2026'!$A$1:$AI$3379,10,FALSE)</f>
        <v>SALE TRAVAGLIO-NUOVA VERTICALE</v>
      </c>
      <c r="K2816" s="23" t="str">
        <f>VLOOKUP($A2816,'[1]MAN PROG 2026'!$A$1:$AI$3379,11,FALSE)</f>
        <v>SALE TRAVAGLIO-NUOVA VERTICALE</v>
      </c>
      <c r="L2816" s="24" t="str">
        <f>VLOOKUP($A2816,'[1]MAN PROG 2026'!$A$2:$AI$3379,12,FALSE)</f>
        <v>BLOCCO OPERATORIO - NUOVA VERTICALE 4 PIANO</v>
      </c>
      <c r="M2816" s="24" t="str">
        <f>VLOOKUP($A2816,'[1]MAN PROG 2026'!$A$2:$AI$3379,13,FALSE)</f>
        <v>SINGOLA</v>
      </c>
      <c r="N2816" s="24" t="str">
        <f>VLOOKUP($A2816,'[1]MAN PROG 2026'!$A$2:$AI$3379,14,FALSE)</f>
        <v>104644</v>
      </c>
      <c r="O2816" s="24">
        <f>VLOOKUP($A2816,'[1]MAN PROG 2026'!$A$2:$AI$3379,15,FALSE)</f>
        <v>0</v>
      </c>
      <c r="P2816" s="25" t="str">
        <f>VLOOKUP($A2816,'[1]MAN PROG 2026'!$A$2:$AI$3379,20,FALSE)</f>
        <v>DA FARE</v>
      </c>
      <c r="Q2816" s="9" t="str">
        <f t="shared" si="104"/>
        <v>4644</v>
      </c>
      <c r="R2816" s="26">
        <v>46252</v>
      </c>
      <c r="S2816" s="8" t="s">
        <v>53</v>
      </c>
      <c r="T2816" s="37"/>
      <c r="U2816" s="27" t="s">
        <v>55</v>
      </c>
      <c r="V2816" s="27" t="s">
        <v>56</v>
      </c>
      <c r="W2816" s="27" t="s">
        <v>55</v>
      </c>
      <c r="X2816" s="27" t="s">
        <v>55</v>
      </c>
      <c r="Y2816" s="27" t="s">
        <v>55</v>
      </c>
      <c r="Z2816" s="27" t="s">
        <v>55</v>
      </c>
      <c r="AA2816" s="27" t="s">
        <v>55</v>
      </c>
      <c r="AB2816" s="27" t="s">
        <v>57</v>
      </c>
      <c r="AC2816" s="27" t="s">
        <v>58</v>
      </c>
      <c r="AD2816" s="27" t="s">
        <v>1076</v>
      </c>
      <c r="AE2816" s="27" t="s">
        <v>60</v>
      </c>
      <c r="AF2816" s="27">
        <v>0.111</v>
      </c>
      <c r="AG2816" s="9" t="s">
        <v>32</v>
      </c>
      <c r="AH2816" s="27" t="s">
        <v>61</v>
      </c>
      <c r="AI2816" s="27" t="s">
        <v>61</v>
      </c>
      <c r="AJ2816" s="27" t="s">
        <v>61</v>
      </c>
      <c r="AK2816" s="27" t="s">
        <v>61</v>
      </c>
      <c r="AL2816" s="27" t="s">
        <v>61</v>
      </c>
      <c r="AM2816" s="11">
        <v>2.4</v>
      </c>
      <c r="AN2816" s="28" t="s">
        <v>61</v>
      </c>
      <c r="AO2816" s="28"/>
      <c r="AP2816" s="29"/>
      <c r="AQ2816" s="30"/>
      <c r="AR2816" s="31"/>
      <c r="AS2816" s="32"/>
      <c r="AT2816" s="33"/>
      <c r="AU2816" s="34"/>
      <c r="AV2816" s="27" t="s">
        <v>62</v>
      </c>
      <c r="AW2816" s="27">
        <v>5625031</v>
      </c>
      <c r="AX2816" s="27" t="s">
        <v>63</v>
      </c>
      <c r="AY2816" s="27"/>
    </row>
    <row r="2817" spans="1:51" ht="24" customHeight="1" x14ac:dyDescent="0.3">
      <c r="A2817" s="22">
        <v>104645</v>
      </c>
      <c r="B2817" s="23" t="str">
        <f>VLOOKUP($A2817,'[1]MAN PROG 2026'!$A$1:$AI$3379,2,FALSE)</f>
        <v>PENSILE PER SALA OPERATORIA E TERAPIA INTENSIVA</v>
      </c>
      <c r="C2817" s="23" t="str">
        <f>VLOOKUP($A2817,'[1]MAN PROG 2026'!$A$1:$AI$3379,3,FALSE)</f>
        <v>STERIS SURGICAL TECHNOLOGIES</v>
      </c>
      <c r="D2817" s="23" t="str">
        <f>VLOOKUP($A2817,'[1]MAN PROG 2026'!$A$1:$AI$3379,4,FALSE)</f>
        <v>AIRPORT ANESTESIA</v>
      </c>
      <c r="E2817" s="23" t="str">
        <f>VLOOKUP($A2817,'[1]MAN PROG 2026'!$A$1:$AI$3379,5,FALSE)</f>
        <v>208066</v>
      </c>
      <c r="F2817" s="23" t="str">
        <f>VLOOKUP($A2817,'[1]MAN PROG 2026'!$A$1:$AI$3379,6,FALSE)</f>
        <v>SINGOLA</v>
      </c>
      <c r="G2817" s="23">
        <f>VLOOKUP($A2817,'[1]MAN PROG 2026'!$A$1:$AI$3379,7,FALSE)</f>
        <v>104645</v>
      </c>
      <c r="H2817" s="23">
        <f>VLOOKUP($A2817,'[1]MAN PROG 2026'!$A$1:$AI$3379,8,FALSE)</f>
        <v>0</v>
      </c>
      <c r="I2817" s="23" t="str">
        <f>VLOOKUP($A2817,'[1]MAN PROG 2026'!$A$1:$AI$3379,9,FALSE)</f>
        <v>S.PIETRO</v>
      </c>
      <c r="J2817" s="23" t="str">
        <f>VLOOKUP($A2817,'[1]MAN PROG 2026'!$A$1:$AI$3379,10,FALSE)</f>
        <v>SALE TRAVAGLIO-NUOVA VERTICALE</v>
      </c>
      <c r="K2817" s="23" t="str">
        <f>VLOOKUP($A2817,'[1]MAN PROG 2026'!$A$1:$AI$3379,11,FALSE)</f>
        <v>SALE TRAVAGLIO-NUOVA VERTICALE</v>
      </c>
      <c r="L2817" s="24" t="str">
        <f>VLOOKUP($A2817,'[1]MAN PROG 2026'!$A$2:$AI$3379,12,FALSE)</f>
        <v>BLOCCO OPERATORIO - NUOVA VERTICALE 4 PIANO</v>
      </c>
      <c r="M2817" s="24" t="str">
        <f>VLOOKUP($A2817,'[1]MAN PROG 2026'!$A$2:$AI$3379,13,FALSE)</f>
        <v>SINGOLA</v>
      </c>
      <c r="N2817" s="24" t="str">
        <f>VLOOKUP($A2817,'[1]MAN PROG 2026'!$A$2:$AI$3379,14,FALSE)</f>
        <v>104645</v>
      </c>
      <c r="O2817" s="24">
        <f>VLOOKUP($A2817,'[1]MAN PROG 2026'!$A$2:$AI$3379,15,FALSE)</f>
        <v>0</v>
      </c>
      <c r="P2817" s="25" t="str">
        <f>VLOOKUP($A2817,'[1]MAN PROG 2026'!$A$2:$AI$3379,20,FALSE)</f>
        <v>DA FARE</v>
      </c>
      <c r="Q2817" s="9" t="str">
        <f t="shared" si="104"/>
        <v>4645</v>
      </c>
      <c r="R2817" s="26">
        <v>46252</v>
      </c>
      <c r="S2817" s="8" t="s">
        <v>53</v>
      </c>
      <c r="T2817" s="37"/>
      <c r="U2817" s="27" t="s">
        <v>55</v>
      </c>
      <c r="V2817" s="27" t="s">
        <v>56</v>
      </c>
      <c r="W2817" s="27" t="s">
        <v>55</v>
      </c>
      <c r="X2817" s="27" t="s">
        <v>55</v>
      </c>
      <c r="Y2817" s="27" t="s">
        <v>55</v>
      </c>
      <c r="Z2817" s="27" t="s">
        <v>55</v>
      </c>
      <c r="AA2817" s="27" t="s">
        <v>55</v>
      </c>
      <c r="AB2817" s="27" t="s">
        <v>57</v>
      </c>
      <c r="AC2817" s="27" t="s">
        <v>58</v>
      </c>
      <c r="AD2817" s="27" t="s">
        <v>1076</v>
      </c>
      <c r="AE2817" s="27" t="s">
        <v>60</v>
      </c>
      <c r="AF2817" s="27">
        <v>0.112</v>
      </c>
      <c r="AG2817" s="9" t="s">
        <v>32</v>
      </c>
      <c r="AH2817" s="27" t="s">
        <v>61</v>
      </c>
      <c r="AI2817" s="27" t="s">
        <v>61</v>
      </c>
      <c r="AJ2817" s="27" t="s">
        <v>61</v>
      </c>
      <c r="AK2817" s="27" t="s">
        <v>61</v>
      </c>
      <c r="AL2817" s="27" t="s">
        <v>61</v>
      </c>
      <c r="AM2817" s="11">
        <v>2.4</v>
      </c>
      <c r="AN2817" s="28" t="s">
        <v>61</v>
      </c>
      <c r="AO2817" s="28"/>
      <c r="AP2817" s="29"/>
      <c r="AQ2817" s="30"/>
      <c r="AR2817" s="31"/>
      <c r="AS2817" s="32"/>
      <c r="AT2817" s="33"/>
      <c r="AU2817" s="34"/>
      <c r="AV2817" s="27" t="s">
        <v>62</v>
      </c>
      <c r="AW2817" s="27">
        <v>5625031</v>
      </c>
      <c r="AX2817" s="27" t="s">
        <v>63</v>
      </c>
      <c r="AY2817" s="27"/>
    </row>
    <row r="2818" spans="1:51" ht="24" customHeight="1" x14ac:dyDescent="0.3">
      <c r="A2818" s="22">
        <v>104646</v>
      </c>
      <c r="B2818" s="23" t="str">
        <f>VLOOKUP($A2818,'[1]MAN PROG 2026'!$A$1:$AI$3379,2,FALSE)</f>
        <v>AEROSOL, APPARECCHIO PER</v>
      </c>
      <c r="C2818" s="23" t="str">
        <f>VLOOKUP($A2818,'[1]MAN PROG 2026'!$A$1:$AI$3379,3,FALSE)</f>
        <v>AEROGEN LTD</v>
      </c>
      <c r="D2818" s="23" t="str">
        <f>VLOOKUP($A2818,'[1]MAN PROG 2026'!$A$1:$AI$3379,4,FALSE)</f>
        <v>PRO X CONTROLLER</v>
      </c>
      <c r="E2818" s="23" t="str">
        <f>VLOOKUP($A2818,'[1]MAN PROG 2026'!$A$1:$AI$3379,5,FALSE)</f>
        <v>AP 2000744</v>
      </c>
      <c r="F2818" s="23" t="str">
        <f>VLOOKUP($A2818,'[1]MAN PROG 2026'!$A$1:$AI$3379,6,FALSE)</f>
        <v>SINGOLA</v>
      </c>
      <c r="G2818" s="23">
        <f>VLOOKUP($A2818,'[1]MAN PROG 2026'!$A$1:$AI$3379,7,FALSE)</f>
        <v>104646</v>
      </c>
      <c r="H2818" s="23">
        <f>VLOOKUP($A2818,'[1]MAN PROG 2026'!$A$1:$AI$3379,8,FALSE)</f>
        <v>0</v>
      </c>
      <c r="I2818" s="23" t="str">
        <f>VLOOKUP($A2818,'[1]MAN PROG 2026'!$A$1:$AI$3379,9,FALSE)</f>
        <v>S.PIETRO</v>
      </c>
      <c r="J2818" s="23" t="str">
        <f>VLOOKUP($A2818,'[1]MAN PROG 2026'!$A$1:$AI$3379,10,FALSE)</f>
        <v>RIANIMAZIONE</v>
      </c>
      <c r="K2818" s="23" t="str">
        <f>VLOOKUP($A2818,'[1]MAN PROG 2026'!$A$1:$AI$3379,11,FALSE)</f>
        <v>RIANIMAZIONE</v>
      </c>
      <c r="L2818" s="24" t="str">
        <f>VLOOKUP($A2818,'[1]MAN PROG 2026'!$A$2:$AI$3379,12,FALSE)</f>
        <v>RIANIMAZIONE</v>
      </c>
      <c r="M2818" s="24" t="str">
        <f>VLOOKUP($A2818,'[1]MAN PROG 2026'!$A$2:$AI$3379,13,FALSE)</f>
        <v>SINGOLA</v>
      </c>
      <c r="N2818" s="24">
        <f>VLOOKUP($A2818,'[1]MAN PROG 2026'!$A$2:$AI$3379,14,FALSE)</f>
        <v>104646</v>
      </c>
      <c r="O2818" s="24">
        <f>VLOOKUP($A2818,'[1]MAN PROG 2026'!$A$2:$AI$3379,15,FALSE)</f>
        <v>0</v>
      </c>
      <c r="P2818" s="25" t="str">
        <f>VLOOKUP($A2818,'[1]MAN PROG 2026'!$A$2:$AI$3379,20,FALSE)</f>
        <v>DA FARE</v>
      </c>
      <c r="Q2818" s="9">
        <v>4646</v>
      </c>
      <c r="R2818" s="26">
        <v>46210</v>
      </c>
      <c r="S2818" s="8" t="s">
        <v>103</v>
      </c>
      <c r="T2818" s="37"/>
      <c r="U2818" s="27" t="s">
        <v>55</v>
      </c>
      <c r="V2818" s="27" t="s">
        <v>56</v>
      </c>
      <c r="W2818" s="27" t="s">
        <v>55</v>
      </c>
      <c r="X2818" s="27" t="s">
        <v>55</v>
      </c>
      <c r="Y2818" s="27" t="s">
        <v>55</v>
      </c>
      <c r="Z2818" s="27" t="s">
        <v>55</v>
      </c>
      <c r="AA2818" s="27" t="s">
        <v>55</v>
      </c>
      <c r="AB2818" s="27" t="s">
        <v>66</v>
      </c>
      <c r="AC2818" s="27" t="s">
        <v>73</v>
      </c>
      <c r="AD2818" s="27" t="s">
        <v>109</v>
      </c>
      <c r="AE2818" s="27" t="s">
        <v>68</v>
      </c>
      <c r="AF2818" s="27" t="s">
        <v>61</v>
      </c>
      <c r="AG2818" s="9" t="s">
        <v>32</v>
      </c>
      <c r="AH2818" s="27" t="s">
        <v>61</v>
      </c>
      <c r="AI2818" s="27" t="s">
        <v>70</v>
      </c>
      <c r="AJ2818" s="27" t="s">
        <v>61</v>
      </c>
      <c r="AK2818" s="27" t="s">
        <v>61</v>
      </c>
      <c r="AL2818" s="27" t="s">
        <v>70</v>
      </c>
      <c r="AM2818" s="11">
        <v>3.5</v>
      </c>
      <c r="AN2818" s="28">
        <v>1.2</v>
      </c>
      <c r="AO2818" s="28" t="s">
        <v>76</v>
      </c>
      <c r="AP2818" s="29"/>
      <c r="AQ2818" s="30"/>
      <c r="AR2818" s="31"/>
      <c r="AS2818" s="32"/>
      <c r="AT2818" s="33"/>
      <c r="AU2818" s="34"/>
      <c r="AV2818" s="27" t="s">
        <v>62</v>
      </c>
      <c r="AW2818" s="27">
        <v>5625031</v>
      </c>
      <c r="AX2818" s="27" t="s">
        <v>63</v>
      </c>
      <c r="AY2818" s="27"/>
    </row>
    <row r="2819" spans="1:51" ht="24" customHeight="1" x14ac:dyDescent="0.3">
      <c r="A2819" s="22">
        <v>104647</v>
      </c>
      <c r="B2819" s="23" t="str">
        <f>VLOOKUP($A2819,'[1]MAN PROG 2026'!$A$1:$AI$3379,2,FALSE)</f>
        <v>ELETTROFORESI CAPILLARE, APPARECCHIO PER</v>
      </c>
      <c r="C2819" s="23" t="str">
        <f>VLOOKUP($A2819,'[1]MAN PROG 2026'!$A$1:$AI$3379,3,FALSE)</f>
        <v>HELENA LABORATORIES</v>
      </c>
      <c r="D2819" s="23" t="str">
        <f>VLOOKUP($A2819,'[1]MAN PROG 2026'!$A$1:$AI$3379,4,FALSE)</f>
        <v>V8 NEXUS</v>
      </c>
      <c r="E2819" s="23" t="str">
        <f>VLOOKUP($A2819,'[1]MAN PROG 2026'!$A$1:$AI$3379,5,FALSE)</f>
        <v>58 33 15 8 037</v>
      </c>
      <c r="F2819" s="23" t="str">
        <f>VLOOKUP($A2819,'[1]MAN PROG 2026'!$A$1:$AI$3379,6,FALSE)</f>
        <v>SINGOLA</v>
      </c>
      <c r="G2819" s="23">
        <f>VLOOKUP($A2819,'[1]MAN PROG 2026'!$A$1:$AI$3379,7,FALSE)</f>
        <v>104677</v>
      </c>
      <c r="H2819" s="23">
        <f>VLOOKUP($A2819,'[1]MAN PROG 2026'!$A$1:$AI$3379,8,FALSE)</f>
        <v>0</v>
      </c>
      <c r="I2819" s="23" t="str">
        <f>VLOOKUP($A2819,'[1]MAN PROG 2026'!$A$1:$AI$3379,9,FALSE)</f>
        <v>S.PIETRO</v>
      </c>
      <c r="J2819" s="23" t="str">
        <f>VLOOKUP($A2819,'[1]MAN PROG 2026'!$A$1:$AI$3379,10,FALSE)</f>
        <v>LABORATORIO ANALISI</v>
      </c>
      <c r="K2819" s="23" t="str">
        <f>VLOOKUP($A2819,'[1]MAN PROG 2026'!$A$1:$AI$3379,11,FALSE)</f>
        <v>LABORATORIO ANALISI</v>
      </c>
      <c r="L2819" s="24" t="str">
        <f>VLOOKUP($A2819,'[1]MAN PROG 2026'!$A$2:$AI$3379,12,FALSE)</f>
        <v>LABORATORIO ANALISI</v>
      </c>
      <c r="M2819" s="24" t="str">
        <f>VLOOKUP($A2819,'[1]MAN PROG 2026'!$A$2:$AI$3379,13,FALSE)</f>
        <v>SINGOLA</v>
      </c>
      <c r="N2819" s="24">
        <f>VLOOKUP($A2819,'[1]MAN PROG 2026'!$A$2:$AI$3379,14,FALSE)</f>
        <v>104647</v>
      </c>
      <c r="O2819" s="24">
        <f>VLOOKUP($A2819,'[1]MAN PROG 2026'!$A$2:$AI$3379,15,FALSE)</f>
        <v>0</v>
      </c>
      <c r="P2819" s="25" t="str">
        <f>VLOOKUP($A2819,'[1]MAN PROG 2026'!$A$2:$AI$3379,20,FALSE)</f>
        <v>NON PREVISTO</v>
      </c>
      <c r="Q2819" s="8"/>
      <c r="R2819" s="26"/>
      <c r="S2819" s="8"/>
      <c r="T2819" s="37"/>
      <c r="U2819" s="27"/>
      <c r="V2819" s="27"/>
      <c r="W2819" s="27"/>
      <c r="X2819" s="27"/>
      <c r="Y2819" s="27"/>
      <c r="Z2819" s="27"/>
      <c r="AA2819" s="27"/>
      <c r="AB2819" s="27"/>
      <c r="AC2819" s="27"/>
      <c r="AD2819" s="27"/>
      <c r="AE2819" s="27"/>
      <c r="AF2819" s="27"/>
      <c r="AG2819" s="9" t="s">
        <v>32</v>
      </c>
      <c r="AH2819" s="27"/>
      <c r="AI2819" s="27"/>
      <c r="AJ2819" s="27"/>
      <c r="AK2819" s="27"/>
      <c r="AL2819" s="27"/>
      <c r="AM2819" s="11"/>
      <c r="AN2819" s="28"/>
      <c r="AO2819" s="28"/>
      <c r="AP2819" s="29"/>
      <c r="AQ2819" s="30"/>
      <c r="AR2819" s="31"/>
      <c r="AS2819" s="32"/>
      <c r="AT2819" s="33"/>
      <c r="AU2819" s="34"/>
      <c r="AV2819" s="27"/>
      <c r="AW2819" s="27"/>
      <c r="AX2819" s="27"/>
      <c r="AY2819" s="27"/>
    </row>
    <row r="2820" spans="1:51" ht="24" customHeight="1" x14ac:dyDescent="0.3">
      <c r="A2820" s="22">
        <v>104648</v>
      </c>
      <c r="B2820" s="23" t="str">
        <f>VLOOKUP($A2820,'[1]MAN PROG 2026'!$A$1:$AI$3379,2,FALSE)</f>
        <v>ANALIZZATORE MULTIPARAMETRICO SELETTIVO</v>
      </c>
      <c r="C2820" s="23" t="str">
        <f>VLOOKUP($A2820,'[1]MAN PROG 2026'!$A$1:$AI$3379,3,FALSE)</f>
        <v>ROCHE DIAGNOSTIC SYSTEM HOFFMANN LA ROCHE</v>
      </c>
      <c r="D2820" s="23" t="str">
        <f>VLOOKUP($A2820,'[1]MAN PROG 2026'!$A$1:$AI$3379,4,FALSE)</f>
        <v>COBAS PRO V2</v>
      </c>
      <c r="E2820" s="23" t="str">
        <f>VLOOKUP($A2820,'[1]MAN PROG 2026'!$A$1:$AI$3379,5,FALSE)</f>
        <v>2283 01</v>
      </c>
      <c r="F2820" s="23" t="str">
        <f>VLOOKUP($A2820,'[1]MAN PROG 2026'!$A$1:$AI$3379,6,FALSE)</f>
        <v>SINGOLA</v>
      </c>
      <c r="G2820" s="23">
        <f>VLOOKUP($A2820,'[1]MAN PROG 2026'!$A$1:$AI$3379,7,FALSE)</f>
        <v>104648</v>
      </c>
      <c r="H2820" s="23">
        <f>VLOOKUP($A2820,'[1]MAN PROG 2026'!$A$1:$AI$3379,8,FALSE)</f>
        <v>0</v>
      </c>
      <c r="I2820" s="23" t="str">
        <f>VLOOKUP($A2820,'[1]MAN PROG 2026'!$A$1:$AI$3379,9,FALSE)</f>
        <v>S.PIETRO</v>
      </c>
      <c r="J2820" s="23" t="str">
        <f>VLOOKUP($A2820,'[1]MAN PROG 2026'!$A$1:$AI$3379,10,FALSE)</f>
        <v>LABORATORIO ANALISI</v>
      </c>
      <c r="K2820" s="23" t="str">
        <f>VLOOKUP($A2820,'[1]MAN PROG 2026'!$A$1:$AI$3379,11,FALSE)</f>
        <v>LABORATORIO ANALISI</v>
      </c>
      <c r="L2820" s="24" t="str">
        <f>VLOOKUP($A2820,'[1]MAN PROG 2026'!$A$2:$AI$3379,12,FALSE)</f>
        <v>LABORATORIO ANALISI</v>
      </c>
      <c r="M2820" s="24" t="str">
        <f>VLOOKUP($A2820,'[1]MAN PROG 2026'!$A$2:$AI$3379,13,FALSE)</f>
        <v>SINGOLA</v>
      </c>
      <c r="N2820" s="24">
        <f>VLOOKUP($A2820,'[1]MAN PROG 2026'!$A$2:$AI$3379,14,FALSE)</f>
        <v>104648</v>
      </c>
      <c r="O2820" s="24">
        <f>VLOOKUP($A2820,'[1]MAN PROG 2026'!$A$2:$AI$3379,15,FALSE)</f>
        <v>0</v>
      </c>
      <c r="P2820" s="25" t="str">
        <f>VLOOKUP($A2820,'[1]MAN PROG 2026'!$A$2:$AI$3379,20,FALSE)</f>
        <v>NON PREVISTO</v>
      </c>
      <c r="Q2820" s="8"/>
      <c r="R2820" s="26"/>
      <c r="S2820" s="8"/>
      <c r="T2820" s="37"/>
      <c r="U2820" s="27"/>
      <c r="V2820" s="27"/>
      <c r="W2820" s="27"/>
      <c r="X2820" s="27"/>
      <c r="Y2820" s="27"/>
      <c r="Z2820" s="27"/>
      <c r="AA2820" s="27"/>
      <c r="AB2820" s="27"/>
      <c r="AC2820" s="27"/>
      <c r="AD2820" s="27"/>
      <c r="AE2820" s="27"/>
      <c r="AF2820" s="27"/>
      <c r="AG2820" s="9" t="s">
        <v>32</v>
      </c>
      <c r="AH2820" s="27"/>
      <c r="AI2820" s="27"/>
      <c r="AJ2820" s="27"/>
      <c r="AK2820" s="27"/>
      <c r="AL2820" s="27"/>
      <c r="AM2820" s="11"/>
      <c r="AN2820" s="28"/>
      <c r="AO2820" s="28"/>
      <c r="AP2820" s="29"/>
      <c r="AQ2820" s="30"/>
      <c r="AR2820" s="31"/>
      <c r="AS2820" s="32"/>
      <c r="AT2820" s="33"/>
      <c r="AU2820" s="34"/>
      <c r="AV2820" s="27"/>
      <c r="AW2820" s="27"/>
      <c r="AX2820" s="27"/>
      <c r="AY2820" s="27"/>
    </row>
    <row r="2821" spans="1:51" ht="24" customHeight="1" x14ac:dyDescent="0.3">
      <c r="A2821" s="22">
        <v>104649</v>
      </c>
      <c r="B2821" s="23" t="str">
        <f>VLOOKUP($A2821,'[1]MAN PROG 2026'!$A$1:$AI$3379,2,FALSE)</f>
        <v>ANALIZZATORE MULTIPARAMETRICO SELETTIVO</v>
      </c>
      <c r="C2821" s="23" t="str">
        <f>VLOOKUP($A2821,'[1]MAN PROG 2026'!$A$1:$AI$3379,3,FALSE)</f>
        <v>ROCHE DIAGNOSTIC SYSTEM HOFFMANN LA ROCHE</v>
      </c>
      <c r="D2821" s="23" t="str">
        <f>VLOOKUP($A2821,'[1]MAN PROG 2026'!$A$1:$AI$3379,4,FALSE)</f>
        <v>COBAS PRO V2</v>
      </c>
      <c r="E2821" s="23" t="str">
        <f>VLOOKUP($A2821,'[1]MAN PROG 2026'!$A$1:$AI$3379,5,FALSE)</f>
        <v>2274 06</v>
      </c>
      <c r="F2821" s="23" t="str">
        <f>VLOOKUP($A2821,'[1]MAN PROG 2026'!$A$1:$AI$3379,6,FALSE)</f>
        <v>SINGOLA</v>
      </c>
      <c r="G2821" s="23">
        <f>VLOOKUP($A2821,'[1]MAN PROG 2026'!$A$1:$AI$3379,7,FALSE)</f>
        <v>104649</v>
      </c>
      <c r="H2821" s="23">
        <f>VLOOKUP($A2821,'[1]MAN PROG 2026'!$A$1:$AI$3379,8,FALSE)</f>
        <v>0</v>
      </c>
      <c r="I2821" s="23" t="str">
        <f>VLOOKUP($A2821,'[1]MAN PROG 2026'!$A$1:$AI$3379,9,FALSE)</f>
        <v>S.PIETRO</v>
      </c>
      <c r="J2821" s="23" t="str">
        <f>VLOOKUP($A2821,'[1]MAN PROG 2026'!$A$1:$AI$3379,10,FALSE)</f>
        <v>LABORATORIO ANALISI</v>
      </c>
      <c r="K2821" s="23" t="str">
        <f>VLOOKUP($A2821,'[1]MAN PROG 2026'!$A$1:$AI$3379,11,FALSE)</f>
        <v>LABORATORIO ANALISI</v>
      </c>
      <c r="L2821" s="24" t="str">
        <f>VLOOKUP($A2821,'[1]MAN PROG 2026'!$A$2:$AI$3379,12,FALSE)</f>
        <v>LABORATORIO ANALISI</v>
      </c>
      <c r="M2821" s="24" t="str">
        <f>VLOOKUP($A2821,'[1]MAN PROG 2026'!$A$2:$AI$3379,13,FALSE)</f>
        <v>SINGOLA</v>
      </c>
      <c r="N2821" s="24">
        <f>VLOOKUP($A2821,'[1]MAN PROG 2026'!$A$2:$AI$3379,14,FALSE)</f>
        <v>104649</v>
      </c>
      <c r="O2821" s="24">
        <f>VLOOKUP($A2821,'[1]MAN PROG 2026'!$A$2:$AI$3379,15,FALSE)</f>
        <v>0</v>
      </c>
      <c r="P2821" s="25" t="str">
        <f>VLOOKUP($A2821,'[1]MAN PROG 2026'!$A$2:$AI$3379,20,FALSE)</f>
        <v>NON PREVISTO</v>
      </c>
      <c r="Q2821" s="8"/>
      <c r="R2821" s="26"/>
      <c r="S2821" s="8"/>
      <c r="T2821" s="37"/>
      <c r="U2821" s="27"/>
      <c r="V2821" s="27"/>
      <c r="W2821" s="27"/>
      <c r="X2821" s="27"/>
      <c r="Y2821" s="27"/>
      <c r="Z2821" s="27"/>
      <c r="AA2821" s="27"/>
      <c r="AB2821" s="27"/>
      <c r="AC2821" s="27"/>
      <c r="AD2821" s="27"/>
      <c r="AE2821" s="27"/>
      <c r="AF2821" s="27"/>
      <c r="AG2821" s="9" t="s">
        <v>32</v>
      </c>
      <c r="AH2821" s="27"/>
      <c r="AI2821" s="27"/>
      <c r="AJ2821" s="27"/>
      <c r="AK2821" s="27"/>
      <c r="AL2821" s="27"/>
      <c r="AM2821" s="11"/>
      <c r="AN2821" s="28"/>
      <c r="AO2821" s="28"/>
      <c r="AP2821" s="29"/>
      <c r="AQ2821" s="30"/>
      <c r="AR2821" s="31"/>
      <c r="AS2821" s="32"/>
      <c r="AT2821" s="33"/>
      <c r="AU2821" s="34"/>
      <c r="AV2821" s="27"/>
      <c r="AW2821" s="27"/>
      <c r="AX2821" s="27"/>
      <c r="AY2821" s="27"/>
    </row>
    <row r="2822" spans="1:51" ht="24" customHeight="1" x14ac:dyDescent="0.3">
      <c r="A2822" s="22">
        <v>104650</v>
      </c>
      <c r="B2822" s="23" t="str">
        <f>VLOOKUP($A2822,'[1]MAN PROG 2026'!$A$1:$AI$3379,2,FALSE)</f>
        <v>ANALIZZATORE MULTIPARAMETRICO SELETTIVO</v>
      </c>
      <c r="C2822" s="23" t="str">
        <f>VLOOKUP($A2822,'[1]MAN PROG 2026'!$A$1:$AI$3379,3,FALSE)</f>
        <v>ROCHE DIAGNOSTIC SYSTEM HOFFMANN LA ROCHE</v>
      </c>
      <c r="D2822" s="23" t="str">
        <f>VLOOKUP($A2822,'[1]MAN PROG 2026'!$A$1:$AI$3379,4,FALSE)</f>
        <v>COBAS P612</v>
      </c>
      <c r="E2822" s="23" t="str">
        <f>VLOOKUP($A2822,'[1]MAN PROG 2026'!$A$1:$AI$3379,5,FALSE)</f>
        <v>63056318</v>
      </c>
      <c r="F2822" s="23" t="str">
        <f>VLOOKUP($A2822,'[1]MAN PROG 2026'!$A$1:$AI$3379,6,FALSE)</f>
        <v>SINGOLA</v>
      </c>
      <c r="G2822" s="23">
        <f>VLOOKUP($A2822,'[1]MAN PROG 2026'!$A$1:$AI$3379,7,FALSE)</f>
        <v>104650</v>
      </c>
      <c r="H2822" s="23">
        <f>VLOOKUP($A2822,'[1]MAN PROG 2026'!$A$1:$AI$3379,8,FALSE)</f>
        <v>0</v>
      </c>
      <c r="I2822" s="23" t="str">
        <f>VLOOKUP($A2822,'[1]MAN PROG 2026'!$A$1:$AI$3379,9,FALSE)</f>
        <v>S.PIETRO</v>
      </c>
      <c r="J2822" s="23" t="str">
        <f>VLOOKUP($A2822,'[1]MAN PROG 2026'!$A$1:$AI$3379,10,FALSE)</f>
        <v>LABORATORIO ANALISI</v>
      </c>
      <c r="K2822" s="23" t="str">
        <f>VLOOKUP($A2822,'[1]MAN PROG 2026'!$A$1:$AI$3379,11,FALSE)</f>
        <v>LABORATORIO ANALISI</v>
      </c>
      <c r="L2822" s="24" t="str">
        <f>VLOOKUP($A2822,'[1]MAN PROG 2026'!$A$2:$AI$3379,12,FALSE)</f>
        <v>LABORATORIO ANALISI</v>
      </c>
      <c r="M2822" s="24" t="str">
        <f>VLOOKUP($A2822,'[1]MAN PROG 2026'!$A$2:$AI$3379,13,FALSE)</f>
        <v>SINGOLA</v>
      </c>
      <c r="N2822" s="24">
        <f>VLOOKUP($A2822,'[1]MAN PROG 2026'!$A$2:$AI$3379,14,FALSE)</f>
        <v>104650</v>
      </c>
      <c r="O2822" s="24">
        <f>VLOOKUP($A2822,'[1]MAN PROG 2026'!$A$2:$AI$3379,15,FALSE)</f>
        <v>0</v>
      </c>
      <c r="P2822" s="25" t="str">
        <f>VLOOKUP($A2822,'[1]MAN PROG 2026'!$A$2:$AI$3379,20,FALSE)</f>
        <v>DA FARE</v>
      </c>
      <c r="Q2822" s="9">
        <v>4650</v>
      </c>
      <c r="R2822" s="26">
        <v>46195</v>
      </c>
      <c r="S2822" s="8" t="s">
        <v>53</v>
      </c>
      <c r="T2822" s="37"/>
      <c r="U2822" s="27" t="s">
        <v>55</v>
      </c>
      <c r="V2822" s="27" t="s">
        <v>56</v>
      </c>
      <c r="W2822" s="27" t="s">
        <v>55</v>
      </c>
      <c r="X2822" s="27" t="s">
        <v>55</v>
      </c>
      <c r="Y2822" s="27" t="s">
        <v>55</v>
      </c>
      <c r="Z2822" s="27" t="s">
        <v>55</v>
      </c>
      <c r="AA2822" s="27" t="s">
        <v>55</v>
      </c>
      <c r="AB2822" s="27" t="s">
        <v>57</v>
      </c>
      <c r="AC2822" s="27" t="s">
        <v>61</v>
      </c>
      <c r="AD2822" s="27" t="s">
        <v>406</v>
      </c>
      <c r="AE2822" s="27" t="s">
        <v>60</v>
      </c>
      <c r="AF2822" s="27">
        <v>0.104</v>
      </c>
      <c r="AG2822" s="9" t="s">
        <v>32</v>
      </c>
      <c r="AH2822" s="27" t="s">
        <v>61</v>
      </c>
      <c r="AI2822" s="27" t="s">
        <v>61</v>
      </c>
      <c r="AJ2822" s="27" t="s">
        <v>61</v>
      </c>
      <c r="AK2822" s="27" t="s">
        <v>61</v>
      </c>
      <c r="AL2822" s="27" t="s">
        <v>61</v>
      </c>
      <c r="AM2822" s="11">
        <v>101.1</v>
      </c>
      <c r="AN2822" s="28" t="s">
        <v>61</v>
      </c>
      <c r="AO2822" s="28"/>
      <c r="AP2822" s="29"/>
      <c r="AQ2822" s="30"/>
      <c r="AR2822" s="31"/>
      <c r="AS2822" s="32"/>
      <c r="AT2822" s="33"/>
      <c r="AU2822" s="34"/>
      <c r="AV2822" s="27" t="s">
        <v>62</v>
      </c>
      <c r="AW2822" s="27">
        <v>5625031</v>
      </c>
      <c r="AX2822" s="27" t="s">
        <v>63</v>
      </c>
      <c r="AY2822" s="27"/>
    </row>
    <row r="2823" spans="1:51" ht="24" customHeight="1" x14ac:dyDescent="0.3">
      <c r="A2823" s="22">
        <v>104652</v>
      </c>
      <c r="B2823" s="23" t="str">
        <f>VLOOKUP($A2823,'[1]MAN PROG 2026'!$A$1:$AI$3379,2,FALSE)</f>
        <v>SISTEMA PER RADIOLOGIA DIGITALE</v>
      </c>
      <c r="C2823" s="23" t="str">
        <f>VLOOKUP($A2823,'[1]MAN PROG 2026'!$A$1:$AI$3379,3,FALSE)</f>
        <v>GENERAL MEDICAL MERATE SPA</v>
      </c>
      <c r="D2823" s="23" t="str">
        <f>VLOOKUP($A2823,'[1]MAN PROG 2026'!$A$1:$AI$3379,4,FALSE)</f>
        <v>CALYPSO</v>
      </c>
      <c r="E2823" s="23" t="str">
        <f>VLOOKUP($A2823,'[1]MAN PROG 2026'!$A$1:$AI$3379,5,FALSE)</f>
        <v>02824</v>
      </c>
      <c r="F2823" s="23" t="str">
        <f>VLOOKUP($A2823,'[1]MAN PROG 2026'!$A$1:$AI$3379,6,FALSE)</f>
        <v>PRINCIPALE</v>
      </c>
      <c r="G2823" s="23">
        <f>VLOOKUP($A2823,'[1]MAN PROG 2026'!$A$1:$AI$3379,7,FALSE)</f>
        <v>104652</v>
      </c>
      <c r="H2823" s="23">
        <f>VLOOKUP($A2823,'[1]MAN PROG 2026'!$A$1:$AI$3379,8,FALSE)</f>
        <v>0</v>
      </c>
      <c r="I2823" s="23" t="str">
        <f>VLOOKUP($A2823,'[1]MAN PROG 2026'!$A$1:$AI$3379,9,FALSE)</f>
        <v>S.PIETRO</v>
      </c>
      <c r="J2823" s="23" t="str">
        <f>VLOOKUP($A2823,'[1]MAN PROG 2026'!$A$1:$AI$3379,10,FALSE)</f>
        <v>PRONTO SOCCORSO</v>
      </c>
      <c r="K2823" s="23" t="str">
        <f>VLOOKUP($A2823,'[1]MAN PROG 2026'!$A$1:$AI$3379,11,FALSE)</f>
        <v>PRONTO SOCCORSO</v>
      </c>
      <c r="L2823" s="24" t="str">
        <f>VLOOKUP($A2823,'[1]MAN PROG 2026'!$A$2:$AI$3379,12,FALSE)</f>
        <v>PRONTO SOCCORSO</v>
      </c>
      <c r="M2823" s="24" t="str">
        <f>VLOOKUP($A2823,'[1]MAN PROG 2026'!$A$2:$AI$3379,13,FALSE)</f>
        <v>PRINCIPALE</v>
      </c>
      <c r="N2823" s="24">
        <f>VLOOKUP($A2823,'[1]MAN PROG 2026'!$A$2:$AI$3379,14,FALSE)</f>
        <v>104652</v>
      </c>
      <c r="O2823" s="24">
        <f>VLOOKUP($A2823,'[1]MAN PROG 2026'!$A$2:$AI$3379,15,FALSE)</f>
        <v>0</v>
      </c>
      <c r="P2823" s="25" t="str">
        <f>VLOOKUP($A2823,'[1]MAN PROG 2026'!$A$2:$AI$3379,20,FALSE)</f>
        <v>NON PREVISTO</v>
      </c>
      <c r="Q2823" s="8"/>
      <c r="R2823" s="26"/>
      <c r="S2823" s="8"/>
      <c r="T2823" s="37"/>
      <c r="U2823" s="27"/>
      <c r="V2823" s="27"/>
      <c r="W2823" s="27"/>
      <c r="X2823" s="27"/>
      <c r="Y2823" s="27"/>
      <c r="Z2823" s="27"/>
      <c r="AA2823" s="27"/>
      <c r="AB2823" s="27"/>
      <c r="AC2823" s="27"/>
      <c r="AD2823" s="27"/>
      <c r="AE2823" s="27"/>
      <c r="AF2823" s="27"/>
      <c r="AG2823" s="9" t="s">
        <v>32</v>
      </c>
      <c r="AH2823" s="27"/>
      <c r="AI2823" s="27"/>
      <c r="AJ2823" s="27"/>
      <c r="AK2823" s="27"/>
      <c r="AL2823" s="27"/>
      <c r="AM2823" s="11"/>
      <c r="AN2823" s="28"/>
      <c r="AO2823" s="28"/>
      <c r="AP2823" s="29"/>
      <c r="AQ2823" s="30"/>
      <c r="AR2823" s="31"/>
      <c r="AS2823" s="32"/>
      <c r="AT2823" s="33"/>
      <c r="AU2823" s="34"/>
      <c r="AV2823" s="27"/>
      <c r="AW2823" s="27"/>
      <c r="AX2823" s="27"/>
      <c r="AY2823" s="27"/>
    </row>
    <row r="2824" spans="1:51" ht="24" customHeight="1" x14ac:dyDescent="0.3">
      <c r="A2824" s="22">
        <v>104653</v>
      </c>
      <c r="B2824" s="23" t="str">
        <f>VLOOKUP($A2824,'[1]MAN PROG 2026'!$A$1:$AI$3379,2,FALSE)</f>
        <v>TAVOLO PER PAZIENTE PER APPARECCHIO RADIOLOGICO</v>
      </c>
      <c r="C2824" s="23" t="str">
        <f>VLOOKUP($A2824,'[1]MAN PROG 2026'!$A$1:$AI$3379,3,FALSE)</f>
        <v>GENERAL MEDICAL MERATE SPA</v>
      </c>
      <c r="D2824" s="23" t="str">
        <f>VLOOKUP($A2824,'[1]MAN PROG 2026'!$A$1:$AI$3379,4,FALSE)</f>
        <v>MTOE</v>
      </c>
      <c r="E2824" s="23" t="str">
        <f>VLOOKUP($A2824,'[1]MAN PROG 2026'!$A$1:$AI$3379,5,FALSE)</f>
        <v>50084</v>
      </c>
      <c r="F2824" s="23" t="str">
        <f>VLOOKUP($A2824,'[1]MAN PROG 2026'!$A$1:$AI$3379,6,FALSE)</f>
        <v>COMPONENTE</v>
      </c>
      <c r="G2824" s="23">
        <f>VLOOKUP($A2824,'[1]MAN PROG 2026'!$A$1:$AI$3379,7,FALSE)</f>
        <v>104652</v>
      </c>
      <c r="H2824" s="23">
        <f>VLOOKUP($A2824,'[1]MAN PROG 2026'!$A$1:$AI$3379,8,FALSE)</f>
        <v>0</v>
      </c>
      <c r="I2824" s="23" t="str">
        <f>VLOOKUP($A2824,'[1]MAN PROG 2026'!$A$1:$AI$3379,9,FALSE)</f>
        <v>S.PIETRO</v>
      </c>
      <c r="J2824" s="23" t="str">
        <f>VLOOKUP($A2824,'[1]MAN PROG 2026'!$A$1:$AI$3379,10,FALSE)</f>
        <v>PRONTO SOCCORSO</v>
      </c>
      <c r="K2824" s="23" t="str">
        <f>VLOOKUP($A2824,'[1]MAN PROG 2026'!$A$1:$AI$3379,11,FALSE)</f>
        <v>PRONTO SOCCORSO</v>
      </c>
      <c r="L2824" s="24" t="str">
        <f>VLOOKUP($A2824,'[1]MAN PROG 2026'!$A$2:$AI$3379,12,FALSE)</f>
        <v>PRONTO SOCCORSO</v>
      </c>
      <c r="M2824" s="24" t="str">
        <f>VLOOKUP($A2824,'[1]MAN PROG 2026'!$A$2:$AI$3379,13,FALSE)</f>
        <v>COMPONENTE</v>
      </c>
      <c r="N2824" s="24">
        <f>VLOOKUP($A2824,'[1]MAN PROG 2026'!$A$2:$AI$3379,14,FALSE)</f>
        <v>104652</v>
      </c>
      <c r="O2824" s="24">
        <f>VLOOKUP($A2824,'[1]MAN PROG 2026'!$A$2:$AI$3379,15,FALSE)</f>
        <v>0</v>
      </c>
      <c r="P2824" s="25" t="str">
        <f>VLOOKUP($A2824,'[1]MAN PROG 2026'!$A$2:$AI$3379,20,FALSE)</f>
        <v>NON PREVISTO</v>
      </c>
      <c r="Q2824" s="8"/>
      <c r="R2824" s="26"/>
      <c r="S2824" s="8"/>
      <c r="T2824" s="37"/>
      <c r="U2824" s="27"/>
      <c r="V2824" s="27"/>
      <c r="W2824" s="27"/>
      <c r="X2824" s="27"/>
      <c r="Y2824" s="27"/>
      <c r="Z2824" s="27"/>
      <c r="AA2824" s="27"/>
      <c r="AB2824" s="27"/>
      <c r="AC2824" s="27"/>
      <c r="AD2824" s="27"/>
      <c r="AE2824" s="27"/>
      <c r="AF2824" s="27"/>
      <c r="AG2824" s="9" t="s">
        <v>32</v>
      </c>
      <c r="AH2824" s="27"/>
      <c r="AI2824" s="27"/>
      <c r="AJ2824" s="27"/>
      <c r="AK2824" s="27"/>
      <c r="AL2824" s="27"/>
      <c r="AM2824" s="11"/>
      <c r="AN2824" s="28"/>
      <c r="AO2824" s="28"/>
      <c r="AP2824" s="29"/>
      <c r="AQ2824" s="30"/>
      <c r="AR2824" s="31"/>
      <c r="AS2824" s="32"/>
      <c r="AT2824" s="33"/>
      <c r="AU2824" s="34"/>
      <c r="AV2824" s="27"/>
      <c r="AW2824" s="27"/>
      <c r="AX2824" s="27"/>
      <c r="AY2824" s="27"/>
    </row>
    <row r="2825" spans="1:51" ht="24" customHeight="1" x14ac:dyDescent="0.3">
      <c r="A2825" s="22">
        <v>104654</v>
      </c>
      <c r="B2825" s="23" t="str">
        <f>VLOOKUP($A2825,'[1]MAN PROG 2026'!$A$1:$AI$3379,2,FALSE)</f>
        <v>GENERATORE D'ALTA TENSIONE PER GRUPPO RADIOLOGICO</v>
      </c>
      <c r="C2825" s="23" t="str">
        <f>VLOOKUP($A2825,'[1]MAN PROG 2026'!$A$1:$AI$3379,3,FALSE)</f>
        <v>GENERAL MEDICAL MERATE SPA</v>
      </c>
      <c r="D2825" s="23" t="str">
        <f>VLOOKUP($A2825,'[1]MAN PROG 2026'!$A$1:$AI$3379,4,FALSE)</f>
        <v>OPERA G650 DR</v>
      </c>
      <c r="E2825" s="23" t="str">
        <f>VLOOKUP($A2825,'[1]MAN PROG 2026'!$A$1:$AI$3379,5,FALSE)</f>
        <v>CPD42854C23</v>
      </c>
      <c r="F2825" s="23" t="str">
        <f>VLOOKUP($A2825,'[1]MAN PROG 2026'!$A$1:$AI$3379,6,FALSE)</f>
        <v>COMPONENTE</v>
      </c>
      <c r="G2825" s="23">
        <f>VLOOKUP($A2825,'[1]MAN PROG 2026'!$A$1:$AI$3379,7,FALSE)</f>
        <v>104652</v>
      </c>
      <c r="H2825" s="23">
        <f>VLOOKUP($A2825,'[1]MAN PROG 2026'!$A$1:$AI$3379,8,FALSE)</f>
        <v>0</v>
      </c>
      <c r="I2825" s="23" t="str">
        <f>VLOOKUP($A2825,'[1]MAN PROG 2026'!$A$1:$AI$3379,9,FALSE)</f>
        <v>S.PIETRO</v>
      </c>
      <c r="J2825" s="23" t="str">
        <f>VLOOKUP($A2825,'[1]MAN PROG 2026'!$A$1:$AI$3379,10,FALSE)</f>
        <v>PRONTO SOCCORSO</v>
      </c>
      <c r="K2825" s="23" t="str">
        <f>VLOOKUP($A2825,'[1]MAN PROG 2026'!$A$1:$AI$3379,11,FALSE)</f>
        <v>PRONTO SOCCORSO</v>
      </c>
      <c r="L2825" s="24" t="str">
        <f>VLOOKUP($A2825,'[1]MAN PROG 2026'!$A$2:$AI$3379,12,FALSE)</f>
        <v>PRONTO SOCCORSO</v>
      </c>
      <c r="M2825" s="24" t="str">
        <f>VLOOKUP($A2825,'[1]MAN PROG 2026'!$A$2:$AI$3379,13,FALSE)</f>
        <v>COMPONENTE</v>
      </c>
      <c r="N2825" s="24">
        <f>VLOOKUP($A2825,'[1]MAN PROG 2026'!$A$2:$AI$3379,14,FALSE)</f>
        <v>104652</v>
      </c>
      <c r="O2825" s="24">
        <f>VLOOKUP($A2825,'[1]MAN PROG 2026'!$A$2:$AI$3379,15,FALSE)</f>
        <v>0</v>
      </c>
      <c r="P2825" s="25" t="str">
        <f>VLOOKUP($A2825,'[1]MAN PROG 2026'!$A$2:$AI$3379,20,FALSE)</f>
        <v>NON PREVISTO</v>
      </c>
      <c r="Q2825" s="8"/>
      <c r="R2825" s="26"/>
      <c r="S2825" s="8"/>
      <c r="T2825" s="37"/>
      <c r="U2825" s="27"/>
      <c r="V2825" s="27"/>
      <c r="W2825" s="27"/>
      <c r="X2825" s="27"/>
      <c r="Y2825" s="27"/>
      <c r="Z2825" s="27"/>
      <c r="AA2825" s="27"/>
      <c r="AB2825" s="27"/>
      <c r="AC2825" s="27"/>
      <c r="AD2825" s="27"/>
      <c r="AE2825" s="27"/>
      <c r="AF2825" s="27"/>
      <c r="AG2825" s="9" t="s">
        <v>32</v>
      </c>
      <c r="AH2825" s="27"/>
      <c r="AI2825" s="27"/>
      <c r="AJ2825" s="27"/>
      <c r="AK2825" s="27"/>
      <c r="AL2825" s="27"/>
      <c r="AM2825" s="11"/>
      <c r="AN2825" s="28"/>
      <c r="AO2825" s="28"/>
      <c r="AP2825" s="29"/>
      <c r="AQ2825" s="30"/>
      <c r="AR2825" s="31"/>
      <c r="AS2825" s="32"/>
      <c r="AT2825" s="33"/>
      <c r="AU2825" s="34"/>
      <c r="AV2825" s="27"/>
      <c r="AW2825" s="27"/>
      <c r="AX2825" s="27"/>
      <c r="AY2825" s="27"/>
    </row>
    <row r="2826" spans="1:51" ht="24" customHeight="1" x14ac:dyDescent="0.3">
      <c r="A2826" s="22">
        <v>104655</v>
      </c>
      <c r="B2826" s="23" t="str">
        <f>VLOOKUP($A2826,'[1]MAN PROG 2026'!$A$1:$AI$3379,2,FALSE)</f>
        <v>TELERADIOGRAFO</v>
      </c>
      <c r="C2826" s="23" t="str">
        <f>VLOOKUP($A2826,'[1]MAN PROG 2026'!$A$1:$AI$3379,3,FALSE)</f>
        <v>GENERAL MEDICAL MERATE SPA</v>
      </c>
      <c r="D2826" s="23" t="str">
        <f>VLOOKUP($A2826,'[1]MAN PROG 2026'!$A$1:$AI$3379,4,FALSE)</f>
        <v>TRT43 X</v>
      </c>
      <c r="E2826" s="23" t="str">
        <f>VLOOKUP($A2826,'[1]MAN PROG 2026'!$A$1:$AI$3379,5,FALSE)</f>
        <v>49991</v>
      </c>
      <c r="F2826" s="23" t="str">
        <f>VLOOKUP($A2826,'[1]MAN PROG 2026'!$A$1:$AI$3379,6,FALSE)</f>
        <v>COMPONENTE</v>
      </c>
      <c r="G2826" s="23">
        <f>VLOOKUP($A2826,'[1]MAN PROG 2026'!$A$1:$AI$3379,7,FALSE)</f>
        <v>104652</v>
      </c>
      <c r="H2826" s="23">
        <f>VLOOKUP($A2826,'[1]MAN PROG 2026'!$A$1:$AI$3379,8,FALSE)</f>
        <v>0</v>
      </c>
      <c r="I2826" s="23" t="str">
        <f>VLOOKUP($A2826,'[1]MAN PROG 2026'!$A$1:$AI$3379,9,FALSE)</f>
        <v>S.PIETRO</v>
      </c>
      <c r="J2826" s="23" t="str">
        <f>VLOOKUP($A2826,'[1]MAN PROG 2026'!$A$1:$AI$3379,10,FALSE)</f>
        <v>PRONTO SOCCORSO</v>
      </c>
      <c r="K2826" s="23" t="str">
        <f>VLOOKUP($A2826,'[1]MAN PROG 2026'!$A$1:$AI$3379,11,FALSE)</f>
        <v>ODONTOSTOMATOLOGIA</v>
      </c>
      <c r="L2826" s="24" t="str">
        <f>VLOOKUP($A2826,'[1]MAN PROG 2026'!$A$2:$AI$3379,12,FALSE)</f>
        <v>ODONTOSTOMATOLOGIA</v>
      </c>
      <c r="M2826" s="24" t="str">
        <f>VLOOKUP($A2826,'[1]MAN PROG 2026'!$A$2:$AI$3379,13,FALSE)</f>
        <v>COMPONENTE</v>
      </c>
      <c r="N2826" s="24">
        <f>VLOOKUP($A2826,'[1]MAN PROG 2026'!$A$2:$AI$3379,14,FALSE)</f>
        <v>104652</v>
      </c>
      <c r="O2826" s="24">
        <f>VLOOKUP($A2826,'[1]MAN PROG 2026'!$A$2:$AI$3379,15,FALSE)</f>
        <v>0</v>
      </c>
      <c r="P2826" s="25" t="str">
        <f>VLOOKUP($A2826,'[1]MAN PROG 2026'!$A$2:$AI$3379,20,FALSE)</f>
        <v>NON PREVISTO</v>
      </c>
      <c r="Q2826" s="8"/>
      <c r="R2826" s="26"/>
      <c r="S2826" s="8"/>
      <c r="T2826" s="37"/>
      <c r="U2826" s="27"/>
      <c r="V2826" s="27"/>
      <c r="W2826" s="27"/>
      <c r="X2826" s="27"/>
      <c r="Y2826" s="27"/>
      <c r="Z2826" s="27"/>
      <c r="AA2826" s="27"/>
      <c r="AB2826" s="27"/>
      <c r="AC2826" s="27"/>
      <c r="AD2826" s="27"/>
      <c r="AE2826" s="27"/>
      <c r="AF2826" s="27"/>
      <c r="AG2826" s="9" t="s">
        <v>32</v>
      </c>
      <c r="AH2826" s="27"/>
      <c r="AI2826" s="27"/>
      <c r="AJ2826" s="27"/>
      <c r="AK2826" s="27"/>
      <c r="AL2826" s="27"/>
      <c r="AM2826" s="11"/>
      <c r="AN2826" s="28"/>
      <c r="AO2826" s="28"/>
      <c r="AP2826" s="29"/>
      <c r="AQ2826" s="30"/>
      <c r="AR2826" s="31"/>
      <c r="AS2826" s="32"/>
      <c r="AT2826" s="33"/>
      <c r="AU2826" s="34"/>
      <c r="AV2826" s="27"/>
      <c r="AW2826" s="27"/>
      <c r="AX2826" s="27"/>
      <c r="AY2826" s="27"/>
    </row>
    <row r="2827" spans="1:51" ht="24" customHeight="1" x14ac:dyDescent="0.3">
      <c r="A2827" s="22">
        <v>104656</v>
      </c>
      <c r="B2827" s="23" t="str">
        <f>VLOOKUP($A2827,'[1]MAN PROG 2026'!$A$1:$AI$3379,2,FALSE)</f>
        <v>SONDA ECOGRAFICA</v>
      </c>
      <c r="C2827" s="23" t="str">
        <f>VLOOKUP($A2827,'[1]MAN PROG 2026'!$A$1:$AI$3379,3,FALSE)</f>
        <v>PHILIPS MEDICAL SYSTEMS</v>
      </c>
      <c r="D2827" s="23" t="str">
        <f>VLOOKUP($A2827,'[1]MAN PROG 2026'!$A$1:$AI$3379,4,FALSE)</f>
        <v>X5 1</v>
      </c>
      <c r="E2827" s="23" t="str">
        <f>VLOOKUP($A2827,'[1]MAN PROG 2026'!$A$1:$AI$3379,5,FALSE)</f>
        <v>F0C7TP</v>
      </c>
      <c r="F2827" s="23" t="str">
        <f>VLOOKUP($A2827,'[1]MAN PROG 2026'!$A$1:$AI$3379,6,FALSE)</f>
        <v>COMPONENTE</v>
      </c>
      <c r="G2827" s="23">
        <f>VLOOKUP($A2827,'[1]MAN PROG 2026'!$A$1:$AI$3379,7,FALSE)</f>
        <v>103228</v>
      </c>
      <c r="H2827" s="23" t="str">
        <f>VLOOKUP($A2827,'[1]MAN PROG 2026'!$A$1:$AI$3379,8,FALSE)</f>
        <v>ECO13 (103228)</v>
      </c>
      <c r="I2827" s="23" t="str">
        <f>VLOOKUP($A2827,'[1]MAN PROG 2026'!$A$1:$AI$3379,9,FALSE)</f>
        <v>S.PIETRO</v>
      </c>
      <c r="J2827" s="23" t="str">
        <f>VLOOKUP($A2827,'[1]MAN PROG 2026'!$A$1:$AI$3379,10,FALSE)</f>
        <v>S. CARLO ECOCARDIOGRAFIA</v>
      </c>
      <c r="K2827" s="23" t="str">
        <f>VLOOKUP($A2827,'[1]MAN PROG 2026'!$A$1:$AI$3379,11,FALSE)</f>
        <v>S. CARLO ECOCARDIOGRAFIA</v>
      </c>
      <c r="L2827" s="24" t="str">
        <f>VLOOKUP($A2827,'[1]MAN PROG 2026'!$A$2:$AI$3379,12,FALSE)</f>
        <v>S. CARLO ECOCARDIOGRAFIA</v>
      </c>
      <c r="M2827" s="24" t="str">
        <f>VLOOKUP($A2827,'[1]MAN PROG 2026'!$A$2:$AI$3379,13,FALSE)</f>
        <v>COMPONENTE</v>
      </c>
      <c r="N2827" s="24" t="str">
        <f>VLOOKUP($A2827,'[1]MAN PROG 2026'!$A$2:$AI$3379,14,FALSE)</f>
        <v>103228</v>
      </c>
      <c r="O2827" s="24" t="str">
        <f>VLOOKUP($A2827,'[1]MAN PROG 2026'!$A$2:$AI$3379,15,FALSE)</f>
        <v>ECO12 (103228)</v>
      </c>
      <c r="P2827" s="25" t="str">
        <f>VLOOKUP($A2827,'[1]MAN PROG 2026'!$A$2:$AI$3379,20,FALSE)</f>
        <v>NON PREVISTO</v>
      </c>
      <c r="Q2827" s="8"/>
      <c r="R2827" s="26"/>
      <c r="S2827" s="8"/>
      <c r="T2827" s="37"/>
      <c r="U2827" s="27"/>
      <c r="V2827" s="27"/>
      <c r="W2827" s="27"/>
      <c r="X2827" s="27"/>
      <c r="Y2827" s="27"/>
      <c r="Z2827" s="27"/>
      <c r="AA2827" s="27"/>
      <c r="AB2827" s="27"/>
      <c r="AC2827" s="27"/>
      <c r="AD2827" s="27"/>
      <c r="AE2827" s="27"/>
      <c r="AF2827" s="27"/>
      <c r="AG2827" s="9" t="s">
        <v>32</v>
      </c>
      <c r="AH2827" s="27"/>
      <c r="AI2827" s="27"/>
      <c r="AJ2827" s="27"/>
      <c r="AK2827" s="27"/>
      <c r="AL2827" s="27"/>
      <c r="AM2827" s="11"/>
      <c r="AN2827" s="28"/>
      <c r="AO2827" s="28"/>
      <c r="AP2827" s="29"/>
      <c r="AQ2827" s="30"/>
      <c r="AR2827" s="31"/>
      <c r="AS2827" s="32"/>
      <c r="AT2827" s="33"/>
      <c r="AU2827" s="34"/>
      <c r="AV2827" s="27"/>
      <c r="AW2827" s="27"/>
      <c r="AX2827" s="27"/>
      <c r="AY2827" s="27"/>
    </row>
    <row r="2828" spans="1:51" ht="24" customHeight="1" x14ac:dyDescent="0.3">
      <c r="A2828" s="22">
        <v>104658</v>
      </c>
      <c r="B2828" s="23" t="str">
        <f>VLOOKUP($A2828,'[1]MAN PROG 2026'!$A$1:$AI$3379,2,FALSE)</f>
        <v>WORKSTATION DIAGNOSTICA PER IMMAGINI</v>
      </c>
      <c r="C2828" s="23" t="str">
        <f>VLOOKUP($A2828,'[1]MAN PROG 2026'!$A$1:$AI$3379,3,FALSE)</f>
        <v>GENERAL MEDICAL MERATE SPA</v>
      </c>
      <c r="D2828" s="23" t="str">
        <f>VLOOKUP($A2828,'[1]MAN PROG 2026'!$A$1:$AI$3379,4,FALSE)</f>
        <v>OPERA D4000 RAD</v>
      </c>
      <c r="E2828" s="23" t="str">
        <f>VLOOKUP($A2828,'[1]MAN PROG 2026'!$A$1:$AI$3379,5,FALSE)</f>
        <v>50329</v>
      </c>
      <c r="F2828" s="23" t="str">
        <f>VLOOKUP($A2828,'[1]MAN PROG 2026'!$A$1:$AI$3379,6,FALSE)</f>
        <v>COMPONENTE</v>
      </c>
      <c r="G2828" s="23">
        <f>VLOOKUP($A2828,'[1]MAN PROG 2026'!$A$1:$AI$3379,7,FALSE)</f>
        <v>104652</v>
      </c>
      <c r="H2828" s="23">
        <f>VLOOKUP($A2828,'[1]MAN PROG 2026'!$A$1:$AI$3379,8,FALSE)</f>
        <v>0</v>
      </c>
      <c r="I2828" s="23" t="str">
        <f>VLOOKUP($A2828,'[1]MAN PROG 2026'!$A$1:$AI$3379,9,FALSE)</f>
        <v>S.PIETRO</v>
      </c>
      <c r="J2828" s="23" t="str">
        <f>VLOOKUP($A2828,'[1]MAN PROG 2026'!$A$1:$AI$3379,10,FALSE)</f>
        <v>PRONTO SOCCORSO</v>
      </c>
      <c r="K2828" s="23" t="str">
        <f>VLOOKUP($A2828,'[1]MAN PROG 2026'!$A$1:$AI$3379,11,FALSE)</f>
        <v>ODONTOSTOMATOLOGIA</v>
      </c>
      <c r="L2828" s="24" t="str">
        <f>VLOOKUP($A2828,'[1]MAN PROG 2026'!$A$2:$AI$3379,12,FALSE)</f>
        <v>ODONTOSTOMATOLOGIA</v>
      </c>
      <c r="M2828" s="24" t="str">
        <f>VLOOKUP($A2828,'[1]MAN PROG 2026'!$A$2:$AI$3379,13,FALSE)</f>
        <v>COMPONENTE</v>
      </c>
      <c r="N2828" s="24">
        <f>VLOOKUP($A2828,'[1]MAN PROG 2026'!$A$2:$AI$3379,14,FALSE)</f>
        <v>104652</v>
      </c>
      <c r="O2828" s="24">
        <f>VLOOKUP($A2828,'[1]MAN PROG 2026'!$A$2:$AI$3379,15,FALSE)</f>
        <v>0</v>
      </c>
      <c r="P2828" s="25" t="str">
        <f>VLOOKUP($A2828,'[1]MAN PROG 2026'!$A$2:$AI$3379,20,FALSE)</f>
        <v>NON PREVISTO</v>
      </c>
      <c r="Q2828" s="8"/>
      <c r="R2828" s="26"/>
      <c r="S2828" s="8"/>
      <c r="T2828" s="37"/>
      <c r="U2828" s="27"/>
      <c r="V2828" s="27"/>
      <c r="W2828" s="27"/>
      <c r="X2828" s="27"/>
      <c r="Y2828" s="27"/>
      <c r="Z2828" s="27"/>
      <c r="AA2828" s="27"/>
      <c r="AB2828" s="27"/>
      <c r="AC2828" s="27"/>
      <c r="AD2828" s="27"/>
      <c r="AE2828" s="27"/>
      <c r="AF2828" s="27"/>
      <c r="AG2828" s="9" t="s">
        <v>32</v>
      </c>
      <c r="AH2828" s="27"/>
      <c r="AI2828" s="27"/>
      <c r="AJ2828" s="27"/>
      <c r="AK2828" s="27"/>
      <c r="AL2828" s="27"/>
      <c r="AM2828" s="11"/>
      <c r="AN2828" s="28"/>
      <c r="AO2828" s="28"/>
      <c r="AP2828" s="29"/>
      <c r="AQ2828" s="30"/>
      <c r="AR2828" s="31"/>
      <c r="AS2828" s="32"/>
      <c r="AT2828" s="33"/>
      <c r="AU2828" s="34"/>
      <c r="AV2828" s="27"/>
      <c r="AW2828" s="27"/>
      <c r="AX2828" s="27"/>
      <c r="AY2828" s="27"/>
    </row>
    <row r="2829" spans="1:51" ht="24" customHeight="1" x14ac:dyDescent="0.3">
      <c r="A2829" s="22">
        <v>104659</v>
      </c>
      <c r="B2829" s="23" t="str">
        <f>VLOOKUP($A2829,'[1]MAN PROG 2026'!$A$1:$AI$3379,2,FALSE)</f>
        <v>MONITOR TELEVISIVO PER BIOIMMAGINI</v>
      </c>
      <c r="C2829" s="23" t="str">
        <f>VLOOKUP($A2829,'[1]MAN PROG 2026'!$A$1:$AI$3379,3,FALSE)</f>
        <v>GENERAL MEDICAL MERATE SPA</v>
      </c>
      <c r="D2829" s="23" t="str">
        <f>VLOOKUP($A2829,'[1]MAN PROG 2026'!$A$1:$AI$3379,4,FALSE)</f>
        <v>23"</v>
      </c>
      <c r="E2829" s="23" t="str">
        <f>VLOOKUP($A2829,'[1]MAN PROG 2026'!$A$1:$AI$3379,5,FALSE)</f>
        <v>21763033</v>
      </c>
      <c r="F2829" s="23" t="str">
        <f>VLOOKUP($A2829,'[1]MAN PROG 2026'!$A$1:$AI$3379,6,FALSE)</f>
        <v>COMPONENTE</v>
      </c>
      <c r="G2829" s="23">
        <f>VLOOKUP($A2829,'[1]MAN PROG 2026'!$A$1:$AI$3379,7,FALSE)</f>
        <v>104652</v>
      </c>
      <c r="H2829" s="23">
        <f>VLOOKUP($A2829,'[1]MAN PROG 2026'!$A$1:$AI$3379,8,FALSE)</f>
        <v>0</v>
      </c>
      <c r="I2829" s="23" t="str">
        <f>VLOOKUP($A2829,'[1]MAN PROG 2026'!$A$1:$AI$3379,9,FALSE)</f>
        <v>S.PIETRO</v>
      </c>
      <c r="J2829" s="23" t="str">
        <f>VLOOKUP($A2829,'[1]MAN PROG 2026'!$A$1:$AI$3379,10,FALSE)</f>
        <v>PRONTO SOCCORSO</v>
      </c>
      <c r="K2829" s="23" t="str">
        <f>VLOOKUP($A2829,'[1]MAN PROG 2026'!$A$1:$AI$3379,11,FALSE)</f>
        <v>ODONTOSTOMATOLOGIA</v>
      </c>
      <c r="L2829" s="24" t="str">
        <f>VLOOKUP($A2829,'[1]MAN PROG 2026'!$A$2:$AI$3379,12,FALSE)</f>
        <v>ODONTOSTOMATOLOGIA</v>
      </c>
      <c r="M2829" s="24" t="str">
        <f>VLOOKUP($A2829,'[1]MAN PROG 2026'!$A$2:$AI$3379,13,FALSE)</f>
        <v>COMPONENTE</v>
      </c>
      <c r="N2829" s="24">
        <f>VLOOKUP($A2829,'[1]MAN PROG 2026'!$A$2:$AI$3379,14,FALSE)</f>
        <v>104652</v>
      </c>
      <c r="O2829" s="24">
        <f>VLOOKUP($A2829,'[1]MAN PROG 2026'!$A$2:$AI$3379,15,FALSE)</f>
        <v>0</v>
      </c>
      <c r="P2829" s="25" t="str">
        <f>VLOOKUP($A2829,'[1]MAN PROG 2026'!$A$2:$AI$3379,20,FALSE)</f>
        <v>NON PREVISTO</v>
      </c>
      <c r="Q2829" s="8"/>
      <c r="R2829" s="26"/>
      <c r="S2829" s="8"/>
      <c r="T2829" s="37"/>
      <c r="U2829" s="27"/>
      <c r="V2829" s="27"/>
      <c r="W2829" s="27"/>
      <c r="X2829" s="27"/>
      <c r="Y2829" s="27"/>
      <c r="Z2829" s="27"/>
      <c r="AA2829" s="27"/>
      <c r="AB2829" s="27"/>
      <c r="AC2829" s="27"/>
      <c r="AD2829" s="27"/>
      <c r="AE2829" s="27"/>
      <c r="AF2829" s="27"/>
      <c r="AG2829" s="9" t="s">
        <v>32</v>
      </c>
      <c r="AH2829" s="27"/>
      <c r="AI2829" s="27"/>
      <c r="AJ2829" s="27"/>
      <c r="AK2829" s="27"/>
      <c r="AL2829" s="27"/>
      <c r="AM2829" s="11"/>
      <c r="AN2829" s="28"/>
      <c r="AO2829" s="28"/>
      <c r="AP2829" s="29"/>
      <c r="AQ2829" s="30"/>
      <c r="AR2829" s="31"/>
      <c r="AS2829" s="32"/>
      <c r="AT2829" s="33"/>
      <c r="AU2829" s="34"/>
      <c r="AV2829" s="27"/>
      <c r="AW2829" s="27"/>
      <c r="AX2829" s="27"/>
      <c r="AY2829" s="27"/>
    </row>
    <row r="2830" spans="1:51" ht="24" customHeight="1" x14ac:dyDescent="0.3">
      <c r="A2830" s="22">
        <v>104660</v>
      </c>
      <c r="B2830" s="23" t="str">
        <f>VLOOKUP($A2830,'[1]MAN PROG 2026'!$A$1:$AI$3379,2,FALSE)</f>
        <v>LETTINO DA VISITA ELETTRIFICATO</v>
      </c>
      <c r="C2830" s="23" t="str">
        <f>VLOOKUP($A2830,'[1]MAN PROG 2026'!$A$1:$AI$3379,3,FALSE)</f>
        <v>GIVAS SRL</v>
      </c>
      <c r="D2830" s="23" t="str">
        <f>VLOOKUP($A2830,'[1]MAN PROG 2026'!$A$1:$AI$3379,4,FALSE)</f>
        <v>AV 4035</v>
      </c>
      <c r="E2830" s="23" t="str">
        <f>VLOOKUP($A2830,'[1]MAN PROG 2026'!$A$1:$AI$3379,5,FALSE)</f>
        <v>001275336</v>
      </c>
      <c r="F2830" s="23" t="str">
        <f>VLOOKUP($A2830,'[1]MAN PROG 2026'!$A$1:$AI$3379,6,FALSE)</f>
        <v>SINGOLA</v>
      </c>
      <c r="G2830" s="23">
        <f>VLOOKUP($A2830,'[1]MAN PROG 2026'!$A$1:$AI$3379,7,FALSE)</f>
        <v>104660</v>
      </c>
      <c r="H2830" s="23">
        <f>VLOOKUP($A2830,'[1]MAN PROG 2026'!$A$1:$AI$3379,8,FALSE)</f>
        <v>0</v>
      </c>
      <c r="I2830" s="23" t="str">
        <f>VLOOKUP($A2830,'[1]MAN PROG 2026'!$A$1:$AI$3379,9,FALSE)</f>
        <v>S.PIETRO</v>
      </c>
      <c r="J2830" s="23" t="str">
        <f>VLOOKUP($A2830,'[1]MAN PROG 2026'!$A$1:$AI$3379,10,FALSE)</f>
        <v>AMB. DERMATOLOGIA</v>
      </c>
      <c r="K2830" s="23" t="str">
        <f>VLOOKUP($A2830,'[1]MAN PROG 2026'!$A$1:$AI$3379,11,FALSE)</f>
        <v>AMB. DERMATOLOGIA</v>
      </c>
      <c r="L2830" s="24" t="str">
        <f>VLOOKUP($A2830,'[1]MAN PROG 2026'!$A$2:$AI$3379,12,FALSE)</f>
        <v>AMB. DERMATOLOGIA</v>
      </c>
      <c r="M2830" s="24" t="str">
        <f>VLOOKUP($A2830,'[1]MAN PROG 2026'!$A$2:$AI$3379,13,FALSE)</f>
        <v>SINGOLA</v>
      </c>
      <c r="N2830" s="24" t="str">
        <f>VLOOKUP($A2830,'[1]MAN PROG 2026'!$A$2:$AI$3379,14,FALSE)</f>
        <v>104660</v>
      </c>
      <c r="O2830" s="24">
        <f>VLOOKUP($A2830,'[1]MAN PROG 2026'!$A$2:$AI$3379,15,FALSE)</f>
        <v>0</v>
      </c>
      <c r="P2830" s="25" t="str">
        <f>VLOOKUP($A2830,'[1]MAN PROG 2026'!$A$2:$AI$3379,20,FALSE)</f>
        <v>DA FARE</v>
      </c>
      <c r="Q2830" s="8" t="s">
        <v>1202</v>
      </c>
      <c r="R2830" s="26">
        <v>46272</v>
      </c>
      <c r="S2830" s="8" t="s">
        <v>53</v>
      </c>
      <c r="T2830" s="37"/>
      <c r="U2830" s="27" t="s">
        <v>55</v>
      </c>
      <c r="V2830" s="27" t="s">
        <v>56</v>
      </c>
      <c r="W2830" s="27" t="s">
        <v>55</v>
      </c>
      <c r="X2830" s="27" t="s">
        <v>55</v>
      </c>
      <c r="Y2830" s="27" t="s">
        <v>55</v>
      </c>
      <c r="Z2830" s="27" t="s">
        <v>55</v>
      </c>
      <c r="AA2830" s="27" t="s">
        <v>55</v>
      </c>
      <c r="AB2830" s="27" t="s">
        <v>57</v>
      </c>
      <c r="AC2830" s="27" t="s">
        <v>58</v>
      </c>
      <c r="AD2830" s="27" t="s">
        <v>109</v>
      </c>
      <c r="AE2830" s="27" t="s">
        <v>88</v>
      </c>
      <c r="AF2830" s="27">
        <v>0.245</v>
      </c>
      <c r="AG2830" s="9" t="s">
        <v>32</v>
      </c>
      <c r="AH2830" s="27" t="s">
        <v>70</v>
      </c>
      <c r="AI2830" s="27" t="s">
        <v>70</v>
      </c>
      <c r="AJ2830" s="27" t="s">
        <v>70</v>
      </c>
      <c r="AK2830" s="27" t="s">
        <v>61</v>
      </c>
      <c r="AL2830" s="27" t="s">
        <v>61</v>
      </c>
      <c r="AM2830" s="11">
        <v>44.2</v>
      </c>
      <c r="AN2830" s="28" t="s">
        <v>61</v>
      </c>
      <c r="AO2830" s="28"/>
      <c r="AP2830" s="29"/>
      <c r="AQ2830" s="30"/>
      <c r="AR2830" s="31"/>
      <c r="AS2830" s="32"/>
      <c r="AT2830" s="33"/>
      <c r="AU2830" s="34"/>
      <c r="AV2830" s="27" t="s">
        <v>62</v>
      </c>
      <c r="AW2830" s="27">
        <v>5625031</v>
      </c>
      <c r="AX2830" s="27" t="s">
        <v>63</v>
      </c>
      <c r="AY2830" s="27"/>
    </row>
    <row r="2831" spans="1:51" ht="24" customHeight="1" x14ac:dyDescent="0.3">
      <c r="A2831" s="22">
        <v>104661</v>
      </c>
      <c r="B2831" s="23" t="str">
        <f>VLOOKUP($A2831,'[1]MAN PROG 2026'!$A$1:$AI$3379,2,FALSE)</f>
        <v>CAMPIMETRO</v>
      </c>
      <c r="C2831" s="23" t="str">
        <f>VLOOKUP($A2831,'[1]MAN PROG 2026'!$A$1:$AI$3379,3,FALSE)</f>
        <v>ZEISS CARL</v>
      </c>
      <c r="D2831" s="23" t="str">
        <f>VLOOKUP($A2831,'[1]MAN PROG 2026'!$A$1:$AI$3379,4,FALSE)</f>
        <v>HFA3-840</v>
      </c>
      <c r="E2831" s="23" t="str">
        <f>VLOOKUP($A2831,'[1]MAN PROG 2026'!$A$1:$AI$3379,5,FALSE)</f>
        <v>840-24828</v>
      </c>
      <c r="F2831" s="23" t="str">
        <f>VLOOKUP($A2831,'[1]MAN PROG 2026'!$A$1:$AI$3379,6,FALSE)</f>
        <v>PRINCIPALE</v>
      </c>
      <c r="G2831" s="23">
        <f>VLOOKUP($A2831,'[1]MAN PROG 2026'!$A$1:$AI$3379,7,FALSE)</f>
        <v>104661</v>
      </c>
      <c r="H2831" s="23">
        <f>VLOOKUP($A2831,'[1]MAN PROG 2026'!$A$1:$AI$3379,8,FALSE)</f>
        <v>0</v>
      </c>
      <c r="I2831" s="23" t="str">
        <f>VLOOKUP($A2831,'[1]MAN PROG 2026'!$A$1:$AI$3379,9,FALSE)</f>
        <v>S.PIETRO</v>
      </c>
      <c r="J2831" s="23" t="str">
        <f>VLOOKUP($A2831,'[1]MAN PROG 2026'!$A$1:$AI$3379,10,FALSE)</f>
        <v>AMB. OCULISTICA</v>
      </c>
      <c r="K2831" s="23" t="str">
        <f>VLOOKUP($A2831,'[1]MAN PROG 2026'!$A$1:$AI$3379,11,FALSE)</f>
        <v>AMB. OCULISTICA</v>
      </c>
      <c r="L2831" s="24" t="str">
        <f>VLOOKUP($A2831,'[1]MAN PROG 2026'!$A$2:$AI$3379,12,FALSE)</f>
        <v>AMB. OCULISTICA</v>
      </c>
      <c r="M2831" s="24" t="str">
        <f>VLOOKUP($A2831,'[1]MAN PROG 2026'!$A$2:$AI$3379,13,FALSE)</f>
        <v>PRINCIPALE</v>
      </c>
      <c r="N2831" s="24" t="str">
        <f>VLOOKUP($A2831,'[1]MAN PROG 2026'!$A$2:$AI$3379,14,FALSE)</f>
        <v>104661</v>
      </c>
      <c r="O2831" s="24">
        <f>VLOOKUP($A2831,'[1]MAN PROG 2026'!$A$2:$AI$3379,15,FALSE)</f>
        <v>0</v>
      </c>
      <c r="P2831" s="25" t="str">
        <f>VLOOKUP($A2831,'[1]MAN PROG 2026'!$A$2:$AI$3379,20,FALSE)</f>
        <v>DA FARE</v>
      </c>
      <c r="Q2831" s="9" t="str">
        <f t="shared" ref="Q2831:Q2832" si="105">RIGHT(A2831,4)</f>
        <v>4661</v>
      </c>
      <c r="R2831" s="26">
        <v>46265</v>
      </c>
      <c r="S2831" s="8" t="s">
        <v>53</v>
      </c>
      <c r="T2831" s="37"/>
      <c r="U2831" s="27" t="s">
        <v>55</v>
      </c>
      <c r="V2831" s="27" t="s">
        <v>56</v>
      </c>
      <c r="W2831" s="27" t="s">
        <v>55</v>
      </c>
      <c r="X2831" s="27" t="s">
        <v>55</v>
      </c>
      <c r="Y2831" s="27" t="s">
        <v>55</v>
      </c>
      <c r="Z2831" s="27" t="s">
        <v>55</v>
      </c>
      <c r="AA2831" s="27" t="s">
        <v>55</v>
      </c>
      <c r="AB2831" s="27" t="s">
        <v>57</v>
      </c>
      <c r="AC2831" s="27" t="s">
        <v>58</v>
      </c>
      <c r="AD2831" s="27" t="s">
        <v>473</v>
      </c>
      <c r="AE2831" s="27" t="s">
        <v>68</v>
      </c>
      <c r="AF2831" s="27"/>
      <c r="AG2831" s="9" t="s">
        <v>32</v>
      </c>
      <c r="AH2831" s="27" t="s">
        <v>70</v>
      </c>
      <c r="AI2831" s="27" t="s">
        <v>70</v>
      </c>
      <c r="AJ2831" s="27" t="s">
        <v>70</v>
      </c>
      <c r="AK2831" s="27" t="s">
        <v>61</v>
      </c>
      <c r="AL2831" s="27" t="s">
        <v>61</v>
      </c>
      <c r="AM2831" s="11">
        <v>87.7</v>
      </c>
      <c r="AN2831" s="28" t="s">
        <v>61</v>
      </c>
      <c r="AO2831" s="28"/>
      <c r="AP2831" s="29"/>
      <c r="AQ2831" s="30"/>
      <c r="AR2831" s="31"/>
      <c r="AS2831" s="32"/>
      <c r="AT2831" s="33"/>
      <c r="AU2831" s="34"/>
      <c r="AV2831" s="27" t="s">
        <v>62</v>
      </c>
      <c r="AW2831" s="27">
        <v>5625031</v>
      </c>
      <c r="AX2831" s="27" t="s">
        <v>63</v>
      </c>
      <c r="AY2831" s="27"/>
    </row>
    <row r="2832" spans="1:51" ht="24" customHeight="1" x14ac:dyDescent="0.3">
      <c r="A2832" s="22">
        <v>104662</v>
      </c>
      <c r="B2832" s="23" t="str">
        <f>VLOOKUP($A2832,'[1]MAN PROG 2026'!$A$1:$AI$3379,2,FALSE)</f>
        <v>STAMPANTE PER PC</v>
      </c>
      <c r="C2832" s="23" t="str">
        <f>VLOOKUP($A2832,'[1]MAN PROG 2026'!$A$1:$AI$3379,3,FALSE)</f>
        <v>BROTHER</v>
      </c>
      <c r="D2832" s="23" t="str">
        <f>VLOOKUP($A2832,'[1]MAN PROG 2026'!$A$1:$AI$3379,4,FALSE)</f>
        <v>HL L8260 CDW</v>
      </c>
      <c r="E2832" s="23" t="str">
        <f>VLOOKUP($A2832,'[1]MAN PROG 2026'!$A$1:$AI$3379,5,FALSE)</f>
        <v>E77413B3F543120</v>
      </c>
      <c r="F2832" s="23" t="str">
        <f>VLOOKUP($A2832,'[1]MAN PROG 2026'!$A$1:$AI$3379,6,FALSE)</f>
        <v>COMPONENTE</v>
      </c>
      <c r="G2832" s="23">
        <f>VLOOKUP($A2832,'[1]MAN PROG 2026'!$A$1:$AI$3379,7,FALSE)</f>
        <v>104661</v>
      </c>
      <c r="H2832" s="23">
        <f>VLOOKUP($A2832,'[1]MAN PROG 2026'!$A$1:$AI$3379,8,FALSE)</f>
        <v>0</v>
      </c>
      <c r="I2832" s="23" t="str">
        <f>VLOOKUP($A2832,'[1]MAN PROG 2026'!$A$1:$AI$3379,9,FALSE)</f>
        <v>S.PIETRO</v>
      </c>
      <c r="J2832" s="23" t="str">
        <f>VLOOKUP($A2832,'[1]MAN PROG 2026'!$A$1:$AI$3379,10,FALSE)</f>
        <v>AMB. OCULISTICA</v>
      </c>
      <c r="K2832" s="23" t="str">
        <f>VLOOKUP($A2832,'[1]MAN PROG 2026'!$A$1:$AI$3379,11,FALSE)</f>
        <v>AMB. OCULISTICA</v>
      </c>
      <c r="L2832" s="24" t="str">
        <f>VLOOKUP($A2832,'[1]MAN PROG 2026'!$A$2:$AI$3379,12,FALSE)</f>
        <v>AMB. OCULISTICA</v>
      </c>
      <c r="M2832" s="24" t="str">
        <f>VLOOKUP($A2832,'[1]MAN PROG 2026'!$A$2:$AI$3379,13,FALSE)</f>
        <v>COMPONENTE</v>
      </c>
      <c r="N2832" s="24" t="str">
        <f>VLOOKUP($A2832,'[1]MAN PROG 2026'!$A$2:$AI$3379,14,FALSE)</f>
        <v>104662</v>
      </c>
      <c r="O2832" s="24">
        <f>VLOOKUP($A2832,'[1]MAN PROG 2026'!$A$2:$AI$3379,15,FALSE)</f>
        <v>0</v>
      </c>
      <c r="P2832" s="25" t="str">
        <f>VLOOKUP($A2832,'[1]MAN PROG 2026'!$A$2:$AI$3379,20,FALSE)</f>
        <v>DA FARE</v>
      </c>
      <c r="Q2832" s="9" t="str">
        <f t="shared" si="105"/>
        <v>4662</v>
      </c>
      <c r="R2832" s="26">
        <v>46265</v>
      </c>
      <c r="S2832" s="8" t="s">
        <v>53</v>
      </c>
      <c r="T2832" s="37"/>
      <c r="U2832" s="27" t="s">
        <v>55</v>
      </c>
      <c r="V2832" s="27" t="s">
        <v>56</v>
      </c>
      <c r="W2832" s="27" t="s">
        <v>55</v>
      </c>
      <c r="X2832" s="27" t="s">
        <v>55</v>
      </c>
      <c r="Y2832" s="27" t="s">
        <v>55</v>
      </c>
      <c r="Z2832" s="27" t="s">
        <v>55</v>
      </c>
      <c r="AA2832" s="27" t="s">
        <v>55</v>
      </c>
      <c r="AB2832" s="27" t="s">
        <v>57</v>
      </c>
      <c r="AC2832" s="27" t="s">
        <v>58</v>
      </c>
      <c r="AD2832" s="27" t="s">
        <v>464</v>
      </c>
      <c r="AE2832" s="27" t="s">
        <v>68</v>
      </c>
      <c r="AF2832" s="27" t="s">
        <v>1203</v>
      </c>
      <c r="AG2832" s="9" t="s">
        <v>32</v>
      </c>
      <c r="AH2832" s="27" t="s">
        <v>70</v>
      </c>
      <c r="AI2832" s="27" t="s">
        <v>70</v>
      </c>
      <c r="AJ2832" s="27" t="s">
        <v>70</v>
      </c>
      <c r="AK2832" s="27" t="s">
        <v>61</v>
      </c>
      <c r="AL2832" s="27" t="s">
        <v>61</v>
      </c>
      <c r="AM2832" s="11">
        <v>44.6</v>
      </c>
      <c r="AN2832" s="28" t="s">
        <v>61</v>
      </c>
      <c r="AO2832" s="28"/>
      <c r="AP2832" s="29"/>
      <c r="AQ2832" s="30"/>
      <c r="AR2832" s="31"/>
      <c r="AS2832" s="32"/>
      <c r="AT2832" s="33"/>
      <c r="AU2832" s="34"/>
      <c r="AV2832" s="27" t="s">
        <v>62</v>
      </c>
      <c r="AW2832" s="27">
        <v>5625031</v>
      </c>
      <c r="AX2832" s="27" t="s">
        <v>63</v>
      </c>
      <c r="AY2832" s="27"/>
    </row>
    <row r="2833" spans="1:51" ht="24" customHeight="1" x14ac:dyDescent="0.3">
      <c r="A2833" s="22">
        <v>104663</v>
      </c>
      <c r="B2833" s="23" t="str">
        <f>VLOOKUP($A2833,'[1]MAN PROG 2026'!$A$1:$AI$3379,2,FALSE)</f>
        <v>SONDA ECOGRAFICA</v>
      </c>
      <c r="C2833" s="23" t="str">
        <f>VLOOKUP($A2833,'[1]MAN PROG 2026'!$A$1:$AI$3379,3,FALSE)</f>
        <v>CANON INC</v>
      </c>
      <c r="D2833" s="23" t="str">
        <f>VLOOKUP($A2833,'[1]MAN PROG 2026'!$A$1:$AI$3379,4,FALSE)</f>
        <v>PVL 715 RST</v>
      </c>
      <c r="E2833" s="23" t="str">
        <f>VLOOKUP($A2833,'[1]MAN PROG 2026'!$A$1:$AI$3379,5,FALSE)</f>
        <v>FSB23Y2693</v>
      </c>
      <c r="F2833" s="23" t="str">
        <f>VLOOKUP($A2833,'[1]MAN PROG 2026'!$A$1:$AI$3379,6,FALSE)</f>
        <v>COMPONENTE</v>
      </c>
      <c r="G2833" s="23">
        <f>VLOOKUP($A2833,'[1]MAN PROG 2026'!$A$1:$AI$3379,7,FALSE)</f>
        <v>104398</v>
      </c>
      <c r="H2833" s="23" t="str">
        <f>VLOOKUP($A2833,'[1]MAN PROG 2026'!$A$1:$AI$3379,8,FALSE)</f>
        <v>ECO21 (104398)</v>
      </c>
      <c r="I2833" s="23" t="str">
        <f>VLOOKUP($A2833,'[1]MAN PROG 2026'!$A$1:$AI$3379,9,FALSE)</f>
        <v>S.PIETRO</v>
      </c>
      <c r="J2833" s="23" t="str">
        <f>VLOOKUP($A2833,'[1]MAN PROG 2026'!$A$1:$AI$3379,10,FALSE)</f>
        <v>AMB. UROLOGIA</v>
      </c>
      <c r="K2833" s="23" t="str">
        <f>VLOOKUP($A2833,'[1]MAN PROG 2026'!$A$1:$AI$3379,11,FALSE)</f>
        <v>AMB. UROLOGIA</v>
      </c>
      <c r="L2833" s="24" t="str">
        <f>VLOOKUP($A2833,'[1]MAN PROG 2026'!$A$2:$AI$3379,12,FALSE)</f>
        <v>AMB. UROLOGIA</v>
      </c>
      <c r="M2833" s="24" t="str">
        <f>VLOOKUP($A2833,'[1]MAN PROG 2026'!$A$2:$AI$3379,13,FALSE)</f>
        <v>COMPONENTE</v>
      </c>
      <c r="N2833" s="24">
        <f>VLOOKUP($A2833,'[1]MAN PROG 2026'!$A$2:$AI$3379,14,FALSE)</f>
        <v>104398</v>
      </c>
      <c r="O2833" s="24" t="str">
        <f>VLOOKUP($A2833,'[1]MAN PROG 2026'!$A$2:$AI$3379,15,FALSE)</f>
        <v>ECO21 (104398)</v>
      </c>
      <c r="P2833" s="25" t="str">
        <f>VLOOKUP($A2833,'[1]MAN PROG 2026'!$A$2:$AI$3379,20,FALSE)</f>
        <v>DA FARE</v>
      </c>
      <c r="Q2833" s="9">
        <v>4398</v>
      </c>
      <c r="R2833" s="26">
        <v>46213</v>
      </c>
      <c r="S2833" s="8" t="s">
        <v>53</v>
      </c>
      <c r="T2833" s="37" t="s">
        <v>157</v>
      </c>
      <c r="U2833" s="27"/>
      <c r="V2833" s="27"/>
      <c r="W2833" s="27"/>
      <c r="X2833" s="27"/>
      <c r="Y2833" s="27"/>
      <c r="Z2833" s="27"/>
      <c r="AA2833" s="27"/>
      <c r="AB2833" s="27"/>
      <c r="AC2833" s="27"/>
      <c r="AD2833" s="27"/>
      <c r="AE2833" s="27"/>
      <c r="AF2833" s="27"/>
      <c r="AG2833" s="9" t="s">
        <v>32</v>
      </c>
      <c r="AH2833" s="27"/>
      <c r="AI2833" s="27"/>
      <c r="AJ2833" s="27"/>
      <c r="AK2833" s="27"/>
      <c r="AL2833" s="27"/>
      <c r="AM2833" s="11"/>
      <c r="AN2833" s="28"/>
      <c r="AO2833" s="28"/>
      <c r="AP2833" s="29"/>
      <c r="AQ2833" s="30"/>
      <c r="AR2833" s="31">
        <v>6.8</v>
      </c>
      <c r="AS2833" s="32" t="s">
        <v>181</v>
      </c>
      <c r="AT2833" s="33"/>
      <c r="AU2833" s="34"/>
      <c r="AV2833" s="27" t="s">
        <v>62</v>
      </c>
      <c r="AW2833" s="27">
        <v>5625031</v>
      </c>
      <c r="AX2833" s="27" t="s">
        <v>63</v>
      </c>
      <c r="AY2833" s="27"/>
    </row>
    <row r="2834" spans="1:51" ht="24" customHeight="1" x14ac:dyDescent="0.3">
      <c r="A2834" s="22">
        <v>104664</v>
      </c>
      <c r="B2834" s="23" t="str">
        <f>VLOOKUP($A2834,'[1]MAN PROG 2026'!$A$1:$AI$3379,2,FALSE)</f>
        <v>SONDA ECOGRAFICA</v>
      </c>
      <c r="C2834" s="23" t="str">
        <f>VLOOKUP($A2834,'[1]MAN PROG 2026'!$A$1:$AI$3379,3,FALSE)</f>
        <v>GE HEALTHCARE</v>
      </c>
      <c r="D2834" s="23" t="str">
        <f>VLOOKUP($A2834,'[1]MAN PROG 2026'!$A$1:$AI$3379,4,FALSE)</f>
        <v>4C D</v>
      </c>
      <c r="E2834" s="23" t="str">
        <f>VLOOKUP($A2834,'[1]MAN PROG 2026'!$A$1:$AI$3379,5,FALSE)</f>
        <v>107316PD2</v>
      </c>
      <c r="F2834" s="23" t="str">
        <f>VLOOKUP($A2834,'[1]MAN PROG 2026'!$A$1:$AI$3379,6,FALSE)</f>
        <v>COMPONENTE</v>
      </c>
      <c r="G2834" s="23">
        <f>VLOOKUP($A2834,'[1]MAN PROG 2026'!$A$1:$AI$3379,7,FALSE)</f>
        <v>102202</v>
      </c>
      <c r="H2834" s="23" t="str">
        <f>VLOOKUP($A2834,'[1]MAN PROG 2026'!$A$1:$AI$3379,8,FALSE)</f>
        <v>ECO6 (102202)</v>
      </c>
      <c r="I2834" s="23" t="str">
        <f>VLOOKUP($A2834,'[1]MAN PROG 2026'!$A$1:$AI$3379,9,FALSE)</f>
        <v>S.PIETRO</v>
      </c>
      <c r="J2834" s="23" t="str">
        <f>VLOOKUP($A2834,'[1]MAN PROG 2026'!$A$1:$AI$3379,10,FALSE)</f>
        <v>SALA PARTO</v>
      </c>
      <c r="K2834" s="23" t="str">
        <f>VLOOKUP($A2834,'[1]MAN PROG 2026'!$A$1:$AI$3379,11,FALSE)</f>
        <v>PRONTO SOCCORSO OSTETRICO</v>
      </c>
      <c r="L2834" s="24" t="str">
        <f>VLOOKUP($A2834,'[1]MAN PROG 2026'!$A$2:$AI$3379,12,FALSE)</f>
        <v>PRONTO SOCCORSO OSTETRICO</v>
      </c>
      <c r="M2834" s="24" t="str">
        <f>VLOOKUP($A2834,'[1]MAN PROG 2026'!$A$2:$AI$3379,13,FALSE)</f>
        <v>COMPONENTE</v>
      </c>
      <c r="N2834" s="24" t="str">
        <f>VLOOKUP($A2834,'[1]MAN PROG 2026'!$A$2:$AI$3379,14,FALSE)</f>
        <v>102202</v>
      </c>
      <c r="O2834" s="24" t="str">
        <f>VLOOKUP($A2834,'[1]MAN PROG 2026'!$A$2:$AI$3379,15,FALSE)</f>
        <v>ECO6 (102202)</v>
      </c>
      <c r="P2834" s="25" t="str">
        <f>VLOOKUP($A2834,'[1]MAN PROG 2026'!$A$2:$AI$3379,20,FALSE)</f>
        <v>DA FARE</v>
      </c>
      <c r="Q2834" s="9" t="str">
        <f>RIGHT(A2834,4)</f>
        <v>4664</v>
      </c>
      <c r="R2834" s="26">
        <v>46252</v>
      </c>
      <c r="S2834" s="8" t="s">
        <v>53</v>
      </c>
      <c r="T2834" s="37" t="s">
        <v>530</v>
      </c>
      <c r="U2834" s="27" t="s">
        <v>55</v>
      </c>
      <c r="V2834" s="27" t="s">
        <v>56</v>
      </c>
      <c r="W2834" s="27" t="s">
        <v>55</v>
      </c>
      <c r="X2834" s="27" t="s">
        <v>55</v>
      </c>
      <c r="Y2834" s="27" t="s">
        <v>55</v>
      </c>
      <c r="Z2834" s="27" t="s">
        <v>55</v>
      </c>
      <c r="AA2834" s="27" t="s">
        <v>55</v>
      </c>
      <c r="AB2834" s="27"/>
      <c r="AC2834" s="27"/>
      <c r="AD2834" s="27"/>
      <c r="AE2834" s="27"/>
      <c r="AF2834" s="27"/>
      <c r="AG2834" s="9" t="s">
        <v>32</v>
      </c>
      <c r="AH2834" s="27"/>
      <c r="AI2834" s="27"/>
      <c r="AJ2834" s="27"/>
      <c r="AK2834" s="27"/>
      <c r="AL2834" s="27"/>
      <c r="AM2834" s="11"/>
      <c r="AN2834" s="28"/>
      <c r="AO2834" s="28"/>
      <c r="AP2834" s="29"/>
      <c r="AQ2834" s="30"/>
      <c r="AR2834" s="31">
        <v>7.7</v>
      </c>
      <c r="AS2834" s="32" t="s">
        <v>181</v>
      </c>
      <c r="AT2834" s="33"/>
      <c r="AU2834" s="34"/>
      <c r="AV2834" s="27"/>
      <c r="AW2834" s="27"/>
      <c r="AX2834" s="27"/>
      <c r="AY2834" s="27"/>
    </row>
    <row r="2835" spans="1:51" ht="24" customHeight="1" x14ac:dyDescent="0.3">
      <c r="A2835" s="22">
        <v>104666</v>
      </c>
      <c r="B2835" s="23" t="str">
        <f>VLOOKUP($A2835,'[1]MAN PROG 2026'!$A$1:$AI$3379,2,FALSE)</f>
        <v>ASPIRATORE FUMI CHIRURGICI</v>
      </c>
      <c r="C2835" s="23" t="str">
        <f>VLOOKUP($A2835,'[1]MAN PROG 2026'!$A$1:$AI$3379,3,FALSE)</f>
        <v>CONMED CORP</v>
      </c>
      <c r="D2835" s="23" t="str">
        <f>VLOOKUP($A2835,'[1]MAN PROG 2026'!$A$1:$AI$3379,4,FALSE)</f>
        <v>VIROVAC VV220</v>
      </c>
      <c r="E2835" s="23" t="str">
        <f>VLOOKUP($A2835,'[1]MAN PROG 2026'!$A$1:$AI$3379,5,FALSE)</f>
        <v>23452148</v>
      </c>
      <c r="F2835" s="23" t="str">
        <f>VLOOKUP($A2835,'[1]MAN PROG 2026'!$A$1:$AI$3379,6,FALSE)</f>
        <v>SINGOLA</v>
      </c>
      <c r="G2835" s="23">
        <f>VLOOKUP($A2835,'[1]MAN PROG 2026'!$A$1:$AI$3379,7,FALSE)</f>
        <v>104666</v>
      </c>
      <c r="H2835" s="23">
        <f>VLOOKUP($A2835,'[1]MAN PROG 2026'!$A$1:$AI$3379,8,FALSE)</f>
        <v>0</v>
      </c>
      <c r="I2835" s="23" t="str">
        <f>VLOOKUP($A2835,'[1]MAN PROG 2026'!$A$1:$AI$3379,9,FALSE)</f>
        <v>S.PIETRO</v>
      </c>
      <c r="J2835" s="23" t="str">
        <f>VLOOKUP($A2835,'[1]MAN PROG 2026'!$A$1:$AI$3379,10,FALSE)</f>
        <v>AMB. DERMATOLOGIA</v>
      </c>
      <c r="K2835" s="23" t="str">
        <f>VLOOKUP($A2835,'[1]MAN PROG 2026'!$A$1:$AI$3379,11,FALSE)</f>
        <v>AMB. DERMATOLOGIA</v>
      </c>
      <c r="L2835" s="24" t="str">
        <f>VLOOKUP($A2835,'[1]MAN PROG 2026'!$A$2:$AI$3379,12,FALSE)</f>
        <v>AMB. DERMATOLOGIA</v>
      </c>
      <c r="M2835" s="24" t="str">
        <f>VLOOKUP($A2835,'[1]MAN PROG 2026'!$A$2:$AI$3379,13,FALSE)</f>
        <v>SINGOLA</v>
      </c>
      <c r="N2835" s="24" t="str">
        <f>VLOOKUP($A2835,'[1]MAN PROG 2026'!$A$2:$AI$3379,14,FALSE)</f>
        <v>104666</v>
      </c>
      <c r="O2835" s="24">
        <f>VLOOKUP($A2835,'[1]MAN PROG 2026'!$A$2:$AI$3379,15,FALSE)</f>
        <v>0</v>
      </c>
      <c r="P2835" s="25" t="str">
        <f>VLOOKUP($A2835,'[1]MAN PROG 2026'!$A$2:$AI$3379,20,FALSE)</f>
        <v>DA FARE</v>
      </c>
      <c r="Q2835" s="8" t="s">
        <v>1204</v>
      </c>
      <c r="R2835" s="26">
        <v>46272</v>
      </c>
      <c r="S2835" s="8" t="s">
        <v>53</v>
      </c>
      <c r="T2835" s="37"/>
      <c r="U2835" s="27" t="s">
        <v>55</v>
      </c>
      <c r="V2835" s="27" t="s">
        <v>56</v>
      </c>
      <c r="W2835" s="27" t="s">
        <v>55</v>
      </c>
      <c r="X2835" s="27" t="s">
        <v>55</v>
      </c>
      <c r="Y2835" s="27" t="s">
        <v>55</v>
      </c>
      <c r="Z2835" s="27" t="s">
        <v>55</v>
      </c>
      <c r="AA2835" s="27" t="s">
        <v>55</v>
      </c>
      <c r="AB2835" s="27" t="s">
        <v>57</v>
      </c>
      <c r="AC2835" s="27" t="s">
        <v>67</v>
      </c>
      <c r="AD2835" s="27" t="s">
        <v>109</v>
      </c>
      <c r="AE2835" s="27" t="s">
        <v>68</v>
      </c>
      <c r="AF2835" s="27" t="s">
        <v>1205</v>
      </c>
      <c r="AG2835" s="9" t="s">
        <v>32</v>
      </c>
      <c r="AH2835" s="27" t="s">
        <v>70</v>
      </c>
      <c r="AI2835" s="27" t="s">
        <v>70</v>
      </c>
      <c r="AJ2835" s="27" t="s">
        <v>61</v>
      </c>
      <c r="AK2835" s="27" t="s">
        <v>70</v>
      </c>
      <c r="AL2835" s="27" t="s">
        <v>70</v>
      </c>
      <c r="AM2835" s="11">
        <v>90.4</v>
      </c>
      <c r="AN2835" s="28">
        <v>8.9</v>
      </c>
      <c r="AO2835" s="28" t="s">
        <v>1085</v>
      </c>
      <c r="AP2835" s="29"/>
      <c r="AQ2835" s="30"/>
      <c r="AR2835" s="31"/>
      <c r="AS2835" s="32"/>
      <c r="AT2835" s="33"/>
      <c r="AU2835" s="34"/>
      <c r="AV2835" s="27" t="s">
        <v>62</v>
      </c>
      <c r="AW2835" s="27">
        <v>5625031</v>
      </c>
      <c r="AX2835" s="27" t="s">
        <v>63</v>
      </c>
      <c r="AY2835" s="27"/>
    </row>
    <row r="2836" spans="1:51" ht="24" customHeight="1" x14ac:dyDescent="0.3">
      <c r="A2836" s="22">
        <v>104667</v>
      </c>
      <c r="B2836" s="23" t="str">
        <f>VLOOKUP($A2836,'[1]MAN PROG 2026'!$A$1:$AI$3379,2,FALSE)</f>
        <v>EMOGLOBINOMETRO</v>
      </c>
      <c r="C2836" s="23" t="str">
        <f>VLOOKUP($A2836,'[1]MAN PROG 2026'!$A$1:$AI$3379,3,FALSE)</f>
        <v>HEMOCUE AB</v>
      </c>
      <c r="D2836" s="23" t="str">
        <f>VLOOKUP($A2836,'[1]MAN PROG 2026'!$A$1:$AI$3379,4,FALSE)</f>
        <v>HB 201 +</v>
      </c>
      <c r="E2836" s="23" t="str">
        <f>VLOOKUP($A2836,'[1]MAN PROG 2026'!$A$1:$AI$3379,5,FALSE)</f>
        <v>2207015541</v>
      </c>
      <c r="F2836" s="23" t="str">
        <f>VLOOKUP($A2836,'[1]MAN PROG 2026'!$A$1:$AI$3379,6,FALSE)</f>
        <v>SINGOLA</v>
      </c>
      <c r="G2836" s="23">
        <f>VLOOKUP($A2836,'[1]MAN PROG 2026'!$A$1:$AI$3379,7,FALSE)</f>
        <v>104667</v>
      </c>
      <c r="H2836" s="23">
        <f>VLOOKUP($A2836,'[1]MAN PROG 2026'!$A$1:$AI$3379,8,FALSE)</f>
        <v>0</v>
      </c>
      <c r="I2836" s="23" t="str">
        <f>VLOOKUP($A2836,'[1]MAN PROG 2026'!$A$1:$AI$3379,9,FALSE)</f>
        <v>S.PIETRO</v>
      </c>
      <c r="J2836" s="23" t="str">
        <f>VLOOKUP($A2836,'[1]MAN PROG 2026'!$A$1:$AI$3379,10,FALSE)</f>
        <v>CENTRO TRASFUSIONALE</v>
      </c>
      <c r="K2836" s="23" t="str">
        <f>VLOOKUP($A2836,'[1]MAN PROG 2026'!$A$1:$AI$3379,11,FALSE)</f>
        <v>CENTRO TRASFUSIONALE</v>
      </c>
      <c r="L2836" s="24" t="str">
        <f>VLOOKUP($A2836,'[1]MAN PROG 2026'!$A$2:$AI$3379,12,FALSE)</f>
        <v>CENTRO TRASFUSIONALE: SETTORE DONATORI</v>
      </c>
      <c r="M2836" s="24" t="str">
        <f>VLOOKUP($A2836,'[1]MAN PROG 2026'!$A$2:$AI$3379,13,FALSE)</f>
        <v>SINGOLA</v>
      </c>
      <c r="N2836" s="24" t="str">
        <f>VLOOKUP($A2836,'[1]MAN PROG 2026'!$A$2:$AI$3379,14,FALSE)</f>
        <v>104667</v>
      </c>
      <c r="O2836" s="24">
        <f>VLOOKUP($A2836,'[1]MAN PROG 2026'!$A$2:$AI$3379,15,FALSE)</f>
        <v>0</v>
      </c>
      <c r="P2836" s="25" t="str">
        <f>VLOOKUP($A2836,'[1]MAN PROG 2026'!$A$2:$AI$3379,20,FALSE)</f>
        <v>DA FARE</v>
      </c>
      <c r="Q2836" s="9">
        <v>4667</v>
      </c>
      <c r="R2836" s="26">
        <v>46189</v>
      </c>
      <c r="S2836" s="8" t="s">
        <v>53</v>
      </c>
      <c r="T2836" s="37"/>
      <c r="U2836" s="27" t="s">
        <v>55</v>
      </c>
      <c r="V2836" s="27" t="s">
        <v>55</v>
      </c>
      <c r="W2836" s="27" t="s">
        <v>55</v>
      </c>
      <c r="X2836" s="27" t="s">
        <v>55</v>
      </c>
      <c r="Y2836" s="27" t="s">
        <v>55</v>
      </c>
      <c r="Z2836" s="27" t="s">
        <v>55</v>
      </c>
      <c r="AA2836" s="27" t="s">
        <v>55</v>
      </c>
      <c r="AB2836" s="27" t="s">
        <v>66</v>
      </c>
      <c r="AC2836" s="27" t="s">
        <v>61</v>
      </c>
      <c r="AD2836" s="27" t="s">
        <v>200</v>
      </c>
      <c r="AE2836" s="67" t="s">
        <v>68</v>
      </c>
      <c r="AF2836" s="27" t="s">
        <v>61</v>
      </c>
      <c r="AG2836" s="9" t="s">
        <v>32</v>
      </c>
      <c r="AH2836" s="27" t="s">
        <v>61</v>
      </c>
      <c r="AI2836" s="27" t="s">
        <v>70</v>
      </c>
      <c r="AJ2836" s="27" t="s">
        <v>61</v>
      </c>
      <c r="AK2836" s="27" t="s">
        <v>61</v>
      </c>
      <c r="AL2836" s="27" t="s">
        <v>61</v>
      </c>
      <c r="AM2836" s="11">
        <v>6.1</v>
      </c>
      <c r="AN2836" s="28" t="s">
        <v>61</v>
      </c>
      <c r="AO2836" s="28"/>
      <c r="AP2836" s="29"/>
      <c r="AQ2836" s="30"/>
      <c r="AR2836" s="31"/>
      <c r="AS2836" s="32"/>
      <c r="AT2836" s="33"/>
      <c r="AU2836" s="34"/>
      <c r="AV2836" s="27" t="s">
        <v>62</v>
      </c>
      <c r="AW2836" s="27">
        <v>5625031</v>
      </c>
      <c r="AX2836" s="27" t="s">
        <v>63</v>
      </c>
      <c r="AY2836" s="27"/>
    </row>
    <row r="2837" spans="1:51" ht="24" customHeight="1" x14ac:dyDescent="0.3">
      <c r="A2837" s="22">
        <v>104668</v>
      </c>
      <c r="B2837" s="23" t="str">
        <f>VLOOKUP($A2837,'[1]MAN PROG 2026'!$A$1:$AI$3379,2,FALSE)</f>
        <v>VAPORIZZATORE</v>
      </c>
      <c r="C2837" s="23" t="str">
        <f>VLOOKUP($A2837,'[1]MAN PROG 2026'!$A$1:$AI$3379,3,FALSE)</f>
        <v>DRAEGER MEDICAL AG &amp; CO KG</v>
      </c>
      <c r="D2837" s="23" t="str">
        <f>VLOOKUP($A2837,'[1]MAN PROG 2026'!$A$1:$AI$3379,4,FALSE)</f>
        <v>D VAPOR</v>
      </c>
      <c r="E2837" s="23" t="str">
        <f>VLOOKUP($A2837,'[1]MAN PROG 2026'!$A$1:$AI$3379,5,FALSE)</f>
        <v>ARXL-0287</v>
      </c>
      <c r="F2837" s="23" t="str">
        <f>VLOOKUP($A2837,'[1]MAN PROG 2026'!$A$1:$AI$3379,6,FALSE)</f>
        <v>SINGOLA</v>
      </c>
      <c r="G2837" s="23">
        <f>VLOOKUP($A2837,'[1]MAN PROG 2026'!$A$1:$AI$3379,7,FALSE)</f>
        <v>104668</v>
      </c>
      <c r="H2837" s="23">
        <f>VLOOKUP($A2837,'[1]MAN PROG 2026'!$A$1:$AI$3379,8,FALSE)</f>
        <v>0</v>
      </c>
      <c r="I2837" s="23" t="str">
        <f>VLOOKUP($A2837,'[1]MAN PROG 2026'!$A$1:$AI$3379,9,FALSE)</f>
        <v>S.PIETRO</v>
      </c>
      <c r="J2837" s="23" t="str">
        <f>VLOOKUP($A2837,'[1]MAN PROG 2026'!$A$1:$AI$3379,10,FALSE)</f>
        <v>BLOCCO OPERATORIO</v>
      </c>
      <c r="K2837" s="23" t="str">
        <f>VLOOKUP($A2837,'[1]MAN PROG 2026'!$A$1:$AI$3379,11,FALSE)</f>
        <v>BLOCCO OPERATORIO NUOVO/ORT.VASC.</v>
      </c>
      <c r="L2837" s="24" t="str">
        <f>VLOOKUP($A2837,'[1]MAN PROG 2026'!$A$2:$AI$3379,12,FALSE)</f>
        <v>NON TROVATO</v>
      </c>
      <c r="M2837" s="24">
        <f>VLOOKUP($A2837,'[1]MAN PROG 2026'!$A$2:$AI$3379,13,FALSE)</f>
        <v>0</v>
      </c>
      <c r="N2837" s="24">
        <f>VLOOKUP($A2837,'[1]MAN PROG 2026'!$A$2:$AI$3379,14,FALSE)</f>
        <v>0</v>
      </c>
      <c r="O2837" s="24">
        <f>VLOOKUP($A2837,'[1]MAN PROG 2026'!$A$2:$AI$3379,15,FALSE)</f>
        <v>0</v>
      </c>
      <c r="P2837" s="25" t="str">
        <f>VLOOKUP($A2837,'[1]MAN PROG 2026'!$A$2:$AI$3379,20,FALSE)</f>
        <v>DA FARE</v>
      </c>
      <c r="Q2837" s="8"/>
      <c r="R2837" s="26"/>
      <c r="S2837" s="8"/>
      <c r="T2837" s="37"/>
      <c r="U2837" s="27"/>
      <c r="V2837" s="27"/>
      <c r="W2837" s="27"/>
      <c r="X2837" s="27"/>
      <c r="Y2837" s="27"/>
      <c r="Z2837" s="27"/>
      <c r="AA2837" s="27"/>
      <c r="AB2837" s="27"/>
      <c r="AC2837" s="27"/>
      <c r="AD2837" s="27"/>
      <c r="AE2837" s="27"/>
      <c r="AF2837" s="27"/>
      <c r="AG2837" s="9" t="s">
        <v>32</v>
      </c>
      <c r="AH2837" s="27"/>
      <c r="AI2837" s="27"/>
      <c r="AJ2837" s="27"/>
      <c r="AK2837" s="27"/>
      <c r="AL2837" s="27"/>
      <c r="AM2837" s="11"/>
      <c r="AN2837" s="28"/>
      <c r="AO2837" s="28"/>
      <c r="AP2837" s="29"/>
      <c r="AQ2837" s="30"/>
      <c r="AR2837" s="31"/>
      <c r="AS2837" s="32"/>
      <c r="AT2837" s="33"/>
      <c r="AU2837" s="34"/>
      <c r="AV2837" s="27"/>
      <c r="AW2837" s="27"/>
      <c r="AX2837" s="27"/>
      <c r="AY2837" s="27"/>
    </row>
    <row r="2838" spans="1:51" ht="24" customHeight="1" x14ac:dyDescent="0.3">
      <c r="A2838" s="92">
        <v>104669</v>
      </c>
      <c r="B2838" s="23" t="str">
        <f>VLOOKUP($A2838,'[1]MAN PROG 2026'!$A$1:$AI$3379,2,FALSE)</f>
        <v>FONTE LUMINOSA PER ENDOSCOPIA</v>
      </c>
      <c r="C2838" s="23" t="str">
        <f>VLOOKUP($A2838,'[1]MAN PROG 2026'!$A$1:$AI$3379,3,FALSE)</f>
        <v>SAPIMED SPA</v>
      </c>
      <c r="D2838" s="23" t="str">
        <f>VLOOKUP($A2838,'[1]MAN PROG 2026'!$A$1:$AI$3379,4,FALSE)</f>
        <v>B.0350</v>
      </c>
      <c r="E2838" s="23" t="str">
        <f>VLOOKUP($A2838,'[1]MAN PROG 2026'!$A$1:$AI$3379,5,FALSE)</f>
        <v>0350-03007</v>
      </c>
      <c r="F2838" s="23" t="str">
        <f>VLOOKUP($A2838,'[1]MAN PROG 2026'!$A$1:$AI$3379,6,FALSE)</f>
        <v>SINGOLA</v>
      </c>
      <c r="G2838" s="23">
        <f>VLOOKUP($A2838,'[1]MAN PROG 2026'!$A$1:$AI$3379,7,FALSE)</f>
        <v>104669</v>
      </c>
      <c r="H2838" s="23">
        <f>VLOOKUP($A2838,'[1]MAN PROG 2026'!$A$1:$AI$3379,8,FALSE)</f>
        <v>0</v>
      </c>
      <c r="I2838" s="23" t="str">
        <f>VLOOKUP($A2838,'[1]MAN PROG 2026'!$A$1:$AI$3379,9,FALSE)</f>
        <v>S.PIETRO</v>
      </c>
      <c r="J2838" s="23" t="str">
        <f>VLOOKUP($A2838,'[1]MAN PROG 2026'!$A$1:$AI$3379,10,FALSE)</f>
        <v>AMB. CHIRURGIA G.</v>
      </c>
      <c r="K2838" s="23" t="str">
        <f>VLOOKUP($A2838,'[1]MAN PROG 2026'!$A$1:$AI$3379,11,FALSE)</f>
        <v>AMB. CHIRURGIA G.</v>
      </c>
      <c r="L2838" s="24" t="str">
        <f>VLOOKUP($A2838,'[1]MAN PROG 2026'!$A$2:$AI$3379,12,FALSE)</f>
        <v>NON TROVATO</v>
      </c>
      <c r="M2838" s="24">
        <f>VLOOKUP($A2838,'[1]MAN PROG 2026'!$A$2:$AI$3379,13,FALSE)</f>
        <v>0</v>
      </c>
      <c r="N2838" s="24">
        <f>VLOOKUP($A2838,'[1]MAN PROG 2026'!$A$2:$AI$3379,14,FALSE)</f>
        <v>0</v>
      </c>
      <c r="O2838" s="24">
        <f>VLOOKUP($A2838,'[1]MAN PROG 2026'!$A$2:$AI$3379,15,FALSE)</f>
        <v>0</v>
      </c>
      <c r="P2838" s="25" t="str">
        <f>VLOOKUP($A2838,'[1]MAN PROG 2026'!$A$2:$AI$3379,20,FALSE)</f>
        <v>DA FARE</v>
      </c>
      <c r="Q2838" s="8"/>
      <c r="R2838" s="26"/>
      <c r="S2838" s="8"/>
      <c r="T2838" s="37"/>
      <c r="U2838" s="27"/>
      <c r="V2838" s="27"/>
      <c r="W2838" s="27"/>
      <c r="X2838" s="27"/>
      <c r="Y2838" s="27"/>
      <c r="Z2838" s="27"/>
      <c r="AA2838" s="27"/>
      <c r="AB2838" s="27"/>
      <c r="AC2838" s="27"/>
      <c r="AD2838" s="27"/>
      <c r="AE2838" s="27"/>
      <c r="AF2838" s="27"/>
      <c r="AG2838" s="9" t="s">
        <v>32</v>
      </c>
      <c r="AH2838" s="27"/>
      <c r="AI2838" s="27"/>
      <c r="AJ2838" s="27"/>
      <c r="AK2838" s="27"/>
      <c r="AL2838" s="27"/>
      <c r="AM2838" s="11"/>
      <c r="AN2838" s="28"/>
      <c r="AO2838" s="28"/>
      <c r="AP2838" s="29"/>
      <c r="AQ2838" s="30"/>
      <c r="AR2838" s="31"/>
      <c r="AS2838" s="32"/>
      <c r="AT2838" s="33"/>
      <c r="AU2838" s="34"/>
      <c r="AV2838" s="27"/>
      <c r="AW2838" s="27"/>
      <c r="AX2838" s="27"/>
      <c r="AY2838" s="27"/>
    </row>
    <row r="2839" spans="1:51" ht="24" customHeight="1" x14ac:dyDescent="0.3">
      <c r="A2839" s="22">
        <v>104670</v>
      </c>
      <c r="B2839" s="23" t="str">
        <f>VLOOKUP($A2839,'[1]MAN PROG 2026'!$A$1:$AI$3379,2,FALSE)</f>
        <v>ASPIRATORE MEDICO CHIRURGICO</v>
      </c>
      <c r="C2839" s="23" t="str">
        <f>VLOOKUP($A2839,'[1]MAN PROG 2026'!$A$1:$AI$3379,3,FALSE)</f>
        <v>BOSCAROL EMERGENCY SYSTEMS</v>
      </c>
      <c r="D2839" s="23" t="str">
        <f>VLOOKUP($A2839,'[1]MAN PROG 2026'!$A$1:$AI$3379,4,FALSE)</f>
        <v>OB2012FM</v>
      </c>
      <c r="E2839" s="23" t="str">
        <f>VLOOKUP($A2839,'[1]MAN PROG 2026'!$A$1:$AI$3379,5,FALSE)</f>
        <v>1232311689</v>
      </c>
      <c r="F2839" s="23" t="str">
        <f>VLOOKUP($A2839,'[1]MAN PROG 2026'!$A$1:$AI$3379,6,FALSE)</f>
        <v>SINGOLA</v>
      </c>
      <c r="G2839" s="23">
        <f>VLOOKUP($A2839,'[1]MAN PROG 2026'!$A$1:$AI$3379,7,FALSE)</f>
        <v>104670</v>
      </c>
      <c r="H2839" s="23">
        <f>VLOOKUP($A2839,'[1]MAN PROG 2026'!$A$1:$AI$3379,8,FALSE)</f>
        <v>0</v>
      </c>
      <c r="I2839" s="23" t="str">
        <f>VLOOKUP($A2839,'[1]MAN PROG 2026'!$A$1:$AI$3379,9,FALSE)</f>
        <v>S.PIETRO</v>
      </c>
      <c r="J2839" s="23" t="str">
        <f>VLOOKUP($A2839,'[1]MAN PROG 2026'!$A$1:$AI$3379,10,FALSE)</f>
        <v>RIANIMAZIONE</v>
      </c>
      <c r="K2839" s="23" t="str">
        <f>VLOOKUP($A2839,'[1]MAN PROG 2026'!$A$1:$AI$3379,11,FALSE)</f>
        <v>RIANIMAZIONE</v>
      </c>
      <c r="L2839" s="24" t="str">
        <f>VLOOKUP($A2839,'[1]MAN PROG 2026'!$A$2:$AI$3379,12,FALSE)</f>
        <v>RIANIMAZIONE</v>
      </c>
      <c r="M2839" s="24" t="str">
        <f>VLOOKUP($A2839,'[1]MAN PROG 2026'!$A$2:$AI$3379,13,FALSE)</f>
        <v>PRINCIPALE</v>
      </c>
      <c r="N2839" s="24">
        <f>VLOOKUP($A2839,'[1]MAN PROG 2026'!$A$2:$AI$3379,14,FALSE)</f>
        <v>104670</v>
      </c>
      <c r="O2839" s="24">
        <f>VLOOKUP($A2839,'[1]MAN PROG 2026'!$A$2:$AI$3379,15,FALSE)</f>
        <v>0</v>
      </c>
      <c r="P2839" s="25" t="str">
        <f>VLOOKUP($A2839,'[1]MAN PROG 2026'!$A$2:$AI$3379,20,FALSE)</f>
        <v>DA FARE</v>
      </c>
      <c r="Q2839" s="9">
        <v>4670</v>
      </c>
      <c r="R2839" s="26">
        <v>46197</v>
      </c>
      <c r="S2839" s="8" t="s">
        <v>53</v>
      </c>
      <c r="T2839" s="37"/>
      <c r="U2839" s="27" t="s">
        <v>55</v>
      </c>
      <c r="V2839" s="27" t="s">
        <v>56</v>
      </c>
      <c r="W2839" s="27" t="s">
        <v>55</v>
      </c>
      <c r="X2839" s="27" t="s">
        <v>55</v>
      </c>
      <c r="Y2839" s="27" t="s">
        <v>55</v>
      </c>
      <c r="Z2839" s="27" t="s">
        <v>55</v>
      </c>
      <c r="AA2839" s="27" t="s">
        <v>55</v>
      </c>
      <c r="AB2839" s="27" t="s">
        <v>66</v>
      </c>
      <c r="AC2839" s="27" t="s">
        <v>73</v>
      </c>
      <c r="AD2839" s="27" t="s">
        <v>196</v>
      </c>
      <c r="AE2839" s="27" t="s">
        <v>68</v>
      </c>
      <c r="AF2839" s="27" t="s">
        <v>1206</v>
      </c>
      <c r="AG2839" s="9" t="s">
        <v>32</v>
      </c>
      <c r="AH2839" s="27" t="s">
        <v>61</v>
      </c>
      <c r="AI2839" s="27" t="s">
        <v>70</v>
      </c>
      <c r="AJ2839" s="27" t="s">
        <v>61</v>
      </c>
      <c r="AK2839" s="27" t="s">
        <v>61</v>
      </c>
      <c r="AL2839" s="27" t="s">
        <v>70</v>
      </c>
      <c r="AM2839" s="11">
        <v>5.0999999999999996</v>
      </c>
      <c r="AN2839" s="28">
        <v>1.1000000000000001</v>
      </c>
      <c r="AO2839" s="28" t="s">
        <v>76</v>
      </c>
      <c r="AP2839" s="29"/>
      <c r="AQ2839" s="30"/>
      <c r="AR2839" s="31"/>
      <c r="AS2839" s="32"/>
      <c r="AT2839" s="33"/>
      <c r="AU2839" s="34"/>
      <c r="AV2839" s="27" t="s">
        <v>62</v>
      </c>
      <c r="AW2839" s="27">
        <v>5625031</v>
      </c>
      <c r="AX2839" s="27" t="s">
        <v>63</v>
      </c>
      <c r="AY2839" s="27"/>
    </row>
    <row r="2840" spans="1:51" ht="24" customHeight="1" x14ac:dyDescent="0.3">
      <c r="A2840" s="22">
        <v>104671</v>
      </c>
      <c r="B2840" s="23" t="str">
        <f>VLOOKUP($A2840,'[1]MAN PROG 2026'!$A$1:$AI$3379,2,FALSE)</f>
        <v>GLICEMIA, APPARECCHIATURA PER</v>
      </c>
      <c r="C2840" s="23" t="str">
        <f>VLOOKUP($A2840,'[1]MAN PROG 2026'!$A$1:$AI$3379,3,FALSE)</f>
        <v>HEMOCUE AB</v>
      </c>
      <c r="D2840" s="23" t="str">
        <f>VLOOKUP($A2840,'[1]MAN PROG 2026'!$A$1:$AI$3379,4,FALSE)</f>
        <v>GLUCOSE 201 RT</v>
      </c>
      <c r="E2840" s="23" t="str">
        <f>VLOOKUP($A2840,'[1]MAN PROG 2026'!$A$1:$AI$3379,5,FALSE)</f>
        <v>1138122025</v>
      </c>
      <c r="F2840" s="23" t="str">
        <f>VLOOKUP($A2840,'[1]MAN PROG 2026'!$A$1:$AI$3379,6,FALSE)</f>
        <v>SINGOLA</v>
      </c>
      <c r="G2840" s="23">
        <f>VLOOKUP($A2840,'[1]MAN PROG 2026'!$A$1:$AI$3379,7,FALSE)</f>
        <v>104671</v>
      </c>
      <c r="H2840" s="23">
        <f>VLOOKUP($A2840,'[1]MAN PROG 2026'!$A$1:$AI$3379,8,FALSE)</f>
        <v>0</v>
      </c>
      <c r="I2840" s="23" t="str">
        <f>VLOOKUP($A2840,'[1]MAN PROG 2026'!$A$1:$AI$3379,9,FALSE)</f>
        <v>S.PIETRO</v>
      </c>
      <c r="J2840" s="23" t="str">
        <f>VLOOKUP($A2840,'[1]MAN PROG 2026'!$A$1:$AI$3379,10,FALSE)</f>
        <v>CENTRO TRASFUSIONALE</v>
      </c>
      <c r="K2840" s="23" t="str">
        <f>VLOOKUP($A2840,'[1]MAN PROG 2026'!$A$1:$AI$3379,11,FALSE)</f>
        <v>CENTRO TRASFUSIONALE</v>
      </c>
      <c r="L2840" s="24" t="str">
        <f>VLOOKUP($A2840,'[1]MAN PROG 2026'!$A$2:$AI$3379,12,FALSE)</f>
        <v>NON TROVATO</v>
      </c>
      <c r="M2840" s="24">
        <f>VLOOKUP($A2840,'[1]MAN PROG 2026'!$A$2:$AI$3379,13,FALSE)</f>
        <v>0</v>
      </c>
      <c r="N2840" s="24">
        <f>VLOOKUP($A2840,'[1]MAN PROG 2026'!$A$2:$AI$3379,14,FALSE)</f>
        <v>0</v>
      </c>
      <c r="O2840" s="24">
        <f>VLOOKUP($A2840,'[1]MAN PROG 2026'!$A$2:$AI$3379,15,FALSE)</f>
        <v>0</v>
      </c>
      <c r="P2840" s="25" t="str">
        <f>VLOOKUP($A2840,'[1]MAN PROG 2026'!$A$2:$AI$3379,20,FALSE)</f>
        <v>DA FARE</v>
      </c>
      <c r="Q2840" s="8"/>
      <c r="R2840" s="26"/>
      <c r="S2840" s="8"/>
      <c r="T2840" s="37"/>
      <c r="U2840" s="27"/>
      <c r="V2840" s="27"/>
      <c r="W2840" s="27"/>
      <c r="X2840" s="27"/>
      <c r="Y2840" s="27"/>
      <c r="Z2840" s="27"/>
      <c r="AA2840" s="27"/>
      <c r="AB2840" s="27"/>
      <c r="AC2840" s="27"/>
      <c r="AD2840" s="27"/>
      <c r="AE2840" s="27"/>
      <c r="AF2840" s="27"/>
      <c r="AG2840" s="9" t="s">
        <v>32</v>
      </c>
      <c r="AH2840" s="27"/>
      <c r="AI2840" s="27"/>
      <c r="AJ2840" s="27"/>
      <c r="AK2840" s="27"/>
      <c r="AL2840" s="27"/>
      <c r="AM2840" s="11"/>
      <c r="AN2840" s="28"/>
      <c r="AO2840" s="28"/>
      <c r="AP2840" s="29"/>
      <c r="AQ2840" s="30"/>
      <c r="AR2840" s="31"/>
      <c r="AS2840" s="32"/>
      <c r="AT2840" s="33"/>
      <c r="AU2840" s="34"/>
      <c r="AV2840" s="27"/>
      <c r="AW2840" s="27"/>
      <c r="AX2840" s="27"/>
      <c r="AY2840" s="27"/>
    </row>
    <row r="2841" spans="1:51" ht="24" customHeight="1" x14ac:dyDescent="0.3">
      <c r="A2841" s="22">
        <v>104672</v>
      </c>
      <c r="B2841" s="23" t="str">
        <f>VLOOKUP($A2841,'[1]MAN PROG 2026'!$A$1:$AI$3379,2,FALSE)</f>
        <v>SONDA ECOGRAFICA</v>
      </c>
      <c r="C2841" s="23" t="str">
        <f>VLOOKUP($A2841,'[1]MAN PROG 2026'!$A$1:$AI$3379,3,FALSE)</f>
        <v>MINDRAY CO LTD</v>
      </c>
      <c r="D2841" s="23" t="str">
        <f>VLOOKUP($A2841,'[1]MAN PROG 2026'!$A$1:$AI$3379,4,FALSE)</f>
        <v>C5 2S</v>
      </c>
      <c r="E2841" s="23" t="str">
        <f>VLOOKUP($A2841,'[1]MAN PROG 2026'!$A$1:$AI$3379,5,FALSE)</f>
        <v>JK9F3B102211</v>
      </c>
      <c r="F2841" s="23" t="str">
        <f>VLOOKUP($A2841,'[1]MAN PROG 2026'!$A$1:$AI$3379,6,FALSE)</f>
        <v>COMPONENTE</v>
      </c>
      <c r="G2841" s="23">
        <f>VLOOKUP($A2841,'[1]MAN PROG 2026'!$A$1:$AI$3379,7,FALSE)</f>
        <v>103345</v>
      </c>
      <c r="H2841" s="23" t="str">
        <f>VLOOKUP($A2841,'[1]MAN PROG 2026'!$A$1:$AI$3379,8,FALSE)</f>
        <v>ECO17 (103345)</v>
      </c>
      <c r="I2841" s="23" t="str">
        <f>VLOOKUP($A2841,'[1]MAN PROG 2026'!$A$1:$AI$3379,9,FALSE)</f>
        <v>S.PIETRO</v>
      </c>
      <c r="J2841" s="23" t="str">
        <f>VLOOKUP($A2841,'[1]MAN PROG 2026'!$A$1:$AI$3379,10,FALSE)</f>
        <v>RIANIMAZIONE</v>
      </c>
      <c r="K2841" s="23" t="str">
        <f>VLOOKUP($A2841,'[1]MAN PROG 2026'!$A$1:$AI$3379,11,FALSE)</f>
        <v>RIANIMAZIONE</v>
      </c>
      <c r="L2841" s="24" t="str">
        <f>VLOOKUP($A2841,'[1]MAN PROG 2026'!$A$2:$AI$3379,12,FALSE)</f>
        <v>RIANIMAZIONE</v>
      </c>
      <c r="M2841" s="24" t="str">
        <f>VLOOKUP($A2841,'[1]MAN PROG 2026'!$A$2:$AI$3379,13,FALSE)</f>
        <v>COMPONENTE</v>
      </c>
      <c r="N2841" s="24">
        <f>VLOOKUP($A2841,'[1]MAN PROG 2026'!$A$2:$AI$3379,14,FALSE)</f>
        <v>103345</v>
      </c>
      <c r="O2841" s="24" t="str">
        <f>VLOOKUP($A2841,'[1]MAN PROG 2026'!$A$2:$AI$3379,15,FALSE)</f>
        <v>ECO17 (103345)</v>
      </c>
      <c r="P2841" s="25" t="str">
        <f>VLOOKUP($A2841,'[1]MAN PROG 2026'!$A$2:$AI$3379,20,FALSE)</f>
        <v>DA FARE</v>
      </c>
      <c r="Q2841" s="9">
        <v>3345</v>
      </c>
      <c r="R2841" s="26">
        <v>46210</v>
      </c>
      <c r="S2841" s="8" t="s">
        <v>53</v>
      </c>
      <c r="T2841" s="37" t="s">
        <v>530</v>
      </c>
      <c r="U2841" s="27"/>
      <c r="V2841" s="27"/>
      <c r="W2841" s="27"/>
      <c r="X2841" s="27"/>
      <c r="Y2841" s="27"/>
      <c r="Z2841" s="27"/>
      <c r="AA2841" s="27"/>
      <c r="AB2841" s="27"/>
      <c r="AC2841" s="27"/>
      <c r="AD2841" s="27"/>
      <c r="AE2841" s="27"/>
      <c r="AF2841" s="27"/>
      <c r="AG2841" s="9" t="s">
        <v>32</v>
      </c>
      <c r="AH2841" s="27"/>
      <c r="AI2841" s="27"/>
      <c r="AJ2841" s="27"/>
      <c r="AK2841" s="27"/>
      <c r="AL2841" s="27"/>
      <c r="AM2841" s="11"/>
      <c r="AN2841" s="28"/>
      <c r="AO2841" s="28"/>
      <c r="AP2841" s="29"/>
      <c r="AQ2841" s="30"/>
      <c r="AR2841" s="31">
        <v>5.2</v>
      </c>
      <c r="AS2841" s="32" t="s">
        <v>181</v>
      </c>
      <c r="AT2841" s="33"/>
      <c r="AU2841" s="34"/>
      <c r="AV2841" s="27" t="s">
        <v>62</v>
      </c>
      <c r="AW2841" s="27">
        <v>5625031</v>
      </c>
      <c r="AX2841" s="27" t="s">
        <v>63</v>
      </c>
      <c r="AY2841" s="27"/>
    </row>
    <row r="2842" spans="1:51" ht="24" customHeight="1" x14ac:dyDescent="0.3">
      <c r="A2842" s="22">
        <v>104673</v>
      </c>
      <c r="B2842" s="23" t="str">
        <f>VLOOKUP($A2842,'[1]MAN PROG 2026'!$A$1:$AI$3379,2,FALSE)</f>
        <v>FONTE LUMINOSA GENERICA (PER ES: LAMPADE DA VISITA AMB.)</v>
      </c>
      <c r="C2842" s="23" t="str">
        <f>VLOOKUP($A2842,'[1]MAN PROG 2026'!$A$1:$AI$3379,3,FALSE)</f>
        <v>MIMSAL</v>
      </c>
      <c r="D2842" s="23" t="str">
        <f>VLOOKUP($A2842,'[1]MAN PROG 2026'!$A$1:$AI$3379,4,FALSE)</f>
        <v>LUPA LED HF</v>
      </c>
      <c r="E2842" s="23" t="str">
        <f>VLOOKUP($A2842,'[1]MAN PROG 2026'!$A$1:$AI$3379,5,FALSE)</f>
        <v>000034</v>
      </c>
      <c r="F2842" s="23" t="str">
        <f>VLOOKUP($A2842,'[1]MAN PROG 2026'!$A$1:$AI$3379,6,FALSE)</f>
        <v>SINGOLA</v>
      </c>
      <c r="G2842" s="23">
        <f>VLOOKUP($A2842,'[1]MAN PROG 2026'!$A$1:$AI$3379,7,FALSE)</f>
        <v>104673</v>
      </c>
      <c r="H2842" s="23">
        <f>VLOOKUP($A2842,'[1]MAN PROG 2026'!$A$1:$AI$3379,8,FALSE)</f>
        <v>0</v>
      </c>
      <c r="I2842" s="23" t="str">
        <f>VLOOKUP($A2842,'[1]MAN PROG 2026'!$A$1:$AI$3379,9,FALSE)</f>
        <v>S.PIETRO</v>
      </c>
      <c r="J2842" s="23" t="str">
        <f>VLOOKUP($A2842,'[1]MAN PROG 2026'!$A$1:$AI$3379,10,FALSE)</f>
        <v>AMB. DERMATOLOGIA</v>
      </c>
      <c r="K2842" s="23" t="str">
        <f>VLOOKUP($A2842,'[1]MAN PROG 2026'!$A$1:$AI$3379,11,FALSE)</f>
        <v>AMB. DERMATOLOGIA</v>
      </c>
      <c r="L2842" s="24" t="str">
        <f>VLOOKUP($A2842,'[1]MAN PROG 2026'!$A$2:$AI$3379,12,FALSE)</f>
        <v>AMB. DERMATOLOGIA</v>
      </c>
      <c r="M2842" s="24" t="str">
        <f>VLOOKUP($A2842,'[1]MAN PROG 2026'!$A$2:$AI$3379,13,FALSE)</f>
        <v>SINGOLA</v>
      </c>
      <c r="N2842" s="24" t="str">
        <f>VLOOKUP($A2842,'[1]MAN PROG 2026'!$A$2:$AI$3379,14,FALSE)</f>
        <v>104673</v>
      </c>
      <c r="O2842" s="24">
        <f>VLOOKUP($A2842,'[1]MAN PROG 2026'!$A$2:$AI$3379,15,FALSE)</f>
        <v>0</v>
      </c>
      <c r="P2842" s="25" t="str">
        <f>VLOOKUP($A2842,'[1]MAN PROG 2026'!$A$2:$AI$3379,20,FALSE)</f>
        <v>DA FARE</v>
      </c>
      <c r="Q2842" s="8" t="s">
        <v>1207</v>
      </c>
      <c r="R2842" s="26">
        <v>46272</v>
      </c>
      <c r="S2842" s="8" t="s">
        <v>53</v>
      </c>
      <c r="T2842" s="37"/>
      <c r="U2842" s="27" t="s">
        <v>55</v>
      </c>
      <c r="V2842" s="27" t="s">
        <v>56</v>
      </c>
      <c r="W2842" s="27" t="s">
        <v>55</v>
      </c>
      <c r="X2842" s="27" t="s">
        <v>55</v>
      </c>
      <c r="Y2842" s="27" t="s">
        <v>55</v>
      </c>
      <c r="Z2842" s="27" t="s">
        <v>55</v>
      </c>
      <c r="AA2842" s="27" t="s">
        <v>55</v>
      </c>
      <c r="AB2842" s="27" t="s">
        <v>57</v>
      </c>
      <c r="AC2842" s="27" t="s">
        <v>61</v>
      </c>
      <c r="AD2842" s="27" t="s">
        <v>109</v>
      </c>
      <c r="AE2842" s="27" t="s">
        <v>88</v>
      </c>
      <c r="AF2842" s="27">
        <v>0.188</v>
      </c>
      <c r="AG2842" s="9" t="s">
        <v>32</v>
      </c>
      <c r="AH2842" s="27" t="s">
        <v>70</v>
      </c>
      <c r="AI2842" s="27" t="s">
        <v>70</v>
      </c>
      <c r="AJ2842" s="27" t="s">
        <v>61</v>
      </c>
      <c r="AK2842" s="27" t="s">
        <v>61</v>
      </c>
      <c r="AL2842" s="27" t="s">
        <v>61</v>
      </c>
      <c r="AM2842" s="11">
        <v>48.9</v>
      </c>
      <c r="AN2842" s="28" t="s">
        <v>61</v>
      </c>
      <c r="AO2842" s="28"/>
      <c r="AP2842" s="29"/>
      <c r="AQ2842" s="30"/>
      <c r="AR2842" s="31"/>
      <c r="AS2842" s="32"/>
      <c r="AT2842" s="33"/>
      <c r="AU2842" s="34"/>
      <c r="AV2842" s="27" t="s">
        <v>62</v>
      </c>
      <c r="AW2842" s="27">
        <v>5625031</v>
      </c>
      <c r="AX2842" s="27" t="s">
        <v>63</v>
      </c>
      <c r="AY2842" s="27"/>
    </row>
    <row r="2843" spans="1:51" ht="24" customHeight="1" x14ac:dyDescent="0.3">
      <c r="A2843" s="22">
        <v>104675</v>
      </c>
      <c r="B2843" s="23" t="str">
        <f>VLOOKUP($A2843,'[1]MAN PROG 2026'!$A$1:$AI$3379,2,FALSE)</f>
        <v>ABLAZIONE CARDIACA A RADIOFREQUENZA, APPARECCHIO PER</v>
      </c>
      <c r="C2843" s="23" t="str">
        <f>VLOOKUP($A2843,'[1]MAN PROG 2026'!$A$1:$AI$3379,3,FALSE)</f>
        <v>BAYLIS MEDICAL CO</v>
      </c>
      <c r="D2843" s="23" t="str">
        <f>VLOOKUP($A2843,'[1]MAN PROG 2026'!$A$1:$AI$3379,4,FALSE)</f>
        <v>RFP-100A</v>
      </c>
      <c r="E2843" s="23" t="str">
        <f>VLOOKUP($A2843,'[1]MAN PROG 2026'!$A$1:$AI$3379,5,FALSE)</f>
        <v>230623-013</v>
      </c>
      <c r="F2843" s="23" t="str">
        <f>VLOOKUP($A2843,'[1]MAN PROG 2026'!$A$1:$AI$3379,6,FALSE)</f>
        <v>SINGOLA</v>
      </c>
      <c r="G2843" s="23">
        <f>VLOOKUP($A2843,'[1]MAN PROG 2026'!$A$1:$AI$3379,7,FALSE)</f>
        <v>104675</v>
      </c>
      <c r="H2843" s="23">
        <f>VLOOKUP($A2843,'[1]MAN PROG 2026'!$A$1:$AI$3379,8,FALSE)</f>
        <v>0</v>
      </c>
      <c r="I2843" s="23" t="str">
        <f>VLOOKUP($A2843,'[1]MAN PROG 2026'!$A$1:$AI$3379,9,FALSE)</f>
        <v>S.PIETRO</v>
      </c>
      <c r="J2843" s="23" t="str">
        <f>VLOOKUP($A2843,'[1]MAN PROG 2026'!$A$1:$AI$3379,10,FALSE)</f>
        <v>EMODINAMICA</v>
      </c>
      <c r="K2843" s="23" t="str">
        <f>VLOOKUP($A2843,'[1]MAN PROG 2026'!$A$1:$AI$3379,11,FALSE)</f>
        <v>EMODINAMICA</v>
      </c>
      <c r="L2843" s="24" t="str">
        <f>VLOOKUP($A2843,'[1]MAN PROG 2026'!$A$2:$AI$3379,12,FALSE)</f>
        <v>EMODINAMICA</v>
      </c>
      <c r="M2843" s="24" t="str">
        <f>VLOOKUP($A2843,'[1]MAN PROG 2026'!$A$2:$AI$3379,13,FALSE)</f>
        <v>SINGOLA</v>
      </c>
      <c r="N2843" s="24" t="str">
        <f>VLOOKUP($A2843,'[1]MAN PROG 2026'!$A$2:$AI$3379,14,FALSE)</f>
        <v>104675</v>
      </c>
      <c r="O2843" s="24">
        <f>VLOOKUP($A2843,'[1]MAN PROG 2026'!$A$2:$AI$3379,15,FALSE)</f>
        <v>0</v>
      </c>
      <c r="P2843" s="25" t="str">
        <f>VLOOKUP($A2843,'[1]MAN PROG 2026'!$A$2:$AI$3379,20,FALSE)</f>
        <v>DA FARE</v>
      </c>
      <c r="Q2843" s="9" t="str">
        <f>RIGHT(A2843,4)</f>
        <v>4675</v>
      </c>
      <c r="R2843" s="26">
        <v>46268</v>
      </c>
      <c r="S2843" s="8" t="s">
        <v>53</v>
      </c>
      <c r="T2843" s="37"/>
      <c r="U2843" s="27" t="s">
        <v>55</v>
      </c>
      <c r="V2843" s="27" t="s">
        <v>56</v>
      </c>
      <c r="W2843" s="27" t="s">
        <v>55</v>
      </c>
      <c r="X2843" s="27" t="s">
        <v>55</v>
      </c>
      <c r="Y2843" s="27" t="s">
        <v>55</v>
      </c>
      <c r="Z2843" s="27" t="s">
        <v>55</v>
      </c>
      <c r="AA2843" s="27" t="s">
        <v>55</v>
      </c>
      <c r="AB2843" s="27" t="s">
        <v>57</v>
      </c>
      <c r="AC2843" s="27" t="s">
        <v>67</v>
      </c>
      <c r="AD2843" s="27" t="s">
        <v>93</v>
      </c>
      <c r="AE2843" s="27" t="s">
        <v>68</v>
      </c>
      <c r="AF2843" s="27" t="s">
        <v>1208</v>
      </c>
      <c r="AG2843" s="9" t="s">
        <v>32</v>
      </c>
      <c r="AH2843" s="27" t="s">
        <v>70</v>
      </c>
      <c r="AI2843" s="27" t="s">
        <v>70</v>
      </c>
      <c r="AJ2843" s="27" t="s">
        <v>61</v>
      </c>
      <c r="AK2843" s="27" t="s">
        <v>70</v>
      </c>
      <c r="AL2843" s="27" t="s">
        <v>70</v>
      </c>
      <c r="AM2843" s="11">
        <v>98.8</v>
      </c>
      <c r="AN2843" s="28">
        <v>8.9</v>
      </c>
      <c r="AO2843" s="28" t="s">
        <v>1209</v>
      </c>
      <c r="AP2843" s="29"/>
      <c r="AQ2843" s="30"/>
      <c r="AR2843" s="31"/>
      <c r="AS2843" s="32"/>
      <c r="AT2843" s="33"/>
      <c r="AU2843" s="34"/>
      <c r="AV2843" s="27" t="s">
        <v>62</v>
      </c>
      <c r="AW2843" s="27">
        <v>5625031</v>
      </c>
      <c r="AX2843" s="27" t="s">
        <v>63</v>
      </c>
      <c r="AY2843" s="27"/>
    </row>
    <row r="2844" spans="1:51" ht="24" customHeight="1" x14ac:dyDescent="0.3">
      <c r="A2844" s="22">
        <v>104676</v>
      </c>
      <c r="B2844" s="23" t="str">
        <f>VLOOKUP($A2844,'[1]MAN PROG 2026'!$A$1:$AI$3379,2,FALSE)</f>
        <v>SEDIMENTO URINARIO, APPARECCHIATURA PER</v>
      </c>
      <c r="C2844" s="23" t="str">
        <f>VLOOKUP($A2844,'[1]MAN PROG 2026'!$A$1:$AI$3379,3,FALSE)</f>
        <v>SYSMEX CORP</v>
      </c>
      <c r="D2844" s="23" t="str">
        <f>VLOOKUP($A2844,'[1]MAN PROG 2026'!$A$1:$AI$3379,4,FALSE)</f>
        <v>UC 3500</v>
      </c>
      <c r="E2844" s="23">
        <f>VLOOKUP($A2844,'[1]MAN PROG 2026'!$A$1:$AI$3379,5,FALSE)</f>
        <v>12496</v>
      </c>
      <c r="F2844" s="23" t="str">
        <f>VLOOKUP($A2844,'[1]MAN PROG 2026'!$A$1:$AI$3379,6,FALSE)</f>
        <v>SINGOLA</v>
      </c>
      <c r="G2844" s="23">
        <f>VLOOKUP($A2844,'[1]MAN PROG 2026'!$A$1:$AI$3379,7,FALSE)</f>
        <v>104676</v>
      </c>
      <c r="H2844" s="23">
        <f>VLOOKUP($A2844,'[1]MAN PROG 2026'!$A$1:$AI$3379,8,FALSE)</f>
        <v>0</v>
      </c>
      <c r="I2844" s="23" t="str">
        <f>VLOOKUP($A2844,'[1]MAN PROG 2026'!$A$1:$AI$3379,9,FALSE)</f>
        <v>S.PIETRO</v>
      </c>
      <c r="J2844" s="23" t="str">
        <f>VLOOKUP($A2844,'[1]MAN PROG 2026'!$A$1:$AI$3379,10,FALSE)</f>
        <v>LABORATORIO ANALISI</v>
      </c>
      <c r="K2844" s="23" t="str">
        <f>VLOOKUP($A2844,'[1]MAN PROG 2026'!$A$1:$AI$3379,11,FALSE)</f>
        <v>LABORATORIO ANALISI</v>
      </c>
      <c r="L2844" s="24" t="str">
        <f>VLOOKUP($A2844,'[1]MAN PROG 2026'!$A$2:$AI$3379,12,FALSE)</f>
        <v>LABORATORIO ANALISI</v>
      </c>
      <c r="M2844" s="24" t="str">
        <f>VLOOKUP($A2844,'[1]MAN PROG 2026'!$A$2:$AI$3379,13,FALSE)</f>
        <v>SINGOLA</v>
      </c>
      <c r="N2844" s="24">
        <f>VLOOKUP($A2844,'[1]MAN PROG 2026'!$A$2:$AI$3379,14,FALSE)</f>
        <v>104676</v>
      </c>
      <c r="O2844" s="24">
        <f>VLOOKUP($A2844,'[1]MAN PROG 2026'!$A$2:$AI$3379,15,FALSE)</f>
        <v>0</v>
      </c>
      <c r="P2844" s="25" t="str">
        <f>VLOOKUP($A2844,'[1]MAN PROG 2026'!$A$2:$AI$3379,20,FALSE)</f>
        <v>NON PREVISTO</v>
      </c>
      <c r="Q2844" s="8"/>
      <c r="R2844" s="26"/>
      <c r="S2844" s="8"/>
      <c r="T2844" s="37"/>
      <c r="U2844" s="27"/>
      <c r="V2844" s="27"/>
      <c r="W2844" s="27"/>
      <c r="X2844" s="27"/>
      <c r="Y2844" s="27"/>
      <c r="Z2844" s="27"/>
      <c r="AA2844" s="27"/>
      <c r="AB2844" s="27"/>
      <c r="AC2844" s="27"/>
      <c r="AD2844" s="27"/>
      <c r="AE2844" s="27"/>
      <c r="AF2844" s="27"/>
      <c r="AG2844" s="9" t="s">
        <v>32</v>
      </c>
      <c r="AH2844" s="27"/>
      <c r="AI2844" s="27"/>
      <c r="AJ2844" s="27"/>
      <c r="AK2844" s="27"/>
      <c r="AL2844" s="27"/>
      <c r="AM2844" s="11"/>
      <c r="AN2844" s="28"/>
      <c r="AO2844" s="28"/>
      <c r="AP2844" s="29"/>
      <c r="AQ2844" s="30"/>
      <c r="AR2844" s="31"/>
      <c r="AS2844" s="32"/>
      <c r="AT2844" s="33"/>
      <c r="AU2844" s="34"/>
      <c r="AV2844" s="27"/>
      <c r="AW2844" s="27"/>
      <c r="AX2844" s="27"/>
      <c r="AY2844" s="27"/>
    </row>
    <row r="2845" spans="1:51" ht="24" customHeight="1" x14ac:dyDescent="0.3">
      <c r="A2845" s="22">
        <v>104677</v>
      </c>
      <c r="B2845" s="23" t="str">
        <f>VLOOKUP($A2845,'[1]MAN PROG 2026'!$A$1:$AI$3379,2,FALSE)</f>
        <v>SEDIMENTO URINARIO, APPARECCHIATURA PER</v>
      </c>
      <c r="C2845" s="23" t="str">
        <f>VLOOKUP($A2845,'[1]MAN PROG 2026'!$A$1:$AI$3379,3,FALSE)</f>
        <v>SYSMEX CORP</v>
      </c>
      <c r="D2845" s="23" t="str">
        <f>VLOOKUP($A2845,'[1]MAN PROG 2026'!$A$1:$AI$3379,4,FALSE)</f>
        <v>UF 4000</v>
      </c>
      <c r="E2845" s="23">
        <f>VLOOKUP($A2845,'[1]MAN PROG 2026'!$A$1:$AI$3379,5,FALSE)</f>
        <v>11666</v>
      </c>
      <c r="F2845" s="23" t="str">
        <f>VLOOKUP($A2845,'[1]MAN PROG 2026'!$A$1:$AI$3379,6,FALSE)</f>
        <v>SINGOLA</v>
      </c>
      <c r="G2845" s="23">
        <f>VLOOKUP($A2845,'[1]MAN PROG 2026'!$A$1:$AI$3379,7,FALSE)</f>
        <v>104677</v>
      </c>
      <c r="H2845" s="23">
        <f>VLOOKUP($A2845,'[1]MAN PROG 2026'!$A$1:$AI$3379,8,FALSE)</f>
        <v>0</v>
      </c>
      <c r="I2845" s="23" t="str">
        <f>VLOOKUP($A2845,'[1]MAN PROG 2026'!$A$1:$AI$3379,9,FALSE)</f>
        <v>S.PIETRO</v>
      </c>
      <c r="J2845" s="23" t="str">
        <f>VLOOKUP($A2845,'[1]MAN PROG 2026'!$A$1:$AI$3379,10,FALSE)</f>
        <v>LABORATORIO ANALISI</v>
      </c>
      <c r="K2845" s="23" t="str">
        <f>VLOOKUP($A2845,'[1]MAN PROG 2026'!$A$1:$AI$3379,11,FALSE)</f>
        <v>LABORATORIO ANALISI</v>
      </c>
      <c r="L2845" s="24" t="str">
        <f>VLOOKUP($A2845,'[1]MAN PROG 2026'!$A$2:$AI$3379,12,FALSE)</f>
        <v>LABORATORIO ANALISI</v>
      </c>
      <c r="M2845" s="24" t="str">
        <f>VLOOKUP($A2845,'[1]MAN PROG 2026'!$A$2:$AI$3379,13,FALSE)</f>
        <v>SINGOLA</v>
      </c>
      <c r="N2845" s="24">
        <f>VLOOKUP($A2845,'[1]MAN PROG 2026'!$A$2:$AI$3379,14,FALSE)</f>
        <v>104677</v>
      </c>
      <c r="O2845" s="24">
        <f>VLOOKUP($A2845,'[1]MAN PROG 2026'!$A$2:$AI$3379,15,FALSE)</f>
        <v>0</v>
      </c>
      <c r="P2845" s="25" t="str">
        <f>VLOOKUP($A2845,'[1]MAN PROG 2026'!$A$2:$AI$3379,20,FALSE)</f>
        <v>NON PREVISTO</v>
      </c>
      <c r="Q2845" s="8"/>
      <c r="R2845" s="26"/>
      <c r="S2845" s="8"/>
      <c r="T2845" s="37"/>
      <c r="U2845" s="27"/>
      <c r="V2845" s="27"/>
      <c r="W2845" s="27"/>
      <c r="X2845" s="27"/>
      <c r="Y2845" s="27"/>
      <c r="Z2845" s="27"/>
      <c r="AA2845" s="27"/>
      <c r="AB2845" s="27"/>
      <c r="AC2845" s="27"/>
      <c r="AD2845" s="27"/>
      <c r="AE2845" s="27"/>
      <c r="AF2845" s="27"/>
      <c r="AG2845" s="9" t="s">
        <v>32</v>
      </c>
      <c r="AH2845" s="27"/>
      <c r="AI2845" s="27"/>
      <c r="AJ2845" s="27"/>
      <c r="AK2845" s="27"/>
      <c r="AL2845" s="27"/>
      <c r="AM2845" s="11"/>
      <c r="AN2845" s="28"/>
      <c r="AO2845" s="28"/>
      <c r="AP2845" s="29"/>
      <c r="AQ2845" s="30"/>
      <c r="AR2845" s="31"/>
      <c r="AS2845" s="32"/>
      <c r="AT2845" s="33"/>
      <c r="AU2845" s="34"/>
      <c r="AV2845" s="27"/>
      <c r="AW2845" s="27"/>
      <c r="AX2845" s="27"/>
      <c r="AY2845" s="27"/>
    </row>
    <row r="2846" spans="1:51" ht="24" customHeight="1" x14ac:dyDescent="0.3">
      <c r="A2846" s="22">
        <v>104678</v>
      </c>
      <c r="B2846" s="23" t="str">
        <f>VLOOKUP($A2846,'[1]MAN PROG 2026'!$A$1:$AI$3379,2,FALSE)</f>
        <v>RILEVATORE PRESENZA DI LIQUIDI, APPARECCHIO PER</v>
      </c>
      <c r="C2846" s="23" t="str">
        <f>VLOOKUP($A2846,'[1]MAN PROG 2026'!$A$1:$AI$3379,3,FALSE)</f>
        <v>GSG ROBOTIX SRL</v>
      </c>
      <c r="D2846" s="23" t="str">
        <f>VLOOKUP($A2846,'[1]MAN PROG 2026'!$A$1:$AI$3379,4,FALSE)</f>
        <v>LSX 012</v>
      </c>
      <c r="E2846" s="23">
        <f>VLOOKUP($A2846,'[1]MAN PROG 2026'!$A$1:$AI$3379,5,FALSE)</f>
        <v>120208057</v>
      </c>
      <c r="F2846" s="23" t="str">
        <f>VLOOKUP($A2846,'[1]MAN PROG 2026'!$A$1:$AI$3379,6,FALSE)</f>
        <v>SINGOLA</v>
      </c>
      <c r="G2846" s="23">
        <f>VLOOKUP($A2846,'[1]MAN PROG 2026'!$A$1:$AI$3379,7,FALSE)</f>
        <v>104678</v>
      </c>
      <c r="H2846" s="23">
        <f>VLOOKUP($A2846,'[1]MAN PROG 2026'!$A$1:$AI$3379,8,FALSE)</f>
        <v>0</v>
      </c>
      <c r="I2846" s="23" t="str">
        <f>VLOOKUP($A2846,'[1]MAN PROG 2026'!$A$1:$AI$3379,9,FALSE)</f>
        <v>S.PIETRO</v>
      </c>
      <c r="J2846" s="23" t="str">
        <f>VLOOKUP($A2846,'[1]MAN PROG 2026'!$A$1:$AI$3379,10,FALSE)</f>
        <v>LABORATORIO ANALISI</v>
      </c>
      <c r="K2846" s="23" t="str">
        <f>VLOOKUP($A2846,'[1]MAN PROG 2026'!$A$1:$AI$3379,11,FALSE)</f>
        <v>LABORATORIO ANALISI</v>
      </c>
      <c r="L2846" s="24" t="str">
        <f>VLOOKUP($A2846,'[1]MAN PROG 2026'!$A$2:$AI$3379,12,FALSE)</f>
        <v>LABORATORIO ANALISI</v>
      </c>
      <c r="M2846" s="24" t="str">
        <f>VLOOKUP($A2846,'[1]MAN PROG 2026'!$A$2:$AI$3379,13,FALSE)</f>
        <v>SINGOLA</v>
      </c>
      <c r="N2846" s="24">
        <f>VLOOKUP($A2846,'[1]MAN PROG 2026'!$A$2:$AI$3379,14,FALSE)</f>
        <v>104678</v>
      </c>
      <c r="O2846" s="24">
        <f>VLOOKUP($A2846,'[1]MAN PROG 2026'!$A$2:$AI$3379,15,FALSE)</f>
        <v>0</v>
      </c>
      <c r="P2846" s="25" t="str">
        <f>VLOOKUP($A2846,'[1]MAN PROG 2026'!$A$2:$AI$3379,20,FALSE)</f>
        <v>NON PREVISTO</v>
      </c>
      <c r="Q2846" s="8"/>
      <c r="R2846" s="26"/>
      <c r="S2846" s="8"/>
      <c r="T2846" s="37"/>
      <c r="U2846" s="27"/>
      <c r="V2846" s="27"/>
      <c r="W2846" s="27"/>
      <c r="X2846" s="27"/>
      <c r="Y2846" s="27"/>
      <c r="Z2846" s="27"/>
      <c r="AA2846" s="27"/>
      <c r="AB2846" s="27"/>
      <c r="AC2846" s="27"/>
      <c r="AD2846" s="27"/>
      <c r="AE2846" s="27"/>
      <c r="AF2846" s="27"/>
      <c r="AG2846" s="9" t="s">
        <v>32</v>
      </c>
      <c r="AH2846" s="27"/>
      <c r="AI2846" s="27"/>
      <c r="AJ2846" s="27"/>
      <c r="AK2846" s="27"/>
      <c r="AL2846" s="27"/>
      <c r="AM2846" s="11"/>
      <c r="AN2846" s="28"/>
      <c r="AO2846" s="28"/>
      <c r="AP2846" s="29"/>
      <c r="AQ2846" s="30"/>
      <c r="AR2846" s="31"/>
      <c r="AS2846" s="32"/>
      <c r="AT2846" s="33"/>
      <c r="AU2846" s="34"/>
      <c r="AV2846" s="27"/>
      <c r="AW2846" s="27"/>
      <c r="AX2846" s="27"/>
      <c r="AY2846" s="27"/>
    </row>
    <row r="2847" spans="1:51" ht="24" customHeight="1" x14ac:dyDescent="0.3">
      <c r="A2847" s="22">
        <v>104679</v>
      </c>
      <c r="B2847" s="23" t="str">
        <f>VLOOKUP($A2847,'[1]MAN PROG 2026'!$A$1:$AI$3379,2,FALSE)</f>
        <v>ANALIZZATORE AUTOMATICO PER IMMUNOCHIMICA</v>
      </c>
      <c r="C2847" s="23" t="str">
        <f>VLOOKUP($A2847,'[1]MAN PROG 2026'!$A$1:$AI$3379,3,FALSE)</f>
        <v>INOVA DIAGNOSTICS INC</v>
      </c>
      <c r="D2847" s="23" t="str">
        <f>VLOOKUP($A2847,'[1]MAN PROG 2026'!$A$1:$AI$3379,4,FALSE)</f>
        <v>QUANTA LYSER 160</v>
      </c>
      <c r="E2847" s="23" t="str">
        <f>VLOOKUP($A2847,'[1]MAN PROG 2026'!$A$1:$AI$3379,5,FALSE)</f>
        <v>2977</v>
      </c>
      <c r="F2847" s="23" t="str">
        <f>VLOOKUP($A2847,'[1]MAN PROG 2026'!$A$1:$AI$3379,6,FALSE)</f>
        <v>SINGOLA</v>
      </c>
      <c r="G2847" s="23">
        <f>VLOOKUP($A2847,'[1]MAN PROG 2026'!$A$1:$AI$3379,7,FALSE)</f>
        <v>104679</v>
      </c>
      <c r="H2847" s="23">
        <f>VLOOKUP($A2847,'[1]MAN PROG 2026'!$A$1:$AI$3379,8,FALSE)</f>
        <v>0</v>
      </c>
      <c r="I2847" s="23" t="str">
        <f>VLOOKUP($A2847,'[1]MAN PROG 2026'!$A$1:$AI$3379,9,FALSE)</f>
        <v>S.PIETRO</v>
      </c>
      <c r="J2847" s="23" t="str">
        <f>VLOOKUP($A2847,'[1]MAN PROG 2026'!$A$1:$AI$3379,10,FALSE)</f>
        <v>LABORATORIO ANALISI</v>
      </c>
      <c r="K2847" s="23" t="str">
        <f>VLOOKUP($A2847,'[1]MAN PROG 2026'!$A$1:$AI$3379,11,FALSE)</f>
        <v>LABORATORIO ANALISI</v>
      </c>
      <c r="L2847" s="24" t="str">
        <f>VLOOKUP($A2847,'[1]MAN PROG 2026'!$A$2:$AI$3379,12,FALSE)</f>
        <v>LABORATORIO ANALISI</v>
      </c>
      <c r="M2847" s="24" t="str">
        <f>VLOOKUP($A2847,'[1]MAN PROG 2026'!$A$2:$AI$3379,13,FALSE)</f>
        <v>SINGOLA</v>
      </c>
      <c r="N2847" s="24">
        <f>VLOOKUP($A2847,'[1]MAN PROG 2026'!$A$2:$AI$3379,14,FALSE)</f>
        <v>104679</v>
      </c>
      <c r="O2847" s="24">
        <f>VLOOKUP($A2847,'[1]MAN PROG 2026'!$A$2:$AI$3379,15,FALSE)</f>
        <v>0</v>
      </c>
      <c r="P2847" s="25" t="str">
        <f>VLOOKUP($A2847,'[1]MAN PROG 2026'!$A$2:$AI$3379,20,FALSE)</f>
        <v>NON PREVISTO</v>
      </c>
      <c r="Q2847" s="8"/>
      <c r="R2847" s="26"/>
      <c r="S2847" s="8"/>
      <c r="T2847" s="37"/>
      <c r="U2847" s="27"/>
      <c r="V2847" s="27"/>
      <c r="W2847" s="27"/>
      <c r="X2847" s="27"/>
      <c r="Y2847" s="27"/>
      <c r="Z2847" s="27"/>
      <c r="AA2847" s="27"/>
      <c r="AB2847" s="27"/>
      <c r="AC2847" s="27"/>
      <c r="AD2847" s="27"/>
      <c r="AE2847" s="27"/>
      <c r="AF2847" s="27"/>
      <c r="AG2847" s="9" t="s">
        <v>32</v>
      </c>
      <c r="AH2847" s="27"/>
      <c r="AI2847" s="27"/>
      <c r="AJ2847" s="27"/>
      <c r="AK2847" s="27"/>
      <c r="AL2847" s="27"/>
      <c r="AM2847" s="11"/>
      <c r="AN2847" s="28"/>
      <c r="AO2847" s="28"/>
      <c r="AP2847" s="29"/>
      <c r="AQ2847" s="30"/>
      <c r="AR2847" s="31"/>
      <c r="AS2847" s="32"/>
      <c r="AT2847" s="33"/>
      <c r="AU2847" s="34"/>
      <c r="AV2847" s="27"/>
      <c r="AW2847" s="27"/>
      <c r="AX2847" s="27"/>
      <c r="AY2847" s="27"/>
    </row>
    <row r="2848" spans="1:51" ht="24" customHeight="1" x14ac:dyDescent="0.3">
      <c r="A2848" s="22">
        <v>104682</v>
      </c>
      <c r="B2848" s="23" t="str">
        <f>VLOOKUP($A2848,'[1]MAN PROG 2026'!$A$1:$AI$3379,2,FALSE)</f>
        <v>AMPLIFICATORE DI SEQUENZE NUCLEOTIDICHE</v>
      </c>
      <c r="C2848" s="23" t="str">
        <f>VLOOKUP($A2848,'[1]MAN PROG 2026'!$A$1:$AI$3379,3,FALSE)</f>
        <v>BECTON DICKINSON &amp; CO</v>
      </c>
      <c r="D2848" s="23" t="str">
        <f>VLOOKUP($A2848,'[1]MAN PROG 2026'!$A$1:$AI$3379,4,FALSE)</f>
        <v>BD MAX 441916</v>
      </c>
      <c r="E2848" s="23" t="str">
        <f>VLOOKUP($A2848,'[1]MAN PROG 2026'!$A$1:$AI$3379,5,FALSE)</f>
        <v>CT0467</v>
      </c>
      <c r="F2848" s="23" t="str">
        <f>VLOOKUP($A2848,'[1]MAN PROG 2026'!$A$1:$AI$3379,6,FALSE)</f>
        <v>SINGOLA</v>
      </c>
      <c r="G2848" s="23">
        <f>VLOOKUP($A2848,'[1]MAN PROG 2026'!$A$1:$AI$3379,7,FALSE)</f>
        <v>104682</v>
      </c>
      <c r="H2848" s="23">
        <f>VLOOKUP($A2848,'[1]MAN PROG 2026'!$A$1:$AI$3379,8,FALSE)</f>
        <v>0</v>
      </c>
      <c r="I2848" s="23" t="str">
        <f>VLOOKUP($A2848,'[1]MAN PROG 2026'!$A$1:$AI$3379,9,FALSE)</f>
        <v>S.PIETRO</v>
      </c>
      <c r="J2848" s="23" t="str">
        <f>VLOOKUP($A2848,'[1]MAN PROG 2026'!$A$1:$AI$3379,10,FALSE)</f>
        <v>LABORATORIO ANALISI</v>
      </c>
      <c r="K2848" s="23" t="str">
        <f>VLOOKUP($A2848,'[1]MAN PROG 2026'!$A$1:$AI$3379,11,FALSE)</f>
        <v>LABORATORIO ANALISI</v>
      </c>
      <c r="L2848" s="24" t="str">
        <f>VLOOKUP($A2848,'[1]MAN PROG 2026'!$A$2:$AI$3379,12,FALSE)</f>
        <v>LABORATORIO ANALISI</v>
      </c>
      <c r="M2848" s="24" t="str">
        <f>VLOOKUP($A2848,'[1]MAN PROG 2026'!$A$2:$AI$3379,13,FALSE)</f>
        <v>SINGOLA</v>
      </c>
      <c r="N2848" s="24">
        <f>VLOOKUP($A2848,'[1]MAN PROG 2026'!$A$2:$AI$3379,14,FALSE)</f>
        <v>104682</v>
      </c>
      <c r="O2848" s="24">
        <f>VLOOKUP($A2848,'[1]MAN PROG 2026'!$A$2:$AI$3379,15,FALSE)</f>
        <v>0</v>
      </c>
      <c r="P2848" s="25" t="str">
        <f>VLOOKUP($A2848,'[1]MAN PROG 2026'!$A$2:$AI$3379,20,FALSE)</f>
        <v>NON PREVISTO</v>
      </c>
      <c r="Q2848" s="8"/>
      <c r="R2848" s="26"/>
      <c r="S2848" s="8"/>
      <c r="T2848" s="37"/>
      <c r="U2848" s="27"/>
      <c r="V2848" s="27"/>
      <c r="W2848" s="27"/>
      <c r="X2848" s="27"/>
      <c r="Y2848" s="27"/>
      <c r="Z2848" s="27"/>
      <c r="AA2848" s="27"/>
      <c r="AB2848" s="27"/>
      <c r="AC2848" s="27"/>
      <c r="AD2848" s="27"/>
      <c r="AE2848" s="27"/>
      <c r="AF2848" s="27"/>
      <c r="AG2848" s="9" t="s">
        <v>32</v>
      </c>
      <c r="AH2848" s="27"/>
      <c r="AI2848" s="27"/>
      <c r="AJ2848" s="27"/>
      <c r="AK2848" s="27"/>
      <c r="AL2848" s="27"/>
      <c r="AM2848" s="11"/>
      <c r="AN2848" s="28"/>
      <c r="AO2848" s="28"/>
      <c r="AP2848" s="29"/>
      <c r="AQ2848" s="30"/>
      <c r="AR2848" s="31"/>
      <c r="AS2848" s="32"/>
      <c r="AT2848" s="33"/>
      <c r="AU2848" s="34"/>
      <c r="AV2848" s="27"/>
      <c r="AW2848" s="27"/>
      <c r="AX2848" s="27"/>
      <c r="AY2848" s="27"/>
    </row>
    <row r="2849" spans="1:51" ht="24" customHeight="1" x14ac:dyDescent="0.3">
      <c r="A2849" s="22">
        <v>104683</v>
      </c>
      <c r="B2849" s="23" t="str">
        <f>VLOOKUP($A2849,'[1]MAN PROG 2026'!$A$1:$AI$3379,2,FALSE)</f>
        <v>AMPLIFICATORE DI SEQUENZE NUCLEOTIDICHE</v>
      </c>
      <c r="C2849" s="23" t="str">
        <f>VLOOKUP($A2849,'[1]MAN PROG 2026'!$A$1:$AI$3379,3,FALSE)</f>
        <v>QIAGEN GMBH</v>
      </c>
      <c r="D2849" s="23" t="str">
        <f>VLOOKUP($A2849,'[1]MAN PROG 2026'!$A$1:$AI$3379,4,FALSE)</f>
        <v>ROTOR GENE Q MDX</v>
      </c>
      <c r="E2849" s="23" t="str">
        <f>VLOOKUP($A2849,'[1]MAN PROG 2026'!$A$1:$AI$3379,5,FALSE)</f>
        <v>R0519308</v>
      </c>
      <c r="F2849" s="23" t="str">
        <f>VLOOKUP($A2849,'[1]MAN PROG 2026'!$A$1:$AI$3379,6,FALSE)</f>
        <v>SINGOLA</v>
      </c>
      <c r="G2849" s="23">
        <f>VLOOKUP($A2849,'[1]MAN PROG 2026'!$A$1:$AI$3379,7,FALSE)</f>
        <v>104683</v>
      </c>
      <c r="H2849" s="23">
        <f>VLOOKUP($A2849,'[1]MAN PROG 2026'!$A$1:$AI$3379,8,FALSE)</f>
        <v>0</v>
      </c>
      <c r="I2849" s="23" t="str">
        <f>VLOOKUP($A2849,'[1]MAN PROG 2026'!$A$1:$AI$3379,9,FALSE)</f>
        <v>S.PIETRO</v>
      </c>
      <c r="J2849" s="23" t="str">
        <f>VLOOKUP($A2849,'[1]MAN PROG 2026'!$A$1:$AI$3379,10,FALSE)</f>
        <v>LABORATORIO ANALISI</v>
      </c>
      <c r="K2849" s="23" t="str">
        <f>VLOOKUP($A2849,'[1]MAN PROG 2026'!$A$1:$AI$3379,11,FALSE)</f>
        <v>LABORATORIO ANALISI</v>
      </c>
      <c r="L2849" s="24" t="str">
        <f>VLOOKUP($A2849,'[1]MAN PROG 2026'!$A$2:$AI$3379,12,FALSE)</f>
        <v>LABORATORIO ANALISI</v>
      </c>
      <c r="M2849" s="24" t="str">
        <f>VLOOKUP($A2849,'[1]MAN PROG 2026'!$A$2:$AI$3379,13,FALSE)</f>
        <v>SINGOLA</v>
      </c>
      <c r="N2849" s="24">
        <f>VLOOKUP($A2849,'[1]MAN PROG 2026'!$A$2:$AI$3379,14,FALSE)</f>
        <v>104683</v>
      </c>
      <c r="O2849" s="24">
        <f>VLOOKUP($A2849,'[1]MAN PROG 2026'!$A$2:$AI$3379,15,FALSE)</f>
        <v>0</v>
      </c>
      <c r="P2849" s="25" t="str">
        <f>VLOOKUP($A2849,'[1]MAN PROG 2026'!$A$2:$AI$3379,20,FALSE)</f>
        <v>NON PREVISTO</v>
      </c>
      <c r="Q2849" s="8"/>
      <c r="R2849" s="26"/>
      <c r="S2849" s="8"/>
      <c r="T2849" s="37"/>
      <c r="U2849" s="27"/>
      <c r="V2849" s="27"/>
      <c r="W2849" s="27"/>
      <c r="X2849" s="27"/>
      <c r="Y2849" s="27"/>
      <c r="Z2849" s="27"/>
      <c r="AA2849" s="27"/>
      <c r="AB2849" s="27"/>
      <c r="AC2849" s="27"/>
      <c r="AD2849" s="27"/>
      <c r="AE2849" s="27"/>
      <c r="AF2849" s="27"/>
      <c r="AG2849" s="9" t="s">
        <v>32</v>
      </c>
      <c r="AH2849" s="27"/>
      <c r="AI2849" s="27"/>
      <c r="AJ2849" s="27"/>
      <c r="AK2849" s="27"/>
      <c r="AL2849" s="27"/>
      <c r="AM2849" s="11"/>
      <c r="AN2849" s="28"/>
      <c r="AO2849" s="28"/>
      <c r="AP2849" s="29"/>
      <c r="AQ2849" s="30"/>
      <c r="AR2849" s="31"/>
      <c r="AS2849" s="32"/>
      <c r="AT2849" s="33"/>
      <c r="AU2849" s="34"/>
      <c r="AV2849" s="27"/>
      <c r="AW2849" s="27"/>
      <c r="AX2849" s="27"/>
      <c r="AY2849" s="27"/>
    </row>
    <row r="2850" spans="1:51" ht="24" customHeight="1" x14ac:dyDescent="0.3">
      <c r="A2850" s="22">
        <v>104685</v>
      </c>
      <c r="B2850" s="23" t="str">
        <f>VLOOKUP($A2850,'[1]MAN PROG 2026'!$A$1:$AI$3379,2,FALSE)</f>
        <v>ANALIZZATORE CAMPIONI</v>
      </c>
      <c r="C2850" s="23" t="str">
        <f>VLOOKUP($A2850,'[1]MAN PROG 2026'!$A$1:$AI$3379,3,FALSE)</f>
        <v>QIAGEN GMBH</v>
      </c>
      <c r="D2850" s="23" t="str">
        <f>VLOOKUP($A2850,'[1]MAN PROG 2026'!$A$1:$AI$3379,4,FALSE)</f>
        <v>QIASTAT DX ANALYTICAL MODULE</v>
      </c>
      <c r="E2850" s="23">
        <f>VLOOKUP($A2850,'[1]MAN PROG 2026'!$A$1:$AI$3379,5,FALSE)</f>
        <v>10621118</v>
      </c>
      <c r="F2850" s="23" t="str">
        <f>VLOOKUP($A2850,'[1]MAN PROG 2026'!$A$1:$AI$3379,6,FALSE)</f>
        <v>SINGOLA</v>
      </c>
      <c r="G2850" s="23">
        <f>VLOOKUP($A2850,'[1]MAN PROG 2026'!$A$1:$AI$3379,7,FALSE)</f>
        <v>104685</v>
      </c>
      <c r="H2850" s="23">
        <f>VLOOKUP($A2850,'[1]MAN PROG 2026'!$A$1:$AI$3379,8,FALSE)</f>
        <v>0</v>
      </c>
      <c r="I2850" s="23" t="str">
        <f>VLOOKUP($A2850,'[1]MAN PROG 2026'!$A$1:$AI$3379,9,FALSE)</f>
        <v>S.PIETRO</v>
      </c>
      <c r="J2850" s="23" t="str">
        <f>VLOOKUP($A2850,'[1]MAN PROG 2026'!$A$1:$AI$3379,10,FALSE)</f>
        <v>LABORATORIO ANALISI</v>
      </c>
      <c r="K2850" s="23" t="str">
        <f>VLOOKUP($A2850,'[1]MAN PROG 2026'!$A$1:$AI$3379,11,FALSE)</f>
        <v>LABORATORIO ANALISI</v>
      </c>
      <c r="L2850" s="24" t="str">
        <f>VLOOKUP($A2850,'[1]MAN PROG 2026'!$A$2:$AI$3379,12,FALSE)</f>
        <v>LABORATORIO ANALISI</v>
      </c>
      <c r="M2850" s="24" t="str">
        <f>VLOOKUP($A2850,'[1]MAN PROG 2026'!$A$2:$AI$3379,13,FALSE)</f>
        <v>SINGOLA</v>
      </c>
      <c r="N2850" s="24">
        <f>VLOOKUP($A2850,'[1]MAN PROG 2026'!$A$2:$AI$3379,14,FALSE)</f>
        <v>104685</v>
      </c>
      <c r="O2850" s="24">
        <f>VLOOKUP($A2850,'[1]MAN PROG 2026'!$A$2:$AI$3379,15,FALSE)</f>
        <v>0</v>
      </c>
      <c r="P2850" s="25" t="str">
        <f>VLOOKUP($A2850,'[1]MAN PROG 2026'!$A$2:$AI$3379,20,FALSE)</f>
        <v>NON PREVISTO</v>
      </c>
      <c r="Q2850" s="8"/>
      <c r="R2850" s="26"/>
      <c r="S2850" s="8"/>
      <c r="T2850" s="37"/>
      <c r="U2850" s="27"/>
      <c r="V2850" s="27"/>
      <c r="W2850" s="27"/>
      <c r="X2850" s="27"/>
      <c r="Y2850" s="27"/>
      <c r="Z2850" s="27"/>
      <c r="AA2850" s="27"/>
      <c r="AB2850" s="27"/>
      <c r="AC2850" s="27"/>
      <c r="AD2850" s="27"/>
      <c r="AE2850" s="27"/>
      <c r="AF2850" s="27"/>
      <c r="AG2850" s="9" t="s">
        <v>32</v>
      </c>
      <c r="AH2850" s="27"/>
      <c r="AI2850" s="27"/>
      <c r="AJ2850" s="27"/>
      <c r="AK2850" s="27"/>
      <c r="AL2850" s="27"/>
      <c r="AM2850" s="11"/>
      <c r="AN2850" s="28"/>
      <c r="AO2850" s="28"/>
      <c r="AP2850" s="29"/>
      <c r="AQ2850" s="30"/>
      <c r="AR2850" s="31"/>
      <c r="AS2850" s="32"/>
      <c r="AT2850" s="33"/>
      <c r="AU2850" s="34"/>
      <c r="AV2850" s="27"/>
      <c r="AW2850" s="27"/>
      <c r="AX2850" s="27"/>
      <c r="AY2850" s="27"/>
    </row>
    <row r="2851" spans="1:51" ht="24" customHeight="1" x14ac:dyDescent="0.3">
      <c r="A2851" s="22">
        <v>104686</v>
      </c>
      <c r="B2851" s="23" t="str">
        <f>VLOOKUP($A2851,'[1]MAN PROG 2026'!$A$1:$AI$3379,2,FALSE)</f>
        <v>ESTRATTORE DI ACIDI NUCLEICI</v>
      </c>
      <c r="C2851" s="23" t="str">
        <f>VLOOKUP($A2851,'[1]MAN PROG 2026'!$A$1:$AI$3379,3,FALSE)</f>
        <v>QIAGEN GMBH</v>
      </c>
      <c r="D2851" s="23" t="str">
        <f>VLOOKUP($A2851,'[1]MAN PROG 2026'!$A$1:$AI$3379,4,FALSE)</f>
        <v>EZ1 ADVANCED XL</v>
      </c>
      <c r="E2851" s="23" t="str">
        <f>VLOOKUP($A2851,'[1]MAN PROG 2026'!$A$1:$AI$3379,5,FALSE)</f>
        <v>L212A3232</v>
      </c>
      <c r="F2851" s="23" t="str">
        <f>VLOOKUP($A2851,'[1]MAN PROG 2026'!$A$1:$AI$3379,6,FALSE)</f>
        <v>SINGOLA</v>
      </c>
      <c r="G2851" s="23">
        <f>VLOOKUP($A2851,'[1]MAN PROG 2026'!$A$1:$AI$3379,7,FALSE)</f>
        <v>104686</v>
      </c>
      <c r="H2851" s="23">
        <f>VLOOKUP($A2851,'[1]MAN PROG 2026'!$A$1:$AI$3379,8,FALSE)</f>
        <v>0</v>
      </c>
      <c r="I2851" s="23" t="str">
        <f>VLOOKUP($A2851,'[1]MAN PROG 2026'!$A$1:$AI$3379,9,FALSE)</f>
        <v>S.PIETRO</v>
      </c>
      <c r="J2851" s="23" t="str">
        <f>VLOOKUP($A2851,'[1]MAN PROG 2026'!$A$1:$AI$3379,10,FALSE)</f>
        <v>LABORATORIO ANALISI</v>
      </c>
      <c r="K2851" s="23" t="str">
        <f>VLOOKUP($A2851,'[1]MAN PROG 2026'!$A$1:$AI$3379,11,FALSE)</f>
        <v>LABORATORIO ANALISI</v>
      </c>
      <c r="L2851" s="24" t="str">
        <f>VLOOKUP($A2851,'[1]MAN PROG 2026'!$A$2:$AI$3379,12,FALSE)</f>
        <v>LABORATORIO ANALISI</v>
      </c>
      <c r="M2851" s="24" t="str">
        <f>VLOOKUP($A2851,'[1]MAN PROG 2026'!$A$2:$AI$3379,13,FALSE)</f>
        <v>SINGOLA</v>
      </c>
      <c r="N2851" s="24">
        <f>VLOOKUP($A2851,'[1]MAN PROG 2026'!$A$2:$AI$3379,14,FALSE)</f>
        <v>104686</v>
      </c>
      <c r="O2851" s="24">
        <f>VLOOKUP($A2851,'[1]MAN PROG 2026'!$A$2:$AI$3379,15,FALSE)</f>
        <v>0</v>
      </c>
      <c r="P2851" s="25" t="str">
        <f>VLOOKUP($A2851,'[1]MAN PROG 2026'!$A$2:$AI$3379,20,FALSE)</f>
        <v>NON PREVISTO</v>
      </c>
      <c r="Q2851" s="8"/>
      <c r="R2851" s="26"/>
      <c r="S2851" s="8"/>
      <c r="T2851" s="37"/>
      <c r="U2851" s="27"/>
      <c r="V2851" s="27"/>
      <c r="W2851" s="27"/>
      <c r="X2851" s="27"/>
      <c r="Y2851" s="27"/>
      <c r="Z2851" s="27"/>
      <c r="AA2851" s="27"/>
      <c r="AB2851" s="27"/>
      <c r="AC2851" s="27"/>
      <c r="AD2851" s="27"/>
      <c r="AE2851" s="27"/>
      <c r="AF2851" s="27"/>
      <c r="AG2851" s="9" t="s">
        <v>32</v>
      </c>
      <c r="AH2851" s="27"/>
      <c r="AI2851" s="27"/>
      <c r="AJ2851" s="27"/>
      <c r="AK2851" s="27"/>
      <c r="AL2851" s="27"/>
      <c r="AM2851" s="11"/>
      <c r="AN2851" s="28"/>
      <c r="AO2851" s="28"/>
      <c r="AP2851" s="29"/>
      <c r="AQ2851" s="30"/>
      <c r="AR2851" s="31"/>
      <c r="AS2851" s="32"/>
      <c r="AT2851" s="33"/>
      <c r="AU2851" s="34"/>
      <c r="AV2851" s="27"/>
      <c r="AW2851" s="27"/>
      <c r="AX2851" s="27"/>
      <c r="AY2851" s="27"/>
    </row>
    <row r="2852" spans="1:51" ht="24" customHeight="1" x14ac:dyDescent="0.3">
      <c r="A2852" s="22">
        <v>104689</v>
      </c>
      <c r="B2852" s="23" t="str">
        <f>VLOOKUP($A2852,'[1]MAN PROG 2026'!$A$1:$AI$3379,2,FALSE)</f>
        <v>ESTRATTORE DI ACIDI NUCLEICI</v>
      </c>
      <c r="C2852" s="23" t="str">
        <f>VLOOKUP($A2852,'[1]MAN PROG 2026'!$A$1:$AI$3379,3,FALSE)</f>
        <v>NEUMODX</v>
      </c>
      <c r="D2852" s="23" t="str">
        <f>VLOOKUP($A2852,'[1]MAN PROG 2026'!$A$1:$AI$3379,4,FALSE)</f>
        <v>NEUMODX 96</v>
      </c>
      <c r="E2852" s="23">
        <f>VLOOKUP($A2852,'[1]MAN PROG 2026'!$A$1:$AI$3379,5,FALSE)</f>
        <v>96000193</v>
      </c>
      <c r="F2852" s="23" t="str">
        <f>VLOOKUP($A2852,'[1]MAN PROG 2026'!$A$1:$AI$3379,6,FALSE)</f>
        <v>SINGOLA</v>
      </c>
      <c r="G2852" s="23">
        <f>VLOOKUP($A2852,'[1]MAN PROG 2026'!$A$1:$AI$3379,7,FALSE)</f>
        <v>104689</v>
      </c>
      <c r="H2852" s="23">
        <f>VLOOKUP($A2852,'[1]MAN PROG 2026'!$A$1:$AI$3379,8,FALSE)</f>
        <v>0</v>
      </c>
      <c r="I2852" s="23" t="str">
        <f>VLOOKUP($A2852,'[1]MAN PROG 2026'!$A$1:$AI$3379,9,FALSE)</f>
        <v>S.PIETRO</v>
      </c>
      <c r="J2852" s="23" t="str">
        <f>VLOOKUP($A2852,'[1]MAN PROG 2026'!$A$1:$AI$3379,10,FALSE)</f>
        <v>LABORATORIO ANALISI</v>
      </c>
      <c r="K2852" s="23" t="str">
        <f>VLOOKUP($A2852,'[1]MAN PROG 2026'!$A$1:$AI$3379,11,FALSE)</f>
        <v>LABORATORIO ANALISI</v>
      </c>
      <c r="L2852" s="24" t="str">
        <f>VLOOKUP($A2852,'[1]MAN PROG 2026'!$A$2:$AI$3379,12,FALSE)</f>
        <v>NON TROVATO</v>
      </c>
      <c r="M2852" s="24">
        <f>VLOOKUP($A2852,'[1]MAN PROG 2026'!$A$2:$AI$3379,13,FALSE)</f>
        <v>0</v>
      </c>
      <c r="N2852" s="24">
        <f>VLOOKUP($A2852,'[1]MAN PROG 2026'!$A$2:$AI$3379,14,FALSE)</f>
        <v>0</v>
      </c>
      <c r="O2852" s="24">
        <f>VLOOKUP($A2852,'[1]MAN PROG 2026'!$A$2:$AI$3379,15,FALSE)</f>
        <v>0</v>
      </c>
      <c r="P2852" s="25" t="str">
        <f>VLOOKUP($A2852,'[1]MAN PROG 2026'!$A$2:$AI$3379,20,FALSE)</f>
        <v>NON PREVISTO</v>
      </c>
      <c r="Q2852" s="8"/>
      <c r="R2852" s="26"/>
      <c r="S2852" s="8"/>
      <c r="T2852" s="37"/>
      <c r="U2852" s="27"/>
      <c r="V2852" s="27"/>
      <c r="W2852" s="27"/>
      <c r="X2852" s="27"/>
      <c r="Y2852" s="27"/>
      <c r="Z2852" s="27"/>
      <c r="AA2852" s="27"/>
      <c r="AB2852" s="27"/>
      <c r="AC2852" s="27"/>
      <c r="AD2852" s="27"/>
      <c r="AE2852" s="27"/>
      <c r="AF2852" s="27"/>
      <c r="AG2852" s="9" t="s">
        <v>32</v>
      </c>
      <c r="AH2852" s="27"/>
      <c r="AI2852" s="27"/>
      <c r="AJ2852" s="27"/>
      <c r="AK2852" s="27"/>
      <c r="AL2852" s="27"/>
      <c r="AM2852" s="11"/>
      <c r="AN2852" s="28"/>
      <c r="AO2852" s="28"/>
      <c r="AP2852" s="29"/>
      <c r="AQ2852" s="30"/>
      <c r="AR2852" s="31"/>
      <c r="AS2852" s="32"/>
      <c r="AT2852" s="33"/>
      <c r="AU2852" s="34"/>
      <c r="AV2852" s="27"/>
      <c r="AW2852" s="27"/>
      <c r="AX2852" s="27"/>
      <c r="AY2852" s="27"/>
    </row>
    <row r="2853" spans="1:51" ht="24" customHeight="1" x14ac:dyDescent="0.3">
      <c r="A2853" s="22">
        <v>104690</v>
      </c>
      <c r="B2853" s="23" t="str">
        <f>VLOOKUP($A2853,'[1]MAN PROG 2026'!$A$1:$AI$3379,2,FALSE)</f>
        <v>AGITATORE DA LABORATORIO</v>
      </c>
      <c r="C2853" s="23" t="str">
        <f>VLOOKUP($A2853,'[1]MAN PROG 2026'!$A$1:$AI$3379,3,FALSE)</f>
        <v>ASAL SRL</v>
      </c>
      <c r="D2853" s="23">
        <f>VLOOKUP($A2853,'[1]MAN PROG 2026'!$A$1:$AI$3379,4,FALSE)</f>
        <v>714</v>
      </c>
      <c r="E2853" s="23">
        <f>VLOOKUP($A2853,'[1]MAN PROG 2026'!$A$1:$AI$3379,5,FALSE)</f>
        <v>2334</v>
      </c>
      <c r="F2853" s="23" t="str">
        <f>VLOOKUP($A2853,'[1]MAN PROG 2026'!$A$1:$AI$3379,6,FALSE)</f>
        <v>SINGOLA</v>
      </c>
      <c r="G2853" s="23">
        <f>VLOOKUP($A2853,'[1]MAN PROG 2026'!$A$1:$AI$3379,7,FALSE)</f>
        <v>104690</v>
      </c>
      <c r="H2853" s="23">
        <f>VLOOKUP($A2853,'[1]MAN PROG 2026'!$A$1:$AI$3379,8,FALSE)</f>
        <v>0</v>
      </c>
      <c r="I2853" s="23" t="str">
        <f>VLOOKUP($A2853,'[1]MAN PROG 2026'!$A$1:$AI$3379,9,FALSE)</f>
        <v>S.PIETRO</v>
      </c>
      <c r="J2853" s="23" t="str">
        <f>VLOOKUP($A2853,'[1]MAN PROG 2026'!$A$1:$AI$3379,10,FALSE)</f>
        <v>LABORATORIO ANALISI</v>
      </c>
      <c r="K2853" s="23" t="str">
        <f>VLOOKUP($A2853,'[1]MAN PROG 2026'!$A$1:$AI$3379,11,FALSE)</f>
        <v>LABORATORIO ANALISI</v>
      </c>
      <c r="L2853" s="24" t="str">
        <f>VLOOKUP($A2853,'[1]MAN PROG 2026'!$A$2:$AI$3379,12,FALSE)</f>
        <v>LABORATORIO ANALISI</v>
      </c>
      <c r="M2853" s="24" t="str">
        <f>VLOOKUP($A2853,'[1]MAN PROG 2026'!$A$2:$AI$3379,13,FALSE)</f>
        <v>SINGOLA</v>
      </c>
      <c r="N2853" s="24">
        <f>VLOOKUP($A2853,'[1]MAN PROG 2026'!$A$2:$AI$3379,14,FALSE)</f>
        <v>104690</v>
      </c>
      <c r="O2853" s="24">
        <f>VLOOKUP($A2853,'[1]MAN PROG 2026'!$A$2:$AI$3379,15,FALSE)</f>
        <v>0</v>
      </c>
      <c r="P2853" s="25" t="str">
        <f>VLOOKUP($A2853,'[1]MAN PROG 2026'!$A$2:$AI$3379,20,FALSE)</f>
        <v>NON PREVISTO</v>
      </c>
      <c r="Q2853" s="8"/>
      <c r="R2853" s="26"/>
      <c r="S2853" s="8"/>
      <c r="T2853" s="37"/>
      <c r="U2853" s="27"/>
      <c r="V2853" s="27"/>
      <c r="W2853" s="27"/>
      <c r="X2853" s="27"/>
      <c r="Y2853" s="27"/>
      <c r="Z2853" s="27"/>
      <c r="AA2853" s="27"/>
      <c r="AB2853" s="27"/>
      <c r="AC2853" s="27"/>
      <c r="AD2853" s="27"/>
      <c r="AE2853" s="27"/>
      <c r="AF2853" s="27"/>
      <c r="AG2853" s="9" t="s">
        <v>32</v>
      </c>
      <c r="AH2853" s="27"/>
      <c r="AI2853" s="27"/>
      <c r="AJ2853" s="27"/>
      <c r="AK2853" s="27"/>
      <c r="AL2853" s="27"/>
      <c r="AM2853" s="11"/>
      <c r="AN2853" s="28"/>
      <c r="AO2853" s="28"/>
      <c r="AP2853" s="29"/>
      <c r="AQ2853" s="30"/>
      <c r="AR2853" s="31"/>
      <c r="AS2853" s="32"/>
      <c r="AT2853" s="33"/>
      <c r="AU2853" s="34"/>
      <c r="AV2853" s="27"/>
      <c r="AW2853" s="27"/>
      <c r="AX2853" s="27"/>
      <c r="AY2853" s="27"/>
    </row>
    <row r="2854" spans="1:51" ht="24" customHeight="1" x14ac:dyDescent="0.3">
      <c r="A2854" s="22">
        <v>104691</v>
      </c>
      <c r="B2854" s="23" t="str">
        <f>VLOOKUP($A2854,'[1]MAN PROG 2026'!$A$1:$AI$3379,2,FALSE)</f>
        <v>ANALIZZATORE DA LABORATORIO</v>
      </c>
      <c r="C2854" s="23" t="str">
        <f>VLOOKUP($A2854,'[1]MAN PROG 2026'!$A$1:$AI$3379,3,FALSE)</f>
        <v>BIO-RAD LABORATORIES INC</v>
      </c>
      <c r="D2854" s="23" t="str">
        <f>VLOOKUP($A2854,'[1]MAN PROG 2026'!$A$1:$AI$3379,4,FALSE)</f>
        <v>GEENIUS READER</v>
      </c>
      <c r="E2854" s="23" t="str">
        <f>VLOOKUP($A2854,'[1]MAN PROG 2026'!$A$1:$AI$3379,5,FALSE)</f>
        <v>DP8H270821</v>
      </c>
      <c r="F2854" s="23" t="str">
        <f>VLOOKUP($A2854,'[1]MAN PROG 2026'!$A$1:$AI$3379,6,FALSE)</f>
        <v>SINGOLA</v>
      </c>
      <c r="G2854" s="23">
        <f>VLOOKUP($A2854,'[1]MAN PROG 2026'!$A$1:$AI$3379,7,FALSE)</f>
        <v>104691</v>
      </c>
      <c r="H2854" s="23">
        <f>VLOOKUP($A2854,'[1]MAN PROG 2026'!$A$1:$AI$3379,8,FALSE)</f>
        <v>0</v>
      </c>
      <c r="I2854" s="23" t="str">
        <f>VLOOKUP($A2854,'[1]MAN PROG 2026'!$A$1:$AI$3379,9,FALSE)</f>
        <v>S.PIETRO</v>
      </c>
      <c r="J2854" s="23" t="str">
        <f>VLOOKUP($A2854,'[1]MAN PROG 2026'!$A$1:$AI$3379,10,FALSE)</f>
        <v>LABORATORIO ANALISI</v>
      </c>
      <c r="K2854" s="23" t="str">
        <f>VLOOKUP($A2854,'[1]MAN PROG 2026'!$A$1:$AI$3379,11,FALSE)</f>
        <v>LABORATORIO ANALISI</v>
      </c>
      <c r="L2854" s="24" t="str">
        <f>VLOOKUP($A2854,'[1]MAN PROG 2026'!$A$2:$AI$3379,12,FALSE)</f>
        <v>LABORATORIO ANALISI</v>
      </c>
      <c r="M2854" s="24" t="str">
        <f>VLOOKUP($A2854,'[1]MAN PROG 2026'!$A$2:$AI$3379,13,FALSE)</f>
        <v>SINGOLA</v>
      </c>
      <c r="N2854" s="24">
        <f>VLOOKUP($A2854,'[1]MAN PROG 2026'!$A$2:$AI$3379,14,FALSE)</f>
        <v>104691</v>
      </c>
      <c r="O2854" s="24">
        <f>VLOOKUP($A2854,'[1]MAN PROG 2026'!$A$2:$AI$3379,15,FALSE)</f>
        <v>0</v>
      </c>
      <c r="P2854" s="25" t="str">
        <f>VLOOKUP($A2854,'[1]MAN PROG 2026'!$A$2:$AI$3379,20,FALSE)</f>
        <v>NON PREVISTO</v>
      </c>
      <c r="Q2854" s="8"/>
      <c r="R2854" s="26"/>
      <c r="S2854" s="8"/>
      <c r="T2854" s="37"/>
      <c r="U2854" s="27"/>
      <c r="V2854" s="27"/>
      <c r="W2854" s="27"/>
      <c r="X2854" s="27"/>
      <c r="Y2854" s="27"/>
      <c r="Z2854" s="27"/>
      <c r="AA2854" s="27"/>
      <c r="AB2854" s="27"/>
      <c r="AC2854" s="27"/>
      <c r="AD2854" s="27"/>
      <c r="AE2854" s="27"/>
      <c r="AF2854" s="27"/>
      <c r="AG2854" s="9" t="s">
        <v>32</v>
      </c>
      <c r="AH2854" s="27"/>
      <c r="AI2854" s="27"/>
      <c r="AJ2854" s="27"/>
      <c r="AK2854" s="27"/>
      <c r="AL2854" s="27"/>
      <c r="AM2854" s="11"/>
      <c r="AN2854" s="28"/>
      <c r="AO2854" s="28"/>
      <c r="AP2854" s="29"/>
      <c r="AQ2854" s="30"/>
      <c r="AR2854" s="31"/>
      <c r="AS2854" s="32"/>
      <c r="AT2854" s="33"/>
      <c r="AU2854" s="34"/>
      <c r="AV2854" s="27"/>
      <c r="AW2854" s="27"/>
      <c r="AX2854" s="27"/>
      <c r="AY2854" s="27"/>
    </row>
    <row r="2855" spans="1:51" ht="24" customHeight="1" x14ac:dyDescent="0.3">
      <c r="A2855" s="22">
        <v>104692</v>
      </c>
      <c r="B2855" s="23" t="str">
        <f>VLOOKUP($A2855,'[1]MAN PROG 2026'!$A$1:$AI$3379,2,FALSE)</f>
        <v>ANALIZZATORE MULTIPARAMETRICO SELETTIVO</v>
      </c>
      <c r="C2855" s="23" t="str">
        <f>VLOOKUP($A2855,'[1]MAN PROG 2026'!$A$1:$AI$3379,3,FALSE)</f>
        <v>BIOMERIEUX SA</v>
      </c>
      <c r="D2855" s="23" t="str">
        <f>VLOOKUP($A2855,'[1]MAN PROG 2026'!$A$1:$AI$3379,4,FALSE)</f>
        <v>FILM ARRAY 2.0</v>
      </c>
      <c r="E2855" s="23" t="str">
        <f>VLOOKUP($A2855,'[1]MAN PROG 2026'!$A$1:$AI$3379,5,FALSE)</f>
        <v>2FA03495</v>
      </c>
      <c r="F2855" s="23" t="str">
        <f>VLOOKUP($A2855,'[1]MAN PROG 2026'!$A$1:$AI$3379,6,FALSE)</f>
        <v>SINGOLA</v>
      </c>
      <c r="G2855" s="23">
        <f>VLOOKUP($A2855,'[1]MAN PROG 2026'!$A$1:$AI$3379,7,FALSE)</f>
        <v>104692</v>
      </c>
      <c r="H2855" s="23">
        <f>VLOOKUP($A2855,'[1]MAN PROG 2026'!$A$1:$AI$3379,8,FALSE)</f>
        <v>0</v>
      </c>
      <c r="I2855" s="23" t="str">
        <f>VLOOKUP($A2855,'[1]MAN PROG 2026'!$A$1:$AI$3379,9,FALSE)</f>
        <v>S.PIETRO</v>
      </c>
      <c r="J2855" s="23" t="str">
        <f>VLOOKUP($A2855,'[1]MAN PROG 2026'!$A$1:$AI$3379,10,FALSE)</f>
        <v>LABORATORIO ANALISI</v>
      </c>
      <c r="K2855" s="23" t="str">
        <f>VLOOKUP($A2855,'[1]MAN PROG 2026'!$A$1:$AI$3379,11,FALSE)</f>
        <v>LABORATORIO ANALISI</v>
      </c>
      <c r="L2855" s="24" t="str">
        <f>VLOOKUP($A2855,'[1]MAN PROG 2026'!$A$2:$AI$3379,12,FALSE)</f>
        <v>NON TROVATO</v>
      </c>
      <c r="M2855" s="24">
        <f>VLOOKUP($A2855,'[1]MAN PROG 2026'!$A$2:$AI$3379,13,FALSE)</f>
        <v>0</v>
      </c>
      <c r="N2855" s="24">
        <f>VLOOKUP($A2855,'[1]MAN PROG 2026'!$A$2:$AI$3379,14,FALSE)</f>
        <v>0</v>
      </c>
      <c r="O2855" s="24">
        <f>VLOOKUP($A2855,'[1]MAN PROG 2026'!$A$2:$AI$3379,15,FALSE)</f>
        <v>0</v>
      </c>
      <c r="P2855" s="25" t="str">
        <f>VLOOKUP($A2855,'[1]MAN PROG 2026'!$A$2:$AI$3379,20,FALSE)</f>
        <v>NON PREVISTO</v>
      </c>
      <c r="Q2855" s="8"/>
      <c r="R2855" s="26"/>
      <c r="S2855" s="8"/>
      <c r="T2855" s="37"/>
      <c r="U2855" s="27"/>
      <c r="V2855" s="27"/>
      <c r="W2855" s="27"/>
      <c r="X2855" s="27"/>
      <c r="Y2855" s="27"/>
      <c r="Z2855" s="27"/>
      <c r="AA2855" s="27"/>
      <c r="AB2855" s="27"/>
      <c r="AC2855" s="27"/>
      <c r="AD2855" s="27"/>
      <c r="AE2855" s="27"/>
      <c r="AF2855" s="27"/>
      <c r="AG2855" s="9" t="s">
        <v>32</v>
      </c>
      <c r="AH2855" s="27"/>
      <c r="AI2855" s="27"/>
      <c r="AJ2855" s="27"/>
      <c r="AK2855" s="27"/>
      <c r="AL2855" s="27"/>
      <c r="AM2855" s="11"/>
      <c r="AN2855" s="28"/>
      <c r="AO2855" s="28"/>
      <c r="AP2855" s="29"/>
      <c r="AQ2855" s="30"/>
      <c r="AR2855" s="31"/>
      <c r="AS2855" s="32"/>
      <c r="AT2855" s="33"/>
      <c r="AU2855" s="34"/>
      <c r="AV2855" s="27"/>
      <c r="AW2855" s="27"/>
      <c r="AX2855" s="27"/>
      <c r="AY2855" s="27"/>
    </row>
    <row r="2856" spans="1:51" ht="24" customHeight="1" x14ac:dyDescent="0.3">
      <c r="A2856" s="22">
        <v>104693</v>
      </c>
      <c r="B2856" s="23" t="str">
        <f>VLOOKUP($A2856,'[1]MAN PROG 2026'!$A$1:$AI$3379,2,FALSE)</f>
        <v>SPETTROMETRO DI MASSA</v>
      </c>
      <c r="C2856" s="23" t="str">
        <f>VLOOKUP($A2856,'[1]MAN PROG 2026'!$A$1:$AI$3379,3,FALSE)</f>
        <v>BIOMERIEUX SA</v>
      </c>
      <c r="D2856" s="23" t="str">
        <f>VLOOKUP($A2856,'[1]MAN PROG 2026'!$A$1:$AI$3379,4,FALSE)</f>
        <v>VITEK MS PRIME</v>
      </c>
      <c r="E2856" s="23" t="str">
        <f>VLOOKUP($A2856,'[1]MAN PROG 2026'!$A$1:$AI$3379,5,FALSE)</f>
        <v>ES00572</v>
      </c>
      <c r="F2856" s="23" t="str">
        <f>VLOOKUP($A2856,'[1]MAN PROG 2026'!$A$1:$AI$3379,6,FALSE)</f>
        <v>SINGOLA</v>
      </c>
      <c r="G2856" s="23">
        <f>VLOOKUP($A2856,'[1]MAN PROG 2026'!$A$1:$AI$3379,7,FALSE)</f>
        <v>104693</v>
      </c>
      <c r="H2856" s="23">
        <f>VLOOKUP($A2856,'[1]MAN PROG 2026'!$A$1:$AI$3379,8,FALSE)</f>
        <v>0</v>
      </c>
      <c r="I2856" s="23" t="str">
        <f>VLOOKUP($A2856,'[1]MAN PROG 2026'!$A$1:$AI$3379,9,FALSE)</f>
        <v>S.PIETRO</v>
      </c>
      <c r="J2856" s="23" t="str">
        <f>VLOOKUP($A2856,'[1]MAN PROG 2026'!$A$1:$AI$3379,10,FALSE)</f>
        <v>LABORATORIO ANALISI</v>
      </c>
      <c r="K2856" s="23" t="str">
        <f>VLOOKUP($A2856,'[1]MAN PROG 2026'!$A$1:$AI$3379,11,FALSE)</f>
        <v>LABORATORIO ANALISI</v>
      </c>
      <c r="L2856" s="24" t="str">
        <f>VLOOKUP($A2856,'[1]MAN PROG 2026'!$A$2:$AI$3379,12,FALSE)</f>
        <v>LABORATORIO ANALISI</v>
      </c>
      <c r="M2856" s="24" t="str">
        <f>VLOOKUP($A2856,'[1]MAN PROG 2026'!$A$2:$AI$3379,13,FALSE)</f>
        <v>SINGOLA</v>
      </c>
      <c r="N2856" s="24">
        <f>VLOOKUP($A2856,'[1]MAN PROG 2026'!$A$2:$AI$3379,14,FALSE)</f>
        <v>104693</v>
      </c>
      <c r="O2856" s="24">
        <f>VLOOKUP($A2856,'[1]MAN PROG 2026'!$A$2:$AI$3379,15,FALSE)</f>
        <v>0</v>
      </c>
      <c r="P2856" s="25" t="str">
        <f>VLOOKUP($A2856,'[1]MAN PROG 2026'!$A$2:$AI$3379,20,FALSE)</f>
        <v>DA FARE</v>
      </c>
      <c r="Q2856" s="9">
        <v>4693</v>
      </c>
      <c r="R2856" s="26">
        <v>46195</v>
      </c>
      <c r="S2856" s="8" t="s">
        <v>53</v>
      </c>
      <c r="T2856" s="37"/>
      <c r="U2856" s="27" t="s">
        <v>55</v>
      </c>
      <c r="V2856" s="27" t="s">
        <v>56</v>
      </c>
      <c r="W2856" s="27" t="s">
        <v>55</v>
      </c>
      <c r="X2856" s="27" t="s">
        <v>55</v>
      </c>
      <c r="Y2856" s="27" t="s">
        <v>55</v>
      </c>
      <c r="Z2856" s="27" t="s">
        <v>55</v>
      </c>
      <c r="AA2856" s="27" t="s">
        <v>55</v>
      </c>
      <c r="AB2856" s="27" t="s">
        <v>57</v>
      </c>
      <c r="AC2856" s="27" t="s">
        <v>61</v>
      </c>
      <c r="AD2856" s="27" t="s">
        <v>406</v>
      </c>
      <c r="AE2856" s="27" t="s">
        <v>68</v>
      </c>
      <c r="AF2856" s="27" t="s">
        <v>1210</v>
      </c>
      <c r="AG2856" s="9" t="s">
        <v>32</v>
      </c>
      <c r="AH2856" s="27" t="s">
        <v>70</v>
      </c>
      <c r="AI2856" s="27" t="s">
        <v>70</v>
      </c>
      <c r="AJ2856" s="27" t="s">
        <v>61</v>
      </c>
      <c r="AK2856" s="27" t="s">
        <v>61</v>
      </c>
      <c r="AL2856" s="27" t="s">
        <v>61</v>
      </c>
      <c r="AM2856" s="11">
        <v>85.1</v>
      </c>
      <c r="AN2856" s="28" t="s">
        <v>61</v>
      </c>
      <c r="AO2856" s="28"/>
      <c r="AP2856" s="29"/>
      <c r="AQ2856" s="30"/>
      <c r="AR2856" s="31"/>
      <c r="AS2856" s="32"/>
      <c r="AT2856" s="33"/>
      <c r="AU2856" s="34"/>
      <c r="AV2856" s="27" t="s">
        <v>62</v>
      </c>
      <c r="AW2856" s="27">
        <v>5625031</v>
      </c>
      <c r="AX2856" s="27" t="s">
        <v>63</v>
      </c>
      <c r="AY2856" s="27"/>
    </row>
    <row r="2857" spans="1:51" ht="24" customHeight="1" x14ac:dyDescent="0.3">
      <c r="A2857" s="22">
        <v>104694</v>
      </c>
      <c r="B2857" s="23" t="str">
        <f>VLOOKUP($A2857,'[1]MAN PROG 2026'!$A$1:$AI$3379,2,FALSE)</f>
        <v>BAGNO TERMOSTATICO</v>
      </c>
      <c r="C2857" s="23" t="str">
        <f>VLOOKUP($A2857,'[1]MAN PROG 2026'!$A$1:$AI$3379,3,FALSE)</f>
        <v>INTERCONTINENTAL SRL</v>
      </c>
      <c r="D2857" s="23" t="str">
        <f>VLOOKUP($A2857,'[1]MAN PROG 2026'!$A$1:$AI$3379,4,FALSE)</f>
        <v>DAS 18040</v>
      </c>
      <c r="E2857" s="23" t="str">
        <f>VLOOKUP($A2857,'[1]MAN PROG 2026'!$A$1:$AI$3379,5,FALSE)</f>
        <v>229.2010</v>
      </c>
      <c r="F2857" s="23" t="str">
        <f>VLOOKUP($A2857,'[1]MAN PROG 2026'!$A$1:$AI$3379,6,FALSE)</f>
        <v>SINGOLA</v>
      </c>
      <c r="G2857" s="23">
        <f>VLOOKUP($A2857,'[1]MAN PROG 2026'!$A$1:$AI$3379,7,FALSE)</f>
        <v>104694</v>
      </c>
      <c r="H2857" s="23">
        <f>VLOOKUP($A2857,'[1]MAN PROG 2026'!$A$1:$AI$3379,8,FALSE)</f>
        <v>0</v>
      </c>
      <c r="I2857" s="23" t="str">
        <f>VLOOKUP($A2857,'[1]MAN PROG 2026'!$A$1:$AI$3379,9,FALSE)</f>
        <v>S.PIETRO</v>
      </c>
      <c r="J2857" s="23" t="str">
        <f>VLOOKUP($A2857,'[1]MAN PROG 2026'!$A$1:$AI$3379,10,FALSE)</f>
        <v>LABORATORIO ANALISI</v>
      </c>
      <c r="K2857" s="23" t="str">
        <f>VLOOKUP($A2857,'[1]MAN PROG 2026'!$A$1:$AI$3379,11,FALSE)</f>
        <v>LABORATORIO ANALISI</v>
      </c>
      <c r="L2857" s="24" t="str">
        <f>VLOOKUP($A2857,'[1]MAN PROG 2026'!$A$2:$AI$3379,12,FALSE)</f>
        <v>BLOCCO OPERATORIO MAGAZZINO</v>
      </c>
      <c r="M2857" s="24" t="str">
        <f>VLOOKUP($A2857,'[1]MAN PROG 2026'!$A$2:$AI$3379,13,FALSE)</f>
        <v>SINGOLA</v>
      </c>
      <c r="N2857" s="24" t="str">
        <f>VLOOKUP($A2857,'[1]MAN PROG 2026'!$A$2:$AI$3379,14,FALSE)</f>
        <v>104694</v>
      </c>
      <c r="O2857" s="24">
        <f>VLOOKUP($A2857,'[1]MAN PROG 2026'!$A$2:$AI$3379,15,FALSE)</f>
        <v>0</v>
      </c>
      <c r="P2857" s="25" t="str">
        <f>VLOOKUP($A2857,'[1]MAN PROG 2026'!$A$2:$AI$3379,20,FALSE)</f>
        <v>DA FARE</v>
      </c>
      <c r="Q2857" s="9" t="str">
        <f t="shared" ref="Q2857:Q2864" si="106">RIGHT(A2857,4)</f>
        <v>4694</v>
      </c>
      <c r="R2857" s="26">
        <v>46259</v>
      </c>
      <c r="S2857" s="8" t="s">
        <v>53</v>
      </c>
      <c r="T2857" s="37"/>
      <c r="U2857" s="27" t="s">
        <v>55</v>
      </c>
      <c r="V2857" s="27" t="s">
        <v>56</v>
      </c>
      <c r="W2857" s="27" t="s">
        <v>55</v>
      </c>
      <c r="X2857" s="27" t="s">
        <v>55</v>
      </c>
      <c r="Y2857" s="27" t="s">
        <v>55</v>
      </c>
      <c r="Z2857" s="27" t="s">
        <v>55</v>
      </c>
      <c r="AA2857" s="27" t="s">
        <v>55</v>
      </c>
      <c r="AB2857" s="27" t="s">
        <v>57</v>
      </c>
      <c r="AC2857" s="27" t="s">
        <v>58</v>
      </c>
      <c r="AD2857" s="27" t="s">
        <v>59</v>
      </c>
      <c r="AE2857" s="27" t="s">
        <v>68</v>
      </c>
      <c r="AF2857" s="27" t="s">
        <v>1211</v>
      </c>
      <c r="AG2857" s="9" t="s">
        <v>32</v>
      </c>
      <c r="AH2857" s="27" t="s">
        <v>70</v>
      </c>
      <c r="AI2857" s="27" t="s">
        <v>70</v>
      </c>
      <c r="AJ2857" s="27" t="s">
        <v>70</v>
      </c>
      <c r="AK2857" s="27" t="s">
        <v>61</v>
      </c>
      <c r="AL2857" s="27" t="s">
        <v>61</v>
      </c>
      <c r="AM2857" s="11">
        <v>43.4</v>
      </c>
      <c r="AN2857" s="28" t="s">
        <v>61</v>
      </c>
      <c r="AO2857" s="28"/>
      <c r="AP2857" s="29"/>
      <c r="AQ2857" s="30"/>
      <c r="AR2857" s="31"/>
      <c r="AS2857" s="32"/>
      <c r="AT2857" s="33"/>
      <c r="AU2857" s="34"/>
      <c r="AV2857" s="27" t="s">
        <v>62</v>
      </c>
      <c r="AW2857" s="27">
        <v>5625031</v>
      </c>
      <c r="AX2857" s="27" t="s">
        <v>63</v>
      </c>
      <c r="AY2857" s="27"/>
    </row>
    <row r="2858" spans="1:51" ht="24" customHeight="1" x14ac:dyDescent="0.3">
      <c r="A2858" s="22">
        <v>104695</v>
      </c>
      <c r="B2858" s="23" t="str">
        <f>VLOOKUP($A2858,'[1]MAN PROG 2026'!$A$1:$AI$3379,2,FALSE)</f>
        <v>ASPIRATORE FUMI CHIRURGICI</v>
      </c>
      <c r="C2858" s="23" t="str">
        <f>VLOOKUP($A2858,'[1]MAN PROG 2026'!$A$1:$AI$3379,3,FALSE)</f>
        <v>CONMED CORP</v>
      </c>
      <c r="D2858" s="23" t="str">
        <f>VLOOKUP($A2858,'[1]MAN PROG 2026'!$A$1:$AI$3379,4,FALSE)</f>
        <v>VISICLEAR VC 220</v>
      </c>
      <c r="E2858" s="23" t="str">
        <f>VLOOKUP($A2858,'[1]MAN PROG 2026'!$A$1:$AI$3379,5,FALSE)</f>
        <v>23382411</v>
      </c>
      <c r="F2858" s="23" t="str">
        <f>VLOOKUP($A2858,'[1]MAN PROG 2026'!$A$1:$AI$3379,6,FALSE)</f>
        <v>SINGOLA</v>
      </c>
      <c r="G2858" s="23">
        <f>VLOOKUP($A2858,'[1]MAN PROG 2026'!$A$1:$AI$3379,7,FALSE)</f>
        <v>104695</v>
      </c>
      <c r="H2858" s="23">
        <f>VLOOKUP($A2858,'[1]MAN PROG 2026'!$A$1:$AI$3379,8,FALSE)</f>
        <v>0</v>
      </c>
      <c r="I2858" s="23" t="str">
        <f>VLOOKUP($A2858,'[1]MAN PROG 2026'!$A$1:$AI$3379,9,FALSE)</f>
        <v>S.PIETRO</v>
      </c>
      <c r="J2858" s="23" t="str">
        <f>VLOOKUP($A2858,'[1]MAN PROG 2026'!$A$1:$AI$3379,10,FALSE)</f>
        <v>BLOCCO OPERATORIO</v>
      </c>
      <c r="K2858" s="23" t="str">
        <f>VLOOKUP($A2858,'[1]MAN PROG 2026'!$A$1:$AI$3379,11,FALSE)</f>
        <v>BLOCCO OPERATORIO</v>
      </c>
      <c r="L2858" s="24" t="str">
        <f>VLOOKUP($A2858,'[1]MAN PROG 2026'!$A$2:$AI$3379,12,FALSE)</f>
        <v>BLOCCO OPERATORIO SALA 3</v>
      </c>
      <c r="M2858" s="24" t="str">
        <f>VLOOKUP($A2858,'[1]MAN PROG 2026'!$A$2:$AI$3379,13,FALSE)</f>
        <v>SINGOLA</v>
      </c>
      <c r="N2858" s="24" t="str">
        <f>VLOOKUP($A2858,'[1]MAN PROG 2026'!$A$2:$AI$3379,14,FALSE)</f>
        <v>104695</v>
      </c>
      <c r="O2858" s="24">
        <f>VLOOKUP($A2858,'[1]MAN PROG 2026'!$A$2:$AI$3379,15,FALSE)</f>
        <v>0</v>
      </c>
      <c r="P2858" s="25" t="str">
        <f>VLOOKUP($A2858,'[1]MAN PROG 2026'!$A$2:$AI$3379,20,FALSE)</f>
        <v>DA FARE</v>
      </c>
      <c r="Q2858" s="9" t="str">
        <f t="shared" si="106"/>
        <v>4695</v>
      </c>
      <c r="R2858" s="26">
        <v>46259</v>
      </c>
      <c r="S2858" s="8" t="s">
        <v>53</v>
      </c>
      <c r="T2858" s="37"/>
      <c r="U2858" s="27" t="s">
        <v>55</v>
      </c>
      <c r="V2858" s="27" t="s">
        <v>56</v>
      </c>
      <c r="W2858" s="27" t="s">
        <v>55</v>
      </c>
      <c r="X2858" s="27" t="s">
        <v>55</v>
      </c>
      <c r="Y2858" s="27" t="s">
        <v>55</v>
      </c>
      <c r="Z2858" s="27" t="s">
        <v>55</v>
      </c>
      <c r="AA2858" s="27" t="s">
        <v>55</v>
      </c>
      <c r="AB2858" s="27" t="s">
        <v>57</v>
      </c>
      <c r="AC2858" s="27" t="s">
        <v>67</v>
      </c>
      <c r="AD2858" s="27" t="s">
        <v>89</v>
      </c>
      <c r="AE2858" s="27" t="s">
        <v>68</v>
      </c>
      <c r="AF2858" s="27" t="s">
        <v>1212</v>
      </c>
      <c r="AG2858" s="9" t="s">
        <v>32</v>
      </c>
      <c r="AH2858" s="27" t="s">
        <v>70</v>
      </c>
      <c r="AI2858" s="27" t="s">
        <v>70</v>
      </c>
      <c r="AJ2858" s="27" t="s">
        <v>61</v>
      </c>
      <c r="AK2858" s="27" t="s">
        <v>70</v>
      </c>
      <c r="AL2858" s="27" t="s">
        <v>70</v>
      </c>
      <c r="AM2858" s="11">
        <v>51.4</v>
      </c>
      <c r="AN2858" s="28">
        <v>2.1</v>
      </c>
      <c r="AO2858" s="28" t="s">
        <v>1085</v>
      </c>
      <c r="AP2858" s="29"/>
      <c r="AQ2858" s="30"/>
      <c r="AR2858" s="31"/>
      <c r="AS2858" s="32"/>
      <c r="AT2858" s="33"/>
      <c r="AU2858" s="34"/>
      <c r="AV2858" s="27" t="s">
        <v>62</v>
      </c>
      <c r="AW2858" s="27">
        <v>5625031</v>
      </c>
      <c r="AX2858" s="27" t="s">
        <v>63</v>
      </c>
      <c r="AY2858" s="27"/>
    </row>
    <row r="2859" spans="1:51" ht="24" customHeight="1" x14ac:dyDescent="0.3">
      <c r="A2859" s="22">
        <v>104696</v>
      </c>
      <c r="B2859" s="23" t="str">
        <f>VLOOKUP($A2859,'[1]MAN PROG 2026'!$A$1:$AI$3379,2,FALSE)</f>
        <v>ELETTROENCEFALOGRAFO</v>
      </c>
      <c r="C2859" s="23" t="str">
        <f>VLOOKUP($A2859,'[1]MAN PROG 2026'!$A$1:$AI$3379,3,FALSE)</f>
        <v>NIHON KOHDEN CORP</v>
      </c>
      <c r="D2859" s="23" t="str">
        <f>VLOOKUP($A2859,'[1]MAN PROG 2026'!$A$1:$AI$3379,4,FALSE)</f>
        <v>NEUROFAX EEG 1220 PRO</v>
      </c>
      <c r="E2859" s="23" t="str">
        <f>VLOOKUP($A2859,'[1]MAN PROG 2026'!$A$1:$AI$3379,5,FALSE)</f>
        <v>SH370V21001K48F00967/5163</v>
      </c>
      <c r="F2859" s="23" t="str">
        <f>VLOOKUP($A2859,'[1]MAN PROG 2026'!$A$1:$AI$3379,6,FALSE)</f>
        <v>PRINCIPALE</v>
      </c>
      <c r="G2859" s="23">
        <f>VLOOKUP($A2859,'[1]MAN PROG 2026'!$A$1:$AI$3379,7,FALSE)</f>
        <v>104696</v>
      </c>
      <c r="H2859" s="23">
        <f>VLOOKUP($A2859,'[1]MAN PROG 2026'!$A$1:$AI$3379,8,FALSE)</f>
        <v>0</v>
      </c>
      <c r="I2859" s="23" t="str">
        <f>VLOOKUP($A2859,'[1]MAN PROG 2026'!$A$1:$AI$3379,9,FALSE)</f>
        <v>S.PIETRO</v>
      </c>
      <c r="J2859" s="23" t="str">
        <f>VLOOKUP($A2859,'[1]MAN PROG 2026'!$A$1:$AI$3379,10,FALSE)</f>
        <v>AMB. NEUROLOGIA</v>
      </c>
      <c r="K2859" s="23" t="str">
        <f>VLOOKUP($A2859,'[1]MAN PROG 2026'!$A$1:$AI$3379,11,FALSE)</f>
        <v>AMB. NEUROLOGIA</v>
      </c>
      <c r="L2859" s="24" t="str">
        <f>VLOOKUP($A2859,'[1]MAN PROG 2026'!$A$2:$AI$3379,12,FALSE)</f>
        <v>AMB. NEUROLOGIA</v>
      </c>
      <c r="M2859" s="24" t="str">
        <f>VLOOKUP($A2859,'[1]MAN PROG 2026'!$A$2:$AI$3379,13,FALSE)</f>
        <v>PRINCIPALE</v>
      </c>
      <c r="N2859" s="24" t="str">
        <f>VLOOKUP($A2859,'[1]MAN PROG 2026'!$A$2:$AI$3379,14,FALSE)</f>
        <v>104696</v>
      </c>
      <c r="O2859" s="24">
        <f>VLOOKUP($A2859,'[1]MAN PROG 2026'!$A$2:$AI$3379,15,FALSE)</f>
        <v>0</v>
      </c>
      <c r="P2859" s="25" t="str">
        <f>VLOOKUP($A2859,'[1]MAN PROG 2026'!$A$2:$AI$3379,20,FALSE)</f>
        <v>DA FARE</v>
      </c>
      <c r="Q2859" s="9" t="str">
        <f t="shared" si="106"/>
        <v>4696</v>
      </c>
      <c r="R2859" s="26">
        <v>46245</v>
      </c>
      <c r="S2859" s="8" t="s">
        <v>53</v>
      </c>
      <c r="T2859" s="37"/>
      <c r="U2859" s="27" t="s">
        <v>55</v>
      </c>
      <c r="V2859" s="27" t="s">
        <v>56</v>
      </c>
      <c r="W2859" s="27" t="s">
        <v>55</v>
      </c>
      <c r="X2859" s="27" t="s">
        <v>55</v>
      </c>
      <c r="Y2859" s="27" t="s">
        <v>55</v>
      </c>
      <c r="Z2859" s="27" t="s">
        <v>55</v>
      </c>
      <c r="AA2859" s="27" t="s">
        <v>55</v>
      </c>
      <c r="AB2859" s="27" t="s">
        <v>57</v>
      </c>
      <c r="AC2859" s="27" t="s">
        <v>58</v>
      </c>
      <c r="AD2859" s="27" t="s">
        <v>196</v>
      </c>
      <c r="AE2859" s="27" t="s">
        <v>68</v>
      </c>
      <c r="AF2859" s="27" t="s">
        <v>1213</v>
      </c>
      <c r="AG2859" s="9" t="s">
        <v>32</v>
      </c>
      <c r="AH2859" s="27" t="s">
        <v>70</v>
      </c>
      <c r="AI2859" s="27" t="s">
        <v>70</v>
      </c>
      <c r="AJ2859" s="27" t="s">
        <v>70</v>
      </c>
      <c r="AK2859" s="27" t="s">
        <v>61</v>
      </c>
      <c r="AL2859" s="27" t="s">
        <v>61</v>
      </c>
      <c r="AM2859" s="11">
        <v>72.5</v>
      </c>
      <c r="AN2859" s="28" t="s">
        <v>61</v>
      </c>
      <c r="AO2859" s="28"/>
      <c r="AP2859" s="29"/>
      <c r="AQ2859" s="30"/>
      <c r="AR2859" s="31"/>
      <c r="AS2859" s="32"/>
      <c r="AT2859" s="33"/>
      <c r="AU2859" s="34"/>
      <c r="AV2859" s="27" t="s">
        <v>62</v>
      </c>
      <c r="AW2859" s="27">
        <v>5625031</v>
      </c>
      <c r="AX2859" s="27" t="s">
        <v>63</v>
      </c>
      <c r="AY2859" s="27"/>
    </row>
    <row r="2860" spans="1:51" ht="24" customHeight="1" x14ac:dyDescent="0.3">
      <c r="A2860" s="22">
        <v>104697</v>
      </c>
      <c r="B2860" s="23" t="str">
        <f>VLOOKUP($A2860,'[1]MAN PROG 2026'!$A$1:$AI$3379,2,FALSE)</f>
        <v>MONITOR PER PERSONAL COMPUTER</v>
      </c>
      <c r="C2860" s="23" t="str">
        <f>VLOOKUP($A2860,'[1]MAN PROG 2026'!$A$1:$AI$3379,3,FALSE)</f>
        <v>EIZO NANAO CORP</v>
      </c>
      <c r="D2860" s="23" t="str">
        <f>VLOOKUP($A2860,'[1]MAN PROG 2026'!$A$1:$AI$3379,4,FALSE)</f>
        <v>FLEXSCAN EV 2430 24"</v>
      </c>
      <c r="E2860" s="23" t="str">
        <f>VLOOKUP($A2860,'[1]MAN PROG 2026'!$A$1:$AI$3379,5,FALSE)</f>
        <v>64564033</v>
      </c>
      <c r="F2860" s="23" t="str">
        <f>VLOOKUP($A2860,'[1]MAN PROG 2026'!$A$1:$AI$3379,6,FALSE)</f>
        <v>COMPONENTE</v>
      </c>
      <c r="G2860" s="23">
        <f>VLOOKUP($A2860,'[1]MAN PROG 2026'!$A$1:$AI$3379,7,FALSE)</f>
        <v>104696</v>
      </c>
      <c r="H2860" s="23">
        <f>VLOOKUP($A2860,'[1]MAN PROG 2026'!$A$1:$AI$3379,8,FALSE)</f>
        <v>0</v>
      </c>
      <c r="I2860" s="23" t="str">
        <f>VLOOKUP($A2860,'[1]MAN PROG 2026'!$A$1:$AI$3379,9,FALSE)</f>
        <v>S.PIETRO</v>
      </c>
      <c r="J2860" s="23" t="str">
        <f>VLOOKUP($A2860,'[1]MAN PROG 2026'!$A$1:$AI$3379,10,FALSE)</f>
        <v>AMB. NEUROLOGIA</v>
      </c>
      <c r="K2860" s="23" t="str">
        <f>VLOOKUP($A2860,'[1]MAN PROG 2026'!$A$1:$AI$3379,11,FALSE)</f>
        <v>AMB. NEUROLOGIA</v>
      </c>
      <c r="L2860" s="24" t="str">
        <f>VLOOKUP($A2860,'[1]MAN PROG 2026'!$A$2:$AI$3379,12,FALSE)</f>
        <v>AMB. NEUROLOGIA</v>
      </c>
      <c r="M2860" s="24" t="str">
        <f>VLOOKUP($A2860,'[1]MAN PROG 2026'!$A$2:$AI$3379,13,FALSE)</f>
        <v>COMPONENTE</v>
      </c>
      <c r="N2860" s="24" t="str">
        <f>VLOOKUP($A2860,'[1]MAN PROG 2026'!$A$2:$AI$3379,14,FALSE)</f>
        <v>104696</v>
      </c>
      <c r="O2860" s="24">
        <f>VLOOKUP($A2860,'[1]MAN PROG 2026'!$A$2:$AI$3379,15,FALSE)</f>
        <v>0</v>
      </c>
      <c r="P2860" s="25" t="str">
        <f>VLOOKUP($A2860,'[1]MAN PROG 2026'!$A$2:$AI$3379,20,FALSE)</f>
        <v>DA FARE</v>
      </c>
      <c r="Q2860" s="9" t="str">
        <f t="shared" si="106"/>
        <v>4697</v>
      </c>
      <c r="R2860" s="26">
        <v>46245</v>
      </c>
      <c r="S2860" s="8" t="s">
        <v>53</v>
      </c>
      <c r="T2860" s="37"/>
      <c r="U2860" s="27" t="s">
        <v>55</v>
      </c>
      <c r="V2860" s="27" t="s">
        <v>56</v>
      </c>
      <c r="W2860" s="27" t="s">
        <v>55</v>
      </c>
      <c r="X2860" s="27" t="s">
        <v>55</v>
      </c>
      <c r="Y2860" s="27" t="s">
        <v>55</v>
      </c>
      <c r="Z2860" s="27" t="s">
        <v>55</v>
      </c>
      <c r="AA2860" s="27" t="s">
        <v>55</v>
      </c>
      <c r="AB2860" s="27" t="s">
        <v>57</v>
      </c>
      <c r="AC2860" s="27" t="s">
        <v>61</v>
      </c>
      <c r="AD2860" s="27" t="s">
        <v>277</v>
      </c>
      <c r="AE2860" s="27" t="s">
        <v>68</v>
      </c>
      <c r="AF2860" s="27" t="s">
        <v>1214</v>
      </c>
      <c r="AG2860" s="9" t="s">
        <v>32</v>
      </c>
      <c r="AH2860" s="27" t="s">
        <v>70</v>
      </c>
      <c r="AI2860" s="27" t="s">
        <v>70</v>
      </c>
      <c r="AJ2860" s="27" t="s">
        <v>61</v>
      </c>
      <c r="AK2860" s="27" t="s">
        <v>61</v>
      </c>
      <c r="AL2860" s="27" t="s">
        <v>61</v>
      </c>
      <c r="AM2860" s="11">
        <v>55.1</v>
      </c>
      <c r="AN2860" s="28" t="s">
        <v>61</v>
      </c>
      <c r="AO2860" s="28"/>
      <c r="AP2860" s="29"/>
      <c r="AQ2860" s="30"/>
      <c r="AR2860" s="31"/>
      <c r="AS2860" s="32"/>
      <c r="AT2860" s="33"/>
      <c r="AU2860" s="34"/>
      <c r="AV2860" s="27" t="s">
        <v>62</v>
      </c>
      <c r="AW2860" s="27">
        <v>5625031</v>
      </c>
      <c r="AX2860" s="27" t="s">
        <v>63</v>
      </c>
      <c r="AY2860" s="27"/>
    </row>
    <row r="2861" spans="1:51" ht="24" customHeight="1" x14ac:dyDescent="0.3">
      <c r="A2861" s="22">
        <v>104698</v>
      </c>
      <c r="B2861" s="23" t="str">
        <f>VLOOKUP($A2861,'[1]MAN PROG 2026'!$A$1:$AI$3379,2,FALSE)</f>
        <v>STAMPANTE PER PC</v>
      </c>
      <c r="C2861" s="23" t="str">
        <f>VLOOKUP($A2861,'[1]MAN PROG 2026'!$A$1:$AI$3379,3,FALSE)</f>
        <v>BROTHER</v>
      </c>
      <c r="D2861" s="23" t="str">
        <f>VLOOKUP($A2861,'[1]MAN PROG 2026'!$A$1:$AI$3379,4,FALSE)</f>
        <v>HL L2375 DW</v>
      </c>
      <c r="E2861" s="23" t="str">
        <f>VLOOKUP($A2861,'[1]MAN PROG 2026'!$A$1:$AI$3379,5,FALSE)</f>
        <v>E78240K3N801971</v>
      </c>
      <c r="F2861" s="23" t="str">
        <f>VLOOKUP($A2861,'[1]MAN PROG 2026'!$A$1:$AI$3379,6,FALSE)</f>
        <v>COMPONENTE</v>
      </c>
      <c r="G2861" s="23">
        <f>VLOOKUP($A2861,'[1]MAN PROG 2026'!$A$1:$AI$3379,7,FALSE)</f>
        <v>104696</v>
      </c>
      <c r="H2861" s="23">
        <f>VLOOKUP($A2861,'[1]MAN PROG 2026'!$A$1:$AI$3379,8,FALSE)</f>
        <v>0</v>
      </c>
      <c r="I2861" s="23" t="str">
        <f>VLOOKUP($A2861,'[1]MAN PROG 2026'!$A$1:$AI$3379,9,FALSE)</f>
        <v>S.PIETRO</v>
      </c>
      <c r="J2861" s="23" t="str">
        <f>VLOOKUP($A2861,'[1]MAN PROG 2026'!$A$1:$AI$3379,10,FALSE)</f>
        <v>AMB. NEUROLOGIA</v>
      </c>
      <c r="K2861" s="23" t="str">
        <f>VLOOKUP($A2861,'[1]MAN PROG 2026'!$A$1:$AI$3379,11,FALSE)</f>
        <v>AMB. NEUROLOGIA</v>
      </c>
      <c r="L2861" s="24" t="str">
        <f>VLOOKUP($A2861,'[1]MAN PROG 2026'!$A$2:$AI$3379,12,FALSE)</f>
        <v>AMB. NEUROLOGIA</v>
      </c>
      <c r="M2861" s="24" t="str">
        <f>VLOOKUP($A2861,'[1]MAN PROG 2026'!$A$2:$AI$3379,13,FALSE)</f>
        <v>COMPONENTE</v>
      </c>
      <c r="N2861" s="24" t="str">
        <f>VLOOKUP($A2861,'[1]MAN PROG 2026'!$A$2:$AI$3379,14,FALSE)</f>
        <v>104698</v>
      </c>
      <c r="O2861" s="24">
        <f>VLOOKUP($A2861,'[1]MAN PROG 2026'!$A$2:$AI$3379,15,FALSE)</f>
        <v>0</v>
      </c>
      <c r="P2861" s="25" t="str">
        <f>VLOOKUP($A2861,'[1]MAN PROG 2026'!$A$2:$AI$3379,20,FALSE)</f>
        <v>DA FARE</v>
      </c>
      <c r="Q2861" s="9" t="str">
        <f t="shared" si="106"/>
        <v>4698</v>
      </c>
      <c r="R2861" s="26">
        <v>46245</v>
      </c>
      <c r="S2861" s="8" t="s">
        <v>53</v>
      </c>
      <c r="T2861" s="37"/>
      <c r="U2861" s="27" t="s">
        <v>55</v>
      </c>
      <c r="V2861" s="27" t="s">
        <v>56</v>
      </c>
      <c r="W2861" s="27" t="s">
        <v>55</v>
      </c>
      <c r="X2861" s="27" t="s">
        <v>55</v>
      </c>
      <c r="Y2861" s="27" t="s">
        <v>55</v>
      </c>
      <c r="Z2861" s="27" t="s">
        <v>55</v>
      </c>
      <c r="AA2861" s="27" t="s">
        <v>55</v>
      </c>
      <c r="AB2861" s="27" t="s">
        <v>66</v>
      </c>
      <c r="AC2861" s="27" t="s">
        <v>61</v>
      </c>
      <c r="AD2861" s="27" t="s">
        <v>173</v>
      </c>
      <c r="AE2861" s="27" t="s">
        <v>88</v>
      </c>
      <c r="AF2861" s="27" t="s">
        <v>61</v>
      </c>
      <c r="AG2861" s="9" t="s">
        <v>32</v>
      </c>
      <c r="AH2861" s="27" t="s">
        <v>61</v>
      </c>
      <c r="AI2861" s="27" t="s">
        <v>70</v>
      </c>
      <c r="AJ2861" s="27" t="s">
        <v>70</v>
      </c>
      <c r="AK2861" s="27" t="s">
        <v>61</v>
      </c>
      <c r="AL2861" s="27" t="s">
        <v>61</v>
      </c>
      <c r="AM2861" s="11">
        <v>7.9</v>
      </c>
      <c r="AN2861" s="28" t="s">
        <v>61</v>
      </c>
      <c r="AO2861" s="28"/>
      <c r="AP2861" s="29"/>
      <c r="AQ2861" s="30"/>
      <c r="AR2861" s="31"/>
      <c r="AS2861" s="32"/>
      <c r="AT2861" s="33"/>
      <c r="AU2861" s="34"/>
      <c r="AV2861" s="27" t="s">
        <v>62</v>
      </c>
      <c r="AW2861" s="27">
        <v>5625031</v>
      </c>
      <c r="AX2861" s="27" t="s">
        <v>63</v>
      </c>
      <c r="AY2861" s="27"/>
    </row>
    <row r="2862" spans="1:51" ht="24" customHeight="1" x14ac:dyDescent="0.3">
      <c r="A2862" s="22">
        <v>104699</v>
      </c>
      <c r="B2862" s="23" t="str">
        <f>VLOOKUP($A2862,'[1]MAN PROG 2026'!$A$1:$AI$3379,2,FALSE)</f>
        <v>UNITA' DI CONTROLLO</v>
      </c>
      <c r="C2862" s="23" t="str">
        <f>VLOOKUP($A2862,'[1]MAN PROG 2026'!$A$1:$AI$3379,3,FALSE)</f>
        <v>NIHON KOHDEN CORP</v>
      </c>
      <c r="D2862" s="23" t="str">
        <f>VLOOKUP($A2862,'[1]MAN PROG 2026'!$A$1:$AI$3379,4,FALSE)</f>
        <v>LS 120AK</v>
      </c>
      <c r="E2862" s="23" t="str">
        <f>VLOOKUP($A2862,'[1]MAN PROG 2026'!$A$1:$AI$3379,5,FALSE)</f>
        <v>08210</v>
      </c>
      <c r="F2862" s="23" t="str">
        <f>VLOOKUP($A2862,'[1]MAN PROG 2026'!$A$1:$AI$3379,6,FALSE)</f>
        <v>COMPONENTE</v>
      </c>
      <c r="G2862" s="23">
        <f>VLOOKUP($A2862,'[1]MAN PROG 2026'!$A$1:$AI$3379,7,FALSE)</f>
        <v>104696</v>
      </c>
      <c r="H2862" s="23">
        <f>VLOOKUP($A2862,'[1]MAN PROG 2026'!$A$1:$AI$3379,8,FALSE)</f>
        <v>0</v>
      </c>
      <c r="I2862" s="23" t="str">
        <f>VLOOKUP($A2862,'[1]MAN PROG 2026'!$A$1:$AI$3379,9,FALSE)</f>
        <v>S.PIETRO</v>
      </c>
      <c r="J2862" s="23" t="str">
        <f>VLOOKUP($A2862,'[1]MAN PROG 2026'!$A$1:$AI$3379,10,FALSE)</f>
        <v>AMB. NEUROLOGIA</v>
      </c>
      <c r="K2862" s="23" t="str">
        <f>VLOOKUP($A2862,'[1]MAN PROG 2026'!$A$1:$AI$3379,11,FALSE)</f>
        <v>AMB. NEUROLOGIA</v>
      </c>
      <c r="L2862" s="24" t="str">
        <f>VLOOKUP($A2862,'[1]MAN PROG 2026'!$A$2:$AI$3379,12,FALSE)</f>
        <v>AMB. NEUROLOGIA</v>
      </c>
      <c r="M2862" s="24" t="str">
        <f>VLOOKUP($A2862,'[1]MAN PROG 2026'!$A$2:$AI$3379,13,FALSE)</f>
        <v>COMPONENTE</v>
      </c>
      <c r="N2862" s="24" t="str">
        <f>VLOOKUP($A2862,'[1]MAN PROG 2026'!$A$2:$AI$3379,14,FALSE)</f>
        <v>104696</v>
      </c>
      <c r="O2862" s="24">
        <f>VLOOKUP($A2862,'[1]MAN PROG 2026'!$A$2:$AI$3379,15,FALSE)</f>
        <v>0</v>
      </c>
      <c r="P2862" s="25" t="str">
        <f>VLOOKUP($A2862,'[1]MAN PROG 2026'!$A$2:$AI$3379,20,FALSE)</f>
        <v>DA FARE</v>
      </c>
      <c r="Q2862" s="9" t="str">
        <f t="shared" si="106"/>
        <v>4699</v>
      </c>
      <c r="R2862" s="26">
        <v>46245</v>
      </c>
      <c r="S2862" s="8" t="s">
        <v>53</v>
      </c>
      <c r="T2862" s="37"/>
      <c r="U2862" s="27" t="s">
        <v>55</v>
      </c>
      <c r="V2862" s="27" t="s">
        <v>56</v>
      </c>
      <c r="W2862" s="27" t="s">
        <v>55</v>
      </c>
      <c r="X2862" s="27" t="s">
        <v>55</v>
      </c>
      <c r="Y2862" s="27" t="s">
        <v>55</v>
      </c>
      <c r="Z2862" s="27" t="s">
        <v>55</v>
      </c>
      <c r="AA2862" s="27" t="s">
        <v>55</v>
      </c>
      <c r="AB2862" s="27" t="s">
        <v>57</v>
      </c>
      <c r="AC2862" s="27" t="s">
        <v>58</v>
      </c>
      <c r="AD2862" s="27" t="s">
        <v>627</v>
      </c>
      <c r="AE2862" s="27" t="s">
        <v>88</v>
      </c>
      <c r="AF2862" s="27">
        <v>0.13100000000000001</v>
      </c>
      <c r="AG2862" s="9" t="s">
        <v>32</v>
      </c>
      <c r="AH2862" s="27" t="s">
        <v>70</v>
      </c>
      <c r="AI2862" s="27" t="s">
        <v>70</v>
      </c>
      <c r="AJ2862" s="27" t="s">
        <v>70</v>
      </c>
      <c r="AK2862" s="27" t="s">
        <v>61</v>
      </c>
      <c r="AL2862" s="27" t="s">
        <v>61</v>
      </c>
      <c r="AM2862" s="11">
        <v>69.5</v>
      </c>
      <c r="AN2862" s="28" t="s">
        <v>61</v>
      </c>
      <c r="AO2862" s="28"/>
      <c r="AP2862" s="29"/>
      <c r="AQ2862" s="30"/>
      <c r="AR2862" s="31"/>
      <c r="AS2862" s="32"/>
      <c r="AT2862" s="33"/>
      <c r="AU2862" s="34"/>
      <c r="AV2862" s="27" t="s">
        <v>62</v>
      </c>
      <c r="AW2862" s="27">
        <v>5625031</v>
      </c>
      <c r="AX2862" s="27" t="s">
        <v>63</v>
      </c>
      <c r="AY2862" s="27"/>
    </row>
    <row r="2863" spans="1:51" ht="24" customHeight="1" x14ac:dyDescent="0.3">
      <c r="A2863" s="22">
        <v>104700</v>
      </c>
      <c r="B2863" s="23" t="str">
        <f>VLOOKUP($A2863,'[1]MAN PROG 2026'!$A$1:$AI$3379,2,FALSE)</f>
        <v>FOTOSTIMOLATORE</v>
      </c>
      <c r="C2863" s="23" t="str">
        <f>VLOOKUP($A2863,'[1]MAN PROG 2026'!$A$1:$AI$3379,3,FALSE)</f>
        <v>NIHON KOHDEN CORP</v>
      </c>
      <c r="D2863" s="23" t="str">
        <f>VLOOKUP($A2863,'[1]MAN PROG 2026'!$A$1:$AI$3379,4,FALSE)</f>
        <v>LS 703A 01</v>
      </c>
      <c r="E2863" s="23" t="str">
        <f>VLOOKUP($A2863,'[1]MAN PROG 2026'!$A$1:$AI$3379,5,FALSE)</f>
        <v>0105732</v>
      </c>
      <c r="F2863" s="23" t="str">
        <f>VLOOKUP($A2863,'[1]MAN PROG 2026'!$A$1:$AI$3379,6,FALSE)</f>
        <v>COMPONENTE</v>
      </c>
      <c r="G2863" s="23">
        <f>VLOOKUP($A2863,'[1]MAN PROG 2026'!$A$1:$AI$3379,7,FALSE)</f>
        <v>104696</v>
      </c>
      <c r="H2863" s="23">
        <f>VLOOKUP($A2863,'[1]MAN PROG 2026'!$A$1:$AI$3379,8,FALSE)</f>
        <v>0</v>
      </c>
      <c r="I2863" s="23" t="str">
        <f>VLOOKUP($A2863,'[1]MAN PROG 2026'!$A$1:$AI$3379,9,FALSE)</f>
        <v>S.PIETRO</v>
      </c>
      <c r="J2863" s="23" t="str">
        <f>VLOOKUP($A2863,'[1]MAN PROG 2026'!$A$1:$AI$3379,10,FALSE)</f>
        <v>AMB. NEUROLOGIA</v>
      </c>
      <c r="K2863" s="23" t="str">
        <f>VLOOKUP($A2863,'[1]MAN PROG 2026'!$A$1:$AI$3379,11,FALSE)</f>
        <v>AMB. NEUROLOGIA</v>
      </c>
      <c r="L2863" s="24" t="str">
        <f>VLOOKUP($A2863,'[1]MAN PROG 2026'!$A$2:$AI$3379,12,FALSE)</f>
        <v>AMB. NEUROLOGIA</v>
      </c>
      <c r="M2863" s="24" t="str">
        <f>VLOOKUP($A2863,'[1]MAN PROG 2026'!$A$2:$AI$3379,13,FALSE)</f>
        <v>COMPONENTE</v>
      </c>
      <c r="N2863" s="24" t="str">
        <f>VLOOKUP($A2863,'[1]MAN PROG 2026'!$A$2:$AI$3379,14,FALSE)</f>
        <v>104696</v>
      </c>
      <c r="O2863" s="24">
        <f>VLOOKUP($A2863,'[1]MAN PROG 2026'!$A$2:$AI$3379,15,FALSE)</f>
        <v>0</v>
      </c>
      <c r="P2863" s="25" t="str">
        <f>VLOOKUP($A2863,'[1]MAN PROG 2026'!$A$2:$AI$3379,20,FALSE)</f>
        <v>DA FARE</v>
      </c>
      <c r="Q2863" s="9" t="str">
        <f t="shared" si="106"/>
        <v>4700</v>
      </c>
      <c r="R2863" s="26">
        <v>46245</v>
      </c>
      <c r="S2863" s="8" t="s">
        <v>53</v>
      </c>
      <c r="T2863" s="37"/>
      <c r="U2863" s="27" t="s">
        <v>55</v>
      </c>
      <c r="V2863" s="27" t="s">
        <v>56</v>
      </c>
      <c r="W2863" s="27" t="s">
        <v>55</v>
      </c>
      <c r="X2863" s="27" t="s">
        <v>55</v>
      </c>
      <c r="Y2863" s="27" t="s">
        <v>55</v>
      </c>
      <c r="Z2863" s="27" t="s">
        <v>55</v>
      </c>
      <c r="AA2863" s="27" t="s">
        <v>55</v>
      </c>
      <c r="AB2863" s="27" t="s">
        <v>57</v>
      </c>
      <c r="AC2863" s="27" t="s">
        <v>58</v>
      </c>
      <c r="AD2863" s="27" t="s">
        <v>627</v>
      </c>
      <c r="AE2863" s="27" t="s">
        <v>88</v>
      </c>
      <c r="AF2863" s="27">
        <v>0.125</v>
      </c>
      <c r="AG2863" s="9" t="s">
        <v>32</v>
      </c>
      <c r="AH2863" s="27" t="s">
        <v>70</v>
      </c>
      <c r="AI2863" s="27" t="s">
        <v>70</v>
      </c>
      <c r="AJ2863" s="27" t="s">
        <v>70</v>
      </c>
      <c r="AK2863" s="27" t="s">
        <v>61</v>
      </c>
      <c r="AL2863" s="27" t="s">
        <v>61</v>
      </c>
      <c r="AM2863" s="11">
        <v>65.400000000000006</v>
      </c>
      <c r="AN2863" s="28" t="s">
        <v>61</v>
      </c>
      <c r="AO2863" s="28"/>
      <c r="AP2863" s="29"/>
      <c r="AQ2863" s="30"/>
      <c r="AR2863" s="31"/>
      <c r="AS2863" s="32"/>
      <c r="AT2863" s="33"/>
      <c r="AU2863" s="34"/>
      <c r="AV2863" s="27" t="s">
        <v>62</v>
      </c>
      <c r="AW2863" s="27">
        <v>5625031</v>
      </c>
      <c r="AX2863" s="27" t="s">
        <v>63</v>
      </c>
      <c r="AY2863" s="27"/>
    </row>
    <row r="2864" spans="1:51" ht="24" customHeight="1" x14ac:dyDescent="0.3">
      <c r="A2864" s="22">
        <v>104701</v>
      </c>
      <c r="B2864" s="23" t="str">
        <f>VLOOKUP($A2864,'[1]MAN PROG 2026'!$A$1:$AI$3379,2,FALSE)</f>
        <v>TESTINA PAZIENTE</v>
      </c>
      <c r="C2864" s="23" t="str">
        <f>VLOOKUP($A2864,'[1]MAN PROG 2026'!$A$1:$AI$3379,3,FALSE)</f>
        <v>NIHON KOHDEN CORP</v>
      </c>
      <c r="D2864" s="23" t="str">
        <f>VLOOKUP($A2864,'[1]MAN PROG 2026'!$A$1:$AI$3379,4,FALSE)</f>
        <v>NEUROFAX JE921AK</v>
      </c>
      <c r="E2864" s="23" t="str">
        <f>VLOOKUP($A2864,'[1]MAN PROG 2026'!$A$1:$AI$3379,5,FALSE)</f>
        <v>25165</v>
      </c>
      <c r="F2864" s="23" t="str">
        <f>VLOOKUP($A2864,'[1]MAN PROG 2026'!$A$1:$AI$3379,6,FALSE)</f>
        <v>COMPONENTE</v>
      </c>
      <c r="G2864" s="23">
        <f>VLOOKUP($A2864,'[1]MAN PROG 2026'!$A$1:$AI$3379,7,FALSE)</f>
        <v>104696</v>
      </c>
      <c r="H2864" s="23">
        <f>VLOOKUP($A2864,'[1]MAN PROG 2026'!$A$1:$AI$3379,8,FALSE)</f>
        <v>0</v>
      </c>
      <c r="I2864" s="23" t="str">
        <f>VLOOKUP($A2864,'[1]MAN PROG 2026'!$A$1:$AI$3379,9,FALSE)</f>
        <v>S.PIETRO</v>
      </c>
      <c r="J2864" s="23" t="str">
        <f>VLOOKUP($A2864,'[1]MAN PROG 2026'!$A$1:$AI$3379,10,FALSE)</f>
        <v>AMB. NEUROLOGIA</v>
      </c>
      <c r="K2864" s="23" t="str">
        <f>VLOOKUP($A2864,'[1]MAN PROG 2026'!$A$1:$AI$3379,11,FALSE)</f>
        <v>AMB. NEUROLOGIA</v>
      </c>
      <c r="L2864" s="24" t="str">
        <f>VLOOKUP($A2864,'[1]MAN PROG 2026'!$A$2:$AI$3379,12,FALSE)</f>
        <v>AMB. NEUROLOGIA</v>
      </c>
      <c r="M2864" s="24" t="str">
        <f>VLOOKUP($A2864,'[1]MAN PROG 2026'!$A$2:$AI$3379,13,FALSE)</f>
        <v>COMPONENTE</v>
      </c>
      <c r="N2864" s="24" t="str">
        <f>VLOOKUP($A2864,'[1]MAN PROG 2026'!$A$2:$AI$3379,14,FALSE)</f>
        <v>104696</v>
      </c>
      <c r="O2864" s="24">
        <f>VLOOKUP($A2864,'[1]MAN PROG 2026'!$A$2:$AI$3379,15,FALSE)</f>
        <v>0</v>
      </c>
      <c r="P2864" s="25" t="str">
        <f>VLOOKUP($A2864,'[1]MAN PROG 2026'!$A$2:$AI$3379,20,FALSE)</f>
        <v>DA FARE</v>
      </c>
      <c r="Q2864" s="9" t="str">
        <f t="shared" si="106"/>
        <v>4701</v>
      </c>
      <c r="R2864" s="26">
        <v>46245</v>
      </c>
      <c r="S2864" s="8" t="s">
        <v>53</v>
      </c>
      <c r="T2864" s="37"/>
      <c r="U2864" s="27" t="s">
        <v>55</v>
      </c>
      <c r="V2864" s="27" t="s">
        <v>56</v>
      </c>
      <c r="W2864" s="27" t="s">
        <v>55</v>
      </c>
      <c r="X2864" s="27" t="s">
        <v>55</v>
      </c>
      <c r="Y2864" s="27" t="s">
        <v>55</v>
      </c>
      <c r="Z2864" s="27" t="s">
        <v>55</v>
      </c>
      <c r="AA2864" s="27" t="s">
        <v>55</v>
      </c>
      <c r="AB2864" s="27" t="s">
        <v>66</v>
      </c>
      <c r="AC2864" s="27" t="s">
        <v>73</v>
      </c>
      <c r="AD2864" s="27" t="s">
        <v>627</v>
      </c>
      <c r="AE2864" s="27" t="s">
        <v>88</v>
      </c>
      <c r="AF2864" s="27" t="s">
        <v>61</v>
      </c>
      <c r="AG2864" s="9" t="s">
        <v>32</v>
      </c>
      <c r="AH2864" s="27" t="s">
        <v>61</v>
      </c>
      <c r="AI2864" s="27" t="s">
        <v>70</v>
      </c>
      <c r="AJ2864" s="27" t="s">
        <v>61</v>
      </c>
      <c r="AK2864" s="27" t="s">
        <v>61</v>
      </c>
      <c r="AL2864" s="27" t="s">
        <v>70</v>
      </c>
      <c r="AM2864" s="11" t="s">
        <v>1215</v>
      </c>
      <c r="AN2864" s="28">
        <v>7.9</v>
      </c>
      <c r="AO2864" s="28"/>
      <c r="AP2864" s="29"/>
      <c r="AQ2864" s="30"/>
      <c r="AR2864" s="31"/>
      <c r="AS2864" s="32"/>
      <c r="AT2864" s="33"/>
      <c r="AU2864" s="34"/>
      <c r="AV2864" s="27" t="s">
        <v>62</v>
      </c>
      <c r="AW2864" s="27">
        <v>5625031</v>
      </c>
      <c r="AX2864" s="27" t="s">
        <v>63</v>
      </c>
      <c r="AY2864" s="27"/>
    </row>
    <row r="2865" spans="1:51" ht="24" customHeight="1" x14ac:dyDescent="0.3">
      <c r="A2865" s="22">
        <v>104702</v>
      </c>
      <c r="B2865" s="23" t="str">
        <f>VLOOKUP($A2865,'[1]MAN PROG 2026'!$A$1:$AI$3379,2,FALSE)</f>
        <v>TELECAMERA</v>
      </c>
      <c r="C2865" s="23" t="str">
        <f>VLOOKUP($A2865,'[1]MAN PROG 2026'!$A$1:$AI$3379,3,FALSE)</f>
        <v>BOSCH WAGESYSTEME GMBH</v>
      </c>
      <c r="D2865" s="23" t="str">
        <f>VLOOKUP($A2865,'[1]MAN PROG 2026'!$A$1:$AI$3379,4,FALSE)</f>
        <v>AUTODOME IP 4000I</v>
      </c>
      <c r="E2865" s="23" t="str">
        <f>VLOOKUP($A2865,'[1]MAN PROG 2026'!$A$1:$AI$3379,5,FALSE)</f>
        <v>11751</v>
      </c>
      <c r="F2865" s="23" t="str">
        <f>VLOOKUP($A2865,'[1]MAN PROG 2026'!$A$1:$AI$3379,6,FALSE)</f>
        <v>COMPONENTE</v>
      </c>
      <c r="G2865" s="23">
        <f>VLOOKUP($A2865,'[1]MAN PROG 2026'!$A$1:$AI$3379,7,FALSE)</f>
        <v>104696</v>
      </c>
      <c r="H2865" s="23">
        <f>VLOOKUP($A2865,'[1]MAN PROG 2026'!$A$1:$AI$3379,8,FALSE)</f>
        <v>0</v>
      </c>
      <c r="I2865" s="23" t="str">
        <f>VLOOKUP($A2865,'[1]MAN PROG 2026'!$A$1:$AI$3379,9,FALSE)</f>
        <v>S.PIETRO</v>
      </c>
      <c r="J2865" s="23" t="str">
        <f>VLOOKUP($A2865,'[1]MAN PROG 2026'!$A$1:$AI$3379,10,FALSE)</f>
        <v>AMB. NEUROLOGIA</v>
      </c>
      <c r="K2865" s="23" t="str">
        <f>VLOOKUP($A2865,'[1]MAN PROG 2026'!$A$1:$AI$3379,11,FALSE)</f>
        <v>AMB. NEUROLOGIA</v>
      </c>
      <c r="L2865" s="24" t="str">
        <f>VLOOKUP($A2865,'[1]MAN PROG 2026'!$A$2:$AI$3379,12,FALSE)</f>
        <v>NON TROVATO</v>
      </c>
      <c r="M2865" s="24">
        <f>VLOOKUP($A2865,'[1]MAN PROG 2026'!$A$2:$AI$3379,13,FALSE)</f>
        <v>0</v>
      </c>
      <c r="N2865" s="24">
        <f>VLOOKUP($A2865,'[1]MAN PROG 2026'!$A$2:$AI$3379,14,FALSE)</f>
        <v>0</v>
      </c>
      <c r="O2865" s="24">
        <f>VLOOKUP($A2865,'[1]MAN PROG 2026'!$A$2:$AI$3379,15,FALSE)</f>
        <v>0</v>
      </c>
      <c r="P2865" s="25" t="str">
        <f>VLOOKUP($A2865,'[1]MAN PROG 2026'!$A$2:$AI$3379,20,FALSE)</f>
        <v>DA FARE</v>
      </c>
      <c r="Q2865" s="8"/>
      <c r="R2865" s="26"/>
      <c r="S2865" s="8"/>
      <c r="T2865" s="37"/>
      <c r="U2865" s="27"/>
      <c r="V2865" s="27"/>
      <c r="W2865" s="27"/>
      <c r="X2865" s="27"/>
      <c r="Y2865" s="27"/>
      <c r="Z2865" s="27"/>
      <c r="AA2865" s="27"/>
      <c r="AB2865" s="27"/>
      <c r="AC2865" s="27"/>
      <c r="AD2865" s="27"/>
      <c r="AE2865" s="27"/>
      <c r="AF2865" s="27"/>
      <c r="AG2865" s="9" t="s">
        <v>32</v>
      </c>
      <c r="AH2865" s="27"/>
      <c r="AI2865" s="27"/>
      <c r="AJ2865" s="27"/>
      <c r="AK2865" s="27"/>
      <c r="AL2865" s="27"/>
      <c r="AM2865" s="11"/>
      <c r="AN2865" s="28"/>
      <c r="AO2865" s="28"/>
      <c r="AP2865" s="29"/>
      <c r="AQ2865" s="30"/>
      <c r="AR2865" s="31"/>
      <c r="AS2865" s="32"/>
      <c r="AT2865" s="33"/>
      <c r="AU2865" s="34"/>
      <c r="AV2865" s="27"/>
      <c r="AW2865" s="27"/>
      <c r="AX2865" s="27"/>
      <c r="AY2865" s="27"/>
    </row>
    <row r="2866" spans="1:51" ht="24" customHeight="1" x14ac:dyDescent="0.3">
      <c r="A2866" s="22">
        <v>104704</v>
      </c>
      <c r="B2866" s="23" t="str">
        <f>VLOOKUP($A2866,'[1]MAN PROG 2026'!$A$1:$AI$3379,2,FALSE)</f>
        <v>TESTINA PAZIENTE</v>
      </c>
      <c r="C2866" s="23" t="str">
        <f>VLOOKUP($A2866,'[1]MAN PROG 2026'!$A$1:$AI$3379,3,FALSE)</f>
        <v>NIHON KOHDEN CORP</v>
      </c>
      <c r="D2866" s="23" t="str">
        <f>VLOOKUP($A2866,'[1]MAN PROG 2026'!$A$1:$AI$3379,4,FALSE)</f>
        <v>NEUROFAX JE921AK</v>
      </c>
      <c r="E2866" s="23" t="str">
        <f>VLOOKUP($A2866,'[1]MAN PROG 2026'!$A$1:$AI$3379,5,FALSE)</f>
        <v>25660</v>
      </c>
      <c r="F2866" s="23" t="str">
        <f>VLOOKUP($A2866,'[1]MAN PROG 2026'!$A$1:$AI$3379,6,FALSE)</f>
        <v>COMPONENTE</v>
      </c>
      <c r="G2866" s="23">
        <f>VLOOKUP($A2866,'[1]MAN PROG 2026'!$A$1:$AI$3379,7,FALSE)</f>
        <v>104712</v>
      </c>
      <c r="H2866" s="23" t="str">
        <f>VLOOKUP($A2866,'[1]MAN PROG 2026'!$A$1:$AI$3379,8,FALSE)</f>
        <v>NE (INV 104712)</v>
      </c>
      <c r="I2866" s="23" t="str">
        <f>VLOOKUP($A2866,'[1]MAN PROG 2026'!$A$1:$AI$3379,9,FALSE)</f>
        <v>S.PIETRO</v>
      </c>
      <c r="J2866" s="23" t="str">
        <f>VLOOKUP($A2866,'[1]MAN PROG 2026'!$A$1:$AI$3379,10,FALSE)</f>
        <v>AMB. NEUROLOGIA</v>
      </c>
      <c r="K2866" s="23" t="str">
        <f>VLOOKUP($A2866,'[1]MAN PROG 2026'!$A$1:$AI$3379,11,FALSE)</f>
        <v>AMB. NEUROLOGIA</v>
      </c>
      <c r="L2866" s="24" t="str">
        <f>VLOOKUP($A2866,'[1]MAN PROG 2026'!$A$2:$AI$3379,12,FALSE)</f>
        <v>AMB. NEUROLOGIA</v>
      </c>
      <c r="M2866" s="24" t="str">
        <f>VLOOKUP($A2866,'[1]MAN PROG 2026'!$A$2:$AI$3379,13,FALSE)</f>
        <v>COMPONENTE</v>
      </c>
      <c r="N2866" s="24" t="str">
        <f>VLOOKUP($A2866,'[1]MAN PROG 2026'!$A$2:$AI$3379,14,FALSE)</f>
        <v>104712</v>
      </c>
      <c r="O2866" s="24" t="str">
        <f>VLOOKUP($A2866,'[1]MAN PROG 2026'!$A$2:$AI$3379,15,FALSE)</f>
        <v>NE (INV 104712)</v>
      </c>
      <c r="P2866" s="25" t="str">
        <f>VLOOKUP($A2866,'[1]MAN PROG 2026'!$A$2:$AI$3379,20,FALSE)</f>
        <v>DA FARE</v>
      </c>
      <c r="Q2866" s="9" t="str">
        <f>RIGHT(A2866,4)</f>
        <v>4704</v>
      </c>
      <c r="R2866" s="26">
        <v>46245</v>
      </c>
      <c r="S2866" s="8" t="s">
        <v>53</v>
      </c>
      <c r="T2866" s="37"/>
      <c r="U2866" s="27" t="s">
        <v>55</v>
      </c>
      <c r="V2866" s="27" t="s">
        <v>56</v>
      </c>
      <c r="W2866" s="27" t="s">
        <v>55</v>
      </c>
      <c r="X2866" s="27" t="s">
        <v>55</v>
      </c>
      <c r="Y2866" s="27" t="s">
        <v>55</v>
      </c>
      <c r="Z2866" s="27" t="s">
        <v>55</v>
      </c>
      <c r="AA2866" s="27" t="s">
        <v>55</v>
      </c>
      <c r="AB2866" s="27" t="s">
        <v>66</v>
      </c>
      <c r="AC2866" s="27" t="s">
        <v>73</v>
      </c>
      <c r="AD2866" s="27" t="s">
        <v>421</v>
      </c>
      <c r="AE2866" s="27" t="s">
        <v>88</v>
      </c>
      <c r="AF2866" s="27" t="s">
        <v>61</v>
      </c>
      <c r="AG2866" s="9" t="s">
        <v>32</v>
      </c>
      <c r="AH2866" s="27" t="s">
        <v>61</v>
      </c>
      <c r="AI2866" s="27" t="s">
        <v>70</v>
      </c>
      <c r="AJ2866" s="27" t="s">
        <v>61</v>
      </c>
      <c r="AK2866" s="27" t="s">
        <v>61</v>
      </c>
      <c r="AL2866" s="27" t="s">
        <v>70</v>
      </c>
      <c r="AM2866" s="11">
        <v>72.099999999999994</v>
      </c>
      <c r="AN2866" s="28">
        <v>6.2</v>
      </c>
      <c r="AO2866" s="28"/>
      <c r="AP2866" s="29"/>
      <c r="AQ2866" s="30"/>
      <c r="AR2866" s="31"/>
      <c r="AS2866" s="32"/>
      <c r="AT2866" s="33"/>
      <c r="AU2866" s="34"/>
      <c r="AV2866" s="27" t="s">
        <v>62</v>
      </c>
      <c r="AW2866" s="27">
        <v>5625031</v>
      </c>
      <c r="AX2866" s="27" t="s">
        <v>63</v>
      </c>
      <c r="AY2866" s="27"/>
    </row>
    <row r="2867" spans="1:51" ht="24" customHeight="1" x14ac:dyDescent="0.3">
      <c r="A2867" s="22">
        <v>104705</v>
      </c>
      <c r="B2867" s="23" t="str">
        <f>VLOOKUP($A2867,'[1]MAN PROG 2026'!$A$1:$AI$3379,2,FALSE)</f>
        <v>FOTOSTIMOLATORE</v>
      </c>
      <c r="C2867" s="23" t="str">
        <f>VLOOKUP($A2867,'[1]MAN PROG 2026'!$A$1:$AI$3379,3,FALSE)</f>
        <v>NIHON KOHDEN CORP</v>
      </c>
      <c r="D2867" s="23" t="str">
        <f>VLOOKUP($A2867,'[1]MAN PROG 2026'!$A$1:$AI$3379,4,FALSE)</f>
        <v>LS 703A 01</v>
      </c>
      <c r="E2867" s="23" t="str">
        <f>VLOOKUP($A2867,'[1]MAN PROG 2026'!$A$1:$AI$3379,5,FALSE)</f>
        <v>0104072</v>
      </c>
      <c r="F2867" s="23" t="str">
        <f>VLOOKUP($A2867,'[1]MAN PROG 2026'!$A$1:$AI$3379,6,FALSE)</f>
        <v>COMPONENTE</v>
      </c>
      <c r="G2867" s="23">
        <f>VLOOKUP($A2867,'[1]MAN PROG 2026'!$A$1:$AI$3379,7,FALSE)</f>
        <v>104712</v>
      </c>
      <c r="H2867" s="23" t="str">
        <f>VLOOKUP($A2867,'[1]MAN PROG 2026'!$A$1:$AI$3379,8,FALSE)</f>
        <v>NE (INV 104712)</v>
      </c>
      <c r="I2867" s="23" t="str">
        <f>VLOOKUP($A2867,'[1]MAN PROG 2026'!$A$1:$AI$3379,9,FALSE)</f>
        <v>S.PIETRO</v>
      </c>
      <c r="J2867" s="23" t="str">
        <f>VLOOKUP($A2867,'[1]MAN PROG 2026'!$A$1:$AI$3379,10,FALSE)</f>
        <v>AMB. NEUROLOGIA</v>
      </c>
      <c r="K2867" s="23" t="str">
        <f>VLOOKUP($A2867,'[1]MAN PROG 2026'!$A$1:$AI$3379,11,FALSE)</f>
        <v>AMB. NEUROLOGIA</v>
      </c>
      <c r="L2867" s="24" t="str">
        <f>VLOOKUP($A2867,'[1]MAN PROG 2026'!$A$2:$AI$3379,12,FALSE)</f>
        <v>AMB. NEUROLOGIA</v>
      </c>
      <c r="M2867" s="24" t="str">
        <f>VLOOKUP($A2867,'[1]MAN PROG 2026'!$A$2:$AI$3379,13,FALSE)</f>
        <v>COMPONENTE</v>
      </c>
      <c r="N2867" s="24" t="str">
        <f>VLOOKUP($A2867,'[1]MAN PROG 2026'!$A$2:$AI$3379,14,FALSE)</f>
        <v>104712</v>
      </c>
      <c r="O2867" s="24" t="str">
        <f>VLOOKUP($A2867,'[1]MAN PROG 2026'!$A$2:$AI$3379,15,FALSE)</f>
        <v>NE (INV 104712)</v>
      </c>
      <c r="P2867" s="25" t="str">
        <f>VLOOKUP($A2867,'[1]MAN PROG 2026'!$A$2:$AI$3379,20,FALSE)</f>
        <v>DA FARE</v>
      </c>
      <c r="Q2867" s="8" t="s">
        <v>1216</v>
      </c>
      <c r="R2867" s="26">
        <v>46245</v>
      </c>
      <c r="S2867" s="8" t="s">
        <v>53</v>
      </c>
      <c r="T2867" s="37" t="s">
        <v>721</v>
      </c>
      <c r="U2867" s="27"/>
      <c r="V2867" s="27"/>
      <c r="W2867" s="27"/>
      <c r="X2867" s="27"/>
      <c r="Y2867" s="27"/>
      <c r="Z2867" s="27"/>
      <c r="AA2867" s="27"/>
      <c r="AB2867" s="27"/>
      <c r="AC2867" s="27"/>
      <c r="AD2867" s="27"/>
      <c r="AE2867" s="27"/>
      <c r="AF2867" s="27"/>
      <c r="AG2867" s="9" t="s">
        <v>32</v>
      </c>
      <c r="AH2867" s="27"/>
      <c r="AI2867" s="27"/>
      <c r="AJ2867" s="27"/>
      <c r="AK2867" s="27"/>
      <c r="AL2867" s="27"/>
      <c r="AM2867" s="11"/>
      <c r="AN2867" s="28" t="s">
        <v>1217</v>
      </c>
      <c r="AO2867" s="28"/>
      <c r="AP2867" s="29"/>
      <c r="AQ2867" s="30"/>
      <c r="AR2867" s="31"/>
      <c r="AS2867" s="32"/>
      <c r="AT2867" s="33"/>
      <c r="AU2867" s="34"/>
      <c r="AV2867" s="27" t="s">
        <v>62</v>
      </c>
      <c r="AW2867" s="27">
        <v>5625031</v>
      </c>
      <c r="AX2867" s="27" t="s">
        <v>63</v>
      </c>
      <c r="AY2867" s="27"/>
    </row>
    <row r="2868" spans="1:51" ht="24" customHeight="1" x14ac:dyDescent="0.3">
      <c r="A2868" s="22">
        <v>104706</v>
      </c>
      <c r="B2868" s="23" t="str">
        <f>VLOOKUP($A2868,'[1]MAN PROG 2026'!$A$1:$AI$3379,2,FALSE)</f>
        <v>MONITOR PER PERSONAL COMPUTER</v>
      </c>
      <c r="C2868" s="23" t="str">
        <f>VLOOKUP($A2868,'[1]MAN PROG 2026'!$A$1:$AI$3379,3,FALSE)</f>
        <v>EIZO NANAO CORP</v>
      </c>
      <c r="D2868" s="23" t="str">
        <f>VLOOKUP($A2868,'[1]MAN PROG 2026'!$A$1:$AI$3379,4,FALSE)</f>
        <v>FLEXSCAN EV 2360</v>
      </c>
      <c r="E2868" s="23" t="str">
        <f>VLOOKUP($A2868,'[1]MAN PROG 2026'!$A$1:$AI$3379,5,FALSE)</f>
        <v>81518062C</v>
      </c>
      <c r="F2868" s="23" t="str">
        <f>VLOOKUP($A2868,'[1]MAN PROG 2026'!$A$1:$AI$3379,6,FALSE)</f>
        <v>COMPONENTE</v>
      </c>
      <c r="G2868" s="23">
        <f>VLOOKUP($A2868,'[1]MAN PROG 2026'!$A$1:$AI$3379,7,FALSE)</f>
        <v>104712</v>
      </c>
      <c r="H2868" s="23" t="str">
        <f>VLOOKUP($A2868,'[1]MAN PROG 2026'!$A$1:$AI$3379,8,FALSE)</f>
        <v>NE (INV 104712)</v>
      </c>
      <c r="I2868" s="23" t="str">
        <f>VLOOKUP($A2868,'[1]MAN PROG 2026'!$A$1:$AI$3379,9,FALSE)</f>
        <v>S.PIETRO</v>
      </c>
      <c r="J2868" s="23" t="str">
        <f>VLOOKUP($A2868,'[1]MAN PROG 2026'!$A$1:$AI$3379,10,FALSE)</f>
        <v>AMB. NEUROLOGIA</v>
      </c>
      <c r="K2868" s="23" t="str">
        <f>VLOOKUP($A2868,'[1]MAN PROG 2026'!$A$1:$AI$3379,11,FALSE)</f>
        <v>AMB. NEUROLOGIA</v>
      </c>
      <c r="L2868" s="24" t="str">
        <f>VLOOKUP($A2868,'[1]MAN PROG 2026'!$A$2:$AI$3379,12,FALSE)</f>
        <v>AMB. NEUROLOGIA</v>
      </c>
      <c r="M2868" s="24" t="str">
        <f>VLOOKUP($A2868,'[1]MAN PROG 2026'!$A$2:$AI$3379,13,FALSE)</f>
        <v>COMPONENTE</v>
      </c>
      <c r="N2868" s="24" t="str">
        <f>VLOOKUP($A2868,'[1]MAN PROG 2026'!$A$2:$AI$3379,14,FALSE)</f>
        <v>104712</v>
      </c>
      <c r="O2868" s="24" t="str">
        <f>VLOOKUP($A2868,'[1]MAN PROG 2026'!$A$2:$AI$3379,15,FALSE)</f>
        <v>NE (INV 104712)</v>
      </c>
      <c r="P2868" s="25" t="str">
        <f>VLOOKUP($A2868,'[1]MAN PROG 2026'!$A$2:$AI$3379,20,FALSE)</f>
        <v>DA FARE</v>
      </c>
      <c r="Q2868" s="8" t="s">
        <v>1218</v>
      </c>
      <c r="R2868" s="26">
        <v>46245</v>
      </c>
      <c r="S2868" s="8" t="s">
        <v>53</v>
      </c>
      <c r="T2868" s="37"/>
      <c r="U2868" s="27" t="s">
        <v>55</v>
      </c>
      <c r="V2868" s="27" t="s">
        <v>56</v>
      </c>
      <c r="W2868" s="27" t="s">
        <v>55</v>
      </c>
      <c r="X2868" s="27" t="s">
        <v>55</v>
      </c>
      <c r="Y2868" s="27" t="s">
        <v>55</v>
      </c>
      <c r="Z2868" s="27" t="s">
        <v>55</v>
      </c>
      <c r="AA2868" s="27" t="s">
        <v>55</v>
      </c>
      <c r="AB2868" s="27" t="s">
        <v>66</v>
      </c>
      <c r="AC2868" s="27" t="s">
        <v>61</v>
      </c>
      <c r="AD2868" s="27" t="s">
        <v>421</v>
      </c>
      <c r="AE2868" s="27" t="s">
        <v>88</v>
      </c>
      <c r="AF2868" s="27" t="s">
        <v>1219</v>
      </c>
      <c r="AG2868" s="9" t="s">
        <v>32</v>
      </c>
      <c r="AH2868" s="27" t="s">
        <v>70</v>
      </c>
      <c r="AI2868" s="27" t="s">
        <v>70</v>
      </c>
      <c r="AJ2868" s="27" t="s">
        <v>61</v>
      </c>
      <c r="AK2868" s="27" t="s">
        <v>61</v>
      </c>
      <c r="AL2868" s="27" t="s">
        <v>61</v>
      </c>
      <c r="AM2868" s="11">
        <v>56.9</v>
      </c>
      <c r="AN2868" s="28" t="s">
        <v>61</v>
      </c>
      <c r="AO2868" s="28"/>
      <c r="AP2868" s="29"/>
      <c r="AQ2868" s="30"/>
      <c r="AR2868" s="31"/>
      <c r="AS2868" s="32"/>
      <c r="AT2868" s="33"/>
      <c r="AU2868" s="34"/>
      <c r="AV2868" s="27" t="s">
        <v>62</v>
      </c>
      <c r="AW2868" s="27">
        <v>5625031</v>
      </c>
      <c r="AX2868" s="27" t="s">
        <v>63</v>
      </c>
      <c r="AY2868" s="27"/>
    </row>
    <row r="2869" spans="1:51" ht="24" customHeight="1" x14ac:dyDescent="0.3">
      <c r="A2869" s="22">
        <v>104707</v>
      </c>
      <c r="B2869" s="23" t="str">
        <f>VLOOKUP($A2869,'[1]MAN PROG 2026'!$A$1:$AI$3379,2,FALSE)</f>
        <v>STAMPANTE PER PC</v>
      </c>
      <c r="C2869" s="23" t="str">
        <f>VLOOKUP($A2869,'[1]MAN PROG 2026'!$A$1:$AI$3379,3,FALSE)</f>
        <v>BROTHER</v>
      </c>
      <c r="D2869" s="23" t="str">
        <f>VLOOKUP($A2869,'[1]MAN PROG 2026'!$A$1:$AI$3379,4,FALSE)</f>
        <v>HL L2375 DW</v>
      </c>
      <c r="E2869" s="23" t="str">
        <f>VLOOKUP($A2869,'[1]MAN PROG 2026'!$A$1:$AI$3379,5,FALSE)</f>
        <v>E78240K3N801946</v>
      </c>
      <c r="F2869" s="23" t="str">
        <f>VLOOKUP($A2869,'[1]MAN PROG 2026'!$A$1:$AI$3379,6,FALSE)</f>
        <v>COMPONENTE</v>
      </c>
      <c r="G2869" s="23">
        <f>VLOOKUP($A2869,'[1]MAN PROG 2026'!$A$1:$AI$3379,7,FALSE)</f>
        <v>104712</v>
      </c>
      <c r="H2869" s="23" t="str">
        <f>VLOOKUP($A2869,'[1]MAN PROG 2026'!$A$1:$AI$3379,8,FALSE)</f>
        <v>NE (INV 104712)</v>
      </c>
      <c r="I2869" s="23" t="str">
        <f>VLOOKUP($A2869,'[1]MAN PROG 2026'!$A$1:$AI$3379,9,FALSE)</f>
        <v>S.PIETRO</v>
      </c>
      <c r="J2869" s="23" t="str">
        <f>VLOOKUP($A2869,'[1]MAN PROG 2026'!$A$1:$AI$3379,10,FALSE)</f>
        <v>AMB. NEUROLOGIA</v>
      </c>
      <c r="K2869" s="23" t="str">
        <f>VLOOKUP($A2869,'[1]MAN PROG 2026'!$A$1:$AI$3379,11,FALSE)</f>
        <v>AMB. NEUROLOGIA</v>
      </c>
      <c r="L2869" s="24" t="str">
        <f>VLOOKUP($A2869,'[1]MAN PROG 2026'!$A$2:$AI$3379,12,FALSE)</f>
        <v>AMB. NEUROLOGIA</v>
      </c>
      <c r="M2869" s="24" t="str">
        <f>VLOOKUP($A2869,'[1]MAN PROG 2026'!$A$2:$AI$3379,13,FALSE)</f>
        <v>COMPONENTE</v>
      </c>
      <c r="N2869" s="24" t="str">
        <f>VLOOKUP($A2869,'[1]MAN PROG 2026'!$A$2:$AI$3379,14,FALSE)</f>
        <v>104712</v>
      </c>
      <c r="O2869" s="24" t="str">
        <f>VLOOKUP($A2869,'[1]MAN PROG 2026'!$A$2:$AI$3379,15,FALSE)</f>
        <v>NE (INV 104712)</v>
      </c>
      <c r="P2869" s="25" t="str">
        <f>VLOOKUP($A2869,'[1]MAN PROG 2026'!$A$2:$AI$3379,20,FALSE)</f>
        <v>DA FARE</v>
      </c>
      <c r="Q2869" s="8" t="s">
        <v>1220</v>
      </c>
      <c r="R2869" s="26">
        <v>46245</v>
      </c>
      <c r="S2869" s="8" t="s">
        <v>53</v>
      </c>
      <c r="T2869" s="37"/>
      <c r="U2869" s="27" t="s">
        <v>55</v>
      </c>
      <c r="V2869" s="27" t="s">
        <v>56</v>
      </c>
      <c r="W2869" s="27" t="s">
        <v>55</v>
      </c>
      <c r="X2869" s="27" t="s">
        <v>55</v>
      </c>
      <c r="Y2869" s="27" t="s">
        <v>55</v>
      </c>
      <c r="Z2869" s="27" t="s">
        <v>55</v>
      </c>
      <c r="AA2869" s="27" t="s">
        <v>55</v>
      </c>
      <c r="AB2869" s="27" t="s">
        <v>66</v>
      </c>
      <c r="AC2869" s="27" t="s">
        <v>61</v>
      </c>
      <c r="AD2869" s="27" t="s">
        <v>421</v>
      </c>
      <c r="AE2869" s="27" t="s">
        <v>88</v>
      </c>
      <c r="AF2869" s="27" t="s">
        <v>1221</v>
      </c>
      <c r="AG2869" s="9" t="s">
        <v>32</v>
      </c>
      <c r="AH2869" s="27" t="s">
        <v>70</v>
      </c>
      <c r="AI2869" s="27" t="s">
        <v>70</v>
      </c>
      <c r="AJ2869" s="27" t="s">
        <v>61</v>
      </c>
      <c r="AK2869" s="27" t="s">
        <v>61</v>
      </c>
      <c r="AL2869" s="27" t="s">
        <v>61</v>
      </c>
      <c r="AM2869" s="11">
        <v>38.6</v>
      </c>
      <c r="AN2869" s="28" t="s">
        <v>61</v>
      </c>
      <c r="AO2869" s="28"/>
      <c r="AP2869" s="29"/>
      <c r="AQ2869" s="30"/>
      <c r="AR2869" s="31"/>
      <c r="AS2869" s="32"/>
      <c r="AT2869" s="33"/>
      <c r="AU2869" s="34"/>
      <c r="AV2869" s="27" t="s">
        <v>62</v>
      </c>
      <c r="AW2869" s="27">
        <v>5625031</v>
      </c>
      <c r="AX2869" s="27" t="s">
        <v>63</v>
      </c>
      <c r="AY2869" s="27"/>
    </row>
    <row r="2870" spans="1:51" ht="24" customHeight="1" x14ac:dyDescent="0.3">
      <c r="A2870" s="22">
        <v>104708</v>
      </c>
      <c r="B2870" s="23" t="str">
        <f>VLOOKUP($A2870,'[1]MAN PROG 2026'!$A$1:$AI$3379,2,FALSE)</f>
        <v>TERMOREGOLAZIONE CORPOREA NEONATALE</v>
      </c>
      <c r="C2870" s="23" t="str">
        <f>VLOOKUP($A2870,'[1]MAN PROG 2026'!$A$1:$AI$3379,3,FALSE)</f>
        <v>BELMONT INSTRUMENTS CORP</v>
      </c>
      <c r="D2870" s="23" t="str">
        <f>VLOOKUP($A2870,'[1]MAN PROG 2026'!$A$1:$AI$3379,4,FALSE)</f>
        <v>CRITICOOL MINI</v>
      </c>
      <c r="E2870" s="23" t="str">
        <f>VLOOKUP($A2870,'[1]MAN PROG 2026'!$A$1:$AI$3379,5,FALSE)</f>
        <v>99128627500005</v>
      </c>
      <c r="F2870" s="23" t="str">
        <f>VLOOKUP($A2870,'[1]MAN PROG 2026'!$A$1:$AI$3379,6,FALSE)</f>
        <v>SINGOLA</v>
      </c>
      <c r="G2870" s="23">
        <f>VLOOKUP($A2870,'[1]MAN PROG 2026'!$A$1:$AI$3379,7,FALSE)</f>
        <v>104708</v>
      </c>
      <c r="H2870" s="23" t="str">
        <f>VLOOKUP($A2870,'[1]MAN PROG 2026'!$A$1:$AI$3379,8,FALSE)</f>
        <v>NE (INV 104712)</v>
      </c>
      <c r="I2870" s="23" t="str">
        <f>VLOOKUP($A2870,'[1]MAN PROG 2026'!$A$1:$AI$3379,9,FALSE)</f>
        <v>S.PIETRO</v>
      </c>
      <c r="J2870" s="23" t="str">
        <f>VLOOKUP($A2870,'[1]MAN PROG 2026'!$A$1:$AI$3379,10,FALSE)</f>
        <v>UTIN</v>
      </c>
      <c r="K2870" s="23" t="str">
        <f>VLOOKUP($A2870,'[1]MAN PROG 2026'!$A$1:$AI$3379,11,FALSE)</f>
        <v>UTIN</v>
      </c>
      <c r="L2870" s="24" t="str">
        <f>VLOOKUP($A2870,'[1]MAN PROG 2026'!$A$2:$AI$3379,12,FALSE)</f>
        <v>UTIN</v>
      </c>
      <c r="M2870" s="24" t="str">
        <f>VLOOKUP($A2870,'[1]MAN PROG 2026'!$A$2:$AI$3379,13,FALSE)</f>
        <v>SINGOLA</v>
      </c>
      <c r="N2870" s="24" t="str">
        <f>VLOOKUP($A2870,'[1]MAN PROG 2026'!$A$2:$AI$3379,14,FALSE)</f>
        <v>104708</v>
      </c>
      <c r="O2870" s="24">
        <f>VLOOKUP($A2870,'[1]MAN PROG 2026'!$A$2:$AI$3379,15,FALSE)</f>
        <v>0</v>
      </c>
      <c r="P2870" s="25" t="str">
        <f>VLOOKUP($A2870,'[1]MAN PROG 2026'!$A$2:$AI$3379,20,FALSE)</f>
        <v>DA FARE</v>
      </c>
      <c r="Q2870" s="9">
        <v>4708</v>
      </c>
      <c r="R2870" s="26">
        <v>46120</v>
      </c>
      <c r="S2870" s="8" t="s">
        <v>53</v>
      </c>
      <c r="T2870" s="37"/>
      <c r="U2870" s="27" t="s">
        <v>55</v>
      </c>
      <c r="V2870" s="27" t="s">
        <v>56</v>
      </c>
      <c r="W2870" s="27" t="s">
        <v>55</v>
      </c>
      <c r="X2870" s="27" t="s">
        <v>55</v>
      </c>
      <c r="Y2870" s="27" t="s">
        <v>55</v>
      </c>
      <c r="Z2870" s="27" t="s">
        <v>55</v>
      </c>
      <c r="AA2870" s="27" t="s">
        <v>55</v>
      </c>
      <c r="AB2870" s="27" t="s">
        <v>57</v>
      </c>
      <c r="AC2870" s="27" t="s">
        <v>73</v>
      </c>
      <c r="AD2870" s="27" t="s">
        <v>74</v>
      </c>
      <c r="AE2870" s="27" t="s">
        <v>68</v>
      </c>
      <c r="AF2870" s="27" t="s">
        <v>1222</v>
      </c>
      <c r="AG2870" s="9" t="s">
        <v>32</v>
      </c>
      <c r="AH2870" s="27" t="s">
        <v>70</v>
      </c>
      <c r="AI2870" s="27" t="s">
        <v>70</v>
      </c>
      <c r="AJ2870" s="27" t="s">
        <v>61</v>
      </c>
      <c r="AK2870" s="27" t="s">
        <v>70</v>
      </c>
      <c r="AL2870" s="27" t="s">
        <v>70</v>
      </c>
      <c r="AM2870" s="11">
        <v>140.6</v>
      </c>
      <c r="AN2870" s="28" t="s">
        <v>61</v>
      </c>
      <c r="AO2870" s="28" t="s">
        <v>76</v>
      </c>
      <c r="AP2870" s="29"/>
      <c r="AQ2870" s="30"/>
      <c r="AR2870" s="31"/>
      <c r="AS2870" s="32"/>
      <c r="AT2870" s="33"/>
      <c r="AU2870" s="34"/>
      <c r="AV2870" s="27" t="s">
        <v>62</v>
      </c>
      <c r="AW2870" s="27">
        <v>5625031</v>
      </c>
      <c r="AX2870" s="27" t="s">
        <v>63</v>
      </c>
      <c r="AY2870" s="27"/>
    </row>
    <row r="2871" spans="1:51" ht="24" customHeight="1" x14ac:dyDescent="0.3">
      <c r="A2871" s="22">
        <v>104709</v>
      </c>
      <c r="B2871" s="23">
        <f>VLOOKUP($A2871,'[1]MAN PROG 2026'!$A$1:$AI$3379,2,FALSE)</f>
        <v>0</v>
      </c>
      <c r="C2871" s="23" t="str">
        <f>VLOOKUP($A2871,'[1]MAN PROG 2026'!$A$1:$AI$3379,3,FALSE)</f>
        <v>HELENA BIOSCIENCES EUROPE</v>
      </c>
      <c r="D2871" s="23">
        <f>VLOOKUP($A2871,'[1]MAN PROG 2026'!$A$1:$AI$3379,4,FALSE)</f>
        <v>1527</v>
      </c>
      <c r="E2871" s="23" t="str">
        <f>VLOOKUP($A2871,'[1]MAN PROG 2026'!$A$1:$AI$3379,5,FALSE)</f>
        <v>25-15-01-0-006</v>
      </c>
      <c r="F2871" s="23" t="str">
        <f>VLOOKUP($A2871,'[1]MAN PROG 2026'!$A$1:$AI$3379,6,FALSE)</f>
        <v>SINGOLA</v>
      </c>
      <c r="G2871" s="23">
        <f>VLOOKUP($A2871,'[1]MAN PROG 2026'!$A$1:$AI$3379,7,FALSE)</f>
        <v>104709</v>
      </c>
      <c r="H2871" s="23">
        <f>VLOOKUP($A2871,'[1]MAN PROG 2026'!$A$1:$AI$3379,8,FALSE)</f>
        <v>0</v>
      </c>
      <c r="I2871" s="23" t="str">
        <f>VLOOKUP($A2871,'[1]MAN PROG 2026'!$A$1:$AI$3379,9,FALSE)</f>
        <v>S.PIETRO</v>
      </c>
      <c r="J2871" s="23">
        <f>VLOOKUP($A2871,'[1]MAN PROG 2026'!$A$1:$AI$3379,10,FALSE)</f>
        <v>0</v>
      </c>
      <c r="K2871" s="23" t="str">
        <f>VLOOKUP($A2871,'[1]MAN PROG 2026'!$A$1:$AI$3379,11,FALSE)</f>
        <v>LABORATORIO ANALISI</v>
      </c>
      <c r="L2871" s="24" t="str">
        <f>VLOOKUP($A2871,'[1]MAN PROG 2026'!$A$2:$AI$3379,12,FALSE)</f>
        <v>NON TROVATO</v>
      </c>
      <c r="M2871" s="24">
        <f>VLOOKUP($A2871,'[1]MAN PROG 2026'!$A$2:$AI$3379,13,FALSE)</f>
        <v>0</v>
      </c>
      <c r="N2871" s="24">
        <f>VLOOKUP($A2871,'[1]MAN PROG 2026'!$A$2:$AI$3379,14,FALSE)</f>
        <v>0</v>
      </c>
      <c r="O2871" s="24">
        <f>VLOOKUP($A2871,'[1]MAN PROG 2026'!$A$2:$AI$3379,15,FALSE)</f>
        <v>0</v>
      </c>
      <c r="P2871" s="25" t="str">
        <f>VLOOKUP($A2871,'[1]MAN PROG 2026'!$A$2:$AI$3379,20,FALSE)</f>
        <v>NON PREVISTO</v>
      </c>
      <c r="Q2871" s="8"/>
      <c r="R2871" s="26"/>
      <c r="S2871" s="8"/>
      <c r="T2871" s="37"/>
      <c r="U2871" s="27"/>
      <c r="V2871" s="27"/>
      <c r="W2871" s="27"/>
      <c r="X2871" s="27"/>
      <c r="Y2871" s="27"/>
      <c r="Z2871" s="27"/>
      <c r="AA2871" s="27"/>
      <c r="AB2871" s="27"/>
      <c r="AC2871" s="27"/>
      <c r="AD2871" s="27"/>
      <c r="AE2871" s="27"/>
      <c r="AF2871" s="27"/>
      <c r="AG2871" s="9" t="s">
        <v>32</v>
      </c>
      <c r="AH2871" s="27"/>
      <c r="AI2871" s="27"/>
      <c r="AJ2871" s="27"/>
      <c r="AK2871" s="27"/>
      <c r="AL2871" s="27"/>
      <c r="AM2871" s="11"/>
      <c r="AN2871" s="28"/>
      <c r="AO2871" s="28"/>
      <c r="AP2871" s="29"/>
      <c r="AQ2871" s="30"/>
      <c r="AR2871" s="31"/>
      <c r="AS2871" s="32"/>
      <c r="AT2871" s="33"/>
      <c r="AU2871" s="34"/>
      <c r="AV2871" s="27"/>
      <c r="AW2871" s="27"/>
      <c r="AX2871" s="27"/>
      <c r="AY2871" s="27"/>
    </row>
    <row r="2872" spans="1:51" ht="24" customHeight="1" x14ac:dyDescent="0.3">
      <c r="A2872" s="22">
        <v>104710</v>
      </c>
      <c r="B2872" s="23">
        <f>VLOOKUP($A2872,'[1]MAN PROG 2026'!$A$1:$AI$3379,2,FALSE)</f>
        <v>0</v>
      </c>
      <c r="C2872" s="23" t="str">
        <f>VLOOKUP($A2872,'[1]MAN PROG 2026'!$A$1:$AI$3379,3,FALSE)</f>
        <v>HELENA BIOSCIENCES EUROPE</v>
      </c>
      <c r="D2872" s="23">
        <f>VLOOKUP($A2872,'[1]MAN PROG 2026'!$A$1:$AI$3379,4,FALSE)</f>
        <v>1527</v>
      </c>
      <c r="E2872" s="23" t="str">
        <f>VLOOKUP($A2872,'[1]MAN PROG 2026'!$A$1:$AI$3379,5,FALSE)</f>
        <v>25-15-01-0-006</v>
      </c>
      <c r="F2872" s="23" t="str">
        <f>VLOOKUP($A2872,'[1]MAN PROG 2026'!$A$1:$AI$3379,6,FALSE)</f>
        <v>SINGOLA</v>
      </c>
      <c r="G2872" s="23">
        <f>VLOOKUP($A2872,'[1]MAN PROG 2026'!$A$1:$AI$3379,7,FALSE)</f>
        <v>104709</v>
      </c>
      <c r="H2872" s="23">
        <f>VLOOKUP($A2872,'[1]MAN PROG 2026'!$A$1:$AI$3379,8,FALSE)</f>
        <v>0</v>
      </c>
      <c r="I2872" s="23" t="str">
        <f>VLOOKUP($A2872,'[1]MAN PROG 2026'!$A$1:$AI$3379,9,FALSE)</f>
        <v>S.PIETRO</v>
      </c>
      <c r="J2872" s="23">
        <f>VLOOKUP($A2872,'[1]MAN PROG 2026'!$A$1:$AI$3379,10,FALSE)</f>
        <v>0</v>
      </c>
      <c r="K2872" s="23" t="str">
        <f>VLOOKUP($A2872,'[1]MAN PROG 2026'!$A$1:$AI$3379,11,FALSE)</f>
        <v>LABORATORIO ANALISI</v>
      </c>
      <c r="L2872" s="24" t="str">
        <f>VLOOKUP($A2872,'[1]MAN PROG 2026'!$A$2:$AI$3379,12,FALSE)</f>
        <v>NON TROVATO</v>
      </c>
      <c r="M2872" s="24">
        <f>VLOOKUP($A2872,'[1]MAN PROG 2026'!$A$2:$AI$3379,13,FALSE)</f>
        <v>0</v>
      </c>
      <c r="N2872" s="24">
        <f>VLOOKUP($A2872,'[1]MAN PROG 2026'!$A$2:$AI$3379,14,FALSE)</f>
        <v>0</v>
      </c>
      <c r="O2872" s="24">
        <f>VLOOKUP($A2872,'[1]MAN PROG 2026'!$A$2:$AI$3379,15,FALSE)</f>
        <v>0</v>
      </c>
      <c r="P2872" s="25" t="str">
        <f>VLOOKUP($A2872,'[1]MAN PROG 2026'!$A$2:$AI$3379,20,FALSE)</f>
        <v>NON PREVISTO</v>
      </c>
      <c r="Q2872" s="8"/>
      <c r="R2872" s="26"/>
      <c r="S2872" s="8"/>
      <c r="T2872" s="37"/>
      <c r="U2872" s="27"/>
      <c r="V2872" s="27"/>
      <c r="W2872" s="27"/>
      <c r="X2872" s="27"/>
      <c r="Y2872" s="27"/>
      <c r="Z2872" s="27"/>
      <c r="AA2872" s="27"/>
      <c r="AB2872" s="27"/>
      <c r="AC2872" s="27"/>
      <c r="AD2872" s="27"/>
      <c r="AE2872" s="27"/>
      <c r="AF2872" s="27"/>
      <c r="AG2872" s="9" t="s">
        <v>32</v>
      </c>
      <c r="AH2872" s="27"/>
      <c r="AI2872" s="27"/>
      <c r="AJ2872" s="27"/>
      <c r="AK2872" s="27"/>
      <c r="AL2872" s="27"/>
      <c r="AM2872" s="11"/>
      <c r="AN2872" s="28"/>
      <c r="AO2872" s="28"/>
      <c r="AP2872" s="29"/>
      <c r="AQ2872" s="30"/>
      <c r="AR2872" s="31"/>
      <c r="AS2872" s="32"/>
      <c r="AT2872" s="33"/>
      <c r="AU2872" s="34"/>
      <c r="AV2872" s="27"/>
      <c r="AW2872" s="27"/>
      <c r="AX2872" s="27"/>
      <c r="AY2872" s="27"/>
    </row>
    <row r="2873" spans="1:51" ht="24" customHeight="1" x14ac:dyDescent="0.3">
      <c r="A2873" s="22">
        <v>104711</v>
      </c>
      <c r="B2873" s="23" t="str">
        <f>VLOOKUP($A2873,'[1]MAN PROG 2026'!$A$1:$AI$3379,2,FALSE)</f>
        <v>PERSONAL COMPUTER</v>
      </c>
      <c r="C2873" s="23" t="str">
        <f>VLOOKUP($A2873,'[1]MAN PROG 2026'!$A$1:$AI$3379,3,FALSE)</f>
        <v>DELL COMPUTER CORP</v>
      </c>
      <c r="D2873" s="23" t="str">
        <f>VLOOKUP($A2873,'[1]MAN PROG 2026'!$A$1:$AI$3379,4,FALSE)</f>
        <v>LATITUDE 5440</v>
      </c>
      <c r="E2873" s="23" t="str">
        <f>VLOOKUP($A2873,'[1]MAN PROG 2026'!$A$1:$AI$3379,5,FALSE)</f>
        <v>154CDY3</v>
      </c>
      <c r="F2873" s="23" t="str">
        <f>VLOOKUP($A2873,'[1]MAN PROG 2026'!$A$1:$AI$3379,6,FALSE)</f>
        <v>COMPONENTE</v>
      </c>
      <c r="G2873" s="23">
        <f>VLOOKUP($A2873,'[1]MAN PROG 2026'!$A$1:$AI$3379,7,FALSE)</f>
        <v>104712</v>
      </c>
      <c r="H2873" s="23" t="str">
        <f>VLOOKUP($A2873,'[1]MAN PROG 2026'!$A$1:$AI$3379,8,FALSE)</f>
        <v>NE (INV 104712)</v>
      </c>
      <c r="I2873" s="23" t="str">
        <f>VLOOKUP($A2873,'[1]MAN PROG 2026'!$A$1:$AI$3379,9,FALSE)</f>
        <v>S.PIETRO</v>
      </c>
      <c r="J2873" s="23" t="str">
        <f>VLOOKUP($A2873,'[1]MAN PROG 2026'!$A$1:$AI$3379,10,FALSE)</f>
        <v>AMB. NEUROLOGIA</v>
      </c>
      <c r="K2873" s="23" t="str">
        <f>VLOOKUP($A2873,'[1]MAN PROG 2026'!$A$1:$AI$3379,11,FALSE)</f>
        <v>AMB. NEUROLOGIA</v>
      </c>
      <c r="L2873" s="24" t="str">
        <f>VLOOKUP($A2873,'[1]MAN PROG 2026'!$A$2:$AI$3379,12,FALSE)</f>
        <v>AMB. NEUROLOGIA</v>
      </c>
      <c r="M2873" s="24" t="str">
        <f>VLOOKUP($A2873,'[1]MAN PROG 2026'!$A$2:$AI$3379,13,FALSE)</f>
        <v>COMPONENTE</v>
      </c>
      <c r="N2873" s="24" t="str">
        <f>VLOOKUP($A2873,'[1]MAN PROG 2026'!$A$2:$AI$3379,14,FALSE)</f>
        <v>104712</v>
      </c>
      <c r="O2873" s="24" t="str">
        <f>VLOOKUP($A2873,'[1]MAN PROG 2026'!$A$2:$AI$3379,15,FALSE)</f>
        <v>NE (INV 104712)</v>
      </c>
      <c r="P2873" s="25" t="str">
        <f>VLOOKUP($A2873,'[1]MAN PROG 2026'!$A$2:$AI$3379,20,FALSE)</f>
        <v>DA FARE</v>
      </c>
      <c r="Q2873" s="8" t="s">
        <v>1223</v>
      </c>
      <c r="R2873" s="26">
        <v>46245</v>
      </c>
      <c r="S2873" s="8" t="s">
        <v>53</v>
      </c>
      <c r="T2873" s="37"/>
      <c r="U2873" s="27" t="s">
        <v>55</v>
      </c>
      <c r="V2873" s="27" t="s">
        <v>56</v>
      </c>
      <c r="W2873" s="27" t="s">
        <v>55</v>
      </c>
      <c r="X2873" s="27" t="s">
        <v>55</v>
      </c>
      <c r="Y2873" s="27" t="s">
        <v>55</v>
      </c>
      <c r="Z2873" s="27" t="s">
        <v>55</v>
      </c>
      <c r="AA2873" s="27" t="s">
        <v>55</v>
      </c>
      <c r="AB2873" s="27" t="s">
        <v>66</v>
      </c>
      <c r="AC2873" s="27" t="s">
        <v>61</v>
      </c>
      <c r="AD2873" s="27" t="s">
        <v>421</v>
      </c>
      <c r="AE2873" s="27" t="s">
        <v>88</v>
      </c>
      <c r="AF2873" s="27" t="s">
        <v>1224</v>
      </c>
      <c r="AG2873" s="9" t="s">
        <v>32</v>
      </c>
      <c r="AH2873" s="27" t="s">
        <v>70</v>
      </c>
      <c r="AI2873" s="27" t="s">
        <v>70</v>
      </c>
      <c r="AJ2873" s="27" t="s">
        <v>61</v>
      </c>
      <c r="AK2873" s="27" t="s">
        <v>61</v>
      </c>
      <c r="AL2873" s="27" t="s">
        <v>61</v>
      </c>
      <c r="AM2873" s="11">
        <v>87.2</v>
      </c>
      <c r="AN2873" s="28" t="s">
        <v>61</v>
      </c>
      <c r="AO2873" s="28"/>
      <c r="AP2873" s="29"/>
      <c r="AQ2873" s="30"/>
      <c r="AR2873" s="31"/>
      <c r="AS2873" s="32"/>
      <c r="AT2873" s="33"/>
      <c r="AU2873" s="34"/>
      <c r="AV2873" s="27" t="s">
        <v>62</v>
      </c>
      <c r="AW2873" s="27">
        <v>5625031</v>
      </c>
      <c r="AX2873" s="27" t="s">
        <v>63</v>
      </c>
      <c r="AY2873" s="27"/>
    </row>
    <row r="2874" spans="1:51" ht="24" customHeight="1" x14ac:dyDescent="0.3">
      <c r="A2874" s="22">
        <v>104712</v>
      </c>
      <c r="B2874" s="23" t="str">
        <f>VLOOKUP($A2874,'[1]MAN PROG 2026'!$A$1:$AI$3379,2,FALSE)</f>
        <v>ELETTROMIOGRAFO</v>
      </c>
      <c r="C2874" s="23" t="str">
        <f>VLOOKUP($A2874,'[1]MAN PROG 2026'!$A$1:$AI$3379,3,FALSE)</f>
        <v>NIHON KOHDEN CORP</v>
      </c>
      <c r="D2874" s="23" t="str">
        <f>VLOOKUP($A2874,'[1]MAN PROG 2026'!$A$1:$AI$3379,4,FALSE)</f>
        <v>NEUROPACK S3</v>
      </c>
      <c r="E2874" s="23" t="str">
        <f>VLOOKUP($A2874,'[1]MAN PROG 2026'!$A$1:$AI$3379,5,FALSE)</f>
        <v>80500</v>
      </c>
      <c r="F2874" s="23" t="str">
        <f>VLOOKUP($A2874,'[1]MAN PROG 2026'!$A$1:$AI$3379,6,FALSE)</f>
        <v>PRINCIPALE</v>
      </c>
      <c r="G2874" s="23">
        <f>VLOOKUP($A2874,'[1]MAN PROG 2026'!$A$1:$AI$3379,7,FALSE)</f>
        <v>104712</v>
      </c>
      <c r="H2874" s="23" t="str">
        <f>VLOOKUP($A2874,'[1]MAN PROG 2026'!$A$1:$AI$3379,8,FALSE)</f>
        <v>NE (INV 104712)</v>
      </c>
      <c r="I2874" s="23" t="str">
        <f>VLOOKUP($A2874,'[1]MAN PROG 2026'!$A$1:$AI$3379,9,FALSE)</f>
        <v>S.PIETRO</v>
      </c>
      <c r="J2874" s="23" t="str">
        <f>VLOOKUP($A2874,'[1]MAN PROG 2026'!$A$1:$AI$3379,10,FALSE)</f>
        <v>AMB. NEUROLOGIA</v>
      </c>
      <c r="K2874" s="23" t="str">
        <f>VLOOKUP($A2874,'[1]MAN PROG 2026'!$A$1:$AI$3379,11,FALSE)</f>
        <v>AMB. NEUROLOGIA</v>
      </c>
      <c r="L2874" s="24" t="str">
        <f>VLOOKUP($A2874,'[1]MAN PROG 2026'!$A$2:$AI$3379,12,FALSE)</f>
        <v>AMB. NEUROLOGIA</v>
      </c>
      <c r="M2874" s="24" t="str">
        <f>VLOOKUP($A2874,'[1]MAN PROG 2026'!$A$2:$AI$3379,13,FALSE)</f>
        <v>PRINCIPALE</v>
      </c>
      <c r="N2874" s="24" t="str">
        <f>VLOOKUP($A2874,'[1]MAN PROG 2026'!$A$2:$AI$3379,14,FALSE)</f>
        <v>104712</v>
      </c>
      <c r="O2874" s="24" t="str">
        <f>VLOOKUP($A2874,'[1]MAN PROG 2026'!$A$2:$AI$3379,15,FALSE)</f>
        <v>NE (INV 104712)</v>
      </c>
      <c r="P2874" s="25" t="str">
        <f>VLOOKUP($A2874,'[1]MAN PROG 2026'!$A$2:$AI$3379,20,FALSE)</f>
        <v>DA FARE</v>
      </c>
      <c r="Q2874" s="8" t="s">
        <v>1225</v>
      </c>
      <c r="R2874" s="26">
        <v>46245</v>
      </c>
      <c r="S2874" s="8" t="s">
        <v>53</v>
      </c>
      <c r="T2874" s="37" t="s">
        <v>1226</v>
      </c>
      <c r="U2874" s="27" t="s">
        <v>55</v>
      </c>
      <c r="V2874" s="27" t="s">
        <v>56</v>
      </c>
      <c r="W2874" s="27" t="s">
        <v>55</v>
      </c>
      <c r="X2874" s="27" t="s">
        <v>55</v>
      </c>
      <c r="Y2874" s="27" t="s">
        <v>55</v>
      </c>
      <c r="Z2874" s="27" t="s">
        <v>55</v>
      </c>
      <c r="AA2874" s="27" t="s">
        <v>55</v>
      </c>
      <c r="AB2874" s="27" t="s">
        <v>57</v>
      </c>
      <c r="AC2874" s="27" t="s">
        <v>73</v>
      </c>
      <c r="AD2874" s="27" t="s">
        <v>421</v>
      </c>
      <c r="AE2874" s="27" t="s">
        <v>68</v>
      </c>
      <c r="AF2874" s="27" t="s">
        <v>1227</v>
      </c>
      <c r="AG2874" s="9" t="s">
        <v>32</v>
      </c>
      <c r="AH2874" s="27" t="s">
        <v>70</v>
      </c>
      <c r="AI2874" s="27" t="s">
        <v>70</v>
      </c>
      <c r="AJ2874" s="27" t="s">
        <v>61</v>
      </c>
      <c r="AK2874" s="27" t="s">
        <v>70</v>
      </c>
      <c r="AL2874" s="27" t="s">
        <v>70</v>
      </c>
      <c r="AM2874" s="11">
        <v>32.299999999999997</v>
      </c>
      <c r="AN2874" s="28">
        <v>7.6</v>
      </c>
      <c r="AO2874" s="28"/>
      <c r="AP2874" s="29"/>
      <c r="AQ2874" s="30"/>
      <c r="AR2874" s="31"/>
      <c r="AS2874" s="32"/>
      <c r="AT2874" s="33"/>
      <c r="AU2874" s="34"/>
      <c r="AV2874" s="27" t="s">
        <v>62</v>
      </c>
      <c r="AW2874" s="27">
        <v>5625031</v>
      </c>
      <c r="AX2874" s="27" t="s">
        <v>63</v>
      </c>
      <c r="AY2874" s="27"/>
    </row>
    <row r="2875" spans="1:51" ht="24" customHeight="1" x14ac:dyDescent="0.3">
      <c r="A2875" s="22">
        <v>104713</v>
      </c>
      <c r="B2875" s="23" t="str">
        <f>VLOOKUP($A2875,'[1]MAN PROG 2026'!$A$1:$AI$3379,2,FALSE)</f>
        <v>AMPLIFICATORE DI SEGNALE</v>
      </c>
      <c r="C2875" s="23" t="str">
        <f>VLOOKUP($A2875,'[1]MAN PROG 2026'!$A$1:$AI$3379,3,FALSE)</f>
        <v>NIHON KOHDEN CORP</v>
      </c>
      <c r="D2875" s="23" t="str">
        <f>VLOOKUP($A2875,'[1]MAN PROG 2026'!$A$1:$AI$3379,4,FALSE)</f>
        <v>JB 964B</v>
      </c>
      <c r="E2875" s="23" t="str">
        <f>VLOOKUP($A2875,'[1]MAN PROG 2026'!$A$1:$AI$3379,5,FALSE)</f>
        <v>00833</v>
      </c>
      <c r="F2875" s="23" t="str">
        <f>VLOOKUP($A2875,'[1]MAN PROG 2026'!$A$1:$AI$3379,6,FALSE)</f>
        <v>COMPONENTE</v>
      </c>
      <c r="G2875" s="23">
        <f>VLOOKUP($A2875,'[1]MAN PROG 2026'!$A$1:$AI$3379,7,FALSE)</f>
        <v>104712</v>
      </c>
      <c r="H2875" s="23" t="str">
        <f>VLOOKUP($A2875,'[1]MAN PROG 2026'!$A$1:$AI$3379,8,FALSE)</f>
        <v>NE (INV 104712)</v>
      </c>
      <c r="I2875" s="23" t="str">
        <f>VLOOKUP($A2875,'[1]MAN PROG 2026'!$A$1:$AI$3379,9,FALSE)</f>
        <v>S.PIETRO</v>
      </c>
      <c r="J2875" s="23" t="str">
        <f>VLOOKUP($A2875,'[1]MAN PROG 2026'!$A$1:$AI$3379,10,FALSE)</f>
        <v>AMB. NEUROLOGIA</v>
      </c>
      <c r="K2875" s="23" t="str">
        <f>VLOOKUP($A2875,'[1]MAN PROG 2026'!$A$1:$AI$3379,11,FALSE)</f>
        <v>AMB. NEUROLOGIA</v>
      </c>
      <c r="L2875" s="24" t="str">
        <f>VLOOKUP($A2875,'[1]MAN PROG 2026'!$A$2:$AI$3379,12,FALSE)</f>
        <v>AMB. NEUROLOGIA</v>
      </c>
      <c r="M2875" s="24" t="str">
        <f>VLOOKUP($A2875,'[1]MAN PROG 2026'!$A$2:$AI$3379,13,FALSE)</f>
        <v>COMPONENTE</v>
      </c>
      <c r="N2875" s="24" t="str">
        <f>VLOOKUP($A2875,'[1]MAN PROG 2026'!$A$2:$AI$3379,14,FALSE)</f>
        <v>104712</v>
      </c>
      <c r="O2875" s="24" t="str">
        <f>VLOOKUP($A2875,'[1]MAN PROG 2026'!$A$2:$AI$3379,15,FALSE)</f>
        <v>NE (INV 104712)</v>
      </c>
      <c r="P2875" s="25" t="str">
        <f>VLOOKUP($A2875,'[1]MAN PROG 2026'!$A$2:$AI$3379,20,FALSE)</f>
        <v>DA FARE</v>
      </c>
      <c r="Q2875" s="8" t="s">
        <v>1228</v>
      </c>
      <c r="R2875" s="26">
        <v>46245</v>
      </c>
      <c r="S2875" s="8" t="s">
        <v>53</v>
      </c>
      <c r="T2875" s="37"/>
      <c r="U2875" s="27" t="s">
        <v>55</v>
      </c>
      <c r="V2875" s="27" t="s">
        <v>56</v>
      </c>
      <c r="W2875" s="27" t="s">
        <v>55</v>
      </c>
      <c r="X2875" s="27" t="s">
        <v>55</v>
      </c>
      <c r="Y2875" s="27" t="s">
        <v>55</v>
      </c>
      <c r="Z2875" s="27" t="s">
        <v>55</v>
      </c>
      <c r="AA2875" s="27" t="s">
        <v>55</v>
      </c>
      <c r="AB2875" s="27" t="s">
        <v>66</v>
      </c>
      <c r="AC2875" s="27" t="s">
        <v>73</v>
      </c>
      <c r="AD2875" s="27" t="s">
        <v>421</v>
      </c>
      <c r="AE2875" s="27" t="s">
        <v>88</v>
      </c>
      <c r="AF2875" s="27" t="s">
        <v>61</v>
      </c>
      <c r="AG2875" s="9" t="s">
        <v>32</v>
      </c>
      <c r="AH2875" s="27" t="s">
        <v>61</v>
      </c>
      <c r="AI2875" s="27" t="s">
        <v>70</v>
      </c>
      <c r="AJ2875" s="27" t="s">
        <v>61</v>
      </c>
      <c r="AK2875" s="27" t="s">
        <v>61</v>
      </c>
      <c r="AL2875" s="27" t="s">
        <v>70</v>
      </c>
      <c r="AM2875" s="11">
        <v>50.2</v>
      </c>
      <c r="AN2875" s="28">
        <v>5.6</v>
      </c>
      <c r="AO2875" s="28"/>
      <c r="AP2875" s="29"/>
      <c r="AQ2875" s="30"/>
      <c r="AR2875" s="31"/>
      <c r="AS2875" s="32"/>
      <c r="AT2875" s="33"/>
      <c r="AU2875" s="34"/>
      <c r="AV2875" s="27" t="s">
        <v>62</v>
      </c>
      <c r="AW2875" s="27">
        <v>5625031</v>
      </c>
      <c r="AX2875" s="27" t="s">
        <v>63</v>
      </c>
      <c r="AY2875" s="27"/>
    </row>
    <row r="2876" spans="1:51" ht="24" customHeight="1" x14ac:dyDescent="0.3">
      <c r="A2876" s="22">
        <v>104714</v>
      </c>
      <c r="B2876" s="23" t="str">
        <f>VLOOKUP($A2876,'[1]MAN PROG 2026'!$A$1:$AI$3379,2,FALSE)</f>
        <v>CARRELLO ELETTRIFICATO</v>
      </c>
      <c r="C2876" s="23" t="str">
        <f>VLOOKUP($A2876,'[1]MAN PROG 2026'!$A$1:$AI$3379,3,FALSE)</f>
        <v>SEDLBAUER AG</v>
      </c>
      <c r="D2876" s="23" t="str">
        <f>VLOOKUP($A2876,'[1]MAN PROG 2026'!$A$1:$AI$3379,4,FALSE)</f>
        <v>MTT 1000</v>
      </c>
      <c r="E2876" s="23" t="str">
        <f>VLOOKUP($A2876,'[1]MAN PROG 2026'!$A$1:$AI$3379,5,FALSE)</f>
        <v>23/102859</v>
      </c>
      <c r="F2876" s="23" t="str">
        <f>VLOOKUP($A2876,'[1]MAN PROG 2026'!$A$1:$AI$3379,6,FALSE)</f>
        <v>COMPONENTE</v>
      </c>
      <c r="G2876" s="23">
        <f>VLOOKUP($A2876,'[1]MAN PROG 2026'!$A$1:$AI$3379,7,FALSE)</f>
        <v>104712</v>
      </c>
      <c r="H2876" s="23" t="str">
        <f>VLOOKUP($A2876,'[1]MAN PROG 2026'!$A$1:$AI$3379,8,FALSE)</f>
        <v>NE (INV 104712)</v>
      </c>
      <c r="I2876" s="23" t="str">
        <f>VLOOKUP($A2876,'[1]MAN PROG 2026'!$A$1:$AI$3379,9,FALSE)</f>
        <v>S.PIETRO</v>
      </c>
      <c r="J2876" s="23" t="str">
        <f>VLOOKUP($A2876,'[1]MAN PROG 2026'!$A$1:$AI$3379,10,FALSE)</f>
        <v>AMB. NEUROLOGIA</v>
      </c>
      <c r="K2876" s="23" t="str">
        <f>VLOOKUP($A2876,'[1]MAN PROG 2026'!$A$1:$AI$3379,11,FALSE)</f>
        <v>AMB. NEUROLOGIA</v>
      </c>
      <c r="L2876" s="24" t="str">
        <f>VLOOKUP($A2876,'[1]MAN PROG 2026'!$A$2:$AI$3379,12,FALSE)</f>
        <v>AMB. NEUROLOGIA</v>
      </c>
      <c r="M2876" s="24" t="str">
        <f>VLOOKUP($A2876,'[1]MAN PROG 2026'!$A$2:$AI$3379,13,FALSE)</f>
        <v>COMPONENTE</v>
      </c>
      <c r="N2876" s="24" t="str">
        <f>VLOOKUP($A2876,'[1]MAN PROG 2026'!$A$2:$AI$3379,14,FALSE)</f>
        <v>104712</v>
      </c>
      <c r="O2876" s="24" t="str">
        <f>VLOOKUP($A2876,'[1]MAN PROG 2026'!$A$2:$AI$3379,15,FALSE)</f>
        <v>NE (INV 104712)</v>
      </c>
      <c r="P2876" s="25" t="str">
        <f>VLOOKUP($A2876,'[1]MAN PROG 2026'!$A$2:$AI$3379,20,FALSE)</f>
        <v>DA FARE</v>
      </c>
      <c r="Q2876" s="8" t="s">
        <v>1229</v>
      </c>
      <c r="R2876" s="26">
        <v>46245</v>
      </c>
      <c r="S2876" s="8" t="s">
        <v>53</v>
      </c>
      <c r="T2876" s="37"/>
      <c r="U2876" s="27" t="s">
        <v>55</v>
      </c>
      <c r="V2876" s="27" t="s">
        <v>56</v>
      </c>
      <c r="W2876" s="27" t="s">
        <v>55</v>
      </c>
      <c r="X2876" s="27" t="s">
        <v>55</v>
      </c>
      <c r="Y2876" s="27" t="s">
        <v>55</v>
      </c>
      <c r="Z2876" s="27" t="s">
        <v>55</v>
      </c>
      <c r="AA2876" s="27" t="s">
        <v>55</v>
      </c>
      <c r="AB2876" s="27" t="s">
        <v>66</v>
      </c>
      <c r="AC2876" s="27" t="s">
        <v>61</v>
      </c>
      <c r="AD2876" s="27" t="s">
        <v>421</v>
      </c>
      <c r="AE2876" s="27" t="s">
        <v>88</v>
      </c>
      <c r="AF2876" s="27" t="s">
        <v>61</v>
      </c>
      <c r="AG2876" s="9" t="s">
        <v>32</v>
      </c>
      <c r="AH2876" s="27" t="s">
        <v>70</v>
      </c>
      <c r="AI2876" s="27" t="s">
        <v>70</v>
      </c>
      <c r="AJ2876" s="27" t="s">
        <v>61</v>
      </c>
      <c r="AK2876" s="27" t="s">
        <v>61</v>
      </c>
      <c r="AL2876" s="27" t="s">
        <v>61</v>
      </c>
      <c r="AM2876" s="11">
        <v>76.900000000000006</v>
      </c>
      <c r="AN2876" s="28" t="s">
        <v>61</v>
      </c>
      <c r="AO2876" s="28"/>
      <c r="AP2876" s="29"/>
      <c r="AQ2876" s="30"/>
      <c r="AR2876" s="31"/>
      <c r="AS2876" s="32"/>
      <c r="AT2876" s="33"/>
      <c r="AU2876" s="34"/>
      <c r="AV2876" s="27" t="s">
        <v>62</v>
      </c>
      <c r="AW2876" s="27">
        <v>5625031</v>
      </c>
      <c r="AX2876" s="27" t="s">
        <v>63</v>
      </c>
      <c r="AY2876" s="27"/>
    </row>
    <row r="2877" spans="1:51" ht="24" customHeight="1" x14ac:dyDescent="0.3">
      <c r="A2877" s="22">
        <v>104715</v>
      </c>
      <c r="B2877" s="23" t="str">
        <f>VLOOKUP($A2877,'[1]MAN PROG 2026'!$A$1:$AI$3379,2,FALSE)</f>
        <v>UNITA' DI CONTROLLO</v>
      </c>
      <c r="C2877" s="23" t="str">
        <f>VLOOKUP($A2877,'[1]MAN PROG 2026'!$A$1:$AI$3379,3,FALSE)</f>
        <v>NIHON KOHDEN CORP</v>
      </c>
      <c r="D2877" s="23" t="str">
        <f>VLOOKUP($A2877,'[1]MAN PROG 2026'!$A$1:$AI$3379,4,FALSE)</f>
        <v>LS 120AK</v>
      </c>
      <c r="E2877" s="23" t="str">
        <f>VLOOKUP($A2877,'[1]MAN PROG 2026'!$A$1:$AI$3379,5,FALSE)</f>
        <v>08211</v>
      </c>
      <c r="F2877" s="23" t="str">
        <f>VLOOKUP($A2877,'[1]MAN PROG 2026'!$A$1:$AI$3379,6,FALSE)</f>
        <v>COMPONENTE</v>
      </c>
      <c r="G2877" s="23">
        <f>VLOOKUP($A2877,'[1]MAN PROG 2026'!$A$1:$AI$3379,7,FALSE)</f>
        <v>104712</v>
      </c>
      <c r="H2877" s="23" t="str">
        <f>VLOOKUP($A2877,'[1]MAN PROG 2026'!$A$1:$AI$3379,8,FALSE)</f>
        <v>NE (INV 104712)</v>
      </c>
      <c r="I2877" s="23" t="str">
        <f>VLOOKUP($A2877,'[1]MAN PROG 2026'!$A$1:$AI$3379,9,FALSE)</f>
        <v>S.PIETRO</v>
      </c>
      <c r="J2877" s="23" t="str">
        <f>VLOOKUP($A2877,'[1]MAN PROG 2026'!$A$1:$AI$3379,10,FALSE)</f>
        <v>AMB. NEUROLOGIA</v>
      </c>
      <c r="K2877" s="23" t="str">
        <f>VLOOKUP($A2877,'[1]MAN PROG 2026'!$A$1:$AI$3379,11,FALSE)</f>
        <v>AMB. NEUROLOGIA</v>
      </c>
      <c r="L2877" s="24" t="str">
        <f>VLOOKUP($A2877,'[1]MAN PROG 2026'!$A$2:$AI$3379,12,FALSE)</f>
        <v>AMB. NEUROLOGIA</v>
      </c>
      <c r="M2877" s="24" t="str">
        <f>VLOOKUP($A2877,'[1]MAN PROG 2026'!$A$2:$AI$3379,13,FALSE)</f>
        <v>COMPONENTE</v>
      </c>
      <c r="N2877" s="24" t="str">
        <f>VLOOKUP($A2877,'[1]MAN PROG 2026'!$A$2:$AI$3379,14,FALSE)</f>
        <v>104712</v>
      </c>
      <c r="O2877" s="24" t="str">
        <f>VLOOKUP($A2877,'[1]MAN PROG 2026'!$A$2:$AI$3379,15,FALSE)</f>
        <v>NE (INV 104712)</v>
      </c>
      <c r="P2877" s="25" t="str">
        <f>VLOOKUP($A2877,'[1]MAN PROG 2026'!$A$2:$AI$3379,20,FALSE)</f>
        <v>DA FARE</v>
      </c>
      <c r="Q2877" s="8" t="s">
        <v>1230</v>
      </c>
      <c r="R2877" s="26">
        <v>46245</v>
      </c>
      <c r="S2877" s="8" t="s">
        <v>53</v>
      </c>
      <c r="T2877" s="37"/>
      <c r="U2877" s="27" t="s">
        <v>55</v>
      </c>
      <c r="V2877" s="27" t="s">
        <v>56</v>
      </c>
      <c r="W2877" s="27" t="s">
        <v>55</v>
      </c>
      <c r="X2877" s="27" t="s">
        <v>55</v>
      </c>
      <c r="Y2877" s="27" t="s">
        <v>55</v>
      </c>
      <c r="Z2877" s="27" t="s">
        <v>55</v>
      </c>
      <c r="AA2877" s="27" t="s">
        <v>55</v>
      </c>
      <c r="AB2877" s="27" t="s">
        <v>57</v>
      </c>
      <c r="AC2877" s="27" t="s">
        <v>61</v>
      </c>
      <c r="AD2877" s="27" t="s">
        <v>421</v>
      </c>
      <c r="AE2877" s="27" t="s">
        <v>68</v>
      </c>
      <c r="AF2877" s="27" t="s">
        <v>1231</v>
      </c>
      <c r="AG2877" s="9" t="s">
        <v>32</v>
      </c>
      <c r="AH2877" s="27" t="s">
        <v>70</v>
      </c>
      <c r="AI2877" s="27" t="s">
        <v>70</v>
      </c>
      <c r="AJ2877" s="27" t="s">
        <v>61</v>
      </c>
      <c r="AK2877" s="27" t="s">
        <v>61</v>
      </c>
      <c r="AL2877" s="27" t="s">
        <v>61</v>
      </c>
      <c r="AM2877" s="11">
        <v>77.2</v>
      </c>
      <c r="AN2877" s="28" t="s">
        <v>61</v>
      </c>
      <c r="AO2877" s="28"/>
      <c r="AP2877" s="29"/>
      <c r="AQ2877" s="30"/>
      <c r="AR2877" s="31"/>
      <c r="AS2877" s="32"/>
      <c r="AT2877" s="33"/>
      <c r="AU2877" s="34"/>
      <c r="AV2877" s="27" t="s">
        <v>62</v>
      </c>
      <c r="AW2877" s="27">
        <v>5625031</v>
      </c>
      <c r="AX2877" s="27" t="s">
        <v>63</v>
      </c>
      <c r="AY2877" s="27"/>
    </row>
    <row r="2878" spans="1:51" ht="24" customHeight="1" x14ac:dyDescent="0.3">
      <c r="A2878" s="22">
        <v>104716</v>
      </c>
      <c r="B2878" s="23" t="str">
        <f>VLOOKUP($A2878,'[1]MAN PROG 2026'!$A$1:$AI$3379,2,FALSE)</f>
        <v>RISCALDATORE SANGUIGNO</v>
      </c>
      <c r="C2878" s="23" t="str">
        <f>VLOOKUP($A2878,'[1]MAN PROG 2026'!$A$1:$AI$3379,3,FALSE)</f>
        <v>ARIZANT HEALTHCARE INC</v>
      </c>
      <c r="D2878" s="23" t="str">
        <f>VLOOKUP($A2878,'[1]MAN PROG 2026'!$A$1:$AI$3379,4,FALSE)</f>
        <v>RANGER 245</v>
      </c>
      <c r="E2878" s="23" t="str">
        <f>VLOOKUP($A2878,'[1]MAN PROG 2026'!$A$1:$AI$3379,5,FALSE)</f>
        <v>87962</v>
      </c>
      <c r="F2878" s="23" t="str">
        <f>VLOOKUP($A2878,'[1]MAN PROG 2026'!$A$1:$AI$3379,6,FALSE)</f>
        <v>SINGOLA</v>
      </c>
      <c r="G2878" s="23">
        <f>VLOOKUP($A2878,'[1]MAN PROG 2026'!$A$1:$AI$3379,7,FALSE)</f>
        <v>104716</v>
      </c>
      <c r="H2878" s="23">
        <f>VLOOKUP($A2878,'[1]MAN PROG 2026'!$A$1:$AI$3379,8,FALSE)</f>
        <v>0</v>
      </c>
      <c r="I2878" s="23" t="str">
        <f>VLOOKUP($A2878,'[1]MAN PROG 2026'!$A$1:$AI$3379,9,FALSE)</f>
        <v>S.PIETRO</v>
      </c>
      <c r="J2878" s="23" t="str">
        <f>VLOOKUP($A2878,'[1]MAN PROG 2026'!$A$1:$AI$3379,10,FALSE)</f>
        <v>BLOCCO OPERATORIO</v>
      </c>
      <c r="K2878" s="23" t="str">
        <f>VLOOKUP($A2878,'[1]MAN PROG 2026'!$A$1:$AI$3379,11,FALSE)</f>
        <v>BLOCCO OPERATORIO</v>
      </c>
      <c r="L2878" s="24" t="str">
        <f>VLOOKUP($A2878,'[1]MAN PROG 2026'!$A$2:$AI$3379,12,FALSE)</f>
        <v>NON TROVATO</v>
      </c>
      <c r="M2878" s="24">
        <f>VLOOKUP($A2878,'[1]MAN PROG 2026'!$A$2:$AI$3379,13,FALSE)</f>
        <v>0</v>
      </c>
      <c r="N2878" s="24">
        <f>VLOOKUP($A2878,'[1]MAN PROG 2026'!$A$2:$AI$3379,14,FALSE)</f>
        <v>0</v>
      </c>
      <c r="O2878" s="24">
        <f>VLOOKUP($A2878,'[1]MAN PROG 2026'!$A$2:$AI$3379,15,FALSE)</f>
        <v>0</v>
      </c>
      <c r="P2878" s="25" t="str">
        <f>VLOOKUP($A2878,'[1]MAN PROG 2026'!$A$2:$AI$3379,20,FALSE)</f>
        <v>DA FARE</v>
      </c>
      <c r="Q2878" s="8"/>
      <c r="R2878" s="26"/>
      <c r="S2878" s="8"/>
      <c r="T2878" s="37"/>
      <c r="U2878" s="27"/>
      <c r="V2878" s="27"/>
      <c r="W2878" s="27"/>
      <c r="X2878" s="27"/>
      <c r="Y2878" s="27"/>
      <c r="Z2878" s="27"/>
      <c r="AA2878" s="27"/>
      <c r="AB2878" s="27"/>
      <c r="AC2878" s="27"/>
      <c r="AD2878" s="27"/>
      <c r="AE2878" s="27"/>
      <c r="AF2878" s="27"/>
      <c r="AG2878" s="9" t="s">
        <v>32</v>
      </c>
      <c r="AH2878" s="27"/>
      <c r="AI2878" s="27"/>
      <c r="AJ2878" s="27"/>
      <c r="AK2878" s="27"/>
      <c r="AL2878" s="27"/>
      <c r="AM2878" s="11"/>
      <c r="AN2878" s="28"/>
      <c r="AO2878" s="28"/>
      <c r="AP2878" s="29"/>
      <c r="AQ2878" s="30"/>
      <c r="AR2878" s="31"/>
      <c r="AS2878" s="32"/>
      <c r="AT2878" s="33"/>
      <c r="AU2878" s="34"/>
      <c r="AV2878" s="27"/>
      <c r="AW2878" s="27"/>
      <c r="AX2878" s="27"/>
      <c r="AY2878" s="27"/>
    </row>
    <row r="2879" spans="1:51" ht="24" customHeight="1" x14ac:dyDescent="0.3">
      <c r="A2879" s="22">
        <v>104717</v>
      </c>
      <c r="B2879" s="23" t="str">
        <f>VLOOKUP($A2879,'[1]MAN PROG 2026'!$A$1:$AI$3379,2,FALSE)</f>
        <v>DEFIBRILLATORE</v>
      </c>
      <c r="C2879" s="23" t="str">
        <f>VLOOKUP($A2879,'[1]MAN PROG 2026'!$A$1:$AI$3379,3,FALSE)</f>
        <v>MINDRAY CO LTD</v>
      </c>
      <c r="D2879" s="23" t="str">
        <f>VLOOKUP($A2879,'[1]MAN PROG 2026'!$A$1:$AI$3379,4,FALSE)</f>
        <v>BENEHEART D30</v>
      </c>
      <c r="E2879" s="23" t="str">
        <f>VLOOKUP($A2879,'[1]MAN PROG 2026'!$A$1:$AI$3379,5,FALSE)</f>
        <v>FP5 41002497</v>
      </c>
      <c r="F2879" s="23" t="str">
        <f>VLOOKUP($A2879,'[1]MAN PROG 2026'!$A$1:$AI$3379,6,FALSE)</f>
        <v>SINGOLA</v>
      </c>
      <c r="G2879" s="23">
        <f>VLOOKUP($A2879,'[1]MAN PROG 2026'!$A$1:$AI$3379,7,FALSE)</f>
        <v>104717</v>
      </c>
      <c r="H2879" s="23">
        <f>VLOOKUP($A2879,'[1]MAN PROG 2026'!$A$1:$AI$3379,8,FALSE)</f>
        <v>0</v>
      </c>
      <c r="I2879" s="23" t="str">
        <f>VLOOKUP($A2879,'[1]MAN PROG 2026'!$A$1:$AI$3379,9,FALSE)</f>
        <v>S.PIETRO</v>
      </c>
      <c r="J2879" s="23" t="str">
        <f>VLOOKUP($A2879,'[1]MAN PROG 2026'!$A$1:$AI$3379,10,FALSE)</f>
        <v>PRONTO SOCCORSO</v>
      </c>
      <c r="K2879" s="23" t="str">
        <f>VLOOKUP($A2879,'[1]MAN PROG 2026'!$A$1:$AI$3379,11,FALSE)</f>
        <v>PRONTO SOCCORSO</v>
      </c>
      <c r="L2879" s="24" t="str">
        <f>VLOOKUP($A2879,'[1]MAN PROG 2026'!$A$2:$AI$3379,12,FALSE)</f>
        <v>PRONTO SOCCORSO</v>
      </c>
      <c r="M2879" s="24" t="str">
        <f>VLOOKUP($A2879,'[1]MAN PROG 2026'!$A$2:$AI$3379,13,FALSE)</f>
        <v>SINGOLA</v>
      </c>
      <c r="N2879" s="24">
        <f>VLOOKUP($A2879,'[1]MAN PROG 2026'!$A$2:$AI$3379,14,FALSE)</f>
        <v>104717</v>
      </c>
      <c r="O2879" s="24">
        <f>VLOOKUP($A2879,'[1]MAN PROG 2026'!$A$2:$AI$3379,15,FALSE)</f>
        <v>0</v>
      </c>
      <c r="P2879" s="25" t="str">
        <f>VLOOKUP($A2879,'[1]MAN PROG 2026'!$A$2:$AI$3379,20,FALSE)</f>
        <v>DA FARE</v>
      </c>
      <c r="Q2879" s="8" t="s">
        <v>1232</v>
      </c>
      <c r="R2879" s="26">
        <v>46262</v>
      </c>
      <c r="S2879" s="8" t="s">
        <v>53</v>
      </c>
      <c r="T2879" s="37"/>
      <c r="U2879" s="27" t="s">
        <v>55</v>
      </c>
      <c r="V2879" s="27" t="s">
        <v>56</v>
      </c>
      <c r="W2879" s="27" t="s">
        <v>55</v>
      </c>
      <c r="X2879" s="27" t="s">
        <v>55</v>
      </c>
      <c r="Y2879" s="27" t="s">
        <v>55</v>
      </c>
      <c r="Z2879" s="27" t="s">
        <v>55</v>
      </c>
      <c r="AA2879" s="27" t="s">
        <v>55</v>
      </c>
      <c r="AB2879" s="27" t="s">
        <v>57</v>
      </c>
      <c r="AC2879" s="27" t="s">
        <v>67</v>
      </c>
      <c r="AD2879" s="27" t="s">
        <v>260</v>
      </c>
      <c r="AE2879" s="27" t="s">
        <v>68</v>
      </c>
      <c r="AF2879" s="27" t="s">
        <v>1233</v>
      </c>
      <c r="AG2879" s="9" t="s">
        <v>32</v>
      </c>
      <c r="AH2879" s="27" t="s">
        <v>70</v>
      </c>
      <c r="AI2879" s="27" t="s">
        <v>70</v>
      </c>
      <c r="AJ2879" s="27" t="s">
        <v>61</v>
      </c>
      <c r="AK2879" s="27" t="s">
        <v>70</v>
      </c>
      <c r="AL2879" s="27" t="s">
        <v>70</v>
      </c>
      <c r="AM2879" s="11">
        <v>40.700000000000003</v>
      </c>
      <c r="AN2879" s="28">
        <v>14.7</v>
      </c>
      <c r="AO2879" s="28" t="s">
        <v>71</v>
      </c>
      <c r="AP2879" s="29">
        <v>50.3</v>
      </c>
      <c r="AQ2879" s="30" t="s">
        <v>79</v>
      </c>
      <c r="AR2879" s="31">
        <v>4.9000000000000004</v>
      </c>
      <c r="AS2879" s="32" t="s">
        <v>80</v>
      </c>
      <c r="AT2879" s="33"/>
      <c r="AU2879" s="34"/>
      <c r="AV2879" s="27" t="s">
        <v>62</v>
      </c>
      <c r="AW2879" s="27">
        <v>5625031</v>
      </c>
      <c r="AX2879" s="27" t="s">
        <v>63</v>
      </c>
      <c r="AY2879" s="27"/>
    </row>
    <row r="2880" spans="1:51" ht="24" customHeight="1" x14ac:dyDescent="0.3">
      <c r="A2880" s="22">
        <v>104718</v>
      </c>
      <c r="B2880" s="23" t="str">
        <f>VLOOKUP($A2880,'[1]MAN PROG 2026'!$A$1:$AI$3379,2,FALSE)</f>
        <v>DEFIBRILLATORE</v>
      </c>
      <c r="C2880" s="23" t="str">
        <f>VLOOKUP($A2880,'[1]MAN PROG 2026'!$A$1:$AI$3379,3,FALSE)</f>
        <v>MINDRAY CO LTD</v>
      </c>
      <c r="D2880" s="23" t="str">
        <f>VLOOKUP($A2880,'[1]MAN PROG 2026'!$A$1:$AI$3379,4,FALSE)</f>
        <v>BENEHEART D30</v>
      </c>
      <c r="E2880" s="23" t="str">
        <f>VLOOKUP($A2880,'[1]MAN PROG 2026'!$A$1:$AI$3379,5,FALSE)</f>
        <v>FP5 41002500</v>
      </c>
      <c r="F2880" s="23" t="str">
        <f>VLOOKUP($A2880,'[1]MAN PROG 2026'!$A$1:$AI$3379,6,FALSE)</f>
        <v>SINGOLA</v>
      </c>
      <c r="G2880" s="23">
        <f>VLOOKUP($A2880,'[1]MAN PROG 2026'!$A$1:$AI$3379,7,FALSE)</f>
        <v>104718</v>
      </c>
      <c r="H2880" s="23">
        <f>VLOOKUP($A2880,'[1]MAN PROG 2026'!$A$1:$AI$3379,8,FALSE)</f>
        <v>0</v>
      </c>
      <c r="I2880" s="23" t="str">
        <f>VLOOKUP($A2880,'[1]MAN PROG 2026'!$A$1:$AI$3379,9,FALSE)</f>
        <v>S.PIETRO</v>
      </c>
      <c r="J2880" s="23" t="str">
        <f>VLOOKUP($A2880,'[1]MAN PROG 2026'!$A$1:$AI$3379,10,FALSE)</f>
        <v>PRONTO SOCCORSO</v>
      </c>
      <c r="K2880" s="23" t="str">
        <f>VLOOKUP($A2880,'[1]MAN PROG 2026'!$A$1:$AI$3379,11,FALSE)</f>
        <v>PRONTO SOCCORSO</v>
      </c>
      <c r="L2880" s="24" t="str">
        <f>VLOOKUP($A2880,'[1]MAN PROG 2026'!$A$2:$AI$3379,12,FALSE)</f>
        <v>PRONTO SOCCORSO</v>
      </c>
      <c r="M2880" s="24" t="str">
        <f>VLOOKUP($A2880,'[1]MAN PROG 2026'!$A$2:$AI$3379,13,FALSE)</f>
        <v>SINGOLA</v>
      </c>
      <c r="N2880" s="24">
        <f>VLOOKUP($A2880,'[1]MAN PROG 2026'!$A$2:$AI$3379,14,FALSE)</f>
        <v>104718</v>
      </c>
      <c r="O2880" s="24">
        <f>VLOOKUP($A2880,'[1]MAN PROG 2026'!$A$2:$AI$3379,15,FALSE)</f>
        <v>0</v>
      </c>
      <c r="P2880" s="25" t="str">
        <f>VLOOKUP($A2880,'[1]MAN PROG 2026'!$A$2:$AI$3379,20,FALSE)</f>
        <v>DA FARE</v>
      </c>
      <c r="Q2880" s="8" t="s">
        <v>1234</v>
      </c>
      <c r="R2880" s="26">
        <v>46262</v>
      </c>
      <c r="S2880" s="8" t="s">
        <v>53</v>
      </c>
      <c r="T2880" s="37"/>
      <c r="U2880" s="27" t="s">
        <v>55</v>
      </c>
      <c r="V2880" s="27" t="s">
        <v>56</v>
      </c>
      <c r="W2880" s="27" t="s">
        <v>55</v>
      </c>
      <c r="X2880" s="27" t="s">
        <v>55</v>
      </c>
      <c r="Y2880" s="27" t="s">
        <v>55</v>
      </c>
      <c r="Z2880" s="27" t="s">
        <v>55</v>
      </c>
      <c r="AA2880" s="27" t="s">
        <v>55</v>
      </c>
      <c r="AB2880" s="27" t="s">
        <v>57</v>
      </c>
      <c r="AC2880" s="27" t="s">
        <v>67</v>
      </c>
      <c r="AD2880" s="27" t="s">
        <v>260</v>
      </c>
      <c r="AE2880" s="27" t="s">
        <v>68</v>
      </c>
      <c r="AF2880" s="27" t="s">
        <v>1235</v>
      </c>
      <c r="AG2880" s="9" t="s">
        <v>32</v>
      </c>
      <c r="AH2880" s="27" t="s">
        <v>70</v>
      </c>
      <c r="AI2880" s="27" t="s">
        <v>70</v>
      </c>
      <c r="AJ2880" s="27" t="s">
        <v>61</v>
      </c>
      <c r="AK2880" s="27" t="s">
        <v>70</v>
      </c>
      <c r="AL2880" s="27" t="s">
        <v>70</v>
      </c>
      <c r="AM2880" s="11">
        <v>61.5</v>
      </c>
      <c r="AN2880" s="28">
        <v>18.5</v>
      </c>
      <c r="AO2880" s="28" t="s">
        <v>71</v>
      </c>
      <c r="AP2880" s="29">
        <v>52.5</v>
      </c>
      <c r="AQ2880" s="30" t="s">
        <v>79</v>
      </c>
      <c r="AR2880" s="31">
        <v>5.3</v>
      </c>
      <c r="AS2880" s="32" t="s">
        <v>80</v>
      </c>
      <c r="AT2880" s="33"/>
      <c r="AU2880" s="34"/>
      <c r="AV2880" s="27" t="s">
        <v>62</v>
      </c>
      <c r="AW2880" s="27">
        <v>5625031</v>
      </c>
      <c r="AX2880" s="27" t="s">
        <v>63</v>
      </c>
      <c r="AY2880" s="27"/>
    </row>
    <row r="2881" spans="1:51" ht="24" customHeight="1" x14ac:dyDescent="0.3">
      <c r="A2881" s="22">
        <v>104719</v>
      </c>
      <c r="B2881" s="23" t="str">
        <f>VLOOKUP($A2881,'[1]MAN PROG 2026'!$A$1:$AI$3379,2,FALSE)</f>
        <v>DEFIBRILLATORE</v>
      </c>
      <c r="C2881" s="23" t="str">
        <f>VLOOKUP($A2881,'[1]MAN PROG 2026'!$A$1:$AI$3379,3,FALSE)</f>
        <v>MINDRAY CO LTD</v>
      </c>
      <c r="D2881" s="23" t="str">
        <f>VLOOKUP($A2881,'[1]MAN PROG 2026'!$A$1:$AI$3379,4,FALSE)</f>
        <v>BENEHEART D30</v>
      </c>
      <c r="E2881" s="23" t="str">
        <f>VLOOKUP($A2881,'[1]MAN PROG 2026'!$A$1:$AI$3379,5,FALSE)</f>
        <v>FP5 41002522</v>
      </c>
      <c r="F2881" s="23" t="str">
        <f>VLOOKUP($A2881,'[1]MAN PROG 2026'!$A$1:$AI$3379,6,FALSE)</f>
        <v>SINGOLA</v>
      </c>
      <c r="G2881" s="23">
        <f>VLOOKUP($A2881,'[1]MAN PROG 2026'!$A$1:$AI$3379,7,FALSE)</f>
        <v>104719</v>
      </c>
      <c r="H2881" s="23">
        <f>VLOOKUP($A2881,'[1]MAN PROG 2026'!$A$1:$AI$3379,8,FALSE)</f>
        <v>0</v>
      </c>
      <c r="I2881" s="23" t="str">
        <f>VLOOKUP($A2881,'[1]MAN PROG 2026'!$A$1:$AI$3379,9,FALSE)</f>
        <v>S.PIETRO</v>
      </c>
      <c r="J2881" s="23" t="str">
        <f>VLOOKUP($A2881,'[1]MAN PROG 2026'!$A$1:$AI$3379,10,FALSE)</f>
        <v>PRONTO SOCCORSO</v>
      </c>
      <c r="K2881" s="23" t="str">
        <f>VLOOKUP($A2881,'[1]MAN PROG 2026'!$A$1:$AI$3379,11,FALSE)</f>
        <v>PRONTO SOCCORSO</v>
      </c>
      <c r="L2881" s="24" t="str">
        <f>VLOOKUP($A2881,'[1]MAN PROG 2026'!$A$2:$AI$3379,12,FALSE)</f>
        <v>PRONTO SOCCORSO</v>
      </c>
      <c r="M2881" s="24" t="str">
        <f>VLOOKUP($A2881,'[1]MAN PROG 2026'!$A$2:$AI$3379,13,FALSE)</f>
        <v>SINGOLA</v>
      </c>
      <c r="N2881" s="24" t="str">
        <f>VLOOKUP($A2881,'[1]MAN PROG 2026'!$A$2:$AI$3379,14,FALSE)</f>
        <v>104719</v>
      </c>
      <c r="O2881" s="24">
        <f>VLOOKUP($A2881,'[1]MAN PROG 2026'!$A$2:$AI$3379,15,FALSE)</f>
        <v>0</v>
      </c>
      <c r="P2881" s="25" t="str">
        <f>VLOOKUP($A2881,'[1]MAN PROG 2026'!$A$2:$AI$3379,20,FALSE)</f>
        <v>DA FARE</v>
      </c>
      <c r="Q2881" s="9">
        <v>4719</v>
      </c>
      <c r="R2881" s="26">
        <v>46262</v>
      </c>
      <c r="S2881" s="8" t="s">
        <v>53</v>
      </c>
      <c r="T2881" s="37"/>
      <c r="U2881" s="27" t="s">
        <v>55</v>
      </c>
      <c r="V2881" s="27" t="s">
        <v>56</v>
      </c>
      <c r="W2881" s="27" t="s">
        <v>55</v>
      </c>
      <c r="X2881" s="27" t="s">
        <v>55</v>
      </c>
      <c r="Y2881" s="27" t="s">
        <v>55</v>
      </c>
      <c r="Z2881" s="27" t="s">
        <v>55</v>
      </c>
      <c r="AA2881" s="27" t="s">
        <v>55</v>
      </c>
      <c r="AB2881" s="27" t="s">
        <v>57</v>
      </c>
      <c r="AC2881" s="27" t="s">
        <v>67</v>
      </c>
      <c r="AD2881" s="27">
        <v>230.2</v>
      </c>
      <c r="AE2881" s="27" t="s">
        <v>68</v>
      </c>
      <c r="AF2881" s="27" t="s">
        <v>1236</v>
      </c>
      <c r="AG2881" s="9" t="s">
        <v>32</v>
      </c>
      <c r="AH2881" s="27" t="s">
        <v>70</v>
      </c>
      <c r="AI2881" s="27" t="s">
        <v>70</v>
      </c>
      <c r="AJ2881" s="27" t="s">
        <v>61</v>
      </c>
      <c r="AK2881" s="27" t="s">
        <v>70</v>
      </c>
      <c r="AL2881" s="27" t="s">
        <v>70</v>
      </c>
      <c r="AM2881" s="11">
        <v>109</v>
      </c>
      <c r="AN2881" s="28">
        <v>17.2</v>
      </c>
      <c r="AO2881" s="28" t="s">
        <v>71</v>
      </c>
      <c r="AP2881" s="29">
        <v>16.3</v>
      </c>
      <c r="AQ2881" s="30" t="s">
        <v>79</v>
      </c>
      <c r="AR2881" s="31">
        <v>4</v>
      </c>
      <c r="AS2881" s="32" t="s">
        <v>80</v>
      </c>
      <c r="AT2881" s="33"/>
      <c r="AU2881" s="34"/>
      <c r="AV2881" s="27" t="s">
        <v>62</v>
      </c>
      <c r="AW2881" s="27">
        <v>5625031</v>
      </c>
      <c r="AX2881" s="27" t="s">
        <v>63</v>
      </c>
      <c r="AY2881" s="27"/>
    </row>
    <row r="2882" spans="1:51" ht="24" customHeight="1" x14ac:dyDescent="0.3">
      <c r="A2882" s="22">
        <v>104720</v>
      </c>
      <c r="B2882" s="23" t="str">
        <f>VLOOKUP($A2882,'[1]MAN PROG 2026'!$A$1:$AI$3379,2,FALSE)</f>
        <v>CENTRIFUGA</v>
      </c>
      <c r="C2882" s="23" t="str">
        <f>VLOOKUP($A2882,'[1]MAN PROG 2026'!$A$1:$AI$3379,3,FALSE)</f>
        <v>THERMO FISHER SCIENTIFIC</v>
      </c>
      <c r="D2882" s="23" t="str">
        <f>VLOOKUP($A2882,'[1]MAN PROG 2026'!$A$1:$AI$3379,4,FALSE)</f>
        <v>SL1 PLUS MD</v>
      </c>
      <c r="E2882" s="23" t="str">
        <f>VLOOKUP($A2882,'[1]MAN PROG 2026'!$A$1:$AI$3379,5,FALSE)</f>
        <v>43268874</v>
      </c>
      <c r="F2882" s="23" t="str">
        <f>VLOOKUP($A2882,'[1]MAN PROG 2026'!$A$1:$AI$3379,6,FALSE)</f>
        <v>SINGOLA</v>
      </c>
      <c r="G2882" s="23">
        <f>VLOOKUP($A2882,'[1]MAN PROG 2026'!$A$1:$AI$3379,7,FALSE)</f>
        <v>104720</v>
      </c>
      <c r="H2882" s="23">
        <f>VLOOKUP($A2882,'[1]MAN PROG 2026'!$A$1:$AI$3379,8,FALSE)</f>
        <v>0</v>
      </c>
      <c r="I2882" s="23" t="str">
        <f>VLOOKUP($A2882,'[1]MAN PROG 2026'!$A$1:$AI$3379,9,FALSE)</f>
        <v>S.PIETRO</v>
      </c>
      <c r="J2882" s="23" t="str">
        <f>VLOOKUP($A2882,'[1]MAN PROG 2026'!$A$1:$AI$3379,10,FALSE)</f>
        <v>CENTRO TRASFUSIONALE</v>
      </c>
      <c r="K2882" s="23" t="str">
        <f>VLOOKUP($A2882,'[1]MAN PROG 2026'!$A$1:$AI$3379,11,FALSE)</f>
        <v>CENTRO TRASFUSIONALE</v>
      </c>
      <c r="L2882" s="24" t="str">
        <f>VLOOKUP($A2882,'[1]MAN PROG 2026'!$A$2:$AI$3379,12,FALSE)</f>
        <v>CENTRO TRASFUSIONALE</v>
      </c>
      <c r="M2882" s="24" t="str">
        <f>VLOOKUP($A2882,'[1]MAN PROG 2026'!$A$2:$AI$3379,13,FALSE)</f>
        <v>SINGOLA</v>
      </c>
      <c r="N2882" s="24">
        <f>VLOOKUP($A2882,'[1]MAN PROG 2026'!$A$2:$AI$3379,14,FALSE)</f>
        <v>104720</v>
      </c>
      <c r="O2882" s="24">
        <f>VLOOKUP($A2882,'[1]MAN PROG 2026'!$A$2:$AI$3379,15,FALSE)</f>
        <v>0</v>
      </c>
      <c r="P2882" s="25" t="str">
        <f>VLOOKUP($A2882,'[1]MAN PROG 2026'!$A$2:$AI$3379,20,FALSE)</f>
        <v>DA FARE</v>
      </c>
      <c r="Q2882" s="9">
        <v>4720</v>
      </c>
      <c r="R2882" s="26">
        <v>46189</v>
      </c>
      <c r="S2882" s="8" t="s">
        <v>53</v>
      </c>
      <c r="T2882" s="37"/>
      <c r="U2882" s="27" t="s">
        <v>55</v>
      </c>
      <c r="V2882" s="27" t="s">
        <v>55</v>
      </c>
      <c r="W2882" s="27" t="s">
        <v>55</v>
      </c>
      <c r="X2882" s="27" t="s">
        <v>55</v>
      </c>
      <c r="Y2882" s="27" t="s">
        <v>55</v>
      </c>
      <c r="Z2882" s="27" t="s">
        <v>55</v>
      </c>
      <c r="AA2882" s="27" t="s">
        <v>55</v>
      </c>
      <c r="AB2882" s="27" t="s">
        <v>57</v>
      </c>
      <c r="AC2882" s="27" t="s">
        <v>61</v>
      </c>
      <c r="AD2882" s="27" t="s">
        <v>221</v>
      </c>
      <c r="AE2882" s="67" t="s">
        <v>68</v>
      </c>
      <c r="AF2882" s="27" t="s">
        <v>1237</v>
      </c>
      <c r="AG2882" s="9" t="s">
        <v>32</v>
      </c>
      <c r="AH2882" s="27" t="s">
        <v>70</v>
      </c>
      <c r="AI2882" s="27" t="s">
        <v>70</v>
      </c>
      <c r="AJ2882" s="27" t="s">
        <v>61</v>
      </c>
      <c r="AK2882" s="27" t="s">
        <v>61</v>
      </c>
      <c r="AL2882" s="27" t="s">
        <v>61</v>
      </c>
      <c r="AM2882" s="11">
        <v>168.5</v>
      </c>
      <c r="AN2882" s="28" t="s">
        <v>61</v>
      </c>
      <c r="AO2882" s="28"/>
      <c r="AP2882" s="29"/>
      <c r="AQ2882" s="30"/>
      <c r="AR2882" s="31"/>
      <c r="AS2882" s="32"/>
      <c r="AT2882" s="33"/>
      <c r="AU2882" s="34"/>
      <c r="AV2882" s="27" t="s">
        <v>62</v>
      </c>
      <c r="AW2882" s="27">
        <v>5625031</v>
      </c>
      <c r="AX2882" s="27" t="s">
        <v>63</v>
      </c>
      <c r="AY2882" s="27"/>
    </row>
    <row r="2883" spans="1:51" ht="24" customHeight="1" x14ac:dyDescent="0.3">
      <c r="A2883" s="22">
        <v>104721</v>
      </c>
      <c r="B2883" s="23" t="str">
        <f>VLOOKUP($A2883,'[1]MAN PROG 2026'!$A$1:$AI$3379,2,FALSE)</f>
        <v>ANALIZZATORE MEMBRANA FETALE</v>
      </c>
      <c r="C2883" s="23" t="str">
        <f>VLOOKUP($A2883,'[1]MAN PROG 2026'!$A$1:$AI$3379,3,FALSE)</f>
        <v>ACTIM OY</v>
      </c>
      <c r="D2883" s="23" t="str">
        <f>VLOOKUP($A2883,'[1]MAN PROG 2026'!$A$1:$AI$3379,4,FALSE)</f>
        <v>ACTIM 1 NGENI</v>
      </c>
      <c r="E2883" s="23" t="str">
        <f>VLOOKUP($A2883,'[1]MAN PROG 2026'!$A$1:$AI$3379,5,FALSE)</f>
        <v>087573</v>
      </c>
      <c r="F2883" s="23" t="str">
        <f>VLOOKUP($A2883,'[1]MAN PROG 2026'!$A$1:$AI$3379,6,FALSE)</f>
        <v>PRINCIPALE</v>
      </c>
      <c r="G2883" s="23">
        <f>VLOOKUP($A2883,'[1]MAN PROG 2026'!$A$1:$AI$3379,7,FALSE)</f>
        <v>104721</v>
      </c>
      <c r="H2883" s="23">
        <f>VLOOKUP($A2883,'[1]MAN PROG 2026'!$A$1:$AI$3379,8,FALSE)</f>
        <v>0</v>
      </c>
      <c r="I2883" s="23" t="str">
        <f>VLOOKUP($A2883,'[1]MAN PROG 2026'!$A$1:$AI$3379,9,FALSE)</f>
        <v>S.PIETRO</v>
      </c>
      <c r="J2883" s="23" t="str">
        <f>VLOOKUP($A2883,'[1]MAN PROG 2026'!$A$1:$AI$3379,10,FALSE)</f>
        <v>PRONTO SOCCORSO OSTETRICO</v>
      </c>
      <c r="K2883" s="23" t="str">
        <f>VLOOKUP($A2883,'[1]MAN PROG 2026'!$A$1:$AI$3379,11,FALSE)</f>
        <v>PRONTO SOCCORSO OSTETRICO</v>
      </c>
      <c r="L2883" s="24" t="str">
        <f>VLOOKUP($A2883,'[1]MAN PROG 2026'!$A$2:$AI$3379,12,FALSE)</f>
        <v>PRONTO SOCCORSO OSTETRICO</v>
      </c>
      <c r="M2883" s="24" t="str">
        <f>VLOOKUP($A2883,'[1]MAN PROG 2026'!$A$2:$AI$3379,13,FALSE)</f>
        <v>PRINCIPALE</v>
      </c>
      <c r="N2883" s="24" t="str">
        <f>VLOOKUP($A2883,'[1]MAN PROG 2026'!$A$2:$AI$3379,14,FALSE)</f>
        <v>104721</v>
      </c>
      <c r="O2883" s="24">
        <f>VLOOKUP($A2883,'[1]MAN PROG 2026'!$A$2:$AI$3379,15,FALSE)</f>
        <v>0</v>
      </c>
      <c r="P2883" s="25" t="str">
        <f>VLOOKUP($A2883,'[1]MAN PROG 2026'!$A$2:$AI$3379,20,FALSE)</f>
        <v>NON PREVISTO</v>
      </c>
      <c r="Q2883" s="8"/>
      <c r="R2883" s="26">
        <v>46252</v>
      </c>
      <c r="S2883" s="8" t="s">
        <v>53</v>
      </c>
      <c r="T2883" s="37"/>
      <c r="U2883" s="27"/>
      <c r="V2883" s="27"/>
      <c r="W2883" s="27"/>
      <c r="X2883" s="27"/>
      <c r="Y2883" s="27"/>
      <c r="Z2883" s="27"/>
      <c r="AA2883" s="27"/>
      <c r="AB2883" s="27"/>
      <c r="AC2883" s="27"/>
      <c r="AD2883" s="27"/>
      <c r="AE2883" s="27"/>
      <c r="AF2883" s="27"/>
      <c r="AG2883" s="9" t="s">
        <v>32</v>
      </c>
      <c r="AH2883" s="27"/>
      <c r="AI2883" s="27"/>
      <c r="AJ2883" s="27"/>
      <c r="AK2883" s="27"/>
      <c r="AL2883" s="27"/>
      <c r="AM2883" s="11"/>
      <c r="AN2883" s="28"/>
      <c r="AO2883" s="28"/>
      <c r="AP2883" s="29"/>
      <c r="AQ2883" s="30"/>
      <c r="AR2883" s="31"/>
      <c r="AS2883" s="32"/>
      <c r="AT2883" s="33"/>
      <c r="AU2883" s="34"/>
      <c r="AV2883" s="27"/>
      <c r="AW2883" s="27"/>
      <c r="AX2883" s="27"/>
      <c r="AY2883" s="27"/>
    </row>
    <row r="2884" spans="1:51" ht="24" customHeight="1" x14ac:dyDescent="0.3">
      <c r="A2884" s="22">
        <v>104723</v>
      </c>
      <c r="B2884" s="23" t="str">
        <f>VLOOKUP($A2884,'[1]MAN PROG 2026'!$A$1:$AI$3379,2,FALSE)</f>
        <v>ABLATORE PER ARTERIECTOMIA</v>
      </c>
      <c r="C2884" s="23" t="str">
        <f>VLOOKUP($A2884,'[1]MAN PROG 2026'!$A$1:$AI$3379,3,FALSE)</f>
        <v>BOSTON SCIENTIFIC CORP</v>
      </c>
      <c r="D2884" s="23" t="str">
        <f>VLOOKUP($A2884,'[1]MAN PROG 2026'!$A$1:$AI$3379,4,FALSE)</f>
        <v>ROTAPRO CONSOLE</v>
      </c>
      <c r="E2884" s="23" t="str">
        <f>VLOOKUP($A2884,'[1]MAN PROG 2026'!$A$1:$AI$3379,5,FALSE)</f>
        <v>RP007018</v>
      </c>
      <c r="F2884" s="23" t="str">
        <f>VLOOKUP($A2884,'[1]MAN PROG 2026'!$A$1:$AI$3379,6,FALSE)</f>
        <v>SINGOLA</v>
      </c>
      <c r="G2884" s="23">
        <f>VLOOKUP($A2884,'[1]MAN PROG 2026'!$A$1:$AI$3379,7,FALSE)</f>
        <v>104723</v>
      </c>
      <c r="H2884" s="23">
        <f>VLOOKUP($A2884,'[1]MAN PROG 2026'!$A$1:$AI$3379,8,FALSE)</f>
        <v>0</v>
      </c>
      <c r="I2884" s="23" t="str">
        <f>VLOOKUP($A2884,'[1]MAN PROG 2026'!$A$1:$AI$3379,9,FALSE)</f>
        <v>S.PIETRO</v>
      </c>
      <c r="J2884" s="23" t="str">
        <f>VLOOKUP($A2884,'[1]MAN PROG 2026'!$A$1:$AI$3379,10,FALSE)</f>
        <v>EMODINAMICA</v>
      </c>
      <c r="K2884" s="23" t="str">
        <f>VLOOKUP($A2884,'[1]MAN PROG 2026'!$A$1:$AI$3379,11,FALSE)</f>
        <v>EMODINAMICA</v>
      </c>
      <c r="L2884" s="24" t="str">
        <f>VLOOKUP($A2884,'[1]MAN PROG 2026'!$A$2:$AI$3379,12,FALSE)</f>
        <v>EMODINAMICA</v>
      </c>
      <c r="M2884" s="24" t="str">
        <f>VLOOKUP($A2884,'[1]MAN PROG 2026'!$A$2:$AI$3379,13,FALSE)</f>
        <v>SINGOLA</v>
      </c>
      <c r="N2884" s="24" t="str">
        <f>VLOOKUP($A2884,'[1]MAN PROG 2026'!$A$2:$AI$3379,14,FALSE)</f>
        <v>104723</v>
      </c>
      <c r="O2884" s="24">
        <f>VLOOKUP($A2884,'[1]MAN PROG 2026'!$A$2:$AI$3379,15,FALSE)</f>
        <v>0</v>
      </c>
      <c r="P2884" s="25" t="str">
        <f>VLOOKUP($A2884,'[1]MAN PROG 2026'!$A$2:$AI$3379,20,FALSE)</f>
        <v>DA FARE</v>
      </c>
      <c r="Q2884" s="9" t="str">
        <f>RIGHT(A2884,4)</f>
        <v>4723</v>
      </c>
      <c r="R2884" s="26">
        <v>46268</v>
      </c>
      <c r="S2884" s="8" t="s">
        <v>53</v>
      </c>
      <c r="T2884" s="37"/>
      <c r="U2884" s="27" t="s">
        <v>55</v>
      </c>
      <c r="V2884" s="27" t="s">
        <v>56</v>
      </c>
      <c r="W2884" s="27" t="s">
        <v>55</v>
      </c>
      <c r="X2884" s="27" t="s">
        <v>55</v>
      </c>
      <c r="Y2884" s="27" t="s">
        <v>55</v>
      </c>
      <c r="Z2884" s="27" t="s">
        <v>55</v>
      </c>
      <c r="AA2884" s="27" t="s">
        <v>55</v>
      </c>
      <c r="AB2884" s="27" t="s">
        <v>57</v>
      </c>
      <c r="AC2884" s="27" t="s">
        <v>67</v>
      </c>
      <c r="AD2884" s="27" t="s">
        <v>93</v>
      </c>
      <c r="AE2884" s="27" t="s">
        <v>68</v>
      </c>
      <c r="AF2884" s="27" t="s">
        <v>1208</v>
      </c>
      <c r="AG2884" s="9" t="s">
        <v>32</v>
      </c>
      <c r="AH2884" s="27" t="s">
        <v>70</v>
      </c>
      <c r="AI2884" s="27" t="s">
        <v>70</v>
      </c>
      <c r="AJ2884" s="27" t="s">
        <v>61</v>
      </c>
      <c r="AK2884" s="27" t="s">
        <v>70</v>
      </c>
      <c r="AL2884" s="27" t="s">
        <v>70</v>
      </c>
      <c r="AM2884" s="11">
        <v>121.9</v>
      </c>
      <c r="AN2884" s="28">
        <v>11.5</v>
      </c>
      <c r="AO2884" s="28" t="s">
        <v>1209</v>
      </c>
      <c r="AP2884" s="29"/>
      <c r="AQ2884" s="30"/>
      <c r="AR2884" s="31"/>
      <c r="AS2884" s="32"/>
      <c r="AT2884" s="33"/>
      <c r="AU2884" s="34"/>
      <c r="AV2884" s="27" t="s">
        <v>62</v>
      </c>
      <c r="AW2884" s="27">
        <v>5625031</v>
      </c>
      <c r="AX2884" s="27" t="s">
        <v>63</v>
      </c>
      <c r="AY2884" s="27"/>
    </row>
    <row r="2885" spans="1:51" ht="24" customHeight="1" x14ac:dyDescent="0.3">
      <c r="A2885" s="22">
        <v>104724</v>
      </c>
      <c r="B2885" s="23" t="str">
        <f>VLOOKUP($A2885,'[1]MAN PROG 2026'!$A$1:$AI$3379,2,FALSE)</f>
        <v>DERMATOSCOPIO</v>
      </c>
      <c r="C2885" s="23" t="str">
        <f>VLOOKUP($A2885,'[1]MAN PROG 2026'!$A$1:$AI$3379,3,FALSE)</f>
        <v>ILLUCO CORPORATION LTD</v>
      </c>
      <c r="D2885" s="23" t="str">
        <f>VLOOKUP($A2885,'[1]MAN PROG 2026'!$A$1:$AI$3379,4,FALSE)</f>
        <v>IDS 1100</v>
      </c>
      <c r="E2885" s="23" t="str">
        <f>VLOOKUP($A2885,'[1]MAN PROG 2026'!$A$1:$AI$3379,5,FALSE)</f>
        <v>IT 24172</v>
      </c>
      <c r="F2885" s="23" t="str">
        <f>VLOOKUP($A2885,'[1]MAN PROG 2026'!$A$1:$AI$3379,6,FALSE)</f>
        <v>SINGOLA</v>
      </c>
      <c r="G2885" s="23">
        <f>VLOOKUP($A2885,'[1]MAN PROG 2026'!$A$1:$AI$3379,7,FALSE)</f>
        <v>104724</v>
      </c>
      <c r="H2885" s="23">
        <f>VLOOKUP($A2885,'[1]MAN PROG 2026'!$A$1:$AI$3379,8,FALSE)</f>
        <v>0</v>
      </c>
      <c r="I2885" s="23" t="str">
        <f>VLOOKUP($A2885,'[1]MAN PROG 2026'!$A$1:$AI$3379,9,FALSE)</f>
        <v>S.PIETRO</v>
      </c>
      <c r="J2885" s="23" t="str">
        <f>VLOOKUP($A2885,'[1]MAN PROG 2026'!$A$1:$AI$3379,10,FALSE)</f>
        <v>AMB. DERMATOLOGIA</v>
      </c>
      <c r="K2885" s="23" t="str">
        <f>VLOOKUP($A2885,'[1]MAN PROG 2026'!$A$1:$AI$3379,11,FALSE)</f>
        <v>AMB. DERMATOLOGIA</v>
      </c>
      <c r="L2885" s="24" t="str">
        <f>VLOOKUP($A2885,'[1]MAN PROG 2026'!$A$2:$AI$3379,12,FALSE)</f>
        <v>AMB. DERMATOLOGIA</v>
      </c>
      <c r="M2885" s="24" t="str">
        <f>VLOOKUP($A2885,'[1]MAN PROG 2026'!$A$2:$AI$3379,13,FALSE)</f>
        <v>SINGOLA</v>
      </c>
      <c r="N2885" s="24">
        <f>VLOOKUP($A2885,'[1]MAN PROG 2026'!$A$2:$AI$3379,14,FALSE)</f>
        <v>104724</v>
      </c>
      <c r="O2885" s="24">
        <f>VLOOKUP($A2885,'[1]MAN PROG 2026'!$A$2:$AI$3379,15,FALSE)</f>
        <v>0</v>
      </c>
      <c r="P2885" s="25" t="str">
        <f>VLOOKUP($A2885,'[1]MAN PROG 2026'!$A$2:$AI$3379,20,FALSE)</f>
        <v>NON PREVISTO</v>
      </c>
      <c r="Q2885" s="8"/>
      <c r="R2885" s="26"/>
      <c r="S2885" s="8"/>
      <c r="T2885" s="37"/>
      <c r="U2885" s="27"/>
      <c r="V2885" s="27"/>
      <c r="W2885" s="27"/>
      <c r="X2885" s="27"/>
      <c r="Y2885" s="27"/>
      <c r="Z2885" s="27"/>
      <c r="AA2885" s="27"/>
      <c r="AB2885" s="27"/>
      <c r="AC2885" s="27"/>
      <c r="AD2885" s="27"/>
      <c r="AE2885" s="27"/>
      <c r="AF2885" s="27"/>
      <c r="AG2885" s="9" t="s">
        <v>32</v>
      </c>
      <c r="AH2885" s="27"/>
      <c r="AI2885" s="27"/>
      <c r="AJ2885" s="27"/>
      <c r="AK2885" s="27"/>
      <c r="AL2885" s="27"/>
      <c r="AM2885" s="11"/>
      <c r="AN2885" s="28"/>
      <c r="AO2885" s="28"/>
      <c r="AP2885" s="29"/>
      <c r="AQ2885" s="30"/>
      <c r="AR2885" s="31"/>
      <c r="AS2885" s="32"/>
      <c r="AT2885" s="33"/>
      <c r="AU2885" s="34"/>
      <c r="AV2885" s="27"/>
      <c r="AW2885" s="27"/>
      <c r="AX2885" s="27"/>
      <c r="AY2885" s="27"/>
    </row>
    <row r="2886" spans="1:51" ht="24" customHeight="1" x14ac:dyDescent="0.3">
      <c r="A2886" s="22">
        <v>104725</v>
      </c>
      <c r="B2886" s="23" t="str">
        <f>VLOOKUP($A2886,'[1]MAN PROG 2026'!$A$1:$AI$3379,2,FALSE)</f>
        <v>DERMATOSCOPIO</v>
      </c>
      <c r="C2886" s="23" t="str">
        <f>VLOOKUP($A2886,'[1]MAN PROG 2026'!$A$1:$AI$3379,3,FALSE)</f>
        <v>ILLUCO CORPORATION LTD</v>
      </c>
      <c r="D2886" s="23" t="str">
        <f>VLOOKUP($A2886,'[1]MAN PROG 2026'!$A$1:$AI$3379,4,FALSE)</f>
        <v>IDS 1100</v>
      </c>
      <c r="E2886" s="23" t="str">
        <f>VLOOKUP($A2886,'[1]MAN PROG 2026'!$A$1:$AI$3379,5,FALSE)</f>
        <v>IT 24163</v>
      </c>
      <c r="F2886" s="23" t="str">
        <f>VLOOKUP($A2886,'[1]MAN PROG 2026'!$A$1:$AI$3379,6,FALSE)</f>
        <v>SINGOLA</v>
      </c>
      <c r="G2886" s="23">
        <f>VLOOKUP($A2886,'[1]MAN PROG 2026'!$A$1:$AI$3379,7,FALSE)</f>
        <v>104725</v>
      </c>
      <c r="H2886" s="23">
        <f>VLOOKUP($A2886,'[1]MAN PROG 2026'!$A$1:$AI$3379,8,FALSE)</f>
        <v>0</v>
      </c>
      <c r="I2886" s="23" t="str">
        <f>VLOOKUP($A2886,'[1]MAN PROG 2026'!$A$1:$AI$3379,9,FALSE)</f>
        <v>S.PIETRO</v>
      </c>
      <c r="J2886" s="23" t="str">
        <f>VLOOKUP($A2886,'[1]MAN PROG 2026'!$A$1:$AI$3379,10,FALSE)</f>
        <v>AMB. DERMATOLOGIA</v>
      </c>
      <c r="K2886" s="23" t="str">
        <f>VLOOKUP($A2886,'[1]MAN PROG 2026'!$A$1:$AI$3379,11,FALSE)</f>
        <v>AMB. DERMATOLOGIA</v>
      </c>
      <c r="L2886" s="24" t="str">
        <f>VLOOKUP($A2886,'[1]MAN PROG 2026'!$A$2:$AI$3379,12,FALSE)</f>
        <v>AMB. DERMATOLOGIA</v>
      </c>
      <c r="M2886" s="24" t="str">
        <f>VLOOKUP($A2886,'[1]MAN PROG 2026'!$A$2:$AI$3379,13,FALSE)</f>
        <v>SINGOLA</v>
      </c>
      <c r="N2886" s="24">
        <f>VLOOKUP($A2886,'[1]MAN PROG 2026'!$A$2:$AI$3379,14,FALSE)</f>
        <v>104725</v>
      </c>
      <c r="O2886" s="24">
        <f>VLOOKUP($A2886,'[1]MAN PROG 2026'!$A$2:$AI$3379,15,FALSE)</f>
        <v>0</v>
      </c>
      <c r="P2886" s="25" t="str">
        <f>VLOOKUP($A2886,'[1]MAN PROG 2026'!$A$2:$AI$3379,20,FALSE)</f>
        <v>NON PREVISTO</v>
      </c>
      <c r="Q2886" s="8"/>
      <c r="R2886" s="26"/>
      <c r="S2886" s="8"/>
      <c r="T2886" s="37"/>
      <c r="U2886" s="27"/>
      <c r="V2886" s="27"/>
      <c r="W2886" s="27"/>
      <c r="X2886" s="27"/>
      <c r="Y2886" s="27"/>
      <c r="Z2886" s="27"/>
      <c r="AA2886" s="27"/>
      <c r="AB2886" s="27"/>
      <c r="AC2886" s="27"/>
      <c r="AD2886" s="27"/>
      <c r="AE2886" s="27"/>
      <c r="AF2886" s="27"/>
      <c r="AG2886" s="9" t="s">
        <v>32</v>
      </c>
      <c r="AH2886" s="27"/>
      <c r="AI2886" s="27"/>
      <c r="AJ2886" s="27"/>
      <c r="AK2886" s="27"/>
      <c r="AL2886" s="27"/>
      <c r="AM2886" s="11"/>
      <c r="AN2886" s="28"/>
      <c r="AO2886" s="28"/>
      <c r="AP2886" s="29"/>
      <c r="AQ2886" s="30"/>
      <c r="AR2886" s="31"/>
      <c r="AS2886" s="32"/>
      <c r="AT2886" s="33"/>
      <c r="AU2886" s="34"/>
      <c r="AV2886" s="27"/>
      <c r="AW2886" s="27"/>
      <c r="AX2886" s="27"/>
      <c r="AY2886" s="27"/>
    </row>
    <row r="2887" spans="1:51" ht="24" customHeight="1" x14ac:dyDescent="0.3">
      <c r="A2887" s="22">
        <v>104726</v>
      </c>
      <c r="B2887" s="23" t="str">
        <f>VLOOKUP($A2887,'[1]MAN PROG 2026'!$A$1:$AI$3379,2,FALSE)</f>
        <v>DERMATOSCOPIO</v>
      </c>
      <c r="C2887" s="23" t="str">
        <f>VLOOKUP($A2887,'[1]MAN PROG 2026'!$A$1:$AI$3379,3,FALSE)</f>
        <v>ILLUCO CORPORATION LTD</v>
      </c>
      <c r="D2887" s="23" t="str">
        <f>VLOOKUP($A2887,'[1]MAN PROG 2026'!$A$1:$AI$3379,4,FALSE)</f>
        <v>IDS 1100</v>
      </c>
      <c r="E2887" s="23" t="str">
        <f>VLOOKUP($A2887,'[1]MAN PROG 2026'!$A$1:$AI$3379,5,FALSE)</f>
        <v>IT 24151</v>
      </c>
      <c r="F2887" s="23" t="str">
        <f>VLOOKUP($A2887,'[1]MAN PROG 2026'!$A$1:$AI$3379,6,FALSE)</f>
        <v>SINGOLA</v>
      </c>
      <c r="G2887" s="23">
        <f>VLOOKUP($A2887,'[1]MAN PROG 2026'!$A$1:$AI$3379,7,FALSE)</f>
        <v>104726</v>
      </c>
      <c r="H2887" s="23">
        <f>VLOOKUP($A2887,'[1]MAN PROG 2026'!$A$1:$AI$3379,8,FALSE)</f>
        <v>0</v>
      </c>
      <c r="I2887" s="23" t="str">
        <f>VLOOKUP($A2887,'[1]MAN PROG 2026'!$A$1:$AI$3379,9,FALSE)</f>
        <v>S.PIETRO</v>
      </c>
      <c r="J2887" s="23" t="str">
        <f>VLOOKUP($A2887,'[1]MAN PROG 2026'!$A$1:$AI$3379,10,FALSE)</f>
        <v>AMB. DERMATOLOGIA</v>
      </c>
      <c r="K2887" s="23" t="str">
        <f>VLOOKUP($A2887,'[1]MAN PROG 2026'!$A$1:$AI$3379,11,FALSE)</f>
        <v>AMB. DERMATOLOGIA</v>
      </c>
      <c r="L2887" s="24" t="str">
        <f>VLOOKUP($A2887,'[1]MAN PROG 2026'!$A$2:$AI$3379,12,FALSE)</f>
        <v>AMB. DERMATOLOGIA</v>
      </c>
      <c r="M2887" s="24" t="str">
        <f>VLOOKUP($A2887,'[1]MAN PROG 2026'!$A$2:$AI$3379,13,FALSE)</f>
        <v>SINGOLA</v>
      </c>
      <c r="N2887" s="24">
        <f>VLOOKUP($A2887,'[1]MAN PROG 2026'!$A$2:$AI$3379,14,FALSE)</f>
        <v>104726</v>
      </c>
      <c r="O2887" s="24">
        <f>VLOOKUP($A2887,'[1]MAN PROG 2026'!$A$2:$AI$3379,15,FALSE)</f>
        <v>0</v>
      </c>
      <c r="P2887" s="25" t="str">
        <f>VLOOKUP($A2887,'[1]MAN PROG 2026'!$A$2:$AI$3379,20,FALSE)</f>
        <v>NON PREVISTO</v>
      </c>
      <c r="Q2887" s="8"/>
      <c r="R2887" s="26"/>
      <c r="S2887" s="8"/>
      <c r="T2887" s="37"/>
      <c r="U2887" s="27"/>
      <c r="V2887" s="27"/>
      <c r="W2887" s="27"/>
      <c r="X2887" s="27"/>
      <c r="Y2887" s="27"/>
      <c r="Z2887" s="27"/>
      <c r="AA2887" s="27"/>
      <c r="AB2887" s="27"/>
      <c r="AC2887" s="27"/>
      <c r="AD2887" s="27"/>
      <c r="AE2887" s="27"/>
      <c r="AF2887" s="27"/>
      <c r="AG2887" s="9" t="s">
        <v>32</v>
      </c>
      <c r="AH2887" s="27"/>
      <c r="AI2887" s="27"/>
      <c r="AJ2887" s="27"/>
      <c r="AK2887" s="27"/>
      <c r="AL2887" s="27"/>
      <c r="AM2887" s="11"/>
      <c r="AN2887" s="28"/>
      <c r="AO2887" s="28"/>
      <c r="AP2887" s="29"/>
      <c r="AQ2887" s="30"/>
      <c r="AR2887" s="31"/>
      <c r="AS2887" s="32"/>
      <c r="AT2887" s="33"/>
      <c r="AU2887" s="34"/>
      <c r="AV2887" s="27"/>
      <c r="AW2887" s="27"/>
      <c r="AX2887" s="27"/>
      <c r="AY2887" s="27"/>
    </row>
    <row r="2888" spans="1:51" ht="24" customHeight="1" x14ac:dyDescent="0.3">
      <c r="A2888" s="22">
        <v>104727</v>
      </c>
      <c r="B2888" s="23" t="str">
        <f>VLOOKUP($A2888,'[1]MAN PROG 2026'!$A$1:$AI$3379,2,FALSE)</f>
        <v>DERMATOSCOPIO</v>
      </c>
      <c r="C2888" s="23" t="str">
        <f>VLOOKUP($A2888,'[1]MAN PROG 2026'!$A$1:$AI$3379,3,FALSE)</f>
        <v>ILLUCO CORPORATION LTD</v>
      </c>
      <c r="D2888" s="23" t="str">
        <f>VLOOKUP($A2888,'[1]MAN PROG 2026'!$A$1:$AI$3379,4,FALSE)</f>
        <v>IDS 1100</v>
      </c>
      <c r="E2888" s="23" t="str">
        <f>VLOOKUP($A2888,'[1]MAN PROG 2026'!$A$1:$AI$3379,5,FALSE)</f>
        <v>IT 24160</v>
      </c>
      <c r="F2888" s="23" t="str">
        <f>VLOOKUP($A2888,'[1]MAN PROG 2026'!$A$1:$AI$3379,6,FALSE)</f>
        <v>SINGOLA</v>
      </c>
      <c r="G2888" s="23">
        <f>VLOOKUP($A2888,'[1]MAN PROG 2026'!$A$1:$AI$3379,7,FALSE)</f>
        <v>104727</v>
      </c>
      <c r="H2888" s="23">
        <f>VLOOKUP($A2888,'[1]MAN PROG 2026'!$A$1:$AI$3379,8,FALSE)</f>
        <v>0</v>
      </c>
      <c r="I2888" s="23" t="str">
        <f>VLOOKUP($A2888,'[1]MAN PROG 2026'!$A$1:$AI$3379,9,FALSE)</f>
        <v>S.PIETRO</v>
      </c>
      <c r="J2888" s="23" t="str">
        <f>VLOOKUP($A2888,'[1]MAN PROG 2026'!$A$1:$AI$3379,10,FALSE)</f>
        <v>AMB. DERMATOLOGIA</v>
      </c>
      <c r="K2888" s="23" t="str">
        <f>VLOOKUP($A2888,'[1]MAN PROG 2026'!$A$1:$AI$3379,11,FALSE)</f>
        <v>AMB. DERMATOLOGIA</v>
      </c>
      <c r="L2888" s="24" t="str">
        <f>VLOOKUP($A2888,'[1]MAN PROG 2026'!$A$2:$AI$3379,12,FALSE)</f>
        <v>AMB. DERMATOLOGIA</v>
      </c>
      <c r="M2888" s="24" t="str">
        <f>VLOOKUP($A2888,'[1]MAN PROG 2026'!$A$2:$AI$3379,13,FALSE)</f>
        <v>SINGOLA</v>
      </c>
      <c r="N2888" s="24">
        <f>VLOOKUP($A2888,'[1]MAN PROG 2026'!$A$2:$AI$3379,14,FALSE)</f>
        <v>104727</v>
      </c>
      <c r="O2888" s="24">
        <f>VLOOKUP($A2888,'[1]MAN PROG 2026'!$A$2:$AI$3379,15,FALSE)</f>
        <v>0</v>
      </c>
      <c r="P2888" s="25" t="str">
        <f>VLOOKUP($A2888,'[1]MAN PROG 2026'!$A$2:$AI$3379,20,FALSE)</f>
        <v>NON PREVISTO</v>
      </c>
      <c r="Q2888" s="8"/>
      <c r="R2888" s="26"/>
      <c r="S2888" s="8"/>
      <c r="T2888" s="37"/>
      <c r="U2888" s="27"/>
      <c r="V2888" s="27"/>
      <c r="W2888" s="27"/>
      <c r="X2888" s="27"/>
      <c r="Y2888" s="27"/>
      <c r="Z2888" s="27"/>
      <c r="AA2888" s="27"/>
      <c r="AB2888" s="27"/>
      <c r="AC2888" s="27"/>
      <c r="AD2888" s="27"/>
      <c r="AE2888" s="27"/>
      <c r="AF2888" s="27"/>
      <c r="AG2888" s="9" t="s">
        <v>32</v>
      </c>
      <c r="AH2888" s="27"/>
      <c r="AI2888" s="27"/>
      <c r="AJ2888" s="27"/>
      <c r="AK2888" s="27"/>
      <c r="AL2888" s="27"/>
      <c r="AM2888" s="11"/>
      <c r="AN2888" s="28"/>
      <c r="AO2888" s="28"/>
      <c r="AP2888" s="29"/>
      <c r="AQ2888" s="30"/>
      <c r="AR2888" s="31"/>
      <c r="AS2888" s="32"/>
      <c r="AT2888" s="33"/>
      <c r="AU2888" s="34"/>
      <c r="AV2888" s="27"/>
      <c r="AW2888" s="27"/>
      <c r="AX2888" s="27"/>
      <c r="AY2888" s="27"/>
    </row>
    <row r="2889" spans="1:51" ht="24" customHeight="1" x14ac:dyDescent="0.3">
      <c r="A2889" s="22">
        <v>104728</v>
      </c>
      <c r="B2889" s="23" t="str">
        <f>VLOOKUP($A2889,'[1]MAN PROG 2026'!$A$1:$AI$3379,2,FALSE)</f>
        <v>VIDEOPROCESSORE PER ENDOSCOPIA</v>
      </c>
      <c r="C2889" s="23" t="str">
        <f>VLOOKUP($A2889,'[1]MAN PROG 2026'!$A$1:$AI$3379,3,FALSE)</f>
        <v>PUSEN</v>
      </c>
      <c r="D2889" s="23" t="str">
        <f>VLOOKUP($A2889,'[1]MAN PROG 2026'!$A$1:$AI$3379,4,FALSE)</f>
        <v>PV 300</v>
      </c>
      <c r="E2889" s="23" t="str">
        <f>VLOOKUP($A2889,'[1]MAN PROG 2026'!$A$1:$AI$3379,5,FALSE)</f>
        <v>PCHY0348</v>
      </c>
      <c r="F2889" s="23" t="str">
        <f>VLOOKUP($A2889,'[1]MAN PROG 2026'!$A$1:$AI$3379,6,FALSE)</f>
        <v>SINGOLA</v>
      </c>
      <c r="G2889" s="23">
        <f>VLOOKUP($A2889,'[1]MAN PROG 2026'!$A$1:$AI$3379,7,FALSE)</f>
        <v>104728</v>
      </c>
      <c r="H2889" s="23">
        <f>VLOOKUP($A2889,'[1]MAN PROG 2026'!$A$1:$AI$3379,8,FALSE)</f>
        <v>0</v>
      </c>
      <c r="I2889" s="23" t="str">
        <f>VLOOKUP($A2889,'[1]MAN PROG 2026'!$A$1:$AI$3379,9,FALSE)</f>
        <v>S.PIETRO</v>
      </c>
      <c r="J2889" s="23" t="str">
        <f>VLOOKUP($A2889,'[1]MAN PROG 2026'!$A$1:$AI$3379,10,FALSE)</f>
        <v>BLOCCO OPERATORIO</v>
      </c>
      <c r="K2889" s="23" t="str">
        <f>VLOOKUP($A2889,'[1]MAN PROG 2026'!$A$1:$AI$3379,11,FALSE)</f>
        <v>SALA UROLOGIA</v>
      </c>
      <c r="L2889" s="24" t="str">
        <f>VLOOKUP($A2889,'[1]MAN PROG 2026'!$A$2:$AI$3379,12,FALSE)</f>
        <v>NON TROVATO</v>
      </c>
      <c r="M2889" s="24">
        <f>VLOOKUP($A2889,'[1]MAN PROG 2026'!$A$2:$AI$3379,13,FALSE)</f>
        <v>0</v>
      </c>
      <c r="N2889" s="24">
        <f>VLOOKUP($A2889,'[1]MAN PROG 2026'!$A$2:$AI$3379,14,FALSE)</f>
        <v>0</v>
      </c>
      <c r="O2889" s="24">
        <f>VLOOKUP($A2889,'[1]MAN PROG 2026'!$A$2:$AI$3379,15,FALSE)</f>
        <v>0</v>
      </c>
      <c r="P2889" s="25" t="str">
        <f>VLOOKUP($A2889,'[1]MAN PROG 2026'!$A$2:$AI$3379,20,FALSE)</f>
        <v>DA FARE</v>
      </c>
      <c r="Q2889" s="8"/>
      <c r="R2889" s="26"/>
      <c r="S2889" s="8"/>
      <c r="T2889" s="37"/>
      <c r="U2889" s="27"/>
      <c r="V2889" s="27"/>
      <c r="W2889" s="27"/>
      <c r="X2889" s="27"/>
      <c r="Y2889" s="27"/>
      <c r="Z2889" s="27"/>
      <c r="AA2889" s="27"/>
      <c r="AB2889" s="27"/>
      <c r="AC2889" s="27"/>
      <c r="AD2889" s="27"/>
      <c r="AE2889" s="27"/>
      <c r="AF2889" s="27"/>
      <c r="AG2889" s="9" t="s">
        <v>32</v>
      </c>
      <c r="AH2889" s="27"/>
      <c r="AI2889" s="27"/>
      <c r="AJ2889" s="27"/>
      <c r="AK2889" s="27"/>
      <c r="AL2889" s="27"/>
      <c r="AM2889" s="11"/>
      <c r="AN2889" s="28"/>
      <c r="AO2889" s="28"/>
      <c r="AP2889" s="29"/>
      <c r="AQ2889" s="30"/>
      <c r="AR2889" s="31"/>
      <c r="AS2889" s="32"/>
      <c r="AT2889" s="33"/>
      <c r="AU2889" s="34"/>
      <c r="AV2889" s="27"/>
      <c r="AW2889" s="27"/>
      <c r="AX2889" s="27"/>
      <c r="AY2889" s="27"/>
    </row>
    <row r="2890" spans="1:51" ht="24" customHeight="1" x14ac:dyDescent="0.3">
      <c r="A2890" s="22">
        <v>104729</v>
      </c>
      <c r="B2890" s="23" t="str">
        <f>VLOOKUP($A2890,'[1]MAN PROG 2026'!$A$1:$AI$3379,2,FALSE)</f>
        <v>MICROSCOPIO OTTICO DA LABORATORIO</v>
      </c>
      <c r="C2890" s="23" t="str">
        <f>VLOOKUP($A2890,'[1]MAN PROG 2026'!$A$1:$AI$3379,3,FALSE)</f>
        <v>LEICA MICROSCOPY AND SCIENTIFIC INSTRUMENTS</v>
      </c>
      <c r="D2890" s="23" t="str">
        <f>VLOOKUP($A2890,'[1]MAN PROG 2026'!$A$1:$AI$3379,4,FALSE)</f>
        <v>DM 2000 LED</v>
      </c>
      <c r="E2890" s="23">
        <f>VLOOKUP($A2890,'[1]MAN PROG 2026'!$A$1:$AI$3379,5,FALSE)</f>
        <v>622519</v>
      </c>
      <c r="F2890" s="23" t="str">
        <f>VLOOKUP($A2890,'[1]MAN PROG 2026'!$A$1:$AI$3379,6,FALSE)</f>
        <v>SINGOLA</v>
      </c>
      <c r="G2890" s="23">
        <f>VLOOKUP($A2890,'[1]MAN PROG 2026'!$A$1:$AI$3379,7,FALSE)</f>
        <v>104729</v>
      </c>
      <c r="H2890" s="23">
        <f>VLOOKUP($A2890,'[1]MAN PROG 2026'!$A$1:$AI$3379,8,FALSE)</f>
        <v>0</v>
      </c>
      <c r="I2890" s="23" t="str">
        <f>VLOOKUP($A2890,'[1]MAN PROG 2026'!$A$1:$AI$3379,9,FALSE)</f>
        <v>S.PIETRO</v>
      </c>
      <c r="J2890" s="23" t="str">
        <f>VLOOKUP($A2890,'[1]MAN PROG 2026'!$A$1:$AI$3379,10,FALSE)</f>
        <v>ISTOPATOLOGIA</v>
      </c>
      <c r="K2890" s="23" t="str">
        <f>VLOOKUP($A2890,'[1]MAN PROG 2026'!$A$1:$AI$3379,11,FALSE)</f>
        <v>ISTOPATOLOGIA</v>
      </c>
      <c r="L2890" s="24" t="str">
        <f>VLOOKUP($A2890,'[1]MAN PROG 2026'!$A$2:$AI$3379,12,FALSE)</f>
        <v>ISTOPATOLOGIA</v>
      </c>
      <c r="M2890" s="24" t="str">
        <f>VLOOKUP($A2890,'[1]MAN PROG 2026'!$A$2:$AI$3379,13,FALSE)</f>
        <v>SINGOLA</v>
      </c>
      <c r="N2890" s="24">
        <f>VLOOKUP($A2890,'[1]MAN PROG 2026'!$A$2:$AI$3379,14,FALSE)</f>
        <v>104729</v>
      </c>
      <c r="O2890" s="24">
        <f>VLOOKUP($A2890,'[1]MAN PROG 2026'!$A$2:$AI$3379,15,FALSE)</f>
        <v>0</v>
      </c>
      <c r="P2890" s="25" t="str">
        <f>VLOOKUP($A2890,'[1]MAN PROG 2026'!$A$2:$AI$3379,20,FALSE)</f>
        <v>DA FARE</v>
      </c>
      <c r="Q2890" s="9">
        <v>4729</v>
      </c>
      <c r="R2890" s="26">
        <v>46195</v>
      </c>
      <c r="S2890" s="8" t="s">
        <v>53</v>
      </c>
      <c r="T2890" s="37"/>
      <c r="U2890" s="27" t="s">
        <v>55</v>
      </c>
      <c r="V2890" s="27" t="s">
        <v>55</v>
      </c>
      <c r="W2890" s="27" t="s">
        <v>55</v>
      </c>
      <c r="X2890" s="27" t="s">
        <v>55</v>
      </c>
      <c r="Y2890" s="27" t="s">
        <v>55</v>
      </c>
      <c r="Z2890" s="27" t="s">
        <v>55</v>
      </c>
      <c r="AA2890" s="27" t="s">
        <v>55</v>
      </c>
      <c r="AB2890" s="27" t="s">
        <v>57</v>
      </c>
      <c r="AC2890" s="27" t="s">
        <v>61</v>
      </c>
      <c r="AD2890" s="27" t="s">
        <v>998</v>
      </c>
      <c r="AE2890" s="27" t="s">
        <v>68</v>
      </c>
      <c r="AF2890" s="27" t="s">
        <v>1238</v>
      </c>
      <c r="AG2890" s="9" t="s">
        <v>32</v>
      </c>
      <c r="AH2890" s="27" t="s">
        <v>70</v>
      </c>
      <c r="AI2890" s="27" t="s">
        <v>70</v>
      </c>
      <c r="AJ2890" s="27" t="s">
        <v>61</v>
      </c>
      <c r="AK2890" s="27" t="s">
        <v>61</v>
      </c>
      <c r="AL2890" s="27" t="s">
        <v>61</v>
      </c>
      <c r="AM2890" s="11">
        <v>62.4</v>
      </c>
      <c r="AN2890" s="28" t="s">
        <v>61</v>
      </c>
      <c r="AO2890" s="28"/>
      <c r="AP2890" s="29"/>
      <c r="AQ2890" s="30"/>
      <c r="AR2890" s="31"/>
      <c r="AS2890" s="32"/>
      <c r="AT2890" s="33"/>
      <c r="AU2890" s="34"/>
      <c r="AV2890" s="27" t="s">
        <v>62</v>
      </c>
      <c r="AW2890" s="27">
        <v>5625031</v>
      </c>
      <c r="AX2890" s="27" t="s">
        <v>63</v>
      </c>
      <c r="AY2890" s="27"/>
    </row>
    <row r="2891" spans="1:51" ht="24" customHeight="1" x14ac:dyDescent="0.3">
      <c r="A2891" s="22">
        <v>104730</v>
      </c>
      <c r="B2891" s="23" t="str">
        <f>VLOOKUP($A2891,'[1]MAN PROG 2026'!$A$1:$AI$3379,2,FALSE)</f>
        <v>ELETTROCARDIOGRAFO</v>
      </c>
      <c r="C2891" s="23" t="str">
        <f>VLOOKUP($A2891,'[1]MAN PROG 2026'!$A$1:$AI$3379,3,FALSE)</f>
        <v>EDAN INSTRUMENTS INC</v>
      </c>
      <c r="D2891" s="23" t="str">
        <f>VLOOKUP($A2891,'[1]MAN PROG 2026'!$A$1:$AI$3379,4,FALSE)</f>
        <v>SE 1202</v>
      </c>
      <c r="E2891" s="23" t="str">
        <f>VLOOKUP($A2891,'[1]MAN PROG 2026'!$A$1:$AI$3379,5,FALSE)</f>
        <v>360860-M24204830007</v>
      </c>
      <c r="F2891" s="23" t="str">
        <f>VLOOKUP($A2891,'[1]MAN PROG 2026'!$A$1:$AI$3379,6,FALSE)</f>
        <v>SINGOLA</v>
      </c>
      <c r="G2891" s="23">
        <f>VLOOKUP($A2891,'[1]MAN PROG 2026'!$A$1:$AI$3379,7,FALSE)</f>
        <v>104730</v>
      </c>
      <c r="H2891" s="23">
        <f>VLOOKUP($A2891,'[1]MAN PROG 2026'!$A$1:$AI$3379,8,FALSE)</f>
        <v>0</v>
      </c>
      <c r="I2891" s="23" t="str">
        <f>VLOOKUP($A2891,'[1]MAN PROG 2026'!$A$1:$AI$3379,9,FALSE)</f>
        <v>S.PIETRO</v>
      </c>
      <c r="J2891" s="23" t="str">
        <f>VLOOKUP($A2891,'[1]MAN PROG 2026'!$A$1:$AI$3379,10,FALSE)</f>
        <v>CENTRO TRASFUSIONALE</v>
      </c>
      <c r="K2891" s="23" t="str">
        <f>VLOOKUP($A2891,'[1]MAN PROG 2026'!$A$1:$AI$3379,11,FALSE)</f>
        <v>CENTRO TRASFUSIONALE</v>
      </c>
      <c r="L2891" s="24" t="str">
        <f>VLOOKUP($A2891,'[1]MAN PROG 2026'!$A$2:$AI$3379,12,FALSE)</f>
        <v>CENTRO TRASFUSIONALE</v>
      </c>
      <c r="M2891" s="24" t="str">
        <f>VLOOKUP($A2891,'[1]MAN PROG 2026'!$A$2:$AI$3379,13,FALSE)</f>
        <v>SINGOLA</v>
      </c>
      <c r="N2891" s="24">
        <f>VLOOKUP($A2891,'[1]MAN PROG 2026'!$A$2:$AI$3379,14,FALSE)</f>
        <v>104806</v>
      </c>
      <c r="O2891" s="24">
        <f>VLOOKUP($A2891,'[1]MAN PROG 2026'!$A$2:$AI$3379,15,FALSE)</f>
        <v>0</v>
      </c>
      <c r="P2891" s="25" t="str">
        <f>VLOOKUP($A2891,'[1]MAN PROG 2026'!$A$2:$AI$3379,20,FALSE)</f>
        <v>NON PREVISTO</v>
      </c>
      <c r="Q2891" s="8"/>
      <c r="R2891" s="26"/>
      <c r="S2891" s="8"/>
      <c r="T2891" s="37"/>
      <c r="U2891" s="27"/>
      <c r="V2891" s="27"/>
      <c r="W2891" s="27"/>
      <c r="X2891" s="27"/>
      <c r="Y2891" s="27"/>
      <c r="Z2891" s="27"/>
      <c r="AA2891" s="27"/>
      <c r="AB2891" s="27"/>
      <c r="AC2891" s="27"/>
      <c r="AD2891" s="27"/>
      <c r="AE2891" s="27"/>
      <c r="AF2891" s="27"/>
      <c r="AG2891" s="9" t="s">
        <v>32</v>
      </c>
      <c r="AH2891" s="27"/>
      <c r="AI2891" s="27"/>
      <c r="AJ2891" s="27"/>
      <c r="AK2891" s="27"/>
      <c r="AL2891" s="27"/>
      <c r="AM2891" s="11"/>
      <c r="AN2891" s="28"/>
      <c r="AO2891" s="28"/>
      <c r="AP2891" s="29"/>
      <c r="AQ2891" s="30"/>
      <c r="AR2891" s="31"/>
      <c r="AS2891" s="32"/>
      <c r="AT2891" s="33"/>
      <c r="AU2891" s="34"/>
      <c r="AV2891" s="27"/>
      <c r="AW2891" s="27"/>
      <c r="AX2891" s="27"/>
      <c r="AY2891" s="27"/>
    </row>
    <row r="2892" spans="1:51" ht="24" customHeight="1" x14ac:dyDescent="0.3">
      <c r="A2892" s="22">
        <v>104731</v>
      </c>
      <c r="B2892" s="23" t="str">
        <f>VLOOKUP($A2892,'[1]MAN PROG 2026'!$A$1:$AI$3379,2,FALSE)</f>
        <v>ELETTROCARDIOGRAFO</v>
      </c>
      <c r="C2892" s="23" t="str">
        <f>VLOOKUP($A2892,'[1]MAN PROG 2026'!$A$1:$AI$3379,3,FALSE)</f>
        <v>EDAN INSTRUMENTS INC</v>
      </c>
      <c r="D2892" s="23" t="str">
        <f>VLOOKUP($A2892,'[1]MAN PROG 2026'!$A$1:$AI$3379,4,FALSE)</f>
        <v>SE 1202</v>
      </c>
      <c r="E2892" s="23" t="str">
        <f>VLOOKUP($A2892,'[1]MAN PROG 2026'!$A$1:$AI$3379,5,FALSE)</f>
        <v>360860-M24204830004</v>
      </c>
      <c r="F2892" s="23" t="str">
        <f>VLOOKUP($A2892,'[1]MAN PROG 2026'!$A$1:$AI$3379,6,FALSE)</f>
        <v>SINGOLA</v>
      </c>
      <c r="G2892" s="23">
        <f>VLOOKUP($A2892,'[1]MAN PROG 2026'!$A$1:$AI$3379,7,FALSE)</f>
        <v>104731</v>
      </c>
      <c r="H2892" s="23">
        <f>VLOOKUP($A2892,'[1]MAN PROG 2026'!$A$1:$AI$3379,8,FALSE)</f>
        <v>0</v>
      </c>
      <c r="I2892" s="23" t="str">
        <f>VLOOKUP($A2892,'[1]MAN PROG 2026'!$A$1:$AI$3379,9,FALSE)</f>
        <v>S.PIETRO</v>
      </c>
      <c r="J2892" s="23" t="str">
        <f>VLOOKUP($A2892,'[1]MAN PROG 2026'!$A$1:$AI$3379,10,FALSE)</f>
        <v>AMB. NEUROLOGIA</v>
      </c>
      <c r="K2892" s="23" t="str">
        <f>VLOOKUP($A2892,'[1]MAN PROG 2026'!$A$1:$AI$3379,11,FALSE)</f>
        <v>AMB. NEUROLOGIA</v>
      </c>
      <c r="L2892" s="24" t="str">
        <f>VLOOKUP($A2892,'[1]MAN PROG 2026'!$A$2:$AI$3379,12,FALSE)</f>
        <v>AMB. NEUROLOGIA</v>
      </c>
      <c r="M2892" s="24" t="str">
        <f>VLOOKUP($A2892,'[1]MAN PROG 2026'!$A$2:$AI$3379,13,FALSE)</f>
        <v>SINGOLA</v>
      </c>
      <c r="N2892" s="24" t="str">
        <f>VLOOKUP($A2892,'[1]MAN PROG 2026'!$A$2:$AI$3379,14,FALSE)</f>
        <v>104731</v>
      </c>
      <c r="O2892" s="24">
        <f>VLOOKUP($A2892,'[1]MAN PROG 2026'!$A$2:$AI$3379,15,FALSE)</f>
        <v>0</v>
      </c>
      <c r="P2892" s="25" t="str">
        <f>VLOOKUP($A2892,'[1]MAN PROG 2026'!$A$2:$AI$3379,20,FALSE)</f>
        <v>NON PREVISTO</v>
      </c>
      <c r="Q2892" s="8"/>
      <c r="R2892" s="26"/>
      <c r="S2892" s="8"/>
      <c r="T2892" s="37"/>
      <c r="U2892" s="27"/>
      <c r="V2892" s="27"/>
      <c r="W2892" s="27"/>
      <c r="X2892" s="27"/>
      <c r="Y2892" s="27"/>
      <c r="Z2892" s="27"/>
      <c r="AA2892" s="27"/>
      <c r="AB2892" s="27"/>
      <c r="AC2892" s="27"/>
      <c r="AD2892" s="27"/>
      <c r="AE2892" s="27"/>
      <c r="AF2892" s="27"/>
      <c r="AG2892" s="9" t="s">
        <v>32</v>
      </c>
      <c r="AH2892" s="27"/>
      <c r="AI2892" s="27"/>
      <c r="AJ2892" s="27"/>
      <c r="AK2892" s="27"/>
      <c r="AL2892" s="27"/>
      <c r="AM2892" s="11"/>
      <c r="AN2892" s="28"/>
      <c r="AO2892" s="28"/>
      <c r="AP2892" s="29"/>
      <c r="AQ2892" s="30"/>
      <c r="AR2892" s="31"/>
      <c r="AS2892" s="32"/>
      <c r="AT2892" s="33"/>
      <c r="AU2892" s="34"/>
      <c r="AV2892" s="27"/>
      <c r="AW2892" s="27"/>
      <c r="AX2892" s="27"/>
      <c r="AY2892" s="27"/>
    </row>
    <row r="2893" spans="1:51" ht="24" customHeight="1" x14ac:dyDescent="0.3">
      <c r="A2893" s="22">
        <v>104732</v>
      </c>
      <c r="B2893" s="23" t="str">
        <f>VLOOKUP($A2893,'[1]MAN PROG 2026'!$A$1:$AI$3379,2,FALSE)</f>
        <v>ELETTROCARDIOGRAFO</v>
      </c>
      <c r="C2893" s="23" t="str">
        <f>VLOOKUP($A2893,'[1]MAN PROG 2026'!$A$1:$AI$3379,3,FALSE)</f>
        <v>EDAN INSTRUMENTS INC</v>
      </c>
      <c r="D2893" s="23" t="str">
        <f>VLOOKUP($A2893,'[1]MAN PROG 2026'!$A$1:$AI$3379,4,FALSE)</f>
        <v>SE 1202</v>
      </c>
      <c r="E2893" s="23" t="str">
        <f>VLOOKUP($A2893,'[1]MAN PROG 2026'!$A$1:$AI$3379,5,FALSE)</f>
        <v>360860-M24204830002</v>
      </c>
      <c r="F2893" s="23" t="str">
        <f>VLOOKUP($A2893,'[1]MAN PROG 2026'!$A$1:$AI$3379,6,FALSE)</f>
        <v>SINGOLA</v>
      </c>
      <c r="G2893" s="23">
        <f>VLOOKUP($A2893,'[1]MAN PROG 2026'!$A$1:$AI$3379,7,FALSE)</f>
        <v>104732</v>
      </c>
      <c r="H2893" s="23">
        <f>VLOOKUP($A2893,'[1]MAN PROG 2026'!$A$1:$AI$3379,8,FALSE)</f>
        <v>0</v>
      </c>
      <c r="I2893" s="23" t="str">
        <f>VLOOKUP($A2893,'[1]MAN PROG 2026'!$A$1:$AI$3379,9,FALSE)</f>
        <v>S.PIETRO</v>
      </c>
      <c r="J2893" s="23" t="str">
        <f>VLOOKUP($A2893,'[1]MAN PROG 2026'!$A$1:$AI$3379,10,FALSE)</f>
        <v xml:space="preserve">AMB. CARDIOLOGIA </v>
      </c>
      <c r="K2893" s="23" t="str">
        <f>VLOOKUP($A2893,'[1]MAN PROG 2026'!$A$1:$AI$3379,11,FALSE)</f>
        <v xml:space="preserve">AMB. CARDIOLOGIA </v>
      </c>
      <c r="L2893" s="24" t="str">
        <f>VLOOKUP($A2893,'[1]MAN PROG 2026'!$A$2:$AI$3379,12,FALSE)</f>
        <v>AMB. CARDIOLOGIA</v>
      </c>
      <c r="M2893" s="24" t="str">
        <f>VLOOKUP($A2893,'[1]MAN PROG 2026'!$A$2:$AI$3379,13,FALSE)</f>
        <v>SINGOLA</v>
      </c>
      <c r="N2893" s="24" t="str">
        <f>VLOOKUP($A2893,'[1]MAN PROG 2026'!$A$2:$AI$3379,14,FALSE)</f>
        <v>104732</v>
      </c>
      <c r="O2893" s="24">
        <f>VLOOKUP($A2893,'[1]MAN PROG 2026'!$A$2:$AI$3379,15,FALSE)</f>
        <v>0</v>
      </c>
      <c r="P2893" s="25" t="str">
        <f>VLOOKUP($A2893,'[1]MAN PROG 2026'!$A$2:$AI$3379,20,FALSE)</f>
        <v>NON PREVISTO</v>
      </c>
      <c r="Q2893" s="8"/>
      <c r="R2893" s="26"/>
      <c r="S2893" s="8"/>
      <c r="T2893" s="37"/>
      <c r="U2893" s="27"/>
      <c r="V2893" s="27"/>
      <c r="W2893" s="27"/>
      <c r="X2893" s="27"/>
      <c r="Y2893" s="27"/>
      <c r="Z2893" s="27"/>
      <c r="AA2893" s="27"/>
      <c r="AB2893" s="27"/>
      <c r="AC2893" s="27"/>
      <c r="AD2893" s="27"/>
      <c r="AE2893" s="27"/>
      <c r="AF2893" s="27"/>
      <c r="AG2893" s="9" t="s">
        <v>32</v>
      </c>
      <c r="AH2893" s="27"/>
      <c r="AI2893" s="27"/>
      <c r="AJ2893" s="27"/>
      <c r="AK2893" s="27"/>
      <c r="AL2893" s="27"/>
      <c r="AM2893" s="11"/>
      <c r="AN2893" s="28"/>
      <c r="AO2893" s="28"/>
      <c r="AP2893" s="29"/>
      <c r="AQ2893" s="30"/>
      <c r="AR2893" s="31"/>
      <c r="AS2893" s="32"/>
      <c r="AT2893" s="33"/>
      <c r="AU2893" s="34"/>
      <c r="AV2893" s="27"/>
      <c r="AW2893" s="27"/>
      <c r="AX2893" s="27"/>
      <c r="AY2893" s="27"/>
    </row>
    <row r="2894" spans="1:51" ht="24" customHeight="1" x14ac:dyDescent="0.3">
      <c r="A2894" s="22">
        <v>104733</v>
      </c>
      <c r="B2894" s="23" t="str">
        <f>VLOOKUP($A2894,'[1]MAN PROG 2026'!$A$1:$AI$3379,2,FALSE)</f>
        <v>ELETTROCARDIOGRAFO</v>
      </c>
      <c r="C2894" s="23" t="str">
        <f>VLOOKUP($A2894,'[1]MAN PROG 2026'!$A$1:$AI$3379,3,FALSE)</f>
        <v>EDAN INSTRUMENTS INC</v>
      </c>
      <c r="D2894" s="23" t="str">
        <f>VLOOKUP($A2894,'[1]MAN PROG 2026'!$A$1:$AI$3379,4,FALSE)</f>
        <v>SE 1202</v>
      </c>
      <c r="E2894" s="23" t="str">
        <f>VLOOKUP($A2894,'[1]MAN PROG 2026'!$A$1:$AI$3379,5,FALSE)</f>
        <v>360860-M24204830021</v>
      </c>
      <c r="F2894" s="23" t="str">
        <f>VLOOKUP($A2894,'[1]MAN PROG 2026'!$A$1:$AI$3379,6,FALSE)</f>
        <v>SINGOLA</v>
      </c>
      <c r="G2894" s="23">
        <f>VLOOKUP($A2894,'[1]MAN PROG 2026'!$A$1:$AI$3379,7,FALSE)</f>
        <v>104733</v>
      </c>
      <c r="H2894" s="23">
        <f>VLOOKUP($A2894,'[1]MAN PROG 2026'!$A$1:$AI$3379,8,FALSE)</f>
        <v>0</v>
      </c>
      <c r="I2894" s="23" t="str">
        <f>VLOOKUP($A2894,'[1]MAN PROG 2026'!$A$1:$AI$3379,9,FALSE)</f>
        <v>S.PIETRO</v>
      </c>
      <c r="J2894" s="23" t="str">
        <f>VLOOKUP($A2894,'[1]MAN PROG 2026'!$A$1:$AI$3379,10,FALSE)</f>
        <v>S. CARLO CARDIOLOGIA</v>
      </c>
      <c r="K2894" s="23" t="str">
        <f>VLOOKUP($A2894,'[1]MAN PROG 2026'!$A$1:$AI$3379,11,FALSE)</f>
        <v>S. CARLO (CARDIOLOGIA)</v>
      </c>
      <c r="L2894" s="24" t="str">
        <f>VLOOKUP($A2894,'[1]MAN PROG 2026'!$A$2:$AI$3379,12,FALSE)</f>
        <v>S. CARLO CARDIOLOGIA</v>
      </c>
      <c r="M2894" s="24" t="str">
        <f>VLOOKUP($A2894,'[1]MAN PROG 2026'!$A$2:$AI$3379,13,FALSE)</f>
        <v>SINGOLA</v>
      </c>
      <c r="N2894" s="24" t="str">
        <f>VLOOKUP($A2894,'[1]MAN PROG 2026'!$A$2:$AI$3379,14,FALSE)</f>
        <v>104733</v>
      </c>
      <c r="O2894" s="24">
        <f>VLOOKUP($A2894,'[1]MAN PROG 2026'!$A$2:$AI$3379,15,FALSE)</f>
        <v>0</v>
      </c>
      <c r="P2894" s="25" t="str">
        <f>VLOOKUP($A2894,'[1]MAN PROG 2026'!$A$2:$AI$3379,20,FALSE)</f>
        <v>NON PREVISTO</v>
      </c>
      <c r="Q2894" s="8"/>
      <c r="R2894" s="26"/>
      <c r="S2894" s="8"/>
      <c r="T2894" s="37"/>
      <c r="U2894" s="27"/>
      <c r="V2894" s="27"/>
      <c r="W2894" s="27"/>
      <c r="X2894" s="27"/>
      <c r="Y2894" s="27"/>
      <c r="Z2894" s="27"/>
      <c r="AA2894" s="27"/>
      <c r="AB2894" s="27"/>
      <c r="AC2894" s="27"/>
      <c r="AD2894" s="27"/>
      <c r="AE2894" s="27"/>
      <c r="AF2894" s="27"/>
      <c r="AG2894" s="9" t="s">
        <v>32</v>
      </c>
      <c r="AH2894" s="27"/>
      <c r="AI2894" s="27"/>
      <c r="AJ2894" s="27"/>
      <c r="AK2894" s="27"/>
      <c r="AL2894" s="27"/>
      <c r="AM2894" s="11"/>
      <c r="AN2894" s="28"/>
      <c r="AO2894" s="28"/>
      <c r="AP2894" s="29"/>
      <c r="AQ2894" s="30"/>
      <c r="AR2894" s="31"/>
      <c r="AS2894" s="32"/>
      <c r="AT2894" s="33"/>
      <c r="AU2894" s="34"/>
      <c r="AV2894" s="27"/>
      <c r="AW2894" s="27"/>
      <c r="AX2894" s="27"/>
      <c r="AY2894" s="27"/>
    </row>
    <row r="2895" spans="1:51" ht="24" customHeight="1" x14ac:dyDescent="0.3">
      <c r="A2895" s="22">
        <v>104734</v>
      </c>
      <c r="B2895" s="23" t="str">
        <f>VLOOKUP($A2895,'[1]MAN PROG 2026'!$A$1:$AI$3379,2,FALSE)</f>
        <v>ELETTROCARDIOGRAFO</v>
      </c>
      <c r="C2895" s="23" t="str">
        <f>VLOOKUP($A2895,'[1]MAN PROG 2026'!$A$1:$AI$3379,3,FALSE)</f>
        <v>EDAN INSTRUMENTS INC</v>
      </c>
      <c r="D2895" s="23" t="str">
        <f>VLOOKUP($A2895,'[1]MAN PROG 2026'!$A$1:$AI$3379,4,FALSE)</f>
        <v>SE 1202</v>
      </c>
      <c r="E2895" s="23" t="str">
        <f>VLOOKUP($A2895,'[1]MAN PROG 2026'!$A$1:$AI$3379,5,FALSE)</f>
        <v>360860-M24204830023</v>
      </c>
      <c r="F2895" s="23" t="str">
        <f>VLOOKUP($A2895,'[1]MAN PROG 2026'!$A$1:$AI$3379,6,FALSE)</f>
        <v>SINGOLA</v>
      </c>
      <c r="G2895" s="23">
        <f>VLOOKUP($A2895,'[1]MAN PROG 2026'!$A$1:$AI$3379,7,FALSE)</f>
        <v>104734</v>
      </c>
      <c r="H2895" s="23">
        <f>VLOOKUP($A2895,'[1]MAN PROG 2026'!$A$1:$AI$3379,8,FALSE)</f>
        <v>0</v>
      </c>
      <c r="I2895" s="23" t="str">
        <f>VLOOKUP($A2895,'[1]MAN PROG 2026'!$A$1:$AI$3379,9,FALSE)</f>
        <v>S.PIETRO</v>
      </c>
      <c r="J2895" s="23" t="str">
        <f>VLOOKUP($A2895,'[1]MAN PROG 2026'!$A$1:$AI$3379,10,FALSE)</f>
        <v>S. CATERINA SOLVENTI</v>
      </c>
      <c r="K2895" s="23" t="str">
        <f>VLOOKUP($A2895,'[1]MAN PROG 2026'!$A$1:$AI$3379,11,FALSE)</f>
        <v>S. CATERINA SOLVENTI</v>
      </c>
      <c r="L2895" s="24" t="str">
        <f>VLOOKUP($A2895,'[1]MAN PROG 2026'!$A$2:$AI$3379,12,FALSE)</f>
        <v>S. CATERINA SOLVENTI</v>
      </c>
      <c r="M2895" s="24" t="str">
        <f>VLOOKUP($A2895,'[1]MAN PROG 2026'!$A$2:$AI$3379,13,FALSE)</f>
        <v>SINGOLA</v>
      </c>
      <c r="N2895" s="24" t="str">
        <f>VLOOKUP($A2895,'[1]MAN PROG 2026'!$A$2:$AI$3379,14,FALSE)</f>
        <v>104734</v>
      </c>
      <c r="O2895" s="24">
        <f>VLOOKUP($A2895,'[1]MAN PROG 2026'!$A$2:$AI$3379,15,FALSE)</f>
        <v>0</v>
      </c>
      <c r="P2895" s="25" t="str">
        <f>VLOOKUP($A2895,'[1]MAN PROG 2026'!$A$2:$AI$3379,20,FALSE)</f>
        <v>NON PREVISTO</v>
      </c>
      <c r="Q2895" s="8"/>
      <c r="R2895" s="26"/>
      <c r="S2895" s="8"/>
      <c r="T2895" s="37"/>
      <c r="U2895" s="27"/>
      <c r="V2895" s="27"/>
      <c r="W2895" s="27"/>
      <c r="X2895" s="27"/>
      <c r="Y2895" s="27"/>
      <c r="Z2895" s="27"/>
      <c r="AA2895" s="27"/>
      <c r="AB2895" s="27"/>
      <c r="AC2895" s="27"/>
      <c r="AD2895" s="27"/>
      <c r="AE2895" s="27"/>
      <c r="AF2895" s="27"/>
      <c r="AG2895" s="9" t="s">
        <v>32</v>
      </c>
      <c r="AH2895" s="27"/>
      <c r="AI2895" s="27"/>
      <c r="AJ2895" s="27"/>
      <c r="AK2895" s="27"/>
      <c r="AL2895" s="27"/>
      <c r="AM2895" s="11"/>
      <c r="AN2895" s="28"/>
      <c r="AO2895" s="28"/>
      <c r="AP2895" s="29"/>
      <c r="AQ2895" s="30"/>
      <c r="AR2895" s="31"/>
      <c r="AS2895" s="32"/>
      <c r="AT2895" s="33"/>
      <c r="AU2895" s="34"/>
      <c r="AV2895" s="27"/>
      <c r="AW2895" s="27"/>
      <c r="AX2895" s="27"/>
      <c r="AY2895" s="27"/>
    </row>
    <row r="2896" spans="1:51" ht="24" customHeight="1" x14ac:dyDescent="0.3">
      <c r="A2896" s="22">
        <v>104735</v>
      </c>
      <c r="B2896" s="23" t="str">
        <f>VLOOKUP($A2896,'[1]MAN PROG 2026'!$A$1:$AI$3379,2,FALSE)</f>
        <v>ELETTROCARDIOGRAFO</v>
      </c>
      <c r="C2896" s="23" t="str">
        <f>VLOOKUP($A2896,'[1]MAN PROG 2026'!$A$1:$AI$3379,3,FALSE)</f>
        <v>EDAN INSTRUMENTS INC</v>
      </c>
      <c r="D2896" s="23" t="str">
        <f>VLOOKUP($A2896,'[1]MAN PROG 2026'!$A$1:$AI$3379,4,FALSE)</f>
        <v>SE 1202</v>
      </c>
      <c r="E2896" s="23" t="str">
        <f>VLOOKUP($A2896,'[1]MAN PROG 2026'!$A$1:$AI$3379,5,FALSE)</f>
        <v>360860-M24204830015</v>
      </c>
      <c r="F2896" s="23" t="str">
        <f>VLOOKUP($A2896,'[1]MAN PROG 2026'!$A$1:$AI$3379,6,FALSE)</f>
        <v>SINGOLA</v>
      </c>
      <c r="G2896" s="23">
        <f>VLOOKUP($A2896,'[1]MAN PROG 2026'!$A$1:$AI$3379,7,FALSE)</f>
        <v>104735</v>
      </c>
      <c r="H2896" s="23">
        <f>VLOOKUP($A2896,'[1]MAN PROG 2026'!$A$1:$AI$3379,8,FALSE)</f>
        <v>0</v>
      </c>
      <c r="I2896" s="23" t="str">
        <f>VLOOKUP($A2896,'[1]MAN PROG 2026'!$A$1:$AI$3379,9,FALSE)</f>
        <v>S.PIETRO</v>
      </c>
      <c r="J2896" s="23" t="str">
        <f>VLOOKUP($A2896,'[1]MAN PROG 2026'!$A$1:$AI$3379,10,FALSE)</f>
        <v>PRONTO SOCCORSO</v>
      </c>
      <c r="K2896" s="23" t="str">
        <f>VLOOKUP($A2896,'[1]MAN PROG 2026'!$A$1:$AI$3379,11,FALSE)</f>
        <v>PRONTO SOCCORSO</v>
      </c>
      <c r="L2896" s="24" t="str">
        <f>VLOOKUP($A2896,'[1]MAN PROG 2026'!$A$2:$AI$3379,12,FALSE)</f>
        <v>PRONTO SOCCORSO</v>
      </c>
      <c r="M2896" s="24" t="str">
        <f>VLOOKUP($A2896,'[1]MAN PROG 2026'!$A$2:$AI$3379,13,FALSE)</f>
        <v>SINGOLA</v>
      </c>
      <c r="N2896" s="24" t="str">
        <f>VLOOKUP($A2896,'[1]MAN PROG 2026'!$A$2:$AI$3379,14,FALSE)</f>
        <v>104735</v>
      </c>
      <c r="O2896" s="24">
        <f>VLOOKUP($A2896,'[1]MAN PROG 2026'!$A$2:$AI$3379,15,FALSE)</f>
        <v>0</v>
      </c>
      <c r="P2896" s="25" t="str">
        <f>VLOOKUP($A2896,'[1]MAN PROG 2026'!$A$2:$AI$3379,20,FALSE)</f>
        <v>DA FARE</v>
      </c>
      <c r="Q2896" s="9" t="str">
        <f t="shared" ref="Q2896" si="107">RIGHT(A2896,4)</f>
        <v>4735</v>
      </c>
      <c r="R2896" s="26">
        <v>46262</v>
      </c>
      <c r="S2896" s="8" t="s">
        <v>53</v>
      </c>
      <c r="T2896" s="37"/>
      <c r="U2896" s="27" t="s">
        <v>55</v>
      </c>
      <c r="V2896" s="27" t="s">
        <v>56</v>
      </c>
      <c r="W2896" s="27" t="s">
        <v>55</v>
      </c>
      <c r="X2896" s="27" t="s">
        <v>55</v>
      </c>
      <c r="Y2896" s="27" t="s">
        <v>55</v>
      </c>
      <c r="Z2896" s="27" t="s">
        <v>55</v>
      </c>
      <c r="AA2896" s="27" t="s">
        <v>55</v>
      </c>
      <c r="AB2896" s="27" t="s">
        <v>57</v>
      </c>
      <c r="AC2896" s="27" t="s">
        <v>67</v>
      </c>
      <c r="AD2896" s="27" t="s">
        <v>393</v>
      </c>
      <c r="AE2896" s="27" t="s">
        <v>68</v>
      </c>
      <c r="AF2896" s="27" t="s">
        <v>1239</v>
      </c>
      <c r="AG2896" s="9" t="s">
        <v>32</v>
      </c>
      <c r="AH2896" s="27" t="s">
        <v>70</v>
      </c>
      <c r="AI2896" s="27" t="s">
        <v>70</v>
      </c>
      <c r="AJ2896" s="27" t="s">
        <v>61</v>
      </c>
      <c r="AK2896" s="27" t="s">
        <v>70</v>
      </c>
      <c r="AL2896" s="27" t="s">
        <v>70</v>
      </c>
      <c r="AM2896" s="11">
        <v>63.6</v>
      </c>
      <c r="AN2896" s="40">
        <v>21.3</v>
      </c>
      <c r="AO2896" s="28" t="s">
        <v>71</v>
      </c>
      <c r="AP2896" s="29"/>
      <c r="AQ2896" s="30"/>
      <c r="AR2896" s="31"/>
      <c r="AS2896" s="32"/>
      <c r="AT2896" s="33"/>
      <c r="AU2896" s="34"/>
      <c r="AV2896" s="27" t="s">
        <v>62</v>
      </c>
      <c r="AW2896" s="27">
        <v>5625031</v>
      </c>
      <c r="AX2896" s="27" t="s">
        <v>63</v>
      </c>
      <c r="AY2896" s="27"/>
    </row>
    <row r="2897" spans="1:51" ht="24" customHeight="1" x14ac:dyDescent="0.3">
      <c r="A2897" s="22">
        <v>104736</v>
      </c>
      <c r="B2897" s="23" t="str">
        <f>VLOOKUP($A2897,'[1]MAN PROG 2026'!$A$1:$AI$3379,2,FALSE)</f>
        <v>ELETTROCARDIOGRAFO</v>
      </c>
      <c r="C2897" s="23" t="str">
        <f>VLOOKUP($A2897,'[1]MAN PROG 2026'!$A$1:$AI$3379,3,FALSE)</f>
        <v>EDAN INSTRUMENTS INC</v>
      </c>
      <c r="D2897" s="23" t="str">
        <f>VLOOKUP($A2897,'[1]MAN PROG 2026'!$A$1:$AI$3379,4,FALSE)</f>
        <v>SE 1202</v>
      </c>
      <c r="E2897" s="23" t="str">
        <f>VLOOKUP($A2897,'[1]MAN PROG 2026'!$A$1:$AI$3379,5,FALSE)</f>
        <v>360860-M24204830009</v>
      </c>
      <c r="F2897" s="23" t="str">
        <f>VLOOKUP($A2897,'[1]MAN PROG 2026'!$A$1:$AI$3379,6,FALSE)</f>
        <v>SINGOLA</v>
      </c>
      <c r="G2897" s="23">
        <f>VLOOKUP($A2897,'[1]MAN PROG 2026'!$A$1:$AI$3379,7,FALSE)</f>
        <v>104736</v>
      </c>
      <c r="H2897" s="23">
        <f>VLOOKUP($A2897,'[1]MAN PROG 2026'!$A$1:$AI$3379,8,FALSE)</f>
        <v>0</v>
      </c>
      <c r="I2897" s="23" t="str">
        <f>VLOOKUP($A2897,'[1]MAN PROG 2026'!$A$1:$AI$3379,9,FALSE)</f>
        <v>S.PIETRO</v>
      </c>
      <c r="J2897" s="23">
        <f>VLOOKUP($A2897,'[1]MAN PROG 2026'!$A$1:$AI$3379,10,FALSE)</f>
        <v>0</v>
      </c>
      <c r="K2897" s="23" t="str">
        <f>VLOOKUP($A2897,'[1]MAN PROG 2026'!$A$1:$AI$3379,11,FALSE)</f>
        <v>AMB. PEDIATRIA</v>
      </c>
      <c r="L2897" s="24" t="str">
        <f>VLOOKUP($A2897,'[1]MAN PROG 2026'!$A$2:$AI$3379,12,FALSE)</f>
        <v>AMB. PEDIATRIA</v>
      </c>
      <c r="M2897" s="24" t="str">
        <f>VLOOKUP($A2897,'[1]MAN PROG 2026'!$A$2:$AI$3379,13,FALSE)</f>
        <v>SINGOLA</v>
      </c>
      <c r="N2897" s="24" t="str">
        <f>VLOOKUP($A2897,'[1]MAN PROG 2026'!$A$2:$AI$3379,14,FALSE)</f>
        <v>104736</v>
      </c>
      <c r="O2897" s="24">
        <f>VLOOKUP($A2897,'[1]MAN PROG 2026'!$A$2:$AI$3379,15,FALSE)</f>
        <v>0</v>
      </c>
      <c r="P2897" s="25" t="str">
        <f>VLOOKUP($A2897,'[1]MAN PROG 2026'!$A$2:$AI$3379,20,FALSE)</f>
        <v>NON PREVISTO</v>
      </c>
      <c r="Q2897" s="8"/>
      <c r="R2897" s="26"/>
      <c r="S2897" s="8"/>
      <c r="T2897" s="37"/>
      <c r="U2897" s="27"/>
      <c r="V2897" s="27"/>
      <c r="W2897" s="27"/>
      <c r="X2897" s="27"/>
      <c r="Y2897" s="27"/>
      <c r="Z2897" s="27"/>
      <c r="AA2897" s="27"/>
      <c r="AB2897" s="27"/>
      <c r="AC2897" s="27"/>
      <c r="AD2897" s="27"/>
      <c r="AE2897" s="27"/>
      <c r="AF2897" s="27"/>
      <c r="AG2897" s="9" t="s">
        <v>32</v>
      </c>
      <c r="AH2897" s="27"/>
      <c r="AI2897" s="27"/>
      <c r="AJ2897" s="27"/>
      <c r="AK2897" s="27"/>
      <c r="AL2897" s="27"/>
      <c r="AM2897" s="11"/>
      <c r="AN2897" s="28"/>
      <c r="AO2897" s="28"/>
      <c r="AP2897" s="29"/>
      <c r="AQ2897" s="30"/>
      <c r="AR2897" s="31"/>
      <c r="AS2897" s="32"/>
      <c r="AT2897" s="33"/>
      <c r="AU2897" s="34"/>
      <c r="AV2897" s="27"/>
      <c r="AW2897" s="27"/>
      <c r="AX2897" s="27"/>
      <c r="AY2897" s="27"/>
    </row>
    <row r="2898" spans="1:51" ht="24" customHeight="1" x14ac:dyDescent="0.3">
      <c r="A2898" s="22">
        <v>104737</v>
      </c>
      <c r="B2898" s="23" t="str">
        <f>VLOOKUP($A2898,'[1]MAN PROG 2026'!$A$1:$AI$3379,2,FALSE)</f>
        <v>ELETTROCARDIOGRAFO</v>
      </c>
      <c r="C2898" s="23" t="str">
        <f>VLOOKUP($A2898,'[1]MAN PROG 2026'!$A$1:$AI$3379,3,FALSE)</f>
        <v>EDAN INSTRUMENTS INC</v>
      </c>
      <c r="D2898" s="23" t="str">
        <f>VLOOKUP($A2898,'[1]MAN PROG 2026'!$A$1:$AI$3379,4,FALSE)</f>
        <v>SE 1202</v>
      </c>
      <c r="E2898" s="23" t="str">
        <f>VLOOKUP($A2898,'[1]MAN PROG 2026'!$A$1:$AI$3379,5,FALSE)</f>
        <v>360860-M24204830024</v>
      </c>
      <c r="F2898" s="23" t="str">
        <f>VLOOKUP($A2898,'[1]MAN PROG 2026'!$A$1:$AI$3379,6,FALSE)</f>
        <v>SINGOLA</v>
      </c>
      <c r="G2898" s="23">
        <f>VLOOKUP($A2898,'[1]MAN PROG 2026'!$A$1:$AI$3379,7,FALSE)</f>
        <v>104737</v>
      </c>
      <c r="H2898" s="23">
        <f>VLOOKUP($A2898,'[1]MAN PROG 2026'!$A$1:$AI$3379,8,FALSE)</f>
        <v>0</v>
      </c>
      <c r="I2898" s="23" t="str">
        <f>VLOOKUP($A2898,'[1]MAN PROG 2026'!$A$1:$AI$3379,9,FALSE)</f>
        <v>S.PIETRO</v>
      </c>
      <c r="J2898" s="23" t="str">
        <f>VLOOKUP($A2898,'[1]MAN PROG 2026'!$A$1:$AI$3379,10,FALSE)</f>
        <v>S. G. ANTIDA</v>
      </c>
      <c r="K2898" s="23" t="str">
        <f>VLOOKUP($A2898,'[1]MAN PROG 2026'!$A$1:$AI$3379,11,FALSE)</f>
        <v>S. G. ANTIDA</v>
      </c>
      <c r="L2898" s="24" t="str">
        <f>VLOOKUP($A2898,'[1]MAN PROG 2026'!$A$2:$AI$3379,12,FALSE)</f>
        <v>S. G. ANTIDA</v>
      </c>
      <c r="M2898" s="24" t="str">
        <f>VLOOKUP($A2898,'[1]MAN PROG 2026'!$A$2:$AI$3379,13,FALSE)</f>
        <v>SINGOLA</v>
      </c>
      <c r="N2898" s="24">
        <f>VLOOKUP($A2898,'[1]MAN PROG 2026'!$A$2:$AI$3379,14,FALSE)</f>
        <v>104737</v>
      </c>
      <c r="O2898" s="24">
        <f>VLOOKUP($A2898,'[1]MAN PROG 2026'!$A$2:$AI$3379,15,FALSE)</f>
        <v>0</v>
      </c>
      <c r="P2898" s="25" t="str">
        <f>VLOOKUP($A2898,'[1]MAN PROG 2026'!$A$2:$AI$3379,20,FALSE)</f>
        <v>NON PREVISTO</v>
      </c>
      <c r="Q2898" s="8"/>
      <c r="R2898" s="26"/>
      <c r="S2898" s="8"/>
      <c r="T2898" s="37"/>
      <c r="U2898" s="27"/>
      <c r="V2898" s="27"/>
      <c r="W2898" s="27"/>
      <c r="X2898" s="27"/>
      <c r="Y2898" s="27"/>
      <c r="Z2898" s="27"/>
      <c r="AA2898" s="27"/>
      <c r="AB2898" s="27"/>
      <c r="AC2898" s="27"/>
      <c r="AD2898" s="27"/>
      <c r="AE2898" s="27"/>
      <c r="AF2898" s="27"/>
      <c r="AG2898" s="9" t="s">
        <v>32</v>
      </c>
      <c r="AH2898" s="27"/>
      <c r="AI2898" s="27"/>
      <c r="AJ2898" s="27"/>
      <c r="AK2898" s="27"/>
      <c r="AL2898" s="27"/>
      <c r="AM2898" s="11"/>
      <c r="AN2898" s="28"/>
      <c r="AO2898" s="28"/>
      <c r="AP2898" s="29"/>
      <c r="AQ2898" s="30"/>
      <c r="AR2898" s="31"/>
      <c r="AS2898" s="32"/>
      <c r="AT2898" s="33"/>
      <c r="AU2898" s="34"/>
      <c r="AV2898" s="27"/>
      <c r="AW2898" s="27"/>
      <c r="AX2898" s="27"/>
      <c r="AY2898" s="27"/>
    </row>
    <row r="2899" spans="1:51" ht="24" customHeight="1" x14ac:dyDescent="0.3">
      <c r="A2899" s="22">
        <v>104738</v>
      </c>
      <c r="B2899" s="23" t="str">
        <f>VLOOKUP($A2899,'[1]MAN PROG 2026'!$A$1:$AI$3379,2,FALSE)</f>
        <v>ELETTROCARDIOGRAFO</v>
      </c>
      <c r="C2899" s="23" t="str">
        <f>VLOOKUP($A2899,'[1]MAN PROG 2026'!$A$1:$AI$3379,3,FALSE)</f>
        <v>EDAN INSTRUMENTS INC</v>
      </c>
      <c r="D2899" s="23" t="str">
        <f>VLOOKUP($A2899,'[1]MAN PROG 2026'!$A$1:$AI$3379,4,FALSE)</f>
        <v>SE 1202</v>
      </c>
      <c r="E2899" s="23" t="str">
        <f>VLOOKUP($A2899,'[1]MAN PROG 2026'!$A$1:$AI$3379,5,FALSE)</f>
        <v>360860-M24204830001</v>
      </c>
      <c r="F2899" s="23" t="str">
        <f>VLOOKUP($A2899,'[1]MAN PROG 2026'!$A$1:$AI$3379,6,FALSE)</f>
        <v>SINGOLA</v>
      </c>
      <c r="G2899" s="23">
        <f>VLOOKUP($A2899,'[1]MAN PROG 2026'!$A$1:$AI$3379,7,FALSE)</f>
        <v>104738</v>
      </c>
      <c r="H2899" s="23">
        <f>VLOOKUP($A2899,'[1]MAN PROG 2026'!$A$1:$AI$3379,8,FALSE)</f>
        <v>0</v>
      </c>
      <c r="I2899" s="23" t="str">
        <f>VLOOKUP($A2899,'[1]MAN PROG 2026'!$A$1:$AI$3379,9,FALSE)</f>
        <v>S.PIETRO</v>
      </c>
      <c r="J2899" s="23" t="str">
        <f>VLOOKUP($A2899,'[1]MAN PROG 2026'!$A$1:$AI$3379,10,FALSE)</f>
        <v xml:space="preserve">AMB. CARDIOLOGIA </v>
      </c>
      <c r="K2899" s="23" t="str">
        <f>VLOOKUP($A2899,'[1]MAN PROG 2026'!$A$1:$AI$3379,11,FALSE)</f>
        <v xml:space="preserve">AMB. CARDIOLOGIA </v>
      </c>
      <c r="L2899" s="24" t="str">
        <f>VLOOKUP($A2899,'[1]MAN PROG 2026'!$A$2:$AI$3379,12,FALSE)</f>
        <v>S. CARLO ECOCARDIOGRAFIA</v>
      </c>
      <c r="M2899" s="24" t="str">
        <f>VLOOKUP($A2899,'[1]MAN PROG 2026'!$A$2:$AI$3379,13,FALSE)</f>
        <v>SINGOLA</v>
      </c>
      <c r="N2899" s="24" t="str">
        <f>VLOOKUP($A2899,'[1]MAN PROG 2026'!$A$2:$AI$3379,14,FALSE)</f>
        <v>104738</v>
      </c>
      <c r="O2899" s="24">
        <f>VLOOKUP($A2899,'[1]MAN PROG 2026'!$A$2:$AI$3379,15,FALSE)</f>
        <v>0</v>
      </c>
      <c r="P2899" s="25" t="str">
        <f>VLOOKUP($A2899,'[1]MAN PROG 2026'!$A$2:$AI$3379,20,FALSE)</f>
        <v>NON PREVISTO</v>
      </c>
      <c r="Q2899" s="8"/>
      <c r="R2899" s="26"/>
      <c r="S2899" s="8"/>
      <c r="T2899" s="37"/>
      <c r="U2899" s="27"/>
      <c r="V2899" s="27"/>
      <c r="W2899" s="27"/>
      <c r="X2899" s="27"/>
      <c r="Y2899" s="27"/>
      <c r="Z2899" s="27"/>
      <c r="AA2899" s="27"/>
      <c r="AB2899" s="27"/>
      <c r="AC2899" s="27"/>
      <c r="AD2899" s="27"/>
      <c r="AE2899" s="27"/>
      <c r="AF2899" s="27"/>
      <c r="AG2899" s="9" t="s">
        <v>32</v>
      </c>
      <c r="AH2899" s="27"/>
      <c r="AI2899" s="27"/>
      <c r="AJ2899" s="27"/>
      <c r="AK2899" s="27"/>
      <c r="AL2899" s="27"/>
      <c r="AM2899" s="11"/>
      <c r="AN2899" s="28"/>
      <c r="AO2899" s="28"/>
      <c r="AP2899" s="29"/>
      <c r="AQ2899" s="30"/>
      <c r="AR2899" s="31"/>
      <c r="AS2899" s="32"/>
      <c r="AT2899" s="33"/>
      <c r="AU2899" s="34"/>
      <c r="AV2899" s="27"/>
      <c r="AW2899" s="27"/>
      <c r="AX2899" s="27"/>
      <c r="AY2899" s="27"/>
    </row>
    <row r="2900" spans="1:51" ht="24" customHeight="1" x14ac:dyDescent="0.3">
      <c r="A2900" s="22">
        <v>104739</v>
      </c>
      <c r="B2900" s="23" t="str">
        <f>VLOOKUP($A2900,'[1]MAN PROG 2026'!$A$1:$AI$3379,2,FALSE)</f>
        <v>ELETTROCARDIOGRAFO</v>
      </c>
      <c r="C2900" s="23" t="str">
        <f>VLOOKUP($A2900,'[1]MAN PROG 2026'!$A$1:$AI$3379,3,FALSE)</f>
        <v>EDAN INSTRUMENTS INC</v>
      </c>
      <c r="D2900" s="23" t="str">
        <f>VLOOKUP($A2900,'[1]MAN PROG 2026'!$A$1:$AI$3379,4,FALSE)</f>
        <v>SE 1202</v>
      </c>
      <c r="E2900" s="23" t="str">
        <f>VLOOKUP($A2900,'[1]MAN PROG 2026'!$A$1:$AI$3379,5,FALSE)</f>
        <v>360860-M24204830030</v>
      </c>
      <c r="F2900" s="23" t="str">
        <f>VLOOKUP($A2900,'[1]MAN PROG 2026'!$A$1:$AI$3379,6,FALSE)</f>
        <v>SINGOLA</v>
      </c>
      <c r="G2900" s="23">
        <f>VLOOKUP($A2900,'[1]MAN PROG 2026'!$A$1:$AI$3379,7,FALSE)</f>
        <v>104739</v>
      </c>
      <c r="H2900" s="23">
        <f>VLOOKUP($A2900,'[1]MAN PROG 2026'!$A$1:$AI$3379,8,FALSE)</f>
        <v>0</v>
      </c>
      <c r="I2900" s="23" t="str">
        <f>VLOOKUP($A2900,'[1]MAN PROG 2026'!$A$1:$AI$3379,9,FALSE)</f>
        <v>S.PIETRO</v>
      </c>
      <c r="J2900" s="23" t="str">
        <f>VLOOKUP($A2900,'[1]MAN PROG 2026'!$A$1:$AI$3379,10,FALSE)</f>
        <v xml:space="preserve">SALA PARTO </v>
      </c>
      <c r="K2900" s="23" t="str">
        <f>VLOOKUP($A2900,'[1]MAN PROG 2026'!$A$1:$AI$3379,11,FALSE)</f>
        <v xml:space="preserve">SALA PARTO </v>
      </c>
      <c r="L2900" s="24" t="str">
        <f>VLOOKUP($A2900,'[1]MAN PROG 2026'!$A$2:$AI$3379,12,FALSE)</f>
        <v>PRONTO SOCCORSO OSTETRICO</v>
      </c>
      <c r="M2900" s="24" t="str">
        <f>VLOOKUP($A2900,'[1]MAN PROG 2026'!$A$2:$AI$3379,13,FALSE)</f>
        <v>SINGOLA</v>
      </c>
      <c r="N2900" s="24" t="str">
        <f>VLOOKUP($A2900,'[1]MAN PROG 2026'!$A$2:$AI$3379,14,FALSE)</f>
        <v>104739</v>
      </c>
      <c r="O2900" s="24">
        <f>VLOOKUP($A2900,'[1]MAN PROG 2026'!$A$2:$AI$3379,15,FALSE)</f>
        <v>0</v>
      </c>
      <c r="P2900" s="25" t="str">
        <f>VLOOKUP($A2900,'[1]MAN PROG 2026'!$A$2:$AI$3379,20,FALSE)</f>
        <v>DA FARE</v>
      </c>
      <c r="Q2900" s="9" t="str">
        <f>RIGHT(A2900,4)</f>
        <v>4739</v>
      </c>
      <c r="R2900" s="26">
        <v>46252</v>
      </c>
      <c r="S2900" s="8" t="s">
        <v>53</v>
      </c>
      <c r="T2900" s="37"/>
      <c r="U2900" s="27" t="s">
        <v>55</v>
      </c>
      <c r="V2900" s="27" t="s">
        <v>56</v>
      </c>
      <c r="W2900" s="27" t="s">
        <v>55</v>
      </c>
      <c r="X2900" s="27" t="s">
        <v>55</v>
      </c>
      <c r="Y2900" s="27" t="s">
        <v>55</v>
      </c>
      <c r="Z2900" s="27" t="s">
        <v>55</v>
      </c>
      <c r="AA2900" s="27" t="s">
        <v>55</v>
      </c>
      <c r="AB2900" s="27" t="s">
        <v>57</v>
      </c>
      <c r="AC2900" s="27" t="s">
        <v>67</v>
      </c>
      <c r="AD2900" s="27" t="s">
        <v>74</v>
      </c>
      <c r="AE2900" s="27" t="s">
        <v>68</v>
      </c>
      <c r="AF2900" s="27" t="s">
        <v>1240</v>
      </c>
      <c r="AG2900" s="9" t="s">
        <v>32</v>
      </c>
      <c r="AH2900" s="27" t="s">
        <v>70</v>
      </c>
      <c r="AI2900" s="27" t="s">
        <v>70</v>
      </c>
      <c r="AJ2900" s="27" t="s">
        <v>61</v>
      </c>
      <c r="AK2900" s="27" t="s">
        <v>922</v>
      </c>
      <c r="AL2900" s="27" t="s">
        <v>940</v>
      </c>
      <c r="AM2900" s="11">
        <v>128.80000000000001</v>
      </c>
      <c r="AN2900" s="28">
        <v>15.2</v>
      </c>
      <c r="AO2900" s="28"/>
      <c r="AP2900" s="29"/>
      <c r="AQ2900" s="30"/>
      <c r="AR2900" s="31"/>
      <c r="AS2900" s="32"/>
      <c r="AT2900" s="33"/>
      <c r="AU2900" s="34"/>
      <c r="AV2900" s="27" t="s">
        <v>62</v>
      </c>
      <c r="AW2900" s="27">
        <v>5625031</v>
      </c>
      <c r="AX2900" s="27" t="s">
        <v>63</v>
      </c>
      <c r="AY2900" s="27"/>
    </row>
    <row r="2901" spans="1:51" ht="24" customHeight="1" x14ac:dyDescent="0.3">
      <c r="A2901" s="22">
        <v>104740</v>
      </c>
      <c r="B2901" s="23" t="str">
        <f>VLOOKUP($A2901,'[1]MAN PROG 2026'!$A$1:$AI$3379,2,FALSE)</f>
        <v>ELETTROCARDIOGRAFO</v>
      </c>
      <c r="C2901" s="23" t="str">
        <f>VLOOKUP($A2901,'[1]MAN PROG 2026'!$A$1:$AI$3379,3,FALSE)</f>
        <v>EDAN INSTRUMENTS INC</v>
      </c>
      <c r="D2901" s="23" t="str">
        <f>VLOOKUP($A2901,'[1]MAN PROG 2026'!$A$1:$AI$3379,4,FALSE)</f>
        <v>SE 1202</v>
      </c>
      <c r="E2901" s="23" t="str">
        <f>VLOOKUP($A2901,'[1]MAN PROG 2026'!$A$1:$AI$3379,5,FALSE)</f>
        <v>360860-M24204830029</v>
      </c>
      <c r="F2901" s="23" t="str">
        <f>VLOOKUP($A2901,'[1]MAN PROG 2026'!$A$1:$AI$3379,6,FALSE)</f>
        <v>SINGOLA</v>
      </c>
      <c r="G2901" s="23">
        <f>VLOOKUP($A2901,'[1]MAN PROG 2026'!$A$1:$AI$3379,7,FALSE)</f>
        <v>104740</v>
      </c>
      <c r="H2901" s="23">
        <f>VLOOKUP($A2901,'[1]MAN PROG 2026'!$A$1:$AI$3379,8,FALSE)</f>
        <v>0</v>
      </c>
      <c r="I2901" s="23" t="str">
        <f>VLOOKUP($A2901,'[1]MAN PROG 2026'!$A$1:$AI$3379,9,FALSE)</f>
        <v>S.PIETRO</v>
      </c>
      <c r="J2901" s="23" t="str">
        <f>VLOOKUP($A2901,'[1]MAN PROG 2026'!$A$1:$AI$3379,10,FALSE)</f>
        <v>S. RAFFAELE</v>
      </c>
      <c r="K2901" s="23" t="str">
        <f>VLOOKUP($A2901,'[1]MAN PROG 2026'!$A$1:$AI$3379,11,FALSE)</f>
        <v>S. RAFFAELE</v>
      </c>
      <c r="L2901" s="24" t="str">
        <f>VLOOKUP($A2901,'[1]MAN PROG 2026'!$A$2:$AI$3379,12,FALSE)</f>
        <v>S. RAFFAELE</v>
      </c>
      <c r="M2901" s="24" t="str">
        <f>VLOOKUP($A2901,'[1]MAN PROG 2026'!$A$2:$AI$3379,13,FALSE)</f>
        <v>SINGOLA</v>
      </c>
      <c r="N2901" s="24">
        <f>VLOOKUP($A2901,'[1]MAN PROG 2026'!$A$2:$AI$3379,14,FALSE)</f>
        <v>104740</v>
      </c>
      <c r="O2901" s="24">
        <f>VLOOKUP($A2901,'[1]MAN PROG 2026'!$A$2:$AI$3379,15,FALSE)</f>
        <v>0</v>
      </c>
      <c r="P2901" s="25" t="str">
        <f>VLOOKUP($A2901,'[1]MAN PROG 2026'!$A$2:$AI$3379,20,FALSE)</f>
        <v>NON PREVISTO</v>
      </c>
      <c r="Q2901" s="8"/>
      <c r="R2901" s="26"/>
      <c r="S2901" s="8"/>
      <c r="T2901" s="37"/>
      <c r="U2901" s="27"/>
      <c r="V2901" s="27"/>
      <c r="W2901" s="27"/>
      <c r="X2901" s="27"/>
      <c r="Y2901" s="27"/>
      <c r="Z2901" s="27"/>
      <c r="AA2901" s="27"/>
      <c r="AB2901" s="27"/>
      <c r="AC2901" s="27"/>
      <c r="AD2901" s="27"/>
      <c r="AE2901" s="27"/>
      <c r="AF2901" s="27"/>
      <c r="AG2901" s="9" t="s">
        <v>32</v>
      </c>
      <c r="AH2901" s="27"/>
      <c r="AI2901" s="27"/>
      <c r="AJ2901" s="27"/>
      <c r="AK2901" s="27"/>
      <c r="AL2901" s="27"/>
      <c r="AM2901" s="11"/>
      <c r="AN2901" s="28"/>
      <c r="AO2901" s="28"/>
      <c r="AP2901" s="29"/>
      <c r="AQ2901" s="30"/>
      <c r="AR2901" s="31"/>
      <c r="AS2901" s="32"/>
      <c r="AT2901" s="33"/>
      <c r="AU2901" s="34"/>
      <c r="AV2901" s="27"/>
      <c r="AW2901" s="27"/>
      <c r="AX2901" s="27"/>
      <c r="AY2901" s="27"/>
    </row>
    <row r="2902" spans="1:51" ht="24" customHeight="1" x14ac:dyDescent="0.3">
      <c r="A2902" s="22">
        <v>104741</v>
      </c>
      <c r="B2902" s="23" t="str">
        <f>VLOOKUP($A2902,'[1]MAN PROG 2026'!$A$1:$AI$3379,2,FALSE)</f>
        <v>ELETTROCARDIOGRAFO</v>
      </c>
      <c r="C2902" s="23" t="str">
        <f>VLOOKUP($A2902,'[1]MAN PROG 2026'!$A$1:$AI$3379,3,FALSE)</f>
        <v>EDAN INSTRUMENTS INC</v>
      </c>
      <c r="D2902" s="23" t="str">
        <f>VLOOKUP($A2902,'[1]MAN PROG 2026'!$A$1:$AI$3379,4,FALSE)</f>
        <v>SE 1202</v>
      </c>
      <c r="E2902" s="23" t="str">
        <f>VLOOKUP($A2902,'[1]MAN PROG 2026'!$A$1:$AI$3379,5,FALSE)</f>
        <v>360860-M24204830014</v>
      </c>
      <c r="F2902" s="23" t="str">
        <f>VLOOKUP($A2902,'[1]MAN PROG 2026'!$A$1:$AI$3379,6,FALSE)</f>
        <v>SINGOLA</v>
      </c>
      <c r="G2902" s="23">
        <f>VLOOKUP($A2902,'[1]MAN PROG 2026'!$A$1:$AI$3379,7,FALSE)</f>
        <v>104741</v>
      </c>
      <c r="H2902" s="23">
        <f>VLOOKUP($A2902,'[1]MAN PROG 2026'!$A$1:$AI$3379,8,FALSE)</f>
        <v>0</v>
      </c>
      <c r="I2902" s="23" t="str">
        <f>VLOOKUP($A2902,'[1]MAN PROG 2026'!$A$1:$AI$3379,9,FALSE)</f>
        <v>S.PIETRO</v>
      </c>
      <c r="J2902" s="23" t="str">
        <f>VLOOKUP($A2902,'[1]MAN PROG 2026'!$A$1:$AI$3379,10,FALSE)</f>
        <v>OSTETRICIA S.GIOVANNI DI DIO</v>
      </c>
      <c r="K2902" s="23" t="str">
        <f>VLOOKUP($A2902,'[1]MAN PROG 2026'!$A$1:$AI$3379,11,FALSE)</f>
        <v>OSTETRICIA S.GIOVANNI DI DIO</v>
      </c>
      <c r="L2902" s="24" t="str">
        <f>VLOOKUP($A2902,'[1]MAN PROG 2026'!$A$2:$AI$3379,12,FALSE)</f>
        <v>OSTETRICIA 1 (S.G.DI DIO)</v>
      </c>
      <c r="M2902" s="24" t="str">
        <f>VLOOKUP($A2902,'[1]MAN PROG 2026'!$A$2:$AI$3379,13,FALSE)</f>
        <v>SINGOLA</v>
      </c>
      <c r="N2902" s="24" t="str">
        <f>VLOOKUP($A2902,'[1]MAN PROG 2026'!$A$2:$AI$3379,14,FALSE)</f>
        <v>104741</v>
      </c>
      <c r="O2902" s="24">
        <f>VLOOKUP($A2902,'[1]MAN PROG 2026'!$A$2:$AI$3379,15,FALSE)</f>
        <v>0</v>
      </c>
      <c r="P2902" s="25" t="str">
        <f>VLOOKUP($A2902,'[1]MAN PROG 2026'!$A$2:$AI$3379,20,FALSE)</f>
        <v>NON PREVISTO</v>
      </c>
      <c r="Q2902" s="8"/>
      <c r="R2902" s="26"/>
      <c r="S2902" s="8"/>
      <c r="T2902" s="37"/>
      <c r="U2902" s="27"/>
      <c r="V2902" s="27"/>
      <c r="W2902" s="27"/>
      <c r="X2902" s="27"/>
      <c r="Y2902" s="27"/>
      <c r="Z2902" s="27"/>
      <c r="AA2902" s="27"/>
      <c r="AB2902" s="27"/>
      <c r="AC2902" s="27"/>
      <c r="AD2902" s="27"/>
      <c r="AE2902" s="27"/>
      <c r="AF2902" s="27"/>
      <c r="AG2902" s="9" t="s">
        <v>32</v>
      </c>
      <c r="AH2902" s="27"/>
      <c r="AI2902" s="27"/>
      <c r="AJ2902" s="27"/>
      <c r="AK2902" s="27"/>
      <c r="AL2902" s="27"/>
      <c r="AM2902" s="11"/>
      <c r="AN2902" s="28"/>
      <c r="AO2902" s="28"/>
      <c r="AP2902" s="29"/>
      <c r="AQ2902" s="30"/>
      <c r="AR2902" s="31"/>
      <c r="AS2902" s="32"/>
      <c r="AT2902" s="33"/>
      <c r="AU2902" s="34"/>
      <c r="AV2902" s="27"/>
      <c r="AW2902" s="27"/>
      <c r="AX2902" s="27"/>
      <c r="AY2902" s="27"/>
    </row>
    <row r="2903" spans="1:51" ht="24" customHeight="1" x14ac:dyDescent="0.3">
      <c r="A2903" s="22">
        <v>104742</v>
      </c>
      <c r="B2903" s="23" t="str">
        <f>VLOOKUP($A2903,'[1]MAN PROG 2026'!$A$1:$AI$3379,2,FALSE)</f>
        <v>ELETTROCARDIOGRAFO</v>
      </c>
      <c r="C2903" s="23" t="str">
        <f>VLOOKUP($A2903,'[1]MAN PROG 2026'!$A$1:$AI$3379,3,FALSE)</f>
        <v>EDAN INSTRUMENTS INC</v>
      </c>
      <c r="D2903" s="23" t="str">
        <f>VLOOKUP($A2903,'[1]MAN PROG 2026'!$A$1:$AI$3379,4,FALSE)</f>
        <v>SE 1202</v>
      </c>
      <c r="E2903" s="23" t="str">
        <f>VLOOKUP($A2903,'[1]MAN PROG 2026'!$A$1:$AI$3379,5,FALSE)</f>
        <v>360860-M24204830017</v>
      </c>
      <c r="F2903" s="23" t="str">
        <f>VLOOKUP($A2903,'[1]MAN PROG 2026'!$A$1:$AI$3379,6,FALSE)</f>
        <v>SINGOLA</v>
      </c>
      <c r="G2903" s="23">
        <f>VLOOKUP($A2903,'[1]MAN PROG 2026'!$A$1:$AI$3379,7,FALSE)</f>
        <v>104742</v>
      </c>
      <c r="H2903" s="23">
        <f>VLOOKUP($A2903,'[1]MAN PROG 2026'!$A$1:$AI$3379,8,FALSE)</f>
        <v>0</v>
      </c>
      <c r="I2903" s="23" t="str">
        <f>VLOOKUP($A2903,'[1]MAN PROG 2026'!$A$1:$AI$3379,9,FALSE)</f>
        <v>S.PIETRO</v>
      </c>
      <c r="J2903" s="23" t="str">
        <f>VLOOKUP($A2903,'[1]MAN PROG 2026'!$A$1:$AI$3379,10,FALSE)</f>
        <v>PRONTO SOCCORSO</v>
      </c>
      <c r="K2903" s="23" t="str">
        <f>VLOOKUP($A2903,'[1]MAN PROG 2026'!$A$1:$AI$3379,11,FALSE)</f>
        <v>PRONTO SOCCORSO</v>
      </c>
      <c r="L2903" s="24" t="str">
        <f>VLOOKUP($A2903,'[1]MAN PROG 2026'!$A$2:$AI$3379,12,FALSE)</f>
        <v>PRONTO SOCCORSO</v>
      </c>
      <c r="M2903" s="24" t="str">
        <f>VLOOKUP($A2903,'[1]MAN PROG 2026'!$A$2:$AI$3379,13,FALSE)</f>
        <v>SINGOLA</v>
      </c>
      <c r="N2903" s="24" t="str">
        <f>VLOOKUP($A2903,'[1]MAN PROG 2026'!$A$2:$AI$3379,14,FALSE)</f>
        <v>104742</v>
      </c>
      <c r="O2903" s="24">
        <f>VLOOKUP($A2903,'[1]MAN PROG 2026'!$A$2:$AI$3379,15,FALSE)</f>
        <v>0</v>
      </c>
      <c r="P2903" s="25" t="str">
        <f>VLOOKUP($A2903,'[1]MAN PROG 2026'!$A$2:$AI$3379,20,FALSE)</f>
        <v>DA FARE</v>
      </c>
      <c r="Q2903" s="9" t="str">
        <f t="shared" ref="Q2903:Q2904" si="108">RIGHT(A2903,4)</f>
        <v>4742</v>
      </c>
      <c r="R2903" s="26">
        <v>46262</v>
      </c>
      <c r="S2903" s="8" t="s">
        <v>53</v>
      </c>
      <c r="T2903" s="37"/>
      <c r="U2903" s="27" t="s">
        <v>55</v>
      </c>
      <c r="V2903" s="27" t="s">
        <v>56</v>
      </c>
      <c r="W2903" s="27" t="s">
        <v>55</v>
      </c>
      <c r="X2903" s="27" t="s">
        <v>55</v>
      </c>
      <c r="Y2903" s="27" t="s">
        <v>55</v>
      </c>
      <c r="Z2903" s="27" t="s">
        <v>55</v>
      </c>
      <c r="AA2903" s="27" t="s">
        <v>55</v>
      </c>
      <c r="AB2903" s="27" t="s">
        <v>57</v>
      </c>
      <c r="AC2903" s="27" t="s">
        <v>67</v>
      </c>
      <c r="AD2903" s="27" t="s">
        <v>393</v>
      </c>
      <c r="AE2903" s="27" t="s">
        <v>68</v>
      </c>
      <c r="AF2903" s="27" t="s">
        <v>1241</v>
      </c>
      <c r="AG2903" s="9" t="s">
        <v>32</v>
      </c>
      <c r="AH2903" s="27" t="s">
        <v>70</v>
      </c>
      <c r="AI2903" s="27" t="s">
        <v>70</v>
      </c>
      <c r="AJ2903" s="27" t="s">
        <v>61</v>
      </c>
      <c r="AK2903" s="27" t="s">
        <v>70</v>
      </c>
      <c r="AL2903" s="27" t="s">
        <v>70</v>
      </c>
      <c r="AM2903" s="11">
        <v>143.1</v>
      </c>
      <c r="AN2903" s="40">
        <v>18.3</v>
      </c>
      <c r="AO2903" s="28" t="s">
        <v>71</v>
      </c>
      <c r="AP2903" s="29"/>
      <c r="AQ2903" s="30"/>
      <c r="AR2903" s="31"/>
      <c r="AS2903" s="32"/>
      <c r="AT2903" s="33"/>
      <c r="AU2903" s="34"/>
      <c r="AV2903" s="27" t="s">
        <v>62</v>
      </c>
      <c r="AW2903" s="27">
        <v>5625031</v>
      </c>
      <c r="AX2903" s="27" t="s">
        <v>63</v>
      </c>
      <c r="AY2903" s="27"/>
    </row>
    <row r="2904" spans="1:51" ht="24" customHeight="1" x14ac:dyDescent="0.3">
      <c r="A2904" s="22">
        <v>104743</v>
      </c>
      <c r="B2904" s="23" t="str">
        <f>VLOOKUP($A2904,'[1]MAN PROG 2026'!$A$1:$AI$3379,2,FALSE)</f>
        <v>ELETTROCARDIOGRAFO</v>
      </c>
      <c r="C2904" s="23" t="str">
        <f>VLOOKUP($A2904,'[1]MAN PROG 2026'!$A$1:$AI$3379,3,FALSE)</f>
        <v>EDAN INSTRUMENTS INC</v>
      </c>
      <c r="D2904" s="23" t="str">
        <f>VLOOKUP($A2904,'[1]MAN PROG 2026'!$A$1:$AI$3379,4,FALSE)</f>
        <v>SE 1202</v>
      </c>
      <c r="E2904" s="23" t="str">
        <f>VLOOKUP($A2904,'[1]MAN PROG 2026'!$A$1:$AI$3379,5,FALSE)</f>
        <v>360860-M24204830042</v>
      </c>
      <c r="F2904" s="23" t="str">
        <f>VLOOKUP($A2904,'[1]MAN PROG 2026'!$A$1:$AI$3379,6,FALSE)</f>
        <v>SINGOLA</v>
      </c>
      <c r="G2904" s="23">
        <f>VLOOKUP($A2904,'[1]MAN PROG 2026'!$A$1:$AI$3379,7,FALSE)</f>
        <v>104743</v>
      </c>
      <c r="H2904" s="23">
        <f>VLOOKUP($A2904,'[1]MAN PROG 2026'!$A$1:$AI$3379,8,FALSE)</f>
        <v>0</v>
      </c>
      <c r="I2904" s="23" t="str">
        <f>VLOOKUP($A2904,'[1]MAN PROG 2026'!$A$1:$AI$3379,9,FALSE)</f>
        <v>S.PIETRO</v>
      </c>
      <c r="J2904" s="23" t="str">
        <f>VLOOKUP($A2904,'[1]MAN PROG 2026'!$A$1:$AI$3379,10,FALSE)</f>
        <v>UFFICIO TECNICO</v>
      </c>
      <c r="K2904" s="23" t="str">
        <f>VLOOKUP($A2904,'[1]MAN PROG 2026'!$A$1:$AI$3379,11,FALSE)</f>
        <v>UFFICIO TECNICO</v>
      </c>
      <c r="L2904" s="24" t="str">
        <f>VLOOKUP($A2904,'[1]MAN PROG 2026'!$A$2:$AI$3379,12,FALSE)</f>
        <v>REPARTO DEGENZE - NUOVA VERTICALE 1 PIANO</v>
      </c>
      <c r="M2904" s="24" t="str">
        <f>VLOOKUP($A2904,'[1]MAN PROG 2026'!$A$2:$AI$3379,13,FALSE)</f>
        <v>SINGOLA</v>
      </c>
      <c r="N2904" s="24" t="str">
        <f>VLOOKUP($A2904,'[1]MAN PROG 2026'!$A$2:$AI$3379,14,FALSE)</f>
        <v>104743</v>
      </c>
      <c r="O2904" s="24">
        <f>VLOOKUP($A2904,'[1]MAN PROG 2026'!$A$2:$AI$3379,15,FALSE)</f>
        <v>0</v>
      </c>
      <c r="P2904" s="25" t="str">
        <f>VLOOKUP($A2904,'[1]MAN PROG 2026'!$A$2:$AI$3379,20,FALSE)</f>
        <v>DA FARE</v>
      </c>
      <c r="Q2904" s="9" t="str">
        <f t="shared" si="108"/>
        <v>4743</v>
      </c>
      <c r="R2904" s="26">
        <v>46253</v>
      </c>
      <c r="S2904" s="8" t="s">
        <v>53</v>
      </c>
      <c r="T2904" s="37"/>
      <c r="U2904" s="27" t="s">
        <v>55</v>
      </c>
      <c r="V2904" s="27" t="s">
        <v>56</v>
      </c>
      <c r="W2904" s="27" t="s">
        <v>55</v>
      </c>
      <c r="X2904" s="27" t="s">
        <v>55</v>
      </c>
      <c r="Y2904" s="27" t="s">
        <v>55</v>
      </c>
      <c r="Z2904" s="27" t="s">
        <v>55</v>
      </c>
      <c r="AA2904" s="27" t="s">
        <v>55</v>
      </c>
      <c r="AB2904" s="27" t="s">
        <v>57</v>
      </c>
      <c r="AC2904" s="27" t="s">
        <v>67</v>
      </c>
      <c r="AD2904" s="27" t="s">
        <v>822</v>
      </c>
      <c r="AE2904" s="27" t="s">
        <v>68</v>
      </c>
      <c r="AF2904" s="27" t="s">
        <v>1242</v>
      </c>
      <c r="AG2904" s="9" t="s">
        <v>32</v>
      </c>
      <c r="AH2904" s="23" t="s">
        <v>70</v>
      </c>
      <c r="AI2904" s="23" t="s">
        <v>70</v>
      </c>
      <c r="AJ2904" s="23" t="s">
        <v>61</v>
      </c>
      <c r="AK2904" s="23" t="s">
        <v>1243</v>
      </c>
      <c r="AL2904" s="23" t="s">
        <v>968</v>
      </c>
      <c r="AM2904" s="93">
        <v>128.69999999999999</v>
      </c>
      <c r="AN2904" s="94">
        <v>15.7</v>
      </c>
      <c r="AO2904" s="28" t="s">
        <v>71</v>
      </c>
      <c r="AP2904" s="29"/>
      <c r="AQ2904" s="30"/>
      <c r="AR2904" s="31"/>
      <c r="AS2904" s="32"/>
      <c r="AT2904" s="33"/>
      <c r="AU2904" s="34"/>
      <c r="AV2904" s="27" t="s">
        <v>62</v>
      </c>
      <c r="AW2904" s="27">
        <v>5625031</v>
      </c>
      <c r="AX2904" s="27" t="s">
        <v>63</v>
      </c>
      <c r="AY2904" s="27"/>
    </row>
    <row r="2905" spans="1:51" ht="24" customHeight="1" x14ac:dyDescent="0.3">
      <c r="A2905" s="22">
        <v>104744</v>
      </c>
      <c r="B2905" s="23" t="str">
        <f>VLOOKUP($A2905,'[1]MAN PROG 2026'!$A$1:$AI$3379,2,FALSE)</f>
        <v>ELETTROCARDIOGRAFO</v>
      </c>
      <c r="C2905" s="23" t="str">
        <f>VLOOKUP($A2905,'[1]MAN PROG 2026'!$A$1:$AI$3379,3,FALSE)</f>
        <v>EDAN INSTRUMENTS INC</v>
      </c>
      <c r="D2905" s="23" t="str">
        <f>VLOOKUP($A2905,'[1]MAN PROG 2026'!$A$1:$AI$3379,4,FALSE)</f>
        <v>SE 1202</v>
      </c>
      <c r="E2905" s="23" t="str">
        <f>VLOOKUP($A2905,'[1]MAN PROG 2026'!$A$1:$AI$3379,5,FALSE)</f>
        <v>360860-M24204830040</v>
      </c>
      <c r="F2905" s="23" t="str">
        <f>VLOOKUP($A2905,'[1]MAN PROG 2026'!$A$1:$AI$3379,6,FALSE)</f>
        <v>SINGOLA</v>
      </c>
      <c r="G2905" s="23">
        <f>VLOOKUP($A2905,'[1]MAN PROG 2026'!$A$1:$AI$3379,7,FALSE)</f>
        <v>104744</v>
      </c>
      <c r="H2905" s="23">
        <f>VLOOKUP($A2905,'[1]MAN PROG 2026'!$A$1:$AI$3379,8,FALSE)</f>
        <v>0</v>
      </c>
      <c r="I2905" s="23" t="str">
        <f>VLOOKUP($A2905,'[1]MAN PROG 2026'!$A$1:$AI$3379,9,FALSE)</f>
        <v>S.PIETRO</v>
      </c>
      <c r="J2905" s="23">
        <f>VLOOKUP($A2905,'[1]MAN PROG 2026'!$A$1:$AI$3379,10,FALSE)</f>
        <v>0</v>
      </c>
      <c r="K2905" s="23" t="str">
        <f>VLOOKUP($A2905,'[1]MAN PROG 2026'!$A$1:$AI$3379,11,FALSE)</f>
        <v>BLOCCO OPERATORIO</v>
      </c>
      <c r="L2905" s="24" t="str">
        <f>VLOOKUP($A2905,'[1]MAN PROG 2026'!$A$2:$AI$3379,12,FALSE)</f>
        <v>BLOCCO OPERATORIO SALA PREPARAZIONE</v>
      </c>
      <c r="M2905" s="24" t="str">
        <f>VLOOKUP($A2905,'[1]MAN PROG 2026'!$A$2:$AI$3379,13,FALSE)</f>
        <v>SINGOLA</v>
      </c>
      <c r="N2905" s="24" t="str">
        <f>VLOOKUP($A2905,'[1]MAN PROG 2026'!$A$2:$AI$3379,14,FALSE)</f>
        <v>104744</v>
      </c>
      <c r="O2905" s="24">
        <f>VLOOKUP($A2905,'[1]MAN PROG 2026'!$A$2:$AI$3379,15,FALSE)</f>
        <v>0</v>
      </c>
      <c r="P2905" s="25" t="str">
        <f>VLOOKUP($A2905,'[1]MAN PROG 2026'!$A$2:$AI$3379,20,FALSE)</f>
        <v>DA FARE</v>
      </c>
      <c r="Q2905" s="9" t="str">
        <f>RIGHT(A2905,4)</f>
        <v>4744</v>
      </c>
      <c r="R2905" s="26">
        <v>46260</v>
      </c>
      <c r="S2905" s="8" t="s">
        <v>53</v>
      </c>
      <c r="T2905" s="37"/>
      <c r="U2905" s="27" t="s">
        <v>55</v>
      </c>
      <c r="V2905" s="27" t="s">
        <v>56</v>
      </c>
      <c r="W2905" s="27" t="s">
        <v>55</v>
      </c>
      <c r="X2905" s="27" t="s">
        <v>55</v>
      </c>
      <c r="Y2905" s="27" t="s">
        <v>55</v>
      </c>
      <c r="Z2905" s="27" t="s">
        <v>55</v>
      </c>
      <c r="AA2905" s="27" t="s">
        <v>55</v>
      </c>
      <c r="AB2905" s="27" t="s">
        <v>57</v>
      </c>
      <c r="AC2905" s="27" t="s">
        <v>67</v>
      </c>
      <c r="AD2905" s="27" t="s">
        <v>59</v>
      </c>
      <c r="AE2905" s="27" t="s">
        <v>68</v>
      </c>
      <c r="AF2905" s="27" t="s">
        <v>1244</v>
      </c>
      <c r="AG2905" s="9" t="s">
        <v>32</v>
      </c>
      <c r="AH2905" s="27" t="s">
        <v>70</v>
      </c>
      <c r="AI2905" s="27" t="s">
        <v>70</v>
      </c>
      <c r="AJ2905" s="27" t="s">
        <v>61</v>
      </c>
      <c r="AK2905" s="27" t="s">
        <v>70</v>
      </c>
      <c r="AL2905" s="27" t="s">
        <v>70</v>
      </c>
      <c r="AM2905" s="11">
        <v>148.80000000000001</v>
      </c>
      <c r="AN2905" s="28">
        <v>14.5</v>
      </c>
      <c r="AO2905" s="28" t="s">
        <v>71</v>
      </c>
      <c r="AP2905" s="29"/>
      <c r="AQ2905" s="30"/>
      <c r="AR2905" s="31"/>
      <c r="AS2905" s="32"/>
      <c r="AT2905" s="33"/>
      <c r="AU2905" s="34"/>
      <c r="AV2905" s="27" t="s">
        <v>62</v>
      </c>
      <c r="AW2905" s="27">
        <v>5625031</v>
      </c>
      <c r="AX2905" s="27" t="s">
        <v>63</v>
      </c>
      <c r="AY2905" s="27"/>
    </row>
    <row r="2906" spans="1:51" ht="24" customHeight="1" x14ac:dyDescent="0.3">
      <c r="A2906" s="22">
        <v>104745</v>
      </c>
      <c r="B2906" s="23" t="str">
        <f>VLOOKUP($A2906,'[1]MAN PROG 2026'!$A$1:$AI$3379,2,FALSE)</f>
        <v>ELETTROCARDIOGRAFO</v>
      </c>
      <c r="C2906" s="23" t="str">
        <f>VLOOKUP($A2906,'[1]MAN PROG 2026'!$A$1:$AI$3379,3,FALSE)</f>
        <v>EDAN INSTRUMENTS INC</v>
      </c>
      <c r="D2906" s="23" t="str">
        <f>VLOOKUP($A2906,'[1]MAN PROG 2026'!$A$1:$AI$3379,4,FALSE)</f>
        <v>SE 1202</v>
      </c>
      <c r="E2906" s="23" t="str">
        <f>VLOOKUP($A2906,'[1]MAN PROG 2026'!$A$1:$AI$3379,5,FALSE)</f>
        <v>360860-M24204830025</v>
      </c>
      <c r="F2906" s="23" t="str">
        <f>VLOOKUP($A2906,'[1]MAN PROG 2026'!$A$1:$AI$3379,6,FALSE)</f>
        <v>SINGOLA</v>
      </c>
      <c r="G2906" s="23">
        <f>VLOOKUP($A2906,'[1]MAN PROG 2026'!$A$1:$AI$3379,7,FALSE)</f>
        <v>104745</v>
      </c>
      <c r="H2906" s="23">
        <f>VLOOKUP($A2906,'[1]MAN PROG 2026'!$A$1:$AI$3379,8,FALSE)</f>
        <v>0</v>
      </c>
      <c r="I2906" s="23" t="str">
        <f>VLOOKUP($A2906,'[1]MAN PROG 2026'!$A$1:$AI$3379,9,FALSE)</f>
        <v>S.PIETRO</v>
      </c>
      <c r="J2906" s="23" t="str">
        <f>VLOOKUP($A2906,'[1]MAN PROG 2026'!$A$1:$AI$3379,10,FALSE)</f>
        <v>S. MARIA GORETTI</v>
      </c>
      <c r="K2906" s="23" t="str">
        <f>VLOOKUP($A2906,'[1]MAN PROG 2026'!$A$1:$AI$3379,11,FALSE)</f>
        <v>S. MARIA GORETTI</v>
      </c>
      <c r="L2906" s="24" t="str">
        <f>VLOOKUP($A2906,'[1]MAN PROG 2026'!$A$2:$AI$3379,12,FALSE)</f>
        <v>S. MARIA GORETTI</v>
      </c>
      <c r="M2906" s="24" t="str">
        <f>VLOOKUP($A2906,'[1]MAN PROG 2026'!$A$2:$AI$3379,13,FALSE)</f>
        <v>SINGOLA</v>
      </c>
      <c r="N2906" s="24">
        <f>VLOOKUP($A2906,'[1]MAN PROG 2026'!$A$2:$AI$3379,14,FALSE)</f>
        <v>0</v>
      </c>
      <c r="O2906" s="24">
        <f>VLOOKUP($A2906,'[1]MAN PROG 2026'!$A$2:$AI$3379,15,FALSE)</f>
        <v>0</v>
      </c>
      <c r="P2906" s="25" t="str">
        <f>VLOOKUP($A2906,'[1]MAN PROG 2026'!$A$2:$AI$3379,20,FALSE)</f>
        <v>NON PREVISTO</v>
      </c>
      <c r="Q2906" s="8"/>
      <c r="R2906" s="26"/>
      <c r="S2906" s="8"/>
      <c r="T2906" s="37"/>
      <c r="U2906" s="27"/>
      <c r="V2906" s="27"/>
      <c r="W2906" s="27"/>
      <c r="X2906" s="27"/>
      <c r="Y2906" s="27"/>
      <c r="Z2906" s="27"/>
      <c r="AA2906" s="27"/>
      <c r="AB2906" s="27"/>
      <c r="AC2906" s="27"/>
      <c r="AD2906" s="27"/>
      <c r="AE2906" s="27"/>
      <c r="AF2906" s="27"/>
      <c r="AG2906" s="9" t="s">
        <v>32</v>
      </c>
      <c r="AH2906" s="27"/>
      <c r="AI2906" s="27"/>
      <c r="AJ2906" s="27"/>
      <c r="AK2906" s="27"/>
      <c r="AL2906" s="27"/>
      <c r="AM2906" s="11"/>
      <c r="AN2906" s="28"/>
      <c r="AO2906" s="28"/>
      <c r="AP2906" s="29"/>
      <c r="AQ2906" s="30"/>
      <c r="AR2906" s="31"/>
      <c r="AS2906" s="32"/>
      <c r="AT2906" s="33"/>
      <c r="AU2906" s="34"/>
      <c r="AV2906" s="27"/>
      <c r="AW2906" s="27"/>
      <c r="AX2906" s="27"/>
      <c r="AY2906" s="27"/>
    </row>
    <row r="2907" spans="1:51" ht="24" customHeight="1" x14ac:dyDescent="0.3">
      <c r="A2907" s="22">
        <v>104746</v>
      </c>
      <c r="B2907" s="23" t="str">
        <f>VLOOKUP($A2907,'[1]MAN PROG 2026'!$A$1:$AI$3379,2,FALSE)</f>
        <v>ELETTROCARDIOGRAFO</v>
      </c>
      <c r="C2907" s="23" t="str">
        <f>VLOOKUP($A2907,'[1]MAN PROG 2026'!$A$1:$AI$3379,3,FALSE)</f>
        <v>EDAN INSTRUMENTS INC</v>
      </c>
      <c r="D2907" s="23" t="str">
        <f>VLOOKUP($A2907,'[1]MAN PROG 2026'!$A$1:$AI$3379,4,FALSE)</f>
        <v>SE 1202</v>
      </c>
      <c r="E2907" s="23" t="str">
        <f>VLOOKUP($A2907,'[1]MAN PROG 2026'!$A$1:$AI$3379,5,FALSE)</f>
        <v>360860-M24204830027</v>
      </c>
      <c r="F2907" s="23" t="str">
        <f>VLOOKUP($A2907,'[1]MAN PROG 2026'!$A$1:$AI$3379,6,FALSE)</f>
        <v>SINGOLA</v>
      </c>
      <c r="G2907" s="23">
        <f>VLOOKUP($A2907,'[1]MAN PROG 2026'!$A$1:$AI$3379,7,FALSE)</f>
        <v>104746</v>
      </c>
      <c r="H2907" s="23">
        <f>VLOOKUP($A2907,'[1]MAN PROG 2026'!$A$1:$AI$3379,8,FALSE)</f>
        <v>0</v>
      </c>
      <c r="I2907" s="23" t="str">
        <f>VLOOKUP($A2907,'[1]MAN PROG 2026'!$A$1:$AI$3379,9,FALSE)</f>
        <v>S.PIETRO</v>
      </c>
      <c r="J2907" s="23" t="str">
        <f>VLOOKUP($A2907,'[1]MAN PROG 2026'!$A$1:$AI$3379,10,FALSE)</f>
        <v>S. B. MENNI</v>
      </c>
      <c r="K2907" s="23" t="str">
        <f>VLOOKUP($A2907,'[1]MAN PROG 2026'!$A$1:$AI$3379,11,FALSE)</f>
        <v>S. B. MENNI</v>
      </c>
      <c r="L2907" s="24" t="str">
        <f>VLOOKUP($A2907,'[1]MAN PROG 2026'!$A$2:$AI$3379,12,FALSE)</f>
        <v>OSTETRICIA (B.MENNI)</v>
      </c>
      <c r="M2907" s="24" t="str">
        <f>VLOOKUP($A2907,'[1]MAN PROG 2026'!$A$2:$AI$3379,13,FALSE)</f>
        <v>SINGOLA</v>
      </c>
      <c r="N2907" s="24">
        <f>VLOOKUP($A2907,'[1]MAN PROG 2026'!$A$2:$AI$3379,14,FALSE)</f>
        <v>104746</v>
      </c>
      <c r="O2907" s="24">
        <f>VLOOKUP($A2907,'[1]MAN PROG 2026'!$A$2:$AI$3379,15,FALSE)</f>
        <v>0</v>
      </c>
      <c r="P2907" s="25" t="str">
        <f>VLOOKUP($A2907,'[1]MAN PROG 2026'!$A$2:$AI$3379,20,FALSE)</f>
        <v>NON PREVISTO</v>
      </c>
      <c r="Q2907" s="8"/>
      <c r="R2907" s="26"/>
      <c r="S2907" s="8"/>
      <c r="T2907" s="37"/>
      <c r="U2907" s="27"/>
      <c r="V2907" s="27"/>
      <c r="W2907" s="27"/>
      <c r="X2907" s="27"/>
      <c r="Y2907" s="27"/>
      <c r="Z2907" s="27"/>
      <c r="AA2907" s="27"/>
      <c r="AB2907" s="27"/>
      <c r="AC2907" s="27"/>
      <c r="AD2907" s="27"/>
      <c r="AE2907" s="27"/>
      <c r="AF2907" s="27"/>
      <c r="AG2907" s="9" t="s">
        <v>32</v>
      </c>
      <c r="AH2907" s="27"/>
      <c r="AI2907" s="27"/>
      <c r="AJ2907" s="27"/>
      <c r="AK2907" s="27"/>
      <c r="AL2907" s="27"/>
      <c r="AM2907" s="11"/>
      <c r="AN2907" s="28"/>
      <c r="AO2907" s="28"/>
      <c r="AP2907" s="29"/>
      <c r="AQ2907" s="30"/>
      <c r="AR2907" s="31"/>
      <c r="AS2907" s="32"/>
      <c r="AT2907" s="33"/>
      <c r="AU2907" s="34"/>
      <c r="AV2907" s="27"/>
      <c r="AW2907" s="27"/>
      <c r="AX2907" s="27"/>
      <c r="AY2907" s="27"/>
    </row>
    <row r="2908" spans="1:51" ht="24" customHeight="1" x14ac:dyDescent="0.3">
      <c r="A2908" s="22">
        <v>104747</v>
      </c>
      <c r="B2908" s="23" t="str">
        <f>VLOOKUP($A2908,'[1]MAN PROG 2026'!$A$1:$AI$3379,2,FALSE)</f>
        <v>ELETTROCARDIOGRAFO</v>
      </c>
      <c r="C2908" s="23" t="str">
        <f>VLOOKUP($A2908,'[1]MAN PROG 2026'!$A$1:$AI$3379,3,FALSE)</f>
        <v>EDAN INSTRUMENTS INC</v>
      </c>
      <c r="D2908" s="23" t="str">
        <f>VLOOKUP($A2908,'[1]MAN PROG 2026'!$A$1:$AI$3379,4,FALSE)</f>
        <v>SE 1202</v>
      </c>
      <c r="E2908" s="23" t="str">
        <f>VLOOKUP($A2908,'[1]MAN PROG 2026'!$A$1:$AI$3379,5,FALSE)</f>
        <v>360860-M2420483004</v>
      </c>
      <c r="F2908" s="23" t="str">
        <f>VLOOKUP($A2908,'[1]MAN PROG 2026'!$A$1:$AI$3379,6,FALSE)</f>
        <v>SINGOLA</v>
      </c>
      <c r="G2908" s="23">
        <f>VLOOKUP($A2908,'[1]MAN PROG 2026'!$A$1:$AI$3379,7,FALSE)</f>
        <v>104747</v>
      </c>
      <c r="H2908" s="23">
        <f>VLOOKUP($A2908,'[1]MAN PROG 2026'!$A$1:$AI$3379,8,FALSE)</f>
        <v>0</v>
      </c>
      <c r="I2908" s="23" t="str">
        <f>VLOOKUP($A2908,'[1]MAN PROG 2026'!$A$1:$AI$3379,9,FALSE)</f>
        <v>S.PIETRO</v>
      </c>
      <c r="J2908" s="23" t="str">
        <f>VLOOKUP($A2908,'[1]MAN PROG 2026'!$A$1:$AI$3379,10,FALSE)</f>
        <v>UFFICIO TECNICO</v>
      </c>
      <c r="K2908" s="23" t="str">
        <f>VLOOKUP($A2908,'[1]MAN PROG 2026'!$A$1:$AI$3379,11,FALSE)</f>
        <v>UFFICIO TECNICO</v>
      </c>
      <c r="L2908" s="24" t="str">
        <f>VLOOKUP($A2908,'[1]MAN PROG 2026'!$A$2:$AI$3379,12,FALSE)</f>
        <v>NON TROVATO</v>
      </c>
      <c r="M2908" s="24">
        <f>VLOOKUP($A2908,'[1]MAN PROG 2026'!$A$2:$AI$3379,13,FALSE)</f>
        <v>0</v>
      </c>
      <c r="N2908" s="24">
        <f>VLOOKUP($A2908,'[1]MAN PROG 2026'!$A$2:$AI$3379,14,FALSE)</f>
        <v>0</v>
      </c>
      <c r="O2908" s="24">
        <f>VLOOKUP($A2908,'[1]MAN PROG 2026'!$A$2:$AI$3379,15,FALSE)</f>
        <v>0</v>
      </c>
      <c r="P2908" s="25" t="str">
        <f>VLOOKUP($A2908,'[1]MAN PROG 2026'!$A$2:$AI$3379,20,FALSE)</f>
        <v>DA FARE</v>
      </c>
      <c r="Q2908" s="8"/>
      <c r="R2908" s="26"/>
      <c r="S2908" s="8"/>
      <c r="T2908" s="37"/>
      <c r="U2908" s="27"/>
      <c r="V2908" s="27"/>
      <c r="W2908" s="27"/>
      <c r="X2908" s="27"/>
      <c r="Y2908" s="27"/>
      <c r="Z2908" s="27"/>
      <c r="AA2908" s="27"/>
      <c r="AB2908" s="27"/>
      <c r="AC2908" s="27"/>
      <c r="AD2908" s="27"/>
      <c r="AE2908" s="27"/>
      <c r="AF2908" s="27"/>
      <c r="AG2908" s="9" t="s">
        <v>32</v>
      </c>
      <c r="AH2908" s="27"/>
      <c r="AI2908" s="27"/>
      <c r="AJ2908" s="27"/>
      <c r="AK2908" s="27"/>
      <c r="AL2908" s="27"/>
      <c r="AM2908" s="11"/>
      <c r="AN2908" s="28"/>
      <c r="AO2908" s="28"/>
      <c r="AP2908" s="29"/>
      <c r="AQ2908" s="30"/>
      <c r="AR2908" s="31"/>
      <c r="AS2908" s="32"/>
      <c r="AT2908" s="33"/>
      <c r="AU2908" s="34"/>
      <c r="AV2908" s="27"/>
      <c r="AW2908" s="27"/>
      <c r="AX2908" s="27"/>
      <c r="AY2908" s="27"/>
    </row>
    <row r="2909" spans="1:51" ht="24" customHeight="1" x14ac:dyDescent="0.3">
      <c r="A2909" s="22">
        <v>104748</v>
      </c>
      <c r="B2909" s="23" t="str">
        <f>VLOOKUP($A2909,'[1]MAN PROG 2026'!$A$1:$AI$3379,2,FALSE)</f>
        <v>ELETTROCARDIOGRAFO</v>
      </c>
      <c r="C2909" s="23" t="str">
        <f>VLOOKUP($A2909,'[1]MAN PROG 2026'!$A$1:$AI$3379,3,FALSE)</f>
        <v>EDAN INSTRUMENTS INC</v>
      </c>
      <c r="D2909" s="23" t="str">
        <f>VLOOKUP($A2909,'[1]MAN PROG 2026'!$A$1:$AI$3379,4,FALSE)</f>
        <v>SE 1202</v>
      </c>
      <c r="E2909" s="23" t="str">
        <f>VLOOKUP($A2909,'[1]MAN PROG 2026'!$A$1:$AI$3379,5,FALSE)</f>
        <v>360860-M24204830005</v>
      </c>
      <c r="F2909" s="23" t="str">
        <f>VLOOKUP($A2909,'[1]MAN PROG 2026'!$A$1:$AI$3379,6,FALSE)</f>
        <v>SINGOLA</v>
      </c>
      <c r="G2909" s="23">
        <f>VLOOKUP($A2909,'[1]MAN PROG 2026'!$A$1:$AI$3379,7,FALSE)</f>
        <v>104748</v>
      </c>
      <c r="H2909" s="23">
        <f>VLOOKUP($A2909,'[1]MAN PROG 2026'!$A$1:$AI$3379,8,FALSE)</f>
        <v>0</v>
      </c>
      <c r="I2909" s="23" t="str">
        <f>VLOOKUP($A2909,'[1]MAN PROG 2026'!$A$1:$AI$3379,9,FALSE)</f>
        <v>S.PIETRO</v>
      </c>
      <c r="J2909" s="23" t="str">
        <f>VLOOKUP($A2909,'[1]MAN PROG 2026'!$A$1:$AI$3379,10,FALSE)</f>
        <v>AMB. GERIATRIA</v>
      </c>
      <c r="K2909" s="23" t="str">
        <f>VLOOKUP($A2909,'[1]MAN PROG 2026'!$A$1:$AI$3379,11,FALSE)</f>
        <v>AMB. PNEUMOLOGIA</v>
      </c>
      <c r="L2909" s="24" t="str">
        <f>VLOOKUP($A2909,'[1]MAN PROG 2026'!$A$2:$AI$3379,12,FALSE)</f>
        <v>AMB. PNEUMOLOGIA</v>
      </c>
      <c r="M2909" s="24" t="str">
        <f>VLOOKUP($A2909,'[1]MAN PROG 2026'!$A$2:$AI$3379,13,FALSE)</f>
        <v>SINGOLA</v>
      </c>
      <c r="N2909" s="24" t="str">
        <f>VLOOKUP($A2909,'[1]MAN PROG 2026'!$A$2:$AI$3379,14,FALSE)</f>
        <v>104748</v>
      </c>
      <c r="O2909" s="24">
        <f>VLOOKUP($A2909,'[1]MAN PROG 2026'!$A$2:$AI$3379,15,FALSE)</f>
        <v>0</v>
      </c>
      <c r="P2909" s="25" t="str">
        <f>VLOOKUP($A2909,'[1]MAN PROG 2026'!$A$2:$AI$3379,20,FALSE)</f>
        <v>NON PREVISTO</v>
      </c>
      <c r="Q2909" s="9"/>
      <c r="R2909" s="26"/>
      <c r="S2909" s="8"/>
      <c r="T2909" s="37"/>
      <c r="U2909" s="27"/>
      <c r="V2909" s="27"/>
      <c r="W2909" s="27"/>
      <c r="X2909" s="27"/>
      <c r="Y2909" s="27"/>
      <c r="Z2909" s="27"/>
      <c r="AA2909" s="27"/>
      <c r="AB2909" s="27"/>
      <c r="AC2909" s="27"/>
      <c r="AD2909" s="27"/>
      <c r="AE2909" s="27"/>
      <c r="AF2909" s="27"/>
      <c r="AG2909" s="9"/>
      <c r="AH2909" s="27"/>
      <c r="AI2909" s="27"/>
      <c r="AJ2909" s="27"/>
      <c r="AK2909" s="27"/>
      <c r="AL2909" s="27"/>
      <c r="AM2909" s="11"/>
      <c r="AN2909" s="28"/>
      <c r="AO2909" s="28"/>
      <c r="AP2909" s="29"/>
      <c r="AQ2909" s="30"/>
      <c r="AR2909" s="31"/>
      <c r="AS2909" s="32"/>
      <c r="AT2909" s="33"/>
      <c r="AU2909" s="34"/>
      <c r="AV2909" s="27"/>
      <c r="AW2909" s="27"/>
      <c r="AX2909" s="27"/>
      <c r="AY2909" s="27"/>
    </row>
    <row r="2910" spans="1:51" ht="24" customHeight="1" x14ac:dyDescent="0.3">
      <c r="A2910" s="22">
        <v>104749</v>
      </c>
      <c r="B2910" s="23" t="str">
        <f>VLOOKUP($A2910,'[1]MAN PROG 2026'!$A$1:$AI$3379,2,FALSE)</f>
        <v>ELETTROCARDIOGRAFO</v>
      </c>
      <c r="C2910" s="23" t="str">
        <f>VLOOKUP($A2910,'[1]MAN PROG 2026'!$A$1:$AI$3379,3,FALSE)</f>
        <v>EDAN INSTRUMENTS INC</v>
      </c>
      <c r="D2910" s="23" t="str">
        <f>VLOOKUP($A2910,'[1]MAN PROG 2026'!$A$1:$AI$3379,4,FALSE)</f>
        <v>SE 1202</v>
      </c>
      <c r="E2910" s="23" t="str">
        <f>VLOOKUP($A2910,'[1]MAN PROG 2026'!$A$1:$AI$3379,5,FALSE)</f>
        <v>360860-M24204830033</v>
      </c>
      <c r="F2910" s="23" t="str">
        <f>VLOOKUP($A2910,'[1]MAN PROG 2026'!$A$1:$AI$3379,6,FALSE)</f>
        <v>SINGOLA</v>
      </c>
      <c r="G2910" s="23">
        <f>VLOOKUP($A2910,'[1]MAN PROG 2026'!$A$1:$AI$3379,7,FALSE)</f>
        <v>104749</v>
      </c>
      <c r="H2910" s="23">
        <f>VLOOKUP($A2910,'[1]MAN PROG 2026'!$A$1:$AI$3379,8,FALSE)</f>
        <v>0</v>
      </c>
      <c r="I2910" s="23" t="str">
        <f>VLOOKUP($A2910,'[1]MAN PROG 2026'!$A$1:$AI$3379,9,FALSE)</f>
        <v>S.PIETRO</v>
      </c>
      <c r="J2910" s="23" t="str">
        <f>VLOOKUP($A2910,'[1]MAN PROG 2026'!$A$1:$AI$3379,10,FALSE)</f>
        <v>SAN GIUSEPPE</v>
      </c>
      <c r="K2910" s="23" t="str">
        <f>VLOOKUP($A2910,'[1]MAN PROG 2026'!$A$1:$AI$3379,11,FALSE)</f>
        <v>S. GIUSEPPE</v>
      </c>
      <c r="L2910" s="24" t="str">
        <f>VLOOKUP($A2910,'[1]MAN PROG 2026'!$A$2:$AI$3379,12,FALSE)</f>
        <v>S. GIUSEPPE</v>
      </c>
      <c r="M2910" s="24" t="str">
        <f>VLOOKUP($A2910,'[1]MAN PROG 2026'!$A$2:$AI$3379,13,FALSE)</f>
        <v>SINGOLA</v>
      </c>
      <c r="N2910" s="24" t="str">
        <f>VLOOKUP($A2910,'[1]MAN PROG 2026'!$A$2:$AI$3379,14,FALSE)</f>
        <v>104749</v>
      </c>
      <c r="O2910" s="24">
        <f>VLOOKUP($A2910,'[1]MAN PROG 2026'!$A$2:$AI$3379,15,FALSE)</f>
        <v>0</v>
      </c>
      <c r="P2910" s="25" t="str">
        <f>VLOOKUP($A2910,'[1]MAN PROG 2026'!$A$2:$AI$3379,20,FALSE)</f>
        <v>NON PREVISTO</v>
      </c>
      <c r="Q2910" s="8"/>
      <c r="R2910" s="26"/>
      <c r="S2910" s="8"/>
      <c r="T2910" s="37"/>
      <c r="U2910" s="27"/>
      <c r="V2910" s="27"/>
      <c r="W2910" s="27"/>
      <c r="X2910" s="27"/>
      <c r="Y2910" s="27"/>
      <c r="Z2910" s="27"/>
      <c r="AA2910" s="27"/>
      <c r="AB2910" s="27"/>
      <c r="AC2910" s="27"/>
      <c r="AD2910" s="27"/>
      <c r="AE2910" s="27"/>
      <c r="AF2910" s="27"/>
      <c r="AG2910" s="9" t="s">
        <v>32</v>
      </c>
      <c r="AH2910" s="27"/>
      <c r="AI2910" s="27"/>
      <c r="AJ2910" s="27"/>
      <c r="AK2910" s="27"/>
      <c r="AL2910" s="27"/>
      <c r="AM2910" s="11"/>
      <c r="AN2910" s="28"/>
      <c r="AO2910" s="28"/>
      <c r="AP2910" s="29"/>
      <c r="AQ2910" s="30"/>
      <c r="AR2910" s="31"/>
      <c r="AS2910" s="32"/>
      <c r="AT2910" s="33"/>
      <c r="AU2910" s="34"/>
      <c r="AV2910" s="27"/>
      <c r="AW2910" s="27"/>
      <c r="AX2910" s="27"/>
      <c r="AY2910" s="27"/>
    </row>
    <row r="2911" spans="1:51" ht="24" customHeight="1" x14ac:dyDescent="0.3">
      <c r="A2911" s="22">
        <v>104750</v>
      </c>
      <c r="B2911" s="23" t="str">
        <f>VLOOKUP($A2911,'[1]MAN PROG 2026'!$A$1:$AI$3379,2,FALSE)</f>
        <v>ELETTROCARDIOGRAFO</v>
      </c>
      <c r="C2911" s="23" t="str">
        <f>VLOOKUP($A2911,'[1]MAN PROG 2026'!$A$1:$AI$3379,3,FALSE)</f>
        <v>EDAN INSTRUMENTS INC</v>
      </c>
      <c r="D2911" s="23" t="str">
        <f>VLOOKUP($A2911,'[1]MAN PROG 2026'!$A$1:$AI$3379,4,FALSE)</f>
        <v>SE 1202</v>
      </c>
      <c r="E2911" s="23" t="str">
        <f>VLOOKUP($A2911,'[1]MAN PROG 2026'!$A$1:$AI$3379,5,FALSE)</f>
        <v>360860-M24204830008</v>
      </c>
      <c r="F2911" s="23" t="str">
        <f>VLOOKUP($A2911,'[1]MAN PROG 2026'!$A$1:$AI$3379,6,FALSE)</f>
        <v>SINGOLA</v>
      </c>
      <c r="G2911" s="23">
        <f>VLOOKUP($A2911,'[1]MAN PROG 2026'!$A$1:$AI$3379,7,FALSE)</f>
        <v>104750</v>
      </c>
      <c r="H2911" s="23">
        <f>VLOOKUP($A2911,'[1]MAN PROG 2026'!$A$1:$AI$3379,8,FALSE)</f>
        <v>0</v>
      </c>
      <c r="I2911" s="23" t="str">
        <f>VLOOKUP($A2911,'[1]MAN PROG 2026'!$A$1:$AI$3379,9,FALSE)</f>
        <v>S.PIETRO</v>
      </c>
      <c r="J2911" s="23" t="str">
        <f>VLOOKUP($A2911,'[1]MAN PROG 2026'!$A$1:$AI$3379,10,FALSE)</f>
        <v>D.H. ONCOLOGIA</v>
      </c>
      <c r="K2911" s="23" t="str">
        <f>VLOOKUP($A2911,'[1]MAN PROG 2026'!$A$1:$AI$3379,11,FALSE)</f>
        <v>D.H. ONCOLOGIA</v>
      </c>
      <c r="L2911" s="24" t="str">
        <f>VLOOKUP($A2911,'[1]MAN PROG 2026'!$A$2:$AI$3379,12,FALSE)</f>
        <v>D.H. ONCOLOGIA</v>
      </c>
      <c r="M2911" s="24" t="str">
        <f>VLOOKUP($A2911,'[1]MAN PROG 2026'!$A$2:$AI$3379,13,FALSE)</f>
        <v>SINGOLA</v>
      </c>
      <c r="N2911" s="24">
        <f>VLOOKUP($A2911,'[1]MAN PROG 2026'!$A$2:$AI$3379,14,FALSE)</f>
        <v>104750</v>
      </c>
      <c r="O2911" s="24">
        <f>VLOOKUP($A2911,'[1]MAN PROG 2026'!$A$2:$AI$3379,15,FALSE)</f>
        <v>0</v>
      </c>
      <c r="P2911" s="25" t="str">
        <f>VLOOKUP($A2911,'[1]MAN PROG 2026'!$A$2:$AI$3379,20,FALSE)</f>
        <v>NON PREVISTO</v>
      </c>
      <c r="Q2911" s="8"/>
      <c r="R2911" s="26"/>
      <c r="S2911" s="8"/>
      <c r="T2911" s="37"/>
      <c r="U2911" s="27"/>
      <c r="V2911" s="27"/>
      <c r="W2911" s="27"/>
      <c r="X2911" s="27"/>
      <c r="Y2911" s="27"/>
      <c r="Z2911" s="27"/>
      <c r="AA2911" s="27"/>
      <c r="AB2911" s="27"/>
      <c r="AC2911" s="27"/>
      <c r="AD2911" s="27"/>
      <c r="AE2911" s="27"/>
      <c r="AF2911" s="27"/>
      <c r="AG2911" s="9" t="s">
        <v>32</v>
      </c>
      <c r="AH2911" s="27"/>
      <c r="AI2911" s="27"/>
      <c r="AJ2911" s="27"/>
      <c r="AK2911" s="27"/>
      <c r="AL2911" s="27"/>
      <c r="AM2911" s="11"/>
      <c r="AN2911" s="28"/>
      <c r="AO2911" s="28"/>
      <c r="AP2911" s="29"/>
      <c r="AQ2911" s="30"/>
      <c r="AR2911" s="31"/>
      <c r="AS2911" s="32"/>
      <c r="AT2911" s="33"/>
      <c r="AU2911" s="34"/>
      <c r="AV2911" s="27"/>
      <c r="AW2911" s="27"/>
      <c r="AX2911" s="27"/>
      <c r="AY2911" s="27"/>
    </row>
    <row r="2912" spans="1:51" ht="24" customHeight="1" x14ac:dyDescent="0.3">
      <c r="A2912" s="22">
        <v>104751</v>
      </c>
      <c r="B2912" s="23" t="str">
        <f>VLOOKUP($A2912,'[1]MAN PROG 2026'!$A$1:$AI$3379,2,FALSE)</f>
        <v>ELETTROCARDIOGRAFO</v>
      </c>
      <c r="C2912" s="23" t="str">
        <f>VLOOKUP($A2912,'[1]MAN PROG 2026'!$A$1:$AI$3379,3,FALSE)</f>
        <v>EDAN INSTRUMENTS INC</v>
      </c>
      <c r="D2912" s="23" t="str">
        <f>VLOOKUP($A2912,'[1]MAN PROG 2026'!$A$1:$AI$3379,4,FALSE)</f>
        <v>SE 1202</v>
      </c>
      <c r="E2912" s="23" t="str">
        <f>VLOOKUP($A2912,'[1]MAN PROG 2026'!$A$1:$AI$3379,5,FALSE)</f>
        <v>360860-M24204830013</v>
      </c>
      <c r="F2912" s="23" t="str">
        <f>VLOOKUP($A2912,'[1]MAN PROG 2026'!$A$1:$AI$3379,6,FALSE)</f>
        <v>SINGOLA</v>
      </c>
      <c r="G2912" s="23">
        <f>VLOOKUP($A2912,'[1]MAN PROG 2026'!$A$1:$AI$3379,7,FALSE)</f>
        <v>104751</v>
      </c>
      <c r="H2912" s="23">
        <f>VLOOKUP($A2912,'[1]MAN PROG 2026'!$A$1:$AI$3379,8,FALSE)</f>
        <v>0</v>
      </c>
      <c r="I2912" s="23" t="str">
        <f>VLOOKUP($A2912,'[1]MAN PROG 2026'!$A$1:$AI$3379,9,FALSE)</f>
        <v>S.PIETRO</v>
      </c>
      <c r="J2912" s="23" t="str">
        <f>VLOOKUP($A2912,'[1]MAN PROG 2026'!$A$1:$AI$3379,10,FALSE)</f>
        <v>MEDICINA DEL LAVORO</v>
      </c>
      <c r="K2912" s="23" t="str">
        <f>VLOOKUP($A2912,'[1]MAN PROG 2026'!$A$1:$AI$3379,11,FALSE)</f>
        <v>MEDICINA DEL LAVORO</v>
      </c>
      <c r="L2912" s="24" t="str">
        <f>VLOOKUP($A2912,'[1]MAN PROG 2026'!$A$2:$AI$3379,12,FALSE)</f>
        <v>MEDICINA DEL LAVORO</v>
      </c>
      <c r="M2912" s="24" t="str">
        <f>VLOOKUP($A2912,'[1]MAN PROG 2026'!$A$2:$AI$3379,13,FALSE)</f>
        <v>SINGOLA</v>
      </c>
      <c r="N2912" s="24">
        <f>VLOOKUP($A2912,'[1]MAN PROG 2026'!$A$2:$AI$3379,14,FALSE)</f>
        <v>104751</v>
      </c>
      <c r="O2912" s="24">
        <f>VLOOKUP($A2912,'[1]MAN PROG 2026'!$A$2:$AI$3379,15,FALSE)</f>
        <v>0</v>
      </c>
      <c r="P2912" s="25" t="str">
        <f>VLOOKUP($A2912,'[1]MAN PROG 2026'!$A$2:$AI$3379,20,FALSE)</f>
        <v>NON PREVISTO</v>
      </c>
      <c r="Q2912" s="8"/>
      <c r="R2912" s="26"/>
      <c r="S2912" s="8"/>
      <c r="T2912" s="37"/>
      <c r="U2912" s="27"/>
      <c r="V2912" s="27"/>
      <c r="W2912" s="27"/>
      <c r="X2912" s="27"/>
      <c r="Y2912" s="27"/>
      <c r="Z2912" s="27"/>
      <c r="AA2912" s="27"/>
      <c r="AB2912" s="27"/>
      <c r="AC2912" s="27"/>
      <c r="AD2912" s="27"/>
      <c r="AE2912" s="27"/>
      <c r="AF2912" s="27"/>
      <c r="AG2912" s="9" t="s">
        <v>32</v>
      </c>
      <c r="AH2912" s="27"/>
      <c r="AI2912" s="27"/>
      <c r="AJ2912" s="27"/>
      <c r="AK2912" s="27"/>
      <c r="AL2912" s="27"/>
      <c r="AM2912" s="11"/>
      <c r="AN2912" s="28"/>
      <c r="AO2912" s="28"/>
      <c r="AP2912" s="29"/>
      <c r="AQ2912" s="30"/>
      <c r="AR2912" s="31"/>
      <c r="AS2912" s="32"/>
      <c r="AT2912" s="33"/>
      <c r="AU2912" s="34"/>
      <c r="AV2912" s="27"/>
      <c r="AW2912" s="27"/>
      <c r="AX2912" s="27"/>
      <c r="AY2912" s="27"/>
    </row>
    <row r="2913" spans="1:51" ht="24" customHeight="1" x14ac:dyDescent="0.3">
      <c r="A2913" s="22">
        <v>104752</v>
      </c>
      <c r="B2913" s="23" t="str">
        <f>VLOOKUP($A2913,'[1]MAN PROG 2026'!$A$1:$AI$3379,2,FALSE)</f>
        <v>ELETTROCARDIOGRAFO</v>
      </c>
      <c r="C2913" s="23" t="str">
        <f>VLOOKUP($A2913,'[1]MAN PROG 2026'!$A$1:$AI$3379,3,FALSE)</f>
        <v>EDAN INSTRUMENTS INC</v>
      </c>
      <c r="D2913" s="23" t="str">
        <f>VLOOKUP($A2913,'[1]MAN PROG 2026'!$A$1:$AI$3379,4,FALSE)</f>
        <v>SE 1202</v>
      </c>
      <c r="E2913" s="23" t="str">
        <f>VLOOKUP($A2913,'[1]MAN PROG 2026'!$A$1:$AI$3379,5,FALSE)</f>
        <v>360860-M24204830045</v>
      </c>
      <c r="F2913" s="23" t="str">
        <f>VLOOKUP($A2913,'[1]MAN PROG 2026'!$A$1:$AI$3379,6,FALSE)</f>
        <v>SINGOLA</v>
      </c>
      <c r="G2913" s="23">
        <f>VLOOKUP($A2913,'[1]MAN PROG 2026'!$A$1:$AI$3379,7,FALSE)</f>
        <v>104752</v>
      </c>
      <c r="H2913" s="23">
        <f>VLOOKUP($A2913,'[1]MAN PROG 2026'!$A$1:$AI$3379,8,FALSE)</f>
        <v>0</v>
      </c>
      <c r="I2913" s="23" t="str">
        <f>VLOOKUP($A2913,'[1]MAN PROG 2026'!$A$1:$AI$3379,9,FALSE)</f>
        <v>S.PIETRO</v>
      </c>
      <c r="J2913" s="23" t="str">
        <f>VLOOKUP($A2913,'[1]MAN PROG 2026'!$A$1:$AI$3379,10,FALSE)</f>
        <v>SALE TRAVAGLIO-NUOVA VERTICALE</v>
      </c>
      <c r="K2913" s="23" t="str">
        <f>VLOOKUP($A2913,'[1]MAN PROG 2026'!$A$1:$AI$3379,11,FALSE)</f>
        <v>SALE TRAVAGLIO-NUOVA VERTICALE</v>
      </c>
      <c r="L2913" s="24" t="str">
        <f>VLOOKUP($A2913,'[1]MAN PROG 2026'!$A$2:$AI$3379,12,FALSE)</f>
        <v>SALA TRAVAGLIO - NUOVA VERTICALE</v>
      </c>
      <c r="M2913" s="24" t="str">
        <f>VLOOKUP($A2913,'[1]MAN PROG 2026'!$A$2:$AI$3379,13,FALSE)</f>
        <v>SINGOLA</v>
      </c>
      <c r="N2913" s="24" t="str">
        <f>VLOOKUP($A2913,'[1]MAN PROG 2026'!$A$2:$AI$3379,14,FALSE)</f>
        <v>104752</v>
      </c>
      <c r="O2913" s="24">
        <f>VLOOKUP($A2913,'[1]MAN PROG 2026'!$A$2:$AI$3379,15,FALSE)</f>
        <v>0</v>
      </c>
      <c r="P2913" s="25" t="str">
        <f>VLOOKUP($A2913,'[1]MAN PROG 2026'!$A$2:$AI$3379,20,FALSE)</f>
        <v>DA FARE</v>
      </c>
      <c r="Q2913" s="9" t="str">
        <f t="shared" ref="Q2913:Q2914" si="109">RIGHT(A2913,4)</f>
        <v>4752</v>
      </c>
      <c r="R2913" s="26">
        <v>46252</v>
      </c>
      <c r="S2913" s="8" t="s">
        <v>53</v>
      </c>
      <c r="T2913" s="37"/>
      <c r="U2913" s="27" t="s">
        <v>55</v>
      </c>
      <c r="V2913" s="27" t="s">
        <v>56</v>
      </c>
      <c r="W2913" s="27" t="s">
        <v>55</v>
      </c>
      <c r="X2913" s="27" t="s">
        <v>55</v>
      </c>
      <c r="Y2913" s="27" t="s">
        <v>55</v>
      </c>
      <c r="Z2913" s="27" t="s">
        <v>55</v>
      </c>
      <c r="AA2913" s="27" t="s">
        <v>55</v>
      </c>
      <c r="AB2913" s="27" t="s">
        <v>57</v>
      </c>
      <c r="AC2913" s="27" t="s">
        <v>67</v>
      </c>
      <c r="AD2913" s="27" t="s">
        <v>822</v>
      </c>
      <c r="AE2913" s="27" t="s">
        <v>68</v>
      </c>
      <c r="AF2913" s="27" t="s">
        <v>1242</v>
      </c>
      <c r="AG2913" s="9" t="s">
        <v>32</v>
      </c>
      <c r="AH2913" s="23" t="s">
        <v>70</v>
      </c>
      <c r="AI2913" s="23" t="s">
        <v>70</v>
      </c>
      <c r="AJ2913" s="23" t="s">
        <v>61</v>
      </c>
      <c r="AK2913" s="23" t="s">
        <v>969</v>
      </c>
      <c r="AL2913" s="23" t="s">
        <v>1007</v>
      </c>
      <c r="AM2913" s="93">
        <v>135.5</v>
      </c>
      <c r="AN2913" s="94">
        <v>15.1</v>
      </c>
      <c r="AO2913" s="28" t="s">
        <v>71</v>
      </c>
      <c r="AP2913" s="29"/>
      <c r="AQ2913" s="30"/>
      <c r="AR2913" s="31"/>
      <c r="AS2913" s="32"/>
      <c r="AT2913" s="33"/>
      <c r="AU2913" s="34"/>
      <c r="AV2913" s="27" t="s">
        <v>62</v>
      </c>
      <c r="AW2913" s="27">
        <v>5625031</v>
      </c>
      <c r="AX2913" s="27" t="s">
        <v>63</v>
      </c>
      <c r="AY2913" s="27"/>
    </row>
    <row r="2914" spans="1:51" ht="24" customHeight="1" x14ac:dyDescent="0.3">
      <c r="A2914" s="22">
        <v>104753</v>
      </c>
      <c r="B2914" s="23" t="str">
        <f>VLOOKUP($A2914,'[1]MAN PROG 2026'!$A$1:$AI$3379,2,FALSE)</f>
        <v>ELETTROCARDIOGRAFO</v>
      </c>
      <c r="C2914" s="23" t="str">
        <f>VLOOKUP($A2914,'[1]MAN PROG 2026'!$A$1:$AI$3379,3,FALSE)</f>
        <v>EDAN INSTRUMENTS INC</v>
      </c>
      <c r="D2914" s="23" t="str">
        <f>VLOOKUP($A2914,'[1]MAN PROG 2026'!$A$1:$AI$3379,4,FALSE)</f>
        <v>SE 1202</v>
      </c>
      <c r="E2914" s="23" t="str">
        <f>VLOOKUP($A2914,'[1]MAN PROG 2026'!$A$1:$AI$3379,5,FALSE)</f>
        <v>360860-M24204830016</v>
      </c>
      <c r="F2914" s="23" t="str">
        <f>VLOOKUP($A2914,'[1]MAN PROG 2026'!$A$1:$AI$3379,6,FALSE)</f>
        <v>SINGOLA</v>
      </c>
      <c r="G2914" s="23">
        <f>VLOOKUP($A2914,'[1]MAN PROG 2026'!$A$1:$AI$3379,7,FALSE)</f>
        <v>104753</v>
      </c>
      <c r="H2914" s="23">
        <f>VLOOKUP($A2914,'[1]MAN PROG 2026'!$A$1:$AI$3379,8,FALSE)</f>
        <v>0</v>
      </c>
      <c r="I2914" s="23" t="str">
        <f>VLOOKUP($A2914,'[1]MAN PROG 2026'!$A$1:$AI$3379,9,FALSE)</f>
        <v>S.PIETRO</v>
      </c>
      <c r="J2914" s="23" t="str">
        <f>VLOOKUP($A2914,'[1]MAN PROG 2026'!$A$1:$AI$3379,10,FALSE)</f>
        <v>PRONTO SOCCORSO</v>
      </c>
      <c r="K2914" s="23" t="str">
        <f>VLOOKUP($A2914,'[1]MAN PROG 2026'!$A$1:$AI$3379,11,FALSE)</f>
        <v>PRONTO SOCCORSO</v>
      </c>
      <c r="L2914" s="24" t="str">
        <f>VLOOKUP($A2914,'[1]MAN PROG 2026'!$A$2:$AI$3379,12,FALSE)</f>
        <v>PRONTO SOCCORSO</v>
      </c>
      <c r="M2914" s="24" t="str">
        <f>VLOOKUP($A2914,'[1]MAN PROG 2026'!$A$2:$AI$3379,13,FALSE)</f>
        <v>SINGOLA</v>
      </c>
      <c r="N2914" s="24" t="str">
        <f>VLOOKUP($A2914,'[1]MAN PROG 2026'!$A$2:$AI$3379,14,FALSE)</f>
        <v>104753</v>
      </c>
      <c r="O2914" s="24">
        <f>VLOOKUP($A2914,'[1]MAN PROG 2026'!$A$2:$AI$3379,15,FALSE)</f>
        <v>0</v>
      </c>
      <c r="P2914" s="25" t="str">
        <f>VLOOKUP($A2914,'[1]MAN PROG 2026'!$A$2:$AI$3379,20,FALSE)</f>
        <v>DA FARE</v>
      </c>
      <c r="Q2914" s="9" t="str">
        <f t="shared" si="109"/>
        <v>4753</v>
      </c>
      <c r="R2914" s="26">
        <v>46262</v>
      </c>
      <c r="S2914" s="8" t="s">
        <v>53</v>
      </c>
      <c r="T2914" s="37"/>
      <c r="U2914" s="27" t="s">
        <v>55</v>
      </c>
      <c r="V2914" s="27" t="s">
        <v>56</v>
      </c>
      <c r="W2914" s="27" t="s">
        <v>55</v>
      </c>
      <c r="X2914" s="27" t="s">
        <v>55</v>
      </c>
      <c r="Y2914" s="27" t="s">
        <v>55</v>
      </c>
      <c r="Z2914" s="27" t="s">
        <v>55</v>
      </c>
      <c r="AA2914" s="27" t="s">
        <v>55</v>
      </c>
      <c r="AB2914" s="27" t="s">
        <v>57</v>
      </c>
      <c r="AC2914" s="27" t="s">
        <v>67</v>
      </c>
      <c r="AD2914" s="27" t="s">
        <v>393</v>
      </c>
      <c r="AE2914" s="27" t="s">
        <v>68</v>
      </c>
      <c r="AF2914" s="27" t="s">
        <v>1245</v>
      </c>
      <c r="AG2914" s="9" t="s">
        <v>32</v>
      </c>
      <c r="AH2914" s="27" t="s">
        <v>70</v>
      </c>
      <c r="AI2914" s="27" t="s">
        <v>70</v>
      </c>
      <c r="AJ2914" s="27" t="s">
        <v>61</v>
      </c>
      <c r="AK2914" s="27" t="s">
        <v>70</v>
      </c>
      <c r="AL2914" s="27" t="s">
        <v>70</v>
      </c>
      <c r="AM2914" s="11">
        <v>170.1</v>
      </c>
      <c r="AN2914" s="40">
        <v>15.6</v>
      </c>
      <c r="AO2914" s="28" t="s">
        <v>71</v>
      </c>
      <c r="AP2914" s="29"/>
      <c r="AQ2914" s="30"/>
      <c r="AR2914" s="31"/>
      <c r="AS2914" s="32"/>
      <c r="AT2914" s="33"/>
      <c r="AU2914" s="34"/>
      <c r="AV2914" s="27" t="s">
        <v>62</v>
      </c>
      <c r="AW2914" s="27">
        <v>5625031</v>
      </c>
      <c r="AX2914" s="27" t="s">
        <v>63</v>
      </c>
      <c r="AY2914" s="27"/>
    </row>
    <row r="2915" spans="1:51" ht="24" customHeight="1" x14ac:dyDescent="0.3">
      <c r="A2915" s="22">
        <v>104754</v>
      </c>
      <c r="B2915" s="23" t="str">
        <f>VLOOKUP($A2915,'[1]MAN PROG 2026'!$A$1:$AI$3379,2,FALSE)</f>
        <v>ELETTROCARDIOGRAFO</v>
      </c>
      <c r="C2915" s="23" t="str">
        <f>VLOOKUP($A2915,'[1]MAN PROG 2026'!$A$1:$AI$3379,3,FALSE)</f>
        <v>EDAN INSTRUMENTS INC</v>
      </c>
      <c r="D2915" s="23" t="str">
        <f>VLOOKUP($A2915,'[1]MAN PROG 2026'!$A$1:$AI$3379,4,FALSE)</f>
        <v>SE 1202</v>
      </c>
      <c r="E2915" s="23" t="str">
        <f>VLOOKUP($A2915,'[1]MAN PROG 2026'!$A$1:$AI$3379,5,FALSE)</f>
        <v>360860-M24204830032</v>
      </c>
      <c r="F2915" s="23" t="str">
        <f>VLOOKUP($A2915,'[1]MAN PROG 2026'!$A$1:$AI$3379,6,FALSE)</f>
        <v>SINGOLA</v>
      </c>
      <c r="G2915" s="23">
        <f>VLOOKUP($A2915,'[1]MAN PROG 2026'!$A$1:$AI$3379,7,FALSE)</f>
        <v>104754</v>
      </c>
      <c r="H2915" s="23">
        <f>VLOOKUP($A2915,'[1]MAN PROG 2026'!$A$1:$AI$3379,8,FALSE)</f>
        <v>0</v>
      </c>
      <c r="I2915" s="23" t="str">
        <f>VLOOKUP($A2915,'[1]MAN PROG 2026'!$A$1:$AI$3379,9,FALSE)</f>
        <v>S.PIETRO</v>
      </c>
      <c r="J2915" s="23" t="str">
        <f>VLOOKUP($A2915,'[1]MAN PROG 2026'!$A$1:$AI$3379,10,FALSE)</f>
        <v>S. CARLO SOLVENTI</v>
      </c>
      <c r="K2915" s="23" t="str">
        <f>VLOOKUP($A2915,'[1]MAN PROG 2026'!$A$1:$AI$3379,11,FALSE)</f>
        <v>S. CARLO SOLVENTI</v>
      </c>
      <c r="L2915" s="24" t="str">
        <f>VLOOKUP($A2915,'[1]MAN PROG 2026'!$A$2:$AI$3379,12,FALSE)</f>
        <v>S. CARLO SOLVENTI</v>
      </c>
      <c r="M2915" s="24" t="str">
        <f>VLOOKUP($A2915,'[1]MAN PROG 2026'!$A$2:$AI$3379,13,FALSE)</f>
        <v>SINGOLA</v>
      </c>
      <c r="N2915" s="24">
        <f>VLOOKUP($A2915,'[1]MAN PROG 2026'!$A$2:$AI$3379,14,FALSE)</f>
        <v>104754</v>
      </c>
      <c r="O2915" s="24">
        <f>VLOOKUP($A2915,'[1]MAN PROG 2026'!$A$2:$AI$3379,15,FALSE)</f>
        <v>0</v>
      </c>
      <c r="P2915" s="25" t="str">
        <f>VLOOKUP($A2915,'[1]MAN PROG 2026'!$A$2:$AI$3379,20,FALSE)</f>
        <v>NON PREVISTO</v>
      </c>
      <c r="Q2915" s="8"/>
      <c r="R2915" s="26"/>
      <c r="S2915" s="8"/>
      <c r="T2915" s="37"/>
      <c r="U2915" s="27"/>
      <c r="V2915" s="27"/>
      <c r="W2915" s="27"/>
      <c r="X2915" s="27"/>
      <c r="Y2915" s="27"/>
      <c r="Z2915" s="27"/>
      <c r="AA2915" s="27"/>
      <c r="AB2915" s="27"/>
      <c r="AC2915" s="27"/>
      <c r="AD2915" s="27"/>
      <c r="AE2915" s="27"/>
      <c r="AF2915" s="27"/>
      <c r="AG2915" s="9" t="s">
        <v>32</v>
      </c>
      <c r="AH2915" s="27"/>
      <c r="AI2915" s="27"/>
      <c r="AJ2915" s="27"/>
      <c r="AK2915" s="27"/>
      <c r="AL2915" s="27"/>
      <c r="AM2915" s="11"/>
      <c r="AN2915" s="28"/>
      <c r="AO2915" s="28"/>
      <c r="AP2915" s="29"/>
      <c r="AQ2915" s="30"/>
      <c r="AR2915" s="31"/>
      <c r="AS2915" s="32"/>
      <c r="AT2915" s="33"/>
      <c r="AU2915" s="34"/>
      <c r="AV2915" s="27"/>
      <c r="AW2915" s="27"/>
      <c r="AX2915" s="27"/>
      <c r="AY2915" s="27"/>
    </row>
    <row r="2916" spans="1:51" ht="24" customHeight="1" x14ac:dyDescent="0.3">
      <c r="A2916" s="22">
        <v>104755</v>
      </c>
      <c r="B2916" s="23" t="str">
        <f>VLOOKUP($A2916,'[1]MAN PROG 2026'!$A$1:$AI$3379,2,FALSE)</f>
        <v>ELETTROCARDIOGRAFO</v>
      </c>
      <c r="C2916" s="23" t="str">
        <f>VLOOKUP($A2916,'[1]MAN PROG 2026'!$A$1:$AI$3379,3,FALSE)</f>
        <v>EDAN INSTRUMENTS INC</v>
      </c>
      <c r="D2916" s="23" t="str">
        <f>VLOOKUP($A2916,'[1]MAN PROG 2026'!$A$1:$AI$3379,4,FALSE)</f>
        <v>SE 1202</v>
      </c>
      <c r="E2916" s="23" t="str">
        <f>VLOOKUP($A2916,'[1]MAN PROG 2026'!$A$1:$AI$3379,5,FALSE)</f>
        <v>360860-M24204830022</v>
      </c>
      <c r="F2916" s="23" t="str">
        <f>VLOOKUP($A2916,'[1]MAN PROG 2026'!$A$1:$AI$3379,6,FALSE)</f>
        <v>SINGOLA</v>
      </c>
      <c r="G2916" s="23">
        <f>VLOOKUP($A2916,'[1]MAN PROG 2026'!$A$1:$AI$3379,7,FALSE)</f>
        <v>104755</v>
      </c>
      <c r="H2916" s="23">
        <f>VLOOKUP($A2916,'[1]MAN PROG 2026'!$A$1:$AI$3379,8,FALSE)</f>
        <v>0</v>
      </c>
      <c r="I2916" s="23" t="str">
        <f>VLOOKUP($A2916,'[1]MAN PROG 2026'!$A$1:$AI$3379,9,FALSE)</f>
        <v>S.PIETRO</v>
      </c>
      <c r="J2916" s="23" t="str">
        <f>VLOOKUP($A2916,'[1]MAN PROG 2026'!$A$1:$AI$3379,10,FALSE)</f>
        <v>S. CARLO CARDIOLOGIA</v>
      </c>
      <c r="K2916" s="23" t="str">
        <f>VLOOKUP($A2916,'[1]MAN PROG 2026'!$A$1:$AI$3379,11,FALSE)</f>
        <v>S. CARLO (CARDIOLOGIA)</v>
      </c>
      <c r="L2916" s="24" t="str">
        <f>VLOOKUP($A2916,'[1]MAN PROG 2026'!$A$2:$AI$3379,12,FALSE)</f>
        <v>S. CARLO CARDIOLOGIA</v>
      </c>
      <c r="M2916" s="24" t="str">
        <f>VLOOKUP($A2916,'[1]MAN PROG 2026'!$A$2:$AI$3379,13,FALSE)</f>
        <v>SINGOLA</v>
      </c>
      <c r="N2916" s="24" t="str">
        <f>VLOOKUP($A2916,'[1]MAN PROG 2026'!$A$2:$AI$3379,14,FALSE)</f>
        <v>104755</v>
      </c>
      <c r="O2916" s="24">
        <f>VLOOKUP($A2916,'[1]MAN PROG 2026'!$A$2:$AI$3379,15,FALSE)</f>
        <v>0</v>
      </c>
      <c r="P2916" s="25" t="str">
        <f>VLOOKUP($A2916,'[1]MAN PROG 2026'!$A$2:$AI$3379,20,FALSE)</f>
        <v>NON PREVISTO</v>
      </c>
      <c r="Q2916" s="8"/>
      <c r="R2916" s="26"/>
      <c r="S2916" s="8"/>
      <c r="T2916" s="37"/>
      <c r="U2916" s="27"/>
      <c r="V2916" s="27"/>
      <c r="W2916" s="27"/>
      <c r="X2916" s="27"/>
      <c r="Y2916" s="27"/>
      <c r="Z2916" s="27"/>
      <c r="AA2916" s="27"/>
      <c r="AB2916" s="27"/>
      <c r="AC2916" s="27"/>
      <c r="AD2916" s="27"/>
      <c r="AE2916" s="27"/>
      <c r="AF2916" s="27"/>
      <c r="AG2916" s="9" t="s">
        <v>32</v>
      </c>
      <c r="AH2916" s="27"/>
      <c r="AI2916" s="27"/>
      <c r="AJ2916" s="27"/>
      <c r="AK2916" s="27"/>
      <c r="AL2916" s="27"/>
      <c r="AM2916" s="11"/>
      <c r="AN2916" s="28"/>
      <c r="AO2916" s="28"/>
      <c r="AP2916" s="29"/>
      <c r="AQ2916" s="30"/>
      <c r="AR2916" s="31"/>
      <c r="AS2916" s="32"/>
      <c r="AT2916" s="33"/>
      <c r="AU2916" s="34"/>
      <c r="AV2916" s="27"/>
      <c r="AW2916" s="27"/>
      <c r="AX2916" s="27"/>
      <c r="AY2916" s="27"/>
    </row>
    <row r="2917" spans="1:51" ht="24" customHeight="1" x14ac:dyDescent="0.3">
      <c r="A2917" s="22">
        <v>104756</v>
      </c>
      <c r="B2917" s="23" t="str">
        <f>VLOOKUP($A2917,'[1]MAN PROG 2026'!$A$1:$AI$3379,2,FALSE)</f>
        <v>ELETTROCARDIOGRAFO</v>
      </c>
      <c r="C2917" s="23" t="str">
        <f>VLOOKUP($A2917,'[1]MAN PROG 2026'!$A$1:$AI$3379,3,FALSE)</f>
        <v>EDAN INSTRUMENTS INC</v>
      </c>
      <c r="D2917" s="23" t="str">
        <f>VLOOKUP($A2917,'[1]MAN PROG 2026'!$A$1:$AI$3379,4,FALSE)</f>
        <v>SE 1202</v>
      </c>
      <c r="E2917" s="23" t="str">
        <f>VLOOKUP($A2917,'[1]MAN PROG 2026'!$A$1:$AI$3379,5,FALSE)</f>
        <v>360860-M24204830043</v>
      </c>
      <c r="F2917" s="23" t="str">
        <f>VLOOKUP($A2917,'[1]MAN PROG 2026'!$A$1:$AI$3379,6,FALSE)</f>
        <v>SINGOLA</v>
      </c>
      <c r="G2917" s="23">
        <f>VLOOKUP($A2917,'[1]MAN PROG 2026'!$A$1:$AI$3379,7,FALSE)</f>
        <v>104756</v>
      </c>
      <c r="H2917" s="23">
        <f>VLOOKUP($A2917,'[1]MAN PROG 2026'!$A$1:$AI$3379,8,FALSE)</f>
        <v>0</v>
      </c>
      <c r="I2917" s="23" t="str">
        <f>VLOOKUP($A2917,'[1]MAN PROG 2026'!$A$1:$AI$3379,9,FALSE)</f>
        <v>S.PIETRO</v>
      </c>
      <c r="J2917" s="23" t="str">
        <f>VLOOKUP($A2917,'[1]MAN PROG 2026'!$A$1:$AI$3379,10,FALSE)</f>
        <v>SALE TRAVAGLIO-NUOVA VERTICALE</v>
      </c>
      <c r="K2917" s="23" t="str">
        <f>VLOOKUP($A2917,'[1]MAN PROG 2026'!$A$1:$AI$3379,11,FALSE)</f>
        <v>SALE TRAVAGLIO-NUOVA VERTICALE</v>
      </c>
      <c r="L2917" s="24" t="str">
        <f>VLOOKUP($A2917,'[1]MAN PROG 2026'!$A$2:$AI$3379,12,FALSE)</f>
        <v>REPARTO DEGENZE - NUOVA VERTICALE 3 PIANO</v>
      </c>
      <c r="M2917" s="24" t="str">
        <f>VLOOKUP($A2917,'[1]MAN PROG 2026'!$A$2:$AI$3379,13,FALSE)</f>
        <v>SINGOLA</v>
      </c>
      <c r="N2917" s="24" t="str">
        <f>VLOOKUP($A2917,'[1]MAN PROG 2026'!$A$2:$AI$3379,14,FALSE)</f>
        <v>104756</v>
      </c>
      <c r="O2917" s="24">
        <f>VLOOKUP($A2917,'[1]MAN PROG 2026'!$A$2:$AI$3379,15,FALSE)</f>
        <v>0</v>
      </c>
      <c r="P2917" s="25" t="str">
        <f>VLOOKUP($A2917,'[1]MAN PROG 2026'!$A$2:$AI$3379,20,FALSE)</f>
        <v>DA FARE</v>
      </c>
      <c r="Q2917" s="9" t="str">
        <f t="shared" ref="Q2917" si="110">RIGHT(A2917,4)</f>
        <v>4756</v>
      </c>
      <c r="R2917" s="26">
        <v>46253</v>
      </c>
      <c r="S2917" s="8" t="s">
        <v>53</v>
      </c>
      <c r="T2917" s="37"/>
      <c r="U2917" s="27" t="s">
        <v>55</v>
      </c>
      <c r="V2917" s="27" t="s">
        <v>56</v>
      </c>
      <c r="W2917" s="27" t="s">
        <v>55</v>
      </c>
      <c r="X2917" s="27" t="s">
        <v>55</v>
      </c>
      <c r="Y2917" s="27" t="s">
        <v>55</v>
      </c>
      <c r="Z2917" s="27" t="s">
        <v>55</v>
      </c>
      <c r="AA2917" s="27" t="s">
        <v>55</v>
      </c>
      <c r="AB2917" s="27" t="s">
        <v>57</v>
      </c>
      <c r="AC2917" s="27" t="s">
        <v>67</v>
      </c>
      <c r="AD2917" s="27" t="s">
        <v>822</v>
      </c>
      <c r="AE2917" s="27" t="s">
        <v>68</v>
      </c>
      <c r="AF2917" s="27" t="s">
        <v>1242</v>
      </c>
      <c r="AG2917" s="9" t="s">
        <v>32</v>
      </c>
      <c r="AH2917" s="23" t="s">
        <v>70</v>
      </c>
      <c r="AI2917" s="23" t="s">
        <v>70</v>
      </c>
      <c r="AJ2917" s="23" t="s">
        <v>61</v>
      </c>
      <c r="AK2917" s="23" t="s">
        <v>969</v>
      </c>
      <c r="AL2917" s="23" t="s">
        <v>968</v>
      </c>
      <c r="AM2917" s="93">
        <v>128.69999999999999</v>
      </c>
      <c r="AN2917" s="94">
        <v>15.8</v>
      </c>
      <c r="AO2917" s="28" t="s">
        <v>71</v>
      </c>
      <c r="AP2917" s="29"/>
      <c r="AQ2917" s="30"/>
      <c r="AR2917" s="31"/>
      <c r="AS2917" s="32"/>
      <c r="AT2917" s="33"/>
      <c r="AU2917" s="34"/>
      <c r="AV2917" s="27" t="s">
        <v>62</v>
      </c>
      <c r="AW2917" s="27">
        <v>5625031</v>
      </c>
      <c r="AX2917" s="27" t="s">
        <v>63</v>
      </c>
      <c r="AY2917" s="27"/>
    </row>
    <row r="2918" spans="1:51" ht="24" customHeight="1" x14ac:dyDescent="0.3">
      <c r="A2918" s="22">
        <v>104757</v>
      </c>
      <c r="B2918" s="23" t="str">
        <f>VLOOKUP($A2918,'[1]MAN PROG 2026'!$A$1:$AI$3379,2,FALSE)</f>
        <v>ELETTROCARDIOGRAFO</v>
      </c>
      <c r="C2918" s="23" t="str">
        <f>VLOOKUP($A2918,'[1]MAN PROG 2026'!$A$1:$AI$3379,3,FALSE)</f>
        <v>EDAN INSTRUMENTS INC</v>
      </c>
      <c r="D2918" s="23" t="str">
        <f>VLOOKUP($A2918,'[1]MAN PROG 2026'!$A$1:$AI$3379,4,FALSE)</f>
        <v>SE 1202</v>
      </c>
      <c r="E2918" s="23" t="str">
        <f>VLOOKUP($A2918,'[1]MAN PROG 2026'!$A$1:$AI$3379,5,FALSE)</f>
        <v>360860-M24204830036</v>
      </c>
      <c r="F2918" s="23" t="str">
        <f>VLOOKUP($A2918,'[1]MAN PROG 2026'!$A$1:$AI$3379,6,FALSE)</f>
        <v>SINGOLA</v>
      </c>
      <c r="G2918" s="23">
        <f>VLOOKUP($A2918,'[1]MAN PROG 2026'!$A$1:$AI$3379,7,FALSE)</f>
        <v>104757</v>
      </c>
      <c r="H2918" s="23">
        <f>VLOOKUP($A2918,'[1]MAN PROG 2026'!$A$1:$AI$3379,8,FALSE)</f>
        <v>0</v>
      </c>
      <c r="I2918" s="23" t="str">
        <f>VLOOKUP($A2918,'[1]MAN PROG 2026'!$A$1:$AI$3379,9,FALSE)</f>
        <v>S.PIETRO</v>
      </c>
      <c r="J2918" s="23" t="str">
        <f>VLOOKUP($A2918,'[1]MAN PROG 2026'!$A$1:$AI$3379,10,FALSE)</f>
        <v>PREOSPEDALIZZAZIONE</v>
      </c>
      <c r="K2918" s="23" t="str">
        <f>VLOOKUP($A2918,'[1]MAN PROG 2026'!$A$1:$AI$3379,11,FALSE)</f>
        <v>PREOSPEDALIZZAZIONE</v>
      </c>
      <c r="L2918" s="24" t="str">
        <f>VLOOKUP($A2918,'[1]MAN PROG 2026'!$A$2:$AI$3379,12,FALSE)</f>
        <v>PREOSPEDALIZZAZIONE</v>
      </c>
      <c r="M2918" s="24" t="str">
        <f>VLOOKUP($A2918,'[1]MAN PROG 2026'!$A$2:$AI$3379,13,FALSE)</f>
        <v>SINGOLA</v>
      </c>
      <c r="N2918" s="24" t="str">
        <f>VLOOKUP($A2918,'[1]MAN PROG 2026'!$A$2:$AI$3379,14,FALSE)</f>
        <v>104757</v>
      </c>
      <c r="O2918" s="24">
        <f>VLOOKUP($A2918,'[1]MAN PROG 2026'!$A$2:$AI$3379,15,FALSE)</f>
        <v>0</v>
      </c>
      <c r="P2918" s="25" t="str">
        <f>VLOOKUP($A2918,'[1]MAN PROG 2026'!$A$2:$AI$3379,20,FALSE)</f>
        <v>NON PREVISTO</v>
      </c>
      <c r="Q2918" s="8"/>
      <c r="R2918" s="26"/>
      <c r="S2918" s="8"/>
      <c r="T2918" s="37"/>
      <c r="U2918" s="27"/>
      <c r="V2918" s="27"/>
      <c r="W2918" s="27"/>
      <c r="X2918" s="27"/>
      <c r="Y2918" s="27"/>
      <c r="Z2918" s="27"/>
      <c r="AA2918" s="27"/>
      <c r="AB2918" s="27"/>
      <c r="AC2918" s="27"/>
      <c r="AD2918" s="27"/>
      <c r="AE2918" s="27"/>
      <c r="AF2918" s="27"/>
      <c r="AG2918" s="9" t="s">
        <v>32</v>
      </c>
      <c r="AH2918" s="27"/>
      <c r="AI2918" s="27"/>
      <c r="AJ2918" s="27"/>
      <c r="AK2918" s="27"/>
      <c r="AL2918" s="27"/>
      <c r="AM2918" s="11"/>
      <c r="AN2918" s="28"/>
      <c r="AO2918" s="28"/>
      <c r="AP2918" s="29"/>
      <c r="AQ2918" s="30"/>
      <c r="AR2918" s="31"/>
      <c r="AS2918" s="32"/>
      <c r="AT2918" s="33"/>
      <c r="AU2918" s="34"/>
      <c r="AV2918" s="27"/>
      <c r="AW2918" s="27"/>
      <c r="AX2918" s="27"/>
      <c r="AY2918" s="27"/>
    </row>
    <row r="2919" spans="1:51" ht="24" customHeight="1" x14ac:dyDescent="0.3">
      <c r="A2919" s="22">
        <v>104758</v>
      </c>
      <c r="B2919" s="23" t="str">
        <f>VLOOKUP($A2919,'[1]MAN PROG 2026'!$A$1:$AI$3379,2,FALSE)</f>
        <v>ELETTROCARDIOGRAFO</v>
      </c>
      <c r="C2919" s="23" t="str">
        <f>VLOOKUP($A2919,'[1]MAN PROG 2026'!$A$1:$AI$3379,3,FALSE)</f>
        <v>EDAN INSTRUMENTS INC</v>
      </c>
      <c r="D2919" s="23" t="str">
        <f>VLOOKUP($A2919,'[1]MAN PROG 2026'!$A$1:$AI$3379,4,FALSE)</f>
        <v>SE 1202</v>
      </c>
      <c r="E2919" s="23" t="str">
        <f>VLOOKUP($A2919,'[1]MAN PROG 2026'!$A$1:$AI$3379,5,FALSE)</f>
        <v>360860-M24204830019</v>
      </c>
      <c r="F2919" s="23" t="str">
        <f>VLOOKUP($A2919,'[1]MAN PROG 2026'!$A$1:$AI$3379,6,FALSE)</f>
        <v>SINGOLA</v>
      </c>
      <c r="G2919" s="23">
        <f>VLOOKUP($A2919,'[1]MAN PROG 2026'!$A$1:$AI$3379,7,FALSE)</f>
        <v>104758</v>
      </c>
      <c r="H2919" s="23">
        <f>VLOOKUP($A2919,'[1]MAN PROG 2026'!$A$1:$AI$3379,8,FALSE)</f>
        <v>0</v>
      </c>
      <c r="I2919" s="23" t="str">
        <f>VLOOKUP($A2919,'[1]MAN PROG 2026'!$A$1:$AI$3379,9,FALSE)</f>
        <v>S.PIETRO</v>
      </c>
      <c r="J2919" s="23" t="str">
        <f>VLOOKUP($A2919,'[1]MAN PROG 2026'!$A$1:$AI$3379,10,FALSE)</f>
        <v>RIANIMAZIONE</v>
      </c>
      <c r="K2919" s="23" t="str">
        <f>VLOOKUP($A2919,'[1]MAN PROG 2026'!$A$1:$AI$3379,11,FALSE)</f>
        <v>RIANIMAZIONE</v>
      </c>
      <c r="L2919" s="24" t="str">
        <f>VLOOKUP($A2919,'[1]MAN PROG 2026'!$A$2:$AI$3379,12,FALSE)</f>
        <v>NON TROVATO</v>
      </c>
      <c r="M2919" s="24">
        <f>VLOOKUP($A2919,'[1]MAN PROG 2026'!$A$2:$AI$3379,13,FALSE)</f>
        <v>0</v>
      </c>
      <c r="N2919" s="24">
        <f>VLOOKUP($A2919,'[1]MAN PROG 2026'!$A$2:$AI$3379,14,FALSE)</f>
        <v>0</v>
      </c>
      <c r="O2919" s="24">
        <f>VLOOKUP($A2919,'[1]MAN PROG 2026'!$A$2:$AI$3379,15,FALSE)</f>
        <v>0</v>
      </c>
      <c r="P2919" s="25" t="str">
        <f>VLOOKUP($A2919,'[1]MAN PROG 2026'!$A$2:$AI$3379,20,FALSE)</f>
        <v>DA FARE</v>
      </c>
      <c r="Q2919" s="8"/>
      <c r="R2919" s="26"/>
      <c r="S2919" s="8"/>
      <c r="T2919" s="37"/>
      <c r="U2919" s="27"/>
      <c r="V2919" s="27"/>
      <c r="W2919" s="27"/>
      <c r="X2919" s="27"/>
      <c r="Y2919" s="27"/>
      <c r="Z2919" s="27"/>
      <c r="AA2919" s="27"/>
      <c r="AB2919" s="27"/>
      <c r="AC2919" s="27"/>
      <c r="AD2919" s="27"/>
      <c r="AE2919" s="27"/>
      <c r="AF2919" s="27"/>
      <c r="AG2919" s="9" t="s">
        <v>32</v>
      </c>
      <c r="AH2919" s="27"/>
      <c r="AI2919" s="27"/>
      <c r="AJ2919" s="27"/>
      <c r="AK2919" s="27"/>
      <c r="AL2919" s="27"/>
      <c r="AM2919" s="11"/>
      <c r="AN2919" s="28"/>
      <c r="AO2919" s="28"/>
      <c r="AP2919" s="29"/>
      <c r="AQ2919" s="30"/>
      <c r="AR2919" s="31"/>
      <c r="AS2919" s="32"/>
      <c r="AT2919" s="33"/>
      <c r="AU2919" s="34"/>
      <c r="AV2919" s="27"/>
      <c r="AW2919" s="27"/>
      <c r="AX2919" s="27"/>
      <c r="AY2919" s="27"/>
    </row>
    <row r="2920" spans="1:51" ht="24" customHeight="1" x14ac:dyDescent="0.3">
      <c r="A2920" s="22">
        <v>104759</v>
      </c>
      <c r="B2920" s="23" t="str">
        <f>VLOOKUP($A2920,'[1]MAN PROG 2026'!$A$1:$AI$3379,2,FALSE)</f>
        <v>ELETTROCARDIOGRAFO</v>
      </c>
      <c r="C2920" s="23" t="str">
        <f>VLOOKUP($A2920,'[1]MAN PROG 2026'!$A$1:$AI$3379,3,FALSE)</f>
        <v>EDAN INSTRUMENTS INC</v>
      </c>
      <c r="D2920" s="23" t="str">
        <f>VLOOKUP($A2920,'[1]MAN PROG 2026'!$A$1:$AI$3379,4,FALSE)</f>
        <v>SE 1202</v>
      </c>
      <c r="E2920" s="23" t="str">
        <f>VLOOKUP($A2920,'[1]MAN PROG 2026'!$A$1:$AI$3379,5,FALSE)</f>
        <v>360860-M24204830041</v>
      </c>
      <c r="F2920" s="23" t="str">
        <f>VLOOKUP($A2920,'[1]MAN PROG 2026'!$A$1:$AI$3379,6,FALSE)</f>
        <v>SINGOLA</v>
      </c>
      <c r="G2920" s="23">
        <f>VLOOKUP($A2920,'[1]MAN PROG 2026'!$A$1:$AI$3379,7,FALSE)</f>
        <v>104759</v>
      </c>
      <c r="H2920" s="23">
        <f>VLOOKUP($A2920,'[1]MAN PROG 2026'!$A$1:$AI$3379,8,FALSE)</f>
        <v>0</v>
      </c>
      <c r="I2920" s="23" t="str">
        <f>VLOOKUP($A2920,'[1]MAN PROG 2026'!$A$1:$AI$3379,9,FALSE)</f>
        <v>S.PIETRO</v>
      </c>
      <c r="J2920" s="23" t="str">
        <f>VLOOKUP($A2920,'[1]MAN PROG 2026'!$A$1:$AI$3379,10,FALSE)</f>
        <v>SALE TRAVAGLIO-NUOVA VERTICALE</v>
      </c>
      <c r="K2920" s="23" t="str">
        <f>VLOOKUP($A2920,'[1]MAN PROG 2026'!$A$1:$AI$3379,11,FALSE)</f>
        <v>SALE TRAVAGLIO-NUOVA VERTICALE</v>
      </c>
      <c r="L2920" s="24" t="str">
        <f>VLOOKUP($A2920,'[1]MAN PROG 2026'!$A$2:$AI$3379,12,FALSE)</f>
        <v>SALA TRAVAGLIO - NUOVA VERTICALE</v>
      </c>
      <c r="M2920" s="24" t="str">
        <f>VLOOKUP($A2920,'[1]MAN PROG 2026'!$A$2:$AI$3379,13,FALSE)</f>
        <v>SINGOLA</v>
      </c>
      <c r="N2920" s="24" t="str">
        <f>VLOOKUP($A2920,'[1]MAN PROG 2026'!$A$2:$AI$3379,14,FALSE)</f>
        <v>104759</v>
      </c>
      <c r="O2920" s="24">
        <f>VLOOKUP($A2920,'[1]MAN PROG 2026'!$A$2:$AI$3379,15,FALSE)</f>
        <v>0</v>
      </c>
      <c r="P2920" s="25" t="str">
        <f>VLOOKUP($A2920,'[1]MAN PROG 2026'!$A$2:$AI$3379,20,FALSE)</f>
        <v>DA FARE</v>
      </c>
      <c r="Q2920" s="9" t="str">
        <f t="shared" ref="Q2920" si="111">RIGHT(A2920,4)</f>
        <v>4759</v>
      </c>
      <c r="R2920" s="26">
        <v>46252</v>
      </c>
      <c r="S2920" s="8" t="s">
        <v>53</v>
      </c>
      <c r="T2920" s="37"/>
      <c r="U2920" s="27" t="s">
        <v>55</v>
      </c>
      <c r="V2920" s="27" t="s">
        <v>56</v>
      </c>
      <c r="W2920" s="27" t="s">
        <v>55</v>
      </c>
      <c r="X2920" s="27" t="s">
        <v>55</v>
      </c>
      <c r="Y2920" s="27" t="s">
        <v>55</v>
      </c>
      <c r="Z2920" s="27" t="s">
        <v>55</v>
      </c>
      <c r="AA2920" s="27" t="s">
        <v>55</v>
      </c>
      <c r="AB2920" s="27" t="s">
        <v>57</v>
      </c>
      <c r="AC2920" s="27" t="s">
        <v>67</v>
      </c>
      <c r="AD2920" s="27" t="s">
        <v>822</v>
      </c>
      <c r="AE2920" s="27" t="s">
        <v>68</v>
      </c>
      <c r="AF2920" s="27" t="s">
        <v>1242</v>
      </c>
      <c r="AG2920" s="9" t="s">
        <v>32</v>
      </c>
      <c r="AH2920" s="23" t="s">
        <v>70</v>
      </c>
      <c r="AI2920" s="23" t="s">
        <v>70</v>
      </c>
      <c r="AJ2920" s="23" t="s">
        <v>61</v>
      </c>
      <c r="AK2920" s="23" t="s">
        <v>1243</v>
      </c>
      <c r="AL2920" s="23" t="s">
        <v>968</v>
      </c>
      <c r="AM2920" s="93">
        <v>134.4</v>
      </c>
      <c r="AN2920" s="94">
        <v>16.100000000000001</v>
      </c>
      <c r="AO2920" s="28" t="s">
        <v>71</v>
      </c>
      <c r="AP2920" s="29"/>
      <c r="AQ2920" s="30"/>
      <c r="AR2920" s="31"/>
      <c r="AS2920" s="32"/>
      <c r="AT2920" s="33"/>
      <c r="AU2920" s="34"/>
      <c r="AV2920" s="27" t="s">
        <v>62</v>
      </c>
      <c r="AW2920" s="27">
        <v>5625031</v>
      </c>
      <c r="AX2920" s="27" t="s">
        <v>63</v>
      </c>
      <c r="AY2920" s="27"/>
    </row>
    <row r="2921" spans="1:51" ht="24" customHeight="1" x14ac:dyDescent="0.3">
      <c r="A2921" s="22">
        <v>104760</v>
      </c>
      <c r="B2921" s="23" t="str">
        <f>VLOOKUP($A2921,'[1]MAN PROG 2026'!$A$1:$AI$3379,2,FALSE)</f>
        <v>ELETTROCARDIOGRAFO</v>
      </c>
      <c r="C2921" s="23" t="str">
        <f>VLOOKUP($A2921,'[1]MAN PROG 2026'!$A$1:$AI$3379,3,FALSE)</f>
        <v>EDAN INSTRUMENTS INC</v>
      </c>
      <c r="D2921" s="23" t="str">
        <f>VLOOKUP($A2921,'[1]MAN PROG 2026'!$A$1:$AI$3379,4,FALSE)</f>
        <v>SE 1202</v>
      </c>
      <c r="E2921" s="23" t="str">
        <f>VLOOKUP($A2921,'[1]MAN PROG 2026'!$A$1:$AI$3379,5,FALSE)</f>
        <v>360860-M24204830038</v>
      </c>
      <c r="F2921" s="23" t="str">
        <f>VLOOKUP($A2921,'[1]MAN PROG 2026'!$A$1:$AI$3379,6,FALSE)</f>
        <v>SINGOLA</v>
      </c>
      <c r="G2921" s="23">
        <f>VLOOKUP($A2921,'[1]MAN PROG 2026'!$A$1:$AI$3379,7,FALSE)</f>
        <v>104760</v>
      </c>
      <c r="H2921" s="23">
        <f>VLOOKUP($A2921,'[1]MAN PROG 2026'!$A$1:$AI$3379,8,FALSE)</f>
        <v>0</v>
      </c>
      <c r="I2921" s="23" t="str">
        <f>VLOOKUP($A2921,'[1]MAN PROG 2026'!$A$1:$AI$3379,9,FALSE)</f>
        <v>S.PIETRO</v>
      </c>
      <c r="J2921" s="23" t="str">
        <f>VLOOKUP($A2921,'[1]MAN PROG 2026'!$A$1:$AI$3379,10,FALSE)</f>
        <v>UTIC</v>
      </c>
      <c r="K2921" s="23" t="str">
        <f>VLOOKUP($A2921,'[1]MAN PROG 2026'!$A$1:$AI$3379,11,FALSE)</f>
        <v>UTIC</v>
      </c>
      <c r="L2921" s="24" t="str">
        <f>VLOOKUP($A2921,'[1]MAN PROG 2026'!$A$2:$AI$3379,12,FALSE)</f>
        <v>UTIC</v>
      </c>
      <c r="M2921" s="24" t="str">
        <f>VLOOKUP($A2921,'[1]MAN PROG 2026'!$A$2:$AI$3379,13,FALSE)</f>
        <v>SINGOLA</v>
      </c>
      <c r="N2921" s="24" t="str">
        <f>VLOOKUP($A2921,'[1]MAN PROG 2026'!$A$2:$AI$3379,14,FALSE)</f>
        <v>104760</v>
      </c>
      <c r="O2921" s="24">
        <f>VLOOKUP($A2921,'[1]MAN PROG 2026'!$A$2:$AI$3379,15,FALSE)</f>
        <v>0</v>
      </c>
      <c r="P2921" s="25" t="str">
        <f>VLOOKUP($A2921,'[1]MAN PROG 2026'!$A$2:$AI$3379,20,FALSE)</f>
        <v>DA FARE</v>
      </c>
      <c r="Q2921" s="9" t="str">
        <f>RIGHT(A2921,4)</f>
        <v>4760</v>
      </c>
      <c r="R2921" s="26">
        <v>46233</v>
      </c>
      <c r="S2921" s="8" t="s">
        <v>53</v>
      </c>
      <c r="T2921" s="37"/>
      <c r="U2921" s="27" t="s">
        <v>55</v>
      </c>
      <c r="V2921" s="27" t="s">
        <v>56</v>
      </c>
      <c r="W2921" s="27" t="s">
        <v>55</v>
      </c>
      <c r="X2921" s="27" t="s">
        <v>55</v>
      </c>
      <c r="Y2921" s="27" t="s">
        <v>55</v>
      </c>
      <c r="Z2921" s="27" t="s">
        <v>55</v>
      </c>
      <c r="AA2921" s="27" t="s">
        <v>55</v>
      </c>
      <c r="AB2921" s="27" t="s">
        <v>57</v>
      </c>
      <c r="AC2921" s="27" t="s">
        <v>67</v>
      </c>
      <c r="AD2921" s="27" t="s">
        <v>221</v>
      </c>
      <c r="AE2921" s="27" t="s">
        <v>68</v>
      </c>
      <c r="AF2921" s="27" t="s">
        <v>1246</v>
      </c>
      <c r="AG2921" s="9" t="s">
        <v>32</v>
      </c>
      <c r="AH2921" s="27" t="s">
        <v>70</v>
      </c>
      <c r="AI2921" s="27" t="s">
        <v>70</v>
      </c>
      <c r="AJ2921" s="27" t="s">
        <v>61</v>
      </c>
      <c r="AK2921" s="27" t="s">
        <v>1247</v>
      </c>
      <c r="AL2921" s="27" t="s">
        <v>1248</v>
      </c>
      <c r="AM2921" s="11">
        <v>103.4</v>
      </c>
      <c r="AN2921" s="28">
        <v>15.3</v>
      </c>
      <c r="AO2921" s="28" t="s">
        <v>71</v>
      </c>
      <c r="AP2921" s="29"/>
      <c r="AQ2921" s="30"/>
      <c r="AR2921" s="31"/>
      <c r="AS2921" s="32"/>
      <c r="AT2921" s="33"/>
      <c r="AU2921" s="34"/>
      <c r="AV2921" s="27" t="s">
        <v>62</v>
      </c>
      <c r="AW2921" s="27">
        <v>5625031</v>
      </c>
      <c r="AX2921" s="27" t="s">
        <v>63</v>
      </c>
      <c r="AY2921" s="27"/>
    </row>
    <row r="2922" spans="1:51" ht="24" customHeight="1" x14ac:dyDescent="0.3">
      <c r="A2922" s="22">
        <v>104761</v>
      </c>
      <c r="B2922" s="23" t="str">
        <f>VLOOKUP($A2922,'[1]MAN PROG 2026'!$A$1:$AI$3379,2,FALSE)</f>
        <v>ELETTROCARDIOGRAFO</v>
      </c>
      <c r="C2922" s="23" t="str">
        <f>VLOOKUP($A2922,'[1]MAN PROG 2026'!$A$1:$AI$3379,3,FALSE)</f>
        <v>EDAN INSTRUMENTS INC</v>
      </c>
      <c r="D2922" s="23" t="str">
        <f>VLOOKUP($A2922,'[1]MAN PROG 2026'!$A$1:$AI$3379,4,FALSE)</f>
        <v>SE 1202</v>
      </c>
      <c r="E2922" s="23" t="str">
        <f>VLOOKUP($A2922,'[1]MAN PROG 2026'!$A$1:$AI$3379,5,FALSE)</f>
        <v>360860-M24204830018</v>
      </c>
      <c r="F2922" s="23" t="str">
        <f>VLOOKUP($A2922,'[1]MAN PROG 2026'!$A$1:$AI$3379,6,FALSE)</f>
        <v>SINGOLA</v>
      </c>
      <c r="G2922" s="23">
        <f>VLOOKUP($A2922,'[1]MAN PROG 2026'!$A$1:$AI$3379,7,FALSE)</f>
        <v>104761</v>
      </c>
      <c r="H2922" s="23">
        <f>VLOOKUP($A2922,'[1]MAN PROG 2026'!$A$1:$AI$3379,8,FALSE)</f>
        <v>0</v>
      </c>
      <c r="I2922" s="23" t="str">
        <f>VLOOKUP($A2922,'[1]MAN PROG 2026'!$A$1:$AI$3379,9,FALSE)</f>
        <v>S.PIETRO</v>
      </c>
      <c r="J2922" s="23" t="str">
        <f>VLOOKUP($A2922,'[1]MAN PROG 2026'!$A$1:$AI$3379,10,FALSE)</f>
        <v>PRONTO SOCCORSO</v>
      </c>
      <c r="K2922" s="23" t="str">
        <f>VLOOKUP($A2922,'[1]MAN PROG 2026'!$A$1:$AI$3379,11,FALSE)</f>
        <v>PRONTO SOCCORSO</v>
      </c>
      <c r="L2922" s="24" t="str">
        <f>VLOOKUP($A2922,'[1]MAN PROG 2026'!$A$2:$AI$3379,12,FALSE)</f>
        <v>PRONTO SOCCORSO</v>
      </c>
      <c r="M2922" s="24" t="str">
        <f>VLOOKUP($A2922,'[1]MAN PROG 2026'!$A$2:$AI$3379,13,FALSE)</f>
        <v>SINGOLA</v>
      </c>
      <c r="N2922" s="24" t="str">
        <f>VLOOKUP($A2922,'[1]MAN PROG 2026'!$A$2:$AI$3379,14,FALSE)</f>
        <v>104761</v>
      </c>
      <c r="O2922" s="24">
        <f>VLOOKUP($A2922,'[1]MAN PROG 2026'!$A$2:$AI$3379,15,FALSE)</f>
        <v>0</v>
      </c>
      <c r="P2922" s="25" t="str">
        <f>VLOOKUP($A2922,'[1]MAN PROG 2026'!$A$2:$AI$3379,20,FALSE)</f>
        <v>DA FARE</v>
      </c>
      <c r="Q2922" s="8" t="s">
        <v>1249</v>
      </c>
      <c r="R2922" s="26">
        <v>46262</v>
      </c>
      <c r="S2922" s="8" t="s">
        <v>53</v>
      </c>
      <c r="T2922" s="37"/>
      <c r="U2922" s="27" t="s">
        <v>55</v>
      </c>
      <c r="V2922" s="27" t="s">
        <v>56</v>
      </c>
      <c r="W2922" s="27" t="s">
        <v>55</v>
      </c>
      <c r="X2922" s="27" t="s">
        <v>55</v>
      </c>
      <c r="Y2922" s="27" t="s">
        <v>55</v>
      </c>
      <c r="Z2922" s="27" t="s">
        <v>55</v>
      </c>
      <c r="AA2922" s="27" t="s">
        <v>55</v>
      </c>
      <c r="AB2922" s="27" t="s">
        <v>57</v>
      </c>
      <c r="AC2922" s="27" t="s">
        <v>67</v>
      </c>
      <c r="AD2922" s="27" t="s">
        <v>241</v>
      </c>
      <c r="AE2922" s="27" t="s">
        <v>68</v>
      </c>
      <c r="AF2922" s="27" t="s">
        <v>1250</v>
      </c>
      <c r="AG2922" s="9" t="s">
        <v>32</v>
      </c>
      <c r="AH2922" s="27" t="s">
        <v>70</v>
      </c>
      <c r="AI2922" s="27" t="s">
        <v>70</v>
      </c>
      <c r="AJ2922" s="27" t="s">
        <v>61</v>
      </c>
      <c r="AK2922" s="27" t="s">
        <v>70</v>
      </c>
      <c r="AL2922" s="27" t="s">
        <v>70</v>
      </c>
      <c r="AM2922" s="11">
        <v>105.4</v>
      </c>
      <c r="AN2922" s="28">
        <v>17.7</v>
      </c>
      <c r="AO2922" s="28" t="s">
        <v>71</v>
      </c>
      <c r="AP2922" s="29"/>
      <c r="AQ2922" s="30"/>
      <c r="AR2922" s="31"/>
      <c r="AS2922" s="32"/>
      <c r="AT2922" s="33"/>
      <c r="AU2922" s="34"/>
      <c r="AV2922" s="27" t="s">
        <v>62</v>
      </c>
      <c r="AW2922" s="27">
        <v>5625031</v>
      </c>
      <c r="AX2922" s="27" t="s">
        <v>63</v>
      </c>
      <c r="AY2922" s="27"/>
    </row>
    <row r="2923" spans="1:51" ht="24" customHeight="1" x14ac:dyDescent="0.3">
      <c r="A2923" s="22">
        <v>104762</v>
      </c>
      <c r="B2923" s="23" t="str">
        <f>VLOOKUP($A2923,'[1]MAN PROG 2026'!$A$1:$AI$3379,2,FALSE)</f>
        <v>ELETTROCARDIOGRAFO</v>
      </c>
      <c r="C2923" s="23" t="str">
        <f>VLOOKUP($A2923,'[1]MAN PROG 2026'!$A$1:$AI$3379,3,FALSE)</f>
        <v>EDAN INSTRUMENTS INC</v>
      </c>
      <c r="D2923" s="23" t="str">
        <f>VLOOKUP($A2923,'[1]MAN PROG 2026'!$A$1:$AI$3379,4,FALSE)</f>
        <v>SE 1202</v>
      </c>
      <c r="E2923" s="23" t="str">
        <f>VLOOKUP($A2923,'[1]MAN PROG 2026'!$A$1:$AI$3379,5,FALSE)</f>
        <v>360860-M24204830046</v>
      </c>
      <c r="F2923" s="23" t="str">
        <f>VLOOKUP($A2923,'[1]MAN PROG 2026'!$A$1:$AI$3379,6,FALSE)</f>
        <v>SINGOLA</v>
      </c>
      <c r="G2923" s="23">
        <f>VLOOKUP($A2923,'[1]MAN PROG 2026'!$A$1:$AI$3379,7,FALSE)</f>
        <v>104762</v>
      </c>
      <c r="H2923" s="23">
        <f>VLOOKUP($A2923,'[1]MAN PROG 2026'!$A$1:$AI$3379,8,FALSE)</f>
        <v>0</v>
      </c>
      <c r="I2923" s="23" t="str">
        <f>VLOOKUP($A2923,'[1]MAN PROG 2026'!$A$1:$AI$3379,9,FALSE)</f>
        <v>S.PIETRO</v>
      </c>
      <c r="J2923" s="23" t="str">
        <f>VLOOKUP($A2923,'[1]MAN PROG 2026'!$A$1:$AI$3379,10,FALSE)</f>
        <v>UFFICIO TECNICO</v>
      </c>
      <c r="K2923" s="23" t="str">
        <f>VLOOKUP($A2923,'[1]MAN PROG 2026'!$A$1:$AI$3379,11,FALSE)</f>
        <v>UFFICIO TECNICO</v>
      </c>
      <c r="L2923" s="24" t="str">
        <f>VLOOKUP($A2923,'[1]MAN PROG 2026'!$A$2:$AI$3379,12,FALSE)</f>
        <v>UTIC</v>
      </c>
      <c r="M2923" s="24" t="str">
        <f>VLOOKUP($A2923,'[1]MAN PROG 2026'!$A$2:$AI$3379,13,FALSE)</f>
        <v>SINGOLA</v>
      </c>
      <c r="N2923" s="24" t="str">
        <f>VLOOKUP($A2923,'[1]MAN PROG 2026'!$A$2:$AI$3379,14,FALSE)</f>
        <v>104762</v>
      </c>
      <c r="O2923" s="24">
        <f>VLOOKUP($A2923,'[1]MAN PROG 2026'!$A$2:$AI$3379,15,FALSE)</f>
        <v>0</v>
      </c>
      <c r="P2923" s="25" t="str">
        <f>VLOOKUP($A2923,'[1]MAN PROG 2026'!$A$2:$AI$3379,20,FALSE)</f>
        <v>DA FARE</v>
      </c>
      <c r="Q2923" s="9" t="str">
        <f>RIGHT(A2923,4)</f>
        <v>4762</v>
      </c>
      <c r="R2923" s="26">
        <v>46233</v>
      </c>
      <c r="S2923" s="8" t="s">
        <v>53</v>
      </c>
      <c r="T2923" s="37"/>
      <c r="U2923" s="27" t="s">
        <v>55</v>
      </c>
      <c r="V2923" s="27" t="s">
        <v>56</v>
      </c>
      <c r="W2923" s="27" t="s">
        <v>55</v>
      </c>
      <c r="X2923" s="27" t="s">
        <v>55</v>
      </c>
      <c r="Y2923" s="27" t="s">
        <v>55</v>
      </c>
      <c r="Z2923" s="27" t="s">
        <v>55</v>
      </c>
      <c r="AA2923" s="27" t="s">
        <v>55</v>
      </c>
      <c r="AB2923" s="27" t="s">
        <v>57</v>
      </c>
      <c r="AC2923" s="27" t="s">
        <v>67</v>
      </c>
      <c r="AD2923" s="27" t="s">
        <v>221</v>
      </c>
      <c r="AE2923" s="27" t="s">
        <v>68</v>
      </c>
      <c r="AF2923" s="27" t="s">
        <v>1251</v>
      </c>
      <c r="AG2923" s="9" t="s">
        <v>32</v>
      </c>
      <c r="AH2923" s="27" t="s">
        <v>70</v>
      </c>
      <c r="AI2923" s="27" t="s">
        <v>70</v>
      </c>
      <c r="AJ2923" s="27" t="s">
        <v>61</v>
      </c>
      <c r="AK2923" s="27" t="s">
        <v>1252</v>
      </c>
      <c r="AL2923" s="27" t="s">
        <v>1253</v>
      </c>
      <c r="AM2923" s="11">
        <v>102.5</v>
      </c>
      <c r="AN2923" s="28">
        <v>15.5</v>
      </c>
      <c r="AO2923" s="28" t="s">
        <v>71</v>
      </c>
      <c r="AP2923" s="29"/>
      <c r="AQ2923" s="30"/>
      <c r="AR2923" s="31"/>
      <c r="AS2923" s="32"/>
      <c r="AT2923" s="33"/>
      <c r="AU2923" s="34"/>
      <c r="AV2923" s="27" t="s">
        <v>62</v>
      </c>
      <c r="AW2923" s="27">
        <v>5625031</v>
      </c>
      <c r="AX2923" s="27" t="s">
        <v>63</v>
      </c>
      <c r="AY2923" s="27"/>
    </row>
    <row r="2924" spans="1:51" ht="24" customHeight="1" x14ac:dyDescent="0.3">
      <c r="A2924" s="22">
        <v>104763</v>
      </c>
      <c r="B2924" s="23" t="str">
        <f>VLOOKUP($A2924,'[1]MAN PROG 2026'!$A$1:$AI$3379,2,FALSE)</f>
        <v>ELETTROCARDIOGRAFO</v>
      </c>
      <c r="C2924" s="23" t="str">
        <f>VLOOKUP($A2924,'[1]MAN PROG 2026'!$A$1:$AI$3379,3,FALSE)</f>
        <v>EDAN INSTRUMENTS INC</v>
      </c>
      <c r="D2924" s="23" t="str">
        <f>VLOOKUP($A2924,'[1]MAN PROG 2026'!$A$1:$AI$3379,4,FALSE)</f>
        <v>SE 1202</v>
      </c>
      <c r="E2924" s="23" t="str">
        <f>VLOOKUP($A2924,'[1]MAN PROG 2026'!$A$1:$AI$3379,5,FALSE)</f>
        <v>360860-M24204830012</v>
      </c>
      <c r="F2924" s="23" t="str">
        <f>VLOOKUP($A2924,'[1]MAN PROG 2026'!$A$1:$AI$3379,6,FALSE)</f>
        <v>SINGOLA</v>
      </c>
      <c r="G2924" s="23">
        <f>VLOOKUP($A2924,'[1]MAN PROG 2026'!$A$1:$AI$3379,7,FALSE)</f>
        <v>104763</v>
      </c>
      <c r="H2924" s="23">
        <f>VLOOKUP($A2924,'[1]MAN PROG 2026'!$A$1:$AI$3379,8,FALSE)</f>
        <v>0</v>
      </c>
      <c r="I2924" s="23" t="str">
        <f>VLOOKUP($A2924,'[1]MAN PROG 2026'!$A$1:$AI$3379,9,FALSE)</f>
        <v>S.PIETRO</v>
      </c>
      <c r="J2924" s="23" t="str">
        <f>VLOOKUP($A2924,'[1]MAN PROG 2026'!$A$1:$AI$3379,10,FALSE)</f>
        <v>SAN CAMILLO</v>
      </c>
      <c r="K2924" s="23" t="str">
        <f>VLOOKUP($A2924,'[1]MAN PROG 2026'!$A$1:$AI$3379,11,FALSE)</f>
        <v>SAN CAMILLO</v>
      </c>
      <c r="L2924" s="24" t="str">
        <f>VLOOKUP($A2924,'[1]MAN PROG 2026'!$A$2:$AI$3379,12,FALSE)</f>
        <v>S. CAMILLO (MED. UOMINI)</v>
      </c>
      <c r="M2924" s="24" t="str">
        <f>VLOOKUP($A2924,'[1]MAN PROG 2026'!$A$2:$AI$3379,13,FALSE)</f>
        <v>SINGOLA</v>
      </c>
      <c r="N2924" s="24">
        <f>VLOOKUP($A2924,'[1]MAN PROG 2026'!$A$2:$AI$3379,14,FALSE)</f>
        <v>104763</v>
      </c>
      <c r="O2924" s="24">
        <f>VLOOKUP($A2924,'[1]MAN PROG 2026'!$A$2:$AI$3379,15,FALSE)</f>
        <v>0</v>
      </c>
      <c r="P2924" s="25" t="str">
        <f>VLOOKUP($A2924,'[1]MAN PROG 2026'!$A$2:$AI$3379,20,FALSE)</f>
        <v>NON PREVISTO</v>
      </c>
      <c r="Q2924" s="8"/>
      <c r="R2924" s="26"/>
      <c r="S2924" s="8"/>
      <c r="T2924" s="37"/>
      <c r="U2924" s="27"/>
      <c r="V2924" s="27"/>
      <c r="W2924" s="27"/>
      <c r="X2924" s="27"/>
      <c r="Y2924" s="27"/>
      <c r="Z2924" s="27"/>
      <c r="AA2924" s="27"/>
      <c r="AB2924" s="27"/>
      <c r="AC2924" s="27"/>
      <c r="AD2924" s="27"/>
      <c r="AE2924" s="27"/>
      <c r="AF2924" s="27"/>
      <c r="AG2924" s="9" t="s">
        <v>32</v>
      </c>
      <c r="AH2924" s="27"/>
      <c r="AI2924" s="27"/>
      <c r="AJ2924" s="27"/>
      <c r="AK2924" s="27"/>
      <c r="AL2924" s="27"/>
      <c r="AM2924" s="11"/>
      <c r="AN2924" s="28"/>
      <c r="AO2924" s="28"/>
      <c r="AP2924" s="29"/>
      <c r="AQ2924" s="30"/>
      <c r="AR2924" s="31"/>
      <c r="AS2924" s="32"/>
      <c r="AT2924" s="33"/>
      <c r="AU2924" s="34"/>
      <c r="AV2924" s="27"/>
      <c r="AW2924" s="27"/>
      <c r="AX2924" s="27"/>
      <c r="AY2924" s="27"/>
    </row>
    <row r="2925" spans="1:51" ht="24" customHeight="1" x14ac:dyDescent="0.3">
      <c r="A2925" s="22">
        <v>104764</v>
      </c>
      <c r="B2925" s="23" t="str">
        <f>VLOOKUP($A2925,'[1]MAN PROG 2026'!$A$1:$AI$3379,2,FALSE)</f>
        <v>ELETTROCARDIOGRAFO</v>
      </c>
      <c r="C2925" s="23" t="str">
        <f>VLOOKUP($A2925,'[1]MAN PROG 2026'!$A$1:$AI$3379,3,FALSE)</f>
        <v>EDAN INSTRUMENTS INC</v>
      </c>
      <c r="D2925" s="23" t="str">
        <f>VLOOKUP($A2925,'[1]MAN PROG 2026'!$A$1:$AI$3379,4,FALSE)</f>
        <v>SE 1202</v>
      </c>
      <c r="E2925" s="23" t="str">
        <f>VLOOKUP($A2925,'[1]MAN PROG 2026'!$A$1:$AI$3379,5,FALSE)</f>
        <v>360860-M24204830037</v>
      </c>
      <c r="F2925" s="23" t="str">
        <f>VLOOKUP($A2925,'[1]MAN PROG 2026'!$A$1:$AI$3379,6,FALSE)</f>
        <v>SINGOLA</v>
      </c>
      <c r="G2925" s="23">
        <f>VLOOKUP($A2925,'[1]MAN PROG 2026'!$A$1:$AI$3379,7,FALSE)</f>
        <v>104764</v>
      </c>
      <c r="H2925" s="23">
        <f>VLOOKUP($A2925,'[1]MAN PROG 2026'!$A$1:$AI$3379,8,FALSE)</f>
        <v>0</v>
      </c>
      <c r="I2925" s="23" t="str">
        <f>VLOOKUP($A2925,'[1]MAN PROG 2026'!$A$1:$AI$3379,9,FALSE)</f>
        <v>S.PIETRO</v>
      </c>
      <c r="J2925" s="23" t="str">
        <f>VLOOKUP($A2925,'[1]MAN PROG 2026'!$A$1:$AI$3379,10,FALSE)</f>
        <v>UTIN</v>
      </c>
      <c r="K2925" s="23" t="str">
        <f>VLOOKUP($A2925,'[1]MAN PROG 2026'!$A$1:$AI$3379,11,FALSE)</f>
        <v>UTIN</v>
      </c>
      <c r="L2925" s="24" t="str">
        <f>VLOOKUP($A2925,'[1]MAN PROG 2026'!$A$2:$AI$3379,12,FALSE)</f>
        <v>UTIN</v>
      </c>
      <c r="M2925" s="24" t="str">
        <f>VLOOKUP($A2925,'[1]MAN PROG 2026'!$A$2:$AI$3379,13,FALSE)</f>
        <v>SINGOLA</v>
      </c>
      <c r="N2925" s="24">
        <f>VLOOKUP($A2925,'[1]MAN PROG 2026'!$A$2:$AI$3379,14,FALSE)</f>
        <v>104764</v>
      </c>
      <c r="O2925" s="24">
        <f>VLOOKUP($A2925,'[1]MAN PROG 2026'!$A$2:$AI$3379,15,FALSE)</f>
        <v>0</v>
      </c>
      <c r="P2925" s="25" t="str">
        <f>VLOOKUP($A2925,'[1]MAN PROG 2026'!$A$2:$AI$3379,20,FALSE)</f>
        <v>DA FARE</v>
      </c>
      <c r="Q2925" s="9">
        <v>4764</v>
      </c>
      <c r="R2925" s="26">
        <v>46136</v>
      </c>
      <c r="S2925" s="8" t="s">
        <v>194</v>
      </c>
      <c r="T2925" s="37" t="s">
        <v>1254</v>
      </c>
      <c r="U2925" s="27" t="s">
        <v>55</v>
      </c>
      <c r="V2925" s="27" t="s">
        <v>56</v>
      </c>
      <c r="W2925" s="27" t="s">
        <v>55</v>
      </c>
      <c r="X2925" s="27" t="s">
        <v>55</v>
      </c>
      <c r="Y2925" s="27" t="s">
        <v>55</v>
      </c>
      <c r="Z2925" s="27" t="s">
        <v>55</v>
      </c>
      <c r="AA2925" s="27" t="s">
        <v>55</v>
      </c>
      <c r="AB2925" s="27" t="s">
        <v>57</v>
      </c>
      <c r="AC2925" s="27" t="s">
        <v>67</v>
      </c>
      <c r="AD2925" s="27" t="s">
        <v>196</v>
      </c>
      <c r="AE2925" s="27" t="s">
        <v>68</v>
      </c>
      <c r="AF2925" s="27" t="s">
        <v>1255</v>
      </c>
      <c r="AG2925" s="9" t="s">
        <v>32</v>
      </c>
      <c r="AH2925" s="27" t="s">
        <v>70</v>
      </c>
      <c r="AI2925" s="27" t="s">
        <v>315</v>
      </c>
      <c r="AJ2925" s="27" t="s">
        <v>61</v>
      </c>
      <c r="AK2925" s="27" t="s">
        <v>70</v>
      </c>
      <c r="AL2925" s="27" t="s">
        <v>315</v>
      </c>
      <c r="AM2925" s="11">
        <v>116.5</v>
      </c>
      <c r="AN2925" s="28">
        <v>14.4</v>
      </c>
      <c r="AO2925" s="28" t="s">
        <v>71</v>
      </c>
      <c r="AP2925" s="29"/>
      <c r="AQ2925" s="30"/>
      <c r="AR2925" s="31"/>
      <c r="AS2925" s="32"/>
      <c r="AT2925" s="33"/>
      <c r="AU2925" s="34"/>
      <c r="AV2925" s="27" t="s">
        <v>62</v>
      </c>
      <c r="AW2925" s="27">
        <v>5625031</v>
      </c>
      <c r="AX2925" s="27" t="s">
        <v>63</v>
      </c>
      <c r="AY2925" s="27"/>
    </row>
    <row r="2926" spans="1:51" ht="24" customHeight="1" x14ac:dyDescent="0.3">
      <c r="A2926" s="22">
        <v>104765</v>
      </c>
      <c r="B2926" s="23" t="str">
        <f>VLOOKUP($A2926,'[1]MAN PROG 2026'!$A$1:$AI$3379,2,FALSE)</f>
        <v>ELETTROCARDIOGRAFO</v>
      </c>
      <c r="C2926" s="23" t="str">
        <f>VLOOKUP($A2926,'[1]MAN PROG 2026'!$A$1:$AI$3379,3,FALSE)</f>
        <v>EDAN INSTRUMENTS INC</v>
      </c>
      <c r="D2926" s="23" t="str">
        <f>VLOOKUP($A2926,'[1]MAN PROG 2026'!$A$1:$AI$3379,4,FALSE)</f>
        <v>SE 1202</v>
      </c>
      <c r="E2926" s="23" t="str">
        <f>VLOOKUP($A2926,'[1]MAN PROG 2026'!$A$1:$AI$3379,5,FALSE)</f>
        <v>360860-M24204830020</v>
      </c>
      <c r="F2926" s="23" t="str">
        <f>VLOOKUP($A2926,'[1]MAN PROG 2026'!$A$1:$AI$3379,6,FALSE)</f>
        <v>SINGOLA</v>
      </c>
      <c r="G2926" s="23">
        <f>VLOOKUP($A2926,'[1]MAN PROG 2026'!$A$1:$AI$3379,7,FALSE)</f>
        <v>104765</v>
      </c>
      <c r="H2926" s="23">
        <f>VLOOKUP($A2926,'[1]MAN PROG 2026'!$A$1:$AI$3379,8,FALSE)</f>
        <v>0</v>
      </c>
      <c r="I2926" s="23" t="str">
        <f>VLOOKUP($A2926,'[1]MAN PROG 2026'!$A$1:$AI$3379,9,FALSE)</f>
        <v>S.PIETRO</v>
      </c>
      <c r="J2926" s="23" t="str">
        <f>VLOOKUP($A2926,'[1]MAN PROG 2026'!$A$1:$AI$3379,10,FALSE)</f>
        <v>SAN VINCENZO</v>
      </c>
      <c r="K2926" s="23" t="str">
        <f>VLOOKUP($A2926,'[1]MAN PROG 2026'!$A$1:$AI$3379,11,FALSE)</f>
        <v>S. VINCENZO</v>
      </c>
      <c r="L2926" s="24" t="str">
        <f>VLOOKUP($A2926,'[1]MAN PROG 2026'!$A$2:$AI$3379,12,FALSE)</f>
        <v>S. VINCENZO</v>
      </c>
      <c r="M2926" s="24" t="str">
        <f>VLOOKUP($A2926,'[1]MAN PROG 2026'!$A$2:$AI$3379,13,FALSE)</f>
        <v>SINGOLA</v>
      </c>
      <c r="N2926" s="24">
        <f>VLOOKUP($A2926,'[1]MAN PROG 2026'!$A$2:$AI$3379,14,FALSE)</f>
        <v>104765</v>
      </c>
      <c r="O2926" s="24">
        <f>VLOOKUP($A2926,'[1]MAN PROG 2026'!$A$2:$AI$3379,15,FALSE)</f>
        <v>0</v>
      </c>
      <c r="P2926" s="25" t="str">
        <f>VLOOKUP($A2926,'[1]MAN PROG 2026'!$A$2:$AI$3379,20,FALSE)</f>
        <v>NON PREVISTO</v>
      </c>
      <c r="Q2926" s="8"/>
      <c r="R2926" s="26"/>
      <c r="S2926" s="8"/>
      <c r="T2926" s="37"/>
      <c r="U2926" s="27"/>
      <c r="V2926" s="27"/>
      <c r="W2926" s="27"/>
      <c r="X2926" s="27"/>
      <c r="Y2926" s="27"/>
      <c r="Z2926" s="27"/>
      <c r="AA2926" s="27"/>
      <c r="AB2926" s="27"/>
      <c r="AC2926" s="27"/>
      <c r="AD2926" s="27"/>
      <c r="AE2926" s="27"/>
      <c r="AF2926" s="27"/>
      <c r="AG2926" s="9" t="s">
        <v>32</v>
      </c>
      <c r="AH2926" s="27"/>
      <c r="AI2926" s="27"/>
      <c r="AJ2926" s="27"/>
      <c r="AK2926" s="27"/>
      <c r="AL2926" s="27"/>
      <c r="AM2926" s="11"/>
      <c r="AN2926" s="28"/>
      <c r="AO2926" s="28"/>
      <c r="AP2926" s="29"/>
      <c r="AQ2926" s="30"/>
      <c r="AR2926" s="31"/>
      <c r="AS2926" s="32"/>
      <c r="AT2926" s="33"/>
      <c r="AU2926" s="34"/>
      <c r="AV2926" s="27"/>
      <c r="AW2926" s="27"/>
      <c r="AX2926" s="27"/>
      <c r="AY2926" s="27"/>
    </row>
    <row r="2927" spans="1:51" ht="24" customHeight="1" x14ac:dyDescent="0.3">
      <c r="A2927" s="22">
        <v>104766</v>
      </c>
      <c r="B2927" s="23" t="str">
        <f>VLOOKUP($A2927,'[1]MAN PROG 2026'!$A$1:$AI$3379,2,FALSE)</f>
        <v>ELETTROCARDIOGRAFO</v>
      </c>
      <c r="C2927" s="23" t="str">
        <f>VLOOKUP($A2927,'[1]MAN PROG 2026'!$A$1:$AI$3379,3,FALSE)</f>
        <v>EDAN INSTRUMENTS INC</v>
      </c>
      <c r="D2927" s="23" t="str">
        <f>VLOOKUP($A2927,'[1]MAN PROG 2026'!$A$1:$AI$3379,4,FALSE)</f>
        <v>SE 1202</v>
      </c>
      <c r="E2927" s="23" t="str">
        <f>VLOOKUP($A2927,'[1]MAN PROG 2026'!$A$1:$AI$3379,5,FALSE)</f>
        <v>360860-M24204830047</v>
      </c>
      <c r="F2927" s="23" t="str">
        <f>VLOOKUP($A2927,'[1]MAN PROG 2026'!$A$1:$AI$3379,6,FALSE)</f>
        <v>SINGOLA</v>
      </c>
      <c r="G2927" s="23">
        <f>VLOOKUP($A2927,'[1]MAN PROG 2026'!$A$1:$AI$3379,7,FALSE)</f>
        <v>104766</v>
      </c>
      <c r="H2927" s="23">
        <f>VLOOKUP($A2927,'[1]MAN PROG 2026'!$A$1:$AI$3379,8,FALSE)</f>
        <v>0</v>
      </c>
      <c r="I2927" s="23" t="str">
        <f>VLOOKUP($A2927,'[1]MAN PROG 2026'!$A$1:$AI$3379,9,FALSE)</f>
        <v>S.PIETRO</v>
      </c>
      <c r="J2927" s="23" t="str">
        <f>VLOOKUP($A2927,'[1]MAN PROG 2026'!$A$1:$AI$3379,10,FALSE)</f>
        <v xml:space="preserve">SALA PARTO </v>
      </c>
      <c r="K2927" s="23" t="str">
        <f>VLOOKUP($A2927,'[1]MAN PROG 2026'!$A$1:$AI$3379,11,FALSE)</f>
        <v xml:space="preserve">PRONTO SOCCORSO OSTETRICO </v>
      </c>
      <c r="L2927" s="24" t="str">
        <f>VLOOKUP($A2927,'[1]MAN PROG 2026'!$A$2:$AI$3379,12,FALSE)</f>
        <v>SALA TRAVAGLIO</v>
      </c>
      <c r="M2927" s="24" t="str">
        <f>VLOOKUP($A2927,'[1]MAN PROG 2026'!$A$2:$AI$3379,13,FALSE)</f>
        <v>SINGOLA</v>
      </c>
      <c r="N2927" s="24" t="str">
        <f>VLOOKUP($A2927,'[1]MAN PROG 2026'!$A$2:$AI$3379,14,FALSE)</f>
        <v>104766</v>
      </c>
      <c r="O2927" s="24">
        <f>VLOOKUP($A2927,'[1]MAN PROG 2026'!$A$2:$AI$3379,15,FALSE)</f>
        <v>0</v>
      </c>
      <c r="P2927" s="25" t="str">
        <f>VLOOKUP($A2927,'[1]MAN PROG 2026'!$A$2:$AI$3379,20,FALSE)</f>
        <v>DA FARE</v>
      </c>
      <c r="Q2927" s="8" t="s">
        <v>1256</v>
      </c>
      <c r="R2927" s="26">
        <v>46248</v>
      </c>
      <c r="S2927" s="8" t="s">
        <v>53</v>
      </c>
      <c r="T2927" s="37"/>
      <c r="U2927" s="27" t="s">
        <v>55</v>
      </c>
      <c r="V2927" s="27" t="s">
        <v>56</v>
      </c>
      <c r="W2927" s="27" t="s">
        <v>55</v>
      </c>
      <c r="X2927" s="27" t="s">
        <v>55</v>
      </c>
      <c r="Y2927" s="27" t="s">
        <v>55</v>
      </c>
      <c r="Z2927" s="27" t="s">
        <v>55</v>
      </c>
      <c r="AA2927" s="27" t="s">
        <v>55</v>
      </c>
      <c r="AB2927" s="27" t="s">
        <v>57</v>
      </c>
      <c r="AC2927" s="27" t="s">
        <v>67</v>
      </c>
      <c r="AD2927" s="27" t="s">
        <v>163</v>
      </c>
      <c r="AE2927" s="27" t="s">
        <v>68</v>
      </c>
      <c r="AF2927" s="27" t="s">
        <v>1257</v>
      </c>
      <c r="AG2927" s="9" t="s">
        <v>32</v>
      </c>
      <c r="AH2927" s="27" t="s">
        <v>70</v>
      </c>
      <c r="AI2927" s="27" t="s">
        <v>70</v>
      </c>
      <c r="AJ2927" s="27" t="s">
        <v>61</v>
      </c>
      <c r="AK2927" s="27" t="s">
        <v>70</v>
      </c>
      <c r="AL2927" s="27" t="s">
        <v>70</v>
      </c>
      <c r="AM2927" s="11">
        <v>45.8</v>
      </c>
      <c r="AN2927" s="28">
        <v>11.2</v>
      </c>
      <c r="AO2927" s="28" t="s">
        <v>71</v>
      </c>
      <c r="AP2927" s="29"/>
      <c r="AQ2927" s="30"/>
      <c r="AR2927" s="31"/>
      <c r="AS2927" s="32"/>
      <c r="AT2927" s="33"/>
      <c r="AU2927" s="34"/>
      <c r="AV2927" s="27" t="s">
        <v>62</v>
      </c>
      <c r="AW2927" s="27">
        <v>5625031</v>
      </c>
      <c r="AX2927" s="27" t="s">
        <v>63</v>
      </c>
      <c r="AY2927" s="27"/>
    </row>
    <row r="2928" spans="1:51" ht="24" customHeight="1" x14ac:dyDescent="0.3">
      <c r="A2928" s="22">
        <v>104767</v>
      </c>
      <c r="B2928" s="23" t="str">
        <f>VLOOKUP($A2928,'[1]MAN PROG 2026'!$A$1:$AI$3379,2,FALSE)</f>
        <v>ELETTROCARDIOGRAFO</v>
      </c>
      <c r="C2928" s="23" t="str">
        <f>VLOOKUP($A2928,'[1]MAN PROG 2026'!$A$1:$AI$3379,3,FALSE)</f>
        <v>EDAN INSTRUMENTS INC</v>
      </c>
      <c r="D2928" s="23" t="str">
        <f>VLOOKUP($A2928,'[1]MAN PROG 2026'!$A$1:$AI$3379,4,FALSE)</f>
        <v>SE 1202</v>
      </c>
      <c r="E2928" s="23" t="str">
        <f>VLOOKUP($A2928,'[1]MAN PROG 2026'!$A$1:$AI$3379,5,FALSE)</f>
        <v>360860-M24204830028</v>
      </c>
      <c r="F2928" s="23" t="str">
        <f>VLOOKUP($A2928,'[1]MAN PROG 2026'!$A$1:$AI$3379,6,FALSE)</f>
        <v>SINGOLA</v>
      </c>
      <c r="G2928" s="23">
        <f>VLOOKUP($A2928,'[1]MAN PROG 2026'!$A$1:$AI$3379,7,FALSE)</f>
        <v>104767</v>
      </c>
      <c r="H2928" s="23">
        <f>VLOOKUP($A2928,'[1]MAN PROG 2026'!$A$1:$AI$3379,8,FALSE)</f>
        <v>0</v>
      </c>
      <c r="I2928" s="23" t="str">
        <f>VLOOKUP($A2928,'[1]MAN PROG 2026'!$A$1:$AI$3379,9,FALSE)</f>
        <v>S.PIETRO</v>
      </c>
      <c r="J2928" s="23" t="str">
        <f>VLOOKUP($A2928,'[1]MAN PROG 2026'!$A$1:$AI$3379,10,FALSE)</f>
        <v>S. RICCARDO P/ D.H.</v>
      </c>
      <c r="K2928" s="23" t="str">
        <f>VLOOKUP($A2928,'[1]MAN PROG 2026'!$A$1:$AI$3379,11,FALSE)</f>
        <v>S. RICCARDO P/ D.H.</v>
      </c>
      <c r="L2928" s="24" t="str">
        <f>VLOOKUP($A2928,'[1]MAN PROG 2026'!$A$2:$AI$3379,12,FALSE)</f>
        <v>S. R. PAMPURI (DAY HOSPITAL)</v>
      </c>
      <c r="M2928" s="24" t="str">
        <f>VLOOKUP($A2928,'[1]MAN PROG 2026'!$A$2:$AI$3379,13,FALSE)</f>
        <v>SINGOLA</v>
      </c>
      <c r="N2928" s="24" t="str">
        <f>VLOOKUP($A2928,'[1]MAN PROG 2026'!$A$2:$AI$3379,14,FALSE)</f>
        <v>104767</v>
      </c>
      <c r="O2928" s="24">
        <f>VLOOKUP($A2928,'[1]MAN PROG 2026'!$A$2:$AI$3379,15,FALSE)</f>
        <v>0</v>
      </c>
      <c r="P2928" s="25" t="str">
        <f>VLOOKUP($A2928,'[1]MAN PROG 2026'!$A$2:$AI$3379,20,FALSE)</f>
        <v>NON PREVISTO</v>
      </c>
      <c r="Q2928" s="8"/>
      <c r="R2928" s="26"/>
      <c r="S2928" s="8"/>
      <c r="T2928" s="37"/>
      <c r="U2928" s="27"/>
      <c r="V2928" s="27"/>
      <c r="W2928" s="27"/>
      <c r="X2928" s="27"/>
      <c r="Y2928" s="27"/>
      <c r="Z2928" s="27"/>
      <c r="AA2928" s="27"/>
      <c r="AB2928" s="27"/>
      <c r="AC2928" s="27"/>
      <c r="AD2928" s="27"/>
      <c r="AE2928" s="27"/>
      <c r="AF2928" s="27"/>
      <c r="AG2928" s="9" t="s">
        <v>32</v>
      </c>
      <c r="AH2928" s="27"/>
      <c r="AI2928" s="27"/>
      <c r="AJ2928" s="27"/>
      <c r="AK2928" s="27"/>
      <c r="AL2928" s="27"/>
      <c r="AM2928" s="11"/>
      <c r="AN2928" s="28"/>
      <c r="AO2928" s="28"/>
      <c r="AP2928" s="29"/>
      <c r="AQ2928" s="30"/>
      <c r="AR2928" s="31"/>
      <c r="AS2928" s="32"/>
      <c r="AT2928" s="33"/>
      <c r="AU2928" s="34"/>
      <c r="AV2928" s="27"/>
      <c r="AW2928" s="27"/>
      <c r="AX2928" s="27"/>
      <c r="AY2928" s="27"/>
    </row>
    <row r="2929" spans="1:51" ht="24" customHeight="1" x14ac:dyDescent="0.3">
      <c r="A2929" s="22">
        <v>104768</v>
      </c>
      <c r="B2929" s="23" t="str">
        <f>VLOOKUP($A2929,'[1]MAN PROG 2026'!$A$1:$AI$3379,2,FALSE)</f>
        <v>ELETTROCARDIOGRAFO</v>
      </c>
      <c r="C2929" s="23" t="str">
        <f>VLOOKUP($A2929,'[1]MAN PROG 2026'!$A$1:$AI$3379,3,FALSE)</f>
        <v>EDAN INSTRUMENTS INC</v>
      </c>
      <c r="D2929" s="23" t="str">
        <f>VLOOKUP($A2929,'[1]MAN PROG 2026'!$A$1:$AI$3379,4,FALSE)</f>
        <v>SE 1202</v>
      </c>
      <c r="E2929" s="23" t="str">
        <f>VLOOKUP($A2929,'[1]MAN PROG 2026'!$A$1:$AI$3379,5,FALSE)</f>
        <v>360860-M24204830010</v>
      </c>
      <c r="F2929" s="23" t="str">
        <f>VLOOKUP($A2929,'[1]MAN PROG 2026'!$A$1:$AI$3379,6,FALSE)</f>
        <v>SINGOLA</v>
      </c>
      <c r="G2929" s="23">
        <f>VLOOKUP($A2929,'[1]MAN PROG 2026'!$A$1:$AI$3379,7,FALSE)</f>
        <v>104768</v>
      </c>
      <c r="H2929" s="23">
        <f>VLOOKUP($A2929,'[1]MAN PROG 2026'!$A$1:$AI$3379,8,FALSE)</f>
        <v>0</v>
      </c>
      <c r="I2929" s="23" t="str">
        <f>VLOOKUP($A2929,'[1]MAN PROG 2026'!$A$1:$AI$3379,9,FALSE)</f>
        <v>S.PIETRO</v>
      </c>
      <c r="J2929" s="23" t="str">
        <f>VLOOKUP($A2929,'[1]MAN PROG 2026'!$A$1:$AI$3379,10,FALSE)</f>
        <v>EMODINAMICA</v>
      </c>
      <c r="K2929" s="23" t="str">
        <f>VLOOKUP($A2929,'[1]MAN PROG 2026'!$A$1:$AI$3379,11,FALSE)</f>
        <v>EMODINAMICA</v>
      </c>
      <c r="L2929" s="24" t="str">
        <f>VLOOKUP($A2929,'[1]MAN PROG 2026'!$A$2:$AI$3379,12,FALSE)</f>
        <v>RIANIMAZIONE</v>
      </c>
      <c r="M2929" s="24" t="str">
        <f>VLOOKUP($A2929,'[1]MAN PROG 2026'!$A$2:$AI$3379,13,FALSE)</f>
        <v>SINGOLA</v>
      </c>
      <c r="N2929" s="24">
        <f>VLOOKUP($A2929,'[1]MAN PROG 2026'!$A$2:$AI$3379,14,FALSE)</f>
        <v>104768</v>
      </c>
      <c r="O2929" s="24">
        <f>VLOOKUP($A2929,'[1]MAN PROG 2026'!$A$2:$AI$3379,15,FALSE)</f>
        <v>0</v>
      </c>
      <c r="P2929" s="25" t="str">
        <f>VLOOKUP($A2929,'[1]MAN PROG 2026'!$A$2:$AI$3379,20,FALSE)</f>
        <v>DA FARE</v>
      </c>
      <c r="Q2929" s="9">
        <v>4768</v>
      </c>
      <c r="R2929" s="26">
        <v>46210</v>
      </c>
      <c r="S2929" s="8" t="s">
        <v>103</v>
      </c>
      <c r="T2929" s="37"/>
      <c r="U2929" s="27" t="s">
        <v>55</v>
      </c>
      <c r="V2929" s="27" t="s">
        <v>56</v>
      </c>
      <c r="W2929" s="27" t="s">
        <v>55</v>
      </c>
      <c r="X2929" s="27" t="s">
        <v>55</v>
      </c>
      <c r="Y2929" s="27" t="s">
        <v>55</v>
      </c>
      <c r="Z2929" s="27" t="s">
        <v>55</v>
      </c>
      <c r="AA2929" s="27" t="s">
        <v>55</v>
      </c>
      <c r="AB2929" s="27" t="s">
        <v>57</v>
      </c>
      <c r="AC2929" s="27" t="s">
        <v>67</v>
      </c>
      <c r="AD2929" s="27" t="s">
        <v>173</v>
      </c>
      <c r="AE2929" s="27" t="s">
        <v>68</v>
      </c>
      <c r="AF2929" s="27" t="s">
        <v>143</v>
      </c>
      <c r="AG2929" s="9" t="s">
        <v>32</v>
      </c>
      <c r="AH2929" s="27" t="s">
        <v>70</v>
      </c>
      <c r="AI2929" s="27" t="s">
        <v>70</v>
      </c>
      <c r="AJ2929" s="27" t="s">
        <v>61</v>
      </c>
      <c r="AK2929" s="27" t="s">
        <v>1258</v>
      </c>
      <c r="AL2929" s="27" t="s">
        <v>1259</v>
      </c>
      <c r="AM2929" s="11">
        <v>118.9</v>
      </c>
      <c r="AN2929" s="28">
        <v>15.4</v>
      </c>
      <c r="AO2929" s="28" t="s">
        <v>71</v>
      </c>
      <c r="AP2929" s="29"/>
      <c r="AQ2929" s="30"/>
      <c r="AR2929" s="31"/>
      <c r="AS2929" s="32"/>
      <c r="AT2929" s="33"/>
      <c r="AU2929" s="34"/>
      <c r="AV2929" s="27" t="s">
        <v>62</v>
      </c>
      <c r="AW2929" s="27">
        <v>5625031</v>
      </c>
      <c r="AX2929" s="27" t="s">
        <v>63</v>
      </c>
      <c r="AY2929" s="27"/>
    </row>
    <row r="2930" spans="1:51" ht="24" customHeight="1" x14ac:dyDescent="0.3">
      <c r="A2930" s="22">
        <v>104769</v>
      </c>
      <c r="B2930" s="23" t="str">
        <f>VLOOKUP($A2930,'[1]MAN PROG 2026'!$A$1:$AI$3379,2,FALSE)</f>
        <v>ELETTROCARDIOGRAFO</v>
      </c>
      <c r="C2930" s="23" t="str">
        <f>VLOOKUP($A2930,'[1]MAN PROG 2026'!$A$1:$AI$3379,3,FALSE)</f>
        <v>EDAN INSTRUMENTS INC</v>
      </c>
      <c r="D2930" s="23" t="str">
        <f>VLOOKUP($A2930,'[1]MAN PROG 2026'!$A$1:$AI$3379,4,FALSE)</f>
        <v>SE 1202</v>
      </c>
      <c r="E2930" s="23" t="str">
        <f>VLOOKUP($A2930,'[1]MAN PROG 2026'!$A$1:$AI$3379,5,FALSE)</f>
        <v>360860-M24204830003</v>
      </c>
      <c r="F2930" s="23" t="str">
        <f>VLOOKUP($A2930,'[1]MAN PROG 2026'!$A$1:$AI$3379,6,FALSE)</f>
        <v>SINGOLA</v>
      </c>
      <c r="G2930" s="23">
        <f>VLOOKUP($A2930,'[1]MAN PROG 2026'!$A$1:$AI$3379,7,FALSE)</f>
        <v>104769</v>
      </c>
      <c r="H2930" s="23">
        <f>VLOOKUP($A2930,'[1]MAN PROG 2026'!$A$1:$AI$3379,8,FALSE)</f>
        <v>0</v>
      </c>
      <c r="I2930" s="23" t="str">
        <f>VLOOKUP($A2930,'[1]MAN PROG 2026'!$A$1:$AI$3379,9,FALSE)</f>
        <v>S.PIETRO</v>
      </c>
      <c r="J2930" s="23" t="str">
        <f>VLOOKUP($A2930,'[1]MAN PROG 2026'!$A$1:$AI$3379,10,FALSE)</f>
        <v xml:space="preserve">AMB. CARDIOLOGIA </v>
      </c>
      <c r="K2930" s="23" t="str">
        <f>VLOOKUP($A2930,'[1]MAN PROG 2026'!$A$1:$AI$3379,11,FALSE)</f>
        <v xml:space="preserve">AMB. CARDIOLOGIA </v>
      </c>
      <c r="L2930" s="24" t="str">
        <f>VLOOKUP($A2930,'[1]MAN PROG 2026'!$A$2:$AI$3379,12,FALSE)</f>
        <v>AMB. CARDIOLOGIA</v>
      </c>
      <c r="M2930" s="24" t="str">
        <f>VLOOKUP($A2930,'[1]MAN PROG 2026'!$A$2:$AI$3379,13,FALSE)</f>
        <v>SINGOLA</v>
      </c>
      <c r="N2930" s="24" t="str">
        <f>VLOOKUP($A2930,'[1]MAN PROG 2026'!$A$2:$AI$3379,14,FALSE)</f>
        <v>104769</v>
      </c>
      <c r="O2930" s="24">
        <f>VLOOKUP($A2930,'[1]MAN PROG 2026'!$A$2:$AI$3379,15,FALSE)</f>
        <v>0</v>
      </c>
      <c r="P2930" s="25" t="str">
        <f>VLOOKUP($A2930,'[1]MAN PROG 2026'!$A$2:$AI$3379,20,FALSE)</f>
        <v>NON PREVISTO</v>
      </c>
      <c r="Q2930" s="8"/>
      <c r="R2930" s="26"/>
      <c r="S2930" s="8"/>
      <c r="T2930" s="37"/>
      <c r="U2930" s="27"/>
      <c r="V2930" s="27"/>
      <c r="W2930" s="27"/>
      <c r="X2930" s="27"/>
      <c r="Y2930" s="27"/>
      <c r="Z2930" s="27"/>
      <c r="AA2930" s="27"/>
      <c r="AB2930" s="27"/>
      <c r="AC2930" s="27"/>
      <c r="AD2930" s="27"/>
      <c r="AE2930" s="27"/>
      <c r="AF2930" s="27"/>
      <c r="AG2930" s="9" t="s">
        <v>32</v>
      </c>
      <c r="AH2930" s="27"/>
      <c r="AI2930" s="27"/>
      <c r="AJ2930" s="27"/>
      <c r="AK2930" s="27"/>
      <c r="AL2930" s="27"/>
      <c r="AM2930" s="11"/>
      <c r="AN2930" s="28"/>
      <c r="AO2930" s="28"/>
      <c r="AP2930" s="29"/>
      <c r="AQ2930" s="30"/>
      <c r="AR2930" s="31"/>
      <c r="AS2930" s="32"/>
      <c r="AT2930" s="33"/>
      <c r="AU2930" s="34"/>
      <c r="AV2930" s="27"/>
      <c r="AW2930" s="27"/>
      <c r="AX2930" s="27"/>
      <c r="AY2930" s="27"/>
    </row>
    <row r="2931" spans="1:51" ht="24" customHeight="1" x14ac:dyDescent="0.3">
      <c r="A2931" s="22">
        <v>104770</v>
      </c>
      <c r="B2931" s="23" t="str">
        <f>VLOOKUP($A2931,'[1]MAN PROG 2026'!$A$1:$AI$3379,2,FALSE)</f>
        <v>ELETTROCARDIOGRAFO</v>
      </c>
      <c r="C2931" s="23" t="str">
        <f>VLOOKUP($A2931,'[1]MAN PROG 2026'!$A$1:$AI$3379,3,FALSE)</f>
        <v>EDAN INSTRUMENTS INC</v>
      </c>
      <c r="D2931" s="23" t="str">
        <f>VLOOKUP($A2931,'[1]MAN PROG 2026'!$A$1:$AI$3379,4,FALSE)</f>
        <v>SE 1202</v>
      </c>
      <c r="E2931" s="23" t="str">
        <f>VLOOKUP($A2931,'[1]MAN PROG 2026'!$A$1:$AI$3379,5,FALSE)</f>
        <v>360860-M24204830034</v>
      </c>
      <c r="F2931" s="23" t="str">
        <f>VLOOKUP($A2931,'[1]MAN PROG 2026'!$A$1:$AI$3379,6,FALSE)</f>
        <v>SINGOLA</v>
      </c>
      <c r="G2931" s="23">
        <f>VLOOKUP($A2931,'[1]MAN PROG 2026'!$A$1:$AI$3379,7,FALSE)</f>
        <v>104770</v>
      </c>
      <c r="H2931" s="23">
        <f>VLOOKUP($A2931,'[1]MAN PROG 2026'!$A$1:$AI$3379,8,FALSE)</f>
        <v>0</v>
      </c>
      <c r="I2931" s="23" t="str">
        <f>VLOOKUP($A2931,'[1]MAN PROG 2026'!$A$1:$AI$3379,9,FALSE)</f>
        <v>S.PIETRO</v>
      </c>
      <c r="J2931" s="23" t="str">
        <f>VLOOKUP($A2931,'[1]MAN PROG 2026'!$A$1:$AI$3379,10,FALSE)</f>
        <v>PREOSPEDALIZZAZIONE</v>
      </c>
      <c r="K2931" s="23" t="str">
        <f>VLOOKUP($A2931,'[1]MAN PROG 2026'!$A$1:$AI$3379,11,FALSE)</f>
        <v>PREOSPEDALIZZAZIONE</v>
      </c>
      <c r="L2931" s="24" t="str">
        <f>VLOOKUP($A2931,'[1]MAN PROG 2026'!$A$2:$AI$3379,12,FALSE)</f>
        <v>PREOSPEDALIZZAZIONE</v>
      </c>
      <c r="M2931" s="24" t="str">
        <f>VLOOKUP($A2931,'[1]MAN PROG 2026'!$A$2:$AI$3379,13,FALSE)</f>
        <v>SINGOLA</v>
      </c>
      <c r="N2931" s="24">
        <f>VLOOKUP($A2931,'[1]MAN PROG 2026'!$A$2:$AI$3379,14,FALSE)</f>
        <v>0</v>
      </c>
      <c r="O2931" s="24">
        <f>VLOOKUP($A2931,'[1]MAN PROG 2026'!$A$2:$AI$3379,15,FALSE)</f>
        <v>0</v>
      </c>
      <c r="P2931" s="25" t="str">
        <f>VLOOKUP($A2931,'[1]MAN PROG 2026'!$A$2:$AI$3379,20,FALSE)</f>
        <v>DA FARE</v>
      </c>
      <c r="Q2931" s="9" t="str">
        <f>RIGHT(A2931,4)</f>
        <v>4770</v>
      </c>
      <c r="R2931" s="26">
        <v>46245</v>
      </c>
      <c r="S2931" s="8" t="s">
        <v>53</v>
      </c>
      <c r="T2931" s="37"/>
      <c r="U2931" s="27" t="s">
        <v>55</v>
      </c>
      <c r="V2931" s="27" t="s">
        <v>56</v>
      </c>
      <c r="W2931" s="27" t="s">
        <v>55</v>
      </c>
      <c r="X2931" s="27" t="s">
        <v>55</v>
      </c>
      <c r="Y2931" s="27" t="s">
        <v>55</v>
      </c>
      <c r="Z2931" s="27" t="s">
        <v>55</v>
      </c>
      <c r="AA2931" s="27" t="s">
        <v>55</v>
      </c>
      <c r="AB2931" s="27" t="s">
        <v>57</v>
      </c>
      <c r="AC2931" s="27" t="s">
        <v>67</v>
      </c>
      <c r="AD2931" s="27" t="s">
        <v>260</v>
      </c>
      <c r="AE2931" s="27" t="s">
        <v>68</v>
      </c>
      <c r="AF2931" s="27" t="s">
        <v>1260</v>
      </c>
      <c r="AG2931" s="9" t="s">
        <v>32</v>
      </c>
      <c r="AH2931" s="27" t="s">
        <v>70</v>
      </c>
      <c r="AI2931" s="27" t="s">
        <v>70</v>
      </c>
      <c r="AJ2931" s="27" t="s">
        <v>61</v>
      </c>
      <c r="AK2931" s="27" t="s">
        <v>70</v>
      </c>
      <c r="AL2931" s="27" t="s">
        <v>70</v>
      </c>
      <c r="AM2931" s="11">
        <v>56.3</v>
      </c>
      <c r="AN2931" s="28">
        <v>14.8</v>
      </c>
      <c r="AO2931" s="28" t="s">
        <v>71</v>
      </c>
      <c r="AP2931" s="29"/>
      <c r="AQ2931" s="30"/>
      <c r="AR2931" s="31"/>
      <c r="AS2931" s="32"/>
      <c r="AT2931" s="33"/>
      <c r="AU2931" s="34"/>
      <c r="AV2931" s="27" t="s">
        <v>62</v>
      </c>
      <c r="AW2931" s="27">
        <v>5625031</v>
      </c>
      <c r="AX2931" s="27" t="s">
        <v>63</v>
      </c>
      <c r="AY2931" s="27"/>
    </row>
    <row r="2932" spans="1:51" ht="24" customHeight="1" x14ac:dyDescent="0.3">
      <c r="A2932" s="22">
        <v>104771</v>
      </c>
      <c r="B2932" s="23" t="str">
        <f>VLOOKUP($A2932,'[1]MAN PROG 2026'!$A$1:$AI$3379,2,FALSE)</f>
        <v>ELETTROCARDIOGRAFO</v>
      </c>
      <c r="C2932" s="23" t="str">
        <f>VLOOKUP($A2932,'[1]MAN PROG 2026'!$A$1:$AI$3379,3,FALSE)</f>
        <v>EDAN INSTRUMENTS INC</v>
      </c>
      <c r="D2932" s="23" t="str">
        <f>VLOOKUP($A2932,'[1]MAN PROG 2026'!$A$1:$AI$3379,4,FALSE)</f>
        <v>SE 1202</v>
      </c>
      <c r="E2932" s="23" t="str">
        <f>VLOOKUP($A2932,'[1]MAN PROG 2026'!$A$1:$AI$3379,5,FALSE)</f>
        <v>360860-M24204830039</v>
      </c>
      <c r="F2932" s="23" t="str">
        <f>VLOOKUP($A2932,'[1]MAN PROG 2026'!$A$1:$AI$3379,6,FALSE)</f>
        <v>SINGOLA</v>
      </c>
      <c r="G2932" s="23">
        <f>VLOOKUP($A2932,'[1]MAN PROG 2026'!$A$1:$AI$3379,7,FALSE)</f>
        <v>104771</v>
      </c>
      <c r="H2932" s="23">
        <f>VLOOKUP($A2932,'[1]MAN PROG 2026'!$A$1:$AI$3379,8,FALSE)</f>
        <v>0</v>
      </c>
      <c r="I2932" s="23" t="str">
        <f>VLOOKUP($A2932,'[1]MAN PROG 2026'!$A$1:$AI$3379,9,FALSE)</f>
        <v>S.PIETRO</v>
      </c>
      <c r="J2932" s="23" t="str">
        <f>VLOOKUP($A2932,'[1]MAN PROG 2026'!$A$1:$AI$3379,10,FALSE)</f>
        <v>SALE TRAVAGLIO-NUOVA VERTICALE</v>
      </c>
      <c r="K2932" s="23" t="str">
        <f>VLOOKUP($A2932,'[1]MAN PROG 2026'!$A$1:$AI$3379,11,FALSE)</f>
        <v>SALE TRAVAGLIO-NUOVA VERTICALE</v>
      </c>
      <c r="L2932" s="24" t="str">
        <f>VLOOKUP($A2932,'[1]MAN PROG 2026'!$A$2:$AI$3379,12,FALSE)</f>
        <v>SALA TRAVAGLIO - NUOVA VERTICALE</v>
      </c>
      <c r="M2932" s="24" t="str">
        <f>VLOOKUP($A2932,'[1]MAN PROG 2026'!$A$2:$AI$3379,13,FALSE)</f>
        <v>SINGOLA</v>
      </c>
      <c r="N2932" s="24" t="str">
        <f>VLOOKUP($A2932,'[1]MAN PROG 2026'!$A$2:$AI$3379,14,FALSE)</f>
        <v>104771</v>
      </c>
      <c r="O2932" s="24">
        <f>VLOOKUP($A2932,'[1]MAN PROG 2026'!$A$2:$AI$3379,15,FALSE)</f>
        <v>0</v>
      </c>
      <c r="P2932" s="25" t="str">
        <f>VLOOKUP($A2932,'[1]MAN PROG 2026'!$A$2:$AI$3379,20,FALSE)</f>
        <v>DA FARE</v>
      </c>
      <c r="Q2932" s="9" t="str">
        <f t="shared" ref="Q2932" si="112">RIGHT(A2932,4)</f>
        <v>4771</v>
      </c>
      <c r="R2932" s="26">
        <v>46252</v>
      </c>
      <c r="S2932" s="8" t="s">
        <v>53</v>
      </c>
      <c r="T2932" s="37"/>
      <c r="U2932" s="27" t="s">
        <v>55</v>
      </c>
      <c r="V2932" s="27" t="s">
        <v>56</v>
      </c>
      <c r="W2932" s="27" t="s">
        <v>55</v>
      </c>
      <c r="X2932" s="27" t="s">
        <v>55</v>
      </c>
      <c r="Y2932" s="27" t="s">
        <v>55</v>
      </c>
      <c r="Z2932" s="27" t="s">
        <v>55</v>
      </c>
      <c r="AA2932" s="27" t="s">
        <v>55</v>
      </c>
      <c r="AB2932" s="27" t="s">
        <v>57</v>
      </c>
      <c r="AC2932" s="27" t="s">
        <v>67</v>
      </c>
      <c r="AD2932" s="27" t="s">
        <v>822</v>
      </c>
      <c r="AE2932" s="27" t="s">
        <v>68</v>
      </c>
      <c r="AF2932" s="27" t="s">
        <v>1242</v>
      </c>
      <c r="AG2932" s="9" t="s">
        <v>32</v>
      </c>
      <c r="AH2932" s="23" t="s">
        <v>70</v>
      </c>
      <c r="AI2932" s="23" t="s">
        <v>70</v>
      </c>
      <c r="AJ2932" s="23" t="s">
        <v>61</v>
      </c>
      <c r="AK2932" s="23" t="s">
        <v>969</v>
      </c>
      <c r="AL2932" s="23" t="s">
        <v>1007</v>
      </c>
      <c r="AM2932" s="93">
        <v>128.69999999999999</v>
      </c>
      <c r="AN2932" s="94">
        <v>15.4</v>
      </c>
      <c r="AO2932" s="28" t="s">
        <v>71</v>
      </c>
      <c r="AP2932" s="29"/>
      <c r="AQ2932" s="30"/>
      <c r="AR2932" s="31"/>
      <c r="AS2932" s="32"/>
      <c r="AT2932" s="33"/>
      <c r="AU2932" s="34"/>
      <c r="AV2932" s="27" t="s">
        <v>62</v>
      </c>
      <c r="AW2932" s="27">
        <v>5625031</v>
      </c>
      <c r="AX2932" s="27" t="s">
        <v>63</v>
      </c>
      <c r="AY2932" s="27"/>
    </row>
    <row r="2933" spans="1:51" ht="24" customHeight="1" x14ac:dyDescent="0.3">
      <c r="A2933" s="22">
        <v>104772</v>
      </c>
      <c r="B2933" s="23" t="str">
        <f>VLOOKUP($A2933,'[1]MAN PROG 2026'!$A$1:$AI$3379,2,FALSE)</f>
        <v>ELETTROCARDIOGRAFO</v>
      </c>
      <c r="C2933" s="23" t="str">
        <f>VLOOKUP($A2933,'[1]MAN PROG 2026'!$A$1:$AI$3379,3,FALSE)</f>
        <v>EDAN INSTRUMENTS INC</v>
      </c>
      <c r="D2933" s="23" t="str">
        <f>VLOOKUP($A2933,'[1]MAN PROG 2026'!$A$1:$AI$3379,4,FALSE)</f>
        <v>SE 1202</v>
      </c>
      <c r="E2933" s="23" t="str">
        <f>VLOOKUP($A2933,'[1]MAN PROG 2026'!$A$1:$AI$3379,5,FALSE)</f>
        <v>360860-M24204830006</v>
      </c>
      <c r="F2933" s="23" t="str">
        <f>VLOOKUP($A2933,'[1]MAN PROG 2026'!$A$1:$AI$3379,6,FALSE)</f>
        <v>SINGOLA</v>
      </c>
      <c r="G2933" s="23">
        <f>VLOOKUP($A2933,'[1]MAN PROG 2026'!$A$1:$AI$3379,7,FALSE)</f>
        <v>104772</v>
      </c>
      <c r="H2933" s="23">
        <f>VLOOKUP($A2933,'[1]MAN PROG 2026'!$A$1:$AI$3379,8,FALSE)</f>
        <v>0</v>
      </c>
      <c r="I2933" s="23" t="str">
        <f>VLOOKUP($A2933,'[1]MAN PROG 2026'!$A$1:$AI$3379,9,FALSE)</f>
        <v>S.PIETRO</v>
      </c>
      <c r="J2933" s="23" t="str">
        <f>VLOOKUP($A2933,'[1]MAN PROG 2026'!$A$1:$AI$3379,10,FALSE)</f>
        <v>BLOCCO OPERATORIO</v>
      </c>
      <c r="K2933" s="23" t="str">
        <f>VLOOKUP($A2933,'[1]MAN PROG 2026'!$A$1:$AI$3379,11,FALSE)</f>
        <v>RIANIMAZIONE</v>
      </c>
      <c r="L2933" s="24" t="str">
        <f>VLOOKUP($A2933,'[1]MAN PROG 2026'!$A$2:$AI$3379,12,FALSE)</f>
        <v>S. CATERINA SOLVENTI</v>
      </c>
      <c r="M2933" s="24" t="str">
        <f>VLOOKUP($A2933,'[1]MAN PROG 2026'!$A$2:$AI$3379,13,FALSE)</f>
        <v>SINGOLA</v>
      </c>
      <c r="N2933" s="24" t="str">
        <f>VLOOKUP($A2933,'[1]MAN PROG 2026'!$A$2:$AI$3379,14,FALSE)</f>
        <v>104772</v>
      </c>
      <c r="O2933" s="24">
        <f>VLOOKUP($A2933,'[1]MAN PROG 2026'!$A$2:$AI$3379,15,FALSE)</f>
        <v>0</v>
      </c>
      <c r="P2933" s="25" t="str">
        <f>VLOOKUP($A2933,'[1]MAN PROG 2026'!$A$2:$AI$3379,20,FALSE)</f>
        <v>DA FARE</v>
      </c>
      <c r="Q2933" s="9">
        <v>4772</v>
      </c>
      <c r="R2933" s="26">
        <v>46108</v>
      </c>
      <c r="S2933" s="8" t="s">
        <v>53</v>
      </c>
      <c r="T2933" s="37"/>
      <c r="U2933" s="27" t="s">
        <v>55</v>
      </c>
      <c r="V2933" s="27" t="s">
        <v>56</v>
      </c>
      <c r="W2933" s="27" t="s">
        <v>55</v>
      </c>
      <c r="X2933" s="27" t="s">
        <v>55</v>
      </c>
      <c r="Y2933" s="27" t="s">
        <v>55</v>
      </c>
      <c r="Z2933" s="27" t="s">
        <v>55</v>
      </c>
      <c r="AA2933" s="27" t="s">
        <v>55</v>
      </c>
      <c r="AB2933" s="27" t="s">
        <v>57</v>
      </c>
      <c r="AC2933" s="27" t="s">
        <v>67</v>
      </c>
      <c r="AD2933" s="27" t="s">
        <v>676</v>
      </c>
      <c r="AE2933" s="27" t="s">
        <v>68</v>
      </c>
      <c r="AF2933" s="27" t="s">
        <v>1261</v>
      </c>
      <c r="AG2933" s="9" t="s">
        <v>32</v>
      </c>
      <c r="AH2933" s="27" t="s">
        <v>70</v>
      </c>
      <c r="AI2933" s="27" t="s">
        <v>70</v>
      </c>
      <c r="AJ2933" s="27" t="s">
        <v>61</v>
      </c>
      <c r="AK2933" s="27" t="s">
        <v>70</v>
      </c>
      <c r="AL2933" s="27" t="s">
        <v>70</v>
      </c>
      <c r="AM2933" s="11">
        <v>214</v>
      </c>
      <c r="AN2933" s="28">
        <v>18.100000000000001</v>
      </c>
      <c r="AO2933" s="28" t="s">
        <v>71</v>
      </c>
      <c r="AP2933" s="29"/>
      <c r="AQ2933" s="30"/>
      <c r="AR2933" s="31"/>
      <c r="AS2933" s="32"/>
      <c r="AT2933" s="33"/>
      <c r="AU2933" s="34"/>
      <c r="AV2933" s="27" t="s">
        <v>62</v>
      </c>
      <c r="AW2933" s="27">
        <v>5625031</v>
      </c>
      <c r="AX2933" s="27" t="s">
        <v>63</v>
      </c>
      <c r="AY2933" s="27"/>
    </row>
    <row r="2934" spans="1:51" ht="24" customHeight="1" x14ac:dyDescent="0.3">
      <c r="A2934" s="22">
        <v>104773</v>
      </c>
      <c r="B2934" s="23" t="str">
        <f>VLOOKUP($A2934,'[1]MAN PROG 2026'!$A$1:$AI$3379,2,FALSE)</f>
        <v>ELETTROCARDIOGRAFO</v>
      </c>
      <c r="C2934" s="23" t="str">
        <f>VLOOKUP($A2934,'[1]MAN PROG 2026'!$A$1:$AI$3379,3,FALSE)</f>
        <v>EDAN INSTRUMENTS INC</v>
      </c>
      <c r="D2934" s="23" t="str">
        <f>VLOOKUP($A2934,'[1]MAN PROG 2026'!$A$1:$AI$3379,4,FALSE)</f>
        <v>SE 1202</v>
      </c>
      <c r="E2934" s="23" t="str">
        <f>VLOOKUP($A2934,'[1]MAN PROG 2026'!$A$1:$AI$3379,5,FALSE)</f>
        <v>360860-M24204830011</v>
      </c>
      <c r="F2934" s="23" t="str">
        <f>VLOOKUP($A2934,'[1]MAN PROG 2026'!$A$1:$AI$3379,6,FALSE)</f>
        <v>SINGOLA</v>
      </c>
      <c r="G2934" s="23">
        <f>VLOOKUP($A2934,'[1]MAN PROG 2026'!$A$1:$AI$3379,7,FALSE)</f>
        <v>104773</v>
      </c>
      <c r="H2934" s="23">
        <f>VLOOKUP($A2934,'[1]MAN PROG 2026'!$A$1:$AI$3379,8,FALSE)</f>
        <v>0</v>
      </c>
      <c r="I2934" s="23" t="str">
        <f>VLOOKUP($A2934,'[1]MAN PROG 2026'!$A$1:$AI$3379,9,FALSE)</f>
        <v>S.PIETRO</v>
      </c>
      <c r="J2934" s="23" t="str">
        <f>VLOOKUP($A2934,'[1]MAN PROG 2026'!$A$1:$AI$3379,10,FALSE)</f>
        <v>SAN CAMILLO</v>
      </c>
      <c r="K2934" s="23" t="str">
        <f>VLOOKUP($A2934,'[1]MAN PROG 2026'!$A$1:$AI$3379,11,FALSE)</f>
        <v>SAN CAMILLO</v>
      </c>
      <c r="L2934" s="24" t="str">
        <f>VLOOKUP($A2934,'[1]MAN PROG 2026'!$A$2:$AI$3379,12,FALSE)</f>
        <v>S. CAMILLO (MED. UOMINI)</v>
      </c>
      <c r="M2934" s="24" t="str">
        <f>VLOOKUP($A2934,'[1]MAN PROG 2026'!$A$2:$AI$3379,13,FALSE)</f>
        <v>SINGOLA</v>
      </c>
      <c r="N2934" s="24">
        <f>VLOOKUP($A2934,'[1]MAN PROG 2026'!$A$2:$AI$3379,14,FALSE)</f>
        <v>104773</v>
      </c>
      <c r="O2934" s="24">
        <f>VLOOKUP($A2934,'[1]MAN PROG 2026'!$A$2:$AI$3379,15,FALSE)</f>
        <v>0</v>
      </c>
      <c r="P2934" s="25" t="str">
        <f>VLOOKUP($A2934,'[1]MAN PROG 2026'!$A$2:$AI$3379,20,FALSE)</f>
        <v>NON PREVISTO</v>
      </c>
      <c r="Q2934" s="8"/>
      <c r="R2934" s="26"/>
      <c r="S2934" s="8"/>
      <c r="T2934" s="37"/>
      <c r="U2934" s="27"/>
      <c r="V2934" s="27"/>
      <c r="W2934" s="27"/>
      <c r="X2934" s="27"/>
      <c r="Y2934" s="27"/>
      <c r="Z2934" s="27"/>
      <c r="AA2934" s="27"/>
      <c r="AB2934" s="27"/>
      <c r="AC2934" s="27"/>
      <c r="AD2934" s="27"/>
      <c r="AE2934" s="27"/>
      <c r="AF2934" s="27"/>
      <c r="AG2934" s="9" t="s">
        <v>32</v>
      </c>
      <c r="AH2934" s="27"/>
      <c r="AI2934" s="27"/>
      <c r="AJ2934" s="27"/>
      <c r="AK2934" s="27"/>
      <c r="AL2934" s="27"/>
      <c r="AM2934" s="11"/>
      <c r="AN2934" s="28"/>
      <c r="AO2934" s="28"/>
      <c r="AP2934" s="29"/>
      <c r="AQ2934" s="30"/>
      <c r="AR2934" s="31"/>
      <c r="AS2934" s="32"/>
      <c r="AT2934" s="33"/>
      <c r="AU2934" s="34"/>
      <c r="AV2934" s="27"/>
      <c r="AW2934" s="27"/>
      <c r="AX2934" s="27"/>
      <c r="AY2934" s="27"/>
    </row>
    <row r="2935" spans="1:51" ht="24" customHeight="1" x14ac:dyDescent="0.3">
      <c r="A2935" s="22">
        <v>104774</v>
      </c>
      <c r="B2935" s="23" t="str">
        <f>VLOOKUP($A2935,'[1]MAN PROG 2026'!$A$1:$AI$3379,2,FALSE)</f>
        <v>ELETTROCARDIOGRAFO</v>
      </c>
      <c r="C2935" s="23" t="str">
        <f>VLOOKUP($A2935,'[1]MAN PROG 2026'!$A$1:$AI$3379,3,FALSE)</f>
        <v>EDAN INSTRUMENTS INC</v>
      </c>
      <c r="D2935" s="23" t="str">
        <f>VLOOKUP($A2935,'[1]MAN PROG 2026'!$A$1:$AI$3379,4,FALSE)</f>
        <v>SE 1202</v>
      </c>
      <c r="E2935" s="23" t="str">
        <f>VLOOKUP($A2935,'[1]MAN PROG 2026'!$A$1:$AI$3379,5,FALSE)</f>
        <v>360860-M24204830035</v>
      </c>
      <c r="F2935" s="23" t="str">
        <f>VLOOKUP($A2935,'[1]MAN PROG 2026'!$A$1:$AI$3379,6,FALSE)</f>
        <v>SINGOLA</v>
      </c>
      <c r="G2935" s="23">
        <f>VLOOKUP($A2935,'[1]MAN PROG 2026'!$A$1:$AI$3379,7,FALSE)</f>
        <v>104774</v>
      </c>
      <c r="H2935" s="23">
        <f>VLOOKUP($A2935,'[1]MAN PROG 2026'!$A$1:$AI$3379,8,FALSE)</f>
        <v>0</v>
      </c>
      <c r="I2935" s="23" t="str">
        <f>VLOOKUP($A2935,'[1]MAN PROG 2026'!$A$1:$AI$3379,9,FALSE)</f>
        <v>S.PIETRO</v>
      </c>
      <c r="J2935" s="23" t="str">
        <f>VLOOKUP($A2935,'[1]MAN PROG 2026'!$A$1:$AI$3379,10,FALSE)</f>
        <v>PREOSPEDALIZZAZIONE</v>
      </c>
      <c r="K2935" s="23" t="str">
        <f>VLOOKUP($A2935,'[1]MAN PROG 2026'!$A$1:$AI$3379,11,FALSE)</f>
        <v>PREOSPEDALIZZAZIONE</v>
      </c>
      <c r="L2935" s="24" t="str">
        <f>VLOOKUP($A2935,'[1]MAN PROG 2026'!$A$2:$AI$3379,12,FALSE)</f>
        <v>PREOSPEDALIZZAZIONE</v>
      </c>
      <c r="M2935" s="24" t="str">
        <f>VLOOKUP($A2935,'[1]MAN PROG 2026'!$A$2:$AI$3379,13,FALSE)</f>
        <v>SINGOLA</v>
      </c>
      <c r="N2935" s="24" t="str">
        <f>VLOOKUP($A2935,'[1]MAN PROG 2026'!$A$2:$AI$3379,14,FALSE)</f>
        <v>104774</v>
      </c>
      <c r="O2935" s="24">
        <f>VLOOKUP($A2935,'[1]MAN PROG 2026'!$A$2:$AI$3379,15,FALSE)</f>
        <v>0</v>
      </c>
      <c r="P2935" s="25" t="str">
        <f>VLOOKUP($A2935,'[1]MAN PROG 2026'!$A$2:$AI$3379,20,FALSE)</f>
        <v>NON PREVISTO</v>
      </c>
      <c r="Q2935" s="8"/>
      <c r="R2935" s="26"/>
      <c r="S2935" s="8"/>
      <c r="T2935" s="37"/>
      <c r="U2935" s="27"/>
      <c r="V2935" s="27"/>
      <c r="W2935" s="27"/>
      <c r="X2935" s="27"/>
      <c r="Y2935" s="27"/>
      <c r="Z2935" s="27"/>
      <c r="AA2935" s="27"/>
      <c r="AB2935" s="27"/>
      <c r="AC2935" s="27"/>
      <c r="AD2935" s="27"/>
      <c r="AE2935" s="27"/>
      <c r="AF2935" s="27"/>
      <c r="AG2935" s="9" t="s">
        <v>32</v>
      </c>
      <c r="AH2935" s="27"/>
      <c r="AI2935" s="27"/>
      <c r="AJ2935" s="27"/>
      <c r="AK2935" s="27"/>
      <c r="AL2935" s="27"/>
      <c r="AM2935" s="11"/>
      <c r="AN2935" s="28"/>
      <c r="AO2935" s="28"/>
      <c r="AP2935" s="29"/>
      <c r="AQ2935" s="30"/>
      <c r="AR2935" s="31"/>
      <c r="AS2935" s="32"/>
      <c r="AT2935" s="33"/>
      <c r="AU2935" s="34"/>
      <c r="AV2935" s="27"/>
      <c r="AW2935" s="27"/>
      <c r="AX2935" s="27"/>
      <c r="AY2935" s="27"/>
    </row>
    <row r="2936" spans="1:51" ht="24" customHeight="1" x14ac:dyDescent="0.3">
      <c r="A2936" s="22">
        <v>104775</v>
      </c>
      <c r="B2936" s="23" t="str">
        <f>VLOOKUP($A2936,'[1]MAN PROG 2026'!$A$1:$AI$3379,2,FALSE)</f>
        <v>ELETTROCARDIOGRAFO</v>
      </c>
      <c r="C2936" s="23" t="str">
        <f>VLOOKUP($A2936,'[1]MAN PROG 2026'!$A$1:$AI$3379,3,FALSE)</f>
        <v>EDAN INSTRUMENTS INC</v>
      </c>
      <c r="D2936" s="23" t="str">
        <f>VLOOKUP($A2936,'[1]MAN PROG 2026'!$A$1:$AI$3379,4,FALSE)</f>
        <v>SE 1202</v>
      </c>
      <c r="E2936" s="23" t="str">
        <f>VLOOKUP($A2936,'[1]MAN PROG 2026'!$A$1:$AI$3379,5,FALSE)</f>
        <v>360860-M24204830026</v>
      </c>
      <c r="F2936" s="23" t="str">
        <f>VLOOKUP($A2936,'[1]MAN PROG 2026'!$A$1:$AI$3379,6,FALSE)</f>
        <v>SINGOLA</v>
      </c>
      <c r="G2936" s="23">
        <f>VLOOKUP($A2936,'[1]MAN PROG 2026'!$A$1:$AI$3379,7,FALSE)</f>
        <v>104775</v>
      </c>
      <c r="H2936" s="23">
        <f>VLOOKUP($A2936,'[1]MAN PROG 2026'!$A$1:$AI$3379,8,FALSE)</f>
        <v>0</v>
      </c>
      <c r="I2936" s="23" t="str">
        <f>VLOOKUP($A2936,'[1]MAN PROG 2026'!$A$1:$AI$3379,9,FALSE)</f>
        <v>S.PIETRO</v>
      </c>
      <c r="J2936" s="23" t="str">
        <f>VLOOKUP($A2936,'[1]MAN PROG 2026'!$A$1:$AI$3379,10,FALSE)</f>
        <v xml:space="preserve">AMB. CARDIOLOGIA </v>
      </c>
      <c r="K2936" s="23" t="str">
        <f>VLOOKUP($A2936,'[1]MAN PROG 2026'!$A$1:$AI$3379,11,FALSE)</f>
        <v xml:space="preserve">AMB. CARDIOLOGIA </v>
      </c>
      <c r="L2936" s="24" t="str">
        <f>VLOOKUP($A2936,'[1]MAN PROG 2026'!$A$2:$AI$3379,12,FALSE)</f>
        <v>AMB. CARDIOLOGIA</v>
      </c>
      <c r="M2936" s="24" t="str">
        <f>VLOOKUP($A2936,'[1]MAN PROG 2026'!$A$2:$AI$3379,13,FALSE)</f>
        <v>SINGOLA</v>
      </c>
      <c r="N2936" s="24" t="str">
        <f>VLOOKUP($A2936,'[1]MAN PROG 2026'!$A$2:$AI$3379,14,FALSE)</f>
        <v>104775</v>
      </c>
      <c r="O2936" s="24">
        <f>VLOOKUP($A2936,'[1]MAN PROG 2026'!$A$2:$AI$3379,15,FALSE)</f>
        <v>0</v>
      </c>
      <c r="P2936" s="25" t="str">
        <f>VLOOKUP($A2936,'[1]MAN PROG 2026'!$A$2:$AI$3379,20,FALSE)</f>
        <v>DA FARE</v>
      </c>
      <c r="Q2936" s="9" t="str">
        <f>RIGHT(A2936,4)</f>
        <v>4775</v>
      </c>
      <c r="R2936" s="26">
        <v>46267</v>
      </c>
      <c r="S2936" s="8" t="s">
        <v>53</v>
      </c>
      <c r="T2936" s="37"/>
      <c r="U2936" s="27" t="s">
        <v>55</v>
      </c>
      <c r="V2936" s="27" t="s">
        <v>56</v>
      </c>
      <c r="W2936" s="27" t="s">
        <v>55</v>
      </c>
      <c r="X2936" s="27" t="s">
        <v>55</v>
      </c>
      <c r="Y2936" s="27" t="s">
        <v>55</v>
      </c>
      <c r="Z2936" s="27" t="s">
        <v>55</v>
      </c>
      <c r="AA2936" s="27" t="s">
        <v>55</v>
      </c>
      <c r="AB2936" s="27" t="s">
        <v>57</v>
      </c>
      <c r="AC2936" s="27" t="s">
        <v>67</v>
      </c>
      <c r="AD2936" s="27" t="s">
        <v>422</v>
      </c>
      <c r="AE2936" s="27" t="s">
        <v>68</v>
      </c>
      <c r="AF2936" s="27" t="s">
        <v>1262</v>
      </c>
      <c r="AG2936" s="9" t="s">
        <v>32</v>
      </c>
      <c r="AH2936" s="27" t="s">
        <v>70</v>
      </c>
      <c r="AI2936" s="27" t="s">
        <v>70</v>
      </c>
      <c r="AJ2936" s="27" t="s">
        <v>61</v>
      </c>
      <c r="AK2936" s="27" t="s">
        <v>939</v>
      </c>
      <c r="AL2936" s="27" t="s">
        <v>922</v>
      </c>
      <c r="AM2936" s="11">
        <v>57.8</v>
      </c>
      <c r="AN2936" s="28">
        <v>14.1</v>
      </c>
      <c r="AO2936" s="28" t="s">
        <v>71</v>
      </c>
      <c r="AP2936" s="29"/>
      <c r="AQ2936" s="30"/>
      <c r="AR2936" s="31"/>
      <c r="AS2936" s="32"/>
      <c r="AT2936" s="33"/>
      <c r="AU2936" s="34"/>
      <c r="AV2936" s="27" t="s">
        <v>62</v>
      </c>
      <c r="AW2936" s="27">
        <v>5625031</v>
      </c>
      <c r="AX2936" s="27" t="s">
        <v>63</v>
      </c>
      <c r="AY2936" s="27"/>
    </row>
    <row r="2937" spans="1:51" ht="24" customHeight="1" x14ac:dyDescent="0.3">
      <c r="A2937" s="22">
        <v>104776</v>
      </c>
      <c r="B2937" s="23" t="str">
        <f>VLOOKUP($A2937,'[1]MAN PROG 2026'!$A$1:$AI$3379,2,FALSE)</f>
        <v>COLORATORE AUTOMATICO DI TESSUTI</v>
      </c>
      <c r="C2937" s="23" t="str">
        <f>VLOOKUP($A2937,'[1]MAN PROG 2026'!$A$1:$AI$3379,3,FALSE)</f>
        <v>BIOMERIEUX SA</v>
      </c>
      <c r="D2937" s="23" t="str">
        <f>VLOOKUP($A2937,'[1]MAN PROG 2026'!$A$1:$AI$3379,4,FALSE)</f>
        <v>PREVI COLOR GRAM V2</v>
      </c>
      <c r="E2937" s="23" t="str">
        <f>VLOOKUP($A2937,'[1]MAN PROG 2026'!$A$1:$AI$3379,5,FALSE)</f>
        <v>414292223154</v>
      </c>
      <c r="F2937" s="23" t="str">
        <f>VLOOKUP($A2937,'[1]MAN PROG 2026'!$A$1:$AI$3379,6,FALSE)</f>
        <v>SINGOLA</v>
      </c>
      <c r="G2937" s="23">
        <f>VLOOKUP($A2937,'[1]MAN PROG 2026'!$A$1:$AI$3379,7,FALSE)</f>
        <v>104776</v>
      </c>
      <c r="H2937" s="23">
        <f>VLOOKUP($A2937,'[1]MAN PROG 2026'!$A$1:$AI$3379,8,FALSE)</f>
        <v>0</v>
      </c>
      <c r="I2937" s="23" t="str">
        <f>VLOOKUP($A2937,'[1]MAN PROG 2026'!$A$1:$AI$3379,9,FALSE)</f>
        <v>S.PIETRO</v>
      </c>
      <c r="J2937" s="23" t="str">
        <f>VLOOKUP($A2937,'[1]MAN PROG 2026'!$A$1:$AI$3379,10,FALSE)</f>
        <v>LABORATORIO ANALISI</v>
      </c>
      <c r="K2937" s="23" t="str">
        <f>VLOOKUP($A2937,'[1]MAN PROG 2026'!$A$1:$AI$3379,11,FALSE)</f>
        <v>LABORATORIO ANALISI</v>
      </c>
      <c r="L2937" s="24" t="str">
        <f>VLOOKUP($A2937,'[1]MAN PROG 2026'!$A$2:$AI$3379,12,FALSE)</f>
        <v>LABORATORIO ANALISI</v>
      </c>
      <c r="M2937" s="24" t="str">
        <f>VLOOKUP($A2937,'[1]MAN PROG 2026'!$A$2:$AI$3379,13,FALSE)</f>
        <v>SINGOLA</v>
      </c>
      <c r="N2937" s="24" t="str">
        <f>VLOOKUP($A2937,'[1]MAN PROG 2026'!$A$2:$AI$3379,14,FALSE)</f>
        <v>104776</v>
      </c>
      <c r="O2937" s="24">
        <f>VLOOKUP($A2937,'[1]MAN PROG 2026'!$A$2:$AI$3379,15,FALSE)</f>
        <v>0</v>
      </c>
      <c r="P2937" s="25" t="str">
        <f>VLOOKUP($A2937,'[1]MAN PROG 2026'!$A$2:$AI$3379,20,FALSE)</f>
        <v>DA FARE</v>
      </c>
      <c r="Q2937" s="9">
        <v>4776</v>
      </c>
      <c r="R2937" s="26">
        <v>46195</v>
      </c>
      <c r="S2937" s="8" t="s">
        <v>53</v>
      </c>
      <c r="T2937" s="37"/>
      <c r="U2937" s="27" t="s">
        <v>55</v>
      </c>
      <c r="V2937" s="27" t="s">
        <v>56</v>
      </c>
      <c r="W2937" s="27" t="s">
        <v>55</v>
      </c>
      <c r="X2937" s="27" t="s">
        <v>55</v>
      </c>
      <c r="Y2937" s="27" t="s">
        <v>55</v>
      </c>
      <c r="Z2937" s="27" t="s">
        <v>55</v>
      </c>
      <c r="AA2937" s="27" t="s">
        <v>55</v>
      </c>
      <c r="AB2937" s="27" t="s">
        <v>57</v>
      </c>
      <c r="AC2937" s="27" t="s">
        <v>61</v>
      </c>
      <c r="AD2937" s="27" t="s">
        <v>406</v>
      </c>
      <c r="AE2937" s="27" t="s">
        <v>60</v>
      </c>
      <c r="AF2937" s="27">
        <v>0.112</v>
      </c>
      <c r="AG2937" s="9" t="s">
        <v>32</v>
      </c>
      <c r="AH2937" s="27" t="s">
        <v>61</v>
      </c>
      <c r="AI2937" s="27" t="s">
        <v>61</v>
      </c>
      <c r="AJ2937" s="27" t="s">
        <v>61</v>
      </c>
      <c r="AK2937" s="27" t="s">
        <v>61</v>
      </c>
      <c r="AL2937" s="27" t="s">
        <v>61</v>
      </c>
      <c r="AM2937" s="11">
        <v>102.1</v>
      </c>
      <c r="AN2937" s="28" t="s">
        <v>61</v>
      </c>
      <c r="AO2937" s="28"/>
      <c r="AP2937" s="29"/>
      <c r="AQ2937" s="30"/>
      <c r="AR2937" s="31"/>
      <c r="AS2937" s="32"/>
      <c r="AT2937" s="33"/>
      <c r="AU2937" s="34"/>
      <c r="AV2937" s="27" t="s">
        <v>62</v>
      </c>
      <c r="AW2937" s="27">
        <v>5625031</v>
      </c>
      <c r="AX2937" s="27" t="s">
        <v>63</v>
      </c>
      <c r="AY2937" s="27"/>
    </row>
    <row r="2938" spans="1:51" ht="24" customHeight="1" x14ac:dyDescent="0.3">
      <c r="A2938" s="22">
        <v>104777</v>
      </c>
      <c r="B2938" s="23" t="str">
        <f>VLOOKUP($A2938,'[1]MAN PROG 2026'!$A$1:$AI$3379,2,FALSE)</f>
        <v>LETTO PER RIANIMAZIONE NEONATALE</v>
      </c>
      <c r="C2938" s="23" t="str">
        <f>VLOOKUP($A2938,'[1]MAN PROG 2026'!$A$1:$AI$3379,3,FALSE)</f>
        <v>DRAEGER MEDICAL AG &amp; CO KG</v>
      </c>
      <c r="D2938" s="23" t="str">
        <f>VLOOKUP($A2938,'[1]MAN PROG 2026'!$A$1:$AI$3379,4,FALSE)</f>
        <v>BABYTHERM 8010</v>
      </c>
      <c r="E2938" s="23" t="str">
        <f>VLOOKUP($A2938,'[1]MAN PROG 2026'!$A$1:$AI$3379,5,FALSE)</f>
        <v>ASDK-0093</v>
      </c>
      <c r="F2938" s="23" t="str">
        <f>VLOOKUP($A2938,'[1]MAN PROG 2026'!$A$1:$AI$3379,6,FALSE)</f>
        <v>SINGOLA</v>
      </c>
      <c r="G2938" s="23">
        <f>VLOOKUP($A2938,'[1]MAN PROG 2026'!$A$1:$AI$3379,7,FALSE)</f>
        <v>104777</v>
      </c>
      <c r="H2938" s="23">
        <f>VLOOKUP($A2938,'[1]MAN PROG 2026'!$A$1:$AI$3379,8,FALSE)</f>
        <v>0</v>
      </c>
      <c r="I2938" s="23" t="str">
        <f>VLOOKUP($A2938,'[1]MAN PROG 2026'!$A$1:$AI$3379,9,FALSE)</f>
        <v>S.PIETRO</v>
      </c>
      <c r="J2938" s="23" t="str">
        <f>VLOOKUP($A2938,'[1]MAN PROG 2026'!$A$1:$AI$3379,10,FALSE)</f>
        <v>S. CATERINA SOLVENTI</v>
      </c>
      <c r="K2938" s="23" t="str">
        <f>VLOOKUP($A2938,'[1]MAN PROG 2026'!$A$1:$AI$3379,11,FALSE)</f>
        <v>UTIN</v>
      </c>
      <c r="L2938" s="24" t="str">
        <f>VLOOKUP($A2938,'[1]MAN PROG 2026'!$A$2:$AI$3379,12,FALSE)</f>
        <v>S. CATERINA SOLVENTI</v>
      </c>
      <c r="M2938" s="24" t="str">
        <f>VLOOKUP($A2938,'[1]MAN PROG 2026'!$A$2:$AI$3379,13,FALSE)</f>
        <v>SINGOLA</v>
      </c>
      <c r="N2938" s="24" t="str">
        <f>VLOOKUP($A2938,'[1]MAN PROG 2026'!$A$2:$AI$3379,14,FALSE)</f>
        <v>104777</v>
      </c>
      <c r="O2938" s="24">
        <f>VLOOKUP($A2938,'[1]MAN PROG 2026'!$A$2:$AI$3379,15,FALSE)</f>
        <v>0</v>
      </c>
      <c r="P2938" s="25" t="str">
        <f>VLOOKUP($A2938,'[1]MAN PROG 2026'!$A$2:$AI$3379,20,FALSE)</f>
        <v>DA FARE</v>
      </c>
      <c r="Q2938" s="9">
        <v>4777</v>
      </c>
      <c r="R2938" s="26">
        <v>46111</v>
      </c>
      <c r="S2938" s="8" t="s">
        <v>194</v>
      </c>
      <c r="T2938" s="37" t="s">
        <v>1263</v>
      </c>
      <c r="U2938" s="27" t="s">
        <v>55</v>
      </c>
      <c r="V2938" s="27" t="s">
        <v>56</v>
      </c>
      <c r="W2938" s="27" t="s">
        <v>55</v>
      </c>
      <c r="X2938" s="27" t="s">
        <v>55</v>
      </c>
      <c r="Y2938" s="27" t="s">
        <v>55</v>
      </c>
      <c r="Z2938" s="27" t="s">
        <v>55</v>
      </c>
      <c r="AA2938" s="27" t="s">
        <v>55</v>
      </c>
      <c r="AB2938" s="27" t="s">
        <v>66</v>
      </c>
      <c r="AC2938" s="27" t="s">
        <v>73</v>
      </c>
      <c r="AD2938" s="27" t="s">
        <v>1264</v>
      </c>
      <c r="AE2938" s="27" t="s">
        <v>88</v>
      </c>
      <c r="AF2938" s="27" t="s">
        <v>61</v>
      </c>
      <c r="AG2938" s="9" t="s">
        <v>32</v>
      </c>
      <c r="AH2938" s="27" t="s">
        <v>70</v>
      </c>
      <c r="AI2938" s="27" t="s">
        <v>70</v>
      </c>
      <c r="AJ2938" s="27" t="s">
        <v>61</v>
      </c>
      <c r="AK2938" s="27" t="s">
        <v>70</v>
      </c>
      <c r="AL2938" s="27" t="s">
        <v>70</v>
      </c>
      <c r="AM2938" s="11">
        <v>232.1</v>
      </c>
      <c r="AN2938" s="28">
        <v>3.7</v>
      </c>
      <c r="AO2938" s="28" t="s">
        <v>230</v>
      </c>
      <c r="AP2938" s="29">
        <v>7.1</v>
      </c>
      <c r="AQ2938" s="30"/>
      <c r="AR2938" s="31"/>
      <c r="AS2938" s="32"/>
      <c r="AT2938" s="33"/>
      <c r="AU2938" s="34"/>
      <c r="AV2938" s="27" t="s">
        <v>62</v>
      </c>
      <c r="AW2938" s="27">
        <v>5625031</v>
      </c>
      <c r="AX2938" s="27" t="s">
        <v>63</v>
      </c>
      <c r="AY2938" s="27"/>
    </row>
    <row r="2939" spans="1:51" ht="24" customHeight="1" x14ac:dyDescent="0.3">
      <c r="A2939" s="22">
        <v>104778</v>
      </c>
      <c r="B2939" s="23" t="str">
        <f>VLOOKUP($A2939,'[1]MAN PROG 2026'!$A$1:$AI$3379,2,FALSE)</f>
        <v>TERMOREGOLAZIONE CORPOREA NEONATALE</v>
      </c>
      <c r="C2939" s="23" t="str">
        <f>VLOOKUP($A2939,'[1]MAN PROG 2026'!$A$1:$AI$3379,3,FALSE)</f>
        <v>KANMED AB</v>
      </c>
      <c r="D2939" s="23" t="str">
        <f>VLOOKUP($A2939,'[1]MAN PROG 2026'!$A$1:$AI$3379,4,FALSE)</f>
        <v>BABY BED</v>
      </c>
      <c r="E2939" s="23" t="str">
        <f>VLOOKUP($A2939,'[1]MAN PROG 2026'!$A$1:$AI$3379,5,FALSE)</f>
        <v>10398</v>
      </c>
      <c r="F2939" s="23" t="str">
        <f>VLOOKUP($A2939,'[1]MAN PROG 2026'!$A$1:$AI$3379,6,FALSE)</f>
        <v>SINGOLA</v>
      </c>
      <c r="G2939" s="23">
        <f>VLOOKUP($A2939,'[1]MAN PROG 2026'!$A$1:$AI$3379,7,FALSE)</f>
        <v>104778</v>
      </c>
      <c r="H2939" s="23">
        <f>VLOOKUP($A2939,'[1]MAN PROG 2026'!$A$1:$AI$3379,8,FALSE)</f>
        <v>0</v>
      </c>
      <c r="I2939" s="23" t="str">
        <f>VLOOKUP($A2939,'[1]MAN PROG 2026'!$A$1:$AI$3379,9,FALSE)</f>
        <v>S.PIETRO</v>
      </c>
      <c r="J2939" s="23" t="str">
        <f>VLOOKUP($A2939,'[1]MAN PROG 2026'!$A$1:$AI$3379,10,FALSE)</f>
        <v>NIDO CENTRALE</v>
      </c>
      <c r="K2939" s="23" t="str">
        <f>VLOOKUP($A2939,'[1]MAN PROG 2026'!$A$1:$AI$3379,11,FALSE)</f>
        <v>NIDO CENTRALE</v>
      </c>
      <c r="L2939" s="24" t="str">
        <f>VLOOKUP($A2939,'[1]MAN PROG 2026'!$A$2:$AI$3379,12,FALSE)</f>
        <v>UTIN</v>
      </c>
      <c r="M2939" s="24" t="str">
        <f>VLOOKUP($A2939,'[1]MAN PROG 2026'!$A$2:$AI$3379,13,FALSE)</f>
        <v>SINGOLA</v>
      </c>
      <c r="N2939" s="24">
        <f>VLOOKUP($A2939,'[1]MAN PROG 2026'!$A$2:$AI$3379,14,FALSE)</f>
        <v>104778</v>
      </c>
      <c r="O2939" s="24">
        <f>VLOOKUP($A2939,'[1]MAN PROG 2026'!$A$2:$AI$3379,15,FALSE)</f>
        <v>0</v>
      </c>
      <c r="P2939" s="25" t="str">
        <f>VLOOKUP($A2939,'[1]MAN PROG 2026'!$A$2:$AI$3379,20,FALSE)</f>
        <v>DA FARE</v>
      </c>
      <c r="Q2939" s="9">
        <v>4778</v>
      </c>
      <c r="R2939" s="26">
        <v>46146</v>
      </c>
      <c r="S2939" s="8" t="s">
        <v>53</v>
      </c>
      <c r="T2939" s="37"/>
      <c r="U2939" s="27" t="s">
        <v>55</v>
      </c>
      <c r="V2939" s="27" t="s">
        <v>56</v>
      </c>
      <c r="W2939" s="27" t="s">
        <v>55</v>
      </c>
      <c r="X2939" s="27" t="s">
        <v>55</v>
      </c>
      <c r="Y2939" s="27" t="s">
        <v>55</v>
      </c>
      <c r="Z2939" s="27" t="s">
        <v>55</v>
      </c>
      <c r="AA2939" s="27" t="s">
        <v>55</v>
      </c>
      <c r="AB2939" s="27" t="s">
        <v>57</v>
      </c>
      <c r="AC2939" s="27" t="s">
        <v>58</v>
      </c>
      <c r="AD2939" s="27" t="s">
        <v>196</v>
      </c>
      <c r="AE2939" s="27" t="s">
        <v>68</v>
      </c>
      <c r="AF2939" s="27" t="s">
        <v>1265</v>
      </c>
      <c r="AG2939" s="9" t="s">
        <v>32</v>
      </c>
      <c r="AH2939" s="27" t="s">
        <v>70</v>
      </c>
      <c r="AI2939" s="27" t="s">
        <v>70</v>
      </c>
      <c r="AJ2939" s="27" t="s">
        <v>70</v>
      </c>
      <c r="AK2939" s="27" t="s">
        <v>61</v>
      </c>
      <c r="AL2939" s="27" t="s">
        <v>61</v>
      </c>
      <c r="AM2939" s="11">
        <v>32.799999999999997</v>
      </c>
      <c r="AN2939" s="28" t="s">
        <v>61</v>
      </c>
      <c r="AO2939" s="28"/>
      <c r="AP2939" s="29"/>
      <c r="AQ2939" s="30"/>
      <c r="AR2939" s="31"/>
      <c r="AS2939" s="32"/>
      <c r="AT2939" s="33"/>
      <c r="AU2939" s="34"/>
      <c r="AV2939" s="27" t="s">
        <v>62</v>
      </c>
      <c r="AW2939" s="27">
        <v>5625031</v>
      </c>
      <c r="AX2939" s="27" t="s">
        <v>63</v>
      </c>
      <c r="AY2939" s="27"/>
    </row>
    <row r="2940" spans="1:51" ht="24" customHeight="1" x14ac:dyDescent="0.3">
      <c r="A2940" s="22">
        <v>104779</v>
      </c>
      <c r="B2940" s="23" t="str">
        <f>VLOOKUP($A2940,'[1]MAN PROG 2026'!$A$1:$AI$3379,2,FALSE)</f>
        <v>TERMOREGOLAZIONE CORPOREA NEONATALE</v>
      </c>
      <c r="C2940" s="23" t="str">
        <f>VLOOKUP($A2940,'[1]MAN PROG 2026'!$A$1:$AI$3379,3,FALSE)</f>
        <v>KANMED AB</v>
      </c>
      <c r="D2940" s="23" t="str">
        <f>VLOOKUP($A2940,'[1]MAN PROG 2026'!$A$1:$AI$3379,4,FALSE)</f>
        <v>BABY BED</v>
      </c>
      <c r="E2940" s="23" t="str">
        <f>VLOOKUP($A2940,'[1]MAN PROG 2026'!$A$1:$AI$3379,5,FALSE)</f>
        <v>10399</v>
      </c>
      <c r="F2940" s="23" t="str">
        <f>VLOOKUP($A2940,'[1]MAN PROG 2026'!$A$1:$AI$3379,6,FALSE)</f>
        <v>SINGOLA</v>
      </c>
      <c r="G2940" s="23">
        <f>VLOOKUP($A2940,'[1]MAN PROG 2026'!$A$1:$AI$3379,7,FALSE)</f>
        <v>104779</v>
      </c>
      <c r="H2940" s="23">
        <f>VLOOKUP($A2940,'[1]MAN PROG 2026'!$A$1:$AI$3379,8,FALSE)</f>
        <v>0</v>
      </c>
      <c r="I2940" s="23" t="str">
        <f>VLOOKUP($A2940,'[1]MAN PROG 2026'!$A$1:$AI$3379,9,FALSE)</f>
        <v>S.PIETRO</v>
      </c>
      <c r="J2940" s="23" t="str">
        <f>VLOOKUP($A2940,'[1]MAN PROG 2026'!$A$1:$AI$3379,10,FALSE)</f>
        <v>NIDO CENTRALE</v>
      </c>
      <c r="K2940" s="23" t="str">
        <f>VLOOKUP($A2940,'[1]MAN PROG 2026'!$A$1:$AI$3379,11,FALSE)</f>
        <v>UTIN</v>
      </c>
      <c r="L2940" s="24" t="str">
        <f>VLOOKUP($A2940,'[1]MAN PROG 2026'!$A$2:$AI$3379,12,FALSE)</f>
        <v>UTIN</v>
      </c>
      <c r="M2940" s="24" t="str">
        <f>VLOOKUP($A2940,'[1]MAN PROG 2026'!$A$2:$AI$3379,13,FALSE)</f>
        <v>SINGOLA</v>
      </c>
      <c r="N2940" s="24">
        <f>VLOOKUP($A2940,'[1]MAN PROG 2026'!$A$2:$AI$3379,14,FALSE)</f>
        <v>104779</v>
      </c>
      <c r="O2940" s="24">
        <f>VLOOKUP($A2940,'[1]MAN PROG 2026'!$A$2:$AI$3379,15,FALSE)</f>
        <v>0</v>
      </c>
      <c r="P2940" s="25" t="str">
        <f>VLOOKUP($A2940,'[1]MAN PROG 2026'!$A$2:$AI$3379,20,FALSE)</f>
        <v>DA FARE</v>
      </c>
      <c r="Q2940" s="9">
        <v>4779</v>
      </c>
      <c r="R2940" s="26">
        <v>46140</v>
      </c>
      <c r="S2940" s="8" t="s">
        <v>53</v>
      </c>
      <c r="T2940" s="37"/>
      <c r="U2940" s="27" t="s">
        <v>55</v>
      </c>
      <c r="V2940" s="27" t="s">
        <v>56</v>
      </c>
      <c r="W2940" s="27" t="s">
        <v>55</v>
      </c>
      <c r="X2940" s="27" t="s">
        <v>55</v>
      </c>
      <c r="Y2940" s="27" t="s">
        <v>55</v>
      </c>
      <c r="Z2940" s="27" t="s">
        <v>55</v>
      </c>
      <c r="AA2940" s="27" t="s">
        <v>55</v>
      </c>
      <c r="AB2940" s="27" t="s">
        <v>57</v>
      </c>
      <c r="AC2940" s="27" t="s">
        <v>58</v>
      </c>
      <c r="AD2940" s="27" t="s">
        <v>196</v>
      </c>
      <c r="AE2940" s="27" t="s">
        <v>68</v>
      </c>
      <c r="AF2940" s="27" t="s">
        <v>304</v>
      </c>
      <c r="AG2940" s="9" t="s">
        <v>32</v>
      </c>
      <c r="AH2940" s="27" t="s">
        <v>70</v>
      </c>
      <c r="AI2940" s="27" t="s">
        <v>70</v>
      </c>
      <c r="AJ2940" s="27" t="s">
        <v>70</v>
      </c>
      <c r="AK2940" s="27" t="s">
        <v>61</v>
      </c>
      <c r="AL2940" s="27" t="s">
        <v>61</v>
      </c>
      <c r="AM2940" s="11">
        <v>39.4</v>
      </c>
      <c r="AN2940" s="28" t="s">
        <v>61</v>
      </c>
      <c r="AO2940" s="28"/>
      <c r="AP2940" s="29"/>
      <c r="AQ2940" s="30"/>
      <c r="AR2940" s="31"/>
      <c r="AS2940" s="32"/>
      <c r="AT2940" s="33"/>
      <c r="AU2940" s="34"/>
      <c r="AV2940" s="27" t="s">
        <v>62</v>
      </c>
      <c r="AW2940" s="27">
        <v>5625031</v>
      </c>
      <c r="AX2940" s="27" t="s">
        <v>63</v>
      </c>
      <c r="AY2940" s="27"/>
    </row>
    <row r="2941" spans="1:51" ht="24" customHeight="1" x14ac:dyDescent="0.3">
      <c r="A2941" s="22">
        <v>104780</v>
      </c>
      <c r="B2941" s="23" t="str">
        <f>VLOOKUP($A2941,'[1]MAN PROG 2026'!$A$1:$AI$3379,2,FALSE)</f>
        <v>ANALIZZATORE AUTOMATICO PER IMMUNOCHIMICA</v>
      </c>
      <c r="C2941" s="23" t="str">
        <f>VLOOKUP($A2941,'[1]MAN PROG 2026'!$A$1:$AI$3379,3,FALSE)</f>
        <v>BIOKIT SA</v>
      </c>
      <c r="D2941" s="23" t="str">
        <f>VLOOKUP($A2941,'[1]MAN PROG 2026'!$A$1:$AI$3379,4,FALSE)</f>
        <v>BIO FLASH</v>
      </c>
      <c r="E2941" s="23" t="str">
        <f>VLOOKUP($A2941,'[1]MAN PROG 2026'!$A$1:$AI$3379,5,FALSE)</f>
        <v>24028312</v>
      </c>
      <c r="F2941" s="23" t="str">
        <f>VLOOKUP($A2941,'[1]MAN PROG 2026'!$A$1:$AI$3379,6,FALSE)</f>
        <v>SINGOLA</v>
      </c>
      <c r="G2941" s="23">
        <f>VLOOKUP($A2941,'[1]MAN PROG 2026'!$A$1:$AI$3379,7,FALSE)</f>
        <v>104780</v>
      </c>
      <c r="H2941" s="23">
        <f>VLOOKUP($A2941,'[1]MAN PROG 2026'!$A$1:$AI$3379,8,FALSE)</f>
        <v>0</v>
      </c>
      <c r="I2941" s="23" t="str">
        <f>VLOOKUP($A2941,'[1]MAN PROG 2026'!$A$1:$AI$3379,9,FALSE)</f>
        <v>S.PIETRO</v>
      </c>
      <c r="J2941" s="23" t="str">
        <f>VLOOKUP($A2941,'[1]MAN PROG 2026'!$A$1:$AI$3379,10,FALSE)</f>
        <v>LABORATORIO ANALISI</v>
      </c>
      <c r="K2941" s="23" t="str">
        <f>VLOOKUP($A2941,'[1]MAN PROG 2026'!$A$1:$AI$3379,11,FALSE)</f>
        <v>LABORATORIO ANALISI</v>
      </c>
      <c r="L2941" s="24" t="str">
        <f>VLOOKUP($A2941,'[1]MAN PROG 2026'!$A$2:$AI$3379,12,FALSE)</f>
        <v>LABORATORIO ANALISI</v>
      </c>
      <c r="M2941" s="24" t="str">
        <f>VLOOKUP($A2941,'[1]MAN PROG 2026'!$A$2:$AI$3379,13,FALSE)</f>
        <v>SINGOLA</v>
      </c>
      <c r="N2941" s="24">
        <f>VLOOKUP($A2941,'[1]MAN PROG 2026'!$A$2:$AI$3379,14,FALSE)</f>
        <v>104780</v>
      </c>
      <c r="O2941" s="24">
        <f>VLOOKUP($A2941,'[1]MAN PROG 2026'!$A$2:$AI$3379,15,FALSE)</f>
        <v>0</v>
      </c>
      <c r="P2941" s="25" t="str">
        <f>VLOOKUP($A2941,'[1]MAN PROG 2026'!$A$2:$AI$3379,20,FALSE)</f>
        <v>DA FARE</v>
      </c>
      <c r="Q2941" s="9">
        <v>4780</v>
      </c>
      <c r="R2941" s="26">
        <v>46195</v>
      </c>
      <c r="S2941" s="8" t="s">
        <v>53</v>
      </c>
      <c r="T2941" s="37"/>
      <c r="U2941" s="27" t="s">
        <v>55</v>
      </c>
      <c r="V2941" s="27" t="s">
        <v>56</v>
      </c>
      <c r="W2941" s="27" t="s">
        <v>55</v>
      </c>
      <c r="X2941" s="27" t="s">
        <v>55</v>
      </c>
      <c r="Y2941" s="27" t="s">
        <v>55</v>
      </c>
      <c r="Z2941" s="27" t="s">
        <v>55</v>
      </c>
      <c r="AA2941" s="27" t="s">
        <v>55</v>
      </c>
      <c r="AB2941" s="27" t="s">
        <v>57</v>
      </c>
      <c r="AC2941" s="27" t="s">
        <v>61</v>
      </c>
      <c r="AD2941" s="27" t="s">
        <v>406</v>
      </c>
      <c r="AE2941" s="27" t="s">
        <v>68</v>
      </c>
      <c r="AF2941" s="27" t="s">
        <v>1266</v>
      </c>
      <c r="AG2941" s="9" t="s">
        <v>32</v>
      </c>
      <c r="AH2941" s="27" t="s">
        <v>70</v>
      </c>
      <c r="AI2941" s="27" t="s">
        <v>70</v>
      </c>
      <c r="AJ2941" s="27" t="s">
        <v>61</v>
      </c>
      <c r="AK2941" s="27" t="s">
        <v>61</v>
      </c>
      <c r="AL2941" s="27" t="s">
        <v>61</v>
      </c>
      <c r="AM2941" s="11">
        <v>55.2</v>
      </c>
      <c r="AN2941" s="28" t="s">
        <v>61</v>
      </c>
      <c r="AO2941" s="28"/>
      <c r="AP2941" s="29"/>
      <c r="AQ2941" s="30"/>
      <c r="AR2941" s="31"/>
      <c r="AS2941" s="32"/>
      <c r="AT2941" s="33"/>
      <c r="AU2941" s="34"/>
      <c r="AV2941" s="27" t="s">
        <v>62</v>
      </c>
      <c r="AW2941" s="27">
        <v>5625031</v>
      </c>
      <c r="AX2941" s="27" t="s">
        <v>63</v>
      </c>
      <c r="AY2941" s="27"/>
    </row>
    <row r="2942" spans="1:51" ht="24" customHeight="1" x14ac:dyDescent="0.3">
      <c r="A2942" s="22">
        <v>104781</v>
      </c>
      <c r="B2942" s="23" t="str">
        <f>VLOOKUP($A2942,'[1]MAN PROG 2026'!$A$1:$AI$3379,2,FALSE)</f>
        <v>VIDEOLARINGOSCOPIO</v>
      </c>
      <c r="C2942" s="23" t="str">
        <f>VLOOKUP($A2942,'[1]MAN PROG 2026'!$A$1:$AI$3379,3,FALSE)</f>
        <v>PEAC MEDICAL LTD</v>
      </c>
      <c r="D2942" s="23" t="str">
        <f>VLOOKUP($A2942,'[1]MAN PROG 2026'!$A$1:$AI$3379,4,FALSE)</f>
        <v>MO-3 HD DVR</v>
      </c>
      <c r="E2942" s="23" t="str">
        <f>VLOOKUP($A2942,'[1]MAN PROG 2026'!$A$1:$AI$3379,5,FALSE)</f>
        <v>U2324058</v>
      </c>
      <c r="F2942" s="23" t="str">
        <f>VLOOKUP($A2942,'[1]MAN PROG 2026'!$A$1:$AI$3379,6,FALSE)</f>
        <v>SINGOLA</v>
      </c>
      <c r="G2942" s="23">
        <f>VLOOKUP($A2942,'[1]MAN PROG 2026'!$A$1:$AI$3379,7,FALSE)</f>
        <v>104781</v>
      </c>
      <c r="H2942" s="23">
        <f>VLOOKUP($A2942,'[1]MAN PROG 2026'!$A$1:$AI$3379,8,FALSE)</f>
        <v>0</v>
      </c>
      <c r="I2942" s="23" t="str">
        <f>VLOOKUP($A2942,'[1]MAN PROG 2026'!$A$1:$AI$3379,9,FALSE)</f>
        <v>S.PIETRO</v>
      </c>
      <c r="J2942" s="23" t="str">
        <f>VLOOKUP($A2942,'[1]MAN PROG 2026'!$A$1:$AI$3379,10,FALSE)</f>
        <v>UTIN</v>
      </c>
      <c r="K2942" s="23" t="str">
        <f>VLOOKUP($A2942,'[1]MAN PROG 2026'!$A$1:$AI$3379,11,FALSE)</f>
        <v>UTIN</v>
      </c>
      <c r="L2942" s="24" t="str">
        <f>VLOOKUP($A2942,'[1]MAN PROG 2026'!$A$2:$AI$3379,12,FALSE)</f>
        <v>UTIN</v>
      </c>
      <c r="M2942" s="24" t="str">
        <f>VLOOKUP($A2942,'[1]MAN PROG 2026'!$A$2:$AI$3379,13,FALSE)</f>
        <v>SINGOLA</v>
      </c>
      <c r="N2942" s="24">
        <f>VLOOKUP($A2942,'[1]MAN PROG 2026'!$A$2:$AI$3379,14,FALSE)</f>
        <v>104781</v>
      </c>
      <c r="O2942" s="24">
        <f>VLOOKUP($A2942,'[1]MAN PROG 2026'!$A$2:$AI$3379,15,FALSE)</f>
        <v>0</v>
      </c>
      <c r="P2942" s="25" t="str">
        <f>VLOOKUP($A2942,'[1]MAN PROG 2026'!$A$2:$AI$3379,20,FALSE)</f>
        <v>DA FARE</v>
      </c>
      <c r="Q2942" s="9">
        <v>4781</v>
      </c>
      <c r="R2942" s="26">
        <v>46149</v>
      </c>
      <c r="S2942" s="8" t="s">
        <v>53</v>
      </c>
      <c r="T2942" s="37"/>
      <c r="U2942" s="27" t="s">
        <v>55</v>
      </c>
      <c r="V2942" s="27" t="s">
        <v>56</v>
      </c>
      <c r="W2942" s="27" t="s">
        <v>55</v>
      </c>
      <c r="X2942" s="27" t="s">
        <v>55</v>
      </c>
      <c r="Y2942" s="27" t="s">
        <v>55</v>
      </c>
      <c r="Z2942" s="27" t="s">
        <v>55</v>
      </c>
      <c r="AA2942" s="27" t="s">
        <v>55</v>
      </c>
      <c r="AB2942" s="27" t="s">
        <v>160</v>
      </c>
      <c r="AC2942" s="27" t="s">
        <v>58</v>
      </c>
      <c r="AD2942" s="27" t="s">
        <v>61</v>
      </c>
      <c r="AE2942" s="27" t="s">
        <v>124</v>
      </c>
      <c r="AF2942" s="27" t="s">
        <v>61</v>
      </c>
      <c r="AG2942" s="9" t="s">
        <v>32</v>
      </c>
      <c r="AH2942" s="27" t="s">
        <v>61</v>
      </c>
      <c r="AI2942" s="27" t="s">
        <v>61</v>
      </c>
      <c r="AJ2942" s="27" t="s">
        <v>61</v>
      </c>
      <c r="AK2942" s="27" t="s">
        <v>61</v>
      </c>
      <c r="AL2942" s="27" t="s">
        <v>61</v>
      </c>
      <c r="AM2942" s="11" t="s">
        <v>61</v>
      </c>
      <c r="AN2942" s="28" t="s">
        <v>61</v>
      </c>
      <c r="AO2942" s="28"/>
      <c r="AP2942" s="29"/>
      <c r="AQ2942" s="30"/>
      <c r="AR2942" s="31"/>
      <c r="AS2942" s="32"/>
      <c r="AT2942" s="33"/>
      <c r="AU2942" s="34"/>
      <c r="AV2942" s="27" t="s">
        <v>62</v>
      </c>
      <c r="AW2942" s="27">
        <v>5625031</v>
      </c>
      <c r="AX2942" s="27" t="s">
        <v>63</v>
      </c>
      <c r="AY2942" s="27"/>
    </row>
    <row r="2943" spans="1:51" ht="24" customHeight="1" x14ac:dyDescent="0.3">
      <c r="A2943" s="22">
        <v>104784</v>
      </c>
      <c r="B2943" s="23" t="str">
        <f>VLOOKUP($A2943,'[1]MAN PROG 2026'!$A$1:$AI$3379,2,FALSE)</f>
        <v>POMPA DI INFUSIONE</v>
      </c>
      <c r="C2943" s="23" t="str">
        <f>VLOOKUP($A2943,'[1]MAN PROG 2026'!$A$1:$AI$3379,3,FALSE)</f>
        <v>FRESENIUS KABI AG</v>
      </c>
      <c r="D2943" s="23" t="str">
        <f>VLOOKUP($A2943,'[1]MAN PROG 2026'!$A$1:$AI$3379,4,FALSE)</f>
        <v>AGILIA VP MC</v>
      </c>
      <c r="E2943" s="23">
        <f>VLOOKUP($A2943,'[1]MAN PROG 2026'!$A$1:$AI$3379,5,FALSE)</f>
        <v>24842674</v>
      </c>
      <c r="F2943" s="23" t="str">
        <f>VLOOKUP($A2943,'[1]MAN PROG 2026'!$A$1:$AI$3379,6,FALSE)</f>
        <v>SINGOLA</v>
      </c>
      <c r="G2943" s="23">
        <f>VLOOKUP($A2943,'[1]MAN PROG 2026'!$A$1:$AI$3379,7,FALSE)</f>
        <v>104784</v>
      </c>
      <c r="H2943" s="23">
        <f>VLOOKUP($A2943,'[1]MAN PROG 2026'!$A$1:$AI$3379,8,FALSE)</f>
        <v>0</v>
      </c>
      <c r="I2943" s="23" t="str">
        <f>VLOOKUP($A2943,'[1]MAN PROG 2026'!$A$1:$AI$3379,9,FALSE)</f>
        <v>S.PIETRO</v>
      </c>
      <c r="J2943" s="23" t="str">
        <f>VLOOKUP($A2943,'[1]MAN PROG 2026'!$A$1:$AI$3379,10,FALSE)</f>
        <v>S. RAFFAELE</v>
      </c>
      <c r="K2943" s="23" t="str">
        <f>VLOOKUP($A2943,'[1]MAN PROG 2026'!$A$1:$AI$3379,11,FALSE)</f>
        <v>S. RAFFAELE</v>
      </c>
      <c r="L2943" s="24" t="str">
        <f>VLOOKUP($A2943,'[1]MAN PROG 2026'!$A$2:$AI$3379,12,FALSE)</f>
        <v>S. RAFFAELE</v>
      </c>
      <c r="M2943" s="24" t="str">
        <f>VLOOKUP($A2943,'[1]MAN PROG 2026'!$A$2:$AI$3379,13,FALSE)</f>
        <v>SINGOLA</v>
      </c>
      <c r="N2943" s="24">
        <f>VLOOKUP($A2943,'[1]MAN PROG 2026'!$A$2:$AI$3379,14,FALSE)</f>
        <v>104784</v>
      </c>
      <c r="O2943" s="24">
        <f>VLOOKUP($A2943,'[1]MAN PROG 2026'!$A$2:$AI$3379,15,FALSE)</f>
        <v>0</v>
      </c>
      <c r="P2943" s="25" t="str">
        <f>VLOOKUP($A2943,'[1]MAN PROG 2026'!$A$2:$AI$3379,20,FALSE)</f>
        <v>DA FARE</v>
      </c>
      <c r="Q2943" s="9">
        <v>4784</v>
      </c>
      <c r="R2943" s="26">
        <v>46213</v>
      </c>
      <c r="S2943" s="8" t="s">
        <v>53</v>
      </c>
      <c r="T2943" s="37"/>
      <c r="U2943" s="27" t="s">
        <v>55</v>
      </c>
      <c r="V2943" s="27" t="s">
        <v>56</v>
      </c>
      <c r="W2943" s="27" t="s">
        <v>55</v>
      </c>
      <c r="X2943" s="27" t="s">
        <v>55</v>
      </c>
      <c r="Y2943" s="27" t="s">
        <v>55</v>
      </c>
      <c r="Z2943" s="27" t="s">
        <v>55</v>
      </c>
      <c r="AA2943" s="27" t="s">
        <v>55</v>
      </c>
      <c r="AB2943" s="27" t="s">
        <v>66</v>
      </c>
      <c r="AC2943" s="27" t="s">
        <v>67</v>
      </c>
      <c r="AD2943" s="27" t="s">
        <v>196</v>
      </c>
      <c r="AE2943" s="27" t="s">
        <v>68</v>
      </c>
      <c r="AF2943" s="27" t="s">
        <v>61</v>
      </c>
      <c r="AG2943" s="9" t="s">
        <v>32</v>
      </c>
      <c r="AH2943" s="27" t="s">
        <v>61</v>
      </c>
      <c r="AI2943" s="27" t="s">
        <v>70</v>
      </c>
      <c r="AJ2943" s="27" t="s">
        <v>61</v>
      </c>
      <c r="AK2943" s="27" t="s">
        <v>61</v>
      </c>
      <c r="AL2943" s="27" t="s">
        <v>70</v>
      </c>
      <c r="AM2943" s="11">
        <v>51.5</v>
      </c>
      <c r="AN2943" s="28">
        <v>1.6</v>
      </c>
      <c r="AO2943" s="28" t="s">
        <v>329</v>
      </c>
      <c r="AP2943" s="29"/>
      <c r="AQ2943" s="30"/>
      <c r="AR2943" s="31"/>
      <c r="AS2943" s="32"/>
      <c r="AT2943" s="33"/>
      <c r="AU2943" s="34"/>
      <c r="AV2943" s="27" t="s">
        <v>62</v>
      </c>
      <c r="AW2943" s="27">
        <v>5625031</v>
      </c>
      <c r="AX2943" s="27" t="s">
        <v>63</v>
      </c>
      <c r="AY2943" s="27"/>
    </row>
    <row r="2944" spans="1:51" ht="24" customHeight="1" x14ac:dyDescent="0.3">
      <c r="A2944" s="92">
        <v>104785</v>
      </c>
      <c r="B2944" s="23" t="str">
        <f>VLOOKUP($A2944,'[1]MAN PROG 2026'!$A$1:$AI$3379,2,FALSE)</f>
        <v>NUTRIPOMPA</v>
      </c>
      <c r="C2944" s="23" t="str">
        <f>VLOOKUP($A2944,'[1]MAN PROG 2026'!$A$1:$AI$3379,3,FALSE)</f>
        <v>NUTRICIA MEDICAL DEVICES BV</v>
      </c>
      <c r="D2944" s="23" t="str">
        <f>VLOOKUP($A2944,'[1]MAN PROG 2026'!$A$1:$AI$3379,4,FALSE)</f>
        <v>FLOCARE INFINITY</v>
      </c>
      <c r="E2944" s="23">
        <f>VLOOKUP($A2944,'[1]MAN PROG 2026'!$A$1:$AI$3379,5,FALSE)</f>
        <v>76100830</v>
      </c>
      <c r="F2944" s="23" t="str">
        <f>VLOOKUP($A2944,'[1]MAN PROG 2026'!$A$1:$AI$3379,6,FALSE)</f>
        <v>SINGOLA</v>
      </c>
      <c r="G2944" s="23">
        <f>VLOOKUP($A2944,'[1]MAN PROG 2026'!$A$1:$AI$3379,7,FALSE)</f>
        <v>104785</v>
      </c>
      <c r="H2944" s="23">
        <f>VLOOKUP($A2944,'[1]MAN PROG 2026'!$A$1:$AI$3379,8,FALSE)</f>
        <v>0</v>
      </c>
      <c r="I2944" s="23" t="str">
        <f>VLOOKUP($A2944,'[1]MAN PROG 2026'!$A$1:$AI$3379,9,FALSE)</f>
        <v>S.PIETRO</v>
      </c>
      <c r="J2944" s="23" t="str">
        <f>VLOOKUP($A2944,'[1]MAN PROG 2026'!$A$1:$AI$3379,10,FALSE)</f>
        <v>S. RAFFAELE</v>
      </c>
      <c r="K2944" s="23" t="str">
        <f>VLOOKUP($A2944,'[1]MAN PROG 2026'!$A$1:$AI$3379,11,FALSE)</f>
        <v>S. RAFFAELE</v>
      </c>
      <c r="L2944" s="24" t="str">
        <f>VLOOKUP($A2944,'[1]MAN PROG 2026'!$A$2:$AI$3379,12,FALSE)</f>
        <v>NON TROVATO</v>
      </c>
      <c r="M2944" s="24">
        <f>VLOOKUP($A2944,'[1]MAN PROG 2026'!$A$2:$AI$3379,13,FALSE)</f>
        <v>0</v>
      </c>
      <c r="N2944" s="24">
        <f>VLOOKUP($A2944,'[1]MAN PROG 2026'!$A$2:$AI$3379,14,FALSE)</f>
        <v>0</v>
      </c>
      <c r="O2944" s="24">
        <f>VLOOKUP($A2944,'[1]MAN PROG 2026'!$A$2:$AI$3379,15,FALSE)</f>
        <v>0</v>
      </c>
      <c r="P2944" s="25" t="str">
        <f>VLOOKUP($A2944,'[1]MAN PROG 2026'!$A$2:$AI$3379,20,FALSE)</f>
        <v>DA FARE</v>
      </c>
      <c r="Q2944" s="8"/>
      <c r="R2944" s="26"/>
      <c r="S2944" s="8"/>
      <c r="T2944" s="37"/>
      <c r="U2944" s="27"/>
      <c r="V2944" s="27"/>
      <c r="W2944" s="27"/>
      <c r="X2944" s="27"/>
      <c r="Y2944" s="27"/>
      <c r="Z2944" s="27"/>
      <c r="AA2944" s="27"/>
      <c r="AB2944" s="27"/>
      <c r="AC2944" s="27"/>
      <c r="AD2944" s="27"/>
      <c r="AE2944" s="27"/>
      <c r="AF2944" s="27"/>
      <c r="AG2944" s="9" t="s">
        <v>32</v>
      </c>
      <c r="AH2944" s="27"/>
      <c r="AI2944" s="27"/>
      <c r="AJ2944" s="27"/>
      <c r="AK2944" s="27"/>
      <c r="AL2944" s="27"/>
      <c r="AM2944" s="11"/>
      <c r="AN2944" s="28"/>
      <c r="AO2944" s="28"/>
      <c r="AP2944" s="29"/>
      <c r="AQ2944" s="30"/>
      <c r="AR2944" s="31"/>
      <c r="AS2944" s="32"/>
      <c r="AT2944" s="33"/>
      <c r="AU2944" s="34"/>
      <c r="AV2944" s="27"/>
      <c r="AW2944" s="27"/>
      <c r="AX2944" s="27"/>
      <c r="AY2944" s="27"/>
    </row>
    <row r="2945" spans="1:51" ht="24" customHeight="1" x14ac:dyDescent="0.3">
      <c r="A2945" s="22">
        <v>104786</v>
      </c>
      <c r="B2945" s="23" t="str">
        <f>VLOOKUP($A2945,'[1]MAN PROG 2026'!$A$1:$AI$3379,2,FALSE)</f>
        <v>ANALIZZATORE PCR</v>
      </c>
      <c r="C2945" s="23" t="str">
        <f>VLOOKUP($A2945,'[1]MAN PROG 2026'!$A$1:$AI$3379,3,FALSE)</f>
        <v>CHEPHEID</v>
      </c>
      <c r="D2945" s="23" t="str">
        <f>VLOOKUP($A2945,'[1]MAN PROG 2026'!$A$1:$AI$3379,4,FALSE)</f>
        <v>GENEXPERT 4</v>
      </c>
      <c r="E2945" s="23">
        <f>VLOOKUP($A2945,'[1]MAN PROG 2026'!$A$1:$AI$3379,5,FALSE)</f>
        <v>120002377</v>
      </c>
      <c r="F2945" s="23" t="str">
        <f>VLOOKUP($A2945,'[1]MAN PROG 2026'!$A$1:$AI$3379,6,FALSE)</f>
        <v>SINGOLA</v>
      </c>
      <c r="G2945" s="23">
        <f>VLOOKUP($A2945,'[1]MAN PROG 2026'!$A$1:$AI$3379,7,FALSE)</f>
        <v>104786</v>
      </c>
      <c r="H2945" s="23">
        <f>VLOOKUP($A2945,'[1]MAN PROG 2026'!$A$1:$AI$3379,8,FALSE)</f>
        <v>0</v>
      </c>
      <c r="I2945" s="23" t="str">
        <f>VLOOKUP($A2945,'[1]MAN PROG 2026'!$A$1:$AI$3379,9,FALSE)</f>
        <v>S.PIETRO</v>
      </c>
      <c r="J2945" s="23" t="str">
        <f>VLOOKUP($A2945,'[1]MAN PROG 2026'!$A$1:$AI$3379,10,FALSE)</f>
        <v>LABORATORIO ANALISI</v>
      </c>
      <c r="K2945" s="23" t="str">
        <f>VLOOKUP($A2945,'[1]MAN PROG 2026'!$A$1:$AI$3379,11,FALSE)</f>
        <v>LABORATORIO ANALISI</v>
      </c>
      <c r="L2945" s="24" t="str">
        <f>VLOOKUP($A2945,'[1]MAN PROG 2026'!$A$2:$AI$3379,12,FALSE)</f>
        <v>NON TROVATO</v>
      </c>
      <c r="M2945" s="24">
        <f>VLOOKUP($A2945,'[1]MAN PROG 2026'!$A$2:$AI$3379,13,FALSE)</f>
        <v>0</v>
      </c>
      <c r="N2945" s="24">
        <f>VLOOKUP($A2945,'[1]MAN PROG 2026'!$A$2:$AI$3379,14,FALSE)</f>
        <v>0</v>
      </c>
      <c r="O2945" s="24">
        <f>VLOOKUP($A2945,'[1]MAN PROG 2026'!$A$2:$AI$3379,15,FALSE)</f>
        <v>0</v>
      </c>
      <c r="P2945" s="25" t="str">
        <f>VLOOKUP($A2945,'[1]MAN PROG 2026'!$A$2:$AI$3379,20,FALSE)</f>
        <v>DA FARE</v>
      </c>
      <c r="Q2945" s="8"/>
      <c r="R2945" s="26"/>
      <c r="S2945" s="8"/>
      <c r="T2945" s="37"/>
      <c r="U2945" s="27"/>
      <c r="V2945" s="27"/>
      <c r="W2945" s="27"/>
      <c r="X2945" s="27"/>
      <c r="Y2945" s="27"/>
      <c r="Z2945" s="27"/>
      <c r="AA2945" s="27"/>
      <c r="AB2945" s="27"/>
      <c r="AC2945" s="27"/>
      <c r="AD2945" s="27"/>
      <c r="AE2945" s="27"/>
      <c r="AF2945" s="27"/>
      <c r="AG2945" s="9" t="s">
        <v>32</v>
      </c>
      <c r="AH2945" s="27"/>
      <c r="AI2945" s="27"/>
      <c r="AJ2945" s="27"/>
      <c r="AK2945" s="27"/>
      <c r="AL2945" s="27"/>
      <c r="AM2945" s="11"/>
      <c r="AN2945" s="28"/>
      <c r="AO2945" s="28"/>
      <c r="AP2945" s="29"/>
      <c r="AQ2945" s="30"/>
      <c r="AR2945" s="31"/>
      <c r="AS2945" s="32"/>
      <c r="AT2945" s="33"/>
      <c r="AU2945" s="34"/>
      <c r="AV2945" s="27"/>
      <c r="AW2945" s="27"/>
      <c r="AX2945" s="27"/>
      <c r="AY2945" s="27"/>
    </row>
    <row r="2946" spans="1:51" ht="24" customHeight="1" x14ac:dyDescent="0.3">
      <c r="A2946" s="22">
        <v>104787</v>
      </c>
      <c r="B2946" s="23" t="str">
        <f>VLOOKUP($A2946,'[1]MAN PROG 2026'!$A$1:$AI$3379,2,FALSE)</f>
        <v>TERMOSALDATRICE</v>
      </c>
      <c r="C2946" s="23" t="str">
        <f>VLOOKUP($A2946,'[1]MAN PROG 2026'!$A$1:$AI$3379,3,FALSE)</f>
        <v>GANDUS SALDATRICI SRL</v>
      </c>
      <c r="D2946" s="23" t="str">
        <f>VLOOKUP($A2946,'[1]MAN PROG 2026'!$A$1:$AI$3379,4,FALSE)</f>
        <v>MINIRO' H NET EVO</v>
      </c>
      <c r="E2946" s="23">
        <f>VLOOKUP($A2946,'[1]MAN PROG 2026'!$A$1:$AI$3379,5,FALSE)</f>
        <v>2650</v>
      </c>
      <c r="F2946" s="23" t="str">
        <f>VLOOKUP($A2946,'[1]MAN PROG 2026'!$A$1:$AI$3379,6,FALSE)</f>
        <v>SINGOLA</v>
      </c>
      <c r="G2946" s="23">
        <f>VLOOKUP($A2946,'[1]MAN PROG 2026'!$A$1:$AI$3379,7,FALSE)</f>
        <v>104787</v>
      </c>
      <c r="H2946" s="23">
        <f>VLOOKUP($A2946,'[1]MAN PROG 2026'!$A$1:$AI$3379,8,FALSE)</f>
        <v>0</v>
      </c>
      <c r="I2946" s="23" t="str">
        <f>VLOOKUP($A2946,'[1]MAN PROG 2026'!$A$1:$AI$3379,9,FALSE)</f>
        <v>S.PIETRO</v>
      </c>
      <c r="J2946" s="23" t="str">
        <f>VLOOKUP($A2946,'[1]MAN PROG 2026'!$A$1:$AI$3379,10,FALSE)</f>
        <v>CENTRALE DI STERILIZZAZIONE</v>
      </c>
      <c r="K2946" s="23" t="str">
        <f>VLOOKUP($A2946,'[1]MAN PROG 2026'!$A$1:$AI$3379,11,FALSE)</f>
        <v>CENTRALE DI STERILIZZAZIONE</v>
      </c>
      <c r="L2946" s="24" t="str">
        <f>VLOOKUP($A2946,'[1]MAN PROG 2026'!$A$2:$AI$3379,12,FALSE)</f>
        <v>BLOCCO OPERATORIO SALA 1</v>
      </c>
      <c r="M2946" s="24" t="str">
        <f>VLOOKUP($A2946,'[1]MAN PROG 2026'!$A$2:$AI$3379,13,FALSE)</f>
        <v>SINGOLA</v>
      </c>
      <c r="N2946" s="24" t="str">
        <f>VLOOKUP($A2946,'[1]MAN PROG 2026'!$A$2:$AI$3379,14,FALSE)</f>
        <v>104787</v>
      </c>
      <c r="O2946" s="24">
        <f>VLOOKUP($A2946,'[1]MAN PROG 2026'!$A$2:$AI$3379,15,FALSE)</f>
        <v>0</v>
      </c>
      <c r="P2946" s="25" t="str">
        <f>VLOOKUP($A2946,'[1]MAN PROG 2026'!$A$2:$AI$3379,20,FALSE)</f>
        <v>DA FARE</v>
      </c>
      <c r="Q2946" s="9" t="str">
        <f>RIGHT(A2946,4)</f>
        <v>4787</v>
      </c>
      <c r="R2946" s="26">
        <v>46260</v>
      </c>
      <c r="S2946" s="8" t="s">
        <v>53</v>
      </c>
      <c r="T2946" s="37"/>
      <c r="U2946" s="27" t="s">
        <v>55</v>
      </c>
      <c r="V2946" s="27" t="s">
        <v>56</v>
      </c>
      <c r="W2946" s="27" t="s">
        <v>55</v>
      </c>
      <c r="X2946" s="27" t="s">
        <v>55</v>
      </c>
      <c r="Y2946" s="27" t="s">
        <v>55</v>
      </c>
      <c r="Z2946" s="27" t="s">
        <v>55</v>
      </c>
      <c r="AA2946" s="27" t="s">
        <v>55</v>
      </c>
      <c r="AB2946" s="27" t="s">
        <v>57</v>
      </c>
      <c r="AC2946" s="27" t="s">
        <v>61</v>
      </c>
      <c r="AD2946" s="27" t="s">
        <v>93</v>
      </c>
      <c r="AE2946" s="27" t="s">
        <v>68</v>
      </c>
      <c r="AF2946" s="27" t="s">
        <v>1267</v>
      </c>
      <c r="AG2946" s="9" t="s">
        <v>32</v>
      </c>
      <c r="AH2946" s="27" t="s">
        <v>70</v>
      </c>
      <c r="AI2946" s="27" t="s">
        <v>70</v>
      </c>
      <c r="AJ2946" s="27" t="s">
        <v>61</v>
      </c>
      <c r="AK2946" s="27" t="s">
        <v>61</v>
      </c>
      <c r="AL2946" s="27" t="s">
        <v>61</v>
      </c>
      <c r="AM2946" s="11">
        <v>56.7</v>
      </c>
      <c r="AN2946" s="28" t="s">
        <v>61</v>
      </c>
      <c r="AO2946" s="28"/>
      <c r="AP2946" s="29"/>
      <c r="AQ2946" s="30"/>
      <c r="AR2946" s="31"/>
      <c r="AS2946" s="32"/>
      <c r="AT2946" s="33"/>
      <c r="AU2946" s="34"/>
      <c r="AV2946" s="27" t="s">
        <v>62</v>
      </c>
      <c r="AW2946" s="27">
        <v>5625031</v>
      </c>
      <c r="AX2946" s="27" t="s">
        <v>63</v>
      </c>
      <c r="AY2946" s="27"/>
    </row>
    <row r="2947" spans="1:51" ht="24" customHeight="1" x14ac:dyDescent="0.3">
      <c r="A2947" s="22">
        <v>104788</v>
      </c>
      <c r="B2947" s="23" t="str">
        <f>VLOOKUP($A2947,'[1]MAN PROG 2026'!$A$1:$AI$3379,2,FALSE)</f>
        <v>FOTOTERAPIA PEDIATRICA, APPARECCHIO PER</v>
      </c>
      <c r="C2947" s="23" t="str">
        <f>VLOOKUP($A2947,'[1]MAN PROG 2026'!$A$1:$AI$3379,3,FALSE)</f>
        <v>TENDE ELEKTRONIK YAZILIM</v>
      </c>
      <c r="D2947" s="23" t="str">
        <f>VLOOKUP($A2947,'[1]MAN PROG 2026'!$A$1:$AI$3379,4,FALSE)</f>
        <v>BABYBLUE 360</v>
      </c>
      <c r="E2947" s="23" t="str">
        <f>VLOOKUP($A2947,'[1]MAN PROG 2026'!$A$1:$AI$3379,5,FALSE)</f>
        <v>BB360 241402</v>
      </c>
      <c r="F2947" s="23" t="str">
        <f>VLOOKUP($A2947,'[1]MAN PROG 2026'!$A$1:$AI$3379,6,FALSE)</f>
        <v>SINGOLA</v>
      </c>
      <c r="G2947" s="23">
        <f>VLOOKUP($A2947,'[1]MAN PROG 2026'!$A$1:$AI$3379,7,FALSE)</f>
        <v>104788</v>
      </c>
      <c r="H2947" s="23">
        <f>VLOOKUP($A2947,'[1]MAN PROG 2026'!$A$1:$AI$3379,8,FALSE)</f>
        <v>0</v>
      </c>
      <c r="I2947" s="23" t="str">
        <f>VLOOKUP($A2947,'[1]MAN PROG 2026'!$A$1:$AI$3379,9,FALSE)</f>
        <v>S.PIETRO</v>
      </c>
      <c r="J2947" s="23" t="str">
        <f>VLOOKUP($A2947,'[1]MAN PROG 2026'!$A$1:$AI$3379,10,FALSE)</f>
        <v>UTIN</v>
      </c>
      <c r="K2947" s="23" t="str">
        <f>VLOOKUP($A2947,'[1]MAN PROG 2026'!$A$1:$AI$3379,11,FALSE)</f>
        <v>UTIN</v>
      </c>
      <c r="L2947" s="24" t="str">
        <f>VLOOKUP($A2947,'[1]MAN PROG 2026'!$A$2:$AI$3379,12,FALSE)</f>
        <v>UTIN</v>
      </c>
      <c r="M2947" s="24" t="str">
        <f>VLOOKUP($A2947,'[1]MAN PROG 2026'!$A$2:$AI$3379,13,FALSE)</f>
        <v>SINGOLA</v>
      </c>
      <c r="N2947" s="24">
        <f>VLOOKUP($A2947,'[1]MAN PROG 2026'!$A$2:$AI$3379,14,FALSE)</f>
        <v>104788</v>
      </c>
      <c r="O2947" s="24">
        <f>VLOOKUP($A2947,'[1]MAN PROG 2026'!$A$2:$AI$3379,15,FALSE)</f>
        <v>0</v>
      </c>
      <c r="P2947" s="25" t="str">
        <f>VLOOKUP($A2947,'[1]MAN PROG 2026'!$A$2:$AI$3379,20,FALSE)</f>
        <v>DA FARE</v>
      </c>
      <c r="Q2947" s="9">
        <v>4788</v>
      </c>
      <c r="R2947" s="26">
        <v>46148</v>
      </c>
      <c r="S2947" s="8" t="s">
        <v>53</v>
      </c>
      <c r="T2947" s="37"/>
      <c r="U2947" s="27" t="s">
        <v>55</v>
      </c>
      <c r="V2947" s="27" t="s">
        <v>56</v>
      </c>
      <c r="W2947" s="27" t="s">
        <v>55</v>
      </c>
      <c r="X2947" s="27" t="s">
        <v>55</v>
      </c>
      <c r="Y2947" s="27" t="s">
        <v>55</v>
      </c>
      <c r="Z2947" s="27" t="s">
        <v>55</v>
      </c>
      <c r="AA2947" s="27" t="s">
        <v>55</v>
      </c>
      <c r="AB2947" s="27" t="s">
        <v>57</v>
      </c>
      <c r="AC2947" s="27" t="s">
        <v>58</v>
      </c>
      <c r="AD2947" s="27" t="s">
        <v>288</v>
      </c>
      <c r="AE2947" s="27" t="s">
        <v>68</v>
      </c>
      <c r="AF2947" s="27" t="s">
        <v>799</v>
      </c>
      <c r="AG2947" s="9" t="s">
        <v>32</v>
      </c>
      <c r="AH2947" s="27" t="s">
        <v>70</v>
      </c>
      <c r="AI2947" s="27" t="s">
        <v>70</v>
      </c>
      <c r="AJ2947" s="27" t="s">
        <v>70</v>
      </c>
      <c r="AK2947" s="27" t="s">
        <v>61</v>
      </c>
      <c r="AL2947" s="27" t="s">
        <v>61</v>
      </c>
      <c r="AM2947" s="11">
        <v>155.19999999999999</v>
      </c>
      <c r="AN2947" s="28" t="s">
        <v>61</v>
      </c>
      <c r="AO2947" s="28"/>
      <c r="AP2947" s="29"/>
      <c r="AQ2947" s="30"/>
      <c r="AR2947" s="31"/>
      <c r="AS2947" s="32"/>
      <c r="AT2947" s="33"/>
      <c r="AU2947" s="34"/>
      <c r="AV2947" s="27" t="s">
        <v>62</v>
      </c>
      <c r="AW2947" s="27">
        <v>5625031</v>
      </c>
      <c r="AX2947" s="27" t="s">
        <v>63</v>
      </c>
      <c r="AY2947" s="27"/>
    </row>
    <row r="2948" spans="1:51" ht="24" customHeight="1" x14ac:dyDescent="0.3">
      <c r="A2948" s="22">
        <v>104789</v>
      </c>
      <c r="B2948" s="23" t="str">
        <f>VLOOKUP($A2948,'[1]MAN PROG 2026'!$A$1:$AI$3379,2,FALSE)</f>
        <v>ANALIZZATORE PER SPERMIOGRAMMI</v>
      </c>
      <c r="C2948" s="23" t="str">
        <f>VLOOKUP($A2948,'[1]MAN PROG 2026'!$A$1:$AI$3379,3,FALSE)</f>
        <v>BONRAYBIO CO LTD</v>
      </c>
      <c r="D2948" s="23" t="str">
        <f>VLOOKUP($A2948,'[1]MAN PROG 2026'!$A$1:$AI$3379,4,FALSE)</f>
        <v>LENSHOOKE X1 PRO</v>
      </c>
      <c r="E2948" s="23" t="str">
        <f>VLOOKUP($A2948,'[1]MAN PROG 2026'!$A$1:$AI$3379,5,FALSE)</f>
        <v>X10XA10M10021</v>
      </c>
      <c r="F2948" s="23" t="str">
        <f>VLOOKUP($A2948,'[1]MAN PROG 2026'!$A$1:$AI$3379,6,FALSE)</f>
        <v>SINGOLA</v>
      </c>
      <c r="G2948" s="23">
        <f>VLOOKUP($A2948,'[1]MAN PROG 2026'!$A$1:$AI$3379,7,FALSE)</f>
        <v>104789</v>
      </c>
      <c r="H2948" s="23">
        <f>VLOOKUP($A2948,'[1]MAN PROG 2026'!$A$1:$AI$3379,8,FALSE)</f>
        <v>0</v>
      </c>
      <c r="I2948" s="23" t="str">
        <f>VLOOKUP($A2948,'[1]MAN PROG 2026'!$A$1:$AI$3379,9,FALSE)</f>
        <v>S.PIETRO</v>
      </c>
      <c r="J2948" s="23" t="str">
        <f>VLOOKUP($A2948,'[1]MAN PROG 2026'!$A$1:$AI$3379,10,FALSE)</f>
        <v>LABORATORIO ANALISI</v>
      </c>
      <c r="K2948" s="23" t="str">
        <f>VLOOKUP($A2948,'[1]MAN PROG 2026'!$A$1:$AI$3379,11,FALSE)</f>
        <v>LABORATORIO ANALISI</v>
      </c>
      <c r="L2948" s="24" t="str">
        <f>VLOOKUP($A2948,'[1]MAN PROG 2026'!$A$2:$AI$3379,12,FALSE)</f>
        <v>NON TROVATO</v>
      </c>
      <c r="M2948" s="24">
        <f>VLOOKUP($A2948,'[1]MAN PROG 2026'!$A$2:$AI$3379,13,FALSE)</f>
        <v>0</v>
      </c>
      <c r="N2948" s="24">
        <f>VLOOKUP($A2948,'[1]MAN PROG 2026'!$A$2:$AI$3379,14,FALSE)</f>
        <v>0</v>
      </c>
      <c r="O2948" s="24">
        <f>VLOOKUP($A2948,'[1]MAN PROG 2026'!$A$2:$AI$3379,15,FALSE)</f>
        <v>0</v>
      </c>
      <c r="P2948" s="25" t="str">
        <f>VLOOKUP($A2948,'[1]MAN PROG 2026'!$A$2:$AI$3379,20,FALSE)</f>
        <v>DA FARE</v>
      </c>
      <c r="Q2948" s="8"/>
      <c r="R2948" s="26"/>
      <c r="S2948" s="8"/>
      <c r="T2948" s="37"/>
      <c r="U2948" s="27"/>
      <c r="V2948" s="27"/>
      <c r="W2948" s="27"/>
      <c r="X2948" s="27"/>
      <c r="Y2948" s="27"/>
      <c r="Z2948" s="27"/>
      <c r="AA2948" s="27"/>
      <c r="AB2948" s="27"/>
      <c r="AC2948" s="27"/>
      <c r="AD2948" s="27"/>
      <c r="AE2948" s="27"/>
      <c r="AF2948" s="27"/>
      <c r="AG2948" s="9" t="s">
        <v>32</v>
      </c>
      <c r="AH2948" s="27"/>
      <c r="AI2948" s="27"/>
      <c r="AJ2948" s="27"/>
      <c r="AK2948" s="27"/>
      <c r="AL2948" s="27"/>
      <c r="AM2948" s="11"/>
      <c r="AN2948" s="28"/>
      <c r="AO2948" s="28"/>
      <c r="AP2948" s="29"/>
      <c r="AQ2948" s="30"/>
      <c r="AR2948" s="31"/>
      <c r="AS2948" s="32"/>
      <c r="AT2948" s="33"/>
      <c r="AU2948" s="34"/>
      <c r="AV2948" s="27"/>
      <c r="AW2948" s="27"/>
      <c r="AX2948" s="27"/>
      <c r="AY2948" s="27"/>
    </row>
    <row r="2949" spans="1:51" ht="24" customHeight="1" x14ac:dyDescent="0.3">
      <c r="A2949" s="22">
        <v>104790</v>
      </c>
      <c r="B2949" s="23" t="str">
        <f>VLOOKUP($A2949,'[1]MAN PROG 2026'!$A$1:$AI$3379,2,FALSE)</f>
        <v>COAGULOMETRO</v>
      </c>
      <c r="C2949" s="23" t="str">
        <f>VLOOKUP($A2949,'[1]MAN PROG 2026'!$A$1:$AI$3379,3,FALSE)</f>
        <v>INSTRUMENTATION LABORATORY</v>
      </c>
      <c r="D2949" s="23" t="str">
        <f>VLOOKUP($A2949,'[1]MAN PROG 2026'!$A$1:$AI$3379,4,FALSE)</f>
        <v>ACL TOP 750 CTS</v>
      </c>
      <c r="E2949" s="23" t="str">
        <f>VLOOKUP($A2949,'[1]MAN PROG 2026'!$A$1:$AI$3379,5,FALSE)</f>
        <v>24011047</v>
      </c>
      <c r="F2949" s="23" t="str">
        <f>VLOOKUP($A2949,'[1]MAN PROG 2026'!$A$1:$AI$3379,6,FALSE)</f>
        <v>PRINCIPALE</v>
      </c>
      <c r="G2949" s="23">
        <f>VLOOKUP($A2949,'[1]MAN PROG 2026'!$A$1:$AI$3379,7,FALSE)</f>
        <v>104790</v>
      </c>
      <c r="H2949" s="23">
        <f>VLOOKUP($A2949,'[1]MAN PROG 2026'!$A$1:$AI$3379,8,FALSE)</f>
        <v>0</v>
      </c>
      <c r="I2949" s="23" t="str">
        <f>VLOOKUP($A2949,'[1]MAN PROG 2026'!$A$1:$AI$3379,9,FALSE)</f>
        <v>S.PIETRO</v>
      </c>
      <c r="J2949" s="23" t="str">
        <f>VLOOKUP($A2949,'[1]MAN PROG 2026'!$A$1:$AI$3379,10,FALSE)</f>
        <v>LABORATORIO ANALISI</v>
      </c>
      <c r="K2949" s="23" t="str">
        <f>VLOOKUP($A2949,'[1]MAN PROG 2026'!$A$1:$AI$3379,11,FALSE)</f>
        <v>LABORATORIO ANALISI</v>
      </c>
      <c r="L2949" s="24" t="str">
        <f>VLOOKUP($A2949,'[1]MAN PROG 2026'!$A$2:$AI$3379,12,FALSE)</f>
        <v>LABORATORIO ANALISI</v>
      </c>
      <c r="M2949" s="24" t="str">
        <f>VLOOKUP($A2949,'[1]MAN PROG 2026'!$A$2:$AI$3379,13,FALSE)</f>
        <v>SINGOLA</v>
      </c>
      <c r="N2949" s="24">
        <f>VLOOKUP($A2949,'[1]MAN PROG 2026'!$A$2:$AI$3379,14,FALSE)</f>
        <v>104790</v>
      </c>
      <c r="O2949" s="24">
        <f>VLOOKUP($A2949,'[1]MAN PROG 2026'!$A$2:$AI$3379,15,FALSE)</f>
        <v>0</v>
      </c>
      <c r="P2949" s="25" t="str">
        <f>VLOOKUP($A2949,'[1]MAN PROG 2026'!$A$2:$AI$3379,20,FALSE)</f>
        <v>DA FARE</v>
      </c>
      <c r="Q2949" s="9">
        <v>4790</v>
      </c>
      <c r="R2949" s="26">
        <v>46195</v>
      </c>
      <c r="S2949" s="8" t="s">
        <v>53</v>
      </c>
      <c r="T2949" s="37"/>
      <c r="U2949" s="27" t="s">
        <v>55</v>
      </c>
      <c r="V2949" s="27" t="s">
        <v>56</v>
      </c>
      <c r="W2949" s="27" t="s">
        <v>55</v>
      </c>
      <c r="X2949" s="27" t="s">
        <v>55</v>
      </c>
      <c r="Y2949" s="27" t="s">
        <v>55</v>
      </c>
      <c r="Z2949" s="27" t="s">
        <v>55</v>
      </c>
      <c r="AA2949" s="27" t="s">
        <v>55</v>
      </c>
      <c r="AB2949" s="27" t="s">
        <v>57</v>
      </c>
      <c r="AC2949" s="27" t="s">
        <v>61</v>
      </c>
      <c r="AD2949" s="27" t="s">
        <v>406</v>
      </c>
      <c r="AE2949" s="27" t="s">
        <v>68</v>
      </c>
      <c r="AF2949" s="27" t="s">
        <v>1268</v>
      </c>
      <c r="AG2949" s="9" t="s">
        <v>32</v>
      </c>
      <c r="AH2949" s="27" t="s">
        <v>70</v>
      </c>
      <c r="AI2949" s="27" t="s">
        <v>70</v>
      </c>
      <c r="AJ2949" s="27" t="s">
        <v>61</v>
      </c>
      <c r="AK2949" s="27" t="s">
        <v>61</v>
      </c>
      <c r="AL2949" s="27" t="s">
        <v>61</v>
      </c>
      <c r="AM2949" s="11">
        <v>60.1</v>
      </c>
      <c r="AN2949" s="28" t="s">
        <v>61</v>
      </c>
      <c r="AO2949" s="28"/>
      <c r="AP2949" s="29"/>
      <c r="AQ2949" s="30"/>
      <c r="AR2949" s="31"/>
      <c r="AS2949" s="32"/>
      <c r="AT2949" s="33"/>
      <c r="AU2949" s="34"/>
      <c r="AV2949" s="27" t="s">
        <v>62</v>
      </c>
      <c r="AW2949" s="27">
        <v>5625031</v>
      </c>
      <c r="AX2949" s="27" t="s">
        <v>63</v>
      </c>
      <c r="AY2949" s="27"/>
    </row>
    <row r="2950" spans="1:51" ht="24" customHeight="1" x14ac:dyDescent="0.3">
      <c r="A2950" s="22" t="s">
        <v>1269</v>
      </c>
      <c r="B2950" s="23" t="str">
        <f>VLOOKUP($A2950,'[1]MAN PROG 2026'!$A$1:$AI$3379,2,FALSE)</f>
        <v>STAMPANTE PER PC</v>
      </c>
      <c r="C2950" s="23" t="str">
        <f>VLOOKUP($A2950,'[1]MAN PROG 2026'!$A$1:$AI$3379,3,FALSE)</f>
        <v>HEWLETT PACKARD CO</v>
      </c>
      <c r="D2950" s="23" t="str">
        <f>VLOOKUP($A2950,'[1]MAN PROG 2026'!$A$1:$AI$3379,4,FALSE)</f>
        <v>LASERJET PRO 3002 DW</v>
      </c>
      <c r="E2950" s="23" t="str">
        <f>VLOOKUP($A2950,'[1]MAN PROG 2026'!$A$1:$AI$3379,5,FALSE)</f>
        <v>VCN3MO3558</v>
      </c>
      <c r="F2950" s="23" t="str">
        <f>VLOOKUP($A2950,'[1]MAN PROG 2026'!$A$1:$AI$3379,6,FALSE)</f>
        <v>COMPONENTE</v>
      </c>
      <c r="G2950" s="23" t="str">
        <f>VLOOKUP($A2950,'[1]MAN PROG 2026'!$A$1:$AI$3379,7,FALSE)</f>
        <v>104790 B</v>
      </c>
      <c r="H2950" s="23">
        <f>VLOOKUP($A2950,'[1]MAN PROG 2026'!$A$1:$AI$3379,8,FALSE)</f>
        <v>0</v>
      </c>
      <c r="I2950" s="23" t="str">
        <f>VLOOKUP($A2950,'[1]MAN PROG 2026'!$A$1:$AI$3379,9,FALSE)</f>
        <v>S.PIETRO</v>
      </c>
      <c r="J2950" s="23" t="str">
        <f>VLOOKUP($A2950,'[1]MAN PROG 2026'!$A$1:$AI$3379,10,FALSE)</f>
        <v>LABORATORIO ANALISI</v>
      </c>
      <c r="K2950" s="23" t="str">
        <f>VLOOKUP($A2950,'[1]MAN PROG 2026'!$A$1:$AI$3379,11,FALSE)</f>
        <v>LABORATORIO ANALISI</v>
      </c>
      <c r="L2950" s="24" t="str">
        <f>VLOOKUP($A2950,'[1]MAN PROG 2026'!$A$2:$AI$3379,12,FALSE)</f>
        <v>NON TROVATO</v>
      </c>
      <c r="M2950" s="24">
        <f>VLOOKUP($A2950,'[1]MAN PROG 2026'!$A$2:$AI$3379,13,FALSE)</f>
        <v>0</v>
      </c>
      <c r="N2950" s="24">
        <f>VLOOKUP($A2950,'[1]MAN PROG 2026'!$A$2:$AI$3379,14,FALSE)</f>
        <v>0</v>
      </c>
      <c r="O2950" s="24">
        <f>VLOOKUP($A2950,'[1]MAN PROG 2026'!$A$2:$AI$3379,15,FALSE)</f>
        <v>0</v>
      </c>
      <c r="P2950" s="25" t="str">
        <f>VLOOKUP($A2950,'[1]MAN PROG 2026'!$A$2:$AI$3379,20,FALSE)</f>
        <v>DA FARE</v>
      </c>
      <c r="Q2950" s="8"/>
      <c r="R2950" s="26"/>
      <c r="S2950" s="8"/>
      <c r="T2950" s="37"/>
      <c r="U2950" s="27"/>
      <c r="V2950" s="27"/>
      <c r="W2950" s="27"/>
      <c r="X2950" s="27"/>
      <c r="Y2950" s="27"/>
      <c r="Z2950" s="27"/>
      <c r="AA2950" s="27"/>
      <c r="AB2950" s="27"/>
      <c r="AC2950" s="27"/>
      <c r="AD2950" s="27"/>
      <c r="AE2950" s="27"/>
      <c r="AF2950" s="27"/>
      <c r="AG2950" s="9" t="s">
        <v>32</v>
      </c>
      <c r="AH2950" s="27"/>
      <c r="AI2950" s="27"/>
      <c r="AJ2950" s="27"/>
      <c r="AK2950" s="27"/>
      <c r="AL2950" s="27"/>
      <c r="AM2950" s="11"/>
      <c r="AN2950" s="28"/>
      <c r="AO2950" s="28"/>
      <c r="AP2950" s="29"/>
      <c r="AQ2950" s="30"/>
      <c r="AR2950" s="31"/>
      <c r="AS2950" s="32"/>
      <c r="AT2950" s="33"/>
      <c r="AU2950" s="34"/>
      <c r="AV2950" s="27"/>
      <c r="AW2950" s="27"/>
      <c r="AX2950" s="27"/>
      <c r="AY2950" s="27"/>
    </row>
    <row r="2951" spans="1:51" ht="24" customHeight="1" x14ac:dyDescent="0.3">
      <c r="A2951" s="22">
        <v>104796</v>
      </c>
      <c r="B2951" s="23" t="str">
        <f>VLOOKUP($A2951,'[1]MAN PROG 2026'!$A$1:$AI$3379,2,FALSE)</f>
        <v>OZONO TERAPIA, APPARECCHIO PER</v>
      </c>
      <c r="C2951" s="23" t="str">
        <f>VLOOKUP($A2951,'[1]MAN PROG 2026'!$A$1:$AI$3379,3,FALSE)</f>
        <v>ALNITEC SRL</v>
      </c>
      <c r="D2951" s="23" t="str">
        <f>VLOOKUP($A2951,'[1]MAN PROG 2026'!$A$1:$AI$3379,4,FALSE)</f>
        <v>OZO 2 PLUS</v>
      </c>
      <c r="E2951" s="23" t="str">
        <f>VLOOKUP($A2951,'[1]MAN PROG 2026'!$A$1:$AI$3379,5,FALSE)</f>
        <v>18240658</v>
      </c>
      <c r="F2951" s="23" t="str">
        <f>VLOOKUP($A2951,'[1]MAN PROG 2026'!$A$1:$AI$3379,6,FALSE)</f>
        <v>SINGOLA</v>
      </c>
      <c r="G2951" s="23">
        <f>VLOOKUP($A2951,'[1]MAN PROG 2026'!$A$1:$AI$3379,7,FALSE)</f>
        <v>104796</v>
      </c>
      <c r="H2951" s="23">
        <f>VLOOKUP($A2951,'[1]MAN PROG 2026'!$A$1:$AI$3379,8,FALSE)</f>
        <v>0</v>
      </c>
      <c r="I2951" s="23" t="str">
        <f>VLOOKUP($A2951,'[1]MAN PROG 2026'!$A$1:$AI$3379,9,FALSE)</f>
        <v>S.PIETRO</v>
      </c>
      <c r="J2951" s="23" t="str">
        <f>VLOOKUP($A2951,'[1]MAN PROG 2026'!$A$1:$AI$3379,10,FALSE)</f>
        <v>RADIOLOGIA</v>
      </c>
      <c r="K2951" s="23" t="str">
        <f>VLOOKUP($A2951,'[1]MAN PROG 2026'!$A$1:$AI$3379,11,FALSE)</f>
        <v>RADIOLOGIA</v>
      </c>
      <c r="L2951" s="24" t="str">
        <f>VLOOKUP($A2951,'[1]MAN PROG 2026'!$A$2:$AI$3379,12,FALSE)</f>
        <v>RADIOLOGIA</v>
      </c>
      <c r="M2951" s="24" t="str">
        <f>VLOOKUP($A2951,'[1]MAN PROG 2026'!$A$2:$AI$3379,13,FALSE)</f>
        <v>SINGOLA</v>
      </c>
      <c r="N2951" s="24">
        <f>VLOOKUP($A2951,'[1]MAN PROG 2026'!$A$2:$AI$3379,14,FALSE)</f>
        <v>104796</v>
      </c>
      <c r="O2951" s="24">
        <f>VLOOKUP($A2951,'[1]MAN PROG 2026'!$A$2:$AI$3379,15,FALSE)</f>
        <v>0</v>
      </c>
      <c r="P2951" s="25" t="str">
        <f>VLOOKUP($A2951,'[1]MAN PROG 2026'!$A$2:$AI$3379,20,FALSE)</f>
        <v>NON PREVISTO</v>
      </c>
      <c r="Q2951" s="8"/>
      <c r="R2951" s="26"/>
      <c r="S2951" s="8"/>
      <c r="T2951" s="37"/>
      <c r="U2951" s="27"/>
      <c r="V2951" s="27"/>
      <c r="W2951" s="27"/>
      <c r="X2951" s="27"/>
      <c r="Y2951" s="27"/>
      <c r="Z2951" s="27"/>
      <c r="AA2951" s="27"/>
      <c r="AB2951" s="27"/>
      <c r="AC2951" s="27"/>
      <c r="AD2951" s="27"/>
      <c r="AE2951" s="27"/>
      <c r="AF2951" s="27"/>
      <c r="AG2951" s="9" t="s">
        <v>32</v>
      </c>
      <c r="AH2951" s="27"/>
      <c r="AI2951" s="27"/>
      <c r="AJ2951" s="27"/>
      <c r="AK2951" s="27"/>
      <c r="AL2951" s="27"/>
      <c r="AM2951" s="11"/>
      <c r="AN2951" s="28"/>
      <c r="AO2951" s="28"/>
      <c r="AP2951" s="29"/>
      <c r="AQ2951" s="30"/>
      <c r="AR2951" s="31"/>
      <c r="AS2951" s="32"/>
      <c r="AT2951" s="33"/>
      <c r="AU2951" s="34"/>
      <c r="AV2951" s="27"/>
      <c r="AW2951" s="27"/>
      <c r="AX2951" s="27"/>
      <c r="AY2951" s="27"/>
    </row>
    <row r="2952" spans="1:51" ht="24" customHeight="1" x14ac:dyDescent="0.3">
      <c r="A2952" s="22">
        <v>104797</v>
      </c>
      <c r="B2952" s="23" t="str">
        <f>VLOOKUP($A2952,'[1]MAN PROG 2026'!$A$1:$AI$3379,2,FALSE)</f>
        <v xml:space="preserve">AMPLIFICATORE </v>
      </c>
      <c r="C2952" s="23" t="str">
        <f>VLOOKUP($A2952,'[1]MAN PROG 2026'!$A$1:$AI$3379,3,FALSE)</f>
        <v>BOSTON SCIENTIFIC CORP</v>
      </c>
      <c r="D2952" s="23" t="str">
        <f>VLOOKUP($A2952,'[1]MAN PROG 2026'!$A$1:$AI$3379,4,FALSE)</f>
        <v>RHYTHMIA HDX SIGNAL STATION</v>
      </c>
      <c r="E2952" s="23" t="str">
        <f>VLOOKUP($A2952,'[1]MAN PROG 2026'!$A$1:$AI$3379,5,FALSE)</f>
        <v>S0001267</v>
      </c>
      <c r="F2952" s="23" t="str">
        <f>VLOOKUP($A2952,'[1]MAN PROG 2026'!$A$1:$AI$3379,6,FALSE)</f>
        <v>PRINCIPALE</v>
      </c>
      <c r="G2952" s="23">
        <f>VLOOKUP($A2952,'[1]MAN PROG 2026'!$A$1:$AI$3379,7,FALSE)</f>
        <v>104797</v>
      </c>
      <c r="H2952" s="23">
        <f>VLOOKUP($A2952,'[1]MAN PROG 2026'!$A$1:$AI$3379,8,FALSE)</f>
        <v>0</v>
      </c>
      <c r="I2952" s="23" t="str">
        <f>VLOOKUP($A2952,'[1]MAN PROG 2026'!$A$1:$AI$3379,9,FALSE)</f>
        <v>S.PIETRO</v>
      </c>
      <c r="J2952" s="23" t="str">
        <f>VLOOKUP($A2952,'[1]MAN PROG 2026'!$A$1:$AI$3379,10,FALSE)</f>
        <v>EMODINAMICA</v>
      </c>
      <c r="K2952" s="23" t="str">
        <f>VLOOKUP($A2952,'[1]MAN PROG 2026'!$A$1:$AI$3379,11,FALSE)</f>
        <v>EMODINAMICA</v>
      </c>
      <c r="L2952" s="24" t="str">
        <f>VLOOKUP($A2952,'[1]MAN PROG 2026'!$A$2:$AI$3379,12,FALSE)</f>
        <v>EMODINAMICA</v>
      </c>
      <c r="M2952" s="24" t="str">
        <f>VLOOKUP($A2952,'[1]MAN PROG 2026'!$A$2:$AI$3379,13,FALSE)</f>
        <v>PRINCIPALE</v>
      </c>
      <c r="N2952" s="24" t="str">
        <f>VLOOKUP($A2952,'[1]MAN PROG 2026'!$A$2:$AI$3379,14,FALSE)</f>
        <v>104797</v>
      </c>
      <c r="O2952" s="24">
        <f>VLOOKUP($A2952,'[1]MAN PROG 2026'!$A$2:$AI$3379,15,FALSE)</f>
        <v>0</v>
      </c>
      <c r="P2952" s="25" t="str">
        <f>VLOOKUP($A2952,'[1]MAN PROG 2026'!$A$2:$AI$3379,20,FALSE)</f>
        <v>DA FARE</v>
      </c>
      <c r="Q2952" s="9" t="str">
        <f t="shared" ref="Q2952:Q2956" si="113">RIGHT(A2952,4)</f>
        <v>4797</v>
      </c>
      <c r="R2952" s="26">
        <v>46268</v>
      </c>
      <c r="S2952" s="8" t="s">
        <v>53</v>
      </c>
      <c r="T2952" s="37"/>
      <c r="U2952" s="27" t="s">
        <v>55</v>
      </c>
      <c r="V2952" s="27" t="s">
        <v>56</v>
      </c>
      <c r="W2952" s="27" t="s">
        <v>55</v>
      </c>
      <c r="X2952" s="27" t="s">
        <v>55</v>
      </c>
      <c r="Y2952" s="27" t="s">
        <v>55</v>
      </c>
      <c r="Z2952" s="27" t="s">
        <v>55</v>
      </c>
      <c r="AA2952" s="27" t="s">
        <v>55</v>
      </c>
      <c r="AB2952" s="27" t="s">
        <v>57</v>
      </c>
      <c r="AC2952" s="27" t="s">
        <v>67</v>
      </c>
      <c r="AD2952" s="27" t="s">
        <v>93</v>
      </c>
      <c r="AE2952" s="27" t="s">
        <v>68</v>
      </c>
      <c r="AF2952" s="27" t="s">
        <v>1270</v>
      </c>
      <c r="AG2952" s="9" t="s">
        <v>32</v>
      </c>
      <c r="AH2952" s="27" t="s">
        <v>70</v>
      </c>
      <c r="AI2952" s="27" t="s">
        <v>70</v>
      </c>
      <c r="AJ2952" s="27" t="s">
        <v>61</v>
      </c>
      <c r="AK2952" s="27" t="s">
        <v>70</v>
      </c>
      <c r="AL2952" s="27" t="s">
        <v>70</v>
      </c>
      <c r="AM2952" s="11">
        <v>95.1</v>
      </c>
      <c r="AN2952" s="28">
        <v>18.100000000000001</v>
      </c>
      <c r="AO2952" s="28"/>
      <c r="AP2952" s="29"/>
      <c r="AQ2952" s="30"/>
      <c r="AR2952" s="31"/>
      <c r="AS2952" s="32"/>
      <c r="AT2952" s="33"/>
      <c r="AU2952" s="34"/>
      <c r="AV2952" s="27" t="s">
        <v>62</v>
      </c>
      <c r="AW2952" s="27">
        <v>5625031</v>
      </c>
      <c r="AX2952" s="27" t="s">
        <v>63</v>
      </c>
      <c r="AY2952" s="27"/>
    </row>
    <row r="2953" spans="1:51" ht="24" customHeight="1" x14ac:dyDescent="0.3">
      <c r="A2953" s="92">
        <v>104798</v>
      </c>
      <c r="B2953" s="23" t="str">
        <f>VLOOKUP($A2953,'[1]MAN PROG 2026'!$A$1:$AI$3379,2,FALSE)</f>
        <v>ABLAZIONE CARDIACA A RADIOFREQUENZA, APPARECCHIO PER</v>
      </c>
      <c r="C2953" s="23" t="str">
        <f>VLOOKUP($A2953,'[1]MAN PROG 2026'!$A$1:$AI$3379,3,FALSE)</f>
        <v>STOCKERT GMBH</v>
      </c>
      <c r="D2953" s="23" t="str">
        <f>VLOOKUP($A2953,'[1]MAN PROG 2026'!$A$1:$AI$3379,4,FALSE)</f>
        <v>INTELLAGEN RF GENERATOR</v>
      </c>
      <c r="E2953" s="23" t="str">
        <f>VLOOKUP($A2953,'[1]MAN PROG 2026'!$A$1:$AI$3379,5,FALSE)</f>
        <v>0000000119</v>
      </c>
      <c r="F2953" s="23" t="str">
        <f>VLOOKUP($A2953,'[1]MAN PROG 2026'!$A$1:$AI$3379,6,FALSE)</f>
        <v>COMPONENTE</v>
      </c>
      <c r="G2953" s="23">
        <f>VLOOKUP($A2953,'[1]MAN PROG 2026'!$A$1:$AI$3379,7,FALSE)</f>
        <v>104797</v>
      </c>
      <c r="H2953" s="23">
        <f>VLOOKUP($A2953,'[1]MAN PROG 2026'!$A$1:$AI$3379,8,FALSE)</f>
        <v>0</v>
      </c>
      <c r="I2953" s="23" t="str">
        <f>VLOOKUP($A2953,'[1]MAN PROG 2026'!$A$1:$AI$3379,9,FALSE)</f>
        <v>S.PIETRO</v>
      </c>
      <c r="J2953" s="23" t="str">
        <f>VLOOKUP($A2953,'[1]MAN PROG 2026'!$A$1:$AI$3379,10,FALSE)</f>
        <v>EMODINAMICA</v>
      </c>
      <c r="K2953" s="23" t="str">
        <f>VLOOKUP($A2953,'[1]MAN PROG 2026'!$A$1:$AI$3379,11,FALSE)</f>
        <v>EMODINAMICA</v>
      </c>
      <c r="L2953" s="24" t="str">
        <f>VLOOKUP($A2953,'[1]MAN PROG 2026'!$A$2:$AI$3379,12,FALSE)</f>
        <v>EMODINAMICA</v>
      </c>
      <c r="M2953" s="24" t="str">
        <f>VLOOKUP($A2953,'[1]MAN PROG 2026'!$A$2:$AI$3379,13,FALSE)</f>
        <v>COMPONENTE</v>
      </c>
      <c r="N2953" s="24" t="str">
        <f>VLOOKUP($A2953,'[1]MAN PROG 2026'!$A$2:$AI$3379,14,FALSE)</f>
        <v>104797</v>
      </c>
      <c r="O2953" s="24">
        <f>VLOOKUP($A2953,'[1]MAN PROG 2026'!$A$2:$AI$3379,15,FALSE)</f>
        <v>0</v>
      </c>
      <c r="P2953" s="25" t="str">
        <f>VLOOKUP($A2953,'[1]MAN PROG 2026'!$A$2:$AI$3379,20,FALSE)</f>
        <v>DA FARE</v>
      </c>
      <c r="Q2953" s="9" t="str">
        <f t="shared" si="113"/>
        <v>4798</v>
      </c>
      <c r="R2953" s="26">
        <v>46268</v>
      </c>
      <c r="S2953" s="8" t="s">
        <v>53</v>
      </c>
      <c r="T2953" s="37"/>
      <c r="U2953" s="27" t="s">
        <v>55</v>
      </c>
      <c r="V2953" s="27" t="s">
        <v>56</v>
      </c>
      <c r="W2953" s="27" t="s">
        <v>55</v>
      </c>
      <c r="X2953" s="27" t="s">
        <v>55</v>
      </c>
      <c r="Y2953" s="27" t="s">
        <v>55</v>
      </c>
      <c r="Z2953" s="27" t="s">
        <v>55</v>
      </c>
      <c r="AA2953" s="27" t="s">
        <v>55</v>
      </c>
      <c r="AB2953" s="27" t="s">
        <v>57</v>
      </c>
      <c r="AC2953" s="27" t="s">
        <v>67</v>
      </c>
      <c r="AD2953" s="27" t="s">
        <v>93</v>
      </c>
      <c r="AE2953" s="27" t="s">
        <v>68</v>
      </c>
      <c r="AF2953" s="27" t="s">
        <v>1271</v>
      </c>
      <c r="AG2953" s="9" t="s">
        <v>32</v>
      </c>
      <c r="AH2953" s="27" t="s">
        <v>70</v>
      </c>
      <c r="AI2953" s="27" t="s">
        <v>70</v>
      </c>
      <c r="AJ2953" s="27" t="s">
        <v>61</v>
      </c>
      <c r="AK2953" s="27" t="s">
        <v>70</v>
      </c>
      <c r="AL2953" s="27" t="s">
        <v>70</v>
      </c>
      <c r="AM2953" s="11">
        <v>80.5</v>
      </c>
      <c r="AN2953" s="28">
        <v>1.2</v>
      </c>
      <c r="AO2953" s="28" t="s">
        <v>1209</v>
      </c>
      <c r="AP2953" s="29"/>
      <c r="AQ2953" s="30"/>
      <c r="AR2953" s="31"/>
      <c r="AS2953" s="32"/>
      <c r="AT2953" s="33"/>
      <c r="AU2953" s="34"/>
      <c r="AV2953" s="27" t="s">
        <v>62</v>
      </c>
      <c r="AW2953" s="27">
        <v>5625031</v>
      </c>
      <c r="AX2953" s="27" t="s">
        <v>63</v>
      </c>
      <c r="AY2953" s="27"/>
    </row>
    <row r="2954" spans="1:51" ht="24" customHeight="1" x14ac:dyDescent="0.3">
      <c r="A2954" s="22">
        <v>104800</v>
      </c>
      <c r="B2954" s="23" t="str">
        <f>VLOOKUP($A2954,'[1]MAN PROG 2026'!$A$1:$AI$3379,2,FALSE)</f>
        <v>MONITOR PER PERSONAL COMPUTER</v>
      </c>
      <c r="C2954" s="23" t="str">
        <f>VLOOKUP($A2954,'[1]MAN PROG 2026'!$A$1:$AI$3379,3,FALSE)</f>
        <v>HEWLETT PACKARD CO</v>
      </c>
      <c r="D2954" s="23" t="str">
        <f>VLOOKUP($A2954,'[1]MAN PROG 2026'!$A$1:$AI$3379,4,FALSE)</f>
        <v>Z SERIES</v>
      </c>
      <c r="E2954" s="23" t="str">
        <f>VLOOKUP($A2954,'[1]MAN PROG 2026'!$A$1:$AI$3379,5,FALSE)</f>
        <v>NTGR800</v>
      </c>
      <c r="F2954" s="23" t="str">
        <f>VLOOKUP($A2954,'[1]MAN PROG 2026'!$A$1:$AI$3379,6,FALSE)</f>
        <v>COMPONENTE</v>
      </c>
      <c r="G2954" s="23">
        <f>VLOOKUP($A2954,'[1]MAN PROG 2026'!$A$1:$AI$3379,7,FALSE)</f>
        <v>104797</v>
      </c>
      <c r="H2954" s="23">
        <f>VLOOKUP($A2954,'[1]MAN PROG 2026'!$A$1:$AI$3379,8,FALSE)</f>
        <v>0</v>
      </c>
      <c r="I2954" s="23" t="str">
        <f>VLOOKUP($A2954,'[1]MAN PROG 2026'!$A$1:$AI$3379,9,FALSE)</f>
        <v>S.PIETRO</v>
      </c>
      <c r="J2954" s="23" t="str">
        <f>VLOOKUP($A2954,'[1]MAN PROG 2026'!$A$1:$AI$3379,10,FALSE)</f>
        <v>EMODINAMICA</v>
      </c>
      <c r="K2954" s="23" t="str">
        <f>VLOOKUP($A2954,'[1]MAN PROG 2026'!$A$1:$AI$3379,11,FALSE)</f>
        <v>EMODINAMICA</v>
      </c>
      <c r="L2954" s="24" t="str">
        <f>VLOOKUP($A2954,'[1]MAN PROG 2026'!$A$2:$AI$3379,12,FALSE)</f>
        <v>EMODINAMICA</v>
      </c>
      <c r="M2954" s="24" t="str">
        <f>VLOOKUP($A2954,'[1]MAN PROG 2026'!$A$2:$AI$3379,13,FALSE)</f>
        <v>COMPONENTE</v>
      </c>
      <c r="N2954" s="24" t="str">
        <f>VLOOKUP($A2954,'[1]MAN PROG 2026'!$A$2:$AI$3379,14,FALSE)</f>
        <v>104797</v>
      </c>
      <c r="O2954" s="24">
        <f>VLOOKUP($A2954,'[1]MAN PROG 2026'!$A$2:$AI$3379,15,FALSE)</f>
        <v>0</v>
      </c>
      <c r="P2954" s="25" t="str">
        <f>VLOOKUP($A2954,'[1]MAN PROG 2026'!$A$2:$AI$3379,20,FALSE)</f>
        <v>DA FARE</v>
      </c>
      <c r="Q2954" s="9" t="str">
        <f t="shared" si="113"/>
        <v>4800</v>
      </c>
      <c r="R2954" s="26">
        <v>46268</v>
      </c>
      <c r="S2954" s="8" t="s">
        <v>53</v>
      </c>
      <c r="T2954" s="37"/>
      <c r="U2954" s="27" t="s">
        <v>55</v>
      </c>
      <c r="V2954" s="27" t="s">
        <v>56</v>
      </c>
      <c r="W2954" s="27" t="s">
        <v>55</v>
      </c>
      <c r="X2954" s="27" t="s">
        <v>55</v>
      </c>
      <c r="Y2954" s="27" t="s">
        <v>55</v>
      </c>
      <c r="Z2954" s="27" t="s">
        <v>55</v>
      </c>
      <c r="AA2954" s="27" t="s">
        <v>55</v>
      </c>
      <c r="AB2954" s="27" t="s">
        <v>57</v>
      </c>
      <c r="AC2954" s="27" t="s">
        <v>61</v>
      </c>
      <c r="AD2954" s="27" t="s">
        <v>112</v>
      </c>
      <c r="AE2954" s="27" t="s">
        <v>68</v>
      </c>
      <c r="AF2954" s="27" t="s">
        <v>812</v>
      </c>
      <c r="AG2954" s="9" t="s">
        <v>32</v>
      </c>
      <c r="AH2954" s="27" t="s">
        <v>70</v>
      </c>
      <c r="AI2954" s="27" t="s">
        <v>70</v>
      </c>
      <c r="AJ2954" s="27" t="s">
        <v>61</v>
      </c>
      <c r="AK2954" s="27" t="s">
        <v>61</v>
      </c>
      <c r="AL2954" s="27" t="s">
        <v>61</v>
      </c>
      <c r="AM2954" s="11">
        <v>29.8</v>
      </c>
      <c r="AN2954" s="28" t="s">
        <v>61</v>
      </c>
      <c r="AO2954" s="28"/>
      <c r="AP2954" s="29"/>
      <c r="AQ2954" s="30"/>
      <c r="AR2954" s="31"/>
      <c r="AS2954" s="32"/>
      <c r="AT2954" s="33"/>
      <c r="AU2954" s="34"/>
      <c r="AV2954" s="27" t="s">
        <v>62</v>
      </c>
      <c r="AW2954" s="27">
        <v>5625031</v>
      </c>
      <c r="AX2954" s="27" t="s">
        <v>63</v>
      </c>
      <c r="AY2954" s="27"/>
    </row>
    <row r="2955" spans="1:51" ht="24" customHeight="1" x14ac:dyDescent="0.3">
      <c r="A2955" s="22">
        <v>104801</v>
      </c>
      <c r="B2955" s="23" t="str">
        <f>VLOOKUP($A2955,'[1]MAN PROG 2026'!$A$1:$AI$3379,2,FALSE)</f>
        <v>WORKSTATION</v>
      </c>
      <c r="C2955" s="23" t="str">
        <f>VLOOKUP($A2955,'[1]MAN PROG 2026'!$A$1:$AI$3379,3,FALSE)</f>
        <v>BOSTON SCIENTIFIC CORP</v>
      </c>
      <c r="D2955" s="23" t="str">
        <f>VLOOKUP($A2955,'[1]MAN PROG 2026'!$A$1:$AI$3379,4,FALSE)</f>
        <v>004-727</v>
      </c>
      <c r="E2955" s="23" t="str">
        <f>VLOOKUP($A2955,'[1]MAN PROG 2026'!$A$1:$AI$3379,5,FALSE)</f>
        <v>004-7270869</v>
      </c>
      <c r="F2955" s="23" t="str">
        <f>VLOOKUP($A2955,'[1]MAN PROG 2026'!$A$1:$AI$3379,6,FALSE)</f>
        <v>COMPONENTE</v>
      </c>
      <c r="G2955" s="23">
        <f>VLOOKUP($A2955,'[1]MAN PROG 2026'!$A$1:$AI$3379,7,FALSE)</f>
        <v>104797</v>
      </c>
      <c r="H2955" s="23">
        <f>VLOOKUP($A2955,'[1]MAN PROG 2026'!$A$1:$AI$3379,8,FALSE)</f>
        <v>0</v>
      </c>
      <c r="I2955" s="23" t="str">
        <f>VLOOKUP($A2955,'[1]MAN PROG 2026'!$A$1:$AI$3379,9,FALSE)</f>
        <v>S.PIETRO</v>
      </c>
      <c r="J2955" s="23" t="str">
        <f>VLOOKUP($A2955,'[1]MAN PROG 2026'!$A$1:$AI$3379,10,FALSE)</f>
        <v>EMODINAMICA</v>
      </c>
      <c r="K2955" s="23" t="str">
        <f>VLOOKUP($A2955,'[1]MAN PROG 2026'!$A$1:$AI$3379,11,FALSE)</f>
        <v>EMODINAMICA</v>
      </c>
      <c r="L2955" s="24" t="str">
        <f>VLOOKUP($A2955,'[1]MAN PROG 2026'!$A$2:$AI$3379,12,FALSE)</f>
        <v>EMODINAMICA</v>
      </c>
      <c r="M2955" s="24" t="str">
        <f>VLOOKUP($A2955,'[1]MAN PROG 2026'!$A$2:$AI$3379,13,FALSE)</f>
        <v>COMPONENTE</v>
      </c>
      <c r="N2955" s="24" t="str">
        <f>VLOOKUP($A2955,'[1]MAN PROG 2026'!$A$2:$AI$3379,14,FALSE)</f>
        <v>104797</v>
      </c>
      <c r="O2955" s="24">
        <f>VLOOKUP($A2955,'[1]MAN PROG 2026'!$A$2:$AI$3379,15,FALSE)</f>
        <v>0</v>
      </c>
      <c r="P2955" s="25" t="str">
        <f>VLOOKUP($A2955,'[1]MAN PROG 2026'!$A$2:$AI$3379,20,FALSE)</f>
        <v>DA FARE</v>
      </c>
      <c r="Q2955" s="9" t="str">
        <f t="shared" si="113"/>
        <v>4801</v>
      </c>
      <c r="R2955" s="26">
        <v>46268</v>
      </c>
      <c r="S2955" s="8" t="s">
        <v>53</v>
      </c>
      <c r="T2955" s="37"/>
      <c r="U2955" s="27" t="s">
        <v>55</v>
      </c>
      <c r="V2955" s="27" t="s">
        <v>56</v>
      </c>
      <c r="W2955" s="27" t="s">
        <v>55</v>
      </c>
      <c r="X2955" s="27" t="s">
        <v>55</v>
      </c>
      <c r="Y2955" s="27" t="s">
        <v>55</v>
      </c>
      <c r="Z2955" s="27" t="s">
        <v>55</v>
      </c>
      <c r="AA2955" s="27" t="s">
        <v>55</v>
      </c>
      <c r="AB2955" s="27" t="s">
        <v>57</v>
      </c>
      <c r="AC2955" s="27" t="s">
        <v>61</v>
      </c>
      <c r="AD2955" s="27" t="s">
        <v>93</v>
      </c>
      <c r="AE2955" s="27" t="s">
        <v>60</v>
      </c>
      <c r="AF2955" s="27" t="s">
        <v>61</v>
      </c>
      <c r="AG2955" s="9" t="s">
        <v>32</v>
      </c>
      <c r="AH2955" s="27" t="s">
        <v>61</v>
      </c>
      <c r="AI2955" s="27" t="s">
        <v>61</v>
      </c>
      <c r="AJ2955" s="27" t="s">
        <v>61</v>
      </c>
      <c r="AK2955" s="27" t="s">
        <v>61</v>
      </c>
      <c r="AL2955" s="27" t="s">
        <v>61</v>
      </c>
      <c r="AM2955" s="9" t="s">
        <v>61</v>
      </c>
      <c r="AN2955" s="28" t="s">
        <v>61</v>
      </c>
      <c r="AO2955" s="28"/>
      <c r="AP2955" s="29"/>
      <c r="AQ2955" s="30"/>
      <c r="AR2955" s="31"/>
      <c r="AS2955" s="32"/>
      <c r="AT2955" s="33"/>
      <c r="AU2955" s="34"/>
      <c r="AV2955" s="27" t="s">
        <v>62</v>
      </c>
      <c r="AW2955" s="27">
        <v>5625031</v>
      </c>
      <c r="AX2955" s="27" t="s">
        <v>63</v>
      </c>
      <c r="AY2955" s="27"/>
    </row>
    <row r="2956" spans="1:51" ht="24" customHeight="1" x14ac:dyDescent="0.3">
      <c r="A2956" s="22">
        <v>104802</v>
      </c>
      <c r="B2956" s="23" t="str">
        <f>VLOOKUP($A2956,'[1]MAN PROG 2026'!$A$1:$AI$3379,2,FALSE)</f>
        <v>MONITOR PER PERSONAL COMPUTER</v>
      </c>
      <c r="C2956" s="23" t="str">
        <f>VLOOKUP($A2956,'[1]MAN PROG 2026'!$A$1:$AI$3379,3,FALSE)</f>
        <v>HEWLETT PACKARD CO</v>
      </c>
      <c r="D2956" s="23" t="str">
        <f>VLOOKUP($A2956,'[1]MAN PROG 2026'!$A$1:$AI$3379,4,FALSE)</f>
        <v>Z SERIES</v>
      </c>
      <c r="E2956" s="23" t="str">
        <f>VLOOKUP($A2956,'[1]MAN PROG 2026'!$A$1:$AI$3379,5,FALSE)</f>
        <v>NTGK806</v>
      </c>
      <c r="F2956" s="23" t="str">
        <f>VLOOKUP($A2956,'[1]MAN PROG 2026'!$A$1:$AI$3379,6,FALSE)</f>
        <v>COMPONENTE</v>
      </c>
      <c r="G2956" s="23">
        <f>VLOOKUP($A2956,'[1]MAN PROG 2026'!$A$1:$AI$3379,7,FALSE)</f>
        <v>104797</v>
      </c>
      <c r="H2956" s="23">
        <f>VLOOKUP($A2956,'[1]MAN PROG 2026'!$A$1:$AI$3379,8,FALSE)</f>
        <v>0</v>
      </c>
      <c r="I2956" s="23" t="str">
        <f>VLOOKUP($A2956,'[1]MAN PROG 2026'!$A$1:$AI$3379,9,FALSE)</f>
        <v>S.PIETRO</v>
      </c>
      <c r="J2956" s="23" t="str">
        <f>VLOOKUP($A2956,'[1]MAN PROG 2026'!$A$1:$AI$3379,10,FALSE)</f>
        <v>EMODINAMICA</v>
      </c>
      <c r="K2956" s="23" t="str">
        <f>VLOOKUP($A2956,'[1]MAN PROG 2026'!$A$1:$AI$3379,11,FALSE)</f>
        <v>EMODINAMICA</v>
      </c>
      <c r="L2956" s="24" t="str">
        <f>VLOOKUP($A2956,'[1]MAN PROG 2026'!$A$2:$AI$3379,12,FALSE)</f>
        <v>EMODINAMICA</v>
      </c>
      <c r="M2956" s="24" t="str">
        <f>VLOOKUP($A2956,'[1]MAN PROG 2026'!$A$2:$AI$3379,13,FALSE)</f>
        <v>COMPONENTE</v>
      </c>
      <c r="N2956" s="24" t="str">
        <f>VLOOKUP($A2956,'[1]MAN PROG 2026'!$A$2:$AI$3379,14,FALSE)</f>
        <v>104797</v>
      </c>
      <c r="O2956" s="24">
        <f>VLOOKUP($A2956,'[1]MAN PROG 2026'!$A$2:$AI$3379,15,FALSE)</f>
        <v>0</v>
      </c>
      <c r="P2956" s="25" t="str">
        <f>VLOOKUP($A2956,'[1]MAN PROG 2026'!$A$2:$AI$3379,20,FALSE)</f>
        <v>DA FARE</v>
      </c>
      <c r="Q2956" s="9" t="str">
        <f t="shared" si="113"/>
        <v>4802</v>
      </c>
      <c r="R2956" s="26">
        <v>46268</v>
      </c>
      <c r="S2956" s="8" t="s">
        <v>53</v>
      </c>
      <c r="T2956" s="37"/>
      <c r="U2956" s="27" t="s">
        <v>55</v>
      </c>
      <c r="V2956" s="27" t="s">
        <v>56</v>
      </c>
      <c r="W2956" s="27" t="s">
        <v>55</v>
      </c>
      <c r="X2956" s="27" t="s">
        <v>55</v>
      </c>
      <c r="Y2956" s="27" t="s">
        <v>55</v>
      </c>
      <c r="Z2956" s="27" t="s">
        <v>55</v>
      </c>
      <c r="AA2956" s="27" t="s">
        <v>55</v>
      </c>
      <c r="AB2956" s="27" t="s">
        <v>57</v>
      </c>
      <c r="AC2956" s="27" t="s">
        <v>61</v>
      </c>
      <c r="AD2956" s="27" t="s">
        <v>112</v>
      </c>
      <c r="AE2956" s="27" t="s">
        <v>68</v>
      </c>
      <c r="AF2956" s="27" t="s">
        <v>1272</v>
      </c>
      <c r="AG2956" s="9" t="s">
        <v>32</v>
      </c>
      <c r="AH2956" s="27" t="s">
        <v>70</v>
      </c>
      <c r="AI2956" s="27" t="s">
        <v>70</v>
      </c>
      <c r="AJ2956" s="27" t="s">
        <v>61</v>
      </c>
      <c r="AK2956" s="27" t="s">
        <v>61</v>
      </c>
      <c r="AL2956" s="27" t="s">
        <v>61</v>
      </c>
      <c r="AM2956" s="11">
        <v>31.5</v>
      </c>
      <c r="AN2956" s="28" t="s">
        <v>61</v>
      </c>
      <c r="AO2956" s="28"/>
      <c r="AP2956" s="29"/>
      <c r="AQ2956" s="30"/>
      <c r="AR2956" s="31"/>
      <c r="AS2956" s="32"/>
      <c r="AT2956" s="33"/>
      <c r="AU2956" s="34"/>
      <c r="AV2956" s="27" t="s">
        <v>62</v>
      </c>
      <c r="AW2956" s="27">
        <v>5625031</v>
      </c>
      <c r="AX2956" s="27" t="s">
        <v>63</v>
      </c>
      <c r="AY2956" s="27"/>
    </row>
    <row r="2957" spans="1:51" ht="24" customHeight="1" x14ac:dyDescent="0.3">
      <c r="A2957" s="22">
        <v>104804</v>
      </c>
      <c r="B2957" s="23" t="str">
        <f>VLOOKUP($A2957,'[1]MAN PROG 2026'!$A$1:$AI$3379,2,FALSE)</f>
        <v>SCALDASACCHE A BAGNO TERMOSTATICO</v>
      </c>
      <c r="C2957" s="23" t="str">
        <f>VLOOKUP($A2957,'[1]MAN PROG 2026'!$A$1:$AI$3379,3,FALSE)</f>
        <v>LUCINI SURGICAL CONCEPT SRL</v>
      </c>
      <c r="D2957" s="23" t="str">
        <f>VLOOKUP($A2957,'[1]MAN PROG 2026'!$A$1:$AI$3379,4,FALSE)</f>
        <v>BM 27</v>
      </c>
      <c r="E2957" s="23" t="str">
        <f>VLOOKUP($A2957,'[1]MAN PROG 2026'!$A$1:$AI$3379,5,FALSE)</f>
        <v>7759</v>
      </c>
      <c r="F2957" s="23" t="str">
        <f>VLOOKUP($A2957,'[1]MAN PROG 2026'!$A$1:$AI$3379,6,FALSE)</f>
        <v>SINGOLA</v>
      </c>
      <c r="G2957" s="23">
        <f>VLOOKUP($A2957,'[1]MAN PROG 2026'!$A$1:$AI$3379,7,FALSE)</f>
        <v>104804</v>
      </c>
      <c r="H2957" s="23">
        <f>VLOOKUP($A2957,'[1]MAN PROG 2026'!$A$1:$AI$3379,8,FALSE)</f>
        <v>0</v>
      </c>
      <c r="I2957" s="23" t="str">
        <f>VLOOKUP($A2957,'[1]MAN PROG 2026'!$A$1:$AI$3379,9,FALSE)</f>
        <v>S.PIETRO</v>
      </c>
      <c r="J2957" s="23" t="str">
        <f>VLOOKUP($A2957,'[1]MAN PROG 2026'!$A$1:$AI$3379,10,FALSE)</f>
        <v>BLOCCO OPERATORIO</v>
      </c>
      <c r="K2957" s="23" t="str">
        <f>VLOOKUP($A2957,'[1]MAN PROG 2026'!$A$1:$AI$3379,11,FALSE)</f>
        <v>BLOCCO OPERATORIO</v>
      </c>
      <c r="L2957" s="24" t="str">
        <f>VLOOKUP($A2957,'[1]MAN PROG 2026'!$A$2:$AI$3379,12,FALSE)</f>
        <v>NON TROVATO</v>
      </c>
      <c r="M2957" s="24">
        <f>VLOOKUP($A2957,'[1]MAN PROG 2026'!$A$2:$AI$3379,13,FALSE)</f>
        <v>0</v>
      </c>
      <c r="N2957" s="24">
        <f>VLOOKUP($A2957,'[1]MAN PROG 2026'!$A$2:$AI$3379,14,FALSE)</f>
        <v>0</v>
      </c>
      <c r="O2957" s="24">
        <f>VLOOKUP($A2957,'[1]MAN PROG 2026'!$A$2:$AI$3379,15,FALSE)</f>
        <v>0</v>
      </c>
      <c r="P2957" s="25" t="str">
        <f>VLOOKUP($A2957,'[1]MAN PROG 2026'!$A$2:$AI$3379,20,FALSE)</f>
        <v>DA FARE</v>
      </c>
      <c r="Q2957" s="8"/>
      <c r="R2957" s="26"/>
      <c r="S2957" s="8"/>
      <c r="T2957" s="37"/>
      <c r="U2957" s="27"/>
      <c r="V2957" s="27"/>
      <c r="W2957" s="27"/>
      <c r="X2957" s="27"/>
      <c r="Y2957" s="27"/>
      <c r="Z2957" s="27"/>
      <c r="AA2957" s="27"/>
      <c r="AB2957" s="27"/>
      <c r="AC2957" s="27"/>
      <c r="AD2957" s="27"/>
      <c r="AE2957" s="27"/>
      <c r="AF2957" s="27"/>
      <c r="AG2957" s="9" t="s">
        <v>32</v>
      </c>
      <c r="AH2957" s="27"/>
      <c r="AI2957" s="27"/>
      <c r="AJ2957" s="27"/>
      <c r="AK2957" s="27"/>
      <c r="AL2957" s="27"/>
      <c r="AM2957" s="11"/>
      <c r="AN2957" s="28"/>
      <c r="AO2957" s="28"/>
      <c r="AP2957" s="29"/>
      <c r="AQ2957" s="30"/>
      <c r="AR2957" s="31"/>
      <c r="AS2957" s="32"/>
      <c r="AT2957" s="33"/>
      <c r="AU2957" s="34"/>
      <c r="AV2957" s="27"/>
      <c r="AW2957" s="27"/>
      <c r="AX2957" s="27"/>
      <c r="AY2957" s="27"/>
    </row>
    <row r="2958" spans="1:51" ht="24" customHeight="1" x14ac:dyDescent="0.3">
      <c r="A2958" s="22">
        <v>104805</v>
      </c>
      <c r="B2958" s="23" t="str">
        <f>VLOOKUP($A2958,'[1]MAN PROG 2026'!$A$1:$AI$3379,2,FALSE)</f>
        <v>SCALDASACCHE A BAGNO TERMOSTATICO</v>
      </c>
      <c r="C2958" s="23" t="str">
        <f>VLOOKUP($A2958,'[1]MAN PROG 2026'!$A$1:$AI$3379,3,FALSE)</f>
        <v>LUCINI SURGICAL CONCEPT SRL</v>
      </c>
      <c r="D2958" s="23" t="str">
        <f>VLOOKUP($A2958,'[1]MAN PROG 2026'!$A$1:$AI$3379,4,FALSE)</f>
        <v>BM 27</v>
      </c>
      <c r="E2958" s="23" t="str">
        <f>VLOOKUP($A2958,'[1]MAN PROG 2026'!$A$1:$AI$3379,5,FALSE)</f>
        <v>7706</v>
      </c>
      <c r="F2958" s="23" t="str">
        <f>VLOOKUP($A2958,'[1]MAN PROG 2026'!$A$1:$AI$3379,6,FALSE)</f>
        <v>SINGOLA</v>
      </c>
      <c r="G2958" s="23">
        <f>VLOOKUP($A2958,'[1]MAN PROG 2026'!$A$1:$AI$3379,7,FALSE)</f>
        <v>104805</v>
      </c>
      <c r="H2958" s="23">
        <f>VLOOKUP($A2958,'[1]MAN PROG 2026'!$A$1:$AI$3379,8,FALSE)</f>
        <v>0</v>
      </c>
      <c r="I2958" s="23" t="str">
        <f>VLOOKUP($A2958,'[1]MAN PROG 2026'!$A$1:$AI$3379,9,FALSE)</f>
        <v>S.PIETRO</v>
      </c>
      <c r="J2958" s="23" t="str">
        <f>VLOOKUP($A2958,'[1]MAN PROG 2026'!$A$1:$AI$3379,10,FALSE)</f>
        <v>BLOCCO OPERATORIO</v>
      </c>
      <c r="K2958" s="23" t="str">
        <f>VLOOKUP($A2958,'[1]MAN PROG 2026'!$A$1:$AI$3379,11,FALSE)</f>
        <v>BLOCCO OPERATORIO</v>
      </c>
      <c r="L2958" s="24" t="str">
        <f>VLOOKUP($A2958,'[1]MAN PROG 2026'!$A$2:$AI$3379,12,FALSE)</f>
        <v>NON TROVATO</v>
      </c>
      <c r="M2958" s="24">
        <f>VLOOKUP($A2958,'[1]MAN PROG 2026'!$A$2:$AI$3379,13,FALSE)</f>
        <v>0</v>
      </c>
      <c r="N2958" s="24">
        <f>VLOOKUP($A2958,'[1]MAN PROG 2026'!$A$2:$AI$3379,14,FALSE)</f>
        <v>0</v>
      </c>
      <c r="O2958" s="24">
        <f>VLOOKUP($A2958,'[1]MAN PROG 2026'!$A$2:$AI$3379,15,FALSE)</f>
        <v>0</v>
      </c>
      <c r="P2958" s="25" t="str">
        <f>VLOOKUP($A2958,'[1]MAN PROG 2026'!$A$2:$AI$3379,20,FALSE)</f>
        <v>DA FARE</v>
      </c>
      <c r="Q2958" s="8"/>
      <c r="R2958" s="26"/>
      <c r="S2958" s="8"/>
      <c r="T2958" s="37"/>
      <c r="U2958" s="27"/>
      <c r="V2958" s="27"/>
      <c r="W2958" s="27"/>
      <c r="X2958" s="27"/>
      <c r="Y2958" s="27"/>
      <c r="Z2958" s="27"/>
      <c r="AA2958" s="27"/>
      <c r="AB2958" s="27"/>
      <c r="AC2958" s="27"/>
      <c r="AD2958" s="27"/>
      <c r="AE2958" s="27"/>
      <c r="AF2958" s="27"/>
      <c r="AG2958" s="9" t="s">
        <v>32</v>
      </c>
      <c r="AH2958" s="27"/>
      <c r="AI2958" s="27"/>
      <c r="AJ2958" s="27"/>
      <c r="AK2958" s="27"/>
      <c r="AL2958" s="27"/>
      <c r="AM2958" s="11"/>
      <c r="AN2958" s="28"/>
      <c r="AO2958" s="28"/>
      <c r="AP2958" s="29"/>
      <c r="AQ2958" s="30"/>
      <c r="AR2958" s="31"/>
      <c r="AS2958" s="32"/>
      <c r="AT2958" s="33"/>
      <c r="AU2958" s="34"/>
      <c r="AV2958" s="27"/>
      <c r="AW2958" s="27"/>
      <c r="AX2958" s="27"/>
      <c r="AY2958" s="27"/>
    </row>
    <row r="2959" spans="1:51" ht="24" customHeight="1" x14ac:dyDescent="0.3">
      <c r="A2959" s="22">
        <v>104806</v>
      </c>
      <c r="B2959" s="23" t="str">
        <f>VLOOKUP($A2959,'[1]MAN PROG 2026'!$A$1:$AI$3379,2,FALSE)</f>
        <v>STAMPANTE PER VETRINI E/O CASSETTE</v>
      </c>
      <c r="C2959" s="23" t="str">
        <f>VLOOKUP($A2959,'[1]MAN PROG 2026'!$A$1:$AI$3379,3,FALSE)</f>
        <v>PYRAMID INNOVATION</v>
      </c>
      <c r="D2959" s="23" t="str">
        <f>VLOOKUP($A2959,'[1]MAN PROG 2026'!$A$1:$AI$3379,4,FALSE)</f>
        <v>EPREDIA SLIDEMATE AC</v>
      </c>
      <c r="E2959" s="23" t="str">
        <f>VLOOKUP($A2959,'[1]MAN PROG 2026'!$A$1:$AI$3379,5,FALSE)</f>
        <v>SPB10231153</v>
      </c>
      <c r="F2959" s="23" t="str">
        <f>VLOOKUP($A2959,'[1]MAN PROG 2026'!$A$1:$AI$3379,6,FALSE)</f>
        <v>SINGOLA</v>
      </c>
      <c r="G2959" s="23">
        <f>VLOOKUP($A2959,'[1]MAN PROG 2026'!$A$1:$AI$3379,7,FALSE)</f>
        <v>104806</v>
      </c>
      <c r="H2959" s="23">
        <f>VLOOKUP($A2959,'[1]MAN PROG 2026'!$A$1:$AI$3379,8,FALSE)</f>
        <v>0</v>
      </c>
      <c r="I2959" s="23" t="str">
        <f>VLOOKUP($A2959,'[1]MAN PROG 2026'!$A$1:$AI$3379,9,FALSE)</f>
        <v>S.PIETRO</v>
      </c>
      <c r="J2959" s="23">
        <f>VLOOKUP($A2959,'[1]MAN PROG 2026'!$A$1:$AI$3379,10,FALSE)</f>
        <v>0</v>
      </c>
      <c r="K2959" s="23" t="str">
        <f>VLOOKUP($A2959,'[1]MAN PROG 2026'!$A$1:$AI$3379,11,FALSE)</f>
        <v>ISTOPATOLOGIA</v>
      </c>
      <c r="L2959" s="24" t="str">
        <f>VLOOKUP($A2959,'[1]MAN PROG 2026'!$A$2:$AI$3379,12,FALSE)</f>
        <v>ISTOPATOLOGIA</v>
      </c>
      <c r="M2959" s="24" t="str">
        <f>VLOOKUP($A2959,'[1]MAN PROG 2026'!$A$2:$AI$3379,13,FALSE)</f>
        <v>PRINCIPALE</v>
      </c>
      <c r="N2959" s="24">
        <f>VLOOKUP($A2959,'[1]MAN PROG 2026'!$A$2:$AI$3379,14,FALSE)</f>
        <v>104806</v>
      </c>
      <c r="O2959" s="24">
        <f>VLOOKUP($A2959,'[1]MAN PROG 2026'!$A$2:$AI$3379,15,FALSE)</f>
        <v>0</v>
      </c>
      <c r="P2959" s="25" t="str">
        <f>VLOOKUP($A2959,'[1]MAN PROG 2026'!$A$2:$AI$3379,20,FALSE)</f>
        <v>NON PREVISTO</v>
      </c>
      <c r="Q2959" s="9">
        <v>4806</v>
      </c>
      <c r="R2959" s="26">
        <v>46195</v>
      </c>
      <c r="S2959" s="8" t="s">
        <v>53</v>
      </c>
      <c r="T2959" s="37" t="s">
        <v>1273</v>
      </c>
      <c r="U2959" s="27" t="s">
        <v>55</v>
      </c>
      <c r="V2959" s="27" t="s">
        <v>55</v>
      </c>
      <c r="W2959" s="27" t="s">
        <v>55</v>
      </c>
      <c r="X2959" s="27" t="s">
        <v>55</v>
      </c>
      <c r="Y2959" s="27" t="s">
        <v>55</v>
      </c>
      <c r="Z2959" s="27" t="s">
        <v>55</v>
      </c>
      <c r="AA2959" s="27" t="s">
        <v>55</v>
      </c>
      <c r="AB2959" s="27" t="s">
        <v>57</v>
      </c>
      <c r="AC2959" s="27" t="s">
        <v>61</v>
      </c>
      <c r="AD2959" s="27" t="s">
        <v>998</v>
      </c>
      <c r="AE2959" s="27" t="s">
        <v>88</v>
      </c>
      <c r="AF2959" s="27">
        <v>0.108</v>
      </c>
      <c r="AG2959" s="9" t="s">
        <v>32</v>
      </c>
      <c r="AH2959" s="27" t="s">
        <v>70</v>
      </c>
      <c r="AI2959" s="27" t="s">
        <v>70</v>
      </c>
      <c r="AJ2959" s="27" t="s">
        <v>61</v>
      </c>
      <c r="AK2959" s="27" t="s">
        <v>61</v>
      </c>
      <c r="AL2959" s="27" t="s">
        <v>61</v>
      </c>
      <c r="AM2959" s="11">
        <v>27.4</v>
      </c>
      <c r="AN2959" s="28" t="s">
        <v>61</v>
      </c>
      <c r="AO2959" s="28"/>
      <c r="AP2959" s="29"/>
      <c r="AQ2959" s="30"/>
      <c r="AR2959" s="31"/>
      <c r="AS2959" s="32"/>
      <c r="AT2959" s="33"/>
      <c r="AU2959" s="34"/>
      <c r="AV2959" s="27" t="s">
        <v>62</v>
      </c>
      <c r="AW2959" s="27">
        <v>5625031</v>
      </c>
      <c r="AX2959" s="27" t="s">
        <v>63</v>
      </c>
      <c r="AY2959" s="27"/>
    </row>
    <row r="2960" spans="1:51" ht="24" customHeight="1" x14ac:dyDescent="0.3">
      <c r="A2960" s="22">
        <v>104807</v>
      </c>
      <c r="B2960" s="23" t="str">
        <f>VLOOKUP($A2960,'[1]MAN PROG 2026'!$A$1:$AI$3379,2,FALSE)</f>
        <v>LASER</v>
      </c>
      <c r="C2960" s="23" t="str">
        <f>VLOOKUP($A2960,'[1]MAN PROG 2026'!$A$1:$AI$3379,3,FALSE)</f>
        <v>LUMENIS LTD</v>
      </c>
      <c r="D2960" s="23" t="str">
        <f>VLOOKUP($A2960,'[1]MAN PROG 2026'!$A$1:$AI$3379,4,FALSE)</f>
        <v>PULSE 60 H</v>
      </c>
      <c r="E2960" s="23" t="str">
        <f>VLOOKUP($A2960,'[1]MAN PROG 2026'!$A$1:$AI$3379,5,FALSE)</f>
        <v>1019</v>
      </c>
      <c r="F2960" s="23" t="str">
        <f>VLOOKUP($A2960,'[1]MAN PROG 2026'!$A$1:$AI$3379,6,FALSE)</f>
        <v>SINGOLA</v>
      </c>
      <c r="G2960" s="23">
        <f>VLOOKUP($A2960,'[1]MAN PROG 2026'!$A$1:$AI$3379,7,FALSE)</f>
        <v>104807</v>
      </c>
      <c r="H2960" s="23">
        <f>VLOOKUP($A2960,'[1]MAN PROG 2026'!$A$1:$AI$3379,8,FALSE)</f>
        <v>0</v>
      </c>
      <c r="I2960" s="23" t="str">
        <f>VLOOKUP($A2960,'[1]MAN PROG 2026'!$A$1:$AI$3379,9,FALSE)</f>
        <v>S.PIETRO</v>
      </c>
      <c r="J2960" s="23" t="str">
        <f>VLOOKUP($A2960,'[1]MAN PROG 2026'!$A$1:$AI$3379,10,FALSE)</f>
        <v>BLOCCO OPERATORIO</v>
      </c>
      <c r="K2960" s="23" t="str">
        <f>VLOOKUP($A2960,'[1]MAN PROG 2026'!$A$1:$AI$3379,11,FALSE)</f>
        <v>BLOCCO OPERATORIO</v>
      </c>
      <c r="L2960" s="24" t="str">
        <f>VLOOKUP($A2960,'[1]MAN PROG 2026'!$A$2:$AI$3379,12,FALSE)</f>
        <v>BLOCCO OPERATORIO SALA 1</v>
      </c>
      <c r="M2960" s="24" t="str">
        <f>VLOOKUP($A2960,'[1]MAN PROG 2026'!$A$2:$AI$3379,13,FALSE)</f>
        <v>SINGOLA</v>
      </c>
      <c r="N2960" s="24" t="str">
        <f>VLOOKUP($A2960,'[1]MAN PROG 2026'!$A$2:$AI$3379,14,FALSE)</f>
        <v>104807</v>
      </c>
      <c r="O2960" s="24">
        <f>VLOOKUP($A2960,'[1]MAN PROG 2026'!$A$2:$AI$3379,15,FALSE)</f>
        <v>0</v>
      </c>
      <c r="P2960" s="25" t="str">
        <f>VLOOKUP($A2960,'[1]MAN PROG 2026'!$A$2:$AI$3379,20,FALSE)</f>
        <v>DA FARE</v>
      </c>
      <c r="Q2960" s="9" t="str">
        <f>RIGHT(A2960,4)</f>
        <v>4807</v>
      </c>
      <c r="R2960" s="26">
        <v>46260</v>
      </c>
      <c r="S2960" s="8" t="s">
        <v>53</v>
      </c>
      <c r="T2960" s="37"/>
      <c r="U2960" s="27" t="s">
        <v>55</v>
      </c>
      <c r="V2960" s="27" t="s">
        <v>56</v>
      </c>
      <c r="W2960" s="27" t="s">
        <v>55</v>
      </c>
      <c r="X2960" s="27" t="s">
        <v>55</v>
      </c>
      <c r="Y2960" s="27" t="s">
        <v>55</v>
      </c>
      <c r="Z2960" s="27" t="s">
        <v>55</v>
      </c>
      <c r="AA2960" s="27" t="s">
        <v>55</v>
      </c>
      <c r="AB2960" s="27" t="s">
        <v>57</v>
      </c>
      <c r="AC2960" s="27" t="s">
        <v>73</v>
      </c>
      <c r="AD2960" s="27" t="s">
        <v>59</v>
      </c>
      <c r="AE2960" s="27" t="s">
        <v>88</v>
      </c>
      <c r="AF2960" s="27">
        <v>0.10199999999999999</v>
      </c>
      <c r="AG2960" s="9" t="s">
        <v>32</v>
      </c>
      <c r="AH2960" s="27" t="s">
        <v>70</v>
      </c>
      <c r="AI2960" s="27" t="s">
        <v>70</v>
      </c>
      <c r="AJ2960" s="27" t="s">
        <v>61</v>
      </c>
      <c r="AK2960" s="27" t="s">
        <v>70</v>
      </c>
      <c r="AL2960" s="27" t="s">
        <v>70</v>
      </c>
      <c r="AM2960" s="11">
        <v>88.5</v>
      </c>
      <c r="AN2960" s="28">
        <v>24.1</v>
      </c>
      <c r="AO2960" s="28"/>
      <c r="AP2960" s="29"/>
      <c r="AQ2960" s="30"/>
      <c r="AR2960" s="31"/>
      <c r="AS2960" s="32"/>
      <c r="AT2960" s="33"/>
      <c r="AU2960" s="34"/>
      <c r="AV2960" s="27" t="s">
        <v>62</v>
      </c>
      <c r="AW2960" s="27">
        <v>5625031</v>
      </c>
      <c r="AX2960" s="27" t="s">
        <v>63</v>
      </c>
      <c r="AY2960" s="27"/>
    </row>
    <row r="2961" spans="1:51" ht="24" customHeight="1" x14ac:dyDescent="0.3">
      <c r="A2961" s="22">
        <v>104808</v>
      </c>
      <c r="B2961" s="23" t="str">
        <f>VLOOKUP($A2961,'[1]MAN PROG 2026'!$A$1:$AI$3379,2,FALSE)</f>
        <v>ANALIZZATORE TEST ALLERGOLOGICI</v>
      </c>
      <c r="C2961" s="23" t="str">
        <f>VLOOKUP($A2961,'[1]MAN PROG 2026'!$A$1:$AI$3379,3,FALSE)</f>
        <v>MACRO ARRAY DIAGNOSTICS (MAD)</v>
      </c>
      <c r="D2961" s="23" t="str">
        <f>VLOOKUP($A2961,'[1]MAN PROG 2026'!$A$1:$AI$3379,4,FALSE)</f>
        <v>IMAGEXPLORER</v>
      </c>
      <c r="E2961" s="23" t="str">
        <f>VLOOKUP($A2961,'[1]MAN PROG 2026'!$A$1:$AI$3379,5,FALSE)</f>
        <v>22676131</v>
      </c>
      <c r="F2961" s="23" t="str">
        <f>VLOOKUP($A2961,'[1]MAN PROG 2026'!$A$1:$AI$3379,6,FALSE)</f>
        <v>SINGOLA</v>
      </c>
      <c r="G2961" s="23">
        <f>VLOOKUP($A2961,'[1]MAN PROG 2026'!$A$1:$AI$3379,7,FALSE)</f>
        <v>104808</v>
      </c>
      <c r="H2961" s="23">
        <f>VLOOKUP($A2961,'[1]MAN PROG 2026'!$A$1:$AI$3379,8,FALSE)</f>
        <v>0</v>
      </c>
      <c r="I2961" s="23" t="str">
        <f>VLOOKUP($A2961,'[1]MAN PROG 2026'!$A$1:$AI$3379,9,FALSE)</f>
        <v>S.PIETRO</v>
      </c>
      <c r="J2961" s="23" t="str">
        <f>VLOOKUP($A2961,'[1]MAN PROG 2026'!$A$1:$AI$3379,10,FALSE)</f>
        <v>LABORATORIO ANALISI</v>
      </c>
      <c r="K2961" s="23" t="str">
        <f>VLOOKUP($A2961,'[1]MAN PROG 2026'!$A$1:$AI$3379,11,FALSE)</f>
        <v>LABORATORIO ANALISI</v>
      </c>
      <c r="L2961" s="24" t="str">
        <f>VLOOKUP($A2961,'[1]MAN PROG 2026'!$A$2:$AI$3379,12,FALSE)</f>
        <v>LABORATORIO ANALISI</v>
      </c>
      <c r="M2961" s="24" t="str">
        <f>VLOOKUP($A2961,'[1]MAN PROG 2026'!$A$2:$AI$3379,13,FALSE)</f>
        <v>SINGOLA</v>
      </c>
      <c r="N2961" s="24">
        <f>VLOOKUP($A2961,'[1]MAN PROG 2026'!$A$2:$AI$3379,14,FALSE)</f>
        <v>104808</v>
      </c>
      <c r="O2961" s="24">
        <f>VLOOKUP($A2961,'[1]MAN PROG 2026'!$A$2:$AI$3379,15,FALSE)</f>
        <v>0</v>
      </c>
      <c r="P2961" s="25" t="str">
        <f>VLOOKUP($A2961,'[1]MAN PROG 2026'!$A$2:$AI$3379,20,FALSE)</f>
        <v>DA FARE</v>
      </c>
      <c r="Q2961" s="9">
        <v>4808</v>
      </c>
      <c r="R2961" s="26">
        <v>46195</v>
      </c>
      <c r="S2961" s="8" t="s">
        <v>53</v>
      </c>
      <c r="T2961" s="37"/>
      <c r="U2961" s="27" t="s">
        <v>55</v>
      </c>
      <c r="V2961" s="27" t="s">
        <v>56</v>
      </c>
      <c r="W2961" s="27" t="s">
        <v>55</v>
      </c>
      <c r="X2961" s="27" t="s">
        <v>55</v>
      </c>
      <c r="Y2961" s="27" t="s">
        <v>55</v>
      </c>
      <c r="Z2961" s="27" t="s">
        <v>55</v>
      </c>
      <c r="AA2961" s="27" t="s">
        <v>55</v>
      </c>
      <c r="AB2961" s="27" t="s">
        <v>57</v>
      </c>
      <c r="AC2961" s="27" t="s">
        <v>61</v>
      </c>
      <c r="AD2961" s="27" t="s">
        <v>406</v>
      </c>
      <c r="AE2961" s="27" t="s">
        <v>60</v>
      </c>
      <c r="AF2961" s="27">
        <v>8.5000000000000006E-2</v>
      </c>
      <c r="AG2961" s="9" t="s">
        <v>32</v>
      </c>
      <c r="AH2961" s="27" t="s">
        <v>61</v>
      </c>
      <c r="AI2961" s="27" t="s">
        <v>61</v>
      </c>
      <c r="AJ2961" s="27" t="s">
        <v>61</v>
      </c>
      <c r="AK2961" s="27" t="s">
        <v>61</v>
      </c>
      <c r="AL2961" s="27" t="s">
        <v>61</v>
      </c>
      <c r="AM2961" s="11">
        <v>105.1</v>
      </c>
      <c r="AN2961" s="28" t="s">
        <v>61</v>
      </c>
      <c r="AO2961" s="28"/>
      <c r="AP2961" s="29"/>
      <c r="AQ2961" s="30"/>
      <c r="AR2961" s="31"/>
      <c r="AS2961" s="32"/>
      <c r="AT2961" s="33"/>
      <c r="AU2961" s="34"/>
      <c r="AV2961" s="27" t="s">
        <v>62</v>
      </c>
      <c r="AW2961" s="27">
        <v>5625031</v>
      </c>
      <c r="AX2961" s="27" t="s">
        <v>63</v>
      </c>
      <c r="AY2961" s="27"/>
    </row>
    <row r="2962" spans="1:51" ht="24" customHeight="1" x14ac:dyDescent="0.3">
      <c r="A2962" s="22">
        <v>104809</v>
      </c>
      <c r="B2962" s="23" t="str">
        <f>VLOOKUP($A2962,'[1]MAN PROG 2026'!$A$1:$AI$3379,2,FALSE)</f>
        <v>AGITATORE DA LABORATORIO</v>
      </c>
      <c r="C2962" s="23" t="str">
        <f>VLOOKUP($A2962,'[1]MAN PROG 2026'!$A$1:$AI$3379,3,FALSE)</f>
        <v>BIOSAN LTD</v>
      </c>
      <c r="D2962" s="23" t="str">
        <f>VLOOKUP($A2962,'[1]MAN PROG 2026'!$A$1:$AI$3379,4,FALSE)</f>
        <v>MR 12 ROCHER SHAKER</v>
      </c>
      <c r="E2962" s="23" t="str">
        <f>VLOOKUP($A2962,'[1]MAN PROG 2026'!$A$1:$AI$3379,5,FALSE)</f>
        <v>010130200300S6</v>
      </c>
      <c r="F2962" s="23" t="str">
        <f>VLOOKUP($A2962,'[1]MAN PROG 2026'!$A$1:$AI$3379,6,FALSE)</f>
        <v>SINGOLA</v>
      </c>
      <c r="G2962" s="23">
        <f>VLOOKUP($A2962,'[1]MAN PROG 2026'!$A$1:$AI$3379,7,FALSE)</f>
        <v>104809</v>
      </c>
      <c r="H2962" s="23">
        <f>VLOOKUP($A2962,'[1]MAN PROG 2026'!$A$1:$AI$3379,8,FALSE)</f>
        <v>0</v>
      </c>
      <c r="I2962" s="23" t="str">
        <f>VLOOKUP($A2962,'[1]MAN PROG 2026'!$A$1:$AI$3379,9,FALSE)</f>
        <v>S.PIETRO</v>
      </c>
      <c r="J2962" s="23" t="str">
        <f>VLOOKUP($A2962,'[1]MAN PROG 2026'!$A$1:$AI$3379,10,FALSE)</f>
        <v>LABORATORIO ANALISI</v>
      </c>
      <c r="K2962" s="23" t="str">
        <f>VLOOKUP($A2962,'[1]MAN PROG 2026'!$A$1:$AI$3379,11,FALSE)</f>
        <v>LABORATORIO ANALISI</v>
      </c>
      <c r="L2962" s="24" t="str">
        <f>VLOOKUP($A2962,'[1]MAN PROG 2026'!$A$2:$AI$3379,12,FALSE)</f>
        <v>LABORATORIO ANALISI</v>
      </c>
      <c r="M2962" s="24" t="str">
        <f>VLOOKUP($A2962,'[1]MAN PROG 2026'!$A$2:$AI$3379,13,FALSE)</f>
        <v>SINGOLA</v>
      </c>
      <c r="N2962" s="24">
        <f>VLOOKUP($A2962,'[1]MAN PROG 2026'!$A$2:$AI$3379,14,FALSE)</f>
        <v>104809</v>
      </c>
      <c r="O2962" s="24">
        <f>VLOOKUP($A2962,'[1]MAN PROG 2026'!$A$2:$AI$3379,15,FALSE)</f>
        <v>0</v>
      </c>
      <c r="P2962" s="25" t="str">
        <f>VLOOKUP($A2962,'[1]MAN PROG 2026'!$A$2:$AI$3379,20,FALSE)</f>
        <v>DA FARE</v>
      </c>
      <c r="Q2962" s="9">
        <v>4809</v>
      </c>
      <c r="R2962" s="26">
        <v>46217</v>
      </c>
      <c r="S2962" s="8" t="s">
        <v>53</v>
      </c>
      <c r="T2962" s="37"/>
      <c r="U2962" s="27" t="s">
        <v>55</v>
      </c>
      <c r="V2962" s="27" t="s">
        <v>56</v>
      </c>
      <c r="W2962" s="27" t="s">
        <v>55</v>
      </c>
      <c r="X2962" s="27" t="s">
        <v>55</v>
      </c>
      <c r="Y2962" s="27" t="s">
        <v>55</v>
      </c>
      <c r="Z2962" s="27" t="s">
        <v>55</v>
      </c>
      <c r="AA2962" s="27" t="s">
        <v>55</v>
      </c>
      <c r="AB2962" s="27" t="s">
        <v>57</v>
      </c>
      <c r="AC2962" s="27" t="s">
        <v>61</v>
      </c>
      <c r="AD2962" s="27" t="s">
        <v>406</v>
      </c>
      <c r="AE2962" s="27" t="s">
        <v>60</v>
      </c>
      <c r="AF2962" s="27">
        <v>9.5000000000000001E-2</v>
      </c>
      <c r="AG2962" s="9"/>
      <c r="AH2962" s="27" t="s">
        <v>61</v>
      </c>
      <c r="AI2962" s="27" t="s">
        <v>61</v>
      </c>
      <c r="AJ2962" s="27" t="s">
        <v>61</v>
      </c>
      <c r="AK2962" s="27" t="s">
        <v>61</v>
      </c>
      <c r="AL2962" s="27" t="s">
        <v>61</v>
      </c>
      <c r="AM2962" s="11">
        <v>54.1</v>
      </c>
      <c r="AN2962" s="28" t="s">
        <v>61</v>
      </c>
      <c r="AO2962" s="28"/>
      <c r="AP2962" s="29"/>
      <c r="AQ2962" s="30"/>
      <c r="AR2962" s="31"/>
      <c r="AS2962" s="32"/>
      <c r="AT2962" s="33"/>
      <c r="AU2962" s="34"/>
      <c r="AV2962" s="27" t="s">
        <v>62</v>
      </c>
      <c r="AW2962" s="27">
        <v>5625031</v>
      </c>
      <c r="AX2962" s="27" t="s">
        <v>63</v>
      </c>
      <c r="AY2962" s="27"/>
    </row>
    <row r="2963" spans="1:51" ht="24" customHeight="1" x14ac:dyDescent="0.3">
      <c r="A2963" s="22">
        <v>104810</v>
      </c>
      <c r="B2963" s="23" t="str">
        <f>VLOOKUP($A2963,'[1]MAN PROG 2026'!$A$1:$AI$3379,2,FALSE)</f>
        <v>EMOGLOBINOMETRO</v>
      </c>
      <c r="C2963" s="23" t="str">
        <f>VLOOKUP($A2963,'[1]MAN PROG 2026'!$A$1:$AI$3379,3,FALSE)</f>
        <v>HEMOCUE AB</v>
      </c>
      <c r="D2963" s="23" t="str">
        <f>VLOOKUP($A2963,'[1]MAN PROG 2026'!$A$1:$AI$3379,4,FALSE)</f>
        <v>HB 201 +</v>
      </c>
      <c r="E2963" s="23" t="str">
        <f>VLOOKUP($A2963,'[1]MAN PROG 2026'!$A$1:$AI$3379,5,FALSE)</f>
        <v>2238015440</v>
      </c>
      <c r="F2963" s="23" t="str">
        <f>VLOOKUP($A2963,'[1]MAN PROG 2026'!$A$1:$AI$3379,6,FALSE)</f>
        <v>SINGOLA</v>
      </c>
      <c r="G2963" s="23">
        <f>VLOOKUP($A2963,'[1]MAN PROG 2026'!$A$1:$AI$3379,7,FALSE)</f>
        <v>101533</v>
      </c>
      <c r="H2963" s="23">
        <f>VLOOKUP($A2963,'[1]MAN PROG 2026'!$A$1:$AI$3379,8,FALSE)</f>
        <v>0</v>
      </c>
      <c r="I2963" s="23" t="str">
        <f>VLOOKUP($A2963,'[1]MAN PROG 2026'!$A$1:$AI$3379,9,FALSE)</f>
        <v>S.PIETRO</v>
      </c>
      <c r="J2963" s="23" t="str">
        <f>VLOOKUP($A2963,'[1]MAN PROG 2026'!$A$1:$AI$3379,10,FALSE)</f>
        <v>UTIN</v>
      </c>
      <c r="K2963" s="23" t="str">
        <f>VLOOKUP($A2963,'[1]MAN PROG 2026'!$A$1:$AI$3379,11,FALSE)</f>
        <v>UTIN</v>
      </c>
      <c r="L2963" s="24" t="str">
        <f>VLOOKUP($A2963,'[1]MAN PROG 2026'!$A$2:$AI$3379,12,FALSE)</f>
        <v>S. CATERINA SOLVENTI</v>
      </c>
      <c r="M2963" s="24" t="str">
        <f>VLOOKUP($A2963,'[1]MAN PROG 2026'!$A$2:$AI$3379,13,FALSE)</f>
        <v>SINGOLA</v>
      </c>
      <c r="N2963" s="24" t="str">
        <f>VLOOKUP($A2963,'[1]MAN PROG 2026'!$A$2:$AI$3379,14,FALSE)</f>
        <v>104810</v>
      </c>
      <c r="O2963" s="24">
        <f>VLOOKUP($A2963,'[1]MAN PROG 2026'!$A$2:$AI$3379,15,FALSE)</f>
        <v>0</v>
      </c>
      <c r="P2963" s="25" t="str">
        <f>VLOOKUP($A2963,'[1]MAN PROG 2026'!$A$2:$AI$3379,20,FALSE)</f>
        <v>DA FARE</v>
      </c>
      <c r="Q2963" s="9">
        <v>4810</v>
      </c>
      <c r="R2963" s="26">
        <v>46111</v>
      </c>
      <c r="S2963" s="8" t="s">
        <v>53</v>
      </c>
      <c r="T2963" s="37"/>
      <c r="U2963" s="27" t="s">
        <v>55</v>
      </c>
      <c r="V2963" s="27" t="s">
        <v>56</v>
      </c>
      <c r="W2963" s="27" t="s">
        <v>55</v>
      </c>
      <c r="X2963" s="27" t="s">
        <v>55</v>
      </c>
      <c r="Y2963" s="27" t="s">
        <v>55</v>
      </c>
      <c r="Z2963" s="27" t="s">
        <v>55</v>
      </c>
      <c r="AA2963" s="27" t="s">
        <v>55</v>
      </c>
      <c r="AB2963" s="27" t="s">
        <v>66</v>
      </c>
      <c r="AC2963" s="27" t="s">
        <v>58</v>
      </c>
      <c r="AD2963" s="27" t="s">
        <v>61</v>
      </c>
      <c r="AE2963" s="27" t="s">
        <v>124</v>
      </c>
      <c r="AF2963" s="27" t="s">
        <v>61</v>
      </c>
      <c r="AG2963" s="9" t="s">
        <v>32</v>
      </c>
      <c r="AH2963" s="27" t="s">
        <v>61</v>
      </c>
      <c r="AI2963" s="27" t="s">
        <v>70</v>
      </c>
      <c r="AJ2963" s="27" t="s">
        <v>70</v>
      </c>
      <c r="AK2963" s="27" t="s">
        <v>61</v>
      </c>
      <c r="AL2963" s="27" t="s">
        <v>61</v>
      </c>
      <c r="AM2963" s="11">
        <v>4.0999999999999996</v>
      </c>
      <c r="AN2963" s="28" t="s">
        <v>61</v>
      </c>
      <c r="AO2963" s="28"/>
      <c r="AP2963" s="29"/>
      <c r="AQ2963" s="30"/>
      <c r="AR2963" s="31"/>
      <c r="AS2963" s="32"/>
      <c r="AT2963" s="33"/>
      <c r="AU2963" s="34"/>
      <c r="AV2963" s="27" t="s">
        <v>62</v>
      </c>
      <c r="AW2963" s="27">
        <v>5625031</v>
      </c>
      <c r="AX2963" s="27" t="s">
        <v>63</v>
      </c>
      <c r="AY2963" s="27"/>
    </row>
    <row r="2964" spans="1:51" ht="24" customHeight="1" x14ac:dyDescent="0.3">
      <c r="A2964" s="22">
        <v>104811</v>
      </c>
      <c r="B2964" s="23" t="str">
        <f>VLOOKUP($A2964,'[1]MAN PROG 2026'!$A$1:$AI$3379,2,FALSE)</f>
        <v>PULSOSSIMETRO</v>
      </c>
      <c r="C2964" s="23" t="str">
        <f>VLOOKUP($A2964,'[1]MAN PROG 2026'!$A$1:$AI$3379,3,FALSE)</f>
        <v>PM 10 N</v>
      </c>
      <c r="D2964" s="23" t="str">
        <f>VLOOKUP($A2964,'[1]MAN PROG 2026'!$A$1:$AI$3379,4,FALSE)</f>
        <v>SINGOLA</v>
      </c>
      <c r="E2964" s="23">
        <f>VLOOKUP($A2964,'[1]MAN PROG 2026'!$A$1:$AI$3379,5,FALSE)</f>
        <v>104811</v>
      </c>
      <c r="F2964" s="23" t="str">
        <f>VLOOKUP($A2964,'[1]MAN PROG 2026'!$A$1:$AI$3379,6,FALSE)</f>
        <v>SINGOLA</v>
      </c>
      <c r="G2964" s="23">
        <f>VLOOKUP($A2964,'[1]MAN PROG 2026'!$A$1:$AI$3379,7,FALSE)</f>
        <v>104811</v>
      </c>
      <c r="H2964" s="23">
        <f>VLOOKUP($A2964,'[1]MAN PROG 2026'!$A$1:$AI$3379,8,FALSE)</f>
        <v>0</v>
      </c>
      <c r="I2964" s="23" t="str">
        <f>VLOOKUP($A2964,'[1]MAN PROG 2026'!$A$1:$AI$3379,9,FALSE)</f>
        <v>S.PIETRO</v>
      </c>
      <c r="J2964" s="23" t="str">
        <f>VLOOKUP($A2964,'[1]MAN PROG 2026'!$A$1:$AI$3379,10,FALSE)</f>
        <v>S. CARLO CARDIOLOGIA</v>
      </c>
      <c r="K2964" s="23" t="str">
        <f>VLOOKUP($A2964,'[1]MAN PROG 2026'!$A$1:$AI$3379,11,FALSE)</f>
        <v>S. CARLO CARDIOLOGIA</v>
      </c>
      <c r="L2964" s="24" t="str">
        <f>VLOOKUP($A2964,'[1]MAN PROG 2026'!$A$2:$AI$3379,12,FALSE)</f>
        <v>S. CARLO CARDIOLOGIA</v>
      </c>
      <c r="M2964" s="24" t="str">
        <f>VLOOKUP($A2964,'[1]MAN PROG 2026'!$A$2:$AI$3379,13,FALSE)</f>
        <v>SINGOLA</v>
      </c>
      <c r="N2964" s="24" t="str">
        <f>VLOOKUP($A2964,'[1]MAN PROG 2026'!$A$2:$AI$3379,14,FALSE)</f>
        <v>104811</v>
      </c>
      <c r="O2964" s="24">
        <f>VLOOKUP($A2964,'[1]MAN PROG 2026'!$A$2:$AI$3379,15,FALSE)</f>
        <v>0</v>
      </c>
      <c r="P2964" s="25" t="str">
        <f>VLOOKUP($A2964,'[1]MAN PROG 2026'!$A$2:$AI$3379,20,FALSE)</f>
        <v>NON PREVISTO</v>
      </c>
      <c r="Q2964" s="8"/>
      <c r="R2964" s="26"/>
      <c r="S2964" s="8"/>
      <c r="T2964" s="37"/>
      <c r="U2964" s="27"/>
      <c r="V2964" s="27"/>
      <c r="W2964" s="27"/>
      <c r="X2964" s="27"/>
      <c r="Y2964" s="27"/>
      <c r="Z2964" s="27"/>
      <c r="AA2964" s="27"/>
      <c r="AB2964" s="27"/>
      <c r="AC2964" s="27"/>
      <c r="AD2964" s="27"/>
      <c r="AE2964" s="27"/>
      <c r="AF2964" s="27"/>
      <c r="AG2964" s="9" t="s">
        <v>32</v>
      </c>
      <c r="AH2964" s="27"/>
      <c r="AI2964" s="27"/>
      <c r="AJ2964" s="27"/>
      <c r="AK2964" s="27"/>
      <c r="AL2964" s="27"/>
      <c r="AM2964" s="11"/>
      <c r="AN2964" s="28"/>
      <c r="AO2964" s="28"/>
      <c r="AP2964" s="29"/>
      <c r="AQ2964" s="30"/>
      <c r="AR2964" s="31"/>
      <c r="AS2964" s="32"/>
      <c r="AT2964" s="33"/>
      <c r="AU2964" s="34"/>
      <c r="AV2964" s="27"/>
      <c r="AW2964" s="27"/>
      <c r="AX2964" s="27"/>
      <c r="AY2964" s="27"/>
    </row>
    <row r="2965" spans="1:51" ht="24" customHeight="1" x14ac:dyDescent="0.3">
      <c r="A2965" s="22">
        <v>104812</v>
      </c>
      <c r="B2965" s="23" t="str">
        <f>VLOOKUP($A2965,'[1]MAN PROG 2026'!$A$1:$AI$3379,2,FALSE)</f>
        <v>TERMOSALDATRICE</v>
      </c>
      <c r="C2965" s="23" t="str">
        <f>VLOOKUP($A2965,'[1]MAN PROG 2026'!$A$1:$AI$3379,3,FALSE)</f>
        <v>GANDUS SALDATRICI SRL</v>
      </c>
      <c r="D2965" s="23" t="str">
        <f>VLOOKUP($A2965,'[1]MAN PROG 2026'!$A$1:$AI$3379,4,FALSE)</f>
        <v>MINIRO' H NET EVO</v>
      </c>
      <c r="E2965" s="23" t="str">
        <f>VLOOKUP($A2965,'[1]MAN PROG 2026'!$A$1:$AI$3379,5,FALSE)</f>
        <v>2653</v>
      </c>
      <c r="F2965" s="23" t="str">
        <f>VLOOKUP($A2965,'[1]MAN PROG 2026'!$A$1:$AI$3379,6,FALSE)</f>
        <v>SINGOLA</v>
      </c>
      <c r="G2965" s="23">
        <f>VLOOKUP($A2965,'[1]MAN PROG 2026'!$A$1:$AI$3379,7,FALSE)</f>
        <v>104787</v>
      </c>
      <c r="H2965" s="23">
        <f>VLOOKUP($A2965,'[1]MAN PROG 2026'!$A$1:$AI$3379,8,FALSE)</f>
        <v>0</v>
      </c>
      <c r="I2965" s="23" t="str">
        <f>VLOOKUP($A2965,'[1]MAN PROG 2026'!$A$1:$AI$3379,9,FALSE)</f>
        <v>S.PIETRO</v>
      </c>
      <c r="J2965" s="23" t="str">
        <f>VLOOKUP($A2965,'[1]MAN PROG 2026'!$A$1:$AI$3379,10,FALSE)</f>
        <v>SALA PARTO</v>
      </c>
      <c r="K2965" s="23" t="str">
        <f>VLOOKUP($A2965,'[1]MAN PROG 2026'!$A$1:$AI$3379,11,FALSE)</f>
        <v xml:space="preserve">SALA OP. PAMPURI </v>
      </c>
      <c r="L2965" s="24" t="str">
        <f>VLOOKUP($A2965,'[1]MAN PROG 2026'!$A$2:$AI$3379,12,FALSE)</f>
        <v>SALA OP. PAMPURI</v>
      </c>
      <c r="M2965" s="24" t="str">
        <f>VLOOKUP($A2965,'[1]MAN PROG 2026'!$A$2:$AI$3379,13,FALSE)</f>
        <v>SINGOLA</v>
      </c>
      <c r="N2965" s="24" t="str">
        <f>VLOOKUP($A2965,'[1]MAN PROG 2026'!$A$2:$AI$3379,14,FALSE)</f>
        <v>104812</v>
      </c>
      <c r="O2965" s="24">
        <f>VLOOKUP($A2965,'[1]MAN PROG 2026'!$A$2:$AI$3379,15,FALSE)</f>
        <v>0</v>
      </c>
      <c r="P2965" s="25" t="str">
        <f>VLOOKUP($A2965,'[1]MAN PROG 2026'!$A$2:$AI$3379,20,FALSE)</f>
        <v>DA FARE</v>
      </c>
      <c r="Q2965" s="9">
        <v>4812</v>
      </c>
      <c r="R2965" s="26">
        <v>46227</v>
      </c>
      <c r="S2965" s="8" t="s">
        <v>53</v>
      </c>
      <c r="T2965" s="37"/>
      <c r="U2965" s="27" t="s">
        <v>55</v>
      </c>
      <c r="V2965" s="27" t="s">
        <v>56</v>
      </c>
      <c r="W2965" s="27" t="s">
        <v>55</v>
      </c>
      <c r="X2965" s="27" t="s">
        <v>55</v>
      </c>
      <c r="Y2965" s="27" t="s">
        <v>55</v>
      </c>
      <c r="Z2965" s="27" t="s">
        <v>55</v>
      </c>
      <c r="AA2965" s="27" t="s">
        <v>55</v>
      </c>
      <c r="AB2965" s="27" t="s">
        <v>57</v>
      </c>
      <c r="AC2965" s="27" t="s">
        <v>61</v>
      </c>
      <c r="AD2965" s="27" t="s">
        <v>330</v>
      </c>
      <c r="AE2965" s="27" t="s">
        <v>68</v>
      </c>
      <c r="AF2965" s="27" t="s">
        <v>1274</v>
      </c>
      <c r="AG2965" s="9" t="s">
        <v>32</v>
      </c>
      <c r="AH2965" s="27" t="s">
        <v>70</v>
      </c>
      <c r="AI2965" s="27" t="s">
        <v>70</v>
      </c>
      <c r="AJ2965" s="27" t="s">
        <v>61</v>
      </c>
      <c r="AK2965" s="27" t="s">
        <v>61</v>
      </c>
      <c r="AL2965" s="27" t="s">
        <v>61</v>
      </c>
      <c r="AM2965" s="11">
        <v>154</v>
      </c>
      <c r="AN2965" s="28" t="s">
        <v>61</v>
      </c>
      <c r="AO2965" s="28"/>
      <c r="AP2965" s="29"/>
      <c r="AQ2965" s="30"/>
      <c r="AR2965" s="31"/>
      <c r="AS2965" s="32"/>
      <c r="AT2965" s="33"/>
      <c r="AU2965" s="34"/>
      <c r="AV2965" s="27" t="s">
        <v>62</v>
      </c>
      <c r="AW2965" s="27">
        <v>5625031</v>
      </c>
      <c r="AX2965" s="27" t="s">
        <v>63</v>
      </c>
      <c r="AY2965" s="27"/>
    </row>
    <row r="2966" spans="1:51" ht="24" customHeight="1" x14ac:dyDescent="0.3">
      <c r="A2966" s="22">
        <v>104814</v>
      </c>
      <c r="B2966" s="23" t="str">
        <f>VLOOKUP($A2966,'[1]MAN PROG 2026'!$A$1:$AI$3379,2,FALSE)</f>
        <v>SONDA ECOGRAFICA</v>
      </c>
      <c r="C2966" s="23" t="str">
        <f>VLOOKUP($A2966,'[1]MAN PROG 2026'!$A$1:$AI$3379,3,FALSE)</f>
        <v>MINDRAY CO LTD</v>
      </c>
      <c r="D2966" s="23" t="str">
        <f>VLOOKUP($A2966,'[1]MAN PROG 2026'!$A$1:$AI$3379,4,FALSE)</f>
        <v>L12 4S</v>
      </c>
      <c r="E2966" s="23" t="str">
        <f>VLOOKUP($A2966,'[1]MAN PROG 2026'!$A$1:$AI$3379,5,FALSE)</f>
        <v>CAYE43181924</v>
      </c>
      <c r="F2966" s="23" t="str">
        <f>VLOOKUP($A2966,'[1]MAN PROG 2026'!$A$1:$AI$3379,6,FALSE)</f>
        <v>COMPONENTE</v>
      </c>
      <c r="G2966" s="23">
        <f>VLOOKUP($A2966,'[1]MAN PROG 2026'!$A$1:$AI$3379,7,FALSE)</f>
        <v>103235</v>
      </c>
      <c r="H2966" s="23" t="str">
        <f>VLOOKUP($A2966,'[1]MAN PROG 2026'!$A$1:$AI$3379,8,FALSE)</f>
        <v>ECO14 (103235)</v>
      </c>
      <c r="I2966" s="23" t="str">
        <f>VLOOKUP($A2966,'[1]MAN PROG 2026'!$A$1:$AI$3379,9,FALSE)</f>
        <v>S.PIETRO</v>
      </c>
      <c r="J2966" s="23" t="str">
        <f>VLOOKUP($A2966,'[1]MAN PROG 2026'!$A$1:$AI$3379,10,FALSE)</f>
        <v>PRONTO SOCCORSO</v>
      </c>
      <c r="K2966" s="23" t="str">
        <f>VLOOKUP($A2966,'[1]MAN PROG 2026'!$A$1:$AI$3379,11,FALSE)</f>
        <v>PRONTO SOCCORSO</v>
      </c>
      <c r="L2966" s="24" t="str">
        <f>VLOOKUP($A2966,'[1]MAN PROG 2026'!$A$2:$AI$3379,12,FALSE)</f>
        <v>PRONTO SOCCORSO</v>
      </c>
      <c r="M2966" s="24" t="str">
        <f>VLOOKUP($A2966,'[1]MAN PROG 2026'!$A$2:$AI$3379,13,FALSE)</f>
        <v>COMPONENTE</v>
      </c>
      <c r="N2966" s="24" t="str">
        <f>VLOOKUP($A2966,'[1]MAN PROG 2026'!$A$2:$AI$3379,14,FALSE)</f>
        <v>103235</v>
      </c>
      <c r="O2966" s="24" t="str">
        <f>VLOOKUP($A2966,'[1]MAN PROG 2026'!$A$2:$AI$3379,15,FALSE)</f>
        <v>ECO14 (103235)</v>
      </c>
      <c r="P2966" s="25" t="str">
        <f>VLOOKUP($A2966,'[1]MAN PROG 2026'!$A$2:$AI$3379,20,FALSE)</f>
        <v>DA FARE</v>
      </c>
      <c r="Q2966" s="9">
        <v>3235</v>
      </c>
      <c r="R2966" s="26">
        <v>46262</v>
      </c>
      <c r="S2966" s="8" t="s">
        <v>53</v>
      </c>
      <c r="T2966" s="37" t="s">
        <v>721</v>
      </c>
      <c r="U2966" s="27"/>
      <c r="V2966" s="27"/>
      <c r="W2966" s="27"/>
      <c r="X2966" s="27"/>
      <c r="Y2966" s="27"/>
      <c r="Z2966" s="27"/>
      <c r="AA2966" s="27"/>
      <c r="AB2966" s="27"/>
      <c r="AC2966" s="27"/>
      <c r="AD2966" s="27"/>
      <c r="AE2966" s="27"/>
      <c r="AF2966" s="27"/>
      <c r="AG2966" s="9" t="s">
        <v>32</v>
      </c>
      <c r="AH2966" s="27"/>
      <c r="AI2966" s="27"/>
      <c r="AJ2966" s="27"/>
      <c r="AK2966" s="27"/>
      <c r="AL2966" s="27"/>
      <c r="AM2966" s="11"/>
      <c r="AN2966" s="28"/>
      <c r="AO2966" s="28"/>
      <c r="AP2966" s="29">
        <v>6.1</v>
      </c>
      <c r="AQ2966" s="30" t="s">
        <v>181</v>
      </c>
      <c r="AR2966" s="31"/>
      <c r="AS2966" s="32"/>
      <c r="AT2966" s="33"/>
      <c r="AU2966" s="34"/>
      <c r="AV2966" s="27" t="s">
        <v>62</v>
      </c>
      <c r="AW2966" s="27">
        <v>5625031</v>
      </c>
      <c r="AX2966" s="27" t="s">
        <v>63</v>
      </c>
      <c r="AY2966" s="27"/>
    </row>
    <row r="2967" spans="1:51" ht="24" customHeight="1" x14ac:dyDescent="0.3">
      <c r="A2967" s="22">
        <v>104815</v>
      </c>
      <c r="B2967" s="23" t="str">
        <f>VLOOKUP($A2967,'[1]MAN PROG 2026'!$A$1:$AI$3379,2,FALSE)</f>
        <v>PULSOSSIMETRO</v>
      </c>
      <c r="C2967" s="23" t="str">
        <f>VLOOKUP($A2967,'[1]MAN PROG 2026'!$A$1:$AI$3379,3,FALSE)</f>
        <v>NELLCOR PURITAN BENNETT INC</v>
      </c>
      <c r="D2967" s="23" t="str">
        <f>VLOOKUP($A2967,'[1]MAN PROG 2026'!$A$1:$AI$3379,4,FALSE)</f>
        <v>BEDSIDE SPO2 PATIENT MONITORING SYSTEM</v>
      </c>
      <c r="E2967" s="23" t="str">
        <f>VLOOKUP($A2967,'[1]MAN PROG 2026'!$A$1:$AI$3379,5,FALSE)</f>
        <v>MBB2210229</v>
      </c>
      <c r="F2967" s="23" t="str">
        <f>VLOOKUP($A2967,'[1]MAN PROG 2026'!$A$1:$AI$3379,6,FALSE)</f>
        <v>SINGOLA</v>
      </c>
      <c r="G2967" s="23">
        <f>VLOOKUP($A2967,'[1]MAN PROG 2026'!$A$1:$AI$3379,7,FALSE)</f>
        <v>104815</v>
      </c>
      <c r="H2967" s="23">
        <f>VLOOKUP($A2967,'[1]MAN PROG 2026'!$A$1:$AI$3379,8,FALSE)</f>
        <v>0</v>
      </c>
      <c r="I2967" s="23" t="str">
        <f>VLOOKUP($A2967,'[1]MAN PROG 2026'!$A$1:$AI$3379,9,FALSE)</f>
        <v>S.PIETRO</v>
      </c>
      <c r="J2967" s="23" t="str">
        <f>VLOOKUP($A2967,'[1]MAN PROG 2026'!$A$1:$AI$3379,10,FALSE)</f>
        <v>S. MARIA GORETTI</v>
      </c>
      <c r="K2967" s="23" t="str">
        <f>VLOOKUP($A2967,'[1]MAN PROG 2026'!$A$1:$AI$3379,11,FALSE)</f>
        <v>S. MARIA GORETTI</v>
      </c>
      <c r="L2967" s="24" t="str">
        <f>VLOOKUP($A2967,'[1]MAN PROG 2026'!$A$2:$AI$3379,12,FALSE)</f>
        <v>S. MARIA GORETTI</v>
      </c>
      <c r="M2967" s="24" t="str">
        <f>VLOOKUP($A2967,'[1]MAN PROG 2026'!$A$2:$AI$3379,13,FALSE)</f>
        <v>SINGOLA</v>
      </c>
      <c r="N2967" s="24" t="str">
        <f>VLOOKUP($A2967,'[1]MAN PROG 2026'!$A$2:$AI$3379,14,FALSE)</f>
        <v>104815</v>
      </c>
      <c r="O2967" s="24">
        <f>VLOOKUP($A2967,'[1]MAN PROG 2026'!$A$2:$AI$3379,15,FALSE)</f>
        <v>0</v>
      </c>
      <c r="P2967" s="25" t="str">
        <f>VLOOKUP($A2967,'[1]MAN PROG 2026'!$A$2:$AI$3379,20,FALSE)</f>
        <v>NON PREVISTO</v>
      </c>
      <c r="Q2967" s="8"/>
      <c r="R2967" s="26"/>
      <c r="S2967" s="8"/>
      <c r="T2967" s="37"/>
      <c r="U2967" s="27"/>
      <c r="V2967" s="27"/>
      <c r="W2967" s="27"/>
      <c r="X2967" s="27"/>
      <c r="Y2967" s="27"/>
      <c r="Z2967" s="27"/>
      <c r="AA2967" s="27"/>
      <c r="AB2967" s="27"/>
      <c r="AC2967" s="27"/>
      <c r="AD2967" s="27"/>
      <c r="AE2967" s="27"/>
      <c r="AF2967" s="27"/>
      <c r="AG2967" s="9" t="s">
        <v>32</v>
      </c>
      <c r="AH2967" s="27"/>
      <c r="AI2967" s="27"/>
      <c r="AJ2967" s="27"/>
      <c r="AK2967" s="27"/>
      <c r="AL2967" s="27"/>
      <c r="AM2967" s="11"/>
      <c r="AN2967" s="28"/>
      <c r="AO2967" s="28"/>
      <c r="AP2967" s="29"/>
      <c r="AQ2967" s="30"/>
      <c r="AR2967" s="31"/>
      <c r="AS2967" s="32"/>
      <c r="AT2967" s="33"/>
      <c r="AU2967" s="34"/>
      <c r="AV2967" s="27"/>
      <c r="AW2967" s="27"/>
      <c r="AX2967" s="27"/>
      <c r="AY2967" s="27"/>
    </row>
    <row r="2968" spans="1:51" ht="24" customHeight="1" x14ac:dyDescent="0.3">
      <c r="A2968" s="22">
        <v>104816</v>
      </c>
      <c r="B2968" s="23" t="str">
        <f>VLOOKUP($A2968,'[1]MAN PROG 2026'!$A$1:$AI$3379,2,FALSE)</f>
        <v>PULSOSSIMETRO</v>
      </c>
      <c r="C2968" s="23" t="str">
        <f>VLOOKUP($A2968,'[1]MAN PROG 2026'!$A$1:$AI$3379,3,FALSE)</f>
        <v>NELLCOR PURITAN BENNETT INC</v>
      </c>
      <c r="D2968" s="23" t="str">
        <f>VLOOKUP($A2968,'[1]MAN PROG 2026'!$A$1:$AI$3379,4,FALSE)</f>
        <v>BEDSIDE SPO2 PATIENT MONITORING SYSTEM</v>
      </c>
      <c r="E2968" s="23" t="str">
        <f>VLOOKUP($A2968,'[1]MAN PROG 2026'!$A$1:$AI$3379,5,FALSE)</f>
        <v>MBB1503672</v>
      </c>
      <c r="F2968" s="23" t="str">
        <f>VLOOKUP($A2968,'[1]MAN PROG 2026'!$A$1:$AI$3379,6,FALSE)</f>
        <v>SINGOLA</v>
      </c>
      <c r="G2968" s="23">
        <f>VLOOKUP($A2968,'[1]MAN PROG 2026'!$A$1:$AI$3379,7,FALSE)</f>
        <v>104815</v>
      </c>
      <c r="H2968" s="23">
        <f>VLOOKUP($A2968,'[1]MAN PROG 2026'!$A$1:$AI$3379,8,FALSE)</f>
        <v>0</v>
      </c>
      <c r="I2968" s="23" t="str">
        <f>VLOOKUP($A2968,'[1]MAN PROG 2026'!$A$1:$AI$3379,9,FALSE)</f>
        <v>S.PIETRO</v>
      </c>
      <c r="J2968" s="23" t="str">
        <f>VLOOKUP($A2968,'[1]MAN PROG 2026'!$A$1:$AI$3379,10,FALSE)</f>
        <v>S. MARIA GORETTI</v>
      </c>
      <c r="K2968" s="23" t="str">
        <f>VLOOKUP($A2968,'[1]MAN PROG 2026'!$A$1:$AI$3379,11,FALSE)</f>
        <v>S. MARIA GORETTI</v>
      </c>
      <c r="L2968" s="24" t="str">
        <f>VLOOKUP($A2968,'[1]MAN PROG 2026'!$A$2:$AI$3379,12,FALSE)</f>
        <v>S. MARIA GORETTI</v>
      </c>
      <c r="M2968" s="24" t="str">
        <f>VLOOKUP($A2968,'[1]MAN PROG 2026'!$A$2:$AI$3379,13,FALSE)</f>
        <v>SINGOLA</v>
      </c>
      <c r="N2968" s="24" t="str">
        <f>VLOOKUP($A2968,'[1]MAN PROG 2026'!$A$2:$AI$3379,14,FALSE)</f>
        <v>104816</v>
      </c>
      <c r="O2968" s="24">
        <f>VLOOKUP($A2968,'[1]MAN PROG 2026'!$A$2:$AI$3379,15,FALSE)</f>
        <v>0</v>
      </c>
      <c r="P2968" s="25" t="str">
        <f>VLOOKUP($A2968,'[1]MAN PROG 2026'!$A$2:$AI$3379,20,FALSE)</f>
        <v>DA FARE</v>
      </c>
      <c r="Q2968" s="9">
        <v>4816</v>
      </c>
      <c r="R2968" s="26">
        <v>46227</v>
      </c>
      <c r="S2968" s="8" t="s">
        <v>53</v>
      </c>
      <c r="T2968" s="37"/>
      <c r="U2968" s="27" t="s">
        <v>55</v>
      </c>
      <c r="V2968" s="27" t="s">
        <v>56</v>
      </c>
      <c r="W2968" s="27" t="s">
        <v>55</v>
      </c>
      <c r="X2968" s="27" t="s">
        <v>55</v>
      </c>
      <c r="Y2968" s="27" t="s">
        <v>55</v>
      </c>
      <c r="Z2968" s="27" t="s">
        <v>55</v>
      </c>
      <c r="AA2968" s="27" t="s">
        <v>55</v>
      </c>
      <c r="AB2968" s="27" t="s">
        <v>57</v>
      </c>
      <c r="AC2968" s="27" t="s">
        <v>73</v>
      </c>
      <c r="AD2968" s="27" t="s">
        <v>216</v>
      </c>
      <c r="AE2968" s="27" t="s">
        <v>68</v>
      </c>
      <c r="AF2968" s="27" t="s">
        <v>1275</v>
      </c>
      <c r="AG2968" s="9" t="s">
        <v>32</v>
      </c>
      <c r="AH2968" s="27" t="s">
        <v>70</v>
      </c>
      <c r="AI2968" s="27" t="s">
        <v>70</v>
      </c>
      <c r="AJ2968" s="27" t="s">
        <v>61</v>
      </c>
      <c r="AK2968" s="27" t="s">
        <v>70</v>
      </c>
      <c r="AL2968" s="27" t="s">
        <v>70</v>
      </c>
      <c r="AM2968" s="11" t="s">
        <v>1276</v>
      </c>
      <c r="AN2968" s="28">
        <v>4.7</v>
      </c>
      <c r="AO2968" s="28" t="s">
        <v>80</v>
      </c>
      <c r="AP2968" s="29"/>
      <c r="AQ2968" s="30"/>
      <c r="AR2968" s="31"/>
      <c r="AS2968" s="32"/>
      <c r="AT2968" s="33"/>
      <c r="AU2968" s="34"/>
      <c r="AV2968" s="27" t="s">
        <v>62</v>
      </c>
      <c r="AW2968" s="27">
        <v>5625031</v>
      </c>
      <c r="AX2968" s="27" t="s">
        <v>63</v>
      </c>
      <c r="AY2968" s="27"/>
    </row>
    <row r="2969" spans="1:51" ht="24" customHeight="1" x14ac:dyDescent="0.3">
      <c r="A2969" s="22">
        <v>104817</v>
      </c>
      <c r="B2969" s="23" t="str">
        <f>VLOOKUP($A2969,'[1]MAN PROG 2026'!$A$1:$AI$3379,2,FALSE)</f>
        <v>COAGULOMETRO</v>
      </c>
      <c r="C2969" s="23" t="str">
        <f>VLOOKUP($A2969,'[1]MAN PROG 2026'!$A$1:$AI$3379,3,FALSE)</f>
        <v>INSTRUMENTATION LABORATORY</v>
      </c>
      <c r="D2969" s="23" t="str">
        <f>VLOOKUP($A2969,'[1]MAN PROG 2026'!$A$1:$AI$3379,4,FALSE)</f>
        <v>ACL TOP 750</v>
      </c>
      <c r="E2969" s="23" t="str">
        <f>VLOOKUP($A2969,'[1]MAN PROG 2026'!$A$1:$AI$3379,5,FALSE)</f>
        <v>24031064</v>
      </c>
      <c r="F2969" s="23" t="str">
        <f>VLOOKUP($A2969,'[1]MAN PROG 2026'!$A$1:$AI$3379,6,FALSE)</f>
        <v>SINGOLA</v>
      </c>
      <c r="G2969" s="23">
        <f>VLOOKUP($A2969,'[1]MAN PROG 2026'!$A$1:$AI$3379,7,FALSE)</f>
        <v>104817</v>
      </c>
      <c r="H2969" s="23">
        <f>VLOOKUP($A2969,'[1]MAN PROG 2026'!$A$1:$AI$3379,8,FALSE)</f>
        <v>0</v>
      </c>
      <c r="I2969" s="23" t="str">
        <f>VLOOKUP($A2969,'[1]MAN PROG 2026'!$A$1:$AI$3379,9,FALSE)</f>
        <v>S.PIETRO</v>
      </c>
      <c r="J2969" s="23" t="str">
        <f>VLOOKUP($A2969,'[1]MAN PROG 2026'!$A$1:$AI$3379,10,FALSE)</f>
        <v>LABORATORIO ANALISI</v>
      </c>
      <c r="K2969" s="23" t="str">
        <f>VLOOKUP($A2969,'[1]MAN PROG 2026'!$A$1:$AI$3379,11,FALSE)</f>
        <v>LABORATORIO ANALISI</v>
      </c>
      <c r="L2969" s="24" t="str">
        <f>VLOOKUP($A2969,'[1]MAN PROG 2026'!$A$2:$AI$3379,12,FALSE)</f>
        <v>LABORATORIO ANALISI</v>
      </c>
      <c r="M2969" s="24" t="str">
        <f>VLOOKUP($A2969,'[1]MAN PROG 2026'!$A$2:$AI$3379,13,FALSE)</f>
        <v>SINGOLA</v>
      </c>
      <c r="N2969" s="24">
        <f>VLOOKUP($A2969,'[1]MAN PROG 2026'!$A$2:$AI$3379,14,FALSE)</f>
        <v>104817</v>
      </c>
      <c r="O2969" s="24">
        <f>VLOOKUP($A2969,'[1]MAN PROG 2026'!$A$2:$AI$3379,15,FALSE)</f>
        <v>0</v>
      </c>
      <c r="P2969" s="25" t="str">
        <f>VLOOKUP($A2969,'[1]MAN PROG 2026'!$A$2:$AI$3379,20,FALSE)</f>
        <v>DA FARE</v>
      </c>
      <c r="Q2969" s="9">
        <v>4817</v>
      </c>
      <c r="R2969" s="26">
        <v>46195</v>
      </c>
      <c r="S2969" s="8" t="s">
        <v>53</v>
      </c>
      <c r="T2969" s="37"/>
      <c r="U2969" s="27" t="s">
        <v>55</v>
      </c>
      <c r="V2969" s="27" t="s">
        <v>56</v>
      </c>
      <c r="W2969" s="27" t="s">
        <v>55</v>
      </c>
      <c r="X2969" s="27" t="s">
        <v>55</v>
      </c>
      <c r="Y2969" s="27" t="s">
        <v>55</v>
      </c>
      <c r="Z2969" s="27" t="s">
        <v>55</v>
      </c>
      <c r="AA2969" s="27" t="s">
        <v>55</v>
      </c>
      <c r="AB2969" s="27" t="s">
        <v>57</v>
      </c>
      <c r="AC2969" s="27" t="s">
        <v>61</v>
      </c>
      <c r="AD2969" s="27" t="s">
        <v>406</v>
      </c>
      <c r="AE2969" s="27" t="s">
        <v>68</v>
      </c>
      <c r="AF2969" s="27" t="s">
        <v>1277</v>
      </c>
      <c r="AG2969" s="9" t="s">
        <v>32</v>
      </c>
      <c r="AH2969" s="27" t="s">
        <v>70</v>
      </c>
      <c r="AI2969" s="27" t="s">
        <v>70</v>
      </c>
      <c r="AJ2969" s="27" t="s">
        <v>61</v>
      </c>
      <c r="AK2969" s="27" t="s">
        <v>61</v>
      </c>
      <c r="AL2969" s="27" t="s">
        <v>61</v>
      </c>
      <c r="AM2969" s="11">
        <v>81.2</v>
      </c>
      <c r="AN2969" s="28" t="s">
        <v>61</v>
      </c>
      <c r="AO2969" s="28"/>
      <c r="AP2969" s="29"/>
      <c r="AQ2969" s="30"/>
      <c r="AR2969" s="31"/>
      <c r="AS2969" s="32"/>
      <c r="AT2969" s="33"/>
      <c r="AU2969" s="34"/>
      <c r="AV2969" s="27" t="s">
        <v>62</v>
      </c>
      <c r="AW2969" s="27">
        <v>5625031</v>
      </c>
      <c r="AX2969" s="27" t="s">
        <v>63</v>
      </c>
      <c r="AY2969" s="27"/>
    </row>
    <row r="2970" spans="1:51" ht="24" customHeight="1" x14ac:dyDescent="0.3">
      <c r="A2970" s="22">
        <v>104818</v>
      </c>
      <c r="B2970" s="23" t="str">
        <f>VLOOKUP($A2970,'[1]MAN PROG 2026'!$A$1:$AI$3379,2,FALSE)</f>
        <v>ECOTOMOGRAFO</v>
      </c>
      <c r="C2970" s="23" t="str">
        <f>VLOOKUP($A2970,'[1]MAN PROG 2026'!$A$1:$AI$3379,3,FALSE)</f>
        <v>MINDRAY CO LTD</v>
      </c>
      <c r="D2970" s="23" t="str">
        <f>VLOOKUP($A2970,'[1]MAN PROG 2026'!$A$1:$AI$3379,4,FALSE)</f>
        <v>DC 70 EXP</v>
      </c>
      <c r="E2970" s="23" t="str">
        <f>VLOOKUP($A2970,'[1]MAN PROG 2026'!$A$1:$AI$3379,5,FALSE)</f>
        <v>NJ9 2A000141</v>
      </c>
      <c r="F2970" s="23" t="str">
        <f>VLOOKUP($A2970,'[1]MAN PROG 2026'!$A$1:$AI$3379,6,FALSE)</f>
        <v>PRINCIPALE</v>
      </c>
      <c r="G2970" s="23">
        <f>VLOOKUP($A2970,'[1]MAN PROG 2026'!$A$1:$AI$3379,7,FALSE)</f>
        <v>104818</v>
      </c>
      <c r="H2970" s="23" t="str">
        <f>VLOOKUP($A2970,'[1]MAN PROG 2026'!$A$1:$AI$3379,8,FALSE)</f>
        <v>ECO22 (104818)</v>
      </c>
      <c r="I2970" s="23" t="str">
        <f>VLOOKUP($A2970,'[1]MAN PROG 2026'!$A$1:$AI$3379,9,FALSE)</f>
        <v>S.PIETRO</v>
      </c>
      <c r="J2970" s="23" t="str">
        <f>VLOOKUP($A2970,'[1]MAN PROG 2026'!$A$1:$AI$3379,10,FALSE)</f>
        <v>SAN VINCENZO</v>
      </c>
      <c r="K2970" s="23" t="str">
        <f>VLOOKUP($A2970,'[1]MAN PROG 2026'!$A$1:$AI$3379,11,FALSE)</f>
        <v>S. VINCENZO</v>
      </c>
      <c r="L2970" s="24" t="str">
        <f>VLOOKUP($A2970,'[1]MAN PROG 2026'!$A$2:$AI$3379,12,FALSE)</f>
        <v>S. VINCENZO</v>
      </c>
      <c r="M2970" s="24" t="str">
        <f>VLOOKUP($A2970,'[1]MAN PROG 2026'!$A$2:$AI$3379,13,FALSE)</f>
        <v>PRINCIPALE</v>
      </c>
      <c r="N2970" s="24">
        <f>VLOOKUP($A2970,'[1]MAN PROG 2026'!$A$2:$AI$3379,14,FALSE)</f>
        <v>104818</v>
      </c>
      <c r="O2970" s="24" t="str">
        <f>VLOOKUP($A2970,'[1]MAN PROG 2026'!$A$2:$AI$3379,15,FALSE)</f>
        <v>ECO22 (104818)</v>
      </c>
      <c r="P2970" s="25" t="str">
        <f>VLOOKUP($A2970,'[1]MAN PROG 2026'!$A$2:$AI$3379,20,FALSE)</f>
        <v>DA FARE</v>
      </c>
      <c r="Q2970" s="9">
        <v>4818</v>
      </c>
      <c r="R2970" s="26">
        <v>46168</v>
      </c>
      <c r="S2970" s="8" t="s">
        <v>53</v>
      </c>
      <c r="T2970" s="37" t="s">
        <v>1278</v>
      </c>
      <c r="U2970" s="27" t="s">
        <v>55</v>
      </c>
      <c r="V2970" s="27" t="s">
        <v>55</v>
      </c>
      <c r="W2970" s="27" t="s">
        <v>55</v>
      </c>
      <c r="X2970" s="27" t="s">
        <v>55</v>
      </c>
      <c r="Y2970" s="27" t="s">
        <v>55</v>
      </c>
      <c r="Z2970" s="27" t="s">
        <v>55</v>
      </c>
      <c r="AA2970" s="27" t="s">
        <v>55</v>
      </c>
      <c r="AB2970" s="27" t="s">
        <v>57</v>
      </c>
      <c r="AC2970" s="27" t="s">
        <v>73</v>
      </c>
      <c r="AD2970" s="27" t="s">
        <v>112</v>
      </c>
      <c r="AE2970" s="27" t="s">
        <v>68</v>
      </c>
      <c r="AF2970" s="27" t="s">
        <v>1279</v>
      </c>
      <c r="AG2970" s="9" t="s">
        <v>32</v>
      </c>
      <c r="AH2970" s="27" t="s">
        <v>70</v>
      </c>
      <c r="AI2970" s="27" t="s">
        <v>70</v>
      </c>
      <c r="AJ2970" s="27" t="s">
        <v>61</v>
      </c>
      <c r="AK2970" s="27" t="s">
        <v>70</v>
      </c>
      <c r="AL2970" s="27" t="s">
        <v>70</v>
      </c>
      <c r="AM2970" s="11">
        <v>226</v>
      </c>
      <c r="AN2970" s="28">
        <v>3.5</v>
      </c>
      <c r="AO2970" s="28" t="s">
        <v>181</v>
      </c>
      <c r="AP2970" s="29">
        <v>4.5999999999999996</v>
      </c>
      <c r="AQ2970" s="30" t="s">
        <v>181</v>
      </c>
      <c r="AR2970" s="31">
        <v>4.4000000000000004</v>
      </c>
      <c r="AS2970" s="32" t="s">
        <v>181</v>
      </c>
      <c r="AT2970" s="33"/>
      <c r="AU2970" s="34"/>
      <c r="AV2970" s="27" t="s">
        <v>62</v>
      </c>
      <c r="AW2970" s="27">
        <v>5625031</v>
      </c>
      <c r="AX2970" s="27" t="s">
        <v>63</v>
      </c>
      <c r="AY2970" s="27"/>
    </row>
    <row r="2971" spans="1:51" ht="24" customHeight="1" x14ac:dyDescent="0.3">
      <c r="A2971" s="22">
        <v>104819</v>
      </c>
      <c r="B2971" s="23" t="str">
        <f>VLOOKUP($A2971,'[1]MAN PROG 2026'!$A$1:$AI$3379,2,FALSE)</f>
        <v>SONDA ECOGRAFICA</v>
      </c>
      <c r="C2971" s="23" t="str">
        <f>VLOOKUP($A2971,'[1]MAN PROG 2026'!$A$1:$AI$3379,3,FALSE)</f>
        <v>MINDRAY CO LTD</v>
      </c>
      <c r="D2971" s="23" t="str">
        <f>VLOOKUP($A2971,'[1]MAN PROG 2026'!$A$1:$AI$3379,4,FALSE)</f>
        <v>L12 3E LINEARE</v>
      </c>
      <c r="E2971" s="23" t="str">
        <f>VLOOKUP($A2971,'[1]MAN PROG 2026'!$A$1:$AI$3379,5,FALSE)</f>
        <v>CAYD29149710</v>
      </c>
      <c r="F2971" s="23" t="str">
        <f>VLOOKUP($A2971,'[1]MAN PROG 2026'!$A$1:$AI$3379,6,FALSE)</f>
        <v>COMPONENTE</v>
      </c>
      <c r="G2971" s="23">
        <f>VLOOKUP($A2971,'[1]MAN PROG 2026'!$A$1:$AI$3379,7,FALSE)</f>
        <v>104818</v>
      </c>
      <c r="H2971" s="23" t="str">
        <f>VLOOKUP($A2971,'[1]MAN PROG 2026'!$A$1:$AI$3379,8,FALSE)</f>
        <v>ECO22 (104818)</v>
      </c>
      <c r="I2971" s="23" t="str">
        <f>VLOOKUP($A2971,'[1]MAN PROG 2026'!$A$1:$AI$3379,9,FALSE)</f>
        <v>S.PIETRO</v>
      </c>
      <c r="J2971" s="23" t="str">
        <f>VLOOKUP($A2971,'[1]MAN PROG 2026'!$A$1:$AI$3379,10,FALSE)</f>
        <v>SAN VINCENZO</v>
      </c>
      <c r="K2971" s="23" t="str">
        <f>VLOOKUP($A2971,'[1]MAN PROG 2026'!$A$1:$AI$3379,11,FALSE)</f>
        <v>S. VINCENZO</v>
      </c>
      <c r="L2971" s="24" t="str">
        <f>VLOOKUP($A2971,'[1]MAN PROG 2026'!$A$2:$AI$3379,12,FALSE)</f>
        <v>S. VINCENZO</v>
      </c>
      <c r="M2971" s="24" t="str">
        <f>VLOOKUP($A2971,'[1]MAN PROG 2026'!$A$2:$AI$3379,13,FALSE)</f>
        <v>COMPONENTE</v>
      </c>
      <c r="N2971" s="24">
        <f>VLOOKUP($A2971,'[1]MAN PROG 2026'!$A$2:$AI$3379,14,FALSE)</f>
        <v>104818</v>
      </c>
      <c r="O2971" s="24" t="str">
        <f>VLOOKUP($A2971,'[1]MAN PROG 2026'!$A$2:$AI$3379,15,FALSE)</f>
        <v>ECO22 (104818)</v>
      </c>
      <c r="P2971" s="25" t="str">
        <f>VLOOKUP($A2971,'[1]MAN PROG 2026'!$A$2:$AI$3379,20,FALSE)</f>
        <v>DA FARE</v>
      </c>
      <c r="Q2971" s="9">
        <v>4818</v>
      </c>
      <c r="R2971" s="26">
        <v>46168</v>
      </c>
      <c r="S2971" s="8" t="s">
        <v>53</v>
      </c>
      <c r="T2971" s="37" t="s">
        <v>721</v>
      </c>
      <c r="U2971" s="27"/>
      <c r="V2971" s="27"/>
      <c r="W2971" s="27"/>
      <c r="X2971" s="27"/>
      <c r="Y2971" s="27"/>
      <c r="Z2971" s="27"/>
      <c r="AA2971" s="27"/>
      <c r="AB2971" s="27"/>
      <c r="AC2971" s="27"/>
      <c r="AD2971" s="27"/>
      <c r="AE2971" s="27"/>
      <c r="AF2971" s="27"/>
      <c r="AG2971" s="9" t="s">
        <v>32</v>
      </c>
      <c r="AH2971" s="27"/>
      <c r="AI2971" s="27"/>
      <c r="AJ2971" s="27"/>
      <c r="AK2971" s="27"/>
      <c r="AL2971" s="27"/>
      <c r="AM2971" s="11"/>
      <c r="AN2971" s="28" t="s">
        <v>1280</v>
      </c>
      <c r="AO2971" s="28"/>
      <c r="AP2971" s="29"/>
      <c r="AQ2971" s="30"/>
      <c r="AR2971" s="31"/>
      <c r="AS2971" s="32"/>
      <c r="AT2971" s="33"/>
      <c r="AU2971" s="34"/>
      <c r="AV2971" s="27" t="s">
        <v>62</v>
      </c>
      <c r="AW2971" s="27">
        <v>5625031</v>
      </c>
      <c r="AX2971" s="27" t="s">
        <v>63</v>
      </c>
      <c r="AY2971" s="27"/>
    </row>
    <row r="2972" spans="1:51" ht="24" customHeight="1" x14ac:dyDescent="0.3">
      <c r="A2972" s="22">
        <v>104820</v>
      </c>
      <c r="B2972" s="23" t="str">
        <f>VLOOKUP($A2972,'[1]MAN PROG 2026'!$A$1:$AI$3379,2,FALSE)</f>
        <v>SONDA ECOGRAFICA</v>
      </c>
      <c r="C2972" s="23" t="str">
        <f>VLOOKUP($A2972,'[1]MAN PROG 2026'!$A$1:$AI$3379,3,FALSE)</f>
        <v>MINDRAY CO LTD</v>
      </c>
      <c r="D2972" s="23" t="str">
        <f>VLOOKUP($A2972,'[1]MAN PROG 2026'!$A$1:$AI$3379,4,FALSE)</f>
        <v>SP5 1E PHASED ARRAY</v>
      </c>
      <c r="E2972" s="23" t="str">
        <f>VLOOKUP($A2972,'[1]MAN PROG 2026'!$A$1:$AI$3379,5,FALSE)</f>
        <v>CR1H29079491</v>
      </c>
      <c r="F2972" s="23" t="str">
        <f>VLOOKUP($A2972,'[1]MAN PROG 2026'!$A$1:$AI$3379,6,FALSE)</f>
        <v>COMPONENTE</v>
      </c>
      <c r="G2972" s="23">
        <f>VLOOKUP($A2972,'[1]MAN PROG 2026'!$A$1:$AI$3379,7,FALSE)</f>
        <v>104818</v>
      </c>
      <c r="H2972" s="23" t="str">
        <f>VLOOKUP($A2972,'[1]MAN PROG 2026'!$A$1:$AI$3379,8,FALSE)</f>
        <v>ECO22 (104818)</v>
      </c>
      <c r="I2972" s="23" t="str">
        <f>VLOOKUP($A2972,'[1]MAN PROG 2026'!$A$1:$AI$3379,9,FALSE)</f>
        <v>S.PIETRO</v>
      </c>
      <c r="J2972" s="23" t="str">
        <f>VLOOKUP($A2972,'[1]MAN PROG 2026'!$A$1:$AI$3379,10,FALSE)</f>
        <v>SAN VINCENZO</v>
      </c>
      <c r="K2972" s="23" t="str">
        <f>VLOOKUP($A2972,'[1]MAN PROG 2026'!$A$1:$AI$3379,11,FALSE)</f>
        <v>S. VINCENZO</v>
      </c>
      <c r="L2972" s="24" t="str">
        <f>VLOOKUP($A2972,'[1]MAN PROG 2026'!$A$2:$AI$3379,12,FALSE)</f>
        <v>S. VINCENZO</v>
      </c>
      <c r="M2972" s="24" t="str">
        <f>VLOOKUP($A2972,'[1]MAN PROG 2026'!$A$2:$AI$3379,13,FALSE)</f>
        <v>COMPONENTE</v>
      </c>
      <c r="N2972" s="24">
        <f>VLOOKUP($A2972,'[1]MAN PROG 2026'!$A$2:$AI$3379,14,FALSE)</f>
        <v>104818</v>
      </c>
      <c r="O2972" s="24" t="str">
        <f>VLOOKUP($A2972,'[1]MAN PROG 2026'!$A$2:$AI$3379,15,FALSE)</f>
        <v>ECO22 (104818)</v>
      </c>
      <c r="P2972" s="25" t="str">
        <f>VLOOKUP($A2972,'[1]MAN PROG 2026'!$A$2:$AI$3379,20,FALSE)</f>
        <v>DA FARE</v>
      </c>
      <c r="Q2972" s="9">
        <v>4818</v>
      </c>
      <c r="R2972" s="26">
        <v>46168</v>
      </c>
      <c r="S2972" s="8" t="s">
        <v>53</v>
      </c>
      <c r="T2972" s="37" t="s">
        <v>721</v>
      </c>
      <c r="U2972" s="27"/>
      <c r="V2972" s="27"/>
      <c r="W2972" s="27"/>
      <c r="X2972" s="27"/>
      <c r="Y2972" s="27"/>
      <c r="Z2972" s="27"/>
      <c r="AA2972" s="27"/>
      <c r="AB2972" s="27"/>
      <c r="AC2972" s="27"/>
      <c r="AD2972" s="27"/>
      <c r="AE2972" s="27"/>
      <c r="AF2972" s="27"/>
      <c r="AG2972" s="9" t="s">
        <v>32</v>
      </c>
      <c r="AH2972" s="27"/>
      <c r="AI2972" s="27"/>
      <c r="AJ2972" s="27"/>
      <c r="AK2972" s="27"/>
      <c r="AL2972" s="27"/>
      <c r="AM2972" s="11"/>
      <c r="AN2972" s="28"/>
      <c r="AO2972" s="28"/>
      <c r="AP2972" s="29">
        <v>4.5999999999999996</v>
      </c>
      <c r="AQ2972" s="30"/>
      <c r="AR2972" s="31"/>
      <c r="AS2972" s="32"/>
      <c r="AT2972" s="33"/>
      <c r="AU2972" s="34"/>
      <c r="AV2972" s="27" t="s">
        <v>62</v>
      </c>
      <c r="AW2972" s="27">
        <v>5625031</v>
      </c>
      <c r="AX2972" s="27" t="s">
        <v>63</v>
      </c>
      <c r="AY2972" s="27"/>
    </row>
    <row r="2973" spans="1:51" ht="24" customHeight="1" x14ac:dyDescent="0.3">
      <c r="A2973" s="22">
        <v>104821</v>
      </c>
      <c r="B2973" s="23" t="str">
        <f>VLOOKUP($A2973,'[1]MAN PROG 2026'!$A$1:$AI$3379,2,FALSE)</f>
        <v>SONDA ECOGRAFICA</v>
      </c>
      <c r="C2973" s="23" t="str">
        <f>VLOOKUP($A2973,'[1]MAN PROG 2026'!$A$1:$AI$3379,3,FALSE)</f>
        <v>MINDRAY CO LTD</v>
      </c>
      <c r="D2973" s="23" t="str">
        <f>VLOOKUP($A2973,'[1]MAN PROG 2026'!$A$1:$AI$3379,4,FALSE)</f>
        <v>SC6 1E CONVEX</v>
      </c>
      <c r="E2973" s="23" t="str">
        <f>VLOOKUP($A2973,'[1]MAN PROG 2026'!$A$1:$AI$3379,5,FALSE)</f>
        <v>VQU34078332</v>
      </c>
      <c r="F2973" s="23" t="str">
        <f>VLOOKUP($A2973,'[1]MAN PROG 2026'!$A$1:$AI$3379,6,FALSE)</f>
        <v>COMPONENTE</v>
      </c>
      <c r="G2973" s="23">
        <f>VLOOKUP($A2973,'[1]MAN PROG 2026'!$A$1:$AI$3379,7,FALSE)</f>
        <v>104818</v>
      </c>
      <c r="H2973" s="23" t="str">
        <f>VLOOKUP($A2973,'[1]MAN PROG 2026'!$A$1:$AI$3379,8,FALSE)</f>
        <v>ECO22 (104818)</v>
      </c>
      <c r="I2973" s="23" t="str">
        <f>VLOOKUP($A2973,'[1]MAN PROG 2026'!$A$1:$AI$3379,9,FALSE)</f>
        <v>S.PIETRO</v>
      </c>
      <c r="J2973" s="23" t="str">
        <f>VLOOKUP($A2973,'[1]MAN PROG 2026'!$A$1:$AI$3379,10,FALSE)</f>
        <v>SAN VINCENZO</v>
      </c>
      <c r="K2973" s="23" t="str">
        <f>VLOOKUP($A2973,'[1]MAN PROG 2026'!$A$1:$AI$3379,11,FALSE)</f>
        <v>S. VINCENZO</v>
      </c>
      <c r="L2973" s="24" t="str">
        <f>VLOOKUP($A2973,'[1]MAN PROG 2026'!$A$2:$AI$3379,12,FALSE)</f>
        <v>S. VINCENZO</v>
      </c>
      <c r="M2973" s="24" t="str">
        <f>VLOOKUP($A2973,'[1]MAN PROG 2026'!$A$2:$AI$3379,13,FALSE)</f>
        <v>COMPONENTE</v>
      </c>
      <c r="N2973" s="24">
        <f>VLOOKUP($A2973,'[1]MAN PROG 2026'!$A$2:$AI$3379,14,FALSE)</f>
        <v>104818</v>
      </c>
      <c r="O2973" s="24" t="str">
        <f>VLOOKUP($A2973,'[1]MAN PROG 2026'!$A$2:$AI$3379,15,FALSE)</f>
        <v>ECO22 (104818)</v>
      </c>
      <c r="P2973" s="25" t="str">
        <f>VLOOKUP($A2973,'[1]MAN PROG 2026'!$A$2:$AI$3379,20,FALSE)</f>
        <v>DA FARE</v>
      </c>
      <c r="Q2973" s="9">
        <v>4818</v>
      </c>
      <c r="R2973" s="26">
        <v>46168</v>
      </c>
      <c r="S2973" s="8" t="s">
        <v>53</v>
      </c>
      <c r="T2973" s="37" t="s">
        <v>721</v>
      </c>
      <c r="U2973" s="27"/>
      <c r="V2973" s="27"/>
      <c r="W2973" s="27"/>
      <c r="X2973" s="27"/>
      <c r="Y2973" s="27"/>
      <c r="Z2973" s="27"/>
      <c r="AA2973" s="27"/>
      <c r="AB2973" s="27"/>
      <c r="AC2973" s="27"/>
      <c r="AD2973" s="27"/>
      <c r="AE2973" s="27"/>
      <c r="AF2973" s="27"/>
      <c r="AG2973" s="9" t="s">
        <v>32</v>
      </c>
      <c r="AH2973" s="27"/>
      <c r="AI2973" s="27"/>
      <c r="AJ2973" s="27"/>
      <c r="AK2973" s="27"/>
      <c r="AL2973" s="27"/>
      <c r="AM2973" s="11"/>
      <c r="AN2973" s="28"/>
      <c r="AO2973" s="28"/>
      <c r="AP2973" s="29"/>
      <c r="AQ2973" s="30"/>
      <c r="AR2973" s="31">
        <v>4.4000000000000004</v>
      </c>
      <c r="AS2973" s="32"/>
      <c r="AT2973" s="33"/>
      <c r="AU2973" s="34"/>
      <c r="AV2973" s="27" t="s">
        <v>62</v>
      </c>
      <c r="AW2973" s="27">
        <v>5625031</v>
      </c>
      <c r="AX2973" s="27" t="s">
        <v>63</v>
      </c>
      <c r="AY2973" s="27"/>
    </row>
    <row r="2974" spans="1:51" ht="24" customHeight="1" x14ac:dyDescent="0.3">
      <c r="A2974" s="22">
        <v>104822</v>
      </c>
      <c r="B2974" s="23" t="str">
        <f>VLOOKUP($A2974,'[1]MAN PROG 2026'!$A$1:$AI$3379,2,FALSE)</f>
        <v>DEFIBRILLATORE</v>
      </c>
      <c r="C2974" s="23" t="str">
        <f>VLOOKUP($A2974,'[1]MAN PROG 2026'!$A$1:$AI$3379,3,FALSE)</f>
        <v>MINDRAY CO LTD</v>
      </c>
      <c r="D2974" s="23" t="str">
        <f>VLOOKUP($A2974,'[1]MAN PROG 2026'!$A$1:$AI$3379,4,FALSE)</f>
        <v>BENEHEART D30</v>
      </c>
      <c r="E2974" s="23" t="str">
        <f>VLOOKUP($A2974,'[1]MAN PROG 2026'!$A$1:$AI$3379,5,FALSE)</f>
        <v>FP5 47009611</v>
      </c>
      <c r="F2974" s="23" t="str">
        <f>VLOOKUP($A2974,'[1]MAN PROG 2026'!$A$1:$AI$3379,6,FALSE)</f>
        <v>SINGOLA</v>
      </c>
      <c r="G2974" s="23">
        <f>VLOOKUP($A2974,'[1]MAN PROG 2026'!$A$1:$AI$3379,7,FALSE)</f>
        <v>104822</v>
      </c>
      <c r="H2974" s="23">
        <f>VLOOKUP($A2974,'[1]MAN PROG 2026'!$A$1:$AI$3379,8,FALSE)</f>
        <v>0</v>
      </c>
      <c r="I2974" s="23" t="str">
        <f>VLOOKUP($A2974,'[1]MAN PROG 2026'!$A$1:$AI$3379,9,FALSE)</f>
        <v>S.PIETRO</v>
      </c>
      <c r="J2974" s="23" t="str">
        <f>VLOOKUP($A2974,'[1]MAN PROG 2026'!$A$1:$AI$3379,10,FALSE)</f>
        <v>AMB. CARDIOLOGIA</v>
      </c>
      <c r="K2974" s="23" t="str">
        <f>VLOOKUP($A2974,'[1]MAN PROG 2026'!$A$1:$AI$3379,11,FALSE)</f>
        <v>AMB. CARDIOLOGIA</v>
      </c>
      <c r="L2974" s="24" t="str">
        <f>VLOOKUP($A2974,'[1]MAN PROG 2026'!$A$2:$AI$3379,12,FALSE)</f>
        <v>AMB. CARDIOLOGIA</v>
      </c>
      <c r="M2974" s="24" t="str">
        <f>VLOOKUP($A2974,'[1]MAN PROG 2026'!$A$2:$AI$3379,13,FALSE)</f>
        <v>SINGOLA</v>
      </c>
      <c r="N2974" s="24" t="str">
        <f>VLOOKUP($A2974,'[1]MAN PROG 2026'!$A$2:$AI$3379,14,FALSE)</f>
        <v>104822</v>
      </c>
      <c r="O2974" s="24">
        <f>VLOOKUP($A2974,'[1]MAN PROG 2026'!$A$2:$AI$3379,15,FALSE)</f>
        <v>0</v>
      </c>
      <c r="P2974" s="25" t="str">
        <f>VLOOKUP($A2974,'[1]MAN PROG 2026'!$A$2:$AI$3379,20,FALSE)</f>
        <v>DA FARE</v>
      </c>
      <c r="Q2974" s="9" t="str">
        <f>RIGHT(A2974,4)</f>
        <v>4822</v>
      </c>
      <c r="R2974" s="26">
        <v>46267</v>
      </c>
      <c r="S2974" s="8" t="s">
        <v>53</v>
      </c>
      <c r="T2974" s="37"/>
      <c r="U2974" s="27" t="s">
        <v>55</v>
      </c>
      <c r="V2974" s="27" t="s">
        <v>56</v>
      </c>
      <c r="W2974" s="27" t="s">
        <v>55</v>
      </c>
      <c r="X2974" s="27" t="s">
        <v>55</v>
      </c>
      <c r="Y2974" s="27" t="s">
        <v>55</v>
      </c>
      <c r="Z2974" s="27" t="s">
        <v>55</v>
      </c>
      <c r="AA2974" s="27" t="s">
        <v>55</v>
      </c>
      <c r="AB2974" s="27" t="s">
        <v>57</v>
      </c>
      <c r="AC2974" s="27" t="s">
        <v>67</v>
      </c>
      <c r="AD2974" s="27" t="s">
        <v>422</v>
      </c>
      <c r="AE2974" s="27" t="s">
        <v>68</v>
      </c>
      <c r="AF2974" s="27" t="s">
        <v>1281</v>
      </c>
      <c r="AG2974" s="9" t="s">
        <v>32</v>
      </c>
      <c r="AH2974" s="27" t="s">
        <v>70</v>
      </c>
      <c r="AI2974" s="27" t="s">
        <v>70</v>
      </c>
      <c r="AJ2974" s="27" t="s">
        <v>61</v>
      </c>
      <c r="AK2974" s="27" t="s">
        <v>70</v>
      </c>
      <c r="AL2974" s="27" t="s">
        <v>70</v>
      </c>
      <c r="AM2974" s="11">
        <v>137.5</v>
      </c>
      <c r="AN2974" s="28">
        <v>12.8</v>
      </c>
      <c r="AO2974" s="28" t="s">
        <v>71</v>
      </c>
      <c r="AP2974" s="29">
        <v>41.8</v>
      </c>
      <c r="AQ2974" s="30" t="s">
        <v>79</v>
      </c>
      <c r="AR2974" s="31"/>
      <c r="AS2974" s="32"/>
      <c r="AT2974" s="33"/>
      <c r="AU2974" s="34"/>
      <c r="AV2974" s="27" t="s">
        <v>62</v>
      </c>
      <c r="AW2974" s="27">
        <v>5625031</v>
      </c>
      <c r="AX2974" s="27" t="s">
        <v>63</v>
      </c>
      <c r="AY2974" s="27"/>
    </row>
    <row r="2975" spans="1:51" ht="24" customHeight="1" x14ac:dyDescent="0.3">
      <c r="A2975" s="22">
        <v>104823</v>
      </c>
      <c r="B2975" s="23" t="str">
        <f>VLOOKUP($A2975,'[1]MAN PROG 2026'!$A$1:$AI$3379,2,FALSE)</f>
        <v>DEFIBRILLATORE</v>
      </c>
      <c r="C2975" s="23" t="str">
        <f>VLOOKUP($A2975,'[1]MAN PROG 2026'!$A$1:$AI$3379,3,FALSE)</f>
        <v>MINDRAY CO LTD</v>
      </c>
      <c r="D2975" s="23" t="str">
        <f>VLOOKUP($A2975,'[1]MAN PROG 2026'!$A$1:$AI$3379,4,FALSE)</f>
        <v>BENEHEART D30</v>
      </c>
      <c r="E2975" s="23" t="str">
        <f>VLOOKUP($A2975,'[1]MAN PROG 2026'!$A$1:$AI$3379,5,FALSE)</f>
        <v>FP5 47009612</v>
      </c>
      <c r="F2975" s="23" t="str">
        <f>VLOOKUP($A2975,'[1]MAN PROG 2026'!$A$1:$AI$3379,6,FALSE)</f>
        <v>SINGOLA</v>
      </c>
      <c r="G2975" s="23">
        <f>VLOOKUP($A2975,'[1]MAN PROG 2026'!$A$1:$AI$3379,7,FALSE)</f>
        <v>104823</v>
      </c>
      <c r="H2975" s="23">
        <f>VLOOKUP($A2975,'[1]MAN PROG 2026'!$A$1:$AI$3379,8,FALSE)</f>
        <v>0</v>
      </c>
      <c r="I2975" s="23" t="str">
        <f>VLOOKUP($A2975,'[1]MAN PROG 2026'!$A$1:$AI$3379,9,FALSE)</f>
        <v>S.PIETRO</v>
      </c>
      <c r="J2975" s="23" t="str">
        <f>VLOOKUP($A2975,'[1]MAN PROG 2026'!$A$1:$AI$3379,10,FALSE)</f>
        <v>CHIRURGIA</v>
      </c>
      <c r="K2975" s="23" t="str">
        <f>VLOOKUP($A2975,'[1]MAN PROG 2026'!$A$1:$AI$3379,11,FALSE)</f>
        <v>S. RAFFAELE</v>
      </c>
      <c r="L2975" s="24" t="str">
        <f>VLOOKUP($A2975,'[1]MAN PROG 2026'!$A$2:$AI$3379,12,FALSE)</f>
        <v>S. RAFFAELE</v>
      </c>
      <c r="M2975" s="24" t="str">
        <f>VLOOKUP($A2975,'[1]MAN PROG 2026'!$A$2:$AI$3379,13,FALSE)</f>
        <v>SINGOLA</v>
      </c>
      <c r="N2975" s="24">
        <f>VLOOKUP($A2975,'[1]MAN PROG 2026'!$A$2:$AI$3379,14,FALSE)</f>
        <v>104823</v>
      </c>
      <c r="O2975" s="24">
        <f>VLOOKUP($A2975,'[1]MAN PROG 2026'!$A$2:$AI$3379,15,FALSE)</f>
        <v>0</v>
      </c>
      <c r="P2975" s="25" t="str">
        <f>VLOOKUP($A2975,'[1]MAN PROG 2026'!$A$2:$AI$3379,20,FALSE)</f>
        <v>DA FARE</v>
      </c>
      <c r="Q2975" s="9">
        <v>4823</v>
      </c>
      <c r="R2975" s="26">
        <v>46212</v>
      </c>
      <c r="S2975" s="8" t="s">
        <v>53</v>
      </c>
      <c r="T2975" s="37"/>
      <c r="U2975" s="27" t="s">
        <v>55</v>
      </c>
      <c r="V2975" s="27" t="s">
        <v>55</v>
      </c>
      <c r="W2975" s="27" t="s">
        <v>55</v>
      </c>
      <c r="X2975" s="27" t="s">
        <v>55</v>
      </c>
      <c r="Y2975" s="27" t="s">
        <v>55</v>
      </c>
      <c r="Z2975" s="27" t="s">
        <v>55</v>
      </c>
      <c r="AA2975" s="27" t="s">
        <v>55</v>
      </c>
      <c r="AB2975" s="27" t="s">
        <v>57</v>
      </c>
      <c r="AC2975" s="27" t="s">
        <v>67</v>
      </c>
      <c r="AD2975" s="27" t="s">
        <v>104</v>
      </c>
      <c r="AE2975" s="27" t="s">
        <v>68</v>
      </c>
      <c r="AF2975" s="27" t="s">
        <v>1282</v>
      </c>
      <c r="AG2975" s="9" t="s">
        <v>32</v>
      </c>
      <c r="AH2975" s="27" t="s">
        <v>70</v>
      </c>
      <c r="AI2975" s="27" t="s">
        <v>70</v>
      </c>
      <c r="AJ2975" s="27" t="s">
        <v>61</v>
      </c>
      <c r="AK2975" s="27" t="s">
        <v>70</v>
      </c>
      <c r="AL2975" s="27" t="s">
        <v>70</v>
      </c>
      <c r="AM2975" s="11">
        <v>177.4</v>
      </c>
      <c r="AN2975" s="28">
        <v>10.4</v>
      </c>
      <c r="AO2975" s="28" t="s">
        <v>71</v>
      </c>
      <c r="AP2975" s="29">
        <v>48.9</v>
      </c>
      <c r="AQ2975" s="30" t="s">
        <v>79</v>
      </c>
      <c r="AR2975" s="31">
        <v>5.2</v>
      </c>
      <c r="AS2975" s="32" t="s">
        <v>80</v>
      </c>
      <c r="AT2975" s="33"/>
      <c r="AU2975" s="34"/>
      <c r="AV2975" s="27" t="s">
        <v>62</v>
      </c>
      <c r="AW2975" s="27">
        <v>5625031</v>
      </c>
      <c r="AX2975" s="27" t="s">
        <v>63</v>
      </c>
      <c r="AY2975" s="27"/>
    </row>
    <row r="2976" spans="1:51" ht="24" customHeight="1" x14ac:dyDescent="0.3">
      <c r="A2976" s="92">
        <v>104824</v>
      </c>
      <c r="B2976" s="23" t="str">
        <f>VLOOKUP($A2976,'[1]MAN PROG 2026'!$A$1:$AI$3379,2,FALSE)</f>
        <v>PULSOSSIMETRO</v>
      </c>
      <c r="C2976" s="23" t="str">
        <f>VLOOKUP($A2976,'[1]MAN PROG 2026'!$A$1:$AI$3379,3,FALSE)</f>
        <v>NELLCOR PURITAN BENNETT INC</v>
      </c>
      <c r="D2976" s="23" t="str">
        <f>VLOOKUP($A2976,'[1]MAN PROG 2026'!$A$1:$AI$3379,4,FALSE)</f>
        <v>BEDSIDE SPO2 PATIENT MONITORING SYSTEM</v>
      </c>
      <c r="E2976" s="23" t="str">
        <f>VLOOKUP($A2976,'[1]MAN PROG 2026'!$A$1:$AI$3379,5,FALSE)</f>
        <v>MBB15003710</v>
      </c>
      <c r="F2976" s="23" t="str">
        <f>VLOOKUP($A2976,'[1]MAN PROG 2026'!$A$1:$AI$3379,6,FALSE)</f>
        <v>SINGOLA</v>
      </c>
      <c r="G2976" s="23">
        <f>VLOOKUP($A2976,'[1]MAN PROG 2026'!$A$1:$AI$3379,7,FALSE)</f>
        <v>104824</v>
      </c>
      <c r="H2976" s="23">
        <f>VLOOKUP($A2976,'[1]MAN PROG 2026'!$A$1:$AI$3379,8,FALSE)</f>
        <v>0</v>
      </c>
      <c r="I2976" s="23" t="str">
        <f>VLOOKUP($A2976,'[1]MAN PROG 2026'!$A$1:$AI$3379,9,FALSE)</f>
        <v>S.PIETRO</v>
      </c>
      <c r="J2976" s="23" t="str">
        <f>VLOOKUP($A2976,'[1]MAN PROG 2026'!$A$1:$AI$3379,10,FALSE)</f>
        <v>PRONTO SOCCORSO</v>
      </c>
      <c r="K2976" s="23" t="str">
        <f>VLOOKUP($A2976,'[1]MAN PROG 2026'!$A$1:$AI$3379,11,FALSE)</f>
        <v>PRONTO SOCCORSO</v>
      </c>
      <c r="L2976" s="24" t="str">
        <f>VLOOKUP($A2976,'[1]MAN PROG 2026'!$A$2:$AI$3379,12,FALSE)</f>
        <v>PRONTO SOCCORSO</v>
      </c>
      <c r="M2976" s="24" t="str">
        <f>VLOOKUP($A2976,'[1]MAN PROG 2026'!$A$2:$AI$3379,13,FALSE)</f>
        <v>SINGOLA</v>
      </c>
      <c r="N2976" s="24">
        <f>VLOOKUP($A2976,'[1]MAN PROG 2026'!$A$2:$AI$3379,14,FALSE)</f>
        <v>104824</v>
      </c>
      <c r="O2976" s="24">
        <f>VLOOKUP($A2976,'[1]MAN PROG 2026'!$A$2:$AI$3379,15,FALSE)</f>
        <v>0</v>
      </c>
      <c r="P2976" s="25" t="str">
        <f>VLOOKUP($A2976,'[1]MAN PROG 2026'!$A$2:$AI$3379,20,FALSE)</f>
        <v>DA FARE</v>
      </c>
      <c r="Q2976" s="8" t="s">
        <v>1283</v>
      </c>
      <c r="R2976" s="26">
        <v>46262</v>
      </c>
      <c r="S2976" s="8" t="s">
        <v>53</v>
      </c>
      <c r="T2976" s="37"/>
      <c r="U2976" s="27" t="s">
        <v>55</v>
      </c>
      <c r="V2976" s="27" t="s">
        <v>56</v>
      </c>
      <c r="W2976" s="27" t="s">
        <v>55</v>
      </c>
      <c r="X2976" s="27" t="s">
        <v>55</v>
      </c>
      <c r="Y2976" s="27" t="s">
        <v>55</v>
      </c>
      <c r="Z2976" s="27" t="s">
        <v>55</v>
      </c>
      <c r="AA2976" s="27" t="s">
        <v>55</v>
      </c>
      <c r="AB2976" s="27" t="s">
        <v>57</v>
      </c>
      <c r="AC2976" s="27" t="s">
        <v>73</v>
      </c>
      <c r="AD2976" s="27" t="s">
        <v>136</v>
      </c>
      <c r="AE2976" s="27" t="s">
        <v>68</v>
      </c>
      <c r="AF2976" s="27" t="s">
        <v>1284</v>
      </c>
      <c r="AG2976" s="9" t="s">
        <v>32</v>
      </c>
      <c r="AH2976" s="27" t="s">
        <v>70</v>
      </c>
      <c r="AI2976" s="27" t="s">
        <v>70</v>
      </c>
      <c r="AJ2976" s="27" t="s">
        <v>61</v>
      </c>
      <c r="AK2976" s="27" t="s">
        <v>70</v>
      </c>
      <c r="AL2976" s="27" t="s">
        <v>70</v>
      </c>
      <c r="AM2976" s="11">
        <v>34.6</v>
      </c>
      <c r="AN2976" s="28">
        <v>6.8</v>
      </c>
      <c r="AO2976" s="28" t="s">
        <v>80</v>
      </c>
      <c r="AP2976" s="29"/>
      <c r="AQ2976" s="30"/>
      <c r="AR2976" s="31"/>
      <c r="AS2976" s="32"/>
      <c r="AT2976" s="33"/>
      <c r="AU2976" s="34"/>
      <c r="AV2976" s="27" t="s">
        <v>62</v>
      </c>
      <c r="AW2976" s="27">
        <v>5625031</v>
      </c>
      <c r="AX2976" s="27" t="s">
        <v>63</v>
      </c>
      <c r="AY2976" s="27"/>
    </row>
    <row r="2977" spans="1:51" ht="24" customHeight="1" x14ac:dyDescent="0.3">
      <c r="A2977" s="22">
        <v>104825</v>
      </c>
      <c r="B2977" s="23" t="str">
        <f>VLOOKUP($A2977,'[1]MAN PROG 2026'!$A$1:$AI$3379,2,FALSE)</f>
        <v>TURBIDIMETRO</v>
      </c>
      <c r="C2977" s="23" t="str">
        <f>VLOOKUP($A2977,'[1]MAN PROG 2026'!$A$1:$AI$3379,3,FALSE)</f>
        <v>THE BINDING SITE LTD</v>
      </c>
      <c r="D2977" s="23" t="str">
        <f>VLOOKUP($A2977,'[1]MAN PROG 2026'!$A$1:$AI$3379,4,FALSE)</f>
        <v>OPTILITE ANALISER</v>
      </c>
      <c r="E2977" s="23" t="str">
        <f>VLOOKUP($A2977,'[1]MAN PROG 2026'!$A$1:$AI$3379,5,FALSE)</f>
        <v>864000295591</v>
      </c>
      <c r="F2977" s="23" t="str">
        <f>VLOOKUP($A2977,'[1]MAN PROG 2026'!$A$1:$AI$3379,6,FALSE)</f>
        <v>SINGOLA</v>
      </c>
      <c r="G2977" s="23">
        <f>VLOOKUP($A2977,'[1]MAN PROG 2026'!$A$1:$AI$3379,7,FALSE)</f>
        <v>104825</v>
      </c>
      <c r="H2977" s="23">
        <f>VLOOKUP($A2977,'[1]MAN PROG 2026'!$A$1:$AI$3379,8,FALSE)</f>
        <v>0</v>
      </c>
      <c r="I2977" s="23" t="str">
        <f>VLOOKUP($A2977,'[1]MAN PROG 2026'!$A$1:$AI$3379,9,FALSE)</f>
        <v>S.PIETRO</v>
      </c>
      <c r="J2977" s="23" t="str">
        <f>VLOOKUP($A2977,'[1]MAN PROG 2026'!$A$1:$AI$3379,10,FALSE)</f>
        <v>LABORATORIO ANALISI</v>
      </c>
      <c r="K2977" s="23" t="str">
        <f>VLOOKUP($A2977,'[1]MAN PROG 2026'!$A$1:$AI$3379,11,FALSE)</f>
        <v>LABORATORIO ANALISI</v>
      </c>
      <c r="L2977" s="24" t="str">
        <f>VLOOKUP($A2977,'[1]MAN PROG 2026'!$A$2:$AI$3379,12,FALSE)</f>
        <v>LABORATORIO ANALISI</v>
      </c>
      <c r="M2977" s="24" t="str">
        <f>VLOOKUP($A2977,'[1]MAN PROG 2026'!$A$2:$AI$3379,13,FALSE)</f>
        <v>SINGOLA</v>
      </c>
      <c r="N2977" s="24">
        <f>VLOOKUP($A2977,'[1]MAN PROG 2026'!$A$2:$AI$3379,14,FALSE)</f>
        <v>104825</v>
      </c>
      <c r="O2977" s="24">
        <f>VLOOKUP($A2977,'[1]MAN PROG 2026'!$A$2:$AI$3379,15,FALSE)</f>
        <v>0</v>
      </c>
      <c r="P2977" s="25" t="str">
        <f>VLOOKUP($A2977,'[1]MAN PROG 2026'!$A$2:$AI$3379,20,FALSE)</f>
        <v>DA FARE</v>
      </c>
      <c r="Q2977" s="9">
        <v>4825</v>
      </c>
      <c r="R2977" s="26">
        <v>46195</v>
      </c>
      <c r="S2977" s="8" t="s">
        <v>53</v>
      </c>
      <c r="T2977" s="37"/>
      <c r="U2977" s="27" t="s">
        <v>55</v>
      </c>
      <c r="V2977" s="27" t="s">
        <v>56</v>
      </c>
      <c r="W2977" s="27" t="s">
        <v>55</v>
      </c>
      <c r="X2977" s="27" t="s">
        <v>55</v>
      </c>
      <c r="Y2977" s="27" t="s">
        <v>55</v>
      </c>
      <c r="Z2977" s="27" t="s">
        <v>55</v>
      </c>
      <c r="AA2977" s="27" t="s">
        <v>55</v>
      </c>
      <c r="AB2977" s="27" t="s">
        <v>57</v>
      </c>
      <c r="AC2977" s="27" t="s">
        <v>61</v>
      </c>
      <c r="AD2977" s="27" t="s">
        <v>406</v>
      </c>
      <c r="AE2977" s="27" t="s">
        <v>60</v>
      </c>
      <c r="AF2977" s="27">
        <v>0.10100000000000001</v>
      </c>
      <c r="AG2977" s="9" t="s">
        <v>32</v>
      </c>
      <c r="AH2977" s="27" t="s">
        <v>61</v>
      </c>
      <c r="AI2977" s="27" t="s">
        <v>61</v>
      </c>
      <c r="AJ2977" s="27" t="s">
        <v>61</v>
      </c>
      <c r="AK2977" s="27" t="s">
        <v>61</v>
      </c>
      <c r="AL2977" s="27" t="s">
        <v>61</v>
      </c>
      <c r="AM2977" s="11">
        <v>85.1</v>
      </c>
      <c r="AN2977" s="28" t="s">
        <v>61</v>
      </c>
      <c r="AO2977" s="28"/>
      <c r="AP2977" s="29"/>
      <c r="AQ2977" s="30"/>
      <c r="AR2977" s="31"/>
      <c r="AS2977" s="32"/>
      <c r="AT2977" s="33"/>
      <c r="AU2977" s="34"/>
      <c r="AV2977" s="27" t="s">
        <v>62</v>
      </c>
      <c r="AW2977" s="27">
        <v>5625031</v>
      </c>
      <c r="AX2977" s="27" t="s">
        <v>63</v>
      </c>
      <c r="AY2977" s="27"/>
    </row>
    <row r="2978" spans="1:51" ht="24" customHeight="1" x14ac:dyDescent="0.3">
      <c r="A2978" s="92">
        <v>104832</v>
      </c>
      <c r="B2978" s="23" t="str">
        <f>VLOOKUP($A2978,'[1]MAN PROG 2026'!$A$1:$AI$3379,2,FALSE)</f>
        <v>ANALIZZATORE/PROGRAMMATORE PER CARDIOSTIMOLATORI</v>
      </c>
      <c r="C2978" s="23" t="str">
        <f>VLOOKUP($A2978,'[1]MAN PROG 2026'!$A$1:$AI$3379,3,FALSE)</f>
        <v>BIOTRONIK GMBH &amp; CO</v>
      </c>
      <c r="D2978" s="23" t="str">
        <f>VLOOKUP($A2978,'[1]MAN PROG 2026'!$A$1:$AI$3379,4,FALSE)</f>
        <v>RENAMIC</v>
      </c>
      <c r="E2978" s="23">
        <f>VLOOKUP($A2978,'[1]MAN PROG 2026'!$A$1:$AI$3379,5,FALSE)</f>
        <v>61727026</v>
      </c>
      <c r="F2978" s="23" t="str">
        <f>VLOOKUP($A2978,'[1]MAN PROG 2026'!$A$1:$AI$3379,6,FALSE)</f>
        <v>SINGOLA</v>
      </c>
      <c r="G2978" s="23">
        <f>VLOOKUP($A2978,'[1]MAN PROG 2026'!$A$1:$AI$3379,7,FALSE)</f>
        <v>104832</v>
      </c>
      <c r="H2978" s="23">
        <f>VLOOKUP($A2978,'[1]MAN PROG 2026'!$A$1:$AI$3379,8,FALSE)</f>
        <v>0</v>
      </c>
      <c r="I2978" s="23" t="str">
        <f>VLOOKUP($A2978,'[1]MAN PROG 2026'!$A$1:$AI$3379,9,FALSE)</f>
        <v>S.PIETRO</v>
      </c>
      <c r="J2978" s="23">
        <f>VLOOKUP($A2978,'[1]MAN PROG 2026'!$A$1:$AI$3379,10,FALSE)</f>
        <v>0</v>
      </c>
      <c r="K2978" s="23" t="str">
        <f>VLOOKUP($A2978,'[1]MAN PROG 2026'!$A$1:$AI$3379,11,FALSE)</f>
        <v>AMB. CARDIOLOGIA</v>
      </c>
      <c r="L2978" s="24" t="str">
        <f>VLOOKUP($A2978,'[1]MAN PROG 2026'!$A$2:$AI$3379,12,FALSE)</f>
        <v>NON TROVATO</v>
      </c>
      <c r="M2978" s="24">
        <f>VLOOKUP($A2978,'[1]MAN PROG 2026'!$A$2:$AI$3379,13,FALSE)</f>
        <v>0</v>
      </c>
      <c r="N2978" s="24">
        <f>VLOOKUP($A2978,'[1]MAN PROG 2026'!$A$2:$AI$3379,14,FALSE)</f>
        <v>0</v>
      </c>
      <c r="O2978" s="24">
        <f>VLOOKUP($A2978,'[1]MAN PROG 2026'!$A$2:$AI$3379,15,FALSE)</f>
        <v>0</v>
      </c>
      <c r="P2978" s="25" t="str">
        <f>VLOOKUP($A2978,'[1]MAN PROG 2026'!$A$2:$AI$3379,20,FALSE)</f>
        <v>DA FARE</v>
      </c>
      <c r="Q2978" s="9" t="str">
        <f>RIGHT(A2978,4)</f>
        <v>4832</v>
      </c>
      <c r="R2978" s="26">
        <v>46267</v>
      </c>
      <c r="S2978" s="8" t="s">
        <v>53</v>
      </c>
      <c r="T2978" s="37"/>
      <c r="U2978" s="27" t="s">
        <v>55</v>
      </c>
      <c r="V2978" s="27" t="s">
        <v>56</v>
      </c>
      <c r="W2978" s="27" t="s">
        <v>55</v>
      </c>
      <c r="X2978" s="27" t="s">
        <v>55</v>
      </c>
      <c r="Y2978" s="27" t="s">
        <v>55</v>
      </c>
      <c r="Z2978" s="27" t="s">
        <v>55</v>
      </c>
      <c r="AA2978" s="27" t="s">
        <v>55</v>
      </c>
      <c r="AB2978" s="27"/>
      <c r="AC2978" s="27"/>
      <c r="AD2978" s="27"/>
      <c r="AE2978" s="27"/>
      <c r="AF2978" s="27"/>
      <c r="AG2978" s="9" t="s">
        <v>32</v>
      </c>
      <c r="AH2978" s="27"/>
      <c r="AI2978" s="27"/>
      <c r="AJ2978" s="27"/>
      <c r="AK2978" s="27"/>
      <c r="AL2978" s="27"/>
      <c r="AM2978" s="11"/>
      <c r="AN2978" s="28"/>
      <c r="AO2978" s="28"/>
      <c r="AP2978" s="29"/>
      <c r="AQ2978" s="30"/>
      <c r="AR2978" s="31"/>
      <c r="AS2978" s="32"/>
      <c r="AT2978" s="33"/>
      <c r="AU2978" s="34"/>
      <c r="AV2978" s="27"/>
      <c r="AW2978" s="27"/>
      <c r="AX2978" s="27"/>
      <c r="AY2978" s="27"/>
    </row>
    <row r="2979" spans="1:51" ht="24" customHeight="1" x14ac:dyDescent="0.3">
      <c r="A2979" s="22">
        <v>104833</v>
      </c>
      <c r="B2979" s="23" t="str">
        <f>VLOOKUP($A2979,'[1]MAN PROG 2026'!$A$1:$AI$3379,2,FALSE)</f>
        <v>FLUSSIMETRO PER GAS</v>
      </c>
      <c r="C2979" s="23" t="str">
        <f>VLOOKUP($A2979,'[1]MAN PROG 2026'!$A$1:$AI$3379,3,FALSE)</f>
        <v>SECHRIST INDUSTRIES INC</v>
      </c>
      <c r="D2979" s="23" t="str">
        <f>VLOOKUP($A2979,'[1]MAN PROG 2026'!$A$1:$AI$3379,4,FALSE)</f>
        <v>3500 HL</v>
      </c>
      <c r="E2979" s="23" t="str">
        <f>VLOOKUP($A2979,'[1]MAN PROG 2026'!$A$1:$AI$3379,5,FALSE)</f>
        <v>H37189</v>
      </c>
      <c r="F2979" s="23" t="str">
        <f>VLOOKUP($A2979,'[1]MAN PROG 2026'!$A$1:$AI$3379,6,FALSE)</f>
        <v>SINGOLA</v>
      </c>
      <c r="G2979" s="23">
        <f>VLOOKUP($A2979,'[1]MAN PROG 2026'!$A$1:$AI$3379,7,FALSE)</f>
        <v>104833</v>
      </c>
      <c r="H2979" s="23">
        <f>VLOOKUP($A2979,'[1]MAN PROG 2026'!$A$1:$AI$3379,8,FALSE)</f>
        <v>0</v>
      </c>
      <c r="I2979" s="23" t="str">
        <f>VLOOKUP($A2979,'[1]MAN PROG 2026'!$A$1:$AI$3379,9,FALSE)</f>
        <v>S.PIETRO</v>
      </c>
      <c r="J2979" s="23" t="str">
        <f>VLOOKUP($A2979,'[1]MAN PROG 2026'!$A$1:$AI$3379,10,FALSE)</f>
        <v>UTIN</v>
      </c>
      <c r="K2979" s="23" t="str">
        <f>VLOOKUP($A2979,'[1]MAN PROG 2026'!$A$1:$AI$3379,11,FALSE)</f>
        <v>UTIN</v>
      </c>
      <c r="L2979" s="24" t="str">
        <f>VLOOKUP($A2979,'[1]MAN PROG 2026'!$A$2:$AI$3379,12,FALSE)</f>
        <v>UTIN</v>
      </c>
      <c r="M2979" s="24" t="str">
        <f>VLOOKUP($A2979,'[1]MAN PROG 2026'!$A$2:$AI$3379,13,FALSE)</f>
        <v>SINGOLA</v>
      </c>
      <c r="N2979" s="24" t="str">
        <f>VLOOKUP($A2979,'[1]MAN PROG 2026'!$A$2:$AI$3379,14,FALSE)</f>
        <v>104833</v>
      </c>
      <c r="O2979" s="24">
        <f>VLOOKUP($A2979,'[1]MAN PROG 2026'!$A$2:$AI$3379,15,FALSE)</f>
        <v>0</v>
      </c>
      <c r="P2979" s="25" t="str">
        <f>VLOOKUP($A2979,'[1]MAN PROG 2026'!$A$2:$AI$3379,20,FALSE)</f>
        <v>DA FARE</v>
      </c>
      <c r="Q2979" s="9">
        <v>4833</v>
      </c>
      <c r="R2979" s="26">
        <v>46253</v>
      </c>
      <c r="S2979" s="8" t="s">
        <v>447</v>
      </c>
      <c r="T2979" s="37"/>
      <c r="U2979" s="27"/>
      <c r="V2979" s="27"/>
      <c r="W2979" s="27"/>
      <c r="X2979" s="27"/>
      <c r="Y2979" s="27"/>
      <c r="Z2979" s="27"/>
      <c r="AA2979" s="27"/>
      <c r="AB2979" s="27"/>
      <c r="AC2979" s="27"/>
      <c r="AD2979" s="27"/>
      <c r="AE2979" s="27"/>
      <c r="AF2979" s="27"/>
      <c r="AG2979" s="9" t="s">
        <v>32</v>
      </c>
      <c r="AH2979" s="27"/>
      <c r="AI2979" s="27"/>
      <c r="AJ2979" s="27"/>
      <c r="AK2979" s="27"/>
      <c r="AL2979" s="27"/>
      <c r="AM2979" s="11"/>
      <c r="AN2979" s="28"/>
      <c r="AO2979" s="28"/>
      <c r="AP2979" s="29"/>
      <c r="AQ2979" s="30"/>
      <c r="AR2979" s="31"/>
      <c r="AS2979" s="32"/>
      <c r="AT2979" s="33"/>
      <c r="AU2979" s="34"/>
      <c r="AV2979" s="27" t="s">
        <v>62</v>
      </c>
      <c r="AW2979" s="27">
        <v>5625031</v>
      </c>
      <c r="AX2979" s="27" t="s">
        <v>63</v>
      </c>
      <c r="AY2979" s="27"/>
    </row>
    <row r="2980" spans="1:51" ht="24" customHeight="1" x14ac:dyDescent="0.3">
      <c r="A2980" s="22">
        <v>104834</v>
      </c>
      <c r="B2980" s="23" t="str">
        <f>VLOOKUP($A2980,'[1]MAN PROG 2026'!$A$1:$AI$3379,2,FALSE)</f>
        <v>MISCELATORE ARIA/OSSIGENO</v>
      </c>
      <c r="C2980" s="23" t="str">
        <f>VLOOKUP($A2980,'[1]MAN PROG 2026'!$A$1:$AI$3379,3,FALSE)</f>
        <v>WEYER GMBH</v>
      </c>
      <c r="D2980" s="23" t="str">
        <f>VLOOKUP($A2980,'[1]MAN PROG 2026'!$A$1:$AI$3379,4,FALSE)</f>
        <v>WY 1480</v>
      </c>
      <c r="E2980" s="23" t="str">
        <f>VLOOKUP($A2980,'[1]MAN PROG 2026'!$A$1:$AI$3379,5,FALSE)</f>
        <v>48683</v>
      </c>
      <c r="F2980" s="23" t="str">
        <f>VLOOKUP($A2980,'[1]MAN PROG 2026'!$A$1:$AI$3379,6,FALSE)</f>
        <v>SINGOLA</v>
      </c>
      <c r="G2980" s="23">
        <f>VLOOKUP($A2980,'[1]MAN PROG 2026'!$A$1:$AI$3379,7,FALSE)</f>
        <v>104834</v>
      </c>
      <c r="H2980" s="23">
        <f>VLOOKUP($A2980,'[1]MAN PROG 2026'!$A$1:$AI$3379,8,FALSE)</f>
        <v>0</v>
      </c>
      <c r="I2980" s="23" t="str">
        <f>VLOOKUP($A2980,'[1]MAN PROG 2026'!$A$1:$AI$3379,9,FALSE)</f>
        <v>S.PIETRO</v>
      </c>
      <c r="J2980" s="23" t="str">
        <f>VLOOKUP($A2980,'[1]MAN PROG 2026'!$A$1:$AI$3379,10,FALSE)</f>
        <v>UTIN</v>
      </c>
      <c r="K2980" s="23" t="str">
        <f>VLOOKUP($A2980,'[1]MAN PROG 2026'!$A$1:$AI$3379,11,FALSE)</f>
        <v>UTIN</v>
      </c>
      <c r="L2980" s="24" t="str">
        <f>VLOOKUP($A2980,'[1]MAN PROG 2026'!$A$2:$AI$3379,12,FALSE)</f>
        <v>UTIN</v>
      </c>
      <c r="M2980" s="24" t="str">
        <f>VLOOKUP($A2980,'[1]MAN PROG 2026'!$A$2:$AI$3379,13,FALSE)</f>
        <v>SINGOLA</v>
      </c>
      <c r="N2980" s="24">
        <f>VLOOKUP($A2980,'[1]MAN PROG 2026'!$A$2:$AI$3379,14,FALSE)</f>
        <v>104834</v>
      </c>
      <c r="O2980" s="24">
        <f>VLOOKUP($A2980,'[1]MAN PROG 2026'!$A$2:$AI$3379,15,FALSE)</f>
        <v>0</v>
      </c>
      <c r="P2980" s="25" t="str">
        <f>VLOOKUP($A2980,'[1]MAN PROG 2026'!$A$2:$AI$3379,20,FALSE)</f>
        <v>NON PREVISTO</v>
      </c>
      <c r="Q2980" s="8"/>
      <c r="R2980" s="26"/>
      <c r="S2980" s="8"/>
      <c r="T2980" s="37"/>
      <c r="U2980" s="27"/>
      <c r="V2980" s="27"/>
      <c r="W2980" s="27"/>
      <c r="X2980" s="27"/>
      <c r="Y2980" s="27"/>
      <c r="Z2980" s="27"/>
      <c r="AA2980" s="27"/>
      <c r="AB2980" s="27"/>
      <c r="AC2980" s="27"/>
      <c r="AD2980" s="27"/>
      <c r="AE2980" s="27"/>
      <c r="AF2980" s="27"/>
      <c r="AG2980" s="9" t="s">
        <v>32</v>
      </c>
      <c r="AH2980" s="27"/>
      <c r="AI2980" s="27"/>
      <c r="AJ2980" s="27"/>
      <c r="AK2980" s="27"/>
      <c r="AL2980" s="27"/>
      <c r="AM2980" s="11"/>
      <c r="AN2980" s="28"/>
      <c r="AO2980" s="28"/>
      <c r="AP2980" s="29"/>
      <c r="AQ2980" s="30"/>
      <c r="AR2980" s="31"/>
      <c r="AS2980" s="32"/>
      <c r="AT2980" s="33"/>
      <c r="AU2980" s="34"/>
      <c r="AV2980" s="27"/>
      <c r="AW2980" s="27"/>
      <c r="AX2980" s="27"/>
      <c r="AY2980" s="27"/>
    </row>
    <row r="2981" spans="1:51" ht="24" customHeight="1" x14ac:dyDescent="0.3">
      <c r="A2981" s="22">
        <v>104835</v>
      </c>
      <c r="B2981" s="23" t="str">
        <f>VLOOKUP($A2981,'[1]MAN PROG 2026'!$A$1:$AI$3379,2,FALSE)</f>
        <v>MISCELATORE ARIA/OSSIGENO</v>
      </c>
      <c r="C2981" s="23" t="str">
        <f>VLOOKUP($A2981,'[1]MAN PROG 2026'!$A$1:$AI$3379,3,FALSE)</f>
        <v>WEYER GMBH</v>
      </c>
      <c r="D2981" s="23" t="str">
        <f>VLOOKUP($A2981,'[1]MAN PROG 2026'!$A$1:$AI$3379,4,FALSE)</f>
        <v>WY 1480</v>
      </c>
      <c r="E2981" s="23" t="str">
        <f>VLOOKUP($A2981,'[1]MAN PROG 2026'!$A$1:$AI$3379,5,FALSE)</f>
        <v>48682</v>
      </c>
      <c r="F2981" s="23" t="str">
        <f>VLOOKUP($A2981,'[1]MAN PROG 2026'!$A$1:$AI$3379,6,FALSE)</f>
        <v>SINGOLA</v>
      </c>
      <c r="G2981" s="23">
        <f>VLOOKUP($A2981,'[1]MAN PROG 2026'!$A$1:$AI$3379,7,FALSE)</f>
        <v>104835</v>
      </c>
      <c r="H2981" s="23">
        <f>VLOOKUP($A2981,'[1]MAN PROG 2026'!$A$1:$AI$3379,8,FALSE)</f>
        <v>0</v>
      </c>
      <c r="I2981" s="23" t="str">
        <f>VLOOKUP($A2981,'[1]MAN PROG 2026'!$A$1:$AI$3379,9,FALSE)</f>
        <v>S.PIETRO</v>
      </c>
      <c r="J2981" s="23" t="str">
        <f>VLOOKUP($A2981,'[1]MAN PROG 2026'!$A$1:$AI$3379,10,FALSE)</f>
        <v>UTIN</v>
      </c>
      <c r="K2981" s="23" t="str">
        <f>VLOOKUP($A2981,'[1]MAN PROG 2026'!$A$1:$AI$3379,11,FALSE)</f>
        <v>UTIN</v>
      </c>
      <c r="L2981" s="24" t="str">
        <f>VLOOKUP($A2981,'[1]MAN PROG 2026'!$A$2:$AI$3379,12,FALSE)</f>
        <v>NON TROVATO</v>
      </c>
      <c r="M2981" s="24">
        <f>VLOOKUP($A2981,'[1]MAN PROG 2026'!$A$2:$AI$3379,13,FALSE)</f>
        <v>0</v>
      </c>
      <c r="N2981" s="24">
        <f>VLOOKUP($A2981,'[1]MAN PROG 2026'!$A$2:$AI$3379,14,FALSE)</f>
        <v>0</v>
      </c>
      <c r="O2981" s="24">
        <f>VLOOKUP($A2981,'[1]MAN PROG 2026'!$A$2:$AI$3379,15,FALSE)</f>
        <v>0</v>
      </c>
      <c r="P2981" s="25" t="str">
        <f>VLOOKUP($A2981,'[1]MAN PROG 2026'!$A$2:$AI$3379,20,FALSE)</f>
        <v>NON PREVISTO</v>
      </c>
      <c r="Q2981" s="8"/>
      <c r="R2981" s="26"/>
      <c r="S2981" s="8"/>
      <c r="T2981" s="37"/>
      <c r="U2981" s="27"/>
      <c r="V2981" s="27"/>
      <c r="W2981" s="27"/>
      <c r="X2981" s="27"/>
      <c r="Y2981" s="27"/>
      <c r="Z2981" s="27"/>
      <c r="AA2981" s="27"/>
      <c r="AB2981" s="27"/>
      <c r="AC2981" s="27"/>
      <c r="AD2981" s="27"/>
      <c r="AE2981" s="27"/>
      <c r="AF2981" s="27"/>
      <c r="AG2981" s="9" t="s">
        <v>32</v>
      </c>
      <c r="AH2981" s="27"/>
      <c r="AI2981" s="27"/>
      <c r="AJ2981" s="27"/>
      <c r="AK2981" s="27"/>
      <c r="AL2981" s="27"/>
      <c r="AM2981" s="11"/>
      <c r="AN2981" s="28"/>
      <c r="AO2981" s="28"/>
      <c r="AP2981" s="29"/>
      <c r="AQ2981" s="30"/>
      <c r="AR2981" s="31"/>
      <c r="AS2981" s="32"/>
      <c r="AT2981" s="33"/>
      <c r="AU2981" s="34"/>
      <c r="AV2981" s="27"/>
      <c r="AW2981" s="27"/>
      <c r="AX2981" s="27"/>
      <c r="AY2981" s="27"/>
    </row>
    <row r="2982" spans="1:51" ht="24" customHeight="1" x14ac:dyDescent="0.3">
      <c r="A2982" s="22">
        <v>104836</v>
      </c>
      <c r="B2982" s="23" t="str">
        <f>VLOOKUP($A2982,'[1]MAN PROG 2026'!$A$1:$AI$3379,2,FALSE)</f>
        <v>PULSOSSIMETRO</v>
      </c>
      <c r="C2982" s="23" t="str">
        <f>VLOOKUP($A2982,'[1]MAN PROG 2026'!$A$1:$AI$3379,3,FALSE)</f>
        <v>NELLCOR PURITAN BENNETT INC</v>
      </c>
      <c r="D2982" s="23" t="str">
        <f>VLOOKUP($A2982,'[1]MAN PROG 2026'!$A$1:$AI$3379,4,FALSE)</f>
        <v>BEDSIDE SPO2 PATIENT MONITORING SYSTEM</v>
      </c>
      <c r="E2982" s="23" t="str">
        <f>VLOOKUP($A2982,'[1]MAN PROG 2026'!$A$1:$AI$3379,5,FALSE)</f>
        <v>MBB1500865</v>
      </c>
      <c r="F2982" s="23" t="str">
        <f>VLOOKUP($A2982,'[1]MAN PROG 2026'!$A$1:$AI$3379,6,FALSE)</f>
        <v>SINGOLA</v>
      </c>
      <c r="G2982" s="23">
        <f>VLOOKUP($A2982,'[1]MAN PROG 2026'!$A$1:$AI$3379,7,FALSE)</f>
        <v>104836</v>
      </c>
      <c r="H2982" s="23">
        <f>VLOOKUP($A2982,'[1]MAN PROG 2026'!$A$1:$AI$3379,8,FALSE)</f>
        <v>0</v>
      </c>
      <c r="I2982" s="23" t="str">
        <f>VLOOKUP($A2982,'[1]MAN PROG 2026'!$A$1:$AI$3379,9,FALSE)</f>
        <v>S.PIETRO</v>
      </c>
      <c r="J2982" s="23" t="str">
        <f>VLOOKUP($A2982,'[1]MAN PROG 2026'!$A$1:$AI$3379,10,FALSE)</f>
        <v>PRONTO SOCCORSO</v>
      </c>
      <c r="K2982" s="23" t="str">
        <f>VLOOKUP($A2982,'[1]MAN PROG 2026'!$A$1:$AI$3379,11,FALSE)</f>
        <v>PRONTO SOCCORSO</v>
      </c>
      <c r="L2982" s="24" t="str">
        <f>VLOOKUP($A2982,'[1]MAN PROG 2026'!$A$2:$AI$3379,12,FALSE)</f>
        <v>PRONTO SOCCORSO</v>
      </c>
      <c r="M2982" s="24" t="str">
        <f>VLOOKUP($A2982,'[1]MAN PROG 2026'!$A$2:$AI$3379,13,FALSE)</f>
        <v>SINGOLA</v>
      </c>
      <c r="N2982" s="24">
        <f>VLOOKUP($A2982,'[1]MAN PROG 2026'!$A$2:$AI$3379,14,FALSE)</f>
        <v>104836</v>
      </c>
      <c r="O2982" s="24">
        <f>VLOOKUP($A2982,'[1]MAN PROG 2026'!$A$2:$AI$3379,15,FALSE)</f>
        <v>0</v>
      </c>
      <c r="P2982" s="25" t="str">
        <f>VLOOKUP($A2982,'[1]MAN PROG 2026'!$A$2:$AI$3379,20,FALSE)</f>
        <v>DA FARE</v>
      </c>
      <c r="Q2982" s="8" t="s">
        <v>1285</v>
      </c>
      <c r="R2982" s="26">
        <v>46262</v>
      </c>
      <c r="S2982" s="8" t="s">
        <v>53</v>
      </c>
      <c r="T2982" s="37"/>
      <c r="U2982" s="27" t="s">
        <v>55</v>
      </c>
      <c r="V2982" s="27" t="s">
        <v>56</v>
      </c>
      <c r="W2982" s="27" t="s">
        <v>55</v>
      </c>
      <c r="X2982" s="27" t="s">
        <v>55</v>
      </c>
      <c r="Y2982" s="27" t="s">
        <v>55</v>
      </c>
      <c r="Z2982" s="27" t="s">
        <v>55</v>
      </c>
      <c r="AA2982" s="27" t="s">
        <v>55</v>
      </c>
      <c r="AB2982" s="27" t="s">
        <v>57</v>
      </c>
      <c r="AC2982" s="27" t="s">
        <v>73</v>
      </c>
      <c r="AD2982" s="27">
        <v>229.5</v>
      </c>
      <c r="AE2982" s="27" t="s">
        <v>68</v>
      </c>
      <c r="AF2982" s="27" t="s">
        <v>1286</v>
      </c>
      <c r="AG2982" s="9" t="s">
        <v>32</v>
      </c>
      <c r="AH2982" s="27" t="s">
        <v>70</v>
      </c>
      <c r="AI2982" s="27" t="s">
        <v>70</v>
      </c>
      <c r="AJ2982" s="27" t="s">
        <v>61</v>
      </c>
      <c r="AK2982" s="27" t="s">
        <v>70</v>
      </c>
      <c r="AL2982" s="27" t="s">
        <v>70</v>
      </c>
      <c r="AM2982" s="11">
        <v>3.1</v>
      </c>
      <c r="AN2982" s="28">
        <v>5.2</v>
      </c>
      <c r="AO2982" s="28" t="s">
        <v>80</v>
      </c>
      <c r="AP2982" s="29"/>
      <c r="AQ2982" s="30"/>
      <c r="AR2982" s="31"/>
      <c r="AS2982" s="32"/>
      <c r="AT2982" s="33"/>
      <c r="AU2982" s="34"/>
      <c r="AV2982" s="27" t="s">
        <v>62</v>
      </c>
      <c r="AW2982" s="27">
        <v>5625031</v>
      </c>
      <c r="AX2982" s="27" t="s">
        <v>63</v>
      </c>
      <c r="AY2982" s="27"/>
    </row>
    <row r="2983" spans="1:51" ht="24" customHeight="1" x14ac:dyDescent="0.3">
      <c r="A2983" s="22" t="s">
        <v>1287</v>
      </c>
      <c r="B2983" s="23" t="str">
        <f>VLOOKUP($A2983,'[1]MAN PROG 2026'!$A$1:$AI$3379,2,FALSE)</f>
        <v>POMPA A SIRINGA</v>
      </c>
      <c r="C2983" s="23" t="str">
        <f>VLOOKUP($A2983,'[1]MAN PROG 2026'!$A$1:$AI$3379,3,FALSE)</f>
        <v>FRESENIUS KABI AG</v>
      </c>
      <c r="D2983" s="23" t="str">
        <f>VLOOKUP($A2983,'[1]MAN PROG 2026'!$A$1:$AI$3379,4,FALSE)</f>
        <v>AGILIA SP TIVA</v>
      </c>
      <c r="E2983" s="23" t="str">
        <f>VLOOKUP($A2983,'[1]MAN PROG 2026'!$A$1:$AI$3379,5,FALSE)</f>
        <v>25680234</v>
      </c>
      <c r="F2983" s="23" t="str">
        <f>VLOOKUP($A2983,'[1]MAN PROG 2026'!$A$1:$AI$3379,6,FALSE)</f>
        <v>SINGOLA</v>
      </c>
      <c r="G2983" s="23" t="str">
        <f>VLOOKUP($A2983,'[1]MAN PROG 2026'!$A$1:$AI$3379,7,FALSE)</f>
        <v>104839?</v>
      </c>
      <c r="H2983" s="23">
        <f>VLOOKUP($A2983,'[1]MAN PROG 2026'!$A$1:$AI$3379,8,FALSE)</f>
        <v>0</v>
      </c>
      <c r="I2983" s="23" t="str">
        <f>VLOOKUP($A2983,'[1]MAN PROG 2026'!$A$1:$AI$3379,9,FALSE)</f>
        <v>S.PIETRO</v>
      </c>
      <c r="J2983" s="23">
        <f>VLOOKUP($A2983,'[1]MAN PROG 2026'!$A$1:$AI$3379,10,FALSE)</f>
        <v>0</v>
      </c>
      <c r="K2983" s="23" t="str">
        <f>VLOOKUP($A2983,'[1]MAN PROG 2026'!$A$1:$AI$3379,11,FALSE)</f>
        <v>SALE TRAVAGLIO-NUOVA VERTICALE</v>
      </c>
      <c r="L2983" s="24" t="str">
        <f>VLOOKUP($A2983,'[1]MAN PROG 2026'!$A$2:$AI$3379,12,FALSE)</f>
        <v>S. CARLO CARDIOLOGIA</v>
      </c>
      <c r="M2983" s="24" t="str">
        <f>VLOOKUP($A2983,'[1]MAN PROG 2026'!$A$2:$AI$3379,13,FALSE)</f>
        <v>SINGOLA</v>
      </c>
      <c r="N2983" s="24" t="str">
        <f>VLOOKUP($A2983,'[1]MAN PROG 2026'!$A$2:$AI$3379,14,FALSE)</f>
        <v>104839</v>
      </c>
      <c r="O2983" s="24">
        <f>VLOOKUP($A2983,'[1]MAN PROG 2026'!$A$2:$AI$3379,15,FALSE)</f>
        <v>0</v>
      </c>
      <c r="P2983" s="25" t="str">
        <f>VLOOKUP($A2983,'[1]MAN PROG 2026'!$A$2:$AI$3379,20,FALSE)</f>
        <v>DA FARE</v>
      </c>
      <c r="Q2983" s="9">
        <v>4839</v>
      </c>
      <c r="R2983" s="26">
        <v>46114</v>
      </c>
      <c r="S2983" s="8" t="s">
        <v>53</v>
      </c>
      <c r="T2983" s="37"/>
      <c r="U2983" s="27" t="s">
        <v>55</v>
      </c>
      <c r="V2983" s="27" t="s">
        <v>56</v>
      </c>
      <c r="W2983" s="27" t="s">
        <v>55</v>
      </c>
      <c r="X2983" s="27" t="s">
        <v>55</v>
      </c>
      <c r="Y2983" s="27" t="s">
        <v>55</v>
      </c>
      <c r="Z2983" s="27" t="s">
        <v>55</v>
      </c>
      <c r="AA2983" s="27" t="s">
        <v>55</v>
      </c>
      <c r="AB2983" s="27" t="s">
        <v>66</v>
      </c>
      <c r="AC2983" s="27" t="s">
        <v>67</v>
      </c>
      <c r="AD2983" s="27" t="s">
        <v>196</v>
      </c>
      <c r="AE2983" s="27" t="s">
        <v>68</v>
      </c>
      <c r="AF2983" s="27" t="s">
        <v>1288</v>
      </c>
      <c r="AG2983" s="9" t="s">
        <v>32</v>
      </c>
      <c r="AH2983" s="27" t="s">
        <v>61</v>
      </c>
      <c r="AI2983" s="27" t="s">
        <v>70</v>
      </c>
      <c r="AJ2983" s="27" t="s">
        <v>61</v>
      </c>
      <c r="AK2983" s="27" t="s">
        <v>61</v>
      </c>
      <c r="AL2983" s="27" t="s">
        <v>70</v>
      </c>
      <c r="AM2983" s="11">
        <v>72.3</v>
      </c>
      <c r="AN2983" s="28">
        <v>1.2</v>
      </c>
      <c r="AO2983" s="28" t="s">
        <v>329</v>
      </c>
      <c r="AP2983" s="29"/>
      <c r="AQ2983" s="30"/>
      <c r="AR2983" s="31"/>
      <c r="AS2983" s="32"/>
      <c r="AT2983" s="33"/>
      <c r="AU2983" s="34"/>
      <c r="AV2983" s="27" t="s">
        <v>62</v>
      </c>
      <c r="AW2983" s="27">
        <v>5625031</v>
      </c>
      <c r="AX2983" s="27" t="s">
        <v>63</v>
      </c>
      <c r="AY2983" s="27"/>
    </row>
    <row r="2984" spans="1:51" ht="24" customHeight="1" x14ac:dyDescent="0.3">
      <c r="A2984" s="22">
        <v>104841</v>
      </c>
      <c r="B2984" s="23" t="str">
        <f>VLOOKUP($A2984,'[1]MAN PROG 2026'!$A$1:$AI$3379,2,FALSE)</f>
        <v>POMPA A SIRINGA</v>
      </c>
      <c r="C2984" s="23" t="str">
        <f>VLOOKUP($A2984,'[1]MAN PROG 2026'!$A$1:$AI$3379,3,FALSE)</f>
        <v>FRESENIUS KABI AG</v>
      </c>
      <c r="D2984" s="23" t="str">
        <f>VLOOKUP($A2984,'[1]MAN PROG 2026'!$A$1:$AI$3379,4,FALSE)</f>
        <v>AGILIA SP TIVA</v>
      </c>
      <c r="E2984" s="23">
        <f>VLOOKUP($A2984,'[1]MAN PROG 2026'!$A$1:$AI$3379,5,FALSE)</f>
        <v>25680205</v>
      </c>
      <c r="F2984" s="23" t="str">
        <f>VLOOKUP($A2984,'[1]MAN PROG 2026'!$A$1:$AI$3379,6,FALSE)</f>
        <v>SINGOLA</v>
      </c>
      <c r="G2984" s="23">
        <f>VLOOKUP($A2984,'[1]MAN PROG 2026'!$A$1:$AI$3379,7,FALSE)</f>
        <v>104841</v>
      </c>
      <c r="H2984" s="23">
        <f>VLOOKUP($A2984,'[1]MAN PROG 2026'!$A$1:$AI$3379,8,FALSE)</f>
        <v>0</v>
      </c>
      <c r="I2984" s="23" t="str">
        <f>VLOOKUP($A2984,'[1]MAN PROG 2026'!$A$1:$AI$3379,9,FALSE)</f>
        <v>S.PIETRO</v>
      </c>
      <c r="J2984" s="23">
        <f>VLOOKUP($A2984,'[1]MAN PROG 2026'!$A$1:$AI$3379,10,FALSE)</f>
        <v>0</v>
      </c>
      <c r="K2984" s="23" t="str">
        <f>VLOOKUP($A2984,'[1]MAN PROG 2026'!$A$1:$AI$3379,11,FALSE)</f>
        <v>UTIN</v>
      </c>
      <c r="L2984" s="24" t="str">
        <f>VLOOKUP($A2984,'[1]MAN PROG 2026'!$A$2:$AI$3379,12,FALSE)</f>
        <v>NON TROVATO</v>
      </c>
      <c r="M2984" s="24">
        <f>VLOOKUP($A2984,'[1]MAN PROG 2026'!$A$2:$AI$3379,13,FALSE)</f>
        <v>0</v>
      </c>
      <c r="N2984" s="24">
        <f>VLOOKUP($A2984,'[1]MAN PROG 2026'!$A$2:$AI$3379,14,FALSE)</f>
        <v>0</v>
      </c>
      <c r="O2984" s="24">
        <f>VLOOKUP($A2984,'[1]MAN PROG 2026'!$A$2:$AI$3379,15,FALSE)</f>
        <v>0</v>
      </c>
      <c r="P2984" s="25" t="str">
        <f>VLOOKUP($A2984,'[1]MAN PROG 2026'!$A$2:$AI$3379,20,FALSE)</f>
        <v>DA FARE</v>
      </c>
      <c r="Q2984" s="8"/>
      <c r="R2984" s="26"/>
      <c r="S2984" s="8"/>
      <c r="T2984" s="37"/>
      <c r="U2984" s="27"/>
      <c r="V2984" s="27"/>
      <c r="W2984" s="27"/>
      <c r="X2984" s="27"/>
      <c r="Y2984" s="27"/>
      <c r="Z2984" s="27"/>
      <c r="AA2984" s="27"/>
      <c r="AB2984" s="27"/>
      <c r="AC2984" s="27"/>
      <c r="AD2984" s="27"/>
      <c r="AE2984" s="27"/>
      <c r="AF2984" s="27"/>
      <c r="AG2984" s="9" t="s">
        <v>32</v>
      </c>
      <c r="AH2984" s="27"/>
      <c r="AI2984" s="27"/>
      <c r="AJ2984" s="27"/>
      <c r="AK2984" s="27"/>
      <c r="AL2984" s="27"/>
      <c r="AM2984" s="11"/>
      <c r="AN2984" s="28"/>
      <c r="AO2984" s="28"/>
      <c r="AP2984" s="29"/>
      <c r="AQ2984" s="30"/>
      <c r="AR2984" s="31"/>
      <c r="AS2984" s="32"/>
      <c r="AT2984" s="33"/>
      <c r="AU2984" s="34"/>
      <c r="AV2984" s="27"/>
      <c r="AW2984" s="27"/>
      <c r="AX2984" s="27"/>
      <c r="AY2984" s="27"/>
    </row>
    <row r="2985" spans="1:51" ht="24" customHeight="1" x14ac:dyDescent="0.3">
      <c r="A2985" s="22">
        <v>104842</v>
      </c>
      <c r="B2985" s="23" t="str">
        <f>VLOOKUP($A2985,'[1]MAN PROG 2026'!$A$1:$AI$3379,2,FALSE)</f>
        <v>POMPA A SIRINGA</v>
      </c>
      <c r="C2985" s="23" t="str">
        <f>VLOOKUP($A2985,'[1]MAN PROG 2026'!$A$1:$AI$3379,3,FALSE)</f>
        <v>FRESENIUS KABI AG</v>
      </c>
      <c r="D2985" s="23" t="str">
        <f>VLOOKUP($A2985,'[1]MAN PROG 2026'!$A$1:$AI$3379,4,FALSE)</f>
        <v>AGILIA SP TIVA</v>
      </c>
      <c r="E2985" s="23">
        <f>VLOOKUP($A2985,'[1]MAN PROG 2026'!$A$1:$AI$3379,5,FALSE)</f>
        <v>25680237</v>
      </c>
      <c r="F2985" s="23" t="str">
        <f>VLOOKUP($A2985,'[1]MAN PROG 2026'!$A$1:$AI$3379,6,FALSE)</f>
        <v>SINGOLA</v>
      </c>
      <c r="G2985" s="23">
        <f>VLOOKUP($A2985,'[1]MAN PROG 2026'!$A$1:$AI$3379,7,FALSE)</f>
        <v>104842</v>
      </c>
      <c r="H2985" s="23">
        <f>VLOOKUP($A2985,'[1]MAN PROG 2026'!$A$1:$AI$3379,8,FALSE)</f>
        <v>0</v>
      </c>
      <c r="I2985" s="23" t="str">
        <f>VLOOKUP($A2985,'[1]MAN PROG 2026'!$A$1:$AI$3379,9,FALSE)</f>
        <v>S.PIETRO</v>
      </c>
      <c r="J2985" s="23">
        <f>VLOOKUP($A2985,'[1]MAN PROG 2026'!$A$1:$AI$3379,10,FALSE)</f>
        <v>0</v>
      </c>
      <c r="K2985" s="23" t="str">
        <f>VLOOKUP($A2985,'[1]MAN PROG 2026'!$A$1:$AI$3379,11,FALSE)</f>
        <v>RIANIMAZIONE</v>
      </c>
      <c r="L2985" s="24" t="str">
        <f>VLOOKUP($A2985,'[1]MAN PROG 2026'!$A$2:$AI$3379,12,FALSE)</f>
        <v>RIANIMAZIONE</v>
      </c>
      <c r="M2985" s="24" t="str">
        <f>VLOOKUP($A2985,'[1]MAN PROG 2026'!$A$2:$AI$3379,13,FALSE)</f>
        <v>SINGOLA</v>
      </c>
      <c r="N2985" s="24">
        <f>VLOOKUP($A2985,'[1]MAN PROG 2026'!$A$2:$AI$3379,14,FALSE)</f>
        <v>104842</v>
      </c>
      <c r="O2985" s="24">
        <f>VLOOKUP($A2985,'[1]MAN PROG 2026'!$A$2:$AI$3379,15,FALSE)</f>
        <v>0</v>
      </c>
      <c r="P2985" s="25" t="str">
        <f>VLOOKUP($A2985,'[1]MAN PROG 2026'!$A$2:$AI$3379,20,FALSE)</f>
        <v>DA FARE</v>
      </c>
      <c r="Q2985" s="9">
        <v>4842</v>
      </c>
      <c r="R2985" s="26">
        <v>46210</v>
      </c>
      <c r="S2985" s="8" t="s">
        <v>103</v>
      </c>
      <c r="T2985" s="37"/>
      <c r="U2985" s="27" t="s">
        <v>55</v>
      </c>
      <c r="V2985" s="27" t="s">
        <v>56</v>
      </c>
      <c r="W2985" s="27" t="s">
        <v>55</v>
      </c>
      <c r="X2985" s="27" t="s">
        <v>55</v>
      </c>
      <c r="Y2985" s="27" t="s">
        <v>55</v>
      </c>
      <c r="Z2985" s="27" t="s">
        <v>55</v>
      </c>
      <c r="AA2985" s="27" t="s">
        <v>55</v>
      </c>
      <c r="AB2985" s="27" t="s">
        <v>66</v>
      </c>
      <c r="AC2985" s="27" t="s">
        <v>67</v>
      </c>
      <c r="AD2985" s="27" t="s">
        <v>173</v>
      </c>
      <c r="AE2985" s="27" t="s">
        <v>68</v>
      </c>
      <c r="AF2985" s="27" t="s">
        <v>1289</v>
      </c>
      <c r="AG2985" s="9" t="s">
        <v>32</v>
      </c>
      <c r="AH2985" s="27" t="s">
        <v>61</v>
      </c>
      <c r="AI2985" s="27" t="s">
        <v>70</v>
      </c>
      <c r="AJ2985" s="27" t="s">
        <v>61</v>
      </c>
      <c r="AK2985" s="27" t="s">
        <v>70</v>
      </c>
      <c r="AL2985" s="27" t="s">
        <v>70</v>
      </c>
      <c r="AM2985" s="11">
        <v>35.4</v>
      </c>
      <c r="AN2985" s="28">
        <v>1.4</v>
      </c>
      <c r="AO2985" s="28"/>
      <c r="AP2985" s="29"/>
      <c r="AQ2985" s="30"/>
      <c r="AR2985" s="31"/>
      <c r="AS2985" s="32"/>
      <c r="AT2985" s="33"/>
      <c r="AU2985" s="34"/>
      <c r="AV2985" s="27" t="s">
        <v>62</v>
      </c>
      <c r="AW2985" s="27">
        <v>5625031</v>
      </c>
      <c r="AX2985" s="27" t="s">
        <v>63</v>
      </c>
      <c r="AY2985" s="27"/>
    </row>
    <row r="2986" spans="1:51" ht="24" customHeight="1" x14ac:dyDescent="0.3">
      <c r="A2986" s="22">
        <v>104844</v>
      </c>
      <c r="B2986" s="23" t="str">
        <f>VLOOKUP($A2986,'[1]MAN PROG 2026'!$A$1:$AI$3379,2,FALSE)</f>
        <v>POMPA A SIRINGA</v>
      </c>
      <c r="C2986" s="23" t="str">
        <f>VLOOKUP($A2986,'[1]MAN PROG 2026'!$A$1:$AI$3379,3,FALSE)</f>
        <v>FRESENIUS KABI AG</v>
      </c>
      <c r="D2986" s="23" t="str">
        <f>VLOOKUP($A2986,'[1]MAN PROG 2026'!$A$1:$AI$3379,4,FALSE)</f>
        <v>AGILIA SP TIVA</v>
      </c>
      <c r="E2986" s="23">
        <f>VLOOKUP($A2986,'[1]MAN PROG 2026'!$A$1:$AI$3379,5,FALSE)</f>
        <v>25680222</v>
      </c>
      <c r="F2986" s="23" t="str">
        <f>VLOOKUP($A2986,'[1]MAN PROG 2026'!$A$1:$AI$3379,6,FALSE)</f>
        <v>SINGOLA</v>
      </c>
      <c r="G2986" s="23">
        <f>VLOOKUP($A2986,'[1]MAN PROG 2026'!$A$1:$AI$3379,7,FALSE)</f>
        <v>104844</v>
      </c>
      <c r="H2986" s="23">
        <f>VLOOKUP($A2986,'[1]MAN PROG 2026'!$A$1:$AI$3379,8,FALSE)</f>
        <v>0</v>
      </c>
      <c r="I2986" s="23" t="str">
        <f>VLOOKUP($A2986,'[1]MAN PROG 2026'!$A$1:$AI$3379,9,FALSE)</f>
        <v>S.PIETRO</v>
      </c>
      <c r="J2986" s="23">
        <f>VLOOKUP($A2986,'[1]MAN PROG 2026'!$A$1:$AI$3379,10,FALSE)</f>
        <v>0</v>
      </c>
      <c r="K2986" s="23" t="str">
        <f>VLOOKUP($A2986,'[1]MAN PROG 2026'!$A$1:$AI$3379,11,FALSE)</f>
        <v>RIANIMAZIONE</v>
      </c>
      <c r="L2986" s="24" t="str">
        <f>VLOOKUP($A2986,'[1]MAN PROG 2026'!$A$2:$AI$3379,12,FALSE)</f>
        <v>RIANIMAZIONE</v>
      </c>
      <c r="M2986" s="24" t="str">
        <f>VLOOKUP($A2986,'[1]MAN PROG 2026'!$A$2:$AI$3379,13,FALSE)</f>
        <v>SINGOLA</v>
      </c>
      <c r="N2986" s="24">
        <f>VLOOKUP($A2986,'[1]MAN PROG 2026'!$A$2:$AI$3379,14,FALSE)</f>
        <v>104844</v>
      </c>
      <c r="O2986" s="24">
        <f>VLOOKUP($A2986,'[1]MAN PROG 2026'!$A$2:$AI$3379,15,FALSE)</f>
        <v>0</v>
      </c>
      <c r="P2986" s="25" t="str">
        <f>VLOOKUP($A2986,'[1]MAN PROG 2026'!$A$2:$AI$3379,20,FALSE)</f>
        <v>DA FARE</v>
      </c>
      <c r="Q2986" s="9">
        <v>4844</v>
      </c>
      <c r="R2986" s="26">
        <v>46198</v>
      </c>
      <c r="S2986" s="8" t="s">
        <v>53</v>
      </c>
      <c r="T2986" s="37"/>
      <c r="U2986" s="27" t="s">
        <v>55</v>
      </c>
      <c r="V2986" s="27" t="s">
        <v>56</v>
      </c>
      <c r="W2986" s="27" t="s">
        <v>55</v>
      </c>
      <c r="X2986" s="27" t="s">
        <v>55</v>
      </c>
      <c r="Y2986" s="27" t="s">
        <v>55</v>
      </c>
      <c r="Z2986" s="27" t="s">
        <v>55</v>
      </c>
      <c r="AA2986" s="27" t="s">
        <v>55</v>
      </c>
      <c r="AB2986" s="27" t="s">
        <v>66</v>
      </c>
      <c r="AC2986" s="27" t="s">
        <v>67</v>
      </c>
      <c r="AD2986" s="27" t="s">
        <v>93</v>
      </c>
      <c r="AE2986" s="27" t="s">
        <v>68</v>
      </c>
      <c r="AF2986" s="27" t="s">
        <v>1290</v>
      </c>
      <c r="AG2986" s="9" t="s">
        <v>32</v>
      </c>
      <c r="AH2986" s="27" t="s">
        <v>61</v>
      </c>
      <c r="AI2986" s="27" t="s">
        <v>70</v>
      </c>
      <c r="AJ2986" s="27" t="s">
        <v>61</v>
      </c>
      <c r="AK2986" s="27" t="s">
        <v>70</v>
      </c>
      <c r="AL2986" s="27" t="s">
        <v>70</v>
      </c>
      <c r="AM2986" s="11">
        <v>36.5</v>
      </c>
      <c r="AN2986" s="28">
        <v>1.1000000000000001</v>
      </c>
      <c r="AO2986" s="28" t="s">
        <v>82</v>
      </c>
      <c r="AP2986" s="29"/>
      <c r="AQ2986" s="30"/>
      <c r="AR2986" s="31"/>
      <c r="AS2986" s="32"/>
      <c r="AT2986" s="33"/>
      <c r="AU2986" s="34"/>
      <c r="AV2986" s="27" t="s">
        <v>62</v>
      </c>
      <c r="AW2986" s="27">
        <v>5625031</v>
      </c>
      <c r="AX2986" s="27" t="s">
        <v>63</v>
      </c>
      <c r="AY2986" s="27"/>
    </row>
    <row r="2987" spans="1:51" ht="24" customHeight="1" x14ac:dyDescent="0.3">
      <c r="A2987" s="22">
        <v>104845</v>
      </c>
      <c r="B2987" s="23" t="str">
        <f>VLOOKUP($A2987,'[1]MAN PROG 2026'!$A$1:$AI$3379,2,FALSE)</f>
        <v>POMPA A SIRINGA</v>
      </c>
      <c r="C2987" s="23" t="str">
        <f>VLOOKUP($A2987,'[1]MAN PROG 2026'!$A$1:$AI$3379,3,FALSE)</f>
        <v>FRESENIUS KABI AG</v>
      </c>
      <c r="D2987" s="23" t="str">
        <f>VLOOKUP($A2987,'[1]MAN PROG 2026'!$A$1:$AI$3379,4,FALSE)</f>
        <v>AGILIA SP TIVA</v>
      </c>
      <c r="E2987" s="23">
        <f>VLOOKUP($A2987,'[1]MAN PROG 2026'!$A$1:$AI$3379,5,FALSE)</f>
        <v>25680215</v>
      </c>
      <c r="F2987" s="23" t="str">
        <f>VLOOKUP($A2987,'[1]MAN PROG 2026'!$A$1:$AI$3379,6,FALSE)</f>
        <v>SINGOLA</v>
      </c>
      <c r="G2987" s="23">
        <f>VLOOKUP($A2987,'[1]MAN PROG 2026'!$A$1:$AI$3379,7,FALSE)</f>
        <v>104845</v>
      </c>
      <c r="H2987" s="23">
        <f>VLOOKUP($A2987,'[1]MAN PROG 2026'!$A$1:$AI$3379,8,FALSE)</f>
        <v>0</v>
      </c>
      <c r="I2987" s="23" t="str">
        <f>VLOOKUP($A2987,'[1]MAN PROG 2026'!$A$1:$AI$3379,9,FALSE)</f>
        <v>S.PIETRO</v>
      </c>
      <c r="J2987" s="23">
        <f>VLOOKUP($A2987,'[1]MAN PROG 2026'!$A$1:$AI$3379,10,FALSE)</f>
        <v>0</v>
      </c>
      <c r="K2987" s="23" t="str">
        <f>VLOOKUP($A2987,'[1]MAN PROG 2026'!$A$1:$AI$3379,11,FALSE)</f>
        <v>S. MARIA GORETTI</v>
      </c>
      <c r="L2987" s="24" t="str">
        <f>VLOOKUP($A2987,'[1]MAN PROG 2026'!$A$2:$AI$3379,12,FALSE)</f>
        <v>NON TROVATO</v>
      </c>
      <c r="M2987" s="24">
        <f>VLOOKUP($A2987,'[1]MAN PROG 2026'!$A$2:$AI$3379,13,FALSE)</f>
        <v>0</v>
      </c>
      <c r="N2987" s="24">
        <f>VLOOKUP($A2987,'[1]MAN PROG 2026'!$A$2:$AI$3379,14,FALSE)</f>
        <v>0</v>
      </c>
      <c r="O2987" s="24">
        <f>VLOOKUP($A2987,'[1]MAN PROG 2026'!$A$2:$AI$3379,15,FALSE)</f>
        <v>0</v>
      </c>
      <c r="P2987" s="25" t="str">
        <f>VLOOKUP($A2987,'[1]MAN PROG 2026'!$A$2:$AI$3379,20,FALSE)</f>
        <v>NON PREVISTO</v>
      </c>
      <c r="Q2987" s="8"/>
      <c r="R2987" s="26"/>
      <c r="S2987" s="8"/>
      <c r="T2987" s="37"/>
      <c r="U2987" s="27"/>
      <c r="V2987" s="27"/>
      <c r="W2987" s="27"/>
      <c r="X2987" s="27"/>
      <c r="Y2987" s="27"/>
      <c r="Z2987" s="27"/>
      <c r="AA2987" s="27"/>
      <c r="AB2987" s="27"/>
      <c r="AC2987" s="27"/>
      <c r="AD2987" s="27"/>
      <c r="AE2987" s="27"/>
      <c r="AF2987" s="27"/>
      <c r="AG2987" s="9" t="s">
        <v>32</v>
      </c>
      <c r="AH2987" s="27"/>
      <c r="AI2987" s="27"/>
      <c r="AJ2987" s="27"/>
      <c r="AK2987" s="27"/>
      <c r="AL2987" s="27"/>
      <c r="AM2987" s="11"/>
      <c r="AN2987" s="28"/>
      <c r="AO2987" s="28"/>
      <c r="AP2987" s="29"/>
      <c r="AQ2987" s="30"/>
      <c r="AR2987" s="31"/>
      <c r="AS2987" s="32"/>
      <c r="AT2987" s="33"/>
      <c r="AU2987" s="34"/>
      <c r="AV2987" s="27"/>
      <c r="AW2987" s="27"/>
      <c r="AX2987" s="27"/>
      <c r="AY2987" s="27"/>
    </row>
    <row r="2988" spans="1:51" ht="24" customHeight="1" x14ac:dyDescent="0.3">
      <c r="A2988" s="22">
        <v>104846</v>
      </c>
      <c r="B2988" s="23" t="str">
        <f>VLOOKUP($A2988,'[1]MAN PROG 2026'!$A$1:$AI$3379,2,FALSE)</f>
        <v>POMPA A SIRINGA</v>
      </c>
      <c r="C2988" s="23" t="str">
        <f>VLOOKUP($A2988,'[1]MAN PROG 2026'!$A$1:$AI$3379,3,FALSE)</f>
        <v>FRESENIUS KABI AG</v>
      </c>
      <c r="D2988" s="23" t="str">
        <f>VLOOKUP($A2988,'[1]MAN PROG 2026'!$A$1:$AI$3379,4,FALSE)</f>
        <v>AGILIA SP TIVA</v>
      </c>
      <c r="E2988" s="23">
        <f>VLOOKUP($A2988,'[1]MAN PROG 2026'!$A$1:$AI$3379,5,FALSE)</f>
        <v>25680224</v>
      </c>
      <c r="F2988" s="23" t="str">
        <f>VLOOKUP($A2988,'[1]MAN PROG 2026'!$A$1:$AI$3379,6,FALSE)</f>
        <v>SINGOLA</v>
      </c>
      <c r="G2988" s="23">
        <f>VLOOKUP($A2988,'[1]MAN PROG 2026'!$A$1:$AI$3379,7,FALSE)</f>
        <v>104846</v>
      </c>
      <c r="H2988" s="23">
        <f>VLOOKUP($A2988,'[1]MAN PROG 2026'!$A$1:$AI$3379,8,FALSE)</f>
        <v>0</v>
      </c>
      <c r="I2988" s="23" t="str">
        <f>VLOOKUP($A2988,'[1]MAN PROG 2026'!$A$1:$AI$3379,9,FALSE)</f>
        <v>S.PIETRO</v>
      </c>
      <c r="J2988" s="23">
        <f>VLOOKUP($A2988,'[1]MAN PROG 2026'!$A$1:$AI$3379,10,FALSE)</f>
        <v>0</v>
      </c>
      <c r="K2988" s="23" t="str">
        <f>VLOOKUP($A2988,'[1]MAN PROG 2026'!$A$1:$AI$3379,11,FALSE)</f>
        <v>RIANIMAZIONE</v>
      </c>
      <c r="L2988" s="24" t="str">
        <f>VLOOKUP($A2988,'[1]MAN PROG 2026'!$A$2:$AI$3379,12,FALSE)</f>
        <v>RIANIMAZIONE</v>
      </c>
      <c r="M2988" s="24" t="str">
        <f>VLOOKUP($A2988,'[1]MAN PROG 2026'!$A$2:$AI$3379,13,FALSE)</f>
        <v>SINGOLA</v>
      </c>
      <c r="N2988" s="24">
        <f>VLOOKUP($A2988,'[1]MAN PROG 2026'!$A$2:$AI$3379,14,FALSE)</f>
        <v>104846</v>
      </c>
      <c r="O2988" s="24">
        <f>VLOOKUP($A2988,'[1]MAN PROG 2026'!$A$2:$AI$3379,15,FALSE)</f>
        <v>0</v>
      </c>
      <c r="P2988" s="25" t="str">
        <f>VLOOKUP($A2988,'[1]MAN PROG 2026'!$A$2:$AI$3379,20,FALSE)</f>
        <v>DA FARE</v>
      </c>
      <c r="Q2988" s="9">
        <v>4846</v>
      </c>
      <c r="R2988" s="26">
        <v>46197</v>
      </c>
      <c r="S2988" s="8" t="s">
        <v>53</v>
      </c>
      <c r="T2988" s="37"/>
      <c r="U2988" s="27" t="s">
        <v>55</v>
      </c>
      <c r="V2988" s="27" t="s">
        <v>56</v>
      </c>
      <c r="W2988" s="27" t="s">
        <v>55</v>
      </c>
      <c r="X2988" s="27" t="s">
        <v>55</v>
      </c>
      <c r="Y2988" s="27" t="s">
        <v>55</v>
      </c>
      <c r="Z2988" s="27" t="s">
        <v>55</v>
      </c>
      <c r="AA2988" s="27" t="s">
        <v>55</v>
      </c>
      <c r="AB2988" s="27" t="s">
        <v>66</v>
      </c>
      <c r="AC2988" s="27" t="s">
        <v>67</v>
      </c>
      <c r="AD2988" s="27" t="s">
        <v>93</v>
      </c>
      <c r="AE2988" s="27" t="s">
        <v>68</v>
      </c>
      <c r="AF2988" s="27" t="s">
        <v>1291</v>
      </c>
      <c r="AG2988" s="9" t="s">
        <v>32</v>
      </c>
      <c r="AH2988" s="27" t="s">
        <v>61</v>
      </c>
      <c r="AI2988" s="27" t="s">
        <v>70</v>
      </c>
      <c r="AJ2988" s="27" t="s">
        <v>61</v>
      </c>
      <c r="AK2988" s="27" t="s">
        <v>70</v>
      </c>
      <c r="AL2988" s="27" t="s">
        <v>70</v>
      </c>
      <c r="AM2988" s="11">
        <v>41.5</v>
      </c>
      <c r="AN2988" s="28">
        <v>1.5</v>
      </c>
      <c r="AO2988" s="28" t="s">
        <v>82</v>
      </c>
      <c r="AP2988" s="29"/>
      <c r="AQ2988" s="30"/>
      <c r="AR2988" s="31"/>
      <c r="AS2988" s="32"/>
      <c r="AT2988" s="33"/>
      <c r="AU2988" s="34"/>
      <c r="AV2988" s="27" t="s">
        <v>62</v>
      </c>
      <c r="AW2988" s="27">
        <v>5625031</v>
      </c>
      <c r="AX2988" s="27" t="s">
        <v>63</v>
      </c>
      <c r="AY2988" s="27"/>
    </row>
    <row r="2989" spans="1:51" ht="24" customHeight="1" x14ac:dyDescent="0.3">
      <c r="A2989" s="22">
        <v>104847</v>
      </c>
      <c r="B2989" s="23" t="str">
        <f>VLOOKUP($A2989,'[1]MAN PROG 2026'!$A$1:$AI$3379,2,FALSE)</f>
        <v>POMPA DI INFUSIONE</v>
      </c>
      <c r="C2989" s="23" t="str">
        <f>VLOOKUP($A2989,'[1]MAN PROG 2026'!$A$1:$AI$3379,3,FALSE)</f>
        <v>FRESENIUS KABI AG</v>
      </c>
      <c r="D2989" s="23" t="str">
        <f>VLOOKUP($A2989,'[1]MAN PROG 2026'!$A$1:$AI$3379,4,FALSE)</f>
        <v>AGILIA SP TIVA</v>
      </c>
      <c r="E2989" s="23" t="str">
        <f>VLOOKUP($A2989,'[1]MAN PROG 2026'!$A$1:$AI$3379,5,FALSE)</f>
        <v>019160/20403445</v>
      </c>
      <c r="F2989" s="23" t="str">
        <f>VLOOKUP($A2989,'[1]MAN PROG 2026'!$A$1:$AI$3379,6,FALSE)</f>
        <v>SINGOLA</v>
      </c>
      <c r="G2989" s="23">
        <f>VLOOKUP($A2989,'[1]MAN PROG 2026'!$A$1:$AI$3379,7,FALSE)</f>
        <v>104847</v>
      </c>
      <c r="H2989" s="23">
        <f>VLOOKUP($A2989,'[1]MAN PROG 2026'!$A$1:$AI$3379,8,FALSE)</f>
        <v>0</v>
      </c>
      <c r="I2989" s="23" t="str">
        <f>VLOOKUP($A2989,'[1]MAN PROG 2026'!$A$1:$AI$3379,9,FALSE)</f>
        <v>S.PIETRO</v>
      </c>
      <c r="J2989" s="23">
        <f>VLOOKUP($A2989,'[1]MAN PROG 2026'!$A$1:$AI$3379,10,FALSE)</f>
        <v>0</v>
      </c>
      <c r="K2989" s="23" t="str">
        <f>VLOOKUP($A2989,'[1]MAN PROG 2026'!$A$1:$AI$3379,11,FALSE)</f>
        <v>UTIN</v>
      </c>
      <c r="L2989" s="24" t="str">
        <f>VLOOKUP($A2989,'[1]MAN PROG 2026'!$A$2:$AI$3379,12,FALSE)</f>
        <v>UTIN</v>
      </c>
      <c r="M2989" s="24" t="str">
        <f>VLOOKUP($A2989,'[1]MAN PROG 2026'!$A$2:$AI$3379,13,FALSE)</f>
        <v>SINGOLA</v>
      </c>
      <c r="N2989" s="24">
        <f>VLOOKUP($A2989,'[1]MAN PROG 2026'!$A$2:$AI$3379,14,FALSE)</f>
        <v>104847</v>
      </c>
      <c r="O2989" s="24">
        <f>VLOOKUP($A2989,'[1]MAN PROG 2026'!$A$2:$AI$3379,15,FALSE)</f>
        <v>0</v>
      </c>
      <c r="P2989" s="25" t="str">
        <f>VLOOKUP($A2989,'[1]MAN PROG 2026'!$A$2:$AI$3379,20,FALSE)</f>
        <v>DA FARE</v>
      </c>
      <c r="Q2989" s="9">
        <v>4847</v>
      </c>
      <c r="R2989" s="26">
        <v>46140</v>
      </c>
      <c r="S2989" s="8" t="s">
        <v>53</v>
      </c>
      <c r="T2989" s="37"/>
      <c r="U2989" s="27" t="s">
        <v>55</v>
      </c>
      <c r="V2989" s="27" t="s">
        <v>56</v>
      </c>
      <c r="W2989" s="27" t="s">
        <v>55</v>
      </c>
      <c r="X2989" s="27" t="s">
        <v>55</v>
      </c>
      <c r="Y2989" s="27" t="s">
        <v>55</v>
      </c>
      <c r="Z2989" s="27" t="s">
        <v>55</v>
      </c>
      <c r="AA2989" s="27" t="s">
        <v>55</v>
      </c>
      <c r="AB2989" s="27" t="s">
        <v>66</v>
      </c>
      <c r="AC2989" s="27" t="s">
        <v>67</v>
      </c>
      <c r="AD2989" s="27" t="s">
        <v>196</v>
      </c>
      <c r="AE2989" s="27" t="s">
        <v>68</v>
      </c>
      <c r="AF2989" s="27" t="s">
        <v>709</v>
      </c>
      <c r="AG2989" s="9" t="s">
        <v>32</v>
      </c>
      <c r="AH2989" s="27" t="s">
        <v>61</v>
      </c>
      <c r="AI2989" s="27" t="s">
        <v>70</v>
      </c>
      <c r="AJ2989" s="27" t="s">
        <v>61</v>
      </c>
      <c r="AK2989" s="27" t="s">
        <v>61</v>
      </c>
      <c r="AL2989" s="27" t="s">
        <v>70</v>
      </c>
      <c r="AM2989" s="11">
        <v>34.1</v>
      </c>
      <c r="AN2989" s="28">
        <v>1.1000000000000001</v>
      </c>
      <c r="AO2989" s="28" t="s">
        <v>329</v>
      </c>
      <c r="AP2989" s="29"/>
      <c r="AQ2989" s="30"/>
      <c r="AR2989" s="31"/>
      <c r="AS2989" s="32"/>
      <c r="AT2989" s="33"/>
      <c r="AU2989" s="34"/>
      <c r="AV2989" s="27" t="s">
        <v>62</v>
      </c>
      <c r="AW2989" s="27">
        <v>5625031</v>
      </c>
      <c r="AX2989" s="27" t="s">
        <v>63</v>
      </c>
      <c r="AY2989" s="27"/>
    </row>
    <row r="2990" spans="1:51" ht="24" customHeight="1" x14ac:dyDescent="0.3">
      <c r="A2990" s="22">
        <v>104848</v>
      </c>
      <c r="B2990" s="23" t="str">
        <f>VLOOKUP($A2990,'[1]MAN PROG 2026'!$A$1:$AI$3379,2,FALSE)</f>
        <v>POMPA A SIRINGA</v>
      </c>
      <c r="C2990" s="23" t="str">
        <f>VLOOKUP($A2990,'[1]MAN PROG 2026'!$A$1:$AI$3379,3,FALSE)</f>
        <v>FRESENIUS KABI AG</v>
      </c>
      <c r="D2990" s="23" t="str">
        <f>VLOOKUP($A2990,'[1]MAN PROG 2026'!$A$1:$AI$3379,4,FALSE)</f>
        <v>AGILIA SP TIVA</v>
      </c>
      <c r="E2990" s="23">
        <f>VLOOKUP($A2990,'[1]MAN PROG 2026'!$A$1:$AI$3379,5,FALSE)</f>
        <v>25680230</v>
      </c>
      <c r="F2990" s="23" t="str">
        <f>VLOOKUP($A2990,'[1]MAN PROG 2026'!$A$1:$AI$3379,6,FALSE)</f>
        <v>SINGOLA</v>
      </c>
      <c r="G2990" s="23">
        <f>VLOOKUP($A2990,'[1]MAN PROG 2026'!$A$1:$AI$3379,7,FALSE)</f>
        <v>104848</v>
      </c>
      <c r="H2990" s="23">
        <f>VLOOKUP($A2990,'[1]MAN PROG 2026'!$A$1:$AI$3379,8,FALSE)</f>
        <v>0</v>
      </c>
      <c r="I2990" s="23" t="str">
        <f>VLOOKUP($A2990,'[1]MAN PROG 2026'!$A$1:$AI$3379,9,FALSE)</f>
        <v>S.PIETRO</v>
      </c>
      <c r="J2990" s="23">
        <f>VLOOKUP($A2990,'[1]MAN PROG 2026'!$A$1:$AI$3379,10,FALSE)</f>
        <v>0</v>
      </c>
      <c r="K2990" s="23" t="str">
        <f>VLOOKUP($A2990,'[1]MAN PROG 2026'!$A$1:$AI$3379,11,FALSE)</f>
        <v>UTIN</v>
      </c>
      <c r="L2990" s="24" t="str">
        <f>VLOOKUP($A2990,'[1]MAN PROG 2026'!$A$2:$AI$3379,12,FALSE)</f>
        <v>UTIN</v>
      </c>
      <c r="M2990" s="24" t="str">
        <f>VLOOKUP($A2990,'[1]MAN PROG 2026'!$A$2:$AI$3379,13,FALSE)</f>
        <v>SINGOLA</v>
      </c>
      <c r="N2990" s="24">
        <f>VLOOKUP($A2990,'[1]MAN PROG 2026'!$A$2:$AI$3379,14,FALSE)</f>
        <v>104848</v>
      </c>
      <c r="O2990" s="24">
        <f>VLOOKUP($A2990,'[1]MAN PROG 2026'!$A$2:$AI$3379,15,FALSE)</f>
        <v>0</v>
      </c>
      <c r="P2990" s="25" t="str">
        <f>VLOOKUP($A2990,'[1]MAN PROG 2026'!$A$2:$AI$3379,20,FALSE)</f>
        <v>DA FARE</v>
      </c>
      <c r="Q2990" s="9">
        <v>4848</v>
      </c>
      <c r="R2990" s="26">
        <v>46126</v>
      </c>
      <c r="S2990" s="8" t="s">
        <v>53</v>
      </c>
      <c r="T2990" s="37"/>
      <c r="U2990" s="27" t="s">
        <v>55</v>
      </c>
      <c r="V2990" s="27" t="s">
        <v>56</v>
      </c>
      <c r="W2990" s="27" t="s">
        <v>55</v>
      </c>
      <c r="X2990" s="27" t="s">
        <v>55</v>
      </c>
      <c r="Y2990" s="27" t="s">
        <v>55</v>
      </c>
      <c r="Z2990" s="27" t="s">
        <v>55</v>
      </c>
      <c r="AA2990" s="27" t="s">
        <v>55</v>
      </c>
      <c r="AB2990" s="27" t="s">
        <v>66</v>
      </c>
      <c r="AC2990" s="27" t="s">
        <v>67</v>
      </c>
      <c r="AD2990" s="27" t="s">
        <v>196</v>
      </c>
      <c r="AE2990" s="27" t="s">
        <v>68</v>
      </c>
      <c r="AF2990" s="27" t="s">
        <v>818</v>
      </c>
      <c r="AG2990" s="9" t="s">
        <v>32</v>
      </c>
      <c r="AH2990" s="27" t="s">
        <v>61</v>
      </c>
      <c r="AI2990" s="27" t="s">
        <v>70</v>
      </c>
      <c r="AJ2990" s="27" t="s">
        <v>61</v>
      </c>
      <c r="AK2990" s="27" t="s">
        <v>61</v>
      </c>
      <c r="AL2990" s="27" t="s">
        <v>70</v>
      </c>
      <c r="AM2990" s="11">
        <v>37.1</v>
      </c>
      <c r="AN2990" s="28">
        <v>1.1000000000000001</v>
      </c>
      <c r="AO2990" s="28" t="s">
        <v>82</v>
      </c>
      <c r="AP2990" s="29"/>
      <c r="AQ2990" s="30"/>
      <c r="AR2990" s="31"/>
      <c r="AS2990" s="32"/>
      <c r="AT2990" s="33"/>
      <c r="AU2990" s="34"/>
      <c r="AV2990" s="27" t="s">
        <v>62</v>
      </c>
      <c r="AW2990" s="27">
        <v>5625031</v>
      </c>
      <c r="AX2990" s="27" t="s">
        <v>63</v>
      </c>
      <c r="AY2990" s="27"/>
    </row>
    <row r="2991" spans="1:51" ht="24" customHeight="1" x14ac:dyDescent="0.3">
      <c r="A2991" s="22">
        <v>104849</v>
      </c>
      <c r="B2991" s="23" t="str">
        <f>VLOOKUP($A2991,'[1]MAN PROG 2026'!$A$1:$AI$3379,2,FALSE)</f>
        <v>POMPA A SIRINGA</v>
      </c>
      <c r="C2991" s="23" t="str">
        <f>VLOOKUP($A2991,'[1]MAN PROG 2026'!$A$1:$AI$3379,3,FALSE)</f>
        <v>FRESENIUS KABI AG</v>
      </c>
      <c r="D2991" s="23" t="str">
        <f>VLOOKUP($A2991,'[1]MAN PROG 2026'!$A$1:$AI$3379,4,FALSE)</f>
        <v>AGILIA SP TIVA</v>
      </c>
      <c r="E2991" s="23">
        <f>VLOOKUP($A2991,'[1]MAN PROG 2026'!$A$1:$AI$3379,5,FALSE)</f>
        <v>25680216</v>
      </c>
      <c r="F2991" s="23" t="str">
        <f>VLOOKUP($A2991,'[1]MAN PROG 2026'!$A$1:$AI$3379,6,FALSE)</f>
        <v>SINGOLA</v>
      </c>
      <c r="G2991" s="23">
        <f>VLOOKUP($A2991,'[1]MAN PROG 2026'!$A$1:$AI$3379,7,FALSE)</f>
        <v>104849</v>
      </c>
      <c r="H2991" s="23">
        <f>VLOOKUP($A2991,'[1]MAN PROG 2026'!$A$1:$AI$3379,8,FALSE)</f>
        <v>0</v>
      </c>
      <c r="I2991" s="23" t="str">
        <f>VLOOKUP($A2991,'[1]MAN PROG 2026'!$A$1:$AI$3379,9,FALSE)</f>
        <v>S.PIETRO</v>
      </c>
      <c r="J2991" s="23">
        <f>VLOOKUP($A2991,'[1]MAN PROG 2026'!$A$1:$AI$3379,10,FALSE)</f>
        <v>0</v>
      </c>
      <c r="K2991" s="23" t="str">
        <f>VLOOKUP($A2991,'[1]MAN PROG 2026'!$A$1:$AI$3379,11,FALSE)</f>
        <v>S. MARIA GORETTI</v>
      </c>
      <c r="L2991" s="24" t="str">
        <f>VLOOKUP($A2991,'[1]MAN PROG 2026'!$A$2:$AI$3379,12,FALSE)</f>
        <v>S. MARIA GORETTI</v>
      </c>
      <c r="M2991" s="24" t="str">
        <f>VLOOKUP($A2991,'[1]MAN PROG 2026'!$A$2:$AI$3379,13,FALSE)</f>
        <v>SINGOLA</v>
      </c>
      <c r="N2991" s="24" t="str">
        <f>VLOOKUP($A2991,'[1]MAN PROG 2026'!$A$2:$AI$3379,14,FALSE)</f>
        <v>104849</v>
      </c>
      <c r="O2991" s="24">
        <f>VLOOKUP($A2991,'[1]MAN PROG 2026'!$A$2:$AI$3379,15,FALSE)</f>
        <v>0</v>
      </c>
      <c r="P2991" s="25" t="str">
        <f>VLOOKUP($A2991,'[1]MAN PROG 2026'!$A$2:$AI$3379,20,FALSE)</f>
        <v>NON PREVISTO</v>
      </c>
      <c r="Q2991" s="8"/>
      <c r="R2991" s="26"/>
      <c r="S2991" s="8"/>
      <c r="T2991" s="37"/>
      <c r="U2991" s="27"/>
      <c r="V2991" s="27"/>
      <c r="W2991" s="27"/>
      <c r="X2991" s="27"/>
      <c r="Y2991" s="27"/>
      <c r="Z2991" s="27"/>
      <c r="AA2991" s="27"/>
      <c r="AB2991" s="27"/>
      <c r="AC2991" s="27"/>
      <c r="AD2991" s="27"/>
      <c r="AE2991" s="27"/>
      <c r="AF2991" s="27"/>
      <c r="AG2991" s="9" t="s">
        <v>32</v>
      </c>
      <c r="AH2991" s="27"/>
      <c r="AI2991" s="27"/>
      <c r="AJ2991" s="27"/>
      <c r="AK2991" s="27"/>
      <c r="AL2991" s="27"/>
      <c r="AM2991" s="11"/>
      <c r="AN2991" s="28"/>
      <c r="AO2991" s="28"/>
      <c r="AP2991" s="29"/>
      <c r="AQ2991" s="30"/>
      <c r="AR2991" s="31"/>
      <c r="AS2991" s="32"/>
      <c r="AT2991" s="33"/>
      <c r="AU2991" s="34"/>
      <c r="AV2991" s="27"/>
      <c r="AW2991" s="27"/>
      <c r="AX2991" s="27"/>
      <c r="AY2991" s="27"/>
    </row>
    <row r="2992" spans="1:51" ht="24" customHeight="1" x14ac:dyDescent="0.3">
      <c r="A2992" s="22">
        <v>104850</v>
      </c>
      <c r="B2992" s="23" t="str">
        <f>VLOOKUP($A2992,'[1]MAN PROG 2026'!$A$1:$AI$3379,2,FALSE)</f>
        <v>POMPA A SIRINGA</v>
      </c>
      <c r="C2992" s="23" t="str">
        <f>VLOOKUP($A2992,'[1]MAN PROG 2026'!$A$1:$AI$3379,3,FALSE)</f>
        <v>FRESENIUS KABI AG</v>
      </c>
      <c r="D2992" s="23" t="str">
        <f>VLOOKUP($A2992,'[1]MAN PROG 2026'!$A$1:$AI$3379,4,FALSE)</f>
        <v>AGILIA SP TIVA</v>
      </c>
      <c r="E2992" s="23">
        <f>VLOOKUP($A2992,'[1]MAN PROG 2026'!$A$1:$AI$3379,5,FALSE)</f>
        <v>25680212</v>
      </c>
      <c r="F2992" s="23" t="str">
        <f>VLOOKUP($A2992,'[1]MAN PROG 2026'!$A$1:$AI$3379,6,FALSE)</f>
        <v>SINGOLA</v>
      </c>
      <c r="G2992" s="23">
        <f>VLOOKUP($A2992,'[1]MAN PROG 2026'!$A$1:$AI$3379,7,FALSE)</f>
        <v>104850</v>
      </c>
      <c r="H2992" s="23">
        <f>VLOOKUP($A2992,'[1]MAN PROG 2026'!$A$1:$AI$3379,8,FALSE)</f>
        <v>0</v>
      </c>
      <c r="I2992" s="23" t="str">
        <f>VLOOKUP($A2992,'[1]MAN PROG 2026'!$A$1:$AI$3379,9,FALSE)</f>
        <v>S.PIETRO</v>
      </c>
      <c r="J2992" s="23">
        <f>VLOOKUP($A2992,'[1]MAN PROG 2026'!$A$1:$AI$3379,10,FALSE)</f>
        <v>0</v>
      </c>
      <c r="K2992" s="23" t="str">
        <f>VLOOKUP($A2992,'[1]MAN PROG 2026'!$A$1:$AI$3379,11,FALSE)</f>
        <v>UTIN</v>
      </c>
      <c r="L2992" s="24" t="str">
        <f>VLOOKUP($A2992,'[1]MAN PROG 2026'!$A$2:$AI$3379,12,FALSE)</f>
        <v>UTIN</v>
      </c>
      <c r="M2992" s="24" t="str">
        <f>VLOOKUP($A2992,'[1]MAN PROG 2026'!$A$2:$AI$3379,13,FALSE)</f>
        <v>SINGOLA</v>
      </c>
      <c r="N2992" s="24" t="str">
        <f>VLOOKUP($A2992,'[1]MAN PROG 2026'!$A$2:$AI$3379,14,FALSE)</f>
        <v>104850</v>
      </c>
      <c r="O2992" s="24">
        <f>VLOOKUP($A2992,'[1]MAN PROG 2026'!$A$2:$AI$3379,15,FALSE)</f>
        <v>0</v>
      </c>
      <c r="P2992" s="25" t="str">
        <f>VLOOKUP($A2992,'[1]MAN PROG 2026'!$A$2:$AI$3379,20,FALSE)</f>
        <v>DA FARE</v>
      </c>
      <c r="Q2992" s="9">
        <v>4850</v>
      </c>
      <c r="R2992" s="26">
        <v>46142</v>
      </c>
      <c r="S2992" s="8" t="s">
        <v>53</v>
      </c>
      <c r="T2992" s="37"/>
      <c r="U2992" s="27" t="s">
        <v>55</v>
      </c>
      <c r="V2992" s="27" t="s">
        <v>56</v>
      </c>
      <c r="W2992" s="27" t="s">
        <v>55</v>
      </c>
      <c r="X2992" s="27" t="s">
        <v>55</v>
      </c>
      <c r="Y2992" s="27" t="s">
        <v>55</v>
      </c>
      <c r="Z2992" s="27" t="s">
        <v>55</v>
      </c>
      <c r="AA2992" s="27" t="s">
        <v>55</v>
      </c>
      <c r="AB2992" s="27" t="s">
        <v>66</v>
      </c>
      <c r="AC2992" s="27" t="s">
        <v>67</v>
      </c>
      <c r="AD2992" s="27" t="s">
        <v>196</v>
      </c>
      <c r="AE2992" s="27" t="s">
        <v>68</v>
      </c>
      <c r="AF2992" s="27" t="s">
        <v>787</v>
      </c>
      <c r="AG2992" s="9" t="s">
        <v>32</v>
      </c>
      <c r="AH2992" s="27" t="s">
        <v>61</v>
      </c>
      <c r="AI2992" s="27" t="s">
        <v>70</v>
      </c>
      <c r="AJ2992" s="27" t="s">
        <v>61</v>
      </c>
      <c r="AK2992" s="27" t="s">
        <v>61</v>
      </c>
      <c r="AL2992" s="27" t="s">
        <v>70</v>
      </c>
      <c r="AM2992" s="11">
        <v>36.5</v>
      </c>
      <c r="AN2992" s="28">
        <v>1.1000000000000001</v>
      </c>
      <c r="AO2992" s="28" t="s">
        <v>82</v>
      </c>
      <c r="AP2992" s="29"/>
      <c r="AQ2992" s="30"/>
      <c r="AR2992" s="31"/>
      <c r="AS2992" s="32"/>
      <c r="AT2992" s="33"/>
      <c r="AU2992" s="34"/>
      <c r="AV2992" s="27" t="s">
        <v>62</v>
      </c>
      <c r="AW2992" s="27">
        <v>5625031</v>
      </c>
      <c r="AX2992" s="27" t="s">
        <v>63</v>
      </c>
      <c r="AY2992" s="27"/>
    </row>
    <row r="2993" spans="1:51" ht="24" customHeight="1" x14ac:dyDescent="0.3">
      <c r="A2993" s="22">
        <v>104851</v>
      </c>
      <c r="B2993" s="23" t="str">
        <f>VLOOKUP($A2993,'[1]MAN PROG 2026'!$A$1:$AI$3379,2,FALSE)</f>
        <v>POMPA A SIRINGA</v>
      </c>
      <c r="C2993" s="23" t="str">
        <f>VLOOKUP($A2993,'[1]MAN PROG 2026'!$A$1:$AI$3379,3,FALSE)</f>
        <v>FRESENIUS KABI AG</v>
      </c>
      <c r="D2993" s="23" t="str">
        <f>VLOOKUP($A2993,'[1]MAN PROG 2026'!$A$1:$AI$3379,4,FALSE)</f>
        <v>AGILIA SP TIVA</v>
      </c>
      <c r="E2993" s="23">
        <f>VLOOKUP($A2993,'[1]MAN PROG 2026'!$A$1:$AI$3379,5,FALSE)</f>
        <v>25680220</v>
      </c>
      <c r="F2993" s="23" t="str">
        <f>VLOOKUP($A2993,'[1]MAN PROG 2026'!$A$1:$AI$3379,6,FALSE)</f>
        <v>SINGOLA</v>
      </c>
      <c r="G2993" s="23">
        <f>VLOOKUP($A2993,'[1]MAN PROG 2026'!$A$1:$AI$3379,7,FALSE)</f>
        <v>104851</v>
      </c>
      <c r="H2993" s="23">
        <f>VLOOKUP($A2993,'[1]MAN PROG 2026'!$A$1:$AI$3379,8,FALSE)</f>
        <v>0</v>
      </c>
      <c r="I2993" s="23" t="str">
        <f>VLOOKUP($A2993,'[1]MAN PROG 2026'!$A$1:$AI$3379,9,FALSE)</f>
        <v>S.PIETRO</v>
      </c>
      <c r="J2993" s="23">
        <f>VLOOKUP($A2993,'[1]MAN PROG 2026'!$A$1:$AI$3379,10,FALSE)</f>
        <v>0</v>
      </c>
      <c r="K2993" s="23" t="str">
        <f>VLOOKUP($A2993,'[1]MAN PROG 2026'!$A$1:$AI$3379,11,FALSE)</f>
        <v>UTIN</v>
      </c>
      <c r="L2993" s="24" t="str">
        <f>VLOOKUP($A2993,'[1]MAN PROG 2026'!$A$2:$AI$3379,12,FALSE)</f>
        <v>UTIN</v>
      </c>
      <c r="M2993" s="24" t="str">
        <f>VLOOKUP($A2993,'[1]MAN PROG 2026'!$A$2:$AI$3379,13,FALSE)</f>
        <v>SINGOLA</v>
      </c>
      <c r="N2993" s="24">
        <f>VLOOKUP($A2993,'[1]MAN PROG 2026'!$A$2:$AI$3379,14,FALSE)</f>
        <v>104851</v>
      </c>
      <c r="O2993" s="24">
        <f>VLOOKUP($A2993,'[1]MAN PROG 2026'!$A$2:$AI$3379,15,FALSE)</f>
        <v>0</v>
      </c>
      <c r="P2993" s="25" t="str">
        <f>VLOOKUP($A2993,'[1]MAN PROG 2026'!$A$2:$AI$3379,20,FALSE)</f>
        <v>DA FARE</v>
      </c>
      <c r="Q2993" s="9">
        <v>4851</v>
      </c>
      <c r="R2993" s="26">
        <v>46122</v>
      </c>
      <c r="S2993" s="8" t="s">
        <v>53</v>
      </c>
      <c r="T2993" s="37"/>
      <c r="U2993" s="27" t="s">
        <v>55</v>
      </c>
      <c r="V2993" s="27" t="s">
        <v>56</v>
      </c>
      <c r="W2993" s="27" t="s">
        <v>55</v>
      </c>
      <c r="X2993" s="27" t="s">
        <v>55</v>
      </c>
      <c r="Y2993" s="27" t="s">
        <v>55</v>
      </c>
      <c r="Z2993" s="27" t="s">
        <v>55</v>
      </c>
      <c r="AA2993" s="27" t="s">
        <v>55</v>
      </c>
      <c r="AB2993" s="27" t="s">
        <v>66</v>
      </c>
      <c r="AC2993" s="27" t="s">
        <v>67</v>
      </c>
      <c r="AD2993" s="27" t="s">
        <v>196</v>
      </c>
      <c r="AE2993" s="27" t="s">
        <v>68</v>
      </c>
      <c r="AF2993" s="27" t="s">
        <v>1289</v>
      </c>
      <c r="AG2993" s="9" t="s">
        <v>32</v>
      </c>
      <c r="AH2993" s="27" t="s">
        <v>61</v>
      </c>
      <c r="AI2993" s="27" t="s">
        <v>70</v>
      </c>
      <c r="AJ2993" s="27" t="s">
        <v>61</v>
      </c>
      <c r="AK2993" s="27" t="s">
        <v>61</v>
      </c>
      <c r="AL2993" s="27" t="s">
        <v>70</v>
      </c>
      <c r="AM2993" s="11">
        <v>34.200000000000003</v>
      </c>
      <c r="AN2993" s="28">
        <v>2.1</v>
      </c>
      <c r="AO2993" s="28" t="s">
        <v>82</v>
      </c>
      <c r="AP2993" s="29"/>
      <c r="AQ2993" s="30"/>
      <c r="AR2993" s="31"/>
      <c r="AS2993" s="32"/>
      <c r="AT2993" s="33"/>
      <c r="AU2993" s="34"/>
      <c r="AV2993" s="27" t="s">
        <v>62</v>
      </c>
      <c r="AW2993" s="27">
        <v>5625031</v>
      </c>
      <c r="AX2993" s="27" t="s">
        <v>63</v>
      </c>
      <c r="AY2993" s="27"/>
    </row>
    <row r="2994" spans="1:51" ht="24" customHeight="1" x14ac:dyDescent="0.3">
      <c r="A2994" s="22">
        <v>104853</v>
      </c>
      <c r="B2994" s="23" t="str">
        <f>VLOOKUP($A2994,'[1]MAN PROG 2026'!$A$1:$AI$3379,2,FALSE)</f>
        <v>POMPA A SIRINGA</v>
      </c>
      <c r="C2994" s="23" t="str">
        <f>VLOOKUP($A2994,'[1]MAN PROG 2026'!$A$1:$AI$3379,3,FALSE)</f>
        <v>FRESENIUS KABI AG</v>
      </c>
      <c r="D2994" s="23" t="str">
        <f>VLOOKUP($A2994,'[1]MAN PROG 2026'!$A$1:$AI$3379,4,FALSE)</f>
        <v>AGILIA SP TIVA</v>
      </c>
      <c r="E2994" s="23" t="str">
        <f>VLOOKUP($A2994,'[1]MAN PROG 2026'!$A$1:$AI$3379,5,FALSE)</f>
        <v>25680210</v>
      </c>
      <c r="F2994" s="23" t="str">
        <f>VLOOKUP($A2994,'[1]MAN PROG 2026'!$A$1:$AI$3379,6,FALSE)</f>
        <v>SINGOLA</v>
      </c>
      <c r="G2994" s="23">
        <f>VLOOKUP($A2994,'[1]MAN PROG 2026'!$A$1:$AI$3379,7,FALSE)</f>
        <v>104853</v>
      </c>
      <c r="H2994" s="23">
        <f>VLOOKUP($A2994,'[1]MAN PROG 2026'!$A$1:$AI$3379,8,FALSE)</f>
        <v>0</v>
      </c>
      <c r="I2994" s="23" t="str">
        <f>VLOOKUP($A2994,'[1]MAN PROG 2026'!$A$1:$AI$3379,9,FALSE)</f>
        <v>S.PIETRO</v>
      </c>
      <c r="J2994" s="23">
        <f>VLOOKUP($A2994,'[1]MAN PROG 2026'!$A$1:$AI$3379,10,FALSE)</f>
        <v>0</v>
      </c>
      <c r="K2994" s="23" t="str">
        <f>VLOOKUP($A2994,'[1]MAN PROG 2026'!$A$1:$AI$3379,11,FALSE)</f>
        <v>SALE TRAVAGLIO-NUOVA VERTICALE</v>
      </c>
      <c r="L2994" s="24" t="str">
        <f>VLOOKUP($A2994,'[1]MAN PROG 2026'!$A$2:$AI$3379,12,FALSE)</f>
        <v>NON TROVATO</v>
      </c>
      <c r="M2994" s="24">
        <f>VLOOKUP($A2994,'[1]MAN PROG 2026'!$A$2:$AI$3379,13,FALSE)</f>
        <v>0</v>
      </c>
      <c r="N2994" s="24">
        <f>VLOOKUP($A2994,'[1]MAN PROG 2026'!$A$2:$AI$3379,14,FALSE)</f>
        <v>0</v>
      </c>
      <c r="O2994" s="24">
        <f>VLOOKUP($A2994,'[1]MAN PROG 2026'!$A$2:$AI$3379,15,FALSE)</f>
        <v>0</v>
      </c>
      <c r="P2994" s="25" t="str">
        <f>VLOOKUP($A2994,'[1]MAN PROG 2026'!$A$2:$AI$3379,20,FALSE)</f>
        <v>DA FARE</v>
      </c>
      <c r="Q2994" s="8"/>
      <c r="R2994" s="26"/>
      <c r="S2994" s="8"/>
      <c r="T2994" s="37"/>
      <c r="U2994" s="27"/>
      <c r="V2994" s="27"/>
      <c r="W2994" s="27"/>
      <c r="X2994" s="27"/>
      <c r="Y2994" s="27"/>
      <c r="Z2994" s="27"/>
      <c r="AA2994" s="27"/>
      <c r="AB2994" s="27"/>
      <c r="AC2994" s="27"/>
      <c r="AD2994" s="27"/>
      <c r="AE2994" s="27"/>
      <c r="AF2994" s="27"/>
      <c r="AG2994" s="9" t="s">
        <v>32</v>
      </c>
      <c r="AH2994" s="27"/>
      <c r="AI2994" s="27"/>
      <c r="AJ2994" s="27"/>
      <c r="AK2994" s="27"/>
      <c r="AL2994" s="27"/>
      <c r="AM2994" s="11"/>
      <c r="AN2994" s="28"/>
      <c r="AO2994" s="28"/>
      <c r="AP2994" s="29"/>
      <c r="AQ2994" s="30"/>
      <c r="AR2994" s="31"/>
      <c r="AS2994" s="32"/>
      <c r="AT2994" s="33"/>
      <c r="AU2994" s="34"/>
      <c r="AV2994" s="27"/>
      <c r="AW2994" s="27"/>
      <c r="AX2994" s="27"/>
      <c r="AY2994" s="27"/>
    </row>
    <row r="2995" spans="1:51" ht="24" customHeight="1" x14ac:dyDescent="0.3">
      <c r="A2995" s="22">
        <v>104854</v>
      </c>
      <c r="B2995" s="23" t="str">
        <f>VLOOKUP($A2995,'[1]MAN PROG 2026'!$A$1:$AI$3379,2,FALSE)</f>
        <v>POMPA A SIRINGA</v>
      </c>
      <c r="C2995" s="23" t="str">
        <f>VLOOKUP($A2995,'[1]MAN PROG 2026'!$A$1:$AI$3379,3,FALSE)</f>
        <v>FRESENIUS KABI AG</v>
      </c>
      <c r="D2995" s="23" t="str">
        <f>VLOOKUP($A2995,'[1]MAN PROG 2026'!$A$1:$AI$3379,4,FALSE)</f>
        <v>AGILIA SP TIVA</v>
      </c>
      <c r="E2995" s="23">
        <f>VLOOKUP($A2995,'[1]MAN PROG 2026'!$A$1:$AI$3379,5,FALSE)</f>
        <v>25680219</v>
      </c>
      <c r="F2995" s="23" t="str">
        <f>VLOOKUP($A2995,'[1]MAN PROG 2026'!$A$1:$AI$3379,6,FALSE)</f>
        <v>SINGOLA</v>
      </c>
      <c r="G2995" s="23">
        <f>VLOOKUP($A2995,'[1]MAN PROG 2026'!$A$1:$AI$3379,7,FALSE)</f>
        <v>104845</v>
      </c>
      <c r="H2995" s="23">
        <f>VLOOKUP($A2995,'[1]MAN PROG 2026'!$A$1:$AI$3379,8,FALSE)</f>
        <v>0</v>
      </c>
      <c r="I2995" s="23" t="str">
        <f>VLOOKUP($A2995,'[1]MAN PROG 2026'!$A$1:$AI$3379,9,FALSE)</f>
        <v>S.PIETRO</v>
      </c>
      <c r="J2995" s="23">
        <f>VLOOKUP($A2995,'[1]MAN PROG 2026'!$A$1:$AI$3379,10,FALSE)</f>
        <v>0</v>
      </c>
      <c r="K2995" s="23" t="str">
        <f>VLOOKUP($A2995,'[1]MAN PROG 2026'!$A$1:$AI$3379,11,FALSE)</f>
        <v>S. MARIA GORETTI</v>
      </c>
      <c r="L2995" s="24" t="str">
        <f>VLOOKUP($A2995,'[1]MAN PROG 2026'!$A$2:$AI$3379,12,FALSE)</f>
        <v>S. MARIA GORETTI</v>
      </c>
      <c r="M2995" s="24" t="str">
        <f>VLOOKUP($A2995,'[1]MAN PROG 2026'!$A$2:$AI$3379,13,FALSE)</f>
        <v>SINGOLA</v>
      </c>
      <c r="N2995" s="24" t="str">
        <f>VLOOKUP($A2995,'[1]MAN PROG 2026'!$A$2:$AI$3379,14,FALSE)</f>
        <v>104854</v>
      </c>
      <c r="O2995" s="24">
        <f>VLOOKUP($A2995,'[1]MAN PROG 2026'!$A$2:$AI$3379,15,FALSE)</f>
        <v>0</v>
      </c>
      <c r="P2995" s="25" t="str">
        <f>VLOOKUP($A2995,'[1]MAN PROG 2026'!$A$2:$AI$3379,20,FALSE)</f>
        <v>NON PREVISTO</v>
      </c>
      <c r="Q2995" s="8"/>
      <c r="R2995" s="26"/>
      <c r="S2995" s="8"/>
      <c r="T2995" s="37"/>
      <c r="U2995" s="27"/>
      <c r="V2995" s="27"/>
      <c r="W2995" s="27"/>
      <c r="X2995" s="27"/>
      <c r="Y2995" s="27"/>
      <c r="Z2995" s="27"/>
      <c r="AA2995" s="27"/>
      <c r="AB2995" s="27"/>
      <c r="AC2995" s="27"/>
      <c r="AD2995" s="27"/>
      <c r="AE2995" s="27"/>
      <c r="AF2995" s="27"/>
      <c r="AG2995" s="9" t="s">
        <v>32</v>
      </c>
      <c r="AH2995" s="27"/>
      <c r="AI2995" s="27"/>
      <c r="AJ2995" s="27"/>
      <c r="AK2995" s="27"/>
      <c r="AL2995" s="27"/>
      <c r="AM2995" s="11"/>
      <c r="AN2995" s="28"/>
      <c r="AO2995" s="28"/>
      <c r="AP2995" s="29"/>
      <c r="AQ2995" s="30"/>
      <c r="AR2995" s="31"/>
      <c r="AS2995" s="32"/>
      <c r="AT2995" s="33"/>
      <c r="AU2995" s="34"/>
      <c r="AV2995" s="27"/>
      <c r="AW2995" s="27"/>
      <c r="AX2995" s="27"/>
      <c r="AY2995" s="27"/>
    </row>
    <row r="2996" spans="1:51" ht="24" customHeight="1" x14ac:dyDescent="0.3">
      <c r="A2996" s="22">
        <v>104856</v>
      </c>
      <c r="B2996" s="23" t="str">
        <f>VLOOKUP($A2996,'[1]MAN PROG 2026'!$A$1:$AI$3379,2,FALSE)</f>
        <v>POMPA A SIRINGA</v>
      </c>
      <c r="C2996" s="23" t="str">
        <f>VLOOKUP($A2996,'[1]MAN PROG 2026'!$A$1:$AI$3379,3,FALSE)</f>
        <v>FRESENIUS KABI AG</v>
      </c>
      <c r="D2996" s="23" t="str">
        <f>VLOOKUP($A2996,'[1]MAN PROG 2026'!$A$1:$AI$3379,4,FALSE)</f>
        <v>AGILIA SP TIVA</v>
      </c>
      <c r="E2996" s="23">
        <f>VLOOKUP($A2996,'[1]MAN PROG 2026'!$A$1:$AI$3379,5,FALSE)</f>
        <v>25680202</v>
      </c>
      <c r="F2996" s="23" t="str">
        <f>VLOOKUP($A2996,'[1]MAN PROG 2026'!$A$1:$AI$3379,6,FALSE)</f>
        <v>SINGOLA</v>
      </c>
      <c r="G2996" s="23">
        <f>VLOOKUP($A2996,'[1]MAN PROG 2026'!$A$1:$AI$3379,7,FALSE)</f>
        <v>104856</v>
      </c>
      <c r="H2996" s="23">
        <f>VLOOKUP($A2996,'[1]MAN PROG 2026'!$A$1:$AI$3379,8,FALSE)</f>
        <v>0</v>
      </c>
      <c r="I2996" s="23" t="str">
        <f>VLOOKUP($A2996,'[1]MAN PROG 2026'!$A$1:$AI$3379,9,FALSE)</f>
        <v>S.PIETRO</v>
      </c>
      <c r="J2996" s="23">
        <f>VLOOKUP($A2996,'[1]MAN PROG 2026'!$A$1:$AI$3379,10,FALSE)</f>
        <v>0</v>
      </c>
      <c r="K2996" s="23" t="str">
        <f>VLOOKUP($A2996,'[1]MAN PROG 2026'!$A$1:$AI$3379,11,FALSE)</f>
        <v>RIANIMAZIONE</v>
      </c>
      <c r="L2996" s="24" t="str">
        <f>VLOOKUP($A2996,'[1]MAN PROG 2026'!$A$2:$AI$3379,12,FALSE)</f>
        <v>RIANIMAZIONE</v>
      </c>
      <c r="M2996" s="24" t="str">
        <f>VLOOKUP($A2996,'[1]MAN PROG 2026'!$A$2:$AI$3379,13,FALSE)</f>
        <v>SINGOLA</v>
      </c>
      <c r="N2996" s="24">
        <f>VLOOKUP($A2996,'[1]MAN PROG 2026'!$A$2:$AI$3379,14,FALSE)</f>
        <v>104856</v>
      </c>
      <c r="O2996" s="24">
        <f>VLOOKUP($A2996,'[1]MAN PROG 2026'!$A$2:$AI$3379,15,FALSE)</f>
        <v>0</v>
      </c>
      <c r="P2996" s="25" t="str">
        <f>VLOOKUP($A2996,'[1]MAN PROG 2026'!$A$2:$AI$3379,20,FALSE)</f>
        <v>DA FARE</v>
      </c>
      <c r="Q2996" s="9">
        <v>4856</v>
      </c>
      <c r="R2996" s="26">
        <v>46198</v>
      </c>
      <c r="S2996" s="8" t="s">
        <v>53</v>
      </c>
      <c r="T2996" s="37"/>
      <c r="U2996" s="27" t="s">
        <v>55</v>
      </c>
      <c r="V2996" s="27" t="s">
        <v>56</v>
      </c>
      <c r="W2996" s="27" t="s">
        <v>55</v>
      </c>
      <c r="X2996" s="27" t="s">
        <v>55</v>
      </c>
      <c r="Y2996" s="27" t="s">
        <v>55</v>
      </c>
      <c r="Z2996" s="27" t="s">
        <v>55</v>
      </c>
      <c r="AA2996" s="27" t="s">
        <v>55</v>
      </c>
      <c r="AB2996" s="27" t="s">
        <v>66</v>
      </c>
      <c r="AC2996" s="27" t="s">
        <v>67</v>
      </c>
      <c r="AD2996" s="27" t="s">
        <v>93</v>
      </c>
      <c r="AE2996" s="27" t="s">
        <v>68</v>
      </c>
      <c r="AF2996" s="27" t="s">
        <v>1292</v>
      </c>
      <c r="AG2996" s="9" t="s">
        <v>32</v>
      </c>
      <c r="AH2996" s="27" t="s">
        <v>61</v>
      </c>
      <c r="AI2996" s="27" t="s">
        <v>70</v>
      </c>
      <c r="AJ2996" s="27" t="s">
        <v>61</v>
      </c>
      <c r="AK2996" s="27" t="s">
        <v>70</v>
      </c>
      <c r="AL2996" s="27" t="s">
        <v>70</v>
      </c>
      <c r="AM2996" s="11">
        <v>35.200000000000003</v>
      </c>
      <c r="AN2996" s="28">
        <v>1.1000000000000001</v>
      </c>
      <c r="AO2996" s="28" t="s">
        <v>82</v>
      </c>
      <c r="AP2996" s="29"/>
      <c r="AQ2996" s="30"/>
      <c r="AR2996" s="31"/>
      <c r="AS2996" s="32"/>
      <c r="AT2996" s="33"/>
      <c r="AU2996" s="34"/>
      <c r="AV2996" s="27" t="s">
        <v>62</v>
      </c>
      <c r="AW2996" s="27">
        <v>5625031</v>
      </c>
      <c r="AX2996" s="27" t="s">
        <v>63</v>
      </c>
      <c r="AY2996" s="27"/>
    </row>
    <row r="2997" spans="1:51" ht="24" customHeight="1" x14ac:dyDescent="0.3">
      <c r="A2997" s="22">
        <v>104857</v>
      </c>
      <c r="B2997" s="23" t="str">
        <f>VLOOKUP($A2997,'[1]MAN PROG 2026'!$A$1:$AI$3379,2,FALSE)</f>
        <v>POMPA A SIRINGA</v>
      </c>
      <c r="C2997" s="23" t="str">
        <f>VLOOKUP($A2997,'[1]MAN PROG 2026'!$A$1:$AI$3379,3,FALSE)</f>
        <v>FRESENIUS KABI AG</v>
      </c>
      <c r="D2997" s="23" t="str">
        <f>VLOOKUP($A2997,'[1]MAN PROG 2026'!$A$1:$AI$3379,4,FALSE)</f>
        <v>AGILIA SP TIVA</v>
      </c>
      <c r="E2997" s="23">
        <f>VLOOKUP($A2997,'[1]MAN PROG 2026'!$A$1:$AI$3379,5,FALSE)</f>
        <v>25680207</v>
      </c>
      <c r="F2997" s="23" t="str">
        <f>VLOOKUP($A2997,'[1]MAN PROG 2026'!$A$1:$AI$3379,6,FALSE)</f>
        <v>SINGOLA</v>
      </c>
      <c r="G2997" s="23">
        <f>VLOOKUP($A2997,'[1]MAN PROG 2026'!$A$1:$AI$3379,7,FALSE)</f>
        <v>104857</v>
      </c>
      <c r="H2997" s="23">
        <f>VLOOKUP($A2997,'[1]MAN PROG 2026'!$A$1:$AI$3379,8,FALSE)</f>
        <v>0</v>
      </c>
      <c r="I2997" s="23" t="str">
        <f>VLOOKUP($A2997,'[1]MAN PROG 2026'!$A$1:$AI$3379,9,FALSE)</f>
        <v>S.PIETRO</v>
      </c>
      <c r="J2997" s="23">
        <f>VLOOKUP($A2997,'[1]MAN PROG 2026'!$A$1:$AI$3379,10,FALSE)</f>
        <v>0</v>
      </c>
      <c r="K2997" s="23" t="str">
        <f>VLOOKUP($A2997,'[1]MAN PROG 2026'!$A$1:$AI$3379,11,FALSE)</f>
        <v>RIANIMAZIONE</v>
      </c>
      <c r="L2997" s="24" t="str">
        <f>VLOOKUP($A2997,'[1]MAN PROG 2026'!$A$2:$AI$3379,12,FALSE)</f>
        <v>NON TROVATO</v>
      </c>
      <c r="M2997" s="24">
        <f>VLOOKUP($A2997,'[1]MAN PROG 2026'!$A$2:$AI$3379,13,FALSE)</f>
        <v>0</v>
      </c>
      <c r="N2997" s="24">
        <f>VLOOKUP($A2997,'[1]MAN PROG 2026'!$A$2:$AI$3379,14,FALSE)</f>
        <v>0</v>
      </c>
      <c r="O2997" s="24">
        <f>VLOOKUP($A2997,'[1]MAN PROG 2026'!$A$2:$AI$3379,15,FALSE)</f>
        <v>0</v>
      </c>
      <c r="P2997" s="25" t="str">
        <f>VLOOKUP($A2997,'[1]MAN PROG 2026'!$A$2:$AI$3379,20,FALSE)</f>
        <v>DA FARE</v>
      </c>
      <c r="Q2997" s="8"/>
      <c r="R2997" s="26"/>
      <c r="S2997" s="8"/>
      <c r="T2997" s="37"/>
      <c r="U2997" s="27"/>
      <c r="V2997" s="27"/>
      <c r="W2997" s="27"/>
      <c r="X2997" s="27"/>
      <c r="Y2997" s="27"/>
      <c r="Z2997" s="27"/>
      <c r="AA2997" s="27"/>
      <c r="AB2997" s="27"/>
      <c r="AC2997" s="27"/>
      <c r="AD2997" s="27"/>
      <c r="AE2997" s="27"/>
      <c r="AF2997" s="27"/>
      <c r="AG2997" s="9" t="s">
        <v>32</v>
      </c>
      <c r="AH2997" s="27"/>
      <c r="AI2997" s="27"/>
      <c r="AJ2997" s="27"/>
      <c r="AK2997" s="27"/>
      <c r="AL2997" s="27"/>
      <c r="AM2997" s="11"/>
      <c r="AN2997" s="28"/>
      <c r="AO2997" s="28"/>
      <c r="AP2997" s="29"/>
      <c r="AQ2997" s="30"/>
      <c r="AR2997" s="31"/>
      <c r="AS2997" s="32"/>
      <c r="AT2997" s="33"/>
      <c r="AU2997" s="34"/>
      <c r="AV2997" s="27"/>
      <c r="AW2997" s="27"/>
      <c r="AX2997" s="27"/>
      <c r="AY2997" s="27"/>
    </row>
    <row r="2998" spans="1:51" ht="24" customHeight="1" x14ac:dyDescent="0.3">
      <c r="A2998" s="22">
        <v>104858</v>
      </c>
      <c r="B2998" s="23" t="str">
        <f>VLOOKUP($A2998,'[1]MAN PROG 2026'!$A$1:$AI$3379,2,FALSE)</f>
        <v>POMPA A SIRINGA</v>
      </c>
      <c r="C2998" s="23" t="str">
        <f>VLOOKUP($A2998,'[1]MAN PROG 2026'!$A$1:$AI$3379,3,FALSE)</f>
        <v>FRESENIUS KABI AG</v>
      </c>
      <c r="D2998" s="23" t="str">
        <f>VLOOKUP($A2998,'[1]MAN PROG 2026'!$A$1:$AI$3379,4,FALSE)</f>
        <v>AGILIA SP TIVA</v>
      </c>
      <c r="E2998" s="23">
        <f>VLOOKUP($A2998,'[1]MAN PROG 2026'!$A$1:$AI$3379,5,FALSE)</f>
        <v>25680228</v>
      </c>
      <c r="F2998" s="23" t="str">
        <f>VLOOKUP($A2998,'[1]MAN PROG 2026'!$A$1:$AI$3379,6,FALSE)</f>
        <v>SINGOLA</v>
      </c>
      <c r="G2998" s="23">
        <f>VLOOKUP($A2998,'[1]MAN PROG 2026'!$A$1:$AI$3379,7,FALSE)</f>
        <v>104858</v>
      </c>
      <c r="H2998" s="23">
        <f>VLOOKUP($A2998,'[1]MAN PROG 2026'!$A$1:$AI$3379,8,FALSE)</f>
        <v>0</v>
      </c>
      <c r="I2998" s="23" t="str">
        <f>VLOOKUP($A2998,'[1]MAN PROG 2026'!$A$1:$AI$3379,9,FALSE)</f>
        <v>S.PIETRO</v>
      </c>
      <c r="J2998" s="23">
        <f>VLOOKUP($A2998,'[1]MAN PROG 2026'!$A$1:$AI$3379,10,FALSE)</f>
        <v>0</v>
      </c>
      <c r="K2998" s="23" t="str">
        <f>VLOOKUP($A2998,'[1]MAN PROG 2026'!$A$1:$AI$3379,11,FALSE)</f>
        <v>UTIN</v>
      </c>
      <c r="L2998" s="24" t="str">
        <f>VLOOKUP($A2998,'[1]MAN PROG 2026'!$A$2:$AI$3379,12,FALSE)</f>
        <v>UTIN</v>
      </c>
      <c r="M2998" s="24" t="str">
        <f>VLOOKUP($A2998,'[1]MAN PROG 2026'!$A$2:$AI$3379,13,FALSE)</f>
        <v>SINGOLA</v>
      </c>
      <c r="N2998" s="24">
        <f>VLOOKUP($A2998,'[1]MAN PROG 2026'!$A$2:$AI$3379,14,FALSE)</f>
        <v>104858</v>
      </c>
      <c r="O2998" s="24">
        <f>VLOOKUP($A2998,'[1]MAN PROG 2026'!$A$2:$AI$3379,15,FALSE)</f>
        <v>0</v>
      </c>
      <c r="P2998" s="25" t="str">
        <f>VLOOKUP($A2998,'[1]MAN PROG 2026'!$A$2:$AI$3379,20,FALSE)</f>
        <v>DA FARE</v>
      </c>
      <c r="Q2998" s="9">
        <v>4858</v>
      </c>
      <c r="R2998" s="26">
        <v>46122</v>
      </c>
      <c r="S2998" s="8" t="s">
        <v>53</v>
      </c>
      <c r="T2998" s="37"/>
      <c r="U2998" s="27" t="s">
        <v>55</v>
      </c>
      <c r="V2998" s="27" t="s">
        <v>56</v>
      </c>
      <c r="W2998" s="27" t="s">
        <v>55</v>
      </c>
      <c r="X2998" s="27" t="s">
        <v>55</v>
      </c>
      <c r="Y2998" s="27" t="s">
        <v>55</v>
      </c>
      <c r="Z2998" s="27" t="s">
        <v>55</v>
      </c>
      <c r="AA2998" s="27" t="s">
        <v>55</v>
      </c>
      <c r="AB2998" s="27" t="s">
        <v>66</v>
      </c>
      <c r="AC2998" s="27" t="s">
        <v>67</v>
      </c>
      <c r="AD2998" s="27" t="s">
        <v>196</v>
      </c>
      <c r="AE2998" s="27" t="s">
        <v>68</v>
      </c>
      <c r="AF2998" s="27" t="s">
        <v>887</v>
      </c>
      <c r="AG2998" s="9" t="s">
        <v>32</v>
      </c>
      <c r="AH2998" s="27" t="s">
        <v>61</v>
      </c>
      <c r="AI2998" s="27" t="s">
        <v>70</v>
      </c>
      <c r="AJ2998" s="27" t="s">
        <v>61</v>
      </c>
      <c r="AK2998" s="27" t="s">
        <v>61</v>
      </c>
      <c r="AL2998" s="27" t="s">
        <v>70</v>
      </c>
      <c r="AM2998" s="11">
        <v>36.4</v>
      </c>
      <c r="AN2998" s="28">
        <v>2.2000000000000002</v>
      </c>
      <c r="AO2998" s="28" t="s">
        <v>82</v>
      </c>
      <c r="AP2998" s="29"/>
      <c r="AQ2998" s="30"/>
      <c r="AR2998" s="31"/>
      <c r="AS2998" s="32"/>
      <c r="AT2998" s="33"/>
      <c r="AU2998" s="34"/>
      <c r="AV2998" s="27" t="s">
        <v>62</v>
      </c>
      <c r="AW2998" s="27">
        <v>5625031</v>
      </c>
      <c r="AX2998" s="27" t="s">
        <v>63</v>
      </c>
      <c r="AY2998" s="27"/>
    </row>
    <row r="2999" spans="1:51" ht="24" customHeight="1" x14ac:dyDescent="0.3">
      <c r="A2999" s="22">
        <v>104859</v>
      </c>
      <c r="B2999" s="23" t="str">
        <f>VLOOKUP($A2999,'[1]MAN PROG 2026'!$A$1:$AI$3379,2,FALSE)</f>
        <v>POMPA A SIRINGA</v>
      </c>
      <c r="C2999" s="23" t="str">
        <f>VLOOKUP($A2999,'[1]MAN PROG 2026'!$A$1:$AI$3379,3,FALSE)</f>
        <v>FRESENIUS KABI AG</v>
      </c>
      <c r="D2999" s="23" t="str">
        <f>VLOOKUP($A2999,'[1]MAN PROG 2026'!$A$1:$AI$3379,4,FALSE)</f>
        <v>AGILIA SP TIVA</v>
      </c>
      <c r="E2999" s="23">
        <f>VLOOKUP($A2999,'[1]MAN PROG 2026'!$A$1:$AI$3379,5,FALSE)</f>
        <v>25680193</v>
      </c>
      <c r="F2999" s="23" t="str">
        <f>VLOOKUP($A2999,'[1]MAN PROG 2026'!$A$1:$AI$3379,6,FALSE)</f>
        <v>SINGOLA</v>
      </c>
      <c r="G2999" s="23">
        <f>VLOOKUP($A2999,'[1]MAN PROG 2026'!$A$1:$AI$3379,7,FALSE)</f>
        <v>104859</v>
      </c>
      <c r="H2999" s="23">
        <f>VLOOKUP($A2999,'[1]MAN PROG 2026'!$A$1:$AI$3379,8,FALSE)</f>
        <v>0</v>
      </c>
      <c r="I2999" s="23" t="str">
        <f>VLOOKUP($A2999,'[1]MAN PROG 2026'!$A$1:$AI$3379,9,FALSE)</f>
        <v>S.PIETRO</v>
      </c>
      <c r="J2999" s="23">
        <f>VLOOKUP($A2999,'[1]MAN PROG 2026'!$A$1:$AI$3379,10,FALSE)</f>
        <v>0</v>
      </c>
      <c r="K2999" s="23" t="str">
        <f>VLOOKUP($A2999,'[1]MAN PROG 2026'!$A$1:$AI$3379,11,FALSE)</f>
        <v>UTIN</v>
      </c>
      <c r="L2999" s="24" t="str">
        <f>VLOOKUP($A2999,'[1]MAN PROG 2026'!$A$2:$AI$3379,12,FALSE)</f>
        <v>UTIN</v>
      </c>
      <c r="M2999" s="24" t="str">
        <f>VLOOKUP($A2999,'[1]MAN PROG 2026'!$A$2:$AI$3379,13,FALSE)</f>
        <v>SINGOLA</v>
      </c>
      <c r="N2999" s="24">
        <f>VLOOKUP($A2999,'[1]MAN PROG 2026'!$A$2:$AI$3379,14,FALSE)</f>
        <v>104859</v>
      </c>
      <c r="O2999" s="24">
        <f>VLOOKUP($A2999,'[1]MAN PROG 2026'!$A$2:$AI$3379,15,FALSE)</f>
        <v>0</v>
      </c>
      <c r="P2999" s="25" t="str">
        <f>VLOOKUP($A2999,'[1]MAN PROG 2026'!$A$2:$AI$3379,20,FALSE)</f>
        <v>DA FARE</v>
      </c>
      <c r="Q2999" s="9">
        <v>4859</v>
      </c>
      <c r="R2999" s="26">
        <v>46126</v>
      </c>
      <c r="S2999" s="8" t="s">
        <v>53</v>
      </c>
      <c r="T2999" s="37"/>
      <c r="U2999" s="27" t="s">
        <v>55</v>
      </c>
      <c r="V2999" s="27" t="s">
        <v>56</v>
      </c>
      <c r="W2999" s="27" t="s">
        <v>55</v>
      </c>
      <c r="X2999" s="27" t="s">
        <v>55</v>
      </c>
      <c r="Y2999" s="27" t="s">
        <v>55</v>
      </c>
      <c r="Z2999" s="27" t="s">
        <v>55</v>
      </c>
      <c r="AA2999" s="27" t="s">
        <v>55</v>
      </c>
      <c r="AB2999" s="27" t="s">
        <v>66</v>
      </c>
      <c r="AC2999" s="27" t="s">
        <v>67</v>
      </c>
      <c r="AD2999" s="27" t="s">
        <v>196</v>
      </c>
      <c r="AE2999" s="27" t="s">
        <v>68</v>
      </c>
      <c r="AF2999" s="27" t="s">
        <v>818</v>
      </c>
      <c r="AG2999" s="9" t="s">
        <v>32</v>
      </c>
      <c r="AH2999" s="27" t="s">
        <v>61</v>
      </c>
      <c r="AI2999" s="27" t="s">
        <v>70</v>
      </c>
      <c r="AJ2999" s="27" t="s">
        <v>61</v>
      </c>
      <c r="AK2999" s="27" t="s">
        <v>61</v>
      </c>
      <c r="AL2999" s="27" t="s">
        <v>70</v>
      </c>
      <c r="AM2999" s="11">
        <v>36.799999999999997</v>
      </c>
      <c r="AN2999" s="28">
        <v>0.8</v>
      </c>
      <c r="AO2999" s="28" t="s">
        <v>82</v>
      </c>
      <c r="AP2999" s="29"/>
      <c r="AQ2999" s="30"/>
      <c r="AR2999" s="31"/>
      <c r="AS2999" s="32"/>
      <c r="AT2999" s="33"/>
      <c r="AU2999" s="34"/>
      <c r="AV2999" s="27" t="s">
        <v>62</v>
      </c>
      <c r="AW2999" s="27">
        <v>5625031</v>
      </c>
      <c r="AX2999" s="27" t="s">
        <v>63</v>
      </c>
      <c r="AY2999" s="27"/>
    </row>
    <row r="3000" spans="1:51" ht="24" customHeight="1" x14ac:dyDescent="0.3">
      <c r="A3000" s="22">
        <v>104860</v>
      </c>
      <c r="B3000" s="23" t="str">
        <f>VLOOKUP($A3000,'[1]MAN PROG 2026'!$A$1:$AI$3379,2,FALSE)</f>
        <v>POMPA A SIRINGA</v>
      </c>
      <c r="C3000" s="23" t="str">
        <f>VLOOKUP($A3000,'[1]MAN PROG 2026'!$A$1:$AI$3379,3,FALSE)</f>
        <v>FRESENIUS KABI AG</v>
      </c>
      <c r="D3000" s="23" t="str">
        <f>VLOOKUP($A3000,'[1]MAN PROG 2026'!$A$1:$AI$3379,4,FALSE)</f>
        <v>AGILIA SP TIVA</v>
      </c>
      <c r="E3000" s="23">
        <f>VLOOKUP($A3000,'[1]MAN PROG 2026'!$A$1:$AI$3379,5,FALSE)</f>
        <v>25680225</v>
      </c>
      <c r="F3000" s="23" t="str">
        <f>VLOOKUP($A3000,'[1]MAN PROG 2026'!$A$1:$AI$3379,6,FALSE)</f>
        <v>SINGOLA</v>
      </c>
      <c r="G3000" s="23">
        <f>VLOOKUP($A3000,'[1]MAN PROG 2026'!$A$1:$AI$3379,7,FALSE)</f>
        <v>104860</v>
      </c>
      <c r="H3000" s="23">
        <f>VLOOKUP($A3000,'[1]MAN PROG 2026'!$A$1:$AI$3379,8,FALSE)</f>
        <v>0</v>
      </c>
      <c r="I3000" s="23" t="str">
        <f>VLOOKUP($A3000,'[1]MAN PROG 2026'!$A$1:$AI$3379,9,FALSE)</f>
        <v>S.PIETRO</v>
      </c>
      <c r="J3000" s="23">
        <f>VLOOKUP($A3000,'[1]MAN PROG 2026'!$A$1:$AI$3379,10,FALSE)</f>
        <v>0</v>
      </c>
      <c r="K3000" s="23" t="str">
        <f>VLOOKUP($A3000,'[1]MAN PROG 2026'!$A$1:$AI$3379,11,FALSE)</f>
        <v>S. MARIA GORETTI</v>
      </c>
      <c r="L3000" s="24" t="str">
        <f>VLOOKUP($A3000,'[1]MAN PROG 2026'!$A$2:$AI$3379,12,FALSE)</f>
        <v>S. MARIA GORETTI</v>
      </c>
      <c r="M3000" s="24" t="str">
        <f>VLOOKUP($A3000,'[1]MAN PROG 2026'!$A$2:$AI$3379,13,FALSE)</f>
        <v>SINGOLA</v>
      </c>
      <c r="N3000" s="24" t="str">
        <f>VLOOKUP($A3000,'[1]MAN PROG 2026'!$A$2:$AI$3379,14,FALSE)</f>
        <v>104680</v>
      </c>
      <c r="O3000" s="24">
        <f>VLOOKUP($A3000,'[1]MAN PROG 2026'!$A$2:$AI$3379,15,FALSE)</f>
        <v>0</v>
      </c>
      <c r="P3000" s="25" t="str">
        <f>VLOOKUP($A3000,'[1]MAN PROG 2026'!$A$2:$AI$3379,20,FALSE)</f>
        <v>NON PREVISTO</v>
      </c>
      <c r="Q3000" s="8"/>
      <c r="R3000" s="26"/>
      <c r="S3000" s="8"/>
      <c r="T3000" s="37"/>
      <c r="U3000" s="27"/>
      <c r="V3000" s="27"/>
      <c r="W3000" s="27"/>
      <c r="X3000" s="27"/>
      <c r="Y3000" s="27"/>
      <c r="Z3000" s="27"/>
      <c r="AA3000" s="27"/>
      <c r="AB3000" s="27"/>
      <c r="AC3000" s="27"/>
      <c r="AD3000" s="27"/>
      <c r="AE3000" s="27"/>
      <c r="AF3000" s="27"/>
      <c r="AG3000" s="9" t="s">
        <v>32</v>
      </c>
      <c r="AH3000" s="27"/>
      <c r="AI3000" s="27"/>
      <c r="AJ3000" s="27"/>
      <c r="AK3000" s="27"/>
      <c r="AL3000" s="27"/>
      <c r="AM3000" s="11"/>
      <c r="AN3000" s="28"/>
      <c r="AO3000" s="28"/>
      <c r="AP3000" s="29"/>
      <c r="AQ3000" s="30"/>
      <c r="AR3000" s="31"/>
      <c r="AS3000" s="32"/>
      <c r="AT3000" s="33"/>
      <c r="AU3000" s="34"/>
      <c r="AV3000" s="27"/>
      <c r="AW3000" s="27"/>
      <c r="AX3000" s="27"/>
      <c r="AY3000" s="27"/>
    </row>
    <row r="3001" spans="1:51" ht="24" customHeight="1" x14ac:dyDescent="0.3">
      <c r="A3001" s="22">
        <v>104862</v>
      </c>
      <c r="B3001" s="23" t="str">
        <f>VLOOKUP($A3001,'[1]MAN PROG 2026'!$A$1:$AI$3379,2,FALSE)</f>
        <v>POMPA A SIRINGA</v>
      </c>
      <c r="C3001" s="23" t="str">
        <f>VLOOKUP($A3001,'[1]MAN PROG 2026'!$A$1:$AI$3379,3,FALSE)</f>
        <v>FRESENIUS KABI AG</v>
      </c>
      <c r="D3001" s="23" t="str">
        <f>VLOOKUP($A3001,'[1]MAN PROG 2026'!$A$1:$AI$3379,4,FALSE)</f>
        <v>AGILIA SP TIVA</v>
      </c>
      <c r="E3001" s="23">
        <f>VLOOKUP($A3001,'[1]MAN PROG 2026'!$A$1:$AI$3379,5,FALSE)</f>
        <v>25680229</v>
      </c>
      <c r="F3001" s="23" t="str">
        <f>VLOOKUP($A3001,'[1]MAN PROG 2026'!$A$1:$AI$3379,6,FALSE)</f>
        <v>SINGOLA</v>
      </c>
      <c r="G3001" s="23">
        <f>VLOOKUP($A3001,'[1]MAN PROG 2026'!$A$1:$AI$3379,7,FALSE)</f>
        <v>104862</v>
      </c>
      <c r="H3001" s="23">
        <f>VLOOKUP($A3001,'[1]MAN PROG 2026'!$A$1:$AI$3379,8,FALSE)</f>
        <v>0</v>
      </c>
      <c r="I3001" s="23" t="str">
        <f>VLOOKUP($A3001,'[1]MAN PROG 2026'!$A$1:$AI$3379,9,FALSE)</f>
        <v>S.PIETRO</v>
      </c>
      <c r="J3001" s="23">
        <f>VLOOKUP($A3001,'[1]MAN PROG 2026'!$A$1:$AI$3379,10,FALSE)</f>
        <v>0</v>
      </c>
      <c r="K3001" s="23" t="str">
        <f>VLOOKUP($A3001,'[1]MAN PROG 2026'!$A$1:$AI$3379,11,FALSE)</f>
        <v>UTIN</v>
      </c>
      <c r="L3001" s="24" t="str">
        <f>VLOOKUP($A3001,'[1]MAN PROG 2026'!$A$2:$AI$3379,12,FALSE)</f>
        <v>UTIN</v>
      </c>
      <c r="M3001" s="24" t="str">
        <f>VLOOKUP($A3001,'[1]MAN PROG 2026'!$A$2:$AI$3379,13,FALSE)</f>
        <v>SINGOLA</v>
      </c>
      <c r="N3001" s="24">
        <f>VLOOKUP($A3001,'[1]MAN PROG 2026'!$A$2:$AI$3379,14,FALSE)</f>
        <v>104862</v>
      </c>
      <c r="O3001" s="24">
        <f>VLOOKUP($A3001,'[1]MAN PROG 2026'!$A$2:$AI$3379,15,FALSE)</f>
        <v>0</v>
      </c>
      <c r="P3001" s="25" t="str">
        <f>VLOOKUP($A3001,'[1]MAN PROG 2026'!$A$2:$AI$3379,20,FALSE)</f>
        <v>DA FARE</v>
      </c>
      <c r="Q3001" s="9">
        <v>4862</v>
      </c>
      <c r="R3001" s="26">
        <v>46126</v>
      </c>
      <c r="S3001" s="8" t="s">
        <v>53</v>
      </c>
      <c r="T3001" s="37"/>
      <c r="U3001" s="27" t="s">
        <v>55</v>
      </c>
      <c r="V3001" s="27" t="s">
        <v>56</v>
      </c>
      <c r="W3001" s="27" t="s">
        <v>55</v>
      </c>
      <c r="X3001" s="27" t="s">
        <v>55</v>
      </c>
      <c r="Y3001" s="27" t="s">
        <v>55</v>
      </c>
      <c r="Z3001" s="27" t="s">
        <v>55</v>
      </c>
      <c r="AA3001" s="27" t="s">
        <v>55</v>
      </c>
      <c r="AB3001" s="27" t="s">
        <v>66</v>
      </c>
      <c r="AC3001" s="27" t="s">
        <v>67</v>
      </c>
      <c r="AD3001" s="27" t="s">
        <v>196</v>
      </c>
      <c r="AE3001" s="27" t="s">
        <v>68</v>
      </c>
      <c r="AF3001" s="27" t="s">
        <v>818</v>
      </c>
      <c r="AG3001" s="9" t="s">
        <v>32</v>
      </c>
      <c r="AH3001" s="27" t="s">
        <v>61</v>
      </c>
      <c r="AI3001" s="27" t="s">
        <v>70</v>
      </c>
      <c r="AJ3001" s="27" t="s">
        <v>61</v>
      </c>
      <c r="AK3001" s="27" t="s">
        <v>61</v>
      </c>
      <c r="AL3001" s="27" t="s">
        <v>70</v>
      </c>
      <c r="AM3001" s="11">
        <v>36.200000000000003</v>
      </c>
      <c r="AN3001" s="28">
        <v>0.9</v>
      </c>
      <c r="AO3001" s="28" t="s">
        <v>82</v>
      </c>
      <c r="AP3001" s="29"/>
      <c r="AQ3001" s="30"/>
      <c r="AR3001" s="31"/>
      <c r="AS3001" s="32"/>
      <c r="AT3001" s="33"/>
      <c r="AU3001" s="34"/>
      <c r="AV3001" s="27" t="s">
        <v>62</v>
      </c>
      <c r="AW3001" s="27">
        <v>5625031</v>
      </c>
      <c r="AX3001" s="27" t="s">
        <v>63</v>
      </c>
      <c r="AY3001" s="27"/>
    </row>
    <row r="3002" spans="1:51" ht="24" customHeight="1" x14ac:dyDescent="0.3">
      <c r="A3002" s="22">
        <v>104863</v>
      </c>
      <c r="B3002" s="23" t="str">
        <f>VLOOKUP($A3002,'[1]MAN PROG 2026'!$A$1:$AI$3379,2,FALSE)</f>
        <v>POMPA A SIRINGA</v>
      </c>
      <c r="C3002" s="23" t="str">
        <f>VLOOKUP($A3002,'[1]MAN PROG 2026'!$A$1:$AI$3379,3,FALSE)</f>
        <v>FRESENIUS KABI AG</v>
      </c>
      <c r="D3002" s="23" t="str">
        <f>VLOOKUP($A3002,'[1]MAN PROG 2026'!$A$1:$AI$3379,4,FALSE)</f>
        <v>AGILIA SP TIVA</v>
      </c>
      <c r="E3002" s="23">
        <f>VLOOKUP($A3002,'[1]MAN PROG 2026'!$A$1:$AI$3379,5,FALSE)</f>
        <v>25680211</v>
      </c>
      <c r="F3002" s="23" t="str">
        <f>VLOOKUP($A3002,'[1]MAN PROG 2026'!$A$1:$AI$3379,6,FALSE)</f>
        <v>SINGOLA</v>
      </c>
      <c r="G3002" s="23">
        <f>VLOOKUP($A3002,'[1]MAN PROG 2026'!$A$1:$AI$3379,7,FALSE)</f>
        <v>104863</v>
      </c>
      <c r="H3002" s="23">
        <f>VLOOKUP($A3002,'[1]MAN PROG 2026'!$A$1:$AI$3379,8,FALSE)</f>
        <v>0</v>
      </c>
      <c r="I3002" s="23" t="str">
        <f>VLOOKUP($A3002,'[1]MAN PROG 2026'!$A$1:$AI$3379,9,FALSE)</f>
        <v>S.PIETRO</v>
      </c>
      <c r="J3002" s="23">
        <f>VLOOKUP($A3002,'[1]MAN PROG 2026'!$A$1:$AI$3379,10,FALSE)</f>
        <v>0</v>
      </c>
      <c r="K3002" s="23" t="str">
        <f>VLOOKUP($A3002,'[1]MAN PROG 2026'!$A$1:$AI$3379,11,FALSE)</f>
        <v>BLOCCO OPERATORIO</v>
      </c>
      <c r="L3002" s="24" t="str">
        <f>VLOOKUP($A3002,'[1]MAN PROG 2026'!$A$2:$AI$3379,12,FALSE)</f>
        <v>EMODINAMICA</v>
      </c>
      <c r="M3002" s="24" t="str">
        <f>VLOOKUP($A3002,'[1]MAN PROG 2026'!$A$2:$AI$3379,13,FALSE)</f>
        <v>SINGOLA</v>
      </c>
      <c r="N3002" s="24" t="str">
        <f>VLOOKUP($A3002,'[1]MAN PROG 2026'!$A$2:$AI$3379,14,FALSE)</f>
        <v>104863</v>
      </c>
      <c r="O3002" s="24">
        <f>VLOOKUP($A3002,'[1]MAN PROG 2026'!$A$2:$AI$3379,15,FALSE)</f>
        <v>0</v>
      </c>
      <c r="P3002" s="25" t="str">
        <f>VLOOKUP($A3002,'[1]MAN PROG 2026'!$A$2:$AI$3379,20,FALSE)</f>
        <v>DA FARE</v>
      </c>
      <c r="Q3002" s="9" t="str">
        <f>RIGHT(A3002,4)</f>
        <v>4863</v>
      </c>
      <c r="R3002" s="26">
        <v>46268</v>
      </c>
      <c r="S3002" s="8" t="s">
        <v>53</v>
      </c>
      <c r="T3002" s="37"/>
      <c r="U3002" s="27" t="s">
        <v>55</v>
      </c>
      <c r="V3002" s="27" t="s">
        <v>56</v>
      </c>
      <c r="W3002" s="27" t="s">
        <v>55</v>
      </c>
      <c r="X3002" s="27" t="s">
        <v>55</v>
      </c>
      <c r="Y3002" s="27" t="s">
        <v>55</v>
      </c>
      <c r="Z3002" s="27" t="s">
        <v>55</v>
      </c>
      <c r="AA3002" s="27" t="s">
        <v>55</v>
      </c>
      <c r="AB3002" s="27" t="s">
        <v>66</v>
      </c>
      <c r="AC3002" s="27" t="s">
        <v>67</v>
      </c>
      <c r="AD3002" s="27" t="s">
        <v>93</v>
      </c>
      <c r="AE3002" s="27" t="s">
        <v>68</v>
      </c>
      <c r="AF3002" s="27" t="s">
        <v>1293</v>
      </c>
      <c r="AG3002" s="9" t="s">
        <v>32</v>
      </c>
      <c r="AH3002" s="27" t="s">
        <v>61</v>
      </c>
      <c r="AI3002" s="27" t="s">
        <v>70</v>
      </c>
      <c r="AJ3002" s="27" t="s">
        <v>61</v>
      </c>
      <c r="AK3002" s="27" t="s">
        <v>61</v>
      </c>
      <c r="AL3002" s="27" t="s">
        <v>70</v>
      </c>
      <c r="AM3002" s="11">
        <v>22.8</v>
      </c>
      <c r="AN3002" s="28">
        <v>1.1000000000000001</v>
      </c>
      <c r="AO3002" s="28" t="s">
        <v>82</v>
      </c>
      <c r="AP3002" s="29"/>
      <c r="AQ3002" s="30"/>
      <c r="AR3002" s="31"/>
      <c r="AS3002" s="32"/>
      <c r="AT3002" s="33"/>
      <c r="AU3002" s="34"/>
      <c r="AV3002" s="27" t="s">
        <v>62</v>
      </c>
      <c r="AW3002" s="27">
        <v>5625031</v>
      </c>
      <c r="AX3002" s="27" t="s">
        <v>63</v>
      </c>
      <c r="AY3002" s="27"/>
    </row>
    <row r="3003" spans="1:51" ht="24" customHeight="1" x14ac:dyDescent="0.3">
      <c r="A3003" s="22">
        <v>104864</v>
      </c>
      <c r="B3003" s="23" t="str">
        <f>VLOOKUP($A3003,'[1]MAN PROG 2026'!$A$1:$AI$3379,2,FALSE)</f>
        <v>POMPA A SIRINGA</v>
      </c>
      <c r="C3003" s="23" t="str">
        <f>VLOOKUP($A3003,'[1]MAN PROG 2026'!$A$1:$AI$3379,3,FALSE)</f>
        <v>FRESENIUS KABI AG</v>
      </c>
      <c r="D3003" s="23" t="str">
        <f>VLOOKUP($A3003,'[1]MAN PROG 2026'!$A$1:$AI$3379,4,FALSE)</f>
        <v>AGILIA SP TIVA</v>
      </c>
      <c r="E3003" s="23">
        <f>VLOOKUP($A3003,'[1]MAN PROG 2026'!$A$1:$AI$3379,5,FALSE)</f>
        <v>25680208</v>
      </c>
      <c r="F3003" s="23" t="str">
        <f>VLOOKUP($A3003,'[1]MAN PROG 2026'!$A$1:$AI$3379,6,FALSE)</f>
        <v>SINGOLA</v>
      </c>
      <c r="G3003" s="23">
        <f>VLOOKUP($A3003,'[1]MAN PROG 2026'!$A$1:$AI$3379,7,FALSE)</f>
        <v>104864</v>
      </c>
      <c r="H3003" s="23">
        <f>VLOOKUP($A3003,'[1]MAN PROG 2026'!$A$1:$AI$3379,8,FALSE)</f>
        <v>0</v>
      </c>
      <c r="I3003" s="23" t="str">
        <f>VLOOKUP($A3003,'[1]MAN PROG 2026'!$A$1:$AI$3379,9,FALSE)</f>
        <v>S.PIETRO</v>
      </c>
      <c r="J3003" s="23">
        <f>VLOOKUP($A3003,'[1]MAN PROG 2026'!$A$1:$AI$3379,10,FALSE)</f>
        <v>0</v>
      </c>
      <c r="K3003" s="23" t="str">
        <f>VLOOKUP($A3003,'[1]MAN PROG 2026'!$A$1:$AI$3379,11,FALSE)</f>
        <v>RIANIMAZIONE</v>
      </c>
      <c r="L3003" s="24" t="str">
        <f>VLOOKUP($A3003,'[1]MAN PROG 2026'!$A$2:$AI$3379,12,FALSE)</f>
        <v>RIANIMAZIONE</v>
      </c>
      <c r="M3003" s="24" t="str">
        <f>VLOOKUP($A3003,'[1]MAN PROG 2026'!$A$2:$AI$3379,13,FALSE)</f>
        <v>SINGOLA</v>
      </c>
      <c r="N3003" s="24">
        <f>VLOOKUP($A3003,'[1]MAN PROG 2026'!$A$2:$AI$3379,14,FALSE)</f>
        <v>104864</v>
      </c>
      <c r="O3003" s="24">
        <f>VLOOKUP($A3003,'[1]MAN PROG 2026'!$A$2:$AI$3379,15,FALSE)</f>
        <v>0</v>
      </c>
      <c r="P3003" s="25" t="str">
        <f>VLOOKUP($A3003,'[1]MAN PROG 2026'!$A$2:$AI$3379,20,FALSE)</f>
        <v>DA FARE</v>
      </c>
      <c r="Q3003" s="9">
        <v>4864</v>
      </c>
      <c r="R3003" s="26">
        <v>46198</v>
      </c>
      <c r="S3003" s="8" t="s">
        <v>53</v>
      </c>
      <c r="T3003" s="37"/>
      <c r="U3003" s="27" t="s">
        <v>55</v>
      </c>
      <c r="V3003" s="27" t="s">
        <v>56</v>
      </c>
      <c r="W3003" s="27" t="s">
        <v>55</v>
      </c>
      <c r="X3003" s="27" t="s">
        <v>55</v>
      </c>
      <c r="Y3003" s="27" t="s">
        <v>55</v>
      </c>
      <c r="Z3003" s="27" t="s">
        <v>55</v>
      </c>
      <c r="AA3003" s="27" t="s">
        <v>55</v>
      </c>
      <c r="AB3003" s="27" t="s">
        <v>66</v>
      </c>
      <c r="AC3003" s="27" t="s">
        <v>67</v>
      </c>
      <c r="AD3003" s="27" t="s">
        <v>93</v>
      </c>
      <c r="AE3003" s="27" t="s">
        <v>68</v>
      </c>
      <c r="AF3003" s="27" t="s">
        <v>683</v>
      </c>
      <c r="AG3003" s="9" t="s">
        <v>32</v>
      </c>
      <c r="AH3003" s="27" t="s">
        <v>61</v>
      </c>
      <c r="AI3003" s="27" t="s">
        <v>70</v>
      </c>
      <c r="AJ3003" s="27" t="s">
        <v>61</v>
      </c>
      <c r="AK3003" s="27" t="s">
        <v>70</v>
      </c>
      <c r="AL3003" s="27" t="s">
        <v>70</v>
      </c>
      <c r="AM3003" s="11">
        <v>36.5</v>
      </c>
      <c r="AN3003" s="28">
        <v>1.3</v>
      </c>
      <c r="AO3003" s="28" t="s">
        <v>82</v>
      </c>
      <c r="AP3003" s="29"/>
      <c r="AQ3003" s="30"/>
      <c r="AR3003" s="31"/>
      <c r="AS3003" s="32"/>
      <c r="AT3003" s="33"/>
      <c r="AU3003" s="34"/>
      <c r="AV3003" s="27" t="s">
        <v>62</v>
      </c>
      <c r="AW3003" s="27">
        <v>5625031</v>
      </c>
      <c r="AX3003" s="27" t="s">
        <v>63</v>
      </c>
      <c r="AY3003" s="27"/>
    </row>
    <row r="3004" spans="1:51" ht="24" customHeight="1" x14ac:dyDescent="0.3">
      <c r="A3004" s="22">
        <v>104865</v>
      </c>
      <c r="B3004" s="23" t="str">
        <f>VLOOKUP($A3004,'[1]MAN PROG 2026'!$A$1:$AI$3379,2,FALSE)</f>
        <v>POMPA A SIRINGA</v>
      </c>
      <c r="C3004" s="23" t="str">
        <f>VLOOKUP($A3004,'[1]MAN PROG 2026'!$A$1:$AI$3379,3,FALSE)</f>
        <v>FRESENIUS KABI AG</v>
      </c>
      <c r="D3004" s="23" t="str">
        <f>VLOOKUP($A3004,'[1]MAN PROG 2026'!$A$1:$AI$3379,4,FALSE)</f>
        <v>AGILIA SP TIVA</v>
      </c>
      <c r="E3004" s="23">
        <f>VLOOKUP($A3004,'[1]MAN PROG 2026'!$A$1:$AI$3379,5,FALSE)</f>
        <v>25680218</v>
      </c>
      <c r="F3004" s="23" t="str">
        <f>VLOOKUP($A3004,'[1]MAN PROG 2026'!$A$1:$AI$3379,6,FALSE)</f>
        <v>SINGOLA</v>
      </c>
      <c r="G3004" s="23">
        <f>VLOOKUP($A3004,'[1]MAN PROG 2026'!$A$1:$AI$3379,7,FALSE)</f>
        <v>104865</v>
      </c>
      <c r="H3004" s="23">
        <f>VLOOKUP($A3004,'[1]MAN PROG 2026'!$A$1:$AI$3379,8,FALSE)</f>
        <v>0</v>
      </c>
      <c r="I3004" s="23" t="str">
        <f>VLOOKUP($A3004,'[1]MAN PROG 2026'!$A$1:$AI$3379,9,FALSE)</f>
        <v>S.PIETRO</v>
      </c>
      <c r="J3004" s="23">
        <f>VLOOKUP($A3004,'[1]MAN PROG 2026'!$A$1:$AI$3379,10,FALSE)</f>
        <v>0</v>
      </c>
      <c r="K3004" s="23" t="str">
        <f>VLOOKUP($A3004,'[1]MAN PROG 2026'!$A$1:$AI$3379,11,FALSE)</f>
        <v>BLOCCO OPERATORIO</v>
      </c>
      <c r="L3004" s="24" t="str">
        <f>VLOOKUP($A3004,'[1]MAN PROG 2026'!$A$2:$AI$3379,12,FALSE)</f>
        <v>BLOCCO OPERATORIO SALA 3</v>
      </c>
      <c r="M3004" s="24" t="str">
        <f>VLOOKUP($A3004,'[1]MAN PROG 2026'!$A$2:$AI$3379,13,FALSE)</f>
        <v>SINGOLA</v>
      </c>
      <c r="N3004" s="24" t="str">
        <f>VLOOKUP($A3004,'[1]MAN PROG 2026'!$A$2:$AI$3379,14,FALSE)</f>
        <v>104865</v>
      </c>
      <c r="O3004" s="24">
        <f>VLOOKUP($A3004,'[1]MAN PROG 2026'!$A$2:$AI$3379,15,FALSE)</f>
        <v>0</v>
      </c>
      <c r="P3004" s="25" t="str">
        <f>VLOOKUP($A3004,'[1]MAN PROG 2026'!$A$2:$AI$3379,20,FALSE)</f>
        <v>DA FARE</v>
      </c>
      <c r="Q3004" s="9" t="str">
        <f t="shared" ref="Q3004:Q3007" si="114">RIGHT(A3004,4)</f>
        <v>4865</v>
      </c>
      <c r="R3004" s="26">
        <v>46259</v>
      </c>
      <c r="S3004" s="8" t="s">
        <v>53</v>
      </c>
      <c r="T3004" s="37"/>
      <c r="U3004" s="27" t="s">
        <v>55</v>
      </c>
      <c r="V3004" s="27" t="s">
        <v>56</v>
      </c>
      <c r="W3004" s="27" t="s">
        <v>55</v>
      </c>
      <c r="X3004" s="27" t="s">
        <v>55</v>
      </c>
      <c r="Y3004" s="27" t="s">
        <v>55</v>
      </c>
      <c r="Z3004" s="27" t="s">
        <v>55</v>
      </c>
      <c r="AA3004" s="27" t="s">
        <v>55</v>
      </c>
      <c r="AB3004" s="27" t="s">
        <v>66</v>
      </c>
      <c r="AC3004" s="27" t="s">
        <v>67</v>
      </c>
      <c r="AD3004" s="27" t="s">
        <v>59</v>
      </c>
      <c r="AE3004" s="27" t="s">
        <v>68</v>
      </c>
      <c r="AF3004" s="27" t="s">
        <v>506</v>
      </c>
      <c r="AG3004" s="9" t="s">
        <v>32</v>
      </c>
      <c r="AH3004" s="27" t="s">
        <v>61</v>
      </c>
      <c r="AI3004" s="27" t="s">
        <v>70</v>
      </c>
      <c r="AJ3004" s="27" t="s">
        <v>61</v>
      </c>
      <c r="AK3004" s="27" t="s">
        <v>70</v>
      </c>
      <c r="AL3004" s="27" t="s">
        <v>70</v>
      </c>
      <c r="AM3004" s="11">
        <v>32.799999999999997</v>
      </c>
      <c r="AN3004" s="28">
        <v>1.2</v>
      </c>
      <c r="AO3004" s="28" t="s">
        <v>82</v>
      </c>
      <c r="AP3004" s="29"/>
      <c r="AQ3004" s="30"/>
      <c r="AR3004" s="31"/>
      <c r="AS3004" s="32"/>
      <c r="AT3004" s="33"/>
      <c r="AU3004" s="34"/>
      <c r="AV3004" s="27" t="s">
        <v>62</v>
      </c>
      <c r="AW3004" s="27">
        <v>5625031</v>
      </c>
      <c r="AX3004" s="27" t="s">
        <v>63</v>
      </c>
      <c r="AY3004" s="27"/>
    </row>
    <row r="3005" spans="1:51" ht="24" customHeight="1" x14ac:dyDescent="0.3">
      <c r="A3005" s="22">
        <v>104866</v>
      </c>
      <c r="B3005" s="23" t="str">
        <f>VLOOKUP($A3005,'[1]MAN PROG 2026'!$A$1:$AI$3379,2,FALSE)</f>
        <v>POMPA A SIRINGA</v>
      </c>
      <c r="C3005" s="23" t="str">
        <f>VLOOKUP($A3005,'[1]MAN PROG 2026'!$A$1:$AI$3379,3,FALSE)</f>
        <v>FRESENIUS KABI AG</v>
      </c>
      <c r="D3005" s="23" t="str">
        <f>VLOOKUP($A3005,'[1]MAN PROG 2026'!$A$1:$AI$3379,4,FALSE)</f>
        <v>AGILIA SP TIVA</v>
      </c>
      <c r="E3005" s="23">
        <f>VLOOKUP($A3005,'[1]MAN PROG 2026'!$A$1:$AI$3379,5,FALSE)</f>
        <v>25680221</v>
      </c>
      <c r="F3005" s="23" t="str">
        <f>VLOOKUP($A3005,'[1]MAN PROG 2026'!$A$1:$AI$3379,6,FALSE)</f>
        <v>SINGOLA</v>
      </c>
      <c r="G3005" s="23">
        <f>VLOOKUP($A3005,'[1]MAN PROG 2026'!$A$1:$AI$3379,7,FALSE)</f>
        <v>104866</v>
      </c>
      <c r="H3005" s="23">
        <f>VLOOKUP($A3005,'[1]MAN PROG 2026'!$A$1:$AI$3379,8,FALSE)</f>
        <v>0</v>
      </c>
      <c r="I3005" s="23" t="str">
        <f>VLOOKUP($A3005,'[1]MAN PROG 2026'!$A$1:$AI$3379,9,FALSE)</f>
        <v>S.PIETRO</v>
      </c>
      <c r="J3005" s="23">
        <f>VLOOKUP($A3005,'[1]MAN PROG 2026'!$A$1:$AI$3379,10,FALSE)</f>
        <v>0</v>
      </c>
      <c r="K3005" s="23" t="str">
        <f>VLOOKUP($A3005,'[1]MAN PROG 2026'!$A$1:$AI$3379,11,FALSE)</f>
        <v>BLOCCO OPERATORIO</v>
      </c>
      <c r="L3005" s="24" t="str">
        <f>VLOOKUP($A3005,'[1]MAN PROG 2026'!$A$2:$AI$3379,12,FALSE)</f>
        <v>BLOCCO OPERATORIO SALA PREPARAZIONE</v>
      </c>
      <c r="M3005" s="24" t="str">
        <f>VLOOKUP($A3005,'[1]MAN PROG 2026'!$A$2:$AI$3379,13,FALSE)</f>
        <v>SINGOLA</v>
      </c>
      <c r="N3005" s="24" t="str">
        <f>VLOOKUP($A3005,'[1]MAN PROG 2026'!$A$2:$AI$3379,14,FALSE)</f>
        <v>104866</v>
      </c>
      <c r="O3005" s="24">
        <f>VLOOKUP($A3005,'[1]MAN PROG 2026'!$A$2:$AI$3379,15,FALSE)</f>
        <v>0</v>
      </c>
      <c r="P3005" s="25" t="str">
        <f>VLOOKUP($A3005,'[1]MAN PROG 2026'!$A$2:$AI$3379,20,FALSE)</f>
        <v>DA FARE</v>
      </c>
      <c r="Q3005" s="9" t="str">
        <f t="shared" si="114"/>
        <v>4866</v>
      </c>
      <c r="R3005" s="26">
        <v>46260</v>
      </c>
      <c r="S3005" s="8" t="s">
        <v>53</v>
      </c>
      <c r="T3005" s="37"/>
      <c r="U3005" s="27" t="s">
        <v>55</v>
      </c>
      <c r="V3005" s="27" t="s">
        <v>56</v>
      </c>
      <c r="W3005" s="27" t="s">
        <v>55</v>
      </c>
      <c r="X3005" s="27" t="s">
        <v>55</v>
      </c>
      <c r="Y3005" s="27" t="s">
        <v>55</v>
      </c>
      <c r="Z3005" s="27" t="s">
        <v>55</v>
      </c>
      <c r="AA3005" s="27" t="s">
        <v>55</v>
      </c>
      <c r="AB3005" s="27" t="s">
        <v>66</v>
      </c>
      <c r="AC3005" s="27" t="s">
        <v>67</v>
      </c>
      <c r="AD3005" s="27" t="s">
        <v>59</v>
      </c>
      <c r="AE3005" s="27" t="s">
        <v>68</v>
      </c>
      <c r="AF3005" s="27" t="s">
        <v>506</v>
      </c>
      <c r="AG3005" s="9" t="s">
        <v>32</v>
      </c>
      <c r="AH3005" s="27" t="s">
        <v>61</v>
      </c>
      <c r="AI3005" s="27" t="s">
        <v>70</v>
      </c>
      <c r="AJ3005" s="27" t="s">
        <v>61</v>
      </c>
      <c r="AK3005" s="27" t="s">
        <v>70</v>
      </c>
      <c r="AL3005" s="27" t="s">
        <v>70</v>
      </c>
      <c r="AM3005" s="11">
        <v>33.1</v>
      </c>
      <c r="AN3005" s="28">
        <v>1.1000000000000001</v>
      </c>
      <c r="AO3005" s="28" t="s">
        <v>82</v>
      </c>
      <c r="AP3005" s="29"/>
      <c r="AQ3005" s="30"/>
      <c r="AR3005" s="31"/>
      <c r="AS3005" s="32"/>
      <c r="AT3005" s="33"/>
      <c r="AU3005" s="34"/>
      <c r="AV3005" s="27" t="s">
        <v>62</v>
      </c>
      <c r="AW3005" s="27">
        <v>5625031</v>
      </c>
      <c r="AX3005" s="27" t="s">
        <v>63</v>
      </c>
      <c r="AY3005" s="27"/>
    </row>
    <row r="3006" spans="1:51" ht="24" customHeight="1" x14ac:dyDescent="0.3">
      <c r="A3006" s="22">
        <v>104867</v>
      </c>
      <c r="B3006" s="23" t="str">
        <f>VLOOKUP($A3006,'[1]MAN PROG 2026'!$A$1:$AI$3379,2,FALSE)</f>
        <v>POMPA A SIRINGA</v>
      </c>
      <c r="C3006" s="23" t="str">
        <f>VLOOKUP($A3006,'[1]MAN PROG 2026'!$A$1:$AI$3379,3,FALSE)</f>
        <v>FRESENIUS KABI AG</v>
      </c>
      <c r="D3006" s="23" t="str">
        <f>VLOOKUP($A3006,'[1]MAN PROG 2026'!$A$1:$AI$3379,4,FALSE)</f>
        <v>AGILIA SP TIVA</v>
      </c>
      <c r="E3006" s="23">
        <f>VLOOKUP($A3006,'[1]MAN PROG 2026'!$A$1:$AI$3379,5,FALSE)</f>
        <v>25680223</v>
      </c>
      <c r="F3006" s="23" t="str">
        <f>VLOOKUP($A3006,'[1]MAN PROG 2026'!$A$1:$AI$3379,6,FALSE)</f>
        <v>SINGOLA</v>
      </c>
      <c r="G3006" s="23">
        <f>VLOOKUP($A3006,'[1]MAN PROG 2026'!$A$1:$AI$3379,7,FALSE)</f>
        <v>104867</v>
      </c>
      <c r="H3006" s="23">
        <f>VLOOKUP($A3006,'[1]MAN PROG 2026'!$A$1:$AI$3379,8,FALSE)</f>
        <v>0</v>
      </c>
      <c r="I3006" s="23" t="str">
        <f>VLOOKUP($A3006,'[1]MAN PROG 2026'!$A$1:$AI$3379,9,FALSE)</f>
        <v>S.PIETRO</v>
      </c>
      <c r="J3006" s="23">
        <f>VLOOKUP($A3006,'[1]MAN PROG 2026'!$A$1:$AI$3379,10,FALSE)</f>
        <v>0</v>
      </c>
      <c r="K3006" s="23" t="str">
        <f>VLOOKUP($A3006,'[1]MAN PROG 2026'!$A$1:$AI$3379,11,FALSE)</f>
        <v>BLOCCO OPERATORIO</v>
      </c>
      <c r="L3006" s="24" t="str">
        <f>VLOOKUP($A3006,'[1]MAN PROG 2026'!$A$2:$AI$3379,12,FALSE)</f>
        <v>BLOCCO OPERATORIO SALA PREPARAZIONE</v>
      </c>
      <c r="M3006" s="24" t="str">
        <f>VLOOKUP($A3006,'[1]MAN PROG 2026'!$A$2:$AI$3379,13,FALSE)</f>
        <v>SINGOLA</v>
      </c>
      <c r="N3006" s="24" t="str">
        <f>VLOOKUP($A3006,'[1]MAN PROG 2026'!$A$2:$AI$3379,14,FALSE)</f>
        <v>104867</v>
      </c>
      <c r="O3006" s="24">
        <f>VLOOKUP($A3006,'[1]MAN PROG 2026'!$A$2:$AI$3379,15,FALSE)</f>
        <v>0</v>
      </c>
      <c r="P3006" s="25" t="str">
        <f>VLOOKUP($A3006,'[1]MAN PROG 2026'!$A$2:$AI$3379,20,FALSE)</f>
        <v>DA FARE</v>
      </c>
      <c r="Q3006" s="9" t="str">
        <f t="shared" si="114"/>
        <v>4867</v>
      </c>
      <c r="R3006" s="26">
        <v>46260</v>
      </c>
      <c r="S3006" s="8" t="s">
        <v>53</v>
      </c>
      <c r="T3006" s="37"/>
      <c r="U3006" s="27" t="s">
        <v>55</v>
      </c>
      <c r="V3006" s="27" t="s">
        <v>56</v>
      </c>
      <c r="W3006" s="27" t="s">
        <v>55</v>
      </c>
      <c r="X3006" s="27" t="s">
        <v>55</v>
      </c>
      <c r="Y3006" s="27" t="s">
        <v>55</v>
      </c>
      <c r="Z3006" s="27" t="s">
        <v>55</v>
      </c>
      <c r="AA3006" s="27" t="s">
        <v>55</v>
      </c>
      <c r="AB3006" s="27" t="s">
        <v>66</v>
      </c>
      <c r="AC3006" s="27" t="s">
        <v>67</v>
      </c>
      <c r="AD3006" s="27" t="s">
        <v>59</v>
      </c>
      <c r="AE3006" s="27" t="s">
        <v>68</v>
      </c>
      <c r="AF3006" s="27" t="s">
        <v>506</v>
      </c>
      <c r="AG3006" s="9" t="s">
        <v>32</v>
      </c>
      <c r="AH3006" s="27" t="s">
        <v>61</v>
      </c>
      <c r="AI3006" s="27" t="s">
        <v>70</v>
      </c>
      <c r="AJ3006" s="27" t="s">
        <v>61</v>
      </c>
      <c r="AK3006" s="27" t="s">
        <v>70</v>
      </c>
      <c r="AL3006" s="27" t="s">
        <v>70</v>
      </c>
      <c r="AM3006" s="11">
        <v>31.8</v>
      </c>
      <c r="AN3006" s="28">
        <v>1.1000000000000001</v>
      </c>
      <c r="AO3006" s="28" t="s">
        <v>82</v>
      </c>
      <c r="AP3006" s="29"/>
      <c r="AQ3006" s="30"/>
      <c r="AR3006" s="31"/>
      <c r="AS3006" s="32"/>
      <c r="AT3006" s="33"/>
      <c r="AU3006" s="34"/>
      <c r="AV3006" s="27" t="s">
        <v>62</v>
      </c>
      <c r="AW3006" s="27">
        <v>5625031</v>
      </c>
      <c r="AX3006" s="27" t="s">
        <v>63</v>
      </c>
      <c r="AY3006" s="27"/>
    </row>
    <row r="3007" spans="1:51" ht="24" customHeight="1" x14ac:dyDescent="0.3">
      <c r="A3007" s="22">
        <v>104868</v>
      </c>
      <c r="B3007" s="23" t="str">
        <f>VLOOKUP($A3007,'[1]MAN PROG 2026'!$A$1:$AI$3379,2,FALSE)</f>
        <v>POMPA A SIRINGA</v>
      </c>
      <c r="C3007" s="23" t="str">
        <f>VLOOKUP($A3007,'[1]MAN PROG 2026'!$A$1:$AI$3379,3,FALSE)</f>
        <v>FRESENIUS KABI AG</v>
      </c>
      <c r="D3007" s="23" t="str">
        <f>VLOOKUP($A3007,'[1]MAN PROG 2026'!$A$1:$AI$3379,4,FALSE)</f>
        <v>AGILIA SP TIVA</v>
      </c>
      <c r="E3007" s="23">
        <f>VLOOKUP($A3007,'[1]MAN PROG 2026'!$A$1:$AI$3379,5,FALSE)</f>
        <v>25680217</v>
      </c>
      <c r="F3007" s="23" t="str">
        <f>VLOOKUP($A3007,'[1]MAN PROG 2026'!$A$1:$AI$3379,6,FALSE)</f>
        <v>SINGOLA</v>
      </c>
      <c r="G3007" s="23">
        <f>VLOOKUP($A3007,'[1]MAN PROG 2026'!$A$1:$AI$3379,7,FALSE)</f>
        <v>104868</v>
      </c>
      <c r="H3007" s="23">
        <f>VLOOKUP($A3007,'[1]MAN PROG 2026'!$A$1:$AI$3379,8,FALSE)</f>
        <v>0</v>
      </c>
      <c r="I3007" s="23" t="str">
        <f>VLOOKUP($A3007,'[1]MAN PROG 2026'!$A$1:$AI$3379,9,FALSE)</f>
        <v>S.PIETRO</v>
      </c>
      <c r="J3007" s="23">
        <f>VLOOKUP($A3007,'[1]MAN PROG 2026'!$A$1:$AI$3379,10,FALSE)</f>
        <v>0</v>
      </c>
      <c r="K3007" s="23" t="str">
        <f>VLOOKUP($A3007,'[1]MAN PROG 2026'!$A$1:$AI$3379,11,FALSE)</f>
        <v>BLOCCO OPERATORIO</v>
      </c>
      <c r="L3007" s="24" t="str">
        <f>VLOOKUP($A3007,'[1]MAN PROG 2026'!$A$2:$AI$3379,12,FALSE)</f>
        <v>BLOCCO OPERATORIO SALA PREPARAZIONE</v>
      </c>
      <c r="M3007" s="24" t="str">
        <f>VLOOKUP($A3007,'[1]MAN PROG 2026'!$A$2:$AI$3379,13,FALSE)</f>
        <v>SINGOLA</v>
      </c>
      <c r="N3007" s="24" t="str">
        <f>VLOOKUP($A3007,'[1]MAN PROG 2026'!$A$2:$AI$3379,14,FALSE)</f>
        <v>104868</v>
      </c>
      <c r="O3007" s="24">
        <f>VLOOKUP($A3007,'[1]MAN PROG 2026'!$A$2:$AI$3379,15,FALSE)</f>
        <v>0</v>
      </c>
      <c r="P3007" s="25" t="str">
        <f>VLOOKUP($A3007,'[1]MAN PROG 2026'!$A$2:$AI$3379,20,FALSE)</f>
        <v>DA FARE</v>
      </c>
      <c r="Q3007" s="9" t="str">
        <f t="shared" si="114"/>
        <v>4868</v>
      </c>
      <c r="R3007" s="26">
        <v>46260</v>
      </c>
      <c r="S3007" s="8" t="s">
        <v>53</v>
      </c>
      <c r="T3007" s="37"/>
      <c r="U3007" s="27" t="s">
        <v>55</v>
      </c>
      <c r="V3007" s="27" t="s">
        <v>56</v>
      </c>
      <c r="W3007" s="27" t="s">
        <v>55</v>
      </c>
      <c r="X3007" s="27" t="s">
        <v>55</v>
      </c>
      <c r="Y3007" s="27" t="s">
        <v>55</v>
      </c>
      <c r="Z3007" s="27" t="s">
        <v>55</v>
      </c>
      <c r="AA3007" s="27" t="s">
        <v>55</v>
      </c>
      <c r="AB3007" s="27" t="s">
        <v>66</v>
      </c>
      <c r="AC3007" s="27" t="s">
        <v>67</v>
      </c>
      <c r="AD3007" s="27" t="s">
        <v>59</v>
      </c>
      <c r="AE3007" s="27" t="s">
        <v>68</v>
      </c>
      <c r="AF3007" s="27" t="s">
        <v>506</v>
      </c>
      <c r="AG3007" s="9" t="s">
        <v>32</v>
      </c>
      <c r="AH3007" s="27" t="s">
        <v>61</v>
      </c>
      <c r="AI3007" s="27" t="s">
        <v>70</v>
      </c>
      <c r="AJ3007" s="27" t="s">
        <v>61</v>
      </c>
      <c r="AK3007" s="27" t="s">
        <v>70</v>
      </c>
      <c r="AL3007" s="27" t="s">
        <v>70</v>
      </c>
      <c r="AM3007" s="11">
        <v>34.299999999999997</v>
      </c>
      <c r="AN3007" s="28">
        <v>1.2</v>
      </c>
      <c r="AO3007" s="28" t="s">
        <v>82</v>
      </c>
      <c r="AP3007" s="29"/>
      <c r="AQ3007" s="30"/>
      <c r="AR3007" s="31"/>
      <c r="AS3007" s="32"/>
      <c r="AT3007" s="33"/>
      <c r="AU3007" s="34"/>
      <c r="AV3007" s="27" t="s">
        <v>62</v>
      </c>
      <c r="AW3007" s="27">
        <v>5625031</v>
      </c>
      <c r="AX3007" s="27" t="s">
        <v>63</v>
      </c>
      <c r="AY3007" s="27"/>
    </row>
    <row r="3008" spans="1:51" ht="24" customHeight="1" x14ac:dyDescent="0.3">
      <c r="A3008" s="22">
        <v>104869</v>
      </c>
      <c r="B3008" s="23" t="str">
        <f>VLOOKUP($A3008,'[1]MAN PROG 2026'!$A$1:$AI$3379,2,FALSE)</f>
        <v>ELMETTO DI PROTEZIONE CON LUCE</v>
      </c>
      <c r="C3008" s="23" t="str">
        <f>VLOOKUP($A3008,'[1]MAN PROG 2026'!$A$1:$AI$3379,3,FALSE)</f>
        <v>THI ZB</v>
      </c>
      <c r="D3008" s="23" t="str">
        <f>VLOOKUP($A3008,'[1]MAN PROG 2026'!$A$1:$AI$3379,4,FALSE)</f>
        <v>VIVI HELMET HPL</v>
      </c>
      <c r="E3008" s="23" t="str">
        <f>VLOOKUP($A3008,'[1]MAN PROG 2026'!$A$1:$AI$3379,5,FALSE)</f>
        <v>13241905</v>
      </c>
      <c r="F3008" s="23" t="str">
        <f>VLOOKUP($A3008,'[1]MAN PROG 2026'!$A$1:$AI$3379,6,FALSE)</f>
        <v>SINGOLA</v>
      </c>
      <c r="G3008" s="23">
        <f>VLOOKUP($A3008,'[1]MAN PROG 2026'!$A$1:$AI$3379,7,FALSE)</f>
        <v>104869</v>
      </c>
      <c r="H3008" s="23">
        <f>VLOOKUP($A3008,'[1]MAN PROG 2026'!$A$1:$AI$3379,8,FALSE)</f>
        <v>0</v>
      </c>
      <c r="I3008" s="23" t="str">
        <f>VLOOKUP($A3008,'[1]MAN PROG 2026'!$A$1:$AI$3379,9,FALSE)</f>
        <v>S.PIETRO</v>
      </c>
      <c r="J3008" s="23" t="str">
        <f>VLOOKUP($A3008,'[1]MAN PROG 2026'!$A$1:$AI$3379,10,FALSE)</f>
        <v>BLOCCO OPERATORIO</v>
      </c>
      <c r="K3008" s="23" t="str">
        <f>VLOOKUP($A3008,'[1]MAN PROG 2026'!$A$1:$AI$3379,11,FALSE)</f>
        <v>BLOCCO OPERATORIO</v>
      </c>
      <c r="L3008" s="24" t="str">
        <f>VLOOKUP($A3008,'[1]MAN PROG 2026'!$A$2:$AI$3379,12,FALSE)</f>
        <v>BLOCCO OPERATORIO</v>
      </c>
      <c r="M3008" s="24" t="str">
        <f>VLOOKUP($A3008,'[1]MAN PROG 2026'!$A$2:$AI$3379,13,FALSE)</f>
        <v>SINGOLA</v>
      </c>
      <c r="N3008" s="24">
        <f>VLOOKUP($A3008,'[1]MAN PROG 2026'!$A$2:$AI$3379,14,FALSE)</f>
        <v>104869</v>
      </c>
      <c r="O3008" s="24">
        <f>VLOOKUP($A3008,'[1]MAN PROG 2026'!$A$2:$AI$3379,15,FALSE)</f>
        <v>0</v>
      </c>
      <c r="P3008" s="25" t="str">
        <f>VLOOKUP($A3008,'[1]MAN PROG 2026'!$A$2:$AI$3379,20,FALSE)</f>
        <v>NON PREVISTO</v>
      </c>
      <c r="Q3008" s="8"/>
      <c r="R3008" s="26"/>
      <c r="S3008" s="8"/>
      <c r="T3008" s="37"/>
      <c r="U3008" s="27"/>
      <c r="V3008" s="27"/>
      <c r="W3008" s="27"/>
      <c r="X3008" s="27"/>
      <c r="Y3008" s="27"/>
      <c r="Z3008" s="27"/>
      <c r="AA3008" s="27"/>
      <c r="AB3008" s="27"/>
      <c r="AC3008" s="27"/>
      <c r="AD3008" s="27"/>
      <c r="AE3008" s="27"/>
      <c r="AF3008" s="27"/>
      <c r="AG3008" s="9" t="s">
        <v>32</v>
      </c>
      <c r="AH3008" s="27"/>
      <c r="AI3008" s="27"/>
      <c r="AJ3008" s="27"/>
      <c r="AK3008" s="27"/>
      <c r="AL3008" s="27"/>
      <c r="AM3008" s="11"/>
      <c r="AN3008" s="28"/>
      <c r="AO3008" s="28"/>
      <c r="AP3008" s="29"/>
      <c r="AQ3008" s="30"/>
      <c r="AR3008" s="31"/>
      <c r="AS3008" s="32"/>
      <c r="AT3008" s="33"/>
      <c r="AU3008" s="34"/>
      <c r="AV3008" s="27"/>
      <c r="AW3008" s="27"/>
      <c r="AX3008" s="27"/>
      <c r="AY3008" s="27"/>
    </row>
    <row r="3009" spans="1:51" ht="24" customHeight="1" x14ac:dyDescent="0.3">
      <c r="A3009" s="22">
        <v>104870</v>
      </c>
      <c r="B3009" s="23" t="str">
        <f>VLOOKUP($A3009,'[1]MAN PROG 2026'!$A$1:$AI$3379,2,FALSE)</f>
        <v>ELMETTO DI PROTEZIONE SENZA LUCE</v>
      </c>
      <c r="C3009" s="23" t="str">
        <f>VLOOKUP($A3009,'[1]MAN PROG 2026'!$A$1:$AI$3379,3,FALSE)</f>
        <v>THI ZB</v>
      </c>
      <c r="D3009" s="23" t="str">
        <f>VLOOKUP($A3009,'[1]MAN PROG 2026'!$A$1:$AI$3379,4,FALSE)</f>
        <v>VIVI HELMET HPL</v>
      </c>
      <c r="E3009" s="23" t="str">
        <f>VLOOKUP($A3009,'[1]MAN PROG 2026'!$A$1:$AI$3379,5,FALSE)</f>
        <v>21234798</v>
      </c>
      <c r="F3009" s="23" t="str">
        <f>VLOOKUP($A3009,'[1]MAN PROG 2026'!$A$1:$AI$3379,6,FALSE)</f>
        <v>SINGOLA</v>
      </c>
      <c r="G3009" s="23">
        <f>VLOOKUP($A3009,'[1]MAN PROG 2026'!$A$1:$AI$3379,7,FALSE)</f>
        <v>104870</v>
      </c>
      <c r="H3009" s="23">
        <f>VLOOKUP($A3009,'[1]MAN PROG 2026'!$A$1:$AI$3379,8,FALSE)</f>
        <v>0</v>
      </c>
      <c r="I3009" s="23" t="str">
        <f>VLOOKUP($A3009,'[1]MAN PROG 2026'!$A$1:$AI$3379,9,FALSE)</f>
        <v>S.PIETRO</v>
      </c>
      <c r="J3009" s="23" t="str">
        <f>VLOOKUP($A3009,'[1]MAN PROG 2026'!$A$1:$AI$3379,10,FALSE)</f>
        <v>BLOCCO OPERATORIO</v>
      </c>
      <c r="K3009" s="23" t="str">
        <f>VLOOKUP($A3009,'[1]MAN PROG 2026'!$A$1:$AI$3379,11,FALSE)</f>
        <v>BLOCCO OPERATORIO</v>
      </c>
      <c r="L3009" s="24" t="str">
        <f>VLOOKUP($A3009,'[1]MAN PROG 2026'!$A$2:$AI$3379,12,FALSE)</f>
        <v>BLOCCO OPERATORIO</v>
      </c>
      <c r="M3009" s="24" t="str">
        <f>VLOOKUP($A3009,'[1]MAN PROG 2026'!$A$2:$AI$3379,13,FALSE)</f>
        <v>SINGOLA</v>
      </c>
      <c r="N3009" s="24">
        <f>VLOOKUP($A3009,'[1]MAN PROG 2026'!$A$2:$AI$3379,14,FALSE)</f>
        <v>104870</v>
      </c>
      <c r="O3009" s="24">
        <f>VLOOKUP($A3009,'[1]MAN PROG 2026'!$A$2:$AI$3379,15,FALSE)</f>
        <v>0</v>
      </c>
      <c r="P3009" s="25" t="str">
        <f>VLOOKUP($A3009,'[1]MAN PROG 2026'!$A$2:$AI$3379,20,FALSE)</f>
        <v>NON PREVISTO</v>
      </c>
      <c r="Q3009" s="8"/>
      <c r="R3009" s="26"/>
      <c r="S3009" s="8"/>
      <c r="T3009" s="37"/>
      <c r="U3009" s="27"/>
      <c r="V3009" s="27"/>
      <c r="W3009" s="27"/>
      <c r="X3009" s="27"/>
      <c r="Y3009" s="27"/>
      <c r="Z3009" s="27"/>
      <c r="AA3009" s="27"/>
      <c r="AB3009" s="27"/>
      <c r="AC3009" s="27"/>
      <c r="AD3009" s="27"/>
      <c r="AE3009" s="27"/>
      <c r="AF3009" s="27"/>
      <c r="AG3009" s="9" t="s">
        <v>32</v>
      </c>
      <c r="AH3009" s="27"/>
      <c r="AI3009" s="27"/>
      <c r="AJ3009" s="27"/>
      <c r="AK3009" s="27"/>
      <c r="AL3009" s="27"/>
      <c r="AM3009" s="11"/>
      <c r="AN3009" s="28"/>
      <c r="AO3009" s="28"/>
      <c r="AP3009" s="29"/>
      <c r="AQ3009" s="30"/>
      <c r="AR3009" s="31"/>
      <c r="AS3009" s="32"/>
      <c r="AT3009" s="33"/>
      <c r="AU3009" s="34"/>
      <c r="AV3009" s="27"/>
      <c r="AW3009" s="27"/>
      <c r="AX3009" s="27"/>
      <c r="AY3009" s="27"/>
    </row>
    <row r="3010" spans="1:51" ht="24" customHeight="1" x14ac:dyDescent="0.3">
      <c r="A3010" s="22">
        <v>104872</v>
      </c>
      <c r="B3010" s="23" t="str">
        <f>VLOOKUP($A3010,'[1]MAN PROG 2026'!$A$1:$AI$3379,2,FALSE)</f>
        <v>ELMETTO DI PROTEZIONE CON LUCE</v>
      </c>
      <c r="C3010" s="23" t="str">
        <f>VLOOKUP($A3010,'[1]MAN PROG 2026'!$A$1:$AI$3379,3,FALSE)</f>
        <v>THI ZB</v>
      </c>
      <c r="D3010" s="23" t="str">
        <f>VLOOKUP($A3010,'[1]MAN PROG 2026'!$A$1:$AI$3379,4,FALSE)</f>
        <v>VIVI HELMET HPL</v>
      </c>
      <c r="E3010" s="23" t="str">
        <f>VLOOKUP($A3010,'[1]MAN PROG 2026'!$A$1:$AI$3379,5,FALSE)</f>
        <v>13231038</v>
      </c>
      <c r="F3010" s="23" t="str">
        <f>VLOOKUP($A3010,'[1]MAN PROG 2026'!$A$1:$AI$3379,6,FALSE)</f>
        <v>SINGOLA</v>
      </c>
      <c r="G3010" s="23">
        <f>VLOOKUP($A3010,'[1]MAN PROG 2026'!$A$1:$AI$3379,7,FALSE)</f>
        <v>104872</v>
      </c>
      <c r="H3010" s="23">
        <f>VLOOKUP($A3010,'[1]MAN PROG 2026'!$A$1:$AI$3379,8,FALSE)</f>
        <v>0</v>
      </c>
      <c r="I3010" s="23" t="str">
        <f>VLOOKUP($A3010,'[1]MAN PROG 2026'!$A$1:$AI$3379,9,FALSE)</f>
        <v>S.PIETRO</v>
      </c>
      <c r="J3010" s="23" t="str">
        <f>VLOOKUP($A3010,'[1]MAN PROG 2026'!$A$1:$AI$3379,10,FALSE)</f>
        <v>BLOCCO OPERATORIO</v>
      </c>
      <c r="K3010" s="23" t="str">
        <f>VLOOKUP($A3010,'[1]MAN PROG 2026'!$A$1:$AI$3379,11,FALSE)</f>
        <v>BLOCCO OPERATORIO</v>
      </c>
      <c r="L3010" s="24" t="str">
        <f>VLOOKUP($A3010,'[1]MAN PROG 2026'!$A$2:$AI$3379,12,FALSE)</f>
        <v>BLOCCO OPERATORIO</v>
      </c>
      <c r="M3010" s="24" t="str">
        <f>VLOOKUP($A3010,'[1]MAN PROG 2026'!$A$2:$AI$3379,13,FALSE)</f>
        <v>SINGOLA</v>
      </c>
      <c r="N3010" s="24">
        <f>VLOOKUP($A3010,'[1]MAN PROG 2026'!$A$2:$AI$3379,14,FALSE)</f>
        <v>104872</v>
      </c>
      <c r="O3010" s="24">
        <f>VLOOKUP($A3010,'[1]MAN PROG 2026'!$A$2:$AI$3379,15,FALSE)</f>
        <v>0</v>
      </c>
      <c r="P3010" s="25" t="str">
        <f>VLOOKUP($A3010,'[1]MAN PROG 2026'!$A$2:$AI$3379,20,FALSE)</f>
        <v>NON PREVISTO</v>
      </c>
      <c r="Q3010" s="8"/>
      <c r="R3010" s="26"/>
      <c r="S3010" s="8"/>
      <c r="T3010" s="37"/>
      <c r="U3010" s="27"/>
      <c r="V3010" s="27"/>
      <c r="W3010" s="27"/>
      <c r="X3010" s="27"/>
      <c r="Y3010" s="27"/>
      <c r="Z3010" s="27"/>
      <c r="AA3010" s="27"/>
      <c r="AB3010" s="27"/>
      <c r="AC3010" s="27"/>
      <c r="AD3010" s="27"/>
      <c r="AE3010" s="27"/>
      <c r="AF3010" s="27"/>
      <c r="AG3010" s="9" t="s">
        <v>32</v>
      </c>
      <c r="AH3010" s="27"/>
      <c r="AI3010" s="27"/>
      <c r="AJ3010" s="27"/>
      <c r="AK3010" s="27"/>
      <c r="AL3010" s="27"/>
      <c r="AM3010" s="11"/>
      <c r="AN3010" s="28"/>
      <c r="AO3010" s="28"/>
      <c r="AP3010" s="29"/>
      <c r="AQ3010" s="30"/>
      <c r="AR3010" s="31"/>
      <c r="AS3010" s="32"/>
      <c r="AT3010" s="33"/>
      <c r="AU3010" s="34"/>
      <c r="AV3010" s="27"/>
      <c r="AW3010" s="27"/>
      <c r="AX3010" s="27"/>
      <c r="AY3010" s="27"/>
    </row>
    <row r="3011" spans="1:51" ht="24" customHeight="1" x14ac:dyDescent="0.3">
      <c r="A3011" s="22">
        <v>104873</v>
      </c>
      <c r="B3011" s="23" t="str">
        <f>VLOOKUP($A3011,'[1]MAN PROG 2026'!$A$1:$AI$3379,2,FALSE)</f>
        <v>ELMETTO DI PROTEZIONE SENZA LUCE</v>
      </c>
      <c r="C3011" s="23" t="str">
        <f>VLOOKUP($A3011,'[1]MAN PROG 2026'!$A$1:$AI$3379,3,FALSE)</f>
        <v>THI ZB</v>
      </c>
      <c r="D3011" s="23" t="str">
        <f>VLOOKUP($A3011,'[1]MAN PROG 2026'!$A$1:$AI$3379,4,FALSE)</f>
        <v>VIVI HELMET HPL</v>
      </c>
      <c r="E3011" s="23" t="str">
        <f>VLOOKUP($A3011,'[1]MAN PROG 2026'!$A$1:$AI$3379,5,FALSE)</f>
        <v>21234783</v>
      </c>
      <c r="F3011" s="23" t="str">
        <f>VLOOKUP($A3011,'[1]MAN PROG 2026'!$A$1:$AI$3379,6,FALSE)</f>
        <v>SINGOLA</v>
      </c>
      <c r="G3011" s="23">
        <f>VLOOKUP($A3011,'[1]MAN PROG 2026'!$A$1:$AI$3379,7,FALSE)</f>
        <v>104873</v>
      </c>
      <c r="H3011" s="23">
        <f>VLOOKUP($A3011,'[1]MAN PROG 2026'!$A$1:$AI$3379,8,FALSE)</f>
        <v>0</v>
      </c>
      <c r="I3011" s="23" t="str">
        <f>VLOOKUP($A3011,'[1]MAN PROG 2026'!$A$1:$AI$3379,9,FALSE)</f>
        <v>S.PIETRO</v>
      </c>
      <c r="J3011" s="23" t="str">
        <f>VLOOKUP($A3011,'[1]MAN PROG 2026'!$A$1:$AI$3379,10,FALSE)</f>
        <v>BLOCCO OPERATORIO</v>
      </c>
      <c r="K3011" s="23" t="str">
        <f>VLOOKUP($A3011,'[1]MAN PROG 2026'!$A$1:$AI$3379,11,FALSE)</f>
        <v>BLOCCO OPERATORIO</v>
      </c>
      <c r="L3011" s="24" t="str">
        <f>VLOOKUP($A3011,'[1]MAN PROG 2026'!$A$2:$AI$3379,12,FALSE)</f>
        <v>BLOCCO OPERATORIO</v>
      </c>
      <c r="M3011" s="24" t="str">
        <f>VLOOKUP($A3011,'[1]MAN PROG 2026'!$A$2:$AI$3379,13,FALSE)</f>
        <v>SINGOLA</v>
      </c>
      <c r="N3011" s="24">
        <f>VLOOKUP($A3011,'[1]MAN PROG 2026'!$A$2:$AI$3379,14,FALSE)</f>
        <v>104873</v>
      </c>
      <c r="O3011" s="24">
        <f>VLOOKUP($A3011,'[1]MAN PROG 2026'!$A$2:$AI$3379,15,FALSE)</f>
        <v>0</v>
      </c>
      <c r="P3011" s="25" t="str">
        <f>VLOOKUP($A3011,'[1]MAN PROG 2026'!$A$2:$AI$3379,20,FALSE)</f>
        <v>NON PREVISTO</v>
      </c>
      <c r="Q3011" s="8"/>
      <c r="R3011" s="26"/>
      <c r="S3011" s="8"/>
      <c r="T3011" s="37"/>
      <c r="U3011" s="27"/>
      <c r="V3011" s="27"/>
      <c r="W3011" s="27"/>
      <c r="X3011" s="27"/>
      <c r="Y3011" s="27"/>
      <c r="Z3011" s="27"/>
      <c r="AA3011" s="27"/>
      <c r="AB3011" s="27"/>
      <c r="AC3011" s="27"/>
      <c r="AD3011" s="27"/>
      <c r="AE3011" s="27"/>
      <c r="AF3011" s="27"/>
      <c r="AG3011" s="9" t="s">
        <v>32</v>
      </c>
      <c r="AH3011" s="27"/>
      <c r="AI3011" s="27"/>
      <c r="AJ3011" s="27"/>
      <c r="AK3011" s="27"/>
      <c r="AL3011" s="27"/>
      <c r="AM3011" s="11"/>
      <c r="AN3011" s="28"/>
      <c r="AO3011" s="28"/>
      <c r="AP3011" s="29"/>
      <c r="AQ3011" s="30"/>
      <c r="AR3011" s="31"/>
      <c r="AS3011" s="32"/>
      <c r="AT3011" s="33"/>
      <c r="AU3011" s="34"/>
      <c r="AV3011" s="27"/>
      <c r="AW3011" s="27"/>
      <c r="AX3011" s="27"/>
      <c r="AY3011" s="27"/>
    </row>
    <row r="3012" spans="1:51" ht="24" customHeight="1" x14ac:dyDescent="0.3">
      <c r="A3012" s="22">
        <v>104874</v>
      </c>
      <c r="B3012" s="23" t="str">
        <f>VLOOKUP($A3012,'[1]MAN PROG 2026'!$A$1:$AI$3379,2,FALSE)</f>
        <v>ELMETTO DI PROTEZIONE CON LUCE</v>
      </c>
      <c r="C3012" s="23" t="str">
        <f>VLOOKUP($A3012,'[1]MAN PROG 2026'!$A$1:$AI$3379,3,FALSE)</f>
        <v>THI ZB</v>
      </c>
      <c r="D3012" s="23" t="str">
        <f>VLOOKUP($A3012,'[1]MAN PROG 2026'!$A$1:$AI$3379,4,FALSE)</f>
        <v>VIVI HELMET HPL</v>
      </c>
      <c r="E3012" s="23" t="str">
        <f>VLOOKUP($A3012,'[1]MAN PROG 2026'!$A$1:$AI$3379,5,FALSE)</f>
        <v>31231401</v>
      </c>
      <c r="F3012" s="23" t="str">
        <f>VLOOKUP($A3012,'[1]MAN PROG 2026'!$A$1:$AI$3379,6,FALSE)</f>
        <v>SINGOLA</v>
      </c>
      <c r="G3012" s="23">
        <f>VLOOKUP($A3012,'[1]MAN PROG 2026'!$A$1:$AI$3379,7,FALSE)</f>
        <v>104874</v>
      </c>
      <c r="H3012" s="23">
        <f>VLOOKUP($A3012,'[1]MAN PROG 2026'!$A$1:$AI$3379,8,FALSE)</f>
        <v>0</v>
      </c>
      <c r="I3012" s="23" t="str">
        <f>VLOOKUP($A3012,'[1]MAN PROG 2026'!$A$1:$AI$3379,9,FALSE)</f>
        <v>S.PIETRO</v>
      </c>
      <c r="J3012" s="23" t="str">
        <f>VLOOKUP($A3012,'[1]MAN PROG 2026'!$A$1:$AI$3379,10,FALSE)</f>
        <v>BLOCCO OPERATORIO</v>
      </c>
      <c r="K3012" s="23" t="str">
        <f>VLOOKUP($A3012,'[1]MAN PROG 2026'!$A$1:$AI$3379,11,FALSE)</f>
        <v>BLOCCO OPERATORIO</v>
      </c>
      <c r="L3012" s="24" t="str">
        <f>VLOOKUP($A3012,'[1]MAN PROG 2026'!$A$2:$AI$3379,12,FALSE)</f>
        <v>BLOCCO OPERATORIO</v>
      </c>
      <c r="M3012" s="24" t="str">
        <f>VLOOKUP($A3012,'[1]MAN PROG 2026'!$A$2:$AI$3379,13,FALSE)</f>
        <v>SINGOLA</v>
      </c>
      <c r="N3012" s="24">
        <f>VLOOKUP($A3012,'[1]MAN PROG 2026'!$A$2:$AI$3379,14,FALSE)</f>
        <v>104874</v>
      </c>
      <c r="O3012" s="24">
        <f>VLOOKUP($A3012,'[1]MAN PROG 2026'!$A$2:$AI$3379,15,FALSE)</f>
        <v>0</v>
      </c>
      <c r="P3012" s="25" t="str">
        <f>VLOOKUP($A3012,'[1]MAN PROG 2026'!$A$2:$AI$3379,20,FALSE)</f>
        <v>NON PREVISTO</v>
      </c>
      <c r="Q3012" s="8"/>
      <c r="R3012" s="26"/>
      <c r="S3012" s="8"/>
      <c r="T3012" s="37"/>
      <c r="U3012" s="27"/>
      <c r="V3012" s="27"/>
      <c r="W3012" s="27"/>
      <c r="X3012" s="27"/>
      <c r="Y3012" s="27"/>
      <c r="Z3012" s="27"/>
      <c r="AA3012" s="27"/>
      <c r="AB3012" s="27"/>
      <c r="AC3012" s="27"/>
      <c r="AD3012" s="27"/>
      <c r="AE3012" s="27"/>
      <c r="AF3012" s="27"/>
      <c r="AG3012" s="9" t="s">
        <v>32</v>
      </c>
      <c r="AH3012" s="27"/>
      <c r="AI3012" s="27"/>
      <c r="AJ3012" s="27"/>
      <c r="AK3012" s="27"/>
      <c r="AL3012" s="27"/>
      <c r="AM3012" s="11"/>
      <c r="AN3012" s="28"/>
      <c r="AO3012" s="28"/>
      <c r="AP3012" s="29"/>
      <c r="AQ3012" s="30"/>
      <c r="AR3012" s="31"/>
      <c r="AS3012" s="32"/>
      <c r="AT3012" s="33"/>
      <c r="AU3012" s="34"/>
      <c r="AV3012" s="27"/>
      <c r="AW3012" s="27"/>
      <c r="AX3012" s="27"/>
      <c r="AY3012" s="27"/>
    </row>
    <row r="3013" spans="1:51" ht="24" customHeight="1" x14ac:dyDescent="0.3">
      <c r="A3013" s="22">
        <v>104876</v>
      </c>
      <c r="B3013" s="23" t="str">
        <f>VLOOKUP($A3013,'[1]MAN PROG 2026'!$A$1:$AI$3379,2,FALSE)</f>
        <v>ELMETTO DI PROTEZIONE CON LUCE</v>
      </c>
      <c r="C3013" s="23" t="str">
        <f>VLOOKUP($A3013,'[1]MAN PROG 2026'!$A$1:$AI$3379,3,FALSE)</f>
        <v>THI ZB</v>
      </c>
      <c r="D3013" s="23" t="str">
        <f>VLOOKUP($A3013,'[1]MAN PROG 2026'!$A$1:$AI$3379,4,FALSE)</f>
        <v>VIVI HELMET HPL</v>
      </c>
      <c r="E3013" s="23" t="str">
        <f>VLOOKUP($A3013,'[1]MAN PROG 2026'!$A$1:$AI$3379,5,FALSE)</f>
        <v>22242044</v>
      </c>
      <c r="F3013" s="23" t="str">
        <f>VLOOKUP($A3013,'[1]MAN PROG 2026'!$A$1:$AI$3379,6,FALSE)</f>
        <v>SINGOLA</v>
      </c>
      <c r="G3013" s="23">
        <f>VLOOKUP($A3013,'[1]MAN PROG 2026'!$A$1:$AI$3379,7,FALSE)</f>
        <v>104876</v>
      </c>
      <c r="H3013" s="23">
        <f>VLOOKUP($A3013,'[1]MAN PROG 2026'!$A$1:$AI$3379,8,FALSE)</f>
        <v>0</v>
      </c>
      <c r="I3013" s="23" t="str">
        <f>VLOOKUP($A3013,'[1]MAN PROG 2026'!$A$1:$AI$3379,9,FALSE)</f>
        <v>S.PIETRO</v>
      </c>
      <c r="J3013" s="23" t="str">
        <f>VLOOKUP($A3013,'[1]MAN PROG 2026'!$A$1:$AI$3379,10,FALSE)</f>
        <v>BLOCCO OPERATORIO</v>
      </c>
      <c r="K3013" s="23" t="str">
        <f>VLOOKUP($A3013,'[1]MAN PROG 2026'!$A$1:$AI$3379,11,FALSE)</f>
        <v>BLOCCO OPERATORIO</v>
      </c>
      <c r="L3013" s="24" t="str">
        <f>VLOOKUP($A3013,'[1]MAN PROG 2026'!$A$2:$AI$3379,12,FALSE)</f>
        <v>BLOCCO OPERATORIO</v>
      </c>
      <c r="M3013" s="24" t="str">
        <f>VLOOKUP($A3013,'[1]MAN PROG 2026'!$A$2:$AI$3379,13,FALSE)</f>
        <v>SINGOLA</v>
      </c>
      <c r="N3013" s="24">
        <f>VLOOKUP($A3013,'[1]MAN PROG 2026'!$A$2:$AI$3379,14,FALSE)</f>
        <v>104876</v>
      </c>
      <c r="O3013" s="24">
        <f>VLOOKUP($A3013,'[1]MAN PROG 2026'!$A$2:$AI$3379,15,FALSE)</f>
        <v>0</v>
      </c>
      <c r="P3013" s="25" t="str">
        <f>VLOOKUP($A3013,'[1]MAN PROG 2026'!$A$2:$AI$3379,20,FALSE)</f>
        <v>NON PREVISTO</v>
      </c>
      <c r="Q3013" s="8"/>
      <c r="R3013" s="26"/>
      <c r="S3013" s="8"/>
      <c r="T3013" s="37"/>
      <c r="U3013" s="27"/>
      <c r="V3013" s="27"/>
      <c r="W3013" s="27"/>
      <c r="X3013" s="27"/>
      <c r="Y3013" s="27"/>
      <c r="Z3013" s="27"/>
      <c r="AA3013" s="27"/>
      <c r="AB3013" s="27"/>
      <c r="AC3013" s="27"/>
      <c r="AD3013" s="27"/>
      <c r="AE3013" s="27"/>
      <c r="AF3013" s="27"/>
      <c r="AG3013" s="9" t="s">
        <v>32</v>
      </c>
      <c r="AH3013" s="27"/>
      <c r="AI3013" s="27"/>
      <c r="AJ3013" s="27"/>
      <c r="AK3013" s="27"/>
      <c r="AL3013" s="27"/>
      <c r="AM3013" s="11"/>
      <c r="AN3013" s="28"/>
      <c r="AO3013" s="28"/>
      <c r="AP3013" s="29"/>
      <c r="AQ3013" s="30"/>
      <c r="AR3013" s="31"/>
      <c r="AS3013" s="32"/>
      <c r="AT3013" s="33"/>
      <c r="AU3013" s="34"/>
      <c r="AV3013" s="27"/>
      <c r="AW3013" s="27"/>
      <c r="AX3013" s="27"/>
      <c r="AY3013" s="27"/>
    </row>
    <row r="3014" spans="1:51" ht="24" customHeight="1" x14ac:dyDescent="0.3">
      <c r="A3014" s="22">
        <v>104877</v>
      </c>
      <c r="B3014" s="23" t="str">
        <f>VLOOKUP($A3014,'[1]MAN PROG 2026'!$A$1:$AI$3379,2,FALSE)</f>
        <v>SONDA ECOGRAFICA</v>
      </c>
      <c r="C3014" s="23" t="str">
        <f>VLOOKUP($A3014,'[1]MAN PROG 2026'!$A$1:$AI$3379,3,FALSE)</f>
        <v>PHILIPS MEDICAL SYSTEMS</v>
      </c>
      <c r="D3014" s="23" t="str">
        <f>VLOOKUP($A3014,'[1]MAN PROG 2026'!$A$1:$AI$3379,4,FALSE)</f>
        <v>C 5-2</v>
      </c>
      <c r="E3014" s="23" t="str">
        <f>VLOOKUP($A3014,'[1]MAN PROG 2026'!$A$1:$AI$3379,5,FALSE)</f>
        <v>02RRFW</v>
      </c>
      <c r="F3014" s="23" t="str">
        <f>VLOOKUP($A3014,'[1]MAN PROG 2026'!$A$1:$AI$3379,6,FALSE)</f>
        <v>COMPONENTE</v>
      </c>
      <c r="G3014" s="23">
        <f>VLOOKUP($A3014,'[1]MAN PROG 2026'!$A$1:$AI$3379,7,FALSE)</f>
        <v>101154</v>
      </c>
      <c r="H3014" s="23" t="str">
        <f>VLOOKUP($A3014,'[1]MAN PROG 2026'!$A$1:$AI$3379,8,FALSE)</f>
        <v>ECO2 (101154)</v>
      </c>
      <c r="I3014" s="23" t="str">
        <f>VLOOKUP($A3014,'[1]MAN PROG 2026'!$A$1:$AI$3379,9,FALSE)</f>
        <v>S.PIETRO</v>
      </c>
      <c r="J3014" s="23" t="str">
        <f>VLOOKUP($A3014,'[1]MAN PROG 2026'!$A$1:$AI$3379,10,FALSE)</f>
        <v>S. CARLO ECOCARDIOGRAFIA</v>
      </c>
      <c r="K3014" s="23" t="str">
        <f>VLOOKUP($A3014,'[1]MAN PROG 2026'!$A$1:$AI$3379,11,FALSE)</f>
        <v>S. CARLO ECOCARDIOGRAFIA</v>
      </c>
      <c r="L3014" s="24" t="str">
        <f>VLOOKUP($A3014,'[1]MAN PROG 2026'!$A$2:$AI$3379,12,FALSE)</f>
        <v>S. CARLO ECOCARDIOGRAFIA</v>
      </c>
      <c r="M3014" s="24" t="str">
        <f>VLOOKUP($A3014,'[1]MAN PROG 2026'!$A$2:$AI$3379,13,FALSE)</f>
        <v>COMPONENTE</v>
      </c>
      <c r="N3014" s="24" t="str">
        <f>VLOOKUP($A3014,'[1]MAN PROG 2026'!$A$2:$AI$3379,14,FALSE)</f>
        <v>101154</v>
      </c>
      <c r="O3014" s="24" t="str">
        <f>VLOOKUP($A3014,'[1]MAN PROG 2026'!$A$2:$AI$3379,15,FALSE)</f>
        <v>ECO2 (101154)</v>
      </c>
      <c r="P3014" s="25" t="str">
        <f>VLOOKUP($A3014,'[1]MAN PROG 2026'!$A$2:$AI$3379,20,FALSE)</f>
        <v>DA FARE</v>
      </c>
      <c r="Q3014" s="8" t="s">
        <v>382</v>
      </c>
      <c r="R3014" s="26"/>
      <c r="S3014" s="8" t="s">
        <v>53</v>
      </c>
      <c r="T3014" s="37" t="s">
        <v>157</v>
      </c>
      <c r="U3014" s="27"/>
      <c r="V3014" s="27"/>
      <c r="W3014" s="27"/>
      <c r="X3014" s="27"/>
      <c r="Y3014" s="27"/>
      <c r="Z3014" s="27"/>
      <c r="AA3014" s="27"/>
      <c r="AB3014" s="27"/>
      <c r="AC3014" s="27"/>
      <c r="AD3014" s="27"/>
      <c r="AE3014" s="27"/>
      <c r="AF3014" s="27"/>
      <c r="AG3014" s="9" t="s">
        <v>32</v>
      </c>
      <c r="AH3014" s="27"/>
      <c r="AI3014" s="27"/>
      <c r="AJ3014" s="27"/>
      <c r="AK3014" s="27"/>
      <c r="AL3014" s="27"/>
      <c r="AM3014" s="11"/>
      <c r="AN3014" s="28">
        <v>7.2</v>
      </c>
      <c r="AO3014" s="28" t="s">
        <v>181</v>
      </c>
      <c r="AP3014" s="29"/>
      <c r="AQ3014" s="30"/>
      <c r="AR3014" s="31"/>
      <c r="AS3014" s="32"/>
      <c r="AT3014" s="33"/>
      <c r="AU3014" s="34"/>
      <c r="AV3014" s="27"/>
      <c r="AW3014" s="27"/>
      <c r="AX3014" s="27"/>
      <c r="AY3014" s="27"/>
    </row>
    <row r="3015" spans="1:51" ht="24" customHeight="1" x14ac:dyDescent="0.3">
      <c r="A3015" s="92">
        <v>104878</v>
      </c>
      <c r="B3015" s="23" t="str">
        <f>VLOOKUP($A3015,'[1]MAN PROG 2026'!$A$1:$AI$3379,2,FALSE)</f>
        <v>SONDA ECOGRAFICA</v>
      </c>
      <c r="C3015" s="23" t="str">
        <f>VLOOKUP($A3015,'[1]MAN PROG 2026'!$A$1:$AI$3379,3,FALSE)</f>
        <v>PHILIPS MEDICAL SYSTEMS</v>
      </c>
      <c r="D3015" s="23" t="str">
        <f>VLOOKUP($A3015,'[1]MAN PROG 2026'!$A$1:$AI$3379,4,FALSE)</f>
        <v>S5 1</v>
      </c>
      <c r="E3015" s="23" t="str">
        <f>VLOOKUP($A3015,'[1]MAN PROG 2026'!$A$1:$AI$3379,5,FALSE)</f>
        <v>03FCVM</v>
      </c>
      <c r="F3015" s="23" t="str">
        <f>VLOOKUP($A3015,'[1]MAN PROG 2026'!$A$1:$AI$3379,6,FALSE)</f>
        <v>COMPONENTE</v>
      </c>
      <c r="G3015" s="23">
        <f>VLOOKUP($A3015,'[1]MAN PROG 2026'!$A$1:$AI$3379,7,FALSE)</f>
        <v>101154</v>
      </c>
      <c r="H3015" s="23" t="str">
        <f>VLOOKUP($A3015,'[1]MAN PROG 2026'!$A$1:$AI$3379,8,FALSE)</f>
        <v>ECO2 (101154)</v>
      </c>
      <c r="I3015" s="23" t="str">
        <f>VLOOKUP($A3015,'[1]MAN PROG 2026'!$A$1:$AI$3379,9,FALSE)</f>
        <v>S.PIETRO</v>
      </c>
      <c r="J3015" s="23" t="str">
        <f>VLOOKUP($A3015,'[1]MAN PROG 2026'!$A$1:$AI$3379,10,FALSE)</f>
        <v>S. CARLO ECOCARDIOGRAFIA</v>
      </c>
      <c r="K3015" s="23" t="str">
        <f>VLOOKUP($A3015,'[1]MAN PROG 2026'!$A$1:$AI$3379,11,FALSE)</f>
        <v>S. CARLO ECOCARDIOGRAFIA</v>
      </c>
      <c r="L3015" s="24" t="str">
        <f>VLOOKUP($A3015,'[1]MAN PROG 2026'!$A$2:$AI$3379,12,FALSE)</f>
        <v>NON TROVATO</v>
      </c>
      <c r="M3015" s="24">
        <f>VLOOKUP($A3015,'[1]MAN PROG 2026'!$A$2:$AI$3379,13,FALSE)</f>
        <v>0</v>
      </c>
      <c r="N3015" s="24">
        <f>VLOOKUP($A3015,'[1]MAN PROG 2026'!$A$2:$AI$3379,14,FALSE)</f>
        <v>0</v>
      </c>
      <c r="O3015" s="24">
        <f>VLOOKUP($A3015,'[1]MAN PROG 2026'!$A$2:$AI$3379,15,FALSE)</f>
        <v>0</v>
      </c>
      <c r="P3015" s="25" t="str">
        <f>VLOOKUP($A3015,'[1]MAN PROG 2026'!$A$2:$AI$3379,20,FALSE)</f>
        <v>DA FARE</v>
      </c>
      <c r="Q3015" s="8"/>
      <c r="R3015" s="26"/>
      <c r="S3015" s="8"/>
      <c r="T3015" s="37"/>
      <c r="U3015" s="27"/>
      <c r="V3015" s="27"/>
      <c r="W3015" s="27"/>
      <c r="X3015" s="27"/>
      <c r="Y3015" s="27"/>
      <c r="Z3015" s="27"/>
      <c r="AA3015" s="27"/>
      <c r="AB3015" s="27"/>
      <c r="AC3015" s="27"/>
      <c r="AD3015" s="27"/>
      <c r="AE3015" s="27"/>
      <c r="AF3015" s="27"/>
      <c r="AG3015" s="9" t="s">
        <v>32</v>
      </c>
      <c r="AH3015" s="27"/>
      <c r="AI3015" s="27"/>
      <c r="AJ3015" s="27"/>
      <c r="AK3015" s="27"/>
      <c r="AL3015" s="27"/>
      <c r="AM3015" s="11"/>
      <c r="AN3015" s="28"/>
      <c r="AO3015" s="28"/>
      <c r="AP3015" s="29"/>
      <c r="AQ3015" s="30"/>
      <c r="AR3015" s="31"/>
      <c r="AS3015" s="32"/>
      <c r="AT3015" s="33"/>
      <c r="AU3015" s="34"/>
      <c r="AV3015" s="27"/>
      <c r="AW3015" s="27"/>
      <c r="AX3015" s="27"/>
      <c r="AY3015" s="27"/>
    </row>
    <row r="3016" spans="1:51" ht="24" customHeight="1" x14ac:dyDescent="0.3">
      <c r="A3016" s="92">
        <v>104879</v>
      </c>
      <c r="B3016" s="23" t="str">
        <f>VLOOKUP($A3016,'[1]MAN PROG 2026'!$A$1:$AI$3379,2,FALSE)</f>
        <v>LETTINO DA VISITA ELETTRIFICATO</v>
      </c>
      <c r="C3016" s="23" t="str">
        <f>VLOOKUP($A3016,'[1]MAN PROG 2026'!$A$1:$AI$3379,3,FALSE)</f>
        <v>SNELL HABITAT SPA</v>
      </c>
      <c r="D3016" s="23" t="str">
        <f>VLOOKUP($A3016,'[1]MAN PROG 2026'!$A$1:$AI$3379,4,FALSE)</f>
        <v>40.41.20</v>
      </c>
      <c r="E3016" s="23" t="str">
        <f>VLOOKUP($A3016,'[1]MAN PROG 2026'!$A$1:$AI$3379,5,FALSE)</f>
        <v>36847</v>
      </c>
      <c r="F3016" s="23" t="str">
        <f>VLOOKUP($A3016,'[1]MAN PROG 2026'!$A$1:$AI$3379,6,FALSE)</f>
        <v>SINGOLA</v>
      </c>
      <c r="G3016" s="23">
        <f>VLOOKUP($A3016,'[1]MAN PROG 2026'!$A$1:$AI$3379,7,FALSE)</f>
        <v>104789</v>
      </c>
      <c r="H3016" s="23">
        <f>VLOOKUP($A3016,'[1]MAN PROG 2026'!$A$1:$AI$3379,8,FALSE)</f>
        <v>0</v>
      </c>
      <c r="I3016" s="23" t="str">
        <f>VLOOKUP($A3016,'[1]MAN PROG 2026'!$A$1:$AI$3379,9,FALSE)</f>
        <v>S.PIETRO</v>
      </c>
      <c r="J3016" s="23" t="str">
        <f>VLOOKUP($A3016,'[1]MAN PROG 2026'!$A$1:$AI$3379,10,FALSE)</f>
        <v>AMB. CHIRURGIA</v>
      </c>
      <c r="K3016" s="23" t="str">
        <f>VLOOKUP($A3016,'[1]MAN PROG 2026'!$A$1:$AI$3379,11,FALSE)</f>
        <v>AMB. CHIRURGIA</v>
      </c>
      <c r="L3016" s="24" t="str">
        <f>VLOOKUP($A3016,'[1]MAN PROG 2026'!$A$2:$AI$3379,12,FALSE)</f>
        <v>AMB. CHIRURGIA PLASTICA</v>
      </c>
      <c r="M3016" s="24" t="str">
        <f>VLOOKUP($A3016,'[1]MAN PROG 2026'!$A$2:$AI$3379,13,FALSE)</f>
        <v>SINGOLA</v>
      </c>
      <c r="N3016" s="24" t="str">
        <f>VLOOKUP($A3016,'[1]MAN PROG 2026'!$A$2:$AI$3379,14,FALSE)</f>
        <v>104879</v>
      </c>
      <c r="O3016" s="24">
        <f>VLOOKUP($A3016,'[1]MAN PROG 2026'!$A$2:$AI$3379,15,FALSE)</f>
        <v>0</v>
      </c>
      <c r="P3016" s="25" t="str">
        <f>VLOOKUP($A3016,'[1]MAN PROG 2026'!$A$2:$AI$3379,20,FALSE)</f>
        <v>DA FARE</v>
      </c>
      <c r="Q3016" s="9" t="str">
        <f>RIGHT(A3016,4)</f>
        <v>4879</v>
      </c>
      <c r="R3016" s="26">
        <v>46245</v>
      </c>
      <c r="S3016" s="8" t="s">
        <v>53</v>
      </c>
      <c r="T3016" s="37"/>
      <c r="U3016" s="27" t="s">
        <v>55</v>
      </c>
      <c r="V3016" s="27" t="s">
        <v>56</v>
      </c>
      <c r="W3016" s="27" t="s">
        <v>55</v>
      </c>
      <c r="X3016" s="27" t="s">
        <v>55</v>
      </c>
      <c r="Y3016" s="27" t="s">
        <v>55</v>
      </c>
      <c r="Z3016" s="27" t="s">
        <v>55</v>
      </c>
      <c r="AA3016" s="27" t="s">
        <v>55</v>
      </c>
      <c r="AB3016" s="27" t="s">
        <v>57</v>
      </c>
      <c r="AC3016" s="27" t="s">
        <v>61</v>
      </c>
      <c r="AD3016" s="27" t="s">
        <v>93</v>
      </c>
      <c r="AE3016" s="27" t="s">
        <v>88</v>
      </c>
      <c r="AF3016" s="27">
        <v>0.19</v>
      </c>
      <c r="AG3016" s="9" t="s">
        <v>32</v>
      </c>
      <c r="AH3016" s="27" t="s">
        <v>70</v>
      </c>
      <c r="AI3016" s="27" t="s">
        <v>70</v>
      </c>
      <c r="AJ3016" s="27" t="s">
        <v>61</v>
      </c>
      <c r="AK3016" s="27" t="s">
        <v>61</v>
      </c>
      <c r="AL3016" s="27" t="s">
        <v>61</v>
      </c>
      <c r="AM3016" s="11">
        <v>42.6</v>
      </c>
      <c r="AN3016" s="28" t="s">
        <v>61</v>
      </c>
      <c r="AO3016" s="28"/>
      <c r="AP3016" s="29"/>
      <c r="AQ3016" s="30"/>
      <c r="AR3016" s="31"/>
      <c r="AS3016" s="32"/>
      <c r="AT3016" s="33"/>
      <c r="AU3016" s="34"/>
      <c r="AV3016" s="27" t="s">
        <v>62</v>
      </c>
      <c r="AW3016" s="27">
        <v>5625031</v>
      </c>
      <c r="AX3016" s="27" t="s">
        <v>63</v>
      </c>
      <c r="AY3016" s="27"/>
    </row>
    <row r="3017" spans="1:51" ht="24" customHeight="1" x14ac:dyDescent="0.3">
      <c r="A3017" s="92">
        <v>104880</v>
      </c>
      <c r="B3017" s="23" t="str">
        <f>VLOOKUP($A3017,'[1]MAN PROG 2026'!$A$1:$AI$3379,2,FALSE)</f>
        <v>LETTINO DA VISITA ELETTRIFICATO</v>
      </c>
      <c r="C3017" s="23" t="str">
        <f>VLOOKUP($A3017,'[1]MAN PROG 2026'!$A$1:$AI$3379,3,FALSE)</f>
        <v>GIVAS SRL</v>
      </c>
      <c r="D3017" s="23" t="str">
        <f>VLOOKUP($A3017,'[1]MAN PROG 2026'!$A$1:$AI$3379,4,FALSE)</f>
        <v>AV 4035</v>
      </c>
      <c r="E3017" s="23" t="str">
        <f>VLOOKUP($A3017,'[1]MAN PROG 2026'!$A$1:$AI$3379,5,FALSE)</f>
        <v>001251086</v>
      </c>
      <c r="F3017" s="23" t="str">
        <f>VLOOKUP($A3017,'[1]MAN PROG 2026'!$A$1:$AI$3379,6,FALSE)</f>
        <v>SINGOLA</v>
      </c>
      <c r="G3017" s="23">
        <f>VLOOKUP($A3017,'[1]MAN PROG 2026'!$A$1:$AI$3379,7,FALSE)</f>
        <v>104880</v>
      </c>
      <c r="H3017" s="23">
        <f>VLOOKUP($A3017,'[1]MAN PROG 2026'!$A$1:$AI$3379,8,FALSE)</f>
        <v>0</v>
      </c>
      <c r="I3017" s="23" t="str">
        <f>VLOOKUP($A3017,'[1]MAN PROG 2026'!$A$1:$AI$3379,9,FALSE)</f>
        <v>S.PIETRO</v>
      </c>
      <c r="J3017" s="23" t="str">
        <f>VLOOKUP($A3017,'[1]MAN PROG 2026'!$A$1:$AI$3379,10,FALSE)</f>
        <v>AMB. CHIRURGIA</v>
      </c>
      <c r="K3017" s="23" t="str">
        <f>VLOOKUP($A3017,'[1]MAN PROG 2026'!$A$1:$AI$3379,11,FALSE)</f>
        <v>AMB. CHIRURGIA</v>
      </c>
      <c r="L3017" s="24" t="str">
        <f>VLOOKUP($A3017,'[1]MAN PROG 2026'!$A$2:$AI$3379,12,FALSE)</f>
        <v>AMB. CHIRURGIA</v>
      </c>
      <c r="M3017" s="24" t="str">
        <f>VLOOKUP($A3017,'[1]MAN PROG 2026'!$A$2:$AI$3379,13,FALSE)</f>
        <v>SINGOLA</v>
      </c>
      <c r="N3017" s="24">
        <f>VLOOKUP($A3017,'[1]MAN PROG 2026'!$A$2:$AI$3379,14,FALSE)</f>
        <v>104880</v>
      </c>
      <c r="O3017" s="24">
        <f>VLOOKUP($A3017,'[1]MAN PROG 2026'!$A$2:$AI$3379,15,FALSE)</f>
        <v>0</v>
      </c>
      <c r="P3017" s="25" t="str">
        <f>VLOOKUP($A3017,'[1]MAN PROG 2026'!$A$2:$AI$3379,20,FALSE)</f>
        <v>NON PREVISTO</v>
      </c>
      <c r="Q3017" s="8"/>
      <c r="R3017" s="26"/>
      <c r="S3017" s="8"/>
      <c r="T3017" s="37"/>
      <c r="U3017" s="27"/>
      <c r="V3017" s="27"/>
      <c r="W3017" s="27"/>
      <c r="X3017" s="27"/>
      <c r="Y3017" s="27"/>
      <c r="Z3017" s="27"/>
      <c r="AA3017" s="27"/>
      <c r="AB3017" s="27"/>
      <c r="AC3017" s="27"/>
      <c r="AD3017" s="27"/>
      <c r="AE3017" s="27"/>
      <c r="AF3017" s="27"/>
      <c r="AG3017" s="9" t="s">
        <v>32</v>
      </c>
      <c r="AH3017" s="27"/>
      <c r="AI3017" s="27"/>
      <c r="AJ3017" s="27"/>
      <c r="AK3017" s="27"/>
      <c r="AL3017" s="27"/>
      <c r="AM3017" s="11"/>
      <c r="AN3017" s="28"/>
      <c r="AO3017" s="28"/>
      <c r="AP3017" s="29"/>
      <c r="AQ3017" s="30"/>
      <c r="AR3017" s="31"/>
      <c r="AS3017" s="32"/>
      <c r="AT3017" s="33"/>
      <c r="AU3017" s="34"/>
      <c r="AV3017" s="27"/>
      <c r="AW3017" s="27"/>
      <c r="AX3017" s="27"/>
      <c r="AY3017" s="27"/>
    </row>
    <row r="3018" spans="1:51" ht="24" customHeight="1" x14ac:dyDescent="0.3">
      <c r="A3018" s="22">
        <v>104881</v>
      </c>
      <c r="B3018" s="23" t="str">
        <f>VLOOKUP($A3018,'[1]MAN PROG 2026'!$A$1:$AI$3379,2,FALSE)</f>
        <v>PULSOSSIMETRO</v>
      </c>
      <c r="C3018" s="23" t="str">
        <f>VLOOKUP($A3018,'[1]MAN PROG 2026'!$A$1:$AI$3379,3,FALSE)</f>
        <v>NELLCOR PURITAN BENNETT INC</v>
      </c>
      <c r="D3018" s="23" t="str">
        <f>VLOOKUP($A3018,'[1]MAN PROG 2026'!$A$1:$AI$3379,4,FALSE)</f>
        <v>BEDSIDE LIBRA</v>
      </c>
      <c r="E3018" s="23" t="str">
        <f>VLOOKUP($A3018,'[1]MAN PROG 2026'!$A$1:$AI$3379,5,FALSE)</f>
        <v>MBB1915309</v>
      </c>
      <c r="F3018" s="23" t="str">
        <f>VLOOKUP($A3018,'[1]MAN PROG 2026'!$A$1:$AI$3379,6,FALSE)</f>
        <v>SINGOLA</v>
      </c>
      <c r="G3018" s="23">
        <f>VLOOKUP($A3018,'[1]MAN PROG 2026'!$A$1:$AI$3379,7,FALSE)</f>
        <v>104881</v>
      </c>
      <c r="H3018" s="23">
        <f>VLOOKUP($A3018,'[1]MAN PROG 2026'!$A$1:$AI$3379,8,FALSE)</f>
        <v>0</v>
      </c>
      <c r="I3018" s="23" t="str">
        <f>VLOOKUP($A3018,'[1]MAN PROG 2026'!$A$1:$AI$3379,9,FALSE)</f>
        <v>S.PIETRO</v>
      </c>
      <c r="J3018" s="23">
        <f>VLOOKUP($A3018,'[1]MAN PROG 2026'!$A$1:$AI$3379,10,FALSE)</f>
        <v>0</v>
      </c>
      <c r="K3018" s="23" t="str">
        <f>VLOOKUP($A3018,'[1]MAN PROG 2026'!$A$1:$AI$3379,11,FALSE)</f>
        <v>UTIN</v>
      </c>
      <c r="L3018" s="24" t="str">
        <f>VLOOKUP($A3018,'[1]MAN PROG 2026'!$A$2:$AI$3379,12,FALSE)</f>
        <v>UTIN</v>
      </c>
      <c r="M3018" s="24" t="str">
        <f>VLOOKUP($A3018,'[1]MAN PROG 2026'!$A$2:$AI$3379,13,FALSE)</f>
        <v>SINGOLA</v>
      </c>
      <c r="N3018" s="24">
        <f>VLOOKUP($A3018,'[1]MAN PROG 2026'!$A$2:$AI$3379,14,FALSE)</f>
        <v>104881</v>
      </c>
      <c r="O3018" s="24">
        <f>VLOOKUP($A3018,'[1]MAN PROG 2026'!$A$2:$AI$3379,15,FALSE)</f>
        <v>0</v>
      </c>
      <c r="P3018" s="25" t="str">
        <f>VLOOKUP($A3018,'[1]MAN PROG 2026'!$A$2:$AI$3379,20,FALSE)</f>
        <v>DA FARE</v>
      </c>
      <c r="Q3018" s="9">
        <v>4881</v>
      </c>
      <c r="R3018" s="26">
        <v>46136</v>
      </c>
      <c r="S3018" s="8" t="s">
        <v>53</v>
      </c>
      <c r="T3018" s="37"/>
      <c r="U3018" s="27" t="s">
        <v>55</v>
      </c>
      <c r="V3018" s="27" t="s">
        <v>56</v>
      </c>
      <c r="W3018" s="27" t="s">
        <v>55</v>
      </c>
      <c r="X3018" s="27" t="s">
        <v>55</v>
      </c>
      <c r="Y3018" s="27" t="s">
        <v>55</v>
      </c>
      <c r="Z3018" s="27" t="s">
        <v>55</v>
      </c>
      <c r="AA3018" s="27" t="s">
        <v>55</v>
      </c>
      <c r="AB3018" s="27" t="s">
        <v>57</v>
      </c>
      <c r="AC3018" s="27" t="s">
        <v>73</v>
      </c>
      <c r="AD3018" s="27" t="s">
        <v>196</v>
      </c>
      <c r="AE3018" s="27" t="s">
        <v>68</v>
      </c>
      <c r="AF3018" s="27" t="s">
        <v>1294</v>
      </c>
      <c r="AG3018" s="9" t="s">
        <v>32</v>
      </c>
      <c r="AH3018" s="27" t="s">
        <v>70</v>
      </c>
      <c r="AI3018" s="27" t="s">
        <v>315</v>
      </c>
      <c r="AJ3018" s="27" t="s">
        <v>61</v>
      </c>
      <c r="AK3018" s="27" t="s">
        <v>70</v>
      </c>
      <c r="AL3018" s="27" t="s">
        <v>315</v>
      </c>
      <c r="AM3018" s="11">
        <v>22.1</v>
      </c>
      <c r="AN3018" s="28">
        <v>4.8</v>
      </c>
      <c r="AO3018" s="28" t="s">
        <v>80</v>
      </c>
      <c r="AP3018" s="29"/>
      <c r="AQ3018" s="30"/>
      <c r="AR3018" s="31"/>
      <c r="AS3018" s="32"/>
      <c r="AT3018" s="33"/>
      <c r="AU3018" s="34"/>
      <c r="AV3018" s="27" t="s">
        <v>62</v>
      </c>
      <c r="AW3018" s="27">
        <v>5625031</v>
      </c>
      <c r="AX3018" s="27" t="s">
        <v>63</v>
      </c>
      <c r="AY3018" s="27"/>
    </row>
    <row r="3019" spans="1:51" ht="24" customHeight="1" x14ac:dyDescent="0.3">
      <c r="A3019" s="22">
        <v>104882</v>
      </c>
      <c r="B3019" s="23" t="str">
        <f>VLOOKUP($A3019,'[1]MAN PROG 2026'!$A$1:$AI$3379,2,FALSE)</f>
        <v>INCLUSORE AUTOMATICO DI PARAFFINA</v>
      </c>
      <c r="C3019" s="23" t="str">
        <f>VLOOKUP($A3019,'[1]MAN PROG 2026'!$A$1:$AI$3379,3,FALSE)</f>
        <v>LEICA INSTRUMENTS GMBH</v>
      </c>
      <c r="D3019" s="23" t="str">
        <f>VLOOKUP($A3019,'[1]MAN PROG 2026'!$A$1:$AI$3379,4,FALSE)</f>
        <v>HISTOCORE ARCADIA H</v>
      </c>
      <c r="E3019" s="23" t="str">
        <f>VLOOKUP($A3019,'[1]MAN PROG 2026'!$A$1:$AI$3379,5,FALSE)</f>
        <v>1711</v>
      </c>
      <c r="F3019" s="23" t="str">
        <f>VLOOKUP($A3019,'[1]MAN PROG 2026'!$A$1:$AI$3379,6,FALSE)</f>
        <v>SINGOLA</v>
      </c>
      <c r="G3019" s="23">
        <f>VLOOKUP($A3019,'[1]MAN PROG 2026'!$A$1:$AI$3379,7,FALSE)</f>
        <v>104882</v>
      </c>
      <c r="H3019" s="23">
        <f>VLOOKUP($A3019,'[1]MAN PROG 2026'!$A$1:$AI$3379,8,FALSE)</f>
        <v>0</v>
      </c>
      <c r="I3019" s="23" t="str">
        <f>VLOOKUP($A3019,'[1]MAN PROG 2026'!$A$1:$AI$3379,9,FALSE)</f>
        <v>S.PIETRO</v>
      </c>
      <c r="J3019" s="23" t="str">
        <f>VLOOKUP($A3019,'[1]MAN PROG 2026'!$A$1:$AI$3379,10,FALSE)</f>
        <v>ISTOPATOLOGIA</v>
      </c>
      <c r="K3019" s="23" t="str">
        <f>VLOOKUP($A3019,'[1]MAN PROG 2026'!$A$1:$AI$3379,11,FALSE)</f>
        <v>ISTOPATOLOGIA</v>
      </c>
      <c r="L3019" s="24" t="str">
        <f>VLOOKUP($A3019,'[1]MAN PROG 2026'!$A$2:$AI$3379,12,FALSE)</f>
        <v>ISTOPATOLOGIA</v>
      </c>
      <c r="M3019" s="24" t="str">
        <f>VLOOKUP($A3019,'[1]MAN PROG 2026'!$A$2:$AI$3379,13,FALSE)</f>
        <v>SINGOLA</v>
      </c>
      <c r="N3019" s="24">
        <f>VLOOKUP($A3019,'[1]MAN PROG 2026'!$A$2:$AI$3379,14,FALSE)</f>
        <v>104882</v>
      </c>
      <c r="O3019" s="24">
        <f>VLOOKUP($A3019,'[1]MAN PROG 2026'!$A$2:$AI$3379,15,FALSE)</f>
        <v>0</v>
      </c>
      <c r="P3019" s="25" t="str">
        <f>VLOOKUP($A3019,'[1]MAN PROG 2026'!$A$2:$AI$3379,20,FALSE)</f>
        <v>DA FARE</v>
      </c>
      <c r="Q3019" s="9">
        <v>4882</v>
      </c>
      <c r="R3019" s="26">
        <v>46195</v>
      </c>
      <c r="S3019" s="8" t="s">
        <v>53</v>
      </c>
      <c r="T3019" s="37"/>
      <c r="U3019" s="27" t="s">
        <v>55</v>
      </c>
      <c r="V3019" s="27" t="s">
        <v>55</v>
      </c>
      <c r="W3019" s="27" t="s">
        <v>55</v>
      </c>
      <c r="X3019" s="27" t="s">
        <v>55</v>
      </c>
      <c r="Y3019" s="27" t="s">
        <v>55</v>
      </c>
      <c r="Z3019" s="27" t="s">
        <v>55</v>
      </c>
      <c r="AA3019" s="27" t="s">
        <v>55</v>
      </c>
      <c r="AB3019" s="27" t="s">
        <v>57</v>
      </c>
      <c r="AC3019" s="27" t="s">
        <v>61</v>
      </c>
      <c r="AD3019" s="27" t="s">
        <v>998</v>
      </c>
      <c r="AE3019" s="27" t="s">
        <v>68</v>
      </c>
      <c r="AF3019" s="27" t="s">
        <v>1295</v>
      </c>
      <c r="AG3019" s="9" t="s">
        <v>32</v>
      </c>
      <c r="AH3019" s="27" t="s">
        <v>70</v>
      </c>
      <c r="AI3019" s="27" t="s">
        <v>70</v>
      </c>
      <c r="AJ3019" s="27" t="s">
        <v>61</v>
      </c>
      <c r="AK3019" s="27" t="s">
        <v>61</v>
      </c>
      <c r="AL3019" s="27" t="s">
        <v>61</v>
      </c>
      <c r="AM3019" s="11">
        <v>25.4</v>
      </c>
      <c r="AN3019" s="28" t="s">
        <v>61</v>
      </c>
      <c r="AO3019" s="28"/>
      <c r="AP3019" s="29"/>
      <c r="AQ3019" s="30"/>
      <c r="AR3019" s="31"/>
      <c r="AS3019" s="32"/>
      <c r="AT3019" s="33"/>
      <c r="AU3019" s="34"/>
      <c r="AV3019" s="27" t="s">
        <v>62</v>
      </c>
      <c r="AW3019" s="27">
        <v>5625031</v>
      </c>
      <c r="AX3019" s="27" t="s">
        <v>63</v>
      </c>
      <c r="AY3019" s="27"/>
    </row>
    <row r="3020" spans="1:51" ht="24" customHeight="1" x14ac:dyDescent="0.3">
      <c r="A3020" s="22">
        <v>104883</v>
      </c>
      <c r="B3020" s="23" t="str">
        <f>VLOOKUP($A3020,'[1]MAN PROG 2026'!$A$1:$AI$3379,2,FALSE)</f>
        <v>INCLUSORE AUTOMATICO DI PARAFFINA</v>
      </c>
      <c r="C3020" s="23" t="str">
        <f>VLOOKUP($A3020,'[1]MAN PROG 2026'!$A$1:$AI$3379,3,FALSE)</f>
        <v>LEICA INSTRUMENTS GMBH</v>
      </c>
      <c r="D3020" s="23" t="str">
        <f>VLOOKUP($A3020,'[1]MAN PROG 2026'!$A$1:$AI$3379,4,FALSE)</f>
        <v>HISTOCORE ARCADIA H</v>
      </c>
      <c r="E3020" s="23" t="str">
        <f>VLOOKUP($A3020,'[1]MAN PROG 2026'!$A$1:$AI$3379,5,FALSE)</f>
        <v>1712</v>
      </c>
      <c r="F3020" s="23" t="str">
        <f>VLOOKUP($A3020,'[1]MAN PROG 2026'!$A$1:$AI$3379,6,FALSE)</f>
        <v>SINGOLA</v>
      </c>
      <c r="G3020" s="23">
        <f>VLOOKUP($A3020,'[1]MAN PROG 2026'!$A$1:$AI$3379,7,FALSE)</f>
        <v>104883</v>
      </c>
      <c r="H3020" s="23">
        <f>VLOOKUP($A3020,'[1]MAN PROG 2026'!$A$1:$AI$3379,8,FALSE)</f>
        <v>0</v>
      </c>
      <c r="I3020" s="23" t="str">
        <f>VLOOKUP($A3020,'[1]MAN PROG 2026'!$A$1:$AI$3379,9,FALSE)</f>
        <v>S.PIETRO</v>
      </c>
      <c r="J3020" s="23" t="str">
        <f>VLOOKUP($A3020,'[1]MAN PROG 2026'!$A$1:$AI$3379,10,FALSE)</f>
        <v>ISTOPATOLOGIA</v>
      </c>
      <c r="K3020" s="23" t="str">
        <f>VLOOKUP($A3020,'[1]MAN PROG 2026'!$A$1:$AI$3379,11,FALSE)</f>
        <v>ISTOPATOLOGIA</v>
      </c>
      <c r="L3020" s="24" t="str">
        <f>VLOOKUP($A3020,'[1]MAN PROG 2026'!$A$2:$AI$3379,12,FALSE)</f>
        <v>ISTOPATOLOGIA</v>
      </c>
      <c r="M3020" s="24" t="str">
        <f>VLOOKUP($A3020,'[1]MAN PROG 2026'!$A$2:$AI$3379,13,FALSE)</f>
        <v>SINGOLA</v>
      </c>
      <c r="N3020" s="24">
        <f>VLOOKUP($A3020,'[1]MAN PROG 2026'!$A$2:$AI$3379,14,FALSE)</f>
        <v>104883</v>
      </c>
      <c r="O3020" s="24">
        <f>VLOOKUP($A3020,'[1]MAN PROG 2026'!$A$2:$AI$3379,15,FALSE)</f>
        <v>0</v>
      </c>
      <c r="P3020" s="25" t="str">
        <f>VLOOKUP($A3020,'[1]MAN PROG 2026'!$A$2:$AI$3379,20,FALSE)</f>
        <v>DA FARE</v>
      </c>
      <c r="Q3020" s="9">
        <v>4883</v>
      </c>
      <c r="R3020" s="26">
        <v>46195</v>
      </c>
      <c r="S3020" s="8" t="s">
        <v>53</v>
      </c>
      <c r="T3020" s="37"/>
      <c r="U3020" s="27" t="s">
        <v>55</v>
      </c>
      <c r="V3020" s="27" t="s">
        <v>55</v>
      </c>
      <c r="W3020" s="27" t="s">
        <v>55</v>
      </c>
      <c r="X3020" s="27" t="s">
        <v>55</v>
      </c>
      <c r="Y3020" s="27" t="s">
        <v>55</v>
      </c>
      <c r="Z3020" s="27" t="s">
        <v>55</v>
      </c>
      <c r="AA3020" s="27" t="s">
        <v>55</v>
      </c>
      <c r="AB3020" s="27" t="s">
        <v>57</v>
      </c>
      <c r="AC3020" s="27" t="s">
        <v>61</v>
      </c>
      <c r="AD3020" s="27" t="s">
        <v>998</v>
      </c>
      <c r="AE3020" s="27" t="s">
        <v>60</v>
      </c>
      <c r="AF3020" s="27">
        <v>0.1</v>
      </c>
      <c r="AG3020" s="9" t="s">
        <v>32</v>
      </c>
      <c r="AH3020" s="27" t="s">
        <v>61</v>
      </c>
      <c r="AI3020" s="27" t="s">
        <v>61</v>
      </c>
      <c r="AJ3020" s="27" t="s">
        <v>61</v>
      </c>
      <c r="AK3020" s="27" t="s">
        <v>61</v>
      </c>
      <c r="AL3020" s="27" t="s">
        <v>61</v>
      </c>
      <c r="AM3020" s="11">
        <v>25.1</v>
      </c>
      <c r="AN3020" s="28" t="s">
        <v>61</v>
      </c>
      <c r="AO3020" s="28"/>
      <c r="AP3020" s="29"/>
      <c r="AQ3020" s="30"/>
      <c r="AR3020" s="31"/>
      <c r="AS3020" s="32"/>
      <c r="AT3020" s="33"/>
      <c r="AU3020" s="34"/>
      <c r="AV3020" s="27" t="s">
        <v>62</v>
      </c>
      <c r="AW3020" s="27">
        <v>5625031</v>
      </c>
      <c r="AX3020" s="27" t="s">
        <v>63</v>
      </c>
      <c r="AY3020" s="27"/>
    </row>
    <row r="3021" spans="1:51" ht="24" customHeight="1" x14ac:dyDescent="0.3">
      <c r="A3021" s="22">
        <v>104884</v>
      </c>
      <c r="B3021" s="23" t="str">
        <f>VLOOKUP($A3021,'[1]MAN PROG 2026'!$A$1:$AI$3379,2,FALSE)</f>
        <v>TELECAMERA</v>
      </c>
      <c r="C3021" s="23" t="str">
        <f>VLOOKUP($A3021,'[1]MAN PROG 2026'!$A$1:$AI$3379,3,FALSE)</f>
        <v>STERIS SURGICAL TECHNOLOGIES</v>
      </c>
      <c r="D3021" s="23" t="str">
        <f>VLOOKUP($A3021,'[1]MAN PROG 2026'!$A$1:$AI$3379,4,FALSE)</f>
        <v>HD CAMERA 1102 7462</v>
      </c>
      <c r="E3021" s="23" t="str">
        <f>VLOOKUP($A3021,'[1]MAN PROG 2026'!$A$1:$AI$3379,5,FALSE)</f>
        <v>0412322003</v>
      </c>
      <c r="F3021" s="23" t="str">
        <f>VLOOKUP($A3021,'[1]MAN PROG 2026'!$A$1:$AI$3379,6,FALSE)</f>
        <v>SINGOLA</v>
      </c>
      <c r="G3021" s="23">
        <f>VLOOKUP($A3021,'[1]MAN PROG 2026'!$A$1:$AI$3379,7,FALSE)</f>
        <v>104884</v>
      </c>
      <c r="H3021" s="23">
        <f>VLOOKUP($A3021,'[1]MAN PROG 2026'!$A$1:$AI$3379,8,FALSE)</f>
        <v>0</v>
      </c>
      <c r="I3021" s="23" t="str">
        <f>VLOOKUP($A3021,'[1]MAN PROG 2026'!$A$1:$AI$3379,9,FALSE)</f>
        <v>S.PIETRO</v>
      </c>
      <c r="J3021" s="23" t="str">
        <f>VLOOKUP($A3021,'[1]MAN PROG 2026'!$A$1:$AI$3379,10,FALSE)</f>
        <v>SALE TRAVAGLIO-NUOVA VERTICALE</v>
      </c>
      <c r="K3021" s="23" t="str">
        <f>VLOOKUP($A3021,'[1]MAN PROG 2026'!$A$1:$AI$3379,11,FALSE)</f>
        <v>UFFICIO TECNICO</v>
      </c>
      <c r="L3021" s="24" t="str">
        <f>VLOOKUP($A3021,'[1]MAN PROG 2026'!$A$2:$AI$3379,12,FALSE)</f>
        <v>UFFICIO TECNICO</v>
      </c>
      <c r="M3021" s="24" t="str">
        <f>VLOOKUP($A3021,'[1]MAN PROG 2026'!$A$2:$AI$3379,13,FALSE)</f>
        <v>SINGOLA</v>
      </c>
      <c r="N3021" s="24" t="str">
        <f>VLOOKUP($A3021,'[1]MAN PROG 2026'!$A$2:$AI$3379,14,FALSE)</f>
        <v>104884</v>
      </c>
      <c r="O3021" s="24">
        <f>VLOOKUP($A3021,'[1]MAN PROG 2026'!$A$2:$AI$3379,15,FALSE)</f>
        <v>0</v>
      </c>
      <c r="P3021" s="25" t="str">
        <f>VLOOKUP($A3021,'[1]MAN PROG 2026'!$A$2:$AI$3379,20,FALSE)</f>
        <v>DA FARE</v>
      </c>
      <c r="Q3021" s="8" t="s">
        <v>1296</v>
      </c>
      <c r="R3021" s="26"/>
      <c r="S3021" s="8" t="s">
        <v>53</v>
      </c>
      <c r="T3021" s="37" t="s">
        <v>721</v>
      </c>
      <c r="U3021" s="27"/>
      <c r="V3021" s="27"/>
      <c r="W3021" s="27"/>
      <c r="X3021" s="27"/>
      <c r="Y3021" s="27"/>
      <c r="Z3021" s="27"/>
      <c r="AA3021" s="27"/>
      <c r="AB3021" s="27"/>
      <c r="AC3021" s="27"/>
      <c r="AD3021" s="27"/>
      <c r="AE3021" s="27"/>
      <c r="AF3021" s="27"/>
      <c r="AG3021" s="9" t="s">
        <v>32</v>
      </c>
      <c r="AH3021" s="27"/>
      <c r="AI3021" s="27"/>
      <c r="AJ3021" s="27"/>
      <c r="AK3021" s="27"/>
      <c r="AL3021" s="27"/>
      <c r="AM3021" s="11"/>
      <c r="AN3021" s="28"/>
      <c r="AO3021" s="28"/>
      <c r="AP3021" s="29"/>
      <c r="AQ3021" s="30"/>
      <c r="AR3021" s="31"/>
      <c r="AS3021" s="32"/>
      <c r="AT3021" s="33"/>
      <c r="AU3021" s="34"/>
      <c r="AV3021" s="27"/>
      <c r="AW3021" s="27"/>
      <c r="AX3021" s="27"/>
      <c r="AY3021" s="27"/>
    </row>
    <row r="3022" spans="1:51" ht="24" customHeight="1" x14ac:dyDescent="0.3">
      <c r="A3022" s="22">
        <v>104885</v>
      </c>
      <c r="B3022" s="23" t="str">
        <f>VLOOKUP($A3022,'[1]MAN PROG 2026'!$A$1:$AI$3379,2,FALSE)</f>
        <v>PULSOSSIMETRO</v>
      </c>
      <c r="C3022" s="23" t="str">
        <f>VLOOKUP($A3022,'[1]MAN PROG 2026'!$A$1:$AI$3379,3,FALSE)</f>
        <v>NELLCOR PURITAN BENNETT INC</v>
      </c>
      <c r="D3022" s="23" t="str">
        <f>VLOOKUP($A3022,'[1]MAN PROG 2026'!$A$1:$AI$3379,4,FALSE)</f>
        <v>N 65 OXIMAX</v>
      </c>
      <c r="E3022" s="23" t="str">
        <f>VLOOKUP($A3022,'[1]MAN PROG 2026'!$A$1:$AI$3379,5,FALSE)</f>
        <v>G09819701</v>
      </c>
      <c r="F3022" s="23" t="str">
        <f>VLOOKUP($A3022,'[1]MAN PROG 2026'!$A$1:$AI$3379,6,FALSE)</f>
        <v>SINGOLA</v>
      </c>
      <c r="G3022" s="23">
        <f>VLOOKUP($A3022,'[1]MAN PROG 2026'!$A$1:$AI$3379,7,FALSE)</f>
        <v>104885</v>
      </c>
      <c r="H3022" s="23">
        <f>VLOOKUP($A3022,'[1]MAN PROG 2026'!$A$1:$AI$3379,8,FALSE)</f>
        <v>0</v>
      </c>
      <c r="I3022" s="23" t="str">
        <f>VLOOKUP($A3022,'[1]MAN PROG 2026'!$A$1:$AI$3379,9,FALSE)</f>
        <v>S.PIETRO</v>
      </c>
      <c r="J3022" s="23" t="str">
        <f>VLOOKUP($A3022,'[1]MAN PROG 2026'!$A$1:$AI$3379,10,FALSE)</f>
        <v>S. CATERINA SOLVENTI</v>
      </c>
      <c r="K3022" s="23" t="str">
        <f>VLOOKUP($A3022,'[1]MAN PROG 2026'!$A$1:$AI$3379,11,FALSE)</f>
        <v>S. CATERINA SOLVENTI</v>
      </c>
      <c r="L3022" s="24" t="str">
        <f>VLOOKUP($A3022,'[1]MAN PROG 2026'!$A$2:$AI$3379,12,FALSE)</f>
        <v>S. CATERINA SOLVENTI</v>
      </c>
      <c r="M3022" s="24" t="str">
        <f>VLOOKUP($A3022,'[1]MAN PROG 2026'!$A$2:$AI$3379,13,FALSE)</f>
        <v>SINGOLA</v>
      </c>
      <c r="N3022" s="24" t="str">
        <f>VLOOKUP($A3022,'[1]MAN PROG 2026'!$A$2:$AI$3379,14,FALSE)</f>
        <v>104885</v>
      </c>
      <c r="O3022" s="24">
        <f>VLOOKUP($A3022,'[1]MAN PROG 2026'!$A$2:$AI$3379,15,FALSE)</f>
        <v>0</v>
      </c>
      <c r="P3022" s="25" t="str">
        <f>VLOOKUP($A3022,'[1]MAN PROG 2026'!$A$2:$AI$3379,20,FALSE)</f>
        <v>DA FARE</v>
      </c>
      <c r="Q3022" s="9">
        <v>4885</v>
      </c>
      <c r="R3022" s="26">
        <v>46111</v>
      </c>
      <c r="S3022" s="8" t="s">
        <v>53</v>
      </c>
      <c r="T3022" s="37"/>
      <c r="U3022" s="27" t="s">
        <v>55</v>
      </c>
      <c r="V3022" s="27" t="s">
        <v>56</v>
      </c>
      <c r="W3022" s="27" t="s">
        <v>55</v>
      </c>
      <c r="X3022" s="27" t="s">
        <v>55</v>
      </c>
      <c r="Y3022" s="27" t="s">
        <v>55</v>
      </c>
      <c r="Z3022" s="27" t="s">
        <v>55</v>
      </c>
      <c r="AA3022" s="27" t="s">
        <v>55</v>
      </c>
      <c r="AB3022" s="27" t="s">
        <v>160</v>
      </c>
      <c r="AC3022" s="27" t="s">
        <v>73</v>
      </c>
      <c r="AD3022" s="27" t="s">
        <v>61</v>
      </c>
      <c r="AE3022" s="27" t="s">
        <v>124</v>
      </c>
      <c r="AF3022" s="27" t="s">
        <v>61</v>
      </c>
      <c r="AG3022" s="9" t="s">
        <v>32</v>
      </c>
      <c r="AH3022" s="27" t="s">
        <v>61</v>
      </c>
      <c r="AI3022" s="27" t="s">
        <v>61</v>
      </c>
      <c r="AJ3022" s="27" t="s">
        <v>61</v>
      </c>
      <c r="AK3022" s="27" t="s">
        <v>61</v>
      </c>
      <c r="AL3022" s="27" t="s">
        <v>61</v>
      </c>
      <c r="AM3022" s="9" t="s">
        <v>61</v>
      </c>
      <c r="AN3022" s="28" t="s">
        <v>1280</v>
      </c>
      <c r="AO3022" s="28" t="s">
        <v>80</v>
      </c>
      <c r="AP3022" s="29"/>
      <c r="AQ3022" s="30"/>
      <c r="AR3022" s="31"/>
      <c r="AS3022" s="32"/>
      <c r="AT3022" s="33"/>
      <c r="AU3022" s="34"/>
      <c r="AV3022" s="27" t="s">
        <v>62</v>
      </c>
      <c r="AW3022" s="27">
        <v>5625031</v>
      </c>
      <c r="AX3022" s="27" t="s">
        <v>63</v>
      </c>
      <c r="AY3022" s="27"/>
    </row>
    <row r="3023" spans="1:51" ht="24" customHeight="1" x14ac:dyDescent="0.3">
      <c r="A3023" s="73">
        <v>104886</v>
      </c>
      <c r="B3023" s="23" t="str">
        <f>VLOOKUP($A3023,'[1]MAN PROG 2026'!$A$1:$AI$3379,2,FALSE)</f>
        <v>VAPORIZZATORE</v>
      </c>
      <c r="C3023" s="23" t="str">
        <f>VLOOKUP($A3023,'[1]MAN PROG 2026'!$A$1:$AI$3379,3,FALSE)</f>
        <v>DRAEGER MEDICAL AG &amp; CO KG</v>
      </c>
      <c r="D3023" s="23" t="str">
        <f>VLOOKUP($A3023,'[1]MAN PROG 2026'!$A$1:$AI$3379,4,FALSE)</f>
        <v>D VAPOR</v>
      </c>
      <c r="E3023" s="23" t="str">
        <f>VLOOKUP($A3023,'[1]MAN PROG 2026'!$A$1:$AI$3379,5,FALSE)</f>
        <v>ASNA 0439</v>
      </c>
      <c r="F3023" s="23" t="str">
        <f>VLOOKUP($A3023,'[1]MAN PROG 2026'!$A$1:$AI$3379,6,FALSE)</f>
        <v>SINGOLA</v>
      </c>
      <c r="G3023" s="23">
        <f>VLOOKUP($A3023,'[1]MAN PROG 2026'!$A$1:$AI$3379,7,FALSE)</f>
        <v>104886</v>
      </c>
      <c r="H3023" s="23">
        <f>VLOOKUP($A3023,'[1]MAN PROG 2026'!$A$1:$AI$3379,8,FALSE)</f>
        <v>0</v>
      </c>
      <c r="I3023" s="23" t="str">
        <f>VLOOKUP($A3023,'[1]MAN PROG 2026'!$A$1:$AI$3379,9,FALSE)</f>
        <v>S.PIETRO</v>
      </c>
      <c r="J3023" s="23" t="str">
        <f>VLOOKUP($A3023,'[1]MAN PROG 2026'!$A$1:$AI$3379,10,FALSE)</f>
        <v>BLOCCO OPERATORIO</v>
      </c>
      <c r="K3023" s="23" t="str">
        <f>VLOOKUP($A3023,'[1]MAN PROG 2026'!$A$1:$AI$3379,11,FALSE)</f>
        <v>BLOCCO OPERATORIO</v>
      </c>
      <c r="L3023" s="24" t="str">
        <f>VLOOKUP($A3023,'[1]MAN PROG 2026'!$A$2:$AI$3379,12,FALSE)</f>
        <v>NON TROVATO</v>
      </c>
      <c r="M3023" s="24">
        <f>VLOOKUP($A3023,'[1]MAN PROG 2026'!$A$2:$AI$3379,13,FALSE)</f>
        <v>0</v>
      </c>
      <c r="N3023" s="24">
        <f>VLOOKUP($A3023,'[1]MAN PROG 2026'!$A$2:$AI$3379,14,FALSE)</f>
        <v>0</v>
      </c>
      <c r="O3023" s="24">
        <f>VLOOKUP($A3023,'[1]MAN PROG 2026'!$A$2:$AI$3379,15,FALSE)</f>
        <v>0</v>
      </c>
      <c r="P3023" s="25" t="str">
        <f>VLOOKUP($A3023,'[1]MAN PROG 2026'!$A$2:$AI$3379,20,FALSE)</f>
        <v>DA FARE</v>
      </c>
      <c r="Q3023" s="8"/>
      <c r="R3023" s="26"/>
      <c r="S3023" s="8"/>
      <c r="T3023" s="37"/>
      <c r="U3023" s="27"/>
      <c r="V3023" s="27"/>
      <c r="W3023" s="27"/>
      <c r="X3023" s="27"/>
      <c r="Y3023" s="27"/>
      <c r="Z3023" s="27"/>
      <c r="AA3023" s="27"/>
      <c r="AB3023" s="27"/>
      <c r="AC3023" s="27"/>
      <c r="AD3023" s="27"/>
      <c r="AE3023" s="27"/>
      <c r="AF3023" s="27"/>
      <c r="AG3023" s="9" t="s">
        <v>32</v>
      </c>
      <c r="AH3023" s="27"/>
      <c r="AI3023" s="27"/>
      <c r="AJ3023" s="27"/>
      <c r="AK3023" s="27"/>
      <c r="AL3023" s="27"/>
      <c r="AM3023" s="11"/>
      <c r="AN3023" s="28"/>
      <c r="AO3023" s="28"/>
      <c r="AP3023" s="29"/>
      <c r="AQ3023" s="30"/>
      <c r="AR3023" s="31"/>
      <c r="AS3023" s="32"/>
      <c r="AT3023" s="33"/>
      <c r="AU3023" s="34"/>
      <c r="AV3023" s="27"/>
      <c r="AW3023" s="27"/>
      <c r="AX3023" s="27"/>
      <c r="AY3023" s="27"/>
    </row>
    <row r="3024" spans="1:51" ht="24" customHeight="1" x14ac:dyDescent="0.3">
      <c r="A3024" s="22">
        <v>104888</v>
      </c>
      <c r="B3024" s="23" t="str">
        <f>VLOOKUP($A3024,'[1]MAN PROG 2026'!$A$1:$AI$3379,2,FALSE)</f>
        <v>ELETTROBISTURI</v>
      </c>
      <c r="C3024" s="23" t="str">
        <f>VLOOKUP($A3024,'[1]MAN PROG 2026'!$A$1:$AI$3379,3,FALSE)</f>
        <v>CONMED CORP</v>
      </c>
      <c r="D3024" s="23" t="str">
        <f>VLOOKUP($A3024,'[1]MAN PROG 2026'!$A$1:$AI$3379,4,FALSE)</f>
        <v>EDGE</v>
      </c>
      <c r="E3024" s="23" t="str">
        <f>VLOOKUP($A3024,'[1]MAN PROG 2026'!$A$1:$AI$3379,5,FALSE)</f>
        <v>2021361322</v>
      </c>
      <c r="F3024" s="23" t="str">
        <f>VLOOKUP($A3024,'[1]MAN PROG 2026'!$A$1:$AI$3379,6,FALSE)</f>
        <v>SINGOLA</v>
      </c>
      <c r="G3024" s="23">
        <f>VLOOKUP($A3024,'[1]MAN PROG 2026'!$A$1:$AI$3379,7,FALSE)</f>
        <v>104362</v>
      </c>
      <c r="H3024" s="23">
        <f>VLOOKUP($A3024,'[1]MAN PROG 2026'!$A$1:$AI$3379,8,FALSE)</f>
        <v>0</v>
      </c>
      <c r="I3024" s="23" t="str">
        <f>VLOOKUP($A3024,'[1]MAN PROG 2026'!$A$1:$AI$3379,9,FALSE)</f>
        <v>S.PIETRO</v>
      </c>
      <c r="J3024" s="23" t="str">
        <f>VLOOKUP($A3024,'[1]MAN PROG 2026'!$A$1:$AI$3379,10,FALSE)</f>
        <v>BLOCCO OPERATORIO</v>
      </c>
      <c r="K3024" s="23" t="str">
        <f>VLOOKUP($A3024,'[1]MAN PROG 2026'!$A$1:$AI$3379,11,FALSE)</f>
        <v>BLOCCO OPERATORIO NUOVO/ORT.VASC.</v>
      </c>
      <c r="L3024" s="24" t="str">
        <f>VLOOKUP($A3024,'[1]MAN PROG 2026'!$A$2:$AI$3379,12,FALSE)</f>
        <v>BLOCCO OPERATORIO NUOVO/ORT.VASC.</v>
      </c>
      <c r="M3024" s="24" t="str">
        <f>VLOOKUP($A3024,'[1]MAN PROG 2026'!$A$2:$AI$3379,13,FALSE)</f>
        <v>SINGOLA</v>
      </c>
      <c r="N3024" s="24" t="str">
        <f>VLOOKUP($A3024,'[1]MAN PROG 2026'!$A$2:$AI$3379,14,FALSE)</f>
        <v>104362</v>
      </c>
      <c r="O3024" s="24">
        <f>VLOOKUP($A3024,'[1]MAN PROG 2026'!$A$2:$AI$3379,15,FALSE)</f>
        <v>0</v>
      </c>
      <c r="P3024" s="25" t="str">
        <f>VLOOKUP($A3024,'[1]MAN PROG 2026'!$A$2:$AI$3379,20,FALSE)</f>
        <v>DA FARE</v>
      </c>
      <c r="Q3024" s="8" t="s">
        <v>1297</v>
      </c>
      <c r="R3024" s="26">
        <v>46276</v>
      </c>
      <c r="S3024" s="8" t="s">
        <v>53</v>
      </c>
      <c r="T3024" s="37"/>
      <c r="U3024" s="27" t="s">
        <v>55</v>
      </c>
      <c r="V3024" s="27" t="s">
        <v>56</v>
      </c>
      <c r="W3024" s="27" t="s">
        <v>55</v>
      </c>
      <c r="X3024" s="27" t="s">
        <v>55</v>
      </c>
      <c r="Y3024" s="27" t="s">
        <v>55</v>
      </c>
      <c r="Z3024" s="27" t="s">
        <v>55</v>
      </c>
      <c r="AA3024" s="27" t="s">
        <v>55</v>
      </c>
      <c r="AB3024" s="27" t="s">
        <v>57</v>
      </c>
      <c r="AC3024" s="27" t="s">
        <v>67</v>
      </c>
      <c r="AD3024" s="27" t="s">
        <v>96</v>
      </c>
      <c r="AE3024" s="27" t="s">
        <v>88</v>
      </c>
      <c r="AF3024" s="27">
        <v>0.154</v>
      </c>
      <c r="AG3024" s="9" t="s">
        <v>32</v>
      </c>
      <c r="AH3024" s="27" t="s">
        <v>70</v>
      </c>
      <c r="AI3024" s="27" t="s">
        <v>70</v>
      </c>
      <c r="AJ3024" s="27" t="s">
        <v>61</v>
      </c>
      <c r="AK3024" s="27" t="s">
        <v>70</v>
      </c>
      <c r="AL3024" s="27" t="s">
        <v>70</v>
      </c>
      <c r="AM3024" s="11">
        <v>75.400000000000006</v>
      </c>
      <c r="AN3024" s="28">
        <v>22.8</v>
      </c>
      <c r="AO3024" s="28" t="s">
        <v>85</v>
      </c>
      <c r="AP3024" s="29"/>
      <c r="AQ3024" s="30"/>
      <c r="AR3024" s="31"/>
      <c r="AS3024" s="32"/>
      <c r="AT3024" s="33"/>
      <c r="AU3024" s="34"/>
      <c r="AV3024" s="27" t="s">
        <v>62</v>
      </c>
      <c r="AW3024" s="27">
        <v>5625031</v>
      </c>
      <c r="AX3024" s="27" t="s">
        <v>63</v>
      </c>
      <c r="AY3024" s="27"/>
    </row>
    <row r="3025" spans="1:51" ht="24" customHeight="1" x14ac:dyDescent="0.3">
      <c r="A3025" s="22">
        <v>104889</v>
      </c>
      <c r="B3025" s="23" t="str">
        <f>VLOOKUP($A3025,'[1]MAN PROG 2026'!$A$1:$AI$3379,2,FALSE)</f>
        <v>RISCALDATORE SANGUIGNO</v>
      </c>
      <c r="C3025" s="23" t="str">
        <f>VLOOKUP($A3025,'[1]MAN PROG 2026'!$A$1:$AI$3379,3,FALSE)</f>
        <v>ARIZANT HEALTHCARE INC</v>
      </c>
      <c r="D3025" s="23" t="str">
        <f>VLOOKUP($A3025,'[1]MAN PROG 2026'!$A$1:$AI$3379,4,FALSE)</f>
        <v>RANGER 245</v>
      </c>
      <c r="E3025" s="23">
        <f>VLOOKUP($A3025,'[1]MAN PROG 2026'!$A$1:$AI$3379,5,FALSE)</f>
        <v>31033</v>
      </c>
      <c r="F3025" s="23" t="str">
        <f>VLOOKUP($A3025,'[1]MAN PROG 2026'!$A$1:$AI$3379,6,FALSE)</f>
        <v>SINGOLA</v>
      </c>
      <c r="G3025" s="23">
        <f>VLOOKUP($A3025,'[1]MAN PROG 2026'!$A$1:$AI$3379,7,FALSE)</f>
        <v>104889</v>
      </c>
      <c r="H3025" s="23">
        <f>VLOOKUP($A3025,'[1]MAN PROG 2026'!$A$1:$AI$3379,8,FALSE)</f>
        <v>0</v>
      </c>
      <c r="I3025" s="23" t="str">
        <f>VLOOKUP($A3025,'[1]MAN PROG 2026'!$A$1:$AI$3379,9,FALSE)</f>
        <v>S.PIETRO</v>
      </c>
      <c r="J3025" s="23">
        <f>VLOOKUP($A3025,'[1]MAN PROG 2026'!$A$1:$AI$3379,10,FALSE)</f>
        <v>0</v>
      </c>
      <c r="K3025" s="23" t="str">
        <f>VLOOKUP($A3025,'[1]MAN PROG 2026'!$A$1:$AI$3379,11,FALSE)</f>
        <v>BLOCCO OPERATORIO</v>
      </c>
      <c r="L3025" s="24" t="str">
        <f>VLOOKUP($A3025,'[1]MAN PROG 2026'!$A$2:$AI$3379,12,FALSE)</f>
        <v>BLOCCO OPERATORIO SALA 4</v>
      </c>
      <c r="M3025" s="24" t="str">
        <f>VLOOKUP($A3025,'[1]MAN PROG 2026'!$A$2:$AI$3379,13,FALSE)</f>
        <v>SINGOLA</v>
      </c>
      <c r="N3025" s="24" t="str">
        <f>VLOOKUP($A3025,'[1]MAN PROG 2026'!$A$2:$AI$3379,14,FALSE)</f>
        <v>104889</v>
      </c>
      <c r="O3025" s="24">
        <f>VLOOKUP($A3025,'[1]MAN PROG 2026'!$A$2:$AI$3379,15,FALSE)</f>
        <v>0</v>
      </c>
      <c r="P3025" s="25" t="str">
        <f>VLOOKUP($A3025,'[1]MAN PROG 2026'!$A$2:$AI$3379,20,FALSE)</f>
        <v>DA FARE</v>
      </c>
      <c r="Q3025" s="9" t="str">
        <f>RIGHT(A3025,4)</f>
        <v>4889</v>
      </c>
      <c r="R3025" s="26">
        <v>46260</v>
      </c>
      <c r="S3025" s="8" t="s">
        <v>53</v>
      </c>
      <c r="T3025" s="37"/>
      <c r="U3025" s="27" t="s">
        <v>55</v>
      </c>
      <c r="V3025" s="27" t="s">
        <v>56</v>
      </c>
      <c r="W3025" s="27" t="s">
        <v>55</v>
      </c>
      <c r="X3025" s="27" t="s">
        <v>55</v>
      </c>
      <c r="Y3025" s="27" t="s">
        <v>55</v>
      </c>
      <c r="Z3025" s="27" t="s">
        <v>55</v>
      </c>
      <c r="AA3025" s="27" t="s">
        <v>55</v>
      </c>
      <c r="AB3025" s="27" t="s">
        <v>66</v>
      </c>
      <c r="AC3025" s="27" t="s">
        <v>61</v>
      </c>
      <c r="AD3025" s="27" t="s">
        <v>93</v>
      </c>
      <c r="AE3025" s="27" t="s">
        <v>88</v>
      </c>
      <c r="AF3025" s="27">
        <v>0.10199999999999999</v>
      </c>
      <c r="AG3025" s="9" t="s">
        <v>32</v>
      </c>
      <c r="AH3025" s="27" t="s">
        <v>61</v>
      </c>
      <c r="AI3025" s="27" t="s">
        <v>70</v>
      </c>
      <c r="AJ3025" s="27" t="s">
        <v>61</v>
      </c>
      <c r="AK3025" s="27" t="s">
        <v>61</v>
      </c>
      <c r="AL3025" s="27" t="s">
        <v>61</v>
      </c>
      <c r="AM3025" s="11">
        <v>78.5</v>
      </c>
      <c r="AN3025" s="28" t="s">
        <v>61</v>
      </c>
      <c r="AO3025" s="28"/>
      <c r="AP3025" s="29"/>
      <c r="AQ3025" s="30"/>
      <c r="AR3025" s="31"/>
      <c r="AS3025" s="32"/>
      <c r="AT3025" s="33"/>
      <c r="AU3025" s="34"/>
      <c r="AV3025" s="27" t="s">
        <v>62</v>
      </c>
      <c r="AW3025" s="27">
        <v>5625031</v>
      </c>
      <c r="AX3025" s="27" t="s">
        <v>63</v>
      </c>
      <c r="AY3025" s="27"/>
    </row>
    <row r="3026" spans="1:51" ht="24" customHeight="1" x14ac:dyDescent="0.3">
      <c r="A3026" s="22">
        <v>104890</v>
      </c>
      <c r="B3026" s="23" t="str">
        <f>VLOOKUP($A3026,'[1]MAN PROG 2026'!$A$1:$AI$3379,2,FALSE)</f>
        <v>CRIOTERAPIA, APPARECCHIO PER</v>
      </c>
      <c r="C3026" s="23" t="str">
        <f>VLOOKUP($A3026,'[1]MAN PROG 2026'!$A$1:$AI$3379,3,FALSE)</f>
        <v>ZAMAR MEDICAL</v>
      </c>
      <c r="D3026" s="23" t="str">
        <f>VLOOKUP($A3026,'[1]MAN PROG 2026'!$A$1:$AI$3379,4,FALSE)</f>
        <v>Z ONE</v>
      </c>
      <c r="E3026" s="23" t="str">
        <f>VLOOKUP($A3026,'[1]MAN PROG 2026'!$A$1:$AI$3379,5,FALSE)</f>
        <v>2451305</v>
      </c>
      <c r="F3026" s="23" t="str">
        <f>VLOOKUP($A3026,'[1]MAN PROG 2026'!$A$1:$AI$3379,6,FALSE)</f>
        <v>SINGOLA</v>
      </c>
      <c r="G3026" s="23">
        <f>VLOOKUP($A3026,'[1]MAN PROG 2026'!$A$1:$AI$3379,7,FALSE)</f>
        <v>104890</v>
      </c>
      <c r="H3026" s="23">
        <f>VLOOKUP($A3026,'[1]MAN PROG 2026'!$A$1:$AI$3379,8,FALSE)</f>
        <v>0</v>
      </c>
      <c r="I3026" s="23" t="str">
        <f>VLOOKUP($A3026,'[1]MAN PROG 2026'!$A$1:$AI$3379,9,FALSE)</f>
        <v>S.PIETRO</v>
      </c>
      <c r="J3026" s="23" t="str">
        <f>VLOOKUP($A3026,'[1]MAN PROG 2026'!$A$1:$AI$3379,10,FALSE)</f>
        <v>S. CATERINA SOLVENTI</v>
      </c>
      <c r="K3026" s="23" t="str">
        <f>VLOOKUP($A3026,'[1]MAN PROG 2026'!$A$1:$AI$3379,11,FALSE)</f>
        <v>S. CATERINA SOLVENTI</v>
      </c>
      <c r="L3026" s="24" t="str">
        <f>VLOOKUP($A3026,'[1]MAN PROG 2026'!$A$2:$AI$3379,12,FALSE)</f>
        <v>S. CATERINA SOLVENTI</v>
      </c>
      <c r="M3026" s="24" t="str">
        <f>VLOOKUP($A3026,'[1]MAN PROG 2026'!$A$2:$AI$3379,13,FALSE)</f>
        <v>SINGOLA</v>
      </c>
      <c r="N3026" s="24" t="str">
        <f>VLOOKUP($A3026,'[1]MAN PROG 2026'!$A$2:$AI$3379,14,FALSE)</f>
        <v>104890</v>
      </c>
      <c r="O3026" s="24">
        <f>VLOOKUP($A3026,'[1]MAN PROG 2026'!$A$2:$AI$3379,15,FALSE)</f>
        <v>0</v>
      </c>
      <c r="P3026" s="25" t="str">
        <f>VLOOKUP($A3026,'[1]MAN PROG 2026'!$A$2:$AI$3379,20,FALSE)</f>
        <v>DA FARE</v>
      </c>
      <c r="Q3026" s="9">
        <v>4890</v>
      </c>
      <c r="R3026" s="26">
        <v>46111</v>
      </c>
      <c r="S3026" s="8" t="s">
        <v>53</v>
      </c>
      <c r="T3026" s="37"/>
      <c r="U3026" s="27" t="s">
        <v>55</v>
      </c>
      <c r="V3026" s="27" t="s">
        <v>55</v>
      </c>
      <c r="W3026" s="27" t="s">
        <v>55</v>
      </c>
      <c r="X3026" s="27" t="s">
        <v>55</v>
      </c>
      <c r="Y3026" s="27" t="s">
        <v>55</v>
      </c>
      <c r="Z3026" s="27" t="s">
        <v>55</v>
      </c>
      <c r="AA3026" s="27" t="s">
        <v>55</v>
      </c>
      <c r="AB3026" s="27" t="s">
        <v>57</v>
      </c>
      <c r="AC3026" s="27" t="s">
        <v>73</v>
      </c>
      <c r="AD3026" s="27" t="s">
        <v>676</v>
      </c>
      <c r="AE3026" s="27" t="s">
        <v>68</v>
      </c>
      <c r="AF3026" s="27" t="s">
        <v>1298</v>
      </c>
      <c r="AG3026" s="9" t="s">
        <v>32</v>
      </c>
      <c r="AH3026" s="27" t="s">
        <v>70</v>
      </c>
      <c r="AI3026" s="27" t="s">
        <v>70</v>
      </c>
      <c r="AJ3026" s="27" t="s">
        <v>61</v>
      </c>
      <c r="AK3026" s="27" t="s">
        <v>70</v>
      </c>
      <c r="AL3026" s="27" t="s">
        <v>70</v>
      </c>
      <c r="AM3026" s="11">
        <v>109.9</v>
      </c>
      <c r="AN3026" s="28">
        <v>2.9</v>
      </c>
      <c r="AO3026" s="28" t="s">
        <v>76</v>
      </c>
      <c r="AP3026" s="29"/>
      <c r="AQ3026" s="30"/>
      <c r="AR3026" s="31"/>
      <c r="AS3026" s="32"/>
      <c r="AT3026" s="33"/>
      <c r="AU3026" s="34"/>
      <c r="AV3026" s="27" t="s">
        <v>62</v>
      </c>
      <c r="AW3026" s="27">
        <v>5625031</v>
      </c>
      <c r="AX3026" s="27" t="s">
        <v>63</v>
      </c>
      <c r="AY3026" s="27"/>
    </row>
    <row r="3027" spans="1:51" ht="24" customHeight="1" x14ac:dyDescent="0.3">
      <c r="A3027" s="22">
        <v>104891</v>
      </c>
      <c r="B3027" s="23" t="str">
        <f>VLOOKUP($A3027,'[1]MAN PROG 2026'!$A$1:$AI$3379,2,FALSE)</f>
        <v>CRIOTERAPIA, APPARECCHIO PER</v>
      </c>
      <c r="C3027" s="23" t="str">
        <f>VLOOKUP($A3027,'[1]MAN PROG 2026'!$A$1:$AI$3379,3,FALSE)</f>
        <v>ZAMAR MEDICAL</v>
      </c>
      <c r="D3027" s="23" t="str">
        <f>VLOOKUP($A3027,'[1]MAN PROG 2026'!$A$1:$AI$3379,4,FALSE)</f>
        <v>Z ONE</v>
      </c>
      <c r="E3027" s="23" t="str">
        <f>VLOOKUP($A3027,'[1]MAN PROG 2026'!$A$1:$AI$3379,5,FALSE)</f>
        <v>2451308</v>
      </c>
      <c r="F3027" s="23" t="str">
        <f>VLOOKUP($A3027,'[1]MAN PROG 2026'!$A$1:$AI$3379,6,FALSE)</f>
        <v>SINGOLA</v>
      </c>
      <c r="G3027" s="23">
        <f>VLOOKUP($A3027,'[1]MAN PROG 2026'!$A$1:$AI$3379,7,FALSE)</f>
        <v>104891</v>
      </c>
      <c r="H3027" s="23">
        <f>VLOOKUP($A3027,'[1]MAN PROG 2026'!$A$1:$AI$3379,8,FALSE)</f>
        <v>0</v>
      </c>
      <c r="I3027" s="23" t="str">
        <f>VLOOKUP($A3027,'[1]MAN PROG 2026'!$A$1:$AI$3379,9,FALSE)</f>
        <v>S.PIETRO</v>
      </c>
      <c r="J3027" s="23" t="str">
        <f>VLOOKUP($A3027,'[1]MAN PROG 2026'!$A$1:$AI$3379,10,FALSE)</f>
        <v>S. CATERINA SOLVENTI</v>
      </c>
      <c r="K3027" s="23" t="str">
        <f>VLOOKUP($A3027,'[1]MAN PROG 2026'!$A$1:$AI$3379,11,FALSE)</f>
        <v>S. CATERINA SOLVENTI</v>
      </c>
      <c r="L3027" s="24" t="str">
        <f>VLOOKUP($A3027,'[1]MAN PROG 2026'!$A$2:$AI$3379,12,FALSE)</f>
        <v>S. CATERINA SOLVENTI</v>
      </c>
      <c r="M3027" s="24" t="str">
        <f>VLOOKUP($A3027,'[1]MAN PROG 2026'!$A$2:$AI$3379,13,FALSE)</f>
        <v>SINGOLA</v>
      </c>
      <c r="N3027" s="24" t="str">
        <f>VLOOKUP($A3027,'[1]MAN PROG 2026'!$A$2:$AI$3379,14,FALSE)</f>
        <v>104891</v>
      </c>
      <c r="O3027" s="24">
        <f>VLOOKUP($A3027,'[1]MAN PROG 2026'!$A$2:$AI$3379,15,FALSE)</f>
        <v>0</v>
      </c>
      <c r="P3027" s="25" t="str">
        <f>VLOOKUP($A3027,'[1]MAN PROG 2026'!$A$2:$AI$3379,20,FALSE)</f>
        <v>DA FARE</v>
      </c>
      <c r="Q3027" s="9">
        <v>4891</v>
      </c>
      <c r="R3027" s="26">
        <v>46111</v>
      </c>
      <c r="S3027" s="8" t="s">
        <v>53</v>
      </c>
      <c r="T3027" s="37"/>
      <c r="U3027" s="27" t="s">
        <v>55</v>
      </c>
      <c r="V3027" s="27" t="s">
        <v>55</v>
      </c>
      <c r="W3027" s="27" t="s">
        <v>55</v>
      </c>
      <c r="X3027" s="27" t="s">
        <v>55</v>
      </c>
      <c r="Y3027" s="27" t="s">
        <v>55</v>
      </c>
      <c r="Z3027" s="27" t="s">
        <v>55</v>
      </c>
      <c r="AA3027" s="27" t="s">
        <v>55</v>
      </c>
      <c r="AB3027" s="27" t="s">
        <v>57</v>
      </c>
      <c r="AC3027" s="27" t="s">
        <v>73</v>
      </c>
      <c r="AD3027" s="27" t="s">
        <v>676</v>
      </c>
      <c r="AE3027" s="27" t="s">
        <v>68</v>
      </c>
      <c r="AF3027" s="27" t="s">
        <v>1299</v>
      </c>
      <c r="AG3027" s="9" t="s">
        <v>32</v>
      </c>
      <c r="AH3027" s="27" t="s">
        <v>70</v>
      </c>
      <c r="AI3027" s="27" t="s">
        <v>70</v>
      </c>
      <c r="AJ3027" s="27" t="s">
        <v>61</v>
      </c>
      <c r="AK3027" s="27" t="s">
        <v>70</v>
      </c>
      <c r="AL3027" s="27" t="s">
        <v>70</v>
      </c>
      <c r="AM3027" s="11">
        <v>107.9</v>
      </c>
      <c r="AN3027" s="28">
        <v>2.1</v>
      </c>
      <c r="AO3027" s="28" t="s">
        <v>76</v>
      </c>
      <c r="AP3027" s="29"/>
      <c r="AQ3027" s="30"/>
      <c r="AR3027" s="31"/>
      <c r="AS3027" s="32"/>
      <c r="AT3027" s="33"/>
      <c r="AU3027" s="34"/>
      <c r="AV3027" s="27" t="s">
        <v>62</v>
      </c>
      <c r="AW3027" s="27">
        <v>5625031</v>
      </c>
      <c r="AX3027" s="27" t="s">
        <v>63</v>
      </c>
      <c r="AY3027" s="27"/>
    </row>
    <row r="3028" spans="1:51" ht="24" customHeight="1" x14ac:dyDescent="0.3">
      <c r="A3028" s="22">
        <v>104892</v>
      </c>
      <c r="B3028" s="23" t="str">
        <f>VLOOKUP($A3028,'[1]MAN PROG 2026'!$A$1:$AI$3379,2,FALSE)</f>
        <v>CRIOTERAPIA, APPARECCHIO PER</v>
      </c>
      <c r="C3028" s="23" t="str">
        <f>VLOOKUP($A3028,'[1]MAN PROG 2026'!$A$1:$AI$3379,3,FALSE)</f>
        <v>ZAMAR MEDICAL</v>
      </c>
      <c r="D3028" s="23" t="str">
        <f>VLOOKUP($A3028,'[1]MAN PROG 2026'!$A$1:$AI$3379,4,FALSE)</f>
        <v>Z ONE</v>
      </c>
      <c r="E3028" s="23" t="str">
        <f>VLOOKUP($A3028,'[1]MAN PROG 2026'!$A$1:$AI$3379,5,FALSE)</f>
        <v>2423311</v>
      </c>
      <c r="F3028" s="23" t="str">
        <f>VLOOKUP($A3028,'[1]MAN PROG 2026'!$A$1:$AI$3379,6,FALSE)</f>
        <v>SINGOLA</v>
      </c>
      <c r="G3028" s="23">
        <f>VLOOKUP($A3028,'[1]MAN PROG 2026'!$A$1:$AI$3379,7,FALSE)</f>
        <v>104890</v>
      </c>
      <c r="H3028" s="23">
        <f>VLOOKUP($A3028,'[1]MAN PROG 2026'!$A$1:$AI$3379,8,FALSE)</f>
        <v>0</v>
      </c>
      <c r="I3028" s="23" t="str">
        <f>VLOOKUP($A3028,'[1]MAN PROG 2026'!$A$1:$AI$3379,9,FALSE)</f>
        <v>S.PIETRO</v>
      </c>
      <c r="J3028" s="23" t="str">
        <f>VLOOKUP($A3028,'[1]MAN PROG 2026'!$A$1:$AI$3379,10,FALSE)</f>
        <v>S. CATERINA SOLVENTI</v>
      </c>
      <c r="K3028" s="23" t="str">
        <f>VLOOKUP($A3028,'[1]MAN PROG 2026'!$A$1:$AI$3379,11,FALSE)</f>
        <v>S. CATERINA SOLVENTI</v>
      </c>
      <c r="L3028" s="24" t="str">
        <f>VLOOKUP($A3028,'[1]MAN PROG 2026'!$A$2:$AI$3379,12,FALSE)</f>
        <v>NON TROVATO</v>
      </c>
      <c r="M3028" s="24">
        <f>VLOOKUP($A3028,'[1]MAN PROG 2026'!$A$2:$AI$3379,13,FALSE)</f>
        <v>0</v>
      </c>
      <c r="N3028" s="24">
        <f>VLOOKUP($A3028,'[1]MAN PROG 2026'!$A$2:$AI$3379,14,FALSE)</f>
        <v>0</v>
      </c>
      <c r="O3028" s="24">
        <f>VLOOKUP($A3028,'[1]MAN PROG 2026'!$A$2:$AI$3379,15,FALSE)</f>
        <v>0</v>
      </c>
      <c r="P3028" s="25" t="str">
        <f>VLOOKUP($A3028,'[1]MAN PROG 2026'!$A$2:$AI$3379,20,FALSE)</f>
        <v>DA FARE</v>
      </c>
      <c r="Q3028" s="8"/>
      <c r="R3028" s="26"/>
      <c r="S3028" s="8"/>
      <c r="T3028" s="37"/>
      <c r="U3028" s="27"/>
      <c r="V3028" s="27"/>
      <c r="W3028" s="27"/>
      <c r="X3028" s="27"/>
      <c r="Y3028" s="27"/>
      <c r="Z3028" s="27"/>
      <c r="AA3028" s="27"/>
      <c r="AB3028" s="27"/>
      <c r="AC3028" s="27"/>
      <c r="AD3028" s="27"/>
      <c r="AE3028" s="27"/>
      <c r="AF3028" s="27"/>
      <c r="AG3028" s="9" t="s">
        <v>32</v>
      </c>
      <c r="AH3028" s="27"/>
      <c r="AI3028" s="27"/>
      <c r="AJ3028" s="27"/>
      <c r="AK3028" s="27"/>
      <c r="AL3028" s="27"/>
      <c r="AM3028" s="11"/>
      <c r="AN3028" s="28"/>
      <c r="AO3028" s="28"/>
      <c r="AP3028" s="29"/>
      <c r="AQ3028" s="30"/>
      <c r="AR3028" s="31"/>
      <c r="AS3028" s="32"/>
      <c r="AT3028" s="33"/>
      <c r="AU3028" s="34"/>
      <c r="AV3028" s="27"/>
      <c r="AW3028" s="27"/>
      <c r="AX3028" s="27"/>
      <c r="AY3028" s="27"/>
    </row>
    <row r="3029" spans="1:51" ht="24" customHeight="1" x14ac:dyDescent="0.3">
      <c r="A3029" s="22">
        <v>104893</v>
      </c>
      <c r="B3029" s="23" t="str">
        <f>VLOOKUP($A3029,'[1]MAN PROG 2026'!$A$1:$AI$3379,2,FALSE)</f>
        <v>CRIOTERAPIA, APPARECCHIO PER</v>
      </c>
      <c r="C3029" s="23" t="str">
        <f>VLOOKUP($A3029,'[1]MAN PROG 2026'!$A$1:$AI$3379,3,FALSE)</f>
        <v>ZAMAR MEDICAL</v>
      </c>
      <c r="D3029" s="23" t="str">
        <f>VLOOKUP($A3029,'[1]MAN PROG 2026'!$A$1:$AI$3379,4,FALSE)</f>
        <v>Z ONE</v>
      </c>
      <c r="E3029" s="23" t="str">
        <f>VLOOKUP($A3029,'[1]MAN PROG 2026'!$A$1:$AI$3379,5,FALSE)</f>
        <v>2313303</v>
      </c>
      <c r="F3029" s="23" t="str">
        <f>VLOOKUP($A3029,'[1]MAN PROG 2026'!$A$1:$AI$3379,6,FALSE)</f>
        <v>SINGOLA</v>
      </c>
      <c r="G3029" s="23">
        <f>VLOOKUP($A3029,'[1]MAN PROG 2026'!$A$1:$AI$3379,7,FALSE)</f>
        <v>104890</v>
      </c>
      <c r="H3029" s="23">
        <f>VLOOKUP($A3029,'[1]MAN PROG 2026'!$A$1:$AI$3379,8,FALSE)</f>
        <v>0</v>
      </c>
      <c r="I3029" s="23" t="str">
        <f>VLOOKUP($A3029,'[1]MAN PROG 2026'!$A$1:$AI$3379,9,FALSE)</f>
        <v>S.PIETRO</v>
      </c>
      <c r="J3029" s="23" t="str">
        <f>VLOOKUP($A3029,'[1]MAN PROG 2026'!$A$1:$AI$3379,10,FALSE)</f>
        <v>S. GIUSEPPE</v>
      </c>
      <c r="K3029" s="23" t="str">
        <f>VLOOKUP($A3029,'[1]MAN PROG 2026'!$A$1:$AI$3379,11,FALSE)</f>
        <v>S. GIUSEPPE</v>
      </c>
      <c r="L3029" s="24" t="str">
        <f>VLOOKUP($A3029,'[1]MAN PROG 2026'!$A$2:$AI$3379,12,FALSE)</f>
        <v>NON TROVATO</v>
      </c>
      <c r="M3029" s="24">
        <f>VLOOKUP($A3029,'[1]MAN PROG 2026'!$A$2:$AI$3379,13,FALSE)</f>
        <v>0</v>
      </c>
      <c r="N3029" s="24">
        <f>VLOOKUP($A3029,'[1]MAN PROG 2026'!$A$2:$AI$3379,14,FALSE)</f>
        <v>0</v>
      </c>
      <c r="O3029" s="24">
        <f>VLOOKUP($A3029,'[1]MAN PROG 2026'!$A$2:$AI$3379,15,FALSE)</f>
        <v>0</v>
      </c>
      <c r="P3029" s="25" t="str">
        <f>VLOOKUP($A3029,'[1]MAN PROG 2026'!$A$2:$AI$3379,20,FALSE)</f>
        <v>DA FARE</v>
      </c>
      <c r="Q3029" s="8"/>
      <c r="R3029" s="26"/>
      <c r="S3029" s="8"/>
      <c r="T3029" s="37"/>
      <c r="U3029" s="27"/>
      <c r="V3029" s="27"/>
      <c r="W3029" s="27"/>
      <c r="X3029" s="27"/>
      <c r="Y3029" s="27"/>
      <c r="Z3029" s="27"/>
      <c r="AA3029" s="27"/>
      <c r="AB3029" s="27"/>
      <c r="AC3029" s="27"/>
      <c r="AD3029" s="27"/>
      <c r="AE3029" s="27"/>
      <c r="AF3029" s="27"/>
      <c r="AG3029" s="9" t="s">
        <v>32</v>
      </c>
      <c r="AH3029" s="27"/>
      <c r="AI3029" s="27"/>
      <c r="AJ3029" s="27"/>
      <c r="AK3029" s="27"/>
      <c r="AL3029" s="27"/>
      <c r="AM3029" s="11"/>
      <c r="AN3029" s="28"/>
      <c r="AO3029" s="28"/>
      <c r="AP3029" s="29"/>
      <c r="AQ3029" s="30"/>
      <c r="AR3029" s="31"/>
      <c r="AS3029" s="32"/>
      <c r="AT3029" s="33"/>
      <c r="AU3029" s="34"/>
      <c r="AV3029" s="27"/>
      <c r="AW3029" s="27"/>
      <c r="AX3029" s="27"/>
      <c r="AY3029" s="27"/>
    </row>
    <row r="3030" spans="1:51" ht="24" customHeight="1" x14ac:dyDescent="0.3">
      <c r="A3030" s="22">
        <v>104894</v>
      </c>
      <c r="B3030" s="23" t="str">
        <f>VLOOKUP($A3030,'[1]MAN PROG 2026'!$A$1:$AI$3379,2,FALSE)</f>
        <v>CRIOTERAPIA, APPARECCHIO PER</v>
      </c>
      <c r="C3030" s="23" t="str">
        <f>VLOOKUP($A3030,'[1]MAN PROG 2026'!$A$1:$AI$3379,3,FALSE)</f>
        <v>ZAMAR MEDICAL</v>
      </c>
      <c r="D3030" s="23" t="str">
        <f>VLOOKUP($A3030,'[1]MAN PROG 2026'!$A$1:$AI$3379,4,FALSE)</f>
        <v>Z ONE</v>
      </c>
      <c r="E3030" s="23" t="str">
        <f>VLOOKUP($A3030,'[1]MAN PROG 2026'!$A$1:$AI$3379,5,FALSE)</f>
        <v>2405301</v>
      </c>
      <c r="F3030" s="23" t="str">
        <f>VLOOKUP($A3030,'[1]MAN PROG 2026'!$A$1:$AI$3379,6,FALSE)</f>
        <v>SINGOLA</v>
      </c>
      <c r="G3030" s="23">
        <f>VLOOKUP($A3030,'[1]MAN PROG 2026'!$A$1:$AI$3379,7,FALSE)</f>
        <v>104890</v>
      </c>
      <c r="H3030" s="23">
        <f>VLOOKUP($A3030,'[1]MAN PROG 2026'!$A$1:$AI$3379,8,FALSE)</f>
        <v>0</v>
      </c>
      <c r="I3030" s="23" t="str">
        <f>VLOOKUP($A3030,'[1]MAN PROG 2026'!$A$1:$AI$3379,9,FALSE)</f>
        <v>S.PIETRO</v>
      </c>
      <c r="J3030" s="23" t="str">
        <f>VLOOKUP($A3030,'[1]MAN PROG 2026'!$A$1:$AI$3379,10,FALSE)</f>
        <v>S. GIUSEPPE</v>
      </c>
      <c r="K3030" s="23" t="str">
        <f>VLOOKUP($A3030,'[1]MAN PROG 2026'!$A$1:$AI$3379,11,FALSE)</f>
        <v>S. GIUSEPPE</v>
      </c>
      <c r="L3030" s="24" t="str">
        <f>VLOOKUP($A3030,'[1]MAN PROG 2026'!$A$2:$AI$3379,12,FALSE)</f>
        <v>S. GIUSEPPE</v>
      </c>
      <c r="M3030" s="24" t="str">
        <f>VLOOKUP($A3030,'[1]MAN PROG 2026'!$A$2:$AI$3379,13,FALSE)</f>
        <v>SINGOLA</v>
      </c>
      <c r="N3030" s="24" t="str">
        <f>VLOOKUP($A3030,'[1]MAN PROG 2026'!$A$2:$AI$3379,14,FALSE)</f>
        <v>104890</v>
      </c>
      <c r="O3030" s="24">
        <f>VLOOKUP($A3030,'[1]MAN PROG 2026'!$A$2:$AI$3379,15,FALSE)</f>
        <v>0</v>
      </c>
      <c r="P3030" s="25" t="str">
        <f>VLOOKUP($A3030,'[1]MAN PROG 2026'!$A$2:$AI$3379,20,FALSE)</f>
        <v>DA FARE</v>
      </c>
      <c r="Q3030" s="9" t="str">
        <f t="shared" ref="Q3030" si="115">RIGHT(A3030,4)</f>
        <v>4894</v>
      </c>
      <c r="R3030" s="26">
        <v>46244</v>
      </c>
      <c r="S3030" s="8" t="s">
        <v>53</v>
      </c>
      <c r="T3030" s="37"/>
      <c r="U3030" s="27" t="s">
        <v>55</v>
      </c>
      <c r="V3030" s="27" t="s">
        <v>56</v>
      </c>
      <c r="W3030" s="27" t="s">
        <v>55</v>
      </c>
      <c r="X3030" s="27" t="s">
        <v>55</v>
      </c>
      <c r="Y3030" s="27" t="s">
        <v>55</v>
      </c>
      <c r="Z3030" s="27" t="s">
        <v>55</v>
      </c>
      <c r="AA3030" s="27" t="s">
        <v>55</v>
      </c>
      <c r="AB3030" s="27" t="s">
        <v>66</v>
      </c>
      <c r="AC3030" s="27" t="s">
        <v>73</v>
      </c>
      <c r="AD3030" s="27" t="s">
        <v>163</v>
      </c>
      <c r="AE3030" s="27" t="s">
        <v>88</v>
      </c>
      <c r="AF3030" s="27" t="s">
        <v>61</v>
      </c>
      <c r="AG3030" s="9" t="s">
        <v>32</v>
      </c>
      <c r="AH3030" s="27" t="s">
        <v>61</v>
      </c>
      <c r="AI3030" s="27" t="s">
        <v>70</v>
      </c>
      <c r="AJ3030" s="27" t="s">
        <v>61</v>
      </c>
      <c r="AK3030" s="27" t="s">
        <v>61</v>
      </c>
      <c r="AL3030" s="27" t="s">
        <v>70</v>
      </c>
      <c r="AM3030" s="11">
        <v>92.4</v>
      </c>
      <c r="AN3030" s="28">
        <v>2.7</v>
      </c>
      <c r="AO3030" s="28" t="s">
        <v>76</v>
      </c>
      <c r="AP3030" s="29"/>
      <c r="AQ3030" s="30"/>
      <c r="AR3030" s="31"/>
      <c r="AS3030" s="32"/>
      <c r="AT3030" s="33"/>
      <c r="AU3030" s="34"/>
      <c r="AV3030" s="27" t="s">
        <v>62</v>
      </c>
      <c r="AW3030" s="27">
        <v>5625031</v>
      </c>
      <c r="AX3030" s="27" t="s">
        <v>63</v>
      </c>
      <c r="AY3030" s="27"/>
    </row>
    <row r="3031" spans="1:51" ht="24" customHeight="1" x14ac:dyDescent="0.3">
      <c r="A3031" s="22">
        <v>104895</v>
      </c>
      <c r="B3031" s="23" t="str">
        <f>VLOOKUP($A3031,'[1]MAN PROG 2026'!$A$1:$AI$3379,2,FALSE)</f>
        <v>ABLAZIONE CARDIACA A CAMPO PULSATO, APPARECCHIO PER</v>
      </c>
      <c r="C3031" s="23" t="str">
        <f>VLOOKUP($A3031,'[1]MAN PROG 2026'!$A$1:$AI$3379,3,FALSE)</f>
        <v>BOSTON SCIENTIFIC</v>
      </c>
      <c r="D3031" s="23" t="str">
        <f>VLOOKUP($A3031,'[1]MAN PROG 2026'!$A$1:$AI$3379,4,FALSE)</f>
        <v>FARASTAR PULSED FIELD ABLATION GENERATOR</v>
      </c>
      <c r="E3031" s="23" t="str">
        <f>VLOOKUP($A3031,'[1]MAN PROG 2026'!$A$1:$AI$3379,5,FALSE)</f>
        <v>106232577</v>
      </c>
      <c r="F3031" s="23" t="str">
        <f>VLOOKUP($A3031,'[1]MAN PROG 2026'!$A$1:$AI$3379,6,FALSE)</f>
        <v>PRINCIPALE</v>
      </c>
      <c r="G3031" s="23">
        <f>VLOOKUP($A3031,'[1]MAN PROG 2026'!$A$1:$AI$3379,7,FALSE)</f>
        <v>104895</v>
      </c>
      <c r="H3031" s="23">
        <f>VLOOKUP($A3031,'[1]MAN PROG 2026'!$A$1:$AI$3379,8,FALSE)</f>
        <v>0</v>
      </c>
      <c r="I3031" s="23" t="str">
        <f>VLOOKUP($A3031,'[1]MAN PROG 2026'!$A$1:$AI$3379,9,FALSE)</f>
        <v>S.PIETRO</v>
      </c>
      <c r="J3031" s="23" t="str">
        <f>VLOOKUP($A3031,'[1]MAN PROG 2026'!$A$1:$AI$3379,10,FALSE)</f>
        <v>EMODINAMICA</v>
      </c>
      <c r="K3031" s="23" t="str">
        <f>VLOOKUP($A3031,'[1]MAN PROG 2026'!$A$1:$AI$3379,11,FALSE)</f>
        <v>EMODINAMICA</v>
      </c>
      <c r="L3031" s="24" t="str">
        <f>VLOOKUP($A3031,'[1]MAN PROG 2026'!$A$2:$AI$3379,12,FALSE)</f>
        <v>EMODINAMICA</v>
      </c>
      <c r="M3031" s="24" t="str">
        <f>VLOOKUP($A3031,'[1]MAN PROG 2026'!$A$2:$AI$3379,13,FALSE)</f>
        <v>PRINCIPALE</v>
      </c>
      <c r="N3031" s="24" t="str">
        <f>VLOOKUP($A3031,'[1]MAN PROG 2026'!$A$2:$AI$3379,14,FALSE)</f>
        <v>104895</v>
      </c>
      <c r="O3031" s="24">
        <f>VLOOKUP($A3031,'[1]MAN PROG 2026'!$A$2:$AI$3379,15,FALSE)</f>
        <v>0</v>
      </c>
      <c r="P3031" s="25" t="str">
        <f>VLOOKUP($A3031,'[1]MAN PROG 2026'!$A$2:$AI$3379,20,FALSE)</f>
        <v>DA FARE</v>
      </c>
      <c r="Q3031" s="9" t="str">
        <f>RIGHT(A3031,4)</f>
        <v>4895</v>
      </c>
      <c r="R3031" s="26">
        <v>46268</v>
      </c>
      <c r="S3031" s="8" t="s">
        <v>53</v>
      </c>
      <c r="T3031" s="37"/>
      <c r="U3031" s="27" t="s">
        <v>55</v>
      </c>
      <c r="V3031" s="27" t="s">
        <v>56</v>
      </c>
      <c r="W3031" s="27" t="s">
        <v>55</v>
      </c>
      <c r="X3031" s="27" t="s">
        <v>55</v>
      </c>
      <c r="Y3031" s="27" t="s">
        <v>55</v>
      </c>
      <c r="Z3031" s="27" t="s">
        <v>55</v>
      </c>
      <c r="AA3031" s="27" t="s">
        <v>55</v>
      </c>
      <c r="AB3031" s="27" t="s">
        <v>57</v>
      </c>
      <c r="AC3031" s="27" t="s">
        <v>67</v>
      </c>
      <c r="AD3031" s="27" t="s">
        <v>112</v>
      </c>
      <c r="AE3031" s="27" t="s">
        <v>68</v>
      </c>
      <c r="AF3031" s="27" t="s">
        <v>1300</v>
      </c>
      <c r="AG3031" s="9" t="s">
        <v>32</v>
      </c>
      <c r="AH3031" s="27" t="s">
        <v>70</v>
      </c>
      <c r="AI3031" s="27" t="s">
        <v>70</v>
      </c>
      <c r="AJ3031" s="27" t="s">
        <v>61</v>
      </c>
      <c r="AK3031" s="27" t="s">
        <v>70</v>
      </c>
      <c r="AL3031" s="27" t="s">
        <v>70</v>
      </c>
      <c r="AM3031" s="11">
        <v>107.8</v>
      </c>
      <c r="AN3031" s="28">
        <v>13.2</v>
      </c>
      <c r="AO3031" s="28" t="s">
        <v>1209</v>
      </c>
      <c r="AP3031" s="29"/>
      <c r="AQ3031" s="30"/>
      <c r="AR3031" s="31"/>
      <c r="AS3031" s="32"/>
      <c r="AT3031" s="33"/>
      <c r="AU3031" s="34"/>
      <c r="AV3031" s="27" t="s">
        <v>62</v>
      </c>
      <c r="AW3031" s="27">
        <v>5625031</v>
      </c>
      <c r="AX3031" s="27" t="s">
        <v>63</v>
      </c>
      <c r="AY3031" s="27"/>
    </row>
    <row r="3032" spans="1:51" ht="24" customHeight="1" x14ac:dyDescent="0.3">
      <c r="A3032" s="22">
        <v>104896</v>
      </c>
      <c r="B3032" s="23" t="str">
        <f>VLOOKUP($A3032,'[1]MAN PROG 2026'!$A$1:$AI$3379,2,FALSE)</f>
        <v>PULSOSSIMETRO</v>
      </c>
      <c r="C3032" s="23" t="str">
        <f>VLOOKUP($A3032,'[1]MAN PROG 2026'!$A$1:$AI$3379,3,FALSE)</f>
        <v>NELLCOR PURITAN BENNETT INC</v>
      </c>
      <c r="D3032" s="23" t="str">
        <f>VLOOKUP($A3032,'[1]MAN PROG 2026'!$A$1:$AI$3379,4,FALSE)</f>
        <v>PM 10 N</v>
      </c>
      <c r="E3032" s="23" t="str">
        <f>VLOOKUP($A3032,'[1]MAN PROG 2026'!$A$1:$AI$3379,5,FALSE)</f>
        <v>MBP2311524</v>
      </c>
      <c r="F3032" s="23" t="str">
        <f>VLOOKUP($A3032,'[1]MAN PROG 2026'!$A$1:$AI$3379,6,FALSE)</f>
        <v>SINGOLA</v>
      </c>
      <c r="G3032" s="23">
        <f>VLOOKUP($A3032,'[1]MAN PROG 2026'!$A$1:$AI$3379,7,FALSE)</f>
        <v>104896</v>
      </c>
      <c r="H3032" s="23">
        <f>VLOOKUP($A3032,'[1]MAN PROG 2026'!$A$1:$AI$3379,8,FALSE)</f>
        <v>0</v>
      </c>
      <c r="I3032" s="23" t="str">
        <f>VLOOKUP($A3032,'[1]MAN PROG 2026'!$A$1:$AI$3379,9,FALSE)</f>
        <v>S.PIETRO</v>
      </c>
      <c r="J3032" s="23" t="str">
        <f>VLOOKUP($A3032,'[1]MAN PROG 2026'!$A$1:$AI$3379,10,FALSE)</f>
        <v>S. VINCENZO</v>
      </c>
      <c r="K3032" s="23" t="str">
        <f>VLOOKUP($A3032,'[1]MAN PROG 2026'!$A$1:$AI$3379,11,FALSE)</f>
        <v>S. VINCENZO</v>
      </c>
      <c r="L3032" s="24" t="str">
        <f>VLOOKUP($A3032,'[1]MAN PROG 2026'!$A$2:$AI$3379,12,FALSE)</f>
        <v>NON TROVATO</v>
      </c>
      <c r="M3032" s="24">
        <f>VLOOKUP($A3032,'[1]MAN PROG 2026'!$A$2:$AI$3379,13,FALSE)</f>
        <v>0</v>
      </c>
      <c r="N3032" s="24">
        <f>VLOOKUP($A3032,'[1]MAN PROG 2026'!$A$2:$AI$3379,14,FALSE)</f>
        <v>0</v>
      </c>
      <c r="O3032" s="24">
        <f>VLOOKUP($A3032,'[1]MAN PROG 2026'!$A$2:$AI$3379,15,FALSE)</f>
        <v>0</v>
      </c>
      <c r="P3032" s="25" t="str">
        <f>VLOOKUP($A3032,'[1]MAN PROG 2026'!$A$2:$AI$3379,20,FALSE)</f>
        <v>DA FARE</v>
      </c>
      <c r="Q3032" s="8"/>
      <c r="R3032" s="26"/>
      <c r="S3032" s="8"/>
      <c r="T3032" s="37"/>
      <c r="U3032" s="27"/>
      <c r="V3032" s="27"/>
      <c r="W3032" s="27"/>
      <c r="X3032" s="27"/>
      <c r="Y3032" s="27"/>
      <c r="Z3032" s="27"/>
      <c r="AA3032" s="27"/>
      <c r="AB3032" s="27"/>
      <c r="AC3032" s="27"/>
      <c r="AD3032" s="27"/>
      <c r="AE3032" s="27"/>
      <c r="AF3032" s="27"/>
      <c r="AG3032" s="9" t="s">
        <v>32</v>
      </c>
      <c r="AH3032" s="27"/>
      <c r="AI3032" s="27"/>
      <c r="AJ3032" s="27"/>
      <c r="AK3032" s="27"/>
      <c r="AL3032" s="27"/>
      <c r="AM3032" s="11"/>
      <c r="AN3032" s="28"/>
      <c r="AO3032" s="28"/>
      <c r="AP3032" s="29"/>
      <c r="AQ3032" s="30"/>
      <c r="AR3032" s="31"/>
      <c r="AS3032" s="32"/>
      <c r="AT3032" s="33"/>
      <c r="AU3032" s="34"/>
      <c r="AV3032" s="27"/>
      <c r="AW3032" s="27"/>
      <c r="AX3032" s="27"/>
      <c r="AY3032" s="27"/>
    </row>
    <row r="3033" spans="1:51" ht="24" customHeight="1" x14ac:dyDescent="0.3">
      <c r="A3033" s="22">
        <v>104897</v>
      </c>
      <c r="B3033" s="23" t="str">
        <f>VLOOKUP($A3033,'[1]MAN PROG 2026'!$A$1:$AI$3379,2,FALSE)</f>
        <v>MODULO DI REGISTRAZIONE</v>
      </c>
      <c r="C3033" s="23" t="str">
        <f>VLOOKUP($A3033,'[1]MAN PROG 2026'!$A$1:$AI$3379,3,FALSE)</f>
        <v>BOSTON SCIENTIFIC</v>
      </c>
      <c r="D3033" s="23" t="str">
        <f>VLOOKUP($A3033,'[1]MAN PROG 2026'!$A$1:$AI$3379,4,FALSE)</f>
        <v>FARASTAR RECORDING SYSTEM MODULE</v>
      </c>
      <c r="E3033" s="23" t="str">
        <f>VLOOKUP($A3033,'[1]MAN PROG 2026'!$A$1:$AI$3379,5,FALSE)</f>
        <v>103634831</v>
      </c>
      <c r="F3033" s="23" t="str">
        <f>VLOOKUP($A3033,'[1]MAN PROG 2026'!$A$1:$AI$3379,6,FALSE)</f>
        <v>COMPONENTE</v>
      </c>
      <c r="G3033" s="23">
        <f>VLOOKUP($A3033,'[1]MAN PROG 2026'!$A$1:$AI$3379,7,FALSE)</f>
        <v>104895</v>
      </c>
      <c r="H3033" s="23">
        <f>VLOOKUP($A3033,'[1]MAN PROG 2026'!$A$1:$AI$3379,8,FALSE)</f>
        <v>0</v>
      </c>
      <c r="I3033" s="23" t="str">
        <f>VLOOKUP($A3033,'[1]MAN PROG 2026'!$A$1:$AI$3379,9,FALSE)</f>
        <v>S.PIETRO</v>
      </c>
      <c r="J3033" s="23" t="str">
        <f>VLOOKUP($A3033,'[1]MAN PROG 2026'!$A$1:$AI$3379,10,FALSE)</f>
        <v>EMODINAMICA</v>
      </c>
      <c r="K3033" s="23" t="str">
        <f>VLOOKUP($A3033,'[1]MAN PROG 2026'!$A$1:$AI$3379,11,FALSE)</f>
        <v>EMODINAMICA</v>
      </c>
      <c r="L3033" s="24" t="str">
        <f>VLOOKUP($A3033,'[1]MAN PROG 2026'!$A$2:$AI$3379,12,FALSE)</f>
        <v>EMODINAMICA</v>
      </c>
      <c r="M3033" s="24" t="str">
        <f>VLOOKUP($A3033,'[1]MAN PROG 2026'!$A$2:$AI$3379,13,FALSE)</f>
        <v>COMPONENTE</v>
      </c>
      <c r="N3033" s="24" t="str">
        <f>VLOOKUP($A3033,'[1]MAN PROG 2026'!$A$2:$AI$3379,14,FALSE)</f>
        <v>104895</v>
      </c>
      <c r="O3033" s="24">
        <f>VLOOKUP($A3033,'[1]MAN PROG 2026'!$A$2:$AI$3379,15,FALSE)</f>
        <v>0</v>
      </c>
      <c r="P3033" s="25" t="str">
        <f>VLOOKUP($A3033,'[1]MAN PROG 2026'!$A$2:$AI$3379,20,FALSE)</f>
        <v>DA FARE</v>
      </c>
      <c r="Q3033" s="9" t="str">
        <f>RIGHT(A3033,4)</f>
        <v>4897</v>
      </c>
      <c r="R3033" s="26">
        <v>46268</v>
      </c>
      <c r="S3033" s="8" t="s">
        <v>53</v>
      </c>
      <c r="T3033" s="37"/>
      <c r="U3033" s="27" t="s">
        <v>55</v>
      </c>
      <c r="V3033" s="27" t="s">
        <v>56</v>
      </c>
      <c r="W3033" s="27" t="s">
        <v>55</v>
      </c>
      <c r="X3033" s="27" t="s">
        <v>55</v>
      </c>
      <c r="Y3033" s="27" t="s">
        <v>55</v>
      </c>
      <c r="Z3033" s="27" t="s">
        <v>55</v>
      </c>
      <c r="AA3033" s="27" t="s">
        <v>55</v>
      </c>
      <c r="AB3033" s="27" t="s">
        <v>57</v>
      </c>
      <c r="AC3033" s="27" t="s">
        <v>67</v>
      </c>
      <c r="AD3033" s="27" t="s">
        <v>93</v>
      </c>
      <c r="AE3033" s="27" t="s">
        <v>68</v>
      </c>
      <c r="AF3033" s="27" t="s">
        <v>1301</v>
      </c>
      <c r="AG3033" s="9" t="s">
        <v>32</v>
      </c>
      <c r="AH3033" s="27" t="s">
        <v>70</v>
      </c>
      <c r="AI3033" s="27" t="s">
        <v>70</v>
      </c>
      <c r="AJ3033" s="27" t="s">
        <v>61</v>
      </c>
      <c r="AK3033" s="27" t="s">
        <v>70</v>
      </c>
      <c r="AL3033" s="27" t="s">
        <v>70</v>
      </c>
      <c r="AM3033" s="11">
        <v>136.80000000000001</v>
      </c>
      <c r="AN3033" s="28">
        <v>4.5</v>
      </c>
      <c r="AO3033" s="28" t="s">
        <v>1209</v>
      </c>
      <c r="AP3033" s="29"/>
      <c r="AQ3033" s="30"/>
      <c r="AR3033" s="31"/>
      <c r="AS3033" s="32"/>
      <c r="AT3033" s="33"/>
      <c r="AU3033" s="34"/>
      <c r="AV3033" s="27" t="s">
        <v>62</v>
      </c>
      <c r="AW3033" s="27">
        <v>5625031</v>
      </c>
      <c r="AX3033" s="27" t="s">
        <v>63</v>
      </c>
      <c r="AY3033" s="27"/>
    </row>
    <row r="3034" spans="1:51" ht="24" customHeight="1" x14ac:dyDescent="0.3">
      <c r="A3034" s="22">
        <v>104898</v>
      </c>
      <c r="B3034" s="23" t="str">
        <f>VLOOKUP($A3034,'[1]MAN PROG 2026'!$A$1:$AI$3379,2,FALSE)</f>
        <v>SONDA ECOGRAFICA</v>
      </c>
      <c r="C3034" s="23" t="str">
        <f>VLOOKUP($A3034,'[1]MAN PROG 2026'!$A$1:$AI$3379,3,FALSE)</f>
        <v>GE HEALTHCARE</v>
      </c>
      <c r="D3034" s="23" t="str">
        <f>VLOOKUP($A3034,'[1]MAN PROG 2026'!$A$1:$AI$3379,4,FALSE)</f>
        <v>RM 6C</v>
      </c>
      <c r="E3034" s="23" t="str">
        <f>VLOOKUP($A3034,'[1]MAN PROG 2026'!$A$1:$AI$3379,5,FALSE)</f>
        <v>291086KR7</v>
      </c>
      <c r="F3034" s="23" t="str">
        <f>VLOOKUP($A3034,'[1]MAN PROG 2026'!$A$1:$AI$3379,6,FALSE)</f>
        <v>COMPONENTE</v>
      </c>
      <c r="G3034" s="23">
        <f>VLOOKUP($A3034,'[1]MAN PROG 2026'!$A$1:$AI$3379,7,FALSE)</f>
        <v>103808</v>
      </c>
      <c r="H3034" s="23" t="str">
        <f>VLOOKUP($A3034,'[1]MAN PROG 2026'!$A$1:$AI$3379,8,FALSE)</f>
        <v>ECO24 (103808)</v>
      </c>
      <c r="I3034" s="23" t="str">
        <f>VLOOKUP($A3034,'[1]MAN PROG 2026'!$A$1:$AI$3379,9,FALSE)</f>
        <v>S.PIETRO</v>
      </c>
      <c r="J3034" s="23" t="str">
        <f>VLOOKUP($A3034,'[1]MAN PROG 2026'!$A$1:$AI$3379,10,FALSE)</f>
        <v>AMB. GINECOLOGIA</v>
      </c>
      <c r="K3034" s="23" t="str">
        <f>VLOOKUP($A3034,'[1]MAN PROG 2026'!$A$1:$AI$3379,11,FALSE)</f>
        <v>AMB. GINECOLOGIA</v>
      </c>
      <c r="L3034" s="24" t="str">
        <f>VLOOKUP($A3034,'[1]MAN PROG 2026'!$A$2:$AI$3379,12,FALSE)</f>
        <v>AMB. GINECOLOGIA</v>
      </c>
      <c r="M3034" s="24" t="str">
        <f>VLOOKUP($A3034,'[1]MAN PROG 2026'!$A$2:$AI$3379,13,FALSE)</f>
        <v>COMPONENTE</v>
      </c>
      <c r="N3034" s="24" t="str">
        <f>VLOOKUP($A3034,'[1]MAN PROG 2026'!$A$2:$AI$3379,14,FALSE)</f>
        <v>103808</v>
      </c>
      <c r="O3034" s="24" t="str">
        <f>VLOOKUP($A3034,'[1]MAN PROG 2026'!$A$2:$AI$3379,15,FALSE)</f>
        <v>ECO24 (103808)</v>
      </c>
      <c r="P3034" s="25" t="str">
        <f>VLOOKUP($A3034,'[1]MAN PROG 2026'!$A$2:$AI$3379,20,FALSE)</f>
        <v>DA FARE</v>
      </c>
      <c r="Q3034" s="9">
        <v>3808</v>
      </c>
      <c r="R3034" s="26" t="s">
        <v>144</v>
      </c>
      <c r="S3034" s="8" t="s">
        <v>53</v>
      </c>
      <c r="T3034" s="37" t="s">
        <v>530</v>
      </c>
      <c r="U3034" s="27"/>
      <c r="V3034" s="27"/>
      <c r="W3034" s="27"/>
      <c r="X3034" s="27"/>
      <c r="Y3034" s="27"/>
      <c r="Z3034" s="27"/>
      <c r="AA3034" s="27"/>
      <c r="AB3034" s="27"/>
      <c r="AC3034" s="27"/>
      <c r="AD3034" s="27"/>
      <c r="AE3034" s="27"/>
      <c r="AF3034" s="27"/>
      <c r="AG3034" s="9" t="s">
        <v>32</v>
      </c>
      <c r="AH3034" s="27"/>
      <c r="AI3034" s="27"/>
      <c r="AJ3034" s="27"/>
      <c r="AK3034" s="27"/>
      <c r="AL3034" s="27"/>
      <c r="AM3034" s="11"/>
      <c r="AN3034" s="28"/>
      <c r="AO3034" s="28"/>
      <c r="AP3034" s="29">
        <v>7.9</v>
      </c>
      <c r="AQ3034" s="30" t="s">
        <v>181</v>
      </c>
      <c r="AR3034" s="31"/>
      <c r="AS3034" s="32"/>
      <c r="AT3034" s="33"/>
      <c r="AU3034" s="34"/>
      <c r="AV3034" s="27" t="s">
        <v>62</v>
      </c>
      <c r="AW3034" s="27">
        <v>5625031</v>
      </c>
      <c r="AX3034" s="27" t="s">
        <v>63</v>
      </c>
      <c r="AY3034" s="27"/>
    </row>
    <row r="3035" spans="1:51" ht="24" customHeight="1" x14ac:dyDescent="0.3">
      <c r="A3035" s="22">
        <v>104899</v>
      </c>
      <c r="B3035" s="23" t="str">
        <f>VLOOKUP($A3035,'[1]MAN PROG 2026'!$A$1:$AI$3379,2,FALSE)</f>
        <v>MISCELATORE ARIA/OSSIGENO</v>
      </c>
      <c r="C3035" s="23" t="str">
        <f>VLOOKUP($A3035,'[1]MAN PROG 2026'!$A$1:$AI$3379,3,FALSE)</f>
        <v>MAXTEC INC</v>
      </c>
      <c r="D3035" s="23" t="str">
        <f>VLOOKUP($A3035,'[1]MAN PROG 2026'!$A$1:$AI$3379,4,FALSE)</f>
        <v>R203P13-001</v>
      </c>
      <c r="E3035" s="23" t="str">
        <f>VLOOKUP($A3035,'[1]MAN PROG 2026'!$A$1:$AI$3379,5,FALSE)</f>
        <v>00000574</v>
      </c>
      <c r="F3035" s="23" t="str">
        <f>VLOOKUP($A3035,'[1]MAN PROG 2026'!$A$1:$AI$3379,6,FALSE)</f>
        <v>SINGOLA</v>
      </c>
      <c r="G3035" s="23">
        <f>VLOOKUP($A3035,'[1]MAN PROG 2026'!$A$1:$AI$3379,7,FALSE)</f>
        <v>104899</v>
      </c>
      <c r="H3035" s="23">
        <f>VLOOKUP($A3035,'[1]MAN PROG 2026'!$A$1:$AI$3379,8,FALSE)</f>
        <v>0</v>
      </c>
      <c r="I3035" s="23" t="str">
        <f>VLOOKUP($A3035,'[1]MAN PROG 2026'!$A$1:$AI$3379,9,FALSE)</f>
        <v>S.PIETRO</v>
      </c>
      <c r="J3035" s="23" t="str">
        <f>VLOOKUP($A3035,'[1]MAN PROG 2026'!$A$1:$AI$3379,10,FALSE)</f>
        <v>UTIN</v>
      </c>
      <c r="K3035" s="23" t="str">
        <f>VLOOKUP($A3035,'[1]MAN PROG 2026'!$A$1:$AI$3379,11,FALSE)</f>
        <v>UTIN</v>
      </c>
      <c r="L3035" s="24" t="str">
        <f>VLOOKUP($A3035,'[1]MAN PROG 2026'!$A$2:$AI$3379,12,FALSE)</f>
        <v>UTIN</v>
      </c>
      <c r="M3035" s="24" t="str">
        <f>VLOOKUP($A3035,'[1]MAN PROG 2026'!$A$2:$AI$3379,13,FALSE)</f>
        <v>SINGOLA</v>
      </c>
      <c r="N3035" s="24" t="str">
        <f>VLOOKUP($A3035,'[1]MAN PROG 2026'!$A$2:$AI$3379,14,FALSE)</f>
        <v>104899</v>
      </c>
      <c r="O3035" s="24">
        <f>VLOOKUP($A3035,'[1]MAN PROG 2026'!$A$2:$AI$3379,15,FALSE)</f>
        <v>0</v>
      </c>
      <c r="P3035" s="25" t="str">
        <f>VLOOKUP($A3035,'[1]MAN PROG 2026'!$A$2:$AI$3379,20,FALSE)</f>
        <v>NON PREVISTO</v>
      </c>
      <c r="Q3035" s="8"/>
      <c r="R3035" s="26"/>
      <c r="S3035" s="8"/>
      <c r="T3035" s="37"/>
      <c r="U3035" s="27"/>
      <c r="V3035" s="27"/>
      <c r="W3035" s="27"/>
      <c r="X3035" s="27"/>
      <c r="Y3035" s="27"/>
      <c r="Z3035" s="27"/>
      <c r="AA3035" s="27"/>
      <c r="AB3035" s="27"/>
      <c r="AC3035" s="27"/>
      <c r="AD3035" s="27"/>
      <c r="AE3035" s="27"/>
      <c r="AF3035" s="27"/>
      <c r="AG3035" s="9" t="s">
        <v>32</v>
      </c>
      <c r="AH3035" s="27"/>
      <c r="AI3035" s="27"/>
      <c r="AJ3035" s="27"/>
      <c r="AK3035" s="27"/>
      <c r="AL3035" s="27"/>
      <c r="AM3035" s="11"/>
      <c r="AN3035" s="28"/>
      <c r="AO3035" s="28"/>
      <c r="AP3035" s="29"/>
      <c r="AQ3035" s="30"/>
      <c r="AR3035" s="31"/>
      <c r="AS3035" s="32"/>
      <c r="AT3035" s="33"/>
      <c r="AU3035" s="34"/>
      <c r="AV3035" s="27"/>
      <c r="AW3035" s="27"/>
      <c r="AX3035" s="27"/>
      <c r="AY3035" s="27"/>
    </row>
    <row r="3036" spans="1:51" ht="24" customHeight="1" x14ac:dyDescent="0.3">
      <c r="A3036" s="22">
        <v>104901</v>
      </c>
      <c r="B3036" s="23" t="str">
        <f>VLOOKUP($A3036,'[1]MAN PROG 2026'!$A$1:$AI$3379,2,FALSE)</f>
        <v>ECOTOMOGRAFO</v>
      </c>
      <c r="C3036" s="23" t="str">
        <f>VLOOKUP($A3036,'[1]MAN PROG 2026'!$A$1:$AI$3379,3,FALSE)</f>
        <v>CANON INC</v>
      </c>
      <c r="D3036" s="23" t="str">
        <f>VLOOKUP($A3036,'[1]MAN PROG 2026'!$A$1:$AI$3379,4,FALSE)</f>
        <v>CUS X100 G (XARIO 100G)</v>
      </c>
      <c r="E3036" s="23" t="str">
        <f>VLOOKUP($A3036,'[1]MAN PROG 2026'!$A$1:$AI$3379,5,FALSE)</f>
        <v>AEB20X2576</v>
      </c>
      <c r="F3036" s="23" t="str">
        <f>VLOOKUP($A3036,'[1]MAN PROG 2026'!$A$1:$AI$3379,6,FALSE)</f>
        <v>PRINCIPALE</v>
      </c>
      <c r="G3036" s="23">
        <f>VLOOKUP($A3036,'[1]MAN PROG 2026'!$A$1:$AI$3379,7,FALSE)</f>
        <v>104901</v>
      </c>
      <c r="H3036" s="23" t="str">
        <f>VLOOKUP($A3036,'[1]MAN PROG 2026'!$A$1:$AI$3379,8,FALSE)</f>
        <v>ECO23 (104901)</v>
      </c>
      <c r="I3036" s="23" t="str">
        <f>VLOOKUP($A3036,'[1]MAN PROG 2026'!$A$1:$AI$3379,9,FALSE)</f>
        <v>S.PIETRO</v>
      </c>
      <c r="J3036" s="23" t="str">
        <f>VLOOKUP($A3036,'[1]MAN PROG 2026'!$A$1:$AI$3379,10,FALSE)</f>
        <v>SALA PARTO</v>
      </c>
      <c r="K3036" s="23" t="str">
        <f>VLOOKUP($A3036,'[1]MAN PROG 2026'!$A$1:$AI$3379,11,FALSE)</f>
        <v>SALA PARTO</v>
      </c>
      <c r="L3036" s="24" t="str">
        <f>VLOOKUP($A3036,'[1]MAN PROG 2026'!$A$2:$AI$3379,12,FALSE)</f>
        <v>SALA TRAVAGLIO</v>
      </c>
      <c r="M3036" s="24" t="str">
        <f>VLOOKUP($A3036,'[1]MAN PROG 2026'!$A$2:$AI$3379,13,FALSE)</f>
        <v>PRINCIPALE</v>
      </c>
      <c r="N3036" s="24" t="str">
        <f>VLOOKUP($A3036,'[1]MAN PROG 2026'!$A$2:$AI$3379,14,FALSE)</f>
        <v>104901</v>
      </c>
      <c r="O3036" s="24" t="str">
        <f>VLOOKUP($A3036,'[1]MAN PROG 2026'!$A$2:$AI$3379,15,FALSE)</f>
        <v>ECO23 (104901)</v>
      </c>
      <c r="P3036" s="25" t="str">
        <f>VLOOKUP($A3036,'[1]MAN PROG 2026'!$A$2:$AI$3379,20,FALSE)</f>
        <v>DA FARE</v>
      </c>
      <c r="Q3036" s="8" t="s">
        <v>1302</v>
      </c>
      <c r="R3036" s="26">
        <v>46248</v>
      </c>
      <c r="S3036" s="8" t="s">
        <v>53</v>
      </c>
      <c r="T3036" s="37" t="s">
        <v>1303</v>
      </c>
      <c r="U3036" s="27" t="s">
        <v>55</v>
      </c>
      <c r="V3036" s="27" t="s">
        <v>55</v>
      </c>
      <c r="W3036" s="27" t="s">
        <v>55</v>
      </c>
      <c r="X3036" s="27" t="s">
        <v>55</v>
      </c>
      <c r="Y3036" s="27" t="s">
        <v>55</v>
      </c>
      <c r="Z3036" s="27" t="s">
        <v>55</v>
      </c>
      <c r="AA3036" s="27" t="s">
        <v>55</v>
      </c>
      <c r="AB3036" s="27" t="s">
        <v>57</v>
      </c>
      <c r="AC3036" s="27" t="s">
        <v>73</v>
      </c>
      <c r="AD3036" s="27" t="s">
        <v>104</v>
      </c>
      <c r="AE3036" s="27" t="s">
        <v>68</v>
      </c>
      <c r="AF3036" s="27" t="s">
        <v>1304</v>
      </c>
      <c r="AG3036" s="9" t="s">
        <v>32</v>
      </c>
      <c r="AH3036" s="27" t="s">
        <v>70</v>
      </c>
      <c r="AI3036" s="27" t="s">
        <v>70</v>
      </c>
      <c r="AJ3036" s="27" t="s">
        <v>61</v>
      </c>
      <c r="AK3036" s="27" t="s">
        <v>70</v>
      </c>
      <c r="AL3036" s="27" t="s">
        <v>70</v>
      </c>
      <c r="AM3036" s="11">
        <v>135.9</v>
      </c>
      <c r="AN3036" s="28">
        <v>5.8</v>
      </c>
      <c r="AO3036" s="28" t="s">
        <v>181</v>
      </c>
      <c r="AP3036" s="29">
        <v>6.7</v>
      </c>
      <c r="AQ3036" s="30" t="s">
        <v>181</v>
      </c>
      <c r="AR3036" s="31"/>
      <c r="AS3036" s="32"/>
      <c r="AT3036" s="33"/>
      <c r="AU3036" s="34"/>
      <c r="AV3036" s="27" t="s">
        <v>62</v>
      </c>
      <c r="AW3036" s="27">
        <v>5625031</v>
      </c>
      <c r="AX3036" s="27" t="s">
        <v>63</v>
      </c>
      <c r="AY3036" s="27"/>
    </row>
    <row r="3037" spans="1:51" ht="24" customHeight="1" x14ac:dyDescent="0.3">
      <c r="A3037" s="22">
        <v>104902</v>
      </c>
      <c r="B3037" s="23" t="str">
        <f>VLOOKUP($A3037,'[1]MAN PROG 2026'!$A$1:$AI$3379,2,FALSE)</f>
        <v>SONDA ECOGRAFICA</v>
      </c>
      <c r="C3037" s="23" t="str">
        <f>VLOOKUP($A3037,'[1]MAN PROG 2026'!$A$1:$AI$3379,3,FALSE)</f>
        <v>CANON INC</v>
      </c>
      <c r="D3037" s="23" t="str">
        <f>VLOOKUP($A3037,'[1]MAN PROG 2026'!$A$1:$AI$3379,4,FALSE)</f>
        <v>PVU 781 VTE</v>
      </c>
      <c r="E3037" s="23" t="str">
        <f>VLOOKUP($A3037,'[1]MAN PROG 2026'!$A$1:$AI$3379,5,FALSE)</f>
        <v>MAB2082734</v>
      </c>
      <c r="F3037" s="23" t="str">
        <f>VLOOKUP($A3037,'[1]MAN PROG 2026'!$A$1:$AI$3379,6,FALSE)</f>
        <v>COMPONENTE</v>
      </c>
      <c r="G3037" s="23">
        <f>VLOOKUP($A3037,'[1]MAN PROG 2026'!$A$1:$AI$3379,7,FALSE)</f>
        <v>104901</v>
      </c>
      <c r="H3037" s="23" t="str">
        <f>VLOOKUP($A3037,'[1]MAN PROG 2026'!$A$1:$AI$3379,8,FALSE)</f>
        <v>ECO23 (104901)</v>
      </c>
      <c r="I3037" s="23" t="str">
        <f>VLOOKUP($A3037,'[1]MAN PROG 2026'!$A$1:$AI$3379,9,FALSE)</f>
        <v>S.PIETRO</v>
      </c>
      <c r="J3037" s="23" t="str">
        <f>VLOOKUP($A3037,'[1]MAN PROG 2026'!$A$1:$AI$3379,10,FALSE)</f>
        <v>SALA PARTO</v>
      </c>
      <c r="K3037" s="23" t="str">
        <f>VLOOKUP($A3037,'[1]MAN PROG 2026'!$A$1:$AI$3379,11,FALSE)</f>
        <v>SALA PARTO</v>
      </c>
      <c r="L3037" s="24" t="str">
        <f>VLOOKUP($A3037,'[1]MAN PROG 2026'!$A$2:$AI$3379,12,FALSE)</f>
        <v>SALA TRAVAGLIO</v>
      </c>
      <c r="M3037" s="24" t="str">
        <f>VLOOKUP($A3037,'[1]MAN PROG 2026'!$A$2:$AI$3379,13,FALSE)</f>
        <v>COMPONENTE</v>
      </c>
      <c r="N3037" s="24" t="str">
        <f>VLOOKUP($A3037,'[1]MAN PROG 2026'!$A$2:$AI$3379,14,FALSE)</f>
        <v>104901</v>
      </c>
      <c r="O3037" s="24" t="str">
        <f>VLOOKUP($A3037,'[1]MAN PROG 2026'!$A$2:$AI$3379,15,FALSE)</f>
        <v>ECO23 (104901)</v>
      </c>
      <c r="P3037" s="25" t="str">
        <f>VLOOKUP($A3037,'[1]MAN PROG 2026'!$A$2:$AI$3379,20,FALSE)</f>
        <v>DA FARE</v>
      </c>
      <c r="Q3037" s="8" t="s">
        <v>1302</v>
      </c>
      <c r="R3037" s="26">
        <v>46248</v>
      </c>
      <c r="S3037" s="8" t="s">
        <v>53</v>
      </c>
      <c r="T3037" s="37" t="s">
        <v>545</v>
      </c>
      <c r="U3037" s="27"/>
      <c r="V3037" s="27"/>
      <c r="W3037" s="27"/>
      <c r="X3037" s="27"/>
      <c r="Y3037" s="27"/>
      <c r="Z3037" s="27"/>
      <c r="AA3037" s="27"/>
      <c r="AB3037" s="27"/>
      <c r="AC3037" s="27"/>
      <c r="AD3037" s="27"/>
      <c r="AE3037" s="27"/>
      <c r="AF3037" s="27"/>
      <c r="AG3037" s="9" t="s">
        <v>32</v>
      </c>
      <c r="AH3037" s="27"/>
      <c r="AI3037" s="27"/>
      <c r="AJ3037" s="27"/>
      <c r="AK3037" s="27"/>
      <c r="AL3037" s="27"/>
      <c r="AM3037" s="11"/>
      <c r="AN3037" s="28" t="s">
        <v>802</v>
      </c>
      <c r="AO3037" s="28" t="s">
        <v>181</v>
      </c>
      <c r="AP3037" s="29"/>
      <c r="AQ3037" s="30"/>
      <c r="AR3037" s="31"/>
      <c r="AS3037" s="32"/>
      <c r="AT3037" s="33"/>
      <c r="AU3037" s="34"/>
      <c r="AV3037" s="27" t="s">
        <v>62</v>
      </c>
      <c r="AW3037" s="27">
        <v>5625031</v>
      </c>
      <c r="AX3037" s="27" t="s">
        <v>63</v>
      </c>
      <c r="AY3037" s="27"/>
    </row>
    <row r="3038" spans="1:51" ht="24" customHeight="1" x14ac:dyDescent="0.3">
      <c r="A3038" s="22">
        <v>104903</v>
      </c>
      <c r="B3038" s="23" t="str">
        <f>VLOOKUP($A3038,'[1]MAN PROG 2026'!$A$1:$AI$3379,2,FALSE)</f>
        <v>RIPRODUTTORE VIDEO O DIGITALE DI BIOIMMAGINI</v>
      </c>
      <c r="C3038" s="23" t="str">
        <f>VLOOKUP($A3038,'[1]MAN PROG 2026'!$A$1:$AI$3379,3,FALSE)</f>
        <v>SONY CORP</v>
      </c>
      <c r="D3038" s="23" t="str">
        <f>VLOOKUP($A3038,'[1]MAN PROG 2026'!$A$1:$AI$3379,4,FALSE)</f>
        <v>UP D898MD</v>
      </c>
      <c r="E3038" s="23" t="str">
        <f>VLOOKUP($A3038,'[1]MAN PROG 2026'!$A$1:$AI$3379,5,FALSE)</f>
        <v>7237995</v>
      </c>
      <c r="F3038" s="23" t="str">
        <f>VLOOKUP($A3038,'[1]MAN PROG 2026'!$A$1:$AI$3379,6,FALSE)</f>
        <v>COMPONENTE</v>
      </c>
      <c r="G3038" s="23">
        <f>VLOOKUP($A3038,'[1]MAN PROG 2026'!$A$1:$AI$3379,7,FALSE)</f>
        <v>104901</v>
      </c>
      <c r="H3038" s="23" t="str">
        <f>VLOOKUP($A3038,'[1]MAN PROG 2026'!$A$1:$AI$3379,8,FALSE)</f>
        <v>ECO23 (104901)</v>
      </c>
      <c r="I3038" s="23" t="str">
        <f>VLOOKUP($A3038,'[1]MAN PROG 2026'!$A$1:$AI$3379,9,FALSE)</f>
        <v>S.PIETRO</v>
      </c>
      <c r="J3038" s="23" t="str">
        <f>VLOOKUP($A3038,'[1]MAN PROG 2026'!$A$1:$AI$3379,10,FALSE)</f>
        <v>SALA PARTO</v>
      </c>
      <c r="K3038" s="23" t="str">
        <f>VLOOKUP($A3038,'[1]MAN PROG 2026'!$A$1:$AI$3379,11,FALSE)</f>
        <v>SALA PARTO</v>
      </c>
      <c r="L3038" s="24" t="str">
        <f>VLOOKUP($A3038,'[1]MAN PROG 2026'!$A$2:$AI$3379,12,FALSE)</f>
        <v>SALA TRAVAGLIO</v>
      </c>
      <c r="M3038" s="24" t="str">
        <f>VLOOKUP($A3038,'[1]MAN PROG 2026'!$A$2:$AI$3379,13,FALSE)</f>
        <v>COMPONENTE</v>
      </c>
      <c r="N3038" s="24" t="str">
        <f>VLOOKUP($A3038,'[1]MAN PROG 2026'!$A$2:$AI$3379,14,FALSE)</f>
        <v>104901</v>
      </c>
      <c r="O3038" s="24" t="str">
        <f>VLOOKUP($A3038,'[1]MAN PROG 2026'!$A$2:$AI$3379,15,FALSE)</f>
        <v>ECO23 (104901)</v>
      </c>
      <c r="P3038" s="25" t="str">
        <f>VLOOKUP($A3038,'[1]MAN PROG 2026'!$A$2:$AI$3379,20,FALSE)</f>
        <v>DA FARE</v>
      </c>
      <c r="Q3038" s="8" t="s">
        <v>1305</v>
      </c>
      <c r="R3038" s="26">
        <v>46248</v>
      </c>
      <c r="S3038" s="8" t="s">
        <v>53</v>
      </c>
      <c r="T3038" s="37"/>
      <c r="U3038" s="27" t="s">
        <v>55</v>
      </c>
      <c r="V3038" s="27" t="s">
        <v>55</v>
      </c>
      <c r="W3038" s="27" t="s">
        <v>55</v>
      </c>
      <c r="X3038" s="27" t="s">
        <v>55</v>
      </c>
      <c r="Y3038" s="27" t="s">
        <v>55</v>
      </c>
      <c r="Z3038" s="27" t="s">
        <v>55</v>
      </c>
      <c r="AA3038" s="27" t="s">
        <v>55</v>
      </c>
      <c r="AB3038" s="27" t="s">
        <v>57</v>
      </c>
      <c r="AC3038" s="27" t="s">
        <v>61</v>
      </c>
      <c r="AD3038" s="27" t="s">
        <v>104</v>
      </c>
      <c r="AE3038" s="27" t="s">
        <v>68</v>
      </c>
      <c r="AF3038" s="27" t="s">
        <v>1306</v>
      </c>
      <c r="AG3038" s="9" t="s">
        <v>32</v>
      </c>
      <c r="AH3038" s="27" t="s">
        <v>70</v>
      </c>
      <c r="AI3038" s="27" t="s">
        <v>70</v>
      </c>
      <c r="AJ3038" s="27" t="s">
        <v>61</v>
      </c>
      <c r="AK3038" s="27" t="s">
        <v>61</v>
      </c>
      <c r="AL3038" s="27" t="s">
        <v>61</v>
      </c>
      <c r="AM3038" s="9">
        <v>66.900000000000006</v>
      </c>
      <c r="AN3038" s="28" t="s">
        <v>61</v>
      </c>
      <c r="AO3038" s="28"/>
      <c r="AP3038" s="29"/>
      <c r="AQ3038" s="30"/>
      <c r="AR3038" s="31"/>
      <c r="AS3038" s="32"/>
      <c r="AT3038" s="33"/>
      <c r="AU3038" s="34"/>
      <c r="AV3038" s="27" t="s">
        <v>62</v>
      </c>
      <c r="AW3038" s="27">
        <v>5625031</v>
      </c>
      <c r="AX3038" s="27" t="s">
        <v>63</v>
      </c>
      <c r="AY3038" s="27"/>
    </row>
    <row r="3039" spans="1:51" ht="24" customHeight="1" x14ac:dyDescent="0.3">
      <c r="A3039" s="22">
        <v>104904</v>
      </c>
      <c r="B3039" s="23" t="str">
        <f>VLOOKUP($A3039,'[1]MAN PROG 2026'!$A$1:$AI$3379,2,FALSE)</f>
        <v>SONDA ECOGRAFICA</v>
      </c>
      <c r="C3039" s="23" t="str">
        <f>VLOOKUP($A3039,'[1]MAN PROG 2026'!$A$1:$AI$3379,3,FALSE)</f>
        <v>CANON INC</v>
      </c>
      <c r="D3039" s="23" t="str">
        <f>VLOOKUP($A3039,'[1]MAN PROG 2026'!$A$1:$AI$3379,4,FALSE)</f>
        <v>PVU 375 BT</v>
      </c>
      <c r="E3039" s="23" t="str">
        <f>VLOOKUP($A3039,'[1]MAN PROG 2026'!$A$1:$AI$3379,5,FALSE)</f>
        <v>99C2492881</v>
      </c>
      <c r="F3039" s="23" t="str">
        <f>VLOOKUP($A3039,'[1]MAN PROG 2026'!$A$1:$AI$3379,6,FALSE)</f>
        <v>COMPONENTE</v>
      </c>
      <c r="G3039" s="23">
        <f>VLOOKUP($A3039,'[1]MAN PROG 2026'!$A$1:$AI$3379,7,FALSE)</f>
        <v>104901</v>
      </c>
      <c r="H3039" s="23" t="str">
        <f>VLOOKUP($A3039,'[1]MAN PROG 2026'!$A$1:$AI$3379,8,FALSE)</f>
        <v>ECO23 (104901)</v>
      </c>
      <c r="I3039" s="23" t="str">
        <f>VLOOKUP($A3039,'[1]MAN PROG 2026'!$A$1:$AI$3379,9,FALSE)</f>
        <v>S.PIETRO</v>
      </c>
      <c r="J3039" s="23" t="str">
        <f>VLOOKUP($A3039,'[1]MAN PROG 2026'!$A$1:$AI$3379,10,FALSE)</f>
        <v>SALA PARTO</v>
      </c>
      <c r="K3039" s="23" t="str">
        <f>VLOOKUP($A3039,'[1]MAN PROG 2026'!$A$1:$AI$3379,11,FALSE)</f>
        <v>SALA PARTO</v>
      </c>
      <c r="L3039" s="24" t="str">
        <f>VLOOKUP($A3039,'[1]MAN PROG 2026'!$A$2:$AI$3379,12,FALSE)</f>
        <v>SALA TRAVAGLIO</v>
      </c>
      <c r="M3039" s="24" t="str">
        <f>VLOOKUP($A3039,'[1]MAN PROG 2026'!$A$2:$AI$3379,13,FALSE)</f>
        <v>COMPONENTE</v>
      </c>
      <c r="N3039" s="24" t="str">
        <f>VLOOKUP($A3039,'[1]MAN PROG 2026'!$A$2:$AI$3379,14,FALSE)</f>
        <v>104901</v>
      </c>
      <c r="O3039" s="24" t="str">
        <f>VLOOKUP($A3039,'[1]MAN PROG 2026'!$A$2:$AI$3379,15,FALSE)</f>
        <v>ECO23 (104901)</v>
      </c>
      <c r="P3039" s="25" t="str">
        <f>VLOOKUP($A3039,'[1]MAN PROG 2026'!$A$2:$AI$3379,20,FALSE)</f>
        <v>DA FARE</v>
      </c>
      <c r="Q3039" s="8" t="s">
        <v>1302</v>
      </c>
      <c r="R3039" s="26">
        <v>46248</v>
      </c>
      <c r="S3039" s="8" t="s">
        <v>53</v>
      </c>
      <c r="T3039" s="37" t="s">
        <v>545</v>
      </c>
      <c r="U3039" s="27"/>
      <c r="V3039" s="27"/>
      <c r="W3039" s="27"/>
      <c r="X3039" s="27"/>
      <c r="Y3039" s="27"/>
      <c r="Z3039" s="27"/>
      <c r="AA3039" s="27"/>
      <c r="AB3039" s="27"/>
      <c r="AC3039" s="27"/>
      <c r="AD3039" s="27"/>
      <c r="AE3039" s="27"/>
      <c r="AF3039" s="27"/>
      <c r="AG3039" s="9" t="s">
        <v>32</v>
      </c>
      <c r="AH3039" s="27"/>
      <c r="AI3039" s="27"/>
      <c r="AJ3039" s="27"/>
      <c r="AK3039" s="27"/>
      <c r="AL3039" s="27"/>
      <c r="AM3039" s="11"/>
      <c r="AN3039" s="28"/>
      <c r="AO3039" s="28"/>
      <c r="AP3039" s="29">
        <v>6.7</v>
      </c>
      <c r="AQ3039" s="30" t="s">
        <v>181</v>
      </c>
      <c r="AR3039" s="31"/>
      <c r="AS3039" s="32"/>
      <c r="AT3039" s="33"/>
      <c r="AU3039" s="34"/>
      <c r="AV3039" s="27" t="s">
        <v>62</v>
      </c>
      <c r="AW3039" s="27">
        <v>5625031</v>
      </c>
      <c r="AX3039" s="27" t="s">
        <v>63</v>
      </c>
      <c r="AY3039" s="27"/>
    </row>
    <row r="3040" spans="1:51" ht="24" customHeight="1" x14ac:dyDescent="0.3">
      <c r="A3040" s="22">
        <v>104905</v>
      </c>
      <c r="B3040" s="23" t="str">
        <f>VLOOKUP($A3040,'[1]MAN PROG 2026'!$A$1:$AI$3379,2,FALSE)</f>
        <v>PULSOSSIMETRO</v>
      </c>
      <c r="C3040" s="23" t="str">
        <f>VLOOKUP($A3040,'[1]MAN PROG 2026'!$A$1:$AI$3379,3,FALSE)</f>
        <v>NELLCOR PURITAN BENNETT INC</v>
      </c>
      <c r="D3040" s="23" t="str">
        <f>VLOOKUP($A3040,'[1]MAN PROG 2026'!$A$1:$AI$3379,4,FALSE)</f>
        <v>PM 10 N</v>
      </c>
      <c r="E3040" s="23" t="str">
        <f>VLOOKUP($A3040,'[1]MAN PROG 2026'!$A$1:$AI$3379,5,FALSE)</f>
        <v>MBP2407635</v>
      </c>
      <c r="F3040" s="23" t="str">
        <f>VLOOKUP($A3040,'[1]MAN PROG 2026'!$A$1:$AI$3379,6,FALSE)</f>
        <v>SINGOLA</v>
      </c>
      <c r="G3040" s="23">
        <f>VLOOKUP($A3040,'[1]MAN PROG 2026'!$A$1:$AI$3379,7,FALSE)</f>
        <v>104905</v>
      </c>
      <c r="H3040" s="23">
        <f>VLOOKUP($A3040,'[1]MAN PROG 2026'!$A$1:$AI$3379,8,FALSE)</f>
        <v>0</v>
      </c>
      <c r="I3040" s="23" t="str">
        <f>VLOOKUP($A3040,'[1]MAN PROG 2026'!$A$1:$AI$3379,9,FALSE)</f>
        <v>S.PIETRO</v>
      </c>
      <c r="J3040" s="23" t="str">
        <f>VLOOKUP($A3040,'[1]MAN PROG 2026'!$A$1:$AI$3379,10,FALSE)</f>
        <v>S. G. ANTIDA</v>
      </c>
      <c r="K3040" s="23" t="str">
        <f>VLOOKUP($A3040,'[1]MAN PROG 2026'!$A$1:$AI$3379,11,FALSE)</f>
        <v>S. G. ANTIDA</v>
      </c>
      <c r="L3040" s="24" t="str">
        <f>VLOOKUP($A3040,'[1]MAN PROG 2026'!$A$2:$AI$3379,12,FALSE)</f>
        <v>NON TROVATO</v>
      </c>
      <c r="M3040" s="24">
        <f>VLOOKUP($A3040,'[1]MAN PROG 2026'!$A$2:$AI$3379,13,FALSE)</f>
        <v>0</v>
      </c>
      <c r="N3040" s="24">
        <f>VLOOKUP($A3040,'[1]MAN PROG 2026'!$A$2:$AI$3379,14,FALSE)</f>
        <v>0</v>
      </c>
      <c r="O3040" s="24">
        <f>VLOOKUP($A3040,'[1]MAN PROG 2026'!$A$2:$AI$3379,15,FALSE)</f>
        <v>0</v>
      </c>
      <c r="P3040" s="25" t="str">
        <f>VLOOKUP($A3040,'[1]MAN PROG 2026'!$A$2:$AI$3379,20,FALSE)</f>
        <v>DA FARE</v>
      </c>
      <c r="Q3040" s="8"/>
      <c r="R3040" s="26"/>
      <c r="S3040" s="8"/>
      <c r="T3040" s="37"/>
      <c r="U3040" s="27"/>
      <c r="V3040" s="27"/>
      <c r="W3040" s="27"/>
      <c r="X3040" s="27"/>
      <c r="Y3040" s="27"/>
      <c r="Z3040" s="27"/>
      <c r="AA3040" s="27"/>
      <c r="AB3040" s="27"/>
      <c r="AC3040" s="27"/>
      <c r="AD3040" s="27"/>
      <c r="AE3040" s="27"/>
      <c r="AF3040" s="27"/>
      <c r="AG3040" s="9" t="s">
        <v>32</v>
      </c>
      <c r="AH3040" s="27"/>
      <c r="AI3040" s="27"/>
      <c r="AJ3040" s="27"/>
      <c r="AK3040" s="27"/>
      <c r="AL3040" s="27"/>
      <c r="AM3040" s="11"/>
      <c r="AN3040" s="28"/>
      <c r="AO3040" s="28"/>
      <c r="AP3040" s="29"/>
      <c r="AQ3040" s="30"/>
      <c r="AR3040" s="31"/>
      <c r="AS3040" s="32"/>
      <c r="AT3040" s="33"/>
      <c r="AU3040" s="34"/>
      <c r="AV3040" s="27"/>
      <c r="AW3040" s="27"/>
      <c r="AX3040" s="27"/>
      <c r="AY3040" s="27"/>
    </row>
    <row r="3041" spans="1:51" ht="24" customHeight="1" x14ac:dyDescent="0.3">
      <c r="A3041" s="22">
        <v>104906</v>
      </c>
      <c r="B3041" s="23" t="str">
        <f>VLOOKUP($A3041,'[1]MAN PROG 2026'!$A$1:$AI$3379,2,FALSE)</f>
        <v>ASPIRATORE FUMI CHIRURGICI</v>
      </c>
      <c r="C3041" s="23" t="str">
        <f>VLOOKUP($A3041,'[1]MAN PROG 2026'!$A$1:$AI$3379,3,FALSE)</f>
        <v>CONMED CORP</v>
      </c>
      <c r="D3041" s="23" t="str">
        <f>VLOOKUP($A3041,'[1]MAN PROG 2026'!$A$1:$AI$3379,4,FALSE)</f>
        <v>VISICLEAR VC 220</v>
      </c>
      <c r="E3041" s="23" t="str">
        <f>VLOOKUP($A3041,'[1]MAN PROG 2026'!$A$1:$AI$3379,5,FALSE)</f>
        <v>20400938</v>
      </c>
      <c r="F3041" s="23" t="str">
        <f>VLOOKUP($A3041,'[1]MAN PROG 2026'!$A$1:$AI$3379,6,FALSE)</f>
        <v>SINGOLA</v>
      </c>
      <c r="G3041" s="23">
        <f>VLOOKUP($A3041,'[1]MAN PROG 2026'!$A$1:$AI$3379,7,FALSE)</f>
        <v>104906</v>
      </c>
      <c r="H3041" s="23">
        <f>VLOOKUP($A3041,'[1]MAN PROG 2026'!$A$1:$AI$3379,8,FALSE)</f>
        <v>0</v>
      </c>
      <c r="I3041" s="23" t="str">
        <f>VLOOKUP($A3041,'[1]MAN PROG 2026'!$A$1:$AI$3379,9,FALSE)</f>
        <v>S.PIETRO</v>
      </c>
      <c r="J3041" s="23">
        <f>VLOOKUP($A3041,'[1]MAN PROG 2026'!$A$1:$AI$3379,10,FALSE)</f>
        <v>0</v>
      </c>
      <c r="K3041" s="23" t="str">
        <f>VLOOKUP($A3041,'[1]MAN PROG 2026'!$A$1:$AI$3379,11,FALSE)</f>
        <v>BLOCCO OPERATORIO</v>
      </c>
      <c r="L3041" s="24" t="str">
        <f>VLOOKUP($A3041,'[1]MAN PROG 2026'!$A$2:$AI$3379,12,FALSE)</f>
        <v>BLOCCO OPERATORIO SALA 4</v>
      </c>
      <c r="M3041" s="24" t="str">
        <f>VLOOKUP($A3041,'[1]MAN PROG 2026'!$A$2:$AI$3379,13,FALSE)</f>
        <v>SINGOLA</v>
      </c>
      <c r="N3041" s="24" t="str">
        <f>VLOOKUP($A3041,'[1]MAN PROG 2026'!$A$2:$AI$3379,14,FALSE)</f>
        <v>104906</v>
      </c>
      <c r="O3041" s="24">
        <f>VLOOKUP($A3041,'[1]MAN PROG 2026'!$A$2:$AI$3379,15,FALSE)</f>
        <v>0</v>
      </c>
      <c r="P3041" s="25" t="str">
        <f>VLOOKUP($A3041,'[1]MAN PROG 2026'!$A$2:$AI$3379,20,FALSE)</f>
        <v>DA FARE</v>
      </c>
      <c r="Q3041" s="9" t="str">
        <f t="shared" ref="Q3041:Q3042" si="116">RIGHT(A3041,4)</f>
        <v>4906</v>
      </c>
      <c r="R3041" s="26">
        <v>46260</v>
      </c>
      <c r="S3041" s="8" t="s">
        <v>53</v>
      </c>
      <c r="T3041" s="37"/>
      <c r="U3041" s="27" t="s">
        <v>55</v>
      </c>
      <c r="V3041" s="27" t="s">
        <v>56</v>
      </c>
      <c r="W3041" s="27" t="s">
        <v>55</v>
      </c>
      <c r="X3041" s="27" t="s">
        <v>55</v>
      </c>
      <c r="Y3041" s="27" t="s">
        <v>55</v>
      </c>
      <c r="Z3041" s="27" t="s">
        <v>55</v>
      </c>
      <c r="AA3041" s="27" t="s">
        <v>55</v>
      </c>
      <c r="AB3041" s="27" t="s">
        <v>57</v>
      </c>
      <c r="AC3041" s="27" t="s">
        <v>67</v>
      </c>
      <c r="AD3041" s="27" t="s">
        <v>89</v>
      </c>
      <c r="AE3041" s="27" t="s">
        <v>68</v>
      </c>
      <c r="AF3041" s="27" t="s">
        <v>1098</v>
      </c>
      <c r="AG3041" s="9" t="s">
        <v>32</v>
      </c>
      <c r="AH3041" s="27" t="s">
        <v>70</v>
      </c>
      <c r="AI3041" s="27" t="s">
        <v>70</v>
      </c>
      <c r="AJ3041" s="27" t="s">
        <v>61</v>
      </c>
      <c r="AK3041" s="27" t="s">
        <v>70</v>
      </c>
      <c r="AL3041" s="27" t="s">
        <v>70</v>
      </c>
      <c r="AM3041" s="11">
        <v>44.4</v>
      </c>
      <c r="AN3041" s="28">
        <v>2.1</v>
      </c>
      <c r="AO3041" s="28" t="s">
        <v>1085</v>
      </c>
      <c r="AP3041" s="29"/>
      <c r="AQ3041" s="30"/>
      <c r="AR3041" s="31"/>
      <c r="AS3041" s="32"/>
      <c r="AT3041" s="33"/>
      <c r="AU3041" s="34"/>
      <c r="AV3041" s="27" t="s">
        <v>62</v>
      </c>
      <c r="AW3041" s="27">
        <v>5625031</v>
      </c>
      <c r="AX3041" s="27" t="s">
        <v>63</v>
      </c>
      <c r="AY3041" s="27"/>
    </row>
    <row r="3042" spans="1:51" ht="24" customHeight="1" x14ac:dyDescent="0.3">
      <c r="A3042" s="22">
        <v>104907</v>
      </c>
      <c r="B3042" s="23" t="str">
        <f>VLOOKUP($A3042,'[1]MAN PROG 2026'!$A$1:$AI$3379,2,FALSE)</f>
        <v>BISTURI AD ULTRASUONI</v>
      </c>
      <c r="C3042" s="23" t="str">
        <f>VLOOKUP($A3042,'[1]MAN PROG 2026'!$A$1:$AI$3379,3,FALSE)</f>
        <v>ETHICON ENDO SURGERY INC</v>
      </c>
      <c r="D3042" s="23" t="str">
        <f>VLOOKUP($A3042,'[1]MAN PROG 2026'!$A$1:$AI$3379,4,FALSE)</f>
        <v>GEN 11</v>
      </c>
      <c r="E3042" s="23" t="str">
        <f>VLOOKUP($A3042,'[1]MAN PROG 2026'!$A$1:$AI$3379,5,FALSE)</f>
        <v>1112420001</v>
      </c>
      <c r="F3042" s="23" t="str">
        <f>VLOOKUP($A3042,'[1]MAN PROG 2026'!$A$1:$AI$3379,6,FALSE)</f>
        <v>SINGOLA</v>
      </c>
      <c r="G3042" s="23">
        <f>VLOOKUP($A3042,'[1]MAN PROG 2026'!$A$1:$AI$3379,7,FALSE)</f>
        <v>104907</v>
      </c>
      <c r="H3042" s="23">
        <f>VLOOKUP($A3042,'[1]MAN PROG 2026'!$A$1:$AI$3379,8,FALSE)</f>
        <v>0</v>
      </c>
      <c r="I3042" s="23" t="str">
        <f>VLOOKUP($A3042,'[1]MAN PROG 2026'!$A$1:$AI$3379,9,FALSE)</f>
        <v>S.PIETRO</v>
      </c>
      <c r="J3042" s="23" t="str">
        <f>VLOOKUP($A3042,'[1]MAN PROG 2026'!$A$1:$AI$3379,10,FALSE)</f>
        <v>BLOCCO OPERATORIO</v>
      </c>
      <c r="K3042" s="23" t="str">
        <f>VLOOKUP($A3042,'[1]MAN PROG 2026'!$A$1:$AI$3379,11,FALSE)</f>
        <v>BLOCCO OPERATORIO</v>
      </c>
      <c r="L3042" s="24" t="str">
        <f>VLOOKUP($A3042,'[1]MAN PROG 2026'!$A$2:$AI$3379,12,FALSE)</f>
        <v>BLOCCO OPERATORIO SALA 4</v>
      </c>
      <c r="M3042" s="24" t="str">
        <f>VLOOKUP($A3042,'[1]MAN PROG 2026'!$A$2:$AI$3379,13,FALSE)</f>
        <v>SINGOLA</v>
      </c>
      <c r="N3042" s="24" t="str">
        <f>VLOOKUP($A3042,'[1]MAN PROG 2026'!$A$2:$AI$3379,14,FALSE)</f>
        <v>104907</v>
      </c>
      <c r="O3042" s="24">
        <f>VLOOKUP($A3042,'[1]MAN PROG 2026'!$A$2:$AI$3379,15,FALSE)</f>
        <v>0</v>
      </c>
      <c r="P3042" s="25" t="str">
        <f>VLOOKUP($A3042,'[1]MAN PROG 2026'!$A$2:$AI$3379,20,FALSE)</f>
        <v>DA FARE</v>
      </c>
      <c r="Q3042" s="9" t="str">
        <f t="shared" si="116"/>
        <v>4907</v>
      </c>
      <c r="R3042" s="26">
        <v>46260</v>
      </c>
      <c r="S3042" s="8" t="s">
        <v>53</v>
      </c>
      <c r="T3042" s="37"/>
      <c r="U3042" s="27" t="s">
        <v>55</v>
      </c>
      <c r="V3042" s="27" t="s">
        <v>56</v>
      </c>
      <c r="W3042" s="27" t="s">
        <v>55</v>
      </c>
      <c r="X3042" s="27" t="s">
        <v>55</v>
      </c>
      <c r="Y3042" s="27" t="s">
        <v>55</v>
      </c>
      <c r="Z3042" s="27" t="s">
        <v>55</v>
      </c>
      <c r="AA3042" s="27" t="s">
        <v>55</v>
      </c>
      <c r="AB3042" s="27" t="s">
        <v>57</v>
      </c>
      <c r="AC3042" s="27" t="s">
        <v>67</v>
      </c>
      <c r="AD3042" s="27" t="s">
        <v>59</v>
      </c>
      <c r="AE3042" s="27" t="s">
        <v>68</v>
      </c>
      <c r="AF3042" s="27" t="s">
        <v>1307</v>
      </c>
      <c r="AG3042" s="9" t="s">
        <v>32</v>
      </c>
      <c r="AH3042" s="27" t="s">
        <v>70</v>
      </c>
      <c r="AI3042" s="27" t="s">
        <v>70</v>
      </c>
      <c r="AJ3042" s="27" t="s">
        <v>61</v>
      </c>
      <c r="AK3042" s="27" t="s">
        <v>70</v>
      </c>
      <c r="AL3042" s="27" t="s">
        <v>70</v>
      </c>
      <c r="AM3042" s="11">
        <v>80.900000000000006</v>
      </c>
      <c r="AN3042" s="28">
        <v>28.8</v>
      </c>
      <c r="AO3042" s="28" t="s">
        <v>85</v>
      </c>
      <c r="AP3042" s="29"/>
      <c r="AQ3042" s="30"/>
      <c r="AR3042" s="31"/>
      <c r="AS3042" s="32"/>
      <c r="AT3042" s="33"/>
      <c r="AU3042" s="34"/>
      <c r="AV3042" s="27" t="s">
        <v>62</v>
      </c>
      <c r="AW3042" s="27">
        <v>5625031</v>
      </c>
      <c r="AX3042" s="27" t="s">
        <v>63</v>
      </c>
      <c r="AY3042" s="27"/>
    </row>
    <row r="3043" spans="1:51" ht="24" customHeight="1" x14ac:dyDescent="0.3">
      <c r="A3043" s="22">
        <v>104908</v>
      </c>
      <c r="B3043" s="23" t="str">
        <f>VLOOKUP($A3043,'[1]MAN PROG 2026'!$A$1:$AI$3379,2,FALSE)</f>
        <v>POMPA PERISTALTICA</v>
      </c>
      <c r="C3043" s="23" t="str">
        <f>VLOOKUP($A3043,'[1]MAN PROG 2026'!$A$1:$AI$3379,3,FALSE)</f>
        <v>CONMED CORP</v>
      </c>
      <c r="D3043" s="23" t="str">
        <f>VLOOKUP($A3043,'[1]MAN PROG 2026'!$A$1:$AI$3379,4,FALSE)</f>
        <v>CRYSTALVIEW PRO CV4000</v>
      </c>
      <c r="E3043" s="23">
        <f>VLOOKUP($A3043,'[1]MAN PROG 2026'!$A$1:$AI$3379,5,FALSE)</f>
        <v>20220162</v>
      </c>
      <c r="F3043" s="23" t="str">
        <f>VLOOKUP($A3043,'[1]MAN PROG 2026'!$A$1:$AI$3379,6,FALSE)</f>
        <v>COMPONENTE</v>
      </c>
      <c r="G3043" s="23">
        <f>VLOOKUP($A3043,'[1]MAN PROG 2026'!$A$1:$AI$3379,7,FALSE)</f>
        <v>104362</v>
      </c>
      <c r="H3043" s="23">
        <f>VLOOKUP($A3043,'[1]MAN PROG 2026'!$A$1:$AI$3379,8,FALSE)</f>
        <v>0</v>
      </c>
      <c r="I3043" s="23" t="str">
        <f>VLOOKUP($A3043,'[1]MAN PROG 2026'!$A$1:$AI$3379,9,FALSE)</f>
        <v>S.PIETRO</v>
      </c>
      <c r="J3043" s="23" t="str">
        <f>VLOOKUP($A3043,'[1]MAN PROG 2026'!$A$1:$AI$3379,10,FALSE)</f>
        <v>BLOCCO OPERATORIO NUOVO/ORT.VASC.</v>
      </c>
      <c r="K3043" s="23" t="str">
        <f>VLOOKUP($A3043,'[1]MAN PROG 2026'!$A$1:$AI$3379,11,FALSE)</f>
        <v>BLOCCO OPERATORIO NUOVO/ORT.VASC.</v>
      </c>
      <c r="L3043" s="24" t="str">
        <f>VLOOKUP($A3043,'[1]MAN PROG 2026'!$A$2:$AI$3379,12,FALSE)</f>
        <v>NON TROVATO</v>
      </c>
      <c r="M3043" s="24">
        <f>VLOOKUP($A3043,'[1]MAN PROG 2026'!$A$2:$AI$3379,13,FALSE)</f>
        <v>0</v>
      </c>
      <c r="N3043" s="24">
        <f>VLOOKUP($A3043,'[1]MAN PROG 2026'!$A$2:$AI$3379,14,FALSE)</f>
        <v>0</v>
      </c>
      <c r="O3043" s="24">
        <f>VLOOKUP($A3043,'[1]MAN PROG 2026'!$A$2:$AI$3379,15,FALSE)</f>
        <v>0</v>
      </c>
      <c r="P3043" s="25" t="str">
        <f>VLOOKUP($A3043,'[1]MAN PROG 2026'!$A$2:$AI$3379,20,FALSE)</f>
        <v>DA FARE</v>
      </c>
      <c r="Q3043" s="8"/>
      <c r="R3043" s="26"/>
      <c r="S3043" s="8"/>
      <c r="T3043" s="37"/>
      <c r="U3043" s="27"/>
      <c r="V3043" s="27"/>
      <c r="W3043" s="27"/>
      <c r="X3043" s="27"/>
      <c r="Y3043" s="27"/>
      <c r="Z3043" s="27"/>
      <c r="AA3043" s="27"/>
      <c r="AB3043" s="27"/>
      <c r="AC3043" s="27"/>
      <c r="AD3043" s="27"/>
      <c r="AE3043" s="27"/>
      <c r="AF3043" s="27"/>
      <c r="AG3043" s="9" t="s">
        <v>32</v>
      </c>
      <c r="AH3043" s="27"/>
      <c r="AI3043" s="27"/>
      <c r="AJ3043" s="27"/>
      <c r="AK3043" s="27"/>
      <c r="AL3043" s="27"/>
      <c r="AM3043" s="11"/>
      <c r="AN3043" s="28"/>
      <c r="AO3043" s="28"/>
      <c r="AP3043" s="29"/>
      <c r="AQ3043" s="30"/>
      <c r="AR3043" s="31"/>
      <c r="AS3043" s="32"/>
      <c r="AT3043" s="33"/>
      <c r="AU3043" s="34"/>
      <c r="AV3043" s="27"/>
      <c r="AW3043" s="27"/>
      <c r="AX3043" s="27"/>
      <c r="AY3043" s="27"/>
    </row>
    <row r="3044" spans="1:51" ht="24" customHeight="1" x14ac:dyDescent="0.3">
      <c r="A3044" s="22">
        <v>104909</v>
      </c>
      <c r="B3044" s="23" t="str">
        <f>VLOOKUP($A3044,'[1]MAN PROG 2026'!$A$1:$AI$3379,2,FALSE)</f>
        <v>POMPA PERISTALTICA</v>
      </c>
      <c r="C3044" s="23" t="str">
        <f>VLOOKUP($A3044,'[1]MAN PROG 2026'!$A$1:$AI$3379,3,FALSE)</f>
        <v>CONMED CORP</v>
      </c>
      <c r="D3044" s="23" t="str">
        <f>VLOOKUP($A3044,'[1]MAN PROG 2026'!$A$1:$AI$3379,4,FALSE)</f>
        <v>CRYSTALVIEW PRO CV4000</v>
      </c>
      <c r="E3044" s="23">
        <f>VLOOKUP($A3044,'[1]MAN PROG 2026'!$A$1:$AI$3379,5,FALSE)</f>
        <v>20230017</v>
      </c>
      <c r="F3044" s="23" t="str">
        <f>VLOOKUP($A3044,'[1]MAN PROG 2026'!$A$1:$AI$3379,6,FALSE)</f>
        <v>COMPONENTE</v>
      </c>
      <c r="G3044" s="23">
        <f>VLOOKUP($A3044,'[1]MAN PROG 2026'!$A$1:$AI$3379,7,FALSE)</f>
        <v>104539</v>
      </c>
      <c r="H3044" s="23">
        <f>VLOOKUP($A3044,'[1]MAN PROG 2026'!$A$1:$AI$3379,8,FALSE)</f>
        <v>0</v>
      </c>
      <c r="I3044" s="23" t="str">
        <f>VLOOKUP($A3044,'[1]MAN PROG 2026'!$A$1:$AI$3379,9,FALSE)</f>
        <v>S.PIETRO</v>
      </c>
      <c r="J3044" s="23" t="str">
        <f>VLOOKUP($A3044,'[1]MAN PROG 2026'!$A$1:$AI$3379,10,FALSE)</f>
        <v>BLOCCO OPERATORIO NUOVO/ORT.VASC.</v>
      </c>
      <c r="K3044" s="23" t="str">
        <f>VLOOKUP($A3044,'[1]MAN PROG 2026'!$A$1:$AI$3379,11,FALSE)</f>
        <v>BLOCCO OPERATORIO NUOVO/ORT.VASC.</v>
      </c>
      <c r="L3044" s="24" t="str">
        <f>VLOOKUP($A3044,'[1]MAN PROG 2026'!$A$2:$AI$3379,12,FALSE)</f>
        <v>NON TROVATO</v>
      </c>
      <c r="M3044" s="24">
        <f>VLOOKUP($A3044,'[1]MAN PROG 2026'!$A$2:$AI$3379,13,FALSE)</f>
        <v>0</v>
      </c>
      <c r="N3044" s="24">
        <f>VLOOKUP($A3044,'[1]MAN PROG 2026'!$A$2:$AI$3379,14,FALSE)</f>
        <v>0</v>
      </c>
      <c r="O3044" s="24">
        <f>VLOOKUP($A3044,'[1]MAN PROG 2026'!$A$2:$AI$3379,15,FALSE)</f>
        <v>0</v>
      </c>
      <c r="P3044" s="25" t="str">
        <f>VLOOKUP($A3044,'[1]MAN PROG 2026'!$A$2:$AI$3379,20,FALSE)</f>
        <v>DA FARE</v>
      </c>
      <c r="Q3044" s="8"/>
      <c r="R3044" s="26"/>
      <c r="S3044" s="8"/>
      <c r="T3044" s="37"/>
      <c r="U3044" s="27"/>
      <c r="V3044" s="27"/>
      <c r="W3044" s="27"/>
      <c r="X3044" s="27"/>
      <c r="Y3044" s="27"/>
      <c r="Z3044" s="27"/>
      <c r="AA3044" s="27"/>
      <c r="AB3044" s="27"/>
      <c r="AC3044" s="27"/>
      <c r="AD3044" s="27"/>
      <c r="AE3044" s="27"/>
      <c r="AF3044" s="27"/>
      <c r="AG3044" s="9" t="s">
        <v>32</v>
      </c>
      <c r="AH3044" s="27"/>
      <c r="AI3044" s="27"/>
      <c r="AJ3044" s="27"/>
      <c r="AK3044" s="27"/>
      <c r="AL3044" s="27"/>
      <c r="AM3044" s="11"/>
      <c r="AN3044" s="28"/>
      <c r="AO3044" s="28"/>
      <c r="AP3044" s="29"/>
      <c r="AQ3044" s="30"/>
      <c r="AR3044" s="31"/>
      <c r="AS3044" s="32"/>
      <c r="AT3044" s="33"/>
      <c r="AU3044" s="34"/>
      <c r="AV3044" s="27"/>
      <c r="AW3044" s="27"/>
      <c r="AX3044" s="27"/>
      <c r="AY3044" s="27"/>
    </row>
    <row r="3045" spans="1:51" ht="24" customHeight="1" x14ac:dyDescent="0.3">
      <c r="A3045" s="22">
        <v>104920</v>
      </c>
      <c r="B3045" s="23" t="str">
        <f>VLOOKUP($A3045,'[1]MAN PROG 2026'!$A$1:$AI$3379,2,FALSE)</f>
        <v>TESTA LETTO, APPARECCHIO</v>
      </c>
      <c r="C3045" s="23" t="str">
        <f>VLOOKUP($A3045,'[1]MAN PROG 2026'!$A$1:$AI$3379,3,FALSE)</f>
        <v>TLV</v>
      </c>
      <c r="D3045" s="23" t="str">
        <f>VLOOKUP($A3045,'[1]MAN PROG 2026'!$A$1:$AI$3379,4,FALSE)</f>
        <v>GRUM-M Z3360 FLUIDYS</v>
      </c>
      <c r="E3045" s="23" t="str">
        <f>VLOOKUP($A3045,'[1]MAN PROG 2026'!$A$1:$AI$3379,5,FALSE)</f>
        <v>958694</v>
      </c>
      <c r="F3045" s="23" t="str">
        <f>VLOOKUP($A3045,'[1]MAN PROG 2026'!$A$1:$AI$3379,6,FALSE)</f>
        <v>SINGOLA</v>
      </c>
      <c r="G3045" s="23">
        <f>VLOOKUP($A3045,'[1]MAN PROG 2026'!$A$1:$AI$3379,7,FALSE)</f>
        <v>104920</v>
      </c>
      <c r="H3045" s="23">
        <f>VLOOKUP($A3045,'[1]MAN PROG 2026'!$A$1:$AI$3379,8,FALSE)</f>
        <v>0</v>
      </c>
      <c r="I3045" s="23" t="str">
        <f>VLOOKUP($A3045,'[1]MAN PROG 2026'!$A$1:$AI$3379,9,FALSE)</f>
        <v>S.PIETRO</v>
      </c>
      <c r="J3045" s="23">
        <f>VLOOKUP($A3045,'[1]MAN PROG 2026'!$A$1:$AI$3379,10,FALSE)</f>
        <v>0</v>
      </c>
      <c r="K3045" s="23" t="str">
        <f>VLOOKUP($A3045,'[1]MAN PROG 2026'!$A$1:$AI$3379,11,FALSE)</f>
        <v>SALE TRAVAGLIO-NUOVA VERTICALE</v>
      </c>
      <c r="L3045" s="24" t="str">
        <f>VLOOKUP($A3045,'[1]MAN PROG 2026'!$A$2:$AI$3379,12,FALSE)</f>
        <v>BLOCCO OPERATORIO OSTERICO NUOVA VERTICALE</v>
      </c>
      <c r="M3045" s="24" t="str">
        <f>VLOOKUP($A3045,'[1]MAN PROG 2026'!$A$2:$AI$3379,13,FALSE)</f>
        <v>SINGOLA</v>
      </c>
      <c r="N3045" s="24" t="str">
        <f>VLOOKUP($A3045,'[1]MAN PROG 2026'!$A$2:$AI$3379,14,FALSE)</f>
        <v>104920</v>
      </c>
      <c r="O3045" s="24">
        <f>VLOOKUP($A3045,'[1]MAN PROG 2026'!$A$2:$AI$3379,15,FALSE)</f>
        <v>0</v>
      </c>
      <c r="P3045" s="25" t="str">
        <f>VLOOKUP($A3045,'[1]MAN PROG 2026'!$A$2:$AI$3379,20,FALSE)</f>
        <v>DA FARE</v>
      </c>
      <c r="Q3045" s="9" t="str">
        <f t="shared" ref="Q3045:Q3051" si="117">RIGHT(A3045,4)</f>
        <v>4920</v>
      </c>
      <c r="R3045" s="26">
        <v>46252</v>
      </c>
      <c r="S3045" s="8" t="s">
        <v>53</v>
      </c>
      <c r="T3045" s="37"/>
      <c r="U3045" s="27" t="s">
        <v>55</v>
      </c>
      <c r="V3045" s="27" t="s">
        <v>56</v>
      </c>
      <c r="W3045" s="27" t="s">
        <v>55</v>
      </c>
      <c r="X3045" s="27" t="s">
        <v>55</v>
      </c>
      <c r="Y3045" s="27" t="s">
        <v>55</v>
      </c>
      <c r="Z3045" s="27" t="s">
        <v>55</v>
      </c>
      <c r="AA3045" s="27" t="s">
        <v>55</v>
      </c>
      <c r="AB3045" s="27" t="s">
        <v>57</v>
      </c>
      <c r="AC3045" s="27" t="s">
        <v>58</v>
      </c>
      <c r="AD3045" s="27" t="s">
        <v>822</v>
      </c>
      <c r="AE3045" s="27" t="s">
        <v>60</v>
      </c>
      <c r="AF3045" s="27">
        <v>8.6999999999999994E-2</v>
      </c>
      <c r="AG3045" s="9" t="s">
        <v>32</v>
      </c>
      <c r="AH3045" s="27" t="s">
        <v>61</v>
      </c>
      <c r="AI3045" s="27" t="s">
        <v>61</v>
      </c>
      <c r="AJ3045" s="27" t="s">
        <v>61</v>
      </c>
      <c r="AK3045" s="27" t="s">
        <v>61</v>
      </c>
      <c r="AL3045" s="27" t="s">
        <v>61</v>
      </c>
      <c r="AM3045" s="11">
        <v>9.1</v>
      </c>
      <c r="AN3045" s="28" t="s">
        <v>61</v>
      </c>
      <c r="AO3045" s="28"/>
      <c r="AP3045" s="29"/>
      <c r="AQ3045" s="30"/>
      <c r="AR3045" s="31"/>
      <c r="AS3045" s="32"/>
      <c r="AT3045" s="33"/>
      <c r="AU3045" s="34"/>
      <c r="AV3045" s="27" t="s">
        <v>62</v>
      </c>
      <c r="AW3045" s="27">
        <v>5625031</v>
      </c>
      <c r="AX3045" s="27" t="s">
        <v>63</v>
      </c>
      <c r="AY3045" s="27"/>
    </row>
    <row r="3046" spans="1:51" ht="24" customHeight="1" x14ac:dyDescent="0.3">
      <c r="A3046" s="22">
        <v>104921</v>
      </c>
      <c r="B3046" s="23" t="str">
        <f>VLOOKUP($A3046,'[1]MAN PROG 2026'!$A$1:$AI$3379,2,FALSE)</f>
        <v>TESTA LETTO, APPARECCHIO</v>
      </c>
      <c r="C3046" s="23" t="str">
        <f>VLOOKUP($A3046,'[1]MAN PROG 2026'!$A$1:$AI$3379,3,FALSE)</f>
        <v>TLV</v>
      </c>
      <c r="D3046" s="23" t="str">
        <f>VLOOKUP($A3046,'[1]MAN PROG 2026'!$A$1:$AI$3379,4,FALSE)</f>
        <v>GRUM-M Z3360 FLUIDYS</v>
      </c>
      <c r="E3046" s="23" t="str">
        <f>VLOOKUP($A3046,'[1]MAN PROG 2026'!$A$1:$AI$3379,5,FALSE)</f>
        <v>958693</v>
      </c>
      <c r="F3046" s="23" t="str">
        <f>VLOOKUP($A3046,'[1]MAN PROG 2026'!$A$1:$AI$3379,6,FALSE)</f>
        <v>SINGOLA</v>
      </c>
      <c r="G3046" s="23">
        <f>VLOOKUP($A3046,'[1]MAN PROG 2026'!$A$1:$AI$3379,7,FALSE)</f>
        <v>104921</v>
      </c>
      <c r="H3046" s="23">
        <f>VLOOKUP($A3046,'[1]MAN PROG 2026'!$A$1:$AI$3379,8,FALSE)</f>
        <v>0</v>
      </c>
      <c r="I3046" s="23" t="str">
        <f>VLOOKUP($A3046,'[1]MAN PROG 2026'!$A$1:$AI$3379,9,FALSE)</f>
        <v>S.PIETRO</v>
      </c>
      <c r="J3046" s="23">
        <f>VLOOKUP($A3046,'[1]MAN PROG 2026'!$A$1:$AI$3379,10,FALSE)</f>
        <v>0</v>
      </c>
      <c r="K3046" s="23" t="str">
        <f>VLOOKUP($A3046,'[1]MAN PROG 2026'!$A$1:$AI$3379,11,FALSE)</f>
        <v>SALE TRAVAGLIO-NUOVA VERTICALE</v>
      </c>
      <c r="L3046" s="24" t="str">
        <f>VLOOKUP($A3046,'[1]MAN PROG 2026'!$A$2:$AI$3379,12,FALSE)</f>
        <v>BLOCCO OPERATORIO OSTERICO NUOVA VERTICALE</v>
      </c>
      <c r="M3046" s="24" t="str">
        <f>VLOOKUP($A3046,'[1]MAN PROG 2026'!$A$2:$AI$3379,13,FALSE)</f>
        <v>SINGOLA</v>
      </c>
      <c r="N3046" s="24" t="str">
        <f>VLOOKUP($A3046,'[1]MAN PROG 2026'!$A$2:$AI$3379,14,FALSE)</f>
        <v>104921</v>
      </c>
      <c r="O3046" s="24">
        <f>VLOOKUP($A3046,'[1]MAN PROG 2026'!$A$2:$AI$3379,15,FALSE)</f>
        <v>0</v>
      </c>
      <c r="P3046" s="25" t="str">
        <f>VLOOKUP($A3046,'[1]MAN PROG 2026'!$A$2:$AI$3379,20,FALSE)</f>
        <v>DA FARE</v>
      </c>
      <c r="Q3046" s="9" t="str">
        <f t="shared" si="117"/>
        <v>4921</v>
      </c>
      <c r="R3046" s="26">
        <v>46252</v>
      </c>
      <c r="S3046" s="8" t="s">
        <v>53</v>
      </c>
      <c r="T3046" s="37"/>
      <c r="U3046" s="27" t="s">
        <v>55</v>
      </c>
      <c r="V3046" s="27" t="s">
        <v>56</v>
      </c>
      <c r="W3046" s="27" t="s">
        <v>55</v>
      </c>
      <c r="X3046" s="27" t="s">
        <v>55</v>
      </c>
      <c r="Y3046" s="27" t="s">
        <v>55</v>
      </c>
      <c r="Z3046" s="27" t="s">
        <v>55</v>
      </c>
      <c r="AA3046" s="27" t="s">
        <v>55</v>
      </c>
      <c r="AB3046" s="27" t="s">
        <v>57</v>
      </c>
      <c r="AC3046" s="27" t="s">
        <v>58</v>
      </c>
      <c r="AD3046" s="27" t="s">
        <v>822</v>
      </c>
      <c r="AE3046" s="27" t="s">
        <v>60</v>
      </c>
      <c r="AF3046" s="27">
        <v>8.8999999999999996E-2</v>
      </c>
      <c r="AG3046" s="9" t="s">
        <v>32</v>
      </c>
      <c r="AH3046" s="27" t="s">
        <v>61</v>
      </c>
      <c r="AI3046" s="27" t="s">
        <v>61</v>
      </c>
      <c r="AJ3046" s="27" t="s">
        <v>61</v>
      </c>
      <c r="AK3046" s="27" t="s">
        <v>61</v>
      </c>
      <c r="AL3046" s="27" t="s">
        <v>61</v>
      </c>
      <c r="AM3046" s="11">
        <v>8.4</v>
      </c>
      <c r="AN3046" s="28" t="s">
        <v>61</v>
      </c>
      <c r="AO3046" s="28"/>
      <c r="AP3046" s="29"/>
      <c r="AQ3046" s="30"/>
      <c r="AR3046" s="31"/>
      <c r="AS3046" s="32"/>
      <c r="AT3046" s="33"/>
      <c r="AU3046" s="34"/>
      <c r="AV3046" s="27" t="s">
        <v>62</v>
      </c>
      <c r="AW3046" s="27">
        <v>5625031</v>
      </c>
      <c r="AX3046" s="27" t="s">
        <v>63</v>
      </c>
      <c r="AY3046" s="27"/>
    </row>
    <row r="3047" spans="1:51" ht="24" customHeight="1" x14ac:dyDescent="0.3">
      <c r="A3047" s="22">
        <v>104922</v>
      </c>
      <c r="B3047" s="23" t="str">
        <f>VLOOKUP($A3047,'[1]MAN PROG 2026'!$A$1:$AI$3379,2,FALSE)</f>
        <v>TESTA LETTO, APPARECCHIO</v>
      </c>
      <c r="C3047" s="23" t="str">
        <f>VLOOKUP($A3047,'[1]MAN PROG 2026'!$A$1:$AI$3379,3,FALSE)</f>
        <v>TLV</v>
      </c>
      <c r="D3047" s="23" t="str">
        <f>VLOOKUP($A3047,'[1]MAN PROG 2026'!$A$1:$AI$3379,4,FALSE)</f>
        <v>GRUM-M Z3360 FLUIDYS</v>
      </c>
      <c r="E3047" s="23" t="str">
        <f>VLOOKUP($A3047,'[1]MAN PROG 2026'!$A$1:$AI$3379,5,FALSE)</f>
        <v>958696</v>
      </c>
      <c r="F3047" s="23" t="str">
        <f>VLOOKUP($A3047,'[1]MAN PROG 2026'!$A$1:$AI$3379,6,FALSE)</f>
        <v>SINGOLA</v>
      </c>
      <c r="G3047" s="23">
        <f>VLOOKUP($A3047,'[1]MAN PROG 2026'!$A$1:$AI$3379,7,FALSE)</f>
        <v>104922</v>
      </c>
      <c r="H3047" s="23">
        <f>VLOOKUP($A3047,'[1]MAN PROG 2026'!$A$1:$AI$3379,8,FALSE)</f>
        <v>0</v>
      </c>
      <c r="I3047" s="23" t="str">
        <f>VLOOKUP($A3047,'[1]MAN PROG 2026'!$A$1:$AI$3379,9,FALSE)</f>
        <v>S.PIETRO</v>
      </c>
      <c r="J3047" s="23">
        <f>VLOOKUP($A3047,'[1]MAN PROG 2026'!$A$1:$AI$3379,10,FALSE)</f>
        <v>0</v>
      </c>
      <c r="K3047" s="23" t="str">
        <f>VLOOKUP($A3047,'[1]MAN PROG 2026'!$A$1:$AI$3379,11,FALSE)</f>
        <v>SALE TRAVAGLIO-NUOVA VERTICALE</v>
      </c>
      <c r="L3047" s="24" t="str">
        <f>VLOOKUP($A3047,'[1]MAN PROG 2026'!$A$2:$AI$3379,12,FALSE)</f>
        <v>SALA TRAVAGLIO - NUOVA VERTICALE</v>
      </c>
      <c r="M3047" s="24" t="str">
        <f>VLOOKUP($A3047,'[1]MAN PROG 2026'!$A$2:$AI$3379,13,FALSE)</f>
        <v>SINGOLA</v>
      </c>
      <c r="N3047" s="24" t="str">
        <f>VLOOKUP($A3047,'[1]MAN PROG 2026'!$A$2:$AI$3379,14,FALSE)</f>
        <v>104922</v>
      </c>
      <c r="O3047" s="24">
        <f>VLOOKUP($A3047,'[1]MAN PROG 2026'!$A$2:$AI$3379,15,FALSE)</f>
        <v>0</v>
      </c>
      <c r="P3047" s="25" t="str">
        <f>VLOOKUP($A3047,'[1]MAN PROG 2026'!$A$2:$AI$3379,20,FALSE)</f>
        <v>DA FARE</v>
      </c>
      <c r="Q3047" s="9" t="str">
        <f t="shared" si="117"/>
        <v>4922</v>
      </c>
      <c r="R3047" s="26">
        <v>46252</v>
      </c>
      <c r="S3047" s="8" t="s">
        <v>53</v>
      </c>
      <c r="T3047" s="37"/>
      <c r="U3047" s="27" t="s">
        <v>55</v>
      </c>
      <c r="V3047" s="27" t="s">
        <v>56</v>
      </c>
      <c r="W3047" s="27" t="s">
        <v>55</v>
      </c>
      <c r="X3047" s="27" t="s">
        <v>55</v>
      </c>
      <c r="Y3047" s="27" t="s">
        <v>55</v>
      </c>
      <c r="Z3047" s="27" t="s">
        <v>55</v>
      </c>
      <c r="AA3047" s="27" t="s">
        <v>55</v>
      </c>
      <c r="AB3047" s="27" t="s">
        <v>57</v>
      </c>
      <c r="AC3047" s="27" t="s">
        <v>58</v>
      </c>
      <c r="AD3047" s="27" t="s">
        <v>822</v>
      </c>
      <c r="AE3047" s="27" t="s">
        <v>60</v>
      </c>
      <c r="AF3047" s="27">
        <v>7.9000000000000001E-2</v>
      </c>
      <c r="AG3047" s="9" t="s">
        <v>32</v>
      </c>
      <c r="AH3047" s="27" t="s">
        <v>61</v>
      </c>
      <c r="AI3047" s="27" t="s">
        <v>61</v>
      </c>
      <c r="AJ3047" s="27" t="s">
        <v>61</v>
      </c>
      <c r="AK3047" s="27" t="s">
        <v>61</v>
      </c>
      <c r="AL3047" s="27" t="s">
        <v>61</v>
      </c>
      <c r="AM3047" s="11">
        <v>8.9</v>
      </c>
      <c r="AN3047" s="28" t="s">
        <v>61</v>
      </c>
      <c r="AO3047" s="28"/>
      <c r="AP3047" s="29"/>
      <c r="AQ3047" s="30"/>
      <c r="AR3047" s="31"/>
      <c r="AS3047" s="32"/>
      <c r="AT3047" s="33"/>
      <c r="AU3047" s="34"/>
      <c r="AV3047" s="27" t="s">
        <v>62</v>
      </c>
      <c r="AW3047" s="27">
        <v>5625031</v>
      </c>
      <c r="AX3047" s="27" t="s">
        <v>63</v>
      </c>
      <c r="AY3047" s="27"/>
    </row>
    <row r="3048" spans="1:51" ht="24" customHeight="1" x14ac:dyDescent="0.3">
      <c r="A3048" s="22">
        <v>104923</v>
      </c>
      <c r="B3048" s="23" t="str">
        <f>VLOOKUP($A3048,'[1]MAN PROG 2026'!$A$1:$AI$3379,2,FALSE)</f>
        <v>TESTA LETTO, APPARECCHIO</v>
      </c>
      <c r="C3048" s="23" t="str">
        <f>VLOOKUP($A3048,'[1]MAN PROG 2026'!$A$1:$AI$3379,3,FALSE)</f>
        <v>TLV</v>
      </c>
      <c r="D3048" s="23" t="str">
        <f>VLOOKUP($A3048,'[1]MAN PROG 2026'!$A$1:$AI$3379,4,FALSE)</f>
        <v>GRUM-M Z3360 FLUIDYS</v>
      </c>
      <c r="E3048" s="23" t="str">
        <f>VLOOKUP($A3048,'[1]MAN PROG 2026'!$A$1:$AI$3379,5,FALSE)</f>
        <v>958695</v>
      </c>
      <c r="F3048" s="23" t="str">
        <f>VLOOKUP($A3048,'[1]MAN PROG 2026'!$A$1:$AI$3379,6,FALSE)</f>
        <v>SINGOLA</v>
      </c>
      <c r="G3048" s="23">
        <f>VLOOKUP($A3048,'[1]MAN PROG 2026'!$A$1:$AI$3379,7,FALSE)</f>
        <v>104923</v>
      </c>
      <c r="H3048" s="23">
        <f>VLOOKUP($A3048,'[1]MAN PROG 2026'!$A$1:$AI$3379,8,FALSE)</f>
        <v>0</v>
      </c>
      <c r="I3048" s="23" t="str">
        <f>VLOOKUP($A3048,'[1]MAN PROG 2026'!$A$1:$AI$3379,9,FALSE)</f>
        <v>S.PIETRO</v>
      </c>
      <c r="J3048" s="23">
        <f>VLOOKUP($A3048,'[1]MAN PROG 2026'!$A$1:$AI$3379,10,FALSE)</f>
        <v>0</v>
      </c>
      <c r="K3048" s="23" t="str">
        <f>VLOOKUP($A3048,'[1]MAN PROG 2026'!$A$1:$AI$3379,11,FALSE)</f>
        <v>SALE TRAVAGLIO-NUOVA VERTICALE</v>
      </c>
      <c r="L3048" s="24" t="str">
        <f>VLOOKUP($A3048,'[1]MAN PROG 2026'!$A$2:$AI$3379,12,FALSE)</f>
        <v>SALA TRAVAGLIO - NUOVA VERTICALE</v>
      </c>
      <c r="M3048" s="24" t="str">
        <f>VLOOKUP($A3048,'[1]MAN PROG 2026'!$A$2:$AI$3379,13,FALSE)</f>
        <v>SINGOLA</v>
      </c>
      <c r="N3048" s="24" t="str">
        <f>VLOOKUP($A3048,'[1]MAN PROG 2026'!$A$2:$AI$3379,14,FALSE)</f>
        <v>104923</v>
      </c>
      <c r="O3048" s="24">
        <f>VLOOKUP($A3048,'[1]MAN PROG 2026'!$A$2:$AI$3379,15,FALSE)</f>
        <v>0</v>
      </c>
      <c r="P3048" s="25" t="str">
        <f>VLOOKUP($A3048,'[1]MAN PROG 2026'!$A$2:$AI$3379,20,FALSE)</f>
        <v>DA FARE</v>
      </c>
      <c r="Q3048" s="9" t="str">
        <f t="shared" si="117"/>
        <v>4923</v>
      </c>
      <c r="R3048" s="26">
        <v>46252</v>
      </c>
      <c r="S3048" s="8" t="s">
        <v>53</v>
      </c>
      <c r="T3048" s="37"/>
      <c r="U3048" s="27" t="s">
        <v>55</v>
      </c>
      <c r="V3048" s="27" t="s">
        <v>56</v>
      </c>
      <c r="W3048" s="27" t="s">
        <v>55</v>
      </c>
      <c r="X3048" s="27" t="s">
        <v>55</v>
      </c>
      <c r="Y3048" s="27" t="s">
        <v>55</v>
      </c>
      <c r="Z3048" s="27" t="s">
        <v>55</v>
      </c>
      <c r="AA3048" s="27" t="s">
        <v>55</v>
      </c>
      <c r="AB3048" s="27" t="s">
        <v>57</v>
      </c>
      <c r="AC3048" s="27" t="s">
        <v>58</v>
      </c>
      <c r="AD3048" s="27" t="s">
        <v>822</v>
      </c>
      <c r="AE3048" s="27" t="s">
        <v>60</v>
      </c>
      <c r="AF3048" s="27">
        <v>9.0999999999999998E-2</v>
      </c>
      <c r="AG3048" s="9" t="s">
        <v>32</v>
      </c>
      <c r="AH3048" s="27" t="s">
        <v>61</v>
      </c>
      <c r="AI3048" s="27" t="s">
        <v>61</v>
      </c>
      <c r="AJ3048" s="27" t="s">
        <v>61</v>
      </c>
      <c r="AK3048" s="27" t="s">
        <v>61</v>
      </c>
      <c r="AL3048" s="27" t="s">
        <v>61</v>
      </c>
      <c r="AM3048" s="11">
        <v>9.8000000000000007</v>
      </c>
      <c r="AN3048" s="28" t="s">
        <v>61</v>
      </c>
      <c r="AO3048" s="28"/>
      <c r="AP3048" s="29"/>
      <c r="AQ3048" s="30"/>
      <c r="AR3048" s="31"/>
      <c r="AS3048" s="32"/>
      <c r="AT3048" s="33"/>
      <c r="AU3048" s="34"/>
      <c r="AV3048" s="27" t="s">
        <v>62</v>
      </c>
      <c r="AW3048" s="27">
        <v>5625031</v>
      </c>
      <c r="AX3048" s="27" t="s">
        <v>63</v>
      </c>
      <c r="AY3048" s="27"/>
    </row>
    <row r="3049" spans="1:51" ht="24" customHeight="1" x14ac:dyDescent="0.3">
      <c r="A3049" s="22">
        <v>104924</v>
      </c>
      <c r="B3049" s="23" t="str">
        <f>VLOOKUP($A3049,'[1]MAN PROG 2026'!$A$1:$AI$3379,2,FALSE)</f>
        <v>TESTA LETTO, APPARECCHIO</v>
      </c>
      <c r="C3049" s="23" t="str">
        <f>VLOOKUP($A3049,'[1]MAN PROG 2026'!$A$1:$AI$3379,3,FALSE)</f>
        <v>TLV</v>
      </c>
      <c r="D3049" s="23" t="str">
        <f>VLOOKUP($A3049,'[1]MAN PROG 2026'!$A$1:$AI$3379,4,FALSE)</f>
        <v>GRUM-M Z3360 FLUIDYS</v>
      </c>
      <c r="E3049" s="23" t="str">
        <f>VLOOKUP($A3049,'[1]MAN PROG 2026'!$A$1:$AI$3379,5,FALSE)</f>
        <v>958697</v>
      </c>
      <c r="F3049" s="23" t="str">
        <f>VLOOKUP($A3049,'[1]MAN PROG 2026'!$A$1:$AI$3379,6,FALSE)</f>
        <v>SINGOLA</v>
      </c>
      <c r="G3049" s="23">
        <f>VLOOKUP($A3049,'[1]MAN PROG 2026'!$A$1:$AI$3379,7,FALSE)</f>
        <v>104924</v>
      </c>
      <c r="H3049" s="23">
        <f>VLOOKUP($A3049,'[1]MAN PROG 2026'!$A$1:$AI$3379,8,FALSE)</f>
        <v>0</v>
      </c>
      <c r="I3049" s="23" t="str">
        <f>VLOOKUP($A3049,'[1]MAN PROG 2026'!$A$1:$AI$3379,9,FALSE)</f>
        <v>S.PIETRO</v>
      </c>
      <c r="J3049" s="23">
        <f>VLOOKUP($A3049,'[1]MAN PROG 2026'!$A$1:$AI$3379,10,FALSE)</f>
        <v>0</v>
      </c>
      <c r="K3049" s="23" t="str">
        <f>VLOOKUP($A3049,'[1]MAN PROG 2026'!$A$1:$AI$3379,11,FALSE)</f>
        <v>SALE TRAVAGLIO-NUOVA VERTICALE</v>
      </c>
      <c r="L3049" s="24" t="str">
        <f>VLOOKUP($A3049,'[1]MAN PROG 2026'!$A$2:$AI$3379,12,FALSE)</f>
        <v>SALA TRAVAGLIO - NUOVA VERTICALE</v>
      </c>
      <c r="M3049" s="24" t="str">
        <f>VLOOKUP($A3049,'[1]MAN PROG 2026'!$A$2:$AI$3379,13,FALSE)</f>
        <v>SINGOLA</v>
      </c>
      <c r="N3049" s="24" t="str">
        <f>VLOOKUP($A3049,'[1]MAN PROG 2026'!$A$2:$AI$3379,14,FALSE)</f>
        <v>104924</v>
      </c>
      <c r="O3049" s="24">
        <f>VLOOKUP($A3049,'[1]MAN PROG 2026'!$A$2:$AI$3379,15,FALSE)</f>
        <v>0</v>
      </c>
      <c r="P3049" s="25" t="str">
        <f>VLOOKUP($A3049,'[1]MAN PROG 2026'!$A$2:$AI$3379,20,FALSE)</f>
        <v>DA FARE</v>
      </c>
      <c r="Q3049" s="9" t="str">
        <f t="shared" si="117"/>
        <v>4924</v>
      </c>
      <c r="R3049" s="26">
        <v>46252</v>
      </c>
      <c r="S3049" s="8" t="s">
        <v>53</v>
      </c>
      <c r="T3049" s="37"/>
      <c r="U3049" s="27" t="s">
        <v>55</v>
      </c>
      <c r="V3049" s="27" t="s">
        <v>56</v>
      </c>
      <c r="W3049" s="27" t="s">
        <v>55</v>
      </c>
      <c r="X3049" s="27" t="s">
        <v>55</v>
      </c>
      <c r="Y3049" s="27" t="s">
        <v>55</v>
      </c>
      <c r="Z3049" s="27" t="s">
        <v>55</v>
      </c>
      <c r="AA3049" s="27" t="s">
        <v>55</v>
      </c>
      <c r="AB3049" s="27" t="s">
        <v>57</v>
      </c>
      <c r="AC3049" s="27" t="s">
        <v>58</v>
      </c>
      <c r="AD3049" s="27" t="s">
        <v>822</v>
      </c>
      <c r="AE3049" s="27" t="s">
        <v>60</v>
      </c>
      <c r="AF3049" s="27">
        <v>8.7999999999999995E-2</v>
      </c>
      <c r="AG3049" s="9" t="s">
        <v>32</v>
      </c>
      <c r="AH3049" s="27" t="s">
        <v>61</v>
      </c>
      <c r="AI3049" s="27" t="s">
        <v>61</v>
      </c>
      <c r="AJ3049" s="27" t="s">
        <v>61</v>
      </c>
      <c r="AK3049" s="27" t="s">
        <v>61</v>
      </c>
      <c r="AL3049" s="27" t="s">
        <v>61</v>
      </c>
      <c r="AM3049" s="11">
        <v>9.5</v>
      </c>
      <c r="AN3049" s="28" t="s">
        <v>61</v>
      </c>
      <c r="AO3049" s="28"/>
      <c r="AP3049" s="29"/>
      <c r="AQ3049" s="30"/>
      <c r="AR3049" s="31"/>
      <c r="AS3049" s="32"/>
      <c r="AT3049" s="33"/>
      <c r="AU3049" s="34"/>
      <c r="AV3049" s="27" t="s">
        <v>62</v>
      </c>
      <c r="AW3049" s="27">
        <v>5625031</v>
      </c>
      <c r="AX3049" s="27" t="s">
        <v>63</v>
      </c>
      <c r="AY3049" s="27"/>
    </row>
    <row r="3050" spans="1:51" ht="24" customHeight="1" x14ac:dyDescent="0.3">
      <c r="A3050" s="22">
        <v>104925</v>
      </c>
      <c r="B3050" s="23" t="str">
        <f>VLOOKUP($A3050,'[1]MAN PROG 2026'!$A$1:$AI$3379,2,FALSE)</f>
        <v>TESTA LETTO, APPARECCHIO</v>
      </c>
      <c r="C3050" s="23" t="str">
        <f>VLOOKUP($A3050,'[1]MAN PROG 2026'!$A$1:$AI$3379,3,FALSE)</f>
        <v>TLV</v>
      </c>
      <c r="D3050" s="23" t="str">
        <f>VLOOKUP($A3050,'[1]MAN PROG 2026'!$A$1:$AI$3379,4,FALSE)</f>
        <v>GRUM-M Z3360 FLUIDYS</v>
      </c>
      <c r="E3050" s="23" t="str">
        <f>VLOOKUP($A3050,'[1]MAN PROG 2026'!$A$1:$AI$3379,5,FALSE)</f>
        <v>958698</v>
      </c>
      <c r="F3050" s="23" t="str">
        <f>VLOOKUP($A3050,'[1]MAN PROG 2026'!$A$1:$AI$3379,6,FALSE)</f>
        <v>SINGOLA</v>
      </c>
      <c r="G3050" s="23">
        <f>VLOOKUP($A3050,'[1]MAN PROG 2026'!$A$1:$AI$3379,7,FALSE)</f>
        <v>104925</v>
      </c>
      <c r="H3050" s="23">
        <f>VLOOKUP($A3050,'[1]MAN PROG 2026'!$A$1:$AI$3379,8,FALSE)</f>
        <v>0</v>
      </c>
      <c r="I3050" s="23" t="str">
        <f>VLOOKUP($A3050,'[1]MAN PROG 2026'!$A$1:$AI$3379,9,FALSE)</f>
        <v>S.PIETRO</v>
      </c>
      <c r="J3050" s="23">
        <f>VLOOKUP($A3050,'[1]MAN PROG 2026'!$A$1:$AI$3379,10,FALSE)</f>
        <v>0</v>
      </c>
      <c r="K3050" s="23" t="str">
        <f>VLOOKUP($A3050,'[1]MAN PROG 2026'!$A$1:$AI$3379,11,FALSE)</f>
        <v>SALE TRAVAGLIO-NUOVA VERTICALE</v>
      </c>
      <c r="L3050" s="24" t="str">
        <f>VLOOKUP($A3050,'[1]MAN PROG 2026'!$A$2:$AI$3379,12,FALSE)</f>
        <v>SALA TRAVAGLIO - NUOVA VERTICALE</v>
      </c>
      <c r="M3050" s="24" t="str">
        <f>VLOOKUP($A3050,'[1]MAN PROG 2026'!$A$2:$AI$3379,13,FALSE)</f>
        <v>SINGOLA</v>
      </c>
      <c r="N3050" s="24" t="str">
        <f>VLOOKUP($A3050,'[1]MAN PROG 2026'!$A$2:$AI$3379,14,FALSE)</f>
        <v>104925</v>
      </c>
      <c r="O3050" s="24">
        <f>VLOOKUP($A3050,'[1]MAN PROG 2026'!$A$2:$AI$3379,15,FALSE)</f>
        <v>0</v>
      </c>
      <c r="P3050" s="25" t="str">
        <f>VLOOKUP($A3050,'[1]MAN PROG 2026'!$A$2:$AI$3379,20,FALSE)</f>
        <v>DA FARE</v>
      </c>
      <c r="Q3050" s="9" t="str">
        <f t="shared" si="117"/>
        <v>4925</v>
      </c>
      <c r="R3050" s="26">
        <v>46252</v>
      </c>
      <c r="S3050" s="8" t="s">
        <v>53</v>
      </c>
      <c r="T3050" s="37"/>
      <c r="U3050" s="27" t="s">
        <v>55</v>
      </c>
      <c r="V3050" s="27" t="s">
        <v>56</v>
      </c>
      <c r="W3050" s="27" t="s">
        <v>55</v>
      </c>
      <c r="X3050" s="27" t="s">
        <v>55</v>
      </c>
      <c r="Y3050" s="27" t="s">
        <v>55</v>
      </c>
      <c r="Z3050" s="27" t="s">
        <v>55</v>
      </c>
      <c r="AA3050" s="27" t="s">
        <v>55</v>
      </c>
      <c r="AB3050" s="27" t="s">
        <v>57</v>
      </c>
      <c r="AC3050" s="27" t="s">
        <v>58</v>
      </c>
      <c r="AD3050" s="27" t="s">
        <v>822</v>
      </c>
      <c r="AE3050" s="27" t="s">
        <v>60</v>
      </c>
      <c r="AF3050" s="27">
        <v>8.4000000000000005E-2</v>
      </c>
      <c r="AG3050" s="9" t="s">
        <v>32</v>
      </c>
      <c r="AH3050" s="27" t="s">
        <v>61</v>
      </c>
      <c r="AI3050" s="27" t="s">
        <v>61</v>
      </c>
      <c r="AJ3050" s="27" t="s">
        <v>61</v>
      </c>
      <c r="AK3050" s="27" t="s">
        <v>61</v>
      </c>
      <c r="AL3050" s="27" t="s">
        <v>61</v>
      </c>
      <c r="AM3050" s="11">
        <v>8.9</v>
      </c>
      <c r="AN3050" s="28" t="s">
        <v>61</v>
      </c>
      <c r="AO3050" s="28"/>
      <c r="AP3050" s="29"/>
      <c r="AQ3050" s="30"/>
      <c r="AR3050" s="31"/>
      <c r="AS3050" s="32"/>
      <c r="AT3050" s="33"/>
      <c r="AU3050" s="34"/>
      <c r="AV3050" s="27" t="s">
        <v>62</v>
      </c>
      <c r="AW3050" s="27">
        <v>5625031</v>
      </c>
      <c r="AX3050" s="27" t="s">
        <v>63</v>
      </c>
      <c r="AY3050" s="27"/>
    </row>
    <row r="3051" spans="1:51" ht="24" customHeight="1" x14ac:dyDescent="0.3">
      <c r="A3051" s="22">
        <v>104926</v>
      </c>
      <c r="B3051" s="23" t="str">
        <f>VLOOKUP($A3051,'[1]MAN PROG 2026'!$A$1:$AI$3379,2,FALSE)</f>
        <v>TESTA LETTO, APPARECCHIO</v>
      </c>
      <c r="C3051" s="23" t="str">
        <f>VLOOKUP($A3051,'[1]MAN PROG 2026'!$A$1:$AI$3379,3,FALSE)</f>
        <v>TLV</v>
      </c>
      <c r="D3051" s="23" t="str">
        <f>VLOOKUP($A3051,'[1]MAN PROG 2026'!$A$1:$AI$3379,4,FALSE)</f>
        <v>GRUM-M Z3360 FLUIDYS</v>
      </c>
      <c r="E3051" s="23" t="str">
        <f>VLOOKUP($A3051,'[1]MAN PROG 2026'!$A$1:$AI$3379,5,FALSE)</f>
        <v>958700</v>
      </c>
      <c r="F3051" s="23" t="str">
        <f>VLOOKUP($A3051,'[1]MAN PROG 2026'!$A$1:$AI$3379,6,FALSE)</f>
        <v>SINGOLA</v>
      </c>
      <c r="G3051" s="23">
        <f>VLOOKUP($A3051,'[1]MAN PROG 2026'!$A$1:$AI$3379,7,FALSE)</f>
        <v>104926</v>
      </c>
      <c r="H3051" s="23">
        <f>VLOOKUP($A3051,'[1]MAN PROG 2026'!$A$1:$AI$3379,8,FALSE)</f>
        <v>0</v>
      </c>
      <c r="I3051" s="23" t="str">
        <f>VLOOKUP($A3051,'[1]MAN PROG 2026'!$A$1:$AI$3379,9,FALSE)</f>
        <v>S.PIETRO</v>
      </c>
      <c r="J3051" s="23">
        <f>VLOOKUP($A3051,'[1]MAN PROG 2026'!$A$1:$AI$3379,10,FALSE)</f>
        <v>0</v>
      </c>
      <c r="K3051" s="23" t="str">
        <f>VLOOKUP($A3051,'[1]MAN PROG 2026'!$A$1:$AI$3379,11,FALSE)</f>
        <v>SALE TRAVAGLIO-NUOVA VERTICALE</v>
      </c>
      <c r="L3051" s="24" t="str">
        <f>VLOOKUP($A3051,'[1]MAN PROG 2026'!$A$2:$AI$3379,12,FALSE)</f>
        <v>SALA TRAVAGLIO - NUOVA VERTICALE</v>
      </c>
      <c r="M3051" s="24" t="str">
        <f>VLOOKUP($A3051,'[1]MAN PROG 2026'!$A$2:$AI$3379,13,FALSE)</f>
        <v>SINGOLA</v>
      </c>
      <c r="N3051" s="24" t="str">
        <f>VLOOKUP($A3051,'[1]MAN PROG 2026'!$A$2:$AI$3379,14,FALSE)</f>
        <v>104926</v>
      </c>
      <c r="O3051" s="24">
        <f>VLOOKUP($A3051,'[1]MAN PROG 2026'!$A$2:$AI$3379,15,FALSE)</f>
        <v>0</v>
      </c>
      <c r="P3051" s="25" t="str">
        <f>VLOOKUP($A3051,'[1]MAN PROG 2026'!$A$2:$AI$3379,20,FALSE)</f>
        <v>DA FARE</v>
      </c>
      <c r="Q3051" s="9" t="str">
        <f t="shared" si="117"/>
        <v>4926</v>
      </c>
      <c r="R3051" s="26">
        <v>46252</v>
      </c>
      <c r="S3051" s="8" t="s">
        <v>53</v>
      </c>
      <c r="T3051" s="37"/>
      <c r="U3051" s="27" t="s">
        <v>55</v>
      </c>
      <c r="V3051" s="27" t="s">
        <v>56</v>
      </c>
      <c r="W3051" s="27" t="s">
        <v>55</v>
      </c>
      <c r="X3051" s="27" t="s">
        <v>55</v>
      </c>
      <c r="Y3051" s="27" t="s">
        <v>55</v>
      </c>
      <c r="Z3051" s="27" t="s">
        <v>55</v>
      </c>
      <c r="AA3051" s="27" t="s">
        <v>55</v>
      </c>
      <c r="AB3051" s="27" t="s">
        <v>57</v>
      </c>
      <c r="AC3051" s="27" t="s">
        <v>58</v>
      </c>
      <c r="AD3051" s="27" t="s">
        <v>822</v>
      </c>
      <c r="AE3051" s="27" t="s">
        <v>60</v>
      </c>
      <c r="AF3051" s="27">
        <v>9.0999999999999998E-2</v>
      </c>
      <c r="AG3051" s="9" t="s">
        <v>32</v>
      </c>
      <c r="AH3051" s="27" t="s">
        <v>61</v>
      </c>
      <c r="AI3051" s="27" t="s">
        <v>61</v>
      </c>
      <c r="AJ3051" s="27" t="s">
        <v>61</v>
      </c>
      <c r="AK3051" s="27" t="s">
        <v>61</v>
      </c>
      <c r="AL3051" s="27" t="s">
        <v>61</v>
      </c>
      <c r="AM3051" s="11">
        <v>6.8</v>
      </c>
      <c r="AN3051" s="28" t="s">
        <v>61</v>
      </c>
      <c r="AO3051" s="28"/>
      <c r="AP3051" s="29"/>
      <c r="AQ3051" s="30"/>
      <c r="AR3051" s="31"/>
      <c r="AS3051" s="32"/>
      <c r="AT3051" s="33"/>
      <c r="AU3051" s="34"/>
      <c r="AV3051" s="27" t="s">
        <v>62</v>
      </c>
      <c r="AW3051" s="27">
        <v>5625031</v>
      </c>
      <c r="AX3051" s="27" t="s">
        <v>63</v>
      </c>
      <c r="AY3051" s="27"/>
    </row>
    <row r="3052" spans="1:51" ht="24" customHeight="1" x14ac:dyDescent="0.3">
      <c r="A3052" s="22">
        <v>104927</v>
      </c>
      <c r="B3052" s="23" t="str">
        <f>VLOOKUP($A3052,'[1]MAN PROG 2026'!$A$1:$AI$3379,2,FALSE)</f>
        <v>TESTA LETTO, APPARECCHIO</v>
      </c>
      <c r="C3052" s="23" t="str">
        <f>VLOOKUP($A3052,'[1]MAN PROG 2026'!$A$1:$AI$3379,3,FALSE)</f>
        <v>TLV</v>
      </c>
      <c r="D3052" s="23" t="str">
        <f>VLOOKUP($A3052,'[1]MAN PROG 2026'!$A$1:$AI$3379,4,FALSE)</f>
        <v>GRUM-M Z3360 FLUIDYS</v>
      </c>
      <c r="E3052" s="23" t="str">
        <f>VLOOKUP($A3052,'[1]MAN PROG 2026'!$A$1:$AI$3379,5,FALSE)</f>
        <v>958699</v>
      </c>
      <c r="F3052" s="23" t="str">
        <f>VLOOKUP($A3052,'[1]MAN PROG 2026'!$A$1:$AI$3379,6,FALSE)</f>
        <v>SINGOLA</v>
      </c>
      <c r="G3052" s="23">
        <f>VLOOKUP($A3052,'[1]MAN PROG 2026'!$A$1:$AI$3379,7,FALSE)</f>
        <v>104927</v>
      </c>
      <c r="H3052" s="23">
        <f>VLOOKUP($A3052,'[1]MAN PROG 2026'!$A$1:$AI$3379,8,FALSE)</f>
        <v>0</v>
      </c>
      <c r="I3052" s="23" t="str">
        <f>VLOOKUP($A3052,'[1]MAN PROG 2026'!$A$1:$AI$3379,9,FALSE)</f>
        <v>S.PIETRO</v>
      </c>
      <c r="J3052" s="23">
        <f>VLOOKUP($A3052,'[1]MAN PROG 2026'!$A$1:$AI$3379,10,FALSE)</f>
        <v>0</v>
      </c>
      <c r="K3052" s="23" t="str">
        <f>VLOOKUP($A3052,'[1]MAN PROG 2026'!$A$1:$AI$3379,11,FALSE)</f>
        <v>SALE TRAVAGLIO-NUOVA VERTICALE</v>
      </c>
      <c r="L3052" s="24" t="str">
        <f>VLOOKUP($A3052,'[1]MAN PROG 2026'!$A$2:$AI$3379,12,FALSE)</f>
        <v>SALA TRAVAGLIO - NUOVA VERTICALE</v>
      </c>
      <c r="M3052" s="24" t="str">
        <f>VLOOKUP($A3052,'[1]MAN PROG 2026'!$A$2:$AI$3379,13,FALSE)</f>
        <v>SINGOLA</v>
      </c>
      <c r="N3052" s="24">
        <f>VLOOKUP($A3052,'[1]MAN PROG 2026'!$A$2:$AI$3379,14,FALSE)</f>
        <v>104927</v>
      </c>
      <c r="O3052" s="24">
        <f>VLOOKUP($A3052,'[1]MAN PROG 2026'!$A$2:$AI$3379,15,FALSE)</f>
        <v>0</v>
      </c>
      <c r="P3052" s="25" t="str">
        <f>VLOOKUP($A3052,'[1]MAN PROG 2026'!$A$2:$AI$3379,20,FALSE)</f>
        <v>DA FARE</v>
      </c>
      <c r="Q3052" s="8" t="s">
        <v>1308</v>
      </c>
      <c r="R3052" s="26">
        <v>46252</v>
      </c>
      <c r="S3052" s="8" t="s">
        <v>53</v>
      </c>
      <c r="T3052" s="37"/>
      <c r="U3052" s="27" t="s">
        <v>55</v>
      </c>
      <c r="V3052" s="27" t="s">
        <v>56</v>
      </c>
      <c r="W3052" s="27" t="s">
        <v>55</v>
      </c>
      <c r="X3052" s="27" t="s">
        <v>55</v>
      </c>
      <c r="Y3052" s="27" t="s">
        <v>55</v>
      </c>
      <c r="Z3052" s="27" t="s">
        <v>55</v>
      </c>
      <c r="AA3052" s="27" t="s">
        <v>55</v>
      </c>
      <c r="AB3052" s="27" t="s">
        <v>57</v>
      </c>
      <c r="AC3052" s="27" t="s">
        <v>58</v>
      </c>
      <c r="AD3052" s="27" t="s">
        <v>136</v>
      </c>
      <c r="AE3052" s="27" t="s">
        <v>60</v>
      </c>
      <c r="AF3052" s="27">
        <v>0.121</v>
      </c>
      <c r="AG3052" s="9" t="s">
        <v>32</v>
      </c>
      <c r="AH3052" s="27" t="s">
        <v>61</v>
      </c>
      <c r="AI3052" s="27" t="s">
        <v>61</v>
      </c>
      <c r="AJ3052" s="27" t="s">
        <v>61</v>
      </c>
      <c r="AK3052" s="27" t="s">
        <v>61</v>
      </c>
      <c r="AL3052" s="27" t="s">
        <v>61</v>
      </c>
      <c r="AM3052" s="11">
        <v>15.2</v>
      </c>
      <c r="AN3052" s="28" t="s">
        <v>61</v>
      </c>
      <c r="AO3052" s="28"/>
      <c r="AP3052" s="29"/>
      <c r="AQ3052" s="30"/>
      <c r="AR3052" s="31"/>
      <c r="AS3052" s="32"/>
      <c r="AT3052" s="33"/>
      <c r="AU3052" s="34"/>
      <c r="AV3052" s="27" t="s">
        <v>62</v>
      </c>
      <c r="AW3052" s="27">
        <v>5625031</v>
      </c>
      <c r="AX3052" s="27" t="s">
        <v>63</v>
      </c>
      <c r="AY3052" s="27"/>
    </row>
    <row r="3053" spans="1:51" ht="24" customHeight="1" x14ac:dyDescent="0.3">
      <c r="A3053" s="22">
        <v>104928</v>
      </c>
      <c r="B3053" s="23" t="str">
        <f>VLOOKUP($A3053,'[1]MAN PROG 2026'!$A$1:$AI$3379,2,FALSE)</f>
        <v>TESTA LETTO, APPARECCHIO</v>
      </c>
      <c r="C3053" s="23" t="str">
        <f>VLOOKUP($A3053,'[1]MAN PROG 2026'!$A$1:$AI$3379,3,FALSE)</f>
        <v>TLV</v>
      </c>
      <c r="D3053" s="23" t="str">
        <f>VLOOKUP($A3053,'[1]MAN PROG 2026'!$A$1:$AI$3379,4,FALSE)</f>
        <v>GRUM-M Z3360 FLUIDYS</v>
      </c>
      <c r="E3053" s="23" t="str">
        <f>VLOOKUP($A3053,'[1]MAN PROG 2026'!$A$1:$AI$3379,5,FALSE)</f>
        <v>959194</v>
      </c>
      <c r="F3053" s="23" t="str">
        <f>VLOOKUP($A3053,'[1]MAN PROG 2026'!$A$1:$AI$3379,6,FALSE)</f>
        <v>SINGOLA</v>
      </c>
      <c r="G3053" s="23">
        <f>VLOOKUP($A3053,'[1]MAN PROG 2026'!$A$1:$AI$3379,7,FALSE)</f>
        <v>104928</v>
      </c>
      <c r="H3053" s="23">
        <f>VLOOKUP($A3053,'[1]MAN PROG 2026'!$A$1:$AI$3379,8,FALSE)</f>
        <v>0</v>
      </c>
      <c r="I3053" s="23" t="str">
        <f>VLOOKUP($A3053,'[1]MAN PROG 2026'!$A$1:$AI$3379,9,FALSE)</f>
        <v>S.PIETRO</v>
      </c>
      <c r="J3053" s="23">
        <f>VLOOKUP($A3053,'[1]MAN PROG 2026'!$A$1:$AI$3379,10,FALSE)</f>
        <v>0</v>
      </c>
      <c r="K3053" s="23" t="str">
        <f>VLOOKUP($A3053,'[1]MAN PROG 2026'!$A$1:$AI$3379,11,FALSE)</f>
        <v>SALE TRAVAGLIO-NUOVA VERTICALE</v>
      </c>
      <c r="L3053" s="24" t="str">
        <f>VLOOKUP($A3053,'[1]MAN PROG 2026'!$A$2:$AI$3379,12,FALSE)</f>
        <v>SALA TRAVAGLIO - NUOVA VERTICALE</v>
      </c>
      <c r="M3053" s="24" t="str">
        <f>VLOOKUP($A3053,'[1]MAN PROG 2026'!$A$2:$AI$3379,13,FALSE)</f>
        <v>SINGOLA</v>
      </c>
      <c r="N3053" s="24">
        <f>VLOOKUP($A3053,'[1]MAN PROG 2026'!$A$2:$AI$3379,14,FALSE)</f>
        <v>104928</v>
      </c>
      <c r="O3053" s="24">
        <f>VLOOKUP($A3053,'[1]MAN PROG 2026'!$A$2:$AI$3379,15,FALSE)</f>
        <v>0</v>
      </c>
      <c r="P3053" s="25" t="str">
        <f>VLOOKUP($A3053,'[1]MAN PROG 2026'!$A$2:$AI$3379,20,FALSE)</f>
        <v>DA FARE</v>
      </c>
      <c r="Q3053" s="8" t="s">
        <v>1309</v>
      </c>
      <c r="R3053" s="26">
        <v>46252</v>
      </c>
      <c r="S3053" s="8" t="s">
        <v>53</v>
      </c>
      <c r="T3053" s="37"/>
      <c r="U3053" s="27" t="s">
        <v>55</v>
      </c>
      <c r="V3053" s="27" t="s">
        <v>56</v>
      </c>
      <c r="W3053" s="27" t="s">
        <v>55</v>
      </c>
      <c r="X3053" s="27" t="s">
        <v>55</v>
      </c>
      <c r="Y3053" s="27" t="s">
        <v>55</v>
      </c>
      <c r="Z3053" s="27" t="s">
        <v>55</v>
      </c>
      <c r="AA3053" s="27" t="s">
        <v>55</v>
      </c>
      <c r="AB3053" s="27" t="s">
        <v>57</v>
      </c>
      <c r="AC3053" s="27" t="s">
        <v>58</v>
      </c>
      <c r="AD3053" s="27" t="s">
        <v>136</v>
      </c>
      <c r="AE3053" s="27" t="s">
        <v>60</v>
      </c>
      <c r="AF3053" s="27">
        <v>0.11799999999999999</v>
      </c>
      <c r="AG3053" s="9" t="s">
        <v>32</v>
      </c>
      <c r="AH3053" s="27" t="s">
        <v>61</v>
      </c>
      <c r="AI3053" s="27" t="s">
        <v>61</v>
      </c>
      <c r="AJ3053" s="27" t="s">
        <v>61</v>
      </c>
      <c r="AK3053" s="27" t="s">
        <v>61</v>
      </c>
      <c r="AL3053" s="27" t="s">
        <v>61</v>
      </c>
      <c r="AM3053" s="11">
        <v>16.100000000000001</v>
      </c>
      <c r="AN3053" s="28" t="s">
        <v>61</v>
      </c>
      <c r="AO3053" s="28"/>
      <c r="AP3053" s="29"/>
      <c r="AQ3053" s="30"/>
      <c r="AR3053" s="31"/>
      <c r="AS3053" s="32"/>
      <c r="AT3053" s="33"/>
      <c r="AU3053" s="34"/>
      <c r="AV3053" s="27" t="s">
        <v>62</v>
      </c>
      <c r="AW3053" s="27">
        <v>5625031</v>
      </c>
      <c r="AX3053" s="27" t="s">
        <v>63</v>
      </c>
      <c r="AY3053" s="27"/>
    </row>
    <row r="3054" spans="1:51" ht="24" customHeight="1" x14ac:dyDescent="0.3">
      <c r="A3054" s="22">
        <v>104929</v>
      </c>
      <c r="B3054" s="23" t="str">
        <f>VLOOKUP($A3054,'[1]MAN PROG 2026'!$A$1:$AI$3379,2,FALSE)</f>
        <v>TESTA LETTO, APPARECCHIO</v>
      </c>
      <c r="C3054" s="23" t="str">
        <f>VLOOKUP($A3054,'[1]MAN PROG 2026'!$A$1:$AI$3379,3,FALSE)</f>
        <v>TLV</v>
      </c>
      <c r="D3054" s="23" t="str">
        <f>VLOOKUP($A3054,'[1]MAN PROG 2026'!$A$1:$AI$3379,4,FALSE)</f>
        <v>GRUM-M Z3360 FLUIDYS</v>
      </c>
      <c r="E3054" s="23" t="str">
        <f>VLOOKUP($A3054,'[1]MAN PROG 2026'!$A$1:$AI$3379,5,FALSE)</f>
        <v>959195</v>
      </c>
      <c r="F3054" s="23" t="str">
        <f>VLOOKUP($A3054,'[1]MAN PROG 2026'!$A$1:$AI$3379,6,FALSE)</f>
        <v>SINGOLA</v>
      </c>
      <c r="G3054" s="23">
        <f>VLOOKUP($A3054,'[1]MAN PROG 2026'!$A$1:$AI$3379,7,FALSE)</f>
        <v>104929</v>
      </c>
      <c r="H3054" s="23">
        <f>VLOOKUP($A3054,'[1]MAN PROG 2026'!$A$1:$AI$3379,8,FALSE)</f>
        <v>0</v>
      </c>
      <c r="I3054" s="23" t="str">
        <f>VLOOKUP($A3054,'[1]MAN PROG 2026'!$A$1:$AI$3379,9,FALSE)</f>
        <v>S.PIETRO</v>
      </c>
      <c r="J3054" s="23">
        <f>VLOOKUP($A3054,'[1]MAN PROG 2026'!$A$1:$AI$3379,10,FALSE)</f>
        <v>0</v>
      </c>
      <c r="K3054" s="23" t="str">
        <f>VLOOKUP($A3054,'[1]MAN PROG 2026'!$A$1:$AI$3379,11,FALSE)</f>
        <v>SALE TRAVAGLIO-NUOVA VERTICALE</v>
      </c>
      <c r="L3054" s="24" t="str">
        <f>VLOOKUP($A3054,'[1]MAN PROG 2026'!$A$2:$AI$3379,12,FALSE)</f>
        <v>BLOCCO OPERATORIO - NUOVA VERTICALE 4 PIANO</v>
      </c>
      <c r="M3054" s="24" t="str">
        <f>VLOOKUP($A3054,'[1]MAN PROG 2026'!$A$2:$AI$3379,13,FALSE)</f>
        <v>SINGOLA</v>
      </c>
      <c r="N3054" s="24" t="str">
        <f>VLOOKUP($A3054,'[1]MAN PROG 2026'!$A$2:$AI$3379,14,FALSE)</f>
        <v>104929</v>
      </c>
      <c r="O3054" s="24">
        <f>VLOOKUP($A3054,'[1]MAN PROG 2026'!$A$2:$AI$3379,15,FALSE)</f>
        <v>0</v>
      </c>
      <c r="P3054" s="25" t="str">
        <f>VLOOKUP($A3054,'[1]MAN PROG 2026'!$A$2:$AI$3379,20,FALSE)</f>
        <v>DA FARE</v>
      </c>
      <c r="Q3054" s="9" t="str">
        <f t="shared" ref="Q3054" si="118">RIGHT(A3054,4)</f>
        <v>4929</v>
      </c>
      <c r="R3054" s="26">
        <v>46252</v>
      </c>
      <c r="S3054" s="8" t="s">
        <v>53</v>
      </c>
      <c r="T3054" s="37"/>
      <c r="U3054" s="27" t="s">
        <v>55</v>
      </c>
      <c r="V3054" s="27" t="s">
        <v>56</v>
      </c>
      <c r="W3054" s="27" t="s">
        <v>55</v>
      </c>
      <c r="X3054" s="27" t="s">
        <v>55</v>
      </c>
      <c r="Y3054" s="27" t="s">
        <v>55</v>
      </c>
      <c r="Z3054" s="27" t="s">
        <v>55</v>
      </c>
      <c r="AA3054" s="27" t="s">
        <v>55</v>
      </c>
      <c r="AB3054" s="27" t="s">
        <v>57</v>
      </c>
      <c r="AC3054" s="27" t="s">
        <v>58</v>
      </c>
      <c r="AD3054" s="27" t="s">
        <v>822</v>
      </c>
      <c r="AE3054" s="27" t="s">
        <v>60</v>
      </c>
      <c r="AF3054" s="27">
        <v>8.1000000000000003E-2</v>
      </c>
      <c r="AG3054" s="9" t="s">
        <v>32</v>
      </c>
      <c r="AH3054" s="27" t="s">
        <v>61</v>
      </c>
      <c r="AI3054" s="27" t="s">
        <v>61</v>
      </c>
      <c r="AJ3054" s="27" t="s">
        <v>61</v>
      </c>
      <c r="AK3054" s="27" t="s">
        <v>61</v>
      </c>
      <c r="AL3054" s="27" t="s">
        <v>61</v>
      </c>
      <c r="AM3054" s="11">
        <v>7.4</v>
      </c>
      <c r="AN3054" s="28" t="s">
        <v>61</v>
      </c>
      <c r="AO3054" s="28"/>
      <c r="AP3054" s="29"/>
      <c r="AQ3054" s="30"/>
      <c r="AR3054" s="31"/>
      <c r="AS3054" s="32"/>
      <c r="AT3054" s="33"/>
      <c r="AU3054" s="34"/>
      <c r="AV3054" s="27" t="s">
        <v>62</v>
      </c>
      <c r="AW3054" s="27">
        <v>5625031</v>
      </c>
      <c r="AX3054" s="27" t="s">
        <v>63</v>
      </c>
      <c r="AY3054" s="27"/>
    </row>
    <row r="3055" spans="1:51" ht="24" customHeight="1" x14ac:dyDescent="0.3">
      <c r="A3055" s="22">
        <v>104930</v>
      </c>
      <c r="B3055" s="23" t="str">
        <f>VLOOKUP($A3055,'[1]MAN PROG 2026'!$A$1:$AI$3379,2,FALSE)</f>
        <v>TESTA LETTO, APPARECCHIO</v>
      </c>
      <c r="C3055" s="23" t="str">
        <f>VLOOKUP($A3055,'[1]MAN PROG 2026'!$A$1:$AI$3379,3,FALSE)</f>
        <v>TLV</v>
      </c>
      <c r="D3055" s="23" t="str">
        <f>VLOOKUP($A3055,'[1]MAN PROG 2026'!$A$1:$AI$3379,4,FALSE)</f>
        <v>GRUM-M Z3360 FLUIDYS</v>
      </c>
      <c r="E3055" s="23" t="str">
        <f>VLOOKUP($A3055,'[1]MAN PROG 2026'!$A$1:$AI$3379,5,FALSE)</f>
        <v>959196</v>
      </c>
      <c r="F3055" s="23" t="str">
        <f>VLOOKUP($A3055,'[1]MAN PROG 2026'!$A$1:$AI$3379,6,FALSE)</f>
        <v>SINGOLA</v>
      </c>
      <c r="G3055" s="23">
        <f>VLOOKUP($A3055,'[1]MAN PROG 2026'!$A$1:$AI$3379,7,FALSE)</f>
        <v>104930</v>
      </c>
      <c r="H3055" s="23">
        <f>VLOOKUP($A3055,'[1]MAN PROG 2026'!$A$1:$AI$3379,8,FALSE)</f>
        <v>0</v>
      </c>
      <c r="I3055" s="23" t="str">
        <f>VLOOKUP($A3055,'[1]MAN PROG 2026'!$A$1:$AI$3379,9,FALSE)</f>
        <v>S.PIETRO</v>
      </c>
      <c r="J3055" s="23">
        <f>VLOOKUP($A3055,'[1]MAN PROG 2026'!$A$1:$AI$3379,10,FALSE)</f>
        <v>0</v>
      </c>
      <c r="K3055" s="23" t="str">
        <f>VLOOKUP($A3055,'[1]MAN PROG 2026'!$A$1:$AI$3379,11,FALSE)</f>
        <v>SALE TRAVAGLIO-NUOVA VERTICALE</v>
      </c>
      <c r="L3055" s="24" t="str">
        <f>VLOOKUP($A3055,'[1]MAN PROG 2026'!$A$2:$AI$3379,12,FALSE)</f>
        <v>SALA TRAVAGLIO - NUOVA VERTICALE</v>
      </c>
      <c r="M3055" s="24" t="str">
        <f>VLOOKUP($A3055,'[1]MAN PROG 2026'!$A$2:$AI$3379,13,FALSE)</f>
        <v>SINGOLA</v>
      </c>
      <c r="N3055" s="24" t="str">
        <f>VLOOKUP($A3055,'[1]MAN PROG 2026'!$A$2:$AI$3379,14,FALSE)</f>
        <v>104930</v>
      </c>
      <c r="O3055" s="24">
        <f>VLOOKUP($A3055,'[1]MAN PROG 2026'!$A$2:$AI$3379,15,FALSE)</f>
        <v>0</v>
      </c>
      <c r="P3055" s="25" t="str">
        <f>VLOOKUP($A3055,'[1]MAN PROG 2026'!$A$2:$AI$3379,20,FALSE)</f>
        <v>DA FARE</v>
      </c>
      <c r="Q3055" s="8" t="s">
        <v>1310</v>
      </c>
      <c r="R3055" s="26">
        <v>46252</v>
      </c>
      <c r="S3055" s="8" t="s">
        <v>53</v>
      </c>
      <c r="T3055" s="37"/>
      <c r="U3055" s="27" t="s">
        <v>55</v>
      </c>
      <c r="V3055" s="27" t="s">
        <v>56</v>
      </c>
      <c r="W3055" s="27" t="s">
        <v>55</v>
      </c>
      <c r="X3055" s="27" t="s">
        <v>55</v>
      </c>
      <c r="Y3055" s="27" t="s">
        <v>55</v>
      </c>
      <c r="Z3055" s="27" t="s">
        <v>55</v>
      </c>
      <c r="AA3055" s="27" t="s">
        <v>55</v>
      </c>
      <c r="AB3055" s="27" t="s">
        <v>57</v>
      </c>
      <c r="AC3055" s="27" t="s">
        <v>58</v>
      </c>
      <c r="AD3055" s="27" t="s">
        <v>136</v>
      </c>
      <c r="AE3055" s="27" t="s">
        <v>60</v>
      </c>
      <c r="AF3055" s="27">
        <v>0.11700000000000001</v>
      </c>
      <c r="AG3055" s="9" t="s">
        <v>32</v>
      </c>
      <c r="AH3055" s="27" t="s">
        <v>61</v>
      </c>
      <c r="AI3055" s="27" t="s">
        <v>61</v>
      </c>
      <c r="AJ3055" s="27" t="s">
        <v>61</v>
      </c>
      <c r="AK3055" s="27" t="s">
        <v>61</v>
      </c>
      <c r="AL3055" s="27" t="s">
        <v>61</v>
      </c>
      <c r="AM3055" s="11">
        <v>14.5</v>
      </c>
      <c r="AN3055" s="28" t="s">
        <v>61</v>
      </c>
      <c r="AO3055" s="28"/>
      <c r="AP3055" s="29"/>
      <c r="AQ3055" s="30"/>
      <c r="AR3055" s="31"/>
      <c r="AS3055" s="32"/>
      <c r="AT3055" s="33"/>
      <c r="AU3055" s="34"/>
      <c r="AV3055" s="27" t="s">
        <v>62</v>
      </c>
      <c r="AW3055" s="27">
        <v>5625031</v>
      </c>
      <c r="AX3055" s="27" t="s">
        <v>63</v>
      </c>
      <c r="AY3055" s="27"/>
    </row>
    <row r="3056" spans="1:51" ht="24" customHeight="1" x14ac:dyDescent="0.3">
      <c r="A3056" s="22">
        <v>104931</v>
      </c>
      <c r="B3056" s="23" t="str">
        <f>VLOOKUP($A3056,'[1]MAN PROG 2026'!$A$1:$AI$3379,2,FALSE)</f>
        <v>PULSOSSIMETRO</v>
      </c>
      <c r="C3056" s="23" t="str">
        <f>VLOOKUP($A3056,'[1]MAN PROG 2026'!$A$1:$AI$3379,3,FALSE)</f>
        <v>NELLCOR PURITAN BENNETT INC</v>
      </c>
      <c r="D3056" s="23" t="str">
        <f>VLOOKUP($A3056,'[1]MAN PROG 2026'!$A$1:$AI$3379,4,FALSE)</f>
        <v>BEDSIDE LIBRA</v>
      </c>
      <c r="E3056" s="23" t="str">
        <f>VLOOKUP($A3056,'[1]MAN PROG 2026'!$A$1:$AI$3379,5,FALSE)</f>
        <v>MBB2401293</v>
      </c>
      <c r="F3056" s="23" t="str">
        <f>VLOOKUP($A3056,'[1]MAN PROG 2026'!$A$1:$AI$3379,6,FALSE)</f>
        <v>SINGOLA</v>
      </c>
      <c r="G3056" s="23">
        <f>VLOOKUP($A3056,'[1]MAN PROG 2026'!$A$1:$AI$3379,7,FALSE)</f>
        <v>104931</v>
      </c>
      <c r="H3056" s="23">
        <f>VLOOKUP($A3056,'[1]MAN PROG 2026'!$A$1:$AI$3379,8,FALSE)</f>
        <v>0</v>
      </c>
      <c r="I3056" s="23" t="str">
        <f>VLOOKUP($A3056,'[1]MAN PROG 2026'!$A$1:$AI$3379,9,FALSE)</f>
        <v>S.PIETRO</v>
      </c>
      <c r="J3056" s="23">
        <f>VLOOKUP($A3056,'[1]MAN PROG 2026'!$A$1:$AI$3379,10,FALSE)</f>
        <v>0</v>
      </c>
      <c r="K3056" s="23" t="str">
        <f>VLOOKUP($A3056,'[1]MAN PROG 2026'!$A$1:$AI$3379,11,FALSE)</f>
        <v>SALE TRAVAGLIO-NUOVA VERTICALE</v>
      </c>
      <c r="L3056" s="24" t="str">
        <f>VLOOKUP($A3056,'[1]MAN PROG 2026'!$A$2:$AI$3379,12,FALSE)</f>
        <v>REPARTO DEGENZE - NUOVA VERTICALE 3 PIANO</v>
      </c>
      <c r="M3056" s="24" t="str">
        <f>VLOOKUP($A3056,'[1]MAN PROG 2026'!$A$2:$AI$3379,13,FALSE)</f>
        <v>SINGOLA</v>
      </c>
      <c r="N3056" s="24" t="str">
        <f>VLOOKUP($A3056,'[1]MAN PROG 2026'!$A$2:$AI$3379,14,FALSE)</f>
        <v>104931</v>
      </c>
      <c r="O3056" s="24">
        <f>VLOOKUP($A3056,'[1]MAN PROG 2026'!$A$2:$AI$3379,15,FALSE)</f>
        <v>0</v>
      </c>
      <c r="P3056" s="25" t="str">
        <f>VLOOKUP($A3056,'[1]MAN PROG 2026'!$A$2:$AI$3379,20,FALSE)</f>
        <v>DA FARE</v>
      </c>
      <c r="Q3056" s="9" t="str">
        <f t="shared" ref="Q3056:Q3058" si="119">RIGHT(A3056,4)</f>
        <v>4931</v>
      </c>
      <c r="R3056" s="26">
        <v>46253</v>
      </c>
      <c r="S3056" s="8" t="s">
        <v>53</v>
      </c>
      <c r="T3056" s="37"/>
      <c r="U3056" s="27" t="s">
        <v>55</v>
      </c>
      <c r="V3056" s="27" t="s">
        <v>56</v>
      </c>
      <c r="W3056" s="27" t="s">
        <v>55</v>
      </c>
      <c r="X3056" s="27" t="s">
        <v>55</v>
      </c>
      <c r="Y3056" s="27" t="s">
        <v>55</v>
      </c>
      <c r="Z3056" s="27" t="s">
        <v>55</v>
      </c>
      <c r="AA3056" s="27" t="s">
        <v>55</v>
      </c>
      <c r="AB3056" s="27" t="s">
        <v>57</v>
      </c>
      <c r="AC3056" s="27" t="s">
        <v>73</v>
      </c>
      <c r="AD3056" s="27" t="s">
        <v>96</v>
      </c>
      <c r="AE3056" s="27" t="s">
        <v>68</v>
      </c>
      <c r="AF3056" s="27" t="s">
        <v>1311</v>
      </c>
      <c r="AG3056" s="9" t="s">
        <v>32</v>
      </c>
      <c r="AH3056" s="27" t="s">
        <v>70</v>
      </c>
      <c r="AI3056" s="27" t="s">
        <v>70</v>
      </c>
      <c r="AJ3056" s="27" t="s">
        <v>61</v>
      </c>
      <c r="AK3056" s="27" t="s">
        <v>70</v>
      </c>
      <c r="AL3056" s="27" t="s">
        <v>70</v>
      </c>
      <c r="AM3056" s="11">
        <v>32.799999999999997</v>
      </c>
      <c r="AN3056" s="28">
        <v>1.8</v>
      </c>
      <c r="AO3056" s="28" t="s">
        <v>80</v>
      </c>
      <c r="AP3056" s="29"/>
      <c r="AQ3056" s="30"/>
      <c r="AR3056" s="31"/>
      <c r="AS3056" s="32"/>
      <c r="AT3056" s="33"/>
      <c r="AU3056" s="34"/>
      <c r="AV3056" s="27" t="s">
        <v>62</v>
      </c>
      <c r="AW3056" s="27">
        <v>5625031</v>
      </c>
      <c r="AX3056" s="27" t="s">
        <v>63</v>
      </c>
      <c r="AY3056" s="27"/>
    </row>
    <row r="3057" spans="1:51" ht="24" customHeight="1" x14ac:dyDescent="0.3">
      <c r="A3057" s="22">
        <v>104932</v>
      </c>
      <c r="B3057" s="23" t="str">
        <f>VLOOKUP($A3057,'[1]MAN PROG 2026'!$A$1:$AI$3379,2,FALSE)</f>
        <v>PULSOSSIMETRO</v>
      </c>
      <c r="C3057" s="23" t="str">
        <f>VLOOKUP($A3057,'[1]MAN PROG 2026'!$A$1:$AI$3379,3,FALSE)</f>
        <v>NELLCOR PURITAN BENNETT INC</v>
      </c>
      <c r="D3057" s="23" t="str">
        <f>VLOOKUP($A3057,'[1]MAN PROG 2026'!$A$1:$AI$3379,4,FALSE)</f>
        <v>BEDSIDE LIBRA</v>
      </c>
      <c r="E3057" s="23" t="str">
        <f>VLOOKUP($A3057,'[1]MAN PROG 2026'!$A$1:$AI$3379,5,FALSE)</f>
        <v>MBB2401292</v>
      </c>
      <c r="F3057" s="23" t="str">
        <f>VLOOKUP($A3057,'[1]MAN PROG 2026'!$A$1:$AI$3379,6,FALSE)</f>
        <v>SINGOLA</v>
      </c>
      <c r="G3057" s="23">
        <f>VLOOKUP($A3057,'[1]MAN PROG 2026'!$A$1:$AI$3379,7,FALSE)</f>
        <v>104932</v>
      </c>
      <c r="H3057" s="23">
        <f>VLOOKUP($A3057,'[1]MAN PROG 2026'!$A$1:$AI$3379,8,FALSE)</f>
        <v>0</v>
      </c>
      <c r="I3057" s="23" t="str">
        <f>VLOOKUP($A3057,'[1]MAN PROG 2026'!$A$1:$AI$3379,9,FALSE)</f>
        <v>S.PIETRO</v>
      </c>
      <c r="J3057" s="23">
        <f>VLOOKUP($A3057,'[1]MAN PROG 2026'!$A$1:$AI$3379,10,FALSE)</f>
        <v>0</v>
      </c>
      <c r="K3057" s="23" t="str">
        <f>VLOOKUP($A3057,'[1]MAN PROG 2026'!$A$1:$AI$3379,11,FALSE)</f>
        <v>SALE TRAVAGLIO-NUOVA VERTICALE</v>
      </c>
      <c r="L3057" s="24" t="str">
        <f>VLOOKUP($A3057,'[1]MAN PROG 2026'!$A$2:$AI$3379,12,FALSE)</f>
        <v>REPARTO DEGENZE - NUOVA VERTICALE 1 PIANO</v>
      </c>
      <c r="M3057" s="24" t="str">
        <f>VLOOKUP($A3057,'[1]MAN PROG 2026'!$A$2:$AI$3379,13,FALSE)</f>
        <v>SINGOLA</v>
      </c>
      <c r="N3057" s="24" t="str">
        <f>VLOOKUP($A3057,'[1]MAN PROG 2026'!$A$2:$AI$3379,14,FALSE)</f>
        <v>104932</v>
      </c>
      <c r="O3057" s="24">
        <f>VLOOKUP($A3057,'[1]MAN PROG 2026'!$A$2:$AI$3379,15,FALSE)</f>
        <v>0</v>
      </c>
      <c r="P3057" s="25" t="str">
        <f>VLOOKUP($A3057,'[1]MAN PROG 2026'!$A$2:$AI$3379,20,FALSE)</f>
        <v>DA FARE</v>
      </c>
      <c r="Q3057" s="9" t="str">
        <f t="shared" si="119"/>
        <v>4932</v>
      </c>
      <c r="R3057" s="26">
        <v>46253</v>
      </c>
      <c r="S3057" s="8" t="s">
        <v>53</v>
      </c>
      <c r="T3057" s="37"/>
      <c r="U3057" s="27" t="s">
        <v>55</v>
      </c>
      <c r="V3057" s="27" t="s">
        <v>56</v>
      </c>
      <c r="W3057" s="27" t="s">
        <v>55</v>
      </c>
      <c r="X3057" s="27" t="s">
        <v>55</v>
      </c>
      <c r="Y3057" s="27" t="s">
        <v>55</v>
      </c>
      <c r="Z3057" s="27" t="s">
        <v>55</v>
      </c>
      <c r="AA3057" s="27" t="s">
        <v>55</v>
      </c>
      <c r="AB3057" s="27" t="s">
        <v>57</v>
      </c>
      <c r="AC3057" s="27" t="s">
        <v>73</v>
      </c>
      <c r="AD3057" s="27" t="s">
        <v>96</v>
      </c>
      <c r="AE3057" s="27" t="s">
        <v>68</v>
      </c>
      <c r="AF3057" s="27" t="s">
        <v>1312</v>
      </c>
      <c r="AG3057" s="9" t="s">
        <v>32</v>
      </c>
      <c r="AH3057" s="27" t="s">
        <v>70</v>
      </c>
      <c r="AI3057" s="27" t="s">
        <v>70</v>
      </c>
      <c r="AJ3057" s="27" t="s">
        <v>61</v>
      </c>
      <c r="AK3057" s="27" t="s">
        <v>70</v>
      </c>
      <c r="AL3057" s="27" t="s">
        <v>70</v>
      </c>
      <c r="AM3057" s="11">
        <v>35.9</v>
      </c>
      <c r="AN3057" s="28">
        <v>1.9</v>
      </c>
      <c r="AO3057" s="28" t="s">
        <v>80</v>
      </c>
      <c r="AP3057" s="29"/>
      <c r="AQ3057" s="30"/>
      <c r="AR3057" s="31"/>
      <c r="AS3057" s="32"/>
      <c r="AT3057" s="33"/>
      <c r="AU3057" s="34"/>
      <c r="AV3057" s="27" t="s">
        <v>62</v>
      </c>
      <c r="AW3057" s="27">
        <v>5625031</v>
      </c>
      <c r="AX3057" s="27" t="s">
        <v>63</v>
      </c>
      <c r="AY3057" s="27"/>
    </row>
    <row r="3058" spans="1:51" ht="24" customHeight="1" x14ac:dyDescent="0.3">
      <c r="A3058" s="22">
        <v>104933</v>
      </c>
      <c r="B3058" s="23" t="str">
        <f>VLOOKUP($A3058,'[1]MAN PROG 2026'!$A$1:$AI$3379,2,FALSE)</f>
        <v>LETTINO DA VISITA ELETTRIFICATO</v>
      </c>
      <c r="C3058" s="23" t="str">
        <f>VLOOKUP($A3058,'[1]MAN PROG 2026'!$A$1:$AI$3379,3,FALSE)</f>
        <v>GIVAS SRL</v>
      </c>
      <c r="D3058" s="23" t="str">
        <f>VLOOKUP($A3058,'[1]MAN PROG 2026'!$A$1:$AI$3379,4,FALSE)</f>
        <v>AV 4035</v>
      </c>
      <c r="E3058" s="23" t="str">
        <f>VLOOKUP($A3058,'[1]MAN PROG 2026'!$A$1:$AI$3379,5,FALSE)</f>
        <v>001251087</v>
      </c>
      <c r="F3058" s="23" t="str">
        <f>VLOOKUP($A3058,'[1]MAN PROG 2026'!$A$1:$AI$3379,6,FALSE)</f>
        <v>SINGOLA</v>
      </c>
      <c r="G3058" s="23">
        <f>VLOOKUP($A3058,'[1]MAN PROG 2026'!$A$1:$AI$3379,7,FALSE)</f>
        <v>104933</v>
      </c>
      <c r="H3058" s="23">
        <f>VLOOKUP($A3058,'[1]MAN PROG 2026'!$A$1:$AI$3379,8,FALSE)</f>
        <v>0</v>
      </c>
      <c r="I3058" s="23" t="str">
        <f>VLOOKUP($A3058,'[1]MAN PROG 2026'!$A$1:$AI$3379,9,FALSE)</f>
        <v>S.PIETRO</v>
      </c>
      <c r="J3058" s="23">
        <f>VLOOKUP($A3058,'[1]MAN PROG 2026'!$A$1:$AI$3379,10,FALSE)</f>
        <v>0</v>
      </c>
      <c r="K3058" s="23" t="str">
        <f>VLOOKUP($A3058,'[1]MAN PROG 2026'!$A$1:$AI$3379,11,FALSE)</f>
        <v>SALE TRAVAGLIO-NUOVA VERTICALE</v>
      </c>
      <c r="L3058" s="24" t="str">
        <f>VLOOKUP($A3058,'[1]MAN PROG 2026'!$A$2:$AI$3379,12,FALSE)</f>
        <v>SALA TRAVAGLIO - NUOVA VERTICALE</v>
      </c>
      <c r="M3058" s="24" t="str">
        <f>VLOOKUP($A3058,'[1]MAN PROG 2026'!$A$2:$AI$3379,13,FALSE)</f>
        <v>SINGOLA</v>
      </c>
      <c r="N3058" s="24" t="str">
        <f>VLOOKUP($A3058,'[1]MAN PROG 2026'!$A$2:$AI$3379,14,FALSE)</f>
        <v>104933</v>
      </c>
      <c r="O3058" s="24">
        <f>VLOOKUP($A3058,'[1]MAN PROG 2026'!$A$2:$AI$3379,15,FALSE)</f>
        <v>0</v>
      </c>
      <c r="P3058" s="25" t="str">
        <f>VLOOKUP($A3058,'[1]MAN PROG 2026'!$A$2:$AI$3379,20,FALSE)</f>
        <v>DA FARE</v>
      </c>
      <c r="Q3058" s="9" t="str">
        <f t="shared" si="119"/>
        <v>4933</v>
      </c>
      <c r="R3058" s="26">
        <v>46252</v>
      </c>
      <c r="S3058" s="8" t="s">
        <v>53</v>
      </c>
      <c r="T3058" s="37"/>
      <c r="U3058" s="27" t="s">
        <v>55</v>
      </c>
      <c r="V3058" s="27" t="s">
        <v>56</v>
      </c>
      <c r="W3058" s="27" t="s">
        <v>55</v>
      </c>
      <c r="X3058" s="27" t="s">
        <v>55</v>
      </c>
      <c r="Y3058" s="27" t="s">
        <v>55</v>
      </c>
      <c r="Z3058" s="27" t="s">
        <v>55</v>
      </c>
      <c r="AA3058" s="27" t="s">
        <v>55</v>
      </c>
      <c r="AB3058" s="27" t="s">
        <v>57</v>
      </c>
      <c r="AC3058" s="27" t="s">
        <v>58</v>
      </c>
      <c r="AD3058" s="27" t="s">
        <v>1313</v>
      </c>
      <c r="AE3058" s="27" t="s">
        <v>88</v>
      </c>
      <c r="AF3058" s="27">
        <v>8.5000000000000006E-2</v>
      </c>
      <c r="AG3058" s="9" t="s">
        <v>32</v>
      </c>
      <c r="AH3058" s="27" t="s">
        <v>70</v>
      </c>
      <c r="AI3058" s="27" t="s">
        <v>70</v>
      </c>
      <c r="AJ3058" s="27" t="s">
        <v>70</v>
      </c>
      <c r="AK3058" s="27" t="s">
        <v>61</v>
      </c>
      <c r="AL3058" s="27" t="s">
        <v>61</v>
      </c>
      <c r="AM3058" s="11">
        <v>38.700000000000003</v>
      </c>
      <c r="AN3058" s="28" t="s">
        <v>61</v>
      </c>
      <c r="AO3058" s="28"/>
      <c r="AP3058" s="29"/>
      <c r="AQ3058" s="30"/>
      <c r="AR3058" s="31"/>
      <c r="AS3058" s="32"/>
      <c r="AT3058" s="33"/>
      <c r="AU3058" s="34"/>
      <c r="AV3058" s="27" t="s">
        <v>62</v>
      </c>
      <c r="AW3058" s="27">
        <v>5625031</v>
      </c>
      <c r="AX3058" s="27" t="s">
        <v>63</v>
      </c>
      <c r="AY3058" s="27"/>
    </row>
    <row r="3059" spans="1:51" ht="24" customHeight="1" x14ac:dyDescent="0.3">
      <c r="A3059" s="22">
        <v>104934</v>
      </c>
      <c r="B3059" s="23" t="str">
        <f>VLOOKUP($A3059,'[1]MAN PROG 2026'!$A$1:$AI$3379,2,FALSE)</f>
        <v>LETTINO DA VISITA ELETTRIFICATO</v>
      </c>
      <c r="C3059" s="23" t="str">
        <f>VLOOKUP($A3059,'[1]MAN PROG 2026'!$A$1:$AI$3379,3,FALSE)</f>
        <v>SNELL HABITAT SPA</v>
      </c>
      <c r="D3059" s="23" t="str">
        <f>VLOOKUP($A3059,'[1]MAN PROG 2026'!$A$1:$AI$3379,4,FALSE)</f>
        <v>40.41.20</v>
      </c>
      <c r="E3059" s="23" t="str">
        <f>VLOOKUP($A3059,'[1]MAN PROG 2026'!$A$1:$AI$3379,5,FALSE)</f>
        <v>36848</v>
      </c>
      <c r="F3059" s="23" t="str">
        <f>VLOOKUP($A3059,'[1]MAN PROG 2026'!$A$1:$AI$3379,6,FALSE)</f>
        <v>SINGOLA</v>
      </c>
      <c r="G3059" s="23">
        <f>VLOOKUP($A3059,'[1]MAN PROG 2026'!$A$1:$AI$3379,7,FALSE)</f>
        <v>104934</v>
      </c>
      <c r="H3059" s="23">
        <f>VLOOKUP($A3059,'[1]MAN PROG 2026'!$A$1:$AI$3379,8,FALSE)</f>
        <v>0</v>
      </c>
      <c r="I3059" s="23" t="str">
        <f>VLOOKUP($A3059,'[1]MAN PROG 2026'!$A$1:$AI$3379,9,FALSE)</f>
        <v>S.PIETRO</v>
      </c>
      <c r="J3059" s="23">
        <f>VLOOKUP($A3059,'[1]MAN PROG 2026'!$A$1:$AI$3379,10,FALSE)</f>
        <v>0</v>
      </c>
      <c r="K3059" s="23" t="str">
        <f>VLOOKUP($A3059,'[1]MAN PROG 2026'!$A$1:$AI$3379,11,FALSE)</f>
        <v>SALE TRAVAGLIO-NUOVA VERTICALE</v>
      </c>
      <c r="L3059" s="24" t="str">
        <f>VLOOKUP($A3059,'[1]MAN PROG 2026'!$A$2:$AI$3379,12,FALSE)</f>
        <v>NON TROVATO</v>
      </c>
      <c r="M3059" s="24">
        <f>VLOOKUP($A3059,'[1]MAN PROG 2026'!$A$2:$AI$3379,13,FALSE)</f>
        <v>0</v>
      </c>
      <c r="N3059" s="24">
        <f>VLOOKUP($A3059,'[1]MAN PROG 2026'!$A$2:$AI$3379,14,FALSE)</f>
        <v>0</v>
      </c>
      <c r="O3059" s="24">
        <f>VLOOKUP($A3059,'[1]MAN PROG 2026'!$A$2:$AI$3379,15,FALSE)</f>
        <v>0</v>
      </c>
      <c r="P3059" s="25" t="str">
        <f>VLOOKUP($A3059,'[1]MAN PROG 2026'!$A$2:$AI$3379,20,FALSE)</f>
        <v>DA FARE</v>
      </c>
      <c r="Q3059" s="8"/>
      <c r="R3059" s="26"/>
      <c r="S3059" s="8"/>
      <c r="T3059" s="37"/>
      <c r="U3059" s="27"/>
      <c r="V3059" s="27"/>
      <c r="W3059" s="27"/>
      <c r="X3059" s="27"/>
      <c r="Y3059" s="27"/>
      <c r="Z3059" s="27"/>
      <c r="AA3059" s="27"/>
      <c r="AB3059" s="27"/>
      <c r="AC3059" s="27"/>
      <c r="AD3059" s="27"/>
      <c r="AE3059" s="27"/>
      <c r="AF3059" s="27"/>
      <c r="AG3059" s="9" t="s">
        <v>32</v>
      </c>
      <c r="AH3059" s="27"/>
      <c r="AI3059" s="27"/>
      <c r="AJ3059" s="27"/>
      <c r="AK3059" s="27"/>
      <c r="AL3059" s="27"/>
      <c r="AM3059" s="11"/>
      <c r="AN3059" s="28"/>
      <c r="AO3059" s="28"/>
      <c r="AP3059" s="29"/>
      <c r="AQ3059" s="30"/>
      <c r="AR3059" s="31"/>
      <c r="AS3059" s="32"/>
      <c r="AT3059" s="33"/>
      <c r="AU3059" s="34"/>
      <c r="AV3059" s="27"/>
      <c r="AW3059" s="27"/>
      <c r="AX3059" s="27"/>
      <c r="AY3059" s="27"/>
    </row>
    <row r="3060" spans="1:51" ht="24" customHeight="1" x14ac:dyDescent="0.3">
      <c r="A3060" s="22">
        <v>104935</v>
      </c>
      <c r="B3060" s="23" t="str">
        <f>VLOOKUP($A3060,'[1]MAN PROG 2026'!$A$1:$AI$3379,2,FALSE)</f>
        <v>LETTINO DA VISITA ELETTRIFICATO</v>
      </c>
      <c r="C3060" s="23" t="str">
        <f>VLOOKUP($A3060,'[1]MAN PROG 2026'!$A$1:$AI$3379,3,FALSE)</f>
        <v>GIVAS SRL</v>
      </c>
      <c r="D3060" s="23" t="str">
        <f>VLOOKUP($A3060,'[1]MAN PROG 2026'!$A$1:$AI$3379,4,FALSE)</f>
        <v>AV 4035</v>
      </c>
      <c r="E3060" s="23" t="str">
        <f>VLOOKUP($A3060,'[1]MAN PROG 2026'!$A$1:$AI$3379,5,FALSE)</f>
        <v>001251084</v>
      </c>
      <c r="F3060" s="23" t="str">
        <f>VLOOKUP($A3060,'[1]MAN PROG 2026'!$A$1:$AI$3379,6,FALSE)</f>
        <v>SINGOLA</v>
      </c>
      <c r="G3060" s="23">
        <f>VLOOKUP($A3060,'[1]MAN PROG 2026'!$A$1:$AI$3379,7,FALSE)</f>
        <v>104935</v>
      </c>
      <c r="H3060" s="23">
        <f>VLOOKUP($A3060,'[1]MAN PROG 2026'!$A$1:$AI$3379,8,FALSE)</f>
        <v>0</v>
      </c>
      <c r="I3060" s="23" t="str">
        <f>VLOOKUP($A3060,'[1]MAN PROG 2026'!$A$1:$AI$3379,9,FALSE)</f>
        <v>S.PIETRO</v>
      </c>
      <c r="J3060" s="23">
        <f>VLOOKUP($A3060,'[1]MAN PROG 2026'!$A$1:$AI$3379,10,FALSE)</f>
        <v>0</v>
      </c>
      <c r="K3060" s="23" t="str">
        <f>VLOOKUP($A3060,'[1]MAN PROG 2026'!$A$1:$AI$3379,11,FALSE)</f>
        <v>SALE TRAVAGLIO-NUOVA VERTICALE</v>
      </c>
      <c r="L3060" s="24" t="str">
        <f>VLOOKUP($A3060,'[1]MAN PROG 2026'!$A$2:$AI$3379,12,FALSE)</f>
        <v>BLOCCO OPERATORIO - NUOVA VERTICALE 4 PIANO</v>
      </c>
      <c r="M3060" s="24" t="str">
        <f>VLOOKUP($A3060,'[1]MAN PROG 2026'!$A$2:$AI$3379,13,FALSE)</f>
        <v>SINGOLA</v>
      </c>
      <c r="N3060" s="24" t="str">
        <f>VLOOKUP($A3060,'[1]MAN PROG 2026'!$A$2:$AI$3379,14,FALSE)</f>
        <v>104935</v>
      </c>
      <c r="O3060" s="24">
        <f>VLOOKUP($A3060,'[1]MAN PROG 2026'!$A$2:$AI$3379,15,FALSE)</f>
        <v>0</v>
      </c>
      <c r="P3060" s="25" t="str">
        <f>VLOOKUP($A3060,'[1]MAN PROG 2026'!$A$2:$AI$3379,20,FALSE)</f>
        <v>DA FARE</v>
      </c>
      <c r="Q3060" s="9" t="str">
        <f t="shared" ref="Q3060" si="120">RIGHT(A3060,4)</f>
        <v>4935</v>
      </c>
      <c r="R3060" s="26">
        <v>46252</v>
      </c>
      <c r="S3060" s="8" t="s">
        <v>53</v>
      </c>
      <c r="T3060" s="37"/>
      <c r="U3060" s="27" t="s">
        <v>55</v>
      </c>
      <c r="V3060" s="27" t="s">
        <v>56</v>
      </c>
      <c r="W3060" s="27" t="s">
        <v>55</v>
      </c>
      <c r="X3060" s="27" t="s">
        <v>55</v>
      </c>
      <c r="Y3060" s="27" t="s">
        <v>55</v>
      </c>
      <c r="Z3060" s="27" t="s">
        <v>55</v>
      </c>
      <c r="AA3060" s="27" t="s">
        <v>55</v>
      </c>
      <c r="AB3060" s="27" t="s">
        <v>57</v>
      </c>
      <c r="AC3060" s="27" t="s">
        <v>58</v>
      </c>
      <c r="AD3060" s="27" t="s">
        <v>1313</v>
      </c>
      <c r="AE3060" s="27" t="s">
        <v>88</v>
      </c>
      <c r="AF3060" s="27">
        <v>7.3999999999999996E-2</v>
      </c>
      <c r="AG3060" s="9" t="s">
        <v>32</v>
      </c>
      <c r="AH3060" s="27" t="s">
        <v>70</v>
      </c>
      <c r="AI3060" s="27" t="s">
        <v>70</v>
      </c>
      <c r="AJ3060" s="27" t="s">
        <v>70</v>
      </c>
      <c r="AK3060" s="27" t="s">
        <v>61</v>
      </c>
      <c r="AL3060" s="27" t="s">
        <v>61</v>
      </c>
      <c r="AM3060" s="11">
        <v>32.5</v>
      </c>
      <c r="AN3060" s="28" t="s">
        <v>61</v>
      </c>
      <c r="AO3060" s="28"/>
      <c r="AP3060" s="29"/>
      <c r="AQ3060" s="30"/>
      <c r="AR3060" s="31"/>
      <c r="AS3060" s="32"/>
      <c r="AT3060" s="33"/>
      <c r="AU3060" s="34"/>
      <c r="AV3060" s="27" t="s">
        <v>62</v>
      </c>
      <c r="AW3060" s="27">
        <v>5625031</v>
      </c>
      <c r="AX3060" s="27" t="s">
        <v>63</v>
      </c>
      <c r="AY3060" s="27"/>
    </row>
    <row r="3061" spans="1:51" ht="24" customHeight="1" x14ac:dyDescent="0.3">
      <c r="A3061" s="22">
        <v>104936</v>
      </c>
      <c r="B3061" s="23" t="str">
        <f>VLOOKUP($A3061,'[1]MAN PROG 2026'!$A$1:$AI$3379,2,FALSE)</f>
        <v>SONDA ECOGRAFICA</v>
      </c>
      <c r="C3061" s="23" t="str">
        <f>VLOOKUP($A3061,'[1]MAN PROG 2026'!$A$1:$AI$3379,3,FALSE)</f>
        <v>GE HEALTHCARE</v>
      </c>
      <c r="D3061" s="23" t="str">
        <f>VLOOKUP($A3061,'[1]MAN PROG 2026'!$A$1:$AI$3379,4,FALSE)</f>
        <v>C1 6 D</v>
      </c>
      <c r="E3061" s="23" t="str">
        <f>VLOOKUP($A3061,'[1]MAN PROG 2026'!$A$1:$AI$3379,5,FALSE)</f>
        <v>521649YP4</v>
      </c>
      <c r="F3061" s="23" t="str">
        <f>VLOOKUP($A3061,'[1]MAN PROG 2026'!$A$1:$AI$3379,6,FALSE)</f>
        <v>COMPONENTE</v>
      </c>
      <c r="G3061" s="23">
        <f>VLOOKUP($A3061,'[1]MAN PROG 2026'!$A$1:$AI$3379,7,FALSE)</f>
        <v>103808</v>
      </c>
      <c r="H3061" s="23" t="str">
        <f>VLOOKUP($A3061,'[1]MAN PROG 2026'!$A$1:$AI$3379,8,FALSE)</f>
        <v>ECO24 (103808)</v>
      </c>
      <c r="I3061" s="23" t="str">
        <f>VLOOKUP($A3061,'[1]MAN PROG 2026'!$A$1:$AI$3379,9,FALSE)</f>
        <v>S.PIETRO</v>
      </c>
      <c r="J3061" s="23" t="str">
        <f>VLOOKUP($A3061,'[1]MAN PROG 2026'!$A$1:$AI$3379,10,FALSE)</f>
        <v>AMB. GINECOLOGIA</v>
      </c>
      <c r="K3061" s="23" t="str">
        <f>VLOOKUP($A3061,'[1]MAN PROG 2026'!$A$1:$AI$3379,11,FALSE)</f>
        <v>AMB. GINECOLOGIA</v>
      </c>
      <c r="L3061" s="24" t="str">
        <f>VLOOKUP($A3061,'[1]MAN PROG 2026'!$A$2:$AI$3379,12,FALSE)</f>
        <v>AMB. GINECOLOGIA</v>
      </c>
      <c r="M3061" s="24" t="str">
        <f>VLOOKUP($A3061,'[1]MAN PROG 2026'!$A$2:$AI$3379,13,FALSE)</f>
        <v>COMPONENTE</v>
      </c>
      <c r="N3061" s="24" t="str">
        <f>VLOOKUP($A3061,'[1]MAN PROG 2026'!$A$2:$AI$3379,14,FALSE)</f>
        <v>103808</v>
      </c>
      <c r="O3061" s="24" t="str">
        <f>VLOOKUP($A3061,'[1]MAN PROG 2026'!$A$2:$AI$3379,15,FALSE)</f>
        <v>ECO24 (103808)</v>
      </c>
      <c r="P3061" s="25" t="str">
        <f>VLOOKUP($A3061,'[1]MAN PROG 2026'!$A$2:$AI$3379,20,FALSE)</f>
        <v>DA FARE</v>
      </c>
      <c r="Q3061" s="9">
        <v>3808</v>
      </c>
      <c r="R3061" s="26" t="s">
        <v>144</v>
      </c>
      <c r="S3061" s="8" t="s">
        <v>53</v>
      </c>
      <c r="T3061" s="37" t="s">
        <v>530</v>
      </c>
      <c r="U3061" s="27"/>
      <c r="V3061" s="27"/>
      <c r="W3061" s="27"/>
      <c r="X3061" s="27"/>
      <c r="Y3061" s="27"/>
      <c r="Z3061" s="27"/>
      <c r="AA3061" s="27"/>
      <c r="AB3061" s="27"/>
      <c r="AC3061" s="27"/>
      <c r="AD3061" s="27"/>
      <c r="AE3061" s="27"/>
      <c r="AF3061" s="27"/>
      <c r="AG3061" s="9" t="s">
        <v>32</v>
      </c>
      <c r="AH3061" s="27"/>
      <c r="AI3061" s="27"/>
      <c r="AJ3061" s="27"/>
      <c r="AK3061" s="27"/>
      <c r="AL3061" s="27"/>
      <c r="AM3061" s="11"/>
      <c r="AN3061" s="28"/>
      <c r="AO3061" s="28"/>
      <c r="AP3061" s="29"/>
      <c r="AQ3061" s="30"/>
      <c r="AR3061" s="31">
        <v>8.4</v>
      </c>
      <c r="AS3061" s="32" t="s">
        <v>181</v>
      </c>
      <c r="AT3061" s="33"/>
      <c r="AU3061" s="34"/>
      <c r="AV3061" s="27" t="s">
        <v>62</v>
      </c>
      <c r="AW3061" s="27">
        <v>5625031</v>
      </c>
      <c r="AX3061" s="27" t="s">
        <v>63</v>
      </c>
      <c r="AY3061" s="27"/>
    </row>
    <row r="3062" spans="1:51" ht="24" customHeight="1" x14ac:dyDescent="0.3">
      <c r="A3062" s="22">
        <v>104937</v>
      </c>
      <c r="B3062" s="23" t="str">
        <f>VLOOKUP($A3062,'[1]MAN PROG 2026'!$A$1:$AI$3379,2,FALSE)</f>
        <v>EMOGLOBINA GLICOSILATA, APPARECCHIO PER</v>
      </c>
      <c r="C3062" s="23" t="str">
        <f>VLOOKUP($A3062,'[1]MAN PROG 2026'!$A$1:$AI$3379,3,FALSE)</f>
        <v>BIO-RAD LABORATORIES INC</v>
      </c>
      <c r="D3062" s="23" t="str">
        <f>VLOOKUP($A3062,'[1]MAN PROG 2026'!$A$1:$AI$3379,4,FALSE)</f>
        <v>VARIAN II</v>
      </c>
      <c r="E3062" s="23" t="str">
        <f>VLOOKUP($A3062,'[1]MAN PROG 2026'!$A$1:$AI$3379,5,FALSE)</f>
        <v>16977</v>
      </c>
      <c r="F3062" s="23" t="str">
        <f>VLOOKUP($A3062,'[1]MAN PROG 2026'!$A$1:$AI$3379,6,FALSE)</f>
        <v>PRINCIPALE</v>
      </c>
      <c r="G3062" s="23">
        <f>VLOOKUP($A3062,'[1]MAN PROG 2026'!$A$1:$AI$3379,7,FALSE)</f>
        <v>104937</v>
      </c>
      <c r="H3062" s="23">
        <f>VLOOKUP($A3062,'[1]MAN PROG 2026'!$A$1:$AI$3379,8,FALSE)</f>
        <v>0</v>
      </c>
      <c r="I3062" s="23" t="str">
        <f>VLOOKUP($A3062,'[1]MAN PROG 2026'!$A$1:$AI$3379,9,FALSE)</f>
        <v>S.PIETRO</v>
      </c>
      <c r="J3062" s="23" t="str">
        <f>VLOOKUP($A3062,'[1]MAN PROG 2026'!$A$1:$AI$3379,10,FALSE)</f>
        <v>LABORATORIO ANALISI</v>
      </c>
      <c r="K3062" s="23" t="str">
        <f>VLOOKUP($A3062,'[1]MAN PROG 2026'!$A$1:$AI$3379,11,FALSE)</f>
        <v>LABORATORIO ANALISI</v>
      </c>
      <c r="L3062" s="24" t="str">
        <f>VLOOKUP($A3062,'[1]MAN PROG 2026'!$A$2:$AI$3379,12,FALSE)</f>
        <v>LABORATORIO ANALISI</v>
      </c>
      <c r="M3062" s="24" t="str">
        <f>VLOOKUP($A3062,'[1]MAN PROG 2026'!$A$2:$AI$3379,13,FALSE)</f>
        <v>SINGOLA</v>
      </c>
      <c r="N3062" s="24">
        <f>VLOOKUP($A3062,'[1]MAN PROG 2026'!$A$2:$AI$3379,14,FALSE)</f>
        <v>104937</v>
      </c>
      <c r="O3062" s="24">
        <f>VLOOKUP($A3062,'[1]MAN PROG 2026'!$A$2:$AI$3379,15,FALSE)</f>
        <v>0</v>
      </c>
      <c r="P3062" s="25" t="str">
        <f>VLOOKUP($A3062,'[1]MAN PROG 2026'!$A$2:$AI$3379,20,FALSE)</f>
        <v>NON PREVISTO</v>
      </c>
      <c r="Q3062" s="8"/>
      <c r="R3062" s="26"/>
      <c r="S3062" s="8"/>
      <c r="T3062" s="37"/>
      <c r="U3062" s="27"/>
      <c r="V3062" s="27"/>
      <c r="W3062" s="27"/>
      <c r="X3062" s="27"/>
      <c r="Y3062" s="27"/>
      <c r="Z3062" s="27"/>
      <c r="AA3062" s="27"/>
      <c r="AB3062" s="27"/>
      <c r="AC3062" s="27"/>
      <c r="AD3062" s="27"/>
      <c r="AE3062" s="27"/>
      <c r="AF3062" s="27"/>
      <c r="AG3062" s="9" t="s">
        <v>32</v>
      </c>
      <c r="AH3062" s="27"/>
      <c r="AI3062" s="27"/>
      <c r="AJ3062" s="27"/>
      <c r="AK3062" s="27"/>
      <c r="AL3062" s="27"/>
      <c r="AM3062" s="11"/>
      <c r="AN3062" s="28"/>
      <c r="AO3062" s="28"/>
      <c r="AP3062" s="29"/>
      <c r="AQ3062" s="30"/>
      <c r="AR3062" s="31"/>
      <c r="AS3062" s="32"/>
      <c r="AT3062" s="33"/>
      <c r="AU3062" s="34"/>
      <c r="AV3062" s="27"/>
      <c r="AW3062" s="27"/>
      <c r="AX3062" s="27"/>
      <c r="AY3062" s="27"/>
    </row>
    <row r="3063" spans="1:51" ht="24" customHeight="1" x14ac:dyDescent="0.3">
      <c r="A3063" s="22">
        <v>104938</v>
      </c>
      <c r="B3063" s="23" t="str">
        <f>VLOOKUP($A3063,'[1]MAN PROG 2026'!$A$1:$AI$3379,2,FALSE)</f>
        <v>PULSOSSIMETRO</v>
      </c>
      <c r="C3063" s="23" t="str">
        <f>VLOOKUP($A3063,'[1]MAN PROG 2026'!$A$1:$AI$3379,3,FALSE)</f>
        <v>NELLCOR PURITAN BENNETT INC</v>
      </c>
      <c r="D3063" s="23" t="str">
        <f>VLOOKUP($A3063,'[1]MAN PROG 2026'!$A$1:$AI$3379,4,FALSE)</f>
        <v>BEDSIDE SPO2 PATIENT MONITORING SYSTEM</v>
      </c>
      <c r="E3063" s="23" t="str">
        <f>VLOOKUP($A3063,'[1]MAN PROG 2026'!$A$1:$AI$3379,5,FALSE)</f>
        <v>MBB2003133</v>
      </c>
      <c r="F3063" s="23" t="str">
        <f>VLOOKUP($A3063,'[1]MAN PROG 2026'!$A$1:$AI$3379,6,FALSE)</f>
        <v>SINGOLA</v>
      </c>
      <c r="G3063" s="23">
        <f>VLOOKUP($A3063,'[1]MAN PROG 2026'!$A$1:$AI$3379,7,FALSE)</f>
        <v>194938</v>
      </c>
      <c r="H3063" s="23">
        <f>VLOOKUP($A3063,'[1]MAN PROG 2026'!$A$1:$AI$3379,8,FALSE)</f>
        <v>0</v>
      </c>
      <c r="I3063" s="23" t="str">
        <f>VLOOKUP($A3063,'[1]MAN PROG 2026'!$A$1:$AI$3379,9,FALSE)</f>
        <v>S.PIETRO</v>
      </c>
      <c r="J3063" s="23" t="str">
        <f>VLOOKUP($A3063,'[1]MAN PROG 2026'!$A$1:$AI$3379,10,FALSE)</f>
        <v>BLOCCO OPERATORIO</v>
      </c>
      <c r="K3063" s="23" t="str">
        <f>VLOOKUP($A3063,'[1]MAN PROG 2026'!$A$1:$AI$3379,11,FALSE)</f>
        <v>BLOCCO OPERATORIO</v>
      </c>
      <c r="L3063" s="24" t="str">
        <f>VLOOKUP($A3063,'[1]MAN PROG 2026'!$A$2:$AI$3379,12,FALSE)</f>
        <v>BLOCCO OPERATORIO SALA PREPARAZIONE</v>
      </c>
      <c r="M3063" s="24" t="str">
        <f>VLOOKUP($A3063,'[1]MAN PROG 2026'!$A$2:$AI$3379,13,FALSE)</f>
        <v>SINGOLA</v>
      </c>
      <c r="N3063" s="24" t="str">
        <f>VLOOKUP($A3063,'[1]MAN PROG 2026'!$A$2:$AI$3379,14,FALSE)</f>
        <v>104938</v>
      </c>
      <c r="O3063" s="24">
        <f>VLOOKUP($A3063,'[1]MAN PROG 2026'!$A$2:$AI$3379,15,FALSE)</f>
        <v>0</v>
      </c>
      <c r="P3063" s="25" t="str">
        <f>VLOOKUP($A3063,'[1]MAN PROG 2026'!$A$2:$AI$3379,20,FALSE)</f>
        <v>DA FARE</v>
      </c>
      <c r="Q3063" s="9" t="str">
        <f>RIGHT(A3063,4)</f>
        <v>4938</v>
      </c>
      <c r="R3063" s="26">
        <v>46260</v>
      </c>
      <c r="S3063" s="8" t="s">
        <v>53</v>
      </c>
      <c r="T3063" s="37"/>
      <c r="U3063" s="27" t="s">
        <v>55</v>
      </c>
      <c r="V3063" s="27" t="s">
        <v>56</v>
      </c>
      <c r="W3063" s="27" t="s">
        <v>55</v>
      </c>
      <c r="X3063" s="27" t="s">
        <v>55</v>
      </c>
      <c r="Y3063" s="27" t="s">
        <v>55</v>
      </c>
      <c r="Z3063" s="27" t="s">
        <v>55</v>
      </c>
      <c r="AA3063" s="27" t="s">
        <v>55</v>
      </c>
      <c r="AB3063" s="27" t="s">
        <v>57</v>
      </c>
      <c r="AC3063" s="27" t="s">
        <v>73</v>
      </c>
      <c r="AD3063" s="27" t="s">
        <v>59</v>
      </c>
      <c r="AE3063" s="27" t="s">
        <v>68</v>
      </c>
      <c r="AF3063" s="27" t="s">
        <v>1314</v>
      </c>
      <c r="AG3063" s="9" t="s">
        <v>32</v>
      </c>
      <c r="AH3063" s="27" t="s">
        <v>70</v>
      </c>
      <c r="AI3063" s="27" t="s">
        <v>70</v>
      </c>
      <c r="AJ3063" s="27" t="s">
        <v>61</v>
      </c>
      <c r="AK3063" s="27" t="s">
        <v>70</v>
      </c>
      <c r="AL3063" s="27" t="s">
        <v>70</v>
      </c>
      <c r="AM3063" s="11">
        <v>40.299999999999997</v>
      </c>
      <c r="AN3063" s="28">
        <v>2.1</v>
      </c>
      <c r="AO3063" s="28" t="s">
        <v>80</v>
      </c>
      <c r="AP3063" s="29"/>
      <c r="AQ3063" s="30"/>
      <c r="AR3063" s="31"/>
      <c r="AS3063" s="32"/>
      <c r="AT3063" s="33"/>
      <c r="AU3063" s="34"/>
      <c r="AV3063" s="27" t="s">
        <v>62</v>
      </c>
      <c r="AW3063" s="27">
        <v>5625031</v>
      </c>
      <c r="AX3063" s="27" t="s">
        <v>63</v>
      </c>
      <c r="AY3063" s="27"/>
    </row>
    <row r="3064" spans="1:51" ht="24" customHeight="1" x14ac:dyDescent="0.3">
      <c r="A3064" s="22">
        <v>104939</v>
      </c>
      <c r="B3064" s="23" t="str">
        <f>VLOOKUP($A3064,'[1]MAN PROG 2026'!$A$1:$AI$3379,2,FALSE)</f>
        <v>PULSOSSIMETRO</v>
      </c>
      <c r="C3064" s="23" t="str">
        <f>VLOOKUP($A3064,'[1]MAN PROG 2026'!$A$1:$AI$3379,3,FALSE)</f>
        <v>NELLCOR PURITAN BENNETT INC</v>
      </c>
      <c r="D3064" s="23" t="str">
        <f>VLOOKUP($A3064,'[1]MAN PROG 2026'!$A$1:$AI$3379,4,FALSE)</f>
        <v>BEDSIDE SPO2 PATIENT MONITORING SYSTEM</v>
      </c>
      <c r="E3064" s="23" t="str">
        <f>VLOOKUP($A3064,'[1]MAN PROG 2026'!$A$1:$AI$3379,5,FALSE)</f>
        <v>MBB2003134</v>
      </c>
      <c r="F3064" s="23" t="str">
        <f>VLOOKUP($A3064,'[1]MAN PROG 2026'!$A$1:$AI$3379,6,FALSE)</f>
        <v>SINGOLA</v>
      </c>
      <c r="G3064" s="23">
        <f>VLOOKUP($A3064,'[1]MAN PROG 2026'!$A$1:$AI$3379,7,FALSE)</f>
        <v>194938</v>
      </c>
      <c r="H3064" s="23">
        <f>VLOOKUP($A3064,'[1]MAN PROG 2026'!$A$1:$AI$3379,8,FALSE)</f>
        <v>0</v>
      </c>
      <c r="I3064" s="23" t="str">
        <f>VLOOKUP($A3064,'[1]MAN PROG 2026'!$A$1:$AI$3379,9,FALSE)</f>
        <v>S.PIETRO</v>
      </c>
      <c r="J3064" s="23" t="str">
        <f>VLOOKUP($A3064,'[1]MAN PROG 2026'!$A$1:$AI$3379,10,FALSE)</f>
        <v>PRONTO SOCCORSO</v>
      </c>
      <c r="K3064" s="23" t="str">
        <f>VLOOKUP($A3064,'[1]MAN PROG 2026'!$A$1:$AI$3379,11,FALSE)</f>
        <v>PRONTO SOCCORSO</v>
      </c>
      <c r="L3064" s="24" t="str">
        <f>VLOOKUP($A3064,'[1]MAN PROG 2026'!$A$2:$AI$3379,12,FALSE)</f>
        <v>PRONTO SOCCORSO</v>
      </c>
      <c r="M3064" s="24" t="str">
        <f>VLOOKUP($A3064,'[1]MAN PROG 2026'!$A$2:$AI$3379,13,FALSE)</f>
        <v>SINGOLA</v>
      </c>
      <c r="N3064" s="24" t="str">
        <f>VLOOKUP($A3064,'[1]MAN PROG 2026'!$A$2:$AI$3379,14,FALSE)</f>
        <v>104939</v>
      </c>
      <c r="O3064" s="24">
        <f>VLOOKUP($A3064,'[1]MAN PROG 2026'!$A$2:$AI$3379,15,FALSE)</f>
        <v>0</v>
      </c>
      <c r="P3064" s="25" t="str">
        <f>VLOOKUP($A3064,'[1]MAN PROG 2026'!$A$2:$AI$3379,20,FALSE)</f>
        <v>DA FARE</v>
      </c>
      <c r="Q3064" s="8" t="s">
        <v>1315</v>
      </c>
      <c r="R3064" s="26">
        <v>46262</v>
      </c>
      <c r="S3064" s="8" t="s">
        <v>53</v>
      </c>
      <c r="T3064" s="37"/>
      <c r="U3064" s="27" t="s">
        <v>55</v>
      </c>
      <c r="V3064" s="27" t="s">
        <v>56</v>
      </c>
      <c r="W3064" s="27" t="s">
        <v>55</v>
      </c>
      <c r="X3064" s="27" t="s">
        <v>55</v>
      </c>
      <c r="Y3064" s="27" t="s">
        <v>55</v>
      </c>
      <c r="Z3064" s="27" t="s">
        <v>55</v>
      </c>
      <c r="AA3064" s="27" t="s">
        <v>55</v>
      </c>
      <c r="AB3064" s="27" t="s">
        <v>57</v>
      </c>
      <c r="AC3064" s="27" t="s">
        <v>73</v>
      </c>
      <c r="AD3064" s="27">
        <v>229.1</v>
      </c>
      <c r="AE3064" s="27" t="s">
        <v>68</v>
      </c>
      <c r="AF3064" s="27" t="s">
        <v>1316</v>
      </c>
      <c r="AG3064" s="9" t="s">
        <v>32</v>
      </c>
      <c r="AH3064" s="27" t="s">
        <v>70</v>
      </c>
      <c r="AI3064" s="27" t="s">
        <v>70</v>
      </c>
      <c r="AJ3064" s="27" t="s">
        <v>61</v>
      </c>
      <c r="AK3064" s="27" t="s">
        <v>70</v>
      </c>
      <c r="AL3064" s="27" t="s">
        <v>70</v>
      </c>
      <c r="AM3064" s="11">
        <v>3.6</v>
      </c>
      <c r="AN3064" s="28">
        <v>5.5</v>
      </c>
      <c r="AO3064" s="28" t="s">
        <v>80</v>
      </c>
      <c r="AP3064" s="29"/>
      <c r="AQ3064" s="30"/>
      <c r="AR3064" s="31"/>
      <c r="AS3064" s="32"/>
      <c r="AT3064" s="33"/>
      <c r="AU3064" s="34"/>
      <c r="AV3064" s="27" t="s">
        <v>62</v>
      </c>
      <c r="AW3064" s="27">
        <v>5625031</v>
      </c>
      <c r="AX3064" s="27" t="s">
        <v>63</v>
      </c>
      <c r="AY3064" s="27"/>
    </row>
    <row r="3065" spans="1:51" ht="24" customHeight="1" x14ac:dyDescent="0.3">
      <c r="A3065" s="22">
        <v>104940</v>
      </c>
      <c r="B3065" s="23" t="str">
        <f>VLOOKUP($A3065,'[1]MAN PROG 2026'!$A$1:$AI$3379,2,FALSE)</f>
        <v>STAZIONE DI RICARICA BATTERIE</v>
      </c>
      <c r="C3065" s="23" t="str">
        <f>VLOOKUP($A3065,'[1]MAN PROG 2026'!$A$1:$AI$3379,3,FALSE)</f>
        <v>CONMED CORP</v>
      </c>
      <c r="D3065" s="23" t="str">
        <f>VLOOKUP($A3065,'[1]MAN PROG 2026'!$A$1:$AI$3379,4,FALSE)</f>
        <v>L 3000</v>
      </c>
      <c r="E3065" s="23" t="str">
        <f>VLOOKUP($A3065,'[1]MAN PROG 2026'!$A$1:$AI$3379,5,FALSE)</f>
        <v>20241113015</v>
      </c>
      <c r="F3065" s="23" t="str">
        <f>VLOOKUP($A3065,'[1]MAN PROG 2026'!$A$1:$AI$3379,6,FALSE)</f>
        <v>PRINCIPALE</v>
      </c>
      <c r="G3065" s="23">
        <f>VLOOKUP($A3065,'[1]MAN PROG 2026'!$A$1:$AI$3379,7,FALSE)</f>
        <v>104940</v>
      </c>
      <c r="H3065" s="23">
        <f>VLOOKUP($A3065,'[1]MAN PROG 2026'!$A$1:$AI$3379,8,FALSE)</f>
        <v>0</v>
      </c>
      <c r="I3065" s="23" t="str">
        <f>VLOOKUP($A3065,'[1]MAN PROG 2026'!$A$1:$AI$3379,9,FALSE)</f>
        <v>S.PIETRO</v>
      </c>
      <c r="J3065" s="23" t="str">
        <f>VLOOKUP($A3065,'[1]MAN PROG 2026'!$A$1:$AI$3379,10,FALSE)</f>
        <v>BLOCCO OPERATORIO</v>
      </c>
      <c r="K3065" s="23" t="str">
        <f>VLOOKUP($A3065,'[1]MAN PROG 2026'!$A$1:$AI$3379,11,FALSE)</f>
        <v>BLOCCO OPERATORIO</v>
      </c>
      <c r="L3065" s="24" t="str">
        <f>VLOOKUP($A3065,'[1]MAN PROG 2026'!$A$2:$AI$3379,12,FALSE)</f>
        <v>BLOCCO OPERATORIO</v>
      </c>
      <c r="M3065" s="24" t="str">
        <f>VLOOKUP($A3065,'[1]MAN PROG 2026'!$A$2:$AI$3379,13,FALSE)</f>
        <v>PRINCIPALE</v>
      </c>
      <c r="N3065" s="24">
        <f>VLOOKUP($A3065,'[1]MAN PROG 2026'!$A$2:$AI$3379,14,FALSE)</f>
        <v>104940</v>
      </c>
      <c r="O3065" s="24">
        <f>VLOOKUP($A3065,'[1]MAN PROG 2026'!$A$2:$AI$3379,15,FALSE)</f>
        <v>0</v>
      </c>
      <c r="P3065" s="25" t="str">
        <f>VLOOKUP($A3065,'[1]MAN PROG 2026'!$A$2:$AI$3379,20,FALSE)</f>
        <v>NON PREVISTO</v>
      </c>
      <c r="Q3065" s="8"/>
      <c r="R3065" s="26"/>
      <c r="S3065" s="8"/>
      <c r="T3065" s="37"/>
      <c r="U3065" s="27"/>
      <c r="V3065" s="27"/>
      <c r="W3065" s="27"/>
      <c r="X3065" s="27"/>
      <c r="Y3065" s="27"/>
      <c r="Z3065" s="27"/>
      <c r="AA3065" s="27"/>
      <c r="AB3065" s="27"/>
      <c r="AC3065" s="27"/>
      <c r="AD3065" s="27"/>
      <c r="AE3065" s="27"/>
      <c r="AF3065" s="27"/>
      <c r="AG3065" s="9" t="s">
        <v>32</v>
      </c>
      <c r="AH3065" s="27"/>
      <c r="AI3065" s="27"/>
      <c r="AJ3065" s="27"/>
      <c r="AK3065" s="27"/>
      <c r="AL3065" s="27"/>
      <c r="AM3065" s="11"/>
      <c r="AN3065" s="28"/>
      <c r="AO3065" s="28"/>
      <c r="AP3065" s="29"/>
      <c r="AQ3065" s="30"/>
      <c r="AR3065" s="31"/>
      <c r="AS3065" s="32"/>
      <c r="AT3065" s="33"/>
      <c r="AU3065" s="34"/>
      <c r="AV3065" s="27"/>
      <c r="AW3065" s="27"/>
      <c r="AX3065" s="27"/>
      <c r="AY3065" s="27"/>
    </row>
    <row r="3066" spans="1:51" ht="24" customHeight="1" x14ac:dyDescent="0.3">
      <c r="A3066" s="22">
        <v>104941</v>
      </c>
      <c r="B3066" s="23" t="str">
        <f>VLOOKUP($A3066,'[1]MAN PROG 2026'!$A$1:$AI$3379,2,FALSE)</f>
        <v>EMODIALISI, APPARECCHIO PER</v>
      </c>
      <c r="C3066" s="23" t="str">
        <f>VLOOKUP($A3066,'[1]MAN PROG 2026'!$A$1:$AI$3379,3,FALSE)</f>
        <v>BAXTER HEALTHCARE CORP</v>
      </c>
      <c r="D3066" s="23" t="str">
        <f>VLOOKUP($A3066,'[1]MAN PROG 2026'!$A$1:$AI$3379,4,FALSE)</f>
        <v>PRISMAX</v>
      </c>
      <c r="E3066" s="23" t="str">
        <f>VLOOKUP($A3066,'[1]MAN PROG 2026'!$A$1:$AI$3379,5,FALSE)</f>
        <v>PX200536</v>
      </c>
      <c r="F3066" s="23" t="str">
        <f>VLOOKUP($A3066,'[1]MAN PROG 2026'!$A$1:$AI$3379,6,FALSE)</f>
        <v>PRINCIPALE</v>
      </c>
      <c r="G3066" s="23">
        <f>VLOOKUP($A3066,'[1]MAN PROG 2026'!$A$1:$AI$3379,7,FALSE)</f>
        <v>104941</v>
      </c>
      <c r="H3066" s="23">
        <f>VLOOKUP($A3066,'[1]MAN PROG 2026'!$A$1:$AI$3379,8,FALSE)</f>
        <v>0</v>
      </c>
      <c r="I3066" s="23" t="str">
        <f>VLOOKUP($A3066,'[1]MAN PROG 2026'!$A$1:$AI$3379,9,FALSE)</f>
        <v>S.PIETRO</v>
      </c>
      <c r="J3066" s="23" t="str">
        <f>VLOOKUP($A3066,'[1]MAN PROG 2026'!$A$1:$AI$3379,10,FALSE)</f>
        <v>RIANIMAZIONE</v>
      </c>
      <c r="K3066" s="23" t="str">
        <f>VLOOKUP($A3066,'[1]MAN PROG 2026'!$A$1:$AI$3379,11,FALSE)</f>
        <v>RIANIMAZIONE</v>
      </c>
      <c r="L3066" s="24" t="str">
        <f>VLOOKUP($A3066,'[1]MAN PROG 2026'!$A$2:$AI$3379,12,FALSE)</f>
        <v>RIANIMAZIONE</v>
      </c>
      <c r="M3066" s="24" t="str">
        <f>VLOOKUP($A3066,'[1]MAN PROG 2026'!$A$2:$AI$3379,13,FALSE)</f>
        <v>PRINCIPALE</v>
      </c>
      <c r="N3066" s="24">
        <f>VLOOKUP($A3066,'[1]MAN PROG 2026'!$A$2:$AI$3379,14,FALSE)</f>
        <v>104941</v>
      </c>
      <c r="O3066" s="24">
        <f>VLOOKUP($A3066,'[1]MAN PROG 2026'!$A$2:$AI$3379,15,FALSE)</f>
        <v>0</v>
      </c>
      <c r="P3066" s="25" t="str">
        <f>VLOOKUP($A3066,'[1]MAN PROG 2026'!$A$2:$AI$3379,20,FALSE)</f>
        <v>DA FARE</v>
      </c>
      <c r="Q3066" s="9">
        <v>4941</v>
      </c>
      <c r="R3066" s="26">
        <v>46198</v>
      </c>
      <c r="S3066" s="8" t="s">
        <v>53</v>
      </c>
      <c r="T3066" s="37" t="s">
        <v>1317</v>
      </c>
      <c r="U3066" s="27" t="s">
        <v>55</v>
      </c>
      <c r="V3066" s="27" t="s">
        <v>56</v>
      </c>
      <c r="W3066" s="27" t="s">
        <v>55</v>
      </c>
      <c r="X3066" s="27" t="s">
        <v>55</v>
      </c>
      <c r="Y3066" s="27" t="s">
        <v>55</v>
      </c>
      <c r="Z3066" s="27" t="s">
        <v>55</v>
      </c>
      <c r="AA3066" s="27" t="s">
        <v>55</v>
      </c>
      <c r="AB3066" s="27" t="s">
        <v>57</v>
      </c>
      <c r="AC3066" s="27" t="s">
        <v>67</v>
      </c>
      <c r="AD3066" s="27" t="s">
        <v>196</v>
      </c>
      <c r="AE3066" s="27" t="s">
        <v>68</v>
      </c>
      <c r="AF3066" s="27" t="s">
        <v>1318</v>
      </c>
      <c r="AG3066" s="9" t="s">
        <v>32</v>
      </c>
      <c r="AH3066" s="27" t="s">
        <v>70</v>
      </c>
      <c r="AI3066" s="27" t="s">
        <v>70</v>
      </c>
      <c r="AJ3066" s="27" t="s">
        <v>61</v>
      </c>
      <c r="AK3066" s="27" t="s">
        <v>70</v>
      </c>
      <c r="AL3066" s="27" t="s">
        <v>70</v>
      </c>
      <c r="AM3066" s="11">
        <v>36.5</v>
      </c>
      <c r="AN3066" s="28">
        <v>3.9</v>
      </c>
      <c r="AO3066" s="28" t="s">
        <v>227</v>
      </c>
      <c r="AP3066" s="29"/>
      <c r="AQ3066" s="30"/>
      <c r="AR3066" s="31"/>
      <c r="AS3066" s="32"/>
      <c r="AT3066" s="33"/>
      <c r="AU3066" s="34"/>
      <c r="AV3066" s="27" t="s">
        <v>62</v>
      </c>
      <c r="AW3066" s="27">
        <v>5625031</v>
      </c>
      <c r="AX3066" s="27" t="s">
        <v>63</v>
      </c>
      <c r="AY3066" s="27"/>
    </row>
    <row r="3067" spans="1:51" ht="24" customHeight="1" x14ac:dyDescent="0.3">
      <c r="A3067" s="22">
        <v>104942</v>
      </c>
      <c r="B3067" s="23" t="str">
        <f>VLOOKUP($A3067,'[1]MAN PROG 2026'!$A$1:$AI$3379,2,FALSE)</f>
        <v>RISCALDATORE SANGUIGNO</v>
      </c>
      <c r="C3067" s="23" t="str">
        <f>VLOOKUP($A3067,'[1]MAN PROG 2026'!$A$1:$AI$3379,3,FALSE)</f>
        <v>BAXTER HEALTHCARE CORP</v>
      </c>
      <c r="D3067" s="23" t="str">
        <f>VLOOKUP($A3067,'[1]MAN PROG 2026'!$A$1:$AI$3379,4,FALSE)</f>
        <v>THERMAX</v>
      </c>
      <c r="E3067" s="23" t="str">
        <f>VLOOKUP($A3067,'[1]MAN PROG 2026'!$A$1:$AI$3379,5,FALSE)</f>
        <v>105002</v>
      </c>
      <c r="F3067" s="23" t="str">
        <f>VLOOKUP($A3067,'[1]MAN PROG 2026'!$A$1:$AI$3379,6,FALSE)</f>
        <v>COMPONENTE</v>
      </c>
      <c r="G3067" s="23">
        <f>VLOOKUP($A3067,'[1]MAN PROG 2026'!$A$1:$AI$3379,7,FALSE)</f>
        <v>104941</v>
      </c>
      <c r="H3067" s="23">
        <f>VLOOKUP($A3067,'[1]MAN PROG 2026'!$A$1:$AI$3379,8,FALSE)</f>
        <v>0</v>
      </c>
      <c r="I3067" s="23" t="str">
        <f>VLOOKUP($A3067,'[1]MAN PROG 2026'!$A$1:$AI$3379,9,FALSE)</f>
        <v>S.PIETRO</v>
      </c>
      <c r="J3067" s="23" t="str">
        <f>VLOOKUP($A3067,'[1]MAN PROG 2026'!$A$1:$AI$3379,10,FALSE)</f>
        <v>RIANIMAZIONE</v>
      </c>
      <c r="K3067" s="23" t="str">
        <f>VLOOKUP($A3067,'[1]MAN PROG 2026'!$A$1:$AI$3379,11,FALSE)</f>
        <v>RIANIMAZIONE</v>
      </c>
      <c r="L3067" s="24" t="str">
        <f>VLOOKUP($A3067,'[1]MAN PROG 2026'!$A$2:$AI$3379,12,FALSE)</f>
        <v>RIANIMAZIONE</v>
      </c>
      <c r="M3067" s="24" t="str">
        <f>VLOOKUP($A3067,'[1]MAN PROG 2026'!$A$2:$AI$3379,13,FALSE)</f>
        <v>COMPONENTE</v>
      </c>
      <c r="N3067" s="24">
        <f>VLOOKUP($A3067,'[1]MAN PROG 2026'!$A$2:$AI$3379,14,FALSE)</f>
        <v>104941</v>
      </c>
      <c r="O3067" s="24">
        <f>VLOOKUP($A3067,'[1]MAN PROG 2026'!$A$2:$AI$3379,15,FALSE)</f>
        <v>0</v>
      </c>
      <c r="P3067" s="25" t="str">
        <f>VLOOKUP($A3067,'[1]MAN PROG 2026'!$A$2:$AI$3379,20,FALSE)</f>
        <v>DA FARE</v>
      </c>
      <c r="Q3067" s="9">
        <v>4941</v>
      </c>
      <c r="R3067" s="26">
        <v>46198</v>
      </c>
      <c r="S3067" s="8"/>
      <c r="T3067" s="37" t="s">
        <v>545</v>
      </c>
      <c r="U3067" s="27"/>
      <c r="V3067" s="27"/>
      <c r="W3067" s="27"/>
      <c r="X3067" s="27"/>
      <c r="Y3067" s="27"/>
      <c r="Z3067" s="27"/>
      <c r="AA3067" s="27"/>
      <c r="AB3067" s="27"/>
      <c r="AC3067" s="27"/>
      <c r="AD3067" s="27"/>
      <c r="AE3067" s="27"/>
      <c r="AF3067" s="27"/>
      <c r="AG3067" s="9" t="s">
        <v>32</v>
      </c>
      <c r="AH3067" s="27"/>
      <c r="AI3067" s="27"/>
      <c r="AJ3067" s="27"/>
      <c r="AK3067" s="27"/>
      <c r="AL3067" s="27"/>
      <c r="AM3067" s="11"/>
      <c r="AN3067" s="28"/>
      <c r="AO3067" s="28"/>
      <c r="AP3067" s="29"/>
      <c r="AQ3067" s="30"/>
      <c r="AR3067" s="31"/>
      <c r="AS3067" s="32"/>
      <c r="AT3067" s="33"/>
      <c r="AU3067" s="34"/>
      <c r="AV3067" s="27"/>
      <c r="AW3067" s="27"/>
      <c r="AX3067" s="27"/>
      <c r="AY3067" s="27"/>
    </row>
    <row r="3068" spans="1:51" ht="24" customHeight="1" x14ac:dyDescent="0.3">
      <c r="A3068" s="92">
        <v>104943</v>
      </c>
      <c r="B3068" s="23" t="str">
        <f>VLOOKUP($A3068,'[1]MAN PROG 2026'!$A$1:$AI$3379,2,FALSE)</f>
        <v>CONGELATORE DA LABORATORIO</v>
      </c>
      <c r="C3068" s="23" t="str">
        <f>VLOOKUP($A3068,'[1]MAN PROG 2026'!$A$1:$AI$3379,3,FALSE)</f>
        <v>FRIMED SRL</v>
      </c>
      <c r="D3068" s="23" t="str">
        <f>VLOOKUP($A3068,'[1]MAN PROG 2026'!$A$1:$AI$3379,4,FALSE)</f>
        <v>CV 3</v>
      </c>
      <c r="E3068" s="23" t="str">
        <f>VLOOKUP($A3068,'[1]MAN PROG 2026'!$A$1:$AI$3379,5,FALSE)</f>
        <v>CO2084FMK0925</v>
      </c>
      <c r="F3068" s="23" t="str">
        <f>VLOOKUP($A3068,'[1]MAN PROG 2026'!$A$1:$AI$3379,6,FALSE)</f>
        <v>SINGOLA</v>
      </c>
      <c r="G3068" s="23">
        <f>VLOOKUP($A3068,'[1]MAN PROG 2026'!$A$1:$AI$3379,7,FALSE)</f>
        <v>104943</v>
      </c>
      <c r="H3068" s="23">
        <f>VLOOKUP($A3068,'[1]MAN PROG 2026'!$A$1:$AI$3379,8,FALSE)</f>
        <v>0</v>
      </c>
      <c r="I3068" s="23" t="str">
        <f>VLOOKUP($A3068,'[1]MAN PROG 2026'!$A$1:$AI$3379,9,FALSE)</f>
        <v>S.PIETRO</v>
      </c>
      <c r="J3068" s="23" t="str">
        <f>VLOOKUP($A3068,'[1]MAN PROG 2026'!$A$1:$AI$3379,10,FALSE)</f>
        <v>FARMACIA</v>
      </c>
      <c r="K3068" s="23" t="str">
        <f>VLOOKUP($A3068,'[1]MAN PROG 2026'!$A$1:$AI$3379,11,FALSE)</f>
        <v>FARMACIA</v>
      </c>
      <c r="L3068" s="24" t="str">
        <f>VLOOKUP($A3068,'[1]MAN PROG 2026'!$A$2:$AI$3379,12,FALSE)</f>
        <v>FARMACIA</v>
      </c>
      <c r="M3068" s="24" t="str">
        <f>VLOOKUP($A3068,'[1]MAN PROG 2026'!$A$2:$AI$3379,13,FALSE)</f>
        <v>SINGOLA</v>
      </c>
      <c r="N3068" s="24">
        <f>VLOOKUP($A3068,'[1]MAN PROG 2026'!$A$2:$AI$3379,14,FALSE)</f>
        <v>104943</v>
      </c>
      <c r="O3068" s="24">
        <f>VLOOKUP($A3068,'[1]MAN PROG 2026'!$A$2:$AI$3379,15,FALSE)</f>
        <v>0</v>
      </c>
      <c r="P3068" s="25" t="str">
        <f>VLOOKUP($A3068,'[1]MAN PROG 2026'!$A$2:$AI$3379,20,FALSE)</f>
        <v>DA FARE</v>
      </c>
      <c r="Q3068" s="8" t="s">
        <v>1319</v>
      </c>
      <c r="R3068" s="26">
        <v>46261</v>
      </c>
      <c r="S3068" s="8" t="s">
        <v>53</v>
      </c>
      <c r="T3068" s="37"/>
      <c r="U3068" s="27" t="s">
        <v>55</v>
      </c>
      <c r="V3068" s="27" t="s">
        <v>56</v>
      </c>
      <c r="W3068" s="27" t="s">
        <v>55</v>
      </c>
      <c r="X3068" s="27" t="s">
        <v>55</v>
      </c>
      <c r="Y3068" s="27" t="s">
        <v>55</v>
      </c>
      <c r="Z3068" s="27" t="s">
        <v>55</v>
      </c>
      <c r="AA3068" s="27" t="s">
        <v>55</v>
      </c>
      <c r="AB3068" s="27" t="s">
        <v>57</v>
      </c>
      <c r="AC3068" s="27" t="s">
        <v>61</v>
      </c>
      <c r="AD3068" s="27" t="s">
        <v>165</v>
      </c>
      <c r="AE3068" s="27" t="s">
        <v>68</v>
      </c>
      <c r="AF3068" s="27" t="s">
        <v>1320</v>
      </c>
      <c r="AG3068" s="9" t="s">
        <v>32</v>
      </c>
      <c r="AH3068" s="27" t="s">
        <v>70</v>
      </c>
      <c r="AI3068" s="27" t="s">
        <v>70</v>
      </c>
      <c r="AJ3068" s="27" t="s">
        <v>61</v>
      </c>
      <c r="AK3068" s="27" t="s">
        <v>61</v>
      </c>
      <c r="AL3068" s="27" t="s">
        <v>61</v>
      </c>
      <c r="AM3068" s="11">
        <v>159.80000000000001</v>
      </c>
      <c r="AN3068" s="28" t="s">
        <v>61</v>
      </c>
      <c r="AO3068" s="28"/>
      <c r="AP3068" s="29"/>
      <c r="AQ3068" s="30"/>
      <c r="AR3068" s="31"/>
      <c r="AS3068" s="32"/>
      <c r="AT3068" s="33"/>
      <c r="AU3068" s="34"/>
      <c r="AV3068" s="27" t="s">
        <v>62</v>
      </c>
      <c r="AW3068" s="27">
        <v>5625031</v>
      </c>
      <c r="AX3068" s="27" t="s">
        <v>63</v>
      </c>
      <c r="AY3068" s="27"/>
    </row>
    <row r="3069" spans="1:51" ht="24" customHeight="1" x14ac:dyDescent="0.3">
      <c r="A3069" s="22">
        <v>104949</v>
      </c>
      <c r="B3069" s="23" t="str">
        <f>VLOOKUP($A3069,'[1]MAN PROG 2026'!$A$1:$AI$3379,2,FALSE)</f>
        <v>VAPORIZZATORE</v>
      </c>
      <c r="C3069" s="23" t="str">
        <f>VLOOKUP($A3069,'[1]MAN PROG 2026'!$A$1:$AI$3379,3,FALSE)</f>
        <v>DRAEGER MEDICAL AG &amp; CO KG</v>
      </c>
      <c r="D3069" s="23" t="str">
        <f>VLOOKUP($A3069,'[1]MAN PROG 2026'!$A$1:$AI$3379,4,FALSE)</f>
        <v>VAPOR SEVORANE 2000</v>
      </c>
      <c r="E3069" s="23" t="str">
        <f>VLOOKUP($A3069,'[1]MAN PROG 2026'!$A$1:$AI$3379,5,FALSE)</f>
        <v>ASKE 0385</v>
      </c>
      <c r="F3069" s="23" t="str">
        <f>VLOOKUP($A3069,'[1]MAN PROG 2026'!$A$1:$AI$3379,6,FALSE)</f>
        <v>COMPONENTE</v>
      </c>
      <c r="G3069" s="23">
        <f>VLOOKUP($A3069,'[1]MAN PROG 2026'!$A$1:$AI$3379,7,FALSE)</f>
        <v>101175</v>
      </c>
      <c r="H3069" s="23">
        <f>VLOOKUP($A3069,'[1]MAN PROG 2026'!$A$1:$AI$3379,8,FALSE)</f>
        <v>0</v>
      </c>
      <c r="I3069" s="23" t="str">
        <f>VLOOKUP($A3069,'[1]MAN PROG 2026'!$A$1:$AI$3379,9,FALSE)</f>
        <v>S.PIETRO</v>
      </c>
      <c r="J3069" s="23" t="str">
        <f>VLOOKUP($A3069,'[1]MAN PROG 2026'!$A$1:$AI$3379,10,FALSE)</f>
        <v>PRONTO SOCCORSO</v>
      </c>
      <c r="K3069" s="23" t="str">
        <f>VLOOKUP($A3069,'[1]MAN PROG 2026'!$A$1:$AI$3379,11,FALSE)</f>
        <v>PRONTO SOCCORSO</v>
      </c>
      <c r="L3069" s="24" t="str">
        <f>VLOOKUP($A3069,'[1]MAN PROG 2026'!$A$2:$AI$3379,12,FALSE)</f>
        <v>PRONTO SOCCORSO</v>
      </c>
      <c r="M3069" s="24" t="str">
        <f>VLOOKUP($A3069,'[1]MAN PROG 2026'!$A$2:$AI$3379,13,FALSE)</f>
        <v>COMPONENTE</v>
      </c>
      <c r="N3069" s="24">
        <f>VLOOKUP($A3069,'[1]MAN PROG 2026'!$A$2:$AI$3379,14,FALSE)</f>
        <v>101175</v>
      </c>
      <c r="O3069" s="24">
        <f>VLOOKUP($A3069,'[1]MAN PROG 2026'!$A$2:$AI$3379,15,FALSE)</f>
        <v>0</v>
      </c>
      <c r="P3069" s="25" t="str">
        <f>VLOOKUP($A3069,'[1]MAN PROG 2026'!$A$2:$AI$3379,20,FALSE)</f>
        <v>NON PREVISTO</v>
      </c>
      <c r="Q3069" s="8"/>
      <c r="R3069" s="26"/>
      <c r="S3069" s="8"/>
      <c r="T3069" s="37"/>
      <c r="U3069" s="27"/>
      <c r="V3069" s="27"/>
      <c r="W3069" s="27"/>
      <c r="X3069" s="27"/>
      <c r="Y3069" s="27"/>
      <c r="Z3069" s="27"/>
      <c r="AA3069" s="27"/>
      <c r="AB3069" s="27"/>
      <c r="AC3069" s="27"/>
      <c r="AD3069" s="27"/>
      <c r="AE3069" s="27"/>
      <c r="AF3069" s="27"/>
      <c r="AG3069" s="9" t="s">
        <v>32</v>
      </c>
      <c r="AH3069" s="27"/>
      <c r="AI3069" s="27"/>
      <c r="AJ3069" s="27"/>
      <c r="AK3069" s="27"/>
      <c r="AL3069" s="27"/>
      <c r="AM3069" s="11"/>
      <c r="AN3069" s="28"/>
      <c r="AO3069" s="28"/>
      <c r="AP3069" s="29"/>
      <c r="AQ3069" s="30"/>
      <c r="AR3069" s="31"/>
      <c r="AS3069" s="32"/>
      <c r="AT3069" s="33"/>
      <c r="AU3069" s="34"/>
      <c r="AV3069" s="27"/>
      <c r="AW3069" s="27"/>
      <c r="AX3069" s="27"/>
      <c r="AY3069" s="27"/>
    </row>
    <row r="3070" spans="1:51" ht="24" customHeight="1" x14ac:dyDescent="0.3">
      <c r="A3070" s="22">
        <v>104951</v>
      </c>
      <c r="B3070" s="23" t="str">
        <f>VLOOKUP($A3070,'[1]MAN PROG 2026'!$A$1:$AI$3379,2,FALSE)</f>
        <v>CHIRURGIA OSTEO-IMPLANTARE AD ULTRASUONI, APPARECCHIO PER</v>
      </c>
      <c r="C3070" s="23" t="str">
        <f>VLOOKUP($A3070,'[1]MAN PROG 2026'!$A$1:$AI$3379,3,FALSE)</f>
        <v>ESACROM</v>
      </c>
      <c r="D3070" s="23" t="str">
        <f>VLOOKUP($A3070,'[1]MAN PROG 2026'!$A$1:$AI$3379,4,FALSE)</f>
        <v>SURGYSONIC MOTO G</v>
      </c>
      <c r="E3070" s="23" t="str">
        <f>VLOOKUP($A3070,'[1]MAN PROG 2026'!$A$1:$AI$3379,5,FALSE)</f>
        <v>2501 001 001</v>
      </c>
      <c r="F3070" s="23" t="str">
        <f>VLOOKUP($A3070,'[1]MAN PROG 2026'!$A$1:$AI$3379,6,FALSE)</f>
        <v>SINGOLA</v>
      </c>
      <c r="G3070" s="23">
        <f>VLOOKUP($A3070,'[1]MAN PROG 2026'!$A$1:$AI$3379,7,FALSE)</f>
        <v>104951</v>
      </c>
      <c r="H3070" s="23">
        <f>VLOOKUP($A3070,'[1]MAN PROG 2026'!$A$1:$AI$3379,8,FALSE)</f>
        <v>0</v>
      </c>
      <c r="I3070" s="23" t="str">
        <f>VLOOKUP($A3070,'[1]MAN PROG 2026'!$A$1:$AI$3379,9,FALSE)</f>
        <v>S.PIETRO</v>
      </c>
      <c r="J3070" s="23" t="str">
        <f>VLOOKUP($A3070,'[1]MAN PROG 2026'!$A$1:$AI$3379,10,FALSE)</f>
        <v>BLOCCO OPERATORIO</v>
      </c>
      <c r="K3070" s="23" t="str">
        <f>VLOOKUP($A3070,'[1]MAN PROG 2026'!$A$1:$AI$3379,11,FALSE)</f>
        <v>BLOCCO OPERATORIO</v>
      </c>
      <c r="L3070" s="24" t="str">
        <f>VLOOKUP($A3070,'[1]MAN PROG 2026'!$A$2:$AI$3379,12,FALSE)</f>
        <v>SALA OP. PAMPURI</v>
      </c>
      <c r="M3070" s="24" t="str">
        <f>VLOOKUP($A3070,'[1]MAN PROG 2026'!$A$2:$AI$3379,13,FALSE)</f>
        <v>SINGOLA</v>
      </c>
      <c r="N3070" s="24" t="str">
        <f>VLOOKUP($A3070,'[1]MAN PROG 2026'!$A$2:$AI$3379,14,FALSE)</f>
        <v>104951</v>
      </c>
      <c r="O3070" s="24">
        <f>VLOOKUP($A3070,'[1]MAN PROG 2026'!$A$2:$AI$3379,15,FALSE)</f>
        <v>0</v>
      </c>
      <c r="P3070" s="25" t="str">
        <f>VLOOKUP($A3070,'[1]MAN PROG 2026'!$A$2:$AI$3379,20,FALSE)</f>
        <v>DA FARE</v>
      </c>
      <c r="Q3070" s="9">
        <v>4951</v>
      </c>
      <c r="R3070" s="26">
        <v>46227</v>
      </c>
      <c r="S3070" s="8" t="s">
        <v>53</v>
      </c>
      <c r="T3070" s="37"/>
      <c r="U3070" s="27" t="s">
        <v>55</v>
      </c>
      <c r="V3070" s="27" t="s">
        <v>56</v>
      </c>
      <c r="W3070" s="27" t="s">
        <v>55</v>
      </c>
      <c r="X3070" s="27" t="s">
        <v>55</v>
      </c>
      <c r="Y3070" s="27" t="s">
        <v>55</v>
      </c>
      <c r="Z3070" s="27" t="s">
        <v>55</v>
      </c>
      <c r="AA3070" s="27" t="s">
        <v>55</v>
      </c>
      <c r="AB3070" s="27" t="s">
        <v>57</v>
      </c>
      <c r="AC3070" s="27" t="s">
        <v>58</v>
      </c>
      <c r="AD3070" s="27" t="s">
        <v>330</v>
      </c>
      <c r="AE3070" s="27" t="s">
        <v>68</v>
      </c>
      <c r="AF3070" s="27" t="s">
        <v>1321</v>
      </c>
      <c r="AG3070" s="9" t="s">
        <v>32</v>
      </c>
      <c r="AH3070" s="27" t="s">
        <v>70</v>
      </c>
      <c r="AI3070" s="27" t="s">
        <v>70</v>
      </c>
      <c r="AJ3070" s="27" t="s">
        <v>61</v>
      </c>
      <c r="AK3070" s="27" t="s">
        <v>70</v>
      </c>
      <c r="AL3070" s="27" t="s">
        <v>70</v>
      </c>
      <c r="AM3070" s="11">
        <v>87.8</v>
      </c>
      <c r="AN3070" s="28">
        <v>1.2</v>
      </c>
      <c r="AO3070" s="28" t="s">
        <v>1322</v>
      </c>
      <c r="AP3070" s="29"/>
      <c r="AQ3070" s="30"/>
      <c r="AR3070" s="31"/>
      <c r="AS3070" s="32"/>
      <c r="AT3070" s="33"/>
      <c r="AU3070" s="34"/>
      <c r="AV3070" s="27" t="s">
        <v>62</v>
      </c>
      <c r="AW3070" s="27">
        <v>5625031</v>
      </c>
      <c r="AX3070" s="27" t="s">
        <v>63</v>
      </c>
      <c r="AY3070" s="27"/>
    </row>
    <row r="3071" spans="1:51" ht="24" customHeight="1" x14ac:dyDescent="0.3">
      <c r="A3071" s="22">
        <v>104952</v>
      </c>
      <c r="B3071" s="23" t="str">
        <f>VLOOKUP($A3071,'[1]MAN PROG 2026'!$A$1:$AI$3379,2,FALSE)</f>
        <v>ANALIZZATORE/PROGRAMMATORE PER CARDIOSTIMOLATORI</v>
      </c>
      <c r="C3071" s="23" t="str">
        <f>VLOOKUP($A3071,'[1]MAN PROG 2026'!$A$1:$AI$3379,3,FALSE)</f>
        <v>ST JUDE MEDICAL INC</v>
      </c>
      <c r="D3071" s="23" t="str">
        <f>VLOOKUP($A3071,'[1]MAN PROG 2026'!$A$1:$AI$3379,4,FALSE)</f>
        <v>3650 MERLIN</v>
      </c>
      <c r="E3071" s="23" t="str">
        <f>VLOOKUP($A3071,'[1]MAN PROG 2026'!$A$1:$AI$3379,5,FALSE)</f>
        <v>12054274</v>
      </c>
      <c r="F3071" s="23" t="str">
        <f>VLOOKUP($A3071,'[1]MAN PROG 2026'!$A$1:$AI$3379,6,FALSE)</f>
        <v>SINGOLA</v>
      </c>
      <c r="G3071" s="23">
        <f>VLOOKUP($A3071,'[1]MAN PROG 2026'!$A$1:$AI$3379,7,FALSE)</f>
        <v>104952</v>
      </c>
      <c r="H3071" s="23">
        <f>VLOOKUP($A3071,'[1]MAN PROG 2026'!$A$1:$AI$3379,8,FALSE)</f>
        <v>0</v>
      </c>
      <c r="I3071" s="23" t="str">
        <f>VLOOKUP($A3071,'[1]MAN PROG 2026'!$A$1:$AI$3379,9,FALSE)</f>
        <v>S.PIETRO</v>
      </c>
      <c r="J3071" s="23" t="str">
        <f>VLOOKUP($A3071,'[1]MAN PROG 2026'!$A$1:$AI$3379,10,FALSE)</f>
        <v>AMB. CARDIOLOGIA</v>
      </c>
      <c r="K3071" s="23" t="str">
        <f>VLOOKUP($A3071,'[1]MAN PROG 2026'!$A$1:$AI$3379,11,FALSE)</f>
        <v>AMB. CARDIOLOGIA</v>
      </c>
      <c r="L3071" s="24" t="str">
        <f>VLOOKUP($A3071,'[1]MAN PROG 2026'!$A$2:$AI$3379,12,FALSE)</f>
        <v>NON TROVATO</v>
      </c>
      <c r="M3071" s="24">
        <f>VLOOKUP($A3071,'[1]MAN PROG 2026'!$A$2:$AI$3379,13,FALSE)</f>
        <v>0</v>
      </c>
      <c r="N3071" s="24">
        <f>VLOOKUP($A3071,'[1]MAN PROG 2026'!$A$2:$AI$3379,14,FALSE)</f>
        <v>0</v>
      </c>
      <c r="O3071" s="24">
        <f>VLOOKUP($A3071,'[1]MAN PROG 2026'!$A$2:$AI$3379,15,FALSE)</f>
        <v>0</v>
      </c>
      <c r="P3071" s="25" t="str">
        <f>VLOOKUP($A3071,'[1]MAN PROG 2026'!$A$2:$AI$3379,20,FALSE)</f>
        <v>DA FARE</v>
      </c>
      <c r="Q3071" s="9" t="str">
        <f>RIGHT(A3071,4)</f>
        <v>4952</v>
      </c>
      <c r="R3071" s="26">
        <v>46267</v>
      </c>
      <c r="S3071" s="8" t="s">
        <v>53</v>
      </c>
      <c r="T3071" s="37"/>
      <c r="U3071" s="27" t="s">
        <v>55</v>
      </c>
      <c r="V3071" s="27" t="s">
        <v>56</v>
      </c>
      <c r="W3071" s="27" t="s">
        <v>55</v>
      </c>
      <c r="X3071" s="27" t="s">
        <v>55</v>
      </c>
      <c r="Y3071" s="27" t="s">
        <v>55</v>
      </c>
      <c r="Z3071" s="27" t="s">
        <v>55</v>
      </c>
      <c r="AA3071" s="27" t="s">
        <v>55</v>
      </c>
      <c r="AB3071" s="27"/>
      <c r="AC3071" s="27"/>
      <c r="AD3071" s="27"/>
      <c r="AE3071" s="27"/>
      <c r="AF3071" s="27"/>
      <c r="AG3071" s="9" t="s">
        <v>32</v>
      </c>
      <c r="AH3071" s="27"/>
      <c r="AI3071" s="27"/>
      <c r="AJ3071" s="27"/>
      <c r="AK3071" s="27"/>
      <c r="AL3071" s="27"/>
      <c r="AM3071" s="11"/>
      <c r="AN3071" s="28"/>
      <c r="AO3071" s="28"/>
      <c r="AP3071" s="29"/>
      <c r="AQ3071" s="30"/>
      <c r="AR3071" s="31"/>
      <c r="AS3071" s="32"/>
      <c r="AT3071" s="33"/>
      <c r="AU3071" s="34"/>
      <c r="AV3071" s="27"/>
      <c r="AW3071" s="27"/>
      <c r="AX3071" s="27"/>
      <c r="AY3071" s="27"/>
    </row>
    <row r="3072" spans="1:51" ht="24" customHeight="1" x14ac:dyDescent="0.3">
      <c r="A3072" s="22">
        <v>104953</v>
      </c>
      <c r="B3072" s="23" t="str">
        <f>VLOOKUP($A3072,'[1]MAN PROG 2026'!$A$1:$AI$3379,2,FALSE)</f>
        <v>PULSOSSIMETRO</v>
      </c>
      <c r="C3072" s="23" t="str">
        <f>VLOOKUP($A3072,'[1]MAN PROG 2026'!$A$1:$AI$3379,3,FALSE)</f>
        <v>NELLCOR PURITAN BENNETT INC</v>
      </c>
      <c r="D3072" s="23" t="str">
        <f>VLOOKUP($A3072,'[1]MAN PROG 2026'!$A$1:$AI$3379,4,FALSE)</f>
        <v>PM 10 N</v>
      </c>
      <c r="E3072" s="23" t="str">
        <f>VLOOKUP($A3072,'[1]MAN PROG 2026'!$A$1:$AI$3379,5,FALSE)</f>
        <v>MBP2417068</v>
      </c>
      <c r="F3072" s="23" t="str">
        <f>VLOOKUP($A3072,'[1]MAN PROG 2026'!$A$1:$AI$3379,6,FALSE)</f>
        <v>SINGOLA</v>
      </c>
      <c r="G3072" s="23">
        <f>VLOOKUP($A3072,'[1]MAN PROG 2026'!$A$1:$AI$3379,7,FALSE)</f>
        <v>104953</v>
      </c>
      <c r="H3072" s="23">
        <f>VLOOKUP($A3072,'[1]MAN PROG 2026'!$A$1:$AI$3379,8,FALSE)</f>
        <v>0</v>
      </c>
      <c r="I3072" s="23" t="str">
        <f>VLOOKUP($A3072,'[1]MAN PROG 2026'!$A$1:$AI$3379,9,FALSE)</f>
        <v>S.PIETRO</v>
      </c>
      <c r="J3072" s="23" t="str">
        <f>VLOOKUP($A3072,'[1]MAN PROG 2026'!$A$1:$AI$3379,10,FALSE)</f>
        <v>UFFICIO TECNICO</v>
      </c>
      <c r="K3072" s="23" t="str">
        <f>VLOOKUP($A3072,'[1]MAN PROG 2026'!$A$1:$AI$3379,11,FALSE)</f>
        <v>S. R. PAMPURI (DAY HOSPITAL)</v>
      </c>
      <c r="L3072" s="24" t="str">
        <f>VLOOKUP($A3072,'[1]MAN PROG 2026'!$A$2:$AI$3379,12,FALSE)</f>
        <v>NON TROVATO</v>
      </c>
      <c r="M3072" s="24">
        <f>VLOOKUP($A3072,'[1]MAN PROG 2026'!$A$2:$AI$3379,13,FALSE)</f>
        <v>0</v>
      </c>
      <c r="N3072" s="24">
        <f>VLOOKUP($A3072,'[1]MAN PROG 2026'!$A$2:$AI$3379,14,FALSE)</f>
        <v>0</v>
      </c>
      <c r="O3072" s="24">
        <f>VLOOKUP($A3072,'[1]MAN PROG 2026'!$A$2:$AI$3379,15,FALSE)</f>
        <v>0</v>
      </c>
      <c r="P3072" s="25" t="str">
        <f>VLOOKUP($A3072,'[1]MAN PROG 2026'!$A$2:$AI$3379,20,FALSE)</f>
        <v>DA FARE</v>
      </c>
      <c r="Q3072" s="8"/>
      <c r="R3072" s="26"/>
      <c r="S3072" s="8"/>
      <c r="T3072" s="37"/>
      <c r="U3072" s="27"/>
      <c r="V3072" s="27"/>
      <c r="W3072" s="27"/>
      <c r="X3072" s="27"/>
      <c r="Y3072" s="27"/>
      <c r="Z3072" s="27"/>
      <c r="AA3072" s="27"/>
      <c r="AB3072" s="27"/>
      <c r="AC3072" s="27"/>
      <c r="AD3072" s="27"/>
      <c r="AE3072" s="27"/>
      <c r="AF3072" s="27"/>
      <c r="AG3072" s="9" t="s">
        <v>32</v>
      </c>
      <c r="AH3072" s="27"/>
      <c r="AI3072" s="27"/>
      <c r="AJ3072" s="27"/>
      <c r="AK3072" s="27"/>
      <c r="AL3072" s="27"/>
      <c r="AM3072" s="11"/>
      <c r="AN3072" s="28"/>
      <c r="AO3072" s="28"/>
      <c r="AP3072" s="29"/>
      <c r="AQ3072" s="30"/>
      <c r="AR3072" s="31"/>
      <c r="AS3072" s="32"/>
      <c r="AT3072" s="33"/>
      <c r="AU3072" s="34"/>
      <c r="AV3072" s="27"/>
      <c r="AW3072" s="27"/>
      <c r="AX3072" s="27"/>
      <c r="AY3072" s="27"/>
    </row>
    <row r="3073" spans="1:51" ht="24" customHeight="1" x14ac:dyDescent="0.3">
      <c r="A3073" s="22">
        <v>104954</v>
      </c>
      <c r="B3073" s="23" t="str">
        <f>VLOOKUP($A3073,'[1]MAN PROG 2026'!$A$1:$AI$3379,2,FALSE)</f>
        <v>PULSOSSIMETRO</v>
      </c>
      <c r="C3073" s="23" t="str">
        <f>VLOOKUP($A3073,'[1]MAN PROG 2026'!$A$1:$AI$3379,3,FALSE)</f>
        <v>NELLCOR PURITAN BENNETT INC</v>
      </c>
      <c r="D3073" s="23" t="str">
        <f>VLOOKUP($A3073,'[1]MAN PROG 2026'!$A$1:$AI$3379,4,FALSE)</f>
        <v>PM 10 N</v>
      </c>
      <c r="E3073" s="23" t="str">
        <f>VLOOKUP($A3073,'[1]MAN PROG 2026'!$A$1:$AI$3379,5,FALSE)</f>
        <v>MBP2417069</v>
      </c>
      <c r="F3073" s="23" t="str">
        <f>VLOOKUP($A3073,'[1]MAN PROG 2026'!$A$1:$AI$3379,6,FALSE)</f>
        <v>SINGOLA</v>
      </c>
      <c r="G3073" s="23">
        <f>VLOOKUP($A3073,'[1]MAN PROG 2026'!$A$1:$AI$3379,7,FALSE)</f>
        <v>104954</v>
      </c>
      <c r="H3073" s="23">
        <f>VLOOKUP($A3073,'[1]MAN PROG 2026'!$A$1:$AI$3379,8,FALSE)</f>
        <v>0</v>
      </c>
      <c r="I3073" s="23" t="str">
        <f>VLOOKUP($A3073,'[1]MAN PROG 2026'!$A$1:$AI$3379,9,FALSE)</f>
        <v>S.PIETRO</v>
      </c>
      <c r="J3073" s="23" t="str">
        <f>VLOOKUP($A3073,'[1]MAN PROG 2026'!$A$1:$AI$3379,10,FALSE)</f>
        <v>UFFICIO TECNICO</v>
      </c>
      <c r="K3073" s="23" t="str">
        <f>VLOOKUP($A3073,'[1]MAN PROG 2026'!$A$1:$AI$3379,11,FALSE)</f>
        <v>BLOCCO OPERATORIO</v>
      </c>
      <c r="L3073" s="24" t="str">
        <f>VLOOKUP($A3073,'[1]MAN PROG 2026'!$A$2:$AI$3379,12,FALSE)</f>
        <v>NON TROVATO</v>
      </c>
      <c r="M3073" s="24">
        <f>VLOOKUP($A3073,'[1]MAN PROG 2026'!$A$2:$AI$3379,13,FALSE)</f>
        <v>0</v>
      </c>
      <c r="N3073" s="24">
        <f>VLOOKUP($A3073,'[1]MAN PROG 2026'!$A$2:$AI$3379,14,FALSE)</f>
        <v>0</v>
      </c>
      <c r="O3073" s="24">
        <f>VLOOKUP($A3073,'[1]MAN PROG 2026'!$A$2:$AI$3379,15,FALSE)</f>
        <v>0</v>
      </c>
      <c r="P3073" s="25" t="str">
        <f>VLOOKUP($A3073,'[1]MAN PROG 2026'!$A$2:$AI$3379,20,FALSE)</f>
        <v>DA FARE</v>
      </c>
      <c r="Q3073" s="8"/>
      <c r="R3073" s="26"/>
      <c r="S3073" s="8"/>
      <c r="T3073" s="37"/>
      <c r="U3073" s="27"/>
      <c r="V3073" s="27"/>
      <c r="W3073" s="27"/>
      <c r="X3073" s="27"/>
      <c r="Y3073" s="27"/>
      <c r="Z3073" s="27"/>
      <c r="AA3073" s="27"/>
      <c r="AB3073" s="27"/>
      <c r="AC3073" s="27"/>
      <c r="AD3073" s="27"/>
      <c r="AE3073" s="27"/>
      <c r="AF3073" s="27"/>
      <c r="AG3073" s="9" t="s">
        <v>32</v>
      </c>
      <c r="AH3073" s="27"/>
      <c r="AI3073" s="27"/>
      <c r="AJ3073" s="27"/>
      <c r="AK3073" s="27"/>
      <c r="AL3073" s="27"/>
      <c r="AM3073" s="11"/>
      <c r="AN3073" s="28"/>
      <c r="AO3073" s="28"/>
      <c r="AP3073" s="29"/>
      <c r="AQ3073" s="30"/>
      <c r="AR3073" s="31"/>
      <c r="AS3073" s="32"/>
      <c r="AT3073" s="33"/>
      <c r="AU3073" s="34"/>
      <c r="AV3073" s="27"/>
      <c r="AW3073" s="27"/>
      <c r="AX3073" s="27"/>
      <c r="AY3073" s="27"/>
    </row>
    <row r="3074" spans="1:51" ht="24" customHeight="1" x14ac:dyDescent="0.3">
      <c r="A3074" s="95">
        <v>104955</v>
      </c>
      <c r="B3074" s="23" t="str">
        <f>VLOOKUP($A3074,'[1]MAN PROG 2026'!$A$1:$AI$3379,2,FALSE)</f>
        <v>MONITOR TELEVISIVO PER BIOIMMAGINI</v>
      </c>
      <c r="C3074" s="23" t="str">
        <f>VLOOKUP($A3074,'[1]MAN PROG 2026'!$A$1:$AI$3379,3,FALSE)</f>
        <v>HUGEMED</v>
      </c>
      <c r="D3074" s="23" t="str">
        <f>VLOOKUP($A3074,'[1]MAN PROG 2026'!$A$1:$AI$3379,4,FALSE)</f>
        <v>MS 8</v>
      </c>
      <c r="E3074" s="23" t="str">
        <f>VLOOKUP($A3074,'[1]MAN PROG 2026'!$A$1:$AI$3379,5,FALSE)</f>
        <v>MS241211710730</v>
      </c>
      <c r="F3074" s="23" t="str">
        <f>VLOOKUP($A3074,'[1]MAN PROG 2026'!$A$1:$AI$3379,6,FALSE)</f>
        <v>SINGOLA</v>
      </c>
      <c r="G3074" s="23">
        <f>VLOOKUP($A3074,'[1]MAN PROG 2026'!$A$1:$AI$3379,7,FALSE)</f>
        <v>104955</v>
      </c>
      <c r="H3074" s="23">
        <f>VLOOKUP($A3074,'[1]MAN PROG 2026'!$A$1:$AI$3379,8,FALSE)</f>
        <v>0</v>
      </c>
      <c r="I3074" s="23" t="str">
        <f>VLOOKUP($A3074,'[1]MAN PROG 2026'!$A$1:$AI$3379,9,FALSE)</f>
        <v>S.PIETRO</v>
      </c>
      <c r="J3074" s="23" t="str">
        <f>VLOOKUP($A3074,'[1]MAN PROG 2026'!$A$1:$AI$3379,10,FALSE)</f>
        <v>BLOCCO OPERATORIO</v>
      </c>
      <c r="K3074" s="23" t="str">
        <f>VLOOKUP($A3074,'[1]MAN PROG 2026'!$A$1:$AI$3379,11,FALSE)</f>
        <v>BLOCCO OPERATORIO</v>
      </c>
      <c r="L3074" s="24" t="str">
        <f>VLOOKUP($A3074,'[1]MAN PROG 2026'!$A$2:$AI$3379,12,FALSE)</f>
        <v>BLOCCO OPERATORIO MAGAZZINO</v>
      </c>
      <c r="M3074" s="24" t="str">
        <f>VLOOKUP($A3074,'[1]MAN PROG 2026'!$A$2:$AI$3379,13,FALSE)</f>
        <v>SINGOLA</v>
      </c>
      <c r="N3074" s="24" t="str">
        <f>VLOOKUP($A3074,'[1]MAN PROG 2026'!$A$2:$AI$3379,14,FALSE)</f>
        <v>104955</v>
      </c>
      <c r="O3074" s="24">
        <f>VLOOKUP($A3074,'[1]MAN PROG 2026'!$A$2:$AI$3379,15,FALSE)</f>
        <v>0</v>
      </c>
      <c r="P3074" s="25" t="str">
        <f>VLOOKUP($A3074,'[1]MAN PROG 2026'!$A$2:$AI$3379,20,FALSE)</f>
        <v>DA FARE</v>
      </c>
      <c r="Q3074" s="9" t="str">
        <f>RIGHT(A3074,4)</f>
        <v>4955</v>
      </c>
      <c r="R3074" s="26">
        <v>46259</v>
      </c>
      <c r="S3074" s="8" t="s">
        <v>53</v>
      </c>
      <c r="T3074" s="37"/>
      <c r="U3074" s="27" t="s">
        <v>55</v>
      </c>
      <c r="V3074" s="27" t="s">
        <v>56</v>
      </c>
      <c r="W3074" s="27" t="s">
        <v>55</v>
      </c>
      <c r="X3074" s="27" t="s">
        <v>55</v>
      </c>
      <c r="Y3074" s="27" t="s">
        <v>55</v>
      </c>
      <c r="Z3074" s="27" t="s">
        <v>55</v>
      </c>
      <c r="AA3074" s="27" t="s">
        <v>55</v>
      </c>
      <c r="AB3074" s="27" t="s">
        <v>57</v>
      </c>
      <c r="AC3074" s="27" t="s">
        <v>61</v>
      </c>
      <c r="AD3074" s="27" t="s">
        <v>59</v>
      </c>
      <c r="AE3074" s="27" t="s">
        <v>68</v>
      </c>
      <c r="AF3074" s="27" t="s">
        <v>1323</v>
      </c>
      <c r="AG3074" s="9" t="s">
        <v>32</v>
      </c>
      <c r="AH3074" s="27" t="s">
        <v>70</v>
      </c>
      <c r="AI3074" s="27" t="s">
        <v>70</v>
      </c>
      <c r="AJ3074" s="27" t="s">
        <v>61</v>
      </c>
      <c r="AK3074" s="27" t="s">
        <v>61</v>
      </c>
      <c r="AL3074" s="27" t="s">
        <v>61</v>
      </c>
      <c r="AM3074" s="11">
        <v>78.400000000000006</v>
      </c>
      <c r="AN3074" s="28" t="s">
        <v>61</v>
      </c>
      <c r="AO3074" s="28"/>
      <c r="AP3074" s="29"/>
      <c r="AQ3074" s="30"/>
      <c r="AR3074" s="31"/>
      <c r="AS3074" s="32"/>
      <c r="AT3074" s="33"/>
      <c r="AU3074" s="34"/>
      <c r="AV3074" s="27" t="s">
        <v>62</v>
      </c>
      <c r="AW3074" s="27">
        <v>5625031</v>
      </c>
      <c r="AX3074" s="27" t="s">
        <v>63</v>
      </c>
      <c r="AY3074" s="27"/>
    </row>
    <row r="3075" spans="1:51" ht="24" customHeight="1" x14ac:dyDescent="0.3">
      <c r="A3075" s="95">
        <v>104957</v>
      </c>
      <c r="B3075" s="23" t="str">
        <f>VLOOKUP($A3075,'[1]MAN PROG 2026'!$A$1:$AI$3379,2,FALSE)</f>
        <v>MICROSCOPIO OTTICO DA LABORATORIO</v>
      </c>
      <c r="C3075" s="23" t="str">
        <f>VLOOKUP($A3075,'[1]MAN PROG 2026'!$A$1:$AI$3379,3,FALSE)</f>
        <v>ZEISS CARL</v>
      </c>
      <c r="D3075" s="23" t="str">
        <f>VLOOKUP($A3075,'[1]MAN PROG 2026'!$A$1:$AI$3379,4,FALSE)</f>
        <v>AXIOIMAGER Z2</v>
      </c>
      <c r="E3075" s="23">
        <f>VLOOKUP($A3075,'[1]MAN PROG 2026'!$A$1:$AI$3379,5,FALSE)</f>
        <v>3534001863</v>
      </c>
      <c r="F3075" s="23" t="str">
        <f>VLOOKUP($A3075,'[1]MAN PROG 2026'!$A$1:$AI$3379,6,FALSE)</f>
        <v>PRINCIPALE</v>
      </c>
      <c r="G3075" s="23">
        <f>VLOOKUP($A3075,'[1]MAN PROG 2026'!$A$1:$AI$3379,7,FALSE)</f>
        <v>104957</v>
      </c>
      <c r="H3075" s="23">
        <f>VLOOKUP($A3075,'[1]MAN PROG 2026'!$A$1:$AI$3379,8,FALSE)</f>
        <v>0</v>
      </c>
      <c r="I3075" s="23" t="str">
        <f>VLOOKUP($A3075,'[1]MAN PROG 2026'!$A$1:$AI$3379,9,FALSE)</f>
        <v>S.PIETRO</v>
      </c>
      <c r="J3075" s="23" t="str">
        <f>VLOOKUP($A3075,'[1]MAN PROG 2026'!$A$1:$AI$3379,10,FALSE)</f>
        <v>CENTRO GENETICA</v>
      </c>
      <c r="K3075" s="23" t="str">
        <f>VLOOKUP($A3075,'[1]MAN PROG 2026'!$A$1:$AI$3379,11,FALSE)</f>
        <v>CENTRO GENETICA</v>
      </c>
      <c r="L3075" s="24" t="str">
        <f>VLOOKUP($A3075,'[1]MAN PROG 2026'!$A$2:$AI$3379,12,FALSE)</f>
        <v>CENTRO GENETICA</v>
      </c>
      <c r="M3075" s="24" t="str">
        <f>VLOOKUP($A3075,'[1]MAN PROG 2026'!$A$2:$AI$3379,13,FALSE)</f>
        <v>PRINCIPALE</v>
      </c>
      <c r="N3075" s="24" t="str">
        <f>VLOOKUP($A3075,'[1]MAN PROG 2026'!$A$2:$AI$3379,14,FALSE)</f>
        <v>104957</v>
      </c>
      <c r="O3075" s="24">
        <f>VLOOKUP($A3075,'[1]MAN PROG 2026'!$A$2:$AI$3379,15,FALSE)</f>
        <v>0</v>
      </c>
      <c r="P3075" s="25" t="str">
        <f>VLOOKUP($A3075,'[1]MAN PROG 2026'!$A$2:$AI$3379,20,FALSE)</f>
        <v>NON PREVISTO</v>
      </c>
      <c r="Q3075" s="8"/>
      <c r="R3075" s="26"/>
      <c r="S3075" s="8"/>
      <c r="T3075" s="37"/>
      <c r="U3075" s="27"/>
      <c r="V3075" s="27"/>
      <c r="W3075" s="27"/>
      <c r="X3075" s="27"/>
      <c r="Y3075" s="27"/>
      <c r="Z3075" s="27"/>
      <c r="AA3075" s="27"/>
      <c r="AB3075" s="27"/>
      <c r="AC3075" s="27"/>
      <c r="AD3075" s="27"/>
      <c r="AE3075" s="27"/>
      <c r="AF3075" s="27"/>
      <c r="AG3075" s="9" t="s">
        <v>32</v>
      </c>
      <c r="AH3075" s="27"/>
      <c r="AI3075" s="27"/>
      <c r="AJ3075" s="27"/>
      <c r="AK3075" s="27"/>
      <c r="AL3075" s="27"/>
      <c r="AM3075" s="11"/>
      <c r="AN3075" s="28"/>
      <c r="AO3075" s="28"/>
      <c r="AP3075" s="29"/>
      <c r="AQ3075" s="30"/>
      <c r="AR3075" s="31"/>
      <c r="AS3075" s="32"/>
      <c r="AT3075" s="33"/>
      <c r="AU3075" s="34"/>
      <c r="AV3075" s="27"/>
      <c r="AW3075" s="27"/>
      <c r="AX3075" s="27"/>
      <c r="AY3075" s="27"/>
    </row>
    <row r="3076" spans="1:51" ht="24" customHeight="1" x14ac:dyDescent="0.3">
      <c r="A3076" s="95">
        <v>104958</v>
      </c>
      <c r="B3076" s="23" t="str">
        <f>VLOOKUP($A3076,'[1]MAN PROG 2026'!$A$1:$AI$3379,2,FALSE)</f>
        <v>LAMPADA A FLUORESCENZA</v>
      </c>
      <c r="C3076" s="23" t="str">
        <f>VLOOKUP($A3076,'[1]MAN PROG 2026'!$A$1:$AI$3379,3,FALSE)</f>
        <v>ZEISS CARL</v>
      </c>
      <c r="D3076" s="23" t="str">
        <f>VLOOKUP($A3076,'[1]MAN PROG 2026'!$A$1:$AI$3379,4,FALSE)</f>
        <v>HXP</v>
      </c>
      <c r="E3076" s="23">
        <f>VLOOKUP($A3076,'[1]MAN PROG 2026'!$A$1:$AI$3379,5,FALSE)</f>
        <v>185241</v>
      </c>
      <c r="F3076" s="23" t="str">
        <f>VLOOKUP($A3076,'[1]MAN PROG 2026'!$A$1:$AI$3379,6,FALSE)</f>
        <v>COMPONENTE</v>
      </c>
      <c r="G3076" s="23">
        <f>VLOOKUP($A3076,'[1]MAN PROG 2026'!$A$1:$AI$3379,7,FALSE)</f>
        <v>104957</v>
      </c>
      <c r="H3076" s="23">
        <f>VLOOKUP($A3076,'[1]MAN PROG 2026'!$A$1:$AI$3379,8,FALSE)</f>
        <v>0</v>
      </c>
      <c r="I3076" s="23" t="str">
        <f>VLOOKUP($A3076,'[1]MAN PROG 2026'!$A$1:$AI$3379,9,FALSE)</f>
        <v>S.PIETRO</v>
      </c>
      <c r="J3076" s="23" t="str">
        <f>VLOOKUP($A3076,'[1]MAN PROG 2026'!$A$1:$AI$3379,10,FALSE)</f>
        <v>CENTRO GENETICA</v>
      </c>
      <c r="K3076" s="23" t="str">
        <f>VLOOKUP($A3076,'[1]MAN PROG 2026'!$A$1:$AI$3379,11,FALSE)</f>
        <v>CENTRO GENETICA</v>
      </c>
      <c r="L3076" s="24" t="str">
        <f>VLOOKUP($A3076,'[1]MAN PROG 2026'!$A$2:$AI$3379,12,FALSE)</f>
        <v>CENTRO GENETICA</v>
      </c>
      <c r="M3076" s="24" t="str">
        <f>VLOOKUP($A3076,'[1]MAN PROG 2026'!$A$2:$AI$3379,13,FALSE)</f>
        <v>COMPONENTE</v>
      </c>
      <c r="N3076" s="24" t="str">
        <f>VLOOKUP($A3076,'[1]MAN PROG 2026'!$A$2:$AI$3379,14,FALSE)</f>
        <v>104957</v>
      </c>
      <c r="O3076" s="24">
        <f>VLOOKUP($A3076,'[1]MAN PROG 2026'!$A$2:$AI$3379,15,FALSE)</f>
        <v>0</v>
      </c>
      <c r="P3076" s="25" t="str">
        <f>VLOOKUP($A3076,'[1]MAN PROG 2026'!$A$2:$AI$3379,20,FALSE)</f>
        <v>NON PREVISTO</v>
      </c>
      <c r="Q3076" s="8"/>
      <c r="R3076" s="26"/>
      <c r="S3076" s="8"/>
      <c r="T3076" s="37"/>
      <c r="U3076" s="27"/>
      <c r="V3076" s="27"/>
      <c r="W3076" s="27"/>
      <c r="X3076" s="27"/>
      <c r="Y3076" s="27"/>
      <c r="Z3076" s="27"/>
      <c r="AA3076" s="27"/>
      <c r="AB3076" s="27"/>
      <c r="AC3076" s="27"/>
      <c r="AD3076" s="27"/>
      <c r="AE3076" s="27"/>
      <c r="AF3076" s="27"/>
      <c r="AG3076" s="9" t="s">
        <v>32</v>
      </c>
      <c r="AH3076" s="27"/>
      <c r="AI3076" s="27"/>
      <c r="AJ3076" s="27"/>
      <c r="AK3076" s="27"/>
      <c r="AL3076" s="27"/>
      <c r="AM3076" s="11"/>
      <c r="AN3076" s="28"/>
      <c r="AO3076" s="28"/>
      <c r="AP3076" s="29"/>
      <c r="AQ3076" s="30"/>
      <c r="AR3076" s="31"/>
      <c r="AS3076" s="32"/>
      <c r="AT3076" s="33"/>
      <c r="AU3076" s="34"/>
      <c r="AV3076" s="27"/>
      <c r="AW3076" s="27"/>
      <c r="AX3076" s="27"/>
      <c r="AY3076" s="27"/>
    </row>
    <row r="3077" spans="1:51" ht="24" customHeight="1" x14ac:dyDescent="0.3">
      <c r="A3077" s="95">
        <v>104959</v>
      </c>
      <c r="B3077" s="23" t="str">
        <f>VLOOKUP($A3077,'[1]MAN PROG 2026'!$A$1:$AI$3379,2,FALSE)</f>
        <v>PERSONAL COMPUTER</v>
      </c>
      <c r="C3077" s="23" t="str">
        <f>VLOOKUP($A3077,'[1]MAN PROG 2026'!$A$1:$AI$3379,3,FALSE)</f>
        <v>DELL COMPUTER CORP</v>
      </c>
      <c r="D3077" s="23" t="str">
        <f>VLOOKUP($A3077,'[1]MAN PROG 2026'!$A$1:$AI$3379,4,FALSE)</f>
        <v>PRECISION 3680</v>
      </c>
      <c r="E3077" s="23" t="str">
        <f>VLOOKUP($A3077,'[1]MAN PROG 2026'!$A$1:$AI$3379,5,FALSE)</f>
        <v>GRKNV64</v>
      </c>
      <c r="F3077" s="23" t="str">
        <f>VLOOKUP($A3077,'[1]MAN PROG 2026'!$A$1:$AI$3379,6,FALSE)</f>
        <v>COMPONENTE</v>
      </c>
      <c r="G3077" s="23">
        <f>VLOOKUP($A3077,'[1]MAN PROG 2026'!$A$1:$AI$3379,7,FALSE)</f>
        <v>104957</v>
      </c>
      <c r="H3077" s="23">
        <f>VLOOKUP($A3077,'[1]MAN PROG 2026'!$A$1:$AI$3379,8,FALSE)</f>
        <v>0</v>
      </c>
      <c r="I3077" s="23" t="str">
        <f>VLOOKUP($A3077,'[1]MAN PROG 2026'!$A$1:$AI$3379,9,FALSE)</f>
        <v>S.PIETRO</v>
      </c>
      <c r="J3077" s="23" t="str">
        <f>VLOOKUP($A3077,'[1]MAN PROG 2026'!$A$1:$AI$3379,10,FALSE)</f>
        <v>CENTRO GENETICA</v>
      </c>
      <c r="K3077" s="23" t="str">
        <f>VLOOKUP($A3077,'[1]MAN PROG 2026'!$A$1:$AI$3379,11,FALSE)</f>
        <v>CENTRO GENETICA</v>
      </c>
      <c r="L3077" s="24" t="str">
        <f>VLOOKUP($A3077,'[1]MAN PROG 2026'!$A$2:$AI$3379,12,FALSE)</f>
        <v>CENTRO GENETICA</v>
      </c>
      <c r="M3077" s="24" t="str">
        <f>VLOOKUP($A3077,'[1]MAN PROG 2026'!$A$2:$AI$3379,13,FALSE)</f>
        <v>COMPONENTE</v>
      </c>
      <c r="N3077" s="24" t="str">
        <f>VLOOKUP($A3077,'[1]MAN PROG 2026'!$A$2:$AI$3379,14,FALSE)</f>
        <v>104957</v>
      </c>
      <c r="O3077" s="24">
        <f>VLOOKUP($A3077,'[1]MAN PROG 2026'!$A$2:$AI$3379,15,FALSE)</f>
        <v>0</v>
      </c>
      <c r="P3077" s="25" t="str">
        <f>VLOOKUP($A3077,'[1]MAN PROG 2026'!$A$2:$AI$3379,20,FALSE)</f>
        <v>NON PREVISTO</v>
      </c>
      <c r="Q3077" s="8"/>
      <c r="R3077" s="26"/>
      <c r="S3077" s="8"/>
      <c r="T3077" s="37"/>
      <c r="U3077" s="27"/>
      <c r="V3077" s="27"/>
      <c r="W3077" s="27"/>
      <c r="X3077" s="27"/>
      <c r="Y3077" s="27"/>
      <c r="Z3077" s="27"/>
      <c r="AA3077" s="27"/>
      <c r="AB3077" s="27"/>
      <c r="AC3077" s="27"/>
      <c r="AD3077" s="27"/>
      <c r="AE3077" s="27"/>
      <c r="AF3077" s="27"/>
      <c r="AG3077" s="9" t="s">
        <v>32</v>
      </c>
      <c r="AH3077" s="27"/>
      <c r="AI3077" s="27"/>
      <c r="AJ3077" s="27"/>
      <c r="AK3077" s="27"/>
      <c r="AL3077" s="27"/>
      <c r="AM3077" s="11"/>
      <c r="AN3077" s="28"/>
      <c r="AO3077" s="28"/>
      <c r="AP3077" s="29"/>
      <c r="AQ3077" s="30"/>
      <c r="AR3077" s="31"/>
      <c r="AS3077" s="32"/>
      <c r="AT3077" s="33"/>
      <c r="AU3077" s="34"/>
      <c r="AV3077" s="27"/>
      <c r="AW3077" s="27"/>
      <c r="AX3077" s="27"/>
      <c r="AY3077" s="27"/>
    </row>
    <row r="3078" spans="1:51" ht="24" customHeight="1" x14ac:dyDescent="0.3">
      <c r="A3078" s="95">
        <v>104960</v>
      </c>
      <c r="B3078" s="23" t="str">
        <f>VLOOKUP($A3078,'[1]MAN PROG 2026'!$A$1:$AI$3379,2,FALSE)</f>
        <v>MONITOR PER PERSONAL COMPUTER</v>
      </c>
      <c r="C3078" s="23" t="str">
        <f>VLOOKUP($A3078,'[1]MAN PROG 2026'!$A$1:$AI$3379,3,FALSE)</f>
        <v>DELL COMPUTER CORP</v>
      </c>
      <c r="D3078" s="23" t="str">
        <f>VLOOKUP($A3078,'[1]MAN PROG 2026'!$A$1:$AI$3379,4,FALSE)</f>
        <v>P 2417 H</v>
      </c>
      <c r="E3078" s="23" t="str">
        <f>VLOOKUP($A3078,'[1]MAN PROG 2026'!$A$1:$AI$3379,5,FALSE)</f>
        <v>CN 07MTO1 QDC00 8CR 22RU A12</v>
      </c>
      <c r="F3078" s="23" t="str">
        <f>VLOOKUP($A3078,'[1]MAN PROG 2026'!$A$1:$AI$3379,6,FALSE)</f>
        <v>COMPONENTE</v>
      </c>
      <c r="G3078" s="23">
        <f>VLOOKUP($A3078,'[1]MAN PROG 2026'!$A$1:$AI$3379,7,FALSE)</f>
        <v>104957</v>
      </c>
      <c r="H3078" s="23">
        <f>VLOOKUP($A3078,'[1]MAN PROG 2026'!$A$1:$AI$3379,8,FALSE)</f>
        <v>0</v>
      </c>
      <c r="I3078" s="23" t="str">
        <f>VLOOKUP($A3078,'[1]MAN PROG 2026'!$A$1:$AI$3379,9,FALSE)</f>
        <v>S.PIETRO</v>
      </c>
      <c r="J3078" s="23" t="str">
        <f>VLOOKUP($A3078,'[1]MAN PROG 2026'!$A$1:$AI$3379,10,FALSE)</f>
        <v>CENTRO GENETICA</v>
      </c>
      <c r="K3078" s="23" t="str">
        <f>VLOOKUP($A3078,'[1]MAN PROG 2026'!$A$1:$AI$3379,11,FALSE)</f>
        <v>CENTRO GENETICA</v>
      </c>
      <c r="L3078" s="24" t="str">
        <f>VLOOKUP($A3078,'[1]MAN PROG 2026'!$A$2:$AI$3379,12,FALSE)</f>
        <v>CENTRO GENETICA</v>
      </c>
      <c r="M3078" s="24" t="str">
        <f>VLOOKUP($A3078,'[1]MAN PROG 2026'!$A$2:$AI$3379,13,FALSE)</f>
        <v>COMPONENTE</v>
      </c>
      <c r="N3078" s="24" t="str">
        <f>VLOOKUP($A3078,'[1]MAN PROG 2026'!$A$2:$AI$3379,14,FALSE)</f>
        <v>104957</v>
      </c>
      <c r="O3078" s="24">
        <f>VLOOKUP($A3078,'[1]MAN PROG 2026'!$A$2:$AI$3379,15,FALSE)</f>
        <v>0</v>
      </c>
      <c r="P3078" s="25" t="str">
        <f>VLOOKUP($A3078,'[1]MAN PROG 2026'!$A$2:$AI$3379,20,FALSE)</f>
        <v>NON PREVISTO</v>
      </c>
      <c r="Q3078" s="8"/>
      <c r="R3078" s="26"/>
      <c r="S3078" s="8"/>
      <c r="T3078" s="37"/>
      <c r="U3078" s="27"/>
      <c r="V3078" s="27"/>
      <c r="W3078" s="27"/>
      <c r="X3078" s="27"/>
      <c r="Y3078" s="27"/>
      <c r="Z3078" s="27"/>
      <c r="AA3078" s="27"/>
      <c r="AB3078" s="27"/>
      <c r="AC3078" s="27"/>
      <c r="AD3078" s="27"/>
      <c r="AE3078" s="27"/>
      <c r="AF3078" s="27"/>
      <c r="AG3078" s="9" t="s">
        <v>32</v>
      </c>
      <c r="AH3078" s="27"/>
      <c r="AI3078" s="27"/>
      <c r="AJ3078" s="27"/>
      <c r="AK3078" s="27"/>
      <c r="AL3078" s="27"/>
      <c r="AM3078" s="11"/>
      <c r="AN3078" s="28"/>
      <c r="AO3078" s="28"/>
      <c r="AP3078" s="29"/>
      <c r="AQ3078" s="30"/>
      <c r="AR3078" s="31"/>
      <c r="AS3078" s="32"/>
      <c r="AT3078" s="33"/>
      <c r="AU3078" s="34"/>
      <c r="AV3078" s="27"/>
      <c r="AW3078" s="27"/>
      <c r="AX3078" s="27"/>
      <c r="AY3078" s="27"/>
    </row>
    <row r="3079" spans="1:51" ht="24" customHeight="1" x14ac:dyDescent="0.3">
      <c r="A3079" s="95">
        <v>104961</v>
      </c>
      <c r="B3079" s="23" t="str">
        <f>VLOOKUP($A3079,'[1]MAN PROG 2026'!$A$1:$AI$3379,2,FALSE)</f>
        <v>MONITOR PER PERSONAL COMPUTER</v>
      </c>
      <c r="C3079" s="23" t="str">
        <f>VLOOKUP($A3079,'[1]MAN PROG 2026'!$A$1:$AI$3379,3,FALSE)</f>
        <v>DELL COMPUTER CORP</v>
      </c>
      <c r="D3079" s="23" t="str">
        <f>VLOOKUP($A3079,'[1]MAN PROG 2026'!$A$1:$AI$3379,4,FALSE)</f>
        <v>P 2417 H</v>
      </c>
      <c r="E3079" s="23" t="str">
        <f>VLOOKUP($A3079,'[1]MAN PROG 2026'!$A$1:$AI$3379,5,FALSE)</f>
        <v>CN 07MTO1 QDC00 8CS 3GVU A12</v>
      </c>
      <c r="F3079" s="23" t="str">
        <f>VLOOKUP($A3079,'[1]MAN PROG 2026'!$A$1:$AI$3379,6,FALSE)</f>
        <v>COMPONENTE</v>
      </c>
      <c r="G3079" s="23">
        <f>VLOOKUP($A3079,'[1]MAN PROG 2026'!$A$1:$AI$3379,7,FALSE)</f>
        <v>104957</v>
      </c>
      <c r="H3079" s="23">
        <f>VLOOKUP($A3079,'[1]MAN PROG 2026'!$A$1:$AI$3379,8,FALSE)</f>
        <v>0</v>
      </c>
      <c r="I3079" s="23" t="str">
        <f>VLOOKUP($A3079,'[1]MAN PROG 2026'!$A$1:$AI$3379,9,FALSE)</f>
        <v>S.PIETRO</v>
      </c>
      <c r="J3079" s="23" t="str">
        <f>VLOOKUP($A3079,'[1]MAN PROG 2026'!$A$1:$AI$3379,10,FALSE)</f>
        <v>CENTRO GENETICA</v>
      </c>
      <c r="K3079" s="23" t="str">
        <f>VLOOKUP($A3079,'[1]MAN PROG 2026'!$A$1:$AI$3379,11,FALSE)</f>
        <v>CENTRO GENETICA</v>
      </c>
      <c r="L3079" s="24" t="str">
        <f>VLOOKUP($A3079,'[1]MAN PROG 2026'!$A$2:$AI$3379,12,FALSE)</f>
        <v>CENTRO GENETICA</v>
      </c>
      <c r="M3079" s="24" t="str">
        <f>VLOOKUP($A3079,'[1]MAN PROG 2026'!$A$2:$AI$3379,13,FALSE)</f>
        <v>COMPONENTE</v>
      </c>
      <c r="N3079" s="24">
        <f>VLOOKUP($A3079,'[1]MAN PROG 2026'!$A$2:$AI$3379,14,FALSE)</f>
        <v>104957</v>
      </c>
      <c r="O3079" s="24">
        <f>VLOOKUP($A3079,'[1]MAN PROG 2026'!$A$2:$AI$3379,15,FALSE)</f>
        <v>0</v>
      </c>
      <c r="P3079" s="25" t="str">
        <f>VLOOKUP($A3079,'[1]MAN PROG 2026'!$A$2:$AI$3379,20,FALSE)</f>
        <v>NON PREVISTO</v>
      </c>
      <c r="Q3079" s="8"/>
      <c r="R3079" s="26"/>
      <c r="S3079" s="8"/>
      <c r="T3079" s="37"/>
      <c r="U3079" s="27"/>
      <c r="V3079" s="27"/>
      <c r="W3079" s="27"/>
      <c r="X3079" s="27"/>
      <c r="Y3079" s="27"/>
      <c r="Z3079" s="27"/>
      <c r="AA3079" s="27"/>
      <c r="AB3079" s="27"/>
      <c r="AC3079" s="27"/>
      <c r="AD3079" s="27"/>
      <c r="AE3079" s="27"/>
      <c r="AF3079" s="27"/>
      <c r="AG3079" s="9" t="s">
        <v>32</v>
      </c>
      <c r="AH3079" s="27"/>
      <c r="AI3079" s="27"/>
      <c r="AJ3079" s="27"/>
      <c r="AK3079" s="27"/>
      <c r="AL3079" s="27"/>
      <c r="AM3079" s="11"/>
      <c r="AN3079" s="28"/>
      <c r="AO3079" s="28"/>
      <c r="AP3079" s="29"/>
      <c r="AQ3079" s="30"/>
      <c r="AR3079" s="31"/>
      <c r="AS3079" s="32"/>
      <c r="AT3079" s="33"/>
      <c r="AU3079" s="34"/>
      <c r="AV3079" s="27"/>
      <c r="AW3079" s="27"/>
      <c r="AX3079" s="27"/>
      <c r="AY3079" s="27"/>
    </row>
    <row r="3080" spans="1:51" ht="24" customHeight="1" x14ac:dyDescent="0.3">
      <c r="A3080" s="95">
        <v>104963</v>
      </c>
      <c r="B3080" s="23" t="str">
        <f>VLOOKUP($A3080,'[1]MAN PROG 2026'!$A$1:$AI$3379,2,FALSE)</f>
        <v>ANALIZZATORE/PROGRAMMATORE PER CARDIOSTIMOLATORI</v>
      </c>
      <c r="C3080" s="23" t="str">
        <f>VLOOKUP($A3080,'[1]MAN PROG 2026'!$A$1:$AI$3379,3,FALSE)</f>
        <v>MEDTRONIC ITALIA SPA</v>
      </c>
      <c r="D3080" s="23" t="str">
        <f>VLOOKUP($A3080,'[1]MAN PROG 2026'!$A$1:$AI$3379,4,FALSE)</f>
        <v xml:space="preserve">24970 A CARELINK </v>
      </c>
      <c r="E3080" s="23" t="str">
        <f>VLOOKUP($A3080,'[1]MAN PROG 2026'!$A$1:$AI$3379,5,FALSE)</f>
        <v>SPM023883A</v>
      </c>
      <c r="F3080" s="23" t="str">
        <f>VLOOKUP($A3080,'[1]MAN PROG 2026'!$A$1:$AI$3379,6,FALSE)</f>
        <v>PRINCIPALE</v>
      </c>
      <c r="G3080" s="23">
        <f>VLOOKUP($A3080,'[1]MAN PROG 2026'!$A$1:$AI$3379,7,FALSE)</f>
        <v>104963</v>
      </c>
      <c r="H3080" s="23">
        <f>VLOOKUP($A3080,'[1]MAN PROG 2026'!$A$1:$AI$3379,8,FALSE)</f>
        <v>0</v>
      </c>
      <c r="I3080" s="23" t="str">
        <f>VLOOKUP($A3080,'[1]MAN PROG 2026'!$A$1:$AI$3379,9,FALSE)</f>
        <v>S.PIETRO</v>
      </c>
      <c r="J3080" s="23" t="str">
        <f>VLOOKUP($A3080,'[1]MAN PROG 2026'!$A$1:$AI$3379,10,FALSE)</f>
        <v>AMB. CARDIOLOGIA</v>
      </c>
      <c r="K3080" s="23" t="str">
        <f>VLOOKUP($A3080,'[1]MAN PROG 2026'!$A$1:$AI$3379,11,FALSE)</f>
        <v>AMB. CARDIOLOGIA</v>
      </c>
      <c r="L3080" s="24" t="str">
        <f>VLOOKUP($A3080,'[1]MAN PROG 2026'!$A$2:$AI$3379,12,FALSE)</f>
        <v>NON TROVATO</v>
      </c>
      <c r="M3080" s="24">
        <f>VLOOKUP($A3080,'[1]MAN PROG 2026'!$A$2:$AI$3379,13,FALSE)</f>
        <v>0</v>
      </c>
      <c r="N3080" s="24">
        <f>VLOOKUP($A3080,'[1]MAN PROG 2026'!$A$2:$AI$3379,14,FALSE)</f>
        <v>0</v>
      </c>
      <c r="O3080" s="24">
        <f>VLOOKUP($A3080,'[1]MAN PROG 2026'!$A$2:$AI$3379,15,FALSE)</f>
        <v>0</v>
      </c>
      <c r="P3080" s="25" t="str">
        <f>VLOOKUP($A3080,'[1]MAN PROG 2026'!$A$2:$AI$3379,20,FALSE)</f>
        <v>DA FARE</v>
      </c>
      <c r="Q3080" s="9"/>
      <c r="R3080" s="26"/>
      <c r="S3080" s="8"/>
      <c r="T3080" s="37"/>
      <c r="U3080" s="27"/>
      <c r="V3080" s="27"/>
      <c r="W3080" s="27"/>
      <c r="X3080" s="27"/>
      <c r="Y3080" s="27"/>
      <c r="Z3080" s="27"/>
      <c r="AA3080" s="27"/>
      <c r="AB3080" s="27"/>
      <c r="AC3080" s="27"/>
      <c r="AD3080" s="27"/>
      <c r="AE3080" s="27"/>
      <c r="AF3080" s="27"/>
      <c r="AG3080" s="9" t="s">
        <v>32</v>
      </c>
      <c r="AH3080" s="27"/>
      <c r="AI3080" s="27"/>
      <c r="AJ3080" s="27"/>
      <c r="AK3080" s="27"/>
      <c r="AL3080" s="27"/>
      <c r="AM3080" s="11"/>
      <c r="AN3080" s="28"/>
      <c r="AO3080" s="28"/>
      <c r="AP3080" s="29"/>
      <c r="AQ3080" s="30"/>
      <c r="AR3080" s="31"/>
      <c r="AS3080" s="32"/>
      <c r="AT3080" s="33"/>
      <c r="AU3080" s="34"/>
      <c r="AV3080" s="27"/>
      <c r="AW3080" s="27"/>
      <c r="AX3080" s="27"/>
      <c r="AY3080" s="27"/>
    </row>
    <row r="3081" spans="1:51" ht="24" customHeight="1" x14ac:dyDescent="0.3">
      <c r="A3081" s="22">
        <v>104964</v>
      </c>
      <c r="B3081" s="23" t="str">
        <f>VLOOKUP($A3081,'[1]MAN PROG 2026'!$A$1:$AI$3379,2,FALSE)</f>
        <v>FRIGORIFERO BIOLOGICO</v>
      </c>
      <c r="C3081" s="23" t="str">
        <f>VLOOKUP($A3081,'[1]MAN PROG 2026'!$A$1:$AI$3379,3,FALSE)</f>
        <v>CF DI CIRO FIOCCHETTI &amp; C SNC</v>
      </c>
      <c r="D3081" s="23" t="str">
        <f>VLOOKUP($A3081,'[1]MAN PROG 2026'!$A$1:$AI$3379,4,FALSE)</f>
        <v>MEDIKA 1500</v>
      </c>
      <c r="E3081" s="23" t="str">
        <f>VLOOKUP($A3081,'[1]MAN PROG 2026'!$A$1:$AI$3379,5,FALSE)</f>
        <v>94272</v>
      </c>
      <c r="F3081" s="23" t="str">
        <f>VLOOKUP($A3081,'[1]MAN PROG 2026'!$A$1:$AI$3379,6,FALSE)</f>
        <v>SINGOLA</v>
      </c>
      <c r="G3081" s="23">
        <f>VLOOKUP($A3081,'[1]MAN PROG 2026'!$A$1:$AI$3379,7,FALSE)</f>
        <v>104904</v>
      </c>
      <c r="H3081" s="23">
        <f>VLOOKUP($A3081,'[1]MAN PROG 2026'!$A$1:$AI$3379,8,FALSE)</f>
        <v>0</v>
      </c>
      <c r="I3081" s="23" t="str">
        <f>VLOOKUP($A3081,'[1]MAN PROG 2026'!$A$1:$AI$3379,9,FALSE)</f>
        <v>S.PIETRO</v>
      </c>
      <c r="J3081" s="23" t="str">
        <f>VLOOKUP($A3081,'[1]MAN PROG 2026'!$A$1:$AI$3379,10,FALSE)</f>
        <v>FARMACIA</v>
      </c>
      <c r="K3081" s="23" t="str">
        <f>VLOOKUP($A3081,'[1]MAN PROG 2026'!$A$1:$AI$3379,11,FALSE)</f>
        <v>FARMACIA</v>
      </c>
      <c r="L3081" s="24" t="str">
        <f>VLOOKUP($A3081,'[1]MAN PROG 2026'!$A$2:$AI$3379,12,FALSE)</f>
        <v>FARMACIA</v>
      </c>
      <c r="M3081" s="24" t="str">
        <f>VLOOKUP($A3081,'[1]MAN PROG 2026'!$A$2:$AI$3379,13,FALSE)</f>
        <v>SINGOLA</v>
      </c>
      <c r="N3081" s="24">
        <f>VLOOKUP($A3081,'[1]MAN PROG 2026'!$A$2:$AI$3379,14,FALSE)</f>
        <v>104964</v>
      </c>
      <c r="O3081" s="24">
        <f>VLOOKUP($A3081,'[1]MAN PROG 2026'!$A$2:$AI$3379,15,FALSE)</f>
        <v>0</v>
      </c>
      <c r="P3081" s="25" t="str">
        <f>VLOOKUP($A3081,'[1]MAN PROG 2026'!$A$2:$AI$3379,20,FALSE)</f>
        <v>DA FARE</v>
      </c>
      <c r="Q3081" s="8" t="s">
        <v>1324</v>
      </c>
      <c r="R3081" s="26">
        <v>46261</v>
      </c>
      <c r="S3081" s="8" t="s">
        <v>53</v>
      </c>
      <c r="T3081" s="37"/>
      <c r="U3081" s="27" t="s">
        <v>55</v>
      </c>
      <c r="V3081" s="27" t="s">
        <v>56</v>
      </c>
      <c r="W3081" s="27" t="s">
        <v>55</v>
      </c>
      <c r="X3081" s="27" t="s">
        <v>55</v>
      </c>
      <c r="Y3081" s="27" t="s">
        <v>55</v>
      </c>
      <c r="Z3081" s="27" t="s">
        <v>55</v>
      </c>
      <c r="AA3081" s="27" t="s">
        <v>55</v>
      </c>
      <c r="AB3081" s="27" t="s">
        <v>57</v>
      </c>
      <c r="AC3081" s="27" t="s">
        <v>61</v>
      </c>
      <c r="AD3081" s="27" t="s">
        <v>136</v>
      </c>
      <c r="AE3081" s="27" t="s">
        <v>88</v>
      </c>
      <c r="AF3081" s="27">
        <v>0.254</v>
      </c>
      <c r="AG3081" s="9" t="s">
        <v>32</v>
      </c>
      <c r="AH3081" s="27" t="s">
        <v>70</v>
      </c>
      <c r="AI3081" s="27" t="s">
        <v>70</v>
      </c>
      <c r="AJ3081" s="27" t="s">
        <v>61</v>
      </c>
      <c r="AK3081" s="27" t="s">
        <v>61</v>
      </c>
      <c r="AL3081" s="27" t="s">
        <v>61</v>
      </c>
      <c r="AM3081" s="11">
        <v>72.599999999999994</v>
      </c>
      <c r="AN3081" s="28" t="s">
        <v>61</v>
      </c>
      <c r="AO3081" s="28"/>
      <c r="AP3081" s="29"/>
      <c r="AQ3081" s="30"/>
      <c r="AR3081" s="31"/>
      <c r="AS3081" s="32"/>
      <c r="AT3081" s="33"/>
      <c r="AU3081" s="34"/>
      <c r="AV3081" s="27" t="s">
        <v>62</v>
      </c>
      <c r="AW3081" s="27">
        <v>5625031</v>
      </c>
      <c r="AX3081" s="27" t="s">
        <v>63</v>
      </c>
      <c r="AY3081" s="27"/>
    </row>
    <row r="3082" spans="1:51" ht="24" customHeight="1" x14ac:dyDescent="0.3">
      <c r="A3082" s="22">
        <v>104965</v>
      </c>
      <c r="B3082" s="23" t="str">
        <f>VLOOKUP($A3082,'[1]MAN PROG 2026'!$A$1:$AI$3379,2,FALSE)</f>
        <v>AMPLIFICATORE DI SEQUENZE NUCLEOTIDICHE</v>
      </c>
      <c r="C3082" s="23" t="str">
        <f>VLOOKUP($A3082,'[1]MAN PROG 2026'!$A$1:$AI$3379,3,FALSE)</f>
        <v>ELITECH GROUP SPA</v>
      </c>
      <c r="D3082" s="23" t="str">
        <f>VLOOKUP($A3082,'[1]MAN PROG 2026'!$A$1:$AI$3379,4,FALSE)</f>
        <v>ELITE BEGENIUS</v>
      </c>
      <c r="E3082" s="23" t="str">
        <f>VLOOKUP($A3082,'[1]MAN PROG 2026'!$A$1:$AI$3379,5,FALSE)</f>
        <v>2412505E0287C</v>
      </c>
      <c r="F3082" s="23" t="str">
        <f>VLOOKUP($A3082,'[1]MAN PROG 2026'!$A$1:$AI$3379,6,FALSE)</f>
        <v>PRINCIPALE</v>
      </c>
      <c r="G3082" s="23">
        <f>VLOOKUP($A3082,'[1]MAN PROG 2026'!$A$1:$AI$3379,7,FALSE)</f>
        <v>104965</v>
      </c>
      <c r="H3082" s="23">
        <f>VLOOKUP($A3082,'[1]MAN PROG 2026'!$A$1:$AI$3379,8,FALSE)</f>
        <v>0</v>
      </c>
      <c r="I3082" s="23" t="str">
        <f>VLOOKUP($A3082,'[1]MAN PROG 2026'!$A$1:$AI$3379,9,FALSE)</f>
        <v>S.PIETRO</v>
      </c>
      <c r="J3082" s="23" t="str">
        <f>VLOOKUP($A3082,'[1]MAN PROG 2026'!$A$1:$AI$3379,10,FALSE)</f>
        <v>LABORATORIO ANALISI</v>
      </c>
      <c r="K3082" s="23" t="str">
        <f>VLOOKUP($A3082,'[1]MAN PROG 2026'!$A$1:$AI$3379,11,FALSE)</f>
        <v>LABORATORIO ANALISI</v>
      </c>
      <c r="L3082" s="24" t="str">
        <f>VLOOKUP($A3082,'[1]MAN PROG 2026'!$A$2:$AI$3379,12,FALSE)</f>
        <v>LABORATORIO ANALISI</v>
      </c>
      <c r="M3082" s="24" t="str">
        <f>VLOOKUP($A3082,'[1]MAN PROG 2026'!$A$2:$AI$3379,13,FALSE)</f>
        <v>SINGOLA</v>
      </c>
      <c r="N3082" s="24">
        <f>VLOOKUP($A3082,'[1]MAN PROG 2026'!$A$2:$AI$3379,14,FALSE)</f>
        <v>104937</v>
      </c>
      <c r="O3082" s="24">
        <f>VLOOKUP($A3082,'[1]MAN PROG 2026'!$A$2:$AI$3379,15,FALSE)</f>
        <v>0</v>
      </c>
      <c r="P3082" s="25" t="str">
        <f>VLOOKUP($A3082,'[1]MAN PROG 2026'!$A$2:$AI$3379,20,FALSE)</f>
        <v>DA FARE</v>
      </c>
      <c r="Q3082" s="8" t="s">
        <v>1325</v>
      </c>
      <c r="R3082" s="26">
        <v>46217</v>
      </c>
      <c r="S3082" s="8" t="s">
        <v>53</v>
      </c>
      <c r="T3082" s="37"/>
      <c r="U3082" s="27" t="s">
        <v>55</v>
      </c>
      <c r="V3082" s="27" t="s">
        <v>56</v>
      </c>
      <c r="W3082" s="27" t="s">
        <v>55</v>
      </c>
      <c r="X3082" s="27" t="s">
        <v>55</v>
      </c>
      <c r="Y3082" s="27" t="s">
        <v>55</v>
      </c>
      <c r="Z3082" s="27" t="s">
        <v>55</v>
      </c>
      <c r="AA3082" s="27" t="s">
        <v>55</v>
      </c>
      <c r="AB3082" s="27" t="s">
        <v>57</v>
      </c>
      <c r="AC3082" s="27" t="s">
        <v>61</v>
      </c>
      <c r="AD3082" s="27" t="s">
        <v>406</v>
      </c>
      <c r="AE3082" s="27" t="s">
        <v>60</v>
      </c>
      <c r="AF3082" s="27">
        <v>9.4E-2</v>
      </c>
      <c r="AG3082" s="9" t="s">
        <v>32</v>
      </c>
      <c r="AH3082" s="27" t="s">
        <v>61</v>
      </c>
      <c r="AI3082" s="27" t="s">
        <v>61</v>
      </c>
      <c r="AJ3082" s="27" t="s">
        <v>61</v>
      </c>
      <c r="AK3082" s="27" t="s">
        <v>61</v>
      </c>
      <c r="AL3082" s="27" t="s">
        <v>61</v>
      </c>
      <c r="AM3082" s="11">
        <v>66.2</v>
      </c>
      <c r="AN3082" s="28" t="s">
        <v>61</v>
      </c>
      <c r="AO3082" s="28"/>
      <c r="AP3082" s="29"/>
      <c r="AQ3082" s="30"/>
      <c r="AR3082" s="31"/>
      <c r="AS3082" s="32"/>
      <c r="AT3082" s="33"/>
      <c r="AU3082" s="34"/>
      <c r="AV3082" s="27" t="s">
        <v>62</v>
      </c>
      <c r="AW3082" s="27">
        <v>5625031</v>
      </c>
      <c r="AX3082" s="27" t="s">
        <v>63</v>
      </c>
      <c r="AY3082" s="27"/>
    </row>
    <row r="3083" spans="1:51" ht="24" customHeight="1" x14ac:dyDescent="0.3">
      <c r="A3083" s="22">
        <v>104966</v>
      </c>
      <c r="B3083" s="23" t="str">
        <f>VLOOKUP($A3083,'[1]MAN PROG 2026'!$A$1:$AI$3379,2,FALSE)</f>
        <v>PERSONAL COMPUTER</v>
      </c>
      <c r="C3083" s="23" t="str">
        <f>VLOOKUP($A3083,'[1]MAN PROG 2026'!$A$1:$AI$3379,3,FALSE)</f>
        <v>DELL COMPUTER CORP</v>
      </c>
      <c r="D3083" s="23" t="str">
        <f>VLOOKUP($A3083,'[1]MAN PROG 2026'!$A$1:$AI$3379,4,FALSE)</f>
        <v>OPTIPLEX 7060</v>
      </c>
      <c r="E3083" s="23" t="str">
        <f>VLOOKUP($A3083,'[1]MAN PROG 2026'!$A$1:$AI$3379,5,FALSE)</f>
        <v>58H8LV2</v>
      </c>
      <c r="F3083" s="23" t="str">
        <f>VLOOKUP($A3083,'[1]MAN PROG 2026'!$A$1:$AI$3379,6,FALSE)</f>
        <v>COMPONENTE</v>
      </c>
      <c r="G3083" s="23">
        <f>VLOOKUP($A3083,'[1]MAN PROG 2026'!$A$1:$AI$3379,7,FALSE)</f>
        <v>104957</v>
      </c>
      <c r="H3083" s="23">
        <f>VLOOKUP($A3083,'[1]MAN PROG 2026'!$A$1:$AI$3379,8,FALSE)</f>
        <v>0</v>
      </c>
      <c r="I3083" s="23" t="str">
        <f>VLOOKUP($A3083,'[1]MAN PROG 2026'!$A$1:$AI$3379,9,FALSE)</f>
        <v>S.PIETRO</v>
      </c>
      <c r="J3083" s="23" t="str">
        <f>VLOOKUP($A3083,'[1]MAN PROG 2026'!$A$1:$AI$3379,10,FALSE)</f>
        <v>CENTRO GENETICA</v>
      </c>
      <c r="K3083" s="23" t="str">
        <f>VLOOKUP($A3083,'[1]MAN PROG 2026'!$A$1:$AI$3379,11,FALSE)</f>
        <v>CENTRO GENETICA</v>
      </c>
      <c r="L3083" s="24" t="str">
        <f>VLOOKUP($A3083,'[1]MAN PROG 2026'!$A$2:$AI$3379,12,FALSE)</f>
        <v>CENTRO GENETICA</v>
      </c>
      <c r="M3083" s="24" t="str">
        <f>VLOOKUP($A3083,'[1]MAN PROG 2026'!$A$2:$AI$3379,13,FALSE)</f>
        <v>COMPONENTE</v>
      </c>
      <c r="N3083" s="24" t="str">
        <f>VLOOKUP($A3083,'[1]MAN PROG 2026'!$A$2:$AI$3379,14,FALSE)</f>
        <v>104957</v>
      </c>
      <c r="O3083" s="24">
        <f>VLOOKUP($A3083,'[1]MAN PROG 2026'!$A$2:$AI$3379,15,FALSE)</f>
        <v>0</v>
      </c>
      <c r="P3083" s="25" t="str">
        <f>VLOOKUP($A3083,'[1]MAN PROG 2026'!$A$2:$AI$3379,20,FALSE)</f>
        <v>NON PREVISTO</v>
      </c>
      <c r="Q3083" s="8"/>
      <c r="R3083" s="26"/>
      <c r="S3083" s="8"/>
      <c r="T3083" s="37"/>
      <c r="U3083" s="27"/>
      <c r="V3083" s="27"/>
      <c r="W3083" s="27"/>
      <c r="X3083" s="27"/>
      <c r="Y3083" s="27"/>
      <c r="Z3083" s="27"/>
      <c r="AA3083" s="27"/>
      <c r="AB3083" s="27"/>
      <c r="AC3083" s="27"/>
      <c r="AD3083" s="27"/>
      <c r="AE3083" s="27"/>
      <c r="AF3083" s="27"/>
      <c r="AG3083" s="9" t="s">
        <v>32</v>
      </c>
      <c r="AH3083" s="27"/>
      <c r="AI3083" s="27"/>
      <c r="AJ3083" s="27"/>
      <c r="AK3083" s="27"/>
      <c r="AL3083" s="27"/>
      <c r="AM3083" s="11"/>
      <c r="AN3083" s="28"/>
      <c r="AO3083" s="28"/>
      <c r="AP3083" s="29"/>
      <c r="AQ3083" s="30"/>
      <c r="AR3083" s="31"/>
      <c r="AS3083" s="32"/>
      <c r="AT3083" s="33"/>
      <c r="AU3083" s="34"/>
      <c r="AV3083" s="27"/>
      <c r="AW3083" s="27"/>
      <c r="AX3083" s="27"/>
      <c r="AY3083" s="27"/>
    </row>
    <row r="3084" spans="1:51" ht="24" customHeight="1" x14ac:dyDescent="0.3">
      <c r="A3084" s="22">
        <v>104968</v>
      </c>
      <c r="B3084" s="23" t="str">
        <f>VLOOKUP($A3084,'[1]MAN PROG 2026'!$A$1:$AI$3379,2,FALSE)</f>
        <v>VAPORIZZATORE</v>
      </c>
      <c r="C3084" s="23" t="str">
        <f>VLOOKUP($A3084,'[1]MAN PROG 2026'!$A$1:$AI$3379,3,FALSE)</f>
        <v>DRAEGER MEDICAL AG &amp; CO KG</v>
      </c>
      <c r="D3084" s="23" t="str">
        <f>VLOOKUP($A3084,'[1]MAN PROG 2026'!$A$1:$AI$3379,4,FALSE)</f>
        <v>D VAPOR</v>
      </c>
      <c r="E3084" s="23" t="str">
        <f>VLOOKUP($A3084,'[1]MAN PROG 2026'!$A$1:$AI$3379,5,FALSE)</f>
        <v>ASJD 0163</v>
      </c>
      <c r="F3084" s="23" t="str">
        <f>VLOOKUP($A3084,'[1]MAN PROG 2026'!$A$1:$AI$3379,6,FALSE)</f>
        <v>SINGOLA</v>
      </c>
      <c r="G3084" s="23">
        <f>VLOOKUP($A3084,'[1]MAN PROG 2026'!$A$1:$AI$3379,7,FALSE)</f>
        <v>104968</v>
      </c>
      <c r="H3084" s="23">
        <f>VLOOKUP($A3084,'[1]MAN PROG 2026'!$A$1:$AI$3379,8,FALSE)</f>
        <v>0</v>
      </c>
      <c r="I3084" s="23" t="str">
        <f>VLOOKUP($A3084,'[1]MAN PROG 2026'!$A$1:$AI$3379,9,FALSE)</f>
        <v>S.PIETRO</v>
      </c>
      <c r="J3084" s="23" t="str">
        <f>VLOOKUP($A3084,'[1]MAN PROG 2026'!$A$1:$AI$3379,10,FALSE)</f>
        <v>BLOCCO OPERATORIO</v>
      </c>
      <c r="K3084" s="23" t="str">
        <f>VLOOKUP($A3084,'[1]MAN PROG 2026'!$A$1:$AI$3379,11,FALSE)</f>
        <v>BLOCCO OPERATORIO</v>
      </c>
      <c r="L3084" s="24" t="str">
        <f>VLOOKUP($A3084,'[1]MAN PROG 2026'!$A$2:$AI$3379,12,FALSE)</f>
        <v>BLOCCO OPERATORIO NUOVO/ORT.VASC.</v>
      </c>
      <c r="M3084" s="24" t="str">
        <f>VLOOKUP($A3084,'[1]MAN PROG 2026'!$A$2:$AI$3379,13,FALSE)</f>
        <v>COMPONENTE</v>
      </c>
      <c r="N3084" s="24" t="str">
        <f>VLOOKUP($A3084,'[1]MAN PROG 2026'!$A$2:$AI$3379,14,FALSE)</f>
        <v>103064</v>
      </c>
      <c r="O3084" s="24">
        <f>VLOOKUP($A3084,'[1]MAN PROG 2026'!$A$2:$AI$3379,15,FALSE)</f>
        <v>0</v>
      </c>
      <c r="P3084" s="25" t="str">
        <f>VLOOKUP($A3084,'[1]MAN PROG 2026'!$A$2:$AI$3379,20,FALSE)</f>
        <v>DA FARE</v>
      </c>
      <c r="Q3084" s="8" t="s">
        <v>1326</v>
      </c>
      <c r="R3084" s="26">
        <v>46276</v>
      </c>
      <c r="S3084" s="8" t="s">
        <v>53</v>
      </c>
      <c r="T3084" s="37"/>
      <c r="U3084" s="27" t="s">
        <v>55</v>
      </c>
      <c r="V3084" s="27" t="s">
        <v>56</v>
      </c>
      <c r="W3084" s="27" t="s">
        <v>55</v>
      </c>
      <c r="X3084" s="27" t="s">
        <v>55</v>
      </c>
      <c r="Y3084" s="27" t="s">
        <v>55</v>
      </c>
      <c r="Z3084" s="27" t="s">
        <v>55</v>
      </c>
      <c r="AA3084" s="27" t="s">
        <v>55</v>
      </c>
      <c r="AB3084" s="27" t="s">
        <v>57</v>
      </c>
      <c r="AC3084" s="27" t="s">
        <v>58</v>
      </c>
      <c r="AD3084" s="27" t="s">
        <v>136</v>
      </c>
      <c r="AE3084" s="27" t="s">
        <v>68</v>
      </c>
      <c r="AF3084" s="27" t="s">
        <v>1327</v>
      </c>
      <c r="AG3084" s="9" t="s">
        <v>32</v>
      </c>
      <c r="AH3084" s="27" t="s">
        <v>70</v>
      </c>
      <c r="AI3084" s="27" t="s">
        <v>70</v>
      </c>
      <c r="AJ3084" s="27" t="s">
        <v>70</v>
      </c>
      <c r="AK3084" s="27" t="s">
        <v>61</v>
      </c>
      <c r="AL3084" s="27" t="s">
        <v>61</v>
      </c>
      <c r="AM3084" s="11">
        <v>44.2</v>
      </c>
      <c r="AN3084" s="28" t="s">
        <v>61</v>
      </c>
      <c r="AO3084" s="28"/>
      <c r="AP3084" s="29"/>
      <c r="AQ3084" s="30"/>
      <c r="AR3084" s="31"/>
      <c r="AS3084" s="32"/>
      <c r="AT3084" s="33"/>
      <c r="AU3084" s="34"/>
      <c r="AV3084" s="27" t="s">
        <v>62</v>
      </c>
      <c r="AW3084" s="27">
        <v>5625031</v>
      </c>
      <c r="AX3084" s="27" t="s">
        <v>63</v>
      </c>
      <c r="AY3084" s="27"/>
    </row>
    <row r="3085" spans="1:51" ht="24" customHeight="1" x14ac:dyDescent="0.3">
      <c r="A3085" s="22">
        <v>104969</v>
      </c>
      <c r="B3085" s="23" t="str">
        <f>VLOOKUP($A3085,'[1]MAN PROG 2026'!$A$1:$AI$3379,2,FALSE)</f>
        <v>VAPORIZZATORE</v>
      </c>
      <c r="C3085" s="23" t="str">
        <f>VLOOKUP($A3085,'[1]MAN PROG 2026'!$A$1:$AI$3379,3,FALSE)</f>
        <v>DRAEGER MEDICAL AG &amp; CO KG</v>
      </c>
      <c r="D3085" s="23" t="str">
        <f>VLOOKUP($A3085,'[1]MAN PROG 2026'!$A$1:$AI$3379,4,FALSE)</f>
        <v>D VAPOR</v>
      </c>
      <c r="E3085" s="23" t="str">
        <f>VLOOKUP($A3085,'[1]MAN PROG 2026'!$A$1:$AI$3379,5,FALSE)</f>
        <v>ASMF 0251</v>
      </c>
      <c r="F3085" s="23" t="str">
        <f>VLOOKUP($A3085,'[1]MAN PROG 2026'!$A$1:$AI$3379,6,FALSE)</f>
        <v>SINGOLA</v>
      </c>
      <c r="G3085" s="23">
        <f>VLOOKUP($A3085,'[1]MAN PROG 2026'!$A$1:$AI$3379,7,FALSE)</f>
        <v>104969</v>
      </c>
      <c r="H3085" s="23">
        <f>VLOOKUP($A3085,'[1]MAN PROG 2026'!$A$1:$AI$3379,8,FALSE)</f>
        <v>0</v>
      </c>
      <c r="I3085" s="23" t="str">
        <f>VLOOKUP($A3085,'[1]MAN PROG 2026'!$A$1:$AI$3379,9,FALSE)</f>
        <v>S.PIETRO</v>
      </c>
      <c r="J3085" s="23" t="str">
        <f>VLOOKUP($A3085,'[1]MAN PROG 2026'!$A$1:$AI$3379,10,FALSE)</f>
        <v>BLOCCO OPERATORIO</v>
      </c>
      <c r="K3085" s="23" t="str">
        <f>VLOOKUP($A3085,'[1]MAN PROG 2026'!$A$1:$AI$3379,11,FALSE)</f>
        <v>BLOCCO OPERATORIO</v>
      </c>
      <c r="L3085" s="24" t="str">
        <f>VLOOKUP($A3085,'[1]MAN PROG 2026'!$A$2:$AI$3379,12,FALSE)</f>
        <v>NON TROVATO</v>
      </c>
      <c r="M3085" s="24">
        <f>VLOOKUP($A3085,'[1]MAN PROG 2026'!$A$2:$AI$3379,13,FALSE)</f>
        <v>0</v>
      </c>
      <c r="N3085" s="24">
        <f>VLOOKUP($A3085,'[1]MAN PROG 2026'!$A$2:$AI$3379,14,FALSE)</f>
        <v>0</v>
      </c>
      <c r="O3085" s="24">
        <f>VLOOKUP($A3085,'[1]MAN PROG 2026'!$A$2:$AI$3379,15,FALSE)</f>
        <v>0</v>
      </c>
      <c r="P3085" s="25" t="str">
        <f>VLOOKUP($A3085,'[1]MAN PROG 2026'!$A$2:$AI$3379,20,FALSE)</f>
        <v>DA FARE</v>
      </c>
      <c r="Q3085" s="8"/>
      <c r="R3085" s="26"/>
      <c r="S3085" s="8"/>
      <c r="T3085" s="37"/>
      <c r="U3085" s="27"/>
      <c r="V3085" s="27"/>
      <c r="W3085" s="27"/>
      <c r="X3085" s="27"/>
      <c r="Y3085" s="27"/>
      <c r="Z3085" s="27"/>
      <c r="AA3085" s="27"/>
      <c r="AB3085" s="27"/>
      <c r="AC3085" s="27"/>
      <c r="AD3085" s="27"/>
      <c r="AE3085" s="27"/>
      <c r="AF3085" s="27"/>
      <c r="AG3085" s="9" t="s">
        <v>32</v>
      </c>
      <c r="AH3085" s="27"/>
      <c r="AI3085" s="27"/>
      <c r="AJ3085" s="27"/>
      <c r="AK3085" s="27"/>
      <c r="AL3085" s="27"/>
      <c r="AM3085" s="11"/>
      <c r="AN3085" s="28"/>
      <c r="AO3085" s="28"/>
      <c r="AP3085" s="29"/>
      <c r="AQ3085" s="30"/>
      <c r="AR3085" s="31"/>
      <c r="AS3085" s="32"/>
      <c r="AT3085" s="33"/>
      <c r="AU3085" s="34"/>
      <c r="AV3085" s="27"/>
      <c r="AW3085" s="27"/>
      <c r="AX3085" s="27"/>
      <c r="AY3085" s="27"/>
    </row>
    <row r="3086" spans="1:51" ht="24" customHeight="1" x14ac:dyDescent="0.3">
      <c r="A3086" s="22">
        <v>104970</v>
      </c>
      <c r="B3086" s="23" t="str">
        <f>VLOOKUP($A3086,'[1]MAN PROG 2026'!$A$1:$AI$3379,2,FALSE)</f>
        <v>EMODIALISI, APPARECCHIO PER</v>
      </c>
      <c r="C3086" s="23" t="str">
        <f>VLOOKUP($A3086,'[1]MAN PROG 2026'!$A$1:$AI$3379,3,FALSE)</f>
        <v>BAXTER HEALTHCARE CORP</v>
      </c>
      <c r="D3086" s="23" t="str">
        <f>VLOOKUP($A3086,'[1]MAN PROG 2026'!$A$1:$AI$3379,4,FALSE)</f>
        <v>PRISMAX</v>
      </c>
      <c r="E3086" s="23" t="str">
        <f>VLOOKUP($A3086,'[1]MAN PROG 2026'!$A$1:$AI$3379,5,FALSE)</f>
        <v>102046</v>
      </c>
      <c r="F3086" s="23" t="str">
        <f>VLOOKUP($A3086,'[1]MAN PROG 2026'!$A$1:$AI$3379,6,FALSE)</f>
        <v>PRINCIPALE</v>
      </c>
      <c r="G3086" s="23">
        <f>VLOOKUP($A3086,'[1]MAN PROG 2026'!$A$1:$AI$3379,7,FALSE)</f>
        <v>104970</v>
      </c>
      <c r="H3086" s="23">
        <f>VLOOKUP($A3086,'[1]MAN PROG 2026'!$A$1:$AI$3379,8,FALSE)</f>
        <v>0</v>
      </c>
      <c r="I3086" s="23" t="str">
        <f>VLOOKUP($A3086,'[1]MAN PROG 2026'!$A$1:$AI$3379,9,FALSE)</f>
        <v>S.PIETRO</v>
      </c>
      <c r="J3086" s="23" t="str">
        <f>VLOOKUP($A3086,'[1]MAN PROG 2026'!$A$1:$AI$3379,10,FALSE)</f>
        <v>UTIC</v>
      </c>
      <c r="K3086" s="23" t="str">
        <f>VLOOKUP($A3086,'[1]MAN PROG 2026'!$A$1:$AI$3379,11,FALSE)</f>
        <v>UTIC</v>
      </c>
      <c r="L3086" s="24" t="str">
        <f>VLOOKUP($A3086,'[1]MAN PROG 2026'!$A$2:$AI$3379,12,FALSE)</f>
        <v>UTIC</v>
      </c>
      <c r="M3086" s="24" t="str">
        <f>VLOOKUP($A3086,'[1]MAN PROG 2026'!$A$2:$AI$3379,13,FALSE)</f>
        <v>PRINCIPALE</v>
      </c>
      <c r="N3086" s="24" t="str">
        <f>VLOOKUP($A3086,'[1]MAN PROG 2026'!$A$2:$AI$3379,14,FALSE)</f>
        <v>104970</v>
      </c>
      <c r="O3086" s="24">
        <f>VLOOKUP($A3086,'[1]MAN PROG 2026'!$A$2:$AI$3379,15,FALSE)</f>
        <v>0</v>
      </c>
      <c r="P3086" s="25" t="str">
        <f>VLOOKUP($A3086,'[1]MAN PROG 2026'!$A$2:$AI$3379,20,FALSE)</f>
        <v>DA FARE</v>
      </c>
      <c r="Q3086" s="9" t="str">
        <f>RIGHT(A3086,4)</f>
        <v>4970</v>
      </c>
      <c r="R3086" s="26">
        <v>46233</v>
      </c>
      <c r="S3086" s="8" t="s">
        <v>53</v>
      </c>
      <c r="T3086" s="37"/>
      <c r="U3086" s="27" t="s">
        <v>55</v>
      </c>
      <c r="V3086" s="27" t="s">
        <v>56</v>
      </c>
      <c r="W3086" s="27" t="s">
        <v>55</v>
      </c>
      <c r="X3086" s="27" t="s">
        <v>55</v>
      </c>
      <c r="Y3086" s="27" t="s">
        <v>55</v>
      </c>
      <c r="Z3086" s="27" t="s">
        <v>55</v>
      </c>
      <c r="AA3086" s="27" t="s">
        <v>55</v>
      </c>
      <c r="AB3086" s="27" t="s">
        <v>57</v>
      </c>
      <c r="AC3086" s="27" t="s">
        <v>67</v>
      </c>
      <c r="AD3086" s="27" t="s">
        <v>112</v>
      </c>
      <c r="AE3086" s="27" t="s">
        <v>68</v>
      </c>
      <c r="AF3086" s="27" t="s">
        <v>1328</v>
      </c>
      <c r="AG3086" s="9" t="s">
        <v>32</v>
      </c>
      <c r="AH3086" s="27" t="s">
        <v>70</v>
      </c>
      <c r="AI3086" s="27" t="s">
        <v>70</v>
      </c>
      <c r="AJ3086" s="27" t="s">
        <v>61</v>
      </c>
      <c r="AK3086" s="27" t="s">
        <v>70</v>
      </c>
      <c r="AL3086" s="27" t="s">
        <v>70</v>
      </c>
      <c r="AM3086" s="11">
        <v>144.4</v>
      </c>
      <c r="AN3086" s="28">
        <v>7.2</v>
      </c>
      <c r="AO3086" s="28" t="s">
        <v>227</v>
      </c>
      <c r="AP3086" s="29"/>
      <c r="AQ3086" s="30"/>
      <c r="AR3086" s="31"/>
      <c r="AS3086" s="32"/>
      <c r="AT3086" s="33"/>
      <c r="AU3086" s="34"/>
      <c r="AV3086" s="27" t="s">
        <v>62</v>
      </c>
      <c r="AW3086" s="27">
        <v>5625031</v>
      </c>
      <c r="AX3086" s="27" t="s">
        <v>63</v>
      </c>
      <c r="AY3086" s="27"/>
    </row>
    <row r="3087" spans="1:51" ht="24" customHeight="1" x14ac:dyDescent="0.3">
      <c r="A3087" s="22">
        <v>104971</v>
      </c>
      <c r="B3087" s="23" t="str">
        <f>VLOOKUP($A3087,'[1]MAN PROG 2026'!$A$1:$AI$3379,2,FALSE)</f>
        <v>RISCALDATORE SANGUIGNO</v>
      </c>
      <c r="C3087" s="23" t="str">
        <f>VLOOKUP($A3087,'[1]MAN PROG 2026'!$A$1:$AI$3379,3,FALSE)</f>
        <v>BAXTER HEALTHCARE CORP</v>
      </c>
      <c r="D3087" s="23" t="str">
        <f>VLOOKUP($A3087,'[1]MAN PROG 2026'!$A$1:$AI$3379,4,FALSE)</f>
        <v>THERMAX</v>
      </c>
      <c r="E3087" s="23" t="str">
        <f>VLOOKUP($A3087,'[1]MAN PROG 2026'!$A$1:$AI$3379,5,FALSE)</f>
        <v>107626</v>
      </c>
      <c r="F3087" s="23" t="str">
        <f>VLOOKUP($A3087,'[1]MAN PROG 2026'!$A$1:$AI$3379,6,FALSE)</f>
        <v>COMPONENTE</v>
      </c>
      <c r="G3087" s="23">
        <f>VLOOKUP($A3087,'[1]MAN PROG 2026'!$A$1:$AI$3379,7,FALSE)</f>
        <v>104970</v>
      </c>
      <c r="H3087" s="23">
        <f>VLOOKUP($A3087,'[1]MAN PROG 2026'!$A$1:$AI$3379,8,FALSE)</f>
        <v>0</v>
      </c>
      <c r="I3087" s="23" t="str">
        <f>VLOOKUP($A3087,'[1]MAN PROG 2026'!$A$1:$AI$3379,9,FALSE)</f>
        <v>S.PIETRO</v>
      </c>
      <c r="J3087" s="23" t="str">
        <f>VLOOKUP($A3087,'[1]MAN PROG 2026'!$A$1:$AI$3379,10,FALSE)</f>
        <v>UTIC</v>
      </c>
      <c r="K3087" s="23" t="str">
        <f>VLOOKUP($A3087,'[1]MAN PROG 2026'!$A$1:$AI$3379,11,FALSE)</f>
        <v>UTIC</v>
      </c>
      <c r="L3087" s="24" t="str">
        <f>VLOOKUP($A3087,'[1]MAN PROG 2026'!$A$2:$AI$3379,12,FALSE)</f>
        <v>UTIC</v>
      </c>
      <c r="M3087" s="24" t="str">
        <f>VLOOKUP($A3087,'[1]MAN PROG 2026'!$A$2:$AI$3379,13,FALSE)</f>
        <v>COMPONENTE</v>
      </c>
      <c r="N3087" s="24" t="str">
        <f>VLOOKUP($A3087,'[1]MAN PROG 2026'!$A$2:$AI$3379,14,FALSE)</f>
        <v>104970</v>
      </c>
      <c r="O3087" s="24">
        <f>VLOOKUP($A3087,'[1]MAN PROG 2026'!$A$2:$AI$3379,15,FALSE)</f>
        <v>0</v>
      </c>
      <c r="P3087" s="25" t="str">
        <f>VLOOKUP($A3087,'[1]MAN PROG 2026'!$A$2:$AI$3379,20,FALSE)</f>
        <v>DA FARE</v>
      </c>
      <c r="Q3087" s="9" t="str">
        <f>RIGHT(A3087,4)</f>
        <v>4971</v>
      </c>
      <c r="R3087" s="26">
        <v>46233</v>
      </c>
      <c r="S3087" s="8" t="s">
        <v>53</v>
      </c>
      <c r="T3087" s="37" t="s">
        <v>545</v>
      </c>
      <c r="U3087" s="27"/>
      <c r="V3087" s="27"/>
      <c r="W3087" s="27"/>
      <c r="X3087" s="27"/>
      <c r="Y3087" s="27"/>
      <c r="Z3087" s="27"/>
      <c r="AA3087" s="27"/>
      <c r="AB3087" s="27"/>
      <c r="AC3087" s="27"/>
      <c r="AD3087" s="27"/>
      <c r="AE3087" s="27"/>
      <c r="AF3087" s="27"/>
      <c r="AG3087" s="9" t="s">
        <v>32</v>
      </c>
      <c r="AH3087" s="27"/>
      <c r="AI3087" s="27"/>
      <c r="AJ3087" s="27"/>
      <c r="AK3087" s="27"/>
      <c r="AL3087" s="27"/>
      <c r="AM3087" s="11"/>
      <c r="AN3087" s="28"/>
      <c r="AO3087" s="28"/>
      <c r="AP3087" s="29"/>
      <c r="AQ3087" s="30"/>
      <c r="AR3087" s="31"/>
      <c r="AS3087" s="32"/>
      <c r="AT3087" s="33"/>
      <c r="AU3087" s="34"/>
      <c r="AV3087" s="27"/>
      <c r="AW3087" s="27"/>
      <c r="AX3087" s="27"/>
      <c r="AY3087" s="27"/>
    </row>
    <row r="3088" spans="1:51" ht="24" customHeight="1" x14ac:dyDescent="0.3">
      <c r="A3088" s="22">
        <v>104972</v>
      </c>
      <c r="B3088" s="23" t="str">
        <f>VLOOKUP($A3088,'[1]MAN PROG 2026'!$A$1:$AI$3379,2,FALSE)</f>
        <v>EMODIALISI, APPARECCHIO PER</v>
      </c>
      <c r="C3088" s="23" t="str">
        <f>VLOOKUP($A3088,'[1]MAN PROG 2026'!$A$1:$AI$3379,3,FALSE)</f>
        <v>BAXTER HEALTHCARE CORP</v>
      </c>
      <c r="D3088" s="23" t="str">
        <f>VLOOKUP($A3088,'[1]MAN PROG 2026'!$A$1:$AI$3379,4,FALSE)</f>
        <v>PRISMAX</v>
      </c>
      <c r="E3088" s="23" t="str">
        <f>VLOOKUP($A3088,'[1]MAN PROG 2026'!$A$1:$AI$3379,5,FALSE)</f>
        <v>107060</v>
      </c>
      <c r="F3088" s="23" t="str">
        <f>VLOOKUP($A3088,'[1]MAN PROG 2026'!$A$1:$AI$3379,6,FALSE)</f>
        <v>PRINCIPALE</v>
      </c>
      <c r="G3088" s="23">
        <f>VLOOKUP($A3088,'[1]MAN PROG 2026'!$A$1:$AI$3379,7,FALSE)</f>
        <v>104972</v>
      </c>
      <c r="H3088" s="23">
        <f>VLOOKUP($A3088,'[1]MAN PROG 2026'!$A$1:$AI$3379,8,FALSE)</f>
        <v>0</v>
      </c>
      <c r="I3088" s="23" t="str">
        <f>VLOOKUP($A3088,'[1]MAN PROG 2026'!$A$1:$AI$3379,9,FALSE)</f>
        <v>S.PIETRO</v>
      </c>
      <c r="J3088" s="23" t="str">
        <f>VLOOKUP($A3088,'[1]MAN PROG 2026'!$A$1:$AI$3379,10,FALSE)</f>
        <v>RIANIMAZIONE</v>
      </c>
      <c r="K3088" s="23" t="str">
        <f>VLOOKUP($A3088,'[1]MAN PROG 2026'!$A$1:$AI$3379,11,FALSE)</f>
        <v>RIANIMAZIONE</v>
      </c>
      <c r="L3088" s="24" t="str">
        <f>VLOOKUP($A3088,'[1]MAN PROG 2026'!$A$2:$AI$3379,12,FALSE)</f>
        <v>RIANIMAZIONE</v>
      </c>
      <c r="M3088" s="24" t="str">
        <f>VLOOKUP($A3088,'[1]MAN PROG 2026'!$A$2:$AI$3379,13,FALSE)</f>
        <v>PRINCIPALE</v>
      </c>
      <c r="N3088" s="24">
        <f>VLOOKUP($A3088,'[1]MAN PROG 2026'!$A$2:$AI$3379,14,FALSE)</f>
        <v>104972</v>
      </c>
      <c r="O3088" s="24">
        <f>VLOOKUP($A3088,'[1]MAN PROG 2026'!$A$2:$AI$3379,15,FALSE)</f>
        <v>0</v>
      </c>
      <c r="P3088" s="25" t="str">
        <f>VLOOKUP($A3088,'[1]MAN PROG 2026'!$A$2:$AI$3379,20,FALSE)</f>
        <v>DA FARE</v>
      </c>
      <c r="Q3088" s="8" t="s">
        <v>1329</v>
      </c>
      <c r="R3088" s="26">
        <v>46198</v>
      </c>
      <c r="S3088" s="8" t="s">
        <v>53</v>
      </c>
      <c r="T3088" s="37" t="s">
        <v>1330</v>
      </c>
      <c r="U3088" s="27" t="s">
        <v>55</v>
      </c>
      <c r="V3088" s="27" t="s">
        <v>56</v>
      </c>
      <c r="W3088" s="27" t="s">
        <v>55</v>
      </c>
      <c r="X3088" s="27" t="s">
        <v>55</v>
      </c>
      <c r="Y3088" s="27" t="s">
        <v>55</v>
      </c>
      <c r="Z3088" s="27" t="s">
        <v>55</v>
      </c>
      <c r="AA3088" s="27" t="s">
        <v>55</v>
      </c>
      <c r="AB3088" s="27" t="s">
        <v>57</v>
      </c>
      <c r="AC3088" s="27" t="s">
        <v>67</v>
      </c>
      <c r="AD3088" s="27" t="s">
        <v>196</v>
      </c>
      <c r="AE3088" s="27" t="s">
        <v>68</v>
      </c>
      <c r="AF3088" s="27" t="s">
        <v>1331</v>
      </c>
      <c r="AG3088" s="9" t="s">
        <v>32</v>
      </c>
      <c r="AH3088" s="27" t="s">
        <v>70</v>
      </c>
      <c r="AI3088" s="27" t="s">
        <v>70</v>
      </c>
      <c r="AJ3088" s="27" t="s">
        <v>61</v>
      </c>
      <c r="AK3088" s="27" t="s">
        <v>70</v>
      </c>
      <c r="AL3088" s="27" t="s">
        <v>70</v>
      </c>
      <c r="AM3088" s="11">
        <v>38.4</v>
      </c>
      <c r="AN3088" s="28">
        <v>4.0999999999999996</v>
      </c>
      <c r="AO3088" s="28" t="s">
        <v>227</v>
      </c>
      <c r="AP3088" s="29"/>
      <c r="AQ3088" s="30"/>
      <c r="AR3088" s="31"/>
      <c r="AS3088" s="32"/>
      <c r="AT3088" s="33"/>
      <c r="AU3088" s="34"/>
      <c r="AV3088" s="27" t="s">
        <v>62</v>
      </c>
      <c r="AW3088" s="27">
        <v>5625031</v>
      </c>
      <c r="AX3088" s="27" t="s">
        <v>63</v>
      </c>
      <c r="AY3088" s="27"/>
    </row>
    <row r="3089" spans="1:51" ht="24" customHeight="1" x14ac:dyDescent="0.3">
      <c r="A3089" s="22">
        <v>104973</v>
      </c>
      <c r="B3089" s="23" t="str">
        <f>VLOOKUP($A3089,'[1]MAN PROG 2026'!$A$1:$AI$3379,2,FALSE)</f>
        <v>RISCALDATORE SANGUIGNO</v>
      </c>
      <c r="C3089" s="23" t="str">
        <f>VLOOKUP($A3089,'[1]MAN PROG 2026'!$A$1:$AI$3379,3,FALSE)</f>
        <v>BAXTER HEALTHCARE CORP</v>
      </c>
      <c r="D3089" s="23" t="str">
        <f>VLOOKUP($A3089,'[1]MAN PROG 2026'!$A$1:$AI$3379,4,FALSE)</f>
        <v>THERMAX</v>
      </c>
      <c r="E3089" s="23" t="str">
        <f>VLOOKUP($A3089,'[1]MAN PROG 2026'!$A$1:$AI$3379,5,FALSE)</f>
        <v>104264</v>
      </c>
      <c r="F3089" s="23" t="str">
        <f>VLOOKUP($A3089,'[1]MAN PROG 2026'!$A$1:$AI$3379,6,FALSE)</f>
        <v>COMPONENTE</v>
      </c>
      <c r="G3089" s="23">
        <f>VLOOKUP($A3089,'[1]MAN PROG 2026'!$A$1:$AI$3379,7,FALSE)</f>
        <v>104972</v>
      </c>
      <c r="H3089" s="23">
        <f>VLOOKUP($A3089,'[1]MAN PROG 2026'!$A$1:$AI$3379,8,FALSE)</f>
        <v>0</v>
      </c>
      <c r="I3089" s="23" t="str">
        <f>VLOOKUP($A3089,'[1]MAN PROG 2026'!$A$1:$AI$3379,9,FALSE)</f>
        <v>S.PIETRO</v>
      </c>
      <c r="J3089" s="23" t="str">
        <f>VLOOKUP($A3089,'[1]MAN PROG 2026'!$A$1:$AI$3379,10,FALSE)</f>
        <v>RIANIMAZIONE</v>
      </c>
      <c r="K3089" s="23" t="str">
        <f>VLOOKUP($A3089,'[1]MAN PROG 2026'!$A$1:$AI$3379,11,FALSE)</f>
        <v>RIANIMAZIONE</v>
      </c>
      <c r="L3089" s="24" t="str">
        <f>VLOOKUP($A3089,'[1]MAN PROG 2026'!$A$2:$AI$3379,12,FALSE)</f>
        <v>RIANIMAZIONE</v>
      </c>
      <c r="M3089" s="24" t="str">
        <f>VLOOKUP($A3089,'[1]MAN PROG 2026'!$A$2:$AI$3379,13,FALSE)</f>
        <v>COMPONENTE</v>
      </c>
      <c r="N3089" s="24">
        <f>VLOOKUP($A3089,'[1]MAN PROG 2026'!$A$2:$AI$3379,14,FALSE)</f>
        <v>104972</v>
      </c>
      <c r="O3089" s="24">
        <f>VLOOKUP($A3089,'[1]MAN PROG 2026'!$A$2:$AI$3379,15,FALSE)</f>
        <v>0</v>
      </c>
      <c r="P3089" s="25" t="str">
        <f>VLOOKUP($A3089,'[1]MAN PROG 2026'!$A$2:$AI$3379,20,FALSE)</f>
        <v>DA FARE</v>
      </c>
      <c r="Q3089" s="8" t="s">
        <v>1329</v>
      </c>
      <c r="R3089" s="26">
        <v>46198</v>
      </c>
      <c r="S3089" s="8"/>
      <c r="T3089" s="37" t="s">
        <v>545</v>
      </c>
      <c r="U3089" s="27"/>
      <c r="V3089" s="27"/>
      <c r="W3089" s="27"/>
      <c r="X3089" s="27"/>
      <c r="Y3089" s="27"/>
      <c r="Z3089" s="27"/>
      <c r="AA3089" s="27"/>
      <c r="AB3089" s="27"/>
      <c r="AC3089" s="27"/>
      <c r="AD3089" s="27"/>
      <c r="AE3089" s="27"/>
      <c r="AF3089" s="27"/>
      <c r="AG3089" s="9" t="s">
        <v>32</v>
      </c>
      <c r="AH3089" s="27"/>
      <c r="AI3089" s="27"/>
      <c r="AJ3089" s="27"/>
      <c r="AK3089" s="27"/>
      <c r="AL3089" s="27"/>
      <c r="AM3089" s="11"/>
      <c r="AN3089" s="28"/>
      <c r="AO3089" s="28"/>
      <c r="AP3089" s="29"/>
      <c r="AQ3089" s="30"/>
      <c r="AR3089" s="31"/>
      <c r="AS3089" s="32"/>
      <c r="AT3089" s="33"/>
      <c r="AU3089" s="34"/>
      <c r="AV3089" s="27"/>
      <c r="AW3089" s="27"/>
      <c r="AX3089" s="27"/>
      <c r="AY3089" s="27"/>
    </row>
    <row r="3090" spans="1:51" ht="24" customHeight="1" x14ac:dyDescent="0.3">
      <c r="A3090" s="22">
        <v>104974</v>
      </c>
      <c r="B3090" s="23" t="str">
        <f>VLOOKUP($A3090,'[1]MAN PROG 2026'!$A$1:$AI$3379,2,FALSE)</f>
        <v>EMODIALISI, APPARECCHIO PER</v>
      </c>
      <c r="C3090" s="23" t="str">
        <f>VLOOKUP($A3090,'[1]MAN PROG 2026'!$A$1:$AI$3379,3,FALSE)</f>
        <v>BAXTER HEALTHCARE CORP</v>
      </c>
      <c r="D3090" s="23" t="str">
        <f>VLOOKUP($A3090,'[1]MAN PROG 2026'!$A$1:$AI$3379,4,FALSE)</f>
        <v>PRISMAX</v>
      </c>
      <c r="E3090" s="23" t="str">
        <f>VLOOKUP($A3090,'[1]MAN PROG 2026'!$A$1:$AI$3379,5,FALSE)</f>
        <v>107061</v>
      </c>
      <c r="F3090" s="23" t="str">
        <f>VLOOKUP($A3090,'[1]MAN PROG 2026'!$A$1:$AI$3379,6,FALSE)</f>
        <v>PRINCIPALE</v>
      </c>
      <c r="G3090" s="23">
        <f>VLOOKUP($A3090,'[1]MAN PROG 2026'!$A$1:$AI$3379,7,FALSE)</f>
        <v>104974</v>
      </c>
      <c r="H3090" s="23">
        <f>VLOOKUP($A3090,'[1]MAN PROG 2026'!$A$1:$AI$3379,8,FALSE)</f>
        <v>0</v>
      </c>
      <c r="I3090" s="23" t="str">
        <f>VLOOKUP($A3090,'[1]MAN PROG 2026'!$A$1:$AI$3379,9,FALSE)</f>
        <v>S.PIETRO</v>
      </c>
      <c r="J3090" s="23" t="str">
        <f>VLOOKUP($A3090,'[1]MAN PROG 2026'!$A$1:$AI$3379,10,FALSE)</f>
        <v>RIANIMAZIONE</v>
      </c>
      <c r="K3090" s="23" t="str">
        <f>VLOOKUP($A3090,'[1]MAN PROG 2026'!$A$1:$AI$3379,11,FALSE)</f>
        <v>RIANIMAZIONE</v>
      </c>
      <c r="L3090" s="24" t="str">
        <f>VLOOKUP($A3090,'[1]MAN PROG 2026'!$A$2:$AI$3379,12,FALSE)</f>
        <v>RIANIMAZIONE</v>
      </c>
      <c r="M3090" s="24" t="str">
        <f>VLOOKUP($A3090,'[1]MAN PROG 2026'!$A$2:$AI$3379,13,FALSE)</f>
        <v>PRINCIPALE</v>
      </c>
      <c r="N3090" s="24">
        <f>VLOOKUP($A3090,'[1]MAN PROG 2026'!$A$2:$AI$3379,14,FALSE)</f>
        <v>104974</v>
      </c>
      <c r="O3090" s="24">
        <f>VLOOKUP($A3090,'[1]MAN PROG 2026'!$A$2:$AI$3379,15,FALSE)</f>
        <v>0</v>
      </c>
      <c r="P3090" s="25" t="str">
        <f>VLOOKUP($A3090,'[1]MAN PROG 2026'!$A$2:$AI$3379,20,FALSE)</f>
        <v>DA FARE</v>
      </c>
      <c r="Q3090" s="8" t="s">
        <v>1332</v>
      </c>
      <c r="R3090" s="26">
        <v>46197</v>
      </c>
      <c r="S3090" s="8" t="s">
        <v>53</v>
      </c>
      <c r="T3090" s="37" t="s">
        <v>1333</v>
      </c>
      <c r="U3090" s="27" t="s">
        <v>55</v>
      </c>
      <c r="V3090" s="27" t="s">
        <v>56</v>
      </c>
      <c r="W3090" s="27" t="s">
        <v>55</v>
      </c>
      <c r="X3090" s="27" t="s">
        <v>55</v>
      </c>
      <c r="Y3090" s="27" t="s">
        <v>55</v>
      </c>
      <c r="Z3090" s="27" t="s">
        <v>55</v>
      </c>
      <c r="AA3090" s="27" t="s">
        <v>55</v>
      </c>
      <c r="AB3090" s="27" t="s">
        <v>57</v>
      </c>
      <c r="AC3090" s="27" t="s">
        <v>67</v>
      </c>
      <c r="AD3090" s="27" t="s">
        <v>196</v>
      </c>
      <c r="AE3090" s="27" t="s">
        <v>68</v>
      </c>
      <c r="AF3090" s="27" t="s">
        <v>1140</v>
      </c>
      <c r="AG3090" s="9" t="s">
        <v>32</v>
      </c>
      <c r="AH3090" s="27" t="s">
        <v>70</v>
      </c>
      <c r="AI3090" s="27" t="s">
        <v>70</v>
      </c>
      <c r="AJ3090" s="27" t="s">
        <v>61</v>
      </c>
      <c r="AK3090" s="27" t="s">
        <v>70</v>
      </c>
      <c r="AL3090" s="27" t="s">
        <v>70</v>
      </c>
      <c r="AM3090" s="11">
        <v>35.4</v>
      </c>
      <c r="AN3090" s="28">
        <v>4.5</v>
      </c>
      <c r="AO3090" s="28" t="s">
        <v>227</v>
      </c>
      <c r="AP3090" s="29"/>
      <c r="AQ3090" s="30"/>
      <c r="AR3090" s="31"/>
      <c r="AS3090" s="32"/>
      <c r="AT3090" s="33"/>
      <c r="AU3090" s="34"/>
      <c r="AV3090" s="27" t="s">
        <v>62</v>
      </c>
      <c r="AW3090" s="27">
        <v>5625031</v>
      </c>
      <c r="AX3090" s="27" t="s">
        <v>63</v>
      </c>
      <c r="AY3090" s="27"/>
    </row>
    <row r="3091" spans="1:51" ht="24" customHeight="1" x14ac:dyDescent="0.3">
      <c r="A3091" s="22">
        <v>104975</v>
      </c>
      <c r="B3091" s="23" t="str">
        <f>VLOOKUP($A3091,'[1]MAN PROG 2026'!$A$1:$AI$3379,2,FALSE)</f>
        <v>RISCALDATORE SANGUIGNO</v>
      </c>
      <c r="C3091" s="23" t="str">
        <f>VLOOKUP($A3091,'[1]MAN PROG 2026'!$A$1:$AI$3379,3,FALSE)</f>
        <v>BAXTER HEALTHCARE CORP</v>
      </c>
      <c r="D3091" s="23" t="str">
        <f>VLOOKUP($A3091,'[1]MAN PROG 2026'!$A$1:$AI$3379,4,FALSE)</f>
        <v>THERMAX</v>
      </c>
      <c r="E3091" s="23" t="str">
        <f>VLOOKUP($A3091,'[1]MAN PROG 2026'!$A$1:$AI$3379,5,FALSE)</f>
        <v>109038</v>
      </c>
      <c r="F3091" s="23" t="str">
        <f>VLOOKUP($A3091,'[1]MAN PROG 2026'!$A$1:$AI$3379,6,FALSE)</f>
        <v>COMPONENTE</v>
      </c>
      <c r="G3091" s="23">
        <f>VLOOKUP($A3091,'[1]MAN PROG 2026'!$A$1:$AI$3379,7,FALSE)</f>
        <v>104974</v>
      </c>
      <c r="H3091" s="23">
        <f>VLOOKUP($A3091,'[1]MAN PROG 2026'!$A$1:$AI$3379,8,FALSE)</f>
        <v>0</v>
      </c>
      <c r="I3091" s="23" t="str">
        <f>VLOOKUP($A3091,'[1]MAN PROG 2026'!$A$1:$AI$3379,9,FALSE)</f>
        <v>S.PIETRO</v>
      </c>
      <c r="J3091" s="23" t="str">
        <f>VLOOKUP($A3091,'[1]MAN PROG 2026'!$A$1:$AI$3379,10,FALSE)</f>
        <v>RIANIMAZIONE</v>
      </c>
      <c r="K3091" s="23" t="str">
        <f>VLOOKUP($A3091,'[1]MAN PROG 2026'!$A$1:$AI$3379,11,FALSE)</f>
        <v>RIANIMAZIONE</v>
      </c>
      <c r="L3091" s="24" t="str">
        <f>VLOOKUP($A3091,'[1]MAN PROG 2026'!$A$2:$AI$3379,12,FALSE)</f>
        <v>RIANIMAZIONE</v>
      </c>
      <c r="M3091" s="24" t="str">
        <f>VLOOKUP($A3091,'[1]MAN PROG 2026'!$A$2:$AI$3379,13,FALSE)</f>
        <v>COMPONENTE</v>
      </c>
      <c r="N3091" s="24">
        <f>VLOOKUP($A3091,'[1]MAN PROG 2026'!$A$2:$AI$3379,14,FALSE)</f>
        <v>104974</v>
      </c>
      <c r="O3091" s="24">
        <f>VLOOKUP($A3091,'[1]MAN PROG 2026'!$A$2:$AI$3379,15,FALSE)</f>
        <v>0</v>
      </c>
      <c r="P3091" s="25" t="str">
        <f>VLOOKUP($A3091,'[1]MAN PROG 2026'!$A$2:$AI$3379,20,FALSE)</f>
        <v>DA FARE</v>
      </c>
      <c r="Q3091" s="8" t="s">
        <v>1332</v>
      </c>
      <c r="R3091" s="26">
        <v>46198</v>
      </c>
      <c r="S3091" s="8"/>
      <c r="T3091" s="37" t="s">
        <v>545</v>
      </c>
      <c r="U3091" s="27"/>
      <c r="V3091" s="27"/>
      <c r="W3091" s="27"/>
      <c r="X3091" s="27"/>
      <c r="Y3091" s="27"/>
      <c r="Z3091" s="27"/>
      <c r="AA3091" s="27"/>
      <c r="AB3091" s="27"/>
      <c r="AC3091" s="27"/>
      <c r="AD3091" s="27"/>
      <c r="AE3091" s="27"/>
      <c r="AF3091" s="27"/>
      <c r="AG3091" s="9" t="s">
        <v>32</v>
      </c>
      <c r="AH3091" s="27"/>
      <c r="AI3091" s="27"/>
      <c r="AJ3091" s="27"/>
      <c r="AK3091" s="27"/>
      <c r="AL3091" s="27"/>
      <c r="AM3091" s="11"/>
      <c r="AN3091" s="28"/>
      <c r="AO3091" s="28"/>
      <c r="AP3091" s="29"/>
      <c r="AQ3091" s="30"/>
      <c r="AR3091" s="31"/>
      <c r="AS3091" s="32"/>
      <c r="AT3091" s="33"/>
      <c r="AU3091" s="34"/>
      <c r="AV3091" s="27"/>
      <c r="AW3091" s="27"/>
      <c r="AX3091" s="27"/>
      <c r="AY3091" s="27"/>
    </row>
    <row r="3092" spans="1:51" ht="24" customHeight="1" x14ac:dyDescent="0.3">
      <c r="A3092" s="22">
        <v>104976</v>
      </c>
      <c r="B3092" s="23" t="str">
        <f>VLOOKUP($A3092,'[1]MAN PROG 2026'!$A$1:$AI$3379,2,FALSE)</f>
        <v>REGISTRATORE HOLTER DELLA PRESSIONE SANGUIGNA</v>
      </c>
      <c r="C3092" s="23" t="str">
        <f>VLOOKUP($A3092,'[1]MAN PROG 2026'!$A$1:$AI$3379,3,FALSE)</f>
        <v>CARDIOLINE</v>
      </c>
      <c r="D3092" s="23" t="str">
        <f>VLOOKUP($A3092,'[1]MAN PROG 2026'!$A$1:$AI$3379,4,FALSE)</f>
        <v>WALK 200 B (REF. 87018307)</v>
      </c>
      <c r="E3092" s="23" t="str">
        <f>VLOOKUP($A3092,'[1]MAN PROG 2026'!$A$1:$AI$3379,5,FALSE)</f>
        <v>AAEH62</v>
      </c>
      <c r="F3092" s="23" t="str">
        <f>VLOOKUP($A3092,'[1]MAN PROG 2026'!$A$1:$AI$3379,6,FALSE)</f>
        <v>COMPONENTE</v>
      </c>
      <c r="G3092" s="23">
        <f>VLOOKUP($A3092,'[1]MAN PROG 2026'!$A$1:$AI$3379,7,FALSE)</f>
        <v>104596</v>
      </c>
      <c r="H3092" s="23">
        <f>VLOOKUP($A3092,'[1]MAN PROG 2026'!$A$1:$AI$3379,8,FALSE)</f>
        <v>0</v>
      </c>
      <c r="I3092" s="23" t="str">
        <f>VLOOKUP($A3092,'[1]MAN PROG 2026'!$A$1:$AI$3379,9,FALSE)</f>
        <v>S.PIETRO</v>
      </c>
      <c r="J3092" s="23" t="str">
        <f>VLOOKUP($A3092,'[1]MAN PROG 2026'!$A$1:$AI$3379,10,FALSE)</f>
        <v>AMB. CARDIOLOGIA</v>
      </c>
      <c r="K3092" s="23" t="str">
        <f>VLOOKUP($A3092,'[1]MAN PROG 2026'!$A$1:$AI$3379,11,FALSE)</f>
        <v>AMB. CARDIOLOGIA</v>
      </c>
      <c r="L3092" s="24" t="str">
        <f>VLOOKUP($A3092,'[1]MAN PROG 2026'!$A$2:$AI$3379,12,FALSE)</f>
        <v>AMB. CARDIOLOGIA</v>
      </c>
      <c r="M3092" s="24" t="str">
        <f>VLOOKUP($A3092,'[1]MAN PROG 2026'!$A$2:$AI$3379,13,FALSE)</f>
        <v>COMPONENTE</v>
      </c>
      <c r="N3092" s="24">
        <f>VLOOKUP($A3092,'[1]MAN PROG 2026'!$A$2:$AI$3379,14,FALSE)</f>
        <v>104596</v>
      </c>
      <c r="O3092" s="24">
        <f>VLOOKUP($A3092,'[1]MAN PROG 2026'!$A$2:$AI$3379,15,FALSE)</f>
        <v>0</v>
      </c>
      <c r="P3092" s="25" t="str">
        <f>VLOOKUP($A3092,'[1]MAN PROG 2026'!$A$2:$AI$3379,20,FALSE)</f>
        <v>NON PREVISTO</v>
      </c>
      <c r="Q3092" s="8"/>
      <c r="R3092" s="26"/>
      <c r="S3092" s="8"/>
      <c r="T3092" s="37"/>
      <c r="U3092" s="27"/>
      <c r="V3092" s="27"/>
      <c r="W3092" s="27"/>
      <c r="X3092" s="27"/>
      <c r="Y3092" s="27"/>
      <c r="Z3092" s="27"/>
      <c r="AA3092" s="27"/>
      <c r="AB3092" s="27"/>
      <c r="AC3092" s="27"/>
      <c r="AD3092" s="27"/>
      <c r="AE3092" s="27"/>
      <c r="AF3092" s="27"/>
      <c r="AG3092" s="9" t="s">
        <v>32</v>
      </c>
      <c r="AH3092" s="27"/>
      <c r="AI3092" s="27"/>
      <c r="AJ3092" s="27"/>
      <c r="AK3092" s="27"/>
      <c r="AL3092" s="27"/>
      <c r="AM3092" s="11"/>
      <c r="AN3092" s="28"/>
      <c r="AO3092" s="28"/>
      <c r="AP3092" s="29"/>
      <c r="AQ3092" s="30"/>
      <c r="AR3092" s="31"/>
      <c r="AS3092" s="32"/>
      <c r="AT3092" s="33"/>
      <c r="AU3092" s="34"/>
      <c r="AV3092" s="27"/>
      <c r="AW3092" s="27"/>
      <c r="AX3092" s="27"/>
      <c r="AY3092" s="27"/>
    </row>
    <row r="3093" spans="1:51" ht="24" customHeight="1" x14ac:dyDescent="0.3">
      <c r="A3093" s="22">
        <v>104977</v>
      </c>
      <c r="B3093" s="23" t="str">
        <f>VLOOKUP($A3093,'[1]MAN PROG 2026'!$A$1:$AI$3379,2,FALSE)</f>
        <v>FRIGORIFERO BIOLOGICO</v>
      </c>
      <c r="C3093" s="23" t="str">
        <f>VLOOKUP($A3093,'[1]MAN PROG 2026'!$A$1:$AI$3379,3,FALSE)</f>
        <v>FRIMED SRL</v>
      </c>
      <c r="D3093" s="23" t="str">
        <f>VLOOKUP($A3093,'[1]MAN PROG 2026'!$A$1:$AI$3379,4,FALSE)</f>
        <v>AF 140 VT</v>
      </c>
      <c r="E3093" s="23" t="str">
        <f>VLOOKUP($A3093,'[1]MAN PROG 2026'!$A$1:$AI$3379,5,FALSE)</f>
        <v>FF1739FMK0625</v>
      </c>
      <c r="F3093" s="23" t="str">
        <f>VLOOKUP($A3093,'[1]MAN PROG 2026'!$A$1:$AI$3379,6,FALSE)</f>
        <v>SINGOLA</v>
      </c>
      <c r="G3093" s="23">
        <f>VLOOKUP($A3093,'[1]MAN PROG 2026'!$A$1:$AI$3379,7,FALSE)</f>
        <v>104977</v>
      </c>
      <c r="H3093" s="23">
        <f>VLOOKUP($A3093,'[1]MAN PROG 2026'!$A$1:$AI$3379,8,FALSE)</f>
        <v>0</v>
      </c>
      <c r="I3093" s="23" t="str">
        <f>VLOOKUP($A3093,'[1]MAN PROG 2026'!$A$1:$AI$3379,9,FALSE)</f>
        <v>S.PIETRO</v>
      </c>
      <c r="J3093" s="23" t="str">
        <f>VLOOKUP($A3093,'[1]MAN PROG 2026'!$A$1:$AI$3379,10,FALSE)</f>
        <v>FARMACIA</v>
      </c>
      <c r="K3093" s="23" t="str">
        <f>VLOOKUP($A3093,'[1]MAN PROG 2026'!$A$1:$AI$3379,11,FALSE)</f>
        <v>FARMACIA</v>
      </c>
      <c r="L3093" s="24" t="str">
        <f>VLOOKUP($A3093,'[1]MAN PROG 2026'!$A$2:$AI$3379,12,FALSE)</f>
        <v>FARMACIA</v>
      </c>
      <c r="M3093" s="24" t="str">
        <f>VLOOKUP($A3093,'[1]MAN PROG 2026'!$A$2:$AI$3379,13,FALSE)</f>
        <v>SINGOLA</v>
      </c>
      <c r="N3093" s="24">
        <f>VLOOKUP($A3093,'[1]MAN PROG 2026'!$A$2:$AI$3379,14,FALSE)</f>
        <v>104977</v>
      </c>
      <c r="O3093" s="24">
        <f>VLOOKUP($A3093,'[1]MAN PROG 2026'!$A$2:$AI$3379,15,FALSE)</f>
        <v>0</v>
      </c>
      <c r="P3093" s="25" t="str">
        <f>VLOOKUP($A3093,'[1]MAN PROG 2026'!$A$2:$AI$3379,20,FALSE)</f>
        <v>DA FARE</v>
      </c>
      <c r="Q3093" s="8" t="s">
        <v>1334</v>
      </c>
      <c r="R3093" s="26">
        <v>46261</v>
      </c>
      <c r="S3093" s="8" t="s">
        <v>53</v>
      </c>
      <c r="T3093" s="37"/>
      <c r="U3093" s="27" t="s">
        <v>55</v>
      </c>
      <c r="V3093" s="27" t="s">
        <v>56</v>
      </c>
      <c r="W3093" s="27" t="s">
        <v>55</v>
      </c>
      <c r="X3093" s="27" t="s">
        <v>55</v>
      </c>
      <c r="Y3093" s="27" t="s">
        <v>55</v>
      </c>
      <c r="Z3093" s="27" t="s">
        <v>55</v>
      </c>
      <c r="AA3093" s="27" t="s">
        <v>55</v>
      </c>
      <c r="AB3093" s="27" t="s">
        <v>57</v>
      </c>
      <c r="AC3093" s="27" t="s">
        <v>61</v>
      </c>
      <c r="AD3093" s="27" t="s">
        <v>136</v>
      </c>
      <c r="AE3093" s="27" t="s">
        <v>88</v>
      </c>
      <c r="AF3093" s="27">
        <v>0.27400000000000002</v>
      </c>
      <c r="AG3093" s="9" t="s">
        <v>32</v>
      </c>
      <c r="AH3093" s="27" t="s">
        <v>70</v>
      </c>
      <c r="AI3093" s="27" t="s">
        <v>70</v>
      </c>
      <c r="AJ3093" s="27" t="s">
        <v>61</v>
      </c>
      <c r="AK3093" s="27" t="s">
        <v>61</v>
      </c>
      <c r="AL3093" s="27" t="s">
        <v>61</v>
      </c>
      <c r="AM3093" s="11">
        <v>79.8</v>
      </c>
      <c r="AN3093" s="28" t="s">
        <v>61</v>
      </c>
      <c r="AO3093" s="28"/>
      <c r="AP3093" s="29"/>
      <c r="AQ3093" s="30"/>
      <c r="AR3093" s="31"/>
      <c r="AS3093" s="32"/>
      <c r="AT3093" s="33"/>
      <c r="AU3093" s="34"/>
      <c r="AV3093" s="27" t="s">
        <v>62</v>
      </c>
      <c r="AW3093" s="27">
        <v>5625031</v>
      </c>
      <c r="AX3093" s="27" t="s">
        <v>63</v>
      </c>
      <c r="AY3093" s="27"/>
    </row>
    <row r="3094" spans="1:51" ht="24" customHeight="1" x14ac:dyDescent="0.3">
      <c r="A3094" s="22">
        <v>104978</v>
      </c>
      <c r="B3094" s="23" t="str">
        <f>VLOOKUP($A3094,'[1]MAN PROG 2026'!$A$1:$AI$3379,2,FALSE)</f>
        <v>ANALIZZATORE/PROGRAMMATORE PER CARDIOSTIMOLATORI</v>
      </c>
      <c r="C3094" s="23" t="str">
        <f>VLOOKUP($A3094,'[1]MAN PROG 2026'!$A$1:$AI$3379,3,FALSE)</f>
        <v>MEDTRONIC ITALIA SPA</v>
      </c>
      <c r="D3094" s="23" t="str">
        <f>VLOOKUP($A3094,'[1]MAN PROG 2026'!$A$1:$AI$3379,4,FALSE)</f>
        <v xml:space="preserve">24970 A CARELINK </v>
      </c>
      <c r="E3094" s="23" t="str">
        <f>VLOOKUP($A3094,'[1]MAN PROG 2026'!$A$1:$AI$3379,5,FALSE)</f>
        <v>SPM032937A</v>
      </c>
      <c r="F3094" s="23" t="str">
        <f>VLOOKUP($A3094,'[1]MAN PROG 2026'!$A$1:$AI$3379,6,FALSE)</f>
        <v>PRINCIPALE</v>
      </c>
      <c r="G3094" s="23">
        <f>VLOOKUP($A3094,'[1]MAN PROG 2026'!$A$1:$AI$3379,7,FALSE)</f>
        <v>104978</v>
      </c>
      <c r="H3094" s="23">
        <f>VLOOKUP($A3094,'[1]MAN PROG 2026'!$A$1:$AI$3379,8,FALSE)</f>
        <v>0</v>
      </c>
      <c r="I3094" s="23" t="str">
        <f>VLOOKUP($A3094,'[1]MAN PROG 2026'!$A$1:$AI$3379,9,FALSE)</f>
        <v>S.PIETRO</v>
      </c>
      <c r="J3094" s="23" t="str">
        <f>VLOOKUP($A3094,'[1]MAN PROG 2026'!$A$1:$AI$3379,10,FALSE)</f>
        <v>AMB. CARDIOLOGIA</v>
      </c>
      <c r="K3094" s="23" t="str">
        <f>VLOOKUP($A3094,'[1]MAN PROG 2026'!$A$1:$AI$3379,11,FALSE)</f>
        <v>AMB. CARDIOLOGIA</v>
      </c>
      <c r="L3094" s="24" t="str">
        <f>VLOOKUP($A3094,'[1]MAN PROG 2026'!$A$2:$AI$3379,12,FALSE)</f>
        <v>NON TROVATO</v>
      </c>
      <c r="M3094" s="24">
        <f>VLOOKUP($A3094,'[1]MAN PROG 2026'!$A$2:$AI$3379,13,FALSE)</f>
        <v>0</v>
      </c>
      <c r="N3094" s="24">
        <f>VLOOKUP($A3094,'[1]MAN PROG 2026'!$A$2:$AI$3379,14,FALSE)</f>
        <v>0</v>
      </c>
      <c r="O3094" s="24">
        <f>VLOOKUP($A3094,'[1]MAN PROG 2026'!$A$2:$AI$3379,15,FALSE)</f>
        <v>0</v>
      </c>
      <c r="P3094" s="25" t="str">
        <f>VLOOKUP($A3094,'[1]MAN PROG 2026'!$A$2:$AI$3379,20,FALSE)</f>
        <v>DA FARE</v>
      </c>
      <c r="Q3094" s="9"/>
      <c r="R3094" s="26"/>
      <c r="S3094" s="8"/>
      <c r="T3094" s="37"/>
      <c r="U3094" s="27"/>
      <c r="V3094" s="27"/>
      <c r="W3094" s="27"/>
      <c r="X3094" s="27"/>
      <c r="Y3094" s="27"/>
      <c r="Z3094" s="27"/>
      <c r="AA3094" s="27"/>
      <c r="AB3094" s="27"/>
      <c r="AC3094" s="27"/>
      <c r="AD3094" s="27"/>
      <c r="AE3094" s="27"/>
      <c r="AF3094" s="27"/>
      <c r="AG3094" s="9" t="s">
        <v>32</v>
      </c>
      <c r="AH3094" s="27"/>
      <c r="AI3094" s="27"/>
      <c r="AJ3094" s="27"/>
      <c r="AK3094" s="27"/>
      <c r="AL3094" s="27"/>
      <c r="AM3094" s="11"/>
      <c r="AN3094" s="28"/>
      <c r="AO3094" s="28"/>
      <c r="AP3094" s="29"/>
      <c r="AQ3094" s="30"/>
      <c r="AR3094" s="31"/>
      <c r="AS3094" s="32"/>
      <c r="AT3094" s="33"/>
      <c r="AU3094" s="34"/>
      <c r="AV3094" s="27"/>
      <c r="AW3094" s="27"/>
      <c r="AX3094" s="27"/>
      <c r="AY3094" s="27"/>
    </row>
    <row r="3095" spans="1:51" ht="24" customHeight="1" x14ac:dyDescent="0.3">
      <c r="A3095" s="92">
        <v>104979</v>
      </c>
      <c r="B3095" s="23" t="str">
        <f>VLOOKUP($A3095,'[1]MAN PROG 2026'!$A$1:$AI$3379,2,FALSE)</f>
        <v>SISTEMA TELEVISIVO PER ENDOSCOPIA</v>
      </c>
      <c r="C3095" s="23" t="str">
        <f>VLOOKUP($A3095,'[1]MAN PROG 2026'!$A$1:$AI$3379,3,FALSE)</f>
        <v>STORZ KARL GMBH &amp; CO KG</v>
      </c>
      <c r="D3095" s="23" t="str">
        <f>VLOOKUP($A3095,'[1]MAN PROG 2026'!$A$1:$AI$3379,4,FALSE)</f>
        <v xml:space="preserve">IMAGE 1 S 4U CONNECT TC 201 </v>
      </c>
      <c r="E3095" s="23" t="str">
        <f>VLOOKUP($A3095,'[1]MAN PROG 2026'!$A$1:$AI$3379,5,FALSE)</f>
        <v>NK921369-P</v>
      </c>
      <c r="F3095" s="23" t="str">
        <f>VLOOKUP($A3095,'[1]MAN PROG 2026'!$A$1:$AI$3379,6,FALSE)</f>
        <v>COMPONENTE</v>
      </c>
      <c r="G3095" s="23">
        <f>VLOOKUP($A3095,'[1]MAN PROG 2026'!$A$1:$AI$3379,7,FALSE)</f>
        <v>104577</v>
      </c>
      <c r="H3095" s="23">
        <f>VLOOKUP($A3095,'[1]MAN PROG 2026'!$A$1:$AI$3379,8,FALSE)</f>
        <v>0</v>
      </c>
      <c r="I3095" s="23" t="str">
        <f>VLOOKUP($A3095,'[1]MAN PROG 2026'!$A$1:$AI$3379,9,FALSE)</f>
        <v>S.PIETRO</v>
      </c>
      <c r="J3095" s="23" t="str">
        <f>VLOOKUP($A3095,'[1]MAN PROG 2026'!$A$1:$AI$3379,10,FALSE)</f>
        <v>BLOCCO OPERATORIO</v>
      </c>
      <c r="K3095" s="23" t="str">
        <f>VLOOKUP($A3095,'[1]MAN PROG 2026'!$A$1:$AI$3379,11,FALSE)</f>
        <v>BLOCCO OPERATORIO</v>
      </c>
      <c r="L3095" s="24" t="str">
        <f>VLOOKUP($A3095,'[1]MAN PROG 2026'!$A$2:$AI$3379,12,FALSE)</f>
        <v>NON TROVATO</v>
      </c>
      <c r="M3095" s="24">
        <f>VLOOKUP($A3095,'[1]MAN PROG 2026'!$A$2:$AI$3379,13,FALSE)</f>
        <v>0</v>
      </c>
      <c r="N3095" s="24">
        <f>VLOOKUP($A3095,'[1]MAN PROG 2026'!$A$2:$AI$3379,14,FALSE)</f>
        <v>0</v>
      </c>
      <c r="O3095" s="24">
        <f>VLOOKUP($A3095,'[1]MAN PROG 2026'!$A$2:$AI$3379,15,FALSE)</f>
        <v>0</v>
      </c>
      <c r="P3095" s="25" t="str">
        <f>VLOOKUP($A3095,'[1]MAN PROG 2026'!$A$2:$AI$3379,20,FALSE)</f>
        <v>DA FARE</v>
      </c>
      <c r="Q3095" s="8"/>
      <c r="R3095" s="26"/>
      <c r="S3095" s="8"/>
      <c r="T3095" s="37"/>
      <c r="U3095" s="27"/>
      <c r="V3095" s="27"/>
      <c r="W3095" s="27"/>
      <c r="X3095" s="27"/>
      <c r="Y3095" s="27"/>
      <c r="Z3095" s="27"/>
      <c r="AA3095" s="27"/>
      <c r="AB3095" s="27"/>
      <c r="AC3095" s="27"/>
      <c r="AD3095" s="27"/>
      <c r="AE3095" s="27"/>
      <c r="AF3095" s="27"/>
      <c r="AG3095" s="9" t="s">
        <v>32</v>
      </c>
      <c r="AH3095" s="27"/>
      <c r="AI3095" s="27"/>
      <c r="AJ3095" s="27"/>
      <c r="AK3095" s="27"/>
      <c r="AL3095" s="27"/>
      <c r="AM3095" s="11"/>
      <c r="AN3095" s="28"/>
      <c r="AO3095" s="28"/>
      <c r="AP3095" s="29"/>
      <c r="AQ3095" s="30"/>
      <c r="AR3095" s="31"/>
      <c r="AS3095" s="32"/>
      <c r="AT3095" s="33"/>
      <c r="AU3095" s="34"/>
      <c r="AV3095" s="27"/>
      <c r="AW3095" s="27"/>
      <c r="AX3095" s="27"/>
      <c r="AY3095" s="27"/>
    </row>
    <row r="3096" spans="1:51" ht="24" customHeight="1" x14ac:dyDescent="0.3">
      <c r="A3096" s="92">
        <v>105082</v>
      </c>
      <c r="B3096" s="23" t="str">
        <f>VLOOKUP($A3096,'[1]MAN PROG 2026'!$A$1:$AI$3379,2,FALSE)</f>
        <v>TERMOSALDATRICE</v>
      </c>
      <c r="C3096" s="23" t="str">
        <f>VLOOKUP($A3096,'[1]MAN PROG 2026'!$A$1:$AI$3379,3,FALSE)</f>
        <v>GANDUS SALDATRICI SRL</v>
      </c>
      <c r="D3096" s="23" t="str">
        <f>VLOOKUP($A3096,'[1]MAN PROG 2026'!$A$1:$AI$3379,4,FALSE)</f>
        <v>MINIRO' H NET EVO</v>
      </c>
      <c r="E3096" s="23" t="str">
        <f>VLOOKUP($A3096,'[1]MAN PROG 2026'!$A$1:$AI$3379,5,FALSE)</f>
        <v>2753</v>
      </c>
      <c r="F3096" s="23" t="str">
        <f>VLOOKUP($A3096,'[1]MAN PROG 2026'!$A$1:$AI$3379,6,FALSE)</f>
        <v>SINGOLA</v>
      </c>
      <c r="G3096" s="23">
        <f>VLOOKUP($A3096,'[1]MAN PROG 2026'!$A$1:$AI$3379,7,FALSE)</f>
        <v>105082</v>
      </c>
      <c r="H3096" s="23">
        <f>VLOOKUP($A3096,'[1]MAN PROG 2026'!$A$1:$AI$3379,8,FALSE)</f>
        <v>0</v>
      </c>
      <c r="I3096" s="23" t="str">
        <f>VLOOKUP($A3096,'[1]MAN PROG 2026'!$A$1:$AI$3379,9,FALSE)</f>
        <v>S.PIETRO</v>
      </c>
      <c r="J3096" s="23" t="str">
        <f>VLOOKUP($A3096,'[1]MAN PROG 2026'!$A$1:$AI$3379,10,FALSE)</f>
        <v>TIN</v>
      </c>
      <c r="K3096" s="23" t="str">
        <f>VLOOKUP($A3096,'[1]MAN PROG 2026'!$A$1:$AI$3379,11,FALSE)</f>
        <v>TIN</v>
      </c>
      <c r="L3096" s="24" t="str">
        <f>VLOOKUP($A3096,'[1]MAN PROG 2026'!$A$2:$AI$3379,12,FALSE)</f>
        <v>UTIN</v>
      </c>
      <c r="M3096" s="24" t="str">
        <f>VLOOKUP($A3096,'[1]MAN PROG 2026'!$A$2:$AI$3379,13,FALSE)</f>
        <v>SINGOLA</v>
      </c>
      <c r="N3096" s="24" t="str">
        <f>VLOOKUP($A3096,'[1]MAN PROG 2026'!$A$2:$AI$3379,14,FALSE)</f>
        <v>105082</v>
      </c>
      <c r="O3096" s="24">
        <f>VLOOKUP($A3096,'[1]MAN PROG 2026'!$A$2:$AI$3379,15,FALSE)</f>
        <v>0</v>
      </c>
      <c r="P3096" s="25" t="str">
        <f>VLOOKUP($A3096,'[1]MAN PROG 2026'!$A$2:$AI$3379,20,FALSE)</f>
        <v>DA FARE</v>
      </c>
      <c r="Q3096" s="8" t="s">
        <v>1335</v>
      </c>
      <c r="R3096" s="26">
        <v>46120</v>
      </c>
      <c r="S3096" s="8" t="s">
        <v>53</v>
      </c>
      <c r="T3096" s="37"/>
      <c r="U3096" s="27" t="s">
        <v>55</v>
      </c>
      <c r="V3096" s="27" t="s">
        <v>56</v>
      </c>
      <c r="W3096" s="27" t="s">
        <v>55</v>
      </c>
      <c r="X3096" s="27" t="s">
        <v>55</v>
      </c>
      <c r="Y3096" s="27" t="s">
        <v>55</v>
      </c>
      <c r="Z3096" s="27" t="s">
        <v>55</v>
      </c>
      <c r="AA3096" s="27" t="s">
        <v>55</v>
      </c>
      <c r="AB3096" s="27" t="s">
        <v>57</v>
      </c>
      <c r="AC3096" s="27" t="s">
        <v>58</v>
      </c>
      <c r="AD3096" s="27" t="s">
        <v>196</v>
      </c>
      <c r="AE3096" s="27" t="s">
        <v>68</v>
      </c>
      <c r="AF3096" s="27" t="s">
        <v>1336</v>
      </c>
      <c r="AG3096" s="9" t="s">
        <v>32</v>
      </c>
      <c r="AH3096" s="27" t="s">
        <v>70</v>
      </c>
      <c r="AI3096" s="27" t="s">
        <v>70</v>
      </c>
      <c r="AJ3096" s="27" t="s">
        <v>70</v>
      </c>
      <c r="AK3096" s="27" t="s">
        <v>61</v>
      </c>
      <c r="AL3096" s="27" t="s">
        <v>61</v>
      </c>
      <c r="AM3096" s="11">
        <v>355</v>
      </c>
      <c r="AN3096" s="28" t="s">
        <v>61</v>
      </c>
      <c r="AO3096" s="28"/>
      <c r="AP3096" s="29"/>
      <c r="AQ3096" s="30"/>
      <c r="AR3096" s="31"/>
      <c r="AS3096" s="32"/>
      <c r="AT3096" s="33"/>
      <c r="AU3096" s="34"/>
      <c r="AV3096" s="27" t="s">
        <v>62</v>
      </c>
      <c r="AW3096" s="27">
        <v>5625031</v>
      </c>
      <c r="AX3096" s="27" t="s">
        <v>63</v>
      </c>
      <c r="AY3096" s="27"/>
    </row>
    <row r="3097" spans="1:51" ht="24" customHeight="1" x14ac:dyDescent="0.3">
      <c r="A3097" s="22">
        <v>2006030</v>
      </c>
      <c r="B3097" s="23" t="str">
        <f>VLOOKUP($A3097,'[1]MAN PROG 2026'!$A$1:$AI$3379,2,FALSE)</f>
        <v>URETERONEFROSCOPIO</v>
      </c>
      <c r="C3097" s="23" t="str">
        <f>VLOOKUP($A3097,'[1]MAN PROG 2026'!$A$1:$AI$3379,3,FALSE)</f>
        <v>OLYMPUS OPTICAL CO LTD</v>
      </c>
      <c r="D3097" s="23" t="str">
        <f>VLOOKUP($A3097,'[1]MAN PROG 2026'!$A$1:$AI$3379,4,FALSE)</f>
        <v>NR</v>
      </c>
      <c r="E3097" s="23" t="str">
        <f>VLOOKUP($A3097,'[1]MAN PROG 2026'!$A$1:$AI$3379,5,FALSE)</f>
        <v>417782</v>
      </c>
      <c r="F3097" s="23" t="str">
        <f>VLOOKUP($A3097,'[1]MAN PROG 2026'!$A$1:$AI$3379,6,FALSE)</f>
        <v>SINGOLA</v>
      </c>
      <c r="G3097" s="23">
        <f>VLOOKUP($A3097,'[1]MAN PROG 2026'!$A$1:$AI$3379,7,FALSE)</f>
        <v>2006030</v>
      </c>
      <c r="H3097" s="23">
        <f>VLOOKUP($A3097,'[1]MAN PROG 2026'!$A$1:$AI$3379,8,FALSE)</f>
        <v>0</v>
      </c>
      <c r="I3097" s="23" t="str">
        <f>VLOOKUP($A3097,'[1]MAN PROG 2026'!$A$1:$AI$3379,9,FALSE)</f>
        <v>S.PIETRO</v>
      </c>
      <c r="J3097" s="23" t="str">
        <f>VLOOKUP($A3097,'[1]MAN PROG 2026'!$A$1:$AI$3379,10,FALSE)</f>
        <v>BLOCCO OPERATORIO</v>
      </c>
      <c r="K3097" s="23" t="str">
        <f>VLOOKUP($A3097,'[1]MAN PROG 2026'!$A$1:$AI$3379,11,FALSE)</f>
        <v>BLOCCO OPERATORIO</v>
      </c>
      <c r="L3097" s="24" t="str">
        <f>VLOOKUP($A3097,'[1]MAN PROG 2026'!$A$2:$AI$3379,12,FALSE)</f>
        <v>BLOCCO OPERATORIO</v>
      </c>
      <c r="M3097" s="24" t="str">
        <f>VLOOKUP($A3097,'[1]MAN PROG 2026'!$A$2:$AI$3379,13,FALSE)</f>
        <v>SINGOLA</v>
      </c>
      <c r="N3097" s="24">
        <f>VLOOKUP($A3097,'[1]MAN PROG 2026'!$A$2:$AI$3379,14,FALSE)</f>
        <v>2006030</v>
      </c>
      <c r="O3097" s="24">
        <f>VLOOKUP($A3097,'[1]MAN PROG 2026'!$A$2:$AI$3379,15,FALSE)</f>
        <v>0</v>
      </c>
      <c r="P3097" s="25" t="str">
        <f>VLOOKUP($A3097,'[1]MAN PROG 2026'!$A$2:$AI$3379,20,FALSE)</f>
        <v>NON PREVISTO</v>
      </c>
      <c r="Q3097" s="8"/>
      <c r="R3097" s="26"/>
      <c r="S3097" s="8"/>
      <c r="T3097" s="37"/>
      <c r="U3097" s="27"/>
      <c r="V3097" s="27"/>
      <c r="W3097" s="27"/>
      <c r="X3097" s="27"/>
      <c r="Y3097" s="27"/>
      <c r="Z3097" s="27"/>
      <c r="AA3097" s="27"/>
      <c r="AB3097" s="27"/>
      <c r="AC3097" s="27"/>
      <c r="AD3097" s="27"/>
      <c r="AE3097" s="27"/>
      <c r="AF3097" s="27"/>
      <c r="AG3097" s="9" t="s">
        <v>32</v>
      </c>
      <c r="AH3097" s="27"/>
      <c r="AI3097" s="27"/>
      <c r="AJ3097" s="27"/>
      <c r="AK3097" s="27"/>
      <c r="AL3097" s="27"/>
      <c r="AM3097" s="11"/>
      <c r="AN3097" s="28"/>
      <c r="AO3097" s="28"/>
      <c r="AP3097" s="29"/>
      <c r="AQ3097" s="30"/>
      <c r="AR3097" s="31"/>
      <c r="AS3097" s="32"/>
      <c r="AT3097" s="33"/>
      <c r="AU3097" s="34"/>
      <c r="AV3097" s="27"/>
      <c r="AW3097" s="27"/>
      <c r="AX3097" s="27"/>
      <c r="AY3097" s="27"/>
    </row>
    <row r="3098" spans="1:51" ht="24" customHeight="1" x14ac:dyDescent="0.3">
      <c r="A3098" s="22">
        <v>2007001</v>
      </c>
      <c r="B3098" s="23" t="str">
        <f>VLOOKUP($A3098,'[1]MAN PROG 2026'!$A$1:$AI$3379,2,FALSE)</f>
        <v>TRAPANO ORTOPEDICO</v>
      </c>
      <c r="C3098" s="23" t="str">
        <f>VLOOKUP($A3098,'[1]MAN PROG 2026'!$A$1:$AI$3379,3,FALSE)</f>
        <v>STRYKER CORP</v>
      </c>
      <c r="D3098" s="23" t="str">
        <f>VLOOKUP($A3098,'[1]MAN PROG 2026'!$A$1:$AI$3379,4,FALSE)</f>
        <v>MAN.DRILL/REAM. ROT.SYS.6 6295</v>
      </c>
      <c r="E3098" s="23" t="str">
        <f>VLOOKUP($A3098,'[1]MAN PROG 2026'!$A$1:$AI$3379,5,FALSE)</f>
        <v>0707901293</v>
      </c>
      <c r="F3098" s="23" t="str">
        <f>VLOOKUP($A3098,'[1]MAN PROG 2026'!$A$1:$AI$3379,6,FALSE)</f>
        <v>COMPONENTE</v>
      </c>
      <c r="G3098" s="23">
        <f>VLOOKUP($A3098,'[1]MAN PROG 2026'!$A$1:$AI$3379,7,FALSE)</f>
        <v>101631</v>
      </c>
      <c r="H3098" s="23">
        <f>VLOOKUP($A3098,'[1]MAN PROG 2026'!$A$1:$AI$3379,8,FALSE)</f>
        <v>0</v>
      </c>
      <c r="I3098" s="23" t="str">
        <f>VLOOKUP($A3098,'[1]MAN PROG 2026'!$A$1:$AI$3379,9,FALSE)</f>
        <v>S.PIETRO</v>
      </c>
      <c r="J3098" s="23" t="str">
        <f>VLOOKUP($A3098,'[1]MAN PROG 2026'!$A$1:$AI$3379,10,FALSE)</f>
        <v>BLOCCO OPERATORIO NUOVO/ORT.VASC.</v>
      </c>
      <c r="K3098" s="23" t="str">
        <f>VLOOKUP($A3098,'[1]MAN PROG 2026'!$A$1:$AI$3379,11,FALSE)</f>
        <v>BLOCCO OPERATORIO NUOVO/ORT.VASC.</v>
      </c>
      <c r="L3098" s="24" t="str">
        <f>VLOOKUP($A3098,'[1]MAN PROG 2026'!$A$2:$AI$3379,12,FALSE)</f>
        <v>BLOCCO OPERATORIO NUOVO/ORT.VASC.</v>
      </c>
      <c r="M3098" s="24" t="str">
        <f>VLOOKUP($A3098,'[1]MAN PROG 2026'!$A$2:$AI$3379,13,FALSE)</f>
        <v>COMPONENTE</v>
      </c>
      <c r="N3098" s="24">
        <f>VLOOKUP($A3098,'[1]MAN PROG 2026'!$A$2:$AI$3379,14,FALSE)</f>
        <v>101631</v>
      </c>
      <c r="O3098" s="24">
        <f>VLOOKUP($A3098,'[1]MAN PROG 2026'!$A$2:$AI$3379,15,FALSE)</f>
        <v>0</v>
      </c>
      <c r="P3098" s="25" t="str">
        <f>VLOOKUP($A3098,'[1]MAN PROG 2026'!$A$2:$AI$3379,20,FALSE)</f>
        <v>NON PREVISTO</v>
      </c>
      <c r="Q3098" s="8"/>
      <c r="R3098" s="26"/>
      <c r="S3098" s="8"/>
      <c r="T3098" s="37"/>
      <c r="U3098" s="27"/>
      <c r="V3098" s="27"/>
      <c r="W3098" s="27"/>
      <c r="X3098" s="27"/>
      <c r="Y3098" s="27"/>
      <c r="Z3098" s="27"/>
      <c r="AA3098" s="27"/>
      <c r="AB3098" s="27"/>
      <c r="AC3098" s="27"/>
      <c r="AD3098" s="27"/>
      <c r="AE3098" s="27"/>
      <c r="AF3098" s="27"/>
      <c r="AG3098" s="9" t="s">
        <v>32</v>
      </c>
      <c r="AH3098" s="27"/>
      <c r="AI3098" s="27"/>
      <c r="AJ3098" s="27"/>
      <c r="AK3098" s="27"/>
      <c r="AL3098" s="27"/>
      <c r="AM3098" s="11"/>
      <c r="AN3098" s="28"/>
      <c r="AO3098" s="28"/>
      <c r="AP3098" s="29"/>
      <c r="AQ3098" s="30"/>
      <c r="AR3098" s="31"/>
      <c r="AS3098" s="32"/>
      <c r="AT3098" s="33"/>
      <c r="AU3098" s="34"/>
      <c r="AV3098" s="27"/>
      <c r="AW3098" s="27"/>
      <c r="AX3098" s="27"/>
      <c r="AY3098" s="27"/>
    </row>
    <row r="3099" spans="1:51" ht="24" customHeight="1" x14ac:dyDescent="0.3">
      <c r="A3099" s="22">
        <v>2007002</v>
      </c>
      <c r="B3099" s="23" t="str">
        <f>VLOOKUP($A3099,'[1]MAN PROG 2026'!$A$1:$AI$3379,2,FALSE)</f>
        <v>SEGA PER ORTOPEDIA</v>
      </c>
      <c r="C3099" s="23" t="str">
        <f>VLOOKUP($A3099,'[1]MAN PROG 2026'!$A$1:$AI$3379,3,FALSE)</f>
        <v>STRYKER CORP</v>
      </c>
      <c r="D3099" s="23" t="str">
        <f>VLOOKUP($A3099,'[1]MAN PROG 2026'!$A$1:$AI$3379,4,FALSE)</f>
        <v>SEGA SAG.SYS.6 6298</v>
      </c>
      <c r="E3099" s="23" t="str">
        <f>VLOOKUP($A3099,'[1]MAN PROG 2026'!$A$1:$AI$3379,5,FALSE)</f>
        <v>0707503743</v>
      </c>
      <c r="F3099" s="23" t="str">
        <f>VLOOKUP($A3099,'[1]MAN PROG 2026'!$A$1:$AI$3379,6,FALSE)</f>
        <v>COMPONENTE</v>
      </c>
      <c r="G3099" s="23">
        <f>VLOOKUP($A3099,'[1]MAN PROG 2026'!$A$1:$AI$3379,7,FALSE)</f>
        <v>101631</v>
      </c>
      <c r="H3099" s="23">
        <f>VLOOKUP($A3099,'[1]MAN PROG 2026'!$A$1:$AI$3379,8,FALSE)</f>
        <v>0</v>
      </c>
      <c r="I3099" s="23" t="str">
        <f>VLOOKUP($A3099,'[1]MAN PROG 2026'!$A$1:$AI$3379,9,FALSE)</f>
        <v>S.PIETRO</v>
      </c>
      <c r="J3099" s="23" t="str">
        <f>VLOOKUP($A3099,'[1]MAN PROG 2026'!$A$1:$AI$3379,10,FALSE)</f>
        <v>BLOCCO OPERATORIO NUOVO/ORT.VASC.</v>
      </c>
      <c r="K3099" s="23" t="str">
        <f>VLOOKUP($A3099,'[1]MAN PROG 2026'!$A$1:$AI$3379,11,FALSE)</f>
        <v>BLOCCO OPERATORIO NUOVO/ORT.VASC.</v>
      </c>
      <c r="L3099" s="24" t="str">
        <f>VLOOKUP($A3099,'[1]MAN PROG 2026'!$A$2:$AI$3379,12,FALSE)</f>
        <v>BLOCCO OPERATORIO NUOVO/ORT.VASC.</v>
      </c>
      <c r="M3099" s="24" t="str">
        <f>VLOOKUP($A3099,'[1]MAN PROG 2026'!$A$2:$AI$3379,13,FALSE)</f>
        <v>COMPONENTE</v>
      </c>
      <c r="N3099" s="24">
        <f>VLOOKUP($A3099,'[1]MAN PROG 2026'!$A$2:$AI$3379,14,FALSE)</f>
        <v>101631</v>
      </c>
      <c r="O3099" s="24">
        <f>VLOOKUP($A3099,'[1]MAN PROG 2026'!$A$2:$AI$3379,15,FALSE)</f>
        <v>0</v>
      </c>
      <c r="P3099" s="25" t="str">
        <f>VLOOKUP($A3099,'[1]MAN PROG 2026'!$A$2:$AI$3379,20,FALSE)</f>
        <v>NON PREVISTO</v>
      </c>
      <c r="Q3099" s="8"/>
      <c r="R3099" s="26"/>
      <c r="S3099" s="8"/>
      <c r="T3099" s="37"/>
      <c r="U3099" s="27"/>
      <c r="V3099" s="27"/>
      <c r="W3099" s="27"/>
      <c r="X3099" s="27"/>
      <c r="Y3099" s="27"/>
      <c r="Z3099" s="27"/>
      <c r="AA3099" s="27"/>
      <c r="AB3099" s="27"/>
      <c r="AC3099" s="27"/>
      <c r="AD3099" s="27"/>
      <c r="AE3099" s="27"/>
      <c r="AF3099" s="27"/>
      <c r="AG3099" s="9" t="s">
        <v>32</v>
      </c>
      <c r="AH3099" s="27"/>
      <c r="AI3099" s="27"/>
      <c r="AJ3099" s="27"/>
      <c r="AK3099" s="27"/>
      <c r="AL3099" s="27"/>
      <c r="AM3099" s="11"/>
      <c r="AN3099" s="28"/>
      <c r="AO3099" s="28"/>
      <c r="AP3099" s="29"/>
      <c r="AQ3099" s="30"/>
      <c r="AR3099" s="31"/>
      <c r="AS3099" s="32"/>
      <c r="AT3099" s="33"/>
      <c r="AU3099" s="34"/>
      <c r="AV3099" s="27"/>
      <c r="AW3099" s="27"/>
      <c r="AX3099" s="27"/>
      <c r="AY3099" s="27"/>
    </row>
    <row r="3100" spans="1:51" ht="24" customHeight="1" x14ac:dyDescent="0.3">
      <c r="A3100" s="22">
        <v>2007003</v>
      </c>
      <c r="B3100" s="23" t="str">
        <f>VLOOKUP($A3100,'[1]MAN PROG 2026'!$A$1:$AI$3379,2,FALSE)</f>
        <v>MANIPOLO MOTORIZZATO PER CHIRURGIA ORTOPEDICA</v>
      </c>
      <c r="C3100" s="23" t="str">
        <f>VLOOKUP($A3100,'[1]MAN PROG 2026'!$A$1:$AI$3379,3,FALSE)</f>
        <v>STRYKER CORP</v>
      </c>
      <c r="D3100" s="23" t="str">
        <f>VLOOKUP($A3100,'[1]MAN PROG 2026'!$A$1:$AI$3379,4,FALSE)</f>
        <v>CORE UNIV.DRIVER+M.FIL. 5400-99</v>
      </c>
      <c r="E3100" s="23" t="str">
        <f>VLOOKUP($A3100,'[1]MAN PROG 2026'!$A$1:$AI$3379,5,FALSE)</f>
        <v>0707820283</v>
      </c>
      <c r="F3100" s="23" t="str">
        <f>VLOOKUP($A3100,'[1]MAN PROG 2026'!$A$1:$AI$3379,6,FALSE)</f>
        <v>COMPONENTE</v>
      </c>
      <c r="G3100" s="23">
        <f>VLOOKUP($A3100,'[1]MAN PROG 2026'!$A$1:$AI$3379,7,FALSE)</f>
        <v>101631</v>
      </c>
      <c r="H3100" s="23">
        <f>VLOOKUP($A3100,'[1]MAN PROG 2026'!$A$1:$AI$3379,8,FALSE)</f>
        <v>0</v>
      </c>
      <c r="I3100" s="23" t="str">
        <f>VLOOKUP($A3100,'[1]MAN PROG 2026'!$A$1:$AI$3379,9,FALSE)</f>
        <v>S.PIETRO</v>
      </c>
      <c r="J3100" s="23" t="str">
        <f>VLOOKUP($A3100,'[1]MAN PROG 2026'!$A$1:$AI$3379,10,FALSE)</f>
        <v>BLOCCO OPERATORIO NUOVO/ORT.VASC.</v>
      </c>
      <c r="K3100" s="23" t="str">
        <f>VLOOKUP($A3100,'[1]MAN PROG 2026'!$A$1:$AI$3379,11,FALSE)</f>
        <v>BLOCCO OPERATORIO NUOVO/ORT.VASC.</v>
      </c>
      <c r="L3100" s="24" t="str">
        <f>VLOOKUP($A3100,'[1]MAN PROG 2026'!$A$2:$AI$3379,12,FALSE)</f>
        <v>BLOCCO OPERATORIO NUOVO/ORT.VASC.</v>
      </c>
      <c r="M3100" s="24" t="str">
        <f>VLOOKUP($A3100,'[1]MAN PROG 2026'!$A$2:$AI$3379,13,FALSE)</f>
        <v>COMPONENTE</v>
      </c>
      <c r="N3100" s="24">
        <f>VLOOKUP($A3100,'[1]MAN PROG 2026'!$A$2:$AI$3379,14,FALSE)</f>
        <v>101631</v>
      </c>
      <c r="O3100" s="24">
        <f>VLOOKUP($A3100,'[1]MAN PROG 2026'!$A$2:$AI$3379,15,FALSE)</f>
        <v>0</v>
      </c>
      <c r="P3100" s="25" t="str">
        <f>VLOOKUP($A3100,'[1]MAN PROG 2026'!$A$2:$AI$3379,20,FALSE)</f>
        <v>NON PREVISTO</v>
      </c>
      <c r="Q3100" s="8"/>
      <c r="R3100" s="26"/>
      <c r="S3100" s="8"/>
      <c r="T3100" s="37"/>
      <c r="U3100" s="27"/>
      <c r="V3100" s="27"/>
      <c r="W3100" s="27"/>
      <c r="X3100" s="27"/>
      <c r="Y3100" s="27"/>
      <c r="Z3100" s="27"/>
      <c r="AA3100" s="27"/>
      <c r="AB3100" s="27"/>
      <c r="AC3100" s="27"/>
      <c r="AD3100" s="27"/>
      <c r="AE3100" s="27"/>
      <c r="AF3100" s="27"/>
      <c r="AG3100" s="9" t="s">
        <v>32</v>
      </c>
      <c r="AH3100" s="27"/>
      <c r="AI3100" s="27"/>
      <c r="AJ3100" s="27"/>
      <c r="AK3100" s="27"/>
      <c r="AL3100" s="27"/>
      <c r="AM3100" s="11"/>
      <c r="AN3100" s="28"/>
      <c r="AO3100" s="28"/>
      <c r="AP3100" s="29"/>
      <c r="AQ3100" s="30"/>
      <c r="AR3100" s="31"/>
      <c r="AS3100" s="32"/>
      <c r="AT3100" s="33"/>
      <c r="AU3100" s="34"/>
      <c r="AV3100" s="27"/>
      <c r="AW3100" s="27"/>
      <c r="AX3100" s="27"/>
      <c r="AY3100" s="27"/>
    </row>
    <row r="3101" spans="1:51" ht="24" customHeight="1" x14ac:dyDescent="0.3">
      <c r="A3101" s="22">
        <v>2007004</v>
      </c>
      <c r="B3101" s="23" t="str">
        <f>VLOOKUP($A3101,'[1]MAN PROG 2026'!$A$1:$AI$3379,2,FALSE)</f>
        <v>SEGA PER ORTOPEDIA</v>
      </c>
      <c r="C3101" s="23" t="str">
        <f>VLOOKUP($A3101,'[1]MAN PROG 2026'!$A$1:$AI$3379,3,FALSE)</f>
        <v>STRYKER CORP</v>
      </c>
      <c r="D3101" s="23" t="str">
        <f>VLOOKUP($A3101,'[1]MAN PROG 2026'!$A$1:$AI$3379,4,FALSE)</f>
        <v>SEGA RECIPRO. SIS. 6 6296</v>
      </c>
      <c r="E3101" s="23" t="str">
        <f>VLOOKUP($A3101,'[1]MAN PROG 2026'!$A$1:$AI$3379,5,FALSE)</f>
        <v>0708901753</v>
      </c>
      <c r="F3101" s="23" t="str">
        <f>VLOOKUP($A3101,'[1]MAN PROG 2026'!$A$1:$AI$3379,6,FALSE)</f>
        <v>COMPONENTE</v>
      </c>
      <c r="G3101" s="23">
        <f>VLOOKUP($A3101,'[1]MAN PROG 2026'!$A$1:$AI$3379,7,FALSE)</f>
        <v>101632</v>
      </c>
      <c r="H3101" s="23">
        <f>VLOOKUP($A3101,'[1]MAN PROG 2026'!$A$1:$AI$3379,8,FALSE)</f>
        <v>0</v>
      </c>
      <c r="I3101" s="23" t="str">
        <f>VLOOKUP($A3101,'[1]MAN PROG 2026'!$A$1:$AI$3379,9,FALSE)</f>
        <v>S.PIETRO</v>
      </c>
      <c r="J3101" s="23" t="str">
        <f>VLOOKUP($A3101,'[1]MAN PROG 2026'!$A$1:$AI$3379,10,FALSE)</f>
        <v>BLOCCO OPERATORIO NUOVO/ORT.VASC.</v>
      </c>
      <c r="K3101" s="23" t="str">
        <f>VLOOKUP($A3101,'[1]MAN PROG 2026'!$A$1:$AI$3379,11,FALSE)</f>
        <v>BLOCCO OPERATORIO NUOVO/ORT.VASC.</v>
      </c>
      <c r="L3101" s="24" t="str">
        <f>VLOOKUP($A3101,'[1]MAN PROG 2026'!$A$2:$AI$3379,12,FALSE)</f>
        <v>BLOCCO OPERATORIO NUOVO/ORT.VASC.</v>
      </c>
      <c r="M3101" s="24" t="str">
        <f>VLOOKUP($A3101,'[1]MAN PROG 2026'!$A$2:$AI$3379,13,FALSE)</f>
        <v>COMPONENTE</v>
      </c>
      <c r="N3101" s="24">
        <f>VLOOKUP($A3101,'[1]MAN PROG 2026'!$A$2:$AI$3379,14,FALSE)</f>
        <v>101632</v>
      </c>
      <c r="O3101" s="24">
        <f>VLOOKUP($A3101,'[1]MAN PROG 2026'!$A$2:$AI$3379,15,FALSE)</f>
        <v>0</v>
      </c>
      <c r="P3101" s="25" t="str">
        <f>VLOOKUP($A3101,'[1]MAN PROG 2026'!$A$2:$AI$3379,20,FALSE)</f>
        <v>NON PREVISTO</v>
      </c>
      <c r="Q3101" s="8"/>
      <c r="R3101" s="26"/>
      <c r="S3101" s="8"/>
      <c r="T3101" s="37"/>
      <c r="U3101" s="27"/>
      <c r="V3101" s="27"/>
      <c r="W3101" s="27"/>
      <c r="X3101" s="27"/>
      <c r="Y3101" s="27"/>
      <c r="Z3101" s="27"/>
      <c r="AA3101" s="27"/>
      <c r="AB3101" s="27"/>
      <c r="AC3101" s="27"/>
      <c r="AD3101" s="27"/>
      <c r="AE3101" s="27"/>
      <c r="AF3101" s="27"/>
      <c r="AG3101" s="9" t="s">
        <v>32</v>
      </c>
      <c r="AH3101" s="27"/>
      <c r="AI3101" s="27"/>
      <c r="AJ3101" s="27"/>
      <c r="AK3101" s="27"/>
      <c r="AL3101" s="27"/>
      <c r="AM3101" s="11"/>
      <c r="AN3101" s="28"/>
      <c r="AO3101" s="28"/>
      <c r="AP3101" s="29"/>
      <c r="AQ3101" s="30"/>
      <c r="AR3101" s="31"/>
      <c r="AS3101" s="32"/>
      <c r="AT3101" s="33"/>
      <c r="AU3101" s="34"/>
      <c r="AV3101" s="27"/>
      <c r="AW3101" s="27"/>
      <c r="AX3101" s="27"/>
      <c r="AY3101" s="27"/>
    </row>
    <row r="3102" spans="1:51" ht="24" customHeight="1" x14ac:dyDescent="0.3">
      <c r="A3102" s="22">
        <v>2007005</v>
      </c>
      <c r="B3102" s="23" t="str">
        <f>VLOOKUP($A3102,'[1]MAN PROG 2026'!$A$1:$AI$3379,2,FALSE)</f>
        <v>TRAPANO ORTOPEDICO</v>
      </c>
      <c r="C3102" s="23" t="str">
        <f>VLOOKUP($A3102,'[1]MAN PROG 2026'!$A$1:$AI$3379,3,FALSE)</f>
        <v>STRYKER CORP</v>
      </c>
      <c r="D3102" s="23" t="str">
        <f>VLOOKUP($A3102,'[1]MAN PROG 2026'!$A$1:$AI$3379,4,FALSE)</f>
        <v>MAN.DRILL/REAM. ROT.SYS.6 6295</v>
      </c>
      <c r="E3102" s="23" t="str">
        <f>VLOOKUP($A3102,'[1]MAN PROG 2026'!$A$1:$AI$3379,5,FALSE)</f>
        <v>0708701383</v>
      </c>
      <c r="F3102" s="23" t="str">
        <f>VLOOKUP($A3102,'[1]MAN PROG 2026'!$A$1:$AI$3379,6,FALSE)</f>
        <v>COMPONENTE</v>
      </c>
      <c r="G3102" s="23">
        <f>VLOOKUP($A3102,'[1]MAN PROG 2026'!$A$1:$AI$3379,7,FALSE)</f>
        <v>101632</v>
      </c>
      <c r="H3102" s="23">
        <f>VLOOKUP($A3102,'[1]MAN PROG 2026'!$A$1:$AI$3379,8,FALSE)</f>
        <v>0</v>
      </c>
      <c r="I3102" s="23" t="str">
        <f>VLOOKUP($A3102,'[1]MAN PROG 2026'!$A$1:$AI$3379,9,FALSE)</f>
        <v>S.PIETRO</v>
      </c>
      <c r="J3102" s="23" t="str">
        <f>VLOOKUP($A3102,'[1]MAN PROG 2026'!$A$1:$AI$3379,10,FALSE)</f>
        <v>BLOCCO OPERATORIO NUOVO/ORT.VASC.</v>
      </c>
      <c r="K3102" s="23" t="str">
        <f>VLOOKUP($A3102,'[1]MAN PROG 2026'!$A$1:$AI$3379,11,FALSE)</f>
        <v>BLOCCO OPERATORIO NUOVO/ORT.VASC.</v>
      </c>
      <c r="L3102" s="24" t="str">
        <f>VLOOKUP($A3102,'[1]MAN PROG 2026'!$A$2:$AI$3379,12,FALSE)</f>
        <v>BLOCCO OPERATORIO NUOVO/ORT.VASC.</v>
      </c>
      <c r="M3102" s="24" t="str">
        <f>VLOOKUP($A3102,'[1]MAN PROG 2026'!$A$2:$AI$3379,13,FALSE)</f>
        <v>COMPONENTE</v>
      </c>
      <c r="N3102" s="24">
        <f>VLOOKUP($A3102,'[1]MAN PROG 2026'!$A$2:$AI$3379,14,FALSE)</f>
        <v>101632</v>
      </c>
      <c r="O3102" s="24">
        <f>VLOOKUP($A3102,'[1]MAN PROG 2026'!$A$2:$AI$3379,15,FALSE)</f>
        <v>0</v>
      </c>
      <c r="P3102" s="25" t="str">
        <f>VLOOKUP($A3102,'[1]MAN PROG 2026'!$A$2:$AI$3379,20,FALSE)</f>
        <v>NON PREVISTO</v>
      </c>
      <c r="Q3102" s="8"/>
      <c r="R3102" s="26"/>
      <c r="S3102" s="8"/>
      <c r="T3102" s="37"/>
      <c r="U3102" s="27"/>
      <c r="V3102" s="27"/>
      <c r="W3102" s="27"/>
      <c r="X3102" s="27"/>
      <c r="Y3102" s="27"/>
      <c r="Z3102" s="27"/>
      <c r="AA3102" s="27"/>
      <c r="AB3102" s="27"/>
      <c r="AC3102" s="27"/>
      <c r="AD3102" s="27"/>
      <c r="AE3102" s="27"/>
      <c r="AF3102" s="27"/>
      <c r="AG3102" s="9" t="s">
        <v>32</v>
      </c>
      <c r="AH3102" s="27"/>
      <c r="AI3102" s="27"/>
      <c r="AJ3102" s="27"/>
      <c r="AK3102" s="27"/>
      <c r="AL3102" s="27"/>
      <c r="AM3102" s="11"/>
      <c r="AN3102" s="28"/>
      <c r="AO3102" s="28"/>
      <c r="AP3102" s="29"/>
      <c r="AQ3102" s="30"/>
      <c r="AR3102" s="31"/>
      <c r="AS3102" s="32"/>
      <c r="AT3102" s="33"/>
      <c r="AU3102" s="34"/>
      <c r="AV3102" s="27"/>
      <c r="AW3102" s="27"/>
      <c r="AX3102" s="27"/>
      <c r="AY3102" s="27"/>
    </row>
    <row r="3103" spans="1:51" ht="24" customHeight="1" x14ac:dyDescent="0.3">
      <c r="A3103" s="22">
        <v>2007006</v>
      </c>
      <c r="B3103" s="23" t="str">
        <f>VLOOKUP($A3103,'[1]MAN PROG 2026'!$A$1:$AI$3379,2,FALSE)</f>
        <v>SEGA PER ORTOPEDIA</v>
      </c>
      <c r="C3103" s="23" t="str">
        <f>VLOOKUP($A3103,'[1]MAN PROG 2026'!$A$1:$AI$3379,3,FALSE)</f>
        <v>STRYKER CORP</v>
      </c>
      <c r="D3103" s="23" t="str">
        <f>VLOOKUP($A3103,'[1]MAN PROG 2026'!$A$1:$AI$3379,4,FALSE)</f>
        <v>SEGA SAG.SYS.6 6298</v>
      </c>
      <c r="E3103" s="23" t="str">
        <f>VLOOKUP($A3103,'[1]MAN PROG 2026'!$A$1:$AI$3379,5,FALSE)</f>
        <v>0707503703</v>
      </c>
      <c r="F3103" s="23" t="str">
        <f>VLOOKUP($A3103,'[1]MAN PROG 2026'!$A$1:$AI$3379,6,FALSE)</f>
        <v>COMPONENTE</v>
      </c>
      <c r="G3103" s="23">
        <f>VLOOKUP($A3103,'[1]MAN PROG 2026'!$A$1:$AI$3379,7,FALSE)</f>
        <v>101632</v>
      </c>
      <c r="H3103" s="23">
        <f>VLOOKUP($A3103,'[1]MAN PROG 2026'!$A$1:$AI$3379,8,FALSE)</f>
        <v>0</v>
      </c>
      <c r="I3103" s="23" t="str">
        <f>VLOOKUP($A3103,'[1]MAN PROG 2026'!$A$1:$AI$3379,9,FALSE)</f>
        <v>S.PIETRO</v>
      </c>
      <c r="J3103" s="23" t="str">
        <f>VLOOKUP($A3103,'[1]MAN PROG 2026'!$A$1:$AI$3379,10,FALSE)</f>
        <v>BLOCCO OPERATORIO NUOVO/ORT.VASC.</v>
      </c>
      <c r="K3103" s="23" t="str">
        <f>VLOOKUP($A3103,'[1]MAN PROG 2026'!$A$1:$AI$3379,11,FALSE)</f>
        <v>BLOCCO OPERATORIO NUOVO/ORT.VASC.</v>
      </c>
      <c r="L3103" s="24" t="str">
        <f>VLOOKUP($A3103,'[1]MAN PROG 2026'!$A$2:$AI$3379,12,FALSE)</f>
        <v>BLOCCO OPERATORIO NUOVO/ORT.VASC.</v>
      </c>
      <c r="M3103" s="24" t="str">
        <f>VLOOKUP($A3103,'[1]MAN PROG 2026'!$A$2:$AI$3379,13,FALSE)</f>
        <v>COMPONENTE</v>
      </c>
      <c r="N3103" s="24">
        <f>VLOOKUP($A3103,'[1]MAN PROG 2026'!$A$2:$AI$3379,14,FALSE)</f>
        <v>101632</v>
      </c>
      <c r="O3103" s="24">
        <f>VLOOKUP($A3103,'[1]MAN PROG 2026'!$A$2:$AI$3379,15,FALSE)</f>
        <v>0</v>
      </c>
      <c r="P3103" s="25" t="str">
        <f>VLOOKUP($A3103,'[1]MAN PROG 2026'!$A$2:$AI$3379,20,FALSE)</f>
        <v>NON PREVISTO</v>
      </c>
      <c r="Q3103" s="8"/>
      <c r="R3103" s="26"/>
      <c r="S3103" s="8"/>
      <c r="T3103" s="37"/>
      <c r="U3103" s="27"/>
      <c r="V3103" s="27"/>
      <c r="W3103" s="27"/>
      <c r="X3103" s="27"/>
      <c r="Y3103" s="27"/>
      <c r="Z3103" s="27"/>
      <c r="AA3103" s="27"/>
      <c r="AB3103" s="27"/>
      <c r="AC3103" s="27"/>
      <c r="AD3103" s="27"/>
      <c r="AE3103" s="27"/>
      <c r="AF3103" s="27"/>
      <c r="AG3103" s="9" t="s">
        <v>32</v>
      </c>
      <c r="AH3103" s="27"/>
      <c r="AI3103" s="27"/>
      <c r="AJ3103" s="27"/>
      <c r="AK3103" s="27"/>
      <c r="AL3103" s="27"/>
      <c r="AM3103" s="11"/>
      <c r="AN3103" s="28"/>
      <c r="AO3103" s="28"/>
      <c r="AP3103" s="29"/>
      <c r="AQ3103" s="30"/>
      <c r="AR3103" s="31"/>
      <c r="AS3103" s="32"/>
      <c r="AT3103" s="33"/>
      <c r="AU3103" s="34"/>
      <c r="AV3103" s="27"/>
      <c r="AW3103" s="27"/>
      <c r="AX3103" s="27"/>
      <c r="AY3103" s="27"/>
    </row>
    <row r="3104" spans="1:51" ht="24" customHeight="1" x14ac:dyDescent="0.3">
      <c r="A3104" s="22">
        <v>2008018</v>
      </c>
      <c r="B3104" s="23" t="str">
        <f>VLOOKUP($A3104,'[1]MAN PROG 2026'!$A$1:$AI$3379,2,FALSE)</f>
        <v>TELECAMERA</v>
      </c>
      <c r="C3104" s="23" t="str">
        <f>VLOOKUP($A3104,'[1]MAN PROG 2026'!$A$1:$AI$3379,3,FALSE)</f>
        <v>STRYKER CORP</v>
      </c>
      <c r="D3104" s="23" t="str">
        <f>VLOOKUP($A3104,'[1]MAN PROG 2026'!$A$1:$AI$3379,4,FALSE)</f>
        <v>TEST. TELECAMERA 3CCD 1188</v>
      </c>
      <c r="E3104" s="23" t="str">
        <f>VLOOKUP($A3104,'[1]MAN PROG 2026'!$A$1:$AI$3379,5,FALSE)</f>
        <v>08D019574</v>
      </c>
      <c r="F3104" s="23" t="str">
        <f>VLOOKUP($A3104,'[1]MAN PROG 2026'!$A$1:$AI$3379,6,FALSE)</f>
        <v>COMPONENTE</v>
      </c>
      <c r="G3104" s="23">
        <f>VLOOKUP($A3104,'[1]MAN PROG 2026'!$A$1:$AI$3379,7,FALSE)</f>
        <v>100064</v>
      </c>
      <c r="H3104" s="23">
        <f>VLOOKUP($A3104,'[1]MAN PROG 2026'!$A$1:$AI$3379,8,FALSE)</f>
        <v>0</v>
      </c>
      <c r="I3104" s="23" t="str">
        <f>VLOOKUP($A3104,'[1]MAN PROG 2026'!$A$1:$AI$3379,9,FALSE)</f>
        <v>S.PIETRO</v>
      </c>
      <c r="J3104" s="23" t="str">
        <f>VLOOKUP($A3104,'[1]MAN PROG 2026'!$A$1:$AI$3379,10,FALSE)</f>
        <v>BLOCCO OPERATORIO</v>
      </c>
      <c r="K3104" s="23" t="str">
        <f>VLOOKUP($A3104,'[1]MAN PROG 2026'!$A$1:$AI$3379,11,FALSE)</f>
        <v>BLOCCO OPERATORIO</v>
      </c>
      <c r="L3104" s="24" t="str">
        <f>VLOOKUP($A3104,'[1]MAN PROG 2026'!$A$2:$AI$3379,12,FALSE)</f>
        <v>BLOCCO OPERATORIO SALA 1</v>
      </c>
      <c r="M3104" s="24" t="str">
        <f>VLOOKUP($A3104,'[1]MAN PROG 2026'!$A$2:$AI$3379,13,FALSE)</f>
        <v>COMPONENTE</v>
      </c>
      <c r="N3104" s="24" t="str">
        <f>VLOOKUP($A3104,'[1]MAN PROG 2026'!$A$2:$AI$3379,14,FALSE)</f>
        <v>100064</v>
      </c>
      <c r="O3104" s="24">
        <f>VLOOKUP($A3104,'[1]MAN PROG 2026'!$A$2:$AI$3379,15,FALSE)</f>
        <v>0</v>
      </c>
      <c r="P3104" s="25" t="str">
        <f>VLOOKUP($A3104,'[1]MAN PROG 2026'!$A$2:$AI$3379,20,FALSE)</f>
        <v>DA FARE</v>
      </c>
      <c r="Q3104" s="9" t="str">
        <f t="shared" ref="Q3104" si="121">RIGHT(A3104,4)</f>
        <v>8018</v>
      </c>
      <c r="R3104" s="26">
        <v>46260</v>
      </c>
      <c r="S3104" s="8" t="s">
        <v>53</v>
      </c>
      <c r="T3104" s="37" t="s">
        <v>530</v>
      </c>
      <c r="U3104" s="27" t="s">
        <v>55</v>
      </c>
      <c r="V3104" s="27" t="s">
        <v>56</v>
      </c>
      <c r="W3104" s="27" t="s">
        <v>55</v>
      </c>
      <c r="X3104" s="27" t="s">
        <v>55</v>
      </c>
      <c r="Y3104" s="27" t="s">
        <v>55</v>
      </c>
      <c r="Z3104" s="27" t="s">
        <v>55</v>
      </c>
      <c r="AA3104" s="27" t="s">
        <v>55</v>
      </c>
      <c r="AB3104" s="27"/>
      <c r="AC3104" s="27"/>
      <c r="AD3104" s="27"/>
      <c r="AE3104" s="27"/>
      <c r="AF3104" s="27"/>
      <c r="AG3104" s="9" t="s">
        <v>32</v>
      </c>
      <c r="AH3104" s="27"/>
      <c r="AI3104" s="27"/>
      <c r="AJ3104" s="27"/>
      <c r="AK3104" s="27"/>
      <c r="AL3104" s="27"/>
      <c r="AM3104" s="11"/>
      <c r="AN3104" s="28"/>
      <c r="AO3104" s="28"/>
      <c r="AP3104" s="29"/>
      <c r="AQ3104" s="30"/>
      <c r="AR3104" s="31"/>
      <c r="AS3104" s="32"/>
      <c r="AT3104" s="33"/>
      <c r="AU3104" s="34"/>
      <c r="AV3104" s="27"/>
      <c r="AW3104" s="27"/>
      <c r="AX3104" s="27"/>
      <c r="AY3104" s="27"/>
    </row>
    <row r="3105" spans="1:51" ht="24" customHeight="1" x14ac:dyDescent="0.3">
      <c r="A3105" s="22">
        <v>2008019</v>
      </c>
      <c r="B3105" s="23" t="str">
        <f>VLOOKUP($A3105,'[1]MAN PROG 2026'!$A$1:$AI$3379,2,FALSE)</f>
        <v>OTTICA RIGIDA</v>
      </c>
      <c r="C3105" s="23" t="str">
        <f>VLOOKUP($A3105,'[1]MAN PROG 2026'!$A$1:$AI$3379,3,FALSE)</f>
        <v>STRYKER CORP</v>
      </c>
      <c r="D3105" s="23" t="str">
        <f>VLOOKUP($A3105,'[1]MAN PROG 2026'!$A$1:$AI$3379,4,FALSE)</f>
        <v>0° 10 MM</v>
      </c>
      <c r="E3105" s="23" t="str">
        <f>VLOOKUP($A3105,'[1]MAN PROG 2026'!$A$1:$AI$3379,5,FALSE)</f>
        <v>528541</v>
      </c>
      <c r="F3105" s="23" t="str">
        <f>VLOOKUP($A3105,'[1]MAN PROG 2026'!$A$1:$AI$3379,6,FALSE)</f>
        <v>SINGOLA</v>
      </c>
      <c r="G3105" s="23">
        <f>VLOOKUP($A3105,'[1]MAN PROG 2026'!$A$1:$AI$3379,7,FALSE)</f>
        <v>101748</v>
      </c>
      <c r="H3105" s="23">
        <f>VLOOKUP($A3105,'[1]MAN PROG 2026'!$A$1:$AI$3379,8,FALSE)</f>
        <v>0</v>
      </c>
      <c r="I3105" s="23" t="str">
        <f>VLOOKUP($A3105,'[1]MAN PROG 2026'!$A$1:$AI$3379,9,FALSE)</f>
        <v>S.PIETRO</v>
      </c>
      <c r="J3105" s="23" t="str">
        <f>VLOOKUP($A3105,'[1]MAN PROG 2026'!$A$1:$AI$3379,10,FALSE)</f>
        <v>BLOCCO OPERATORIO</v>
      </c>
      <c r="K3105" s="23" t="str">
        <f>VLOOKUP($A3105,'[1]MAN PROG 2026'!$A$1:$AI$3379,11,FALSE)</f>
        <v>BLOCCO OPERATORIO</v>
      </c>
      <c r="L3105" s="24" t="str">
        <f>VLOOKUP($A3105,'[1]MAN PROG 2026'!$A$2:$AI$3379,12,FALSE)</f>
        <v>BLOCCO OPERATORIO</v>
      </c>
      <c r="M3105" s="24" t="str">
        <f>VLOOKUP($A3105,'[1]MAN PROG 2026'!$A$2:$AI$3379,13,FALSE)</f>
        <v>SINGOLA</v>
      </c>
      <c r="N3105" s="24">
        <f>VLOOKUP($A3105,'[1]MAN PROG 2026'!$A$2:$AI$3379,14,FALSE)</f>
        <v>101748</v>
      </c>
      <c r="O3105" s="24">
        <f>VLOOKUP($A3105,'[1]MAN PROG 2026'!$A$2:$AI$3379,15,FALSE)</f>
        <v>0</v>
      </c>
      <c r="P3105" s="25" t="str">
        <f>VLOOKUP($A3105,'[1]MAN PROG 2026'!$A$2:$AI$3379,20,FALSE)</f>
        <v>NON PREVISTO</v>
      </c>
      <c r="Q3105" s="8"/>
      <c r="R3105" s="26"/>
      <c r="S3105" s="8"/>
      <c r="T3105" s="37"/>
      <c r="U3105" s="27"/>
      <c r="V3105" s="27"/>
      <c r="W3105" s="27"/>
      <c r="X3105" s="27"/>
      <c r="Y3105" s="27"/>
      <c r="Z3105" s="27"/>
      <c r="AA3105" s="27"/>
      <c r="AB3105" s="27"/>
      <c r="AC3105" s="27"/>
      <c r="AD3105" s="27"/>
      <c r="AE3105" s="27"/>
      <c r="AF3105" s="27"/>
      <c r="AG3105" s="9" t="s">
        <v>32</v>
      </c>
      <c r="AH3105" s="27"/>
      <c r="AI3105" s="27"/>
      <c r="AJ3105" s="27"/>
      <c r="AK3105" s="27"/>
      <c r="AL3105" s="27"/>
      <c r="AM3105" s="11"/>
      <c r="AN3105" s="28"/>
      <c r="AO3105" s="28"/>
      <c r="AP3105" s="29"/>
      <c r="AQ3105" s="30"/>
      <c r="AR3105" s="31"/>
      <c r="AS3105" s="32"/>
      <c r="AT3105" s="33"/>
      <c r="AU3105" s="34"/>
      <c r="AV3105" s="27"/>
      <c r="AW3105" s="27"/>
      <c r="AX3105" s="27"/>
      <c r="AY3105" s="27"/>
    </row>
    <row r="3106" spans="1:51" ht="24" customHeight="1" x14ac:dyDescent="0.3">
      <c r="A3106" s="22">
        <v>2009007</v>
      </c>
      <c r="B3106" s="23" t="str">
        <f>VLOOKUP($A3106,'[1]MAN PROG 2026'!$A$1:$AI$3379,2,FALSE)</f>
        <v>SEGA PER ORTOPEDIA</v>
      </c>
      <c r="C3106" s="23" t="str">
        <f>VLOOKUP($A3106,'[1]MAN PROG 2026'!$A$1:$AI$3379,3,FALSE)</f>
        <v>STRYKER CORP</v>
      </c>
      <c r="D3106" s="23" t="str">
        <f>VLOOKUP($A3106,'[1]MAN PROG 2026'!$A$1:$AI$3379,4,FALSE)</f>
        <v>SEGA SAGIT. SYS.6 COD. 6208</v>
      </c>
      <c r="E3106" s="23" t="str">
        <f>VLOOKUP($A3106,'[1]MAN PROG 2026'!$A$1:$AI$3379,5,FALSE)</f>
        <v>0834503363</v>
      </c>
      <c r="F3106" s="23">
        <f>VLOOKUP($A3106,'[1]MAN PROG 2026'!$A$1:$AI$3379,6,FALSE)</f>
        <v>0</v>
      </c>
      <c r="G3106" s="23">
        <f>VLOOKUP($A3106,'[1]MAN PROG 2026'!$A$1:$AI$3379,7,FALSE)</f>
        <v>0</v>
      </c>
      <c r="H3106" s="23">
        <f>VLOOKUP($A3106,'[1]MAN PROG 2026'!$A$1:$AI$3379,8,FALSE)</f>
        <v>0</v>
      </c>
      <c r="I3106" s="23" t="str">
        <f>VLOOKUP($A3106,'[1]MAN PROG 2026'!$A$1:$AI$3379,9,FALSE)</f>
        <v>S.PIETRO</v>
      </c>
      <c r="J3106" s="23" t="str">
        <f>VLOOKUP($A3106,'[1]MAN PROG 2026'!$A$1:$AI$3379,10,FALSE)</f>
        <v>BLOCCO OPERATORIO NUOVO/ORT.VASC.</v>
      </c>
      <c r="K3106" s="23" t="str">
        <f>VLOOKUP($A3106,'[1]MAN PROG 2026'!$A$1:$AI$3379,11,FALSE)</f>
        <v>BLOCCO OPERATORIO NUOVO/ORT.VASC.</v>
      </c>
      <c r="L3106" s="24" t="str">
        <f>VLOOKUP($A3106,'[1]MAN PROG 2026'!$A$2:$AI$3379,12,FALSE)</f>
        <v>BLOCCO OPERATORIO NUOVO/ORT.VASC.</v>
      </c>
      <c r="M3106" s="24">
        <f>VLOOKUP($A3106,'[1]MAN PROG 2026'!$A$2:$AI$3379,13,FALSE)</f>
        <v>0</v>
      </c>
      <c r="N3106" s="24">
        <f>VLOOKUP($A3106,'[1]MAN PROG 2026'!$A$2:$AI$3379,14,FALSE)</f>
        <v>0</v>
      </c>
      <c r="O3106" s="24">
        <f>VLOOKUP($A3106,'[1]MAN PROG 2026'!$A$2:$AI$3379,15,FALSE)</f>
        <v>0</v>
      </c>
      <c r="P3106" s="25" t="str">
        <f>VLOOKUP($A3106,'[1]MAN PROG 2026'!$A$2:$AI$3379,20,FALSE)</f>
        <v>NON PREVISTO</v>
      </c>
      <c r="Q3106" s="8"/>
      <c r="R3106" s="26"/>
      <c r="S3106" s="8"/>
      <c r="T3106" s="37"/>
      <c r="U3106" s="27"/>
      <c r="V3106" s="27"/>
      <c r="W3106" s="27"/>
      <c r="X3106" s="27"/>
      <c r="Y3106" s="27"/>
      <c r="Z3106" s="27"/>
      <c r="AA3106" s="27"/>
      <c r="AB3106" s="27"/>
      <c r="AC3106" s="27"/>
      <c r="AD3106" s="27"/>
      <c r="AE3106" s="27"/>
      <c r="AF3106" s="27"/>
      <c r="AG3106" s="9" t="s">
        <v>32</v>
      </c>
      <c r="AH3106" s="27"/>
      <c r="AI3106" s="27"/>
      <c r="AJ3106" s="27"/>
      <c r="AK3106" s="27"/>
      <c r="AL3106" s="27"/>
      <c r="AM3106" s="11"/>
      <c r="AN3106" s="28"/>
      <c r="AO3106" s="28"/>
      <c r="AP3106" s="29"/>
      <c r="AQ3106" s="30"/>
      <c r="AR3106" s="31"/>
      <c r="AS3106" s="32"/>
      <c r="AT3106" s="33"/>
      <c r="AU3106" s="34"/>
      <c r="AV3106" s="27"/>
      <c r="AW3106" s="27"/>
      <c r="AX3106" s="27"/>
      <c r="AY3106" s="27"/>
    </row>
    <row r="3107" spans="1:51" ht="24" customHeight="1" x14ac:dyDescent="0.3">
      <c r="A3107" s="22">
        <v>2009008</v>
      </c>
      <c r="B3107" s="23" t="str">
        <f>VLOOKUP($A3107,'[1]MAN PROG 2026'!$A$1:$AI$3379,2,FALSE)</f>
        <v>TRAPANO ORTOPEDICO</v>
      </c>
      <c r="C3107" s="23" t="str">
        <f>VLOOKUP($A3107,'[1]MAN PROG 2026'!$A$1:$AI$3379,3,FALSE)</f>
        <v>STRYKER CORP</v>
      </c>
      <c r="D3107" s="23" t="str">
        <f>VLOOKUP($A3107,'[1]MAN PROG 2026'!$A$1:$AI$3379,4,FALSE)</f>
        <v>MANIPOLO DOPPIO GRILL SYST.6 COD 6205</v>
      </c>
      <c r="E3107" s="23" t="str">
        <f>VLOOKUP($A3107,'[1]MAN PROG 2026'!$A$1:$AI$3379,5,FALSE)</f>
        <v>0904207443</v>
      </c>
      <c r="F3107" s="23">
        <f>VLOOKUP($A3107,'[1]MAN PROG 2026'!$A$1:$AI$3379,6,FALSE)</f>
        <v>0</v>
      </c>
      <c r="G3107" s="23">
        <f>VLOOKUP($A3107,'[1]MAN PROG 2026'!$A$1:$AI$3379,7,FALSE)</f>
        <v>0</v>
      </c>
      <c r="H3107" s="23">
        <f>VLOOKUP($A3107,'[1]MAN PROG 2026'!$A$1:$AI$3379,8,FALSE)</f>
        <v>0</v>
      </c>
      <c r="I3107" s="23" t="str">
        <f>VLOOKUP($A3107,'[1]MAN PROG 2026'!$A$1:$AI$3379,9,FALSE)</f>
        <v>S.PIETRO</v>
      </c>
      <c r="J3107" s="23" t="str">
        <f>VLOOKUP($A3107,'[1]MAN PROG 2026'!$A$1:$AI$3379,10,FALSE)</f>
        <v>BLOCCO OPERATORIO NUOVO/ORT.VASC.</v>
      </c>
      <c r="K3107" s="23" t="str">
        <f>VLOOKUP($A3107,'[1]MAN PROG 2026'!$A$1:$AI$3379,11,FALSE)</f>
        <v>BLOCCO OPERATORIO NUOVO/ORT.VASC.</v>
      </c>
      <c r="L3107" s="24" t="str">
        <f>VLOOKUP($A3107,'[1]MAN PROG 2026'!$A$2:$AI$3379,12,FALSE)</f>
        <v>BLOCCO OPERATORIO NUOVO/ORT.VASC.</v>
      </c>
      <c r="M3107" s="24">
        <f>VLOOKUP($A3107,'[1]MAN PROG 2026'!$A$2:$AI$3379,13,FALSE)</f>
        <v>0</v>
      </c>
      <c r="N3107" s="24">
        <f>VLOOKUP($A3107,'[1]MAN PROG 2026'!$A$2:$AI$3379,14,FALSE)</f>
        <v>0</v>
      </c>
      <c r="O3107" s="24">
        <f>VLOOKUP($A3107,'[1]MAN PROG 2026'!$A$2:$AI$3379,15,FALSE)</f>
        <v>0</v>
      </c>
      <c r="P3107" s="25" t="str">
        <f>VLOOKUP($A3107,'[1]MAN PROG 2026'!$A$2:$AI$3379,20,FALSE)</f>
        <v>NON PREVISTO</v>
      </c>
      <c r="Q3107" s="8"/>
      <c r="R3107" s="26"/>
      <c r="S3107" s="8"/>
      <c r="T3107" s="37"/>
      <c r="U3107" s="27"/>
      <c r="V3107" s="27"/>
      <c r="W3107" s="27"/>
      <c r="X3107" s="27"/>
      <c r="Y3107" s="27"/>
      <c r="Z3107" s="27"/>
      <c r="AA3107" s="27"/>
      <c r="AB3107" s="27"/>
      <c r="AC3107" s="27"/>
      <c r="AD3107" s="27"/>
      <c r="AE3107" s="27"/>
      <c r="AF3107" s="27"/>
      <c r="AG3107" s="9" t="s">
        <v>32</v>
      </c>
      <c r="AH3107" s="27"/>
      <c r="AI3107" s="27"/>
      <c r="AJ3107" s="27"/>
      <c r="AK3107" s="27"/>
      <c r="AL3107" s="27"/>
      <c r="AM3107" s="11"/>
      <c r="AN3107" s="28"/>
      <c r="AO3107" s="28"/>
      <c r="AP3107" s="29"/>
      <c r="AQ3107" s="30"/>
      <c r="AR3107" s="31"/>
      <c r="AS3107" s="32"/>
      <c r="AT3107" s="33"/>
      <c r="AU3107" s="34"/>
      <c r="AV3107" s="27"/>
      <c r="AW3107" s="27"/>
      <c r="AX3107" s="27"/>
      <c r="AY3107" s="27"/>
    </row>
    <row r="3108" spans="1:51" ht="24" customHeight="1" x14ac:dyDescent="0.3">
      <c r="A3108" s="22">
        <v>2009009</v>
      </c>
      <c r="B3108" s="23" t="str">
        <f>VLOOKUP($A3108,'[1]MAN PROG 2026'!$A$1:$AI$3379,2,FALSE)</f>
        <v>SEGA PER ORTOPEDIA</v>
      </c>
      <c r="C3108" s="23" t="str">
        <f>VLOOKUP($A3108,'[1]MAN PROG 2026'!$A$1:$AI$3379,3,FALSE)</f>
        <v>STRYKER CORP</v>
      </c>
      <c r="D3108" s="23" t="str">
        <f>VLOOKUP($A3108,'[1]MAN PROG 2026'!$A$1:$AI$3379,4,FALSE)</f>
        <v>SEGA SAGIT. SYS.6 COD. 6208</v>
      </c>
      <c r="E3108" s="23" t="str">
        <f>VLOOKUP($A3108,'[1]MAN PROG 2026'!$A$1:$AI$3379,5,FALSE)</f>
        <v>0920401433</v>
      </c>
      <c r="F3108" s="23">
        <f>VLOOKUP($A3108,'[1]MAN PROG 2026'!$A$1:$AI$3379,6,FALSE)</f>
        <v>0</v>
      </c>
      <c r="G3108" s="23">
        <f>VLOOKUP($A3108,'[1]MAN PROG 2026'!$A$1:$AI$3379,7,FALSE)</f>
        <v>0</v>
      </c>
      <c r="H3108" s="23">
        <f>VLOOKUP($A3108,'[1]MAN PROG 2026'!$A$1:$AI$3379,8,FALSE)</f>
        <v>0</v>
      </c>
      <c r="I3108" s="23" t="str">
        <f>VLOOKUP($A3108,'[1]MAN PROG 2026'!$A$1:$AI$3379,9,FALSE)</f>
        <v>S.PIETRO</v>
      </c>
      <c r="J3108" s="23" t="str">
        <f>VLOOKUP($A3108,'[1]MAN PROG 2026'!$A$1:$AI$3379,10,FALSE)</f>
        <v>BLOCCO OPERATORIO NUOVO/ORT.VASC.</v>
      </c>
      <c r="K3108" s="23" t="str">
        <f>VLOOKUP($A3108,'[1]MAN PROG 2026'!$A$1:$AI$3379,11,FALSE)</f>
        <v>BLOCCO OPERATORIO NUOVO/ORT.VASC.</v>
      </c>
      <c r="L3108" s="24" t="str">
        <f>VLOOKUP($A3108,'[1]MAN PROG 2026'!$A$2:$AI$3379,12,FALSE)</f>
        <v>BLOCCO OPERATORIO NUOVO/ORT.VASC.</v>
      </c>
      <c r="M3108" s="24">
        <f>VLOOKUP($A3108,'[1]MAN PROG 2026'!$A$2:$AI$3379,13,FALSE)</f>
        <v>0</v>
      </c>
      <c r="N3108" s="24">
        <f>VLOOKUP($A3108,'[1]MAN PROG 2026'!$A$2:$AI$3379,14,FALSE)</f>
        <v>0</v>
      </c>
      <c r="O3108" s="24">
        <f>VLOOKUP($A3108,'[1]MAN PROG 2026'!$A$2:$AI$3379,15,FALSE)</f>
        <v>0</v>
      </c>
      <c r="P3108" s="25" t="str">
        <f>VLOOKUP($A3108,'[1]MAN PROG 2026'!$A$2:$AI$3379,20,FALSE)</f>
        <v>NON PREVISTO</v>
      </c>
      <c r="Q3108" s="8"/>
      <c r="R3108" s="26"/>
      <c r="S3108" s="8"/>
      <c r="T3108" s="37"/>
      <c r="U3108" s="27"/>
      <c r="V3108" s="27"/>
      <c r="W3108" s="27"/>
      <c r="X3108" s="27"/>
      <c r="Y3108" s="27"/>
      <c r="Z3108" s="27"/>
      <c r="AA3108" s="27"/>
      <c r="AB3108" s="27"/>
      <c r="AC3108" s="27"/>
      <c r="AD3108" s="27"/>
      <c r="AE3108" s="27"/>
      <c r="AF3108" s="27"/>
      <c r="AG3108" s="9" t="s">
        <v>32</v>
      </c>
      <c r="AH3108" s="27"/>
      <c r="AI3108" s="27"/>
      <c r="AJ3108" s="27"/>
      <c r="AK3108" s="27"/>
      <c r="AL3108" s="27"/>
      <c r="AM3108" s="11"/>
      <c r="AN3108" s="28"/>
      <c r="AO3108" s="28"/>
      <c r="AP3108" s="29"/>
      <c r="AQ3108" s="30"/>
      <c r="AR3108" s="31"/>
      <c r="AS3108" s="32"/>
      <c r="AT3108" s="33"/>
      <c r="AU3108" s="34"/>
      <c r="AV3108" s="27"/>
      <c r="AW3108" s="27"/>
      <c r="AX3108" s="27"/>
      <c r="AY3108" s="27"/>
    </row>
    <row r="3109" spans="1:51" ht="24" customHeight="1" x14ac:dyDescent="0.3">
      <c r="A3109" s="22">
        <v>2009010</v>
      </c>
      <c r="B3109" s="23" t="str">
        <f>VLOOKUP($A3109,'[1]MAN PROG 2026'!$A$1:$AI$3379,2,FALSE)</f>
        <v>TRAPANO ORTOPEDICO</v>
      </c>
      <c r="C3109" s="23" t="str">
        <f>VLOOKUP($A3109,'[1]MAN PROG 2026'!$A$1:$AI$3379,3,FALSE)</f>
        <v>STRYKER CORP</v>
      </c>
      <c r="D3109" s="23" t="str">
        <f>VLOOKUP($A3109,'[1]MAN PROG 2026'!$A$1:$AI$3379,4,FALSE)</f>
        <v>MANIPOLO DOPPIO GRILL SYST.6 COD 6205</v>
      </c>
      <c r="E3109" s="23" t="str">
        <f>VLOOKUP($A3109,'[1]MAN PROG 2026'!$A$1:$AI$3379,5,FALSE)</f>
        <v>0921509673</v>
      </c>
      <c r="F3109" s="23">
        <f>VLOOKUP($A3109,'[1]MAN PROG 2026'!$A$1:$AI$3379,6,FALSE)</f>
        <v>0</v>
      </c>
      <c r="G3109" s="23">
        <f>VLOOKUP($A3109,'[1]MAN PROG 2026'!$A$1:$AI$3379,7,FALSE)</f>
        <v>0</v>
      </c>
      <c r="H3109" s="23">
        <f>VLOOKUP($A3109,'[1]MAN PROG 2026'!$A$1:$AI$3379,8,FALSE)</f>
        <v>0</v>
      </c>
      <c r="I3109" s="23" t="str">
        <f>VLOOKUP($A3109,'[1]MAN PROG 2026'!$A$1:$AI$3379,9,FALSE)</f>
        <v>S.PIETRO</v>
      </c>
      <c r="J3109" s="23" t="str">
        <f>VLOOKUP($A3109,'[1]MAN PROG 2026'!$A$1:$AI$3379,10,FALSE)</f>
        <v>BLOCCO OPERATORIO NUOVO/ORT.VASC.</v>
      </c>
      <c r="K3109" s="23" t="str">
        <f>VLOOKUP($A3109,'[1]MAN PROG 2026'!$A$1:$AI$3379,11,FALSE)</f>
        <v>BLOCCO OPERATORIO NUOVO/ORT.VASC.</v>
      </c>
      <c r="L3109" s="24" t="str">
        <f>VLOOKUP($A3109,'[1]MAN PROG 2026'!$A$2:$AI$3379,12,FALSE)</f>
        <v>BLOCCO OPERATORIO NUOVO/ORT.VASC.</v>
      </c>
      <c r="M3109" s="24">
        <f>VLOOKUP($A3109,'[1]MAN PROG 2026'!$A$2:$AI$3379,13,FALSE)</f>
        <v>0</v>
      </c>
      <c r="N3109" s="24">
        <f>VLOOKUP($A3109,'[1]MAN PROG 2026'!$A$2:$AI$3379,14,FALSE)</f>
        <v>0</v>
      </c>
      <c r="O3109" s="24">
        <f>VLOOKUP($A3109,'[1]MAN PROG 2026'!$A$2:$AI$3379,15,FALSE)</f>
        <v>0</v>
      </c>
      <c r="P3109" s="25" t="str">
        <f>VLOOKUP($A3109,'[1]MAN PROG 2026'!$A$2:$AI$3379,20,FALSE)</f>
        <v>NON PREVISTO</v>
      </c>
      <c r="Q3109" s="8"/>
      <c r="R3109" s="26"/>
      <c r="S3109" s="8"/>
      <c r="T3109" s="37"/>
      <c r="U3109" s="27"/>
      <c r="V3109" s="27"/>
      <c r="W3109" s="27"/>
      <c r="X3109" s="27"/>
      <c r="Y3109" s="27"/>
      <c r="Z3109" s="27"/>
      <c r="AA3109" s="27"/>
      <c r="AB3109" s="27"/>
      <c r="AC3109" s="27"/>
      <c r="AD3109" s="27"/>
      <c r="AE3109" s="27"/>
      <c r="AF3109" s="27"/>
      <c r="AG3109" s="9" t="s">
        <v>32</v>
      </c>
      <c r="AH3109" s="27"/>
      <c r="AI3109" s="27"/>
      <c r="AJ3109" s="27"/>
      <c r="AK3109" s="27"/>
      <c r="AL3109" s="27"/>
      <c r="AM3109" s="11"/>
      <c r="AN3109" s="28"/>
      <c r="AO3109" s="28"/>
      <c r="AP3109" s="29"/>
      <c r="AQ3109" s="30"/>
      <c r="AR3109" s="31"/>
      <c r="AS3109" s="32"/>
      <c r="AT3109" s="33"/>
      <c r="AU3109" s="34"/>
      <c r="AV3109" s="27"/>
      <c r="AW3109" s="27"/>
      <c r="AX3109" s="27"/>
      <c r="AY3109" s="27"/>
    </row>
    <row r="3110" spans="1:51" ht="24" customHeight="1" x14ac:dyDescent="0.3">
      <c r="A3110" s="22">
        <v>2010003</v>
      </c>
      <c r="B3110" s="23" t="str">
        <f>VLOOKUP($A3110,'[1]MAN PROG 2026'!$A$1:$AI$3379,2,FALSE)</f>
        <v>OTTICA RIGIDA</v>
      </c>
      <c r="C3110" s="23" t="str">
        <f>VLOOKUP($A3110,'[1]MAN PROG 2026'!$A$1:$AI$3379,3,FALSE)</f>
        <v>STRYKER CORP</v>
      </c>
      <c r="D3110" s="23" t="str">
        <f>VLOOKUP($A3110,'[1]MAN PROG 2026'!$A$1:$AI$3379,4,FALSE)</f>
        <v>0° 10 MM</v>
      </c>
      <c r="E3110" s="23" t="str">
        <f>VLOOKUP($A3110,'[1]MAN PROG 2026'!$A$1:$AI$3379,5,FALSE)</f>
        <v>653678</v>
      </c>
      <c r="F3110" s="23" t="str">
        <f>VLOOKUP($A3110,'[1]MAN PROG 2026'!$A$1:$AI$3379,6,FALSE)</f>
        <v>SINGOLA</v>
      </c>
      <c r="G3110" s="23">
        <f>VLOOKUP($A3110,'[1]MAN PROG 2026'!$A$1:$AI$3379,7,FALSE)</f>
        <v>2010003</v>
      </c>
      <c r="H3110" s="23">
        <f>VLOOKUP($A3110,'[1]MAN PROG 2026'!$A$1:$AI$3379,8,FALSE)</f>
        <v>0</v>
      </c>
      <c r="I3110" s="23" t="str">
        <f>VLOOKUP($A3110,'[1]MAN PROG 2026'!$A$1:$AI$3379,9,FALSE)</f>
        <v>S.PIETRO</v>
      </c>
      <c r="J3110" s="23" t="str">
        <f>VLOOKUP($A3110,'[1]MAN PROG 2026'!$A$1:$AI$3379,10,FALSE)</f>
        <v>BLOCCO OPERATORIO</v>
      </c>
      <c r="K3110" s="23" t="str">
        <f>VLOOKUP($A3110,'[1]MAN PROG 2026'!$A$1:$AI$3379,11,FALSE)</f>
        <v>BLOCCO OPERATORIO</v>
      </c>
      <c r="L3110" s="24" t="str">
        <f>VLOOKUP($A3110,'[1]MAN PROG 2026'!$A$2:$AI$3379,12,FALSE)</f>
        <v>BLOCCO OPERATORIO</v>
      </c>
      <c r="M3110" s="24" t="str">
        <f>VLOOKUP($A3110,'[1]MAN PROG 2026'!$A$2:$AI$3379,13,FALSE)</f>
        <v>SINGOLA</v>
      </c>
      <c r="N3110" s="24">
        <f>VLOOKUP($A3110,'[1]MAN PROG 2026'!$A$2:$AI$3379,14,FALSE)</f>
        <v>2010003</v>
      </c>
      <c r="O3110" s="24">
        <f>VLOOKUP($A3110,'[1]MAN PROG 2026'!$A$2:$AI$3379,15,FALSE)</f>
        <v>0</v>
      </c>
      <c r="P3110" s="25" t="str">
        <f>VLOOKUP($A3110,'[1]MAN PROG 2026'!$A$2:$AI$3379,20,FALSE)</f>
        <v>NON PREVISTO</v>
      </c>
      <c r="Q3110" s="8"/>
      <c r="R3110" s="26"/>
      <c r="S3110" s="8"/>
      <c r="T3110" s="37"/>
      <c r="U3110" s="27"/>
      <c r="V3110" s="27"/>
      <c r="W3110" s="27"/>
      <c r="X3110" s="27"/>
      <c r="Y3110" s="27"/>
      <c r="Z3110" s="27"/>
      <c r="AA3110" s="27"/>
      <c r="AB3110" s="27"/>
      <c r="AC3110" s="27"/>
      <c r="AD3110" s="27"/>
      <c r="AE3110" s="27"/>
      <c r="AF3110" s="27"/>
      <c r="AG3110" s="9" t="s">
        <v>32</v>
      </c>
      <c r="AH3110" s="27"/>
      <c r="AI3110" s="27"/>
      <c r="AJ3110" s="27"/>
      <c r="AK3110" s="27"/>
      <c r="AL3110" s="27"/>
      <c r="AM3110" s="11"/>
      <c r="AN3110" s="28"/>
      <c r="AO3110" s="28"/>
      <c r="AP3110" s="29"/>
      <c r="AQ3110" s="30"/>
      <c r="AR3110" s="31"/>
      <c r="AS3110" s="32"/>
      <c r="AT3110" s="33"/>
      <c r="AU3110" s="34"/>
      <c r="AV3110" s="27"/>
      <c r="AW3110" s="27"/>
      <c r="AX3110" s="27"/>
      <c r="AY3110" s="27"/>
    </row>
    <row r="3111" spans="1:51" ht="24" customHeight="1" x14ac:dyDescent="0.3">
      <c r="A3111" s="22">
        <v>2010005</v>
      </c>
      <c r="B3111" s="23" t="str">
        <f>VLOOKUP($A3111,'[1]MAN PROG 2026'!$A$1:$AI$3379,2,FALSE)</f>
        <v>TELECAMERA</v>
      </c>
      <c r="C3111" s="23" t="str">
        <f>VLOOKUP($A3111,'[1]MAN PROG 2026'!$A$1:$AI$3379,3,FALSE)</f>
        <v>STRYKER CORP</v>
      </c>
      <c r="D3111" s="23" t="str">
        <f>VLOOKUP($A3111,'[1]MAN PROG 2026'!$A$1:$AI$3379,4,FALSE)</f>
        <v>TESTINA 1288HD</v>
      </c>
      <c r="E3111" s="23" t="str">
        <f>VLOOKUP($A3111,'[1]MAN PROG 2026'!$A$1:$AI$3379,5,FALSE)</f>
        <v>10H055034</v>
      </c>
      <c r="F3111" s="23" t="str">
        <f>VLOOKUP($A3111,'[1]MAN PROG 2026'!$A$1:$AI$3379,6,FALSE)</f>
        <v>COMPONENTE</v>
      </c>
      <c r="G3111" s="23">
        <f>VLOOKUP($A3111,'[1]MAN PROG 2026'!$A$1:$AI$3379,7,FALSE)</f>
        <v>102097</v>
      </c>
      <c r="H3111" s="23">
        <f>VLOOKUP($A3111,'[1]MAN PROG 2026'!$A$1:$AI$3379,8,FALSE)</f>
        <v>0</v>
      </c>
      <c r="I3111" s="23" t="str">
        <f>VLOOKUP($A3111,'[1]MAN PROG 2026'!$A$1:$AI$3379,9,FALSE)</f>
        <v>S.PIETRO</v>
      </c>
      <c r="J3111" s="23" t="str">
        <f>VLOOKUP($A3111,'[1]MAN PROG 2026'!$A$1:$AI$3379,10,FALSE)</f>
        <v>BLOCCO OPERATORIO</v>
      </c>
      <c r="K3111" s="23" t="str">
        <f>VLOOKUP($A3111,'[1]MAN PROG 2026'!$A$1:$AI$3379,11,FALSE)</f>
        <v>BLOCCO OPERATORIO</v>
      </c>
      <c r="L3111" s="24" t="str">
        <f>VLOOKUP($A3111,'[1]MAN PROG 2026'!$A$2:$AI$3379,12,FALSE)</f>
        <v>NON TROVATO</v>
      </c>
      <c r="M3111" s="24">
        <f>VLOOKUP($A3111,'[1]MAN PROG 2026'!$A$2:$AI$3379,13,FALSE)</f>
        <v>0</v>
      </c>
      <c r="N3111" s="24">
        <f>VLOOKUP($A3111,'[1]MAN PROG 2026'!$A$2:$AI$3379,14,FALSE)</f>
        <v>0</v>
      </c>
      <c r="O3111" s="24">
        <f>VLOOKUP($A3111,'[1]MAN PROG 2026'!$A$2:$AI$3379,15,FALSE)</f>
        <v>0</v>
      </c>
      <c r="P3111" s="25" t="str">
        <f>VLOOKUP($A3111,'[1]MAN PROG 2026'!$A$2:$AI$3379,20,FALSE)</f>
        <v>DA FARE</v>
      </c>
      <c r="Q3111" s="8"/>
      <c r="R3111" s="26"/>
      <c r="S3111" s="8"/>
      <c r="T3111" s="37"/>
      <c r="U3111" s="27"/>
      <c r="V3111" s="27"/>
      <c r="W3111" s="27"/>
      <c r="X3111" s="27"/>
      <c r="Y3111" s="27"/>
      <c r="Z3111" s="27"/>
      <c r="AA3111" s="27"/>
      <c r="AB3111" s="27"/>
      <c r="AC3111" s="27"/>
      <c r="AD3111" s="27"/>
      <c r="AE3111" s="27"/>
      <c r="AF3111" s="27"/>
      <c r="AG3111" s="9" t="s">
        <v>32</v>
      </c>
      <c r="AH3111" s="27"/>
      <c r="AI3111" s="27"/>
      <c r="AJ3111" s="27"/>
      <c r="AK3111" s="27"/>
      <c r="AL3111" s="27"/>
      <c r="AM3111" s="11"/>
      <c r="AN3111" s="28"/>
      <c r="AO3111" s="28"/>
      <c r="AP3111" s="29"/>
      <c r="AQ3111" s="30"/>
      <c r="AR3111" s="31"/>
      <c r="AS3111" s="32"/>
      <c r="AT3111" s="33"/>
      <c r="AU3111" s="34"/>
      <c r="AV3111" s="27"/>
      <c r="AW3111" s="27"/>
      <c r="AX3111" s="27"/>
      <c r="AY3111" s="27"/>
    </row>
    <row r="3112" spans="1:51" ht="24" customHeight="1" x14ac:dyDescent="0.3">
      <c r="A3112" s="22">
        <v>2010007</v>
      </c>
      <c r="B3112" s="23" t="str">
        <f>VLOOKUP($A3112,'[1]MAN PROG 2026'!$A$1:$AI$3379,2,FALSE)</f>
        <v>LAPAROSCOPIO OTTICA RIGIDA</v>
      </c>
      <c r="C3112" s="23" t="str">
        <f>VLOOKUP($A3112,'[1]MAN PROG 2026'!$A$1:$AI$3379,3,FALSE)</f>
        <v>STORZ KARL GMBH &amp; CO KG</v>
      </c>
      <c r="D3112" s="23" t="str">
        <f>VLOOKUP($A3112,'[1]MAN PROG 2026'!$A$1:$AI$3379,4,FALSE)</f>
        <v>26003 BA 30° 10 MM</v>
      </c>
      <c r="E3112" s="23" t="str">
        <f>VLOOKUP($A3112,'[1]MAN PROG 2026'!$A$1:$AI$3379,5,FALSE)</f>
        <v>428590</v>
      </c>
      <c r="F3112" s="23" t="str">
        <f>VLOOKUP($A3112,'[1]MAN PROG 2026'!$A$1:$AI$3379,6,FALSE)</f>
        <v>SINGOLA</v>
      </c>
      <c r="G3112" s="23">
        <f>VLOOKUP($A3112,'[1]MAN PROG 2026'!$A$1:$AI$3379,7,FALSE)</f>
        <v>2010007</v>
      </c>
      <c r="H3112" s="23">
        <f>VLOOKUP($A3112,'[1]MAN PROG 2026'!$A$1:$AI$3379,8,FALSE)</f>
        <v>0</v>
      </c>
      <c r="I3112" s="23" t="str">
        <f>VLOOKUP($A3112,'[1]MAN PROG 2026'!$A$1:$AI$3379,9,FALSE)</f>
        <v>S.PIETRO</v>
      </c>
      <c r="J3112" s="23" t="str">
        <f>VLOOKUP($A3112,'[1]MAN PROG 2026'!$A$1:$AI$3379,10,FALSE)</f>
        <v>BLOCCO OPERATORIO</v>
      </c>
      <c r="K3112" s="23" t="str">
        <f>VLOOKUP($A3112,'[1]MAN PROG 2026'!$A$1:$AI$3379,11,FALSE)</f>
        <v>BLOCCO OPERATORIO</v>
      </c>
      <c r="L3112" s="24" t="str">
        <f>VLOOKUP($A3112,'[1]MAN PROG 2026'!$A$2:$AI$3379,12,FALSE)</f>
        <v>BLOCCO OPERATORIO</v>
      </c>
      <c r="M3112" s="24" t="str">
        <f>VLOOKUP($A3112,'[1]MAN PROG 2026'!$A$2:$AI$3379,13,FALSE)</f>
        <v>SINGOLA</v>
      </c>
      <c r="N3112" s="24">
        <f>VLOOKUP($A3112,'[1]MAN PROG 2026'!$A$2:$AI$3379,14,FALSE)</f>
        <v>2010007</v>
      </c>
      <c r="O3112" s="24">
        <f>VLOOKUP($A3112,'[1]MAN PROG 2026'!$A$2:$AI$3379,15,FALSE)</f>
        <v>0</v>
      </c>
      <c r="P3112" s="25" t="str">
        <f>VLOOKUP($A3112,'[1]MAN PROG 2026'!$A$2:$AI$3379,20,FALSE)</f>
        <v>NON PREVISTO</v>
      </c>
      <c r="Q3112" s="8"/>
      <c r="R3112" s="26"/>
      <c r="S3112" s="8"/>
      <c r="T3112" s="37"/>
      <c r="U3112" s="27"/>
      <c r="V3112" s="27"/>
      <c r="W3112" s="27"/>
      <c r="X3112" s="27"/>
      <c r="Y3112" s="27"/>
      <c r="Z3112" s="27"/>
      <c r="AA3112" s="27"/>
      <c r="AB3112" s="27"/>
      <c r="AC3112" s="27"/>
      <c r="AD3112" s="27"/>
      <c r="AE3112" s="27"/>
      <c r="AF3112" s="27"/>
      <c r="AG3112" s="9" t="s">
        <v>32</v>
      </c>
      <c r="AH3112" s="27"/>
      <c r="AI3112" s="27"/>
      <c r="AJ3112" s="27"/>
      <c r="AK3112" s="27"/>
      <c r="AL3112" s="27"/>
      <c r="AM3112" s="11"/>
      <c r="AN3112" s="28"/>
      <c r="AO3112" s="28"/>
      <c r="AP3112" s="29"/>
      <c r="AQ3112" s="30"/>
      <c r="AR3112" s="31"/>
      <c r="AS3112" s="32"/>
      <c r="AT3112" s="33"/>
      <c r="AU3112" s="34"/>
      <c r="AV3112" s="27"/>
      <c r="AW3112" s="27"/>
      <c r="AX3112" s="27"/>
      <c r="AY3112" s="27"/>
    </row>
    <row r="3113" spans="1:51" ht="24" customHeight="1" x14ac:dyDescent="0.3">
      <c r="A3113" s="22">
        <v>2012001</v>
      </c>
      <c r="B3113" s="23" t="str">
        <f>VLOOKUP($A3113,'[1]MAN PROG 2026'!$A$1:$AI$3379,2,FALSE)</f>
        <v>OTTICA RIGIDA</v>
      </c>
      <c r="C3113" s="23" t="str">
        <f>VLOOKUP($A3113,'[1]MAN PROG 2026'!$A$1:$AI$3379,3,FALSE)</f>
        <v>STRYKER CORP</v>
      </c>
      <c r="D3113" s="23" t="str">
        <f>VLOOKUP($A3113,'[1]MAN PROG 2026'!$A$1:$AI$3379,4,FALSE)</f>
        <v>30° 10 MM</v>
      </c>
      <c r="E3113" s="23" t="str">
        <f>VLOOKUP($A3113,'[1]MAN PROG 2026'!$A$1:$AI$3379,5,FALSE)</f>
        <v>704819</v>
      </c>
      <c r="F3113" s="23" t="str">
        <f>VLOOKUP($A3113,'[1]MAN PROG 2026'!$A$1:$AI$3379,6,FALSE)</f>
        <v>SINGOLA</v>
      </c>
      <c r="G3113" s="23">
        <f>VLOOKUP($A3113,'[1]MAN PROG 2026'!$A$1:$AI$3379,7,FALSE)</f>
        <v>2012001</v>
      </c>
      <c r="H3113" s="23">
        <f>VLOOKUP($A3113,'[1]MAN PROG 2026'!$A$1:$AI$3379,8,FALSE)</f>
        <v>0</v>
      </c>
      <c r="I3113" s="23" t="str">
        <f>VLOOKUP($A3113,'[1]MAN PROG 2026'!$A$1:$AI$3379,9,FALSE)</f>
        <v>S.PIETRO</v>
      </c>
      <c r="J3113" s="23" t="str">
        <f>VLOOKUP($A3113,'[1]MAN PROG 2026'!$A$1:$AI$3379,10,FALSE)</f>
        <v>BLOCCO OPERATORIO</v>
      </c>
      <c r="K3113" s="23" t="str">
        <f>VLOOKUP($A3113,'[1]MAN PROG 2026'!$A$1:$AI$3379,11,FALSE)</f>
        <v>BLOCCO OPERATORIO</v>
      </c>
      <c r="L3113" s="24" t="str">
        <f>VLOOKUP($A3113,'[1]MAN PROG 2026'!$A$2:$AI$3379,12,FALSE)</f>
        <v>BLOCCO OPERATORIO</v>
      </c>
      <c r="M3113" s="24" t="str">
        <f>VLOOKUP($A3113,'[1]MAN PROG 2026'!$A$2:$AI$3379,13,FALSE)</f>
        <v>SINGOLA</v>
      </c>
      <c r="N3113" s="24">
        <f>VLOOKUP($A3113,'[1]MAN PROG 2026'!$A$2:$AI$3379,14,FALSE)</f>
        <v>2012001</v>
      </c>
      <c r="O3113" s="24">
        <f>VLOOKUP($A3113,'[1]MAN PROG 2026'!$A$2:$AI$3379,15,FALSE)</f>
        <v>0</v>
      </c>
      <c r="P3113" s="25" t="str">
        <f>VLOOKUP($A3113,'[1]MAN PROG 2026'!$A$2:$AI$3379,20,FALSE)</f>
        <v>NON PREVISTO</v>
      </c>
      <c r="Q3113" s="8"/>
      <c r="R3113" s="26"/>
      <c r="S3113" s="8"/>
      <c r="T3113" s="37"/>
      <c r="U3113" s="27"/>
      <c r="V3113" s="27"/>
      <c r="W3113" s="27"/>
      <c r="X3113" s="27"/>
      <c r="Y3113" s="27"/>
      <c r="Z3113" s="27"/>
      <c r="AA3113" s="27"/>
      <c r="AB3113" s="27"/>
      <c r="AC3113" s="27"/>
      <c r="AD3113" s="27"/>
      <c r="AE3113" s="27"/>
      <c r="AF3113" s="27"/>
      <c r="AG3113" s="9" t="s">
        <v>32</v>
      </c>
      <c r="AH3113" s="27"/>
      <c r="AI3113" s="27"/>
      <c r="AJ3113" s="27"/>
      <c r="AK3113" s="27"/>
      <c r="AL3113" s="27"/>
      <c r="AM3113" s="11"/>
      <c r="AN3113" s="28"/>
      <c r="AO3113" s="28"/>
      <c r="AP3113" s="29"/>
      <c r="AQ3113" s="30"/>
      <c r="AR3113" s="31"/>
      <c r="AS3113" s="32"/>
      <c r="AT3113" s="33"/>
      <c r="AU3113" s="34"/>
      <c r="AV3113" s="27"/>
      <c r="AW3113" s="27"/>
      <c r="AX3113" s="27"/>
      <c r="AY3113" s="27"/>
    </row>
    <row r="3114" spans="1:51" ht="24" customHeight="1" x14ac:dyDescent="0.3">
      <c r="A3114" s="22">
        <v>2012002</v>
      </c>
      <c r="B3114" s="23" t="str">
        <f>VLOOKUP($A3114,'[1]MAN PROG 2026'!$A$1:$AI$3379,2,FALSE)</f>
        <v>LAPAROSCOPIO OTTICA RIGIDA</v>
      </c>
      <c r="C3114" s="23" t="str">
        <f>VLOOKUP($A3114,'[1]MAN PROG 2026'!$A$1:$AI$3379,3,FALSE)</f>
        <v>STORZ MEDICAL AG</v>
      </c>
      <c r="D3114" s="23" t="str">
        <f>VLOOKUP($A3114,'[1]MAN PROG 2026'!$A$1:$AI$3379,4,FALSE)</f>
        <v>26048 BA 30°</v>
      </c>
      <c r="E3114" s="23" t="str">
        <f>VLOOKUP($A3114,'[1]MAN PROG 2026'!$A$1:$AI$3379,5,FALSE)</f>
        <v>1798798</v>
      </c>
      <c r="F3114" s="23" t="str">
        <f>VLOOKUP($A3114,'[1]MAN PROG 2026'!$A$1:$AI$3379,6,FALSE)</f>
        <v>SINGOLA</v>
      </c>
      <c r="G3114" s="23">
        <f>VLOOKUP($A3114,'[1]MAN PROG 2026'!$A$1:$AI$3379,7,FALSE)</f>
        <v>2012002</v>
      </c>
      <c r="H3114" s="23">
        <f>VLOOKUP($A3114,'[1]MAN PROG 2026'!$A$1:$AI$3379,8,FALSE)</f>
        <v>0</v>
      </c>
      <c r="I3114" s="23" t="str">
        <f>VLOOKUP($A3114,'[1]MAN PROG 2026'!$A$1:$AI$3379,9,FALSE)</f>
        <v>S.PIETRO</v>
      </c>
      <c r="J3114" s="23" t="str">
        <f>VLOOKUP($A3114,'[1]MAN PROG 2026'!$A$1:$AI$3379,10,FALSE)</f>
        <v>BLOCCO OPERATORIO</v>
      </c>
      <c r="K3114" s="23" t="str">
        <f>VLOOKUP($A3114,'[1]MAN PROG 2026'!$A$1:$AI$3379,11,FALSE)</f>
        <v>BLOCCO OPERATORIO</v>
      </c>
      <c r="L3114" s="24" t="str">
        <f>VLOOKUP($A3114,'[1]MAN PROG 2026'!$A$2:$AI$3379,12,FALSE)</f>
        <v>BLOCCO OPERATORIO</v>
      </c>
      <c r="M3114" s="24" t="str">
        <f>VLOOKUP($A3114,'[1]MAN PROG 2026'!$A$2:$AI$3379,13,FALSE)</f>
        <v>SINGOLA</v>
      </c>
      <c r="N3114" s="24">
        <f>VLOOKUP($A3114,'[1]MAN PROG 2026'!$A$2:$AI$3379,14,FALSE)</f>
        <v>2012002</v>
      </c>
      <c r="O3114" s="24">
        <f>VLOOKUP($A3114,'[1]MAN PROG 2026'!$A$2:$AI$3379,15,FALSE)</f>
        <v>0</v>
      </c>
      <c r="P3114" s="25" t="str">
        <f>VLOOKUP($A3114,'[1]MAN PROG 2026'!$A$2:$AI$3379,20,FALSE)</f>
        <v>NON PREVISTO</v>
      </c>
      <c r="Q3114" s="8"/>
      <c r="R3114" s="26"/>
      <c r="S3114" s="8"/>
      <c r="T3114" s="37"/>
      <c r="U3114" s="27"/>
      <c r="V3114" s="27"/>
      <c r="W3114" s="27"/>
      <c r="X3114" s="27"/>
      <c r="Y3114" s="27"/>
      <c r="Z3114" s="27"/>
      <c r="AA3114" s="27"/>
      <c r="AB3114" s="27"/>
      <c r="AC3114" s="27"/>
      <c r="AD3114" s="27"/>
      <c r="AE3114" s="27"/>
      <c r="AF3114" s="27"/>
      <c r="AG3114" s="9" t="s">
        <v>32</v>
      </c>
      <c r="AH3114" s="27"/>
      <c r="AI3114" s="27"/>
      <c r="AJ3114" s="27"/>
      <c r="AK3114" s="27"/>
      <c r="AL3114" s="27"/>
      <c r="AM3114" s="11"/>
      <c r="AN3114" s="28"/>
      <c r="AO3114" s="28"/>
      <c r="AP3114" s="29"/>
      <c r="AQ3114" s="30"/>
      <c r="AR3114" s="31"/>
      <c r="AS3114" s="32"/>
      <c r="AT3114" s="33"/>
      <c r="AU3114" s="34"/>
      <c r="AV3114" s="27"/>
      <c r="AW3114" s="27"/>
      <c r="AX3114" s="27"/>
      <c r="AY3114" s="27"/>
    </row>
    <row r="3115" spans="1:51" ht="24" customHeight="1" x14ac:dyDescent="0.3">
      <c r="A3115" s="22">
        <v>2014002</v>
      </c>
      <c r="B3115" s="23" t="str">
        <f>VLOOKUP($A3115,'[1]MAN PROG 2026'!$A$1:$AI$3379,2,FALSE)</f>
        <v>OTTICA RIGIDA</v>
      </c>
      <c r="C3115" s="23" t="str">
        <f>VLOOKUP($A3115,'[1]MAN PROG 2026'!$A$1:$AI$3379,3,FALSE)</f>
        <v>STRYKER CORP</v>
      </c>
      <c r="D3115" s="23" t="str">
        <f>VLOOKUP($A3115,'[1]MAN PROG 2026'!$A$1:$AI$3379,4,FALSE)</f>
        <v>30° 10 MM</v>
      </c>
      <c r="E3115" s="23" t="str">
        <f>VLOOKUP($A3115,'[1]MAN PROG 2026'!$A$1:$AI$3379,5,FALSE)</f>
        <v>914934</v>
      </c>
      <c r="F3115" s="23" t="str">
        <f>VLOOKUP($A3115,'[1]MAN PROG 2026'!$A$1:$AI$3379,6,FALSE)</f>
        <v>SINGOLA</v>
      </c>
      <c r="G3115" s="23">
        <f>VLOOKUP($A3115,'[1]MAN PROG 2026'!$A$1:$AI$3379,7,FALSE)</f>
        <v>2014002</v>
      </c>
      <c r="H3115" s="23">
        <f>VLOOKUP($A3115,'[1]MAN PROG 2026'!$A$1:$AI$3379,8,FALSE)</f>
        <v>0</v>
      </c>
      <c r="I3115" s="23" t="str">
        <f>VLOOKUP($A3115,'[1]MAN PROG 2026'!$A$1:$AI$3379,9,FALSE)</f>
        <v>S.PIETRO</v>
      </c>
      <c r="J3115" s="23" t="str">
        <f>VLOOKUP($A3115,'[1]MAN PROG 2026'!$A$1:$AI$3379,10,FALSE)</f>
        <v>BLOCCO OPERATORIO</v>
      </c>
      <c r="K3115" s="23" t="str">
        <f>VLOOKUP($A3115,'[1]MAN PROG 2026'!$A$1:$AI$3379,11,FALSE)</f>
        <v>BLOCCO OPERATORIO</v>
      </c>
      <c r="L3115" s="24" t="str">
        <f>VLOOKUP($A3115,'[1]MAN PROG 2026'!$A$2:$AI$3379,12,FALSE)</f>
        <v>BLOCCO OPERATORIO</v>
      </c>
      <c r="M3115" s="24" t="str">
        <f>VLOOKUP($A3115,'[1]MAN PROG 2026'!$A$2:$AI$3379,13,FALSE)</f>
        <v>SINGOLA</v>
      </c>
      <c r="N3115" s="24">
        <f>VLOOKUP($A3115,'[1]MAN PROG 2026'!$A$2:$AI$3379,14,FALSE)</f>
        <v>2014002</v>
      </c>
      <c r="O3115" s="24">
        <f>VLOOKUP($A3115,'[1]MAN PROG 2026'!$A$2:$AI$3379,15,FALSE)</f>
        <v>0</v>
      </c>
      <c r="P3115" s="25" t="str">
        <f>VLOOKUP($A3115,'[1]MAN PROG 2026'!$A$2:$AI$3379,20,FALSE)</f>
        <v>NON PREVISTO</v>
      </c>
      <c r="Q3115" s="8"/>
      <c r="R3115" s="26"/>
      <c r="S3115" s="8"/>
      <c r="T3115" s="37"/>
      <c r="U3115" s="27"/>
      <c r="V3115" s="27"/>
      <c r="W3115" s="27"/>
      <c r="X3115" s="27"/>
      <c r="Y3115" s="27"/>
      <c r="Z3115" s="27"/>
      <c r="AA3115" s="27"/>
      <c r="AB3115" s="27"/>
      <c r="AC3115" s="27"/>
      <c r="AD3115" s="27"/>
      <c r="AE3115" s="27"/>
      <c r="AF3115" s="27"/>
      <c r="AG3115" s="9" t="s">
        <v>32</v>
      </c>
      <c r="AH3115" s="27"/>
      <c r="AI3115" s="27"/>
      <c r="AJ3115" s="27"/>
      <c r="AK3115" s="27"/>
      <c r="AL3115" s="27"/>
      <c r="AM3115" s="11"/>
      <c r="AN3115" s="28"/>
      <c r="AO3115" s="28"/>
      <c r="AP3115" s="29"/>
      <c r="AQ3115" s="30"/>
      <c r="AR3115" s="31"/>
      <c r="AS3115" s="32"/>
      <c r="AT3115" s="33"/>
      <c r="AU3115" s="34"/>
      <c r="AV3115" s="27"/>
      <c r="AW3115" s="27"/>
      <c r="AX3115" s="27"/>
      <c r="AY3115" s="27"/>
    </row>
    <row r="3116" spans="1:51" ht="24" customHeight="1" x14ac:dyDescent="0.3">
      <c r="A3116" s="22">
        <v>2014003</v>
      </c>
      <c r="B3116" s="23" t="str">
        <f>VLOOKUP($A3116,'[1]MAN PROG 2026'!$A$1:$AI$3379,2,FALSE)</f>
        <v>OTTICA RIGIDA</v>
      </c>
      <c r="C3116" s="23" t="str">
        <f>VLOOKUP($A3116,'[1]MAN PROG 2026'!$A$1:$AI$3379,3,FALSE)</f>
        <v>STRYKER CORP</v>
      </c>
      <c r="D3116" s="23" t="str">
        <f>VLOOKUP($A3116,'[1]MAN PROG 2026'!$A$1:$AI$3379,4,FALSE)</f>
        <v>30° 10 MM</v>
      </c>
      <c r="E3116" s="23" t="str">
        <f>VLOOKUP($A3116,'[1]MAN PROG 2026'!$A$1:$AI$3379,5,FALSE)</f>
        <v>920570</v>
      </c>
      <c r="F3116" s="23" t="str">
        <f>VLOOKUP($A3116,'[1]MAN PROG 2026'!$A$1:$AI$3379,6,FALSE)</f>
        <v>SINGOLA</v>
      </c>
      <c r="G3116" s="23">
        <f>VLOOKUP($A3116,'[1]MAN PROG 2026'!$A$1:$AI$3379,7,FALSE)</f>
        <v>2014003</v>
      </c>
      <c r="H3116" s="23">
        <f>VLOOKUP($A3116,'[1]MAN PROG 2026'!$A$1:$AI$3379,8,FALSE)</f>
        <v>0</v>
      </c>
      <c r="I3116" s="23" t="str">
        <f>VLOOKUP($A3116,'[1]MAN PROG 2026'!$A$1:$AI$3379,9,FALSE)</f>
        <v>S.PIETRO</v>
      </c>
      <c r="J3116" s="23" t="str">
        <f>VLOOKUP($A3116,'[1]MAN PROG 2026'!$A$1:$AI$3379,10,FALSE)</f>
        <v>BLOCCO OPERATORIO</v>
      </c>
      <c r="K3116" s="23" t="str">
        <f>VLOOKUP($A3116,'[1]MAN PROG 2026'!$A$1:$AI$3379,11,FALSE)</f>
        <v>BLOCCO OPERATORIO</v>
      </c>
      <c r="L3116" s="24" t="str">
        <f>VLOOKUP($A3116,'[1]MAN PROG 2026'!$A$2:$AI$3379,12,FALSE)</f>
        <v>BLOCCO OPERATORIO</v>
      </c>
      <c r="M3116" s="24" t="str">
        <f>VLOOKUP($A3116,'[1]MAN PROG 2026'!$A$2:$AI$3379,13,FALSE)</f>
        <v>SINGOLA</v>
      </c>
      <c r="N3116" s="24">
        <f>VLOOKUP($A3116,'[1]MAN PROG 2026'!$A$2:$AI$3379,14,FALSE)</f>
        <v>2014003</v>
      </c>
      <c r="O3116" s="24">
        <f>VLOOKUP($A3116,'[1]MAN PROG 2026'!$A$2:$AI$3379,15,FALSE)</f>
        <v>0</v>
      </c>
      <c r="P3116" s="25" t="str">
        <f>VLOOKUP($A3116,'[1]MAN PROG 2026'!$A$2:$AI$3379,20,FALSE)</f>
        <v>NON PREVISTO</v>
      </c>
      <c r="Q3116" s="8"/>
      <c r="R3116" s="26"/>
      <c r="S3116" s="8"/>
      <c r="T3116" s="37"/>
      <c r="U3116" s="27"/>
      <c r="V3116" s="27"/>
      <c r="W3116" s="27"/>
      <c r="X3116" s="27"/>
      <c r="Y3116" s="27"/>
      <c r="Z3116" s="27"/>
      <c r="AA3116" s="27"/>
      <c r="AB3116" s="27"/>
      <c r="AC3116" s="27"/>
      <c r="AD3116" s="27"/>
      <c r="AE3116" s="27"/>
      <c r="AF3116" s="27"/>
      <c r="AG3116" s="9" t="s">
        <v>32</v>
      </c>
      <c r="AH3116" s="27"/>
      <c r="AI3116" s="27"/>
      <c r="AJ3116" s="27"/>
      <c r="AK3116" s="27"/>
      <c r="AL3116" s="27"/>
      <c r="AM3116" s="11"/>
      <c r="AN3116" s="28"/>
      <c r="AO3116" s="28"/>
      <c r="AP3116" s="29"/>
      <c r="AQ3116" s="30"/>
      <c r="AR3116" s="31"/>
      <c r="AS3116" s="32"/>
      <c r="AT3116" s="33"/>
      <c r="AU3116" s="34"/>
      <c r="AV3116" s="27"/>
      <c r="AW3116" s="27"/>
      <c r="AX3116" s="27"/>
      <c r="AY3116" s="27"/>
    </row>
    <row r="3117" spans="1:51" ht="24" customHeight="1" x14ac:dyDescent="0.3">
      <c r="A3117" s="22">
        <v>2014005</v>
      </c>
      <c r="B3117" s="23" t="str">
        <f>VLOOKUP($A3117,'[1]MAN PROG 2026'!$A$1:$AI$3379,2,FALSE)</f>
        <v>SONDA DOPPLER</v>
      </c>
      <c r="C3117" s="23" t="str">
        <f>VLOOKUP($A3117,'[1]MAN PROG 2026'!$A$1:$AI$3379,3,FALSE)</f>
        <v>ATYS MEDICAL</v>
      </c>
      <c r="D3117" s="23" t="str">
        <f>VLOOKUP($A3117,'[1]MAN PROG 2026'!$A$1:$AI$3379,4,FALSE)</f>
        <v>CW 4MHZ</v>
      </c>
      <c r="E3117" s="23" t="str">
        <f>VLOOKUP($A3117,'[1]MAN PROG 2026'!$A$1:$AI$3379,5,FALSE)</f>
        <v>14-5197</v>
      </c>
      <c r="F3117" s="23" t="str">
        <f>VLOOKUP($A3117,'[1]MAN PROG 2026'!$A$1:$AI$3379,6,FALSE)</f>
        <v>COMPONENTE</v>
      </c>
      <c r="G3117" s="23">
        <f>VLOOKUP($A3117,'[1]MAN PROG 2026'!$A$1:$AI$3379,7,FALSE)</f>
        <v>102643</v>
      </c>
      <c r="H3117" s="23">
        <f>VLOOKUP($A3117,'[1]MAN PROG 2026'!$A$1:$AI$3379,8,FALSE)</f>
        <v>0</v>
      </c>
      <c r="I3117" s="23" t="str">
        <f>VLOOKUP($A3117,'[1]MAN PROG 2026'!$A$1:$AI$3379,9,FALSE)</f>
        <v>S.PIETRO</v>
      </c>
      <c r="J3117" s="23" t="str">
        <f>VLOOKUP($A3117,'[1]MAN PROG 2026'!$A$1:$AI$3379,10,FALSE)</f>
        <v>AMB. NEUROLOGIA</v>
      </c>
      <c r="K3117" s="23" t="str">
        <f>VLOOKUP($A3117,'[1]MAN PROG 2026'!$A$1:$AI$3379,11,FALSE)</f>
        <v>AMB. NEUROLOGIA</v>
      </c>
      <c r="L3117" s="24" t="str">
        <f>VLOOKUP($A3117,'[1]MAN PROG 2026'!$A$2:$AI$3379,12,FALSE)</f>
        <v>AMB. NEUROLOGIA</v>
      </c>
      <c r="M3117" s="24" t="str">
        <f>VLOOKUP($A3117,'[1]MAN PROG 2026'!$A$2:$AI$3379,13,FALSE)</f>
        <v>COMPONENTE</v>
      </c>
      <c r="N3117" s="24" t="str">
        <f>VLOOKUP($A3117,'[1]MAN PROG 2026'!$A$2:$AI$3379,14,FALSE)</f>
        <v>102643</v>
      </c>
      <c r="O3117" s="24">
        <f>VLOOKUP($A3117,'[1]MAN PROG 2026'!$A$2:$AI$3379,15,FALSE)</f>
        <v>0</v>
      </c>
      <c r="P3117" s="25" t="str">
        <f>VLOOKUP($A3117,'[1]MAN PROG 2026'!$A$2:$AI$3379,20,FALSE)</f>
        <v>DA FARE</v>
      </c>
      <c r="Q3117" s="8" t="s">
        <v>1337</v>
      </c>
      <c r="R3117" s="26">
        <v>46245</v>
      </c>
      <c r="S3117" s="8" t="s">
        <v>53</v>
      </c>
      <c r="T3117" s="37" t="s">
        <v>721</v>
      </c>
      <c r="U3117" s="27"/>
      <c r="V3117" s="27"/>
      <c r="W3117" s="27"/>
      <c r="X3117" s="27"/>
      <c r="Y3117" s="27"/>
      <c r="Z3117" s="27"/>
      <c r="AA3117" s="27"/>
      <c r="AB3117" s="27"/>
      <c r="AC3117" s="27"/>
      <c r="AD3117" s="27"/>
      <c r="AE3117" s="27"/>
      <c r="AF3117" s="27"/>
      <c r="AG3117" s="9" t="s">
        <v>32</v>
      </c>
      <c r="AH3117" s="27"/>
      <c r="AI3117" s="27"/>
      <c r="AJ3117" s="27"/>
      <c r="AK3117" s="27"/>
      <c r="AL3117" s="27"/>
      <c r="AM3117" s="11"/>
      <c r="AN3117" s="28"/>
      <c r="AO3117" s="28"/>
      <c r="AP3117" s="29"/>
      <c r="AQ3117" s="30"/>
      <c r="AR3117" s="31"/>
      <c r="AS3117" s="32"/>
      <c r="AT3117" s="33"/>
      <c r="AU3117" s="34"/>
      <c r="AV3117" s="27" t="s">
        <v>62</v>
      </c>
      <c r="AW3117" s="27">
        <v>5625031</v>
      </c>
      <c r="AX3117" s="27" t="s">
        <v>63</v>
      </c>
      <c r="AY3117" s="27"/>
    </row>
    <row r="3118" spans="1:51" ht="24" customHeight="1" x14ac:dyDescent="0.3">
      <c r="A3118" s="22">
        <v>2014006</v>
      </c>
      <c r="B3118" s="23" t="str">
        <f>VLOOKUP($A3118,'[1]MAN PROG 2026'!$A$1:$AI$3379,2,FALSE)</f>
        <v>SONDA DOPPLER</v>
      </c>
      <c r="C3118" s="23" t="str">
        <f>VLOOKUP($A3118,'[1]MAN PROG 2026'!$A$1:$AI$3379,3,FALSE)</f>
        <v>ATYS MEDICAL</v>
      </c>
      <c r="D3118" s="23" t="str">
        <f>VLOOKUP($A3118,'[1]MAN PROG 2026'!$A$1:$AI$3379,4,FALSE)</f>
        <v>PW 2MHZ</v>
      </c>
      <c r="E3118" s="23" t="str">
        <f>VLOOKUP($A3118,'[1]MAN PROG 2026'!$A$1:$AI$3379,5,FALSE)</f>
        <v>14-3375</v>
      </c>
      <c r="F3118" s="23" t="str">
        <f>VLOOKUP($A3118,'[1]MAN PROG 2026'!$A$1:$AI$3379,6,FALSE)</f>
        <v>COMPONENTE</v>
      </c>
      <c r="G3118" s="23">
        <f>VLOOKUP($A3118,'[1]MAN PROG 2026'!$A$1:$AI$3379,7,FALSE)</f>
        <v>102643</v>
      </c>
      <c r="H3118" s="23">
        <f>VLOOKUP($A3118,'[1]MAN PROG 2026'!$A$1:$AI$3379,8,FALSE)</f>
        <v>0</v>
      </c>
      <c r="I3118" s="23" t="str">
        <f>VLOOKUP($A3118,'[1]MAN PROG 2026'!$A$1:$AI$3379,9,FALSE)</f>
        <v>S.PIETRO</v>
      </c>
      <c r="J3118" s="23" t="str">
        <f>VLOOKUP($A3118,'[1]MAN PROG 2026'!$A$1:$AI$3379,10,FALSE)</f>
        <v>AMB. NEUROLOGIA</v>
      </c>
      <c r="K3118" s="23" t="str">
        <f>VLOOKUP($A3118,'[1]MAN PROG 2026'!$A$1:$AI$3379,11,FALSE)</f>
        <v>AMB. NEUROLOGIA</v>
      </c>
      <c r="L3118" s="24" t="str">
        <f>VLOOKUP($A3118,'[1]MAN PROG 2026'!$A$2:$AI$3379,12,FALSE)</f>
        <v>AMB. NEUROLOGIA</v>
      </c>
      <c r="M3118" s="24" t="str">
        <f>VLOOKUP($A3118,'[1]MAN PROG 2026'!$A$2:$AI$3379,13,FALSE)</f>
        <v>COMPONENTE</v>
      </c>
      <c r="N3118" s="24" t="str">
        <f>VLOOKUP($A3118,'[1]MAN PROG 2026'!$A$2:$AI$3379,14,FALSE)</f>
        <v>102643</v>
      </c>
      <c r="O3118" s="24">
        <f>VLOOKUP($A3118,'[1]MAN PROG 2026'!$A$2:$AI$3379,15,FALSE)</f>
        <v>0</v>
      </c>
      <c r="P3118" s="25" t="str">
        <f>VLOOKUP($A3118,'[1]MAN PROG 2026'!$A$2:$AI$3379,20,FALSE)</f>
        <v>DA FARE</v>
      </c>
      <c r="Q3118" s="8" t="s">
        <v>1337</v>
      </c>
      <c r="R3118" s="26">
        <v>46245</v>
      </c>
      <c r="S3118" s="8" t="s">
        <v>53</v>
      </c>
      <c r="T3118" s="37" t="s">
        <v>721</v>
      </c>
      <c r="U3118" s="27"/>
      <c r="V3118" s="27"/>
      <c r="W3118" s="27"/>
      <c r="X3118" s="27"/>
      <c r="Y3118" s="27"/>
      <c r="Z3118" s="27"/>
      <c r="AA3118" s="27"/>
      <c r="AB3118" s="27"/>
      <c r="AC3118" s="27"/>
      <c r="AD3118" s="27"/>
      <c r="AE3118" s="27"/>
      <c r="AF3118" s="27"/>
      <c r="AG3118" s="9" t="s">
        <v>32</v>
      </c>
      <c r="AH3118" s="27"/>
      <c r="AI3118" s="27"/>
      <c r="AJ3118" s="27"/>
      <c r="AK3118" s="27"/>
      <c r="AL3118" s="27"/>
      <c r="AM3118" s="11"/>
      <c r="AN3118" s="28"/>
      <c r="AO3118" s="28"/>
      <c r="AP3118" s="29"/>
      <c r="AQ3118" s="30"/>
      <c r="AR3118" s="31"/>
      <c r="AS3118" s="32"/>
      <c r="AT3118" s="33"/>
      <c r="AU3118" s="34"/>
      <c r="AV3118" s="27" t="s">
        <v>62</v>
      </c>
      <c r="AW3118" s="27">
        <v>5625031</v>
      </c>
      <c r="AX3118" s="27" t="s">
        <v>63</v>
      </c>
      <c r="AY3118" s="27"/>
    </row>
    <row r="3119" spans="1:51" ht="24" customHeight="1" x14ac:dyDescent="0.3">
      <c r="A3119" s="22">
        <v>2014007</v>
      </c>
      <c r="B3119" s="23" t="str">
        <f>VLOOKUP($A3119,'[1]MAN PROG 2026'!$A$1:$AI$3379,2,FALSE)</f>
        <v>SONDA DOPPLER</v>
      </c>
      <c r="C3119" s="23" t="str">
        <f>VLOOKUP($A3119,'[1]MAN PROG 2026'!$A$1:$AI$3379,3,FALSE)</f>
        <v>ATYS MEDICAL</v>
      </c>
      <c r="D3119" s="23" t="str">
        <f>VLOOKUP($A3119,'[1]MAN PROG 2026'!$A$1:$AI$3379,4,FALSE)</f>
        <v>PW 2MHZ</v>
      </c>
      <c r="E3119" s="23" t="str">
        <f>VLOOKUP($A3119,'[1]MAN PROG 2026'!$A$1:$AI$3379,5,FALSE)</f>
        <v>14-3401</v>
      </c>
      <c r="F3119" s="23" t="str">
        <f>VLOOKUP($A3119,'[1]MAN PROG 2026'!$A$1:$AI$3379,6,FALSE)</f>
        <v>COMPONENTE</v>
      </c>
      <c r="G3119" s="23">
        <f>VLOOKUP($A3119,'[1]MAN PROG 2026'!$A$1:$AI$3379,7,FALSE)</f>
        <v>102643</v>
      </c>
      <c r="H3119" s="23">
        <f>VLOOKUP($A3119,'[1]MAN PROG 2026'!$A$1:$AI$3379,8,FALSE)</f>
        <v>0</v>
      </c>
      <c r="I3119" s="23" t="str">
        <f>VLOOKUP($A3119,'[1]MAN PROG 2026'!$A$1:$AI$3379,9,FALSE)</f>
        <v>S.PIETRO</v>
      </c>
      <c r="J3119" s="23" t="str">
        <f>VLOOKUP($A3119,'[1]MAN PROG 2026'!$A$1:$AI$3379,10,FALSE)</f>
        <v>AMB. NEUROLOGIA</v>
      </c>
      <c r="K3119" s="23" t="str">
        <f>VLOOKUP($A3119,'[1]MAN PROG 2026'!$A$1:$AI$3379,11,FALSE)</f>
        <v>AMB. NEUROLOGIA</v>
      </c>
      <c r="L3119" s="24" t="str">
        <f>VLOOKUP($A3119,'[1]MAN PROG 2026'!$A$2:$AI$3379,12,FALSE)</f>
        <v>AMB. NEUROLOGIA</v>
      </c>
      <c r="M3119" s="24" t="str">
        <f>VLOOKUP($A3119,'[1]MAN PROG 2026'!$A$2:$AI$3379,13,FALSE)</f>
        <v>COMPONENTE</v>
      </c>
      <c r="N3119" s="24" t="str">
        <f>VLOOKUP($A3119,'[1]MAN PROG 2026'!$A$2:$AI$3379,14,FALSE)</f>
        <v>102643</v>
      </c>
      <c r="O3119" s="24">
        <f>VLOOKUP($A3119,'[1]MAN PROG 2026'!$A$2:$AI$3379,15,FALSE)</f>
        <v>0</v>
      </c>
      <c r="P3119" s="25" t="str">
        <f>VLOOKUP($A3119,'[1]MAN PROG 2026'!$A$2:$AI$3379,20,FALSE)</f>
        <v>DA FARE</v>
      </c>
      <c r="Q3119" s="8" t="s">
        <v>1337</v>
      </c>
      <c r="R3119" s="26">
        <v>46245</v>
      </c>
      <c r="S3119" s="8" t="s">
        <v>53</v>
      </c>
      <c r="T3119" s="37" t="s">
        <v>721</v>
      </c>
      <c r="U3119" s="27"/>
      <c r="V3119" s="27"/>
      <c r="W3119" s="27"/>
      <c r="X3119" s="27"/>
      <c r="Y3119" s="27"/>
      <c r="Z3119" s="27"/>
      <c r="AA3119" s="27"/>
      <c r="AB3119" s="27"/>
      <c r="AC3119" s="27"/>
      <c r="AD3119" s="27"/>
      <c r="AE3119" s="27"/>
      <c r="AF3119" s="27"/>
      <c r="AG3119" s="9" t="s">
        <v>32</v>
      </c>
      <c r="AH3119" s="27"/>
      <c r="AI3119" s="27"/>
      <c r="AJ3119" s="27"/>
      <c r="AK3119" s="27"/>
      <c r="AL3119" s="27"/>
      <c r="AM3119" s="11"/>
      <c r="AN3119" s="28">
        <v>7.8</v>
      </c>
      <c r="AO3119" s="28" t="s">
        <v>629</v>
      </c>
      <c r="AP3119" s="29"/>
      <c r="AQ3119" s="29"/>
      <c r="AR3119" s="31"/>
      <c r="AS3119" s="32"/>
      <c r="AT3119" s="33"/>
      <c r="AU3119" s="34"/>
      <c r="AV3119" s="27" t="s">
        <v>62</v>
      </c>
      <c r="AW3119" s="27">
        <v>5625031</v>
      </c>
      <c r="AX3119" s="27" t="s">
        <v>63</v>
      </c>
      <c r="AY3119" s="27"/>
    </row>
    <row r="3120" spans="1:51" ht="24" customHeight="1" x14ac:dyDescent="0.3">
      <c r="A3120" s="22">
        <v>2014008</v>
      </c>
      <c r="B3120" s="23" t="str">
        <f>VLOOKUP($A3120,'[1]MAN PROG 2026'!$A$1:$AI$3379,2,FALSE)</f>
        <v>SONDA DOPPLER</v>
      </c>
      <c r="C3120" s="23" t="str">
        <f>VLOOKUP($A3120,'[1]MAN PROG 2026'!$A$1:$AI$3379,3,FALSE)</f>
        <v>ATYS MEDICAL</v>
      </c>
      <c r="D3120" s="23" t="str">
        <f>VLOOKUP($A3120,'[1]MAN PROG 2026'!$A$1:$AI$3379,4,FALSE)</f>
        <v>PW 2MHZ</v>
      </c>
      <c r="E3120" s="23" t="str">
        <f>VLOOKUP($A3120,'[1]MAN PROG 2026'!$A$1:$AI$3379,5,FALSE)</f>
        <v>14-3385</v>
      </c>
      <c r="F3120" s="23" t="str">
        <f>VLOOKUP($A3120,'[1]MAN PROG 2026'!$A$1:$AI$3379,6,FALSE)</f>
        <v>COMPONENTE</v>
      </c>
      <c r="G3120" s="23">
        <f>VLOOKUP($A3120,'[1]MAN PROG 2026'!$A$1:$AI$3379,7,FALSE)</f>
        <v>102643</v>
      </c>
      <c r="H3120" s="23">
        <f>VLOOKUP($A3120,'[1]MAN PROG 2026'!$A$1:$AI$3379,8,FALSE)</f>
        <v>0</v>
      </c>
      <c r="I3120" s="23" t="str">
        <f>VLOOKUP($A3120,'[1]MAN PROG 2026'!$A$1:$AI$3379,9,FALSE)</f>
        <v>S.PIETRO</v>
      </c>
      <c r="J3120" s="23" t="str">
        <f>VLOOKUP($A3120,'[1]MAN PROG 2026'!$A$1:$AI$3379,10,FALSE)</f>
        <v>AMB. NEUROLOGIA</v>
      </c>
      <c r="K3120" s="23" t="str">
        <f>VLOOKUP($A3120,'[1]MAN PROG 2026'!$A$1:$AI$3379,11,FALSE)</f>
        <v>AMB. NEUROLOGIA</v>
      </c>
      <c r="L3120" s="24" t="str">
        <f>VLOOKUP($A3120,'[1]MAN PROG 2026'!$A$2:$AI$3379,12,FALSE)</f>
        <v>AMB. NEUROLOGIA</v>
      </c>
      <c r="M3120" s="24" t="str">
        <f>VLOOKUP($A3120,'[1]MAN PROG 2026'!$A$2:$AI$3379,13,FALSE)</f>
        <v>COMPONENTE</v>
      </c>
      <c r="N3120" s="24" t="str">
        <f>VLOOKUP($A3120,'[1]MAN PROG 2026'!$A$2:$AI$3379,14,FALSE)</f>
        <v>102643</v>
      </c>
      <c r="O3120" s="24">
        <f>VLOOKUP($A3120,'[1]MAN PROG 2026'!$A$2:$AI$3379,15,FALSE)</f>
        <v>0</v>
      </c>
      <c r="P3120" s="25" t="str">
        <f>VLOOKUP($A3120,'[1]MAN PROG 2026'!$A$2:$AI$3379,20,FALSE)</f>
        <v>DA FARE</v>
      </c>
      <c r="Q3120" s="8" t="s">
        <v>1337</v>
      </c>
      <c r="R3120" s="26">
        <v>46245</v>
      </c>
      <c r="S3120" s="8" t="s">
        <v>53</v>
      </c>
      <c r="T3120" s="37" t="s">
        <v>721</v>
      </c>
      <c r="U3120" s="27"/>
      <c r="V3120" s="27"/>
      <c r="W3120" s="27"/>
      <c r="X3120" s="27"/>
      <c r="Y3120" s="27"/>
      <c r="Z3120" s="27"/>
      <c r="AA3120" s="27"/>
      <c r="AB3120" s="27"/>
      <c r="AC3120" s="27"/>
      <c r="AD3120" s="27"/>
      <c r="AE3120" s="27"/>
      <c r="AF3120" s="27"/>
      <c r="AG3120" s="9" t="s">
        <v>32</v>
      </c>
      <c r="AH3120" s="27"/>
      <c r="AI3120" s="27"/>
      <c r="AJ3120" s="27"/>
      <c r="AK3120" s="27"/>
      <c r="AL3120" s="27"/>
      <c r="AM3120" s="11"/>
      <c r="AN3120" s="28">
        <v>7.2</v>
      </c>
      <c r="AO3120" s="28" t="s">
        <v>629</v>
      </c>
      <c r="AP3120" s="29"/>
      <c r="AQ3120" s="30"/>
      <c r="AR3120" s="31"/>
      <c r="AS3120" s="32"/>
      <c r="AT3120" s="33"/>
      <c r="AU3120" s="34"/>
      <c r="AV3120" s="27" t="s">
        <v>62</v>
      </c>
      <c r="AW3120" s="27">
        <v>5625031</v>
      </c>
      <c r="AX3120" s="27" t="s">
        <v>63</v>
      </c>
      <c r="AY3120" s="27"/>
    </row>
    <row r="3121" spans="1:51" ht="24" customHeight="1" x14ac:dyDescent="0.3">
      <c r="A3121" s="22">
        <v>2014009</v>
      </c>
      <c r="B3121" s="23" t="str">
        <f>VLOOKUP($A3121,'[1]MAN PROG 2026'!$A$1:$AI$3379,2,FALSE)</f>
        <v>OTTICA RIGIDA</v>
      </c>
      <c r="C3121" s="23" t="str">
        <f>VLOOKUP($A3121,'[1]MAN PROG 2026'!$A$1:$AI$3379,3,FALSE)</f>
        <v>STRYKER CORP</v>
      </c>
      <c r="D3121" s="23" t="str">
        <f>VLOOKUP($A3121,'[1]MAN PROG 2026'!$A$1:$AI$3379,4,FALSE)</f>
        <v>30° 10 MM</v>
      </c>
      <c r="E3121" s="23">
        <f>VLOOKUP($A3121,'[1]MAN PROG 2026'!$A$1:$AI$3379,5,FALSE)</f>
        <v>970142</v>
      </c>
      <c r="F3121" s="23" t="str">
        <f>VLOOKUP($A3121,'[1]MAN PROG 2026'!$A$1:$AI$3379,6,FALSE)</f>
        <v>SINGOLA</v>
      </c>
      <c r="G3121" s="23">
        <f>VLOOKUP($A3121,'[1]MAN PROG 2026'!$A$1:$AI$3379,7,FALSE)</f>
        <v>2014009</v>
      </c>
      <c r="H3121" s="23">
        <f>VLOOKUP($A3121,'[1]MAN PROG 2026'!$A$1:$AI$3379,8,FALSE)</f>
        <v>0</v>
      </c>
      <c r="I3121" s="23" t="str">
        <f>VLOOKUP($A3121,'[1]MAN PROG 2026'!$A$1:$AI$3379,9,FALSE)</f>
        <v>S.PIETRO</v>
      </c>
      <c r="J3121" s="23" t="str">
        <f>VLOOKUP($A3121,'[1]MAN PROG 2026'!$A$1:$AI$3379,10,FALSE)</f>
        <v>BLOCCO OPERATORIO</v>
      </c>
      <c r="K3121" s="23" t="str">
        <f>VLOOKUP($A3121,'[1]MAN PROG 2026'!$A$1:$AI$3379,11,FALSE)</f>
        <v>BLOCCO OPERATORIO</v>
      </c>
      <c r="L3121" s="24" t="str">
        <f>VLOOKUP($A3121,'[1]MAN PROG 2026'!$A$2:$AI$3379,12,FALSE)</f>
        <v>BLOCCO OPERATORIO</v>
      </c>
      <c r="M3121" s="24" t="str">
        <f>VLOOKUP($A3121,'[1]MAN PROG 2026'!$A$2:$AI$3379,13,FALSE)</f>
        <v>SINGOLA</v>
      </c>
      <c r="N3121" s="24">
        <f>VLOOKUP($A3121,'[1]MAN PROG 2026'!$A$2:$AI$3379,14,FALSE)</f>
        <v>2014009</v>
      </c>
      <c r="O3121" s="24">
        <f>VLOOKUP($A3121,'[1]MAN PROG 2026'!$A$2:$AI$3379,15,FALSE)</f>
        <v>0</v>
      </c>
      <c r="P3121" s="25" t="str">
        <f>VLOOKUP($A3121,'[1]MAN PROG 2026'!$A$2:$AI$3379,20,FALSE)</f>
        <v>NON PREVISTO</v>
      </c>
      <c r="Q3121" s="8"/>
      <c r="R3121" s="26"/>
      <c r="S3121" s="8"/>
      <c r="T3121" s="37"/>
      <c r="U3121" s="27"/>
      <c r="V3121" s="27"/>
      <c r="W3121" s="27"/>
      <c r="X3121" s="27"/>
      <c r="Y3121" s="27"/>
      <c r="Z3121" s="27"/>
      <c r="AA3121" s="27"/>
      <c r="AB3121" s="27"/>
      <c r="AC3121" s="27"/>
      <c r="AD3121" s="27"/>
      <c r="AE3121" s="27"/>
      <c r="AF3121" s="27"/>
      <c r="AG3121" s="9" t="s">
        <v>32</v>
      </c>
      <c r="AH3121" s="27"/>
      <c r="AI3121" s="27"/>
      <c r="AJ3121" s="27"/>
      <c r="AK3121" s="27"/>
      <c r="AL3121" s="27"/>
      <c r="AM3121" s="11"/>
      <c r="AN3121" s="28"/>
      <c r="AO3121" s="28"/>
      <c r="AP3121" s="29"/>
      <c r="AQ3121" s="30"/>
      <c r="AR3121" s="31"/>
      <c r="AS3121" s="32"/>
      <c r="AT3121" s="33"/>
      <c r="AU3121" s="34"/>
      <c r="AV3121" s="27"/>
      <c r="AW3121" s="27"/>
      <c r="AX3121" s="27"/>
      <c r="AY3121" s="27"/>
    </row>
    <row r="3122" spans="1:51" ht="24" customHeight="1" x14ac:dyDescent="0.3">
      <c r="A3122" s="22">
        <v>2014010</v>
      </c>
      <c r="B3122" s="23" t="str">
        <f>VLOOKUP($A3122,'[1]MAN PROG 2026'!$A$1:$AI$3379,2,FALSE)</f>
        <v>OTTICA RIGIDA</v>
      </c>
      <c r="C3122" s="23" t="str">
        <f>VLOOKUP($A3122,'[1]MAN PROG 2026'!$A$1:$AI$3379,3,FALSE)</f>
        <v>STRYKER CORP</v>
      </c>
      <c r="D3122" s="23" t="str">
        <f>VLOOKUP($A3122,'[1]MAN PROG 2026'!$A$1:$AI$3379,4,FALSE)</f>
        <v>30° 10 MM</v>
      </c>
      <c r="E3122" s="23">
        <f>VLOOKUP($A3122,'[1]MAN PROG 2026'!$A$1:$AI$3379,5,FALSE)</f>
        <v>970671</v>
      </c>
      <c r="F3122" s="23" t="str">
        <f>VLOOKUP($A3122,'[1]MAN PROG 2026'!$A$1:$AI$3379,6,FALSE)</f>
        <v>SINGOLA</v>
      </c>
      <c r="G3122" s="23">
        <f>VLOOKUP($A3122,'[1]MAN PROG 2026'!$A$1:$AI$3379,7,FALSE)</f>
        <v>2014010</v>
      </c>
      <c r="H3122" s="23">
        <f>VLOOKUP($A3122,'[1]MAN PROG 2026'!$A$1:$AI$3379,8,FALSE)</f>
        <v>0</v>
      </c>
      <c r="I3122" s="23" t="str">
        <f>VLOOKUP($A3122,'[1]MAN PROG 2026'!$A$1:$AI$3379,9,FALSE)</f>
        <v>S.PIETRO</v>
      </c>
      <c r="J3122" s="23" t="str">
        <f>VLOOKUP($A3122,'[1]MAN PROG 2026'!$A$1:$AI$3379,10,FALSE)</f>
        <v>BLOCCO OPERATORIO</v>
      </c>
      <c r="K3122" s="23" t="str">
        <f>VLOOKUP($A3122,'[1]MAN PROG 2026'!$A$1:$AI$3379,11,FALSE)</f>
        <v>BLOCCO OPERATORIO</v>
      </c>
      <c r="L3122" s="24" t="str">
        <f>VLOOKUP($A3122,'[1]MAN PROG 2026'!$A$2:$AI$3379,12,FALSE)</f>
        <v>BLOCCO OPERATORIO</v>
      </c>
      <c r="M3122" s="24" t="str">
        <f>VLOOKUP($A3122,'[1]MAN PROG 2026'!$A$2:$AI$3379,13,FALSE)</f>
        <v>SINGOLA</v>
      </c>
      <c r="N3122" s="24">
        <f>VLOOKUP($A3122,'[1]MAN PROG 2026'!$A$2:$AI$3379,14,FALSE)</f>
        <v>2014010</v>
      </c>
      <c r="O3122" s="24">
        <f>VLOOKUP($A3122,'[1]MAN PROG 2026'!$A$2:$AI$3379,15,FALSE)</f>
        <v>0</v>
      </c>
      <c r="P3122" s="25" t="str">
        <f>VLOOKUP($A3122,'[1]MAN PROG 2026'!$A$2:$AI$3379,20,FALSE)</f>
        <v>NON PREVISTO</v>
      </c>
      <c r="Q3122" s="8"/>
      <c r="R3122" s="26"/>
      <c r="S3122" s="8"/>
      <c r="T3122" s="37"/>
      <c r="U3122" s="27"/>
      <c r="V3122" s="27"/>
      <c r="W3122" s="27"/>
      <c r="X3122" s="27"/>
      <c r="Y3122" s="27"/>
      <c r="Z3122" s="27"/>
      <c r="AA3122" s="27"/>
      <c r="AB3122" s="27"/>
      <c r="AC3122" s="27"/>
      <c r="AD3122" s="27"/>
      <c r="AE3122" s="27"/>
      <c r="AF3122" s="27"/>
      <c r="AG3122" s="9" t="s">
        <v>32</v>
      </c>
      <c r="AH3122" s="27"/>
      <c r="AI3122" s="27"/>
      <c r="AJ3122" s="27"/>
      <c r="AK3122" s="27"/>
      <c r="AL3122" s="27"/>
      <c r="AM3122" s="11"/>
      <c r="AN3122" s="28"/>
      <c r="AO3122" s="28"/>
      <c r="AP3122" s="29"/>
      <c r="AQ3122" s="30"/>
      <c r="AR3122" s="31"/>
      <c r="AS3122" s="32"/>
      <c r="AT3122" s="33"/>
      <c r="AU3122" s="34"/>
      <c r="AV3122" s="27"/>
      <c r="AW3122" s="27"/>
      <c r="AX3122" s="27"/>
      <c r="AY3122" s="27"/>
    </row>
    <row r="3123" spans="1:51" ht="24" customHeight="1" x14ac:dyDescent="0.3">
      <c r="A3123" s="22">
        <v>2014012</v>
      </c>
      <c r="B3123" s="23" t="str">
        <f>VLOOKUP($A3123,'[1]MAN PROG 2026'!$A$1:$AI$3379,2,FALSE)</f>
        <v>OTTICA RIGIDA</v>
      </c>
      <c r="C3123" s="23" t="str">
        <f>VLOOKUP($A3123,'[1]MAN PROG 2026'!$A$1:$AI$3379,3,FALSE)</f>
        <v>STRYKER CORP</v>
      </c>
      <c r="D3123" s="23" t="str">
        <f>VLOOKUP($A3123,'[1]MAN PROG 2026'!$A$1:$AI$3379,4,FALSE)</f>
        <v>30° 5 MM</v>
      </c>
      <c r="E3123" s="23">
        <f>VLOOKUP($A3123,'[1]MAN PROG 2026'!$A$1:$AI$3379,5,FALSE)</f>
        <v>980461</v>
      </c>
      <c r="F3123" s="23" t="str">
        <f>VLOOKUP($A3123,'[1]MAN PROG 2026'!$A$1:$AI$3379,6,FALSE)</f>
        <v>SINGOLA</v>
      </c>
      <c r="G3123" s="23">
        <f>VLOOKUP($A3123,'[1]MAN PROG 2026'!$A$1:$AI$3379,7,FALSE)</f>
        <v>2014012</v>
      </c>
      <c r="H3123" s="23">
        <f>VLOOKUP($A3123,'[1]MAN PROG 2026'!$A$1:$AI$3379,8,FALSE)</f>
        <v>0</v>
      </c>
      <c r="I3123" s="23" t="str">
        <f>VLOOKUP($A3123,'[1]MAN PROG 2026'!$A$1:$AI$3379,9,FALSE)</f>
        <v>S.PIETRO</v>
      </c>
      <c r="J3123" s="23" t="str">
        <f>VLOOKUP($A3123,'[1]MAN PROG 2026'!$A$1:$AI$3379,10,FALSE)</f>
        <v>BLOCCO OPERATORIO</v>
      </c>
      <c r="K3123" s="23" t="str">
        <f>VLOOKUP($A3123,'[1]MAN PROG 2026'!$A$1:$AI$3379,11,FALSE)</f>
        <v>BLOCCO OPERATORIO</v>
      </c>
      <c r="L3123" s="24" t="str">
        <f>VLOOKUP($A3123,'[1]MAN PROG 2026'!$A$2:$AI$3379,12,FALSE)</f>
        <v>BLOCCO OPERATORIO</v>
      </c>
      <c r="M3123" s="24" t="str">
        <f>VLOOKUP($A3123,'[1]MAN PROG 2026'!$A$2:$AI$3379,13,FALSE)</f>
        <v>SINGOLA</v>
      </c>
      <c r="N3123" s="24">
        <f>VLOOKUP($A3123,'[1]MAN PROG 2026'!$A$2:$AI$3379,14,FALSE)</f>
        <v>2014012</v>
      </c>
      <c r="O3123" s="24">
        <f>VLOOKUP($A3123,'[1]MAN PROG 2026'!$A$2:$AI$3379,15,FALSE)</f>
        <v>0</v>
      </c>
      <c r="P3123" s="25" t="str">
        <f>VLOOKUP($A3123,'[1]MAN PROG 2026'!$A$2:$AI$3379,20,FALSE)</f>
        <v>NON PREVISTO</v>
      </c>
      <c r="Q3123" s="8"/>
      <c r="R3123" s="26"/>
      <c r="S3123" s="8"/>
      <c r="T3123" s="37"/>
      <c r="U3123" s="27"/>
      <c r="V3123" s="27"/>
      <c r="W3123" s="27"/>
      <c r="X3123" s="27"/>
      <c r="Y3123" s="27"/>
      <c r="Z3123" s="27"/>
      <c r="AA3123" s="27"/>
      <c r="AB3123" s="27"/>
      <c r="AC3123" s="27"/>
      <c r="AD3123" s="27"/>
      <c r="AE3123" s="27"/>
      <c r="AF3123" s="27"/>
      <c r="AG3123" s="9" t="s">
        <v>32</v>
      </c>
      <c r="AH3123" s="27"/>
      <c r="AI3123" s="27"/>
      <c r="AJ3123" s="27"/>
      <c r="AK3123" s="27"/>
      <c r="AL3123" s="27"/>
      <c r="AM3123" s="11"/>
      <c r="AN3123" s="28"/>
      <c r="AO3123" s="28"/>
      <c r="AP3123" s="29"/>
      <c r="AQ3123" s="30"/>
      <c r="AR3123" s="31"/>
      <c r="AS3123" s="32"/>
      <c r="AT3123" s="33"/>
      <c r="AU3123" s="34"/>
      <c r="AV3123" s="27"/>
      <c r="AW3123" s="27"/>
      <c r="AX3123" s="27"/>
      <c r="AY3123" s="27"/>
    </row>
    <row r="3124" spans="1:51" ht="24" customHeight="1" x14ac:dyDescent="0.3">
      <c r="A3124" s="22">
        <v>2015001</v>
      </c>
      <c r="B3124" s="23" t="str">
        <f>VLOOKUP($A3124,'[1]MAN PROG 2026'!$A$1:$AI$3379,2,FALSE)</f>
        <v>ISTEROSCOPIO OTTICA RIGIDA</v>
      </c>
      <c r="C3124" s="23" t="str">
        <f>VLOOKUP($A3124,'[1]MAN PROG 2026'!$A$1:$AI$3379,3,FALSE)</f>
        <v>OLYMPUS OPTICAL CO LTD</v>
      </c>
      <c r="D3124" s="23" t="str">
        <f>VLOOKUP($A3124,'[1]MAN PROG 2026'!$A$1:$AI$3379,4,FALSE)</f>
        <v>A 22001 A 12° 4 MM</v>
      </c>
      <c r="E3124" s="23">
        <f>VLOOKUP($A3124,'[1]MAN PROG 2026'!$A$1:$AI$3379,5,FALSE)</f>
        <v>680198</v>
      </c>
      <c r="F3124" s="23" t="str">
        <f>VLOOKUP($A3124,'[1]MAN PROG 2026'!$A$1:$AI$3379,6,FALSE)</f>
        <v>SINGOLA</v>
      </c>
      <c r="G3124" s="23">
        <f>VLOOKUP($A3124,'[1]MAN PROG 2026'!$A$1:$AI$3379,7,FALSE)</f>
        <v>2015001</v>
      </c>
      <c r="H3124" s="23">
        <f>VLOOKUP($A3124,'[1]MAN PROG 2026'!$A$1:$AI$3379,8,FALSE)</f>
        <v>0</v>
      </c>
      <c r="I3124" s="23" t="str">
        <f>VLOOKUP($A3124,'[1]MAN PROG 2026'!$A$1:$AI$3379,9,FALSE)</f>
        <v>S.PIETRO</v>
      </c>
      <c r="J3124" s="23" t="str">
        <f>VLOOKUP($A3124,'[1]MAN PROG 2026'!$A$1:$AI$3379,10,FALSE)</f>
        <v>BLOCCO OPERATORIO</v>
      </c>
      <c r="K3124" s="23" t="str">
        <f>VLOOKUP($A3124,'[1]MAN PROG 2026'!$A$1:$AI$3379,11,FALSE)</f>
        <v>BLOCCO OPERATORIO</v>
      </c>
      <c r="L3124" s="24" t="str">
        <f>VLOOKUP($A3124,'[1]MAN PROG 2026'!$A$2:$AI$3379,12,FALSE)</f>
        <v>BLOCCO OPERATORIO</v>
      </c>
      <c r="M3124" s="24" t="str">
        <f>VLOOKUP($A3124,'[1]MAN PROG 2026'!$A$2:$AI$3379,13,FALSE)</f>
        <v>SINGOLA</v>
      </c>
      <c r="N3124" s="24">
        <f>VLOOKUP($A3124,'[1]MAN PROG 2026'!$A$2:$AI$3379,14,FALSE)</f>
        <v>2015001</v>
      </c>
      <c r="O3124" s="24">
        <f>VLOOKUP($A3124,'[1]MAN PROG 2026'!$A$2:$AI$3379,15,FALSE)</f>
        <v>0</v>
      </c>
      <c r="P3124" s="25" t="str">
        <f>VLOOKUP($A3124,'[1]MAN PROG 2026'!$A$2:$AI$3379,20,FALSE)</f>
        <v>NON PREVISTO</v>
      </c>
      <c r="Q3124" s="8"/>
      <c r="R3124" s="26"/>
      <c r="S3124" s="8"/>
      <c r="T3124" s="37"/>
      <c r="U3124" s="27"/>
      <c r="V3124" s="27"/>
      <c r="W3124" s="27"/>
      <c r="X3124" s="27"/>
      <c r="Y3124" s="27"/>
      <c r="Z3124" s="27"/>
      <c r="AA3124" s="27"/>
      <c r="AB3124" s="27"/>
      <c r="AC3124" s="27"/>
      <c r="AD3124" s="27"/>
      <c r="AE3124" s="27"/>
      <c r="AF3124" s="27"/>
      <c r="AG3124" s="9" t="s">
        <v>32</v>
      </c>
      <c r="AH3124" s="27"/>
      <c r="AI3124" s="27"/>
      <c r="AJ3124" s="27"/>
      <c r="AK3124" s="27"/>
      <c r="AL3124" s="27"/>
      <c r="AM3124" s="11"/>
      <c r="AN3124" s="28"/>
      <c r="AO3124" s="28"/>
      <c r="AP3124" s="29"/>
      <c r="AQ3124" s="30"/>
      <c r="AR3124" s="31"/>
      <c r="AS3124" s="32"/>
      <c r="AT3124" s="33"/>
      <c r="AU3124" s="34"/>
      <c r="AV3124" s="27"/>
      <c r="AW3124" s="27"/>
      <c r="AX3124" s="27"/>
      <c r="AY3124" s="27"/>
    </row>
    <row r="3125" spans="1:51" ht="24" customHeight="1" x14ac:dyDescent="0.3">
      <c r="A3125" s="22">
        <v>2015002</v>
      </c>
      <c r="B3125" s="23" t="str">
        <f>VLOOKUP($A3125,'[1]MAN PROG 2026'!$A$1:$AI$3379,2,FALSE)</f>
        <v>URETERONEFROSCOPIO</v>
      </c>
      <c r="C3125" s="23" t="str">
        <f>VLOOKUP($A3125,'[1]MAN PROG 2026'!$A$1:$AI$3379,3,FALSE)</f>
        <v>OLYMPUS OPTICAL CO LTD</v>
      </c>
      <c r="D3125" s="23" t="str">
        <f>VLOOKUP($A3125,'[1]MAN PROG 2026'!$A$1:$AI$3379,4,FALSE)</f>
        <v xml:space="preserve">WA 29040 B </v>
      </c>
      <c r="E3125" s="23">
        <f>VLOOKUP($A3125,'[1]MAN PROG 2026'!$A$1:$AI$3379,5,FALSE)</f>
        <v>667609</v>
      </c>
      <c r="F3125" s="23" t="str">
        <f>VLOOKUP($A3125,'[1]MAN PROG 2026'!$A$1:$AI$3379,6,FALSE)</f>
        <v>SINGOLA</v>
      </c>
      <c r="G3125" s="23">
        <f>VLOOKUP($A3125,'[1]MAN PROG 2026'!$A$1:$AI$3379,7,FALSE)</f>
        <v>2015002</v>
      </c>
      <c r="H3125" s="23">
        <f>VLOOKUP($A3125,'[1]MAN PROG 2026'!$A$1:$AI$3379,8,FALSE)</f>
        <v>0</v>
      </c>
      <c r="I3125" s="23" t="str">
        <f>VLOOKUP($A3125,'[1]MAN PROG 2026'!$A$1:$AI$3379,9,FALSE)</f>
        <v>S.PIETRO</v>
      </c>
      <c r="J3125" s="23" t="str">
        <f>VLOOKUP($A3125,'[1]MAN PROG 2026'!$A$1:$AI$3379,10,FALSE)</f>
        <v>BLOCCO OPERATORIO</v>
      </c>
      <c r="K3125" s="23" t="str">
        <f>VLOOKUP($A3125,'[1]MAN PROG 2026'!$A$1:$AI$3379,11,FALSE)</f>
        <v>BLOCCO OPERATORIO</v>
      </c>
      <c r="L3125" s="24" t="str">
        <f>VLOOKUP($A3125,'[1]MAN PROG 2026'!$A$2:$AI$3379,12,FALSE)</f>
        <v>BLOCCO OPERATORIO</v>
      </c>
      <c r="M3125" s="24" t="str">
        <f>VLOOKUP($A3125,'[1]MAN PROG 2026'!$A$2:$AI$3379,13,FALSE)</f>
        <v>SINGOLA</v>
      </c>
      <c r="N3125" s="24">
        <f>VLOOKUP($A3125,'[1]MAN PROG 2026'!$A$2:$AI$3379,14,FALSE)</f>
        <v>2015002</v>
      </c>
      <c r="O3125" s="24">
        <f>VLOOKUP($A3125,'[1]MAN PROG 2026'!$A$2:$AI$3379,15,FALSE)</f>
        <v>0</v>
      </c>
      <c r="P3125" s="25" t="str">
        <f>VLOOKUP($A3125,'[1]MAN PROG 2026'!$A$2:$AI$3379,20,FALSE)</f>
        <v>NON PREVISTO</v>
      </c>
      <c r="Q3125" s="8"/>
      <c r="R3125" s="26"/>
      <c r="S3125" s="8"/>
      <c r="T3125" s="37"/>
      <c r="U3125" s="27"/>
      <c r="V3125" s="27"/>
      <c r="W3125" s="27"/>
      <c r="X3125" s="27"/>
      <c r="Y3125" s="27"/>
      <c r="Z3125" s="27"/>
      <c r="AA3125" s="27"/>
      <c r="AB3125" s="27"/>
      <c r="AC3125" s="27"/>
      <c r="AD3125" s="27"/>
      <c r="AE3125" s="27"/>
      <c r="AF3125" s="27"/>
      <c r="AG3125" s="9" t="s">
        <v>32</v>
      </c>
      <c r="AH3125" s="27"/>
      <c r="AI3125" s="27"/>
      <c r="AJ3125" s="27"/>
      <c r="AK3125" s="27"/>
      <c r="AL3125" s="27"/>
      <c r="AM3125" s="11"/>
      <c r="AN3125" s="28"/>
      <c r="AO3125" s="28"/>
      <c r="AP3125" s="29"/>
      <c r="AQ3125" s="30"/>
      <c r="AR3125" s="31"/>
      <c r="AS3125" s="32"/>
      <c r="AT3125" s="33"/>
      <c r="AU3125" s="34"/>
      <c r="AV3125" s="27"/>
      <c r="AW3125" s="27"/>
      <c r="AX3125" s="27"/>
      <c r="AY3125" s="27"/>
    </row>
    <row r="3126" spans="1:51" ht="24" customHeight="1" x14ac:dyDescent="0.3">
      <c r="A3126" s="22">
        <v>2015003</v>
      </c>
      <c r="B3126" s="23" t="str">
        <f>VLOOKUP($A3126,'[1]MAN PROG 2026'!$A$1:$AI$3379,2,FALSE)</f>
        <v>TRAPANO DA DENTISTA</v>
      </c>
      <c r="C3126" s="23" t="str">
        <f>VLOOKUP($A3126,'[1]MAN PROG 2026'!$A$1:$AI$3379,3,FALSE)</f>
        <v>W &amp; H DENTALWERK BURMOOS GESMBH</v>
      </c>
      <c r="D3126" s="23" t="str">
        <f>VLOOKUP($A3126,'[1]MAN PROG 2026'!$A$1:$AI$3379,4,FALSE)</f>
        <v>NR</v>
      </c>
      <c r="E3126" s="23">
        <f>VLOOKUP($A3126,'[1]MAN PROG 2026'!$A$1:$AI$3379,5,FALSE)</f>
        <v>11316</v>
      </c>
      <c r="F3126" s="23" t="str">
        <f>VLOOKUP($A3126,'[1]MAN PROG 2026'!$A$1:$AI$3379,6,FALSE)</f>
        <v>SINGOLA</v>
      </c>
      <c r="G3126" s="23">
        <f>VLOOKUP($A3126,'[1]MAN PROG 2026'!$A$1:$AI$3379,7,FALSE)</f>
        <v>2015003</v>
      </c>
      <c r="H3126" s="23">
        <f>VLOOKUP($A3126,'[1]MAN PROG 2026'!$A$1:$AI$3379,8,FALSE)</f>
        <v>0</v>
      </c>
      <c r="I3126" s="23" t="str">
        <f>VLOOKUP($A3126,'[1]MAN PROG 2026'!$A$1:$AI$3379,9,FALSE)</f>
        <v>S.PIETRO</v>
      </c>
      <c r="J3126" s="23" t="str">
        <f>VLOOKUP($A3126,'[1]MAN PROG 2026'!$A$1:$AI$3379,10,FALSE)</f>
        <v>ODONTOSTOMATOLOGIA</v>
      </c>
      <c r="K3126" s="23" t="str">
        <f>VLOOKUP($A3126,'[1]MAN PROG 2026'!$A$1:$AI$3379,11,FALSE)</f>
        <v>ODONTOSTOMATOLOGIA</v>
      </c>
      <c r="L3126" s="24" t="str">
        <f>VLOOKUP($A3126,'[1]MAN PROG 2026'!$A$2:$AI$3379,12,FALSE)</f>
        <v>ODONTOSTOMATOLOGIA</v>
      </c>
      <c r="M3126" s="24" t="str">
        <f>VLOOKUP($A3126,'[1]MAN PROG 2026'!$A$2:$AI$3379,13,FALSE)</f>
        <v>SINGOLA</v>
      </c>
      <c r="N3126" s="24">
        <f>VLOOKUP($A3126,'[1]MAN PROG 2026'!$A$2:$AI$3379,14,FALSE)</f>
        <v>2015003</v>
      </c>
      <c r="O3126" s="24">
        <f>VLOOKUP($A3126,'[1]MAN PROG 2026'!$A$2:$AI$3379,15,FALSE)</f>
        <v>0</v>
      </c>
      <c r="P3126" s="25" t="str">
        <f>VLOOKUP($A3126,'[1]MAN PROG 2026'!$A$2:$AI$3379,20,FALSE)</f>
        <v>NON PREVISTO</v>
      </c>
      <c r="Q3126" s="8"/>
      <c r="R3126" s="26"/>
      <c r="S3126" s="8"/>
      <c r="T3126" s="37"/>
      <c r="U3126" s="27"/>
      <c r="V3126" s="27"/>
      <c r="W3126" s="27"/>
      <c r="X3126" s="27"/>
      <c r="Y3126" s="27"/>
      <c r="Z3126" s="27"/>
      <c r="AA3126" s="27"/>
      <c r="AB3126" s="27"/>
      <c r="AC3126" s="27"/>
      <c r="AD3126" s="27"/>
      <c r="AE3126" s="27"/>
      <c r="AF3126" s="27"/>
      <c r="AG3126" s="9" t="s">
        <v>32</v>
      </c>
      <c r="AH3126" s="27"/>
      <c r="AI3126" s="27"/>
      <c r="AJ3126" s="27"/>
      <c r="AK3126" s="27"/>
      <c r="AL3126" s="27"/>
      <c r="AM3126" s="11"/>
      <c r="AN3126" s="28"/>
      <c r="AO3126" s="28"/>
      <c r="AP3126" s="29"/>
      <c r="AQ3126" s="30"/>
      <c r="AR3126" s="31"/>
      <c r="AS3126" s="32"/>
      <c r="AT3126" s="33"/>
      <c r="AU3126" s="34"/>
      <c r="AV3126" s="27"/>
      <c r="AW3126" s="27"/>
      <c r="AX3126" s="27"/>
      <c r="AY3126" s="27"/>
    </row>
    <row r="3127" spans="1:51" ht="24" customHeight="1" x14ac:dyDescent="0.3">
      <c r="A3127" s="22">
        <v>2015004</v>
      </c>
      <c r="B3127" s="23" t="str">
        <f>VLOOKUP($A3127,'[1]MAN PROG 2026'!$A$1:$AI$3379,2,FALSE)</f>
        <v>TRAPANO DA DENTISTA</v>
      </c>
      <c r="C3127" s="23" t="str">
        <f>VLOOKUP($A3127,'[1]MAN PROG 2026'!$A$1:$AI$3379,3,FALSE)</f>
        <v>W &amp; H DENTALWERK BURMOOS GESMBH</v>
      </c>
      <c r="D3127" s="23" t="str">
        <f>VLOOKUP($A3127,'[1]MAN PROG 2026'!$A$1:$AI$3379,4,FALSE)</f>
        <v>NR</v>
      </c>
      <c r="E3127" s="23">
        <f>VLOOKUP($A3127,'[1]MAN PROG 2026'!$A$1:$AI$3379,5,FALSE)</f>
        <v>10029</v>
      </c>
      <c r="F3127" s="23" t="str">
        <f>VLOOKUP($A3127,'[1]MAN PROG 2026'!$A$1:$AI$3379,6,FALSE)</f>
        <v>SINGOLA</v>
      </c>
      <c r="G3127" s="23">
        <f>VLOOKUP($A3127,'[1]MAN PROG 2026'!$A$1:$AI$3379,7,FALSE)</f>
        <v>2015004</v>
      </c>
      <c r="H3127" s="23">
        <f>VLOOKUP($A3127,'[1]MAN PROG 2026'!$A$1:$AI$3379,8,FALSE)</f>
        <v>0</v>
      </c>
      <c r="I3127" s="23" t="str">
        <f>VLOOKUP($A3127,'[1]MAN PROG 2026'!$A$1:$AI$3379,9,FALSE)</f>
        <v>S.PIETRO</v>
      </c>
      <c r="J3127" s="23" t="str">
        <f>VLOOKUP($A3127,'[1]MAN PROG 2026'!$A$1:$AI$3379,10,FALSE)</f>
        <v>ODONTOSTOMATOLOGIA</v>
      </c>
      <c r="K3127" s="23" t="str">
        <f>VLOOKUP($A3127,'[1]MAN PROG 2026'!$A$1:$AI$3379,11,FALSE)</f>
        <v>ODONTOSTOMATOLOGIA</v>
      </c>
      <c r="L3127" s="24" t="str">
        <f>VLOOKUP($A3127,'[1]MAN PROG 2026'!$A$2:$AI$3379,12,FALSE)</f>
        <v>ODONTOSTOMATOLOGIA</v>
      </c>
      <c r="M3127" s="24" t="str">
        <f>VLOOKUP($A3127,'[1]MAN PROG 2026'!$A$2:$AI$3379,13,FALSE)</f>
        <v>SINGOLA</v>
      </c>
      <c r="N3127" s="24">
        <f>VLOOKUP($A3127,'[1]MAN PROG 2026'!$A$2:$AI$3379,14,FALSE)</f>
        <v>2015004</v>
      </c>
      <c r="O3127" s="24">
        <f>VLOOKUP($A3127,'[1]MAN PROG 2026'!$A$2:$AI$3379,15,FALSE)</f>
        <v>0</v>
      </c>
      <c r="P3127" s="25" t="str">
        <f>VLOOKUP($A3127,'[1]MAN PROG 2026'!$A$2:$AI$3379,20,FALSE)</f>
        <v>NON PREVISTO</v>
      </c>
      <c r="Q3127" s="8"/>
      <c r="R3127" s="26"/>
      <c r="S3127" s="8"/>
      <c r="T3127" s="37"/>
      <c r="U3127" s="27"/>
      <c r="V3127" s="27"/>
      <c r="W3127" s="27"/>
      <c r="X3127" s="27"/>
      <c r="Y3127" s="27"/>
      <c r="Z3127" s="27"/>
      <c r="AA3127" s="27"/>
      <c r="AB3127" s="27"/>
      <c r="AC3127" s="27"/>
      <c r="AD3127" s="27"/>
      <c r="AE3127" s="27"/>
      <c r="AF3127" s="27"/>
      <c r="AG3127" s="9" t="s">
        <v>32</v>
      </c>
      <c r="AH3127" s="27"/>
      <c r="AI3127" s="27"/>
      <c r="AJ3127" s="27"/>
      <c r="AK3127" s="27"/>
      <c r="AL3127" s="27"/>
      <c r="AM3127" s="11"/>
      <c r="AN3127" s="28"/>
      <c r="AO3127" s="28"/>
      <c r="AP3127" s="29"/>
      <c r="AQ3127" s="30"/>
      <c r="AR3127" s="31"/>
      <c r="AS3127" s="32"/>
      <c r="AT3127" s="33"/>
      <c r="AU3127" s="34"/>
      <c r="AV3127" s="27"/>
      <c r="AW3127" s="27"/>
      <c r="AX3127" s="27"/>
      <c r="AY3127" s="27"/>
    </row>
    <row r="3128" spans="1:51" ht="24" customHeight="1" x14ac:dyDescent="0.3">
      <c r="A3128" s="22">
        <v>2016001</v>
      </c>
      <c r="B3128" s="23" t="str">
        <f>VLOOKUP($A3128,'[1]MAN PROG 2026'!$A$1:$AI$3379,2,FALSE)</f>
        <v>ISTEROSCOPIO OTTICA RIGIDA</v>
      </c>
      <c r="C3128" s="23" t="str">
        <f>VLOOKUP($A3128,'[1]MAN PROG 2026'!$A$1:$AI$3379,3,FALSE)</f>
        <v>STRYKER CORP</v>
      </c>
      <c r="D3128" s="23" t="str">
        <f>VLOOKUP($A3128,'[1]MAN PROG 2026'!$A$1:$AI$3379,4,FALSE)</f>
        <v>OTTICA ISTERO 2,9 MM 0° COD. 0502729000</v>
      </c>
      <c r="E3128" s="23">
        <f>VLOOKUP($A3128,'[1]MAN PROG 2026'!$A$1:$AI$3379,5,FALSE)</f>
        <v>1084446</v>
      </c>
      <c r="F3128" s="23">
        <f>VLOOKUP($A3128,'[1]MAN PROG 2026'!$A$1:$AI$3379,6,FALSE)</f>
        <v>0</v>
      </c>
      <c r="G3128" s="23">
        <f>VLOOKUP($A3128,'[1]MAN PROG 2026'!$A$1:$AI$3379,7,FALSE)</f>
        <v>0</v>
      </c>
      <c r="H3128" s="23">
        <f>VLOOKUP($A3128,'[1]MAN PROG 2026'!$A$1:$AI$3379,8,FALSE)</f>
        <v>0</v>
      </c>
      <c r="I3128" s="23" t="str">
        <f>VLOOKUP($A3128,'[1]MAN PROG 2026'!$A$1:$AI$3379,9,FALSE)</f>
        <v>S.PIETRO</v>
      </c>
      <c r="J3128" s="23" t="str">
        <f>VLOOKUP($A3128,'[1]MAN PROG 2026'!$A$1:$AI$3379,10,FALSE)</f>
        <v>OSTETRICIA/GINECOLOGIA</v>
      </c>
      <c r="K3128" s="23" t="str">
        <f>VLOOKUP($A3128,'[1]MAN PROG 2026'!$A$1:$AI$3379,11,FALSE)</f>
        <v>OSTETRICIA/GINECOLOGIA</v>
      </c>
      <c r="L3128" s="24" t="str">
        <f>VLOOKUP($A3128,'[1]MAN PROG 2026'!$A$2:$AI$3379,12,FALSE)</f>
        <v>OSTETRICIA/GINECOLOGIA</v>
      </c>
      <c r="M3128" s="24">
        <f>VLOOKUP($A3128,'[1]MAN PROG 2026'!$A$2:$AI$3379,13,FALSE)</f>
        <v>0</v>
      </c>
      <c r="N3128" s="24">
        <f>VLOOKUP($A3128,'[1]MAN PROG 2026'!$A$2:$AI$3379,14,FALSE)</f>
        <v>0</v>
      </c>
      <c r="O3128" s="24">
        <f>VLOOKUP($A3128,'[1]MAN PROG 2026'!$A$2:$AI$3379,15,FALSE)</f>
        <v>0</v>
      </c>
      <c r="P3128" s="25" t="str">
        <f>VLOOKUP($A3128,'[1]MAN PROG 2026'!$A$2:$AI$3379,20,FALSE)</f>
        <v>NON PREVISTO</v>
      </c>
      <c r="Q3128" s="8"/>
      <c r="R3128" s="26"/>
      <c r="S3128" s="8"/>
      <c r="T3128" s="37"/>
      <c r="U3128" s="27"/>
      <c r="V3128" s="27"/>
      <c r="W3128" s="27"/>
      <c r="X3128" s="27"/>
      <c r="Y3128" s="27"/>
      <c r="Z3128" s="27"/>
      <c r="AA3128" s="27"/>
      <c r="AB3128" s="27"/>
      <c r="AC3128" s="27"/>
      <c r="AD3128" s="27"/>
      <c r="AE3128" s="27"/>
      <c r="AF3128" s="27"/>
      <c r="AG3128" s="9" t="s">
        <v>32</v>
      </c>
      <c r="AH3128" s="27"/>
      <c r="AI3128" s="27"/>
      <c r="AJ3128" s="27"/>
      <c r="AK3128" s="27"/>
      <c r="AL3128" s="27"/>
      <c r="AM3128" s="11"/>
      <c r="AN3128" s="28"/>
      <c r="AO3128" s="28"/>
      <c r="AP3128" s="29"/>
      <c r="AQ3128" s="30"/>
      <c r="AR3128" s="31"/>
      <c r="AS3128" s="32"/>
      <c r="AT3128" s="33"/>
      <c r="AU3128" s="34"/>
      <c r="AV3128" s="27"/>
      <c r="AW3128" s="27"/>
      <c r="AX3128" s="27"/>
      <c r="AY3128" s="27"/>
    </row>
    <row r="3129" spans="1:51" ht="24" customHeight="1" x14ac:dyDescent="0.3">
      <c r="A3129" s="22">
        <v>2016002</v>
      </c>
      <c r="B3129" s="23" t="str">
        <f>VLOOKUP($A3129,'[1]MAN PROG 2026'!$A$1:$AI$3379,2,FALSE)</f>
        <v>ISTEROSCOPIO OTTICA RIGIDA</v>
      </c>
      <c r="C3129" s="23" t="str">
        <f>VLOOKUP($A3129,'[1]MAN PROG 2026'!$A$1:$AI$3379,3,FALSE)</f>
        <v>STRYKER CORP</v>
      </c>
      <c r="D3129" s="23" t="str">
        <f>VLOOKUP($A3129,'[1]MAN PROG 2026'!$A$1:$AI$3379,4,FALSE)</f>
        <v>OTTICA ISTERO 2,9 MM 0° COD. 0502729000</v>
      </c>
      <c r="E3129" s="23">
        <f>VLOOKUP($A3129,'[1]MAN PROG 2026'!$A$1:$AI$3379,5,FALSE)</f>
        <v>1084435</v>
      </c>
      <c r="F3129" s="23">
        <f>VLOOKUP($A3129,'[1]MAN PROG 2026'!$A$1:$AI$3379,6,FALSE)</f>
        <v>0</v>
      </c>
      <c r="G3129" s="23">
        <f>VLOOKUP($A3129,'[1]MAN PROG 2026'!$A$1:$AI$3379,7,FALSE)</f>
        <v>0</v>
      </c>
      <c r="H3129" s="23">
        <f>VLOOKUP($A3129,'[1]MAN PROG 2026'!$A$1:$AI$3379,8,FALSE)</f>
        <v>0</v>
      </c>
      <c r="I3129" s="23" t="str">
        <f>VLOOKUP($A3129,'[1]MAN PROG 2026'!$A$1:$AI$3379,9,FALSE)</f>
        <v>S.PIETRO</v>
      </c>
      <c r="J3129" s="23" t="str">
        <f>VLOOKUP($A3129,'[1]MAN PROG 2026'!$A$1:$AI$3379,10,FALSE)</f>
        <v>OSTETRICIA/GINECOLOGIA</v>
      </c>
      <c r="K3129" s="23" t="str">
        <f>VLOOKUP($A3129,'[1]MAN PROG 2026'!$A$1:$AI$3379,11,FALSE)</f>
        <v>OSTETRICIA/GINECOLOGIA</v>
      </c>
      <c r="L3129" s="24" t="str">
        <f>VLOOKUP($A3129,'[1]MAN PROG 2026'!$A$2:$AI$3379,12,FALSE)</f>
        <v>OSTETRICIA/GINECOLOGIA</v>
      </c>
      <c r="M3129" s="24">
        <f>VLOOKUP($A3129,'[1]MAN PROG 2026'!$A$2:$AI$3379,13,FALSE)</f>
        <v>0</v>
      </c>
      <c r="N3129" s="24">
        <f>VLOOKUP($A3129,'[1]MAN PROG 2026'!$A$2:$AI$3379,14,FALSE)</f>
        <v>0</v>
      </c>
      <c r="O3129" s="24">
        <f>VLOOKUP($A3129,'[1]MAN PROG 2026'!$A$2:$AI$3379,15,FALSE)</f>
        <v>0</v>
      </c>
      <c r="P3129" s="25" t="str">
        <f>VLOOKUP($A3129,'[1]MAN PROG 2026'!$A$2:$AI$3379,20,FALSE)</f>
        <v>NON PREVISTO</v>
      </c>
      <c r="Q3129" s="8"/>
      <c r="R3129" s="26"/>
      <c r="S3129" s="8"/>
      <c r="T3129" s="37"/>
      <c r="U3129" s="27"/>
      <c r="V3129" s="27"/>
      <c r="W3129" s="27"/>
      <c r="X3129" s="27"/>
      <c r="Y3129" s="27"/>
      <c r="Z3129" s="27"/>
      <c r="AA3129" s="27"/>
      <c r="AB3129" s="27"/>
      <c r="AC3129" s="27"/>
      <c r="AD3129" s="27"/>
      <c r="AE3129" s="27"/>
      <c r="AF3129" s="27"/>
      <c r="AG3129" s="9" t="s">
        <v>32</v>
      </c>
      <c r="AH3129" s="27"/>
      <c r="AI3129" s="27"/>
      <c r="AJ3129" s="27"/>
      <c r="AK3129" s="27"/>
      <c r="AL3129" s="27"/>
      <c r="AM3129" s="11"/>
      <c r="AN3129" s="28"/>
      <c r="AO3129" s="28"/>
      <c r="AP3129" s="29"/>
      <c r="AQ3129" s="30"/>
      <c r="AR3129" s="31"/>
      <c r="AS3129" s="32"/>
      <c r="AT3129" s="33"/>
      <c r="AU3129" s="34"/>
      <c r="AV3129" s="27"/>
      <c r="AW3129" s="27"/>
      <c r="AX3129" s="27"/>
      <c r="AY3129" s="27"/>
    </row>
    <row r="3130" spans="1:51" ht="24" customHeight="1" x14ac:dyDescent="0.3">
      <c r="A3130" s="22">
        <v>2016003</v>
      </c>
      <c r="B3130" s="23" t="str">
        <f>VLOOKUP($A3130,'[1]MAN PROG 2026'!$A$1:$AI$3379,2,FALSE)</f>
        <v>OTTICA RIGIDA</v>
      </c>
      <c r="C3130" s="23" t="str">
        <f>VLOOKUP($A3130,'[1]MAN PROG 2026'!$A$1:$AI$3379,3,FALSE)</f>
        <v>STRYKER CORP</v>
      </c>
      <c r="D3130" s="23" t="str">
        <f>VLOOKUP($A3130,'[1]MAN PROG 2026'!$A$1:$AI$3379,4,FALSE)</f>
        <v>30° 10 MM</v>
      </c>
      <c r="E3130" s="23">
        <f>VLOOKUP($A3130,'[1]MAN PROG 2026'!$A$1:$AI$3379,5,FALSE)</f>
        <v>1088339</v>
      </c>
      <c r="F3130" s="23" t="str">
        <f>VLOOKUP($A3130,'[1]MAN PROG 2026'!$A$1:$AI$3379,6,FALSE)</f>
        <v>SINGOLA</v>
      </c>
      <c r="G3130" s="23">
        <f>VLOOKUP($A3130,'[1]MAN PROG 2026'!$A$1:$AI$3379,7,FALSE)</f>
        <v>2016003</v>
      </c>
      <c r="H3130" s="23">
        <f>VLOOKUP($A3130,'[1]MAN PROG 2026'!$A$1:$AI$3379,8,FALSE)</f>
        <v>0</v>
      </c>
      <c r="I3130" s="23" t="str">
        <f>VLOOKUP($A3130,'[1]MAN PROG 2026'!$A$1:$AI$3379,9,FALSE)</f>
        <v>S.PIETRO</v>
      </c>
      <c r="J3130" s="23" t="str">
        <f>VLOOKUP($A3130,'[1]MAN PROG 2026'!$A$1:$AI$3379,10,FALSE)</f>
        <v>BLOCCO OPERATORIO</v>
      </c>
      <c r="K3130" s="23" t="str">
        <f>VLOOKUP($A3130,'[1]MAN PROG 2026'!$A$1:$AI$3379,11,FALSE)</f>
        <v>BLOCCO OPERATORIO</v>
      </c>
      <c r="L3130" s="24" t="str">
        <f>VLOOKUP($A3130,'[1]MAN PROG 2026'!$A$2:$AI$3379,12,FALSE)</f>
        <v>BLOCCO OPERATORIO</v>
      </c>
      <c r="M3130" s="24" t="str">
        <f>VLOOKUP($A3130,'[1]MAN PROG 2026'!$A$2:$AI$3379,13,FALSE)</f>
        <v>SINGOLA</v>
      </c>
      <c r="N3130" s="24">
        <f>VLOOKUP($A3130,'[1]MAN PROG 2026'!$A$2:$AI$3379,14,FALSE)</f>
        <v>2016003</v>
      </c>
      <c r="O3130" s="24">
        <f>VLOOKUP($A3130,'[1]MAN PROG 2026'!$A$2:$AI$3379,15,FALSE)</f>
        <v>0</v>
      </c>
      <c r="P3130" s="25" t="str">
        <f>VLOOKUP($A3130,'[1]MAN PROG 2026'!$A$2:$AI$3379,20,FALSE)</f>
        <v>NON PREVISTO</v>
      </c>
      <c r="Q3130" s="8"/>
      <c r="R3130" s="26"/>
      <c r="S3130" s="8"/>
      <c r="T3130" s="37"/>
      <c r="U3130" s="27"/>
      <c r="V3130" s="27"/>
      <c r="W3130" s="27"/>
      <c r="X3130" s="27"/>
      <c r="Y3130" s="27"/>
      <c r="Z3130" s="27"/>
      <c r="AA3130" s="27"/>
      <c r="AB3130" s="27"/>
      <c r="AC3130" s="27"/>
      <c r="AD3130" s="27"/>
      <c r="AE3130" s="27"/>
      <c r="AF3130" s="27"/>
      <c r="AG3130" s="9" t="s">
        <v>32</v>
      </c>
      <c r="AH3130" s="27"/>
      <c r="AI3130" s="27"/>
      <c r="AJ3130" s="27"/>
      <c r="AK3130" s="27"/>
      <c r="AL3130" s="27"/>
      <c r="AM3130" s="11"/>
      <c r="AN3130" s="28"/>
      <c r="AO3130" s="28"/>
      <c r="AP3130" s="29"/>
      <c r="AQ3130" s="30"/>
      <c r="AR3130" s="31"/>
      <c r="AS3130" s="32"/>
      <c r="AT3130" s="33"/>
      <c r="AU3130" s="34"/>
      <c r="AV3130" s="27"/>
      <c r="AW3130" s="27"/>
      <c r="AX3130" s="27"/>
      <c r="AY3130" s="27"/>
    </row>
    <row r="3131" spans="1:51" ht="24" customHeight="1" x14ac:dyDescent="0.3">
      <c r="A3131" s="22">
        <v>2016004</v>
      </c>
      <c r="B3131" s="23" t="str">
        <f>VLOOKUP($A3131,'[1]MAN PROG 2026'!$A$1:$AI$3379,2,FALSE)</f>
        <v>LAPAROSCOPIO OTTICA RIGIDA</v>
      </c>
      <c r="C3131" s="23" t="str">
        <f>VLOOKUP($A3131,'[1]MAN PROG 2026'!$A$1:$AI$3379,3,FALSE)</f>
        <v>STORZ KARL GMBH &amp; CO KG</v>
      </c>
      <c r="D3131" s="23" t="str">
        <f>VLOOKUP($A3131,'[1]MAN PROG 2026'!$A$1:$AI$3379,4,FALSE)</f>
        <v>26003 BCA 30° 10 MM</v>
      </c>
      <c r="E3131" s="23" t="str">
        <f>VLOOKUP($A3131,'[1]MAN PROG 2026'!$A$1:$AI$3379,5,FALSE)</f>
        <v>1000ET</v>
      </c>
      <c r="F3131" s="23" t="str">
        <f>VLOOKUP($A3131,'[1]MAN PROG 2026'!$A$1:$AI$3379,6,FALSE)</f>
        <v>SINGOLA</v>
      </c>
      <c r="G3131" s="23" t="str">
        <f>VLOOKUP($A3131,'[1]MAN PROG 2026'!$A$1:$AI$3379,7,FALSE)</f>
        <v>16/04</v>
      </c>
      <c r="H3131" s="23">
        <f>VLOOKUP($A3131,'[1]MAN PROG 2026'!$A$1:$AI$3379,8,FALSE)</f>
        <v>0</v>
      </c>
      <c r="I3131" s="23" t="str">
        <f>VLOOKUP($A3131,'[1]MAN PROG 2026'!$A$1:$AI$3379,9,FALSE)</f>
        <v>S.PIETRO</v>
      </c>
      <c r="J3131" s="23" t="str">
        <f>VLOOKUP($A3131,'[1]MAN PROG 2026'!$A$1:$AI$3379,10,FALSE)</f>
        <v>BLOCCO OPERATORIO</v>
      </c>
      <c r="K3131" s="23" t="str">
        <f>VLOOKUP($A3131,'[1]MAN PROG 2026'!$A$1:$AI$3379,11,FALSE)</f>
        <v>BLOCCO OPERATORIO</v>
      </c>
      <c r="L3131" s="24" t="str">
        <f>VLOOKUP($A3131,'[1]MAN PROG 2026'!$A$2:$AI$3379,12,FALSE)</f>
        <v>BLOCCO OPERATORIO</v>
      </c>
      <c r="M3131" s="24" t="str">
        <f>VLOOKUP($A3131,'[1]MAN PROG 2026'!$A$2:$AI$3379,13,FALSE)</f>
        <v>SINGOLA</v>
      </c>
      <c r="N3131" s="24">
        <f>VLOOKUP($A3131,'[1]MAN PROG 2026'!$A$2:$AI$3379,14,FALSE)</f>
        <v>2016004</v>
      </c>
      <c r="O3131" s="24">
        <f>VLOOKUP($A3131,'[1]MAN PROG 2026'!$A$2:$AI$3379,15,FALSE)</f>
        <v>0</v>
      </c>
      <c r="P3131" s="25" t="str">
        <f>VLOOKUP($A3131,'[1]MAN PROG 2026'!$A$2:$AI$3379,20,FALSE)</f>
        <v>NON PREVISTO</v>
      </c>
      <c r="Q3131" s="8"/>
      <c r="R3131" s="26"/>
      <c r="S3131" s="8"/>
      <c r="T3131" s="37"/>
      <c r="U3131" s="27"/>
      <c r="V3131" s="27"/>
      <c r="W3131" s="27"/>
      <c r="X3131" s="27"/>
      <c r="Y3131" s="27"/>
      <c r="Z3131" s="27"/>
      <c r="AA3131" s="27"/>
      <c r="AB3131" s="27"/>
      <c r="AC3131" s="27"/>
      <c r="AD3131" s="27"/>
      <c r="AE3131" s="27"/>
      <c r="AF3131" s="27"/>
      <c r="AG3131" s="9" t="s">
        <v>32</v>
      </c>
      <c r="AH3131" s="27"/>
      <c r="AI3131" s="27"/>
      <c r="AJ3131" s="27"/>
      <c r="AK3131" s="27"/>
      <c r="AL3131" s="27"/>
      <c r="AM3131" s="11"/>
      <c r="AN3131" s="28"/>
      <c r="AO3131" s="28"/>
      <c r="AP3131" s="29"/>
      <c r="AQ3131" s="30"/>
      <c r="AR3131" s="31"/>
      <c r="AS3131" s="32"/>
      <c r="AT3131" s="33"/>
      <c r="AU3131" s="34"/>
      <c r="AV3131" s="27"/>
      <c r="AW3131" s="27"/>
      <c r="AX3131" s="27"/>
      <c r="AY3131" s="27"/>
    </row>
    <row r="3132" spans="1:51" ht="24" customHeight="1" x14ac:dyDescent="0.3">
      <c r="A3132" s="22">
        <v>2016005</v>
      </c>
      <c r="B3132" s="23" t="str">
        <f>VLOOKUP($A3132,'[1]MAN PROG 2026'!$A$1:$AI$3379,2,FALSE)</f>
        <v>TELECAMERA</v>
      </c>
      <c r="C3132" s="23" t="str">
        <f>VLOOKUP($A3132,'[1]MAN PROG 2026'!$A$1:$AI$3379,3,FALSE)</f>
        <v>STRYKER CORP</v>
      </c>
      <c r="D3132" s="23" t="str">
        <f>VLOOKUP($A3132,'[1]MAN PROG 2026'!$A$1:$AI$3379,4,FALSE)</f>
        <v>TEST. TELECAMERA 3CCD 1188</v>
      </c>
      <c r="E3132" s="23" t="str">
        <f>VLOOKUP($A3132,'[1]MAN PROG 2026'!$A$1:$AI$3379,5,FALSE)</f>
        <v>11E054474</v>
      </c>
      <c r="F3132" s="23" t="str">
        <f>VLOOKUP($A3132,'[1]MAN PROG 2026'!$A$1:$AI$3379,6,FALSE)</f>
        <v>COMPONENTE</v>
      </c>
      <c r="G3132" s="23">
        <f>VLOOKUP($A3132,'[1]MAN PROG 2026'!$A$1:$AI$3379,7,FALSE)</f>
        <v>100064</v>
      </c>
      <c r="H3132" s="23">
        <f>VLOOKUP($A3132,'[1]MAN PROG 2026'!$A$1:$AI$3379,8,FALSE)</f>
        <v>0</v>
      </c>
      <c r="I3132" s="23" t="str">
        <f>VLOOKUP($A3132,'[1]MAN PROG 2026'!$A$1:$AI$3379,9,FALSE)</f>
        <v>S.PIETRO</v>
      </c>
      <c r="J3132" s="23" t="str">
        <f>VLOOKUP($A3132,'[1]MAN PROG 2026'!$A$1:$AI$3379,10,FALSE)</f>
        <v>BLOCCO OPERATORIO</v>
      </c>
      <c r="K3132" s="23" t="str">
        <f>VLOOKUP($A3132,'[1]MAN PROG 2026'!$A$1:$AI$3379,11,FALSE)</f>
        <v>SALA OPERATORIA  PAMPURI</v>
      </c>
      <c r="L3132" s="24" t="str">
        <f>VLOOKUP($A3132,'[1]MAN PROG 2026'!$A$2:$AI$3379,12,FALSE)</f>
        <v>BLOCCO OPERATORIO SALA 1</v>
      </c>
      <c r="M3132" s="24" t="str">
        <f>VLOOKUP($A3132,'[1]MAN PROG 2026'!$A$2:$AI$3379,13,FALSE)</f>
        <v>COMPONENTE</v>
      </c>
      <c r="N3132" s="24" t="str">
        <f>VLOOKUP($A3132,'[1]MAN PROG 2026'!$A$2:$AI$3379,14,FALSE)</f>
        <v>100064</v>
      </c>
      <c r="O3132" s="24">
        <f>VLOOKUP($A3132,'[1]MAN PROG 2026'!$A$2:$AI$3379,15,FALSE)</f>
        <v>0</v>
      </c>
      <c r="P3132" s="25" t="str">
        <f>VLOOKUP($A3132,'[1]MAN PROG 2026'!$A$2:$AI$3379,20,FALSE)</f>
        <v>DA FARE</v>
      </c>
      <c r="Q3132" s="9" t="str">
        <f t="shared" ref="Q3132" si="122">RIGHT(A3132,4)</f>
        <v>6005</v>
      </c>
      <c r="R3132" s="26">
        <v>46260</v>
      </c>
      <c r="S3132" s="8" t="s">
        <v>53</v>
      </c>
      <c r="T3132" s="37" t="s">
        <v>530</v>
      </c>
      <c r="U3132" s="27" t="s">
        <v>55</v>
      </c>
      <c r="V3132" s="27" t="s">
        <v>56</v>
      </c>
      <c r="W3132" s="27" t="s">
        <v>55</v>
      </c>
      <c r="X3132" s="27" t="s">
        <v>55</v>
      </c>
      <c r="Y3132" s="27" t="s">
        <v>55</v>
      </c>
      <c r="Z3132" s="27" t="s">
        <v>55</v>
      </c>
      <c r="AA3132" s="27" t="s">
        <v>55</v>
      </c>
      <c r="AB3132" s="27"/>
      <c r="AC3132" s="27"/>
      <c r="AD3132" s="27"/>
      <c r="AE3132" s="27"/>
      <c r="AF3132" s="27"/>
      <c r="AG3132" s="9" t="s">
        <v>32</v>
      </c>
      <c r="AH3132" s="27"/>
      <c r="AI3132" s="27"/>
      <c r="AJ3132" s="27"/>
      <c r="AK3132" s="27"/>
      <c r="AL3132" s="27"/>
      <c r="AM3132" s="11"/>
      <c r="AN3132" s="28"/>
      <c r="AO3132" s="28"/>
      <c r="AP3132" s="29"/>
      <c r="AQ3132" s="30"/>
      <c r="AR3132" s="31"/>
      <c r="AS3132" s="32"/>
      <c r="AT3132" s="33"/>
      <c r="AU3132" s="34"/>
      <c r="AV3132" s="27"/>
      <c r="AW3132" s="27"/>
      <c r="AX3132" s="27"/>
      <c r="AY3132" s="27"/>
    </row>
    <row r="3133" spans="1:51" ht="24" customHeight="1" x14ac:dyDescent="0.3">
      <c r="A3133" s="22">
        <v>2017001</v>
      </c>
      <c r="B3133" s="23" t="str">
        <f>VLOOKUP($A3133,'[1]MAN PROG 2026'!$A$1:$AI$3379,2,FALSE)</f>
        <v>ISTEROSCOPIO OTTICA RIGIDA</v>
      </c>
      <c r="C3133" s="23" t="str">
        <f>VLOOKUP($A3133,'[1]MAN PROG 2026'!$A$1:$AI$3379,3,FALSE)</f>
        <v>STORZ KARL GMBH &amp; CO KG</v>
      </c>
      <c r="D3133" s="23" t="str">
        <f>VLOOKUP($A3133,'[1]MAN PROG 2026'!$A$1:$AI$3379,4,FALSE)</f>
        <v>27020 BH 0° 2,9 MM</v>
      </c>
      <c r="E3133" s="23" t="str">
        <f>VLOOKUP($A3133,'[1]MAN PROG 2026'!$A$1:$AI$3379,5,FALSE)</f>
        <v>LOT IL 0137</v>
      </c>
      <c r="F3133" s="23" t="str">
        <f>VLOOKUP($A3133,'[1]MAN PROG 2026'!$A$1:$AI$3379,6,FALSE)</f>
        <v>SINGOLA</v>
      </c>
      <c r="G3133" s="23">
        <f>VLOOKUP($A3133,'[1]MAN PROG 2026'!$A$1:$AI$3379,7,FALSE)</f>
        <v>2017001</v>
      </c>
      <c r="H3133" s="23">
        <f>VLOOKUP($A3133,'[1]MAN PROG 2026'!$A$1:$AI$3379,8,FALSE)</f>
        <v>0</v>
      </c>
      <c r="I3133" s="23" t="str">
        <f>VLOOKUP($A3133,'[1]MAN PROG 2026'!$A$1:$AI$3379,9,FALSE)</f>
        <v>S.PIETRO</v>
      </c>
      <c r="J3133" s="23" t="str">
        <f>VLOOKUP($A3133,'[1]MAN PROG 2026'!$A$1:$AI$3379,10,FALSE)</f>
        <v>BLOCCO OPERATORIO</v>
      </c>
      <c r="K3133" s="23" t="str">
        <f>VLOOKUP($A3133,'[1]MAN PROG 2026'!$A$1:$AI$3379,11,FALSE)</f>
        <v>BLOCCO OPERATORIO</v>
      </c>
      <c r="L3133" s="24" t="str">
        <f>VLOOKUP($A3133,'[1]MAN PROG 2026'!$A$2:$AI$3379,12,FALSE)</f>
        <v>BLOCCO OPERATORIO</v>
      </c>
      <c r="M3133" s="24" t="str">
        <f>VLOOKUP($A3133,'[1]MAN PROG 2026'!$A$2:$AI$3379,13,FALSE)</f>
        <v>SINGOLA</v>
      </c>
      <c r="N3133" s="24">
        <f>VLOOKUP($A3133,'[1]MAN PROG 2026'!$A$2:$AI$3379,14,FALSE)</f>
        <v>2017001</v>
      </c>
      <c r="O3133" s="24">
        <f>VLOOKUP($A3133,'[1]MAN PROG 2026'!$A$2:$AI$3379,15,FALSE)</f>
        <v>0</v>
      </c>
      <c r="P3133" s="25" t="str">
        <f>VLOOKUP($A3133,'[1]MAN PROG 2026'!$A$2:$AI$3379,20,FALSE)</f>
        <v>NON PREVISTO</v>
      </c>
      <c r="Q3133" s="8"/>
      <c r="R3133" s="26"/>
      <c r="S3133" s="8"/>
      <c r="T3133" s="37"/>
      <c r="U3133" s="27"/>
      <c r="V3133" s="27"/>
      <c r="W3133" s="27"/>
      <c r="X3133" s="27"/>
      <c r="Y3133" s="27"/>
      <c r="Z3133" s="27"/>
      <c r="AA3133" s="27"/>
      <c r="AB3133" s="27"/>
      <c r="AC3133" s="27"/>
      <c r="AD3133" s="27"/>
      <c r="AE3133" s="27"/>
      <c r="AF3133" s="27"/>
      <c r="AG3133" s="9" t="s">
        <v>32</v>
      </c>
      <c r="AH3133" s="27"/>
      <c r="AI3133" s="27"/>
      <c r="AJ3133" s="27"/>
      <c r="AK3133" s="27"/>
      <c r="AL3133" s="27"/>
      <c r="AM3133" s="11"/>
      <c r="AN3133" s="28"/>
      <c r="AO3133" s="28"/>
      <c r="AP3133" s="29"/>
      <c r="AQ3133" s="30"/>
      <c r="AR3133" s="31"/>
      <c r="AS3133" s="32"/>
      <c r="AT3133" s="33"/>
      <c r="AU3133" s="34"/>
      <c r="AV3133" s="27"/>
      <c r="AW3133" s="27"/>
      <c r="AX3133" s="27"/>
      <c r="AY3133" s="27"/>
    </row>
    <row r="3134" spans="1:51" ht="24" customHeight="1" x14ac:dyDescent="0.3">
      <c r="A3134" s="22">
        <v>2017004</v>
      </c>
      <c r="B3134" s="23" t="str">
        <f>VLOOKUP($A3134,'[1]MAN PROG 2026'!$A$1:$AI$3379,2,FALSE)</f>
        <v>CISTOSCOPIO OTTICA RIGIDA</v>
      </c>
      <c r="C3134" s="23" t="str">
        <f>VLOOKUP($A3134,'[1]MAN PROG 2026'!$A$1:$AI$3379,3,FALSE)</f>
        <v>STORZ KARL GMBH &amp; CO KG</v>
      </c>
      <c r="D3134" s="23" t="str">
        <f>VLOOKUP($A3134,'[1]MAN PROG 2026'!$A$1:$AI$3379,4,FALSE)</f>
        <v>27005 AA 0° 4 MM</v>
      </c>
      <c r="E3134" s="23" t="str">
        <f>VLOOKUP($A3134,'[1]MAN PROG 2026'!$A$1:$AI$3379,5,FALSE)</f>
        <v>586370</v>
      </c>
      <c r="F3134" s="23" t="str">
        <f>VLOOKUP($A3134,'[1]MAN PROG 2026'!$A$1:$AI$3379,6,FALSE)</f>
        <v>SINGOLA</v>
      </c>
      <c r="G3134" s="23" t="str">
        <f>VLOOKUP($A3134,'[1]MAN PROG 2026'!$A$1:$AI$3379,7,FALSE)</f>
        <v>2017004</v>
      </c>
      <c r="H3134" s="23">
        <f>VLOOKUP($A3134,'[1]MAN PROG 2026'!$A$1:$AI$3379,8,FALSE)</f>
        <v>0</v>
      </c>
      <c r="I3134" s="23" t="str">
        <f>VLOOKUP($A3134,'[1]MAN PROG 2026'!$A$1:$AI$3379,9,FALSE)</f>
        <v>S.PIETRO</v>
      </c>
      <c r="J3134" s="23" t="str">
        <f>VLOOKUP($A3134,'[1]MAN PROG 2026'!$A$1:$AI$3379,10,FALSE)</f>
        <v>BLOCCO OPERATORIO</v>
      </c>
      <c r="K3134" s="23" t="str">
        <f>VLOOKUP($A3134,'[1]MAN PROG 2026'!$A$1:$AI$3379,11,FALSE)</f>
        <v>BLOCCO OPERATORIO</v>
      </c>
      <c r="L3134" s="24" t="str">
        <f>VLOOKUP($A3134,'[1]MAN PROG 2026'!$A$2:$AI$3379,12,FALSE)</f>
        <v>BLOCCO OPERATORIO</v>
      </c>
      <c r="M3134" s="24" t="str">
        <f>VLOOKUP($A3134,'[1]MAN PROG 2026'!$A$2:$AI$3379,13,FALSE)</f>
        <v>SINGOLA</v>
      </c>
      <c r="N3134" s="24" t="str">
        <f>VLOOKUP($A3134,'[1]MAN PROG 2026'!$A$2:$AI$3379,14,FALSE)</f>
        <v>2017004</v>
      </c>
      <c r="O3134" s="24">
        <f>VLOOKUP($A3134,'[1]MAN PROG 2026'!$A$2:$AI$3379,15,FALSE)</f>
        <v>0</v>
      </c>
      <c r="P3134" s="25" t="str">
        <f>VLOOKUP($A3134,'[1]MAN PROG 2026'!$A$2:$AI$3379,20,FALSE)</f>
        <v>NON PREVISTO</v>
      </c>
      <c r="Q3134" s="8"/>
      <c r="R3134" s="26"/>
      <c r="S3134" s="8"/>
      <c r="T3134" s="37"/>
      <c r="U3134" s="27"/>
      <c r="V3134" s="27"/>
      <c r="W3134" s="27"/>
      <c r="X3134" s="27"/>
      <c r="Y3134" s="27"/>
      <c r="Z3134" s="27"/>
      <c r="AA3134" s="27"/>
      <c r="AB3134" s="27"/>
      <c r="AC3134" s="27"/>
      <c r="AD3134" s="27"/>
      <c r="AE3134" s="27"/>
      <c r="AF3134" s="27"/>
      <c r="AG3134" s="9" t="s">
        <v>32</v>
      </c>
      <c r="AH3134" s="27"/>
      <c r="AI3134" s="27"/>
      <c r="AJ3134" s="27"/>
      <c r="AK3134" s="27"/>
      <c r="AL3134" s="27"/>
      <c r="AM3134" s="11"/>
      <c r="AN3134" s="28"/>
      <c r="AO3134" s="28"/>
      <c r="AP3134" s="29"/>
      <c r="AQ3134" s="30"/>
      <c r="AR3134" s="31"/>
      <c r="AS3134" s="32"/>
      <c r="AT3134" s="33"/>
      <c r="AU3134" s="34"/>
      <c r="AV3134" s="27"/>
      <c r="AW3134" s="27"/>
      <c r="AX3134" s="27"/>
      <c r="AY3134" s="27"/>
    </row>
    <row r="3135" spans="1:51" ht="24" customHeight="1" x14ac:dyDescent="0.3">
      <c r="A3135" s="22">
        <v>2017005</v>
      </c>
      <c r="B3135" s="23" t="str">
        <f>VLOOKUP($A3135,'[1]MAN PROG 2026'!$A$1:$AI$3379,2,FALSE)</f>
        <v>ISTEROSCOPIO OTTICA RIGIDA</v>
      </c>
      <c r="C3135" s="23" t="str">
        <f>VLOOKUP($A3135,'[1]MAN PROG 2026'!$A$1:$AI$3379,3,FALSE)</f>
        <v>STORZ KARL GMBH &amp; CO KG</v>
      </c>
      <c r="D3135" s="23" t="str">
        <f>VLOOKUP($A3135,'[1]MAN PROG 2026'!$A$1:$AI$3379,4,FALSE)</f>
        <v>27005 BA 30° 4MM</v>
      </c>
      <c r="E3135" s="23" t="str">
        <f>VLOOKUP($A3135,'[1]MAN PROG 2026'!$A$1:$AI$3379,5,FALSE)</f>
        <v>242854</v>
      </c>
      <c r="F3135" s="23" t="str">
        <f>VLOOKUP($A3135,'[1]MAN PROG 2026'!$A$1:$AI$3379,6,FALSE)</f>
        <v>SINGOLA</v>
      </c>
      <c r="G3135" s="23" t="str">
        <f>VLOOKUP($A3135,'[1]MAN PROG 2026'!$A$1:$AI$3379,7,FALSE)</f>
        <v>2017005</v>
      </c>
      <c r="H3135" s="23">
        <f>VLOOKUP($A3135,'[1]MAN PROG 2026'!$A$1:$AI$3379,8,FALSE)</f>
        <v>0</v>
      </c>
      <c r="I3135" s="23" t="str">
        <f>VLOOKUP($A3135,'[1]MAN PROG 2026'!$A$1:$AI$3379,9,FALSE)</f>
        <v>S.PIETRO</v>
      </c>
      <c r="J3135" s="23" t="str">
        <f>VLOOKUP($A3135,'[1]MAN PROG 2026'!$A$1:$AI$3379,10,FALSE)</f>
        <v>BLOCCO OPERATORIO</v>
      </c>
      <c r="K3135" s="23" t="str">
        <f>VLOOKUP($A3135,'[1]MAN PROG 2026'!$A$1:$AI$3379,11,FALSE)</f>
        <v>BLOCCO OPERATORIO</v>
      </c>
      <c r="L3135" s="24" t="str">
        <f>VLOOKUP($A3135,'[1]MAN PROG 2026'!$A$2:$AI$3379,12,FALSE)</f>
        <v>BLOCCO OPERATORIO</v>
      </c>
      <c r="M3135" s="24" t="str">
        <f>VLOOKUP($A3135,'[1]MAN PROG 2026'!$A$2:$AI$3379,13,FALSE)</f>
        <v>SINGOLA</v>
      </c>
      <c r="N3135" s="24" t="str">
        <f>VLOOKUP($A3135,'[1]MAN PROG 2026'!$A$2:$AI$3379,14,FALSE)</f>
        <v>2017005</v>
      </c>
      <c r="O3135" s="24">
        <f>VLOOKUP($A3135,'[1]MAN PROG 2026'!$A$2:$AI$3379,15,FALSE)</f>
        <v>0</v>
      </c>
      <c r="P3135" s="25" t="str">
        <f>VLOOKUP($A3135,'[1]MAN PROG 2026'!$A$2:$AI$3379,20,FALSE)</f>
        <v>NON PREVISTO</v>
      </c>
      <c r="Q3135" s="8"/>
      <c r="R3135" s="26"/>
      <c r="S3135" s="8"/>
      <c r="T3135" s="37"/>
      <c r="U3135" s="27"/>
      <c r="V3135" s="27"/>
      <c r="W3135" s="27"/>
      <c r="X3135" s="27"/>
      <c r="Y3135" s="27"/>
      <c r="Z3135" s="27"/>
      <c r="AA3135" s="27"/>
      <c r="AB3135" s="27"/>
      <c r="AC3135" s="27"/>
      <c r="AD3135" s="27"/>
      <c r="AE3135" s="27"/>
      <c r="AF3135" s="27"/>
      <c r="AG3135" s="9" t="s">
        <v>32</v>
      </c>
      <c r="AH3135" s="27"/>
      <c r="AI3135" s="27"/>
      <c r="AJ3135" s="27"/>
      <c r="AK3135" s="27"/>
      <c r="AL3135" s="27"/>
      <c r="AM3135" s="11"/>
      <c r="AN3135" s="28"/>
      <c r="AO3135" s="28"/>
      <c r="AP3135" s="29"/>
      <c r="AQ3135" s="30"/>
      <c r="AR3135" s="31"/>
      <c r="AS3135" s="32"/>
      <c r="AT3135" s="33"/>
      <c r="AU3135" s="34"/>
      <c r="AV3135" s="27"/>
      <c r="AW3135" s="27"/>
      <c r="AX3135" s="27"/>
      <c r="AY3135" s="27"/>
    </row>
    <row r="3136" spans="1:51" ht="24" customHeight="1" x14ac:dyDescent="0.3">
      <c r="A3136" s="22">
        <v>2017006</v>
      </c>
      <c r="B3136" s="23" t="str">
        <f>VLOOKUP($A3136,'[1]MAN PROG 2026'!$A$1:$AI$3379,2,FALSE)</f>
        <v>LAPAROSCOPIO OTTICA RIGIDA</v>
      </c>
      <c r="C3136" s="23" t="str">
        <f>VLOOKUP($A3136,'[1]MAN PROG 2026'!$A$1:$AI$3379,3,FALSE)</f>
        <v>STORZ KARL GMBH &amp; CO KG</v>
      </c>
      <c r="D3136" s="23" t="str">
        <f>VLOOKUP($A3136,'[1]MAN PROG 2026'!$A$1:$AI$3379,4,FALSE)</f>
        <v>0° 5MM</v>
      </c>
      <c r="E3136" s="23" t="str">
        <f>VLOOKUP($A3136,'[1]MAN PROG 2026'!$A$1:$AI$3379,5,FALSE)</f>
        <v>510359</v>
      </c>
      <c r="F3136" s="23" t="str">
        <f>VLOOKUP($A3136,'[1]MAN PROG 2026'!$A$1:$AI$3379,6,FALSE)</f>
        <v>SINGOLA</v>
      </c>
      <c r="G3136" s="23" t="str">
        <f>VLOOKUP($A3136,'[1]MAN PROG 2026'!$A$1:$AI$3379,7,FALSE)</f>
        <v>2017006</v>
      </c>
      <c r="H3136" s="23">
        <f>VLOOKUP($A3136,'[1]MAN PROG 2026'!$A$1:$AI$3379,8,FALSE)</f>
        <v>0</v>
      </c>
      <c r="I3136" s="23" t="str">
        <f>VLOOKUP($A3136,'[1]MAN PROG 2026'!$A$1:$AI$3379,9,FALSE)</f>
        <v>S.PIETRO</v>
      </c>
      <c r="J3136" s="23" t="str">
        <f>VLOOKUP($A3136,'[1]MAN PROG 2026'!$A$1:$AI$3379,10,FALSE)</f>
        <v>BLOCCO OPERATORIO</v>
      </c>
      <c r="K3136" s="23" t="str">
        <f>VLOOKUP($A3136,'[1]MAN PROG 2026'!$A$1:$AI$3379,11,FALSE)</f>
        <v>BLOCCO OPERATORIO</v>
      </c>
      <c r="L3136" s="24" t="str">
        <f>VLOOKUP($A3136,'[1]MAN PROG 2026'!$A$2:$AI$3379,12,FALSE)</f>
        <v>BLOCCO OPERATORIO</v>
      </c>
      <c r="M3136" s="24" t="str">
        <f>VLOOKUP($A3136,'[1]MAN PROG 2026'!$A$2:$AI$3379,13,FALSE)</f>
        <v>SINGOLA</v>
      </c>
      <c r="N3136" s="24" t="str">
        <f>VLOOKUP($A3136,'[1]MAN PROG 2026'!$A$2:$AI$3379,14,FALSE)</f>
        <v>2017006</v>
      </c>
      <c r="O3136" s="24">
        <f>VLOOKUP($A3136,'[1]MAN PROG 2026'!$A$2:$AI$3379,15,FALSE)</f>
        <v>0</v>
      </c>
      <c r="P3136" s="25" t="str">
        <f>VLOOKUP($A3136,'[1]MAN PROG 2026'!$A$2:$AI$3379,20,FALSE)</f>
        <v>NON PREVISTO</v>
      </c>
      <c r="Q3136" s="8"/>
      <c r="R3136" s="26"/>
      <c r="S3136" s="8"/>
      <c r="T3136" s="37"/>
      <c r="U3136" s="27"/>
      <c r="V3136" s="27"/>
      <c r="W3136" s="27"/>
      <c r="X3136" s="27"/>
      <c r="Y3136" s="27"/>
      <c r="Z3136" s="27"/>
      <c r="AA3136" s="27"/>
      <c r="AB3136" s="27"/>
      <c r="AC3136" s="27"/>
      <c r="AD3136" s="27"/>
      <c r="AE3136" s="27"/>
      <c r="AF3136" s="27"/>
      <c r="AG3136" s="9" t="s">
        <v>32</v>
      </c>
      <c r="AH3136" s="27"/>
      <c r="AI3136" s="27"/>
      <c r="AJ3136" s="27"/>
      <c r="AK3136" s="27"/>
      <c r="AL3136" s="27"/>
      <c r="AM3136" s="11"/>
      <c r="AN3136" s="28"/>
      <c r="AO3136" s="28"/>
      <c r="AP3136" s="29"/>
      <c r="AQ3136" s="30"/>
      <c r="AR3136" s="31"/>
      <c r="AS3136" s="32"/>
      <c r="AT3136" s="33"/>
      <c r="AU3136" s="34"/>
      <c r="AV3136" s="27"/>
      <c r="AW3136" s="27"/>
      <c r="AX3136" s="27"/>
      <c r="AY3136" s="27"/>
    </row>
    <row r="3137" spans="1:51" ht="24" customHeight="1" x14ac:dyDescent="0.3">
      <c r="A3137" s="22">
        <v>2017007</v>
      </c>
      <c r="B3137" s="23" t="str">
        <f>VLOOKUP($A3137,'[1]MAN PROG 2026'!$A$1:$AI$3379,2,FALSE)</f>
        <v>LAPAROSCOPIO OTTICA RIGIDA</v>
      </c>
      <c r="C3137" s="23" t="str">
        <f>VLOOKUP($A3137,'[1]MAN PROG 2026'!$A$1:$AI$3379,3,FALSE)</f>
        <v>STORZ KARL GMBH &amp; CO KG</v>
      </c>
      <c r="D3137" s="23" t="str">
        <f>VLOOKUP($A3137,'[1]MAN PROG 2026'!$A$1:$AI$3379,4,FALSE)</f>
        <v>26046 BA 30° 5 MM</v>
      </c>
      <c r="E3137" s="23" t="str">
        <f>VLOOKUP($A3137,'[1]MAN PROG 2026'!$A$1:$AI$3379,5,FALSE)</f>
        <v>2221392T</v>
      </c>
      <c r="F3137" s="23" t="str">
        <f>VLOOKUP($A3137,'[1]MAN PROG 2026'!$A$1:$AI$3379,6,FALSE)</f>
        <v>SINGOLA</v>
      </c>
      <c r="G3137" s="23" t="str">
        <f>VLOOKUP($A3137,'[1]MAN PROG 2026'!$A$1:$AI$3379,7,FALSE)</f>
        <v>2017007</v>
      </c>
      <c r="H3137" s="23">
        <f>VLOOKUP($A3137,'[1]MAN PROG 2026'!$A$1:$AI$3379,8,FALSE)</f>
        <v>0</v>
      </c>
      <c r="I3137" s="23" t="str">
        <f>VLOOKUP($A3137,'[1]MAN PROG 2026'!$A$1:$AI$3379,9,FALSE)</f>
        <v>S.PIETRO</v>
      </c>
      <c r="J3137" s="23" t="str">
        <f>VLOOKUP($A3137,'[1]MAN PROG 2026'!$A$1:$AI$3379,10,FALSE)</f>
        <v>BLOCCO OPERATORIO</v>
      </c>
      <c r="K3137" s="23" t="str">
        <f>VLOOKUP($A3137,'[1]MAN PROG 2026'!$A$1:$AI$3379,11,FALSE)</f>
        <v>BLOCCO OPERATORIO</v>
      </c>
      <c r="L3137" s="24" t="str">
        <f>VLOOKUP($A3137,'[1]MAN PROG 2026'!$A$2:$AI$3379,12,FALSE)</f>
        <v>BLOCCO OPERATORIO</v>
      </c>
      <c r="M3137" s="24" t="str">
        <f>VLOOKUP($A3137,'[1]MAN PROG 2026'!$A$2:$AI$3379,13,FALSE)</f>
        <v>SINGOLA</v>
      </c>
      <c r="N3137" s="24" t="str">
        <f>VLOOKUP($A3137,'[1]MAN PROG 2026'!$A$2:$AI$3379,14,FALSE)</f>
        <v>2017007</v>
      </c>
      <c r="O3137" s="24">
        <f>VLOOKUP($A3137,'[1]MAN PROG 2026'!$A$2:$AI$3379,15,FALSE)</f>
        <v>0</v>
      </c>
      <c r="P3137" s="25" t="str">
        <f>VLOOKUP($A3137,'[1]MAN PROG 2026'!$A$2:$AI$3379,20,FALSE)</f>
        <v>NON PREVISTO</v>
      </c>
      <c r="Q3137" s="8"/>
      <c r="R3137" s="26"/>
      <c r="S3137" s="8"/>
      <c r="T3137" s="37"/>
      <c r="U3137" s="27"/>
      <c r="V3137" s="27"/>
      <c r="W3137" s="27"/>
      <c r="X3137" s="27"/>
      <c r="Y3137" s="27"/>
      <c r="Z3137" s="27"/>
      <c r="AA3137" s="27"/>
      <c r="AB3137" s="27"/>
      <c r="AC3137" s="27"/>
      <c r="AD3137" s="27"/>
      <c r="AE3137" s="27"/>
      <c r="AF3137" s="27"/>
      <c r="AG3137" s="9" t="s">
        <v>32</v>
      </c>
      <c r="AH3137" s="27"/>
      <c r="AI3137" s="27"/>
      <c r="AJ3137" s="27"/>
      <c r="AK3137" s="27"/>
      <c r="AL3137" s="27"/>
      <c r="AM3137" s="11"/>
      <c r="AN3137" s="28"/>
      <c r="AO3137" s="28"/>
      <c r="AP3137" s="29"/>
      <c r="AQ3137" s="30"/>
      <c r="AR3137" s="31"/>
      <c r="AS3137" s="32"/>
      <c r="AT3137" s="33"/>
      <c r="AU3137" s="34"/>
      <c r="AV3137" s="27"/>
      <c r="AW3137" s="27"/>
      <c r="AX3137" s="27"/>
      <c r="AY3137" s="27"/>
    </row>
    <row r="3138" spans="1:51" ht="24" customHeight="1" x14ac:dyDescent="0.3">
      <c r="A3138" s="22">
        <v>2017009</v>
      </c>
      <c r="B3138" s="23" t="str">
        <f>VLOOKUP($A3138,'[1]MAN PROG 2026'!$A$1:$AI$3379,2,FALSE)</f>
        <v>LAPAROSCOPIO OTTICA RIGIDA</v>
      </c>
      <c r="C3138" s="23" t="str">
        <f>VLOOKUP($A3138,'[1]MAN PROG 2026'!$A$1:$AI$3379,3,FALSE)</f>
        <v>STORZ KARL GMBH &amp; CO KG</v>
      </c>
      <c r="D3138" s="23" t="str">
        <f>VLOOKUP($A3138,'[1]MAN PROG 2026'!$A$1:$AI$3379,4,FALSE)</f>
        <v>26003 AA 0° 10 MM</v>
      </c>
      <c r="E3138" s="23" t="str">
        <f>VLOOKUP($A3138,'[1]MAN PROG 2026'!$A$1:$AI$3379,5,FALSE)</f>
        <v>377959</v>
      </c>
      <c r="F3138" s="23" t="str">
        <f>VLOOKUP($A3138,'[1]MAN PROG 2026'!$A$1:$AI$3379,6,FALSE)</f>
        <v>SINGOLA</v>
      </c>
      <c r="G3138" s="23" t="str">
        <f>VLOOKUP($A3138,'[1]MAN PROG 2026'!$A$1:$AI$3379,7,FALSE)</f>
        <v>2017009</v>
      </c>
      <c r="H3138" s="23">
        <f>VLOOKUP($A3138,'[1]MAN PROG 2026'!$A$1:$AI$3379,8,FALSE)</f>
        <v>0</v>
      </c>
      <c r="I3138" s="23" t="str">
        <f>VLOOKUP($A3138,'[1]MAN PROG 2026'!$A$1:$AI$3379,9,FALSE)</f>
        <v>S.PIETRO</v>
      </c>
      <c r="J3138" s="23" t="str">
        <f>VLOOKUP($A3138,'[1]MAN PROG 2026'!$A$1:$AI$3379,10,FALSE)</f>
        <v>BLOCCO OPERATORIO</v>
      </c>
      <c r="K3138" s="23" t="str">
        <f>VLOOKUP($A3138,'[1]MAN PROG 2026'!$A$1:$AI$3379,11,FALSE)</f>
        <v>BLOCCO OPERATORIO</v>
      </c>
      <c r="L3138" s="24" t="str">
        <f>VLOOKUP($A3138,'[1]MAN PROG 2026'!$A$2:$AI$3379,12,FALSE)</f>
        <v>BLOCCO OPERATORIO</v>
      </c>
      <c r="M3138" s="24" t="str">
        <f>VLOOKUP($A3138,'[1]MAN PROG 2026'!$A$2:$AI$3379,13,FALSE)</f>
        <v>SINGOLA</v>
      </c>
      <c r="N3138" s="24" t="str">
        <f>VLOOKUP($A3138,'[1]MAN PROG 2026'!$A$2:$AI$3379,14,FALSE)</f>
        <v>2017009</v>
      </c>
      <c r="O3138" s="24">
        <f>VLOOKUP($A3138,'[1]MAN PROG 2026'!$A$2:$AI$3379,15,FALSE)</f>
        <v>0</v>
      </c>
      <c r="P3138" s="25" t="str">
        <f>VLOOKUP($A3138,'[1]MAN PROG 2026'!$A$2:$AI$3379,20,FALSE)</f>
        <v>NON PREVISTO</v>
      </c>
      <c r="Q3138" s="8"/>
      <c r="R3138" s="26"/>
      <c r="S3138" s="8"/>
      <c r="T3138" s="37"/>
      <c r="U3138" s="27"/>
      <c r="V3138" s="27"/>
      <c r="W3138" s="27"/>
      <c r="X3138" s="27"/>
      <c r="Y3138" s="27"/>
      <c r="Z3138" s="27"/>
      <c r="AA3138" s="27"/>
      <c r="AB3138" s="27"/>
      <c r="AC3138" s="27"/>
      <c r="AD3138" s="27"/>
      <c r="AE3138" s="27"/>
      <c r="AF3138" s="27"/>
      <c r="AG3138" s="9" t="s">
        <v>32</v>
      </c>
      <c r="AH3138" s="27"/>
      <c r="AI3138" s="27"/>
      <c r="AJ3138" s="27"/>
      <c r="AK3138" s="27"/>
      <c r="AL3138" s="27"/>
      <c r="AM3138" s="11"/>
      <c r="AN3138" s="28"/>
      <c r="AO3138" s="28"/>
      <c r="AP3138" s="29"/>
      <c r="AQ3138" s="30"/>
      <c r="AR3138" s="31"/>
      <c r="AS3138" s="32"/>
      <c r="AT3138" s="33"/>
      <c r="AU3138" s="34"/>
      <c r="AV3138" s="27"/>
      <c r="AW3138" s="27"/>
      <c r="AX3138" s="27"/>
      <c r="AY3138" s="27"/>
    </row>
    <row r="3139" spans="1:51" ht="24" customHeight="1" x14ac:dyDescent="0.3">
      <c r="A3139" s="22">
        <v>2017010</v>
      </c>
      <c r="B3139" s="23" t="str">
        <f>VLOOKUP($A3139,'[1]MAN PROG 2026'!$A$1:$AI$3379,2,FALSE)</f>
        <v>ISTEROSCOPIO OTTICA RIGIDA</v>
      </c>
      <c r="C3139" s="23" t="str">
        <f>VLOOKUP($A3139,'[1]MAN PROG 2026'!$A$1:$AI$3379,3,FALSE)</f>
        <v>STORZ KARL GMBH &amp; CO KG</v>
      </c>
      <c r="D3139" s="23" t="str">
        <f>VLOOKUP($A3139,'[1]MAN PROG 2026'!$A$1:$AI$3379,4,FALSE)</f>
        <v>27005 FA 12° 4 MM</v>
      </c>
      <c r="E3139" s="23" t="str">
        <f>VLOOKUP($A3139,'[1]MAN PROG 2026'!$A$1:$AI$3379,5,FALSE)</f>
        <v>541387</v>
      </c>
      <c r="F3139" s="23" t="str">
        <f>VLOOKUP($A3139,'[1]MAN PROG 2026'!$A$1:$AI$3379,6,FALSE)</f>
        <v>SINGOLA</v>
      </c>
      <c r="G3139" s="23" t="str">
        <f>VLOOKUP($A3139,'[1]MAN PROG 2026'!$A$1:$AI$3379,7,FALSE)</f>
        <v>2017010</v>
      </c>
      <c r="H3139" s="23">
        <f>VLOOKUP($A3139,'[1]MAN PROG 2026'!$A$1:$AI$3379,8,FALSE)</f>
        <v>0</v>
      </c>
      <c r="I3139" s="23" t="str">
        <f>VLOOKUP($A3139,'[1]MAN PROG 2026'!$A$1:$AI$3379,9,FALSE)</f>
        <v>S.PIETRO</v>
      </c>
      <c r="J3139" s="23" t="str">
        <f>VLOOKUP($A3139,'[1]MAN PROG 2026'!$A$1:$AI$3379,10,FALSE)</f>
        <v>BLOCCO OPERATORIO</v>
      </c>
      <c r="K3139" s="23" t="str">
        <f>VLOOKUP($A3139,'[1]MAN PROG 2026'!$A$1:$AI$3379,11,FALSE)</f>
        <v>BLOCCO OPERATORIO</v>
      </c>
      <c r="L3139" s="24" t="str">
        <f>VLOOKUP($A3139,'[1]MAN PROG 2026'!$A$2:$AI$3379,12,FALSE)</f>
        <v>BLOCCO OPERATORIO</v>
      </c>
      <c r="M3139" s="24" t="str">
        <f>VLOOKUP($A3139,'[1]MAN PROG 2026'!$A$2:$AI$3379,13,FALSE)</f>
        <v>SINGOLA</v>
      </c>
      <c r="N3139" s="24" t="str">
        <f>VLOOKUP($A3139,'[1]MAN PROG 2026'!$A$2:$AI$3379,14,FALSE)</f>
        <v>2017010</v>
      </c>
      <c r="O3139" s="24">
        <f>VLOOKUP($A3139,'[1]MAN PROG 2026'!$A$2:$AI$3379,15,FALSE)</f>
        <v>0</v>
      </c>
      <c r="P3139" s="25" t="str">
        <f>VLOOKUP($A3139,'[1]MAN PROG 2026'!$A$2:$AI$3379,20,FALSE)</f>
        <v>NON PREVISTO</v>
      </c>
      <c r="Q3139" s="8"/>
      <c r="R3139" s="26"/>
      <c r="S3139" s="8"/>
      <c r="T3139" s="37"/>
      <c r="U3139" s="27"/>
      <c r="V3139" s="27"/>
      <c r="W3139" s="27"/>
      <c r="X3139" s="27"/>
      <c r="Y3139" s="27"/>
      <c r="Z3139" s="27"/>
      <c r="AA3139" s="27"/>
      <c r="AB3139" s="27"/>
      <c r="AC3139" s="27"/>
      <c r="AD3139" s="27"/>
      <c r="AE3139" s="27"/>
      <c r="AF3139" s="27"/>
      <c r="AG3139" s="9" t="s">
        <v>32</v>
      </c>
      <c r="AH3139" s="27"/>
      <c r="AI3139" s="27"/>
      <c r="AJ3139" s="27"/>
      <c r="AK3139" s="27"/>
      <c r="AL3139" s="27"/>
      <c r="AM3139" s="11"/>
      <c r="AN3139" s="28"/>
      <c r="AO3139" s="28"/>
      <c r="AP3139" s="29"/>
      <c r="AQ3139" s="30"/>
      <c r="AR3139" s="31"/>
      <c r="AS3139" s="32"/>
      <c r="AT3139" s="33"/>
      <c r="AU3139" s="34"/>
      <c r="AV3139" s="27"/>
      <c r="AW3139" s="27"/>
      <c r="AX3139" s="27"/>
      <c r="AY3139" s="27"/>
    </row>
    <row r="3140" spans="1:51" ht="24" customHeight="1" x14ac:dyDescent="0.3">
      <c r="A3140" s="22">
        <v>2017011</v>
      </c>
      <c r="B3140" s="23" t="str">
        <f>VLOOKUP($A3140,'[1]MAN PROG 2026'!$A$1:$AI$3379,2,FALSE)</f>
        <v>ISTEROSCOPIO OTTICA RIGIDA</v>
      </c>
      <c r="C3140" s="23" t="str">
        <f>VLOOKUP($A3140,'[1]MAN PROG 2026'!$A$1:$AI$3379,3,FALSE)</f>
        <v>STORZ KARL GMBH &amp; CO KG</v>
      </c>
      <c r="D3140" s="23" t="str">
        <f>VLOOKUP($A3140,'[1]MAN PROG 2026'!$A$1:$AI$3379,4,FALSE)</f>
        <v>27005 BA 30° 4MM</v>
      </c>
      <c r="E3140" s="23" t="str">
        <f>VLOOKUP($A3140,'[1]MAN PROG 2026'!$A$1:$AI$3379,5,FALSE)</f>
        <v>2133660T</v>
      </c>
      <c r="F3140" s="23" t="str">
        <f>VLOOKUP($A3140,'[1]MAN PROG 2026'!$A$1:$AI$3379,6,FALSE)</f>
        <v>SINGOLA</v>
      </c>
      <c r="G3140" s="23" t="str">
        <f>VLOOKUP($A3140,'[1]MAN PROG 2026'!$A$1:$AI$3379,7,FALSE)</f>
        <v>2017011</v>
      </c>
      <c r="H3140" s="23">
        <f>VLOOKUP($A3140,'[1]MAN PROG 2026'!$A$1:$AI$3379,8,FALSE)</f>
        <v>0</v>
      </c>
      <c r="I3140" s="23" t="str">
        <f>VLOOKUP($A3140,'[1]MAN PROG 2026'!$A$1:$AI$3379,9,FALSE)</f>
        <v>S.PIETRO</v>
      </c>
      <c r="J3140" s="23" t="str">
        <f>VLOOKUP($A3140,'[1]MAN PROG 2026'!$A$1:$AI$3379,10,FALSE)</f>
        <v>BLOCCO OPERATORIO</v>
      </c>
      <c r="K3140" s="23" t="str">
        <f>VLOOKUP($A3140,'[1]MAN PROG 2026'!$A$1:$AI$3379,11,FALSE)</f>
        <v>BLOCCO OPERATORIO</v>
      </c>
      <c r="L3140" s="24" t="str">
        <f>VLOOKUP($A3140,'[1]MAN PROG 2026'!$A$2:$AI$3379,12,FALSE)</f>
        <v>BLOCCO OPERATORIO</v>
      </c>
      <c r="M3140" s="24" t="str">
        <f>VLOOKUP($A3140,'[1]MAN PROG 2026'!$A$2:$AI$3379,13,FALSE)</f>
        <v>SINGOLA</v>
      </c>
      <c r="N3140" s="24" t="str">
        <f>VLOOKUP($A3140,'[1]MAN PROG 2026'!$A$2:$AI$3379,14,FALSE)</f>
        <v>2017011</v>
      </c>
      <c r="O3140" s="24">
        <f>VLOOKUP($A3140,'[1]MAN PROG 2026'!$A$2:$AI$3379,15,FALSE)</f>
        <v>0</v>
      </c>
      <c r="P3140" s="25" t="str">
        <f>VLOOKUP($A3140,'[1]MAN PROG 2026'!$A$2:$AI$3379,20,FALSE)</f>
        <v>NON PREVISTO</v>
      </c>
      <c r="Q3140" s="8"/>
      <c r="R3140" s="26"/>
      <c r="S3140" s="8"/>
      <c r="T3140" s="37"/>
      <c r="U3140" s="27"/>
      <c r="V3140" s="27"/>
      <c r="W3140" s="27"/>
      <c r="X3140" s="27"/>
      <c r="Y3140" s="27"/>
      <c r="Z3140" s="27"/>
      <c r="AA3140" s="27"/>
      <c r="AB3140" s="27"/>
      <c r="AC3140" s="27"/>
      <c r="AD3140" s="27"/>
      <c r="AE3140" s="27"/>
      <c r="AF3140" s="27"/>
      <c r="AG3140" s="9" t="s">
        <v>32</v>
      </c>
      <c r="AH3140" s="27"/>
      <c r="AI3140" s="27"/>
      <c r="AJ3140" s="27"/>
      <c r="AK3140" s="27"/>
      <c r="AL3140" s="27"/>
      <c r="AM3140" s="11"/>
      <c r="AN3140" s="28"/>
      <c r="AO3140" s="28"/>
      <c r="AP3140" s="29"/>
      <c r="AQ3140" s="30"/>
      <c r="AR3140" s="31"/>
      <c r="AS3140" s="32"/>
      <c r="AT3140" s="33"/>
      <c r="AU3140" s="34"/>
      <c r="AV3140" s="27"/>
      <c r="AW3140" s="27"/>
      <c r="AX3140" s="27"/>
      <c r="AY3140" s="27"/>
    </row>
    <row r="3141" spans="1:51" ht="24" customHeight="1" x14ac:dyDescent="0.3">
      <c r="A3141" s="22">
        <v>2017012</v>
      </c>
      <c r="B3141" s="23" t="str">
        <f>VLOOKUP($A3141,'[1]MAN PROG 2026'!$A$1:$AI$3379,2,FALSE)</f>
        <v>ISTEROSCOPIO OTTICA RIGIDA</v>
      </c>
      <c r="C3141" s="23" t="str">
        <f>VLOOKUP($A3141,'[1]MAN PROG 2026'!$A$1:$AI$3379,3,FALSE)</f>
        <v>OLYMPUS OPTICAL CO LTD</v>
      </c>
      <c r="D3141" s="23" t="str">
        <f>VLOOKUP($A3141,'[1]MAN PROG 2026'!$A$1:$AI$3379,4,FALSE)</f>
        <v>A 22001 A 12° 4 MM</v>
      </c>
      <c r="E3141" s="23" t="str">
        <f>VLOOKUP($A3141,'[1]MAN PROG 2026'!$A$1:$AI$3379,5,FALSE)</f>
        <v>612169</v>
      </c>
      <c r="F3141" s="23" t="str">
        <f>VLOOKUP($A3141,'[1]MAN PROG 2026'!$A$1:$AI$3379,6,FALSE)</f>
        <v>SINGOLA</v>
      </c>
      <c r="G3141" s="23" t="str">
        <f>VLOOKUP($A3141,'[1]MAN PROG 2026'!$A$1:$AI$3379,7,FALSE)</f>
        <v>2017012</v>
      </c>
      <c r="H3141" s="23">
        <f>VLOOKUP($A3141,'[1]MAN PROG 2026'!$A$1:$AI$3379,8,FALSE)</f>
        <v>0</v>
      </c>
      <c r="I3141" s="23" t="str">
        <f>VLOOKUP($A3141,'[1]MAN PROG 2026'!$A$1:$AI$3379,9,FALSE)</f>
        <v>S.PIETRO</v>
      </c>
      <c r="J3141" s="23" t="str">
        <f>VLOOKUP($A3141,'[1]MAN PROG 2026'!$A$1:$AI$3379,10,FALSE)</f>
        <v>BLOCCO OPERATORIO</v>
      </c>
      <c r="K3141" s="23" t="str">
        <f>VLOOKUP($A3141,'[1]MAN PROG 2026'!$A$1:$AI$3379,11,FALSE)</f>
        <v>BLOCCO OPERATORIO</v>
      </c>
      <c r="L3141" s="24" t="str">
        <f>VLOOKUP($A3141,'[1]MAN PROG 2026'!$A$2:$AI$3379,12,FALSE)</f>
        <v>BLOCCO OPERATORIO</v>
      </c>
      <c r="M3141" s="24" t="str">
        <f>VLOOKUP($A3141,'[1]MAN PROG 2026'!$A$2:$AI$3379,13,FALSE)</f>
        <v>SINGOLA</v>
      </c>
      <c r="N3141" s="24" t="str">
        <f>VLOOKUP($A3141,'[1]MAN PROG 2026'!$A$2:$AI$3379,14,FALSE)</f>
        <v>2017012</v>
      </c>
      <c r="O3141" s="24">
        <f>VLOOKUP($A3141,'[1]MAN PROG 2026'!$A$2:$AI$3379,15,FALSE)</f>
        <v>0</v>
      </c>
      <c r="P3141" s="25" t="str">
        <f>VLOOKUP($A3141,'[1]MAN PROG 2026'!$A$2:$AI$3379,20,FALSE)</f>
        <v>NON PREVISTO</v>
      </c>
      <c r="Q3141" s="8"/>
      <c r="R3141" s="26"/>
      <c r="S3141" s="8"/>
      <c r="T3141" s="37"/>
      <c r="U3141" s="27"/>
      <c r="V3141" s="27"/>
      <c r="W3141" s="27"/>
      <c r="X3141" s="27"/>
      <c r="Y3141" s="27"/>
      <c r="Z3141" s="27"/>
      <c r="AA3141" s="27"/>
      <c r="AB3141" s="27"/>
      <c r="AC3141" s="27"/>
      <c r="AD3141" s="27"/>
      <c r="AE3141" s="27"/>
      <c r="AF3141" s="27"/>
      <c r="AG3141" s="9" t="s">
        <v>32</v>
      </c>
      <c r="AH3141" s="27"/>
      <c r="AI3141" s="27"/>
      <c r="AJ3141" s="27"/>
      <c r="AK3141" s="27"/>
      <c r="AL3141" s="27"/>
      <c r="AM3141" s="11"/>
      <c r="AN3141" s="28"/>
      <c r="AO3141" s="28"/>
      <c r="AP3141" s="29"/>
      <c r="AQ3141" s="30"/>
      <c r="AR3141" s="31"/>
      <c r="AS3141" s="32"/>
      <c r="AT3141" s="33"/>
      <c r="AU3141" s="34"/>
      <c r="AV3141" s="27"/>
      <c r="AW3141" s="27"/>
      <c r="AX3141" s="27"/>
      <c r="AY3141" s="27"/>
    </row>
    <row r="3142" spans="1:51" ht="24" customHeight="1" x14ac:dyDescent="0.3">
      <c r="A3142" s="22">
        <v>2017013</v>
      </c>
      <c r="B3142" s="23" t="str">
        <f>VLOOKUP($A3142,'[1]MAN PROG 2026'!$A$1:$AI$3379,2,FALSE)</f>
        <v>ISTEROSCOPIO OTTICA RIGIDA</v>
      </c>
      <c r="C3142" s="23" t="str">
        <f>VLOOKUP($A3142,'[1]MAN PROG 2026'!$A$1:$AI$3379,3,FALSE)</f>
        <v>OLYMPUS OPTICAL CO LTD</v>
      </c>
      <c r="D3142" s="23" t="str">
        <f>VLOOKUP($A3142,'[1]MAN PROG 2026'!$A$1:$AI$3379,4,FALSE)</f>
        <v>A 22001 A 12° 4 MM</v>
      </c>
      <c r="E3142" s="23" t="str">
        <f>VLOOKUP($A3142,'[1]MAN PROG 2026'!$A$1:$AI$3379,5,FALSE)</f>
        <v>NR</v>
      </c>
      <c r="F3142" s="23" t="str">
        <f>VLOOKUP($A3142,'[1]MAN PROG 2026'!$A$1:$AI$3379,6,FALSE)</f>
        <v>SINGOLA</v>
      </c>
      <c r="G3142" s="23" t="str">
        <f>VLOOKUP($A3142,'[1]MAN PROG 2026'!$A$1:$AI$3379,7,FALSE)</f>
        <v>2017013</v>
      </c>
      <c r="H3142" s="23">
        <f>VLOOKUP($A3142,'[1]MAN PROG 2026'!$A$1:$AI$3379,8,FALSE)</f>
        <v>0</v>
      </c>
      <c r="I3142" s="23" t="str">
        <f>VLOOKUP($A3142,'[1]MAN PROG 2026'!$A$1:$AI$3379,9,FALSE)</f>
        <v>S.PIETRO</v>
      </c>
      <c r="J3142" s="23" t="str">
        <f>VLOOKUP($A3142,'[1]MAN PROG 2026'!$A$1:$AI$3379,10,FALSE)</f>
        <v>BLOCCO OPERATORIO</v>
      </c>
      <c r="K3142" s="23" t="str">
        <f>VLOOKUP($A3142,'[1]MAN PROG 2026'!$A$1:$AI$3379,11,FALSE)</f>
        <v>BLOCCO OPERATORIO</v>
      </c>
      <c r="L3142" s="24" t="str">
        <f>VLOOKUP($A3142,'[1]MAN PROG 2026'!$A$2:$AI$3379,12,FALSE)</f>
        <v>BLOCCO OPERATORIO</v>
      </c>
      <c r="M3142" s="24" t="str">
        <f>VLOOKUP($A3142,'[1]MAN PROG 2026'!$A$2:$AI$3379,13,FALSE)</f>
        <v>SINGOLA</v>
      </c>
      <c r="N3142" s="24" t="str">
        <f>VLOOKUP($A3142,'[1]MAN PROG 2026'!$A$2:$AI$3379,14,FALSE)</f>
        <v>2017013</v>
      </c>
      <c r="O3142" s="24">
        <f>VLOOKUP($A3142,'[1]MAN PROG 2026'!$A$2:$AI$3379,15,FALSE)</f>
        <v>0</v>
      </c>
      <c r="P3142" s="25" t="str">
        <f>VLOOKUP($A3142,'[1]MAN PROG 2026'!$A$2:$AI$3379,20,FALSE)</f>
        <v>NON PREVISTO</v>
      </c>
      <c r="Q3142" s="8"/>
      <c r="R3142" s="26"/>
      <c r="S3142" s="8"/>
      <c r="T3142" s="37"/>
      <c r="U3142" s="27"/>
      <c r="V3142" s="27"/>
      <c r="W3142" s="27"/>
      <c r="X3142" s="27"/>
      <c r="Y3142" s="27"/>
      <c r="Z3142" s="27"/>
      <c r="AA3142" s="27"/>
      <c r="AB3142" s="27"/>
      <c r="AC3142" s="27"/>
      <c r="AD3142" s="27"/>
      <c r="AE3142" s="27"/>
      <c r="AF3142" s="27"/>
      <c r="AG3142" s="9" t="s">
        <v>32</v>
      </c>
      <c r="AH3142" s="27"/>
      <c r="AI3142" s="27"/>
      <c r="AJ3142" s="27"/>
      <c r="AK3142" s="27"/>
      <c r="AL3142" s="27"/>
      <c r="AM3142" s="11"/>
      <c r="AN3142" s="28"/>
      <c r="AO3142" s="28"/>
      <c r="AP3142" s="29"/>
      <c r="AQ3142" s="30"/>
      <c r="AR3142" s="31"/>
      <c r="AS3142" s="32"/>
      <c r="AT3142" s="33"/>
      <c r="AU3142" s="34"/>
      <c r="AV3142" s="27"/>
      <c r="AW3142" s="27"/>
      <c r="AX3142" s="27"/>
      <c r="AY3142" s="27"/>
    </row>
    <row r="3143" spans="1:51" ht="24" customHeight="1" x14ac:dyDescent="0.3">
      <c r="A3143" s="22">
        <v>2017014</v>
      </c>
      <c r="B3143" s="23" t="str">
        <f>VLOOKUP($A3143,'[1]MAN PROG 2026'!$A$1:$AI$3379,2,FALSE)</f>
        <v>URETERONEFROSCOPIO</v>
      </c>
      <c r="C3143" s="23" t="str">
        <f>VLOOKUP($A3143,'[1]MAN PROG 2026'!$A$1:$AI$3379,3,FALSE)</f>
        <v>OLYMPUS OPTICAL CO LTD</v>
      </c>
      <c r="D3143" s="23" t="str">
        <f>VLOOKUP($A3143,'[1]MAN PROG 2026'!$A$1:$AI$3379,4,FALSE)</f>
        <v xml:space="preserve">WA 29040 B </v>
      </c>
      <c r="E3143" s="23" t="str">
        <f>VLOOKUP($A3143,'[1]MAN PROG 2026'!$A$1:$AI$3379,5,FALSE)</f>
        <v>609499</v>
      </c>
      <c r="F3143" s="23" t="str">
        <f>VLOOKUP($A3143,'[1]MAN PROG 2026'!$A$1:$AI$3379,6,FALSE)</f>
        <v>SINGOLA</v>
      </c>
      <c r="G3143" s="23" t="str">
        <f>VLOOKUP($A3143,'[1]MAN PROG 2026'!$A$1:$AI$3379,7,FALSE)</f>
        <v>2017014</v>
      </c>
      <c r="H3143" s="23">
        <f>VLOOKUP($A3143,'[1]MAN PROG 2026'!$A$1:$AI$3379,8,FALSE)</f>
        <v>0</v>
      </c>
      <c r="I3143" s="23" t="str">
        <f>VLOOKUP($A3143,'[1]MAN PROG 2026'!$A$1:$AI$3379,9,FALSE)</f>
        <v>S.PIETRO</v>
      </c>
      <c r="J3143" s="23" t="str">
        <f>VLOOKUP($A3143,'[1]MAN PROG 2026'!$A$1:$AI$3379,10,FALSE)</f>
        <v>BLOCCO OPERATORIO</v>
      </c>
      <c r="K3143" s="23" t="str">
        <f>VLOOKUP($A3143,'[1]MAN PROG 2026'!$A$1:$AI$3379,11,FALSE)</f>
        <v>BLOCCO OPERATORIO</v>
      </c>
      <c r="L3143" s="24" t="str">
        <f>VLOOKUP($A3143,'[1]MAN PROG 2026'!$A$2:$AI$3379,12,FALSE)</f>
        <v>BLOCCO OPERATORIO</v>
      </c>
      <c r="M3143" s="24" t="str">
        <f>VLOOKUP($A3143,'[1]MAN PROG 2026'!$A$2:$AI$3379,13,FALSE)</f>
        <v>SINGOLA</v>
      </c>
      <c r="N3143" s="24" t="str">
        <f>VLOOKUP($A3143,'[1]MAN PROG 2026'!$A$2:$AI$3379,14,FALSE)</f>
        <v>2017014</v>
      </c>
      <c r="O3143" s="24">
        <f>VLOOKUP($A3143,'[1]MAN PROG 2026'!$A$2:$AI$3379,15,FALSE)</f>
        <v>0</v>
      </c>
      <c r="P3143" s="25" t="str">
        <f>VLOOKUP($A3143,'[1]MAN PROG 2026'!$A$2:$AI$3379,20,FALSE)</f>
        <v>NON PREVISTO</v>
      </c>
      <c r="Q3143" s="8"/>
      <c r="R3143" s="26"/>
      <c r="S3143" s="8"/>
      <c r="T3143" s="37"/>
      <c r="U3143" s="27"/>
      <c r="V3143" s="27"/>
      <c r="W3143" s="27"/>
      <c r="X3143" s="27"/>
      <c r="Y3143" s="27"/>
      <c r="Z3143" s="27"/>
      <c r="AA3143" s="27"/>
      <c r="AB3143" s="27"/>
      <c r="AC3143" s="27"/>
      <c r="AD3143" s="27"/>
      <c r="AE3143" s="27"/>
      <c r="AF3143" s="27"/>
      <c r="AG3143" s="9" t="s">
        <v>32</v>
      </c>
      <c r="AH3143" s="27"/>
      <c r="AI3143" s="27"/>
      <c r="AJ3143" s="27"/>
      <c r="AK3143" s="27"/>
      <c r="AL3143" s="27"/>
      <c r="AM3143" s="11"/>
      <c r="AN3143" s="28"/>
      <c r="AO3143" s="28"/>
      <c r="AP3143" s="29"/>
      <c r="AQ3143" s="30"/>
      <c r="AR3143" s="31"/>
      <c r="AS3143" s="32"/>
      <c r="AT3143" s="33"/>
      <c r="AU3143" s="34"/>
      <c r="AV3143" s="27"/>
      <c r="AW3143" s="27"/>
      <c r="AX3143" s="27"/>
      <c r="AY3143" s="27"/>
    </row>
    <row r="3144" spans="1:51" ht="24" customHeight="1" x14ac:dyDescent="0.3">
      <c r="A3144" s="22">
        <v>2017015</v>
      </c>
      <c r="B3144" s="23" t="str">
        <f>VLOOKUP($A3144,'[1]MAN PROG 2026'!$A$1:$AI$3379,2,FALSE)</f>
        <v>CISTOSCOPIO OTTICA RIGIDA</v>
      </c>
      <c r="C3144" s="23" t="str">
        <f>VLOOKUP($A3144,'[1]MAN PROG 2026'!$A$1:$AI$3379,3,FALSE)</f>
        <v>STORZ KARL GMBH &amp; CO KG</v>
      </c>
      <c r="D3144" s="23" t="str">
        <f>VLOOKUP($A3144,'[1]MAN PROG 2026'!$A$1:$AI$3379,4,FALSE)</f>
        <v>27005 CA 70° 4 MM</v>
      </c>
      <c r="E3144" s="23" t="str">
        <f>VLOOKUP($A3144,'[1]MAN PROG 2026'!$A$1:$AI$3379,5,FALSE)</f>
        <v>151867B</v>
      </c>
      <c r="F3144" s="23" t="str">
        <f>VLOOKUP($A3144,'[1]MAN PROG 2026'!$A$1:$AI$3379,6,FALSE)</f>
        <v>SINGOLA</v>
      </c>
      <c r="G3144" s="23" t="str">
        <f>VLOOKUP($A3144,'[1]MAN PROG 2026'!$A$1:$AI$3379,7,FALSE)</f>
        <v>2017015</v>
      </c>
      <c r="H3144" s="23">
        <f>VLOOKUP($A3144,'[1]MAN PROG 2026'!$A$1:$AI$3379,8,FALSE)</f>
        <v>0</v>
      </c>
      <c r="I3144" s="23" t="str">
        <f>VLOOKUP($A3144,'[1]MAN PROG 2026'!$A$1:$AI$3379,9,FALSE)</f>
        <v>S.PIETRO</v>
      </c>
      <c r="J3144" s="23" t="str">
        <f>VLOOKUP($A3144,'[1]MAN PROG 2026'!$A$1:$AI$3379,10,FALSE)</f>
        <v>BLOCCO OPERATORIO</v>
      </c>
      <c r="K3144" s="23" t="str">
        <f>VLOOKUP($A3144,'[1]MAN PROG 2026'!$A$1:$AI$3379,11,FALSE)</f>
        <v>BLOCCO OPERATORIO</v>
      </c>
      <c r="L3144" s="24" t="str">
        <f>VLOOKUP($A3144,'[1]MAN PROG 2026'!$A$2:$AI$3379,12,FALSE)</f>
        <v>BLOCCO OPERATORIO</v>
      </c>
      <c r="M3144" s="24" t="str">
        <f>VLOOKUP($A3144,'[1]MAN PROG 2026'!$A$2:$AI$3379,13,FALSE)</f>
        <v>SINGOLA</v>
      </c>
      <c r="N3144" s="24" t="str">
        <f>VLOOKUP($A3144,'[1]MAN PROG 2026'!$A$2:$AI$3379,14,FALSE)</f>
        <v>2017015</v>
      </c>
      <c r="O3144" s="24">
        <f>VLOOKUP($A3144,'[1]MAN PROG 2026'!$A$2:$AI$3379,15,FALSE)</f>
        <v>0</v>
      </c>
      <c r="P3144" s="25" t="str">
        <f>VLOOKUP($A3144,'[1]MAN PROG 2026'!$A$2:$AI$3379,20,FALSE)</f>
        <v>NON PREVISTO</v>
      </c>
      <c r="Q3144" s="8"/>
      <c r="R3144" s="26"/>
      <c r="S3144" s="8"/>
      <c r="T3144" s="37"/>
      <c r="U3144" s="27"/>
      <c r="V3144" s="27"/>
      <c r="W3144" s="27"/>
      <c r="X3144" s="27"/>
      <c r="Y3144" s="27"/>
      <c r="Z3144" s="27"/>
      <c r="AA3144" s="27"/>
      <c r="AB3144" s="27"/>
      <c r="AC3144" s="27"/>
      <c r="AD3144" s="27"/>
      <c r="AE3144" s="27"/>
      <c r="AF3144" s="27"/>
      <c r="AG3144" s="9" t="s">
        <v>32</v>
      </c>
      <c r="AH3144" s="27"/>
      <c r="AI3144" s="27"/>
      <c r="AJ3144" s="27"/>
      <c r="AK3144" s="27"/>
      <c r="AL3144" s="27"/>
      <c r="AM3144" s="11"/>
      <c r="AN3144" s="28"/>
      <c r="AO3144" s="28"/>
      <c r="AP3144" s="29"/>
      <c r="AQ3144" s="30"/>
      <c r="AR3144" s="31"/>
      <c r="AS3144" s="32"/>
      <c r="AT3144" s="33"/>
      <c r="AU3144" s="34"/>
      <c r="AV3144" s="27"/>
      <c r="AW3144" s="27"/>
      <c r="AX3144" s="27"/>
      <c r="AY3144" s="27"/>
    </row>
    <row r="3145" spans="1:51" ht="24" customHeight="1" x14ac:dyDescent="0.3">
      <c r="A3145" s="22">
        <v>2017016</v>
      </c>
      <c r="B3145" s="23" t="str">
        <f>VLOOKUP($A3145,'[1]MAN PROG 2026'!$A$1:$AI$3379,2,FALSE)</f>
        <v>CISTOSCOPIO OTTICA RIGIDA</v>
      </c>
      <c r="C3145" s="23" t="str">
        <f>VLOOKUP($A3145,'[1]MAN PROG 2026'!$A$1:$AI$3379,3,FALSE)</f>
        <v>STORZ KARL GMBH &amp; CO KG</v>
      </c>
      <c r="D3145" s="23" t="str">
        <f>VLOOKUP($A3145,'[1]MAN PROG 2026'!$A$1:$AI$3379,4,FALSE)</f>
        <v>27005 AA 0° 4 MM</v>
      </c>
      <c r="E3145" s="23" t="str">
        <f>VLOOKUP($A3145,'[1]MAN PROG 2026'!$A$1:$AI$3379,5,FALSE)</f>
        <v>923186S</v>
      </c>
      <c r="F3145" s="23" t="str">
        <f>VLOOKUP($A3145,'[1]MAN PROG 2026'!$A$1:$AI$3379,6,FALSE)</f>
        <v>SINGOLA</v>
      </c>
      <c r="G3145" s="23" t="str">
        <f>VLOOKUP($A3145,'[1]MAN PROG 2026'!$A$1:$AI$3379,7,FALSE)</f>
        <v>2017016</v>
      </c>
      <c r="H3145" s="23">
        <f>VLOOKUP($A3145,'[1]MAN PROG 2026'!$A$1:$AI$3379,8,FALSE)</f>
        <v>0</v>
      </c>
      <c r="I3145" s="23" t="str">
        <f>VLOOKUP($A3145,'[1]MAN PROG 2026'!$A$1:$AI$3379,9,FALSE)</f>
        <v>S.PIETRO</v>
      </c>
      <c r="J3145" s="23" t="str">
        <f>VLOOKUP($A3145,'[1]MAN PROG 2026'!$A$1:$AI$3379,10,FALSE)</f>
        <v>BLOCCO OPERATORIO</v>
      </c>
      <c r="K3145" s="23" t="str">
        <f>VLOOKUP($A3145,'[1]MAN PROG 2026'!$A$1:$AI$3379,11,FALSE)</f>
        <v>BLOCCO OPERATORIO</v>
      </c>
      <c r="L3145" s="24" t="str">
        <f>VLOOKUP($A3145,'[1]MAN PROG 2026'!$A$2:$AI$3379,12,FALSE)</f>
        <v>BLOCCO OPERATORIO</v>
      </c>
      <c r="M3145" s="24" t="str">
        <f>VLOOKUP($A3145,'[1]MAN PROG 2026'!$A$2:$AI$3379,13,FALSE)</f>
        <v>SINGOLA</v>
      </c>
      <c r="N3145" s="24" t="str">
        <f>VLOOKUP($A3145,'[1]MAN PROG 2026'!$A$2:$AI$3379,14,FALSE)</f>
        <v>2017016</v>
      </c>
      <c r="O3145" s="24">
        <f>VLOOKUP($A3145,'[1]MAN PROG 2026'!$A$2:$AI$3379,15,FALSE)</f>
        <v>0</v>
      </c>
      <c r="P3145" s="25" t="str">
        <f>VLOOKUP($A3145,'[1]MAN PROG 2026'!$A$2:$AI$3379,20,FALSE)</f>
        <v>NON PREVISTO</v>
      </c>
      <c r="Q3145" s="8"/>
      <c r="R3145" s="26"/>
      <c r="S3145" s="8"/>
      <c r="T3145" s="37"/>
      <c r="U3145" s="27"/>
      <c r="V3145" s="27"/>
      <c r="W3145" s="27"/>
      <c r="X3145" s="27"/>
      <c r="Y3145" s="27"/>
      <c r="Z3145" s="27"/>
      <c r="AA3145" s="27"/>
      <c r="AB3145" s="27"/>
      <c r="AC3145" s="27"/>
      <c r="AD3145" s="27"/>
      <c r="AE3145" s="27"/>
      <c r="AF3145" s="27"/>
      <c r="AG3145" s="9" t="s">
        <v>32</v>
      </c>
      <c r="AH3145" s="27"/>
      <c r="AI3145" s="27"/>
      <c r="AJ3145" s="27"/>
      <c r="AK3145" s="27"/>
      <c r="AL3145" s="27"/>
      <c r="AM3145" s="11"/>
      <c r="AN3145" s="28"/>
      <c r="AO3145" s="28"/>
      <c r="AP3145" s="29"/>
      <c r="AQ3145" s="30"/>
      <c r="AR3145" s="31"/>
      <c r="AS3145" s="32"/>
      <c r="AT3145" s="33"/>
      <c r="AU3145" s="34"/>
      <c r="AV3145" s="27"/>
      <c r="AW3145" s="27"/>
      <c r="AX3145" s="27"/>
      <c r="AY3145" s="27"/>
    </row>
    <row r="3146" spans="1:51" ht="24" customHeight="1" x14ac:dyDescent="0.3">
      <c r="A3146" s="22">
        <v>2017017</v>
      </c>
      <c r="B3146" s="23" t="str">
        <f>VLOOKUP($A3146,'[1]MAN PROG 2026'!$A$1:$AI$3379,2,FALSE)</f>
        <v>ISTEROSCOPIO OTTICA RIGIDA</v>
      </c>
      <c r="C3146" s="23" t="str">
        <f>VLOOKUP($A3146,'[1]MAN PROG 2026'!$A$1:$AI$3379,3,FALSE)</f>
        <v>OLYMPUS OPTICAL CO LTD</v>
      </c>
      <c r="D3146" s="23" t="str">
        <f>VLOOKUP($A3146,'[1]MAN PROG 2026'!$A$1:$AI$3379,4,FALSE)</f>
        <v>A 22001 A 12° 4 MM</v>
      </c>
      <c r="E3146" s="23" t="str">
        <f>VLOOKUP($A3146,'[1]MAN PROG 2026'!$A$1:$AI$3379,5,FALSE)</f>
        <v>613632</v>
      </c>
      <c r="F3146" s="23" t="str">
        <f>VLOOKUP($A3146,'[1]MAN PROG 2026'!$A$1:$AI$3379,6,FALSE)</f>
        <v>SINGOLA</v>
      </c>
      <c r="G3146" s="23" t="str">
        <f>VLOOKUP($A3146,'[1]MAN PROG 2026'!$A$1:$AI$3379,7,FALSE)</f>
        <v>2017017</v>
      </c>
      <c r="H3146" s="23">
        <f>VLOOKUP($A3146,'[1]MAN PROG 2026'!$A$1:$AI$3379,8,FALSE)</f>
        <v>0</v>
      </c>
      <c r="I3146" s="23" t="str">
        <f>VLOOKUP($A3146,'[1]MAN PROG 2026'!$A$1:$AI$3379,9,FALSE)</f>
        <v>S.PIETRO</v>
      </c>
      <c r="J3146" s="23" t="str">
        <f>VLOOKUP($A3146,'[1]MAN PROG 2026'!$A$1:$AI$3379,10,FALSE)</f>
        <v>BLOCCO OPERATORIO</v>
      </c>
      <c r="K3146" s="23" t="str">
        <f>VLOOKUP($A3146,'[1]MAN PROG 2026'!$A$1:$AI$3379,11,FALSE)</f>
        <v>BLOCCO OPERATORIO</v>
      </c>
      <c r="L3146" s="24" t="str">
        <f>VLOOKUP($A3146,'[1]MAN PROG 2026'!$A$2:$AI$3379,12,FALSE)</f>
        <v>BLOCCO OPERATORIO</v>
      </c>
      <c r="M3146" s="24" t="str">
        <f>VLOOKUP($A3146,'[1]MAN PROG 2026'!$A$2:$AI$3379,13,FALSE)</f>
        <v>SINGOLA</v>
      </c>
      <c r="N3146" s="24" t="str">
        <f>VLOOKUP($A3146,'[1]MAN PROG 2026'!$A$2:$AI$3379,14,FALSE)</f>
        <v>2017017</v>
      </c>
      <c r="O3146" s="24">
        <f>VLOOKUP($A3146,'[1]MAN PROG 2026'!$A$2:$AI$3379,15,FALSE)</f>
        <v>0</v>
      </c>
      <c r="P3146" s="25" t="str">
        <f>VLOOKUP($A3146,'[1]MAN PROG 2026'!$A$2:$AI$3379,20,FALSE)</f>
        <v>NON PREVISTO</v>
      </c>
      <c r="Q3146" s="8"/>
      <c r="R3146" s="26"/>
      <c r="S3146" s="8"/>
      <c r="T3146" s="37"/>
      <c r="U3146" s="27"/>
      <c r="V3146" s="27"/>
      <c r="W3146" s="27"/>
      <c r="X3146" s="27"/>
      <c r="Y3146" s="27"/>
      <c r="Z3146" s="27"/>
      <c r="AA3146" s="27"/>
      <c r="AB3146" s="27"/>
      <c r="AC3146" s="27"/>
      <c r="AD3146" s="27"/>
      <c r="AE3146" s="27"/>
      <c r="AF3146" s="27"/>
      <c r="AG3146" s="9" t="s">
        <v>32</v>
      </c>
      <c r="AH3146" s="27"/>
      <c r="AI3146" s="27"/>
      <c r="AJ3146" s="27"/>
      <c r="AK3146" s="27"/>
      <c r="AL3146" s="27"/>
      <c r="AM3146" s="11"/>
      <c r="AN3146" s="28"/>
      <c r="AO3146" s="28"/>
      <c r="AP3146" s="29"/>
      <c r="AQ3146" s="30"/>
      <c r="AR3146" s="31"/>
      <c r="AS3146" s="32"/>
      <c r="AT3146" s="33"/>
      <c r="AU3146" s="34"/>
      <c r="AV3146" s="27"/>
      <c r="AW3146" s="27"/>
      <c r="AX3146" s="27"/>
      <c r="AY3146" s="27"/>
    </row>
    <row r="3147" spans="1:51" ht="24" customHeight="1" x14ac:dyDescent="0.3">
      <c r="A3147" s="22">
        <v>2017018</v>
      </c>
      <c r="B3147" s="23" t="str">
        <f>VLOOKUP($A3147,'[1]MAN PROG 2026'!$A$1:$AI$3379,2,FALSE)</f>
        <v>ISTEROSCOPIO OTTICA RIGIDA</v>
      </c>
      <c r="C3147" s="23" t="str">
        <f>VLOOKUP($A3147,'[1]MAN PROG 2026'!$A$1:$AI$3379,3,FALSE)</f>
        <v>OLYMPUS OPTICAL CO LTD</v>
      </c>
      <c r="D3147" s="23" t="str">
        <f>VLOOKUP($A3147,'[1]MAN PROG 2026'!$A$1:$AI$3379,4,FALSE)</f>
        <v>A 22001 A 12° 4 MM</v>
      </c>
      <c r="E3147" s="23" t="str">
        <f>VLOOKUP($A3147,'[1]MAN PROG 2026'!$A$1:$AI$3379,5,FALSE)</f>
        <v>613483</v>
      </c>
      <c r="F3147" s="23" t="str">
        <f>VLOOKUP($A3147,'[1]MAN PROG 2026'!$A$1:$AI$3379,6,FALSE)</f>
        <v>SINGOLA</v>
      </c>
      <c r="G3147" s="23" t="str">
        <f>VLOOKUP($A3147,'[1]MAN PROG 2026'!$A$1:$AI$3379,7,FALSE)</f>
        <v>2017018</v>
      </c>
      <c r="H3147" s="23">
        <f>VLOOKUP($A3147,'[1]MAN PROG 2026'!$A$1:$AI$3379,8,FALSE)</f>
        <v>0</v>
      </c>
      <c r="I3147" s="23" t="str">
        <f>VLOOKUP($A3147,'[1]MAN PROG 2026'!$A$1:$AI$3379,9,FALSE)</f>
        <v>S.PIETRO</v>
      </c>
      <c r="J3147" s="23" t="str">
        <f>VLOOKUP($A3147,'[1]MAN PROG 2026'!$A$1:$AI$3379,10,FALSE)</f>
        <v>BLOCCO OPERATORIO</v>
      </c>
      <c r="K3147" s="23" t="str">
        <f>VLOOKUP($A3147,'[1]MAN PROG 2026'!$A$1:$AI$3379,11,FALSE)</f>
        <v>BLOCCO OPERATORIO</v>
      </c>
      <c r="L3147" s="24" t="str">
        <f>VLOOKUP($A3147,'[1]MAN PROG 2026'!$A$2:$AI$3379,12,FALSE)</f>
        <v>BLOCCO OPERATORIO</v>
      </c>
      <c r="M3147" s="24" t="str">
        <f>VLOOKUP($A3147,'[1]MAN PROG 2026'!$A$2:$AI$3379,13,FALSE)</f>
        <v>SINGOLA</v>
      </c>
      <c r="N3147" s="24" t="str">
        <f>VLOOKUP($A3147,'[1]MAN PROG 2026'!$A$2:$AI$3379,14,FALSE)</f>
        <v>2017018</v>
      </c>
      <c r="O3147" s="24">
        <f>VLOOKUP($A3147,'[1]MAN PROG 2026'!$A$2:$AI$3379,15,FALSE)</f>
        <v>0</v>
      </c>
      <c r="P3147" s="25" t="str">
        <f>VLOOKUP($A3147,'[1]MAN PROG 2026'!$A$2:$AI$3379,20,FALSE)</f>
        <v>NON PREVISTO</v>
      </c>
      <c r="Q3147" s="8"/>
      <c r="R3147" s="26"/>
      <c r="S3147" s="8"/>
      <c r="T3147" s="37"/>
      <c r="U3147" s="27"/>
      <c r="V3147" s="27"/>
      <c r="W3147" s="27"/>
      <c r="X3147" s="27"/>
      <c r="Y3147" s="27"/>
      <c r="Z3147" s="27"/>
      <c r="AA3147" s="27"/>
      <c r="AB3147" s="27"/>
      <c r="AC3147" s="27"/>
      <c r="AD3147" s="27"/>
      <c r="AE3147" s="27"/>
      <c r="AF3147" s="27"/>
      <c r="AG3147" s="9" t="s">
        <v>32</v>
      </c>
      <c r="AH3147" s="27"/>
      <c r="AI3147" s="27"/>
      <c r="AJ3147" s="27"/>
      <c r="AK3147" s="27"/>
      <c r="AL3147" s="27"/>
      <c r="AM3147" s="11"/>
      <c r="AN3147" s="28"/>
      <c r="AO3147" s="28"/>
      <c r="AP3147" s="29"/>
      <c r="AQ3147" s="30"/>
      <c r="AR3147" s="31"/>
      <c r="AS3147" s="32"/>
      <c r="AT3147" s="33"/>
      <c r="AU3147" s="34"/>
      <c r="AV3147" s="27"/>
      <c r="AW3147" s="27"/>
      <c r="AX3147" s="27"/>
      <c r="AY3147" s="27"/>
    </row>
    <row r="3148" spans="1:51" ht="24" customHeight="1" x14ac:dyDescent="0.3">
      <c r="A3148" s="22">
        <v>2017020</v>
      </c>
      <c r="B3148" s="23" t="str">
        <f>VLOOKUP($A3148,'[1]MAN PROG 2026'!$A$1:$AI$3379,2,FALSE)</f>
        <v>ISTEROSCOPIO OTTICA RIGIDA</v>
      </c>
      <c r="C3148" s="23" t="str">
        <f>VLOOKUP($A3148,'[1]MAN PROG 2026'!$A$1:$AI$3379,3,FALSE)</f>
        <v>STORZ KARL GMBH &amp; CO KG</v>
      </c>
      <c r="D3148" s="23" t="str">
        <f>VLOOKUP($A3148,'[1]MAN PROG 2026'!$A$1:$AI$3379,4,FALSE)</f>
        <v>26120 BA 30° 2,9 MM</v>
      </c>
      <c r="E3148" s="23" t="str">
        <f>VLOOKUP($A3148,'[1]MAN PROG 2026'!$A$1:$AI$3379,5,FALSE)</f>
        <v>1893610</v>
      </c>
      <c r="F3148" s="23" t="str">
        <f>VLOOKUP($A3148,'[1]MAN PROG 2026'!$A$1:$AI$3379,6,FALSE)</f>
        <v>SINGOLA</v>
      </c>
      <c r="G3148" s="23" t="str">
        <f>VLOOKUP($A3148,'[1]MAN PROG 2026'!$A$1:$AI$3379,7,FALSE)</f>
        <v>2017020</v>
      </c>
      <c r="H3148" s="23">
        <f>VLOOKUP($A3148,'[1]MAN PROG 2026'!$A$1:$AI$3379,8,FALSE)</f>
        <v>0</v>
      </c>
      <c r="I3148" s="23" t="str">
        <f>VLOOKUP($A3148,'[1]MAN PROG 2026'!$A$1:$AI$3379,9,FALSE)</f>
        <v>S.PIETRO</v>
      </c>
      <c r="J3148" s="23" t="str">
        <f>VLOOKUP($A3148,'[1]MAN PROG 2026'!$A$1:$AI$3379,10,FALSE)</f>
        <v>BLOCCO OPERATORIO</v>
      </c>
      <c r="K3148" s="23" t="str">
        <f>VLOOKUP($A3148,'[1]MAN PROG 2026'!$A$1:$AI$3379,11,FALSE)</f>
        <v>BLOCCO OPERATORIO</v>
      </c>
      <c r="L3148" s="24" t="str">
        <f>VLOOKUP($A3148,'[1]MAN PROG 2026'!$A$2:$AI$3379,12,FALSE)</f>
        <v>BLOCCO OPERATORIO</v>
      </c>
      <c r="M3148" s="24" t="str">
        <f>VLOOKUP($A3148,'[1]MAN PROG 2026'!$A$2:$AI$3379,13,FALSE)</f>
        <v>SINGOLA</v>
      </c>
      <c r="N3148" s="24" t="str">
        <f>VLOOKUP($A3148,'[1]MAN PROG 2026'!$A$2:$AI$3379,14,FALSE)</f>
        <v>2017020</v>
      </c>
      <c r="O3148" s="24">
        <f>VLOOKUP($A3148,'[1]MAN PROG 2026'!$A$2:$AI$3379,15,FALSE)</f>
        <v>0</v>
      </c>
      <c r="P3148" s="25" t="str">
        <f>VLOOKUP($A3148,'[1]MAN PROG 2026'!$A$2:$AI$3379,20,FALSE)</f>
        <v>NON PREVISTO</v>
      </c>
      <c r="Q3148" s="8"/>
      <c r="R3148" s="26"/>
      <c r="S3148" s="8"/>
      <c r="T3148" s="37"/>
      <c r="U3148" s="27"/>
      <c r="V3148" s="27"/>
      <c r="W3148" s="27"/>
      <c r="X3148" s="27"/>
      <c r="Y3148" s="27"/>
      <c r="Z3148" s="27"/>
      <c r="AA3148" s="27"/>
      <c r="AB3148" s="27"/>
      <c r="AC3148" s="27"/>
      <c r="AD3148" s="27"/>
      <c r="AE3148" s="27"/>
      <c r="AF3148" s="27"/>
      <c r="AG3148" s="9" t="s">
        <v>32</v>
      </c>
      <c r="AH3148" s="27"/>
      <c r="AI3148" s="27"/>
      <c r="AJ3148" s="27"/>
      <c r="AK3148" s="27"/>
      <c r="AL3148" s="27"/>
      <c r="AM3148" s="11"/>
      <c r="AN3148" s="28"/>
      <c r="AO3148" s="28"/>
      <c r="AP3148" s="29"/>
      <c r="AQ3148" s="30"/>
      <c r="AR3148" s="31"/>
      <c r="AS3148" s="32"/>
      <c r="AT3148" s="33"/>
      <c r="AU3148" s="34"/>
      <c r="AV3148" s="27"/>
      <c r="AW3148" s="27"/>
      <c r="AX3148" s="27"/>
      <c r="AY3148" s="27"/>
    </row>
    <row r="3149" spans="1:51" ht="24" customHeight="1" x14ac:dyDescent="0.3">
      <c r="A3149" s="22">
        <v>2017021</v>
      </c>
      <c r="B3149" s="23" t="str">
        <f>VLOOKUP($A3149,'[1]MAN PROG 2026'!$A$1:$AI$3379,2,FALSE)</f>
        <v>ISTEROSCOPIO OTTICA RIGIDA</v>
      </c>
      <c r="C3149" s="23" t="str">
        <f>VLOOKUP($A3149,'[1]MAN PROG 2026'!$A$1:$AI$3379,3,FALSE)</f>
        <v>STORZ KARL GMBH &amp; CO KG</v>
      </c>
      <c r="D3149" s="23" t="str">
        <f>VLOOKUP($A3149,'[1]MAN PROG 2026'!$A$1:$AI$3379,4,FALSE)</f>
        <v>26120 BA 30° 2,9 MM</v>
      </c>
      <c r="E3149" s="23" t="str">
        <f>VLOOKUP($A3149,'[1]MAN PROG 2026'!$A$1:$AI$3379,5,FALSE)</f>
        <v>140385</v>
      </c>
      <c r="F3149" s="23" t="str">
        <f>VLOOKUP($A3149,'[1]MAN PROG 2026'!$A$1:$AI$3379,6,FALSE)</f>
        <v>SINGOLA</v>
      </c>
      <c r="G3149" s="23" t="str">
        <f>VLOOKUP($A3149,'[1]MAN PROG 2026'!$A$1:$AI$3379,7,FALSE)</f>
        <v>2017021</v>
      </c>
      <c r="H3149" s="23">
        <f>VLOOKUP($A3149,'[1]MAN PROG 2026'!$A$1:$AI$3379,8,FALSE)</f>
        <v>0</v>
      </c>
      <c r="I3149" s="23" t="str">
        <f>VLOOKUP($A3149,'[1]MAN PROG 2026'!$A$1:$AI$3379,9,FALSE)</f>
        <v>S.PIETRO</v>
      </c>
      <c r="J3149" s="23" t="str">
        <f>VLOOKUP($A3149,'[1]MAN PROG 2026'!$A$1:$AI$3379,10,FALSE)</f>
        <v>AMB. GINECOLOGIA</v>
      </c>
      <c r="K3149" s="23" t="str">
        <f>VLOOKUP($A3149,'[1]MAN PROG 2026'!$A$1:$AI$3379,11,FALSE)</f>
        <v>AMB. GINECOLOGIA</v>
      </c>
      <c r="L3149" s="24" t="str">
        <f>VLOOKUP($A3149,'[1]MAN PROG 2026'!$A$2:$AI$3379,12,FALSE)</f>
        <v>AMB. GINECOLOGIA</v>
      </c>
      <c r="M3149" s="24" t="str">
        <f>VLOOKUP($A3149,'[1]MAN PROG 2026'!$A$2:$AI$3379,13,FALSE)</f>
        <v>SINGOLA</v>
      </c>
      <c r="N3149" s="24" t="str">
        <f>VLOOKUP($A3149,'[1]MAN PROG 2026'!$A$2:$AI$3379,14,FALSE)</f>
        <v>2017021</v>
      </c>
      <c r="O3149" s="24">
        <f>VLOOKUP($A3149,'[1]MAN PROG 2026'!$A$2:$AI$3379,15,FALSE)</f>
        <v>0</v>
      </c>
      <c r="P3149" s="25" t="str">
        <f>VLOOKUP($A3149,'[1]MAN PROG 2026'!$A$2:$AI$3379,20,FALSE)</f>
        <v>NON PREVISTO</v>
      </c>
      <c r="Q3149" s="8"/>
      <c r="R3149" s="26"/>
      <c r="S3149" s="8"/>
      <c r="T3149" s="37"/>
      <c r="U3149" s="27"/>
      <c r="V3149" s="27"/>
      <c r="W3149" s="27"/>
      <c r="X3149" s="27"/>
      <c r="Y3149" s="27"/>
      <c r="Z3149" s="27"/>
      <c r="AA3149" s="27"/>
      <c r="AB3149" s="27"/>
      <c r="AC3149" s="27"/>
      <c r="AD3149" s="27"/>
      <c r="AE3149" s="27"/>
      <c r="AF3149" s="27"/>
      <c r="AG3149" s="9" t="s">
        <v>32</v>
      </c>
      <c r="AH3149" s="27"/>
      <c r="AI3149" s="27"/>
      <c r="AJ3149" s="27"/>
      <c r="AK3149" s="27"/>
      <c r="AL3149" s="27"/>
      <c r="AM3149" s="11"/>
      <c r="AN3149" s="28"/>
      <c r="AO3149" s="28"/>
      <c r="AP3149" s="29"/>
      <c r="AQ3149" s="30"/>
      <c r="AR3149" s="31"/>
      <c r="AS3149" s="32"/>
      <c r="AT3149" s="33"/>
      <c r="AU3149" s="34"/>
      <c r="AV3149" s="27"/>
      <c r="AW3149" s="27"/>
      <c r="AX3149" s="27"/>
      <c r="AY3149" s="27"/>
    </row>
    <row r="3150" spans="1:51" ht="24" customHeight="1" x14ac:dyDescent="0.3">
      <c r="A3150" s="22">
        <v>2018001</v>
      </c>
      <c r="B3150" s="23" t="str">
        <f>VLOOKUP($A3150,'[1]MAN PROG 2026'!$A$1:$AI$3379,2,FALSE)</f>
        <v>RESECTOSCOPIO</v>
      </c>
      <c r="C3150" s="23" t="str">
        <f>VLOOKUP($A3150,'[1]MAN PROG 2026'!$A$1:$AI$3379,3,FALSE)</f>
        <v>WOLF RICHARD GMBH</v>
      </c>
      <c r="D3150" s="23" t="str">
        <f>VLOOKUP($A3150,'[1]MAN PROG 2026'!$A$1:$AI$3379,4,FALSE)</f>
        <v>8654 422</v>
      </c>
      <c r="E3150" s="23">
        <f>VLOOKUP($A3150,'[1]MAN PROG 2026'!$A$1:$AI$3379,5,FALSE)</f>
        <v>5000384317</v>
      </c>
      <c r="F3150" s="23" t="str">
        <f>VLOOKUP($A3150,'[1]MAN PROG 2026'!$A$1:$AI$3379,6,FALSE)</f>
        <v>SINGOLA</v>
      </c>
      <c r="G3150" s="23">
        <f>VLOOKUP($A3150,'[1]MAN PROG 2026'!$A$1:$AI$3379,7,FALSE)</f>
        <v>2018001</v>
      </c>
      <c r="H3150" s="23">
        <f>VLOOKUP($A3150,'[1]MAN PROG 2026'!$A$1:$AI$3379,8,FALSE)</f>
        <v>0</v>
      </c>
      <c r="I3150" s="23" t="str">
        <f>VLOOKUP($A3150,'[1]MAN PROG 2026'!$A$1:$AI$3379,9,FALSE)</f>
        <v>S.PIETRO</v>
      </c>
      <c r="J3150" s="23" t="str">
        <f>VLOOKUP($A3150,'[1]MAN PROG 2026'!$A$1:$AI$3379,10,FALSE)</f>
        <v>BLOCCO OPERATORIO</v>
      </c>
      <c r="K3150" s="23" t="str">
        <f>VLOOKUP($A3150,'[1]MAN PROG 2026'!$A$1:$AI$3379,11,FALSE)</f>
        <v>BLOCCO OPERATORIO</v>
      </c>
      <c r="L3150" s="24" t="str">
        <f>VLOOKUP($A3150,'[1]MAN PROG 2026'!$A$2:$AI$3379,12,FALSE)</f>
        <v>BLOCCO OPERATORIO</v>
      </c>
      <c r="M3150" s="24" t="str">
        <f>VLOOKUP($A3150,'[1]MAN PROG 2026'!$A$2:$AI$3379,13,FALSE)</f>
        <v>SINGOLA</v>
      </c>
      <c r="N3150" s="24">
        <f>VLOOKUP($A3150,'[1]MAN PROG 2026'!$A$2:$AI$3379,14,FALSE)</f>
        <v>2018001</v>
      </c>
      <c r="O3150" s="24">
        <f>VLOOKUP($A3150,'[1]MAN PROG 2026'!$A$2:$AI$3379,15,FALSE)</f>
        <v>0</v>
      </c>
      <c r="P3150" s="25" t="str">
        <f>VLOOKUP($A3150,'[1]MAN PROG 2026'!$A$2:$AI$3379,20,FALSE)</f>
        <v>NON PREVISTO</v>
      </c>
      <c r="Q3150" s="8"/>
      <c r="R3150" s="26"/>
      <c r="S3150" s="8"/>
      <c r="T3150" s="37"/>
      <c r="U3150" s="27"/>
      <c r="V3150" s="27"/>
      <c r="W3150" s="27"/>
      <c r="X3150" s="27"/>
      <c r="Y3150" s="27"/>
      <c r="Z3150" s="27"/>
      <c r="AA3150" s="27"/>
      <c r="AB3150" s="27"/>
      <c r="AC3150" s="27"/>
      <c r="AD3150" s="27"/>
      <c r="AE3150" s="27"/>
      <c r="AF3150" s="27"/>
      <c r="AG3150" s="9" t="s">
        <v>32</v>
      </c>
      <c r="AH3150" s="27"/>
      <c r="AI3150" s="27"/>
      <c r="AJ3150" s="27"/>
      <c r="AK3150" s="27"/>
      <c r="AL3150" s="27"/>
      <c r="AM3150" s="11"/>
      <c r="AN3150" s="28"/>
      <c r="AO3150" s="28"/>
      <c r="AP3150" s="29"/>
      <c r="AQ3150" s="30"/>
      <c r="AR3150" s="31"/>
      <c r="AS3150" s="32"/>
      <c r="AT3150" s="33"/>
      <c r="AU3150" s="34"/>
      <c r="AV3150" s="27"/>
      <c r="AW3150" s="27"/>
      <c r="AX3150" s="27"/>
      <c r="AY3150" s="27"/>
    </row>
    <row r="3151" spans="1:51" ht="24" customHeight="1" x14ac:dyDescent="0.3">
      <c r="A3151" s="22">
        <v>2018003</v>
      </c>
      <c r="B3151" s="23" t="str">
        <f>VLOOKUP($A3151,'[1]MAN PROG 2026'!$A$1:$AI$3379,2,FALSE)</f>
        <v>URETERONEFROSCOPIO</v>
      </c>
      <c r="C3151" s="23" t="str">
        <f>VLOOKUP($A3151,'[1]MAN PROG 2026'!$A$1:$AI$3379,3,FALSE)</f>
        <v>STORZ KARL GMBH &amp; CO KG</v>
      </c>
      <c r="D3151" s="23" t="str">
        <f>VLOOKUP($A3151,'[1]MAN PROG 2026'!$A$1:$AI$3379,4,FALSE)</f>
        <v>27000 LK</v>
      </c>
      <c r="E3151" s="23" t="str">
        <f>VLOOKUP($A3151,'[1]MAN PROG 2026'!$A$1:$AI$3379,5,FALSE)</f>
        <v>1000C4</v>
      </c>
      <c r="F3151" s="23" t="str">
        <f>VLOOKUP($A3151,'[1]MAN PROG 2026'!$A$1:$AI$3379,6,FALSE)</f>
        <v>COMPONENTE</v>
      </c>
      <c r="G3151" s="23">
        <f>VLOOKUP($A3151,'[1]MAN PROG 2026'!$A$1:$AI$3379,7,FALSE)</f>
        <v>103639</v>
      </c>
      <c r="H3151" s="23">
        <f>VLOOKUP($A3151,'[1]MAN PROG 2026'!$A$1:$AI$3379,8,FALSE)</f>
        <v>0</v>
      </c>
      <c r="I3151" s="23" t="str">
        <f>VLOOKUP($A3151,'[1]MAN PROG 2026'!$A$1:$AI$3379,9,FALSE)</f>
        <v>S.PIETRO</v>
      </c>
      <c r="J3151" s="23" t="str">
        <f>VLOOKUP($A3151,'[1]MAN PROG 2026'!$A$1:$AI$3379,10,FALSE)</f>
        <v>BLOCCO OPERATORIO</v>
      </c>
      <c r="K3151" s="23" t="str">
        <f>VLOOKUP($A3151,'[1]MAN PROG 2026'!$A$1:$AI$3379,11,FALSE)</f>
        <v>BLOCCO OPERATORIO</v>
      </c>
      <c r="L3151" s="24" t="str">
        <f>VLOOKUP($A3151,'[1]MAN PROG 2026'!$A$2:$AI$3379,12,FALSE)</f>
        <v>BLOCCO OPERATORIO</v>
      </c>
      <c r="M3151" s="24" t="str">
        <f>VLOOKUP($A3151,'[1]MAN PROG 2026'!$A$2:$AI$3379,13,FALSE)</f>
        <v>COMPONENTE</v>
      </c>
      <c r="N3151" s="24">
        <f>VLOOKUP($A3151,'[1]MAN PROG 2026'!$A$2:$AI$3379,14,FALSE)</f>
        <v>103639</v>
      </c>
      <c r="O3151" s="24">
        <f>VLOOKUP($A3151,'[1]MAN PROG 2026'!$A$2:$AI$3379,15,FALSE)</f>
        <v>0</v>
      </c>
      <c r="P3151" s="25" t="str">
        <f>VLOOKUP($A3151,'[1]MAN PROG 2026'!$A$2:$AI$3379,20,FALSE)</f>
        <v>NON PREVISTO</v>
      </c>
      <c r="Q3151" s="8"/>
      <c r="R3151" s="26"/>
      <c r="S3151" s="8"/>
      <c r="T3151" s="37"/>
      <c r="U3151" s="27"/>
      <c r="V3151" s="27"/>
      <c r="W3151" s="27"/>
      <c r="X3151" s="27"/>
      <c r="Y3151" s="27"/>
      <c r="Z3151" s="27"/>
      <c r="AA3151" s="27"/>
      <c r="AB3151" s="27"/>
      <c r="AC3151" s="27"/>
      <c r="AD3151" s="27"/>
      <c r="AE3151" s="27"/>
      <c r="AF3151" s="27"/>
      <c r="AG3151" s="9" t="s">
        <v>32</v>
      </c>
      <c r="AH3151" s="27"/>
      <c r="AI3151" s="27"/>
      <c r="AJ3151" s="27"/>
      <c r="AK3151" s="27"/>
      <c r="AL3151" s="27"/>
      <c r="AM3151" s="11"/>
      <c r="AN3151" s="28"/>
      <c r="AO3151" s="28"/>
      <c r="AP3151" s="29"/>
      <c r="AQ3151" s="30"/>
      <c r="AR3151" s="31"/>
      <c r="AS3151" s="32"/>
      <c r="AT3151" s="33"/>
      <c r="AU3151" s="34"/>
      <c r="AV3151" s="27"/>
      <c r="AW3151" s="27"/>
      <c r="AX3151" s="27"/>
      <c r="AY3151" s="27"/>
    </row>
    <row r="3152" spans="1:51" ht="24" customHeight="1" x14ac:dyDescent="0.3">
      <c r="A3152" s="22">
        <v>2018004</v>
      </c>
      <c r="B3152" s="23" t="str">
        <f>VLOOKUP($A3152,'[1]MAN PROG 2026'!$A$1:$AI$3379,2,FALSE)</f>
        <v>GRUPPO DI CONTINUITA'</v>
      </c>
      <c r="C3152" s="23" t="str">
        <f>VLOOKUP($A3152,'[1]MAN PROG 2026'!$A$1:$AI$3379,3,FALSE)</f>
        <v>NR</v>
      </c>
      <c r="D3152" s="23" t="str">
        <f>VLOOKUP($A3152,'[1]MAN PROG 2026'!$A$1:$AI$3379,4,FALSE)</f>
        <v>NR</v>
      </c>
      <c r="E3152" s="23" t="str">
        <f>VLOOKUP($A3152,'[1]MAN PROG 2026'!$A$1:$AI$3379,5,FALSE)</f>
        <v>792741005</v>
      </c>
      <c r="F3152" s="23" t="str">
        <f>VLOOKUP($A3152,'[1]MAN PROG 2026'!$A$1:$AI$3379,6,FALSE)</f>
        <v>SINGOLA</v>
      </c>
      <c r="G3152" s="23">
        <f>VLOOKUP($A3152,'[1]MAN PROG 2026'!$A$1:$AI$3379,7,FALSE)</f>
        <v>2018004</v>
      </c>
      <c r="H3152" s="23">
        <f>VLOOKUP($A3152,'[1]MAN PROG 2026'!$A$1:$AI$3379,8,FALSE)</f>
        <v>0</v>
      </c>
      <c r="I3152" s="23" t="str">
        <f>VLOOKUP($A3152,'[1]MAN PROG 2026'!$A$1:$AI$3379,9,FALSE)</f>
        <v>S.PIETRO</v>
      </c>
      <c r="J3152" s="23" t="str">
        <f>VLOOKUP($A3152,'[1]MAN PROG 2026'!$A$1:$AI$3379,10,FALSE)</f>
        <v>EMODINAMICA</v>
      </c>
      <c r="K3152" s="23" t="str">
        <f>VLOOKUP($A3152,'[1]MAN PROG 2026'!$A$1:$AI$3379,11,FALSE)</f>
        <v>EMODINAMICA</v>
      </c>
      <c r="L3152" s="24" t="str">
        <f>VLOOKUP($A3152,'[1]MAN PROG 2026'!$A$2:$AI$3379,12,FALSE)</f>
        <v>EMODINAMICA</v>
      </c>
      <c r="M3152" s="24" t="str">
        <f>VLOOKUP($A3152,'[1]MAN PROG 2026'!$A$2:$AI$3379,13,FALSE)</f>
        <v>SINGOLA</v>
      </c>
      <c r="N3152" s="24">
        <f>VLOOKUP($A3152,'[1]MAN PROG 2026'!$A$2:$AI$3379,14,FALSE)</f>
        <v>2018004</v>
      </c>
      <c r="O3152" s="24">
        <f>VLOOKUP($A3152,'[1]MAN PROG 2026'!$A$2:$AI$3379,15,FALSE)</f>
        <v>0</v>
      </c>
      <c r="P3152" s="25" t="str">
        <f>VLOOKUP($A3152,'[1]MAN PROG 2026'!$A$2:$AI$3379,20,FALSE)</f>
        <v>NON PREVISTO</v>
      </c>
      <c r="Q3152" s="8"/>
      <c r="R3152" s="26"/>
      <c r="S3152" s="8"/>
      <c r="T3152" s="37"/>
      <c r="U3152" s="27"/>
      <c r="V3152" s="27"/>
      <c r="W3152" s="27"/>
      <c r="X3152" s="27"/>
      <c r="Y3152" s="27"/>
      <c r="Z3152" s="27"/>
      <c r="AA3152" s="27"/>
      <c r="AB3152" s="27"/>
      <c r="AC3152" s="27"/>
      <c r="AD3152" s="27"/>
      <c r="AE3152" s="27"/>
      <c r="AF3152" s="27"/>
      <c r="AG3152" s="9" t="s">
        <v>32</v>
      </c>
      <c r="AH3152" s="27"/>
      <c r="AI3152" s="27"/>
      <c r="AJ3152" s="27"/>
      <c r="AK3152" s="27"/>
      <c r="AL3152" s="27"/>
      <c r="AM3152" s="11"/>
      <c r="AN3152" s="28"/>
      <c r="AO3152" s="28"/>
      <c r="AP3152" s="29"/>
      <c r="AQ3152" s="30"/>
      <c r="AR3152" s="31"/>
      <c r="AS3152" s="32"/>
      <c r="AT3152" s="33"/>
      <c r="AU3152" s="34"/>
      <c r="AV3152" s="27"/>
      <c r="AW3152" s="27"/>
      <c r="AX3152" s="27"/>
      <c r="AY3152" s="27"/>
    </row>
    <row r="3153" spans="1:51" ht="24" customHeight="1" x14ac:dyDescent="0.3">
      <c r="A3153" s="22">
        <v>2018008</v>
      </c>
      <c r="B3153" s="23" t="str">
        <f>VLOOKUP($A3153,'[1]MAN PROG 2026'!$A$1:$AI$3379,2,FALSE)</f>
        <v>GRUPPO DI CONTINUITA'</v>
      </c>
      <c r="C3153" s="23" t="str">
        <f>VLOOKUP($A3153,'[1]MAN PROG 2026'!$A$1:$AI$3379,3,FALSE)</f>
        <v>NR</v>
      </c>
      <c r="D3153" s="23" t="str">
        <f>VLOOKUP($A3153,'[1]MAN PROG 2026'!$A$1:$AI$3379,4,FALSE)</f>
        <v>NR</v>
      </c>
      <c r="E3153" s="23" t="str">
        <f>VLOOKUP($A3153,'[1]MAN PROG 2026'!$A$1:$AI$3379,5,FALSE)</f>
        <v>2381430001</v>
      </c>
      <c r="F3153" s="23" t="str">
        <f>VLOOKUP($A3153,'[1]MAN PROG 2026'!$A$1:$AI$3379,6,FALSE)</f>
        <v>SINGOLA</v>
      </c>
      <c r="G3153" s="23">
        <f>VLOOKUP($A3153,'[1]MAN PROG 2026'!$A$1:$AI$3379,7,FALSE)</f>
        <v>2018008</v>
      </c>
      <c r="H3153" s="23">
        <f>VLOOKUP($A3153,'[1]MAN PROG 2026'!$A$1:$AI$3379,8,FALSE)</f>
        <v>0</v>
      </c>
      <c r="I3153" s="23" t="str">
        <f>VLOOKUP($A3153,'[1]MAN PROG 2026'!$A$1:$AI$3379,9,FALSE)</f>
        <v>S.PIETRO</v>
      </c>
      <c r="J3153" s="23" t="str">
        <f>VLOOKUP($A3153,'[1]MAN PROG 2026'!$A$1:$AI$3379,10,FALSE)</f>
        <v>BLOCCO OPERATORIO NUOVO/ORT.VASC.</v>
      </c>
      <c r="K3153" s="23" t="str">
        <f>VLOOKUP($A3153,'[1]MAN PROG 2026'!$A$1:$AI$3379,11,FALSE)</f>
        <v>BLOCCO OPERATORIO NUOVO/ORT.VASC.</v>
      </c>
      <c r="L3153" s="24" t="str">
        <f>VLOOKUP($A3153,'[1]MAN PROG 2026'!$A$2:$AI$3379,12,FALSE)</f>
        <v>BLOCCO OPERATORIO NUOVO/ORT.VASC.</v>
      </c>
      <c r="M3153" s="24" t="str">
        <f>VLOOKUP($A3153,'[1]MAN PROG 2026'!$A$2:$AI$3379,13,FALSE)</f>
        <v>SINGOLA</v>
      </c>
      <c r="N3153" s="24">
        <f>VLOOKUP($A3153,'[1]MAN PROG 2026'!$A$2:$AI$3379,14,FALSE)</f>
        <v>2018008</v>
      </c>
      <c r="O3153" s="24">
        <f>VLOOKUP($A3153,'[1]MAN PROG 2026'!$A$2:$AI$3379,15,FALSE)</f>
        <v>0</v>
      </c>
      <c r="P3153" s="25" t="str">
        <f>VLOOKUP($A3153,'[1]MAN PROG 2026'!$A$2:$AI$3379,20,FALSE)</f>
        <v>NON PREVISTO</v>
      </c>
      <c r="Q3153" s="8"/>
      <c r="R3153" s="26"/>
      <c r="S3153" s="8"/>
      <c r="T3153" s="37"/>
      <c r="U3153" s="27"/>
      <c r="V3153" s="27"/>
      <c r="W3153" s="27"/>
      <c r="X3153" s="27"/>
      <c r="Y3153" s="27"/>
      <c r="Z3153" s="27"/>
      <c r="AA3153" s="27"/>
      <c r="AB3153" s="27"/>
      <c r="AC3153" s="27"/>
      <c r="AD3153" s="27"/>
      <c r="AE3153" s="27"/>
      <c r="AF3153" s="27"/>
      <c r="AG3153" s="9" t="s">
        <v>32</v>
      </c>
      <c r="AH3153" s="27"/>
      <c r="AI3153" s="27"/>
      <c r="AJ3153" s="27"/>
      <c r="AK3153" s="27"/>
      <c r="AL3153" s="27"/>
      <c r="AM3153" s="11"/>
      <c r="AN3153" s="28"/>
      <c r="AO3153" s="28"/>
      <c r="AP3153" s="29"/>
      <c r="AQ3153" s="30"/>
      <c r="AR3153" s="31"/>
      <c r="AS3153" s="32"/>
      <c r="AT3153" s="33"/>
      <c r="AU3153" s="34"/>
      <c r="AV3153" s="27"/>
      <c r="AW3153" s="27"/>
      <c r="AX3153" s="27"/>
      <c r="AY3153" s="27"/>
    </row>
    <row r="3154" spans="1:51" ht="24" customHeight="1" x14ac:dyDescent="0.3">
      <c r="A3154" s="22">
        <v>2018009</v>
      </c>
      <c r="B3154" s="23" t="str">
        <f>VLOOKUP($A3154,'[1]MAN PROG 2026'!$A$1:$AI$3379,2,FALSE)</f>
        <v>GRUPPO DI CONTINUITA'</v>
      </c>
      <c r="C3154" s="23" t="str">
        <f>VLOOKUP($A3154,'[1]MAN PROG 2026'!$A$1:$AI$3379,3,FALSE)</f>
        <v>EMERSON NETWORK POWER</v>
      </c>
      <c r="D3154" s="23" t="str">
        <f>VLOOKUP($A3154,'[1]MAN PROG 2026'!$A$1:$AI$3379,4,FALSE)</f>
        <v>GXT3-10000T230</v>
      </c>
      <c r="E3154" s="23" t="str">
        <f>VLOOKUP($A3154,'[1]MAN PROG 2026'!$A$1:$AI$3379,5,FALSE)</f>
        <v>1436002537BW243</v>
      </c>
      <c r="F3154" s="23" t="str">
        <f>VLOOKUP($A3154,'[1]MAN PROG 2026'!$A$1:$AI$3379,6,FALSE)</f>
        <v>SINGOLA</v>
      </c>
      <c r="G3154" s="23">
        <f>VLOOKUP($A3154,'[1]MAN PROG 2026'!$A$1:$AI$3379,7,FALSE)</f>
        <v>2018009</v>
      </c>
      <c r="H3154" s="23">
        <f>VLOOKUP($A3154,'[1]MAN PROG 2026'!$A$1:$AI$3379,8,FALSE)</f>
        <v>0</v>
      </c>
      <c r="I3154" s="23" t="str">
        <f>VLOOKUP($A3154,'[1]MAN PROG 2026'!$A$1:$AI$3379,9,FALSE)</f>
        <v>S.PIETRO</v>
      </c>
      <c r="J3154" s="23" t="str">
        <f>VLOOKUP($A3154,'[1]MAN PROG 2026'!$A$1:$AI$3379,10,FALSE)</f>
        <v>ISTOPATOLOGIA</v>
      </c>
      <c r="K3154" s="23" t="str">
        <f>VLOOKUP($A3154,'[1]MAN PROG 2026'!$A$1:$AI$3379,11,FALSE)</f>
        <v>ISTOPATOLOGIA</v>
      </c>
      <c r="L3154" s="24" t="str">
        <f>VLOOKUP($A3154,'[1]MAN PROG 2026'!$A$2:$AI$3379,12,FALSE)</f>
        <v>NON TROVATO</v>
      </c>
      <c r="M3154" s="24">
        <f>VLOOKUP($A3154,'[1]MAN PROG 2026'!$A$2:$AI$3379,13,FALSE)</f>
        <v>0</v>
      </c>
      <c r="N3154" s="24">
        <f>VLOOKUP($A3154,'[1]MAN PROG 2026'!$A$2:$AI$3379,14,FALSE)</f>
        <v>0</v>
      </c>
      <c r="O3154" s="24">
        <f>VLOOKUP($A3154,'[1]MAN PROG 2026'!$A$2:$AI$3379,15,FALSE)</f>
        <v>0</v>
      </c>
      <c r="P3154" s="25" t="str">
        <f>VLOOKUP($A3154,'[1]MAN PROG 2026'!$A$2:$AI$3379,20,FALSE)</f>
        <v>NON PREVISTO</v>
      </c>
      <c r="Q3154" s="8"/>
      <c r="R3154" s="26"/>
      <c r="S3154" s="8"/>
      <c r="T3154" s="37"/>
      <c r="U3154" s="27"/>
      <c r="V3154" s="27"/>
      <c r="W3154" s="27"/>
      <c r="X3154" s="27"/>
      <c r="Y3154" s="27"/>
      <c r="Z3154" s="27"/>
      <c r="AA3154" s="27"/>
      <c r="AB3154" s="27"/>
      <c r="AC3154" s="27"/>
      <c r="AD3154" s="27"/>
      <c r="AE3154" s="27"/>
      <c r="AF3154" s="27"/>
      <c r="AG3154" s="9" t="s">
        <v>32</v>
      </c>
      <c r="AH3154" s="27"/>
      <c r="AI3154" s="27"/>
      <c r="AJ3154" s="27"/>
      <c r="AK3154" s="27"/>
      <c r="AL3154" s="27"/>
      <c r="AM3154" s="11"/>
      <c r="AN3154" s="28"/>
      <c r="AO3154" s="28"/>
      <c r="AP3154" s="29"/>
      <c r="AQ3154" s="30"/>
      <c r="AR3154" s="31"/>
      <c r="AS3154" s="32"/>
      <c r="AT3154" s="33"/>
      <c r="AU3154" s="34"/>
      <c r="AV3154" s="27"/>
      <c r="AW3154" s="27"/>
      <c r="AX3154" s="27"/>
      <c r="AY3154" s="27"/>
    </row>
    <row r="3155" spans="1:51" ht="24" customHeight="1" x14ac:dyDescent="0.3">
      <c r="A3155" s="22">
        <v>2018012</v>
      </c>
      <c r="B3155" s="23" t="str">
        <f>VLOOKUP($A3155,'[1]MAN PROG 2026'!$A$1:$AI$3379,2,FALSE)</f>
        <v>GRUPPO DI CONTINUITA'</v>
      </c>
      <c r="C3155" s="23" t="str">
        <f>VLOOKUP($A3155,'[1]MAN PROG 2026'!$A$1:$AI$3379,3,FALSE)</f>
        <v>NR</v>
      </c>
      <c r="D3155" s="23" t="str">
        <f>VLOOKUP($A3155,'[1]MAN PROG 2026'!$A$1:$AI$3379,4,FALSE)</f>
        <v>NR</v>
      </c>
      <c r="E3155" s="23" t="str">
        <f>VLOOKUP($A3155,'[1]MAN PROG 2026'!$A$1:$AI$3379,5,FALSE)</f>
        <v>26413801</v>
      </c>
      <c r="F3155" s="23" t="str">
        <f>VLOOKUP($A3155,'[1]MAN PROG 2026'!$A$1:$AI$3379,6,FALSE)</f>
        <v>SINGOLA</v>
      </c>
      <c r="G3155" s="23">
        <f>VLOOKUP($A3155,'[1]MAN PROG 2026'!$A$1:$AI$3379,7,FALSE)</f>
        <v>2018012</v>
      </c>
      <c r="H3155" s="23">
        <f>VLOOKUP($A3155,'[1]MAN PROG 2026'!$A$1:$AI$3379,8,FALSE)</f>
        <v>0</v>
      </c>
      <c r="I3155" s="23" t="str">
        <f>VLOOKUP($A3155,'[1]MAN PROG 2026'!$A$1:$AI$3379,9,FALSE)</f>
        <v>S.PIETRO</v>
      </c>
      <c r="J3155" s="23" t="str">
        <f>VLOOKUP($A3155,'[1]MAN PROG 2026'!$A$1:$AI$3379,10,FALSE)</f>
        <v>CENTRO GENETICA</v>
      </c>
      <c r="K3155" s="23" t="str">
        <f>VLOOKUP($A3155,'[1]MAN PROG 2026'!$A$1:$AI$3379,11,FALSE)</f>
        <v>CENTRO GENETICA</v>
      </c>
      <c r="L3155" s="24" t="str">
        <f>VLOOKUP($A3155,'[1]MAN PROG 2026'!$A$2:$AI$3379,12,FALSE)</f>
        <v>CENTRO GENETICA</v>
      </c>
      <c r="M3155" s="24" t="str">
        <f>VLOOKUP($A3155,'[1]MAN PROG 2026'!$A$2:$AI$3379,13,FALSE)</f>
        <v>SINGOLA</v>
      </c>
      <c r="N3155" s="24">
        <f>VLOOKUP($A3155,'[1]MAN PROG 2026'!$A$2:$AI$3379,14,FALSE)</f>
        <v>2018012</v>
      </c>
      <c r="O3155" s="24">
        <f>VLOOKUP($A3155,'[1]MAN PROG 2026'!$A$2:$AI$3379,15,FALSE)</f>
        <v>0</v>
      </c>
      <c r="P3155" s="25" t="str">
        <f>VLOOKUP($A3155,'[1]MAN PROG 2026'!$A$2:$AI$3379,20,FALSE)</f>
        <v>NON PREVISTO</v>
      </c>
      <c r="Q3155" s="8"/>
      <c r="R3155" s="26"/>
      <c r="S3155" s="8"/>
      <c r="T3155" s="37"/>
      <c r="U3155" s="27"/>
      <c r="V3155" s="27"/>
      <c r="W3155" s="27"/>
      <c r="X3155" s="27"/>
      <c r="Y3155" s="27"/>
      <c r="Z3155" s="27"/>
      <c r="AA3155" s="27"/>
      <c r="AB3155" s="27"/>
      <c r="AC3155" s="27"/>
      <c r="AD3155" s="27"/>
      <c r="AE3155" s="27"/>
      <c r="AF3155" s="27"/>
      <c r="AG3155" s="9" t="s">
        <v>32</v>
      </c>
      <c r="AH3155" s="27"/>
      <c r="AI3155" s="27"/>
      <c r="AJ3155" s="27"/>
      <c r="AK3155" s="27"/>
      <c r="AL3155" s="27"/>
      <c r="AM3155" s="11"/>
      <c r="AN3155" s="28"/>
      <c r="AO3155" s="28"/>
      <c r="AP3155" s="29"/>
      <c r="AQ3155" s="30"/>
      <c r="AR3155" s="31"/>
      <c r="AS3155" s="32"/>
      <c r="AT3155" s="33"/>
      <c r="AU3155" s="34"/>
      <c r="AV3155" s="27"/>
      <c r="AW3155" s="27"/>
      <c r="AX3155" s="27"/>
      <c r="AY3155" s="27"/>
    </row>
    <row r="3156" spans="1:51" ht="24" customHeight="1" x14ac:dyDescent="0.3">
      <c r="A3156" s="22">
        <v>2018014</v>
      </c>
      <c r="B3156" s="23" t="str">
        <f>VLOOKUP($A3156,'[1]MAN PROG 2026'!$A$1:$AI$3379,2,FALSE)</f>
        <v>GRUPPO DI CONTINUITA'</v>
      </c>
      <c r="C3156" s="23" t="str">
        <f>VLOOKUP($A3156,'[1]MAN PROG 2026'!$A$1:$AI$3379,3,FALSE)</f>
        <v>NR</v>
      </c>
      <c r="D3156" s="23" t="str">
        <f>VLOOKUP($A3156,'[1]MAN PROG 2026'!$A$1:$AI$3379,4,FALSE)</f>
        <v>NR</v>
      </c>
      <c r="E3156" s="23" t="str">
        <f>VLOOKUP($A3156,'[1]MAN PROG 2026'!$A$1:$AI$3379,5,FALSE)</f>
        <v>1GE120</v>
      </c>
      <c r="F3156" s="23" t="str">
        <f>VLOOKUP($A3156,'[1]MAN PROG 2026'!$A$1:$AI$3379,6,FALSE)</f>
        <v>SINGOLA</v>
      </c>
      <c r="G3156" s="23">
        <f>VLOOKUP($A3156,'[1]MAN PROG 2026'!$A$1:$AI$3379,7,FALSE)</f>
        <v>2018014</v>
      </c>
      <c r="H3156" s="23">
        <f>VLOOKUP($A3156,'[1]MAN PROG 2026'!$A$1:$AI$3379,8,FALSE)</f>
        <v>0</v>
      </c>
      <c r="I3156" s="23" t="str">
        <f>VLOOKUP($A3156,'[1]MAN PROG 2026'!$A$1:$AI$3379,9,FALSE)</f>
        <v>S.PIETRO</v>
      </c>
      <c r="J3156" s="23" t="str">
        <f>VLOOKUP($A3156,'[1]MAN PROG 2026'!$A$1:$AI$3379,10,FALSE)</f>
        <v>FARMACIA</v>
      </c>
      <c r="K3156" s="23" t="str">
        <f>VLOOKUP($A3156,'[1]MAN PROG 2026'!$A$1:$AI$3379,11,FALSE)</f>
        <v>FARMACIA</v>
      </c>
      <c r="L3156" s="24" t="str">
        <f>VLOOKUP($A3156,'[1]MAN PROG 2026'!$A$2:$AI$3379,12,FALSE)</f>
        <v>FARMACIA</v>
      </c>
      <c r="M3156" s="24" t="str">
        <f>VLOOKUP($A3156,'[1]MAN PROG 2026'!$A$2:$AI$3379,13,FALSE)</f>
        <v>SINGOLA</v>
      </c>
      <c r="N3156" s="24">
        <f>VLOOKUP($A3156,'[1]MAN PROG 2026'!$A$2:$AI$3379,14,FALSE)</f>
        <v>2018014</v>
      </c>
      <c r="O3156" s="24">
        <f>VLOOKUP($A3156,'[1]MAN PROG 2026'!$A$2:$AI$3379,15,FALSE)</f>
        <v>0</v>
      </c>
      <c r="P3156" s="25" t="str">
        <f>VLOOKUP($A3156,'[1]MAN PROG 2026'!$A$2:$AI$3379,20,FALSE)</f>
        <v>NON PREVISTO</v>
      </c>
      <c r="Q3156" s="8"/>
      <c r="R3156" s="26"/>
      <c r="S3156" s="8"/>
      <c r="T3156" s="37"/>
      <c r="U3156" s="27"/>
      <c r="V3156" s="27"/>
      <c r="W3156" s="27"/>
      <c r="X3156" s="27"/>
      <c r="Y3156" s="27"/>
      <c r="Z3156" s="27"/>
      <c r="AA3156" s="27"/>
      <c r="AB3156" s="27"/>
      <c r="AC3156" s="27"/>
      <c r="AD3156" s="27"/>
      <c r="AE3156" s="27"/>
      <c r="AF3156" s="27"/>
      <c r="AG3156" s="9" t="s">
        <v>32</v>
      </c>
      <c r="AH3156" s="27"/>
      <c r="AI3156" s="27"/>
      <c r="AJ3156" s="27"/>
      <c r="AK3156" s="27"/>
      <c r="AL3156" s="27"/>
      <c r="AM3156" s="11"/>
      <c r="AN3156" s="28"/>
      <c r="AO3156" s="28"/>
      <c r="AP3156" s="29"/>
      <c r="AQ3156" s="30"/>
      <c r="AR3156" s="31"/>
      <c r="AS3156" s="32"/>
      <c r="AT3156" s="33"/>
      <c r="AU3156" s="34"/>
      <c r="AV3156" s="27"/>
      <c r="AW3156" s="27"/>
      <c r="AX3156" s="27"/>
      <c r="AY3156" s="27"/>
    </row>
    <row r="3157" spans="1:51" ht="24" customHeight="1" x14ac:dyDescent="0.3">
      <c r="A3157" s="22">
        <v>2018016</v>
      </c>
      <c r="B3157" s="23" t="str">
        <f>VLOOKUP($A3157,'[1]MAN PROG 2026'!$A$1:$AI$3379,2,FALSE)</f>
        <v>GRUPPO DI CONTINUITA'</v>
      </c>
      <c r="C3157" s="23" t="str">
        <f>VLOOKUP($A3157,'[1]MAN PROG 2026'!$A$1:$AI$3379,3,FALSE)</f>
        <v>NR</v>
      </c>
      <c r="D3157" s="23" t="str">
        <f>VLOOKUP($A3157,'[1]MAN PROG 2026'!$A$1:$AI$3379,4,FALSE)</f>
        <v>NR</v>
      </c>
      <c r="E3157" s="23" t="str">
        <f>VLOOKUP($A3157,'[1]MAN PROG 2026'!$A$1:$AI$3379,5,FALSE)</f>
        <v>3731720001</v>
      </c>
      <c r="F3157" s="23" t="str">
        <f>VLOOKUP($A3157,'[1]MAN PROG 2026'!$A$1:$AI$3379,6,FALSE)</f>
        <v>SINGOLA</v>
      </c>
      <c r="G3157" s="23">
        <f>VLOOKUP($A3157,'[1]MAN PROG 2026'!$A$1:$AI$3379,7,FALSE)</f>
        <v>2018016</v>
      </c>
      <c r="H3157" s="23">
        <f>VLOOKUP($A3157,'[1]MAN PROG 2026'!$A$1:$AI$3379,8,FALSE)</f>
        <v>0</v>
      </c>
      <c r="I3157" s="23" t="str">
        <f>VLOOKUP($A3157,'[1]MAN PROG 2026'!$A$1:$AI$3379,9,FALSE)</f>
        <v>S.PIETRO</v>
      </c>
      <c r="J3157" s="23" t="str">
        <f>VLOOKUP($A3157,'[1]MAN PROG 2026'!$A$1:$AI$3379,10,FALSE)</f>
        <v>PRONTO SOCCORSO</v>
      </c>
      <c r="K3157" s="23" t="str">
        <f>VLOOKUP($A3157,'[1]MAN PROG 2026'!$A$1:$AI$3379,11,FALSE)</f>
        <v>PRONTO SOCCORSO</v>
      </c>
      <c r="L3157" s="24" t="str">
        <f>VLOOKUP($A3157,'[1]MAN PROG 2026'!$A$2:$AI$3379,12,FALSE)</f>
        <v>PRONTO SOCCORSO</v>
      </c>
      <c r="M3157" s="24" t="str">
        <f>VLOOKUP($A3157,'[1]MAN PROG 2026'!$A$2:$AI$3379,13,FALSE)</f>
        <v>SINGOLA</v>
      </c>
      <c r="N3157" s="24">
        <f>VLOOKUP($A3157,'[1]MAN PROG 2026'!$A$2:$AI$3379,14,FALSE)</f>
        <v>2018016</v>
      </c>
      <c r="O3157" s="24">
        <f>VLOOKUP($A3157,'[1]MAN PROG 2026'!$A$2:$AI$3379,15,FALSE)</f>
        <v>0</v>
      </c>
      <c r="P3157" s="25" t="str">
        <f>VLOOKUP($A3157,'[1]MAN PROG 2026'!$A$2:$AI$3379,20,FALSE)</f>
        <v>NON PREVISTO</v>
      </c>
      <c r="Q3157" s="8"/>
      <c r="R3157" s="26"/>
      <c r="S3157" s="8"/>
      <c r="T3157" s="37"/>
      <c r="U3157" s="27"/>
      <c r="V3157" s="27"/>
      <c r="W3157" s="27"/>
      <c r="X3157" s="27"/>
      <c r="Y3157" s="27"/>
      <c r="Z3157" s="27"/>
      <c r="AA3157" s="27"/>
      <c r="AB3157" s="27"/>
      <c r="AC3157" s="27"/>
      <c r="AD3157" s="27"/>
      <c r="AE3157" s="27"/>
      <c r="AF3157" s="27"/>
      <c r="AG3157" s="9" t="s">
        <v>32</v>
      </c>
      <c r="AH3157" s="27"/>
      <c r="AI3157" s="27"/>
      <c r="AJ3157" s="27"/>
      <c r="AK3157" s="27"/>
      <c r="AL3157" s="27"/>
      <c r="AM3157" s="11"/>
      <c r="AN3157" s="28"/>
      <c r="AO3157" s="28"/>
      <c r="AP3157" s="29"/>
      <c r="AQ3157" s="30"/>
      <c r="AR3157" s="31"/>
      <c r="AS3157" s="32"/>
      <c r="AT3157" s="33"/>
      <c r="AU3157" s="34"/>
      <c r="AV3157" s="27"/>
      <c r="AW3157" s="27"/>
      <c r="AX3157" s="27"/>
      <c r="AY3157" s="27"/>
    </row>
    <row r="3158" spans="1:51" ht="24" customHeight="1" x14ac:dyDescent="0.3">
      <c r="A3158" s="22">
        <v>2018017</v>
      </c>
      <c r="B3158" s="23" t="str">
        <f>VLOOKUP($A3158,'[1]MAN PROG 2026'!$A$1:$AI$3379,2,FALSE)</f>
        <v>GRUPPO DI CONTINUITA'</v>
      </c>
      <c r="C3158" s="23" t="str">
        <f>VLOOKUP($A3158,'[1]MAN PROG 2026'!$A$1:$AI$3379,3,FALSE)</f>
        <v>NR</v>
      </c>
      <c r="D3158" s="23" t="str">
        <f>VLOOKUP($A3158,'[1]MAN PROG 2026'!$A$1:$AI$3379,4,FALSE)</f>
        <v>NR</v>
      </c>
      <c r="E3158" s="23" t="str">
        <f>VLOOKUP($A3158,'[1]MAN PROG 2026'!$A$1:$AI$3379,5,FALSE)</f>
        <v>2815050001</v>
      </c>
      <c r="F3158" s="23" t="str">
        <f>VLOOKUP($A3158,'[1]MAN PROG 2026'!$A$1:$AI$3379,6,FALSE)</f>
        <v>SINGOLA</v>
      </c>
      <c r="G3158" s="23">
        <f>VLOOKUP($A3158,'[1]MAN PROG 2026'!$A$1:$AI$3379,7,FALSE)</f>
        <v>2018017</v>
      </c>
      <c r="H3158" s="23">
        <f>VLOOKUP($A3158,'[1]MAN PROG 2026'!$A$1:$AI$3379,8,FALSE)</f>
        <v>0</v>
      </c>
      <c r="I3158" s="23" t="str">
        <f>VLOOKUP($A3158,'[1]MAN PROG 2026'!$A$1:$AI$3379,9,FALSE)</f>
        <v>S.PIETRO</v>
      </c>
      <c r="J3158" s="23" t="str">
        <f>VLOOKUP($A3158,'[1]MAN PROG 2026'!$A$1:$AI$3379,10,FALSE)</f>
        <v>SALA OPERATORIA ORL</v>
      </c>
      <c r="K3158" s="23" t="str">
        <f>VLOOKUP($A3158,'[1]MAN PROG 2026'!$A$1:$AI$3379,11,FALSE)</f>
        <v>SALA OPERATORIA ORL</v>
      </c>
      <c r="L3158" s="24" t="str">
        <f>VLOOKUP($A3158,'[1]MAN PROG 2026'!$A$2:$AI$3379,12,FALSE)</f>
        <v>SALA OPERATORIA ORL</v>
      </c>
      <c r="M3158" s="24" t="str">
        <f>VLOOKUP($A3158,'[1]MAN PROG 2026'!$A$2:$AI$3379,13,FALSE)</f>
        <v>SINGOLA</v>
      </c>
      <c r="N3158" s="24">
        <f>VLOOKUP($A3158,'[1]MAN PROG 2026'!$A$2:$AI$3379,14,FALSE)</f>
        <v>2018017</v>
      </c>
      <c r="O3158" s="24">
        <f>VLOOKUP($A3158,'[1]MAN PROG 2026'!$A$2:$AI$3379,15,FALSE)</f>
        <v>0</v>
      </c>
      <c r="P3158" s="25" t="str">
        <f>VLOOKUP($A3158,'[1]MAN PROG 2026'!$A$2:$AI$3379,20,FALSE)</f>
        <v>NON PREVISTO</v>
      </c>
      <c r="Q3158" s="8"/>
      <c r="R3158" s="26"/>
      <c r="S3158" s="8"/>
      <c r="T3158" s="37"/>
      <c r="U3158" s="27"/>
      <c r="V3158" s="27"/>
      <c r="W3158" s="27"/>
      <c r="X3158" s="27"/>
      <c r="Y3158" s="27"/>
      <c r="Z3158" s="27"/>
      <c r="AA3158" s="27"/>
      <c r="AB3158" s="27"/>
      <c r="AC3158" s="27"/>
      <c r="AD3158" s="27"/>
      <c r="AE3158" s="27"/>
      <c r="AF3158" s="27"/>
      <c r="AG3158" s="9" t="s">
        <v>32</v>
      </c>
      <c r="AH3158" s="27"/>
      <c r="AI3158" s="27"/>
      <c r="AJ3158" s="27"/>
      <c r="AK3158" s="27"/>
      <c r="AL3158" s="27"/>
      <c r="AM3158" s="11"/>
      <c r="AN3158" s="28"/>
      <c r="AO3158" s="28"/>
      <c r="AP3158" s="29"/>
      <c r="AQ3158" s="30"/>
      <c r="AR3158" s="31"/>
      <c r="AS3158" s="32"/>
      <c r="AT3158" s="33"/>
      <c r="AU3158" s="34"/>
      <c r="AV3158" s="27"/>
      <c r="AW3158" s="27"/>
      <c r="AX3158" s="27"/>
      <c r="AY3158" s="27"/>
    </row>
    <row r="3159" spans="1:51" ht="24" customHeight="1" x14ac:dyDescent="0.3">
      <c r="A3159" s="22">
        <v>2018018</v>
      </c>
      <c r="B3159" s="23" t="str">
        <f>VLOOKUP($A3159,'[1]MAN PROG 2026'!$A$1:$AI$3379,2,FALSE)</f>
        <v>GRUPPO DI CONTINUITA'</v>
      </c>
      <c r="C3159" s="23" t="str">
        <f>VLOOKUP($A3159,'[1]MAN PROG 2026'!$A$1:$AI$3379,3,FALSE)</f>
        <v>NR</v>
      </c>
      <c r="D3159" s="23" t="str">
        <f>VLOOKUP($A3159,'[1]MAN PROG 2026'!$A$1:$AI$3379,4,FALSE)</f>
        <v>NR</v>
      </c>
      <c r="E3159" s="23" t="str">
        <f>VLOOKUP($A3159,'[1]MAN PROG 2026'!$A$1:$AI$3379,5,FALSE)</f>
        <v>34901702</v>
      </c>
      <c r="F3159" s="23" t="str">
        <f>VLOOKUP($A3159,'[1]MAN PROG 2026'!$A$1:$AI$3379,6,FALSE)</f>
        <v>SINGOLA</v>
      </c>
      <c r="G3159" s="23">
        <f>VLOOKUP($A3159,'[1]MAN PROG 2026'!$A$1:$AI$3379,7,FALSE)</f>
        <v>2018018</v>
      </c>
      <c r="H3159" s="23">
        <f>VLOOKUP($A3159,'[1]MAN PROG 2026'!$A$1:$AI$3379,8,FALSE)</f>
        <v>0</v>
      </c>
      <c r="I3159" s="23" t="str">
        <f>VLOOKUP($A3159,'[1]MAN PROG 2026'!$A$1:$AI$3379,9,FALSE)</f>
        <v>S.PIETRO</v>
      </c>
      <c r="J3159" s="23" t="str">
        <f>VLOOKUP($A3159,'[1]MAN PROG 2026'!$A$1:$AI$3379,10,FALSE)</f>
        <v>BLOCCO OPERATORIO</v>
      </c>
      <c r="K3159" s="23" t="str">
        <f>VLOOKUP($A3159,'[1]MAN PROG 2026'!$A$1:$AI$3379,11,FALSE)</f>
        <v>BLOCCO OPERATORIO</v>
      </c>
      <c r="L3159" s="24" t="str">
        <f>VLOOKUP($A3159,'[1]MAN PROG 2026'!$A$2:$AI$3379,12,FALSE)</f>
        <v>BLOCCO OPERATORIO</v>
      </c>
      <c r="M3159" s="24" t="str">
        <f>VLOOKUP($A3159,'[1]MAN PROG 2026'!$A$2:$AI$3379,13,FALSE)</f>
        <v>SINGOLA</v>
      </c>
      <c r="N3159" s="24">
        <f>VLOOKUP($A3159,'[1]MAN PROG 2026'!$A$2:$AI$3379,14,FALSE)</f>
        <v>2018018</v>
      </c>
      <c r="O3159" s="24">
        <f>VLOOKUP($A3159,'[1]MAN PROG 2026'!$A$2:$AI$3379,15,FALSE)</f>
        <v>0</v>
      </c>
      <c r="P3159" s="25" t="str">
        <f>VLOOKUP($A3159,'[1]MAN PROG 2026'!$A$2:$AI$3379,20,FALSE)</f>
        <v>NON PREVISTO</v>
      </c>
      <c r="Q3159" s="8"/>
      <c r="R3159" s="26"/>
      <c r="S3159" s="8"/>
      <c r="T3159" s="37"/>
      <c r="U3159" s="27"/>
      <c r="V3159" s="27"/>
      <c r="W3159" s="27"/>
      <c r="X3159" s="27"/>
      <c r="Y3159" s="27"/>
      <c r="Z3159" s="27"/>
      <c r="AA3159" s="27"/>
      <c r="AB3159" s="27"/>
      <c r="AC3159" s="27"/>
      <c r="AD3159" s="27"/>
      <c r="AE3159" s="27"/>
      <c r="AF3159" s="27"/>
      <c r="AG3159" s="9" t="s">
        <v>32</v>
      </c>
      <c r="AH3159" s="27"/>
      <c r="AI3159" s="27"/>
      <c r="AJ3159" s="27"/>
      <c r="AK3159" s="27"/>
      <c r="AL3159" s="27"/>
      <c r="AM3159" s="11"/>
      <c r="AN3159" s="28"/>
      <c r="AO3159" s="28"/>
      <c r="AP3159" s="29"/>
      <c r="AQ3159" s="30"/>
      <c r="AR3159" s="31"/>
      <c r="AS3159" s="32"/>
      <c r="AT3159" s="33"/>
      <c r="AU3159" s="34"/>
      <c r="AV3159" s="27"/>
      <c r="AW3159" s="27"/>
      <c r="AX3159" s="27"/>
      <c r="AY3159" s="27"/>
    </row>
    <row r="3160" spans="1:51" ht="24" customHeight="1" x14ac:dyDescent="0.3">
      <c r="A3160" s="22">
        <v>2018028</v>
      </c>
      <c r="B3160" s="23" t="str">
        <f>VLOOKUP($A3160,'[1]MAN PROG 2026'!$A$1:$AI$3379,2,FALSE)</f>
        <v>GRUPPO DI CONTINUITA'</v>
      </c>
      <c r="C3160" s="23" t="str">
        <f>VLOOKUP($A3160,'[1]MAN PROG 2026'!$A$1:$AI$3379,3,FALSE)</f>
        <v>NR</v>
      </c>
      <c r="D3160" s="23" t="str">
        <f>VLOOKUP($A3160,'[1]MAN PROG 2026'!$A$1:$AI$3379,4,FALSE)</f>
        <v>NR</v>
      </c>
      <c r="E3160" s="23" t="str">
        <f>VLOOKUP($A3160,'[1]MAN PROG 2026'!$A$1:$AI$3379,5,FALSE)</f>
        <v>015432159010027</v>
      </c>
      <c r="F3160" s="23" t="str">
        <f>VLOOKUP($A3160,'[1]MAN PROG 2026'!$A$1:$AI$3379,6,FALSE)</f>
        <v>SINGOLA</v>
      </c>
      <c r="G3160" s="23">
        <f>VLOOKUP($A3160,'[1]MAN PROG 2026'!$A$1:$AI$3379,7,FALSE)</f>
        <v>2018028</v>
      </c>
      <c r="H3160" s="23">
        <f>VLOOKUP($A3160,'[1]MAN PROG 2026'!$A$1:$AI$3379,8,FALSE)</f>
        <v>0</v>
      </c>
      <c r="I3160" s="23" t="str">
        <f>VLOOKUP($A3160,'[1]MAN PROG 2026'!$A$1:$AI$3379,9,FALSE)</f>
        <v>S.PIETRO</v>
      </c>
      <c r="J3160" s="23" t="str">
        <f>VLOOKUP($A3160,'[1]MAN PROG 2026'!$A$1:$AI$3379,10,FALSE)</f>
        <v>RADIOTERAPIA</v>
      </c>
      <c r="K3160" s="23" t="str">
        <f>VLOOKUP($A3160,'[1]MAN PROG 2026'!$A$1:$AI$3379,11,FALSE)</f>
        <v>RADIOTERAPIA</v>
      </c>
      <c r="L3160" s="24" t="str">
        <f>VLOOKUP($A3160,'[1]MAN PROG 2026'!$A$2:$AI$3379,12,FALSE)</f>
        <v>RADIOTERAPIA</v>
      </c>
      <c r="M3160" s="24" t="str">
        <f>VLOOKUP($A3160,'[1]MAN PROG 2026'!$A$2:$AI$3379,13,FALSE)</f>
        <v>SINGOLA</v>
      </c>
      <c r="N3160" s="24" t="str">
        <f>VLOOKUP($A3160,'[1]MAN PROG 2026'!$A$2:$AI$3379,14,FALSE)</f>
        <v>2018028</v>
      </c>
      <c r="O3160" s="24">
        <f>VLOOKUP($A3160,'[1]MAN PROG 2026'!$A$2:$AI$3379,15,FALSE)</f>
        <v>0</v>
      </c>
      <c r="P3160" s="25" t="str">
        <f>VLOOKUP($A3160,'[1]MAN PROG 2026'!$A$2:$AI$3379,20,FALSE)</f>
        <v>NON PREVISTO</v>
      </c>
      <c r="Q3160" s="8"/>
      <c r="R3160" s="26"/>
      <c r="S3160" s="8"/>
      <c r="T3160" s="37"/>
      <c r="U3160" s="27"/>
      <c r="V3160" s="27"/>
      <c r="W3160" s="27"/>
      <c r="X3160" s="27"/>
      <c r="Y3160" s="27"/>
      <c r="Z3160" s="27"/>
      <c r="AA3160" s="27"/>
      <c r="AB3160" s="27"/>
      <c r="AC3160" s="27"/>
      <c r="AD3160" s="27"/>
      <c r="AE3160" s="27"/>
      <c r="AF3160" s="27"/>
      <c r="AG3160" s="9" t="s">
        <v>32</v>
      </c>
      <c r="AH3160" s="27"/>
      <c r="AI3160" s="27"/>
      <c r="AJ3160" s="27"/>
      <c r="AK3160" s="27"/>
      <c r="AL3160" s="27"/>
      <c r="AM3160" s="11"/>
      <c r="AN3160" s="28"/>
      <c r="AO3160" s="28"/>
      <c r="AP3160" s="29"/>
      <c r="AQ3160" s="30"/>
      <c r="AR3160" s="31"/>
      <c r="AS3160" s="32"/>
      <c r="AT3160" s="33"/>
      <c r="AU3160" s="34"/>
      <c r="AV3160" s="27"/>
      <c r="AW3160" s="27"/>
      <c r="AX3160" s="27"/>
      <c r="AY3160" s="27"/>
    </row>
    <row r="3161" spans="1:51" ht="24" customHeight="1" x14ac:dyDescent="0.3">
      <c r="A3161" s="22">
        <v>2018030</v>
      </c>
      <c r="B3161" s="23" t="str">
        <f>VLOOKUP($A3161,'[1]MAN PROG 2026'!$A$1:$AI$3379,2,FALSE)</f>
        <v>RESECTOSCOPIO</v>
      </c>
      <c r="C3161" s="23" t="str">
        <f>VLOOKUP($A3161,'[1]MAN PROG 2026'!$A$1:$AI$3379,3,FALSE)</f>
        <v>WOLF RICHARD GMBH</v>
      </c>
      <c r="D3161" s="23" t="str">
        <f>VLOOKUP($A3161,'[1]MAN PROG 2026'!$A$1:$AI$3379,4,FALSE)</f>
        <v>8654 431</v>
      </c>
      <c r="E3161" s="23">
        <f>VLOOKUP($A3161,'[1]MAN PROG 2026'!$A$1:$AI$3379,5,FALSE)</f>
        <v>1100474165</v>
      </c>
      <c r="F3161" s="23" t="str">
        <f>VLOOKUP($A3161,'[1]MAN PROG 2026'!$A$1:$AI$3379,6,FALSE)</f>
        <v>SINGOLA</v>
      </c>
      <c r="G3161" s="23">
        <f>VLOOKUP($A3161,'[1]MAN PROG 2026'!$A$1:$AI$3379,7,FALSE)</f>
        <v>2018030</v>
      </c>
      <c r="H3161" s="23">
        <f>VLOOKUP($A3161,'[1]MAN PROG 2026'!$A$1:$AI$3379,8,FALSE)</f>
        <v>0</v>
      </c>
      <c r="I3161" s="23" t="str">
        <f>VLOOKUP($A3161,'[1]MAN PROG 2026'!$A$1:$AI$3379,9,FALSE)</f>
        <v>S.PIETRO</v>
      </c>
      <c r="J3161" s="23" t="str">
        <f>VLOOKUP($A3161,'[1]MAN PROG 2026'!$A$1:$AI$3379,10,FALSE)</f>
        <v>BLOCCO OPERATORIO</v>
      </c>
      <c r="K3161" s="23" t="str">
        <f>VLOOKUP($A3161,'[1]MAN PROG 2026'!$A$1:$AI$3379,11,FALSE)</f>
        <v>BLOCCO OPERATORIO</v>
      </c>
      <c r="L3161" s="24" t="str">
        <f>VLOOKUP($A3161,'[1]MAN PROG 2026'!$A$2:$AI$3379,12,FALSE)</f>
        <v>BLOCCO OPERATORIO</v>
      </c>
      <c r="M3161" s="24" t="str">
        <f>VLOOKUP($A3161,'[1]MAN PROG 2026'!$A$2:$AI$3379,13,FALSE)</f>
        <v>SINGOLA</v>
      </c>
      <c r="N3161" s="24">
        <f>VLOOKUP($A3161,'[1]MAN PROG 2026'!$A$2:$AI$3379,14,FALSE)</f>
        <v>2018030</v>
      </c>
      <c r="O3161" s="24">
        <f>VLOOKUP($A3161,'[1]MAN PROG 2026'!$A$2:$AI$3379,15,FALSE)</f>
        <v>0</v>
      </c>
      <c r="P3161" s="25" t="str">
        <f>VLOOKUP($A3161,'[1]MAN PROG 2026'!$A$2:$AI$3379,20,FALSE)</f>
        <v>NON PREVISTO</v>
      </c>
      <c r="Q3161" s="8"/>
      <c r="R3161" s="26"/>
      <c r="S3161" s="8"/>
      <c r="T3161" s="37"/>
      <c r="U3161" s="27"/>
      <c r="V3161" s="27"/>
      <c r="W3161" s="27"/>
      <c r="X3161" s="27"/>
      <c r="Y3161" s="27"/>
      <c r="Z3161" s="27"/>
      <c r="AA3161" s="27"/>
      <c r="AB3161" s="27"/>
      <c r="AC3161" s="27"/>
      <c r="AD3161" s="27"/>
      <c r="AE3161" s="27"/>
      <c r="AF3161" s="27"/>
      <c r="AG3161" s="9" t="s">
        <v>32</v>
      </c>
      <c r="AH3161" s="27"/>
      <c r="AI3161" s="27"/>
      <c r="AJ3161" s="27"/>
      <c r="AK3161" s="27"/>
      <c r="AL3161" s="27"/>
      <c r="AM3161" s="11"/>
      <c r="AN3161" s="28"/>
      <c r="AO3161" s="28"/>
      <c r="AP3161" s="29"/>
      <c r="AQ3161" s="30"/>
      <c r="AR3161" s="31"/>
      <c r="AS3161" s="32"/>
      <c r="AT3161" s="33"/>
      <c r="AU3161" s="34"/>
      <c r="AV3161" s="27"/>
      <c r="AW3161" s="27"/>
      <c r="AX3161" s="27"/>
      <c r="AY3161" s="27"/>
    </row>
    <row r="3162" spans="1:51" ht="24" customHeight="1" x14ac:dyDescent="0.3">
      <c r="A3162" s="22">
        <v>2018031</v>
      </c>
      <c r="B3162" s="23" t="str">
        <f>VLOOKUP($A3162,'[1]MAN PROG 2026'!$A$1:$AI$3379,2,FALSE)</f>
        <v>RESECTOSCOPIO</v>
      </c>
      <c r="C3162" s="23" t="str">
        <f>VLOOKUP($A3162,'[1]MAN PROG 2026'!$A$1:$AI$3379,3,FALSE)</f>
        <v>WOLF RICHARD GMBH</v>
      </c>
      <c r="D3162" s="23" t="str">
        <f>VLOOKUP($A3162,'[1]MAN PROG 2026'!$A$1:$AI$3379,4,FALSE)</f>
        <v>8654 431</v>
      </c>
      <c r="E3162" s="23">
        <f>VLOOKUP($A3162,'[1]MAN PROG 2026'!$A$1:$AI$3379,5,FALSE)</f>
        <v>1100474166</v>
      </c>
      <c r="F3162" s="23" t="str">
        <f>VLOOKUP($A3162,'[1]MAN PROG 2026'!$A$1:$AI$3379,6,FALSE)</f>
        <v>SINGOLA</v>
      </c>
      <c r="G3162" s="23">
        <f>VLOOKUP($A3162,'[1]MAN PROG 2026'!$A$1:$AI$3379,7,FALSE)</f>
        <v>2018031</v>
      </c>
      <c r="H3162" s="23">
        <f>VLOOKUP($A3162,'[1]MAN PROG 2026'!$A$1:$AI$3379,8,FALSE)</f>
        <v>0</v>
      </c>
      <c r="I3162" s="23" t="str">
        <f>VLOOKUP($A3162,'[1]MAN PROG 2026'!$A$1:$AI$3379,9,FALSE)</f>
        <v>S.PIETRO</v>
      </c>
      <c r="J3162" s="23" t="str">
        <f>VLOOKUP($A3162,'[1]MAN PROG 2026'!$A$1:$AI$3379,10,FALSE)</f>
        <v>BLOCCO OPERATORIO</v>
      </c>
      <c r="K3162" s="23" t="str">
        <f>VLOOKUP($A3162,'[1]MAN PROG 2026'!$A$1:$AI$3379,11,FALSE)</f>
        <v>BLOCCO OPERATORIO</v>
      </c>
      <c r="L3162" s="24" t="str">
        <f>VLOOKUP($A3162,'[1]MAN PROG 2026'!$A$2:$AI$3379,12,FALSE)</f>
        <v>BLOCCO OPERATORIO</v>
      </c>
      <c r="M3162" s="24" t="str">
        <f>VLOOKUP($A3162,'[1]MAN PROG 2026'!$A$2:$AI$3379,13,FALSE)</f>
        <v>SINGOLA</v>
      </c>
      <c r="N3162" s="24">
        <f>VLOOKUP($A3162,'[1]MAN PROG 2026'!$A$2:$AI$3379,14,FALSE)</f>
        <v>2018031</v>
      </c>
      <c r="O3162" s="24">
        <f>VLOOKUP($A3162,'[1]MAN PROG 2026'!$A$2:$AI$3379,15,FALSE)</f>
        <v>0</v>
      </c>
      <c r="P3162" s="25" t="str">
        <f>VLOOKUP($A3162,'[1]MAN PROG 2026'!$A$2:$AI$3379,20,FALSE)</f>
        <v>NON PREVISTO</v>
      </c>
      <c r="Q3162" s="8"/>
      <c r="R3162" s="26"/>
      <c r="S3162" s="8"/>
      <c r="T3162" s="37"/>
      <c r="U3162" s="27"/>
      <c r="V3162" s="27"/>
      <c r="W3162" s="27"/>
      <c r="X3162" s="27"/>
      <c r="Y3162" s="27"/>
      <c r="Z3162" s="27"/>
      <c r="AA3162" s="27"/>
      <c r="AB3162" s="27"/>
      <c r="AC3162" s="27"/>
      <c r="AD3162" s="27"/>
      <c r="AE3162" s="27"/>
      <c r="AF3162" s="27"/>
      <c r="AG3162" s="9" t="s">
        <v>32</v>
      </c>
      <c r="AH3162" s="27"/>
      <c r="AI3162" s="27"/>
      <c r="AJ3162" s="27"/>
      <c r="AK3162" s="27"/>
      <c r="AL3162" s="27"/>
      <c r="AM3162" s="11"/>
      <c r="AN3162" s="28"/>
      <c r="AO3162" s="28"/>
      <c r="AP3162" s="29"/>
      <c r="AQ3162" s="30"/>
      <c r="AR3162" s="31"/>
      <c r="AS3162" s="32"/>
      <c r="AT3162" s="33"/>
      <c r="AU3162" s="34"/>
      <c r="AV3162" s="27"/>
      <c r="AW3162" s="27"/>
      <c r="AX3162" s="27"/>
      <c r="AY3162" s="27"/>
    </row>
    <row r="3163" spans="1:51" ht="24" customHeight="1" x14ac:dyDescent="0.3">
      <c r="A3163" s="22">
        <v>2019001</v>
      </c>
      <c r="B3163" s="23" t="str">
        <f>VLOOKUP($A3163,'[1]MAN PROG 2026'!$A$1:$AI$3379,2,FALSE)</f>
        <v>LAPAROSCOPIO OTTICA RIGIDA</v>
      </c>
      <c r="C3163" s="23" t="str">
        <f>VLOOKUP($A3163,'[1]MAN PROG 2026'!$A$1:$AI$3379,3,FALSE)</f>
        <v>STORZ KARL GMBH &amp; CO KG</v>
      </c>
      <c r="D3163" s="23" t="str">
        <f>VLOOKUP($A3163,'[1]MAN PROG 2026'!$A$1:$AI$3379,4,FALSE)</f>
        <v>26007 BA 30° 3,3 MM</v>
      </c>
      <c r="E3163" s="23" t="str">
        <f>VLOOKUP($A3163,'[1]MAN PROG 2026'!$A$1:$AI$3379,5,FALSE)</f>
        <v>1001NV</v>
      </c>
      <c r="F3163" s="23" t="str">
        <f>VLOOKUP($A3163,'[1]MAN PROG 2026'!$A$1:$AI$3379,6,FALSE)</f>
        <v>SINGOLA</v>
      </c>
      <c r="G3163" s="23">
        <f>VLOOKUP($A3163,'[1]MAN PROG 2026'!$A$1:$AI$3379,7,FALSE)</f>
        <v>2019001</v>
      </c>
      <c r="H3163" s="23">
        <f>VLOOKUP($A3163,'[1]MAN PROG 2026'!$A$1:$AI$3379,8,FALSE)</f>
        <v>0</v>
      </c>
      <c r="I3163" s="23" t="str">
        <f>VLOOKUP($A3163,'[1]MAN PROG 2026'!$A$1:$AI$3379,9,FALSE)</f>
        <v>S.PIETRO</v>
      </c>
      <c r="J3163" s="23" t="str">
        <f>VLOOKUP($A3163,'[1]MAN PROG 2026'!$A$1:$AI$3379,10,FALSE)</f>
        <v>BLOCCO OPERATORIO</v>
      </c>
      <c r="K3163" s="23" t="str">
        <f>VLOOKUP($A3163,'[1]MAN PROG 2026'!$A$1:$AI$3379,11,FALSE)</f>
        <v>BLOCCO OPERATORIO</v>
      </c>
      <c r="L3163" s="24" t="str">
        <f>VLOOKUP($A3163,'[1]MAN PROG 2026'!$A$2:$AI$3379,12,FALSE)</f>
        <v>BLOCCO OPERATORIO</v>
      </c>
      <c r="M3163" s="24" t="str">
        <f>VLOOKUP($A3163,'[1]MAN PROG 2026'!$A$2:$AI$3379,13,FALSE)</f>
        <v>SINGOLA</v>
      </c>
      <c r="N3163" s="24">
        <f>VLOOKUP($A3163,'[1]MAN PROG 2026'!$A$2:$AI$3379,14,FALSE)</f>
        <v>2019001</v>
      </c>
      <c r="O3163" s="24">
        <f>VLOOKUP($A3163,'[1]MAN PROG 2026'!$A$2:$AI$3379,15,FALSE)</f>
        <v>0</v>
      </c>
      <c r="P3163" s="25" t="str">
        <f>VLOOKUP($A3163,'[1]MAN PROG 2026'!$A$2:$AI$3379,20,FALSE)</f>
        <v>NON PREVISTO</v>
      </c>
      <c r="Q3163" s="8"/>
      <c r="R3163" s="26"/>
      <c r="S3163" s="8"/>
      <c r="T3163" s="37"/>
      <c r="U3163" s="27"/>
      <c r="V3163" s="27"/>
      <c r="W3163" s="27"/>
      <c r="X3163" s="27"/>
      <c r="Y3163" s="27"/>
      <c r="Z3163" s="27"/>
      <c r="AA3163" s="27"/>
      <c r="AB3163" s="27"/>
      <c r="AC3163" s="27"/>
      <c r="AD3163" s="27"/>
      <c r="AE3163" s="27"/>
      <c r="AF3163" s="27"/>
      <c r="AG3163" s="9" t="s">
        <v>32</v>
      </c>
      <c r="AH3163" s="27"/>
      <c r="AI3163" s="27"/>
      <c r="AJ3163" s="27"/>
      <c r="AK3163" s="27"/>
      <c r="AL3163" s="27"/>
      <c r="AM3163" s="11"/>
      <c r="AN3163" s="28"/>
      <c r="AO3163" s="28"/>
      <c r="AP3163" s="29"/>
      <c r="AQ3163" s="30"/>
      <c r="AR3163" s="31"/>
      <c r="AS3163" s="32"/>
      <c r="AT3163" s="33"/>
      <c r="AU3163" s="34"/>
      <c r="AV3163" s="27"/>
      <c r="AW3163" s="27"/>
      <c r="AX3163" s="27"/>
      <c r="AY3163" s="27"/>
    </row>
    <row r="3164" spans="1:51" ht="24" customHeight="1" x14ac:dyDescent="0.3">
      <c r="A3164" s="22">
        <v>2019003</v>
      </c>
      <c r="B3164" s="23" t="str">
        <f>VLOOKUP($A3164,'[1]MAN PROG 2026'!$A$1:$AI$3379,2,FALSE)</f>
        <v>TRAPANO ORTOPEDICO</v>
      </c>
      <c r="C3164" s="23" t="str">
        <f>VLOOKUP($A3164,'[1]MAN PROG 2026'!$A$1:$AI$3379,3,FALSE)</f>
        <v>STRYKER CORP</v>
      </c>
      <c r="D3164" s="23" t="str">
        <f>VLOOKUP($A3164,'[1]MAN PROG 2026'!$A$1:$AI$3379,4,FALSE)</f>
        <v>DUAL TRIGGER SYSTEM 8 8205</v>
      </c>
      <c r="E3164" s="23">
        <f>VLOOKUP($A3164,'[1]MAN PROG 2026'!$A$1:$AI$3379,5,FALSE)</f>
        <v>1917701473</v>
      </c>
      <c r="F3164" s="23" t="str">
        <f>VLOOKUP($A3164,'[1]MAN PROG 2026'!$A$1:$AI$3379,6,FALSE)</f>
        <v>SINGOLA</v>
      </c>
      <c r="G3164" s="23">
        <f>VLOOKUP($A3164,'[1]MAN PROG 2026'!$A$1:$AI$3379,7,FALSE)</f>
        <v>2019003</v>
      </c>
      <c r="H3164" s="23">
        <f>VLOOKUP($A3164,'[1]MAN PROG 2026'!$A$1:$AI$3379,8,FALSE)</f>
        <v>0</v>
      </c>
      <c r="I3164" s="23" t="str">
        <f>VLOOKUP($A3164,'[1]MAN PROG 2026'!$A$1:$AI$3379,9,FALSE)</f>
        <v>S.PIETRO</v>
      </c>
      <c r="J3164" s="23" t="str">
        <f>VLOOKUP($A3164,'[1]MAN PROG 2026'!$A$1:$AI$3379,10,FALSE)</f>
        <v>BLOCCO OPERATORIO NUOVO/ORT.VASC.</v>
      </c>
      <c r="K3164" s="23" t="str">
        <f>VLOOKUP($A3164,'[1]MAN PROG 2026'!$A$1:$AI$3379,11,FALSE)</f>
        <v>BLOCCO OPERATORIO NUOVO/ORT.VASC.</v>
      </c>
      <c r="L3164" s="24" t="str">
        <f>VLOOKUP($A3164,'[1]MAN PROG 2026'!$A$2:$AI$3379,12,FALSE)</f>
        <v>BLOCCO OPERATORIO NUOVO/ORT.VASC.</v>
      </c>
      <c r="M3164" s="24" t="str">
        <f>VLOOKUP($A3164,'[1]MAN PROG 2026'!$A$2:$AI$3379,13,FALSE)</f>
        <v>SINGOLA</v>
      </c>
      <c r="N3164" s="24">
        <f>VLOOKUP($A3164,'[1]MAN PROG 2026'!$A$2:$AI$3379,14,FALSE)</f>
        <v>2019003</v>
      </c>
      <c r="O3164" s="24">
        <f>VLOOKUP($A3164,'[1]MAN PROG 2026'!$A$2:$AI$3379,15,FALSE)</f>
        <v>0</v>
      </c>
      <c r="P3164" s="25" t="str">
        <f>VLOOKUP($A3164,'[1]MAN PROG 2026'!$A$2:$AI$3379,20,FALSE)</f>
        <v>NON PREVISTO</v>
      </c>
      <c r="Q3164" s="8"/>
      <c r="R3164" s="26"/>
      <c r="S3164" s="8"/>
      <c r="T3164" s="37"/>
      <c r="U3164" s="27"/>
      <c r="V3164" s="27"/>
      <c r="W3164" s="27"/>
      <c r="X3164" s="27"/>
      <c r="Y3164" s="27"/>
      <c r="Z3164" s="27"/>
      <c r="AA3164" s="27"/>
      <c r="AB3164" s="27"/>
      <c r="AC3164" s="27"/>
      <c r="AD3164" s="27"/>
      <c r="AE3164" s="27"/>
      <c r="AF3164" s="27"/>
      <c r="AG3164" s="9" t="s">
        <v>32</v>
      </c>
      <c r="AH3164" s="27"/>
      <c r="AI3164" s="27"/>
      <c r="AJ3164" s="27"/>
      <c r="AK3164" s="27"/>
      <c r="AL3164" s="27"/>
      <c r="AM3164" s="11"/>
      <c r="AN3164" s="28"/>
      <c r="AO3164" s="28"/>
      <c r="AP3164" s="29"/>
      <c r="AQ3164" s="30"/>
      <c r="AR3164" s="31"/>
      <c r="AS3164" s="32"/>
      <c r="AT3164" s="33"/>
      <c r="AU3164" s="34"/>
      <c r="AV3164" s="27"/>
      <c r="AW3164" s="27"/>
      <c r="AX3164" s="27"/>
      <c r="AY3164" s="27"/>
    </row>
    <row r="3165" spans="1:51" ht="24" customHeight="1" x14ac:dyDescent="0.3">
      <c r="A3165" s="22">
        <v>2019004</v>
      </c>
      <c r="B3165" s="23" t="str">
        <f>VLOOKUP($A3165,'[1]MAN PROG 2026'!$A$1:$AI$3379,2,FALSE)</f>
        <v>TRAPANO ORTOPEDICO</v>
      </c>
      <c r="C3165" s="23" t="str">
        <f>VLOOKUP($A3165,'[1]MAN PROG 2026'!$A$1:$AI$3379,3,FALSE)</f>
        <v>STRYKER CORP</v>
      </c>
      <c r="D3165" s="23" t="str">
        <f>VLOOKUP($A3165,'[1]MAN PROG 2026'!$A$1:$AI$3379,4,FALSE)</f>
        <v>DUAL TRIGGER SYSTEM 8 8205</v>
      </c>
      <c r="E3165" s="23">
        <f>VLOOKUP($A3165,'[1]MAN PROG 2026'!$A$1:$AI$3379,5,FALSE)</f>
        <v>1917701423</v>
      </c>
      <c r="F3165" s="23" t="str">
        <f>VLOOKUP($A3165,'[1]MAN PROG 2026'!$A$1:$AI$3379,6,FALSE)</f>
        <v>SINGOLA</v>
      </c>
      <c r="G3165" s="23">
        <f>VLOOKUP($A3165,'[1]MAN PROG 2026'!$A$1:$AI$3379,7,FALSE)</f>
        <v>2019004</v>
      </c>
      <c r="H3165" s="23">
        <f>VLOOKUP($A3165,'[1]MAN PROG 2026'!$A$1:$AI$3379,8,FALSE)</f>
        <v>0</v>
      </c>
      <c r="I3165" s="23" t="str">
        <f>VLOOKUP($A3165,'[1]MAN PROG 2026'!$A$1:$AI$3379,9,FALSE)</f>
        <v>S.PIETRO</v>
      </c>
      <c r="J3165" s="23" t="str">
        <f>VLOOKUP($A3165,'[1]MAN PROG 2026'!$A$1:$AI$3379,10,FALSE)</f>
        <v>BLOCCO OPERATORIO NUOVO/ORT.VASC.</v>
      </c>
      <c r="K3165" s="23" t="str">
        <f>VLOOKUP($A3165,'[1]MAN PROG 2026'!$A$1:$AI$3379,11,FALSE)</f>
        <v>BLOCCO OPERATORIO NUOVO/ORT.VASC.</v>
      </c>
      <c r="L3165" s="24" t="str">
        <f>VLOOKUP($A3165,'[1]MAN PROG 2026'!$A$2:$AI$3379,12,FALSE)</f>
        <v>BLOCCO OPERATORIO NUOVO/ORT.VASC.</v>
      </c>
      <c r="M3165" s="24" t="str">
        <f>VLOOKUP($A3165,'[1]MAN PROG 2026'!$A$2:$AI$3379,13,FALSE)</f>
        <v>SINGOLA</v>
      </c>
      <c r="N3165" s="24">
        <f>VLOOKUP($A3165,'[1]MAN PROG 2026'!$A$2:$AI$3379,14,FALSE)</f>
        <v>2019004</v>
      </c>
      <c r="O3165" s="24">
        <f>VLOOKUP($A3165,'[1]MAN PROG 2026'!$A$2:$AI$3379,15,FALSE)</f>
        <v>0</v>
      </c>
      <c r="P3165" s="25" t="str">
        <f>VLOOKUP($A3165,'[1]MAN PROG 2026'!$A$2:$AI$3379,20,FALSE)</f>
        <v>NON PREVISTO</v>
      </c>
      <c r="Q3165" s="8"/>
      <c r="R3165" s="26"/>
      <c r="S3165" s="8"/>
      <c r="T3165" s="37"/>
      <c r="U3165" s="27"/>
      <c r="V3165" s="27"/>
      <c r="W3165" s="27"/>
      <c r="X3165" s="27"/>
      <c r="Y3165" s="27"/>
      <c r="Z3165" s="27"/>
      <c r="AA3165" s="27"/>
      <c r="AB3165" s="27"/>
      <c r="AC3165" s="27"/>
      <c r="AD3165" s="27"/>
      <c r="AE3165" s="27"/>
      <c r="AF3165" s="27"/>
      <c r="AG3165" s="9" t="s">
        <v>32</v>
      </c>
      <c r="AH3165" s="27"/>
      <c r="AI3165" s="27"/>
      <c r="AJ3165" s="27"/>
      <c r="AK3165" s="27"/>
      <c r="AL3165" s="27"/>
      <c r="AM3165" s="11"/>
      <c r="AN3165" s="28"/>
      <c r="AO3165" s="28"/>
      <c r="AP3165" s="29"/>
      <c r="AQ3165" s="30"/>
      <c r="AR3165" s="31"/>
      <c r="AS3165" s="32"/>
      <c r="AT3165" s="33"/>
      <c r="AU3165" s="34"/>
      <c r="AV3165" s="27"/>
      <c r="AW3165" s="27"/>
      <c r="AX3165" s="27"/>
      <c r="AY3165" s="27"/>
    </row>
    <row r="3166" spans="1:51" ht="24" customHeight="1" x14ac:dyDescent="0.3">
      <c r="A3166" s="22">
        <v>2019005</v>
      </c>
      <c r="B3166" s="23" t="str">
        <f>VLOOKUP($A3166,'[1]MAN PROG 2026'!$A$1:$AI$3379,2,FALSE)</f>
        <v>SEGA PER ORTOPEDIA</v>
      </c>
      <c r="C3166" s="23" t="str">
        <f>VLOOKUP($A3166,'[1]MAN PROG 2026'!$A$1:$AI$3379,3,FALSE)</f>
        <v>STRYKER CORP</v>
      </c>
      <c r="D3166" s="23" t="str">
        <f>VLOOKUP($A3166,'[1]MAN PROG 2026'!$A$1:$AI$3379,4,FALSE)</f>
        <v>RECI PRO SYSTEM 8 8206</v>
      </c>
      <c r="E3166" s="23">
        <f>VLOOKUP($A3166,'[1]MAN PROG 2026'!$A$1:$AI$3379,5,FALSE)</f>
        <v>1915817613</v>
      </c>
      <c r="F3166" s="23" t="str">
        <f>VLOOKUP($A3166,'[1]MAN PROG 2026'!$A$1:$AI$3379,6,FALSE)</f>
        <v>SINGOLA</v>
      </c>
      <c r="G3166" s="23">
        <f>VLOOKUP($A3166,'[1]MAN PROG 2026'!$A$1:$AI$3379,7,FALSE)</f>
        <v>2019005</v>
      </c>
      <c r="H3166" s="23">
        <f>VLOOKUP($A3166,'[1]MAN PROG 2026'!$A$1:$AI$3379,8,FALSE)</f>
        <v>0</v>
      </c>
      <c r="I3166" s="23" t="str">
        <f>VLOOKUP($A3166,'[1]MAN PROG 2026'!$A$1:$AI$3379,9,FALSE)</f>
        <v>S.PIETRO</v>
      </c>
      <c r="J3166" s="23" t="str">
        <f>VLOOKUP($A3166,'[1]MAN PROG 2026'!$A$1:$AI$3379,10,FALSE)</f>
        <v>BLOCCO OPERATORIO NUOVO/ORT.VASC.</v>
      </c>
      <c r="K3166" s="23" t="str">
        <f>VLOOKUP($A3166,'[1]MAN PROG 2026'!$A$1:$AI$3379,11,FALSE)</f>
        <v>BLOCCO OPERATORIO NUOVO/ORT.VASC.</v>
      </c>
      <c r="L3166" s="24" t="str">
        <f>VLOOKUP($A3166,'[1]MAN PROG 2026'!$A$2:$AI$3379,12,FALSE)</f>
        <v>BLOCCO OPERATORIO NUOVO/ORT.VASC.</v>
      </c>
      <c r="M3166" s="24" t="str">
        <f>VLOOKUP($A3166,'[1]MAN PROG 2026'!$A$2:$AI$3379,13,FALSE)</f>
        <v>SINGOLA</v>
      </c>
      <c r="N3166" s="24">
        <f>VLOOKUP($A3166,'[1]MAN PROG 2026'!$A$2:$AI$3379,14,FALSE)</f>
        <v>2019005</v>
      </c>
      <c r="O3166" s="24">
        <f>VLOOKUP($A3166,'[1]MAN PROG 2026'!$A$2:$AI$3379,15,FALSE)</f>
        <v>0</v>
      </c>
      <c r="P3166" s="25" t="str">
        <f>VLOOKUP($A3166,'[1]MAN PROG 2026'!$A$2:$AI$3379,20,FALSE)</f>
        <v>NON PREVISTO</v>
      </c>
      <c r="Q3166" s="8"/>
      <c r="R3166" s="26"/>
      <c r="S3166" s="8"/>
      <c r="T3166" s="37"/>
      <c r="U3166" s="27"/>
      <c r="V3166" s="27"/>
      <c r="W3166" s="27"/>
      <c r="X3166" s="27"/>
      <c r="Y3166" s="27"/>
      <c r="Z3166" s="27"/>
      <c r="AA3166" s="27"/>
      <c r="AB3166" s="27"/>
      <c r="AC3166" s="27"/>
      <c r="AD3166" s="27"/>
      <c r="AE3166" s="27"/>
      <c r="AF3166" s="27"/>
      <c r="AG3166" s="9" t="s">
        <v>32</v>
      </c>
      <c r="AH3166" s="27"/>
      <c r="AI3166" s="27"/>
      <c r="AJ3166" s="27"/>
      <c r="AK3166" s="27"/>
      <c r="AL3166" s="27"/>
      <c r="AM3166" s="11"/>
      <c r="AN3166" s="28"/>
      <c r="AO3166" s="28"/>
      <c r="AP3166" s="29"/>
      <c r="AQ3166" s="30"/>
      <c r="AR3166" s="31"/>
      <c r="AS3166" s="32"/>
      <c r="AT3166" s="33"/>
      <c r="AU3166" s="34"/>
      <c r="AV3166" s="27"/>
      <c r="AW3166" s="27"/>
      <c r="AX3166" s="27"/>
      <c r="AY3166" s="27"/>
    </row>
    <row r="3167" spans="1:51" ht="24" customHeight="1" x14ac:dyDescent="0.3">
      <c r="A3167" s="22">
        <v>2019006</v>
      </c>
      <c r="B3167" s="23" t="str">
        <f>VLOOKUP($A3167,'[1]MAN PROG 2026'!$A$1:$AI$3379,2,FALSE)</f>
        <v>SEGA PER ORTOPEDIA</v>
      </c>
      <c r="C3167" s="23" t="str">
        <f>VLOOKUP($A3167,'[1]MAN PROG 2026'!$A$1:$AI$3379,3,FALSE)</f>
        <v>STRYKER CORP</v>
      </c>
      <c r="D3167" s="23" t="str">
        <f>VLOOKUP($A3167,'[1]MAN PROG 2026'!$A$1:$AI$3379,4,FALSE)</f>
        <v>RECI PRO SYSTEM 8 8206</v>
      </c>
      <c r="E3167" s="23">
        <f>VLOOKUP($A3167,'[1]MAN PROG 2026'!$A$1:$AI$3379,5,FALSE)</f>
        <v>1915817793</v>
      </c>
      <c r="F3167" s="23" t="str">
        <f>VLOOKUP($A3167,'[1]MAN PROG 2026'!$A$1:$AI$3379,6,FALSE)</f>
        <v>SINGOLA</v>
      </c>
      <c r="G3167" s="23">
        <f>VLOOKUP($A3167,'[1]MAN PROG 2026'!$A$1:$AI$3379,7,FALSE)</f>
        <v>2019006</v>
      </c>
      <c r="H3167" s="23">
        <f>VLOOKUP($A3167,'[1]MAN PROG 2026'!$A$1:$AI$3379,8,FALSE)</f>
        <v>0</v>
      </c>
      <c r="I3167" s="23" t="str">
        <f>VLOOKUP($A3167,'[1]MAN PROG 2026'!$A$1:$AI$3379,9,FALSE)</f>
        <v>S.PIETRO</v>
      </c>
      <c r="J3167" s="23" t="str">
        <f>VLOOKUP($A3167,'[1]MAN PROG 2026'!$A$1:$AI$3379,10,FALSE)</f>
        <v>BLOCCO OPERATORIO NUOVO/ORT.VASC.</v>
      </c>
      <c r="K3167" s="23" t="str">
        <f>VLOOKUP($A3167,'[1]MAN PROG 2026'!$A$1:$AI$3379,11,FALSE)</f>
        <v>BLOCCO OPERATORIO NUOVO/ORT.VASC.</v>
      </c>
      <c r="L3167" s="24" t="str">
        <f>VLOOKUP($A3167,'[1]MAN PROG 2026'!$A$2:$AI$3379,12,FALSE)</f>
        <v>BLOCCO OPERATORIO NUOVO/ORT.VASC.</v>
      </c>
      <c r="M3167" s="24" t="str">
        <f>VLOOKUP($A3167,'[1]MAN PROG 2026'!$A$2:$AI$3379,13,FALSE)</f>
        <v>SINGOLA</v>
      </c>
      <c r="N3167" s="24">
        <f>VLOOKUP($A3167,'[1]MAN PROG 2026'!$A$2:$AI$3379,14,FALSE)</f>
        <v>2019006</v>
      </c>
      <c r="O3167" s="24">
        <f>VLOOKUP($A3167,'[1]MAN PROG 2026'!$A$2:$AI$3379,15,FALSE)</f>
        <v>0</v>
      </c>
      <c r="P3167" s="25" t="str">
        <f>VLOOKUP($A3167,'[1]MAN PROG 2026'!$A$2:$AI$3379,20,FALSE)</f>
        <v>NON PREVISTO</v>
      </c>
      <c r="Q3167" s="8"/>
      <c r="R3167" s="26"/>
      <c r="S3167" s="8"/>
      <c r="T3167" s="37"/>
      <c r="U3167" s="27"/>
      <c r="V3167" s="27"/>
      <c r="W3167" s="27"/>
      <c r="X3167" s="27"/>
      <c r="Y3167" s="27"/>
      <c r="Z3167" s="27"/>
      <c r="AA3167" s="27"/>
      <c r="AB3167" s="27"/>
      <c r="AC3167" s="27"/>
      <c r="AD3167" s="27"/>
      <c r="AE3167" s="27"/>
      <c r="AF3167" s="27"/>
      <c r="AG3167" s="9" t="s">
        <v>32</v>
      </c>
      <c r="AH3167" s="27"/>
      <c r="AI3167" s="27"/>
      <c r="AJ3167" s="27"/>
      <c r="AK3167" s="27"/>
      <c r="AL3167" s="27"/>
      <c r="AM3167" s="11"/>
      <c r="AN3167" s="28"/>
      <c r="AO3167" s="28"/>
      <c r="AP3167" s="29"/>
      <c r="AQ3167" s="30"/>
      <c r="AR3167" s="31"/>
      <c r="AS3167" s="32"/>
      <c r="AT3167" s="33"/>
      <c r="AU3167" s="34"/>
      <c r="AV3167" s="27"/>
      <c r="AW3167" s="27"/>
      <c r="AX3167" s="27"/>
      <c r="AY3167" s="27"/>
    </row>
    <row r="3168" spans="1:51" ht="24" customHeight="1" x14ac:dyDescent="0.3">
      <c r="A3168" s="22">
        <v>2019007</v>
      </c>
      <c r="B3168" s="23" t="str">
        <f>VLOOKUP($A3168,'[1]MAN PROG 2026'!$A$1:$AI$3379,2,FALSE)</f>
        <v>SEGA PER ORTOPEDIA</v>
      </c>
      <c r="C3168" s="23" t="str">
        <f>VLOOKUP($A3168,'[1]MAN PROG 2026'!$A$1:$AI$3379,3,FALSE)</f>
        <v>STRYKER CORP</v>
      </c>
      <c r="D3168" s="23" t="str">
        <f>VLOOKUP($A3168,'[1]MAN PROG 2026'!$A$1:$AI$3379,4,FALSE)</f>
        <v>SAGITTAL SYSTEM 8 8208</v>
      </c>
      <c r="E3168" s="23">
        <f>VLOOKUP($A3168,'[1]MAN PROG 2026'!$A$1:$AI$3379,5,FALSE)</f>
        <v>1916507563</v>
      </c>
      <c r="F3168" s="23" t="str">
        <f>VLOOKUP($A3168,'[1]MAN PROG 2026'!$A$1:$AI$3379,6,FALSE)</f>
        <v>SINGOLA</v>
      </c>
      <c r="G3168" s="23">
        <f>VLOOKUP($A3168,'[1]MAN PROG 2026'!$A$1:$AI$3379,7,FALSE)</f>
        <v>2019007</v>
      </c>
      <c r="H3168" s="23">
        <f>VLOOKUP($A3168,'[1]MAN PROG 2026'!$A$1:$AI$3379,8,FALSE)</f>
        <v>0</v>
      </c>
      <c r="I3168" s="23" t="str">
        <f>VLOOKUP($A3168,'[1]MAN PROG 2026'!$A$1:$AI$3379,9,FALSE)</f>
        <v>S.PIETRO</v>
      </c>
      <c r="J3168" s="23" t="str">
        <f>VLOOKUP($A3168,'[1]MAN PROG 2026'!$A$1:$AI$3379,10,FALSE)</f>
        <v>BLOCCO OPERATORIO NUOVO/ORT.VASC.</v>
      </c>
      <c r="K3168" s="23" t="str">
        <f>VLOOKUP($A3168,'[1]MAN PROG 2026'!$A$1:$AI$3379,11,FALSE)</f>
        <v>BLOCCO OPERATORIO NUOVO/ORT.VASC.</v>
      </c>
      <c r="L3168" s="24" t="str">
        <f>VLOOKUP($A3168,'[1]MAN PROG 2026'!$A$2:$AI$3379,12,FALSE)</f>
        <v>BLOCCO OPERATORIO NUOVO/ORT.VASC.</v>
      </c>
      <c r="M3168" s="24" t="str">
        <f>VLOOKUP($A3168,'[1]MAN PROG 2026'!$A$2:$AI$3379,13,FALSE)</f>
        <v>SINGOLA</v>
      </c>
      <c r="N3168" s="24">
        <f>VLOOKUP($A3168,'[1]MAN PROG 2026'!$A$2:$AI$3379,14,FALSE)</f>
        <v>2019007</v>
      </c>
      <c r="O3168" s="24">
        <f>VLOOKUP($A3168,'[1]MAN PROG 2026'!$A$2:$AI$3379,15,FALSE)</f>
        <v>0</v>
      </c>
      <c r="P3168" s="25" t="str">
        <f>VLOOKUP($A3168,'[1]MAN PROG 2026'!$A$2:$AI$3379,20,FALSE)</f>
        <v>NON PREVISTO</v>
      </c>
      <c r="Q3168" s="8"/>
      <c r="R3168" s="26"/>
      <c r="S3168" s="8"/>
      <c r="T3168" s="37"/>
      <c r="U3168" s="27"/>
      <c r="V3168" s="27"/>
      <c r="W3168" s="27"/>
      <c r="X3168" s="27"/>
      <c r="Y3168" s="27"/>
      <c r="Z3168" s="27"/>
      <c r="AA3168" s="27"/>
      <c r="AB3168" s="27"/>
      <c r="AC3168" s="27"/>
      <c r="AD3168" s="27"/>
      <c r="AE3168" s="27"/>
      <c r="AF3168" s="27"/>
      <c r="AG3168" s="9" t="s">
        <v>32</v>
      </c>
      <c r="AH3168" s="27"/>
      <c r="AI3168" s="27"/>
      <c r="AJ3168" s="27"/>
      <c r="AK3168" s="27"/>
      <c r="AL3168" s="27"/>
      <c r="AM3168" s="11"/>
      <c r="AN3168" s="28"/>
      <c r="AO3168" s="28"/>
      <c r="AP3168" s="29"/>
      <c r="AQ3168" s="30"/>
      <c r="AR3168" s="31"/>
      <c r="AS3168" s="32"/>
      <c r="AT3168" s="33"/>
      <c r="AU3168" s="34"/>
      <c r="AV3168" s="27"/>
      <c r="AW3168" s="27"/>
      <c r="AX3168" s="27"/>
      <c r="AY3168" s="27"/>
    </row>
    <row r="3169" spans="1:51" ht="24" customHeight="1" x14ac:dyDescent="0.3">
      <c r="A3169" s="22">
        <v>2019008</v>
      </c>
      <c r="B3169" s="23" t="str">
        <f>VLOOKUP($A3169,'[1]MAN PROG 2026'!$A$1:$AI$3379,2,FALSE)</f>
        <v>SEGA PER ORTOPEDIA</v>
      </c>
      <c r="C3169" s="23" t="str">
        <f>VLOOKUP($A3169,'[1]MAN PROG 2026'!$A$1:$AI$3379,3,FALSE)</f>
        <v>STRYKER CORP</v>
      </c>
      <c r="D3169" s="23" t="str">
        <f>VLOOKUP($A3169,'[1]MAN PROG 2026'!$A$1:$AI$3379,4,FALSE)</f>
        <v>SAGITTAL SYSTEM 8 8208</v>
      </c>
      <c r="E3169" s="23">
        <f>VLOOKUP($A3169,'[1]MAN PROG 2026'!$A$1:$AI$3379,5,FALSE)</f>
        <v>1917812793</v>
      </c>
      <c r="F3169" s="23" t="str">
        <f>VLOOKUP($A3169,'[1]MAN PROG 2026'!$A$1:$AI$3379,6,FALSE)</f>
        <v>SINGOLA</v>
      </c>
      <c r="G3169" s="23">
        <f>VLOOKUP($A3169,'[1]MAN PROG 2026'!$A$1:$AI$3379,7,FALSE)</f>
        <v>2019008</v>
      </c>
      <c r="H3169" s="23">
        <f>VLOOKUP($A3169,'[1]MAN PROG 2026'!$A$1:$AI$3379,8,FALSE)</f>
        <v>0</v>
      </c>
      <c r="I3169" s="23" t="str">
        <f>VLOOKUP($A3169,'[1]MAN PROG 2026'!$A$1:$AI$3379,9,FALSE)</f>
        <v>S.PIETRO</v>
      </c>
      <c r="J3169" s="23" t="str">
        <f>VLOOKUP($A3169,'[1]MAN PROG 2026'!$A$1:$AI$3379,10,FALSE)</f>
        <v>BLOCCO OPERATORIO NUOVO/ORT.VASC.</v>
      </c>
      <c r="K3169" s="23" t="str">
        <f>VLOOKUP($A3169,'[1]MAN PROG 2026'!$A$1:$AI$3379,11,FALSE)</f>
        <v>BLOCCO OPERATORIO NUOVO/ORT.VASC.</v>
      </c>
      <c r="L3169" s="24" t="str">
        <f>VLOOKUP($A3169,'[1]MAN PROG 2026'!$A$2:$AI$3379,12,FALSE)</f>
        <v>BLOCCO OPERATORIO NUOVO/ORT.VASC.</v>
      </c>
      <c r="M3169" s="24" t="str">
        <f>VLOOKUP($A3169,'[1]MAN PROG 2026'!$A$2:$AI$3379,13,FALSE)</f>
        <v>SINGOLA</v>
      </c>
      <c r="N3169" s="24">
        <f>VLOOKUP($A3169,'[1]MAN PROG 2026'!$A$2:$AI$3379,14,FALSE)</f>
        <v>2019008</v>
      </c>
      <c r="O3169" s="24">
        <f>VLOOKUP($A3169,'[1]MAN PROG 2026'!$A$2:$AI$3379,15,FALSE)</f>
        <v>0</v>
      </c>
      <c r="P3169" s="25" t="str">
        <f>VLOOKUP($A3169,'[1]MAN PROG 2026'!$A$2:$AI$3379,20,FALSE)</f>
        <v>NON PREVISTO</v>
      </c>
      <c r="Q3169" s="8"/>
      <c r="R3169" s="26"/>
      <c r="S3169" s="8"/>
      <c r="T3169" s="37"/>
      <c r="U3169" s="27"/>
      <c r="V3169" s="27"/>
      <c r="W3169" s="27"/>
      <c r="X3169" s="27"/>
      <c r="Y3169" s="27"/>
      <c r="Z3169" s="27"/>
      <c r="AA3169" s="27"/>
      <c r="AB3169" s="27"/>
      <c r="AC3169" s="27"/>
      <c r="AD3169" s="27"/>
      <c r="AE3169" s="27"/>
      <c r="AF3169" s="27"/>
      <c r="AG3169" s="9" t="s">
        <v>32</v>
      </c>
      <c r="AH3169" s="27"/>
      <c r="AI3169" s="27"/>
      <c r="AJ3169" s="27"/>
      <c r="AK3169" s="27"/>
      <c r="AL3169" s="27"/>
      <c r="AM3169" s="11"/>
      <c r="AN3169" s="28"/>
      <c r="AO3169" s="28"/>
      <c r="AP3169" s="29"/>
      <c r="AQ3169" s="30"/>
      <c r="AR3169" s="31"/>
      <c r="AS3169" s="32"/>
      <c r="AT3169" s="33"/>
      <c r="AU3169" s="34"/>
      <c r="AV3169" s="27"/>
      <c r="AW3169" s="27"/>
      <c r="AX3169" s="27"/>
      <c r="AY3169" s="27"/>
    </row>
    <row r="3170" spans="1:51" ht="24" customHeight="1" x14ac:dyDescent="0.3">
      <c r="A3170" s="22">
        <v>2019009</v>
      </c>
      <c r="B3170" s="23" t="str">
        <f>VLOOKUP($A3170,'[1]MAN PROG 2026'!$A$1:$AI$3379,2,FALSE)</f>
        <v>MANIPOLO MOTORIZZATO PER CHIRURGIA ORTOPEDICA</v>
      </c>
      <c r="C3170" s="23" t="str">
        <f>VLOOKUP($A3170,'[1]MAN PROG 2026'!$A$1:$AI$3379,3,FALSE)</f>
        <v>STRYKER CORP</v>
      </c>
      <c r="D3170" s="23" t="str">
        <f>VLOOKUP($A3170,'[1]MAN PROG 2026'!$A$1:$AI$3379,4,FALSE)</f>
        <v>CORDLESS DRIVER SYSTEM 8 4505</v>
      </c>
      <c r="E3170" s="23">
        <f>VLOOKUP($A3170,'[1]MAN PROG 2026'!$A$1:$AI$3379,5,FALSE)</f>
        <v>1915513513</v>
      </c>
      <c r="F3170" s="23" t="str">
        <f>VLOOKUP($A3170,'[1]MAN PROG 2026'!$A$1:$AI$3379,6,FALSE)</f>
        <v>SINGOLA</v>
      </c>
      <c r="G3170" s="23">
        <f>VLOOKUP($A3170,'[1]MAN PROG 2026'!$A$1:$AI$3379,7,FALSE)</f>
        <v>2019009</v>
      </c>
      <c r="H3170" s="23">
        <f>VLOOKUP($A3170,'[1]MAN PROG 2026'!$A$1:$AI$3379,8,FALSE)</f>
        <v>0</v>
      </c>
      <c r="I3170" s="23" t="str">
        <f>VLOOKUP($A3170,'[1]MAN PROG 2026'!$A$1:$AI$3379,9,FALSE)</f>
        <v>S.PIETRO</v>
      </c>
      <c r="J3170" s="23" t="str">
        <f>VLOOKUP($A3170,'[1]MAN PROG 2026'!$A$1:$AI$3379,10,FALSE)</f>
        <v>BLOCCO OPERATORIO NUOVO/ORT.VASC.</v>
      </c>
      <c r="K3170" s="23" t="str">
        <f>VLOOKUP($A3170,'[1]MAN PROG 2026'!$A$1:$AI$3379,11,FALSE)</f>
        <v>BLOCCO OPERATORIO NUOVO/ORT.VASC.</v>
      </c>
      <c r="L3170" s="24" t="str">
        <f>VLOOKUP($A3170,'[1]MAN PROG 2026'!$A$2:$AI$3379,12,FALSE)</f>
        <v>BLOCCO OPERATORIO NUOVO/ORT.VASC.</v>
      </c>
      <c r="M3170" s="24" t="str">
        <f>VLOOKUP($A3170,'[1]MAN PROG 2026'!$A$2:$AI$3379,13,FALSE)</f>
        <v>SINGOLA</v>
      </c>
      <c r="N3170" s="24">
        <f>VLOOKUP($A3170,'[1]MAN PROG 2026'!$A$2:$AI$3379,14,FALSE)</f>
        <v>2019009</v>
      </c>
      <c r="O3170" s="24">
        <f>VLOOKUP($A3170,'[1]MAN PROG 2026'!$A$2:$AI$3379,15,FALSE)</f>
        <v>0</v>
      </c>
      <c r="P3170" s="25" t="str">
        <f>VLOOKUP($A3170,'[1]MAN PROG 2026'!$A$2:$AI$3379,20,FALSE)</f>
        <v>NON PREVISTO</v>
      </c>
      <c r="Q3170" s="8"/>
      <c r="R3170" s="26"/>
      <c r="S3170" s="8"/>
      <c r="T3170" s="37"/>
      <c r="U3170" s="27"/>
      <c r="V3170" s="27"/>
      <c r="W3170" s="27"/>
      <c r="X3170" s="27"/>
      <c r="Y3170" s="27"/>
      <c r="Z3170" s="27"/>
      <c r="AA3170" s="27"/>
      <c r="AB3170" s="27"/>
      <c r="AC3170" s="27"/>
      <c r="AD3170" s="27"/>
      <c r="AE3170" s="27"/>
      <c r="AF3170" s="27"/>
      <c r="AG3170" s="9" t="s">
        <v>32</v>
      </c>
      <c r="AH3170" s="27"/>
      <c r="AI3170" s="27"/>
      <c r="AJ3170" s="27"/>
      <c r="AK3170" s="27"/>
      <c r="AL3170" s="27"/>
      <c r="AM3170" s="11"/>
      <c r="AN3170" s="28"/>
      <c r="AO3170" s="28"/>
      <c r="AP3170" s="29"/>
      <c r="AQ3170" s="30"/>
      <c r="AR3170" s="31"/>
      <c r="AS3170" s="32"/>
      <c r="AT3170" s="33"/>
      <c r="AU3170" s="34"/>
      <c r="AV3170" s="27"/>
      <c r="AW3170" s="27"/>
      <c r="AX3170" s="27"/>
      <c r="AY3170" s="27"/>
    </row>
    <row r="3171" spans="1:51" ht="24" customHeight="1" x14ac:dyDescent="0.3">
      <c r="A3171" s="22">
        <v>2019010</v>
      </c>
      <c r="B3171" s="23" t="str">
        <f>VLOOKUP($A3171,'[1]MAN PROG 2026'!$A$1:$AI$3379,2,FALSE)</f>
        <v>MANIPOLO MOTORIZZATO PER CHIRURGIA ORTOPEDICA</v>
      </c>
      <c r="C3171" s="23" t="str">
        <f>VLOOKUP($A3171,'[1]MAN PROG 2026'!$A$1:$AI$3379,3,FALSE)</f>
        <v>STRYKER CORP</v>
      </c>
      <c r="D3171" s="23" t="str">
        <f>VLOOKUP($A3171,'[1]MAN PROG 2026'!$A$1:$AI$3379,4,FALSE)</f>
        <v>CORDLESS DRIVER SYSTEM 8 4505</v>
      </c>
      <c r="E3171" s="23">
        <f>VLOOKUP($A3171,'[1]MAN PROG 2026'!$A$1:$AI$3379,5,FALSE)</f>
        <v>1916929043</v>
      </c>
      <c r="F3171" s="23" t="str">
        <f>VLOOKUP($A3171,'[1]MAN PROG 2026'!$A$1:$AI$3379,6,FALSE)</f>
        <v>SINGOLA</v>
      </c>
      <c r="G3171" s="23">
        <f>VLOOKUP($A3171,'[1]MAN PROG 2026'!$A$1:$AI$3379,7,FALSE)</f>
        <v>2019010</v>
      </c>
      <c r="H3171" s="23">
        <f>VLOOKUP($A3171,'[1]MAN PROG 2026'!$A$1:$AI$3379,8,FALSE)</f>
        <v>0</v>
      </c>
      <c r="I3171" s="23" t="str">
        <f>VLOOKUP($A3171,'[1]MAN PROG 2026'!$A$1:$AI$3379,9,FALSE)</f>
        <v>S.PIETRO</v>
      </c>
      <c r="J3171" s="23" t="str">
        <f>VLOOKUP($A3171,'[1]MAN PROG 2026'!$A$1:$AI$3379,10,FALSE)</f>
        <v>BLOCCO OPERATORIO NUOVO/ORT.VASC.</v>
      </c>
      <c r="K3171" s="23" t="str">
        <f>VLOOKUP($A3171,'[1]MAN PROG 2026'!$A$1:$AI$3379,11,FALSE)</f>
        <v>BLOCCO OPERATORIO NUOVO/ORT.VASC.</v>
      </c>
      <c r="L3171" s="24" t="str">
        <f>VLOOKUP($A3171,'[1]MAN PROG 2026'!$A$2:$AI$3379,12,FALSE)</f>
        <v>BLOCCO OPERATORIO NUOVO/ORT.VASC.</v>
      </c>
      <c r="M3171" s="24" t="str">
        <f>VLOOKUP($A3171,'[1]MAN PROG 2026'!$A$2:$AI$3379,13,FALSE)</f>
        <v>SINGOLA</v>
      </c>
      <c r="N3171" s="24">
        <f>VLOOKUP($A3171,'[1]MAN PROG 2026'!$A$2:$AI$3379,14,FALSE)</f>
        <v>2019010</v>
      </c>
      <c r="O3171" s="24">
        <f>VLOOKUP($A3171,'[1]MAN PROG 2026'!$A$2:$AI$3379,15,FALSE)</f>
        <v>0</v>
      </c>
      <c r="P3171" s="25" t="str">
        <f>VLOOKUP($A3171,'[1]MAN PROG 2026'!$A$2:$AI$3379,20,FALSE)</f>
        <v>NON PREVISTO</v>
      </c>
      <c r="Q3171" s="8"/>
      <c r="R3171" s="26"/>
      <c r="S3171" s="8"/>
      <c r="T3171" s="37"/>
      <c r="U3171" s="27"/>
      <c r="V3171" s="27"/>
      <c r="W3171" s="27"/>
      <c r="X3171" s="27"/>
      <c r="Y3171" s="27"/>
      <c r="Z3171" s="27"/>
      <c r="AA3171" s="27"/>
      <c r="AB3171" s="27"/>
      <c r="AC3171" s="27"/>
      <c r="AD3171" s="27"/>
      <c r="AE3171" s="27"/>
      <c r="AF3171" s="27"/>
      <c r="AG3171" s="9" t="s">
        <v>32</v>
      </c>
      <c r="AH3171" s="27"/>
      <c r="AI3171" s="27"/>
      <c r="AJ3171" s="27"/>
      <c r="AK3171" s="27"/>
      <c r="AL3171" s="27"/>
      <c r="AM3171" s="11"/>
      <c r="AN3171" s="28"/>
      <c r="AO3171" s="28"/>
      <c r="AP3171" s="29"/>
      <c r="AQ3171" s="30"/>
      <c r="AR3171" s="31"/>
      <c r="AS3171" s="32"/>
      <c r="AT3171" s="33"/>
      <c r="AU3171" s="34"/>
      <c r="AV3171" s="27"/>
      <c r="AW3171" s="27"/>
      <c r="AX3171" s="27"/>
      <c r="AY3171" s="27"/>
    </row>
    <row r="3172" spans="1:51" ht="24" customHeight="1" x14ac:dyDescent="0.3">
      <c r="A3172" s="22">
        <v>2019011</v>
      </c>
      <c r="B3172" s="23" t="str">
        <f>VLOOKUP($A3172,'[1]MAN PROG 2026'!$A$1:$AI$3379,2,FALSE)</f>
        <v>ISTERORESETTOSCOPIO</v>
      </c>
      <c r="C3172" s="23" t="str">
        <f>VLOOKUP($A3172,'[1]MAN PROG 2026'!$A$1:$AI$3379,3,FALSE)</f>
        <v>TONTARRA MEDIZINTECHNIK GMBH</v>
      </c>
      <c r="D3172" s="23" t="str">
        <f>VLOOKUP($A3172,'[1]MAN PROG 2026'!$A$1:$AI$3379,4,FALSE)</f>
        <v>GUBBINI</v>
      </c>
      <c r="E3172" s="23" t="str">
        <f>VLOOKUP($A3172,'[1]MAN PROG 2026'!$A$1:$AI$3379,5,FALSE)</f>
        <v>1334800</v>
      </c>
      <c r="F3172" s="23" t="str">
        <f>VLOOKUP($A3172,'[1]MAN PROG 2026'!$A$1:$AI$3379,6,FALSE)</f>
        <v>PRINCIPALE</v>
      </c>
      <c r="G3172" s="23">
        <f>VLOOKUP($A3172,'[1]MAN PROG 2026'!$A$1:$AI$3379,7,FALSE)</f>
        <v>2019011</v>
      </c>
      <c r="H3172" s="23">
        <f>VLOOKUP($A3172,'[1]MAN PROG 2026'!$A$1:$AI$3379,8,FALSE)</f>
        <v>0</v>
      </c>
      <c r="I3172" s="23" t="str">
        <f>VLOOKUP($A3172,'[1]MAN PROG 2026'!$A$1:$AI$3379,9,FALSE)</f>
        <v>S.PIETRO</v>
      </c>
      <c r="J3172" s="23" t="str">
        <f>VLOOKUP($A3172,'[1]MAN PROG 2026'!$A$1:$AI$3379,10,FALSE)</f>
        <v>AMB. GINECOLOGIA</v>
      </c>
      <c r="K3172" s="23" t="str">
        <f>VLOOKUP($A3172,'[1]MAN PROG 2026'!$A$1:$AI$3379,11,FALSE)</f>
        <v>AMB. GINECOLOGIA</v>
      </c>
      <c r="L3172" s="24" t="str">
        <f>VLOOKUP($A3172,'[1]MAN PROG 2026'!$A$2:$AI$3379,12,FALSE)</f>
        <v>AMB. GINECOLOGIA</v>
      </c>
      <c r="M3172" s="24" t="str">
        <f>VLOOKUP($A3172,'[1]MAN PROG 2026'!$A$2:$AI$3379,13,FALSE)</f>
        <v>PRINCIPALE</v>
      </c>
      <c r="N3172" s="24">
        <f>VLOOKUP($A3172,'[1]MAN PROG 2026'!$A$2:$AI$3379,14,FALSE)</f>
        <v>2019011</v>
      </c>
      <c r="O3172" s="24">
        <f>VLOOKUP($A3172,'[1]MAN PROG 2026'!$A$2:$AI$3379,15,FALSE)</f>
        <v>0</v>
      </c>
      <c r="P3172" s="25" t="str">
        <f>VLOOKUP($A3172,'[1]MAN PROG 2026'!$A$2:$AI$3379,20,FALSE)</f>
        <v>NON PREVISTO</v>
      </c>
      <c r="Q3172" s="8"/>
      <c r="R3172" s="26"/>
      <c r="S3172" s="8"/>
      <c r="T3172" s="37"/>
      <c r="U3172" s="27"/>
      <c r="V3172" s="27"/>
      <c r="W3172" s="27"/>
      <c r="X3172" s="27"/>
      <c r="Y3172" s="27"/>
      <c r="Z3172" s="27"/>
      <c r="AA3172" s="27"/>
      <c r="AB3172" s="27"/>
      <c r="AC3172" s="27"/>
      <c r="AD3172" s="27"/>
      <c r="AE3172" s="27"/>
      <c r="AF3172" s="27"/>
      <c r="AG3172" s="9" t="s">
        <v>32</v>
      </c>
      <c r="AH3172" s="27"/>
      <c r="AI3172" s="27"/>
      <c r="AJ3172" s="27"/>
      <c r="AK3172" s="27"/>
      <c r="AL3172" s="27"/>
      <c r="AM3172" s="11"/>
      <c r="AN3172" s="28"/>
      <c r="AO3172" s="28"/>
      <c r="AP3172" s="29"/>
      <c r="AQ3172" s="30"/>
      <c r="AR3172" s="31"/>
      <c r="AS3172" s="32"/>
      <c r="AT3172" s="33"/>
      <c r="AU3172" s="34"/>
      <c r="AV3172" s="27"/>
      <c r="AW3172" s="27"/>
      <c r="AX3172" s="27"/>
      <c r="AY3172" s="27"/>
    </row>
    <row r="3173" spans="1:51" ht="24" customHeight="1" x14ac:dyDescent="0.3">
      <c r="A3173" s="22">
        <v>2019013</v>
      </c>
      <c r="B3173" s="23" t="str">
        <f>VLOOKUP($A3173,'[1]MAN PROG 2026'!$A$1:$AI$3379,2,FALSE)</f>
        <v>MONITORAGGIO DELL'ARIA, APPARECCHIO PER</v>
      </c>
      <c r="C3173" s="23" t="str">
        <f>VLOOKUP($A3173,'[1]MAN PROG 2026'!$A$1:$AI$3379,3,FALSE)</f>
        <v>LANZONI SRL</v>
      </c>
      <c r="D3173" s="23" t="str">
        <f>VLOOKUP($A3173,'[1]MAN PROG 2026'!$A$1:$AI$3379,4,FALSE)</f>
        <v>VPPS 2000 (CAMPIONATORE DI POLLINI)</v>
      </c>
      <c r="E3173" s="23" t="str">
        <f>VLOOKUP($A3173,'[1]MAN PROG 2026'!$A$1:$AI$3379,5,FALSE)</f>
        <v>NR</v>
      </c>
      <c r="F3173" s="23" t="str">
        <f>VLOOKUP($A3173,'[1]MAN PROG 2026'!$A$1:$AI$3379,6,FALSE)</f>
        <v>SINGOLA</v>
      </c>
      <c r="G3173" s="23">
        <f>VLOOKUP($A3173,'[1]MAN PROG 2026'!$A$1:$AI$3379,7,FALSE)</f>
        <v>2019013</v>
      </c>
      <c r="H3173" s="23">
        <f>VLOOKUP($A3173,'[1]MAN PROG 2026'!$A$1:$AI$3379,8,FALSE)</f>
        <v>0</v>
      </c>
      <c r="I3173" s="23" t="str">
        <f>VLOOKUP($A3173,'[1]MAN PROG 2026'!$A$1:$AI$3379,9,FALSE)</f>
        <v>S.PIETRO</v>
      </c>
      <c r="J3173" s="23" t="str">
        <f>VLOOKUP($A3173,'[1]MAN PROG 2026'!$A$1:$AI$3379,10,FALSE)</f>
        <v>LABORATORIO ANALISI</v>
      </c>
      <c r="K3173" s="23" t="str">
        <f>VLOOKUP($A3173,'[1]MAN PROG 2026'!$A$1:$AI$3379,11,FALSE)</f>
        <v>LABORATORIO ANALISI</v>
      </c>
      <c r="L3173" s="24" t="str">
        <f>VLOOKUP($A3173,'[1]MAN PROG 2026'!$A$2:$AI$3379,12,FALSE)</f>
        <v>NON TROVATO</v>
      </c>
      <c r="M3173" s="24">
        <f>VLOOKUP($A3173,'[1]MAN PROG 2026'!$A$2:$AI$3379,13,FALSE)</f>
        <v>0</v>
      </c>
      <c r="N3173" s="24">
        <f>VLOOKUP($A3173,'[1]MAN PROG 2026'!$A$2:$AI$3379,14,FALSE)</f>
        <v>0</v>
      </c>
      <c r="O3173" s="24">
        <f>VLOOKUP($A3173,'[1]MAN PROG 2026'!$A$2:$AI$3379,15,FALSE)</f>
        <v>0</v>
      </c>
      <c r="P3173" s="25" t="str">
        <f>VLOOKUP($A3173,'[1]MAN PROG 2026'!$A$2:$AI$3379,20,FALSE)</f>
        <v>DA FARE</v>
      </c>
      <c r="Q3173" s="8"/>
      <c r="R3173" s="26"/>
      <c r="S3173" s="8"/>
      <c r="T3173" s="37"/>
      <c r="U3173" s="27"/>
      <c r="V3173" s="27"/>
      <c r="W3173" s="27"/>
      <c r="X3173" s="27"/>
      <c r="Y3173" s="27"/>
      <c r="Z3173" s="27"/>
      <c r="AA3173" s="27"/>
      <c r="AB3173" s="27"/>
      <c r="AC3173" s="27"/>
      <c r="AD3173" s="27"/>
      <c r="AE3173" s="27"/>
      <c r="AF3173" s="27"/>
      <c r="AG3173" s="9" t="s">
        <v>32</v>
      </c>
      <c r="AH3173" s="27"/>
      <c r="AI3173" s="27"/>
      <c r="AJ3173" s="27"/>
      <c r="AK3173" s="27"/>
      <c r="AL3173" s="27"/>
      <c r="AM3173" s="11"/>
      <c r="AN3173" s="28"/>
      <c r="AO3173" s="28"/>
      <c r="AP3173" s="29"/>
      <c r="AQ3173" s="30"/>
      <c r="AR3173" s="31"/>
      <c r="AS3173" s="32"/>
      <c r="AT3173" s="33"/>
      <c r="AU3173" s="34"/>
      <c r="AV3173" s="27"/>
      <c r="AW3173" s="27"/>
      <c r="AX3173" s="27"/>
      <c r="AY3173" s="27"/>
    </row>
    <row r="3174" spans="1:51" ht="24" customHeight="1" x14ac:dyDescent="0.3">
      <c r="A3174" s="22">
        <v>2019014</v>
      </c>
      <c r="B3174" s="23" t="str">
        <f>VLOOKUP($A3174,'[1]MAN PROG 2026'!$A$1:$AI$3379,2,FALSE)</f>
        <v>ISTEROSCOPIO OTTICA RIGIDA</v>
      </c>
      <c r="C3174" s="23" t="str">
        <f>VLOOKUP($A3174,'[1]MAN PROG 2026'!$A$1:$AI$3379,3,FALSE)</f>
        <v>TONTARRA MEDIZINTECHNIK GMBH</v>
      </c>
      <c r="D3174" s="23" t="str">
        <f>VLOOKUP($A3174,'[1]MAN PROG 2026'!$A$1:$AI$3379,4,FALSE)</f>
        <v>HD +2 O° 2,9MM</v>
      </c>
      <c r="E3174" s="23">
        <f>VLOOKUP($A3174,'[1]MAN PROG 2026'!$A$1:$AI$3379,5,FALSE)</f>
        <v>1334800</v>
      </c>
      <c r="F3174" s="23" t="str">
        <f>VLOOKUP($A3174,'[1]MAN PROG 2026'!$A$1:$AI$3379,6,FALSE)</f>
        <v>COMPONENTE</v>
      </c>
      <c r="G3174" s="23">
        <f>VLOOKUP($A3174,'[1]MAN PROG 2026'!$A$1:$AI$3379,7,FALSE)</f>
        <v>2019011</v>
      </c>
      <c r="H3174" s="23">
        <f>VLOOKUP($A3174,'[1]MAN PROG 2026'!$A$1:$AI$3379,8,FALSE)</f>
        <v>0</v>
      </c>
      <c r="I3174" s="23" t="str">
        <f>VLOOKUP($A3174,'[1]MAN PROG 2026'!$A$1:$AI$3379,9,FALSE)</f>
        <v>S.PIETRO</v>
      </c>
      <c r="J3174" s="23" t="str">
        <f>VLOOKUP($A3174,'[1]MAN PROG 2026'!$A$1:$AI$3379,10,FALSE)</f>
        <v>AMB. GINECOLOGIA</v>
      </c>
      <c r="K3174" s="23" t="str">
        <f>VLOOKUP($A3174,'[1]MAN PROG 2026'!$A$1:$AI$3379,11,FALSE)</f>
        <v>AMB. GINECOLOGIA</v>
      </c>
      <c r="L3174" s="24" t="str">
        <f>VLOOKUP($A3174,'[1]MAN PROG 2026'!$A$2:$AI$3379,12,FALSE)</f>
        <v>AMB. GINECOLOGIA</v>
      </c>
      <c r="M3174" s="24" t="str">
        <f>VLOOKUP($A3174,'[1]MAN PROG 2026'!$A$2:$AI$3379,13,FALSE)</f>
        <v>COMPONENTE</v>
      </c>
      <c r="N3174" s="24">
        <f>VLOOKUP($A3174,'[1]MAN PROG 2026'!$A$2:$AI$3379,14,FALSE)</f>
        <v>2019011</v>
      </c>
      <c r="O3174" s="24">
        <f>VLOOKUP($A3174,'[1]MAN PROG 2026'!$A$2:$AI$3379,15,FALSE)</f>
        <v>0</v>
      </c>
      <c r="P3174" s="25" t="str">
        <f>VLOOKUP($A3174,'[1]MAN PROG 2026'!$A$2:$AI$3379,20,FALSE)</f>
        <v>NON PREVISTO</v>
      </c>
      <c r="Q3174" s="8"/>
      <c r="R3174" s="26"/>
      <c r="S3174" s="8"/>
      <c r="T3174" s="37"/>
      <c r="U3174" s="27"/>
      <c r="V3174" s="27"/>
      <c r="W3174" s="27"/>
      <c r="X3174" s="27"/>
      <c r="Y3174" s="27"/>
      <c r="Z3174" s="27"/>
      <c r="AA3174" s="27"/>
      <c r="AB3174" s="27"/>
      <c r="AC3174" s="27"/>
      <c r="AD3174" s="27"/>
      <c r="AE3174" s="27"/>
      <c r="AF3174" s="27"/>
      <c r="AG3174" s="9" t="s">
        <v>32</v>
      </c>
      <c r="AH3174" s="27"/>
      <c r="AI3174" s="27"/>
      <c r="AJ3174" s="27"/>
      <c r="AK3174" s="27"/>
      <c r="AL3174" s="27"/>
      <c r="AM3174" s="11"/>
      <c r="AN3174" s="28"/>
      <c r="AO3174" s="28"/>
      <c r="AP3174" s="29"/>
      <c r="AQ3174" s="30"/>
      <c r="AR3174" s="31"/>
      <c r="AS3174" s="32"/>
      <c r="AT3174" s="33"/>
      <c r="AU3174" s="34"/>
      <c r="AV3174" s="27"/>
      <c r="AW3174" s="27"/>
      <c r="AX3174" s="27"/>
      <c r="AY3174" s="27"/>
    </row>
    <row r="3175" spans="1:51" ht="24" customHeight="1" x14ac:dyDescent="0.3">
      <c r="A3175" s="22">
        <v>2019015</v>
      </c>
      <c r="B3175" s="23" t="str">
        <f>VLOOKUP($A3175,'[1]MAN PROG 2026'!$A$1:$AI$3379,2,FALSE)</f>
        <v>ARTROSCOPIO OTTICA RIGIDA</v>
      </c>
      <c r="C3175" s="23" t="str">
        <f>VLOOKUP($A3175,'[1]MAN PROG 2026'!$A$1:$AI$3379,3,FALSE)</f>
        <v>SMITH &amp; NEPHEW PLC</v>
      </c>
      <c r="D3175" s="23" t="str">
        <f>VLOOKUP($A3175,'[1]MAN PROG 2026'!$A$1:$AI$3379,4,FALSE)</f>
        <v>3894 4 MM 30 GRADI</v>
      </c>
      <c r="E3175" s="23" t="str">
        <f>VLOOKUP($A3175,'[1]MAN PROG 2026'!$A$1:$AI$3379,5,FALSE)</f>
        <v>QH834921</v>
      </c>
      <c r="F3175" s="23" t="str">
        <f>VLOOKUP($A3175,'[1]MAN PROG 2026'!$A$1:$AI$3379,6,FALSE)</f>
        <v>SINGOLA</v>
      </c>
      <c r="G3175" s="23">
        <f>VLOOKUP($A3175,'[1]MAN PROG 2026'!$A$1:$AI$3379,7,FALSE)</f>
        <v>2019015</v>
      </c>
      <c r="H3175" s="23">
        <f>VLOOKUP($A3175,'[1]MAN PROG 2026'!$A$1:$AI$3379,8,FALSE)</f>
        <v>0</v>
      </c>
      <c r="I3175" s="23" t="str">
        <f>VLOOKUP($A3175,'[1]MAN PROG 2026'!$A$1:$AI$3379,9,FALSE)</f>
        <v>S.PIETRO</v>
      </c>
      <c r="J3175" s="23" t="str">
        <f>VLOOKUP($A3175,'[1]MAN PROG 2026'!$A$1:$AI$3379,10,FALSE)</f>
        <v>BLOCCO OPERATORIO NUOVO/ORT.VASC.</v>
      </c>
      <c r="K3175" s="23" t="str">
        <f>VLOOKUP($A3175,'[1]MAN PROG 2026'!$A$1:$AI$3379,11,FALSE)</f>
        <v>BLOCCO OPERATORIO NUOVO/ORT.VASC.</v>
      </c>
      <c r="L3175" s="24" t="str">
        <f>VLOOKUP($A3175,'[1]MAN PROG 2026'!$A$2:$AI$3379,12,FALSE)</f>
        <v>BLOCCO OPERATORIO NUOVO/ORT.VASC.</v>
      </c>
      <c r="M3175" s="24" t="str">
        <f>VLOOKUP($A3175,'[1]MAN PROG 2026'!$A$2:$AI$3379,13,FALSE)</f>
        <v>SINGOLA</v>
      </c>
      <c r="N3175" s="24">
        <f>VLOOKUP($A3175,'[1]MAN PROG 2026'!$A$2:$AI$3379,14,FALSE)</f>
        <v>2019015</v>
      </c>
      <c r="O3175" s="24">
        <f>VLOOKUP($A3175,'[1]MAN PROG 2026'!$A$2:$AI$3379,15,FALSE)</f>
        <v>0</v>
      </c>
      <c r="P3175" s="25" t="str">
        <f>VLOOKUP($A3175,'[1]MAN PROG 2026'!$A$2:$AI$3379,20,FALSE)</f>
        <v>NON PREVISTO</v>
      </c>
      <c r="Q3175" s="8"/>
      <c r="R3175" s="26"/>
      <c r="S3175" s="8"/>
      <c r="T3175" s="37"/>
      <c r="U3175" s="27"/>
      <c r="V3175" s="27"/>
      <c r="W3175" s="27"/>
      <c r="X3175" s="27"/>
      <c r="Y3175" s="27"/>
      <c r="Z3175" s="27"/>
      <c r="AA3175" s="27"/>
      <c r="AB3175" s="27"/>
      <c r="AC3175" s="27"/>
      <c r="AD3175" s="27"/>
      <c r="AE3175" s="27"/>
      <c r="AF3175" s="27"/>
      <c r="AG3175" s="9" t="s">
        <v>32</v>
      </c>
      <c r="AH3175" s="27"/>
      <c r="AI3175" s="27"/>
      <c r="AJ3175" s="27"/>
      <c r="AK3175" s="27"/>
      <c r="AL3175" s="27"/>
      <c r="AM3175" s="11"/>
      <c r="AN3175" s="28"/>
      <c r="AO3175" s="28"/>
      <c r="AP3175" s="29"/>
      <c r="AQ3175" s="30"/>
      <c r="AR3175" s="31"/>
      <c r="AS3175" s="32"/>
      <c r="AT3175" s="33"/>
      <c r="AU3175" s="34"/>
      <c r="AV3175" s="27"/>
      <c r="AW3175" s="27"/>
      <c r="AX3175" s="27"/>
      <c r="AY3175" s="27"/>
    </row>
    <row r="3176" spans="1:51" ht="24" customHeight="1" x14ac:dyDescent="0.3">
      <c r="A3176" s="22">
        <v>2020001</v>
      </c>
      <c r="B3176" s="23" t="str">
        <f>VLOOKUP($A3176,'[1]MAN PROG 2026'!$A$1:$AI$3379,2,FALSE)</f>
        <v>FONOMETRO</v>
      </c>
      <c r="C3176" s="23" t="str">
        <f>VLOOKUP($A3176,'[1]MAN PROG 2026'!$A$1:$AI$3379,3,FALSE)</f>
        <v xml:space="preserve">SOUNDEAR </v>
      </c>
      <c r="D3176" s="23" t="str">
        <f>VLOOKUP($A3176,'[1]MAN PROG 2026'!$A$1:$AI$3379,4,FALSE)</f>
        <v>3 300</v>
      </c>
      <c r="E3176" s="23" t="str">
        <f>VLOOKUP($A3176,'[1]MAN PROG 2026'!$A$1:$AI$3379,5,FALSE)</f>
        <v>NR</v>
      </c>
      <c r="F3176" s="23" t="str">
        <f>VLOOKUP($A3176,'[1]MAN PROG 2026'!$A$1:$AI$3379,6,FALSE)</f>
        <v>SINGOLA</v>
      </c>
      <c r="G3176" s="23">
        <f>VLOOKUP($A3176,'[1]MAN PROG 2026'!$A$1:$AI$3379,7,FALSE)</f>
        <v>2020001</v>
      </c>
      <c r="H3176" s="23">
        <f>VLOOKUP($A3176,'[1]MAN PROG 2026'!$A$1:$AI$3379,8,FALSE)</f>
        <v>0</v>
      </c>
      <c r="I3176" s="23" t="str">
        <f>VLOOKUP($A3176,'[1]MAN PROG 2026'!$A$1:$AI$3379,9,FALSE)</f>
        <v>S.PIETRO</v>
      </c>
      <c r="J3176" s="23" t="str">
        <f>VLOOKUP($A3176,'[1]MAN PROG 2026'!$A$1:$AI$3379,10,FALSE)</f>
        <v>UTIN</v>
      </c>
      <c r="K3176" s="23" t="str">
        <f>VLOOKUP($A3176,'[1]MAN PROG 2026'!$A$1:$AI$3379,11,FALSE)</f>
        <v>UTIN</v>
      </c>
      <c r="L3176" s="24" t="str">
        <f>VLOOKUP($A3176,'[1]MAN PROG 2026'!$A$2:$AI$3379,12,FALSE)</f>
        <v>UTIN</v>
      </c>
      <c r="M3176" s="24" t="str">
        <f>VLOOKUP($A3176,'[1]MAN PROG 2026'!$A$2:$AI$3379,13,FALSE)</f>
        <v>SINGOLA</v>
      </c>
      <c r="N3176" s="24">
        <f>VLOOKUP($A3176,'[1]MAN PROG 2026'!$A$2:$AI$3379,14,FALSE)</f>
        <v>2020001</v>
      </c>
      <c r="O3176" s="24">
        <f>VLOOKUP($A3176,'[1]MAN PROG 2026'!$A$2:$AI$3379,15,FALSE)</f>
        <v>0</v>
      </c>
      <c r="P3176" s="25" t="str">
        <f>VLOOKUP($A3176,'[1]MAN PROG 2026'!$A$2:$AI$3379,20,FALSE)</f>
        <v>DA FARE</v>
      </c>
      <c r="Q3176" s="22">
        <v>2020001</v>
      </c>
      <c r="R3176" s="26">
        <v>46148</v>
      </c>
      <c r="S3176" s="8" t="s">
        <v>53</v>
      </c>
      <c r="T3176" s="37"/>
      <c r="U3176" s="27" t="s">
        <v>55</v>
      </c>
      <c r="V3176" s="27" t="s">
        <v>56</v>
      </c>
      <c r="W3176" s="27" t="s">
        <v>55</v>
      </c>
      <c r="X3176" s="27" t="s">
        <v>55</v>
      </c>
      <c r="Y3176" s="27" t="s">
        <v>55</v>
      </c>
      <c r="Z3176" s="27" t="s">
        <v>55</v>
      </c>
      <c r="AA3176" s="27" t="s">
        <v>55</v>
      </c>
      <c r="AB3176" s="27" t="s">
        <v>66</v>
      </c>
      <c r="AC3176" s="27" t="s">
        <v>58</v>
      </c>
      <c r="AD3176" s="27" t="s">
        <v>288</v>
      </c>
      <c r="AE3176" s="27" t="s">
        <v>88</v>
      </c>
      <c r="AF3176" s="27" t="s">
        <v>61</v>
      </c>
      <c r="AG3176" s="9" t="s">
        <v>32</v>
      </c>
      <c r="AH3176" s="27" t="s">
        <v>61</v>
      </c>
      <c r="AI3176" s="27" t="s">
        <v>70</v>
      </c>
      <c r="AJ3176" s="27" t="s">
        <v>70</v>
      </c>
      <c r="AK3176" s="27" t="s">
        <v>61</v>
      </c>
      <c r="AL3176" s="27" t="s">
        <v>61</v>
      </c>
      <c r="AM3176" s="11">
        <v>1.8</v>
      </c>
      <c r="AN3176" s="28" t="s">
        <v>61</v>
      </c>
      <c r="AO3176" s="28"/>
      <c r="AP3176" s="29"/>
      <c r="AQ3176" s="30"/>
      <c r="AR3176" s="31"/>
      <c r="AS3176" s="32"/>
      <c r="AT3176" s="33"/>
      <c r="AU3176" s="34"/>
      <c r="AV3176" s="27" t="s">
        <v>62</v>
      </c>
      <c r="AW3176" s="27">
        <v>5625031</v>
      </c>
      <c r="AX3176" s="27" t="s">
        <v>63</v>
      </c>
      <c r="AY3176" s="27"/>
    </row>
    <row r="3177" spans="1:51" ht="24" customHeight="1" x14ac:dyDescent="0.3">
      <c r="A3177" s="22">
        <v>2020002</v>
      </c>
      <c r="B3177" s="23" t="str">
        <f>VLOOKUP($A3177,'[1]MAN PROG 2026'!$A$1:$AI$3379,2,FALSE)</f>
        <v>FONOMETRO</v>
      </c>
      <c r="C3177" s="23" t="str">
        <f>VLOOKUP($A3177,'[1]MAN PROG 2026'!$A$1:$AI$3379,3,FALSE)</f>
        <v xml:space="preserve">SOUNDEAR </v>
      </c>
      <c r="D3177" s="23" t="str">
        <f>VLOOKUP($A3177,'[1]MAN PROG 2026'!$A$1:$AI$3379,4,FALSE)</f>
        <v>3 300</v>
      </c>
      <c r="E3177" s="23" t="str">
        <f>VLOOKUP($A3177,'[1]MAN PROG 2026'!$A$1:$AI$3379,5,FALSE)</f>
        <v>NR</v>
      </c>
      <c r="F3177" s="23" t="str">
        <f>VLOOKUP($A3177,'[1]MAN PROG 2026'!$A$1:$AI$3379,6,FALSE)</f>
        <v>SINGOLA</v>
      </c>
      <c r="G3177" s="23">
        <f>VLOOKUP($A3177,'[1]MAN PROG 2026'!$A$1:$AI$3379,7,FALSE)</f>
        <v>2020002</v>
      </c>
      <c r="H3177" s="23">
        <f>VLOOKUP($A3177,'[1]MAN PROG 2026'!$A$1:$AI$3379,8,FALSE)</f>
        <v>0</v>
      </c>
      <c r="I3177" s="23" t="str">
        <f>VLOOKUP($A3177,'[1]MAN PROG 2026'!$A$1:$AI$3379,9,FALSE)</f>
        <v>S.PIETRO</v>
      </c>
      <c r="J3177" s="23" t="str">
        <f>VLOOKUP($A3177,'[1]MAN PROG 2026'!$A$1:$AI$3379,10,FALSE)</f>
        <v>UTIN</v>
      </c>
      <c r="K3177" s="23" t="str">
        <f>VLOOKUP($A3177,'[1]MAN PROG 2026'!$A$1:$AI$3379,11,FALSE)</f>
        <v>UTIN</v>
      </c>
      <c r="L3177" s="24" t="str">
        <f>VLOOKUP($A3177,'[1]MAN PROG 2026'!$A$2:$AI$3379,12,FALSE)</f>
        <v>UTIN</v>
      </c>
      <c r="M3177" s="24" t="str">
        <f>VLOOKUP($A3177,'[1]MAN PROG 2026'!$A$2:$AI$3379,13,FALSE)</f>
        <v>SINGOLA</v>
      </c>
      <c r="N3177" s="24">
        <f>VLOOKUP($A3177,'[1]MAN PROG 2026'!$A$2:$AI$3379,14,FALSE)</f>
        <v>2020002</v>
      </c>
      <c r="O3177" s="24">
        <f>VLOOKUP($A3177,'[1]MAN PROG 2026'!$A$2:$AI$3379,15,FALSE)</f>
        <v>0</v>
      </c>
      <c r="P3177" s="25" t="str">
        <f>VLOOKUP($A3177,'[1]MAN PROG 2026'!$A$2:$AI$3379,20,FALSE)</f>
        <v>DA FARE</v>
      </c>
      <c r="Q3177" s="22">
        <v>2020002</v>
      </c>
      <c r="R3177" s="26">
        <v>46148</v>
      </c>
      <c r="S3177" s="8" t="s">
        <v>53</v>
      </c>
      <c r="T3177" s="37"/>
      <c r="U3177" s="27" t="s">
        <v>55</v>
      </c>
      <c r="V3177" s="27" t="s">
        <v>56</v>
      </c>
      <c r="W3177" s="27" t="s">
        <v>55</v>
      </c>
      <c r="X3177" s="27" t="s">
        <v>55</v>
      </c>
      <c r="Y3177" s="27" t="s">
        <v>55</v>
      </c>
      <c r="Z3177" s="27" t="s">
        <v>55</v>
      </c>
      <c r="AA3177" s="27" t="s">
        <v>55</v>
      </c>
      <c r="AB3177" s="27" t="s">
        <v>66</v>
      </c>
      <c r="AC3177" s="27" t="s">
        <v>58</v>
      </c>
      <c r="AD3177" s="27" t="s">
        <v>288</v>
      </c>
      <c r="AE3177" s="27" t="s">
        <v>88</v>
      </c>
      <c r="AF3177" s="27" t="s">
        <v>61</v>
      </c>
      <c r="AG3177" s="9" t="s">
        <v>32</v>
      </c>
      <c r="AH3177" s="27" t="s">
        <v>61</v>
      </c>
      <c r="AI3177" s="27" t="s">
        <v>70</v>
      </c>
      <c r="AJ3177" s="27" t="s">
        <v>70</v>
      </c>
      <c r="AK3177" s="27" t="s">
        <v>61</v>
      </c>
      <c r="AL3177" s="27" t="s">
        <v>61</v>
      </c>
      <c r="AM3177" s="11">
        <v>2.1</v>
      </c>
      <c r="AN3177" s="28" t="s">
        <v>61</v>
      </c>
      <c r="AO3177" s="28"/>
      <c r="AP3177" s="29"/>
      <c r="AQ3177" s="30"/>
      <c r="AR3177" s="31"/>
      <c r="AS3177" s="32"/>
      <c r="AT3177" s="33"/>
      <c r="AU3177" s="34"/>
      <c r="AV3177" s="27" t="s">
        <v>62</v>
      </c>
      <c r="AW3177" s="27">
        <v>5625031</v>
      </c>
      <c r="AX3177" s="27" t="s">
        <v>63</v>
      </c>
      <c r="AY3177" s="27"/>
    </row>
    <row r="3178" spans="1:51" ht="24" customHeight="1" x14ac:dyDescent="0.3">
      <c r="A3178" s="22">
        <v>2020003</v>
      </c>
      <c r="B3178" s="23" t="str">
        <f>VLOOKUP($A3178,'[1]MAN PROG 2026'!$A$1:$AI$3379,2,FALSE)</f>
        <v>PEDALE</v>
      </c>
      <c r="C3178" s="23" t="str">
        <f>VLOOKUP($A3178,'[1]MAN PROG 2026'!$A$1:$AI$3379,3,FALSE)</f>
        <v>CANON INC</v>
      </c>
      <c r="D3178" s="23" t="str">
        <f>VLOOKUP($A3178,'[1]MAN PROG 2026'!$A$1:$AI$3379,4,FALSE)</f>
        <v>UZFS A500A FOOTSWITCH</v>
      </c>
      <c r="E3178" s="23" t="str">
        <f>VLOOKUP($A3178,'[1]MAN PROG 2026'!$A$1:$AI$3379,5,FALSE)</f>
        <v>MAB18Y3538</v>
      </c>
      <c r="F3178" s="23" t="str">
        <f>VLOOKUP($A3178,'[1]MAN PROG 2026'!$A$1:$AI$3379,6,FALSE)</f>
        <v>COMPONENTE</v>
      </c>
      <c r="G3178" s="23">
        <f>VLOOKUP($A3178,'[1]MAN PROG 2026'!$A$1:$AI$3379,7,FALSE)</f>
        <v>104008</v>
      </c>
      <c r="H3178" s="23" t="str">
        <f>VLOOKUP($A3178,'[1]MAN PROG 2026'!$A$1:$AI$3379,8,FALSE)</f>
        <v>ECO15 (104008)</v>
      </c>
      <c r="I3178" s="23" t="str">
        <f>VLOOKUP($A3178,'[1]MAN PROG 2026'!$A$1:$AI$3379,9,FALSE)</f>
        <v>S.PIETRO</v>
      </c>
      <c r="J3178" s="23" t="str">
        <f>VLOOKUP($A3178,'[1]MAN PROG 2026'!$A$1:$AI$3379,10,FALSE)</f>
        <v>UTIN</v>
      </c>
      <c r="K3178" s="23" t="str">
        <f>VLOOKUP($A3178,'[1]MAN PROG 2026'!$A$1:$AI$3379,11,FALSE)</f>
        <v>UTIN</v>
      </c>
      <c r="L3178" s="24" t="str">
        <f>VLOOKUP($A3178,'[1]MAN PROG 2026'!$A$2:$AI$3379,12,FALSE)</f>
        <v>UTIN</v>
      </c>
      <c r="M3178" s="24" t="str">
        <f>VLOOKUP($A3178,'[1]MAN PROG 2026'!$A$2:$AI$3379,13,FALSE)</f>
        <v>COMPONENTE</v>
      </c>
      <c r="N3178" s="24">
        <f>VLOOKUP($A3178,'[1]MAN PROG 2026'!$A$2:$AI$3379,14,FALSE)</f>
        <v>104008</v>
      </c>
      <c r="O3178" s="24" t="str">
        <f>VLOOKUP($A3178,'[1]MAN PROG 2026'!$A$2:$AI$3379,15,FALSE)</f>
        <v>ECO15 (104008)</v>
      </c>
      <c r="P3178" s="25" t="str">
        <f>VLOOKUP($A3178,'[1]MAN PROG 2026'!$A$2:$AI$3379,20,FALSE)</f>
        <v>DA FARE</v>
      </c>
      <c r="Q3178" s="22">
        <v>2020003</v>
      </c>
      <c r="R3178" s="26">
        <v>46142</v>
      </c>
      <c r="S3178" s="8" t="s">
        <v>53</v>
      </c>
      <c r="T3178" s="37" t="s">
        <v>721</v>
      </c>
      <c r="U3178" s="27"/>
      <c r="V3178" s="27"/>
      <c r="W3178" s="27"/>
      <c r="X3178" s="27"/>
      <c r="Y3178" s="27"/>
      <c r="Z3178" s="27"/>
      <c r="AA3178" s="27"/>
      <c r="AB3178" s="27"/>
      <c r="AC3178" s="27"/>
      <c r="AD3178" s="27"/>
      <c r="AE3178" s="27"/>
      <c r="AF3178" s="27"/>
      <c r="AG3178" s="9" t="s">
        <v>32</v>
      </c>
      <c r="AH3178" s="27"/>
      <c r="AI3178" s="27"/>
      <c r="AJ3178" s="27"/>
      <c r="AK3178" s="27"/>
      <c r="AL3178" s="27"/>
      <c r="AM3178" s="11"/>
      <c r="AN3178" s="28"/>
      <c r="AO3178" s="28"/>
      <c r="AP3178" s="29"/>
      <c r="AQ3178" s="30"/>
      <c r="AR3178" s="31"/>
      <c r="AS3178" s="32"/>
      <c r="AT3178" s="33"/>
      <c r="AU3178" s="34"/>
      <c r="AV3178" s="27" t="s">
        <v>62</v>
      </c>
      <c r="AW3178" s="27">
        <v>5625031</v>
      </c>
      <c r="AX3178" s="27" t="s">
        <v>63</v>
      </c>
      <c r="AY3178" s="27"/>
    </row>
    <row r="3179" spans="1:51" ht="24" customHeight="1" x14ac:dyDescent="0.3">
      <c r="A3179" s="22">
        <v>2020004</v>
      </c>
      <c r="B3179" s="23" t="str">
        <f>VLOOKUP($A3179,'[1]MAN PROG 2026'!$A$1:$AI$3379,2,FALSE)</f>
        <v>PEDALE</v>
      </c>
      <c r="C3179" s="23" t="str">
        <f>VLOOKUP($A3179,'[1]MAN PROG 2026'!$A$1:$AI$3379,3,FALSE)</f>
        <v>CANON INC</v>
      </c>
      <c r="D3179" s="23" t="str">
        <f>VLOOKUP($A3179,'[1]MAN PROG 2026'!$A$1:$AI$3379,4,FALSE)</f>
        <v>UZFS A500A FOOTSWITCH</v>
      </c>
      <c r="E3179" s="23" t="str">
        <f>VLOOKUP($A3179,'[1]MAN PROG 2026'!$A$1:$AI$3379,5,FALSE)</f>
        <v>MAB18Y3540</v>
      </c>
      <c r="F3179" s="23" t="str">
        <f>VLOOKUP($A3179,'[1]MAN PROG 2026'!$A$1:$AI$3379,6,FALSE)</f>
        <v>COMPONENTE</v>
      </c>
      <c r="G3179" s="23" t="str">
        <f>VLOOKUP($A3179,'[1]MAN PROG 2026'!$A$1:$AI$3379,7,FALSE)</f>
        <v>103076</v>
      </c>
      <c r="H3179" s="23" t="str">
        <f>VLOOKUP($A3179,'[1]MAN PROG 2026'!$A$1:$AI$3379,8,FALSE)</f>
        <v>ECO11 (103076)</v>
      </c>
      <c r="I3179" s="23" t="str">
        <f>VLOOKUP($A3179,'[1]MAN PROG 2026'!$A$1:$AI$3379,9,FALSE)</f>
        <v>S.PIETRO</v>
      </c>
      <c r="J3179" s="23" t="str">
        <f>VLOOKUP($A3179,'[1]MAN PROG 2026'!$A$1:$AI$3379,10,FALSE)</f>
        <v>AMB. PEDIATRIA</v>
      </c>
      <c r="K3179" s="23" t="str">
        <f>VLOOKUP($A3179,'[1]MAN PROG 2026'!$A$1:$AI$3379,11,FALSE)</f>
        <v>AMB. PEDIATRIA</v>
      </c>
      <c r="L3179" s="24" t="str">
        <f>VLOOKUP($A3179,'[1]MAN PROG 2026'!$A$2:$AI$3379,12,FALSE)</f>
        <v>AMB. PEDIATRIA</v>
      </c>
      <c r="M3179" s="24" t="str">
        <f>VLOOKUP($A3179,'[1]MAN PROG 2026'!$A$2:$AI$3379,13,FALSE)</f>
        <v>COMPONENTE</v>
      </c>
      <c r="N3179" s="24" t="str">
        <f>VLOOKUP($A3179,'[1]MAN PROG 2026'!$A$2:$AI$3379,14,FALSE)</f>
        <v>103076</v>
      </c>
      <c r="O3179" s="24" t="str">
        <f>VLOOKUP($A3179,'[1]MAN PROG 2026'!$A$2:$AI$3379,15,FALSE)</f>
        <v>ECO11 (103076)</v>
      </c>
      <c r="P3179" s="25" t="str">
        <f>VLOOKUP($A3179,'[1]MAN PROG 2026'!$A$2:$AI$3379,20,FALSE)</f>
        <v>DA FARE</v>
      </c>
      <c r="Q3179" s="22">
        <v>2020004</v>
      </c>
      <c r="R3179" s="26">
        <v>46266</v>
      </c>
      <c r="S3179" s="8" t="s">
        <v>53</v>
      </c>
      <c r="T3179" s="37" t="s">
        <v>177</v>
      </c>
      <c r="U3179" s="27"/>
      <c r="V3179" s="27"/>
      <c r="W3179" s="27"/>
      <c r="X3179" s="27"/>
      <c r="Y3179" s="27"/>
      <c r="Z3179" s="27"/>
      <c r="AA3179" s="27"/>
      <c r="AB3179" s="27"/>
      <c r="AC3179" s="27"/>
      <c r="AD3179" s="27"/>
      <c r="AE3179" s="27"/>
      <c r="AF3179" s="9"/>
      <c r="AG3179" s="9" t="s">
        <v>32</v>
      </c>
      <c r="AH3179" s="27"/>
      <c r="AI3179" s="27"/>
      <c r="AJ3179" s="27"/>
      <c r="AK3179" s="27"/>
      <c r="AL3179" s="27"/>
      <c r="AM3179" s="11"/>
      <c r="AN3179" s="28"/>
      <c r="AO3179" s="28"/>
      <c r="AP3179" s="29"/>
      <c r="AQ3179" s="30"/>
      <c r="AR3179" s="31"/>
      <c r="AS3179" s="32"/>
      <c r="AT3179" s="33"/>
      <c r="AU3179" s="34"/>
      <c r="AV3179" s="27"/>
      <c r="AW3179" s="27"/>
      <c r="AX3179" s="27"/>
      <c r="AY3179" s="27"/>
    </row>
    <row r="3180" spans="1:51" ht="24" customHeight="1" x14ac:dyDescent="0.3">
      <c r="A3180" s="22">
        <v>2020005</v>
      </c>
      <c r="B3180" s="23" t="str">
        <f>VLOOKUP($A3180,'[1]MAN PROG 2026'!$A$1:$AI$3379,2,FALSE)</f>
        <v>ISTEROSCOPIO OTTICA RIGIDA</v>
      </c>
      <c r="C3180" s="23" t="str">
        <f>VLOOKUP($A3180,'[1]MAN PROG 2026'!$A$1:$AI$3379,3,FALSE)</f>
        <v>OLYMPUS OPTICAL CO LTD</v>
      </c>
      <c r="D3180" s="23" t="str">
        <f>VLOOKUP($A3180,'[1]MAN PROG 2026'!$A$1:$AI$3379,4,FALSE)</f>
        <v>A 22001 A 12° 4 MM</v>
      </c>
      <c r="E3180" s="23">
        <f>VLOOKUP($A3180,'[1]MAN PROG 2026'!$A$1:$AI$3379,5,FALSE)</f>
        <v>26112018</v>
      </c>
      <c r="F3180" s="23" t="str">
        <f>VLOOKUP($A3180,'[1]MAN PROG 2026'!$A$1:$AI$3379,6,FALSE)</f>
        <v>SINGOLA</v>
      </c>
      <c r="G3180" s="23">
        <f>VLOOKUP($A3180,'[1]MAN PROG 2026'!$A$1:$AI$3379,7,FALSE)</f>
        <v>2020005</v>
      </c>
      <c r="H3180" s="23">
        <f>VLOOKUP($A3180,'[1]MAN PROG 2026'!$A$1:$AI$3379,8,FALSE)</f>
        <v>0</v>
      </c>
      <c r="I3180" s="23" t="str">
        <f>VLOOKUP($A3180,'[1]MAN PROG 2026'!$A$1:$AI$3379,9,FALSE)</f>
        <v>S.PIETRO</v>
      </c>
      <c r="J3180" s="23" t="str">
        <f>VLOOKUP($A3180,'[1]MAN PROG 2026'!$A$1:$AI$3379,10,FALSE)</f>
        <v>BLOCCO OPERATORIO</v>
      </c>
      <c r="K3180" s="23" t="str">
        <f>VLOOKUP($A3180,'[1]MAN PROG 2026'!$A$1:$AI$3379,11,FALSE)</f>
        <v>BLOCCO OPERATORIO</v>
      </c>
      <c r="L3180" s="24" t="str">
        <f>VLOOKUP($A3180,'[1]MAN PROG 2026'!$A$2:$AI$3379,12,FALSE)</f>
        <v>BLOCCO OPERATORIO</v>
      </c>
      <c r="M3180" s="24" t="str">
        <f>VLOOKUP($A3180,'[1]MAN PROG 2026'!$A$2:$AI$3379,13,FALSE)</f>
        <v>SINGOLA</v>
      </c>
      <c r="N3180" s="24">
        <f>VLOOKUP($A3180,'[1]MAN PROG 2026'!$A$2:$AI$3379,14,FALSE)</f>
        <v>2020005</v>
      </c>
      <c r="O3180" s="24">
        <f>VLOOKUP($A3180,'[1]MAN PROG 2026'!$A$2:$AI$3379,15,FALSE)</f>
        <v>0</v>
      </c>
      <c r="P3180" s="25" t="str">
        <f>VLOOKUP($A3180,'[1]MAN PROG 2026'!$A$2:$AI$3379,20,FALSE)</f>
        <v>NON PREVISTO</v>
      </c>
      <c r="Q3180" s="8"/>
      <c r="R3180" s="26"/>
      <c r="S3180" s="8"/>
      <c r="T3180" s="37"/>
      <c r="U3180" s="27"/>
      <c r="V3180" s="27"/>
      <c r="W3180" s="27"/>
      <c r="X3180" s="27"/>
      <c r="Y3180" s="27"/>
      <c r="Z3180" s="27"/>
      <c r="AA3180" s="27"/>
      <c r="AB3180" s="27"/>
      <c r="AC3180" s="27"/>
      <c r="AD3180" s="27"/>
      <c r="AE3180" s="27"/>
      <c r="AF3180" s="27"/>
      <c r="AG3180" s="9" t="s">
        <v>32</v>
      </c>
      <c r="AH3180" s="27"/>
      <c r="AI3180" s="27"/>
      <c r="AJ3180" s="27"/>
      <c r="AK3180" s="27"/>
      <c r="AL3180" s="27"/>
      <c r="AM3180" s="11"/>
      <c r="AN3180" s="28"/>
      <c r="AO3180" s="28"/>
      <c r="AP3180" s="29"/>
      <c r="AQ3180" s="30"/>
      <c r="AR3180" s="31"/>
      <c r="AS3180" s="32"/>
      <c r="AT3180" s="33"/>
      <c r="AU3180" s="34"/>
      <c r="AV3180" s="27"/>
      <c r="AW3180" s="27"/>
      <c r="AX3180" s="27"/>
      <c r="AY3180" s="27"/>
    </row>
    <row r="3181" spans="1:51" ht="24" customHeight="1" x14ac:dyDescent="0.3">
      <c r="A3181" s="22">
        <v>2020006</v>
      </c>
      <c r="B3181" s="23" t="str">
        <f>VLOOKUP($A3181,'[1]MAN PROG 2026'!$A$1:$AI$3379,2,FALSE)</f>
        <v>ISTEROSCOPIO OTTICA RIGIDA</v>
      </c>
      <c r="C3181" s="23" t="str">
        <f>VLOOKUP($A3181,'[1]MAN PROG 2026'!$A$1:$AI$3379,3,FALSE)</f>
        <v>OLYMPUS OPTICAL CO LTD</v>
      </c>
      <c r="D3181" s="23" t="str">
        <f>VLOOKUP($A3181,'[1]MAN PROG 2026'!$A$1:$AI$3379,4,FALSE)</f>
        <v>A 22001 A 12° 4 MM</v>
      </c>
      <c r="E3181" s="23" t="str">
        <f>VLOOKUP($A3181,'[1]MAN PROG 2026'!$A$1:$AI$3379,5,FALSE)</f>
        <v>14J</v>
      </c>
      <c r="F3181" s="23" t="str">
        <f>VLOOKUP($A3181,'[1]MAN PROG 2026'!$A$1:$AI$3379,6,FALSE)</f>
        <v>SINGOLA</v>
      </c>
      <c r="G3181" s="23">
        <f>VLOOKUP($A3181,'[1]MAN PROG 2026'!$A$1:$AI$3379,7,FALSE)</f>
        <v>2020006</v>
      </c>
      <c r="H3181" s="23">
        <f>VLOOKUP($A3181,'[1]MAN PROG 2026'!$A$1:$AI$3379,8,FALSE)</f>
        <v>0</v>
      </c>
      <c r="I3181" s="23" t="str">
        <f>VLOOKUP($A3181,'[1]MAN PROG 2026'!$A$1:$AI$3379,9,FALSE)</f>
        <v>S.PIETRO</v>
      </c>
      <c r="J3181" s="23" t="str">
        <f>VLOOKUP($A3181,'[1]MAN PROG 2026'!$A$1:$AI$3379,10,FALSE)</f>
        <v>BLOCCO OPERATORIO</v>
      </c>
      <c r="K3181" s="23" t="str">
        <f>VLOOKUP($A3181,'[1]MAN PROG 2026'!$A$1:$AI$3379,11,FALSE)</f>
        <v>BLOCCO OPERATORIO</v>
      </c>
      <c r="L3181" s="24" t="str">
        <f>VLOOKUP($A3181,'[1]MAN PROG 2026'!$A$2:$AI$3379,12,FALSE)</f>
        <v>BLOCCO OPERATORIO</v>
      </c>
      <c r="M3181" s="24" t="str">
        <f>VLOOKUP($A3181,'[1]MAN PROG 2026'!$A$2:$AI$3379,13,FALSE)</f>
        <v>SINGOLA</v>
      </c>
      <c r="N3181" s="24">
        <f>VLOOKUP($A3181,'[1]MAN PROG 2026'!$A$2:$AI$3379,14,FALSE)</f>
        <v>2020006</v>
      </c>
      <c r="O3181" s="24">
        <f>VLOOKUP($A3181,'[1]MAN PROG 2026'!$A$2:$AI$3379,15,FALSE)</f>
        <v>0</v>
      </c>
      <c r="P3181" s="25" t="str">
        <f>VLOOKUP($A3181,'[1]MAN PROG 2026'!$A$2:$AI$3379,20,FALSE)</f>
        <v>NON PREVISTO</v>
      </c>
      <c r="Q3181" s="8"/>
      <c r="R3181" s="26"/>
      <c r="S3181" s="8"/>
      <c r="T3181" s="37"/>
      <c r="U3181" s="27"/>
      <c r="V3181" s="27"/>
      <c r="W3181" s="27"/>
      <c r="X3181" s="27"/>
      <c r="Y3181" s="27"/>
      <c r="Z3181" s="27"/>
      <c r="AA3181" s="27"/>
      <c r="AB3181" s="27"/>
      <c r="AC3181" s="27"/>
      <c r="AD3181" s="27"/>
      <c r="AE3181" s="27"/>
      <c r="AF3181" s="27"/>
      <c r="AG3181" s="9" t="s">
        <v>32</v>
      </c>
      <c r="AH3181" s="27"/>
      <c r="AI3181" s="27"/>
      <c r="AJ3181" s="27"/>
      <c r="AK3181" s="27"/>
      <c r="AL3181" s="27"/>
      <c r="AM3181" s="11"/>
      <c r="AN3181" s="28"/>
      <c r="AO3181" s="28"/>
      <c r="AP3181" s="29"/>
      <c r="AQ3181" s="30"/>
      <c r="AR3181" s="31"/>
      <c r="AS3181" s="32"/>
      <c r="AT3181" s="33"/>
      <c r="AU3181" s="34"/>
      <c r="AV3181" s="27"/>
      <c r="AW3181" s="27"/>
      <c r="AX3181" s="27"/>
      <c r="AY3181" s="27"/>
    </row>
    <row r="3182" spans="1:51" ht="24" customHeight="1" x14ac:dyDescent="0.3">
      <c r="A3182" s="22">
        <v>2020007</v>
      </c>
      <c r="B3182" s="23" t="str">
        <f>VLOOKUP($A3182,'[1]MAN PROG 2026'!$A$1:$AI$3379,2,FALSE)</f>
        <v>LAMPADA FRONTALE</v>
      </c>
      <c r="C3182" s="23" t="str">
        <f>VLOOKUP($A3182,'[1]MAN PROG 2026'!$A$1:$AI$3379,3,FALSE)</f>
        <v>KAWE KIRCHNER &amp; WILHELM GMBH &amp; CO</v>
      </c>
      <c r="D3182" s="23" t="str">
        <f>VLOOKUP($A3182,'[1]MAN PROG 2026'!$A$1:$AI$3379,4,FALSE)</f>
        <v>HIGHLIGHT LED H-800</v>
      </c>
      <c r="E3182" s="23" t="str">
        <f>VLOOKUP($A3182,'[1]MAN PROG 2026'!$A$1:$AI$3379,5,FALSE)</f>
        <v>B191108</v>
      </c>
      <c r="F3182" s="23" t="str">
        <f>VLOOKUP($A3182,'[1]MAN PROG 2026'!$A$1:$AI$3379,6,FALSE)</f>
        <v>SINGOLA</v>
      </c>
      <c r="G3182" s="23">
        <f>VLOOKUP($A3182,'[1]MAN PROG 2026'!$A$1:$AI$3379,7,FALSE)</f>
        <v>2020007</v>
      </c>
      <c r="H3182" s="23">
        <f>VLOOKUP($A3182,'[1]MAN PROG 2026'!$A$1:$AI$3379,8,FALSE)</f>
        <v>0</v>
      </c>
      <c r="I3182" s="23" t="str">
        <f>VLOOKUP($A3182,'[1]MAN PROG 2026'!$A$1:$AI$3379,9,FALSE)</f>
        <v>S.PIETRO</v>
      </c>
      <c r="J3182" s="23" t="str">
        <f>VLOOKUP($A3182,'[1]MAN PROG 2026'!$A$1:$AI$3379,10,FALSE)</f>
        <v>AMB. ORL</v>
      </c>
      <c r="K3182" s="23" t="str">
        <f>VLOOKUP($A3182,'[1]MAN PROG 2026'!$A$1:$AI$3379,11,FALSE)</f>
        <v>AMB. ORL</v>
      </c>
      <c r="L3182" s="24" t="str">
        <f>VLOOKUP($A3182,'[1]MAN PROG 2026'!$A$2:$AI$3379,12,FALSE)</f>
        <v>NON TROVATO</v>
      </c>
      <c r="M3182" s="24">
        <f>VLOOKUP($A3182,'[1]MAN PROG 2026'!$A$2:$AI$3379,13,FALSE)</f>
        <v>0</v>
      </c>
      <c r="N3182" s="24">
        <f>VLOOKUP($A3182,'[1]MAN PROG 2026'!$A$2:$AI$3379,14,FALSE)</f>
        <v>0</v>
      </c>
      <c r="O3182" s="24">
        <f>VLOOKUP($A3182,'[1]MAN PROG 2026'!$A$2:$AI$3379,15,FALSE)</f>
        <v>0</v>
      </c>
      <c r="P3182" s="25" t="str">
        <f>VLOOKUP($A3182,'[1]MAN PROG 2026'!$A$2:$AI$3379,20,FALSE)</f>
        <v>DA FARE</v>
      </c>
      <c r="Q3182" s="8"/>
      <c r="R3182" s="26"/>
      <c r="S3182" s="8"/>
      <c r="T3182" s="37"/>
      <c r="U3182" s="27"/>
      <c r="V3182" s="27"/>
      <c r="W3182" s="27"/>
      <c r="X3182" s="27"/>
      <c r="Y3182" s="27"/>
      <c r="Z3182" s="27"/>
      <c r="AA3182" s="27"/>
      <c r="AB3182" s="27"/>
      <c r="AC3182" s="27"/>
      <c r="AD3182" s="27"/>
      <c r="AE3182" s="27"/>
      <c r="AF3182" s="27"/>
      <c r="AG3182" s="9" t="s">
        <v>32</v>
      </c>
      <c r="AH3182" s="27"/>
      <c r="AI3182" s="27"/>
      <c r="AJ3182" s="27"/>
      <c r="AK3182" s="27"/>
      <c r="AL3182" s="27"/>
      <c r="AM3182" s="11"/>
      <c r="AN3182" s="28"/>
      <c r="AO3182" s="28"/>
      <c r="AP3182" s="29"/>
      <c r="AQ3182" s="30"/>
      <c r="AR3182" s="31"/>
      <c r="AS3182" s="32"/>
      <c r="AT3182" s="33"/>
      <c r="AU3182" s="34"/>
      <c r="AV3182" s="27"/>
      <c r="AW3182" s="27"/>
      <c r="AX3182" s="27"/>
      <c r="AY3182" s="27"/>
    </row>
    <row r="3183" spans="1:51" ht="24" customHeight="1" x14ac:dyDescent="0.3">
      <c r="A3183" s="22">
        <v>2020008</v>
      </c>
      <c r="B3183" s="23" t="str">
        <f>VLOOKUP($A3183,'[1]MAN PROG 2026'!$A$1:$AI$3379,2,FALSE)</f>
        <v>TAVOLO PER PAZIENTE PER APPARECCHIO RADIOLOGICO</v>
      </c>
      <c r="C3183" s="23" t="str">
        <f>VLOOKUP($A3183,'[1]MAN PROG 2026'!$A$1:$AI$3379,3,FALSE)</f>
        <v>GENERAL MEDICAL MERATE SPA</v>
      </c>
      <c r="D3183" s="23" t="str">
        <f>VLOOKUP($A3183,'[1]MAN PROG 2026'!$A$1:$AI$3379,4,FALSE)</f>
        <v>MBAEP- BARELLA INCLINABILE</v>
      </c>
      <c r="E3183" s="23" t="str">
        <f>VLOOKUP($A3183,'[1]MAN PROG 2026'!$A$1:$AI$3379,5,FALSE)</f>
        <v>518</v>
      </c>
      <c r="F3183" s="23" t="str">
        <f>VLOOKUP($A3183,'[1]MAN PROG 2026'!$A$1:$AI$3379,6,FALSE)</f>
        <v>COMPONENTE</v>
      </c>
      <c r="G3183" s="23" t="str">
        <f>VLOOKUP($A3183,'[1]MAN PROG 2026'!$A$1:$AI$3379,7,FALSE)</f>
        <v>104059</v>
      </c>
      <c r="H3183" s="23">
        <f>VLOOKUP($A3183,'[1]MAN PROG 2026'!$A$1:$AI$3379,8,FALSE)</f>
        <v>0</v>
      </c>
      <c r="I3183" s="23" t="str">
        <f>VLOOKUP($A3183,'[1]MAN PROG 2026'!$A$1:$AI$3379,9,FALSE)</f>
        <v>S.PIETRO</v>
      </c>
      <c r="J3183" s="23" t="str">
        <f>VLOOKUP($A3183,'[1]MAN PROG 2026'!$A$1:$AI$3379,10,FALSE)</f>
        <v>RADIOLOGIA</v>
      </c>
      <c r="K3183" s="23" t="str">
        <f>VLOOKUP($A3183,'[1]MAN PROG 2026'!$A$1:$AI$3379,11,FALSE)</f>
        <v>RADIOLOGIA</v>
      </c>
      <c r="L3183" s="24" t="str">
        <f>VLOOKUP($A3183,'[1]MAN PROG 2026'!$A$2:$AI$3379,12,FALSE)</f>
        <v>RADIOLOGIA</v>
      </c>
      <c r="M3183" s="24" t="str">
        <f>VLOOKUP($A3183,'[1]MAN PROG 2026'!$A$2:$AI$3379,13,FALSE)</f>
        <v>COMPONENTE</v>
      </c>
      <c r="N3183" s="24" t="str">
        <f>VLOOKUP($A3183,'[1]MAN PROG 2026'!$A$2:$AI$3379,14,FALSE)</f>
        <v>104059</v>
      </c>
      <c r="O3183" s="24">
        <f>VLOOKUP($A3183,'[1]MAN PROG 2026'!$A$2:$AI$3379,15,FALSE)</f>
        <v>0</v>
      </c>
      <c r="P3183" s="25" t="str">
        <f>VLOOKUP($A3183,'[1]MAN PROG 2026'!$A$2:$AI$3379,20,FALSE)</f>
        <v>NON PREVISTO</v>
      </c>
      <c r="Q3183" s="8"/>
      <c r="R3183" s="26"/>
      <c r="S3183" s="8"/>
      <c r="T3183" s="37"/>
      <c r="U3183" s="27"/>
      <c r="V3183" s="27"/>
      <c r="W3183" s="27"/>
      <c r="X3183" s="27"/>
      <c r="Y3183" s="27"/>
      <c r="Z3183" s="27"/>
      <c r="AA3183" s="27"/>
      <c r="AB3183" s="27"/>
      <c r="AC3183" s="27"/>
      <c r="AD3183" s="27"/>
      <c r="AE3183" s="27"/>
      <c r="AF3183" s="27"/>
      <c r="AG3183" s="9" t="s">
        <v>32</v>
      </c>
      <c r="AH3183" s="27"/>
      <c r="AI3183" s="27"/>
      <c r="AJ3183" s="27"/>
      <c r="AK3183" s="27"/>
      <c r="AL3183" s="27"/>
      <c r="AM3183" s="11"/>
      <c r="AN3183" s="28"/>
      <c r="AO3183" s="28"/>
      <c r="AP3183" s="29"/>
      <c r="AQ3183" s="30"/>
      <c r="AR3183" s="31"/>
      <c r="AS3183" s="32"/>
      <c r="AT3183" s="33"/>
      <c r="AU3183" s="34"/>
      <c r="AV3183" s="27"/>
      <c r="AW3183" s="27"/>
      <c r="AX3183" s="27"/>
      <c r="AY3183" s="27"/>
    </row>
    <row r="3184" spans="1:51" ht="24" customHeight="1" x14ac:dyDescent="0.3">
      <c r="A3184" s="22">
        <v>2020009</v>
      </c>
      <c r="B3184" s="23" t="str">
        <f>VLOOKUP($A3184,'[1]MAN PROG 2026'!$A$1:$AI$3379,2,FALSE)</f>
        <v>ISTEROSCOPIO OTTICA RIGIDA</v>
      </c>
      <c r="C3184" s="23" t="str">
        <f>VLOOKUP($A3184,'[1]MAN PROG 2026'!$A$1:$AI$3379,3,FALSE)</f>
        <v>STORZ KARL GMBH &amp; CO KG</v>
      </c>
      <c r="D3184" s="23" t="str">
        <f>VLOOKUP($A3184,'[1]MAN PROG 2026'!$A$1:$AI$3379,4,FALSE)</f>
        <v>27005 FA 12° 4 MM</v>
      </c>
      <c r="E3184" s="23" t="str">
        <f>VLOOKUP($A3184,'[1]MAN PROG 2026'!$A$1:$AI$3379,5,FALSE)</f>
        <v>120GAC</v>
      </c>
      <c r="F3184" s="23" t="str">
        <f>VLOOKUP($A3184,'[1]MAN PROG 2026'!$A$1:$AI$3379,6,FALSE)</f>
        <v>SINGOLA</v>
      </c>
      <c r="G3184" s="23">
        <f>VLOOKUP($A3184,'[1]MAN PROG 2026'!$A$1:$AI$3379,7,FALSE)</f>
        <v>2020009</v>
      </c>
      <c r="H3184" s="23">
        <f>VLOOKUP($A3184,'[1]MAN PROG 2026'!$A$1:$AI$3379,8,FALSE)</f>
        <v>0</v>
      </c>
      <c r="I3184" s="23" t="str">
        <f>VLOOKUP($A3184,'[1]MAN PROG 2026'!$A$1:$AI$3379,9,FALSE)</f>
        <v>S.PIETRO</v>
      </c>
      <c r="J3184" s="23" t="str">
        <f>VLOOKUP($A3184,'[1]MAN PROG 2026'!$A$1:$AI$3379,10,FALSE)</f>
        <v>BLOCCO OPERATORIO</v>
      </c>
      <c r="K3184" s="23" t="str">
        <f>VLOOKUP($A3184,'[1]MAN PROG 2026'!$A$1:$AI$3379,11,FALSE)</f>
        <v>BLOCCO OPERATORIO</v>
      </c>
      <c r="L3184" s="24" t="str">
        <f>VLOOKUP($A3184,'[1]MAN PROG 2026'!$A$2:$AI$3379,12,FALSE)</f>
        <v>BLOCCO OPERATORIO</v>
      </c>
      <c r="M3184" s="24" t="str">
        <f>VLOOKUP($A3184,'[1]MAN PROG 2026'!$A$2:$AI$3379,13,FALSE)</f>
        <v>SINGOLA</v>
      </c>
      <c r="N3184" s="24">
        <f>VLOOKUP($A3184,'[1]MAN PROG 2026'!$A$2:$AI$3379,14,FALSE)</f>
        <v>2020009</v>
      </c>
      <c r="O3184" s="24">
        <f>VLOOKUP($A3184,'[1]MAN PROG 2026'!$A$2:$AI$3379,15,FALSE)</f>
        <v>0</v>
      </c>
      <c r="P3184" s="25" t="str">
        <f>VLOOKUP($A3184,'[1]MAN PROG 2026'!$A$2:$AI$3379,20,FALSE)</f>
        <v>NON PREVISTO</v>
      </c>
      <c r="Q3184" s="8"/>
      <c r="R3184" s="26"/>
      <c r="S3184" s="8"/>
      <c r="T3184" s="37"/>
      <c r="U3184" s="27"/>
      <c r="V3184" s="27"/>
      <c r="W3184" s="27"/>
      <c r="X3184" s="27"/>
      <c r="Y3184" s="27"/>
      <c r="Z3184" s="27"/>
      <c r="AA3184" s="27"/>
      <c r="AB3184" s="27"/>
      <c r="AC3184" s="27"/>
      <c r="AD3184" s="27"/>
      <c r="AE3184" s="27"/>
      <c r="AF3184" s="27"/>
      <c r="AG3184" s="9" t="s">
        <v>32</v>
      </c>
      <c r="AH3184" s="27"/>
      <c r="AI3184" s="27"/>
      <c r="AJ3184" s="27"/>
      <c r="AK3184" s="27"/>
      <c r="AL3184" s="27"/>
      <c r="AM3184" s="11"/>
      <c r="AN3184" s="28"/>
      <c r="AO3184" s="28"/>
      <c r="AP3184" s="29"/>
      <c r="AQ3184" s="30"/>
      <c r="AR3184" s="31"/>
      <c r="AS3184" s="32"/>
      <c r="AT3184" s="33"/>
      <c r="AU3184" s="34"/>
      <c r="AV3184" s="27"/>
      <c r="AW3184" s="27"/>
      <c r="AX3184" s="27"/>
      <c r="AY3184" s="27"/>
    </row>
    <row r="3185" spans="1:51" ht="24" customHeight="1" x14ac:dyDescent="0.3">
      <c r="A3185" s="22">
        <v>2021002</v>
      </c>
      <c r="B3185" s="23" t="str">
        <f>VLOOKUP($A3185,'[1]MAN PROG 2026'!$A$1:$AI$3379,2,FALSE)</f>
        <v>LASER CHIRURGICO</v>
      </c>
      <c r="C3185" s="23" t="str">
        <f>VLOOKUP($A3185,'[1]MAN PROG 2026'!$A$1:$AI$3379,3,FALSE)</f>
        <v>QUANTA SYSTEM SPA</v>
      </c>
      <c r="D3185" s="23" t="str">
        <f>VLOOKUP($A3185,'[1]MAN PROG 2026'!$A$1:$AI$3379,4,FALSE)</f>
        <v>LITHO 35</v>
      </c>
      <c r="E3185" s="23" t="str">
        <f>VLOOKUP($A3185,'[1]MAN PROG 2026'!$A$1:$AI$3379,5,FALSE)</f>
        <v>LHT0322 0219</v>
      </c>
      <c r="F3185" s="23" t="str">
        <f>VLOOKUP($A3185,'[1]MAN PROG 2026'!$A$1:$AI$3379,6,FALSE)</f>
        <v>SINGOLA</v>
      </c>
      <c r="G3185" s="23">
        <f>VLOOKUP($A3185,'[1]MAN PROG 2026'!$A$1:$AI$3379,7,FALSE)</f>
        <v>2021002</v>
      </c>
      <c r="H3185" s="23">
        <f>VLOOKUP($A3185,'[1]MAN PROG 2026'!$A$1:$AI$3379,8,FALSE)</f>
        <v>0</v>
      </c>
      <c r="I3185" s="23" t="str">
        <f>VLOOKUP($A3185,'[1]MAN PROG 2026'!$A$1:$AI$3379,9,FALSE)</f>
        <v>S.PIETRO</v>
      </c>
      <c r="J3185" s="23" t="str">
        <f>VLOOKUP($A3185,'[1]MAN PROG 2026'!$A$1:$AI$3379,10,FALSE)</f>
        <v>BLOCCO OPERATORIO</v>
      </c>
      <c r="K3185" s="23" t="str">
        <f>VLOOKUP($A3185,'[1]MAN PROG 2026'!$A$1:$AI$3379,11,FALSE)</f>
        <v>BLOCCO OPERATORIO</v>
      </c>
      <c r="L3185" s="24" t="str">
        <f>VLOOKUP($A3185,'[1]MAN PROG 2026'!$A$2:$AI$3379,12,FALSE)</f>
        <v>NON TROVATO</v>
      </c>
      <c r="M3185" s="24">
        <f>VLOOKUP($A3185,'[1]MAN PROG 2026'!$A$2:$AI$3379,13,FALSE)</f>
        <v>0</v>
      </c>
      <c r="N3185" s="24">
        <f>VLOOKUP($A3185,'[1]MAN PROG 2026'!$A$2:$AI$3379,14,FALSE)</f>
        <v>0</v>
      </c>
      <c r="O3185" s="24">
        <f>VLOOKUP($A3185,'[1]MAN PROG 2026'!$A$2:$AI$3379,15,FALSE)</f>
        <v>0</v>
      </c>
      <c r="P3185" s="25" t="str">
        <f>VLOOKUP($A3185,'[1]MAN PROG 2026'!$A$2:$AI$3379,20,FALSE)</f>
        <v>DA FARE</v>
      </c>
      <c r="Q3185" s="8"/>
      <c r="R3185" s="26"/>
      <c r="S3185" s="8"/>
      <c r="T3185" s="37"/>
      <c r="U3185" s="27"/>
      <c r="V3185" s="27"/>
      <c r="W3185" s="27"/>
      <c r="X3185" s="27"/>
      <c r="Y3185" s="27"/>
      <c r="Z3185" s="27"/>
      <c r="AA3185" s="27"/>
      <c r="AB3185" s="27"/>
      <c r="AC3185" s="27"/>
      <c r="AD3185" s="27"/>
      <c r="AE3185" s="27"/>
      <c r="AF3185" s="27"/>
      <c r="AG3185" s="9" t="s">
        <v>32</v>
      </c>
      <c r="AH3185" s="27"/>
      <c r="AI3185" s="27"/>
      <c r="AJ3185" s="27"/>
      <c r="AK3185" s="27"/>
      <c r="AL3185" s="27"/>
      <c r="AM3185" s="11"/>
      <c r="AN3185" s="28"/>
      <c r="AO3185" s="28"/>
      <c r="AP3185" s="29"/>
      <c r="AQ3185" s="30"/>
      <c r="AR3185" s="31"/>
      <c r="AS3185" s="32"/>
      <c r="AT3185" s="33"/>
      <c r="AU3185" s="34"/>
      <c r="AV3185" s="27"/>
      <c r="AW3185" s="27"/>
      <c r="AX3185" s="27"/>
      <c r="AY3185" s="27"/>
    </row>
    <row r="3186" spans="1:51" ht="24" customHeight="1" x14ac:dyDescent="0.3">
      <c r="A3186" s="22">
        <v>2021004</v>
      </c>
      <c r="B3186" s="23" t="str">
        <f>VLOOKUP($A3186,'[1]MAN PROG 2026'!$A$1:$AI$3379,2,FALSE)</f>
        <v>OSSIDO NITRICO, EROGATORE DI</v>
      </c>
      <c r="C3186" s="23" t="str">
        <f>VLOOKUP($A3186,'[1]MAN PROG 2026'!$A$1:$AI$3379,3,FALSE)</f>
        <v>BEDFONT SCIENTIFIC LTD</v>
      </c>
      <c r="D3186" s="23" t="str">
        <f>VLOOKUP($A3186,'[1]MAN PROG 2026'!$A$1:$AI$3379,4,FALSE)</f>
        <v>NOXBOX</v>
      </c>
      <c r="E3186" s="23" t="str">
        <f>VLOOKUP($A3186,'[1]MAN PROG 2026'!$A$1:$AI$3379,5,FALSE)</f>
        <v>NI 101358</v>
      </c>
      <c r="F3186" s="23" t="str">
        <f>VLOOKUP($A3186,'[1]MAN PROG 2026'!$A$1:$AI$3379,6,FALSE)</f>
        <v>SINGOLA</v>
      </c>
      <c r="G3186" s="23">
        <f>VLOOKUP($A3186,'[1]MAN PROG 2026'!$A$1:$AI$3379,7,FALSE)</f>
        <v>2021004</v>
      </c>
      <c r="H3186" s="23">
        <f>VLOOKUP($A3186,'[1]MAN PROG 2026'!$A$1:$AI$3379,8,FALSE)</f>
        <v>0</v>
      </c>
      <c r="I3186" s="23" t="str">
        <f>VLOOKUP($A3186,'[1]MAN PROG 2026'!$A$1:$AI$3379,9,FALSE)</f>
        <v>S.PIETRO</v>
      </c>
      <c r="J3186" s="23" t="str">
        <f>VLOOKUP($A3186,'[1]MAN PROG 2026'!$A$1:$AI$3379,10,FALSE)</f>
        <v>UTIN</v>
      </c>
      <c r="K3186" s="23" t="str">
        <f>VLOOKUP($A3186,'[1]MAN PROG 2026'!$A$1:$AI$3379,11,FALSE)</f>
        <v>UTIN</v>
      </c>
      <c r="L3186" s="24" t="str">
        <f>VLOOKUP($A3186,'[1]MAN PROG 2026'!$A$2:$AI$3379,12,FALSE)</f>
        <v>NON TROVATO</v>
      </c>
      <c r="M3186" s="24">
        <f>VLOOKUP($A3186,'[1]MAN PROG 2026'!$A$2:$AI$3379,13,FALSE)</f>
        <v>0</v>
      </c>
      <c r="N3186" s="24">
        <f>VLOOKUP($A3186,'[1]MAN PROG 2026'!$A$2:$AI$3379,14,FALSE)</f>
        <v>0</v>
      </c>
      <c r="O3186" s="24">
        <f>VLOOKUP($A3186,'[1]MAN PROG 2026'!$A$2:$AI$3379,15,FALSE)</f>
        <v>0</v>
      </c>
      <c r="P3186" s="25" t="str">
        <f>VLOOKUP($A3186,'[1]MAN PROG 2026'!$A$2:$AI$3379,20,FALSE)</f>
        <v>DA FARE</v>
      </c>
      <c r="Q3186" s="8"/>
      <c r="R3186" s="26"/>
      <c r="S3186" s="8"/>
      <c r="T3186" s="37"/>
      <c r="U3186" s="27"/>
      <c r="V3186" s="27"/>
      <c r="W3186" s="27"/>
      <c r="X3186" s="27"/>
      <c r="Y3186" s="27"/>
      <c r="Z3186" s="27"/>
      <c r="AA3186" s="27"/>
      <c r="AB3186" s="27"/>
      <c r="AC3186" s="27"/>
      <c r="AD3186" s="27"/>
      <c r="AE3186" s="27"/>
      <c r="AF3186" s="27"/>
      <c r="AG3186" s="9" t="s">
        <v>32</v>
      </c>
      <c r="AH3186" s="27"/>
      <c r="AI3186" s="27"/>
      <c r="AJ3186" s="27"/>
      <c r="AK3186" s="27"/>
      <c r="AL3186" s="27"/>
      <c r="AM3186" s="11"/>
      <c r="AN3186" s="28"/>
      <c r="AO3186" s="28"/>
      <c r="AP3186" s="29"/>
      <c r="AQ3186" s="30"/>
      <c r="AR3186" s="31"/>
      <c r="AS3186" s="32"/>
      <c r="AT3186" s="33"/>
      <c r="AU3186" s="34"/>
      <c r="AV3186" s="27"/>
      <c r="AW3186" s="27"/>
      <c r="AX3186" s="27"/>
      <c r="AY3186" s="27"/>
    </row>
    <row r="3187" spans="1:51" ht="24" customHeight="1" x14ac:dyDescent="0.3">
      <c r="A3187" s="22">
        <v>2021005</v>
      </c>
      <c r="B3187" s="23" t="str">
        <f>VLOOKUP($A3187,'[1]MAN PROG 2026'!$A$1:$AI$3379,2,FALSE)</f>
        <v>SISTEMA ANTIDECUBITO</v>
      </c>
      <c r="C3187" s="23" t="str">
        <f>VLOOKUP($A3187,'[1]MAN PROG 2026'!$A$1:$AI$3379,3,FALSE)</f>
        <v>TERMOLETTO ITALIANA SAS</v>
      </c>
      <c r="D3187" s="23" t="str">
        <f>VLOOKUP($A3187,'[1]MAN PROG 2026'!$A$1:$AI$3379,4,FALSE)</f>
        <v>AIR SYSTEM PRO 5000</v>
      </c>
      <c r="E3187" s="23" t="str">
        <f>VLOOKUP($A3187,'[1]MAN PROG 2026'!$A$1:$AI$3379,5,FALSE)</f>
        <v>0818982</v>
      </c>
      <c r="F3187" s="23" t="str">
        <f>VLOOKUP($A3187,'[1]MAN PROG 2026'!$A$1:$AI$3379,6,FALSE)</f>
        <v>SINGOLA</v>
      </c>
      <c r="G3187" s="23">
        <f>VLOOKUP($A3187,'[1]MAN PROG 2026'!$A$1:$AI$3379,7,FALSE)</f>
        <v>2021005</v>
      </c>
      <c r="H3187" s="23">
        <f>VLOOKUP($A3187,'[1]MAN PROG 2026'!$A$1:$AI$3379,8,FALSE)</f>
        <v>0</v>
      </c>
      <c r="I3187" s="23" t="str">
        <f>VLOOKUP($A3187,'[1]MAN PROG 2026'!$A$1:$AI$3379,9,FALSE)</f>
        <v>S.PIETRO</v>
      </c>
      <c r="J3187" s="23" t="str">
        <f>VLOOKUP($A3187,'[1]MAN PROG 2026'!$A$1:$AI$3379,10,FALSE)</f>
        <v>RIANIMAZIONE</v>
      </c>
      <c r="K3187" s="23" t="str">
        <f>VLOOKUP($A3187,'[1]MAN PROG 2026'!$A$1:$AI$3379,11,FALSE)</f>
        <v>RIANIMAZIONE</v>
      </c>
      <c r="L3187" s="24" t="str">
        <f>VLOOKUP($A3187,'[1]MAN PROG 2026'!$A$2:$AI$3379,12,FALSE)</f>
        <v>NON TROVATO</v>
      </c>
      <c r="M3187" s="24">
        <f>VLOOKUP($A3187,'[1]MAN PROG 2026'!$A$2:$AI$3379,13,FALSE)</f>
        <v>0</v>
      </c>
      <c r="N3187" s="24">
        <f>VLOOKUP($A3187,'[1]MAN PROG 2026'!$A$2:$AI$3379,14,FALSE)</f>
        <v>0</v>
      </c>
      <c r="O3187" s="24">
        <f>VLOOKUP($A3187,'[1]MAN PROG 2026'!$A$2:$AI$3379,15,FALSE)</f>
        <v>0</v>
      </c>
      <c r="P3187" s="25" t="str">
        <f>VLOOKUP($A3187,'[1]MAN PROG 2026'!$A$2:$AI$3379,20,FALSE)</f>
        <v>DA FARE</v>
      </c>
      <c r="Q3187" s="8"/>
      <c r="R3187" s="26"/>
      <c r="S3187" s="8"/>
      <c r="T3187" s="37"/>
      <c r="U3187" s="27"/>
      <c r="V3187" s="27"/>
      <c r="W3187" s="27"/>
      <c r="X3187" s="27"/>
      <c r="Y3187" s="27"/>
      <c r="Z3187" s="27"/>
      <c r="AA3187" s="27"/>
      <c r="AB3187" s="27"/>
      <c r="AC3187" s="27"/>
      <c r="AD3187" s="27"/>
      <c r="AE3187" s="27"/>
      <c r="AF3187" s="27"/>
      <c r="AG3187" s="9" t="s">
        <v>32</v>
      </c>
      <c r="AH3187" s="27"/>
      <c r="AI3187" s="27"/>
      <c r="AJ3187" s="27"/>
      <c r="AK3187" s="27"/>
      <c r="AL3187" s="27"/>
      <c r="AM3187" s="11"/>
      <c r="AN3187" s="28"/>
      <c r="AO3187" s="28"/>
      <c r="AP3187" s="29"/>
      <c r="AQ3187" s="30"/>
      <c r="AR3187" s="31"/>
      <c r="AS3187" s="32"/>
      <c r="AT3187" s="33"/>
      <c r="AU3187" s="34"/>
      <c r="AV3187" s="27"/>
      <c r="AW3187" s="27"/>
      <c r="AX3187" s="27"/>
      <c r="AY3187" s="27"/>
    </row>
    <row r="3188" spans="1:51" ht="24" customHeight="1" x14ac:dyDescent="0.3">
      <c r="A3188" s="22">
        <v>2021006</v>
      </c>
      <c r="B3188" s="23" t="str">
        <f>VLOOKUP($A3188,'[1]MAN PROG 2026'!$A$1:$AI$3379,2,FALSE)</f>
        <v>SISTEMA ANTIDECUBITO</v>
      </c>
      <c r="C3188" s="23" t="str">
        <f>VLOOKUP($A3188,'[1]MAN PROG 2026'!$A$1:$AI$3379,3,FALSE)</f>
        <v>TERMOLETTO ITALIANA SAS</v>
      </c>
      <c r="D3188" s="23" t="str">
        <f>VLOOKUP($A3188,'[1]MAN PROG 2026'!$A$1:$AI$3379,4,FALSE)</f>
        <v>AIR SYSTEM PRO 5000</v>
      </c>
      <c r="E3188" s="23" t="str">
        <f>VLOOKUP($A3188,'[1]MAN PROG 2026'!$A$1:$AI$3379,5,FALSE)</f>
        <v>06191572</v>
      </c>
      <c r="F3188" s="23" t="str">
        <f>VLOOKUP($A3188,'[1]MAN PROG 2026'!$A$1:$AI$3379,6,FALSE)</f>
        <v>SINGOLA</v>
      </c>
      <c r="G3188" s="23">
        <f>VLOOKUP($A3188,'[1]MAN PROG 2026'!$A$1:$AI$3379,7,FALSE)</f>
        <v>2021006</v>
      </c>
      <c r="H3188" s="23">
        <f>VLOOKUP($A3188,'[1]MAN PROG 2026'!$A$1:$AI$3379,8,FALSE)</f>
        <v>0</v>
      </c>
      <c r="I3188" s="23" t="str">
        <f>VLOOKUP($A3188,'[1]MAN PROG 2026'!$A$1:$AI$3379,9,FALSE)</f>
        <v>S.PIETRO</v>
      </c>
      <c r="J3188" s="23" t="str">
        <f>VLOOKUP($A3188,'[1]MAN PROG 2026'!$A$1:$AI$3379,10,FALSE)</f>
        <v>RIANIMAZIONE</v>
      </c>
      <c r="K3188" s="23" t="str">
        <f>VLOOKUP($A3188,'[1]MAN PROG 2026'!$A$1:$AI$3379,11,FALSE)</f>
        <v>RIANIMAZIONE</v>
      </c>
      <c r="L3188" s="24" t="str">
        <f>VLOOKUP($A3188,'[1]MAN PROG 2026'!$A$2:$AI$3379,12,FALSE)</f>
        <v>NON TROVATO</v>
      </c>
      <c r="M3188" s="24">
        <f>VLOOKUP($A3188,'[1]MAN PROG 2026'!$A$2:$AI$3379,13,FALSE)</f>
        <v>0</v>
      </c>
      <c r="N3188" s="24">
        <f>VLOOKUP($A3188,'[1]MAN PROG 2026'!$A$2:$AI$3379,14,FALSE)</f>
        <v>0</v>
      </c>
      <c r="O3188" s="24">
        <f>VLOOKUP($A3188,'[1]MAN PROG 2026'!$A$2:$AI$3379,15,FALSE)</f>
        <v>0</v>
      </c>
      <c r="P3188" s="25" t="str">
        <f>VLOOKUP($A3188,'[1]MAN PROG 2026'!$A$2:$AI$3379,20,FALSE)</f>
        <v>DA FARE</v>
      </c>
      <c r="Q3188" s="8"/>
      <c r="R3188" s="26"/>
      <c r="S3188" s="8"/>
      <c r="T3188" s="37"/>
      <c r="U3188" s="27"/>
      <c r="V3188" s="27"/>
      <c r="W3188" s="27"/>
      <c r="X3188" s="27"/>
      <c r="Y3188" s="27"/>
      <c r="Z3188" s="27"/>
      <c r="AA3188" s="27"/>
      <c r="AB3188" s="27"/>
      <c r="AC3188" s="27"/>
      <c r="AD3188" s="27"/>
      <c r="AE3188" s="27"/>
      <c r="AF3188" s="27"/>
      <c r="AG3188" s="9" t="s">
        <v>32</v>
      </c>
      <c r="AH3188" s="27"/>
      <c r="AI3188" s="27"/>
      <c r="AJ3188" s="27"/>
      <c r="AK3188" s="27"/>
      <c r="AL3188" s="27"/>
      <c r="AM3188" s="11"/>
      <c r="AN3188" s="28"/>
      <c r="AO3188" s="28"/>
      <c r="AP3188" s="29"/>
      <c r="AQ3188" s="30"/>
      <c r="AR3188" s="31"/>
      <c r="AS3188" s="32"/>
      <c r="AT3188" s="33"/>
      <c r="AU3188" s="34"/>
      <c r="AV3188" s="27"/>
      <c r="AW3188" s="27"/>
      <c r="AX3188" s="27"/>
      <c r="AY3188" s="27"/>
    </row>
    <row r="3189" spans="1:51" ht="24" customHeight="1" x14ac:dyDescent="0.3">
      <c r="A3189" s="22">
        <v>2021007</v>
      </c>
      <c r="B3189" s="23" t="str">
        <f>VLOOKUP($A3189,'[1]MAN PROG 2026'!$A$1:$AI$3379,2,FALSE)</f>
        <v>SISTEMA ANTIDECUBITO</v>
      </c>
      <c r="C3189" s="23" t="str">
        <f>VLOOKUP($A3189,'[1]MAN PROG 2026'!$A$1:$AI$3379,3,FALSE)</f>
        <v>TERMOLETTO ITALIANA SAS</v>
      </c>
      <c r="D3189" s="23" t="str">
        <f>VLOOKUP($A3189,'[1]MAN PROG 2026'!$A$1:$AI$3379,4,FALSE)</f>
        <v>AIR SYSTEM PRO 5000</v>
      </c>
      <c r="E3189" s="23" t="str">
        <f>VLOOKUP($A3189,'[1]MAN PROG 2026'!$A$1:$AI$3379,5,FALSE)</f>
        <v>0518811</v>
      </c>
      <c r="F3189" s="23" t="str">
        <f>VLOOKUP($A3189,'[1]MAN PROG 2026'!$A$1:$AI$3379,6,FALSE)</f>
        <v>SINGOLA</v>
      </c>
      <c r="G3189" s="23">
        <f>VLOOKUP($A3189,'[1]MAN PROG 2026'!$A$1:$AI$3379,7,FALSE)</f>
        <v>2021007</v>
      </c>
      <c r="H3189" s="23">
        <f>VLOOKUP($A3189,'[1]MAN PROG 2026'!$A$1:$AI$3379,8,FALSE)</f>
        <v>0</v>
      </c>
      <c r="I3189" s="23" t="str">
        <f>VLOOKUP($A3189,'[1]MAN PROG 2026'!$A$1:$AI$3379,9,FALSE)</f>
        <v>S.PIETRO</v>
      </c>
      <c r="J3189" s="23" t="str">
        <f>VLOOKUP($A3189,'[1]MAN PROG 2026'!$A$1:$AI$3379,10,FALSE)</f>
        <v>RIANIMAZIONE</v>
      </c>
      <c r="K3189" s="23" t="str">
        <f>VLOOKUP($A3189,'[1]MAN PROG 2026'!$A$1:$AI$3379,11,FALSE)</f>
        <v>RIANIMAZIONE</v>
      </c>
      <c r="L3189" s="24" t="str">
        <f>VLOOKUP($A3189,'[1]MAN PROG 2026'!$A$2:$AI$3379,12,FALSE)</f>
        <v>NON TROVATO</v>
      </c>
      <c r="M3189" s="24">
        <f>VLOOKUP($A3189,'[1]MAN PROG 2026'!$A$2:$AI$3379,13,FALSE)</f>
        <v>0</v>
      </c>
      <c r="N3189" s="24">
        <f>VLOOKUP($A3189,'[1]MAN PROG 2026'!$A$2:$AI$3379,14,FALSE)</f>
        <v>0</v>
      </c>
      <c r="O3189" s="24">
        <f>VLOOKUP($A3189,'[1]MAN PROG 2026'!$A$2:$AI$3379,15,FALSE)</f>
        <v>0</v>
      </c>
      <c r="P3189" s="25" t="str">
        <f>VLOOKUP($A3189,'[1]MAN PROG 2026'!$A$2:$AI$3379,20,FALSE)</f>
        <v>DA FARE</v>
      </c>
      <c r="Q3189" s="8"/>
      <c r="R3189" s="26"/>
      <c r="S3189" s="8"/>
      <c r="T3189" s="37"/>
      <c r="U3189" s="27"/>
      <c r="V3189" s="27"/>
      <c r="W3189" s="27"/>
      <c r="X3189" s="27"/>
      <c r="Y3189" s="27"/>
      <c r="Z3189" s="27"/>
      <c r="AA3189" s="27"/>
      <c r="AB3189" s="27"/>
      <c r="AC3189" s="27"/>
      <c r="AD3189" s="27"/>
      <c r="AE3189" s="27"/>
      <c r="AF3189" s="27"/>
      <c r="AG3189" s="9" t="s">
        <v>32</v>
      </c>
      <c r="AH3189" s="27"/>
      <c r="AI3189" s="27"/>
      <c r="AJ3189" s="27"/>
      <c r="AK3189" s="27"/>
      <c r="AL3189" s="27"/>
      <c r="AM3189" s="11"/>
      <c r="AN3189" s="28"/>
      <c r="AO3189" s="28"/>
      <c r="AP3189" s="29"/>
      <c r="AQ3189" s="30"/>
      <c r="AR3189" s="31"/>
      <c r="AS3189" s="32"/>
      <c r="AT3189" s="33"/>
      <c r="AU3189" s="34"/>
      <c r="AV3189" s="27"/>
      <c r="AW3189" s="27"/>
      <c r="AX3189" s="27"/>
      <c r="AY3189" s="27"/>
    </row>
    <row r="3190" spans="1:51" ht="24" customHeight="1" x14ac:dyDescent="0.3">
      <c r="A3190" s="22">
        <v>2021009</v>
      </c>
      <c r="B3190" s="23" t="str">
        <f>VLOOKUP($A3190,'[1]MAN PROG 2026'!$A$1:$AI$3379,2,FALSE)</f>
        <v>TELECAMERA</v>
      </c>
      <c r="C3190" s="23" t="str">
        <f>VLOOKUP($A3190,'[1]MAN PROG 2026'!$A$1:$AI$3379,3,FALSE)</f>
        <v>NR</v>
      </c>
      <c r="D3190" s="23" t="str">
        <f>VLOOKUP($A3190,'[1]MAN PROG 2026'!$A$1:$AI$3379,4,FALSE)</f>
        <v>FONTE PER TELECAMERA MOD SL PAL 202120 20</v>
      </c>
      <c r="E3190" s="23" t="str">
        <f>VLOOKUP($A3190,'[1]MAN PROG 2026'!$A$1:$AI$3379,5,FALSE)</f>
        <v>Q22952</v>
      </c>
      <c r="F3190" s="23">
        <f>VLOOKUP($A3190,'[1]MAN PROG 2026'!$A$1:$AI$3379,6,FALSE)</f>
        <v>0</v>
      </c>
      <c r="G3190" s="23">
        <f>VLOOKUP($A3190,'[1]MAN PROG 2026'!$A$1:$AI$3379,7,FALSE)</f>
        <v>0</v>
      </c>
      <c r="H3190" s="23">
        <f>VLOOKUP($A3190,'[1]MAN PROG 2026'!$A$1:$AI$3379,8,FALSE)</f>
        <v>0</v>
      </c>
      <c r="I3190" s="23" t="str">
        <f>VLOOKUP($A3190,'[1]MAN PROG 2026'!$A$1:$AI$3379,9,FALSE)</f>
        <v>S.PIETRO</v>
      </c>
      <c r="J3190" s="23" t="str">
        <f>VLOOKUP($A3190,'[1]MAN PROG 2026'!$A$1:$AI$3379,10,FALSE)</f>
        <v>CENTRO GENETICA</v>
      </c>
      <c r="K3190" s="23" t="str">
        <f>VLOOKUP($A3190,'[1]MAN PROG 2026'!$A$1:$AI$3379,11,FALSE)</f>
        <v>CENTRO GENETICA</v>
      </c>
      <c r="L3190" s="24" t="str">
        <f>VLOOKUP($A3190,'[1]MAN PROG 2026'!$A$2:$AI$3379,12,FALSE)</f>
        <v>CENTRO GENETICA</v>
      </c>
      <c r="M3190" s="24" t="str">
        <f>VLOOKUP($A3190,'[1]MAN PROG 2026'!$A$2:$AI$3379,13,FALSE)</f>
        <v>SINGOLA</v>
      </c>
      <c r="N3190" s="24">
        <f>VLOOKUP($A3190,'[1]MAN PROG 2026'!$A$2:$AI$3379,14,FALSE)</f>
        <v>2021009</v>
      </c>
      <c r="O3190" s="24">
        <f>VLOOKUP($A3190,'[1]MAN PROG 2026'!$A$2:$AI$3379,15,FALSE)</f>
        <v>0</v>
      </c>
      <c r="P3190" s="25" t="str">
        <f>VLOOKUP($A3190,'[1]MAN PROG 2026'!$A$2:$AI$3379,20,FALSE)</f>
        <v>NON PREVISTO</v>
      </c>
      <c r="Q3190" s="8"/>
      <c r="R3190" s="26"/>
      <c r="S3190" s="8"/>
      <c r="T3190" s="37"/>
      <c r="U3190" s="27"/>
      <c r="V3190" s="27"/>
      <c r="W3190" s="27"/>
      <c r="X3190" s="27"/>
      <c r="Y3190" s="27"/>
      <c r="Z3190" s="27"/>
      <c r="AA3190" s="27"/>
      <c r="AB3190" s="27"/>
      <c r="AC3190" s="27"/>
      <c r="AD3190" s="27"/>
      <c r="AE3190" s="27"/>
      <c r="AF3190" s="27"/>
      <c r="AG3190" s="9" t="s">
        <v>32</v>
      </c>
      <c r="AH3190" s="27"/>
      <c r="AI3190" s="27"/>
      <c r="AJ3190" s="27"/>
      <c r="AK3190" s="27"/>
      <c r="AL3190" s="27"/>
      <c r="AM3190" s="11"/>
      <c r="AN3190" s="28"/>
      <c r="AO3190" s="28"/>
      <c r="AP3190" s="29"/>
      <c r="AQ3190" s="30"/>
      <c r="AR3190" s="31"/>
      <c r="AS3190" s="32"/>
      <c r="AT3190" s="33"/>
      <c r="AU3190" s="34"/>
      <c r="AV3190" s="27"/>
      <c r="AW3190" s="27"/>
      <c r="AX3190" s="27"/>
      <c r="AY3190" s="27"/>
    </row>
    <row r="3191" spans="1:51" ht="24" customHeight="1" x14ac:dyDescent="0.3">
      <c r="A3191" s="22">
        <v>2021010</v>
      </c>
      <c r="B3191" s="23" t="str">
        <f>VLOOKUP($A3191,'[1]MAN PROG 2026'!$A$1:$AI$3379,2,FALSE)</f>
        <v>SISTEMA ANTIDECUBITO</v>
      </c>
      <c r="C3191" s="23" t="str">
        <f>VLOOKUP($A3191,'[1]MAN PROG 2026'!$A$1:$AI$3379,3,FALSE)</f>
        <v>TERMOLETTO ITALIANA SAS</v>
      </c>
      <c r="D3191" s="23" t="str">
        <f>VLOOKUP($A3191,'[1]MAN PROG 2026'!$A$1:$AI$3379,4,FALSE)</f>
        <v>AIR SYSTEM PRO 5000</v>
      </c>
      <c r="E3191" s="23" t="str">
        <f>VLOOKUP($A3191,'[1]MAN PROG 2026'!$A$1:$AI$3379,5,FALSE)</f>
        <v>09191825</v>
      </c>
      <c r="F3191" s="23" t="str">
        <f>VLOOKUP($A3191,'[1]MAN PROG 2026'!$A$1:$AI$3379,6,FALSE)</f>
        <v>SINGOLA</v>
      </c>
      <c r="G3191" s="23">
        <f>VLOOKUP($A3191,'[1]MAN PROG 2026'!$A$1:$AI$3379,7,FALSE)</f>
        <v>2021010</v>
      </c>
      <c r="H3191" s="23">
        <f>VLOOKUP($A3191,'[1]MAN PROG 2026'!$A$1:$AI$3379,8,FALSE)</f>
        <v>0</v>
      </c>
      <c r="I3191" s="23" t="str">
        <f>VLOOKUP($A3191,'[1]MAN PROG 2026'!$A$1:$AI$3379,9,FALSE)</f>
        <v>S.PIETRO</v>
      </c>
      <c r="J3191" s="23" t="str">
        <f>VLOOKUP($A3191,'[1]MAN PROG 2026'!$A$1:$AI$3379,10,FALSE)</f>
        <v>UTIC</v>
      </c>
      <c r="K3191" s="23" t="str">
        <f>VLOOKUP($A3191,'[1]MAN PROG 2026'!$A$1:$AI$3379,11,FALSE)</f>
        <v>UTIC</v>
      </c>
      <c r="L3191" s="24" t="str">
        <f>VLOOKUP($A3191,'[1]MAN PROG 2026'!$A$2:$AI$3379,12,FALSE)</f>
        <v>NON TROVATO</v>
      </c>
      <c r="M3191" s="24">
        <f>VLOOKUP($A3191,'[1]MAN PROG 2026'!$A$2:$AI$3379,13,FALSE)</f>
        <v>0</v>
      </c>
      <c r="N3191" s="24">
        <f>VLOOKUP($A3191,'[1]MAN PROG 2026'!$A$2:$AI$3379,14,FALSE)</f>
        <v>0</v>
      </c>
      <c r="O3191" s="24">
        <f>VLOOKUP($A3191,'[1]MAN PROG 2026'!$A$2:$AI$3379,15,FALSE)</f>
        <v>0</v>
      </c>
      <c r="P3191" s="25" t="str">
        <f>VLOOKUP($A3191,'[1]MAN PROG 2026'!$A$2:$AI$3379,20,FALSE)</f>
        <v>DA FARE</v>
      </c>
      <c r="Q3191" s="8"/>
      <c r="R3191" s="26"/>
      <c r="S3191" s="8"/>
      <c r="T3191" s="37"/>
      <c r="U3191" s="27"/>
      <c r="V3191" s="27"/>
      <c r="W3191" s="27"/>
      <c r="X3191" s="27"/>
      <c r="Y3191" s="27"/>
      <c r="Z3191" s="27"/>
      <c r="AA3191" s="27"/>
      <c r="AB3191" s="27"/>
      <c r="AC3191" s="27"/>
      <c r="AD3191" s="27"/>
      <c r="AE3191" s="27"/>
      <c r="AF3191" s="27"/>
      <c r="AG3191" s="9" t="s">
        <v>32</v>
      </c>
      <c r="AH3191" s="27"/>
      <c r="AI3191" s="27"/>
      <c r="AJ3191" s="27"/>
      <c r="AK3191" s="27"/>
      <c r="AL3191" s="27"/>
      <c r="AM3191" s="11"/>
      <c r="AN3191" s="28"/>
      <c r="AO3191" s="28"/>
      <c r="AP3191" s="29"/>
      <c r="AQ3191" s="30"/>
      <c r="AR3191" s="31"/>
      <c r="AS3191" s="32"/>
      <c r="AT3191" s="33"/>
      <c r="AU3191" s="34"/>
      <c r="AV3191" s="27"/>
      <c r="AW3191" s="27"/>
      <c r="AX3191" s="27"/>
      <c r="AY3191" s="27"/>
    </row>
    <row r="3192" spans="1:51" ht="24" customHeight="1" x14ac:dyDescent="0.3">
      <c r="A3192" s="22">
        <v>2021011</v>
      </c>
      <c r="B3192" s="23" t="str">
        <f>VLOOKUP($A3192,'[1]MAN PROG 2026'!$A$1:$AI$3379,2,FALSE)</f>
        <v>TELECAMERA</v>
      </c>
      <c r="C3192" s="23" t="str">
        <f>VLOOKUP($A3192,'[1]MAN PROG 2026'!$A$1:$AI$3379,3,FALSE)</f>
        <v>STERN WEBER CEFLA SCRL</v>
      </c>
      <c r="D3192" s="23" t="str">
        <f>VLOOKUP($A3192,'[1]MAN PROG 2026'!$A$1:$AI$3379,4,FALSE)</f>
        <v>MYRAY C-U2</v>
      </c>
      <c r="E3192" s="23" t="str">
        <f>VLOOKUP($A3192,'[1]MAN PROG 2026'!$A$1:$AI$3379,5,FALSE)</f>
        <v>C210378</v>
      </c>
      <c r="F3192" s="23" t="str">
        <f>VLOOKUP($A3192,'[1]MAN PROG 2026'!$A$1:$AI$3379,6,FALSE)</f>
        <v>SINGOLA</v>
      </c>
      <c r="G3192" s="23">
        <f>VLOOKUP($A3192,'[1]MAN PROG 2026'!$A$1:$AI$3379,7,FALSE)</f>
        <v>2021011</v>
      </c>
      <c r="H3192" s="23">
        <f>VLOOKUP($A3192,'[1]MAN PROG 2026'!$A$1:$AI$3379,8,FALSE)</f>
        <v>0</v>
      </c>
      <c r="I3192" s="23" t="str">
        <f>VLOOKUP($A3192,'[1]MAN PROG 2026'!$A$1:$AI$3379,9,FALSE)</f>
        <v>S.PIETRO</v>
      </c>
      <c r="J3192" s="23" t="str">
        <f>VLOOKUP($A3192,'[1]MAN PROG 2026'!$A$1:$AI$3379,10,FALSE)</f>
        <v>ODONTOSTOMATOLOGIA</v>
      </c>
      <c r="K3192" s="23" t="str">
        <f>VLOOKUP($A3192,'[1]MAN PROG 2026'!$A$1:$AI$3379,11,FALSE)</f>
        <v>ODONTOSTOMATOLOGIA</v>
      </c>
      <c r="L3192" s="24" t="str">
        <f>VLOOKUP($A3192,'[1]MAN PROG 2026'!$A$2:$AI$3379,12,FALSE)</f>
        <v>ODONTOSTOMATOLOGIA</v>
      </c>
      <c r="M3192" s="24" t="str">
        <f>VLOOKUP($A3192,'[1]MAN PROG 2026'!$A$2:$AI$3379,13,FALSE)</f>
        <v>SINGOLA</v>
      </c>
      <c r="N3192" s="24">
        <f>VLOOKUP($A3192,'[1]MAN PROG 2026'!$A$2:$AI$3379,14,FALSE)</f>
        <v>2021011</v>
      </c>
      <c r="O3192" s="24">
        <f>VLOOKUP($A3192,'[1]MAN PROG 2026'!$A$2:$AI$3379,15,FALSE)</f>
        <v>0</v>
      </c>
      <c r="P3192" s="25" t="str">
        <f>VLOOKUP($A3192,'[1]MAN PROG 2026'!$A$2:$AI$3379,20,FALSE)</f>
        <v>NON PREVISTO</v>
      </c>
      <c r="Q3192" s="8"/>
      <c r="R3192" s="26"/>
      <c r="S3192" s="8"/>
      <c r="T3192" s="37"/>
      <c r="U3192" s="27"/>
      <c r="V3192" s="27"/>
      <c r="W3192" s="27"/>
      <c r="X3192" s="27"/>
      <c r="Y3192" s="27"/>
      <c r="Z3192" s="27"/>
      <c r="AA3192" s="27"/>
      <c r="AB3192" s="27"/>
      <c r="AC3192" s="27"/>
      <c r="AD3192" s="27"/>
      <c r="AE3192" s="27"/>
      <c r="AF3192" s="27"/>
      <c r="AG3192" s="9" t="s">
        <v>32</v>
      </c>
      <c r="AH3192" s="27"/>
      <c r="AI3192" s="27"/>
      <c r="AJ3192" s="27"/>
      <c r="AK3192" s="27"/>
      <c r="AL3192" s="27"/>
      <c r="AM3192" s="11"/>
      <c r="AN3192" s="28"/>
      <c r="AO3192" s="28"/>
      <c r="AP3192" s="29"/>
      <c r="AQ3192" s="30"/>
      <c r="AR3192" s="31"/>
      <c r="AS3192" s="32"/>
      <c r="AT3192" s="33"/>
      <c r="AU3192" s="34"/>
      <c r="AV3192" s="27"/>
      <c r="AW3192" s="27"/>
      <c r="AX3192" s="27"/>
      <c r="AY3192" s="27"/>
    </row>
    <row r="3193" spans="1:51" ht="24" customHeight="1" x14ac:dyDescent="0.3">
      <c r="A3193" s="22">
        <v>2021016</v>
      </c>
      <c r="B3193" s="23" t="str">
        <f>VLOOKUP($A3193,'[1]MAN PROG 2026'!$A$1:$AI$3379,2,FALSE)</f>
        <v>TRAPANO ORTOPEDICO</v>
      </c>
      <c r="C3193" s="23" t="str">
        <f>VLOOKUP($A3193,'[1]MAN PROG 2026'!$A$1:$AI$3379,3,FALSE)</f>
        <v>STRYKER CORP</v>
      </c>
      <c r="D3193" s="23" t="str">
        <f>VLOOKUP($A3193,'[1]MAN PROG 2026'!$A$1:$AI$3379,4,FALSE)</f>
        <v>SYSTEM 8 8205</v>
      </c>
      <c r="E3193" s="23">
        <f>VLOOKUP($A3193,'[1]MAN PROG 2026'!$A$1:$AI$3379,5,FALSE)</f>
        <v>2104910993</v>
      </c>
      <c r="F3193" s="23" t="str">
        <f>VLOOKUP($A3193,'[1]MAN PROG 2026'!$A$1:$AI$3379,6,FALSE)</f>
        <v>SINGOLA</v>
      </c>
      <c r="G3193" s="23">
        <f>VLOOKUP($A3193,'[1]MAN PROG 2026'!$A$1:$AI$3379,7,FALSE)</f>
        <v>2021016</v>
      </c>
      <c r="H3193" s="23">
        <f>VLOOKUP($A3193,'[1]MAN PROG 2026'!$A$1:$AI$3379,8,FALSE)</f>
        <v>0</v>
      </c>
      <c r="I3193" s="23" t="str">
        <f>VLOOKUP($A3193,'[1]MAN PROG 2026'!$A$1:$AI$3379,9,FALSE)</f>
        <v>S.PIETRO</v>
      </c>
      <c r="J3193" s="23" t="str">
        <f>VLOOKUP($A3193,'[1]MAN PROG 2026'!$A$1:$AI$3379,10,FALSE)</f>
        <v>BLOCCO OPERATORIO NUOVO/ORT.VASC.</v>
      </c>
      <c r="K3193" s="23" t="str">
        <f>VLOOKUP($A3193,'[1]MAN PROG 2026'!$A$1:$AI$3379,11,FALSE)</f>
        <v>BLOCCO OPERATORIO NUOVO/ORT.VASC.</v>
      </c>
      <c r="L3193" s="24" t="str">
        <f>VLOOKUP($A3193,'[1]MAN PROG 2026'!$A$2:$AI$3379,12,FALSE)</f>
        <v>BLOCCO OPERATORIO NUOVO/ORT.VASC.</v>
      </c>
      <c r="M3193" s="24" t="str">
        <f>VLOOKUP($A3193,'[1]MAN PROG 2026'!$A$2:$AI$3379,13,FALSE)</f>
        <v>SINGOLA</v>
      </c>
      <c r="N3193" s="24">
        <f>VLOOKUP($A3193,'[1]MAN PROG 2026'!$A$2:$AI$3379,14,FALSE)</f>
        <v>2021016</v>
      </c>
      <c r="O3193" s="24">
        <f>VLOOKUP($A3193,'[1]MAN PROG 2026'!$A$2:$AI$3379,15,FALSE)</f>
        <v>0</v>
      </c>
      <c r="P3193" s="25" t="str">
        <f>VLOOKUP($A3193,'[1]MAN PROG 2026'!$A$2:$AI$3379,20,FALSE)</f>
        <v>NON PREVISTO</v>
      </c>
      <c r="Q3193" s="8"/>
      <c r="R3193" s="26"/>
      <c r="S3193" s="8"/>
      <c r="T3193" s="37"/>
      <c r="U3193" s="27"/>
      <c r="V3193" s="27"/>
      <c r="W3193" s="27"/>
      <c r="X3193" s="27"/>
      <c r="Y3193" s="27"/>
      <c r="Z3193" s="27"/>
      <c r="AA3193" s="27"/>
      <c r="AB3193" s="27"/>
      <c r="AC3193" s="27"/>
      <c r="AD3193" s="27"/>
      <c r="AE3193" s="27"/>
      <c r="AF3193" s="27"/>
      <c r="AG3193" s="9" t="s">
        <v>32</v>
      </c>
      <c r="AH3193" s="27"/>
      <c r="AI3193" s="27"/>
      <c r="AJ3193" s="27"/>
      <c r="AK3193" s="27"/>
      <c r="AL3193" s="27"/>
      <c r="AM3193" s="11"/>
      <c r="AN3193" s="28"/>
      <c r="AO3193" s="28"/>
      <c r="AP3193" s="29"/>
      <c r="AQ3193" s="30"/>
      <c r="AR3193" s="31"/>
      <c r="AS3193" s="32"/>
      <c r="AT3193" s="33"/>
      <c r="AU3193" s="34"/>
      <c r="AV3193" s="27"/>
      <c r="AW3193" s="27"/>
      <c r="AX3193" s="27"/>
      <c r="AY3193" s="27"/>
    </row>
    <row r="3194" spans="1:51" ht="24" customHeight="1" x14ac:dyDescent="0.3">
      <c r="A3194" s="22">
        <v>2021017</v>
      </c>
      <c r="B3194" s="23" t="str">
        <f>VLOOKUP($A3194,'[1]MAN PROG 2026'!$A$1:$AI$3379,2,FALSE)</f>
        <v>TRAPANO ORTOPEDICO</v>
      </c>
      <c r="C3194" s="23" t="str">
        <f>VLOOKUP($A3194,'[1]MAN PROG 2026'!$A$1:$AI$3379,3,FALSE)</f>
        <v>STRYKER CORP</v>
      </c>
      <c r="D3194" s="23" t="str">
        <f>VLOOKUP($A3194,'[1]MAN PROG 2026'!$A$1:$AI$3379,4,FALSE)</f>
        <v>SYSTEM 8 8205</v>
      </c>
      <c r="E3194" s="23">
        <f>VLOOKUP($A3194,'[1]MAN PROG 2026'!$A$1:$AI$3379,5,FALSE)</f>
        <v>2105504493</v>
      </c>
      <c r="F3194" s="23" t="str">
        <f>VLOOKUP($A3194,'[1]MAN PROG 2026'!$A$1:$AI$3379,6,FALSE)</f>
        <v>SINGOLA</v>
      </c>
      <c r="G3194" s="23">
        <f>VLOOKUP($A3194,'[1]MAN PROG 2026'!$A$1:$AI$3379,7,FALSE)</f>
        <v>2021017</v>
      </c>
      <c r="H3194" s="23">
        <f>VLOOKUP($A3194,'[1]MAN PROG 2026'!$A$1:$AI$3379,8,FALSE)</f>
        <v>0</v>
      </c>
      <c r="I3194" s="23" t="str">
        <f>VLOOKUP($A3194,'[1]MAN PROG 2026'!$A$1:$AI$3379,9,FALSE)</f>
        <v>S.PIETRO</v>
      </c>
      <c r="J3194" s="23" t="str">
        <f>VLOOKUP($A3194,'[1]MAN PROG 2026'!$A$1:$AI$3379,10,FALSE)</f>
        <v>BLOCCO OPERATORIO NUOVO/ORT.VASC.</v>
      </c>
      <c r="K3194" s="23" t="str">
        <f>VLOOKUP($A3194,'[1]MAN PROG 2026'!$A$1:$AI$3379,11,FALSE)</f>
        <v>BLOCCO OPERATORIO NUOVO/ORT.VASC.</v>
      </c>
      <c r="L3194" s="24" t="str">
        <f>VLOOKUP($A3194,'[1]MAN PROG 2026'!$A$2:$AI$3379,12,FALSE)</f>
        <v>BLOCCO OPERATORIO NUOVO/ORT.VASC.</v>
      </c>
      <c r="M3194" s="24" t="str">
        <f>VLOOKUP($A3194,'[1]MAN PROG 2026'!$A$2:$AI$3379,13,FALSE)</f>
        <v>SINGOLA</v>
      </c>
      <c r="N3194" s="24">
        <f>VLOOKUP($A3194,'[1]MAN PROG 2026'!$A$2:$AI$3379,14,FALSE)</f>
        <v>2021017</v>
      </c>
      <c r="O3194" s="24">
        <f>VLOOKUP($A3194,'[1]MAN PROG 2026'!$A$2:$AI$3379,15,FALSE)</f>
        <v>0</v>
      </c>
      <c r="P3194" s="25" t="str">
        <f>VLOOKUP($A3194,'[1]MAN PROG 2026'!$A$2:$AI$3379,20,FALSE)</f>
        <v>NON PREVISTO</v>
      </c>
      <c r="Q3194" s="8"/>
      <c r="R3194" s="26"/>
      <c r="S3194" s="8"/>
      <c r="T3194" s="37"/>
      <c r="U3194" s="27"/>
      <c r="V3194" s="27"/>
      <c r="W3194" s="27"/>
      <c r="X3194" s="27"/>
      <c r="Y3194" s="27"/>
      <c r="Z3194" s="27"/>
      <c r="AA3194" s="27"/>
      <c r="AB3194" s="27"/>
      <c r="AC3194" s="27"/>
      <c r="AD3194" s="27"/>
      <c r="AE3194" s="27"/>
      <c r="AF3194" s="27"/>
      <c r="AG3194" s="9" t="s">
        <v>32</v>
      </c>
      <c r="AH3194" s="27"/>
      <c r="AI3194" s="27"/>
      <c r="AJ3194" s="27"/>
      <c r="AK3194" s="27"/>
      <c r="AL3194" s="27"/>
      <c r="AM3194" s="11"/>
      <c r="AN3194" s="28"/>
      <c r="AO3194" s="28"/>
      <c r="AP3194" s="29"/>
      <c r="AQ3194" s="30"/>
      <c r="AR3194" s="31"/>
      <c r="AS3194" s="32"/>
      <c r="AT3194" s="33"/>
      <c r="AU3194" s="34"/>
      <c r="AV3194" s="27"/>
      <c r="AW3194" s="27"/>
      <c r="AX3194" s="27"/>
      <c r="AY3194" s="27"/>
    </row>
    <row r="3195" spans="1:51" ht="24" customHeight="1" x14ac:dyDescent="0.3">
      <c r="A3195" s="22">
        <v>2021018</v>
      </c>
      <c r="B3195" s="23" t="str">
        <f>VLOOKUP($A3195,'[1]MAN PROG 2026'!$A$1:$AI$3379,2,FALSE)</f>
        <v>SEGA PER ORTOPEDIA</v>
      </c>
      <c r="C3195" s="23" t="str">
        <f>VLOOKUP($A3195,'[1]MAN PROG 2026'!$A$1:$AI$3379,3,FALSE)</f>
        <v>STRYKER CORP</v>
      </c>
      <c r="D3195" s="23" t="str">
        <f>VLOOKUP($A3195,'[1]MAN PROG 2026'!$A$1:$AI$3379,4,FALSE)</f>
        <v>SYSTEM 8 8206</v>
      </c>
      <c r="E3195" s="23">
        <f>VLOOKUP($A3195,'[1]MAN PROG 2026'!$A$1:$AI$3379,5,FALSE)</f>
        <v>2036402643</v>
      </c>
      <c r="F3195" s="23" t="str">
        <f>VLOOKUP($A3195,'[1]MAN PROG 2026'!$A$1:$AI$3379,6,FALSE)</f>
        <v>SINGOLA</v>
      </c>
      <c r="G3195" s="23">
        <f>VLOOKUP($A3195,'[1]MAN PROG 2026'!$A$1:$AI$3379,7,FALSE)</f>
        <v>2021018</v>
      </c>
      <c r="H3195" s="23">
        <f>VLOOKUP($A3195,'[1]MAN PROG 2026'!$A$1:$AI$3379,8,FALSE)</f>
        <v>0</v>
      </c>
      <c r="I3195" s="23" t="str">
        <f>VLOOKUP($A3195,'[1]MAN PROG 2026'!$A$1:$AI$3379,9,FALSE)</f>
        <v>S.PIETRO</v>
      </c>
      <c r="J3195" s="23" t="str">
        <f>VLOOKUP($A3195,'[1]MAN PROG 2026'!$A$1:$AI$3379,10,FALSE)</f>
        <v>BLOCCO OPERATORIO NUOVO/ORT.VASC.</v>
      </c>
      <c r="K3195" s="23" t="str">
        <f>VLOOKUP($A3195,'[1]MAN PROG 2026'!$A$1:$AI$3379,11,FALSE)</f>
        <v>BLOCCO OPERATORIO NUOVO/ORT.VASC.</v>
      </c>
      <c r="L3195" s="24" t="str">
        <f>VLOOKUP($A3195,'[1]MAN PROG 2026'!$A$2:$AI$3379,12,FALSE)</f>
        <v>BLOCCO OPERATORIO NUOVO/ORT.VASC.</v>
      </c>
      <c r="M3195" s="24" t="str">
        <f>VLOOKUP($A3195,'[1]MAN PROG 2026'!$A$2:$AI$3379,13,FALSE)</f>
        <v>SINGOLA</v>
      </c>
      <c r="N3195" s="24">
        <f>VLOOKUP($A3195,'[1]MAN PROG 2026'!$A$2:$AI$3379,14,FALSE)</f>
        <v>2021018</v>
      </c>
      <c r="O3195" s="24">
        <f>VLOOKUP($A3195,'[1]MAN PROG 2026'!$A$2:$AI$3379,15,FALSE)</f>
        <v>0</v>
      </c>
      <c r="P3195" s="25" t="str">
        <f>VLOOKUP($A3195,'[1]MAN PROG 2026'!$A$2:$AI$3379,20,FALSE)</f>
        <v>NON PREVISTO</v>
      </c>
      <c r="Q3195" s="8"/>
      <c r="R3195" s="26"/>
      <c r="S3195" s="8"/>
      <c r="T3195" s="37"/>
      <c r="U3195" s="27"/>
      <c r="V3195" s="27"/>
      <c r="W3195" s="27"/>
      <c r="X3195" s="27"/>
      <c r="Y3195" s="27"/>
      <c r="Z3195" s="27"/>
      <c r="AA3195" s="27"/>
      <c r="AB3195" s="27"/>
      <c r="AC3195" s="27"/>
      <c r="AD3195" s="27"/>
      <c r="AE3195" s="27"/>
      <c r="AF3195" s="27"/>
      <c r="AG3195" s="9" t="s">
        <v>32</v>
      </c>
      <c r="AH3195" s="27"/>
      <c r="AI3195" s="27"/>
      <c r="AJ3195" s="27"/>
      <c r="AK3195" s="27"/>
      <c r="AL3195" s="27"/>
      <c r="AM3195" s="11"/>
      <c r="AN3195" s="28"/>
      <c r="AO3195" s="28"/>
      <c r="AP3195" s="29"/>
      <c r="AQ3195" s="30"/>
      <c r="AR3195" s="31"/>
      <c r="AS3195" s="32"/>
      <c r="AT3195" s="33"/>
      <c r="AU3195" s="34"/>
      <c r="AV3195" s="27"/>
      <c r="AW3195" s="27"/>
      <c r="AX3195" s="27"/>
      <c r="AY3195" s="27"/>
    </row>
    <row r="3196" spans="1:51" ht="24" customHeight="1" x14ac:dyDescent="0.3">
      <c r="A3196" s="22">
        <v>2021019</v>
      </c>
      <c r="B3196" s="23" t="str">
        <f>VLOOKUP($A3196,'[1]MAN PROG 2026'!$A$1:$AI$3379,2,FALSE)</f>
        <v>SEGA PER ORTOPEDIA</v>
      </c>
      <c r="C3196" s="23" t="str">
        <f>VLOOKUP($A3196,'[1]MAN PROG 2026'!$A$1:$AI$3379,3,FALSE)</f>
        <v>STRYKER CORP</v>
      </c>
      <c r="D3196" s="23" t="str">
        <f>VLOOKUP($A3196,'[1]MAN PROG 2026'!$A$1:$AI$3379,4,FALSE)</f>
        <v>SYSTEM 8 8206</v>
      </c>
      <c r="E3196" s="23">
        <f>VLOOKUP($A3196,'[1]MAN PROG 2026'!$A$1:$AI$3379,5,FALSE)</f>
        <v>1933038873</v>
      </c>
      <c r="F3196" s="23" t="str">
        <f>VLOOKUP($A3196,'[1]MAN PROG 2026'!$A$1:$AI$3379,6,FALSE)</f>
        <v>SINGOLA</v>
      </c>
      <c r="G3196" s="23">
        <f>VLOOKUP($A3196,'[1]MAN PROG 2026'!$A$1:$AI$3379,7,FALSE)</f>
        <v>2021019</v>
      </c>
      <c r="H3196" s="23">
        <f>VLOOKUP($A3196,'[1]MAN PROG 2026'!$A$1:$AI$3379,8,FALSE)</f>
        <v>0</v>
      </c>
      <c r="I3196" s="23" t="str">
        <f>VLOOKUP($A3196,'[1]MAN PROG 2026'!$A$1:$AI$3379,9,FALSE)</f>
        <v>S.PIETRO</v>
      </c>
      <c r="J3196" s="23" t="str">
        <f>VLOOKUP($A3196,'[1]MAN PROG 2026'!$A$1:$AI$3379,10,FALSE)</f>
        <v>BLOCCO OPERATORIO NUOVO/ORT.VASC.</v>
      </c>
      <c r="K3196" s="23" t="str">
        <f>VLOOKUP($A3196,'[1]MAN PROG 2026'!$A$1:$AI$3379,11,FALSE)</f>
        <v>BLOCCO OPERATORIO NUOVO/ORT.VASC.</v>
      </c>
      <c r="L3196" s="24" t="str">
        <f>VLOOKUP($A3196,'[1]MAN PROG 2026'!$A$2:$AI$3379,12,FALSE)</f>
        <v>BLOCCO OPERATORIO NUOVO/ORT.VASC.</v>
      </c>
      <c r="M3196" s="24" t="str">
        <f>VLOOKUP($A3196,'[1]MAN PROG 2026'!$A$2:$AI$3379,13,FALSE)</f>
        <v>SINGOLA</v>
      </c>
      <c r="N3196" s="24">
        <f>VLOOKUP($A3196,'[1]MAN PROG 2026'!$A$2:$AI$3379,14,FALSE)</f>
        <v>2021019</v>
      </c>
      <c r="O3196" s="24">
        <f>VLOOKUP($A3196,'[1]MAN PROG 2026'!$A$2:$AI$3379,15,FALSE)</f>
        <v>0</v>
      </c>
      <c r="P3196" s="25" t="str">
        <f>VLOOKUP($A3196,'[1]MAN PROG 2026'!$A$2:$AI$3379,20,FALSE)</f>
        <v>NON PREVISTO</v>
      </c>
      <c r="Q3196" s="8"/>
      <c r="R3196" s="26"/>
      <c r="S3196" s="8"/>
      <c r="T3196" s="37"/>
      <c r="U3196" s="27"/>
      <c r="V3196" s="27"/>
      <c r="W3196" s="27"/>
      <c r="X3196" s="27"/>
      <c r="Y3196" s="27"/>
      <c r="Z3196" s="27"/>
      <c r="AA3196" s="27"/>
      <c r="AB3196" s="27"/>
      <c r="AC3196" s="27"/>
      <c r="AD3196" s="27"/>
      <c r="AE3196" s="27"/>
      <c r="AF3196" s="27"/>
      <c r="AG3196" s="9" t="s">
        <v>32</v>
      </c>
      <c r="AH3196" s="27"/>
      <c r="AI3196" s="27"/>
      <c r="AJ3196" s="27"/>
      <c r="AK3196" s="27"/>
      <c r="AL3196" s="27"/>
      <c r="AM3196" s="11"/>
      <c r="AN3196" s="28"/>
      <c r="AO3196" s="28"/>
      <c r="AP3196" s="29"/>
      <c r="AQ3196" s="30"/>
      <c r="AR3196" s="31"/>
      <c r="AS3196" s="32"/>
      <c r="AT3196" s="33"/>
      <c r="AU3196" s="34"/>
      <c r="AV3196" s="27"/>
      <c r="AW3196" s="27"/>
      <c r="AX3196" s="27"/>
      <c r="AY3196" s="27"/>
    </row>
    <row r="3197" spans="1:51" ht="24" customHeight="1" x14ac:dyDescent="0.3">
      <c r="A3197" s="22">
        <v>2021021</v>
      </c>
      <c r="B3197" s="23" t="str">
        <f>VLOOKUP($A3197,'[1]MAN PROG 2026'!$A$1:$AI$3379,2,FALSE)</f>
        <v>SEGA PER ORTOPEDIA</v>
      </c>
      <c r="C3197" s="23" t="str">
        <f>VLOOKUP($A3197,'[1]MAN PROG 2026'!$A$1:$AI$3379,3,FALSE)</f>
        <v>STRYKER CORP</v>
      </c>
      <c r="D3197" s="23" t="str">
        <f>VLOOKUP($A3197,'[1]MAN PROG 2026'!$A$1:$AI$3379,4,FALSE)</f>
        <v>SYSTEM 8 8208</v>
      </c>
      <c r="E3197" s="23">
        <f>VLOOKUP($A3197,'[1]MAN PROG 2026'!$A$1:$AI$3379,5,FALSE)</f>
        <v>2109017163</v>
      </c>
      <c r="F3197" s="23" t="str">
        <f>VLOOKUP($A3197,'[1]MAN PROG 2026'!$A$1:$AI$3379,6,FALSE)</f>
        <v>SINGOLA</v>
      </c>
      <c r="G3197" s="23">
        <f>VLOOKUP($A3197,'[1]MAN PROG 2026'!$A$1:$AI$3379,7,FALSE)</f>
        <v>2021021</v>
      </c>
      <c r="H3197" s="23">
        <f>VLOOKUP($A3197,'[1]MAN PROG 2026'!$A$1:$AI$3379,8,FALSE)</f>
        <v>0</v>
      </c>
      <c r="I3197" s="23" t="str">
        <f>VLOOKUP($A3197,'[1]MAN PROG 2026'!$A$1:$AI$3379,9,FALSE)</f>
        <v>S.PIETRO</v>
      </c>
      <c r="J3197" s="23" t="str">
        <f>VLOOKUP($A3197,'[1]MAN PROG 2026'!$A$1:$AI$3379,10,FALSE)</f>
        <v>BLOCCO OPERATORIO NUOVO/ORT.VASC.</v>
      </c>
      <c r="K3197" s="23" t="str">
        <f>VLOOKUP($A3197,'[1]MAN PROG 2026'!$A$1:$AI$3379,11,FALSE)</f>
        <v>BLOCCO OPERATORIO NUOVO/ORT.VASC.</v>
      </c>
      <c r="L3197" s="24" t="str">
        <f>VLOOKUP($A3197,'[1]MAN PROG 2026'!$A$2:$AI$3379,12,FALSE)</f>
        <v>BLOCCO OPERATORIO NUOVO/ORT.VASC.</v>
      </c>
      <c r="M3197" s="24" t="str">
        <f>VLOOKUP($A3197,'[1]MAN PROG 2026'!$A$2:$AI$3379,13,FALSE)</f>
        <v>SINGOLA</v>
      </c>
      <c r="N3197" s="24">
        <f>VLOOKUP($A3197,'[1]MAN PROG 2026'!$A$2:$AI$3379,14,FALSE)</f>
        <v>2021021</v>
      </c>
      <c r="O3197" s="24">
        <f>VLOOKUP($A3197,'[1]MAN PROG 2026'!$A$2:$AI$3379,15,FALSE)</f>
        <v>0</v>
      </c>
      <c r="P3197" s="25" t="str">
        <f>VLOOKUP($A3197,'[1]MAN PROG 2026'!$A$2:$AI$3379,20,FALSE)</f>
        <v>NON PREVISTO</v>
      </c>
      <c r="Q3197" s="8"/>
      <c r="R3197" s="26"/>
      <c r="S3197" s="8"/>
      <c r="T3197" s="37"/>
      <c r="U3197" s="27"/>
      <c r="V3197" s="27"/>
      <c r="W3197" s="27"/>
      <c r="X3197" s="27"/>
      <c r="Y3197" s="27"/>
      <c r="Z3197" s="27"/>
      <c r="AA3197" s="27"/>
      <c r="AB3197" s="27"/>
      <c r="AC3197" s="27"/>
      <c r="AD3197" s="27"/>
      <c r="AE3197" s="27"/>
      <c r="AF3197" s="27"/>
      <c r="AG3197" s="9" t="s">
        <v>32</v>
      </c>
      <c r="AH3197" s="27"/>
      <c r="AI3197" s="27"/>
      <c r="AJ3197" s="27"/>
      <c r="AK3197" s="27"/>
      <c r="AL3197" s="27"/>
      <c r="AM3197" s="11"/>
      <c r="AN3197" s="28"/>
      <c r="AO3197" s="28"/>
      <c r="AP3197" s="29"/>
      <c r="AQ3197" s="30"/>
      <c r="AR3197" s="31"/>
      <c r="AS3197" s="32"/>
      <c r="AT3197" s="33"/>
      <c r="AU3197" s="34"/>
      <c r="AV3197" s="27"/>
      <c r="AW3197" s="27"/>
      <c r="AX3197" s="27"/>
      <c r="AY3197" s="27"/>
    </row>
    <row r="3198" spans="1:51" ht="24" customHeight="1" x14ac:dyDescent="0.3">
      <c r="A3198" s="22">
        <v>2021030</v>
      </c>
      <c r="B3198" s="23" t="str">
        <f>VLOOKUP($A3198,'[1]MAN PROG 2026'!$A$1:$AI$3379,2,FALSE)</f>
        <v>MANIPOLO</v>
      </c>
      <c r="C3198" s="23" t="str">
        <f>VLOOKUP($A3198,'[1]MAN PROG 2026'!$A$1:$AI$3379,3,FALSE)</f>
        <v>DEKA M.E.L.A. SRL GRUPPO EL EN</v>
      </c>
      <c r="D3198" s="23" t="str">
        <f>VLOOKUP($A3198,'[1]MAN PROG 2026'!$A$1:$AI$3379,4,FALSE)</f>
        <v>HISCAN DOT IB</v>
      </c>
      <c r="E3198" s="23" t="str">
        <f>VLOOKUP($A3198,'[1]MAN PROG 2026'!$A$1:$AI$3379,5,FALSE)</f>
        <v>HB1C2905B</v>
      </c>
      <c r="F3198" s="23" t="str">
        <f>VLOOKUP($A3198,'[1]MAN PROG 2026'!$A$1:$AI$3379,6,FALSE)</f>
        <v>COMPONENTE</v>
      </c>
      <c r="G3198" s="23">
        <f>VLOOKUP($A3198,'[1]MAN PROG 2026'!$A$1:$AI$3379,7,FALSE)</f>
        <v>104221</v>
      </c>
      <c r="H3198" s="23">
        <f>VLOOKUP($A3198,'[1]MAN PROG 2026'!$A$1:$AI$3379,8,FALSE)</f>
        <v>0</v>
      </c>
      <c r="I3198" s="23" t="str">
        <f>VLOOKUP($A3198,'[1]MAN PROG 2026'!$A$1:$AI$3379,9,FALSE)</f>
        <v>S.PIETRO</v>
      </c>
      <c r="J3198" s="23" t="str">
        <f>VLOOKUP($A3198,'[1]MAN PROG 2026'!$A$1:$AI$3379,10,FALSE)</f>
        <v>AMB. DERMATOLOGIA</v>
      </c>
      <c r="K3198" s="23" t="str">
        <f>VLOOKUP($A3198,'[1]MAN PROG 2026'!$A$1:$AI$3379,11,FALSE)</f>
        <v>AMB. DERMATOLOGIA</v>
      </c>
      <c r="L3198" s="24" t="str">
        <f>VLOOKUP($A3198,'[1]MAN PROG 2026'!$A$2:$AI$3379,12,FALSE)</f>
        <v>AMB. DERMATOLOGIA</v>
      </c>
      <c r="M3198" s="24" t="str">
        <f>VLOOKUP($A3198,'[1]MAN PROG 2026'!$A$2:$AI$3379,13,FALSE)</f>
        <v>COMPONENTE</v>
      </c>
      <c r="N3198" s="24" t="str">
        <f>VLOOKUP($A3198,'[1]MAN PROG 2026'!$A$2:$AI$3379,14,FALSE)</f>
        <v>104221</v>
      </c>
      <c r="O3198" s="24">
        <f>VLOOKUP($A3198,'[1]MAN PROG 2026'!$A$2:$AI$3379,15,FALSE)</f>
        <v>0</v>
      </c>
      <c r="P3198" s="25" t="str">
        <f>VLOOKUP($A3198,'[1]MAN PROG 2026'!$A$2:$AI$3379,20,FALSE)</f>
        <v>NON PREVISTO</v>
      </c>
      <c r="Q3198" s="8"/>
      <c r="R3198" s="26"/>
      <c r="S3198" s="8"/>
      <c r="T3198" s="37"/>
      <c r="U3198" s="27"/>
      <c r="V3198" s="27"/>
      <c r="W3198" s="27"/>
      <c r="X3198" s="27"/>
      <c r="Y3198" s="27"/>
      <c r="Z3198" s="27"/>
      <c r="AA3198" s="27"/>
      <c r="AB3198" s="27"/>
      <c r="AC3198" s="27"/>
      <c r="AD3198" s="27"/>
      <c r="AE3198" s="27"/>
      <c r="AF3198" s="27"/>
      <c r="AG3198" s="9" t="s">
        <v>32</v>
      </c>
      <c r="AH3198" s="27"/>
      <c r="AI3198" s="27"/>
      <c r="AJ3198" s="27"/>
      <c r="AK3198" s="27"/>
      <c r="AL3198" s="27"/>
      <c r="AM3198" s="11"/>
      <c r="AN3198" s="28"/>
      <c r="AO3198" s="28"/>
      <c r="AP3198" s="29"/>
      <c r="AQ3198" s="30"/>
      <c r="AR3198" s="31"/>
      <c r="AS3198" s="32"/>
      <c r="AT3198" s="33"/>
      <c r="AU3198" s="34"/>
      <c r="AV3198" s="27"/>
      <c r="AW3198" s="27"/>
      <c r="AX3198" s="27"/>
      <c r="AY3198" s="27"/>
    </row>
    <row r="3199" spans="1:51" ht="24" customHeight="1" x14ac:dyDescent="0.3">
      <c r="A3199" s="22">
        <v>2021031</v>
      </c>
      <c r="B3199" s="23" t="str">
        <f>VLOOKUP($A3199,'[1]MAN PROG 2026'!$A$1:$AI$3379,2,FALSE)</f>
        <v>MANIPOLO</v>
      </c>
      <c r="C3199" s="23" t="str">
        <f>VLOOKUP($A3199,'[1]MAN PROG 2026'!$A$1:$AI$3379,3,FALSE)</f>
        <v>DEKA M.E.L.A. SRL GRUPPO EL EN</v>
      </c>
      <c r="D3199" s="23" t="str">
        <f>VLOOKUP($A3199,'[1]MAN PROG 2026'!$A$1:$AI$3379,4,FALSE)</f>
        <v>LILAC (FT)</v>
      </c>
      <c r="E3199" s="23" t="str">
        <f>VLOOKUP($A3199,'[1]MAN PROG 2026'!$A$1:$AI$3379,5,FALSE)</f>
        <v>2JUA1C2802F</v>
      </c>
      <c r="F3199" s="23" t="str">
        <f>VLOOKUP($A3199,'[1]MAN PROG 2026'!$A$1:$AI$3379,6,FALSE)</f>
        <v>COMPONENTE</v>
      </c>
      <c r="G3199" s="23">
        <f>VLOOKUP($A3199,'[1]MAN PROG 2026'!$A$1:$AI$3379,7,FALSE)</f>
        <v>104222</v>
      </c>
      <c r="H3199" s="23">
        <f>VLOOKUP($A3199,'[1]MAN PROG 2026'!$A$1:$AI$3379,8,FALSE)</f>
        <v>0</v>
      </c>
      <c r="I3199" s="23" t="str">
        <f>VLOOKUP($A3199,'[1]MAN PROG 2026'!$A$1:$AI$3379,9,FALSE)</f>
        <v>S.PIETRO</v>
      </c>
      <c r="J3199" s="23" t="str">
        <f>VLOOKUP($A3199,'[1]MAN PROG 2026'!$A$1:$AI$3379,10,FALSE)</f>
        <v>AMB. DERMATOLOGIA</v>
      </c>
      <c r="K3199" s="23" t="str">
        <f>VLOOKUP($A3199,'[1]MAN PROG 2026'!$A$1:$AI$3379,11,FALSE)</f>
        <v>AMB. DERMATOLOGIA</v>
      </c>
      <c r="L3199" s="24" t="str">
        <f>VLOOKUP($A3199,'[1]MAN PROG 2026'!$A$2:$AI$3379,12,FALSE)</f>
        <v>AMB. DERMATOLOGIA</v>
      </c>
      <c r="M3199" s="24" t="str">
        <f>VLOOKUP($A3199,'[1]MAN PROG 2026'!$A$2:$AI$3379,13,FALSE)</f>
        <v>COMPONENTE</v>
      </c>
      <c r="N3199" s="24" t="str">
        <f>VLOOKUP($A3199,'[1]MAN PROG 2026'!$A$2:$AI$3379,14,FALSE)</f>
        <v>104222</v>
      </c>
      <c r="O3199" s="24">
        <f>VLOOKUP($A3199,'[1]MAN PROG 2026'!$A$2:$AI$3379,15,FALSE)</f>
        <v>0</v>
      </c>
      <c r="P3199" s="25" t="str">
        <f>VLOOKUP($A3199,'[1]MAN PROG 2026'!$A$2:$AI$3379,20,FALSE)</f>
        <v>NON PREVISTO</v>
      </c>
      <c r="Q3199" s="8"/>
      <c r="R3199" s="26"/>
      <c r="S3199" s="8"/>
      <c r="T3199" s="37"/>
      <c r="U3199" s="27"/>
      <c r="V3199" s="27"/>
      <c r="W3199" s="27"/>
      <c r="X3199" s="27"/>
      <c r="Y3199" s="27"/>
      <c r="Z3199" s="27"/>
      <c r="AA3199" s="27"/>
      <c r="AB3199" s="27"/>
      <c r="AC3199" s="27"/>
      <c r="AD3199" s="27"/>
      <c r="AE3199" s="27"/>
      <c r="AF3199" s="27"/>
      <c r="AG3199" s="9" t="s">
        <v>32</v>
      </c>
      <c r="AH3199" s="27"/>
      <c r="AI3199" s="27"/>
      <c r="AJ3199" s="27"/>
      <c r="AK3199" s="27"/>
      <c r="AL3199" s="27"/>
      <c r="AM3199" s="11"/>
      <c r="AN3199" s="28"/>
      <c r="AO3199" s="28"/>
      <c r="AP3199" s="29"/>
      <c r="AQ3199" s="30"/>
      <c r="AR3199" s="31"/>
      <c r="AS3199" s="32"/>
      <c r="AT3199" s="33"/>
      <c r="AU3199" s="34"/>
      <c r="AV3199" s="27"/>
      <c r="AW3199" s="27"/>
      <c r="AX3199" s="27"/>
      <c r="AY3199" s="27"/>
    </row>
    <row r="3200" spans="1:51" ht="24" customHeight="1" x14ac:dyDescent="0.3">
      <c r="A3200" s="22">
        <v>2021032</v>
      </c>
      <c r="B3200" s="23" t="str">
        <f>VLOOKUP($A3200,'[1]MAN PROG 2026'!$A$1:$AI$3379,2,FALSE)</f>
        <v>MANIPOLO</v>
      </c>
      <c r="C3200" s="23" t="str">
        <f>VLOOKUP($A3200,'[1]MAN PROG 2026'!$A$1:$AI$3379,3,FALSE)</f>
        <v>DEKA M.E.L.A. SRL GRUPPO EL EN</v>
      </c>
      <c r="D3200" s="23" t="str">
        <f>VLOOKUP($A3200,'[1]MAN PROG 2026'!$A$1:$AI$3379,4,FALSE)</f>
        <v>INSIGHT (LASER)</v>
      </c>
      <c r="E3200" s="23" t="str">
        <f>VLOOKUP($A3200,'[1]MAN PROG 2026'!$A$1:$AI$3379,5,FALSE)</f>
        <v>2PP1C3001A</v>
      </c>
      <c r="F3200" s="23" t="str">
        <f>VLOOKUP($A3200,'[1]MAN PROG 2026'!$A$1:$AI$3379,6,FALSE)</f>
        <v>COMPONENTE</v>
      </c>
      <c r="G3200" s="23">
        <f>VLOOKUP($A3200,'[1]MAN PROG 2026'!$A$1:$AI$3379,7,FALSE)</f>
        <v>104222</v>
      </c>
      <c r="H3200" s="23">
        <f>VLOOKUP($A3200,'[1]MAN PROG 2026'!$A$1:$AI$3379,8,FALSE)</f>
        <v>0</v>
      </c>
      <c r="I3200" s="23" t="str">
        <f>VLOOKUP($A3200,'[1]MAN PROG 2026'!$A$1:$AI$3379,9,FALSE)</f>
        <v>S.PIETRO</v>
      </c>
      <c r="J3200" s="23" t="str">
        <f>VLOOKUP($A3200,'[1]MAN PROG 2026'!$A$1:$AI$3379,10,FALSE)</f>
        <v>AMB. DERMATOLOGIA</v>
      </c>
      <c r="K3200" s="23" t="str">
        <f>VLOOKUP($A3200,'[1]MAN PROG 2026'!$A$1:$AI$3379,11,FALSE)</f>
        <v>AMB. DERMATOLOGIA</v>
      </c>
      <c r="L3200" s="24" t="str">
        <f>VLOOKUP($A3200,'[1]MAN PROG 2026'!$A$2:$AI$3379,12,FALSE)</f>
        <v>AMB. DERMATOLOGIA</v>
      </c>
      <c r="M3200" s="24" t="str">
        <f>VLOOKUP($A3200,'[1]MAN PROG 2026'!$A$2:$AI$3379,13,FALSE)</f>
        <v>COMPONENTE</v>
      </c>
      <c r="N3200" s="24" t="str">
        <f>VLOOKUP($A3200,'[1]MAN PROG 2026'!$A$2:$AI$3379,14,FALSE)</f>
        <v>104222</v>
      </c>
      <c r="O3200" s="24">
        <f>VLOOKUP($A3200,'[1]MAN PROG 2026'!$A$2:$AI$3379,15,FALSE)</f>
        <v>0</v>
      </c>
      <c r="P3200" s="25" t="str">
        <f>VLOOKUP($A3200,'[1]MAN PROG 2026'!$A$2:$AI$3379,20,FALSE)</f>
        <v>NON PREVISTO</v>
      </c>
      <c r="Q3200" s="8"/>
      <c r="R3200" s="26"/>
      <c r="S3200" s="8"/>
      <c r="T3200" s="37"/>
      <c r="U3200" s="27"/>
      <c r="V3200" s="27"/>
      <c r="W3200" s="27"/>
      <c r="X3200" s="27"/>
      <c r="Y3200" s="27"/>
      <c r="Z3200" s="27"/>
      <c r="AA3200" s="27"/>
      <c r="AB3200" s="27"/>
      <c r="AC3200" s="27"/>
      <c r="AD3200" s="27"/>
      <c r="AE3200" s="27"/>
      <c r="AF3200" s="27"/>
      <c r="AG3200" s="9" t="s">
        <v>32</v>
      </c>
      <c r="AH3200" s="27"/>
      <c r="AI3200" s="27"/>
      <c r="AJ3200" s="27"/>
      <c r="AK3200" s="27"/>
      <c r="AL3200" s="27"/>
      <c r="AM3200" s="11"/>
      <c r="AN3200" s="28"/>
      <c r="AO3200" s="28"/>
      <c r="AP3200" s="29"/>
      <c r="AQ3200" s="30"/>
      <c r="AR3200" s="31"/>
      <c r="AS3200" s="32"/>
      <c r="AT3200" s="33"/>
      <c r="AU3200" s="34"/>
      <c r="AV3200" s="27"/>
      <c r="AW3200" s="27"/>
      <c r="AX3200" s="27"/>
      <c r="AY3200" s="27"/>
    </row>
    <row r="3201" spans="1:51" ht="24" customHeight="1" x14ac:dyDescent="0.3">
      <c r="A3201" s="22">
        <v>2021033</v>
      </c>
      <c r="B3201" s="23" t="str">
        <f>VLOOKUP($A3201,'[1]MAN PROG 2026'!$A$1:$AI$3379,2,FALSE)</f>
        <v>MANIPOLO</v>
      </c>
      <c r="C3201" s="23" t="str">
        <f>VLOOKUP($A3201,'[1]MAN PROG 2026'!$A$1:$AI$3379,3,FALSE)</f>
        <v>DEKA M.E.L.A. SRL GRUPPO EL EN</v>
      </c>
      <c r="D3201" s="23" t="str">
        <f>VLOOKUP($A3201,'[1]MAN PROG 2026'!$A$1:$AI$3379,4,FALSE)</f>
        <v>LAZUR (FT)</v>
      </c>
      <c r="E3201" s="23" t="str">
        <f>VLOOKUP($A3201,'[1]MAN PROG 2026'!$A$1:$AI$3379,5,FALSE)</f>
        <v>2J8A1C2802H</v>
      </c>
      <c r="F3201" s="23" t="str">
        <f>VLOOKUP($A3201,'[1]MAN PROG 2026'!$A$1:$AI$3379,6,FALSE)</f>
        <v>COMPONENTE</v>
      </c>
      <c r="G3201" s="23">
        <f>VLOOKUP($A3201,'[1]MAN PROG 2026'!$A$1:$AI$3379,7,FALSE)</f>
        <v>104222</v>
      </c>
      <c r="H3201" s="23">
        <f>VLOOKUP($A3201,'[1]MAN PROG 2026'!$A$1:$AI$3379,8,FALSE)</f>
        <v>0</v>
      </c>
      <c r="I3201" s="23" t="str">
        <f>VLOOKUP($A3201,'[1]MAN PROG 2026'!$A$1:$AI$3379,9,FALSE)</f>
        <v>S.PIETRO</v>
      </c>
      <c r="J3201" s="23" t="str">
        <f>VLOOKUP($A3201,'[1]MAN PROG 2026'!$A$1:$AI$3379,10,FALSE)</f>
        <v>AMB. DERMATOLOGIA</v>
      </c>
      <c r="K3201" s="23" t="str">
        <f>VLOOKUP($A3201,'[1]MAN PROG 2026'!$A$1:$AI$3379,11,FALSE)</f>
        <v>AMB. DERMATOLOGIA</v>
      </c>
      <c r="L3201" s="24" t="str">
        <f>VLOOKUP($A3201,'[1]MAN PROG 2026'!$A$2:$AI$3379,12,FALSE)</f>
        <v>AMB. DERMATOLOGIA</v>
      </c>
      <c r="M3201" s="24" t="str">
        <f>VLOOKUP($A3201,'[1]MAN PROG 2026'!$A$2:$AI$3379,13,FALSE)</f>
        <v>COMPONENTE</v>
      </c>
      <c r="N3201" s="24" t="str">
        <f>VLOOKUP($A3201,'[1]MAN PROG 2026'!$A$2:$AI$3379,14,FALSE)</f>
        <v>104222</v>
      </c>
      <c r="O3201" s="24">
        <f>VLOOKUP($A3201,'[1]MAN PROG 2026'!$A$2:$AI$3379,15,FALSE)</f>
        <v>0</v>
      </c>
      <c r="P3201" s="25" t="str">
        <f>VLOOKUP($A3201,'[1]MAN PROG 2026'!$A$2:$AI$3379,20,FALSE)</f>
        <v>NON PREVISTO</v>
      </c>
      <c r="Q3201" s="8"/>
      <c r="R3201" s="26"/>
      <c r="S3201" s="8"/>
      <c r="T3201" s="37"/>
      <c r="U3201" s="27"/>
      <c r="V3201" s="27"/>
      <c r="W3201" s="27"/>
      <c r="X3201" s="27"/>
      <c r="Y3201" s="27"/>
      <c r="Z3201" s="27"/>
      <c r="AA3201" s="27"/>
      <c r="AB3201" s="27"/>
      <c r="AC3201" s="27"/>
      <c r="AD3201" s="27"/>
      <c r="AE3201" s="27"/>
      <c r="AF3201" s="27"/>
      <c r="AG3201" s="9" t="s">
        <v>32</v>
      </c>
      <c r="AH3201" s="27"/>
      <c r="AI3201" s="27"/>
      <c r="AJ3201" s="27"/>
      <c r="AK3201" s="27"/>
      <c r="AL3201" s="27"/>
      <c r="AM3201" s="11"/>
      <c r="AN3201" s="28"/>
      <c r="AO3201" s="28"/>
      <c r="AP3201" s="29"/>
      <c r="AQ3201" s="30"/>
      <c r="AR3201" s="31"/>
      <c r="AS3201" s="32"/>
      <c r="AT3201" s="33"/>
      <c r="AU3201" s="34"/>
      <c r="AV3201" s="27"/>
      <c r="AW3201" s="27"/>
      <c r="AX3201" s="27"/>
      <c r="AY3201" s="27"/>
    </row>
    <row r="3202" spans="1:51" ht="24" customHeight="1" x14ac:dyDescent="0.3">
      <c r="A3202" s="22">
        <v>2021034</v>
      </c>
      <c r="B3202" s="23" t="str">
        <f>VLOOKUP($A3202,'[1]MAN PROG 2026'!$A$1:$AI$3379,2,FALSE)</f>
        <v>MANIPOLO</v>
      </c>
      <c r="C3202" s="23" t="str">
        <f>VLOOKUP($A3202,'[1]MAN PROG 2026'!$A$1:$AI$3379,3,FALSE)</f>
        <v>DEKA M.E.L.A. SRL GRUPPO EL EN</v>
      </c>
      <c r="D3202" s="23" t="str">
        <f>VLOOKUP($A3202,'[1]MAN PROG 2026'!$A$1:$AI$3379,4,FALSE)</f>
        <v>GENUS AX (FT)</v>
      </c>
      <c r="E3202" s="23" t="str">
        <f>VLOOKUP($A3202,'[1]MAN PROG 2026'!$A$1:$AI$3379,5,FALSE)</f>
        <v>2JUA1C2801P</v>
      </c>
      <c r="F3202" s="23" t="str">
        <f>VLOOKUP($A3202,'[1]MAN PROG 2026'!$A$1:$AI$3379,6,FALSE)</f>
        <v>COMPONENTE</v>
      </c>
      <c r="G3202" s="23">
        <f>VLOOKUP($A3202,'[1]MAN PROG 2026'!$A$1:$AI$3379,7,FALSE)</f>
        <v>104222</v>
      </c>
      <c r="H3202" s="23">
        <f>VLOOKUP($A3202,'[1]MAN PROG 2026'!$A$1:$AI$3379,8,FALSE)</f>
        <v>0</v>
      </c>
      <c r="I3202" s="23" t="str">
        <f>VLOOKUP($A3202,'[1]MAN PROG 2026'!$A$1:$AI$3379,9,FALSE)</f>
        <v>S.PIETRO</v>
      </c>
      <c r="J3202" s="23" t="str">
        <f>VLOOKUP($A3202,'[1]MAN PROG 2026'!$A$1:$AI$3379,10,FALSE)</f>
        <v>AMB. DERMATOLOGIA</v>
      </c>
      <c r="K3202" s="23" t="str">
        <f>VLOOKUP($A3202,'[1]MAN PROG 2026'!$A$1:$AI$3379,11,FALSE)</f>
        <v>AMB. DERMATOLOGIA</v>
      </c>
      <c r="L3202" s="24" t="str">
        <f>VLOOKUP($A3202,'[1]MAN PROG 2026'!$A$2:$AI$3379,12,FALSE)</f>
        <v>AMB. DERMATOLOGIA</v>
      </c>
      <c r="M3202" s="24" t="str">
        <f>VLOOKUP($A3202,'[1]MAN PROG 2026'!$A$2:$AI$3379,13,FALSE)</f>
        <v>COMPONENTE</v>
      </c>
      <c r="N3202" s="24" t="str">
        <f>VLOOKUP($A3202,'[1]MAN PROG 2026'!$A$2:$AI$3379,14,FALSE)</f>
        <v>104222</v>
      </c>
      <c r="O3202" s="24">
        <f>VLOOKUP($A3202,'[1]MAN PROG 2026'!$A$2:$AI$3379,15,FALSE)</f>
        <v>0</v>
      </c>
      <c r="P3202" s="25" t="str">
        <f>VLOOKUP($A3202,'[1]MAN PROG 2026'!$A$2:$AI$3379,20,FALSE)</f>
        <v>NON PREVISTO</v>
      </c>
      <c r="Q3202" s="8"/>
      <c r="R3202" s="26"/>
      <c r="S3202" s="8"/>
      <c r="T3202" s="37"/>
      <c r="U3202" s="27"/>
      <c r="V3202" s="27"/>
      <c r="W3202" s="27"/>
      <c r="X3202" s="27"/>
      <c r="Y3202" s="27"/>
      <c r="Z3202" s="27"/>
      <c r="AA3202" s="27"/>
      <c r="AB3202" s="27"/>
      <c r="AC3202" s="27"/>
      <c r="AD3202" s="27"/>
      <c r="AE3202" s="27"/>
      <c r="AF3202" s="27"/>
      <c r="AG3202" s="9" t="s">
        <v>32</v>
      </c>
      <c r="AH3202" s="27"/>
      <c r="AI3202" s="27"/>
      <c r="AJ3202" s="27"/>
      <c r="AK3202" s="27"/>
      <c r="AL3202" s="27"/>
      <c r="AM3202" s="11"/>
      <c r="AN3202" s="28"/>
      <c r="AO3202" s="28"/>
      <c r="AP3202" s="29"/>
      <c r="AQ3202" s="30"/>
      <c r="AR3202" s="31"/>
      <c r="AS3202" s="32"/>
      <c r="AT3202" s="33"/>
      <c r="AU3202" s="34"/>
      <c r="AV3202" s="27"/>
      <c r="AW3202" s="27"/>
      <c r="AX3202" s="27"/>
      <c r="AY3202" s="27"/>
    </row>
    <row r="3203" spans="1:51" ht="24" customHeight="1" x14ac:dyDescent="0.3">
      <c r="A3203" s="22">
        <v>2021035</v>
      </c>
      <c r="B3203" s="23" t="str">
        <f>VLOOKUP($A3203,'[1]MAN PROG 2026'!$A$1:$AI$3379,2,FALSE)</f>
        <v>LAPAROSCOPIO OTTICA RIGIDA</v>
      </c>
      <c r="C3203" s="23" t="str">
        <f>VLOOKUP($A3203,'[1]MAN PROG 2026'!$A$1:$AI$3379,3,FALSE)</f>
        <v>STORZ KARL GMBH &amp; CO KG</v>
      </c>
      <c r="D3203" s="23" t="str">
        <f>VLOOKUP($A3203,'[1]MAN PROG 2026'!$A$1:$AI$3379,4,FALSE)</f>
        <v>26003 BA 30° 10 MM</v>
      </c>
      <c r="E3203" s="23" t="str">
        <f>VLOOKUP($A3203,'[1]MAN PROG 2026'!$A$1:$AI$3379,5,FALSE)</f>
        <v>1397332</v>
      </c>
      <c r="F3203" s="23">
        <f>VLOOKUP($A3203,'[1]MAN PROG 2026'!$A$1:$AI$3379,6,FALSE)</f>
        <v>0</v>
      </c>
      <c r="G3203" s="23">
        <f>VLOOKUP($A3203,'[1]MAN PROG 2026'!$A$1:$AI$3379,7,FALSE)</f>
        <v>0</v>
      </c>
      <c r="H3203" s="23">
        <f>VLOOKUP($A3203,'[1]MAN PROG 2026'!$A$1:$AI$3379,8,FALSE)</f>
        <v>0</v>
      </c>
      <c r="I3203" s="23" t="str">
        <f>VLOOKUP($A3203,'[1]MAN PROG 2026'!$A$1:$AI$3379,9,FALSE)</f>
        <v>S.PIETRO</v>
      </c>
      <c r="J3203" s="23" t="str">
        <f>VLOOKUP($A3203,'[1]MAN PROG 2026'!$A$1:$AI$3379,10,FALSE)</f>
        <v>BLOCCO OPERATORIO</v>
      </c>
      <c r="K3203" s="23" t="str">
        <f>VLOOKUP($A3203,'[1]MAN PROG 2026'!$A$1:$AI$3379,11,FALSE)</f>
        <v>BLOCCO OPERATORIO</v>
      </c>
      <c r="L3203" s="24" t="str">
        <f>VLOOKUP($A3203,'[1]MAN PROG 2026'!$A$2:$AI$3379,12,FALSE)</f>
        <v>BLOCCO OPERATORIO</v>
      </c>
      <c r="M3203" s="24">
        <f>VLOOKUP($A3203,'[1]MAN PROG 2026'!$A$2:$AI$3379,13,FALSE)</f>
        <v>0</v>
      </c>
      <c r="N3203" s="24">
        <f>VLOOKUP($A3203,'[1]MAN PROG 2026'!$A$2:$AI$3379,14,FALSE)</f>
        <v>0</v>
      </c>
      <c r="O3203" s="24">
        <f>VLOOKUP($A3203,'[1]MAN PROG 2026'!$A$2:$AI$3379,15,FALSE)</f>
        <v>0</v>
      </c>
      <c r="P3203" s="25" t="str">
        <f>VLOOKUP($A3203,'[1]MAN PROG 2026'!$A$2:$AI$3379,20,FALSE)</f>
        <v>NON PREVISTO</v>
      </c>
      <c r="Q3203" s="8"/>
      <c r="R3203" s="26"/>
      <c r="S3203" s="8"/>
      <c r="T3203" s="37"/>
      <c r="U3203" s="27"/>
      <c r="V3203" s="27"/>
      <c r="W3203" s="27"/>
      <c r="X3203" s="27"/>
      <c r="Y3203" s="27"/>
      <c r="Z3203" s="27"/>
      <c r="AA3203" s="27"/>
      <c r="AB3203" s="27"/>
      <c r="AC3203" s="27"/>
      <c r="AD3203" s="27"/>
      <c r="AE3203" s="27"/>
      <c r="AF3203" s="27"/>
      <c r="AG3203" s="9" t="s">
        <v>32</v>
      </c>
      <c r="AH3203" s="27"/>
      <c r="AI3203" s="27"/>
      <c r="AJ3203" s="27"/>
      <c r="AK3203" s="27"/>
      <c r="AL3203" s="27"/>
      <c r="AM3203" s="11"/>
      <c r="AN3203" s="28"/>
      <c r="AO3203" s="28"/>
      <c r="AP3203" s="29"/>
      <c r="AQ3203" s="30"/>
      <c r="AR3203" s="31"/>
      <c r="AS3203" s="32"/>
      <c r="AT3203" s="33"/>
      <c r="AU3203" s="34"/>
      <c r="AV3203" s="27"/>
      <c r="AW3203" s="27"/>
      <c r="AX3203" s="27"/>
      <c r="AY3203" s="27"/>
    </row>
    <row r="3204" spans="1:51" ht="24" customHeight="1" x14ac:dyDescent="0.3">
      <c r="A3204" s="22">
        <v>2021036</v>
      </c>
      <c r="B3204" s="23" t="str">
        <f>VLOOKUP($A3204,'[1]MAN PROG 2026'!$A$1:$AI$3379,2,FALSE)</f>
        <v>DOSIMETRO</v>
      </c>
      <c r="C3204" s="23" t="str">
        <f>VLOOKUP($A3204,'[1]MAN PROG 2026'!$A$1:$AI$3379,3,FALSE)</f>
        <v>VACUTEC MEDTECHNIK GMBH</v>
      </c>
      <c r="D3204" s="23" t="str">
        <f>VLOOKUP($A3204,'[1]MAN PROG 2026'!$A$1:$AI$3379,4,FALSE)</f>
        <v>VACUDAP BLUETOOTH</v>
      </c>
      <c r="E3204" s="23">
        <f>VLOOKUP($A3204,'[1]MAN PROG 2026'!$A$1:$AI$3379,5,FALSE)</f>
        <v>2104069</v>
      </c>
      <c r="F3204" s="23" t="str">
        <f>VLOOKUP($A3204,'[1]MAN PROG 2026'!$A$1:$AI$3379,6,FALSE)</f>
        <v>PRINCIPALE</v>
      </c>
      <c r="G3204" s="23">
        <f>VLOOKUP($A3204,'[1]MAN PROG 2026'!$A$1:$AI$3379,7,FALSE)</f>
        <v>2021036</v>
      </c>
      <c r="H3204" s="23">
        <f>VLOOKUP($A3204,'[1]MAN PROG 2026'!$A$1:$AI$3379,8,FALSE)</f>
        <v>0</v>
      </c>
      <c r="I3204" s="23" t="str">
        <f>VLOOKUP($A3204,'[1]MAN PROG 2026'!$A$1:$AI$3379,9,FALSE)</f>
        <v>S.PIETRO</v>
      </c>
      <c r="J3204" s="23" t="str">
        <f>VLOOKUP($A3204,'[1]MAN PROG 2026'!$A$1:$AI$3379,10,FALSE)</f>
        <v>RADIOLOGIA</v>
      </c>
      <c r="K3204" s="23" t="str">
        <f>VLOOKUP($A3204,'[1]MAN PROG 2026'!$A$1:$AI$3379,11,FALSE)</f>
        <v>BLOCCO OPERATORIO</v>
      </c>
      <c r="L3204" s="24" t="str">
        <f>VLOOKUP($A3204,'[1]MAN PROG 2026'!$A$2:$AI$3379,12,FALSE)</f>
        <v>BLOCCO OPERATORIO</v>
      </c>
      <c r="M3204" s="24" t="str">
        <f>VLOOKUP($A3204,'[1]MAN PROG 2026'!$A$2:$AI$3379,13,FALSE)</f>
        <v>PRINCIPALE</v>
      </c>
      <c r="N3204" s="24">
        <f>VLOOKUP($A3204,'[1]MAN PROG 2026'!$A$2:$AI$3379,14,FALSE)</f>
        <v>2021036</v>
      </c>
      <c r="O3204" s="24">
        <f>VLOOKUP($A3204,'[1]MAN PROG 2026'!$A$2:$AI$3379,15,FALSE)</f>
        <v>0</v>
      </c>
      <c r="P3204" s="25" t="str">
        <f>VLOOKUP($A3204,'[1]MAN PROG 2026'!$A$2:$AI$3379,20,FALSE)</f>
        <v>NON PREVISTO</v>
      </c>
      <c r="Q3204" s="8"/>
      <c r="R3204" s="26"/>
      <c r="S3204" s="8"/>
      <c r="T3204" s="37"/>
      <c r="U3204" s="27"/>
      <c r="V3204" s="27"/>
      <c r="W3204" s="27"/>
      <c r="X3204" s="27"/>
      <c r="Y3204" s="27"/>
      <c r="Z3204" s="27"/>
      <c r="AA3204" s="27"/>
      <c r="AB3204" s="27"/>
      <c r="AC3204" s="27"/>
      <c r="AD3204" s="27"/>
      <c r="AE3204" s="27"/>
      <c r="AF3204" s="27"/>
      <c r="AG3204" s="9" t="s">
        <v>32</v>
      </c>
      <c r="AH3204" s="27"/>
      <c r="AI3204" s="27"/>
      <c r="AJ3204" s="27"/>
      <c r="AK3204" s="27"/>
      <c r="AL3204" s="27"/>
      <c r="AM3204" s="11"/>
      <c r="AN3204" s="28"/>
      <c r="AO3204" s="28"/>
      <c r="AP3204" s="29"/>
      <c r="AQ3204" s="30"/>
      <c r="AR3204" s="31"/>
      <c r="AS3204" s="32"/>
      <c r="AT3204" s="33"/>
      <c r="AU3204" s="34"/>
      <c r="AV3204" s="27"/>
      <c r="AW3204" s="27"/>
      <c r="AX3204" s="27"/>
      <c r="AY3204" s="27"/>
    </row>
    <row r="3205" spans="1:51" ht="24" customHeight="1" x14ac:dyDescent="0.3">
      <c r="A3205" s="22">
        <v>2021037</v>
      </c>
      <c r="B3205" s="23" t="str">
        <f>VLOOKUP($A3205,'[1]MAN PROG 2026'!$A$1:$AI$3379,2,FALSE)</f>
        <v>PERSONAL COMPUTER</v>
      </c>
      <c r="C3205" s="23" t="str">
        <f>VLOOKUP($A3205,'[1]MAN PROG 2026'!$A$1:$AI$3379,3,FALSE)</f>
        <v>HEWLETT PACKARD CO</v>
      </c>
      <c r="D3205" s="23" t="str">
        <f>VLOOKUP($A3205,'[1]MAN PROG 2026'!$A$1:$AI$3379,4,FALSE)</f>
        <v>NR</v>
      </c>
      <c r="E3205" s="23" t="str">
        <f>VLOOKUP($A3205,'[1]MAN PROG 2026'!$A$1:$AI$3379,5,FALSE)</f>
        <v>5CG1036D5Y</v>
      </c>
      <c r="F3205" s="23" t="str">
        <f>VLOOKUP($A3205,'[1]MAN PROG 2026'!$A$1:$AI$3379,6,FALSE)</f>
        <v>COMPONENTE</v>
      </c>
      <c r="G3205" s="23">
        <f>VLOOKUP($A3205,'[1]MAN PROG 2026'!$A$1:$AI$3379,7,FALSE)</f>
        <v>2021036</v>
      </c>
      <c r="H3205" s="23">
        <f>VLOOKUP($A3205,'[1]MAN PROG 2026'!$A$1:$AI$3379,8,FALSE)</f>
        <v>0</v>
      </c>
      <c r="I3205" s="23" t="str">
        <f>VLOOKUP($A3205,'[1]MAN PROG 2026'!$A$1:$AI$3379,9,FALSE)</f>
        <v>S.PIETRO</v>
      </c>
      <c r="J3205" s="23" t="str">
        <f>VLOOKUP($A3205,'[1]MAN PROG 2026'!$A$1:$AI$3379,10,FALSE)</f>
        <v>RADIOLOGIA</v>
      </c>
      <c r="K3205" s="23" t="str">
        <f>VLOOKUP($A3205,'[1]MAN PROG 2026'!$A$1:$AI$3379,11,FALSE)</f>
        <v>BLOCCO OPERATORIO</v>
      </c>
      <c r="L3205" s="24" t="str">
        <f>VLOOKUP($A3205,'[1]MAN PROG 2026'!$A$2:$AI$3379,12,FALSE)</f>
        <v>BLOCCO OPERATORIO</v>
      </c>
      <c r="M3205" s="24" t="str">
        <f>VLOOKUP($A3205,'[1]MAN PROG 2026'!$A$2:$AI$3379,13,FALSE)</f>
        <v>COMPONENTE</v>
      </c>
      <c r="N3205" s="24">
        <f>VLOOKUP($A3205,'[1]MAN PROG 2026'!$A$2:$AI$3379,14,FALSE)</f>
        <v>2021036</v>
      </c>
      <c r="O3205" s="24">
        <f>VLOOKUP($A3205,'[1]MAN PROG 2026'!$A$2:$AI$3379,15,FALSE)</f>
        <v>0</v>
      </c>
      <c r="P3205" s="25" t="str">
        <f>VLOOKUP($A3205,'[1]MAN PROG 2026'!$A$2:$AI$3379,20,FALSE)</f>
        <v>NON PREVISTO</v>
      </c>
      <c r="Q3205" s="8"/>
      <c r="R3205" s="26"/>
      <c r="S3205" s="8"/>
      <c r="T3205" s="37"/>
      <c r="U3205" s="27"/>
      <c r="V3205" s="27"/>
      <c r="W3205" s="27"/>
      <c r="X3205" s="27"/>
      <c r="Y3205" s="27"/>
      <c r="Z3205" s="27"/>
      <c r="AA3205" s="27"/>
      <c r="AB3205" s="27"/>
      <c r="AC3205" s="27"/>
      <c r="AD3205" s="27"/>
      <c r="AE3205" s="27"/>
      <c r="AF3205" s="27"/>
      <c r="AG3205" s="9" t="s">
        <v>32</v>
      </c>
      <c r="AH3205" s="27"/>
      <c r="AI3205" s="27"/>
      <c r="AJ3205" s="27"/>
      <c r="AK3205" s="27"/>
      <c r="AL3205" s="27"/>
      <c r="AM3205" s="11"/>
      <c r="AN3205" s="28"/>
      <c r="AO3205" s="28"/>
      <c r="AP3205" s="29"/>
      <c r="AQ3205" s="30"/>
      <c r="AR3205" s="31"/>
      <c r="AS3205" s="32"/>
      <c r="AT3205" s="33"/>
      <c r="AU3205" s="34"/>
      <c r="AV3205" s="27"/>
      <c r="AW3205" s="27"/>
      <c r="AX3205" s="27"/>
      <c r="AY3205" s="27"/>
    </row>
    <row r="3206" spans="1:51" ht="24" customHeight="1" x14ac:dyDescent="0.3">
      <c r="A3206" s="22">
        <v>2021039</v>
      </c>
      <c r="B3206" s="23" t="str">
        <f>VLOOKUP($A3206,'[1]MAN PROG 2026'!$A$1:$AI$3379,2,FALSE)</f>
        <v>PERSONAL COMPUTER</v>
      </c>
      <c r="C3206" s="23" t="str">
        <f>VLOOKUP($A3206,'[1]MAN PROG 2026'!$A$1:$AI$3379,3,FALSE)</f>
        <v>HEWLETT PACKARD CO</v>
      </c>
      <c r="D3206" s="23" t="str">
        <f>VLOOKUP($A3206,'[1]MAN PROG 2026'!$A$1:$AI$3379,4,FALSE)</f>
        <v>NR</v>
      </c>
      <c r="E3206" s="23" t="str">
        <f>VLOOKUP($A3206,'[1]MAN PROG 2026'!$A$1:$AI$3379,5,FALSE)</f>
        <v>5CG1073G17</v>
      </c>
      <c r="F3206" s="23" t="str">
        <f>VLOOKUP($A3206,'[1]MAN PROG 2026'!$A$1:$AI$3379,6,FALSE)</f>
        <v>COMPONENTE</v>
      </c>
      <c r="G3206" s="23">
        <f>VLOOKUP($A3206,'[1]MAN PROG 2026'!$A$1:$AI$3379,7,FALSE)</f>
        <v>2021038</v>
      </c>
      <c r="H3206" s="23">
        <f>VLOOKUP($A3206,'[1]MAN PROG 2026'!$A$1:$AI$3379,8,FALSE)</f>
        <v>0</v>
      </c>
      <c r="I3206" s="23" t="str">
        <f>VLOOKUP($A3206,'[1]MAN PROG 2026'!$A$1:$AI$3379,9,FALSE)</f>
        <v>S.PIETRO</v>
      </c>
      <c r="J3206" s="23" t="str">
        <f>VLOOKUP($A3206,'[1]MAN PROG 2026'!$A$1:$AI$3379,10,FALSE)</f>
        <v>RADIOLOGIA</v>
      </c>
      <c r="K3206" s="23" t="str">
        <f>VLOOKUP($A3206,'[1]MAN PROG 2026'!$A$1:$AI$3379,11,FALSE)</f>
        <v>RADIOLOGIA</v>
      </c>
      <c r="L3206" s="24" t="str">
        <f>VLOOKUP($A3206,'[1]MAN PROG 2026'!$A$2:$AI$3379,12,FALSE)</f>
        <v>RADIOLOGIA</v>
      </c>
      <c r="M3206" s="24" t="str">
        <f>VLOOKUP($A3206,'[1]MAN PROG 2026'!$A$2:$AI$3379,13,FALSE)</f>
        <v>COMPONENTE</v>
      </c>
      <c r="N3206" s="24">
        <f>VLOOKUP($A3206,'[1]MAN PROG 2026'!$A$2:$AI$3379,14,FALSE)</f>
        <v>2021038</v>
      </c>
      <c r="O3206" s="24">
        <f>VLOOKUP($A3206,'[1]MAN PROG 2026'!$A$2:$AI$3379,15,FALSE)</f>
        <v>0</v>
      </c>
      <c r="P3206" s="25" t="str">
        <f>VLOOKUP($A3206,'[1]MAN PROG 2026'!$A$2:$AI$3379,20,FALSE)</f>
        <v>NON PREVISTO</v>
      </c>
      <c r="Q3206" s="8"/>
      <c r="R3206" s="26"/>
      <c r="S3206" s="8"/>
      <c r="T3206" s="37"/>
      <c r="U3206" s="27"/>
      <c r="V3206" s="27"/>
      <c r="W3206" s="27"/>
      <c r="X3206" s="27"/>
      <c r="Y3206" s="27"/>
      <c r="Z3206" s="27"/>
      <c r="AA3206" s="27"/>
      <c r="AB3206" s="27"/>
      <c r="AC3206" s="27"/>
      <c r="AD3206" s="27"/>
      <c r="AE3206" s="27"/>
      <c r="AF3206" s="27"/>
      <c r="AG3206" s="9" t="s">
        <v>32</v>
      </c>
      <c r="AH3206" s="27"/>
      <c r="AI3206" s="27"/>
      <c r="AJ3206" s="27"/>
      <c r="AK3206" s="27"/>
      <c r="AL3206" s="27"/>
      <c r="AM3206" s="11"/>
      <c r="AN3206" s="28"/>
      <c r="AO3206" s="28"/>
      <c r="AP3206" s="29"/>
      <c r="AQ3206" s="30"/>
      <c r="AR3206" s="31"/>
      <c r="AS3206" s="32"/>
      <c r="AT3206" s="33"/>
      <c r="AU3206" s="34"/>
      <c r="AV3206" s="27"/>
      <c r="AW3206" s="27"/>
      <c r="AX3206" s="27"/>
      <c r="AY3206" s="27"/>
    </row>
    <row r="3207" spans="1:51" ht="24" customHeight="1" x14ac:dyDescent="0.3">
      <c r="A3207" s="22">
        <v>2021041</v>
      </c>
      <c r="B3207" s="23" t="str">
        <f>VLOOKUP($A3207,'[1]MAN PROG 2026'!$A$1:$AI$3379,2,FALSE)</f>
        <v>PERSONAL COMPUTER</v>
      </c>
      <c r="C3207" s="23" t="str">
        <f>VLOOKUP($A3207,'[1]MAN PROG 2026'!$A$1:$AI$3379,3,FALSE)</f>
        <v>HEWLETT PACKARD CO</v>
      </c>
      <c r="D3207" s="23" t="str">
        <f>VLOOKUP($A3207,'[1]MAN PROG 2026'!$A$1:$AI$3379,4,FALSE)</f>
        <v>NR</v>
      </c>
      <c r="E3207" s="23" t="str">
        <f>VLOOKUP($A3207,'[1]MAN PROG 2026'!$A$1:$AI$3379,5,FALSE)</f>
        <v>5CG1036GFW</v>
      </c>
      <c r="F3207" s="23" t="str">
        <f>VLOOKUP($A3207,'[1]MAN PROG 2026'!$A$1:$AI$3379,6,FALSE)</f>
        <v>COMPONENTE</v>
      </c>
      <c r="G3207" s="23">
        <f>VLOOKUP($A3207,'[1]MAN PROG 2026'!$A$1:$AI$3379,7,FALSE)</f>
        <v>2021040</v>
      </c>
      <c r="H3207" s="23">
        <f>VLOOKUP($A3207,'[1]MAN PROG 2026'!$A$1:$AI$3379,8,FALSE)</f>
        <v>0</v>
      </c>
      <c r="I3207" s="23" t="str">
        <f>VLOOKUP($A3207,'[1]MAN PROG 2026'!$A$1:$AI$3379,9,FALSE)</f>
        <v>S.PIETRO</v>
      </c>
      <c r="J3207" s="23" t="str">
        <f>VLOOKUP($A3207,'[1]MAN PROG 2026'!$A$1:$AI$3379,10,FALSE)</f>
        <v>RADIOLOGIA</v>
      </c>
      <c r="K3207" s="23" t="str">
        <f>VLOOKUP($A3207,'[1]MAN PROG 2026'!$A$1:$AI$3379,11,FALSE)</f>
        <v>PRONTO SOCCORSO</v>
      </c>
      <c r="L3207" s="24" t="str">
        <f>VLOOKUP($A3207,'[1]MAN PROG 2026'!$A$2:$AI$3379,12,FALSE)</f>
        <v>PRONTO SOCCORSO</v>
      </c>
      <c r="M3207" s="24" t="str">
        <f>VLOOKUP($A3207,'[1]MAN PROG 2026'!$A$2:$AI$3379,13,FALSE)</f>
        <v>COMPONENTE</v>
      </c>
      <c r="N3207" s="24">
        <f>VLOOKUP($A3207,'[1]MAN PROG 2026'!$A$2:$AI$3379,14,FALSE)</f>
        <v>2021040</v>
      </c>
      <c r="O3207" s="24">
        <f>VLOOKUP($A3207,'[1]MAN PROG 2026'!$A$2:$AI$3379,15,FALSE)</f>
        <v>0</v>
      </c>
      <c r="P3207" s="25" t="str">
        <f>VLOOKUP($A3207,'[1]MAN PROG 2026'!$A$2:$AI$3379,20,FALSE)</f>
        <v>NON PREVISTO</v>
      </c>
      <c r="Q3207" s="8"/>
      <c r="R3207" s="26"/>
      <c r="S3207" s="8"/>
      <c r="T3207" s="37"/>
      <c r="U3207" s="27"/>
      <c r="V3207" s="27"/>
      <c r="W3207" s="27"/>
      <c r="X3207" s="27"/>
      <c r="Y3207" s="27"/>
      <c r="Z3207" s="27"/>
      <c r="AA3207" s="27"/>
      <c r="AB3207" s="27"/>
      <c r="AC3207" s="27"/>
      <c r="AD3207" s="27"/>
      <c r="AE3207" s="27"/>
      <c r="AF3207" s="27"/>
      <c r="AG3207" s="9" t="s">
        <v>32</v>
      </c>
      <c r="AH3207" s="27"/>
      <c r="AI3207" s="27"/>
      <c r="AJ3207" s="27"/>
      <c r="AK3207" s="27"/>
      <c r="AL3207" s="27"/>
      <c r="AM3207" s="11"/>
      <c r="AN3207" s="28"/>
      <c r="AO3207" s="28"/>
      <c r="AP3207" s="29"/>
      <c r="AQ3207" s="30"/>
      <c r="AR3207" s="31"/>
      <c r="AS3207" s="32"/>
      <c r="AT3207" s="33"/>
      <c r="AU3207" s="34"/>
      <c r="AV3207" s="27"/>
      <c r="AW3207" s="27"/>
      <c r="AX3207" s="27"/>
      <c r="AY3207" s="27"/>
    </row>
    <row r="3208" spans="1:51" ht="24" customHeight="1" x14ac:dyDescent="0.3">
      <c r="A3208" s="22">
        <v>2021043</v>
      </c>
      <c r="B3208" s="23" t="str">
        <f>VLOOKUP($A3208,'[1]MAN PROG 2026'!$A$1:$AI$3379,2,FALSE)</f>
        <v>PERSONAL COMPUTER</v>
      </c>
      <c r="C3208" s="23" t="str">
        <f>VLOOKUP($A3208,'[1]MAN PROG 2026'!$A$1:$AI$3379,3,FALSE)</f>
        <v>HEWLETT PACKARD CO</v>
      </c>
      <c r="D3208" s="23" t="str">
        <f>VLOOKUP($A3208,'[1]MAN PROG 2026'!$A$1:$AI$3379,4,FALSE)</f>
        <v>NR</v>
      </c>
      <c r="E3208" s="23" t="str">
        <f>VLOOKUP($A3208,'[1]MAN PROG 2026'!$A$1:$AI$3379,5,FALSE)</f>
        <v>5CG1073DHQ</v>
      </c>
      <c r="F3208" s="23" t="str">
        <f>VLOOKUP($A3208,'[1]MAN PROG 2026'!$A$1:$AI$3379,6,FALSE)</f>
        <v>COMPONENTE</v>
      </c>
      <c r="G3208" s="23">
        <f>VLOOKUP($A3208,'[1]MAN PROG 2026'!$A$1:$AI$3379,7,FALSE)</f>
        <v>2021042</v>
      </c>
      <c r="H3208" s="23">
        <f>VLOOKUP($A3208,'[1]MAN PROG 2026'!$A$1:$AI$3379,8,FALSE)</f>
        <v>0</v>
      </c>
      <c r="I3208" s="23" t="str">
        <f>VLOOKUP($A3208,'[1]MAN PROG 2026'!$A$1:$AI$3379,9,FALSE)</f>
        <v>S.PIETRO</v>
      </c>
      <c r="J3208" s="23" t="str">
        <f>VLOOKUP($A3208,'[1]MAN PROG 2026'!$A$1:$AI$3379,10,FALSE)</f>
        <v>RADIOLOGIA</v>
      </c>
      <c r="K3208" s="23" t="str">
        <f>VLOOKUP($A3208,'[1]MAN PROG 2026'!$A$1:$AI$3379,11,FALSE)</f>
        <v>BLOCCO OPERATORIO NUOVO/ORT.VASC.</v>
      </c>
      <c r="L3208" s="24" t="str">
        <f>VLOOKUP($A3208,'[1]MAN PROG 2026'!$A$2:$AI$3379,12,FALSE)</f>
        <v>BLOCCO OPERATORIO NUOVO/ORT.VASC.</v>
      </c>
      <c r="M3208" s="24" t="str">
        <f>VLOOKUP($A3208,'[1]MAN PROG 2026'!$A$2:$AI$3379,13,FALSE)</f>
        <v>COMPONENTE</v>
      </c>
      <c r="N3208" s="24">
        <f>VLOOKUP($A3208,'[1]MAN PROG 2026'!$A$2:$AI$3379,14,FALSE)</f>
        <v>2021042</v>
      </c>
      <c r="O3208" s="24">
        <f>VLOOKUP($A3208,'[1]MAN PROG 2026'!$A$2:$AI$3379,15,FALSE)</f>
        <v>0</v>
      </c>
      <c r="P3208" s="25" t="str">
        <f>VLOOKUP($A3208,'[1]MAN PROG 2026'!$A$2:$AI$3379,20,FALSE)</f>
        <v>NON PREVISTO</v>
      </c>
      <c r="Q3208" s="8"/>
      <c r="R3208" s="26"/>
      <c r="S3208" s="8"/>
      <c r="T3208" s="37"/>
      <c r="U3208" s="27"/>
      <c r="V3208" s="27"/>
      <c r="W3208" s="27"/>
      <c r="X3208" s="27"/>
      <c r="Y3208" s="27"/>
      <c r="Z3208" s="27"/>
      <c r="AA3208" s="27"/>
      <c r="AB3208" s="27"/>
      <c r="AC3208" s="27"/>
      <c r="AD3208" s="27"/>
      <c r="AE3208" s="27"/>
      <c r="AF3208" s="27"/>
      <c r="AG3208" s="9" t="s">
        <v>32</v>
      </c>
      <c r="AH3208" s="27"/>
      <c r="AI3208" s="27"/>
      <c r="AJ3208" s="27"/>
      <c r="AK3208" s="27"/>
      <c r="AL3208" s="27"/>
      <c r="AM3208" s="11"/>
      <c r="AN3208" s="28"/>
      <c r="AO3208" s="28"/>
      <c r="AP3208" s="29"/>
      <c r="AQ3208" s="30"/>
      <c r="AR3208" s="31"/>
      <c r="AS3208" s="32"/>
      <c r="AT3208" s="33"/>
      <c r="AU3208" s="34"/>
      <c r="AV3208" s="27"/>
      <c r="AW3208" s="27"/>
      <c r="AX3208" s="27"/>
      <c r="AY3208" s="27"/>
    </row>
    <row r="3209" spans="1:51" ht="24" customHeight="1" x14ac:dyDescent="0.3">
      <c r="A3209" s="22">
        <v>2021044</v>
      </c>
      <c r="B3209" s="23" t="str">
        <f>VLOOKUP($A3209,'[1]MAN PROG 2026'!$A$1:$AI$3379,2,FALSE)</f>
        <v>DOSIMETRO</v>
      </c>
      <c r="C3209" s="23" t="str">
        <f>VLOOKUP($A3209,'[1]MAN PROG 2026'!$A$1:$AI$3379,3,FALSE)</f>
        <v>VACUTEC MEDTECHNIK GMBH</v>
      </c>
      <c r="D3209" s="23" t="str">
        <f>VLOOKUP($A3209,'[1]MAN PROG 2026'!$A$1:$AI$3379,4,FALSE)</f>
        <v>VACUDAP OEM</v>
      </c>
      <c r="E3209" s="23">
        <f>VLOOKUP($A3209,'[1]MAN PROG 2026'!$A$1:$AI$3379,5,FALSE)</f>
        <v>2104995</v>
      </c>
      <c r="F3209" s="23" t="str">
        <f>VLOOKUP($A3209,'[1]MAN PROG 2026'!$A$1:$AI$3379,6,FALSE)</f>
        <v>PRINCIPALE</v>
      </c>
      <c r="G3209" s="23">
        <f>VLOOKUP($A3209,'[1]MAN PROG 2026'!$A$1:$AI$3379,7,FALSE)</f>
        <v>2021044</v>
      </c>
      <c r="H3209" s="23">
        <f>VLOOKUP($A3209,'[1]MAN PROG 2026'!$A$1:$AI$3379,8,FALSE)</f>
        <v>0</v>
      </c>
      <c r="I3209" s="23" t="str">
        <f>VLOOKUP($A3209,'[1]MAN PROG 2026'!$A$1:$AI$3379,9,FALSE)</f>
        <v>S.PIETRO</v>
      </c>
      <c r="J3209" s="23" t="str">
        <f>VLOOKUP($A3209,'[1]MAN PROG 2026'!$A$1:$AI$3379,10,FALSE)</f>
        <v>RADIOLOGIA</v>
      </c>
      <c r="K3209" s="23" t="str">
        <f>VLOOKUP($A3209,'[1]MAN PROG 2026'!$A$1:$AI$3379,11,FALSE)</f>
        <v>RADIOLOGIA</v>
      </c>
      <c r="L3209" s="24" t="str">
        <f>VLOOKUP($A3209,'[1]MAN PROG 2026'!$A$2:$AI$3379,12,FALSE)</f>
        <v>RADIOLOGIA</v>
      </c>
      <c r="M3209" s="24" t="str">
        <f>VLOOKUP($A3209,'[1]MAN PROG 2026'!$A$2:$AI$3379,13,FALSE)</f>
        <v>PRINCIPALE</v>
      </c>
      <c r="N3209" s="24">
        <f>VLOOKUP($A3209,'[1]MAN PROG 2026'!$A$2:$AI$3379,14,FALSE)</f>
        <v>2021044</v>
      </c>
      <c r="O3209" s="24">
        <f>VLOOKUP($A3209,'[1]MAN PROG 2026'!$A$2:$AI$3379,15,FALSE)</f>
        <v>0</v>
      </c>
      <c r="P3209" s="25" t="str">
        <f>VLOOKUP($A3209,'[1]MAN PROG 2026'!$A$2:$AI$3379,20,FALSE)</f>
        <v>NON PREVISTO</v>
      </c>
      <c r="Q3209" s="8"/>
      <c r="R3209" s="26"/>
      <c r="S3209" s="8"/>
      <c r="T3209" s="37"/>
      <c r="U3209" s="27"/>
      <c r="V3209" s="27"/>
      <c r="W3209" s="27"/>
      <c r="X3209" s="27"/>
      <c r="Y3209" s="27"/>
      <c r="Z3209" s="27"/>
      <c r="AA3209" s="27"/>
      <c r="AB3209" s="27"/>
      <c r="AC3209" s="27"/>
      <c r="AD3209" s="27"/>
      <c r="AE3209" s="27"/>
      <c r="AF3209" s="27"/>
      <c r="AG3209" s="9" t="s">
        <v>32</v>
      </c>
      <c r="AH3209" s="27"/>
      <c r="AI3209" s="27"/>
      <c r="AJ3209" s="27"/>
      <c r="AK3209" s="27"/>
      <c r="AL3209" s="27"/>
      <c r="AM3209" s="11"/>
      <c r="AN3209" s="28"/>
      <c r="AO3209" s="28"/>
      <c r="AP3209" s="29"/>
      <c r="AQ3209" s="30"/>
      <c r="AR3209" s="31"/>
      <c r="AS3209" s="32"/>
      <c r="AT3209" s="33"/>
      <c r="AU3209" s="34"/>
      <c r="AV3209" s="27"/>
      <c r="AW3209" s="27"/>
      <c r="AX3209" s="27"/>
      <c r="AY3209" s="27"/>
    </row>
    <row r="3210" spans="1:51" ht="24" customHeight="1" x14ac:dyDescent="0.3">
      <c r="A3210" s="22">
        <v>2021046</v>
      </c>
      <c r="B3210" s="23" t="str">
        <f>VLOOKUP($A3210,'[1]MAN PROG 2026'!$A$1:$AI$3379,2,FALSE)</f>
        <v>DOSIMETRO</v>
      </c>
      <c r="C3210" s="23" t="str">
        <f>VLOOKUP($A3210,'[1]MAN PROG 2026'!$A$1:$AI$3379,3,FALSE)</f>
        <v>VACUTEC MEDTECHNIK GMBH</v>
      </c>
      <c r="D3210" s="23" t="str">
        <f>VLOOKUP($A3210,'[1]MAN PROG 2026'!$A$1:$AI$3379,4,FALSE)</f>
        <v>VACUDAP BLUETOOTH</v>
      </c>
      <c r="E3210" s="23">
        <f>VLOOKUP($A3210,'[1]MAN PROG 2026'!$A$1:$AI$3379,5,FALSE)</f>
        <v>2105373</v>
      </c>
      <c r="F3210" s="23" t="str">
        <f>VLOOKUP($A3210,'[1]MAN PROG 2026'!$A$1:$AI$3379,6,FALSE)</f>
        <v>PRINCIPALE</v>
      </c>
      <c r="G3210" s="23">
        <f>VLOOKUP($A3210,'[1]MAN PROG 2026'!$A$1:$AI$3379,7,FALSE)</f>
        <v>2021046</v>
      </c>
      <c r="H3210" s="23">
        <f>VLOOKUP($A3210,'[1]MAN PROG 2026'!$A$1:$AI$3379,8,FALSE)</f>
        <v>0</v>
      </c>
      <c r="I3210" s="23" t="str">
        <f>VLOOKUP($A3210,'[1]MAN PROG 2026'!$A$1:$AI$3379,9,FALSE)</f>
        <v>S.PIETRO</v>
      </c>
      <c r="J3210" s="23" t="str">
        <f>VLOOKUP($A3210,'[1]MAN PROG 2026'!$A$1:$AI$3379,10,FALSE)</f>
        <v>RADIOLOGIA</v>
      </c>
      <c r="K3210" s="23" t="str">
        <f>VLOOKUP($A3210,'[1]MAN PROG 2026'!$A$1:$AI$3379,11,FALSE)</f>
        <v>BLOCCO OPERATORIO</v>
      </c>
      <c r="L3210" s="24" t="str">
        <f>VLOOKUP($A3210,'[1]MAN PROG 2026'!$A$2:$AI$3379,12,FALSE)</f>
        <v>BLOCCO OPERATORIO</v>
      </c>
      <c r="M3210" s="24" t="str">
        <f>VLOOKUP($A3210,'[1]MAN PROG 2026'!$A$2:$AI$3379,13,FALSE)</f>
        <v>PRINCIPALE</v>
      </c>
      <c r="N3210" s="24">
        <f>VLOOKUP($A3210,'[1]MAN PROG 2026'!$A$2:$AI$3379,14,FALSE)</f>
        <v>2021046</v>
      </c>
      <c r="O3210" s="24">
        <f>VLOOKUP($A3210,'[1]MAN PROG 2026'!$A$2:$AI$3379,15,FALSE)</f>
        <v>0</v>
      </c>
      <c r="P3210" s="25" t="str">
        <f>VLOOKUP($A3210,'[1]MAN PROG 2026'!$A$2:$AI$3379,20,FALSE)</f>
        <v>NON PREVISTO</v>
      </c>
      <c r="Q3210" s="8"/>
      <c r="R3210" s="26"/>
      <c r="S3210" s="8"/>
      <c r="T3210" s="37"/>
      <c r="U3210" s="27"/>
      <c r="V3210" s="27"/>
      <c r="W3210" s="27"/>
      <c r="X3210" s="27"/>
      <c r="Y3210" s="27"/>
      <c r="Z3210" s="27"/>
      <c r="AA3210" s="27"/>
      <c r="AB3210" s="27"/>
      <c r="AC3210" s="27"/>
      <c r="AD3210" s="27"/>
      <c r="AE3210" s="27"/>
      <c r="AF3210" s="27"/>
      <c r="AG3210" s="9" t="s">
        <v>32</v>
      </c>
      <c r="AH3210" s="27"/>
      <c r="AI3210" s="27"/>
      <c r="AJ3210" s="27"/>
      <c r="AK3210" s="27"/>
      <c r="AL3210" s="27"/>
      <c r="AM3210" s="11"/>
      <c r="AN3210" s="28"/>
      <c r="AO3210" s="28"/>
      <c r="AP3210" s="29"/>
      <c r="AQ3210" s="30"/>
      <c r="AR3210" s="31"/>
      <c r="AS3210" s="32"/>
      <c r="AT3210" s="33"/>
      <c r="AU3210" s="34"/>
      <c r="AV3210" s="27"/>
      <c r="AW3210" s="27"/>
      <c r="AX3210" s="27"/>
      <c r="AY3210" s="27"/>
    </row>
    <row r="3211" spans="1:51" ht="24" customHeight="1" x14ac:dyDescent="0.3">
      <c r="A3211" s="22">
        <v>2021047</v>
      </c>
      <c r="B3211" s="23" t="str">
        <f>VLOOKUP($A3211,'[1]MAN PROG 2026'!$A$1:$AI$3379,2,FALSE)</f>
        <v>PERSONAL COMPUTER</v>
      </c>
      <c r="C3211" s="23" t="str">
        <f>VLOOKUP($A3211,'[1]MAN PROG 2026'!$A$1:$AI$3379,3,FALSE)</f>
        <v>HEWLETT PACKARD CO</v>
      </c>
      <c r="D3211" s="23" t="str">
        <f>VLOOKUP($A3211,'[1]MAN PROG 2026'!$A$1:$AI$3379,4,FALSE)</f>
        <v>NR</v>
      </c>
      <c r="E3211" s="23" t="str">
        <f>VLOOKUP($A3211,'[1]MAN PROG 2026'!$A$1:$AI$3379,5,FALSE)</f>
        <v>5CG1036CMX</v>
      </c>
      <c r="F3211" s="23" t="str">
        <f>VLOOKUP($A3211,'[1]MAN PROG 2026'!$A$1:$AI$3379,6,FALSE)</f>
        <v>COMPONENTE</v>
      </c>
      <c r="G3211" s="23">
        <f>VLOOKUP($A3211,'[1]MAN PROG 2026'!$A$1:$AI$3379,7,FALSE)</f>
        <v>2021046</v>
      </c>
      <c r="H3211" s="23">
        <f>VLOOKUP($A3211,'[1]MAN PROG 2026'!$A$1:$AI$3379,8,FALSE)</f>
        <v>0</v>
      </c>
      <c r="I3211" s="23" t="str">
        <f>VLOOKUP($A3211,'[1]MAN PROG 2026'!$A$1:$AI$3379,9,FALSE)</f>
        <v>S.PIETRO</v>
      </c>
      <c r="J3211" s="23" t="str">
        <f>VLOOKUP($A3211,'[1]MAN PROG 2026'!$A$1:$AI$3379,10,FALSE)</f>
        <v>RADIOLOGIA</v>
      </c>
      <c r="K3211" s="23" t="str">
        <f>VLOOKUP($A3211,'[1]MAN PROG 2026'!$A$1:$AI$3379,11,FALSE)</f>
        <v>BLOCCO OPERATORIO</v>
      </c>
      <c r="L3211" s="24" t="str">
        <f>VLOOKUP($A3211,'[1]MAN PROG 2026'!$A$2:$AI$3379,12,FALSE)</f>
        <v>BLOCCO OPERATORIO</v>
      </c>
      <c r="M3211" s="24" t="str">
        <f>VLOOKUP($A3211,'[1]MAN PROG 2026'!$A$2:$AI$3379,13,FALSE)</f>
        <v>COMPONENTE</v>
      </c>
      <c r="N3211" s="24">
        <f>VLOOKUP($A3211,'[1]MAN PROG 2026'!$A$2:$AI$3379,14,FALSE)</f>
        <v>2021046</v>
      </c>
      <c r="O3211" s="24">
        <f>VLOOKUP($A3211,'[1]MAN PROG 2026'!$A$2:$AI$3379,15,FALSE)</f>
        <v>0</v>
      </c>
      <c r="P3211" s="25" t="str">
        <f>VLOOKUP($A3211,'[1]MAN PROG 2026'!$A$2:$AI$3379,20,FALSE)</f>
        <v>NON PREVISTO</v>
      </c>
      <c r="Q3211" s="8"/>
      <c r="R3211" s="26"/>
      <c r="S3211" s="8"/>
      <c r="T3211" s="37"/>
      <c r="U3211" s="27"/>
      <c r="V3211" s="27"/>
      <c r="W3211" s="27"/>
      <c r="X3211" s="27"/>
      <c r="Y3211" s="27"/>
      <c r="Z3211" s="27"/>
      <c r="AA3211" s="27"/>
      <c r="AB3211" s="27"/>
      <c r="AC3211" s="27"/>
      <c r="AD3211" s="27"/>
      <c r="AE3211" s="27"/>
      <c r="AF3211" s="27"/>
      <c r="AG3211" s="9" t="s">
        <v>32</v>
      </c>
      <c r="AH3211" s="27"/>
      <c r="AI3211" s="27"/>
      <c r="AJ3211" s="27"/>
      <c r="AK3211" s="27"/>
      <c r="AL3211" s="27"/>
      <c r="AM3211" s="11"/>
      <c r="AN3211" s="28"/>
      <c r="AO3211" s="28"/>
      <c r="AP3211" s="29"/>
      <c r="AQ3211" s="30"/>
      <c r="AR3211" s="31"/>
      <c r="AS3211" s="32"/>
      <c r="AT3211" s="33"/>
      <c r="AU3211" s="34"/>
      <c r="AV3211" s="27"/>
      <c r="AW3211" s="27"/>
      <c r="AX3211" s="27"/>
      <c r="AY3211" s="27"/>
    </row>
    <row r="3212" spans="1:51" ht="24" customHeight="1" x14ac:dyDescent="0.3">
      <c r="A3212" s="22">
        <v>2021048</v>
      </c>
      <c r="B3212" s="23" t="str">
        <f>VLOOKUP($A3212,'[1]MAN PROG 2026'!$A$1:$AI$3379,2,FALSE)</f>
        <v>DOSIMETRO</v>
      </c>
      <c r="C3212" s="23" t="str">
        <f>VLOOKUP($A3212,'[1]MAN PROG 2026'!$A$1:$AI$3379,3,FALSE)</f>
        <v>VACUTEC MEDTECHNIK GMBH</v>
      </c>
      <c r="D3212" s="23" t="str">
        <f>VLOOKUP($A3212,'[1]MAN PROG 2026'!$A$1:$AI$3379,4,FALSE)</f>
        <v>VACUDAP BLUETOOTH</v>
      </c>
      <c r="E3212" s="23">
        <f>VLOOKUP($A3212,'[1]MAN PROG 2026'!$A$1:$AI$3379,5,FALSE)</f>
        <v>2105374</v>
      </c>
      <c r="F3212" s="23" t="str">
        <f>VLOOKUP($A3212,'[1]MAN PROG 2026'!$A$1:$AI$3379,6,FALSE)</f>
        <v>PRINCIPALE</v>
      </c>
      <c r="G3212" s="23">
        <f>VLOOKUP($A3212,'[1]MAN PROG 2026'!$A$1:$AI$3379,7,FALSE)</f>
        <v>2021048</v>
      </c>
      <c r="H3212" s="23">
        <f>VLOOKUP($A3212,'[1]MAN PROG 2026'!$A$1:$AI$3379,8,FALSE)</f>
        <v>0</v>
      </c>
      <c r="I3212" s="23" t="str">
        <f>VLOOKUP($A3212,'[1]MAN PROG 2026'!$A$1:$AI$3379,9,FALSE)</f>
        <v>S.PIETRO</v>
      </c>
      <c r="J3212" s="23" t="str">
        <f>VLOOKUP($A3212,'[1]MAN PROG 2026'!$A$1:$AI$3379,10,FALSE)</f>
        <v>RADIOLOGIA</v>
      </c>
      <c r="K3212" s="23" t="str">
        <f>VLOOKUP($A3212,'[1]MAN PROG 2026'!$A$1:$AI$3379,11,FALSE)</f>
        <v>BLOCCO OPERATORIO NUOVO/ORT.VASC.</v>
      </c>
      <c r="L3212" s="24" t="str">
        <f>VLOOKUP($A3212,'[1]MAN PROG 2026'!$A$2:$AI$3379,12,FALSE)</f>
        <v>BLOCCO OPERATORIO NUOVO/ORT.VASC.</v>
      </c>
      <c r="M3212" s="24" t="str">
        <f>VLOOKUP($A3212,'[1]MAN PROG 2026'!$A$2:$AI$3379,13,FALSE)</f>
        <v>PRINCIPALE</v>
      </c>
      <c r="N3212" s="24">
        <f>VLOOKUP($A3212,'[1]MAN PROG 2026'!$A$2:$AI$3379,14,FALSE)</f>
        <v>2021048</v>
      </c>
      <c r="O3212" s="24">
        <f>VLOOKUP($A3212,'[1]MAN PROG 2026'!$A$2:$AI$3379,15,FALSE)</f>
        <v>0</v>
      </c>
      <c r="P3212" s="25" t="str">
        <f>VLOOKUP($A3212,'[1]MAN PROG 2026'!$A$2:$AI$3379,20,FALSE)</f>
        <v>NON PREVISTO</v>
      </c>
      <c r="Q3212" s="8"/>
      <c r="R3212" s="26"/>
      <c r="S3212" s="8"/>
      <c r="T3212" s="37"/>
      <c r="U3212" s="27"/>
      <c r="V3212" s="27"/>
      <c r="W3212" s="27"/>
      <c r="X3212" s="27"/>
      <c r="Y3212" s="27"/>
      <c r="Z3212" s="27"/>
      <c r="AA3212" s="27"/>
      <c r="AB3212" s="27"/>
      <c r="AC3212" s="27"/>
      <c r="AD3212" s="27"/>
      <c r="AE3212" s="27"/>
      <c r="AF3212" s="27"/>
      <c r="AG3212" s="9" t="s">
        <v>32</v>
      </c>
      <c r="AH3212" s="27"/>
      <c r="AI3212" s="27"/>
      <c r="AJ3212" s="27"/>
      <c r="AK3212" s="27"/>
      <c r="AL3212" s="27"/>
      <c r="AM3212" s="11"/>
      <c r="AN3212" s="28"/>
      <c r="AO3212" s="28"/>
      <c r="AP3212" s="29"/>
      <c r="AQ3212" s="30"/>
      <c r="AR3212" s="31"/>
      <c r="AS3212" s="32"/>
      <c r="AT3212" s="33"/>
      <c r="AU3212" s="34"/>
      <c r="AV3212" s="27"/>
      <c r="AW3212" s="27"/>
      <c r="AX3212" s="27"/>
      <c r="AY3212" s="27"/>
    </row>
    <row r="3213" spans="1:51" ht="24" customHeight="1" x14ac:dyDescent="0.3">
      <c r="A3213" s="22">
        <v>2021049</v>
      </c>
      <c r="B3213" s="23" t="str">
        <f>VLOOKUP($A3213,'[1]MAN PROG 2026'!$A$1:$AI$3379,2,FALSE)</f>
        <v>PERSONAL COMPUTER</v>
      </c>
      <c r="C3213" s="23" t="str">
        <f>VLOOKUP($A3213,'[1]MAN PROG 2026'!$A$1:$AI$3379,3,FALSE)</f>
        <v>HEWLETT PACKARD CO</v>
      </c>
      <c r="D3213" s="23" t="str">
        <f>VLOOKUP($A3213,'[1]MAN PROG 2026'!$A$1:$AI$3379,4,FALSE)</f>
        <v>NR</v>
      </c>
      <c r="E3213" s="23" t="str">
        <f>VLOOKUP($A3213,'[1]MAN PROG 2026'!$A$1:$AI$3379,5,FALSE)</f>
        <v>5CG1073G2C</v>
      </c>
      <c r="F3213" s="23" t="str">
        <f>VLOOKUP($A3213,'[1]MAN PROG 2026'!$A$1:$AI$3379,6,FALSE)</f>
        <v>COMPONENTE</v>
      </c>
      <c r="G3213" s="23">
        <f>VLOOKUP($A3213,'[1]MAN PROG 2026'!$A$1:$AI$3379,7,FALSE)</f>
        <v>2021048</v>
      </c>
      <c r="H3213" s="23">
        <f>VLOOKUP($A3213,'[1]MAN PROG 2026'!$A$1:$AI$3379,8,FALSE)</f>
        <v>0</v>
      </c>
      <c r="I3213" s="23" t="str">
        <f>VLOOKUP($A3213,'[1]MAN PROG 2026'!$A$1:$AI$3379,9,FALSE)</f>
        <v>S.PIETRO</v>
      </c>
      <c r="J3213" s="23" t="str">
        <f>VLOOKUP($A3213,'[1]MAN PROG 2026'!$A$1:$AI$3379,10,FALSE)</f>
        <v>RADIOLOGIA</v>
      </c>
      <c r="K3213" s="23" t="str">
        <f>VLOOKUP($A3213,'[1]MAN PROG 2026'!$A$1:$AI$3379,11,FALSE)</f>
        <v>BLOCCO OPERATORIO NUOVO/ORT.VASC.</v>
      </c>
      <c r="L3213" s="24" t="str">
        <f>VLOOKUP($A3213,'[1]MAN PROG 2026'!$A$2:$AI$3379,12,FALSE)</f>
        <v>BLOCCO OPERATORIO NUOVO/ORT.VASC.</v>
      </c>
      <c r="M3213" s="24" t="str">
        <f>VLOOKUP($A3213,'[1]MAN PROG 2026'!$A$2:$AI$3379,13,FALSE)</f>
        <v>COMPONENTE</v>
      </c>
      <c r="N3213" s="24">
        <f>VLOOKUP($A3213,'[1]MAN PROG 2026'!$A$2:$AI$3379,14,FALSE)</f>
        <v>2021048</v>
      </c>
      <c r="O3213" s="24">
        <f>VLOOKUP($A3213,'[1]MAN PROG 2026'!$A$2:$AI$3379,15,FALSE)</f>
        <v>0</v>
      </c>
      <c r="P3213" s="25" t="str">
        <f>VLOOKUP($A3213,'[1]MAN PROG 2026'!$A$2:$AI$3379,20,FALSE)</f>
        <v>NON PREVISTO</v>
      </c>
      <c r="Q3213" s="8"/>
      <c r="R3213" s="26"/>
      <c r="S3213" s="8"/>
      <c r="T3213" s="37"/>
      <c r="U3213" s="27"/>
      <c r="V3213" s="27"/>
      <c r="W3213" s="27"/>
      <c r="X3213" s="27"/>
      <c r="Y3213" s="27"/>
      <c r="Z3213" s="27"/>
      <c r="AA3213" s="27"/>
      <c r="AB3213" s="27"/>
      <c r="AC3213" s="27"/>
      <c r="AD3213" s="27"/>
      <c r="AE3213" s="27"/>
      <c r="AF3213" s="27"/>
      <c r="AG3213" s="9" t="s">
        <v>32</v>
      </c>
      <c r="AH3213" s="27"/>
      <c r="AI3213" s="27"/>
      <c r="AJ3213" s="27"/>
      <c r="AK3213" s="27"/>
      <c r="AL3213" s="27"/>
      <c r="AM3213" s="11"/>
      <c r="AN3213" s="28"/>
      <c r="AO3213" s="28"/>
      <c r="AP3213" s="29"/>
      <c r="AQ3213" s="30"/>
      <c r="AR3213" s="31"/>
      <c r="AS3213" s="32"/>
      <c r="AT3213" s="33"/>
      <c r="AU3213" s="34"/>
      <c r="AV3213" s="27"/>
      <c r="AW3213" s="27"/>
      <c r="AX3213" s="27"/>
      <c r="AY3213" s="27"/>
    </row>
    <row r="3214" spans="1:51" ht="24" customHeight="1" x14ac:dyDescent="0.3">
      <c r="A3214" s="22">
        <v>2021050</v>
      </c>
      <c r="B3214" s="23" t="str">
        <f>VLOOKUP($A3214,'[1]MAN PROG 2026'!$A$1:$AI$3379,2,FALSE)</f>
        <v>DOSIMETRO</v>
      </c>
      <c r="C3214" s="23" t="str">
        <f>VLOOKUP($A3214,'[1]MAN PROG 2026'!$A$1:$AI$3379,3,FALSE)</f>
        <v>VACUTEC MEDTECHNIK GMBH</v>
      </c>
      <c r="D3214" s="23" t="str">
        <f>VLOOKUP($A3214,'[1]MAN PROG 2026'!$A$1:$AI$3379,4,FALSE)</f>
        <v>VACUDAP BLUETOOTH</v>
      </c>
      <c r="E3214" s="23">
        <f>VLOOKUP($A3214,'[1]MAN PROG 2026'!$A$1:$AI$3379,5,FALSE)</f>
        <v>2105375</v>
      </c>
      <c r="F3214" s="23" t="str">
        <f>VLOOKUP($A3214,'[1]MAN PROG 2026'!$A$1:$AI$3379,6,FALSE)</f>
        <v>PRINCIPALE</v>
      </c>
      <c r="G3214" s="23">
        <f>VLOOKUP($A3214,'[1]MAN PROG 2026'!$A$1:$AI$3379,7,FALSE)</f>
        <v>2021050</v>
      </c>
      <c r="H3214" s="23">
        <f>VLOOKUP($A3214,'[1]MAN PROG 2026'!$A$1:$AI$3379,8,FALSE)</f>
        <v>0</v>
      </c>
      <c r="I3214" s="23" t="str">
        <f>VLOOKUP($A3214,'[1]MAN PROG 2026'!$A$1:$AI$3379,9,FALSE)</f>
        <v>S.PIETRO</v>
      </c>
      <c r="J3214" s="23" t="str">
        <f>VLOOKUP($A3214,'[1]MAN PROG 2026'!$A$1:$AI$3379,10,FALSE)</f>
        <v>RADIOLOGIA</v>
      </c>
      <c r="K3214" s="23" t="str">
        <f>VLOOKUP($A3214,'[1]MAN PROG 2026'!$A$1:$AI$3379,11,FALSE)</f>
        <v>RADIOLOGIA</v>
      </c>
      <c r="L3214" s="24" t="str">
        <f>VLOOKUP($A3214,'[1]MAN PROG 2026'!$A$2:$AI$3379,12,FALSE)</f>
        <v>RADIOLOGIA</v>
      </c>
      <c r="M3214" s="24" t="str">
        <f>VLOOKUP($A3214,'[1]MAN PROG 2026'!$A$2:$AI$3379,13,FALSE)</f>
        <v>PRINCIPALE</v>
      </c>
      <c r="N3214" s="24">
        <f>VLOOKUP($A3214,'[1]MAN PROG 2026'!$A$2:$AI$3379,14,FALSE)</f>
        <v>2021050</v>
      </c>
      <c r="O3214" s="24">
        <f>VLOOKUP($A3214,'[1]MAN PROG 2026'!$A$2:$AI$3379,15,FALSE)</f>
        <v>0</v>
      </c>
      <c r="P3214" s="25" t="str">
        <f>VLOOKUP($A3214,'[1]MAN PROG 2026'!$A$2:$AI$3379,20,FALSE)</f>
        <v>NON PREVISTO</v>
      </c>
      <c r="Q3214" s="8"/>
      <c r="R3214" s="26"/>
      <c r="S3214" s="8"/>
      <c r="T3214" s="37"/>
      <c r="U3214" s="27"/>
      <c r="V3214" s="27"/>
      <c r="W3214" s="27"/>
      <c r="X3214" s="27"/>
      <c r="Y3214" s="27"/>
      <c r="Z3214" s="27"/>
      <c r="AA3214" s="27"/>
      <c r="AB3214" s="27"/>
      <c r="AC3214" s="27"/>
      <c r="AD3214" s="27"/>
      <c r="AE3214" s="27"/>
      <c r="AF3214" s="27"/>
      <c r="AG3214" s="9" t="s">
        <v>32</v>
      </c>
      <c r="AH3214" s="27"/>
      <c r="AI3214" s="27"/>
      <c r="AJ3214" s="27"/>
      <c r="AK3214" s="27"/>
      <c r="AL3214" s="27"/>
      <c r="AM3214" s="11"/>
      <c r="AN3214" s="28"/>
      <c r="AO3214" s="28"/>
      <c r="AP3214" s="29"/>
      <c r="AQ3214" s="30"/>
      <c r="AR3214" s="31"/>
      <c r="AS3214" s="32"/>
      <c r="AT3214" s="33"/>
      <c r="AU3214" s="34"/>
      <c r="AV3214" s="27"/>
      <c r="AW3214" s="27"/>
      <c r="AX3214" s="27"/>
      <c r="AY3214" s="27"/>
    </row>
    <row r="3215" spans="1:51" ht="24" customHeight="1" x14ac:dyDescent="0.3">
      <c r="A3215" s="22">
        <v>2021051</v>
      </c>
      <c r="B3215" s="23" t="str">
        <f>VLOOKUP($A3215,'[1]MAN PROG 2026'!$A$1:$AI$3379,2,FALSE)</f>
        <v>PERSONAL COMPUTER</v>
      </c>
      <c r="C3215" s="23" t="str">
        <f>VLOOKUP($A3215,'[1]MAN PROG 2026'!$A$1:$AI$3379,3,FALSE)</f>
        <v>HEWLETT PACKARD CO</v>
      </c>
      <c r="D3215" s="23" t="str">
        <f>VLOOKUP($A3215,'[1]MAN PROG 2026'!$A$1:$AI$3379,4,FALSE)</f>
        <v>NR</v>
      </c>
      <c r="E3215" s="23" t="str">
        <f>VLOOKUP($A3215,'[1]MAN PROG 2026'!$A$1:$AI$3379,5,FALSE)</f>
        <v>5CG1036FJ2</v>
      </c>
      <c r="F3215" s="23" t="str">
        <f>VLOOKUP($A3215,'[1]MAN PROG 2026'!$A$1:$AI$3379,6,FALSE)</f>
        <v>COMPONENTE</v>
      </c>
      <c r="G3215" s="23">
        <f>VLOOKUP($A3215,'[1]MAN PROG 2026'!$A$1:$AI$3379,7,FALSE)</f>
        <v>2021050</v>
      </c>
      <c r="H3215" s="23">
        <f>VLOOKUP($A3215,'[1]MAN PROG 2026'!$A$1:$AI$3379,8,FALSE)</f>
        <v>0</v>
      </c>
      <c r="I3215" s="23" t="str">
        <f>VLOOKUP($A3215,'[1]MAN PROG 2026'!$A$1:$AI$3379,9,FALSE)</f>
        <v>S.PIETRO</v>
      </c>
      <c r="J3215" s="23" t="str">
        <f>VLOOKUP($A3215,'[1]MAN PROG 2026'!$A$1:$AI$3379,10,FALSE)</f>
        <v>RADIOLOGIA</v>
      </c>
      <c r="K3215" s="23" t="str">
        <f>VLOOKUP($A3215,'[1]MAN PROG 2026'!$A$1:$AI$3379,11,FALSE)</f>
        <v>RADIOLOGIA</v>
      </c>
      <c r="L3215" s="24" t="str">
        <f>VLOOKUP($A3215,'[1]MAN PROG 2026'!$A$2:$AI$3379,12,FALSE)</f>
        <v>RADIOLOGIA</v>
      </c>
      <c r="M3215" s="24" t="str">
        <f>VLOOKUP($A3215,'[1]MAN PROG 2026'!$A$2:$AI$3379,13,FALSE)</f>
        <v>COMPONENTE</v>
      </c>
      <c r="N3215" s="24">
        <f>VLOOKUP($A3215,'[1]MAN PROG 2026'!$A$2:$AI$3379,14,FALSE)</f>
        <v>2021050</v>
      </c>
      <c r="O3215" s="24">
        <f>VLOOKUP($A3215,'[1]MAN PROG 2026'!$A$2:$AI$3379,15,FALSE)</f>
        <v>0</v>
      </c>
      <c r="P3215" s="25" t="str">
        <f>VLOOKUP($A3215,'[1]MAN PROG 2026'!$A$2:$AI$3379,20,FALSE)</f>
        <v>NON PREVISTO</v>
      </c>
      <c r="Q3215" s="8"/>
      <c r="R3215" s="26"/>
      <c r="S3215" s="8"/>
      <c r="T3215" s="37"/>
      <c r="U3215" s="27"/>
      <c r="V3215" s="27"/>
      <c r="W3215" s="27"/>
      <c r="X3215" s="27"/>
      <c r="Y3215" s="27"/>
      <c r="Z3215" s="27"/>
      <c r="AA3215" s="27"/>
      <c r="AB3215" s="27"/>
      <c r="AC3215" s="27"/>
      <c r="AD3215" s="27"/>
      <c r="AE3215" s="27"/>
      <c r="AF3215" s="27"/>
      <c r="AG3215" s="9" t="s">
        <v>32</v>
      </c>
      <c r="AH3215" s="27"/>
      <c r="AI3215" s="27"/>
      <c r="AJ3215" s="27"/>
      <c r="AK3215" s="27"/>
      <c r="AL3215" s="27"/>
      <c r="AM3215" s="11"/>
      <c r="AN3215" s="28"/>
      <c r="AO3215" s="28"/>
      <c r="AP3215" s="29"/>
      <c r="AQ3215" s="30"/>
      <c r="AR3215" s="31"/>
      <c r="AS3215" s="32"/>
      <c r="AT3215" s="33"/>
      <c r="AU3215" s="34"/>
      <c r="AV3215" s="27"/>
      <c r="AW3215" s="27"/>
      <c r="AX3215" s="27"/>
      <c r="AY3215" s="27"/>
    </row>
    <row r="3216" spans="1:51" ht="24" customHeight="1" x14ac:dyDescent="0.3">
      <c r="A3216" s="22">
        <v>2021053</v>
      </c>
      <c r="B3216" s="23" t="str">
        <f>VLOOKUP($A3216,'[1]MAN PROG 2026'!$A$1:$AI$3379,2,FALSE)</f>
        <v>SISTEMA ANTIDECUBITO</v>
      </c>
      <c r="C3216" s="23" t="str">
        <f>VLOOKUP($A3216,'[1]MAN PROG 2026'!$A$1:$AI$3379,3,FALSE)</f>
        <v>TERMOLETTO ITALIANA SAS</v>
      </c>
      <c r="D3216" s="23" t="str">
        <f>VLOOKUP($A3216,'[1]MAN PROG 2026'!$A$1:$AI$3379,4,FALSE)</f>
        <v>AIR SYSTEM PRO 5000</v>
      </c>
      <c r="E3216" s="23" t="str">
        <f>VLOOKUP($A3216,'[1]MAN PROG 2026'!$A$1:$AI$3379,5,FALSE)</f>
        <v>03191416</v>
      </c>
      <c r="F3216" s="23" t="str">
        <f>VLOOKUP($A3216,'[1]MAN PROG 2026'!$A$1:$AI$3379,6,FALSE)</f>
        <v>SINGOLA</v>
      </c>
      <c r="G3216" s="23">
        <f>VLOOKUP($A3216,'[1]MAN PROG 2026'!$A$1:$AI$3379,7,FALSE)</f>
        <v>2021053</v>
      </c>
      <c r="H3216" s="23">
        <f>VLOOKUP($A3216,'[1]MAN PROG 2026'!$A$1:$AI$3379,8,FALSE)</f>
        <v>0</v>
      </c>
      <c r="I3216" s="23" t="str">
        <f>VLOOKUP($A3216,'[1]MAN PROG 2026'!$A$1:$AI$3379,9,FALSE)</f>
        <v>S.PIETRO</v>
      </c>
      <c r="J3216" s="23" t="str">
        <f>VLOOKUP($A3216,'[1]MAN PROG 2026'!$A$1:$AI$3379,10,FALSE)</f>
        <v>RIANIMAZIONE</v>
      </c>
      <c r="K3216" s="23" t="str">
        <f>VLOOKUP($A3216,'[1]MAN PROG 2026'!$A$1:$AI$3379,11,FALSE)</f>
        <v>RIANIMAZIONE</v>
      </c>
      <c r="L3216" s="24" t="str">
        <f>VLOOKUP($A3216,'[1]MAN PROG 2026'!$A$2:$AI$3379,12,FALSE)</f>
        <v>NON TROVATO</v>
      </c>
      <c r="M3216" s="24">
        <f>VLOOKUP($A3216,'[1]MAN PROG 2026'!$A$2:$AI$3379,13,FALSE)</f>
        <v>0</v>
      </c>
      <c r="N3216" s="24">
        <f>VLOOKUP($A3216,'[1]MAN PROG 2026'!$A$2:$AI$3379,14,FALSE)</f>
        <v>0</v>
      </c>
      <c r="O3216" s="24">
        <f>VLOOKUP($A3216,'[1]MAN PROG 2026'!$A$2:$AI$3379,15,FALSE)</f>
        <v>0</v>
      </c>
      <c r="P3216" s="25" t="str">
        <f>VLOOKUP($A3216,'[1]MAN PROG 2026'!$A$2:$AI$3379,20,FALSE)</f>
        <v>DA FARE</v>
      </c>
      <c r="Q3216" s="8"/>
      <c r="R3216" s="26"/>
      <c r="S3216" s="8"/>
      <c r="T3216" s="37"/>
      <c r="U3216" s="27"/>
      <c r="V3216" s="27"/>
      <c r="W3216" s="27"/>
      <c r="X3216" s="27"/>
      <c r="Y3216" s="27"/>
      <c r="Z3216" s="27"/>
      <c r="AA3216" s="27"/>
      <c r="AB3216" s="27"/>
      <c r="AC3216" s="27"/>
      <c r="AD3216" s="27"/>
      <c r="AE3216" s="27"/>
      <c r="AF3216" s="27"/>
      <c r="AG3216" s="9" t="s">
        <v>32</v>
      </c>
      <c r="AH3216" s="27"/>
      <c r="AI3216" s="27"/>
      <c r="AJ3216" s="27"/>
      <c r="AK3216" s="27"/>
      <c r="AL3216" s="27"/>
      <c r="AM3216" s="11"/>
      <c r="AN3216" s="28"/>
      <c r="AO3216" s="28"/>
      <c r="AP3216" s="29"/>
      <c r="AQ3216" s="30"/>
      <c r="AR3216" s="31"/>
      <c r="AS3216" s="32"/>
      <c r="AT3216" s="33"/>
      <c r="AU3216" s="34"/>
      <c r="AV3216" s="27"/>
      <c r="AW3216" s="27"/>
      <c r="AX3216" s="27"/>
      <c r="AY3216" s="27"/>
    </row>
    <row r="3217" spans="1:51" ht="24" customHeight="1" x14ac:dyDescent="0.3">
      <c r="A3217" s="22">
        <v>2021054</v>
      </c>
      <c r="B3217" s="23" t="str">
        <f>VLOOKUP($A3217,'[1]MAN PROG 2026'!$A$1:$AI$3379,2,FALSE)</f>
        <v>STIMOLATORE NEUROLOGICO</v>
      </c>
      <c r="C3217" s="23" t="str">
        <f>VLOOKUP($A3217,'[1]MAN PROG 2026'!$A$1:$AI$3379,3,FALSE)</f>
        <v>VYGON ITALIA</v>
      </c>
      <c r="D3217" s="23" t="str">
        <f>VLOOKUP($A3217,'[1]MAN PROG 2026'!$A$1:$AI$3379,4,FALSE)</f>
        <v>PLEXYGON</v>
      </c>
      <c r="E3217" s="23" t="str">
        <f>VLOOKUP($A3217,'[1]MAN PROG 2026'!$A$1:$AI$3379,5,FALSE)</f>
        <v>0721PC206</v>
      </c>
      <c r="F3217" s="23" t="str">
        <f>VLOOKUP($A3217,'[1]MAN PROG 2026'!$A$1:$AI$3379,6,FALSE)</f>
        <v>SINGOLA</v>
      </c>
      <c r="G3217" s="23">
        <f>VLOOKUP($A3217,'[1]MAN PROG 2026'!$A$1:$AI$3379,7,FALSE)</f>
        <v>2021054</v>
      </c>
      <c r="H3217" s="23">
        <f>VLOOKUP($A3217,'[1]MAN PROG 2026'!$A$1:$AI$3379,8,FALSE)</f>
        <v>0</v>
      </c>
      <c r="I3217" s="23" t="str">
        <f>VLOOKUP($A3217,'[1]MAN PROG 2026'!$A$1:$AI$3379,9,FALSE)</f>
        <v>S.PIETRO</v>
      </c>
      <c r="J3217" s="23" t="str">
        <f>VLOOKUP($A3217,'[1]MAN PROG 2026'!$A$1:$AI$3379,10,FALSE)</f>
        <v>BLOCCO OPERATORIO</v>
      </c>
      <c r="K3217" s="23" t="str">
        <f>VLOOKUP($A3217,'[1]MAN PROG 2026'!$A$1:$AI$3379,11,FALSE)</f>
        <v>BLOCCO OPERATORIO</v>
      </c>
      <c r="L3217" s="24" t="str">
        <f>VLOOKUP($A3217,'[1]MAN PROG 2026'!$A$2:$AI$3379,12,FALSE)</f>
        <v>NON TROVATO</v>
      </c>
      <c r="M3217" s="24">
        <f>VLOOKUP($A3217,'[1]MAN PROG 2026'!$A$2:$AI$3379,13,FALSE)</f>
        <v>0</v>
      </c>
      <c r="N3217" s="24">
        <f>VLOOKUP($A3217,'[1]MAN PROG 2026'!$A$2:$AI$3379,14,FALSE)</f>
        <v>0</v>
      </c>
      <c r="O3217" s="24">
        <f>VLOOKUP($A3217,'[1]MAN PROG 2026'!$A$2:$AI$3379,15,FALSE)</f>
        <v>0</v>
      </c>
      <c r="P3217" s="25" t="str">
        <f>VLOOKUP($A3217,'[1]MAN PROG 2026'!$A$2:$AI$3379,20,FALSE)</f>
        <v>DA FARE</v>
      </c>
      <c r="Q3217" s="8"/>
      <c r="R3217" s="26"/>
      <c r="S3217" s="8"/>
      <c r="T3217" s="37"/>
      <c r="U3217" s="27"/>
      <c r="V3217" s="27"/>
      <c r="W3217" s="27"/>
      <c r="X3217" s="27"/>
      <c r="Y3217" s="27"/>
      <c r="Z3217" s="27"/>
      <c r="AA3217" s="27"/>
      <c r="AB3217" s="27"/>
      <c r="AC3217" s="27"/>
      <c r="AD3217" s="27"/>
      <c r="AE3217" s="27"/>
      <c r="AF3217" s="27"/>
      <c r="AG3217" s="9" t="s">
        <v>32</v>
      </c>
      <c r="AH3217" s="27"/>
      <c r="AI3217" s="27"/>
      <c r="AJ3217" s="27"/>
      <c r="AK3217" s="27"/>
      <c r="AL3217" s="27"/>
      <c r="AM3217" s="11"/>
      <c r="AN3217" s="28"/>
      <c r="AO3217" s="28"/>
      <c r="AP3217" s="29"/>
      <c r="AQ3217" s="30"/>
      <c r="AR3217" s="31"/>
      <c r="AS3217" s="32"/>
      <c r="AT3217" s="33"/>
      <c r="AU3217" s="34"/>
      <c r="AV3217" s="27"/>
      <c r="AW3217" s="27"/>
      <c r="AX3217" s="27"/>
      <c r="AY3217" s="27"/>
    </row>
    <row r="3218" spans="1:51" ht="24" customHeight="1" x14ac:dyDescent="0.3">
      <c r="A3218" s="22">
        <v>2021055</v>
      </c>
      <c r="B3218" s="23" t="str">
        <f>VLOOKUP($A3218,'[1]MAN PROG 2026'!$A$1:$AI$3379,2,FALSE)</f>
        <v>STIMOLATORE NEUROLOGICO</v>
      </c>
      <c r="C3218" s="23" t="str">
        <f>VLOOKUP($A3218,'[1]MAN PROG 2026'!$A$1:$AI$3379,3,FALSE)</f>
        <v>VYGON ITALIA</v>
      </c>
      <c r="D3218" s="23" t="str">
        <f>VLOOKUP($A3218,'[1]MAN PROG 2026'!$A$1:$AI$3379,4,FALSE)</f>
        <v>PLEXYGON</v>
      </c>
      <c r="E3218" s="23" t="str">
        <f>VLOOKUP($A3218,'[1]MAN PROG 2026'!$A$1:$AI$3379,5,FALSE)</f>
        <v>1940PC072</v>
      </c>
      <c r="F3218" s="23" t="str">
        <f>VLOOKUP($A3218,'[1]MAN PROG 2026'!$A$1:$AI$3379,6,FALSE)</f>
        <v>SINGOLA</v>
      </c>
      <c r="G3218" s="23">
        <f>VLOOKUP($A3218,'[1]MAN PROG 2026'!$A$1:$AI$3379,7,FALSE)</f>
        <v>2021055</v>
      </c>
      <c r="H3218" s="23">
        <f>VLOOKUP($A3218,'[1]MAN PROG 2026'!$A$1:$AI$3379,8,FALSE)</f>
        <v>0</v>
      </c>
      <c r="I3218" s="23" t="str">
        <f>VLOOKUP($A3218,'[1]MAN PROG 2026'!$A$1:$AI$3379,9,FALSE)</f>
        <v>S.PIETRO</v>
      </c>
      <c r="J3218" s="23" t="str">
        <f>VLOOKUP($A3218,'[1]MAN PROG 2026'!$A$1:$AI$3379,10,FALSE)</f>
        <v>BLOCCO OPERATORIO</v>
      </c>
      <c r="K3218" s="23" t="str">
        <f>VLOOKUP($A3218,'[1]MAN PROG 2026'!$A$1:$AI$3379,11,FALSE)</f>
        <v>LAB.A.T. S.I.C.</v>
      </c>
      <c r="L3218" s="24" t="str">
        <f>VLOOKUP($A3218,'[1]MAN PROG 2026'!$A$2:$AI$3379,12,FALSE)</f>
        <v>NON TROVATO</v>
      </c>
      <c r="M3218" s="24">
        <f>VLOOKUP($A3218,'[1]MAN PROG 2026'!$A$2:$AI$3379,13,FALSE)</f>
        <v>0</v>
      </c>
      <c r="N3218" s="24">
        <f>VLOOKUP($A3218,'[1]MAN PROG 2026'!$A$2:$AI$3379,14,FALSE)</f>
        <v>0</v>
      </c>
      <c r="O3218" s="24">
        <f>VLOOKUP($A3218,'[1]MAN PROG 2026'!$A$2:$AI$3379,15,FALSE)</f>
        <v>0</v>
      </c>
      <c r="P3218" s="25" t="str">
        <f>VLOOKUP($A3218,'[1]MAN PROG 2026'!$A$2:$AI$3379,20,FALSE)</f>
        <v>NON PREVISTO</v>
      </c>
      <c r="Q3218" s="8"/>
      <c r="R3218" s="26"/>
      <c r="S3218" s="8"/>
      <c r="T3218" s="37"/>
      <c r="U3218" s="27"/>
      <c r="V3218" s="27"/>
      <c r="W3218" s="27"/>
      <c r="X3218" s="27"/>
      <c r="Y3218" s="27"/>
      <c r="Z3218" s="27"/>
      <c r="AA3218" s="27"/>
      <c r="AB3218" s="27"/>
      <c r="AC3218" s="27"/>
      <c r="AD3218" s="27"/>
      <c r="AE3218" s="27"/>
      <c r="AF3218" s="27"/>
      <c r="AG3218" s="9" t="s">
        <v>32</v>
      </c>
      <c r="AH3218" s="27"/>
      <c r="AI3218" s="27"/>
      <c r="AJ3218" s="27"/>
      <c r="AK3218" s="27"/>
      <c r="AL3218" s="27"/>
      <c r="AM3218" s="11"/>
      <c r="AN3218" s="28"/>
      <c r="AO3218" s="28"/>
      <c r="AP3218" s="29"/>
      <c r="AQ3218" s="30"/>
      <c r="AR3218" s="31"/>
      <c r="AS3218" s="32"/>
      <c r="AT3218" s="33"/>
      <c r="AU3218" s="34"/>
      <c r="AV3218" s="27"/>
      <c r="AW3218" s="27"/>
      <c r="AX3218" s="27"/>
      <c r="AY3218" s="27"/>
    </row>
    <row r="3219" spans="1:51" ht="24" customHeight="1" x14ac:dyDescent="0.3">
      <c r="A3219" s="22">
        <v>2021056</v>
      </c>
      <c r="B3219" s="23" t="str">
        <f>VLOOKUP($A3219,'[1]MAN PROG 2026'!$A$1:$AI$3379,2,FALSE)</f>
        <v>STIMOLATORE NEUROLOGICO</v>
      </c>
      <c r="C3219" s="23" t="str">
        <f>VLOOKUP($A3219,'[1]MAN PROG 2026'!$A$1:$AI$3379,3,FALSE)</f>
        <v>VYGON ITALIA</v>
      </c>
      <c r="D3219" s="23" t="str">
        <f>VLOOKUP($A3219,'[1]MAN PROG 2026'!$A$1:$AI$3379,4,FALSE)</f>
        <v>PLEXYGON</v>
      </c>
      <c r="E3219" s="23" t="str">
        <f>VLOOKUP($A3219,'[1]MAN PROG 2026'!$A$1:$AI$3379,5,FALSE)</f>
        <v>0614PC056</v>
      </c>
      <c r="F3219" s="23" t="str">
        <f>VLOOKUP($A3219,'[1]MAN PROG 2026'!$A$1:$AI$3379,6,FALSE)</f>
        <v>SINGOLA</v>
      </c>
      <c r="G3219" s="23">
        <f>VLOOKUP($A3219,'[1]MAN PROG 2026'!$A$1:$AI$3379,7,FALSE)</f>
        <v>2021056</v>
      </c>
      <c r="H3219" s="23">
        <f>VLOOKUP($A3219,'[1]MAN PROG 2026'!$A$1:$AI$3379,8,FALSE)</f>
        <v>0</v>
      </c>
      <c r="I3219" s="23" t="str">
        <f>VLOOKUP($A3219,'[1]MAN PROG 2026'!$A$1:$AI$3379,9,FALSE)</f>
        <v>S.PIETRO</v>
      </c>
      <c r="J3219" s="23" t="str">
        <f>VLOOKUP($A3219,'[1]MAN PROG 2026'!$A$1:$AI$3379,10,FALSE)</f>
        <v>BLOCCO OPERATORIO</v>
      </c>
      <c r="K3219" s="23" t="str">
        <f>VLOOKUP($A3219,'[1]MAN PROG 2026'!$A$1:$AI$3379,11,FALSE)</f>
        <v>BLOCCO OPERATORIO</v>
      </c>
      <c r="L3219" s="24" t="str">
        <f>VLOOKUP($A3219,'[1]MAN PROG 2026'!$A$2:$AI$3379,12,FALSE)</f>
        <v>NON TROVATO</v>
      </c>
      <c r="M3219" s="24">
        <f>VLOOKUP($A3219,'[1]MAN PROG 2026'!$A$2:$AI$3379,13,FALSE)</f>
        <v>0</v>
      </c>
      <c r="N3219" s="24">
        <f>VLOOKUP($A3219,'[1]MAN PROG 2026'!$A$2:$AI$3379,14,FALSE)</f>
        <v>0</v>
      </c>
      <c r="O3219" s="24">
        <f>VLOOKUP($A3219,'[1]MAN PROG 2026'!$A$2:$AI$3379,15,FALSE)</f>
        <v>0</v>
      </c>
      <c r="P3219" s="25" t="str">
        <f>VLOOKUP($A3219,'[1]MAN PROG 2026'!$A$2:$AI$3379,20,FALSE)</f>
        <v>DA FARE</v>
      </c>
      <c r="Q3219" s="8"/>
      <c r="R3219" s="26"/>
      <c r="S3219" s="8"/>
      <c r="T3219" s="37"/>
      <c r="U3219" s="27"/>
      <c r="V3219" s="27"/>
      <c r="W3219" s="27"/>
      <c r="X3219" s="27"/>
      <c r="Y3219" s="27"/>
      <c r="Z3219" s="27"/>
      <c r="AA3219" s="27"/>
      <c r="AB3219" s="27"/>
      <c r="AC3219" s="27"/>
      <c r="AD3219" s="27"/>
      <c r="AE3219" s="27"/>
      <c r="AF3219" s="27"/>
      <c r="AG3219" s="9" t="s">
        <v>32</v>
      </c>
      <c r="AH3219" s="27"/>
      <c r="AI3219" s="27"/>
      <c r="AJ3219" s="27"/>
      <c r="AK3219" s="27"/>
      <c r="AL3219" s="27"/>
      <c r="AM3219" s="11"/>
      <c r="AN3219" s="28"/>
      <c r="AO3219" s="28"/>
      <c r="AP3219" s="29"/>
      <c r="AQ3219" s="30"/>
      <c r="AR3219" s="31"/>
      <c r="AS3219" s="32"/>
      <c r="AT3219" s="33"/>
      <c r="AU3219" s="34"/>
      <c r="AV3219" s="27"/>
      <c r="AW3219" s="27"/>
      <c r="AX3219" s="27"/>
      <c r="AY3219" s="27"/>
    </row>
    <row r="3220" spans="1:51" ht="24" customHeight="1" x14ac:dyDescent="0.3">
      <c r="A3220" s="22">
        <v>2021058</v>
      </c>
      <c r="B3220" s="23" t="str">
        <f>VLOOKUP($A3220,'[1]MAN PROG 2026'!$A$1:$AI$3379,2,FALSE)</f>
        <v>LAMPADA FRONTALE</v>
      </c>
      <c r="C3220" s="23" t="str">
        <f>VLOOKUP($A3220,'[1]MAN PROG 2026'!$A$1:$AI$3379,3,FALSE)</f>
        <v>STORZ KARL GMBH &amp; CO KG</v>
      </c>
      <c r="D3220" s="23" t="str">
        <f>VLOOKUP($A3220,'[1]MAN PROG 2026'!$A$1:$AI$3379,4,FALSE)</f>
        <v>KS 70 LED</v>
      </c>
      <c r="E3220" s="23" t="str">
        <f>VLOOKUP($A3220,'[1]MAN PROG 2026'!$A$1:$AI$3379,5,FALSE)</f>
        <v>Y001</v>
      </c>
      <c r="F3220" s="23" t="str">
        <f>VLOOKUP($A3220,'[1]MAN PROG 2026'!$A$1:$AI$3379,6,FALSE)</f>
        <v>SINGOLA</v>
      </c>
      <c r="G3220" s="23">
        <f>VLOOKUP($A3220,'[1]MAN PROG 2026'!$A$1:$AI$3379,7,FALSE)</f>
        <v>2021058</v>
      </c>
      <c r="H3220" s="23">
        <f>VLOOKUP($A3220,'[1]MAN PROG 2026'!$A$1:$AI$3379,8,FALSE)</f>
        <v>0</v>
      </c>
      <c r="I3220" s="23" t="str">
        <f>VLOOKUP($A3220,'[1]MAN PROG 2026'!$A$1:$AI$3379,9,FALSE)</f>
        <v>S.PIETRO</v>
      </c>
      <c r="J3220" s="23" t="str">
        <f>VLOOKUP($A3220,'[1]MAN PROG 2026'!$A$1:$AI$3379,10,FALSE)</f>
        <v>PRONTO SOCCORSO</v>
      </c>
      <c r="K3220" s="23" t="str">
        <f>VLOOKUP($A3220,'[1]MAN PROG 2026'!$A$1:$AI$3379,11,FALSE)</f>
        <v>PRONTO SOCCORSO</v>
      </c>
      <c r="L3220" s="24" t="str">
        <f>VLOOKUP($A3220,'[1]MAN PROG 2026'!$A$2:$AI$3379,12,FALSE)</f>
        <v>NON TROVATO</v>
      </c>
      <c r="M3220" s="24">
        <f>VLOOKUP($A3220,'[1]MAN PROG 2026'!$A$2:$AI$3379,13,FALSE)</f>
        <v>0</v>
      </c>
      <c r="N3220" s="24">
        <f>VLOOKUP($A3220,'[1]MAN PROG 2026'!$A$2:$AI$3379,14,FALSE)</f>
        <v>0</v>
      </c>
      <c r="O3220" s="24">
        <f>VLOOKUP($A3220,'[1]MAN PROG 2026'!$A$2:$AI$3379,15,FALSE)</f>
        <v>0</v>
      </c>
      <c r="P3220" s="25" t="str">
        <f>VLOOKUP($A3220,'[1]MAN PROG 2026'!$A$2:$AI$3379,20,FALSE)</f>
        <v>DA FARE</v>
      </c>
      <c r="Q3220" s="8"/>
      <c r="R3220" s="26"/>
      <c r="S3220" s="8"/>
      <c r="T3220" s="37"/>
      <c r="U3220" s="27"/>
      <c r="V3220" s="27"/>
      <c r="W3220" s="27"/>
      <c r="X3220" s="27"/>
      <c r="Y3220" s="27"/>
      <c r="Z3220" s="27"/>
      <c r="AA3220" s="27"/>
      <c r="AB3220" s="27"/>
      <c r="AC3220" s="27"/>
      <c r="AD3220" s="27"/>
      <c r="AE3220" s="27"/>
      <c r="AF3220" s="27"/>
      <c r="AG3220" s="9" t="s">
        <v>32</v>
      </c>
      <c r="AH3220" s="27"/>
      <c r="AI3220" s="27"/>
      <c r="AJ3220" s="27"/>
      <c r="AK3220" s="27"/>
      <c r="AL3220" s="27"/>
      <c r="AM3220" s="11"/>
      <c r="AN3220" s="28"/>
      <c r="AO3220" s="28"/>
      <c r="AP3220" s="29"/>
      <c r="AQ3220" s="30"/>
      <c r="AR3220" s="31"/>
      <c r="AS3220" s="32"/>
      <c r="AT3220" s="33"/>
      <c r="AU3220" s="34"/>
      <c r="AV3220" s="27"/>
      <c r="AW3220" s="27"/>
      <c r="AX3220" s="27"/>
      <c r="AY3220" s="27"/>
    </row>
    <row r="3221" spans="1:51" ht="24" customHeight="1" x14ac:dyDescent="0.3">
      <c r="A3221" s="22">
        <v>2021059</v>
      </c>
      <c r="B3221" s="23" t="str">
        <f>VLOOKUP($A3221,'[1]MAN PROG 2026'!$A$1:$AI$3379,2,FALSE)</f>
        <v>ISTEROSCOPIO OTTICA RIGIDA</v>
      </c>
      <c r="C3221" s="23" t="str">
        <f>VLOOKUP($A3221,'[1]MAN PROG 2026'!$A$1:$AI$3379,3,FALSE)</f>
        <v>STORZ KARL GMBH &amp; CO KG</v>
      </c>
      <c r="D3221" s="23" t="str">
        <f>VLOOKUP($A3221,'[1]MAN PROG 2026'!$A$1:$AI$3379,4,FALSE)</f>
        <v>26120 BA 30° 2,9 MM</v>
      </c>
      <c r="E3221" s="23" t="str">
        <f>VLOOKUP($A3221,'[1]MAN PROG 2026'!$A$1:$AI$3379,5,FALSE)</f>
        <v>12181L</v>
      </c>
      <c r="F3221" s="23" t="str">
        <f>VLOOKUP($A3221,'[1]MAN PROG 2026'!$A$1:$AI$3379,6,FALSE)</f>
        <v>SINGOLA</v>
      </c>
      <c r="G3221" s="23">
        <f>VLOOKUP($A3221,'[1]MAN PROG 2026'!$A$1:$AI$3379,7,FALSE)</f>
        <v>2021059</v>
      </c>
      <c r="H3221" s="23">
        <f>VLOOKUP($A3221,'[1]MAN PROG 2026'!$A$1:$AI$3379,8,FALSE)</f>
        <v>0</v>
      </c>
      <c r="I3221" s="23" t="str">
        <f>VLOOKUP($A3221,'[1]MAN PROG 2026'!$A$1:$AI$3379,9,FALSE)</f>
        <v>S.PIETRO</v>
      </c>
      <c r="J3221" s="23" t="str">
        <f>VLOOKUP($A3221,'[1]MAN PROG 2026'!$A$1:$AI$3379,10,FALSE)</f>
        <v>AMB. GINECOLOGIA</v>
      </c>
      <c r="K3221" s="23" t="str">
        <f>VLOOKUP($A3221,'[1]MAN PROG 2026'!$A$1:$AI$3379,11,FALSE)</f>
        <v>AMB. GINECOLOGIA</v>
      </c>
      <c r="L3221" s="24" t="str">
        <f>VLOOKUP($A3221,'[1]MAN PROG 2026'!$A$2:$AI$3379,12,FALSE)</f>
        <v>AMB. GINECOLOGIA</v>
      </c>
      <c r="M3221" s="24" t="str">
        <f>VLOOKUP($A3221,'[1]MAN PROG 2026'!$A$2:$AI$3379,13,FALSE)</f>
        <v>SINGOLA</v>
      </c>
      <c r="N3221" s="24">
        <f>VLOOKUP($A3221,'[1]MAN PROG 2026'!$A$2:$AI$3379,14,FALSE)</f>
        <v>2021059</v>
      </c>
      <c r="O3221" s="24">
        <f>VLOOKUP($A3221,'[1]MAN PROG 2026'!$A$2:$AI$3379,15,FALSE)</f>
        <v>0</v>
      </c>
      <c r="P3221" s="25" t="str">
        <f>VLOOKUP($A3221,'[1]MAN PROG 2026'!$A$2:$AI$3379,20,FALSE)</f>
        <v>NON PREVISTO</v>
      </c>
      <c r="Q3221" s="8"/>
      <c r="R3221" s="26"/>
      <c r="S3221" s="8"/>
      <c r="T3221" s="37"/>
      <c r="U3221" s="27"/>
      <c r="V3221" s="27"/>
      <c r="W3221" s="27"/>
      <c r="X3221" s="27"/>
      <c r="Y3221" s="27"/>
      <c r="Z3221" s="27"/>
      <c r="AA3221" s="27"/>
      <c r="AB3221" s="27"/>
      <c r="AC3221" s="27"/>
      <c r="AD3221" s="27"/>
      <c r="AE3221" s="27"/>
      <c r="AF3221" s="27"/>
      <c r="AG3221" s="9" t="s">
        <v>32</v>
      </c>
      <c r="AH3221" s="27"/>
      <c r="AI3221" s="27"/>
      <c r="AJ3221" s="27"/>
      <c r="AK3221" s="27"/>
      <c r="AL3221" s="27"/>
      <c r="AM3221" s="11"/>
      <c r="AN3221" s="28"/>
      <c r="AO3221" s="28"/>
      <c r="AP3221" s="29"/>
      <c r="AQ3221" s="30"/>
      <c r="AR3221" s="31"/>
      <c r="AS3221" s="32"/>
      <c r="AT3221" s="33"/>
      <c r="AU3221" s="34"/>
      <c r="AV3221" s="27"/>
      <c r="AW3221" s="27"/>
      <c r="AX3221" s="27"/>
      <c r="AY3221" s="27"/>
    </row>
    <row r="3222" spans="1:51" ht="24" customHeight="1" x14ac:dyDescent="0.3">
      <c r="A3222" s="22">
        <v>2022001</v>
      </c>
      <c r="B3222" s="23" t="str">
        <f>VLOOKUP($A3222,'[1]MAN PROG 2026'!$A$1:$AI$3379,2,FALSE)</f>
        <v>ARTROSCOPIO OTTICA RIGIDA</v>
      </c>
      <c r="C3222" s="23" t="str">
        <f>VLOOKUP($A3222,'[1]MAN PROG 2026'!$A$1:$AI$3379,3,FALSE)</f>
        <v>SMITH &amp; NEPHEW PLC</v>
      </c>
      <c r="D3222" s="23" t="str">
        <f>VLOOKUP($A3222,'[1]MAN PROG 2026'!$A$1:$AI$3379,4,FALSE)</f>
        <v>3894 30° 4 MM</v>
      </c>
      <c r="E3222" s="23" t="str">
        <f>VLOOKUP($A3222,'[1]MAN PROG 2026'!$A$1:$AI$3379,5,FALSE)</f>
        <v>QH834924</v>
      </c>
      <c r="F3222" s="23" t="str">
        <f>VLOOKUP($A3222,'[1]MAN PROG 2026'!$A$1:$AI$3379,6,FALSE)</f>
        <v>SINGOLA</v>
      </c>
      <c r="G3222" s="23">
        <f>VLOOKUP($A3222,'[1]MAN PROG 2026'!$A$1:$AI$3379,7,FALSE)</f>
        <v>2022001</v>
      </c>
      <c r="H3222" s="23">
        <f>VLOOKUP($A3222,'[1]MAN PROG 2026'!$A$1:$AI$3379,8,FALSE)</f>
        <v>0</v>
      </c>
      <c r="I3222" s="23" t="str">
        <f>VLOOKUP($A3222,'[1]MAN PROG 2026'!$A$1:$AI$3379,9,FALSE)</f>
        <v>S.PIETRO</v>
      </c>
      <c r="J3222" s="23" t="str">
        <f>VLOOKUP($A3222,'[1]MAN PROG 2026'!$A$1:$AI$3379,10,FALSE)</f>
        <v>BLOCCO OPERATORIO NUOVO/ORT.VASC.</v>
      </c>
      <c r="K3222" s="23" t="str">
        <f>VLOOKUP($A3222,'[1]MAN PROG 2026'!$A$1:$AI$3379,11,FALSE)</f>
        <v>BLOCCO OPERATORIO NUOVO/ORT.VASC.</v>
      </c>
      <c r="L3222" s="24" t="str">
        <f>VLOOKUP($A3222,'[1]MAN PROG 2026'!$A$2:$AI$3379,12,FALSE)</f>
        <v>BLOCCO OPERATORIO NUOVO/ORT.VASC.</v>
      </c>
      <c r="M3222" s="24" t="str">
        <f>VLOOKUP($A3222,'[1]MAN PROG 2026'!$A$2:$AI$3379,13,FALSE)</f>
        <v>SINGOLA</v>
      </c>
      <c r="N3222" s="24">
        <f>VLOOKUP($A3222,'[1]MAN PROG 2026'!$A$2:$AI$3379,14,FALSE)</f>
        <v>2022001</v>
      </c>
      <c r="O3222" s="24">
        <f>VLOOKUP($A3222,'[1]MAN PROG 2026'!$A$2:$AI$3379,15,FALSE)</f>
        <v>0</v>
      </c>
      <c r="P3222" s="25" t="str">
        <f>VLOOKUP($A3222,'[1]MAN PROG 2026'!$A$2:$AI$3379,20,FALSE)</f>
        <v>NON PREVISTO</v>
      </c>
      <c r="Q3222" s="8"/>
      <c r="R3222" s="26"/>
      <c r="S3222" s="8"/>
      <c r="T3222" s="37"/>
      <c r="U3222" s="27"/>
      <c r="V3222" s="27"/>
      <c r="W3222" s="27"/>
      <c r="X3222" s="27"/>
      <c r="Y3222" s="27"/>
      <c r="Z3222" s="27"/>
      <c r="AA3222" s="27"/>
      <c r="AB3222" s="27"/>
      <c r="AC3222" s="27"/>
      <c r="AD3222" s="27"/>
      <c r="AE3222" s="27"/>
      <c r="AF3222" s="27"/>
      <c r="AG3222" s="9" t="s">
        <v>32</v>
      </c>
      <c r="AH3222" s="27"/>
      <c r="AI3222" s="27"/>
      <c r="AJ3222" s="27"/>
      <c r="AK3222" s="27"/>
      <c r="AL3222" s="27"/>
      <c r="AM3222" s="11"/>
      <c r="AN3222" s="28"/>
      <c r="AO3222" s="28"/>
      <c r="AP3222" s="29"/>
      <c r="AQ3222" s="30"/>
      <c r="AR3222" s="31"/>
      <c r="AS3222" s="32"/>
      <c r="AT3222" s="33"/>
      <c r="AU3222" s="34"/>
      <c r="AV3222" s="27"/>
      <c r="AW3222" s="27"/>
      <c r="AX3222" s="27"/>
      <c r="AY3222" s="27"/>
    </row>
    <row r="3223" spans="1:51" ht="24" customHeight="1" x14ac:dyDescent="0.3">
      <c r="A3223" s="22">
        <v>2022002</v>
      </c>
      <c r="B3223" s="23" t="str">
        <f>VLOOKUP($A3223,'[1]MAN PROG 2026'!$A$1:$AI$3379,2,FALSE)</f>
        <v>TELECAMERA</v>
      </c>
      <c r="C3223" s="23" t="str">
        <f>VLOOKUP($A3223,'[1]MAN PROG 2026'!$A$1:$AI$3379,3,FALSE)</f>
        <v>AXIS-SHIELD ASA</v>
      </c>
      <c r="D3223" s="23" t="str">
        <f>VLOOKUP($A3223,'[1]MAN PROG 2026'!$A$1:$AI$3379,4,FALSE)</f>
        <v>M 1065 L</v>
      </c>
      <c r="E3223" s="23" t="str">
        <f>VLOOKUP($A3223,'[1]MAN PROG 2026'!$A$1:$AI$3379,5,FALSE)</f>
        <v>B8A44F297431</v>
      </c>
      <c r="F3223" s="23" t="str">
        <f>VLOOKUP($A3223,'[1]MAN PROG 2026'!$A$1:$AI$3379,6,FALSE)</f>
        <v>COMPONENTE</v>
      </c>
      <c r="G3223" s="23">
        <f>VLOOKUP($A3223,'[1]MAN PROG 2026'!$A$1:$AI$3379,7,FALSE)</f>
        <v>104318</v>
      </c>
      <c r="H3223" s="23">
        <f>VLOOKUP($A3223,'[1]MAN PROG 2026'!$A$1:$AI$3379,8,FALSE)</f>
        <v>0</v>
      </c>
      <c r="I3223" s="23" t="str">
        <f>VLOOKUP($A3223,'[1]MAN PROG 2026'!$A$1:$AI$3379,9,FALSE)</f>
        <v>S.PIETRO</v>
      </c>
      <c r="J3223" s="23" t="str">
        <f>VLOOKUP($A3223,'[1]MAN PROG 2026'!$A$1:$AI$3379,10,FALSE)</f>
        <v>UTIN</v>
      </c>
      <c r="K3223" s="23" t="str">
        <f>VLOOKUP($A3223,'[1]MAN PROG 2026'!$A$1:$AI$3379,11,FALSE)</f>
        <v>UTIN</v>
      </c>
      <c r="L3223" s="24" t="str">
        <f>VLOOKUP($A3223,'[1]MAN PROG 2026'!$A$2:$AI$3379,12,FALSE)</f>
        <v>UTIN</v>
      </c>
      <c r="M3223" s="24" t="str">
        <f>VLOOKUP($A3223,'[1]MAN PROG 2026'!$A$2:$AI$3379,13,FALSE)</f>
        <v>SINGOLA</v>
      </c>
      <c r="N3223" s="24">
        <f>VLOOKUP($A3223,'[1]MAN PROG 2026'!$A$2:$AI$3379,14,FALSE)</f>
        <v>2024027</v>
      </c>
      <c r="O3223" s="24">
        <f>VLOOKUP($A3223,'[1]MAN PROG 2026'!$A$2:$AI$3379,15,FALSE)</f>
        <v>0</v>
      </c>
      <c r="P3223" s="25" t="str">
        <f>VLOOKUP($A3223,'[1]MAN PROG 2026'!$A$2:$AI$3379,20,FALSE)</f>
        <v>DA FARE</v>
      </c>
      <c r="Q3223" s="9">
        <v>2024027</v>
      </c>
      <c r="R3223" s="26"/>
      <c r="S3223" s="8" t="s">
        <v>53</v>
      </c>
      <c r="T3223" s="37" t="s">
        <v>721</v>
      </c>
      <c r="U3223" s="27"/>
      <c r="V3223" s="27"/>
      <c r="W3223" s="27"/>
      <c r="X3223" s="27"/>
      <c r="Y3223" s="27"/>
      <c r="Z3223" s="27"/>
      <c r="AA3223" s="27"/>
      <c r="AB3223" s="27"/>
      <c r="AC3223" s="27"/>
      <c r="AD3223" s="27"/>
      <c r="AE3223" s="27"/>
      <c r="AF3223" s="27"/>
      <c r="AG3223" s="9" t="s">
        <v>32</v>
      </c>
      <c r="AH3223" s="27"/>
      <c r="AI3223" s="27"/>
      <c r="AJ3223" s="27"/>
      <c r="AK3223" s="27"/>
      <c r="AL3223" s="27"/>
      <c r="AM3223" s="11"/>
      <c r="AN3223" s="28"/>
      <c r="AO3223" s="28"/>
      <c r="AP3223" s="29"/>
      <c r="AQ3223" s="30"/>
      <c r="AR3223" s="31"/>
      <c r="AS3223" s="32"/>
      <c r="AT3223" s="33"/>
      <c r="AU3223" s="34"/>
      <c r="AV3223" s="27"/>
      <c r="AW3223" s="27"/>
      <c r="AX3223" s="27"/>
      <c r="AY3223" s="27"/>
    </row>
    <row r="3224" spans="1:51" ht="24" customHeight="1" x14ac:dyDescent="0.3">
      <c r="A3224" s="22">
        <v>2022003</v>
      </c>
      <c r="B3224" s="23" t="str">
        <f>VLOOKUP($A3224,'[1]MAN PROG 2026'!$A$1:$AI$3379,2,FALSE)</f>
        <v>DOSIMETRIA PER ACCELERATORE LINEARE, SISTEMA PER</v>
      </c>
      <c r="C3224" s="23" t="str">
        <f>VLOOKUP($A3224,'[1]MAN PROG 2026'!$A$1:$AI$3379,3,FALSE)</f>
        <v>FLUKE BIOMEDICAL CORP VICTOREEN</v>
      </c>
      <c r="D3224" s="23" t="str">
        <f>VLOOKUP($A3224,'[1]MAN PROG 2026'!$A$1:$AI$3379,4,FALSE)</f>
        <v>7200 DOUBLE CHECK</v>
      </c>
      <c r="E3224" s="23" t="str">
        <f>VLOOKUP($A3224,'[1]MAN PROG 2026'!$A$1:$AI$3379,5,FALSE)</f>
        <v>568</v>
      </c>
      <c r="F3224" s="23">
        <f>VLOOKUP($A3224,'[1]MAN PROG 2026'!$A$1:$AI$3379,6,FALSE)</f>
        <v>0</v>
      </c>
      <c r="G3224" s="23">
        <f>VLOOKUP($A3224,'[1]MAN PROG 2026'!$A$1:$AI$3379,7,FALSE)</f>
        <v>0</v>
      </c>
      <c r="H3224" s="23">
        <f>VLOOKUP($A3224,'[1]MAN PROG 2026'!$A$1:$AI$3379,8,FALSE)</f>
        <v>0</v>
      </c>
      <c r="I3224" s="23" t="str">
        <f>VLOOKUP($A3224,'[1]MAN PROG 2026'!$A$1:$AI$3379,9,FALSE)</f>
        <v>S.PIETRO</v>
      </c>
      <c r="J3224" s="23" t="str">
        <f>VLOOKUP($A3224,'[1]MAN PROG 2026'!$A$1:$AI$3379,10,FALSE)</f>
        <v>FISICA SANITARIA</v>
      </c>
      <c r="K3224" s="23" t="str">
        <f>VLOOKUP($A3224,'[1]MAN PROG 2026'!$A$1:$AI$3379,11,FALSE)</f>
        <v>FISICA SANITARIA</v>
      </c>
      <c r="L3224" s="24" t="str">
        <f>VLOOKUP($A3224,'[1]MAN PROG 2026'!$A$2:$AI$3379,12,FALSE)</f>
        <v>FISICA SANITARIA</v>
      </c>
      <c r="M3224" s="24" t="str">
        <f>VLOOKUP($A3224,'[1]MAN PROG 2026'!$A$2:$AI$3379,13,FALSE)</f>
        <v>SINGOLA</v>
      </c>
      <c r="N3224" s="24">
        <f>VLOOKUP($A3224,'[1]MAN PROG 2026'!$A$2:$AI$3379,14,FALSE)</f>
        <v>0</v>
      </c>
      <c r="O3224" s="24">
        <f>VLOOKUP($A3224,'[1]MAN PROG 2026'!$A$2:$AI$3379,15,FALSE)</f>
        <v>0</v>
      </c>
      <c r="P3224" s="25" t="str">
        <f>VLOOKUP($A3224,'[1]MAN PROG 2026'!$A$2:$AI$3379,20,FALSE)</f>
        <v>NON PREVISTO</v>
      </c>
      <c r="Q3224" s="8"/>
      <c r="R3224" s="26"/>
      <c r="S3224" s="8"/>
      <c r="T3224" s="37"/>
      <c r="U3224" s="27"/>
      <c r="V3224" s="27"/>
      <c r="W3224" s="27"/>
      <c r="X3224" s="27"/>
      <c r="Y3224" s="27"/>
      <c r="Z3224" s="27"/>
      <c r="AA3224" s="27"/>
      <c r="AB3224" s="27"/>
      <c r="AC3224" s="27"/>
      <c r="AD3224" s="27"/>
      <c r="AE3224" s="27"/>
      <c r="AF3224" s="27"/>
      <c r="AG3224" s="9" t="s">
        <v>32</v>
      </c>
      <c r="AH3224" s="27"/>
      <c r="AI3224" s="27"/>
      <c r="AJ3224" s="27"/>
      <c r="AK3224" s="27"/>
      <c r="AL3224" s="27"/>
      <c r="AM3224" s="11"/>
      <c r="AN3224" s="28"/>
      <c r="AO3224" s="28"/>
      <c r="AP3224" s="29"/>
      <c r="AQ3224" s="30"/>
      <c r="AR3224" s="31"/>
      <c r="AS3224" s="32"/>
      <c r="AT3224" s="33"/>
      <c r="AU3224" s="34"/>
      <c r="AV3224" s="27"/>
      <c r="AW3224" s="27"/>
      <c r="AX3224" s="27"/>
      <c r="AY3224" s="27"/>
    </row>
    <row r="3225" spans="1:51" ht="24" customHeight="1" x14ac:dyDescent="0.3">
      <c r="A3225" s="22">
        <v>2022004</v>
      </c>
      <c r="B3225" s="23" t="str">
        <f>VLOOKUP($A3225,'[1]MAN PROG 2026'!$A$1:$AI$3379,2,FALSE)</f>
        <v>TERMOMETRO</v>
      </c>
      <c r="C3225" s="23" t="str">
        <f>VLOOKUP($A3225,'[1]MAN PROG 2026'!$A$1:$AI$3379,3,FALSE)</f>
        <v>COOPER ATKINS</v>
      </c>
      <c r="D3225" s="23" t="str">
        <f>VLOOKUP($A3225,'[1]MAN PROG 2026'!$A$1:$AI$3379,4,FALSE)</f>
        <v>TM99A</v>
      </c>
      <c r="E3225" s="23" t="str">
        <f>VLOOKUP($A3225,'[1]MAN PROG 2026'!$A$1:$AI$3379,5,FALSE)</f>
        <v>397898</v>
      </c>
      <c r="F3225" s="23" t="str">
        <f>VLOOKUP($A3225,'[1]MAN PROG 2026'!$A$1:$AI$3379,6,FALSE)</f>
        <v>SINGOLA</v>
      </c>
      <c r="G3225" s="23">
        <f>VLOOKUP($A3225,'[1]MAN PROG 2026'!$A$1:$AI$3379,7,FALSE)</f>
        <v>2022004</v>
      </c>
      <c r="H3225" s="23">
        <f>VLOOKUP($A3225,'[1]MAN PROG 2026'!$A$1:$AI$3379,8,FALSE)</f>
        <v>0</v>
      </c>
      <c r="I3225" s="23" t="str">
        <f>VLOOKUP($A3225,'[1]MAN PROG 2026'!$A$1:$AI$3379,9,FALSE)</f>
        <v>S.PIETRO</v>
      </c>
      <c r="J3225" s="23" t="str">
        <f>VLOOKUP($A3225,'[1]MAN PROG 2026'!$A$1:$AI$3379,10,FALSE)</f>
        <v>FISICA SANITARIA</v>
      </c>
      <c r="K3225" s="23" t="str">
        <f>VLOOKUP($A3225,'[1]MAN PROG 2026'!$A$1:$AI$3379,11,FALSE)</f>
        <v>FISICA SANITARIA</v>
      </c>
      <c r="L3225" s="24" t="str">
        <f>VLOOKUP($A3225,'[1]MAN PROG 2026'!$A$2:$AI$3379,12,FALSE)</f>
        <v>FISICA SANITARIA</v>
      </c>
      <c r="M3225" s="24" t="str">
        <f>VLOOKUP($A3225,'[1]MAN PROG 2026'!$A$2:$AI$3379,13,FALSE)</f>
        <v>SINGOLA</v>
      </c>
      <c r="N3225" s="24">
        <f>VLOOKUP($A3225,'[1]MAN PROG 2026'!$A$2:$AI$3379,14,FALSE)</f>
        <v>2022004</v>
      </c>
      <c r="O3225" s="24">
        <f>VLOOKUP($A3225,'[1]MAN PROG 2026'!$A$2:$AI$3379,15,FALSE)</f>
        <v>0</v>
      </c>
      <c r="P3225" s="25" t="str">
        <f>VLOOKUP($A3225,'[1]MAN PROG 2026'!$A$2:$AI$3379,20,FALSE)</f>
        <v>NON PREVISTO</v>
      </c>
      <c r="Q3225" s="8"/>
      <c r="R3225" s="26"/>
      <c r="S3225" s="8"/>
      <c r="T3225" s="37"/>
      <c r="U3225" s="27"/>
      <c r="V3225" s="27"/>
      <c r="W3225" s="27"/>
      <c r="X3225" s="27"/>
      <c r="Y3225" s="27"/>
      <c r="Z3225" s="27"/>
      <c r="AA3225" s="27"/>
      <c r="AB3225" s="27"/>
      <c r="AC3225" s="27"/>
      <c r="AD3225" s="27"/>
      <c r="AE3225" s="27"/>
      <c r="AF3225" s="27"/>
      <c r="AG3225" s="9" t="s">
        <v>32</v>
      </c>
      <c r="AH3225" s="27"/>
      <c r="AI3225" s="27"/>
      <c r="AJ3225" s="27"/>
      <c r="AK3225" s="27"/>
      <c r="AL3225" s="27"/>
      <c r="AM3225" s="11"/>
      <c r="AN3225" s="28"/>
      <c r="AO3225" s="28"/>
      <c r="AP3225" s="29"/>
      <c r="AQ3225" s="30"/>
      <c r="AR3225" s="31"/>
      <c r="AS3225" s="32"/>
      <c r="AT3225" s="33"/>
      <c r="AU3225" s="34"/>
      <c r="AV3225" s="27"/>
      <c r="AW3225" s="27"/>
      <c r="AX3225" s="27"/>
      <c r="AY3225" s="27"/>
    </row>
    <row r="3226" spans="1:51" ht="24" customHeight="1" x14ac:dyDescent="0.3">
      <c r="A3226" s="22">
        <v>2022005</v>
      </c>
      <c r="B3226" s="23" t="str">
        <f>VLOOKUP($A3226,'[1]MAN PROG 2026'!$A$1:$AI$3379,2,FALSE)</f>
        <v>DOSIMETRO</v>
      </c>
      <c r="C3226" s="23" t="str">
        <f>VLOOKUP($A3226,'[1]MAN PROG 2026'!$A$1:$AI$3379,3,FALSE)</f>
        <v>IBA SCANDITRONIX WELLHOFER GMBH</v>
      </c>
      <c r="D3226" s="23" t="str">
        <f>VLOOKUP($A3226,'[1]MAN PROG 2026'!$A$1:$AI$3379,4,FALSE)</f>
        <v>PPC 05 (CAMERA A PIASTRE PARALLELE)</v>
      </c>
      <c r="E3226" s="23" t="str">
        <f>VLOOKUP($A3226,'[1]MAN PROG 2026'!$A$1:$AI$3379,5,FALSE)</f>
        <v>86</v>
      </c>
      <c r="F3226" s="23" t="str">
        <f>VLOOKUP($A3226,'[1]MAN PROG 2026'!$A$1:$AI$3379,6,FALSE)</f>
        <v>SINGOLA</v>
      </c>
      <c r="G3226" s="23">
        <f>VLOOKUP($A3226,'[1]MAN PROG 2026'!$A$1:$AI$3379,7,FALSE)</f>
        <v>2022005</v>
      </c>
      <c r="H3226" s="23">
        <f>VLOOKUP($A3226,'[1]MAN PROG 2026'!$A$1:$AI$3379,8,FALSE)</f>
        <v>0</v>
      </c>
      <c r="I3226" s="23" t="str">
        <f>VLOOKUP($A3226,'[1]MAN PROG 2026'!$A$1:$AI$3379,9,FALSE)</f>
        <v>S.PIETRO</v>
      </c>
      <c r="J3226" s="23" t="str">
        <f>VLOOKUP($A3226,'[1]MAN PROG 2026'!$A$1:$AI$3379,10,FALSE)</f>
        <v>FISICA SANITARIA</v>
      </c>
      <c r="K3226" s="23" t="str">
        <f>VLOOKUP($A3226,'[1]MAN PROG 2026'!$A$1:$AI$3379,11,FALSE)</f>
        <v>FISICA SANITARIA</v>
      </c>
      <c r="L3226" s="24" t="str">
        <f>VLOOKUP($A3226,'[1]MAN PROG 2026'!$A$2:$AI$3379,12,FALSE)</f>
        <v>FISICA SANITARIA</v>
      </c>
      <c r="M3226" s="24" t="str">
        <f>VLOOKUP($A3226,'[1]MAN PROG 2026'!$A$2:$AI$3379,13,FALSE)</f>
        <v>SINGOLA</v>
      </c>
      <c r="N3226" s="24">
        <f>VLOOKUP($A3226,'[1]MAN PROG 2026'!$A$2:$AI$3379,14,FALSE)</f>
        <v>2022005</v>
      </c>
      <c r="O3226" s="24">
        <f>VLOOKUP($A3226,'[1]MAN PROG 2026'!$A$2:$AI$3379,15,FALSE)</f>
        <v>0</v>
      </c>
      <c r="P3226" s="25" t="str">
        <f>VLOOKUP($A3226,'[1]MAN PROG 2026'!$A$2:$AI$3379,20,FALSE)</f>
        <v>NON PREVISTO</v>
      </c>
      <c r="Q3226" s="8"/>
      <c r="R3226" s="26"/>
      <c r="S3226" s="8"/>
      <c r="T3226" s="37"/>
      <c r="U3226" s="27"/>
      <c r="V3226" s="27"/>
      <c r="W3226" s="27"/>
      <c r="X3226" s="27"/>
      <c r="Y3226" s="27"/>
      <c r="Z3226" s="27"/>
      <c r="AA3226" s="27"/>
      <c r="AB3226" s="27"/>
      <c r="AC3226" s="27"/>
      <c r="AD3226" s="27"/>
      <c r="AE3226" s="27"/>
      <c r="AF3226" s="27"/>
      <c r="AG3226" s="9" t="s">
        <v>32</v>
      </c>
      <c r="AH3226" s="27"/>
      <c r="AI3226" s="27"/>
      <c r="AJ3226" s="27"/>
      <c r="AK3226" s="27"/>
      <c r="AL3226" s="27"/>
      <c r="AM3226" s="11"/>
      <c r="AN3226" s="28"/>
      <c r="AO3226" s="28"/>
      <c r="AP3226" s="29"/>
      <c r="AQ3226" s="30"/>
      <c r="AR3226" s="31"/>
      <c r="AS3226" s="32"/>
      <c r="AT3226" s="33"/>
      <c r="AU3226" s="34"/>
      <c r="AV3226" s="27"/>
      <c r="AW3226" s="27"/>
      <c r="AX3226" s="27"/>
      <c r="AY3226" s="27"/>
    </row>
    <row r="3227" spans="1:51" ht="24" customHeight="1" x14ac:dyDescent="0.3">
      <c r="A3227" s="22">
        <v>2022006</v>
      </c>
      <c r="B3227" s="23" t="str">
        <f>VLOOKUP($A3227,'[1]MAN PROG 2026'!$A$1:$AI$3379,2,FALSE)</f>
        <v>DOSIMETRO</v>
      </c>
      <c r="C3227" s="23" t="str">
        <f>VLOOKUP($A3227,'[1]MAN PROG 2026'!$A$1:$AI$3379,3,FALSE)</f>
        <v>IBA SCANDITRONIX WELLHOFER GMBH</v>
      </c>
      <c r="D3227" s="23" t="str">
        <f>VLOOKUP($A3227,'[1]MAN PROG 2026'!$A$1:$AI$3379,4,FALSE)</f>
        <v>PPC 40  (CAMERA A PIASTRE PARALLELE)</v>
      </c>
      <c r="E3227" s="23" t="str">
        <f>VLOOKUP($A3227,'[1]MAN PROG 2026'!$A$1:$AI$3379,5,FALSE)</f>
        <v>312</v>
      </c>
      <c r="F3227" s="23" t="str">
        <f>VLOOKUP($A3227,'[1]MAN PROG 2026'!$A$1:$AI$3379,6,FALSE)</f>
        <v>SINGOLA</v>
      </c>
      <c r="G3227" s="23">
        <f>VLOOKUP($A3227,'[1]MAN PROG 2026'!$A$1:$AI$3379,7,FALSE)</f>
        <v>2022006</v>
      </c>
      <c r="H3227" s="23">
        <f>VLOOKUP($A3227,'[1]MAN PROG 2026'!$A$1:$AI$3379,8,FALSE)</f>
        <v>0</v>
      </c>
      <c r="I3227" s="23" t="str">
        <f>VLOOKUP($A3227,'[1]MAN PROG 2026'!$A$1:$AI$3379,9,FALSE)</f>
        <v>S.PIETRO</v>
      </c>
      <c r="J3227" s="23" t="str">
        <f>VLOOKUP($A3227,'[1]MAN PROG 2026'!$A$1:$AI$3379,10,FALSE)</f>
        <v>FISICA SANITARIA</v>
      </c>
      <c r="K3227" s="23" t="str">
        <f>VLOOKUP($A3227,'[1]MAN PROG 2026'!$A$1:$AI$3379,11,FALSE)</f>
        <v>FISICA SANITARIA</v>
      </c>
      <c r="L3227" s="24" t="str">
        <f>VLOOKUP($A3227,'[1]MAN PROG 2026'!$A$2:$AI$3379,12,FALSE)</f>
        <v>FISICA SANITARIA</v>
      </c>
      <c r="M3227" s="24" t="str">
        <f>VLOOKUP($A3227,'[1]MAN PROG 2026'!$A$2:$AI$3379,13,FALSE)</f>
        <v>SINGOLA</v>
      </c>
      <c r="N3227" s="24">
        <f>VLOOKUP($A3227,'[1]MAN PROG 2026'!$A$2:$AI$3379,14,FALSE)</f>
        <v>2022006</v>
      </c>
      <c r="O3227" s="24">
        <f>VLOOKUP($A3227,'[1]MAN PROG 2026'!$A$2:$AI$3379,15,FALSE)</f>
        <v>0</v>
      </c>
      <c r="P3227" s="25" t="str">
        <f>VLOOKUP($A3227,'[1]MAN PROG 2026'!$A$2:$AI$3379,20,FALSE)</f>
        <v>NON PREVISTO</v>
      </c>
      <c r="Q3227" s="8"/>
      <c r="R3227" s="26"/>
      <c r="S3227" s="8"/>
      <c r="T3227" s="37"/>
      <c r="U3227" s="27"/>
      <c r="V3227" s="27"/>
      <c r="W3227" s="27"/>
      <c r="X3227" s="27"/>
      <c r="Y3227" s="27"/>
      <c r="Z3227" s="27"/>
      <c r="AA3227" s="27"/>
      <c r="AB3227" s="27"/>
      <c r="AC3227" s="27"/>
      <c r="AD3227" s="27"/>
      <c r="AE3227" s="27"/>
      <c r="AF3227" s="27"/>
      <c r="AG3227" s="9" t="s">
        <v>32</v>
      </c>
      <c r="AH3227" s="27"/>
      <c r="AI3227" s="27"/>
      <c r="AJ3227" s="27"/>
      <c r="AK3227" s="27"/>
      <c r="AL3227" s="27"/>
      <c r="AM3227" s="11"/>
      <c r="AN3227" s="28"/>
      <c r="AO3227" s="28"/>
      <c r="AP3227" s="29"/>
      <c r="AQ3227" s="30"/>
      <c r="AR3227" s="31"/>
      <c r="AS3227" s="32"/>
      <c r="AT3227" s="33"/>
      <c r="AU3227" s="34"/>
      <c r="AV3227" s="27"/>
      <c r="AW3227" s="27"/>
      <c r="AX3227" s="27"/>
      <c r="AY3227" s="27"/>
    </row>
    <row r="3228" spans="1:51" ht="24" customHeight="1" x14ac:dyDescent="0.3">
      <c r="A3228" s="22">
        <v>2022007</v>
      </c>
      <c r="B3228" s="23" t="str">
        <f>VLOOKUP($A3228,'[1]MAN PROG 2026'!$A$1:$AI$3379,2,FALSE)</f>
        <v>DOSIMETRO</v>
      </c>
      <c r="C3228" s="23" t="str">
        <f>VLOOKUP($A3228,'[1]MAN PROG 2026'!$A$1:$AI$3379,3,FALSE)</f>
        <v>IBA SCANDITRONIX WELLHOFER GMBH</v>
      </c>
      <c r="D3228" s="23" t="str">
        <f>VLOOKUP($A3228,'[1]MAN PROG 2026'!$A$1:$AI$3379,4,FALSE)</f>
        <v>CC 25 (CAMERA COMPATTA CILINDRICA)</v>
      </c>
      <c r="E3228" s="23" t="str">
        <f>VLOOKUP($A3228,'[1]MAN PROG 2026'!$A$1:$AI$3379,5,FALSE)</f>
        <v>3618</v>
      </c>
      <c r="F3228" s="23" t="str">
        <f>VLOOKUP($A3228,'[1]MAN PROG 2026'!$A$1:$AI$3379,6,FALSE)</f>
        <v>SINGOLA</v>
      </c>
      <c r="G3228" s="23">
        <f>VLOOKUP($A3228,'[1]MAN PROG 2026'!$A$1:$AI$3379,7,FALSE)</f>
        <v>2022007</v>
      </c>
      <c r="H3228" s="23">
        <f>VLOOKUP($A3228,'[1]MAN PROG 2026'!$A$1:$AI$3379,8,FALSE)</f>
        <v>0</v>
      </c>
      <c r="I3228" s="23" t="str">
        <f>VLOOKUP($A3228,'[1]MAN PROG 2026'!$A$1:$AI$3379,9,FALSE)</f>
        <v>S.PIETRO</v>
      </c>
      <c r="J3228" s="23" t="str">
        <f>VLOOKUP($A3228,'[1]MAN PROG 2026'!$A$1:$AI$3379,10,FALSE)</f>
        <v>FISICA SANITARIA</v>
      </c>
      <c r="K3228" s="23" t="str">
        <f>VLOOKUP($A3228,'[1]MAN PROG 2026'!$A$1:$AI$3379,11,FALSE)</f>
        <v>FISICA SANITARIA</v>
      </c>
      <c r="L3228" s="24" t="str">
        <f>VLOOKUP($A3228,'[1]MAN PROG 2026'!$A$2:$AI$3379,12,FALSE)</f>
        <v>FISICA SANITARIA</v>
      </c>
      <c r="M3228" s="24" t="str">
        <f>VLOOKUP($A3228,'[1]MAN PROG 2026'!$A$2:$AI$3379,13,FALSE)</f>
        <v>SINGOLA</v>
      </c>
      <c r="N3228" s="24">
        <f>VLOOKUP($A3228,'[1]MAN PROG 2026'!$A$2:$AI$3379,14,FALSE)</f>
        <v>2022007</v>
      </c>
      <c r="O3228" s="24">
        <f>VLOOKUP($A3228,'[1]MAN PROG 2026'!$A$2:$AI$3379,15,FALSE)</f>
        <v>0</v>
      </c>
      <c r="P3228" s="25" t="str">
        <f>VLOOKUP($A3228,'[1]MAN PROG 2026'!$A$2:$AI$3379,20,FALSE)</f>
        <v>NON PREVISTO</v>
      </c>
      <c r="Q3228" s="8"/>
      <c r="R3228" s="26"/>
      <c r="S3228" s="8"/>
      <c r="T3228" s="37"/>
      <c r="U3228" s="27"/>
      <c r="V3228" s="27"/>
      <c r="W3228" s="27"/>
      <c r="X3228" s="27"/>
      <c r="Y3228" s="27"/>
      <c r="Z3228" s="27"/>
      <c r="AA3228" s="27"/>
      <c r="AB3228" s="27"/>
      <c r="AC3228" s="27"/>
      <c r="AD3228" s="27"/>
      <c r="AE3228" s="27"/>
      <c r="AF3228" s="27"/>
      <c r="AG3228" s="9" t="s">
        <v>32</v>
      </c>
      <c r="AH3228" s="27"/>
      <c r="AI3228" s="27"/>
      <c r="AJ3228" s="27"/>
      <c r="AK3228" s="27"/>
      <c r="AL3228" s="27"/>
      <c r="AM3228" s="11"/>
      <c r="AN3228" s="28"/>
      <c r="AO3228" s="28"/>
      <c r="AP3228" s="29"/>
      <c r="AQ3228" s="30"/>
      <c r="AR3228" s="31"/>
      <c r="AS3228" s="32"/>
      <c r="AT3228" s="33"/>
      <c r="AU3228" s="34"/>
      <c r="AV3228" s="27"/>
      <c r="AW3228" s="27"/>
      <c r="AX3228" s="27"/>
      <c r="AY3228" s="27"/>
    </row>
    <row r="3229" spans="1:51" ht="24" customHeight="1" x14ac:dyDescent="0.3">
      <c r="A3229" s="22">
        <v>2022008</v>
      </c>
      <c r="B3229" s="23" t="str">
        <f>VLOOKUP($A3229,'[1]MAN PROG 2026'!$A$1:$AI$3379,2,FALSE)</f>
        <v>DOSIMETRO</v>
      </c>
      <c r="C3229" s="23" t="str">
        <f>VLOOKUP($A3229,'[1]MAN PROG 2026'!$A$1:$AI$3379,3,FALSE)</f>
        <v>IBA SCANDITRONIX WELLHOFER GMBH</v>
      </c>
      <c r="D3229" s="23" t="str">
        <f>VLOOKUP($A3229,'[1]MAN PROG 2026'!$A$1:$AI$3379,4,FALSE)</f>
        <v>CC 08 (CAMERA COMPATTA CILINDRICA)</v>
      </c>
      <c r="E3229" s="23" t="str">
        <f>VLOOKUP($A3229,'[1]MAN PROG 2026'!$A$1:$AI$3379,5,FALSE)</f>
        <v>3855</v>
      </c>
      <c r="F3229" s="23" t="str">
        <f>VLOOKUP($A3229,'[1]MAN PROG 2026'!$A$1:$AI$3379,6,FALSE)</f>
        <v>SINGOLA</v>
      </c>
      <c r="G3229" s="23">
        <f>VLOOKUP($A3229,'[1]MAN PROG 2026'!$A$1:$AI$3379,7,FALSE)</f>
        <v>2022008</v>
      </c>
      <c r="H3229" s="23">
        <f>VLOOKUP($A3229,'[1]MAN PROG 2026'!$A$1:$AI$3379,8,FALSE)</f>
        <v>0</v>
      </c>
      <c r="I3229" s="23" t="str">
        <f>VLOOKUP($A3229,'[1]MAN PROG 2026'!$A$1:$AI$3379,9,FALSE)</f>
        <v>S.PIETRO</v>
      </c>
      <c r="J3229" s="23" t="str">
        <f>VLOOKUP($A3229,'[1]MAN PROG 2026'!$A$1:$AI$3379,10,FALSE)</f>
        <v>FISICA SANITARIA</v>
      </c>
      <c r="K3229" s="23" t="str">
        <f>VLOOKUP($A3229,'[1]MAN PROG 2026'!$A$1:$AI$3379,11,FALSE)</f>
        <v>FISICA SANITARIA</v>
      </c>
      <c r="L3229" s="24" t="str">
        <f>VLOOKUP($A3229,'[1]MAN PROG 2026'!$A$2:$AI$3379,12,FALSE)</f>
        <v>FISICA SANITARIA</v>
      </c>
      <c r="M3229" s="24" t="str">
        <f>VLOOKUP($A3229,'[1]MAN PROG 2026'!$A$2:$AI$3379,13,FALSE)</f>
        <v>SINGOLA</v>
      </c>
      <c r="N3229" s="24">
        <f>VLOOKUP($A3229,'[1]MAN PROG 2026'!$A$2:$AI$3379,14,FALSE)</f>
        <v>2022008</v>
      </c>
      <c r="O3229" s="24">
        <f>VLOOKUP($A3229,'[1]MAN PROG 2026'!$A$2:$AI$3379,15,FALSE)</f>
        <v>0</v>
      </c>
      <c r="P3229" s="25" t="str">
        <f>VLOOKUP($A3229,'[1]MAN PROG 2026'!$A$2:$AI$3379,20,FALSE)</f>
        <v>NON PREVISTO</v>
      </c>
      <c r="Q3229" s="8"/>
      <c r="R3229" s="26"/>
      <c r="S3229" s="8"/>
      <c r="T3229" s="37"/>
      <c r="U3229" s="27"/>
      <c r="V3229" s="27"/>
      <c r="W3229" s="27"/>
      <c r="X3229" s="27"/>
      <c r="Y3229" s="27"/>
      <c r="Z3229" s="27"/>
      <c r="AA3229" s="27"/>
      <c r="AB3229" s="27"/>
      <c r="AC3229" s="27"/>
      <c r="AD3229" s="27"/>
      <c r="AE3229" s="27"/>
      <c r="AF3229" s="27"/>
      <c r="AG3229" s="9" t="s">
        <v>32</v>
      </c>
      <c r="AH3229" s="27"/>
      <c r="AI3229" s="27"/>
      <c r="AJ3229" s="27"/>
      <c r="AK3229" s="27"/>
      <c r="AL3229" s="27"/>
      <c r="AM3229" s="11"/>
      <c r="AN3229" s="28"/>
      <c r="AO3229" s="28"/>
      <c r="AP3229" s="29"/>
      <c r="AQ3229" s="30"/>
      <c r="AR3229" s="31"/>
      <c r="AS3229" s="32"/>
      <c r="AT3229" s="33"/>
      <c r="AU3229" s="34"/>
      <c r="AV3229" s="27"/>
      <c r="AW3229" s="27"/>
      <c r="AX3229" s="27"/>
      <c r="AY3229" s="27"/>
    </row>
    <row r="3230" spans="1:51" ht="24" customHeight="1" x14ac:dyDescent="0.3">
      <c r="A3230" s="22">
        <v>2022009</v>
      </c>
      <c r="B3230" s="23" t="str">
        <f>VLOOKUP($A3230,'[1]MAN PROG 2026'!$A$1:$AI$3379,2,FALSE)</f>
        <v>DOSIMETRO</v>
      </c>
      <c r="C3230" s="23" t="str">
        <f>VLOOKUP($A3230,'[1]MAN PROG 2026'!$A$1:$AI$3379,3,FALSE)</f>
        <v>IBA SCANDITRONIX WELLHOFER GMBH</v>
      </c>
      <c r="D3230" s="23" t="str">
        <f>VLOOKUP($A3230,'[1]MAN PROG 2026'!$A$1:$AI$3379,4,FALSE)</f>
        <v>FC 65 P (CAMERA TIPO FARMER)</v>
      </c>
      <c r="E3230" s="23" t="str">
        <f>VLOOKUP($A3230,'[1]MAN PROG 2026'!$A$1:$AI$3379,5,FALSE)</f>
        <v>1670</v>
      </c>
      <c r="F3230" s="23" t="str">
        <f>VLOOKUP($A3230,'[1]MAN PROG 2026'!$A$1:$AI$3379,6,FALSE)</f>
        <v>SINGOLA</v>
      </c>
      <c r="G3230" s="23">
        <f>VLOOKUP($A3230,'[1]MAN PROG 2026'!$A$1:$AI$3379,7,FALSE)</f>
        <v>2022009</v>
      </c>
      <c r="H3230" s="23">
        <f>VLOOKUP($A3230,'[1]MAN PROG 2026'!$A$1:$AI$3379,8,FALSE)</f>
        <v>0</v>
      </c>
      <c r="I3230" s="23" t="str">
        <f>VLOOKUP($A3230,'[1]MAN PROG 2026'!$A$1:$AI$3379,9,FALSE)</f>
        <v>S.PIETRO</v>
      </c>
      <c r="J3230" s="23" t="str">
        <f>VLOOKUP($A3230,'[1]MAN PROG 2026'!$A$1:$AI$3379,10,FALSE)</f>
        <v>FISICA SANITARIA</v>
      </c>
      <c r="K3230" s="23" t="str">
        <f>VLOOKUP($A3230,'[1]MAN PROG 2026'!$A$1:$AI$3379,11,FALSE)</f>
        <v>FISICA SANITARIA</v>
      </c>
      <c r="L3230" s="24" t="str">
        <f>VLOOKUP($A3230,'[1]MAN PROG 2026'!$A$2:$AI$3379,12,FALSE)</f>
        <v>FISICA SANITARIA</v>
      </c>
      <c r="M3230" s="24" t="str">
        <f>VLOOKUP($A3230,'[1]MAN PROG 2026'!$A$2:$AI$3379,13,FALSE)</f>
        <v>SINGOLA</v>
      </c>
      <c r="N3230" s="24">
        <f>VLOOKUP($A3230,'[1]MAN PROG 2026'!$A$2:$AI$3379,14,FALSE)</f>
        <v>2022009</v>
      </c>
      <c r="O3230" s="24">
        <f>VLOOKUP($A3230,'[1]MAN PROG 2026'!$A$2:$AI$3379,15,FALSE)</f>
        <v>0</v>
      </c>
      <c r="P3230" s="25" t="str">
        <f>VLOOKUP($A3230,'[1]MAN PROG 2026'!$A$2:$AI$3379,20,FALSE)</f>
        <v>NON PREVISTO</v>
      </c>
      <c r="Q3230" s="8"/>
      <c r="R3230" s="26"/>
      <c r="S3230" s="8"/>
      <c r="T3230" s="37"/>
      <c r="U3230" s="27"/>
      <c r="V3230" s="27"/>
      <c r="W3230" s="27"/>
      <c r="X3230" s="27"/>
      <c r="Y3230" s="27"/>
      <c r="Z3230" s="27"/>
      <c r="AA3230" s="27"/>
      <c r="AB3230" s="27"/>
      <c r="AC3230" s="27"/>
      <c r="AD3230" s="27"/>
      <c r="AE3230" s="27"/>
      <c r="AF3230" s="27"/>
      <c r="AG3230" s="9" t="s">
        <v>32</v>
      </c>
      <c r="AH3230" s="27"/>
      <c r="AI3230" s="27"/>
      <c r="AJ3230" s="27"/>
      <c r="AK3230" s="27"/>
      <c r="AL3230" s="27"/>
      <c r="AM3230" s="11"/>
      <c r="AN3230" s="28"/>
      <c r="AO3230" s="28"/>
      <c r="AP3230" s="29"/>
      <c r="AQ3230" s="30"/>
      <c r="AR3230" s="31"/>
      <c r="AS3230" s="32"/>
      <c r="AT3230" s="33"/>
      <c r="AU3230" s="34"/>
      <c r="AV3230" s="27"/>
      <c r="AW3230" s="27"/>
      <c r="AX3230" s="27"/>
      <c r="AY3230" s="27"/>
    </row>
    <row r="3231" spans="1:51" ht="24" customHeight="1" x14ac:dyDescent="0.3">
      <c r="A3231" s="22">
        <v>2022010</v>
      </c>
      <c r="B3231" s="23" t="str">
        <f>VLOOKUP($A3231,'[1]MAN PROG 2026'!$A$1:$AI$3379,2,FALSE)</f>
        <v>DOSIMETRO</v>
      </c>
      <c r="C3231" s="23" t="str">
        <f>VLOOKUP($A3231,'[1]MAN PROG 2026'!$A$1:$AI$3379,3,FALSE)</f>
        <v>IBA SCANDITRONIX WELLHOFER GMBH</v>
      </c>
      <c r="D3231" s="23" t="str">
        <f>VLOOKUP($A3231,'[1]MAN PROG 2026'!$A$1:$AI$3379,4,FALSE)</f>
        <v>IC 10 (CAMERA A IONIZZAZIONE)</v>
      </c>
      <c r="E3231" s="23" t="str">
        <f>VLOOKUP($A3231,'[1]MAN PROG 2026'!$A$1:$AI$3379,5,FALSE)</f>
        <v>2177</v>
      </c>
      <c r="F3231" s="23" t="str">
        <f>VLOOKUP($A3231,'[1]MAN PROG 2026'!$A$1:$AI$3379,6,FALSE)</f>
        <v>SINGOLA</v>
      </c>
      <c r="G3231" s="23">
        <f>VLOOKUP($A3231,'[1]MAN PROG 2026'!$A$1:$AI$3379,7,FALSE)</f>
        <v>2022010</v>
      </c>
      <c r="H3231" s="23">
        <f>VLOOKUP($A3231,'[1]MAN PROG 2026'!$A$1:$AI$3379,8,FALSE)</f>
        <v>0</v>
      </c>
      <c r="I3231" s="23" t="str">
        <f>VLOOKUP($A3231,'[1]MAN PROG 2026'!$A$1:$AI$3379,9,FALSE)</f>
        <v>S.PIETRO</v>
      </c>
      <c r="J3231" s="23" t="str">
        <f>VLOOKUP($A3231,'[1]MAN PROG 2026'!$A$1:$AI$3379,10,FALSE)</f>
        <v>FISICA SANITARIA</v>
      </c>
      <c r="K3231" s="23" t="str">
        <f>VLOOKUP($A3231,'[1]MAN PROG 2026'!$A$1:$AI$3379,11,FALSE)</f>
        <v>FISICA SANITARIA</v>
      </c>
      <c r="L3231" s="24" t="str">
        <f>VLOOKUP($A3231,'[1]MAN PROG 2026'!$A$2:$AI$3379,12,FALSE)</f>
        <v>FISICA SANITARIA</v>
      </c>
      <c r="M3231" s="24" t="str">
        <f>VLOOKUP($A3231,'[1]MAN PROG 2026'!$A$2:$AI$3379,13,FALSE)</f>
        <v>SINGOLA</v>
      </c>
      <c r="N3231" s="24">
        <f>VLOOKUP($A3231,'[1]MAN PROG 2026'!$A$2:$AI$3379,14,FALSE)</f>
        <v>2022010</v>
      </c>
      <c r="O3231" s="24">
        <f>VLOOKUP($A3231,'[1]MAN PROG 2026'!$A$2:$AI$3379,15,FALSE)</f>
        <v>0</v>
      </c>
      <c r="P3231" s="25" t="str">
        <f>VLOOKUP($A3231,'[1]MAN PROG 2026'!$A$2:$AI$3379,20,FALSE)</f>
        <v>NON PREVISTO</v>
      </c>
      <c r="Q3231" s="8"/>
      <c r="R3231" s="26"/>
      <c r="S3231" s="8"/>
      <c r="T3231" s="37"/>
      <c r="U3231" s="27"/>
      <c r="V3231" s="27"/>
      <c r="W3231" s="27"/>
      <c r="X3231" s="27"/>
      <c r="Y3231" s="27"/>
      <c r="Z3231" s="27"/>
      <c r="AA3231" s="27"/>
      <c r="AB3231" s="27"/>
      <c r="AC3231" s="27"/>
      <c r="AD3231" s="27"/>
      <c r="AE3231" s="27"/>
      <c r="AF3231" s="27"/>
      <c r="AG3231" s="9" t="s">
        <v>32</v>
      </c>
      <c r="AH3231" s="27"/>
      <c r="AI3231" s="27"/>
      <c r="AJ3231" s="27"/>
      <c r="AK3231" s="27"/>
      <c r="AL3231" s="27"/>
      <c r="AM3231" s="11"/>
      <c r="AN3231" s="28"/>
      <c r="AO3231" s="28"/>
      <c r="AP3231" s="29"/>
      <c r="AQ3231" s="30"/>
      <c r="AR3231" s="31"/>
      <c r="AS3231" s="32"/>
      <c r="AT3231" s="33"/>
      <c r="AU3231" s="34"/>
      <c r="AV3231" s="27"/>
      <c r="AW3231" s="27"/>
      <c r="AX3231" s="27"/>
      <c r="AY3231" s="27"/>
    </row>
    <row r="3232" spans="1:51" ht="24" customHeight="1" x14ac:dyDescent="0.3">
      <c r="A3232" s="22">
        <v>2022011</v>
      </c>
      <c r="B3232" s="23" t="str">
        <f>VLOOKUP($A3232,'[1]MAN PROG 2026'!$A$1:$AI$3379,2,FALSE)</f>
        <v>DOSIMETRO</v>
      </c>
      <c r="C3232" s="23" t="str">
        <f>VLOOKUP($A3232,'[1]MAN PROG 2026'!$A$1:$AI$3379,3,FALSE)</f>
        <v>IBA SCANDITRONIX WELLHOFER GMBH</v>
      </c>
      <c r="D3232" s="23" t="str">
        <f>VLOOKUP($A3232,'[1]MAN PROG 2026'!$A$1:$AI$3379,4,FALSE)</f>
        <v>IC 10 (CAMERA A IONIZZAZIONE)</v>
      </c>
      <c r="E3232" s="23" t="str">
        <f>VLOOKUP($A3232,'[1]MAN PROG 2026'!$A$1:$AI$3379,5,FALSE)</f>
        <v>2192</v>
      </c>
      <c r="F3232" s="23" t="str">
        <f>VLOOKUP($A3232,'[1]MAN PROG 2026'!$A$1:$AI$3379,6,FALSE)</f>
        <v>SINGOLA</v>
      </c>
      <c r="G3232" s="23">
        <f>VLOOKUP($A3232,'[1]MAN PROG 2026'!$A$1:$AI$3379,7,FALSE)</f>
        <v>2022011</v>
      </c>
      <c r="H3232" s="23">
        <f>VLOOKUP($A3232,'[1]MAN PROG 2026'!$A$1:$AI$3379,8,FALSE)</f>
        <v>0</v>
      </c>
      <c r="I3232" s="23" t="str">
        <f>VLOOKUP($A3232,'[1]MAN PROG 2026'!$A$1:$AI$3379,9,FALSE)</f>
        <v>S.PIETRO</v>
      </c>
      <c r="J3232" s="23" t="str">
        <f>VLOOKUP($A3232,'[1]MAN PROG 2026'!$A$1:$AI$3379,10,FALSE)</f>
        <v>FISICA SANITARIA</v>
      </c>
      <c r="K3232" s="23" t="str">
        <f>VLOOKUP($A3232,'[1]MAN PROG 2026'!$A$1:$AI$3379,11,FALSE)</f>
        <v>FISICA SANITARIA</v>
      </c>
      <c r="L3232" s="24" t="str">
        <f>VLOOKUP($A3232,'[1]MAN PROG 2026'!$A$2:$AI$3379,12,FALSE)</f>
        <v>FISICA SANITARIA</v>
      </c>
      <c r="M3232" s="24" t="str">
        <f>VLOOKUP($A3232,'[1]MAN PROG 2026'!$A$2:$AI$3379,13,FALSE)</f>
        <v>SINGOLA</v>
      </c>
      <c r="N3232" s="24">
        <f>VLOOKUP($A3232,'[1]MAN PROG 2026'!$A$2:$AI$3379,14,FALSE)</f>
        <v>2022011</v>
      </c>
      <c r="O3232" s="24">
        <f>VLOOKUP($A3232,'[1]MAN PROG 2026'!$A$2:$AI$3379,15,FALSE)</f>
        <v>0</v>
      </c>
      <c r="P3232" s="25" t="str">
        <f>VLOOKUP($A3232,'[1]MAN PROG 2026'!$A$2:$AI$3379,20,FALSE)</f>
        <v>NON PREVISTO</v>
      </c>
      <c r="Q3232" s="8"/>
      <c r="R3232" s="26"/>
      <c r="S3232" s="8"/>
      <c r="T3232" s="37"/>
      <c r="U3232" s="27"/>
      <c r="V3232" s="27"/>
      <c r="W3232" s="27"/>
      <c r="X3232" s="27"/>
      <c r="Y3232" s="27"/>
      <c r="Z3232" s="27"/>
      <c r="AA3232" s="27"/>
      <c r="AB3232" s="27"/>
      <c r="AC3232" s="27"/>
      <c r="AD3232" s="27"/>
      <c r="AE3232" s="27"/>
      <c r="AF3232" s="27"/>
      <c r="AG3232" s="9" t="s">
        <v>32</v>
      </c>
      <c r="AH3232" s="27"/>
      <c r="AI3232" s="27"/>
      <c r="AJ3232" s="27"/>
      <c r="AK3232" s="27"/>
      <c r="AL3232" s="27"/>
      <c r="AM3232" s="11"/>
      <c r="AN3232" s="28"/>
      <c r="AO3232" s="28"/>
      <c r="AP3232" s="29"/>
      <c r="AQ3232" s="30"/>
      <c r="AR3232" s="31"/>
      <c r="AS3232" s="32"/>
      <c r="AT3232" s="33"/>
      <c r="AU3232" s="34"/>
      <c r="AV3232" s="27"/>
      <c r="AW3232" s="27"/>
      <c r="AX3232" s="27"/>
      <c r="AY3232" s="27"/>
    </row>
    <row r="3233" spans="1:51" ht="24" customHeight="1" x14ac:dyDescent="0.3">
      <c r="A3233" s="22">
        <v>2022012</v>
      </c>
      <c r="B3233" s="23" t="str">
        <f>VLOOKUP($A3233,'[1]MAN PROG 2026'!$A$1:$AI$3379,2,FALSE)</f>
        <v>DOSIMETRO</v>
      </c>
      <c r="C3233" s="23" t="str">
        <f>VLOOKUP($A3233,'[1]MAN PROG 2026'!$A$1:$AI$3379,3,FALSE)</f>
        <v>IBA DOSIMETRY GMBH</v>
      </c>
      <c r="D3233" s="23" t="str">
        <f>VLOOKUP($A3233,'[1]MAN PROG 2026'!$A$1:$AI$3379,4,FALSE)</f>
        <v>RFD 34 (DIODO)</v>
      </c>
      <c r="E3233" s="23" t="str">
        <f>VLOOKUP($A3233,'[1]MAN PROG 2026'!$A$1:$AI$3379,5,FALSE)</f>
        <v>DEB-0223973</v>
      </c>
      <c r="F3233" s="23" t="str">
        <f>VLOOKUP($A3233,'[1]MAN PROG 2026'!$A$1:$AI$3379,6,FALSE)</f>
        <v>SINGOLA</v>
      </c>
      <c r="G3233" s="23">
        <f>VLOOKUP($A3233,'[1]MAN PROG 2026'!$A$1:$AI$3379,7,FALSE)</f>
        <v>2022012</v>
      </c>
      <c r="H3233" s="23">
        <f>VLOOKUP($A3233,'[1]MAN PROG 2026'!$A$1:$AI$3379,8,FALSE)</f>
        <v>0</v>
      </c>
      <c r="I3233" s="23" t="str">
        <f>VLOOKUP($A3233,'[1]MAN PROG 2026'!$A$1:$AI$3379,9,FALSE)</f>
        <v>S.PIETRO</v>
      </c>
      <c r="J3233" s="23" t="str">
        <f>VLOOKUP($A3233,'[1]MAN PROG 2026'!$A$1:$AI$3379,10,FALSE)</f>
        <v>FISICA SANITARIA</v>
      </c>
      <c r="K3233" s="23" t="str">
        <f>VLOOKUP($A3233,'[1]MAN PROG 2026'!$A$1:$AI$3379,11,FALSE)</f>
        <v>FISICA SANITARIA</v>
      </c>
      <c r="L3233" s="24" t="str">
        <f>VLOOKUP($A3233,'[1]MAN PROG 2026'!$A$2:$AI$3379,12,FALSE)</f>
        <v>FISICA SANITARIA</v>
      </c>
      <c r="M3233" s="24" t="str">
        <f>VLOOKUP($A3233,'[1]MAN PROG 2026'!$A$2:$AI$3379,13,FALSE)</f>
        <v>SINGOLA</v>
      </c>
      <c r="N3233" s="24">
        <f>VLOOKUP($A3233,'[1]MAN PROG 2026'!$A$2:$AI$3379,14,FALSE)</f>
        <v>2022012</v>
      </c>
      <c r="O3233" s="24">
        <f>VLOOKUP($A3233,'[1]MAN PROG 2026'!$A$2:$AI$3379,15,FALSE)</f>
        <v>0</v>
      </c>
      <c r="P3233" s="25" t="str">
        <f>VLOOKUP($A3233,'[1]MAN PROG 2026'!$A$2:$AI$3379,20,FALSE)</f>
        <v>NON PREVISTO</v>
      </c>
      <c r="Q3233" s="8"/>
      <c r="R3233" s="26"/>
      <c r="S3233" s="8"/>
      <c r="T3233" s="37"/>
      <c r="U3233" s="27"/>
      <c r="V3233" s="27"/>
      <c r="W3233" s="27"/>
      <c r="X3233" s="27"/>
      <c r="Y3233" s="27"/>
      <c r="Z3233" s="27"/>
      <c r="AA3233" s="27"/>
      <c r="AB3233" s="27"/>
      <c r="AC3233" s="27"/>
      <c r="AD3233" s="27"/>
      <c r="AE3233" s="27"/>
      <c r="AF3233" s="27"/>
      <c r="AG3233" s="9" t="s">
        <v>32</v>
      </c>
      <c r="AH3233" s="27"/>
      <c r="AI3233" s="27"/>
      <c r="AJ3233" s="27"/>
      <c r="AK3233" s="27"/>
      <c r="AL3233" s="27"/>
      <c r="AM3233" s="11"/>
      <c r="AN3233" s="28"/>
      <c r="AO3233" s="28"/>
      <c r="AP3233" s="29"/>
      <c r="AQ3233" s="30"/>
      <c r="AR3233" s="31"/>
      <c r="AS3233" s="32"/>
      <c r="AT3233" s="33"/>
      <c r="AU3233" s="34"/>
      <c r="AV3233" s="27"/>
      <c r="AW3233" s="27"/>
      <c r="AX3233" s="27"/>
      <c r="AY3233" s="27"/>
    </row>
    <row r="3234" spans="1:51" ht="24" customHeight="1" x14ac:dyDescent="0.3">
      <c r="A3234" s="22">
        <v>2022013</v>
      </c>
      <c r="B3234" s="23" t="str">
        <f>VLOOKUP($A3234,'[1]MAN PROG 2026'!$A$1:$AI$3379,2,FALSE)</f>
        <v>DOSIMETRO</v>
      </c>
      <c r="C3234" s="23" t="str">
        <f>VLOOKUP($A3234,'[1]MAN PROG 2026'!$A$1:$AI$3379,3,FALSE)</f>
        <v>IBA DOSIMETRY GMBH</v>
      </c>
      <c r="D3234" s="23" t="str">
        <f>VLOOKUP($A3234,'[1]MAN PROG 2026'!$A$1:$AI$3379,4,FALSE)</f>
        <v>SFD (DIODO)</v>
      </c>
      <c r="E3234" s="23" t="str">
        <f>VLOOKUP($A3234,'[1]MAN PROG 2026'!$A$1:$AI$3379,5,FALSE)</f>
        <v>DEB050-2665</v>
      </c>
      <c r="F3234" s="23" t="str">
        <f>VLOOKUP($A3234,'[1]MAN PROG 2026'!$A$1:$AI$3379,6,FALSE)</f>
        <v>SINGOLA</v>
      </c>
      <c r="G3234" s="23">
        <f>VLOOKUP($A3234,'[1]MAN PROG 2026'!$A$1:$AI$3379,7,FALSE)</f>
        <v>2022013</v>
      </c>
      <c r="H3234" s="23">
        <f>VLOOKUP($A3234,'[1]MAN PROG 2026'!$A$1:$AI$3379,8,FALSE)</f>
        <v>0</v>
      </c>
      <c r="I3234" s="23" t="str">
        <f>VLOOKUP($A3234,'[1]MAN PROG 2026'!$A$1:$AI$3379,9,FALSE)</f>
        <v>S.PIETRO</v>
      </c>
      <c r="J3234" s="23" t="str">
        <f>VLOOKUP($A3234,'[1]MAN PROG 2026'!$A$1:$AI$3379,10,FALSE)</f>
        <v>FISICA SANITARIA</v>
      </c>
      <c r="K3234" s="23" t="str">
        <f>VLOOKUP($A3234,'[1]MAN PROG 2026'!$A$1:$AI$3379,11,FALSE)</f>
        <v>FISICA SANITARIA</v>
      </c>
      <c r="L3234" s="24" t="str">
        <f>VLOOKUP($A3234,'[1]MAN PROG 2026'!$A$2:$AI$3379,12,FALSE)</f>
        <v>FISICA SANITARIA</v>
      </c>
      <c r="M3234" s="24" t="str">
        <f>VLOOKUP($A3234,'[1]MAN PROG 2026'!$A$2:$AI$3379,13,FALSE)</f>
        <v>SINGOLA</v>
      </c>
      <c r="N3234" s="24">
        <f>VLOOKUP($A3234,'[1]MAN PROG 2026'!$A$2:$AI$3379,14,FALSE)</f>
        <v>2022013</v>
      </c>
      <c r="O3234" s="24">
        <f>VLOOKUP($A3234,'[1]MAN PROG 2026'!$A$2:$AI$3379,15,FALSE)</f>
        <v>0</v>
      </c>
      <c r="P3234" s="25" t="str">
        <f>VLOOKUP($A3234,'[1]MAN PROG 2026'!$A$2:$AI$3379,20,FALSE)</f>
        <v>NON PREVISTO</v>
      </c>
      <c r="Q3234" s="8"/>
      <c r="R3234" s="26"/>
      <c r="S3234" s="8"/>
      <c r="T3234" s="37"/>
      <c r="U3234" s="27"/>
      <c r="V3234" s="27"/>
      <c r="W3234" s="27"/>
      <c r="X3234" s="27"/>
      <c r="Y3234" s="27"/>
      <c r="Z3234" s="27"/>
      <c r="AA3234" s="27"/>
      <c r="AB3234" s="27"/>
      <c r="AC3234" s="27"/>
      <c r="AD3234" s="27"/>
      <c r="AE3234" s="27"/>
      <c r="AF3234" s="27"/>
      <c r="AG3234" s="9" t="s">
        <v>32</v>
      </c>
      <c r="AH3234" s="27"/>
      <c r="AI3234" s="27"/>
      <c r="AJ3234" s="27"/>
      <c r="AK3234" s="27"/>
      <c r="AL3234" s="27"/>
      <c r="AM3234" s="11"/>
      <c r="AN3234" s="28"/>
      <c r="AO3234" s="28"/>
      <c r="AP3234" s="29"/>
      <c r="AQ3234" s="30"/>
      <c r="AR3234" s="31"/>
      <c r="AS3234" s="32"/>
      <c r="AT3234" s="33"/>
      <c r="AU3234" s="34"/>
      <c r="AV3234" s="27"/>
      <c r="AW3234" s="27"/>
      <c r="AX3234" s="27"/>
      <c r="AY3234" s="27"/>
    </row>
    <row r="3235" spans="1:51" ht="24" customHeight="1" x14ac:dyDescent="0.3">
      <c r="A3235" s="22">
        <v>2022014</v>
      </c>
      <c r="B3235" s="23" t="str">
        <f>VLOOKUP($A3235,'[1]MAN PROG 2026'!$A$1:$AI$3379,2,FALSE)</f>
        <v>DOSIMETRO</v>
      </c>
      <c r="C3235" s="23" t="str">
        <f>VLOOKUP($A3235,'[1]MAN PROG 2026'!$A$1:$AI$3379,3,FALSE)</f>
        <v>IBA DOSIMETRY GMBH</v>
      </c>
      <c r="D3235" s="23" t="str">
        <f>VLOOKUP($A3235,'[1]MAN PROG 2026'!$A$1:$AI$3379,4,FALSE)</f>
        <v>DOSE 1 (ELETTROMETRO)</v>
      </c>
      <c r="E3235" s="23" t="str">
        <f>VLOOKUP($A3235,'[1]MAN PROG 2026'!$A$1:$AI$3379,5,FALSE)</f>
        <v>6826</v>
      </c>
      <c r="F3235" s="23" t="str">
        <f>VLOOKUP($A3235,'[1]MAN PROG 2026'!$A$1:$AI$3379,6,FALSE)</f>
        <v>SINGOLA</v>
      </c>
      <c r="G3235" s="23">
        <f>VLOOKUP($A3235,'[1]MAN PROG 2026'!$A$1:$AI$3379,7,FALSE)</f>
        <v>2022014</v>
      </c>
      <c r="H3235" s="23">
        <f>VLOOKUP($A3235,'[1]MAN PROG 2026'!$A$1:$AI$3379,8,FALSE)</f>
        <v>0</v>
      </c>
      <c r="I3235" s="23" t="str">
        <f>VLOOKUP($A3235,'[1]MAN PROG 2026'!$A$1:$AI$3379,9,FALSE)</f>
        <v>S.PIETRO</v>
      </c>
      <c r="J3235" s="23" t="str">
        <f>VLOOKUP($A3235,'[1]MAN PROG 2026'!$A$1:$AI$3379,10,FALSE)</f>
        <v>FISICA SANITARIA</v>
      </c>
      <c r="K3235" s="23" t="str">
        <f>VLOOKUP($A3235,'[1]MAN PROG 2026'!$A$1:$AI$3379,11,FALSE)</f>
        <v>FISICA SANITARIA</v>
      </c>
      <c r="L3235" s="24" t="str">
        <f>VLOOKUP($A3235,'[1]MAN PROG 2026'!$A$2:$AI$3379,12,FALSE)</f>
        <v>FISICA SANITARIA</v>
      </c>
      <c r="M3235" s="24" t="str">
        <f>VLOOKUP($A3235,'[1]MAN PROG 2026'!$A$2:$AI$3379,13,FALSE)</f>
        <v>SINGOLA</v>
      </c>
      <c r="N3235" s="24">
        <f>VLOOKUP($A3235,'[1]MAN PROG 2026'!$A$2:$AI$3379,14,FALSE)</f>
        <v>2022014</v>
      </c>
      <c r="O3235" s="24">
        <f>VLOOKUP($A3235,'[1]MAN PROG 2026'!$A$2:$AI$3379,15,FALSE)</f>
        <v>0</v>
      </c>
      <c r="P3235" s="25" t="str">
        <f>VLOOKUP($A3235,'[1]MAN PROG 2026'!$A$2:$AI$3379,20,FALSE)</f>
        <v>NON PREVISTO</v>
      </c>
      <c r="Q3235" s="8"/>
      <c r="R3235" s="26"/>
      <c r="S3235" s="8"/>
      <c r="T3235" s="37"/>
      <c r="U3235" s="27"/>
      <c r="V3235" s="27"/>
      <c r="W3235" s="27"/>
      <c r="X3235" s="27"/>
      <c r="Y3235" s="27"/>
      <c r="Z3235" s="27"/>
      <c r="AA3235" s="27"/>
      <c r="AB3235" s="27"/>
      <c r="AC3235" s="27"/>
      <c r="AD3235" s="27"/>
      <c r="AE3235" s="27"/>
      <c r="AF3235" s="27"/>
      <c r="AG3235" s="9" t="s">
        <v>32</v>
      </c>
      <c r="AH3235" s="27"/>
      <c r="AI3235" s="27"/>
      <c r="AJ3235" s="27"/>
      <c r="AK3235" s="27"/>
      <c r="AL3235" s="27"/>
      <c r="AM3235" s="11"/>
      <c r="AN3235" s="28"/>
      <c r="AO3235" s="28"/>
      <c r="AP3235" s="29"/>
      <c r="AQ3235" s="30"/>
      <c r="AR3235" s="31"/>
      <c r="AS3235" s="32"/>
      <c r="AT3235" s="33"/>
      <c r="AU3235" s="34"/>
      <c r="AV3235" s="27"/>
      <c r="AW3235" s="27"/>
      <c r="AX3235" s="27"/>
      <c r="AY3235" s="27"/>
    </row>
    <row r="3236" spans="1:51" ht="24" customHeight="1" x14ac:dyDescent="0.3">
      <c r="A3236" s="22">
        <v>2022015</v>
      </c>
      <c r="B3236" s="23" t="str">
        <f>VLOOKUP($A3236,'[1]MAN PROG 2026'!$A$1:$AI$3379,2,FALSE)</f>
        <v>FANTOCCIO PER TEST RX</v>
      </c>
      <c r="C3236" s="23" t="str">
        <f>VLOOKUP($A3236,'[1]MAN PROG 2026'!$A$1:$AI$3379,3,FALSE)</f>
        <v>GAMMEX RMI</v>
      </c>
      <c r="D3236" s="23" t="str">
        <f>VLOOKUP($A3236,'[1]MAN PROG 2026'!$A$1:$AI$3379,4,FALSE)</f>
        <v>NR</v>
      </c>
      <c r="E3236" s="23" t="str">
        <f>VLOOKUP($A3236,'[1]MAN PROG 2026'!$A$1:$AI$3379,5,FALSE)</f>
        <v>800320-1142</v>
      </c>
      <c r="F3236" s="23" t="str">
        <f>VLOOKUP($A3236,'[1]MAN PROG 2026'!$A$1:$AI$3379,6,FALSE)</f>
        <v>SINGOLA</v>
      </c>
      <c r="G3236" s="23">
        <f>VLOOKUP($A3236,'[1]MAN PROG 2026'!$A$1:$AI$3379,7,FALSE)</f>
        <v>2022015</v>
      </c>
      <c r="H3236" s="23">
        <f>VLOOKUP($A3236,'[1]MAN PROG 2026'!$A$1:$AI$3379,8,FALSE)</f>
        <v>0</v>
      </c>
      <c r="I3236" s="23" t="str">
        <f>VLOOKUP($A3236,'[1]MAN PROG 2026'!$A$1:$AI$3379,9,FALSE)</f>
        <v>S.PIETRO</v>
      </c>
      <c r="J3236" s="23" t="str">
        <f>VLOOKUP($A3236,'[1]MAN PROG 2026'!$A$1:$AI$3379,10,FALSE)</f>
        <v>FISICA SANITARIA</v>
      </c>
      <c r="K3236" s="23" t="str">
        <f>VLOOKUP($A3236,'[1]MAN PROG 2026'!$A$1:$AI$3379,11,FALSE)</f>
        <v>FISICA SANITARIA</v>
      </c>
      <c r="L3236" s="24" t="str">
        <f>VLOOKUP($A3236,'[1]MAN PROG 2026'!$A$2:$AI$3379,12,FALSE)</f>
        <v>FISICA SANITARIA</v>
      </c>
      <c r="M3236" s="24" t="str">
        <f>VLOOKUP($A3236,'[1]MAN PROG 2026'!$A$2:$AI$3379,13,FALSE)</f>
        <v>SINGOLA</v>
      </c>
      <c r="N3236" s="24">
        <f>VLOOKUP($A3236,'[1]MAN PROG 2026'!$A$2:$AI$3379,14,FALSE)</f>
        <v>2022015</v>
      </c>
      <c r="O3236" s="24">
        <f>VLOOKUP($A3236,'[1]MAN PROG 2026'!$A$2:$AI$3379,15,FALSE)</f>
        <v>0</v>
      </c>
      <c r="P3236" s="25" t="str">
        <f>VLOOKUP($A3236,'[1]MAN PROG 2026'!$A$2:$AI$3379,20,FALSE)</f>
        <v>NON PREVISTO</v>
      </c>
      <c r="Q3236" s="8"/>
      <c r="R3236" s="26"/>
      <c r="S3236" s="8"/>
      <c r="T3236" s="37"/>
      <c r="U3236" s="27"/>
      <c r="V3236" s="27"/>
      <c r="W3236" s="27"/>
      <c r="X3236" s="27"/>
      <c r="Y3236" s="27"/>
      <c r="Z3236" s="27"/>
      <c r="AA3236" s="27"/>
      <c r="AB3236" s="27"/>
      <c r="AC3236" s="27"/>
      <c r="AD3236" s="27"/>
      <c r="AE3236" s="27"/>
      <c r="AF3236" s="27"/>
      <c r="AG3236" s="9" t="s">
        <v>32</v>
      </c>
      <c r="AH3236" s="27"/>
      <c r="AI3236" s="27"/>
      <c r="AJ3236" s="27"/>
      <c r="AK3236" s="27"/>
      <c r="AL3236" s="27"/>
      <c r="AM3236" s="11"/>
      <c r="AN3236" s="28"/>
      <c r="AO3236" s="28"/>
      <c r="AP3236" s="29"/>
      <c r="AQ3236" s="30"/>
      <c r="AR3236" s="31"/>
      <c r="AS3236" s="32"/>
      <c r="AT3236" s="33"/>
      <c r="AU3236" s="34"/>
      <c r="AV3236" s="27"/>
      <c r="AW3236" s="27"/>
      <c r="AX3236" s="27"/>
      <c r="AY3236" s="27"/>
    </row>
    <row r="3237" spans="1:51" ht="24" customHeight="1" x14ac:dyDescent="0.3">
      <c r="A3237" s="22">
        <v>2022016</v>
      </c>
      <c r="B3237" s="23" t="str">
        <f>VLOOKUP($A3237,'[1]MAN PROG 2026'!$A$1:$AI$3379,2,FALSE)</f>
        <v>DOSIMETRO</v>
      </c>
      <c r="C3237" s="23" t="str">
        <f>VLOOKUP($A3237,'[1]MAN PROG 2026'!$A$1:$AI$3379,3,FALSE)</f>
        <v>ASHLAND ADVANCED MATERIAL</v>
      </c>
      <c r="D3237" s="23" t="str">
        <f>VLOOKUP($A3237,'[1]MAN PROG 2026'!$A$1:$AI$3379,4,FALSE)</f>
        <v>GAFCHROMIC EBT 3 (FILM)</v>
      </c>
      <c r="E3237" s="23" t="str">
        <f>VLOOKUP($A3237,'[1]MAN PROG 2026'!$A$1:$AI$3379,5,FALSE)</f>
        <v>12171802</v>
      </c>
      <c r="F3237" s="23" t="str">
        <f>VLOOKUP($A3237,'[1]MAN PROG 2026'!$A$1:$AI$3379,6,FALSE)</f>
        <v>SINGOLA</v>
      </c>
      <c r="G3237" s="23">
        <f>VLOOKUP($A3237,'[1]MAN PROG 2026'!$A$1:$AI$3379,7,FALSE)</f>
        <v>2022016</v>
      </c>
      <c r="H3237" s="23">
        <f>VLOOKUP($A3237,'[1]MAN PROG 2026'!$A$1:$AI$3379,8,FALSE)</f>
        <v>0</v>
      </c>
      <c r="I3237" s="23" t="str">
        <f>VLOOKUP($A3237,'[1]MAN PROG 2026'!$A$1:$AI$3379,9,FALSE)</f>
        <v>S.PIETRO</v>
      </c>
      <c r="J3237" s="23" t="str">
        <f>VLOOKUP($A3237,'[1]MAN PROG 2026'!$A$1:$AI$3379,10,FALSE)</f>
        <v>FISICA SANITARIA</v>
      </c>
      <c r="K3237" s="23" t="str">
        <f>VLOOKUP($A3237,'[1]MAN PROG 2026'!$A$1:$AI$3379,11,FALSE)</f>
        <v>FISICA SANITARIA</v>
      </c>
      <c r="L3237" s="24" t="str">
        <f>VLOOKUP($A3237,'[1]MAN PROG 2026'!$A$2:$AI$3379,12,FALSE)</f>
        <v>FISICA SANITARIA</v>
      </c>
      <c r="M3237" s="24" t="str">
        <f>VLOOKUP($A3237,'[1]MAN PROG 2026'!$A$2:$AI$3379,13,FALSE)</f>
        <v>SINGOLA</v>
      </c>
      <c r="N3237" s="24">
        <f>VLOOKUP($A3237,'[1]MAN PROG 2026'!$A$2:$AI$3379,14,FALSE)</f>
        <v>2022016</v>
      </c>
      <c r="O3237" s="24">
        <f>VLOOKUP($A3237,'[1]MAN PROG 2026'!$A$2:$AI$3379,15,FALSE)</f>
        <v>0</v>
      </c>
      <c r="P3237" s="25" t="str">
        <f>VLOOKUP($A3237,'[1]MAN PROG 2026'!$A$2:$AI$3379,20,FALSE)</f>
        <v>NON PREVISTO</v>
      </c>
      <c r="Q3237" s="8"/>
      <c r="R3237" s="26"/>
      <c r="S3237" s="8"/>
      <c r="T3237" s="37"/>
      <c r="U3237" s="27"/>
      <c r="V3237" s="27"/>
      <c r="W3237" s="27"/>
      <c r="X3237" s="27"/>
      <c r="Y3237" s="27"/>
      <c r="Z3237" s="27"/>
      <c r="AA3237" s="27"/>
      <c r="AB3237" s="27"/>
      <c r="AC3237" s="27"/>
      <c r="AD3237" s="27"/>
      <c r="AE3237" s="27"/>
      <c r="AF3237" s="27"/>
      <c r="AG3237" s="9" t="s">
        <v>32</v>
      </c>
      <c r="AH3237" s="27"/>
      <c r="AI3237" s="27"/>
      <c r="AJ3237" s="27"/>
      <c r="AK3237" s="27"/>
      <c r="AL3237" s="27"/>
      <c r="AM3237" s="11"/>
      <c r="AN3237" s="28"/>
      <c r="AO3237" s="28"/>
      <c r="AP3237" s="29"/>
      <c r="AQ3237" s="30"/>
      <c r="AR3237" s="31"/>
      <c r="AS3237" s="32"/>
      <c r="AT3237" s="33"/>
      <c r="AU3237" s="34"/>
      <c r="AV3237" s="27"/>
      <c r="AW3237" s="27"/>
      <c r="AX3237" s="27"/>
      <c r="AY3237" s="27"/>
    </row>
    <row r="3238" spans="1:51" ht="24" customHeight="1" x14ac:dyDescent="0.3">
      <c r="A3238" s="22">
        <v>2022017</v>
      </c>
      <c r="B3238" s="23" t="str">
        <f>VLOOKUP($A3238,'[1]MAN PROG 2026'!$A$1:$AI$3379,2,FALSE)</f>
        <v>DOSIMETRIA PER ACCELERATORE LINEARE, SISTEMA PER</v>
      </c>
      <c r="C3238" s="23" t="str">
        <f>VLOOKUP($A3238,'[1]MAN PROG 2026'!$A$1:$AI$3379,3,FALSE)</f>
        <v>ASHLAND ADVANCED MATERIAL</v>
      </c>
      <c r="D3238" s="23" t="str">
        <f>VLOOKUP($A3238,'[1]MAN PROG 2026'!$A$1:$AI$3379,4,FALSE)</f>
        <v>GAFCHROMIC RTQ A2 FILM</v>
      </c>
      <c r="E3238" s="23" t="str">
        <f>VLOOKUP($A3238,'[1]MAN PROG 2026'!$A$1:$AI$3379,5,FALSE)</f>
        <v>2141901</v>
      </c>
      <c r="F3238" s="23">
        <f>VLOOKUP($A3238,'[1]MAN PROG 2026'!$A$1:$AI$3379,6,FALSE)</f>
        <v>0</v>
      </c>
      <c r="G3238" s="23">
        <f>VLOOKUP($A3238,'[1]MAN PROG 2026'!$A$1:$AI$3379,7,FALSE)</f>
        <v>0</v>
      </c>
      <c r="H3238" s="23">
        <f>VLOOKUP($A3238,'[1]MAN PROG 2026'!$A$1:$AI$3379,8,FALSE)</f>
        <v>0</v>
      </c>
      <c r="I3238" s="23" t="str">
        <f>VLOOKUP($A3238,'[1]MAN PROG 2026'!$A$1:$AI$3379,9,FALSE)</f>
        <v>S.PIETRO</v>
      </c>
      <c r="J3238" s="23" t="str">
        <f>VLOOKUP($A3238,'[1]MAN PROG 2026'!$A$1:$AI$3379,10,FALSE)</f>
        <v>FISICA SANITARIA</v>
      </c>
      <c r="K3238" s="23" t="str">
        <f>VLOOKUP($A3238,'[1]MAN PROG 2026'!$A$1:$AI$3379,11,FALSE)</f>
        <v>FISICA SANITARIA</v>
      </c>
      <c r="L3238" s="24" t="str">
        <f>VLOOKUP($A3238,'[1]MAN PROG 2026'!$A$2:$AI$3379,12,FALSE)</f>
        <v>FISICA SANITARIA</v>
      </c>
      <c r="M3238" s="24" t="str">
        <f>VLOOKUP($A3238,'[1]MAN PROG 2026'!$A$2:$AI$3379,13,FALSE)</f>
        <v>SINGOLA</v>
      </c>
      <c r="N3238" s="24">
        <f>VLOOKUP($A3238,'[1]MAN PROG 2026'!$A$2:$AI$3379,14,FALSE)</f>
        <v>2022017</v>
      </c>
      <c r="O3238" s="24">
        <f>VLOOKUP($A3238,'[1]MAN PROG 2026'!$A$2:$AI$3379,15,FALSE)</f>
        <v>0</v>
      </c>
      <c r="P3238" s="25" t="str">
        <f>VLOOKUP($A3238,'[1]MAN PROG 2026'!$A$2:$AI$3379,20,FALSE)</f>
        <v>NON PREVISTO</v>
      </c>
      <c r="Q3238" s="8"/>
      <c r="R3238" s="26"/>
      <c r="S3238" s="8"/>
      <c r="T3238" s="37"/>
      <c r="U3238" s="27"/>
      <c r="V3238" s="27"/>
      <c r="W3238" s="27"/>
      <c r="X3238" s="27"/>
      <c r="Y3238" s="27"/>
      <c r="Z3238" s="27"/>
      <c r="AA3238" s="27"/>
      <c r="AB3238" s="27"/>
      <c r="AC3238" s="27"/>
      <c r="AD3238" s="27"/>
      <c r="AE3238" s="27"/>
      <c r="AF3238" s="27"/>
      <c r="AG3238" s="9" t="s">
        <v>32</v>
      </c>
      <c r="AH3238" s="27"/>
      <c r="AI3238" s="27"/>
      <c r="AJ3238" s="27"/>
      <c r="AK3238" s="27"/>
      <c r="AL3238" s="27"/>
      <c r="AM3238" s="11"/>
      <c r="AN3238" s="28"/>
      <c r="AO3238" s="28"/>
      <c r="AP3238" s="29"/>
      <c r="AQ3238" s="30"/>
      <c r="AR3238" s="31"/>
      <c r="AS3238" s="32"/>
      <c r="AT3238" s="33"/>
      <c r="AU3238" s="34"/>
      <c r="AV3238" s="27"/>
      <c r="AW3238" s="27"/>
      <c r="AX3238" s="27"/>
      <c r="AY3238" s="27"/>
    </row>
    <row r="3239" spans="1:51" ht="24" customHeight="1" x14ac:dyDescent="0.3">
      <c r="A3239" s="22">
        <v>2022018</v>
      </c>
      <c r="B3239" s="23" t="str">
        <f>VLOOKUP($A3239,'[1]MAN PROG 2026'!$A$1:$AI$3379,2,FALSE)</f>
        <v>DOSIMETRO</v>
      </c>
      <c r="C3239" s="23" t="str">
        <f>VLOOKUP($A3239,'[1]MAN PROG 2026'!$A$1:$AI$3379,3,FALSE)</f>
        <v>STANDARD IMAGING INC</v>
      </c>
      <c r="D3239" s="23" t="str">
        <f>VLOOKUP($A3239,'[1]MAN PROG 2026'!$A$1:$AI$3379,4,FALSE)</f>
        <v>A26 MR (CAMERA FARMER)</v>
      </c>
      <c r="E3239" s="23" t="str">
        <f>VLOOKUP($A3239,'[1]MAN PROG 2026'!$A$1:$AI$3379,5,FALSE)</f>
        <v>XMB190081</v>
      </c>
      <c r="F3239" s="23" t="str">
        <f>VLOOKUP($A3239,'[1]MAN PROG 2026'!$A$1:$AI$3379,6,FALSE)</f>
        <v>SINGOLA</v>
      </c>
      <c r="G3239" s="23">
        <f>VLOOKUP($A3239,'[1]MAN PROG 2026'!$A$1:$AI$3379,7,FALSE)</f>
        <v>2022018</v>
      </c>
      <c r="H3239" s="23">
        <f>VLOOKUP($A3239,'[1]MAN PROG 2026'!$A$1:$AI$3379,8,FALSE)</f>
        <v>0</v>
      </c>
      <c r="I3239" s="23" t="str">
        <f>VLOOKUP($A3239,'[1]MAN PROG 2026'!$A$1:$AI$3379,9,FALSE)</f>
        <v>S.PIETRO</v>
      </c>
      <c r="J3239" s="23" t="str">
        <f>VLOOKUP($A3239,'[1]MAN PROG 2026'!$A$1:$AI$3379,10,FALSE)</f>
        <v>FISICA SANITARIA</v>
      </c>
      <c r="K3239" s="23" t="str">
        <f>VLOOKUP($A3239,'[1]MAN PROG 2026'!$A$1:$AI$3379,11,FALSE)</f>
        <v>FISICA SANITARIA</v>
      </c>
      <c r="L3239" s="24" t="str">
        <f>VLOOKUP($A3239,'[1]MAN PROG 2026'!$A$2:$AI$3379,12,FALSE)</f>
        <v>FISICA SANITARIA</v>
      </c>
      <c r="M3239" s="24" t="str">
        <f>VLOOKUP($A3239,'[1]MAN PROG 2026'!$A$2:$AI$3379,13,FALSE)</f>
        <v>SINGOLA</v>
      </c>
      <c r="N3239" s="24">
        <f>VLOOKUP($A3239,'[1]MAN PROG 2026'!$A$2:$AI$3379,14,FALSE)</f>
        <v>2022018</v>
      </c>
      <c r="O3239" s="24">
        <f>VLOOKUP($A3239,'[1]MAN PROG 2026'!$A$2:$AI$3379,15,FALSE)</f>
        <v>0</v>
      </c>
      <c r="P3239" s="25" t="str">
        <f>VLOOKUP($A3239,'[1]MAN PROG 2026'!$A$2:$AI$3379,20,FALSE)</f>
        <v>NON PREVISTO</v>
      </c>
      <c r="Q3239" s="8"/>
      <c r="R3239" s="26"/>
      <c r="S3239" s="8"/>
      <c r="T3239" s="37"/>
      <c r="U3239" s="27"/>
      <c r="V3239" s="27"/>
      <c r="W3239" s="27"/>
      <c r="X3239" s="27"/>
      <c r="Y3239" s="27"/>
      <c r="Z3239" s="27"/>
      <c r="AA3239" s="27"/>
      <c r="AB3239" s="27"/>
      <c r="AC3239" s="27"/>
      <c r="AD3239" s="27"/>
      <c r="AE3239" s="27"/>
      <c r="AF3239" s="27"/>
      <c r="AG3239" s="9" t="s">
        <v>32</v>
      </c>
      <c r="AH3239" s="27"/>
      <c r="AI3239" s="27"/>
      <c r="AJ3239" s="27"/>
      <c r="AK3239" s="27"/>
      <c r="AL3239" s="27"/>
      <c r="AM3239" s="11"/>
      <c r="AN3239" s="28"/>
      <c r="AO3239" s="28"/>
      <c r="AP3239" s="29"/>
      <c r="AQ3239" s="30"/>
      <c r="AR3239" s="31"/>
      <c r="AS3239" s="32"/>
      <c r="AT3239" s="33"/>
      <c r="AU3239" s="34"/>
      <c r="AV3239" s="27"/>
      <c r="AW3239" s="27"/>
      <c r="AX3239" s="27"/>
      <c r="AY3239" s="27"/>
    </row>
    <row r="3240" spans="1:51" ht="24" customHeight="1" x14ac:dyDescent="0.3">
      <c r="A3240" s="22">
        <v>2022019</v>
      </c>
      <c r="B3240" s="23" t="str">
        <f>VLOOKUP($A3240,'[1]MAN PROG 2026'!$A$1:$AI$3379,2,FALSE)</f>
        <v>DOSIMETRO</v>
      </c>
      <c r="C3240" s="23" t="str">
        <f>VLOOKUP($A3240,'[1]MAN PROG 2026'!$A$1:$AI$3379,3,FALSE)</f>
        <v>STANDARD IMAGING INC</v>
      </c>
      <c r="D3240" s="23" t="str">
        <f>VLOOKUP($A3240,'[1]MAN PROG 2026'!$A$1:$AI$3379,4,FALSE)</f>
        <v>A12 MR (CAMERA A IONIZZAZIONE)</v>
      </c>
      <c r="E3240" s="23" t="str">
        <f>VLOOKUP($A3240,'[1]MAN PROG 2026'!$A$1:$AI$3379,5,FALSE)</f>
        <v>XME192050</v>
      </c>
      <c r="F3240" s="23" t="str">
        <f>VLOOKUP($A3240,'[1]MAN PROG 2026'!$A$1:$AI$3379,6,FALSE)</f>
        <v>SINGOLA</v>
      </c>
      <c r="G3240" s="23">
        <f>VLOOKUP($A3240,'[1]MAN PROG 2026'!$A$1:$AI$3379,7,FALSE)</f>
        <v>2022019</v>
      </c>
      <c r="H3240" s="23">
        <f>VLOOKUP($A3240,'[1]MAN PROG 2026'!$A$1:$AI$3379,8,FALSE)</f>
        <v>0</v>
      </c>
      <c r="I3240" s="23" t="str">
        <f>VLOOKUP($A3240,'[1]MAN PROG 2026'!$A$1:$AI$3379,9,FALSE)</f>
        <v>S.PIETRO</v>
      </c>
      <c r="J3240" s="23" t="str">
        <f>VLOOKUP($A3240,'[1]MAN PROG 2026'!$A$1:$AI$3379,10,FALSE)</f>
        <v>FISICA SANITARIA</v>
      </c>
      <c r="K3240" s="23" t="str">
        <f>VLOOKUP($A3240,'[1]MAN PROG 2026'!$A$1:$AI$3379,11,FALSE)</f>
        <v>FISICA SANITARIA</v>
      </c>
      <c r="L3240" s="24" t="str">
        <f>VLOOKUP($A3240,'[1]MAN PROG 2026'!$A$2:$AI$3379,12,FALSE)</f>
        <v>FISICA SANITARIA</v>
      </c>
      <c r="M3240" s="24" t="str">
        <f>VLOOKUP($A3240,'[1]MAN PROG 2026'!$A$2:$AI$3379,13,FALSE)</f>
        <v>SINGOLA</v>
      </c>
      <c r="N3240" s="24">
        <f>VLOOKUP($A3240,'[1]MAN PROG 2026'!$A$2:$AI$3379,14,FALSE)</f>
        <v>2022019</v>
      </c>
      <c r="O3240" s="24">
        <f>VLOOKUP($A3240,'[1]MAN PROG 2026'!$A$2:$AI$3379,15,FALSE)</f>
        <v>0</v>
      </c>
      <c r="P3240" s="25" t="str">
        <f>VLOOKUP($A3240,'[1]MAN PROG 2026'!$A$2:$AI$3379,20,FALSE)</f>
        <v>NON PREVISTO</v>
      </c>
      <c r="Q3240" s="8"/>
      <c r="R3240" s="26"/>
      <c r="S3240" s="8"/>
      <c r="T3240" s="37"/>
      <c r="U3240" s="27"/>
      <c r="V3240" s="27"/>
      <c r="W3240" s="27"/>
      <c r="X3240" s="27"/>
      <c r="Y3240" s="27"/>
      <c r="Z3240" s="27"/>
      <c r="AA3240" s="27"/>
      <c r="AB3240" s="27"/>
      <c r="AC3240" s="27"/>
      <c r="AD3240" s="27"/>
      <c r="AE3240" s="27"/>
      <c r="AF3240" s="27"/>
      <c r="AG3240" s="9" t="s">
        <v>32</v>
      </c>
      <c r="AH3240" s="27"/>
      <c r="AI3240" s="27"/>
      <c r="AJ3240" s="27"/>
      <c r="AK3240" s="27"/>
      <c r="AL3240" s="27"/>
      <c r="AM3240" s="11"/>
      <c r="AN3240" s="28"/>
      <c r="AO3240" s="28"/>
      <c r="AP3240" s="29"/>
      <c r="AQ3240" s="30"/>
      <c r="AR3240" s="31"/>
      <c r="AS3240" s="32"/>
      <c r="AT3240" s="33"/>
      <c r="AU3240" s="34"/>
      <c r="AV3240" s="27"/>
      <c r="AW3240" s="27"/>
      <c r="AX3240" s="27"/>
      <c r="AY3240" s="27"/>
    </row>
    <row r="3241" spans="1:51" ht="24" customHeight="1" x14ac:dyDescent="0.3">
      <c r="A3241" s="22">
        <v>2022020</v>
      </c>
      <c r="B3241" s="23" t="str">
        <f>VLOOKUP($A3241,'[1]MAN PROG 2026'!$A$1:$AI$3379,2,FALSE)</f>
        <v>DOSIMETRO</v>
      </c>
      <c r="C3241" s="23" t="str">
        <f>VLOOKUP($A3241,'[1]MAN PROG 2026'!$A$1:$AI$3379,3,FALSE)</f>
        <v>STANDARD IMAGING INC</v>
      </c>
      <c r="D3241" s="23" t="str">
        <f>VLOOKUP($A3241,'[1]MAN PROG 2026'!$A$1:$AI$3379,4,FALSE)</f>
        <v>A28 MR (CAMERA A IONIZZAZIONE)</v>
      </c>
      <c r="E3241" s="23" t="str">
        <f>VLOOKUP($A3241,'[1]MAN PROG 2026'!$A$1:$AI$3379,5,FALSE)</f>
        <v>MC191573</v>
      </c>
      <c r="F3241" s="23" t="str">
        <f>VLOOKUP($A3241,'[1]MAN PROG 2026'!$A$1:$AI$3379,6,FALSE)</f>
        <v>SINGOLA</v>
      </c>
      <c r="G3241" s="23">
        <f>VLOOKUP($A3241,'[1]MAN PROG 2026'!$A$1:$AI$3379,7,FALSE)</f>
        <v>2022020</v>
      </c>
      <c r="H3241" s="23">
        <f>VLOOKUP($A3241,'[1]MAN PROG 2026'!$A$1:$AI$3379,8,FALSE)</f>
        <v>0</v>
      </c>
      <c r="I3241" s="23" t="str">
        <f>VLOOKUP($A3241,'[1]MAN PROG 2026'!$A$1:$AI$3379,9,FALSE)</f>
        <v>S.PIETRO</v>
      </c>
      <c r="J3241" s="23" t="str">
        <f>VLOOKUP($A3241,'[1]MAN PROG 2026'!$A$1:$AI$3379,10,FALSE)</f>
        <v>FISICA SANITARIA</v>
      </c>
      <c r="K3241" s="23" t="str">
        <f>VLOOKUP($A3241,'[1]MAN PROG 2026'!$A$1:$AI$3379,11,FALSE)</f>
        <v>FISICA SANITARIA</v>
      </c>
      <c r="L3241" s="24" t="str">
        <f>VLOOKUP($A3241,'[1]MAN PROG 2026'!$A$2:$AI$3379,12,FALSE)</f>
        <v>FISICA SANITARIA</v>
      </c>
      <c r="M3241" s="24" t="str">
        <f>VLOOKUP($A3241,'[1]MAN PROG 2026'!$A$2:$AI$3379,13,FALSE)</f>
        <v>SINGOLA</v>
      </c>
      <c r="N3241" s="24">
        <f>VLOOKUP($A3241,'[1]MAN PROG 2026'!$A$2:$AI$3379,14,FALSE)</f>
        <v>2022020</v>
      </c>
      <c r="O3241" s="24">
        <f>VLOOKUP($A3241,'[1]MAN PROG 2026'!$A$2:$AI$3379,15,FALSE)</f>
        <v>0</v>
      </c>
      <c r="P3241" s="25" t="str">
        <f>VLOOKUP($A3241,'[1]MAN PROG 2026'!$A$2:$AI$3379,20,FALSE)</f>
        <v>NON PREVISTO</v>
      </c>
      <c r="Q3241" s="8"/>
      <c r="R3241" s="26"/>
      <c r="S3241" s="8"/>
      <c r="T3241" s="37"/>
      <c r="U3241" s="27"/>
      <c r="V3241" s="27"/>
      <c r="W3241" s="27"/>
      <c r="X3241" s="27"/>
      <c r="Y3241" s="27"/>
      <c r="Z3241" s="27"/>
      <c r="AA3241" s="27"/>
      <c r="AB3241" s="27"/>
      <c r="AC3241" s="27"/>
      <c r="AD3241" s="27"/>
      <c r="AE3241" s="27"/>
      <c r="AF3241" s="27"/>
      <c r="AG3241" s="9" t="s">
        <v>32</v>
      </c>
      <c r="AH3241" s="27"/>
      <c r="AI3241" s="27"/>
      <c r="AJ3241" s="27"/>
      <c r="AK3241" s="27"/>
      <c r="AL3241" s="27"/>
      <c r="AM3241" s="11"/>
      <c r="AN3241" s="28"/>
      <c r="AO3241" s="28"/>
      <c r="AP3241" s="29"/>
      <c r="AQ3241" s="30"/>
      <c r="AR3241" s="31"/>
      <c r="AS3241" s="32"/>
      <c r="AT3241" s="33"/>
      <c r="AU3241" s="34"/>
      <c r="AV3241" s="27"/>
      <c r="AW3241" s="27"/>
      <c r="AX3241" s="27"/>
      <c r="AY3241" s="27"/>
    </row>
    <row r="3242" spans="1:51" ht="24" customHeight="1" x14ac:dyDescent="0.3">
      <c r="A3242" s="22">
        <v>2022021</v>
      </c>
      <c r="B3242" s="23" t="str">
        <f>VLOOKUP($A3242,'[1]MAN PROG 2026'!$A$1:$AI$3379,2,FALSE)</f>
        <v>DOSIMETRO</v>
      </c>
      <c r="C3242" s="23" t="str">
        <f>VLOOKUP($A3242,'[1]MAN PROG 2026'!$A$1:$AI$3379,3,FALSE)</f>
        <v>STANDARD IMAGING INC</v>
      </c>
      <c r="D3242" s="23" t="str">
        <f>VLOOKUP($A3242,'[1]MAN PROG 2026'!$A$1:$AI$3379,4,FALSE)</f>
        <v>A28 MR (CAMERA A IONIZZAZIONE)</v>
      </c>
      <c r="E3242" s="23" t="str">
        <f>VLOOKUP($A3242,'[1]MAN PROG 2026'!$A$1:$AI$3379,5,FALSE)</f>
        <v>MC191574</v>
      </c>
      <c r="F3242" s="23" t="str">
        <f>VLOOKUP($A3242,'[1]MAN PROG 2026'!$A$1:$AI$3379,6,FALSE)</f>
        <v>SINGOLA</v>
      </c>
      <c r="G3242" s="23">
        <f>VLOOKUP($A3242,'[1]MAN PROG 2026'!$A$1:$AI$3379,7,FALSE)</f>
        <v>2022021</v>
      </c>
      <c r="H3242" s="23">
        <f>VLOOKUP($A3242,'[1]MAN PROG 2026'!$A$1:$AI$3379,8,FALSE)</f>
        <v>0</v>
      </c>
      <c r="I3242" s="23" t="str">
        <f>VLOOKUP($A3242,'[1]MAN PROG 2026'!$A$1:$AI$3379,9,FALSE)</f>
        <v>S.PIETRO</v>
      </c>
      <c r="J3242" s="23" t="str">
        <f>VLOOKUP($A3242,'[1]MAN PROG 2026'!$A$1:$AI$3379,10,FALSE)</f>
        <v>FISICA SANITARIA</v>
      </c>
      <c r="K3242" s="23" t="str">
        <f>VLOOKUP($A3242,'[1]MAN PROG 2026'!$A$1:$AI$3379,11,FALSE)</f>
        <v>FISICA SANITARIA</v>
      </c>
      <c r="L3242" s="24" t="str">
        <f>VLOOKUP($A3242,'[1]MAN PROG 2026'!$A$2:$AI$3379,12,FALSE)</f>
        <v>FISICA SANITARIA</v>
      </c>
      <c r="M3242" s="24" t="str">
        <f>VLOOKUP($A3242,'[1]MAN PROG 2026'!$A$2:$AI$3379,13,FALSE)</f>
        <v>SINGOLA</v>
      </c>
      <c r="N3242" s="24">
        <f>VLOOKUP($A3242,'[1]MAN PROG 2026'!$A$2:$AI$3379,14,FALSE)</f>
        <v>2022021</v>
      </c>
      <c r="O3242" s="24">
        <f>VLOOKUP($A3242,'[1]MAN PROG 2026'!$A$2:$AI$3379,15,FALSE)</f>
        <v>0</v>
      </c>
      <c r="P3242" s="25" t="str">
        <f>VLOOKUP($A3242,'[1]MAN PROG 2026'!$A$2:$AI$3379,20,FALSE)</f>
        <v>NON PREVISTO</v>
      </c>
      <c r="Q3242" s="8"/>
      <c r="R3242" s="26"/>
      <c r="S3242" s="8"/>
      <c r="T3242" s="37"/>
      <c r="U3242" s="27"/>
      <c r="V3242" s="27"/>
      <c r="W3242" s="27"/>
      <c r="X3242" s="27"/>
      <c r="Y3242" s="27"/>
      <c r="Z3242" s="27"/>
      <c r="AA3242" s="27"/>
      <c r="AB3242" s="27"/>
      <c r="AC3242" s="27"/>
      <c r="AD3242" s="27"/>
      <c r="AE3242" s="27"/>
      <c r="AF3242" s="27"/>
      <c r="AG3242" s="9" t="s">
        <v>32</v>
      </c>
      <c r="AH3242" s="27"/>
      <c r="AI3242" s="27"/>
      <c r="AJ3242" s="27"/>
      <c r="AK3242" s="27"/>
      <c r="AL3242" s="27"/>
      <c r="AM3242" s="11"/>
      <c r="AN3242" s="28"/>
      <c r="AO3242" s="28"/>
      <c r="AP3242" s="29"/>
      <c r="AQ3242" s="30"/>
      <c r="AR3242" s="31"/>
      <c r="AS3242" s="32"/>
      <c r="AT3242" s="33"/>
      <c r="AU3242" s="34"/>
      <c r="AV3242" s="27"/>
      <c r="AW3242" s="27"/>
      <c r="AX3242" s="27"/>
      <c r="AY3242" s="27"/>
    </row>
    <row r="3243" spans="1:51" ht="24" customHeight="1" x14ac:dyDescent="0.3">
      <c r="A3243" s="22">
        <v>2022022</v>
      </c>
      <c r="B3243" s="23" t="str">
        <f>VLOOKUP($A3243,'[1]MAN PROG 2026'!$A$1:$AI$3379,2,FALSE)</f>
        <v>DOSIMETRO</v>
      </c>
      <c r="C3243" s="23" t="str">
        <f>VLOOKUP($A3243,'[1]MAN PROG 2026'!$A$1:$AI$3379,3,FALSE)</f>
        <v>STANDARD IMAGING INC</v>
      </c>
      <c r="D3243" s="23" t="str">
        <f>VLOOKUP($A3243,'[1]MAN PROG 2026'!$A$1:$AI$3379,4,FALSE)</f>
        <v>A28 MR (CAMERA A IONIZZAZIONE)</v>
      </c>
      <c r="E3243" s="23" t="str">
        <f>VLOOKUP($A3243,'[1]MAN PROG 2026'!$A$1:$AI$3379,5,FALSE)</f>
        <v>MC191575</v>
      </c>
      <c r="F3243" s="23" t="str">
        <f>VLOOKUP($A3243,'[1]MAN PROG 2026'!$A$1:$AI$3379,6,FALSE)</f>
        <v>SINGOLA</v>
      </c>
      <c r="G3243" s="23">
        <f>VLOOKUP($A3243,'[1]MAN PROG 2026'!$A$1:$AI$3379,7,FALSE)</f>
        <v>2022022</v>
      </c>
      <c r="H3243" s="23">
        <f>VLOOKUP($A3243,'[1]MAN PROG 2026'!$A$1:$AI$3379,8,FALSE)</f>
        <v>0</v>
      </c>
      <c r="I3243" s="23" t="str">
        <f>VLOOKUP($A3243,'[1]MAN PROG 2026'!$A$1:$AI$3379,9,FALSE)</f>
        <v>S.PIETRO</v>
      </c>
      <c r="J3243" s="23" t="str">
        <f>VLOOKUP($A3243,'[1]MAN PROG 2026'!$A$1:$AI$3379,10,FALSE)</f>
        <v>FISICA SANITARIA</v>
      </c>
      <c r="K3243" s="23" t="str">
        <f>VLOOKUP($A3243,'[1]MAN PROG 2026'!$A$1:$AI$3379,11,FALSE)</f>
        <v>FISICA SANITARIA</v>
      </c>
      <c r="L3243" s="24" t="str">
        <f>VLOOKUP($A3243,'[1]MAN PROG 2026'!$A$2:$AI$3379,12,FALSE)</f>
        <v>FISICA SANITARIA</v>
      </c>
      <c r="M3243" s="24" t="str">
        <f>VLOOKUP($A3243,'[1]MAN PROG 2026'!$A$2:$AI$3379,13,FALSE)</f>
        <v>SINGOLA</v>
      </c>
      <c r="N3243" s="24">
        <f>VLOOKUP($A3243,'[1]MAN PROG 2026'!$A$2:$AI$3379,14,FALSE)</f>
        <v>2022022</v>
      </c>
      <c r="O3243" s="24">
        <f>VLOOKUP($A3243,'[1]MAN PROG 2026'!$A$2:$AI$3379,15,FALSE)</f>
        <v>0</v>
      </c>
      <c r="P3243" s="25" t="str">
        <f>VLOOKUP($A3243,'[1]MAN PROG 2026'!$A$2:$AI$3379,20,FALSE)</f>
        <v>NON PREVISTO</v>
      </c>
      <c r="Q3243" s="8"/>
      <c r="R3243" s="26"/>
      <c r="S3243" s="8"/>
      <c r="T3243" s="37"/>
      <c r="U3243" s="27"/>
      <c r="V3243" s="27"/>
      <c r="W3243" s="27"/>
      <c r="X3243" s="27"/>
      <c r="Y3243" s="27"/>
      <c r="Z3243" s="27"/>
      <c r="AA3243" s="27"/>
      <c r="AB3243" s="27"/>
      <c r="AC3243" s="27"/>
      <c r="AD3243" s="27"/>
      <c r="AE3243" s="27"/>
      <c r="AF3243" s="27"/>
      <c r="AG3243" s="9" t="s">
        <v>32</v>
      </c>
      <c r="AH3243" s="27"/>
      <c r="AI3243" s="27"/>
      <c r="AJ3243" s="27"/>
      <c r="AK3243" s="27"/>
      <c r="AL3243" s="27"/>
      <c r="AM3243" s="11"/>
      <c r="AN3243" s="28"/>
      <c r="AO3243" s="28"/>
      <c r="AP3243" s="29"/>
      <c r="AQ3243" s="30"/>
      <c r="AR3243" s="31"/>
      <c r="AS3243" s="32"/>
      <c r="AT3243" s="33"/>
      <c r="AU3243" s="34"/>
      <c r="AV3243" s="27"/>
      <c r="AW3243" s="27"/>
      <c r="AX3243" s="27"/>
      <c r="AY3243" s="27"/>
    </row>
    <row r="3244" spans="1:51" ht="24" customHeight="1" x14ac:dyDescent="0.3">
      <c r="A3244" s="22">
        <v>2022023</v>
      </c>
      <c r="B3244" s="23" t="str">
        <f>VLOOKUP($A3244,'[1]MAN PROG 2026'!$A$1:$AI$3379,2,FALSE)</f>
        <v>DOSIMETRO</v>
      </c>
      <c r="C3244" s="23" t="str">
        <f>VLOOKUP($A3244,'[1]MAN PROG 2026'!$A$1:$AI$3379,3,FALSE)</f>
        <v>PTW PHYSIKALISCH TECHNISCHE WERKSTAETTEN DR PYCHLAU GMBH</v>
      </c>
      <c r="D3244" s="23" t="str">
        <f>VLOOKUP($A3244,'[1]MAN PROG 2026'!$A$1:$AI$3379,4,FALSE)</f>
        <v>TW 60023 (DIODO)</v>
      </c>
      <c r="E3244" s="23" t="str">
        <f>VLOOKUP($A3244,'[1]MAN PROG 2026'!$A$1:$AI$3379,5,FALSE)</f>
        <v>151881</v>
      </c>
      <c r="F3244" s="23" t="str">
        <f>VLOOKUP($A3244,'[1]MAN PROG 2026'!$A$1:$AI$3379,6,FALSE)</f>
        <v>SINGOLA</v>
      </c>
      <c r="G3244" s="23">
        <f>VLOOKUP($A3244,'[1]MAN PROG 2026'!$A$1:$AI$3379,7,FALSE)</f>
        <v>2022023</v>
      </c>
      <c r="H3244" s="23">
        <f>VLOOKUP($A3244,'[1]MAN PROG 2026'!$A$1:$AI$3379,8,FALSE)</f>
        <v>0</v>
      </c>
      <c r="I3244" s="23" t="str">
        <f>VLOOKUP($A3244,'[1]MAN PROG 2026'!$A$1:$AI$3379,9,FALSE)</f>
        <v>S.PIETRO</v>
      </c>
      <c r="J3244" s="23" t="str">
        <f>VLOOKUP($A3244,'[1]MAN PROG 2026'!$A$1:$AI$3379,10,FALSE)</f>
        <v>FISICA SANITARIA</v>
      </c>
      <c r="K3244" s="23" t="str">
        <f>VLOOKUP($A3244,'[1]MAN PROG 2026'!$A$1:$AI$3379,11,FALSE)</f>
        <v>FISICA SANITARIA</v>
      </c>
      <c r="L3244" s="24" t="str">
        <f>VLOOKUP($A3244,'[1]MAN PROG 2026'!$A$2:$AI$3379,12,FALSE)</f>
        <v>FISICA SANITARIA</v>
      </c>
      <c r="M3244" s="24" t="str">
        <f>VLOOKUP($A3244,'[1]MAN PROG 2026'!$A$2:$AI$3379,13,FALSE)</f>
        <v>SINGOLA</v>
      </c>
      <c r="N3244" s="24">
        <f>VLOOKUP($A3244,'[1]MAN PROG 2026'!$A$2:$AI$3379,14,FALSE)</f>
        <v>2022023</v>
      </c>
      <c r="O3244" s="24">
        <f>VLOOKUP($A3244,'[1]MAN PROG 2026'!$A$2:$AI$3379,15,FALSE)</f>
        <v>0</v>
      </c>
      <c r="P3244" s="25" t="str">
        <f>VLOOKUP($A3244,'[1]MAN PROG 2026'!$A$2:$AI$3379,20,FALSE)</f>
        <v>NON PREVISTO</v>
      </c>
      <c r="Q3244" s="8"/>
      <c r="R3244" s="26"/>
      <c r="S3244" s="8"/>
      <c r="T3244" s="37"/>
      <c r="U3244" s="27"/>
      <c r="V3244" s="27"/>
      <c r="W3244" s="27"/>
      <c r="X3244" s="27"/>
      <c r="Y3244" s="27"/>
      <c r="Z3244" s="27"/>
      <c r="AA3244" s="27"/>
      <c r="AB3244" s="27"/>
      <c r="AC3244" s="27"/>
      <c r="AD3244" s="27"/>
      <c r="AE3244" s="27"/>
      <c r="AF3244" s="27"/>
      <c r="AG3244" s="9" t="s">
        <v>32</v>
      </c>
      <c r="AH3244" s="27"/>
      <c r="AI3244" s="27"/>
      <c r="AJ3244" s="27"/>
      <c r="AK3244" s="27"/>
      <c r="AL3244" s="27"/>
      <c r="AM3244" s="11"/>
      <c r="AN3244" s="28"/>
      <c r="AO3244" s="28"/>
      <c r="AP3244" s="29"/>
      <c r="AQ3244" s="30"/>
      <c r="AR3244" s="31"/>
      <c r="AS3244" s="32"/>
      <c r="AT3244" s="33"/>
      <c r="AU3244" s="34"/>
      <c r="AV3244" s="27"/>
      <c r="AW3244" s="27"/>
      <c r="AX3244" s="27"/>
      <c r="AY3244" s="27"/>
    </row>
    <row r="3245" spans="1:51" ht="24" customHeight="1" x14ac:dyDescent="0.3">
      <c r="A3245" s="22">
        <v>2022024</v>
      </c>
      <c r="B3245" s="23" t="str">
        <f>VLOOKUP($A3245,'[1]MAN PROG 2026'!$A$1:$AI$3379,2,FALSE)</f>
        <v>TERMOMETRO</v>
      </c>
      <c r="C3245" s="23" t="str">
        <f>VLOOKUP($A3245,'[1]MAN PROG 2026'!$A$1:$AI$3379,3,FALSE)</f>
        <v>CNMC</v>
      </c>
      <c r="D3245" s="23" t="str">
        <f>VLOOKUP($A3245,'[1]MAN PROG 2026'!$A$1:$AI$3379,4,FALSE)</f>
        <v>DBT 100</v>
      </c>
      <c r="E3245" s="23" t="str">
        <f>VLOOKUP($A3245,'[1]MAN PROG 2026'!$A$1:$AI$3379,5,FALSE)</f>
        <v>1905683</v>
      </c>
      <c r="F3245" s="23" t="str">
        <f>VLOOKUP($A3245,'[1]MAN PROG 2026'!$A$1:$AI$3379,6,FALSE)</f>
        <v>SINGOLA</v>
      </c>
      <c r="G3245" s="23">
        <f>VLOOKUP($A3245,'[1]MAN PROG 2026'!$A$1:$AI$3379,7,FALSE)</f>
        <v>2022024</v>
      </c>
      <c r="H3245" s="23">
        <f>VLOOKUP($A3245,'[1]MAN PROG 2026'!$A$1:$AI$3379,8,FALSE)</f>
        <v>0</v>
      </c>
      <c r="I3245" s="23" t="str">
        <f>VLOOKUP($A3245,'[1]MAN PROG 2026'!$A$1:$AI$3379,9,FALSE)</f>
        <v>S.PIETRO</v>
      </c>
      <c r="J3245" s="23" t="str">
        <f>VLOOKUP($A3245,'[1]MAN PROG 2026'!$A$1:$AI$3379,10,FALSE)</f>
        <v>FISICA SANITARIA</v>
      </c>
      <c r="K3245" s="23" t="str">
        <f>VLOOKUP($A3245,'[1]MAN PROG 2026'!$A$1:$AI$3379,11,FALSE)</f>
        <v>FISICA SANITARIA</v>
      </c>
      <c r="L3245" s="24" t="str">
        <f>VLOOKUP($A3245,'[1]MAN PROG 2026'!$A$2:$AI$3379,12,FALSE)</f>
        <v>FISICA SANITARIA</v>
      </c>
      <c r="M3245" s="24" t="str">
        <f>VLOOKUP($A3245,'[1]MAN PROG 2026'!$A$2:$AI$3379,13,FALSE)</f>
        <v>SINGOLA</v>
      </c>
      <c r="N3245" s="24">
        <f>VLOOKUP($A3245,'[1]MAN PROG 2026'!$A$2:$AI$3379,14,FALSE)</f>
        <v>2022024</v>
      </c>
      <c r="O3245" s="24">
        <f>VLOOKUP($A3245,'[1]MAN PROG 2026'!$A$2:$AI$3379,15,FALSE)</f>
        <v>0</v>
      </c>
      <c r="P3245" s="25" t="str">
        <f>VLOOKUP($A3245,'[1]MAN PROG 2026'!$A$2:$AI$3379,20,FALSE)</f>
        <v>NON PREVISTO</v>
      </c>
      <c r="Q3245" s="8"/>
      <c r="R3245" s="26"/>
      <c r="S3245" s="8"/>
      <c r="T3245" s="37"/>
      <c r="U3245" s="27"/>
      <c r="V3245" s="27"/>
      <c r="W3245" s="27"/>
      <c r="X3245" s="27"/>
      <c r="Y3245" s="27"/>
      <c r="Z3245" s="27"/>
      <c r="AA3245" s="27"/>
      <c r="AB3245" s="27"/>
      <c r="AC3245" s="27"/>
      <c r="AD3245" s="27"/>
      <c r="AE3245" s="27"/>
      <c r="AF3245" s="27"/>
      <c r="AG3245" s="9" t="s">
        <v>32</v>
      </c>
      <c r="AH3245" s="27"/>
      <c r="AI3245" s="27"/>
      <c r="AJ3245" s="27"/>
      <c r="AK3245" s="27"/>
      <c r="AL3245" s="27"/>
      <c r="AM3245" s="11"/>
      <c r="AN3245" s="28"/>
      <c r="AO3245" s="28"/>
      <c r="AP3245" s="29"/>
      <c r="AQ3245" s="30"/>
      <c r="AR3245" s="31"/>
      <c r="AS3245" s="32"/>
      <c r="AT3245" s="33"/>
      <c r="AU3245" s="34"/>
      <c r="AV3245" s="27"/>
      <c r="AW3245" s="27"/>
      <c r="AX3245" s="27"/>
      <c r="AY3245" s="27"/>
    </row>
    <row r="3246" spans="1:51" ht="24" customHeight="1" x14ac:dyDescent="0.3">
      <c r="A3246" s="22">
        <v>2022025</v>
      </c>
      <c r="B3246" s="23" t="str">
        <f>VLOOKUP($A3246,'[1]MAN PROG 2026'!$A$1:$AI$3379,2,FALSE)</f>
        <v>FANTOCCIO PER TEST RX</v>
      </c>
      <c r="C3246" s="23" t="str">
        <f>VLOOKUP($A3246,'[1]MAN PROG 2026'!$A$1:$AI$3379,3,FALSE)</f>
        <v>LAP GMBH</v>
      </c>
      <c r="D3246" s="23" t="str">
        <f>VLOOKUP($A3246,'[1]MAN PROG 2026'!$A$1:$AI$3379,4,FALSE)</f>
        <v>NR</v>
      </c>
      <c r="E3246" s="23" t="str">
        <f>VLOOKUP($A3246,'[1]MAN PROG 2026'!$A$1:$AI$3379,5,FALSE)</f>
        <v>MR TW 3-2019010</v>
      </c>
      <c r="F3246" s="23" t="str">
        <f>VLOOKUP($A3246,'[1]MAN PROG 2026'!$A$1:$AI$3379,6,FALSE)</f>
        <v>SINGOLA</v>
      </c>
      <c r="G3246" s="23">
        <f>VLOOKUP($A3246,'[1]MAN PROG 2026'!$A$1:$AI$3379,7,FALSE)</f>
        <v>2022025</v>
      </c>
      <c r="H3246" s="23">
        <f>VLOOKUP($A3246,'[1]MAN PROG 2026'!$A$1:$AI$3379,8,FALSE)</f>
        <v>0</v>
      </c>
      <c r="I3246" s="23" t="str">
        <f>VLOOKUP($A3246,'[1]MAN PROG 2026'!$A$1:$AI$3379,9,FALSE)</f>
        <v>S.PIETRO</v>
      </c>
      <c r="J3246" s="23" t="str">
        <f>VLOOKUP($A3246,'[1]MAN PROG 2026'!$A$1:$AI$3379,10,FALSE)</f>
        <v>FISICA SANITARIA</v>
      </c>
      <c r="K3246" s="23" t="str">
        <f>VLOOKUP($A3246,'[1]MAN PROG 2026'!$A$1:$AI$3379,11,FALSE)</f>
        <v>FISICA SANITARIA</v>
      </c>
      <c r="L3246" s="24" t="str">
        <f>VLOOKUP($A3246,'[1]MAN PROG 2026'!$A$2:$AI$3379,12,FALSE)</f>
        <v>FISICA SANITARIA</v>
      </c>
      <c r="M3246" s="24" t="str">
        <f>VLOOKUP($A3246,'[1]MAN PROG 2026'!$A$2:$AI$3379,13,FALSE)</f>
        <v>SINGOLA</v>
      </c>
      <c r="N3246" s="24">
        <f>VLOOKUP($A3246,'[1]MAN PROG 2026'!$A$2:$AI$3379,14,FALSE)</f>
        <v>2022025</v>
      </c>
      <c r="O3246" s="24">
        <f>VLOOKUP($A3246,'[1]MAN PROG 2026'!$A$2:$AI$3379,15,FALSE)</f>
        <v>0</v>
      </c>
      <c r="P3246" s="25" t="str">
        <f>VLOOKUP($A3246,'[1]MAN PROG 2026'!$A$2:$AI$3379,20,FALSE)</f>
        <v>NON PREVISTO</v>
      </c>
      <c r="Q3246" s="8"/>
      <c r="R3246" s="26"/>
      <c r="S3246" s="8"/>
      <c r="T3246" s="37"/>
      <c r="U3246" s="27"/>
      <c r="V3246" s="27"/>
      <c r="W3246" s="27"/>
      <c r="X3246" s="27"/>
      <c r="Y3246" s="27"/>
      <c r="Z3246" s="27"/>
      <c r="AA3246" s="27"/>
      <c r="AB3246" s="27"/>
      <c r="AC3246" s="27"/>
      <c r="AD3246" s="27"/>
      <c r="AE3246" s="27"/>
      <c r="AF3246" s="27"/>
      <c r="AG3246" s="9" t="s">
        <v>32</v>
      </c>
      <c r="AH3246" s="27"/>
      <c r="AI3246" s="27"/>
      <c r="AJ3246" s="27"/>
      <c r="AK3246" s="27"/>
      <c r="AL3246" s="27"/>
      <c r="AM3246" s="11"/>
      <c r="AN3246" s="28"/>
      <c r="AO3246" s="28"/>
      <c r="AP3246" s="29"/>
      <c r="AQ3246" s="30"/>
      <c r="AR3246" s="31"/>
      <c r="AS3246" s="32"/>
      <c r="AT3246" s="33"/>
      <c r="AU3246" s="34"/>
      <c r="AV3246" s="27"/>
      <c r="AW3246" s="27"/>
      <c r="AX3246" s="27"/>
      <c r="AY3246" s="27"/>
    </row>
    <row r="3247" spans="1:51" ht="24" customHeight="1" x14ac:dyDescent="0.3">
      <c r="A3247" s="22">
        <v>2022026</v>
      </c>
      <c r="B3247" s="23" t="str">
        <f>VLOOKUP($A3247,'[1]MAN PROG 2026'!$A$1:$AI$3379,2,FALSE)</f>
        <v>DOSIMETRO</v>
      </c>
      <c r="C3247" s="23" t="str">
        <f>VLOOKUP($A3247,'[1]MAN PROG 2026'!$A$1:$AI$3379,3,FALSE)</f>
        <v>IBA DOSIMETRY GMBH</v>
      </c>
      <c r="D3247" s="23" t="str">
        <f>VLOOKUP($A3247,'[1]MAN PROG 2026'!$A$1:$AI$3379,4,FALSE)</f>
        <v>DOSE 1 (ELETTROMETRO)</v>
      </c>
      <c r="E3247" s="23" t="str">
        <f>VLOOKUP($A3247,'[1]MAN PROG 2026'!$A$1:$AI$3379,5,FALSE)</f>
        <v>27900</v>
      </c>
      <c r="F3247" s="23" t="str">
        <f>VLOOKUP($A3247,'[1]MAN PROG 2026'!$A$1:$AI$3379,6,FALSE)</f>
        <v>SINGOLA</v>
      </c>
      <c r="G3247" s="23">
        <f>VLOOKUP($A3247,'[1]MAN PROG 2026'!$A$1:$AI$3379,7,FALSE)</f>
        <v>2022026</v>
      </c>
      <c r="H3247" s="23">
        <f>VLOOKUP($A3247,'[1]MAN PROG 2026'!$A$1:$AI$3379,8,FALSE)</f>
        <v>0</v>
      </c>
      <c r="I3247" s="23" t="str">
        <f>VLOOKUP($A3247,'[1]MAN PROG 2026'!$A$1:$AI$3379,9,FALSE)</f>
        <v>S.PIETRO</v>
      </c>
      <c r="J3247" s="23" t="str">
        <f>VLOOKUP($A3247,'[1]MAN PROG 2026'!$A$1:$AI$3379,10,FALSE)</f>
        <v>FISICA SANITARIA</v>
      </c>
      <c r="K3247" s="23" t="str">
        <f>VLOOKUP($A3247,'[1]MAN PROG 2026'!$A$1:$AI$3379,11,FALSE)</f>
        <v>FISICA SANITARIA</v>
      </c>
      <c r="L3247" s="24" t="str">
        <f>VLOOKUP($A3247,'[1]MAN PROG 2026'!$A$2:$AI$3379,12,FALSE)</f>
        <v>FISICA SANITARIA</v>
      </c>
      <c r="M3247" s="24" t="str">
        <f>VLOOKUP($A3247,'[1]MAN PROG 2026'!$A$2:$AI$3379,13,FALSE)</f>
        <v>SINGOLA</v>
      </c>
      <c r="N3247" s="24">
        <f>VLOOKUP($A3247,'[1]MAN PROG 2026'!$A$2:$AI$3379,14,FALSE)</f>
        <v>2022026</v>
      </c>
      <c r="O3247" s="24">
        <f>VLOOKUP($A3247,'[1]MAN PROG 2026'!$A$2:$AI$3379,15,FALSE)</f>
        <v>0</v>
      </c>
      <c r="P3247" s="25" t="str">
        <f>VLOOKUP($A3247,'[1]MAN PROG 2026'!$A$2:$AI$3379,20,FALSE)</f>
        <v>NON PREVISTO</v>
      </c>
      <c r="Q3247" s="8"/>
      <c r="R3247" s="26"/>
      <c r="S3247" s="8"/>
      <c r="T3247" s="37"/>
      <c r="U3247" s="27"/>
      <c r="V3247" s="27"/>
      <c r="W3247" s="27"/>
      <c r="X3247" s="27"/>
      <c r="Y3247" s="27"/>
      <c r="Z3247" s="27"/>
      <c r="AA3247" s="27"/>
      <c r="AB3247" s="27"/>
      <c r="AC3247" s="27"/>
      <c r="AD3247" s="27"/>
      <c r="AE3247" s="27"/>
      <c r="AF3247" s="27"/>
      <c r="AG3247" s="9" t="s">
        <v>32</v>
      </c>
      <c r="AH3247" s="27"/>
      <c r="AI3247" s="27"/>
      <c r="AJ3247" s="27"/>
      <c r="AK3247" s="27"/>
      <c r="AL3247" s="27"/>
      <c r="AM3247" s="11"/>
      <c r="AN3247" s="28"/>
      <c r="AO3247" s="28"/>
      <c r="AP3247" s="29"/>
      <c r="AQ3247" s="30"/>
      <c r="AR3247" s="31"/>
      <c r="AS3247" s="32"/>
      <c r="AT3247" s="33"/>
      <c r="AU3247" s="34"/>
      <c r="AV3247" s="27"/>
      <c r="AW3247" s="27"/>
      <c r="AX3247" s="27"/>
      <c r="AY3247" s="27"/>
    </row>
    <row r="3248" spans="1:51" ht="24" customHeight="1" x14ac:dyDescent="0.3">
      <c r="A3248" s="22">
        <v>2022027</v>
      </c>
      <c r="B3248" s="23" t="str">
        <f>VLOOKUP($A3248,'[1]MAN PROG 2026'!$A$1:$AI$3379,2,FALSE)</f>
        <v>FANTOCCIO PER TEST RX</v>
      </c>
      <c r="C3248" s="23" t="str">
        <f>VLOOKUP($A3248,'[1]MAN PROG 2026'!$A$1:$AI$3379,3,FALSE)</f>
        <v>CIRS</v>
      </c>
      <c r="D3248" s="23" t="str">
        <f>VLOOKUP($A3248,'[1]MAN PROG 2026'!$A$1:$AI$3379,4,FALSE)</f>
        <v>NR</v>
      </c>
      <c r="E3248" s="23" t="str">
        <f>VLOOKUP($A3248,'[1]MAN PROG 2026'!$A$1:$AI$3379,5,FALSE)</f>
        <v>193221525</v>
      </c>
      <c r="F3248" s="23" t="str">
        <f>VLOOKUP($A3248,'[1]MAN PROG 2026'!$A$1:$AI$3379,6,FALSE)</f>
        <v>SINGOLA</v>
      </c>
      <c r="G3248" s="23">
        <f>VLOOKUP($A3248,'[1]MAN PROG 2026'!$A$1:$AI$3379,7,FALSE)</f>
        <v>2022027</v>
      </c>
      <c r="H3248" s="23">
        <f>VLOOKUP($A3248,'[1]MAN PROG 2026'!$A$1:$AI$3379,8,FALSE)</f>
        <v>0</v>
      </c>
      <c r="I3248" s="23" t="str">
        <f>VLOOKUP($A3248,'[1]MAN PROG 2026'!$A$1:$AI$3379,9,FALSE)</f>
        <v>S.PIETRO</v>
      </c>
      <c r="J3248" s="23" t="str">
        <f>VLOOKUP($A3248,'[1]MAN PROG 2026'!$A$1:$AI$3379,10,FALSE)</f>
        <v>FISICA SANITARIA</v>
      </c>
      <c r="K3248" s="23" t="str">
        <f>VLOOKUP($A3248,'[1]MAN PROG 2026'!$A$1:$AI$3379,11,FALSE)</f>
        <v>FISICA SANITARIA</v>
      </c>
      <c r="L3248" s="24" t="str">
        <f>VLOOKUP($A3248,'[1]MAN PROG 2026'!$A$2:$AI$3379,12,FALSE)</f>
        <v>FISICA SANITARIA</v>
      </c>
      <c r="M3248" s="24" t="str">
        <f>VLOOKUP($A3248,'[1]MAN PROG 2026'!$A$2:$AI$3379,13,FALSE)</f>
        <v>SINGOLA</v>
      </c>
      <c r="N3248" s="24">
        <f>VLOOKUP($A3248,'[1]MAN PROG 2026'!$A$2:$AI$3379,14,FALSE)</f>
        <v>2022027</v>
      </c>
      <c r="O3248" s="24">
        <f>VLOOKUP($A3248,'[1]MAN PROG 2026'!$A$2:$AI$3379,15,FALSE)</f>
        <v>0</v>
      </c>
      <c r="P3248" s="25" t="str">
        <f>VLOOKUP($A3248,'[1]MAN PROG 2026'!$A$2:$AI$3379,20,FALSE)</f>
        <v>NON PREVISTO</v>
      </c>
      <c r="Q3248" s="8"/>
      <c r="R3248" s="26"/>
      <c r="S3248" s="8"/>
      <c r="T3248" s="37"/>
      <c r="U3248" s="27"/>
      <c r="V3248" s="27"/>
      <c r="W3248" s="27"/>
      <c r="X3248" s="27"/>
      <c r="Y3248" s="27"/>
      <c r="Z3248" s="27"/>
      <c r="AA3248" s="27"/>
      <c r="AB3248" s="27"/>
      <c r="AC3248" s="27"/>
      <c r="AD3248" s="27"/>
      <c r="AE3248" s="27"/>
      <c r="AF3248" s="27"/>
      <c r="AG3248" s="9" t="s">
        <v>32</v>
      </c>
      <c r="AH3248" s="27"/>
      <c r="AI3248" s="27"/>
      <c r="AJ3248" s="27"/>
      <c r="AK3248" s="27"/>
      <c r="AL3248" s="27"/>
      <c r="AM3248" s="11"/>
      <c r="AN3248" s="28"/>
      <c r="AO3248" s="28"/>
      <c r="AP3248" s="29"/>
      <c r="AQ3248" s="30"/>
      <c r="AR3248" s="31"/>
      <c r="AS3248" s="32"/>
      <c r="AT3248" s="33"/>
      <c r="AU3248" s="34"/>
      <c r="AV3248" s="27"/>
      <c r="AW3248" s="27"/>
      <c r="AX3248" s="27"/>
      <c r="AY3248" s="27"/>
    </row>
    <row r="3249" spans="1:51" ht="24" customHeight="1" x14ac:dyDescent="0.3">
      <c r="A3249" s="22">
        <v>2022028</v>
      </c>
      <c r="B3249" s="23" t="str">
        <f>VLOOKUP($A3249,'[1]MAN PROG 2026'!$A$1:$AI$3379,2,FALSE)</f>
        <v>FANTOCCIO PER TEST RX</v>
      </c>
      <c r="C3249" s="23" t="str">
        <f>VLOOKUP($A3249,'[1]MAN PROG 2026'!$A$1:$AI$3379,3,FALSE)</f>
        <v>FLUKE BIOMEDICAL CORP VICTOREEN</v>
      </c>
      <c r="D3249" s="23" t="str">
        <f>VLOOKUP($A3249,'[1]MAN PROG 2026'!$A$1:$AI$3379,4,FALSE)</f>
        <v>NR</v>
      </c>
      <c r="E3249" s="23" t="str">
        <f>VLOOKUP($A3249,'[1]MAN PROG 2026'!$A$1:$AI$3379,5,FALSE)</f>
        <v>64020-001</v>
      </c>
      <c r="F3249" s="23" t="str">
        <f>VLOOKUP($A3249,'[1]MAN PROG 2026'!$A$1:$AI$3379,6,FALSE)</f>
        <v>SINGOLA</v>
      </c>
      <c r="G3249" s="23">
        <f>VLOOKUP($A3249,'[1]MAN PROG 2026'!$A$1:$AI$3379,7,FALSE)</f>
        <v>2022028</v>
      </c>
      <c r="H3249" s="23">
        <f>VLOOKUP($A3249,'[1]MAN PROG 2026'!$A$1:$AI$3379,8,FALSE)</f>
        <v>0</v>
      </c>
      <c r="I3249" s="23" t="str">
        <f>VLOOKUP($A3249,'[1]MAN PROG 2026'!$A$1:$AI$3379,9,FALSE)</f>
        <v>S.PIETRO</v>
      </c>
      <c r="J3249" s="23" t="str">
        <f>VLOOKUP($A3249,'[1]MAN PROG 2026'!$A$1:$AI$3379,10,FALSE)</f>
        <v>FISICA SANITARIA</v>
      </c>
      <c r="K3249" s="23" t="str">
        <f>VLOOKUP($A3249,'[1]MAN PROG 2026'!$A$1:$AI$3379,11,FALSE)</f>
        <v>FISICA SANITARIA</v>
      </c>
      <c r="L3249" s="24" t="str">
        <f>VLOOKUP($A3249,'[1]MAN PROG 2026'!$A$2:$AI$3379,12,FALSE)</f>
        <v>FISICA SANITARIA</v>
      </c>
      <c r="M3249" s="24" t="str">
        <f>VLOOKUP($A3249,'[1]MAN PROG 2026'!$A$2:$AI$3379,13,FALSE)</f>
        <v>SINGOLA</v>
      </c>
      <c r="N3249" s="24">
        <f>VLOOKUP($A3249,'[1]MAN PROG 2026'!$A$2:$AI$3379,14,FALSE)</f>
        <v>2022028</v>
      </c>
      <c r="O3249" s="24">
        <f>VLOOKUP($A3249,'[1]MAN PROG 2026'!$A$2:$AI$3379,15,FALSE)</f>
        <v>0</v>
      </c>
      <c r="P3249" s="25" t="str">
        <f>VLOOKUP($A3249,'[1]MAN PROG 2026'!$A$2:$AI$3379,20,FALSE)</f>
        <v>NON PREVISTO</v>
      </c>
      <c r="Q3249" s="8"/>
      <c r="R3249" s="26"/>
      <c r="S3249" s="8"/>
      <c r="T3249" s="37"/>
      <c r="U3249" s="27"/>
      <c r="V3249" s="27"/>
      <c r="W3249" s="27"/>
      <c r="X3249" s="27"/>
      <c r="Y3249" s="27"/>
      <c r="Z3249" s="27"/>
      <c r="AA3249" s="27"/>
      <c r="AB3249" s="27"/>
      <c r="AC3249" s="27"/>
      <c r="AD3249" s="27"/>
      <c r="AE3249" s="27"/>
      <c r="AF3249" s="27"/>
      <c r="AG3249" s="9" t="s">
        <v>32</v>
      </c>
      <c r="AH3249" s="27"/>
      <c r="AI3249" s="27"/>
      <c r="AJ3249" s="27"/>
      <c r="AK3249" s="27"/>
      <c r="AL3249" s="27"/>
      <c r="AM3249" s="11"/>
      <c r="AN3249" s="28"/>
      <c r="AO3249" s="28"/>
      <c r="AP3249" s="29"/>
      <c r="AQ3249" s="30"/>
      <c r="AR3249" s="31"/>
      <c r="AS3249" s="32"/>
      <c r="AT3249" s="33"/>
      <c r="AU3249" s="34"/>
      <c r="AV3249" s="27"/>
      <c r="AW3249" s="27"/>
      <c r="AX3249" s="27"/>
      <c r="AY3249" s="27"/>
    </row>
    <row r="3250" spans="1:51" ht="24" customHeight="1" x14ac:dyDescent="0.3">
      <c r="A3250" s="22">
        <v>2022029</v>
      </c>
      <c r="B3250" s="23" t="str">
        <f>VLOOKUP($A3250,'[1]MAN PROG 2026'!$A$1:$AI$3379,2,FALSE)</f>
        <v>FANTOCCIO PER TEST RX</v>
      </c>
      <c r="C3250" s="23" t="str">
        <f>VLOOKUP($A3250,'[1]MAN PROG 2026'!$A$1:$AI$3379,3,FALSE)</f>
        <v>FLUKE BIOMEDICAL CORP VICTOREEN</v>
      </c>
      <c r="D3250" s="23" t="str">
        <f>VLOOKUP($A3250,'[1]MAN PROG 2026'!$A$1:$AI$3379,4,FALSE)</f>
        <v>NR</v>
      </c>
      <c r="E3250" s="23" t="str">
        <f>VLOOKUP($A3250,'[1]MAN PROG 2026'!$A$1:$AI$3379,5,FALSE)</f>
        <v>65358-007</v>
      </c>
      <c r="F3250" s="23" t="str">
        <f>VLOOKUP($A3250,'[1]MAN PROG 2026'!$A$1:$AI$3379,6,FALSE)</f>
        <v>SINGOLA</v>
      </c>
      <c r="G3250" s="23">
        <f>VLOOKUP($A3250,'[1]MAN PROG 2026'!$A$1:$AI$3379,7,FALSE)</f>
        <v>2022029</v>
      </c>
      <c r="H3250" s="23">
        <f>VLOOKUP($A3250,'[1]MAN PROG 2026'!$A$1:$AI$3379,8,FALSE)</f>
        <v>0</v>
      </c>
      <c r="I3250" s="23" t="str">
        <f>VLOOKUP($A3250,'[1]MAN PROG 2026'!$A$1:$AI$3379,9,FALSE)</f>
        <v>S.PIETRO</v>
      </c>
      <c r="J3250" s="23" t="str">
        <f>VLOOKUP($A3250,'[1]MAN PROG 2026'!$A$1:$AI$3379,10,FALSE)</f>
        <v>FISICA SANITARIA</v>
      </c>
      <c r="K3250" s="23" t="str">
        <f>VLOOKUP($A3250,'[1]MAN PROG 2026'!$A$1:$AI$3379,11,FALSE)</f>
        <v>FISICA SANITARIA</v>
      </c>
      <c r="L3250" s="24" t="str">
        <f>VLOOKUP($A3250,'[1]MAN PROG 2026'!$A$2:$AI$3379,12,FALSE)</f>
        <v>FISICA SANITARIA</v>
      </c>
      <c r="M3250" s="24" t="str">
        <f>VLOOKUP($A3250,'[1]MAN PROG 2026'!$A$2:$AI$3379,13,FALSE)</f>
        <v>SINGOLA</v>
      </c>
      <c r="N3250" s="24">
        <f>VLOOKUP($A3250,'[1]MAN PROG 2026'!$A$2:$AI$3379,14,FALSE)</f>
        <v>2022029</v>
      </c>
      <c r="O3250" s="24">
        <f>VLOOKUP($A3250,'[1]MAN PROG 2026'!$A$2:$AI$3379,15,FALSE)</f>
        <v>0</v>
      </c>
      <c r="P3250" s="25" t="str">
        <f>VLOOKUP($A3250,'[1]MAN PROG 2026'!$A$2:$AI$3379,20,FALSE)</f>
        <v>NON PREVISTO</v>
      </c>
      <c r="Q3250" s="8"/>
      <c r="R3250" s="26"/>
      <c r="S3250" s="8"/>
      <c r="T3250" s="37"/>
      <c r="U3250" s="27"/>
      <c r="V3250" s="27"/>
      <c r="W3250" s="27"/>
      <c r="X3250" s="27"/>
      <c r="Y3250" s="27"/>
      <c r="Z3250" s="27"/>
      <c r="AA3250" s="27"/>
      <c r="AB3250" s="27"/>
      <c r="AC3250" s="27"/>
      <c r="AD3250" s="27"/>
      <c r="AE3250" s="27"/>
      <c r="AF3250" s="27"/>
      <c r="AG3250" s="9" t="s">
        <v>32</v>
      </c>
      <c r="AH3250" s="27"/>
      <c r="AI3250" s="27"/>
      <c r="AJ3250" s="27"/>
      <c r="AK3250" s="27"/>
      <c r="AL3250" s="27"/>
      <c r="AM3250" s="11"/>
      <c r="AN3250" s="28"/>
      <c r="AO3250" s="28"/>
      <c r="AP3250" s="29"/>
      <c r="AQ3250" s="30"/>
      <c r="AR3250" s="31"/>
      <c r="AS3250" s="32"/>
      <c r="AT3250" s="33"/>
      <c r="AU3250" s="34"/>
      <c r="AV3250" s="27"/>
      <c r="AW3250" s="27"/>
      <c r="AX3250" s="27"/>
      <c r="AY3250" s="27"/>
    </row>
    <row r="3251" spans="1:51" ht="24" customHeight="1" x14ac:dyDescent="0.3">
      <c r="A3251" s="22">
        <v>2022030</v>
      </c>
      <c r="B3251" s="23" t="str">
        <f>VLOOKUP($A3251,'[1]MAN PROG 2026'!$A$1:$AI$3379,2,FALSE)</f>
        <v>DOSIMETRO</v>
      </c>
      <c r="C3251" s="23" t="str">
        <f>VLOOKUP($A3251,'[1]MAN PROG 2026'!$A$1:$AI$3379,3,FALSE)</f>
        <v>IBA SCANDITRONIX WELLHOFER GMBH</v>
      </c>
      <c r="D3251" s="23" t="str">
        <f>VLOOKUP($A3251,'[1]MAN PROG 2026'!$A$1:$AI$3379,4,FALSE)</f>
        <v>DC T10 LEMOSA (CAMERA A IONIZZAZIONE)</v>
      </c>
      <c r="E3251" s="23" t="str">
        <f>VLOOKUP($A3251,'[1]MAN PROG 2026'!$A$1:$AI$3379,5,FALSE)</f>
        <v>231</v>
      </c>
      <c r="F3251" s="23" t="str">
        <f>VLOOKUP($A3251,'[1]MAN PROG 2026'!$A$1:$AI$3379,6,FALSE)</f>
        <v>SINGOLA</v>
      </c>
      <c r="G3251" s="23">
        <f>VLOOKUP($A3251,'[1]MAN PROG 2026'!$A$1:$AI$3379,7,FALSE)</f>
        <v>2022030</v>
      </c>
      <c r="H3251" s="23">
        <f>VLOOKUP($A3251,'[1]MAN PROG 2026'!$A$1:$AI$3379,8,FALSE)</f>
        <v>0</v>
      </c>
      <c r="I3251" s="23" t="str">
        <f>VLOOKUP($A3251,'[1]MAN PROG 2026'!$A$1:$AI$3379,9,FALSE)</f>
        <v>S.PIETRO</v>
      </c>
      <c r="J3251" s="23" t="str">
        <f>VLOOKUP($A3251,'[1]MAN PROG 2026'!$A$1:$AI$3379,10,FALSE)</f>
        <v>FISICA SANITARIA</v>
      </c>
      <c r="K3251" s="23" t="str">
        <f>VLOOKUP($A3251,'[1]MAN PROG 2026'!$A$1:$AI$3379,11,FALSE)</f>
        <v>FISICA SANITARIA</v>
      </c>
      <c r="L3251" s="24" t="str">
        <f>VLOOKUP($A3251,'[1]MAN PROG 2026'!$A$2:$AI$3379,12,FALSE)</f>
        <v>FISICA SANITARIA</v>
      </c>
      <c r="M3251" s="24" t="str">
        <f>VLOOKUP($A3251,'[1]MAN PROG 2026'!$A$2:$AI$3379,13,FALSE)</f>
        <v>SINGOLA</v>
      </c>
      <c r="N3251" s="24">
        <f>VLOOKUP($A3251,'[1]MAN PROG 2026'!$A$2:$AI$3379,14,FALSE)</f>
        <v>2022030</v>
      </c>
      <c r="O3251" s="24">
        <f>VLOOKUP($A3251,'[1]MAN PROG 2026'!$A$2:$AI$3379,15,FALSE)</f>
        <v>0</v>
      </c>
      <c r="P3251" s="25" t="str">
        <f>VLOOKUP($A3251,'[1]MAN PROG 2026'!$A$2:$AI$3379,20,FALSE)</f>
        <v>NON PREVISTO</v>
      </c>
      <c r="Q3251" s="8"/>
      <c r="R3251" s="26"/>
      <c r="S3251" s="8"/>
      <c r="T3251" s="37"/>
      <c r="U3251" s="27"/>
      <c r="V3251" s="27"/>
      <c r="W3251" s="27"/>
      <c r="X3251" s="27"/>
      <c r="Y3251" s="27"/>
      <c r="Z3251" s="27"/>
      <c r="AA3251" s="27"/>
      <c r="AB3251" s="27"/>
      <c r="AC3251" s="27"/>
      <c r="AD3251" s="27"/>
      <c r="AE3251" s="27"/>
      <c r="AF3251" s="27"/>
      <c r="AG3251" s="9" t="s">
        <v>32</v>
      </c>
      <c r="AH3251" s="27"/>
      <c r="AI3251" s="27"/>
      <c r="AJ3251" s="27"/>
      <c r="AK3251" s="27"/>
      <c r="AL3251" s="27"/>
      <c r="AM3251" s="11"/>
      <c r="AN3251" s="28"/>
      <c r="AO3251" s="28"/>
      <c r="AP3251" s="29"/>
      <c r="AQ3251" s="30"/>
      <c r="AR3251" s="31"/>
      <c r="AS3251" s="32"/>
      <c r="AT3251" s="33"/>
      <c r="AU3251" s="34"/>
      <c r="AV3251" s="27"/>
      <c r="AW3251" s="27"/>
      <c r="AX3251" s="27"/>
      <c r="AY3251" s="27"/>
    </row>
    <row r="3252" spans="1:51" ht="24" customHeight="1" x14ac:dyDescent="0.3">
      <c r="A3252" s="22">
        <v>2022031</v>
      </c>
      <c r="B3252" s="23" t="str">
        <f>VLOOKUP($A3252,'[1]MAN PROG 2026'!$A$1:$AI$3379,2,FALSE)</f>
        <v>FANTOCCIO PER TEST RX</v>
      </c>
      <c r="C3252" s="23" t="str">
        <f>VLOOKUP($A3252,'[1]MAN PROG 2026'!$A$1:$AI$3379,3,FALSE)</f>
        <v>LEEDS TEST OBJECTS</v>
      </c>
      <c r="D3252" s="23" t="str">
        <f>VLOOKUP($A3252,'[1]MAN PROG 2026'!$A$1:$AI$3379,4,FALSE)</f>
        <v>TOR CDR</v>
      </c>
      <c r="E3252" s="23" t="str">
        <f>VLOOKUP($A3252,'[1]MAN PROG 2026'!$A$1:$AI$3379,5,FALSE)</f>
        <v>670</v>
      </c>
      <c r="F3252" s="23" t="str">
        <f>VLOOKUP($A3252,'[1]MAN PROG 2026'!$A$1:$AI$3379,6,FALSE)</f>
        <v>SINGOLA</v>
      </c>
      <c r="G3252" s="23">
        <f>VLOOKUP($A3252,'[1]MAN PROG 2026'!$A$1:$AI$3379,7,FALSE)</f>
        <v>2022031</v>
      </c>
      <c r="H3252" s="23">
        <f>VLOOKUP($A3252,'[1]MAN PROG 2026'!$A$1:$AI$3379,8,FALSE)</f>
        <v>0</v>
      </c>
      <c r="I3252" s="23" t="str">
        <f>VLOOKUP($A3252,'[1]MAN PROG 2026'!$A$1:$AI$3379,9,FALSE)</f>
        <v>S.PIETRO</v>
      </c>
      <c r="J3252" s="23" t="str">
        <f>VLOOKUP($A3252,'[1]MAN PROG 2026'!$A$1:$AI$3379,10,FALSE)</f>
        <v>FISICA SANITARIA</v>
      </c>
      <c r="K3252" s="23" t="str">
        <f>VLOOKUP($A3252,'[1]MAN PROG 2026'!$A$1:$AI$3379,11,FALSE)</f>
        <v>FISICA SANITARIA</v>
      </c>
      <c r="L3252" s="24" t="str">
        <f>VLOOKUP($A3252,'[1]MAN PROG 2026'!$A$2:$AI$3379,12,FALSE)</f>
        <v>FISICA SANITARIA</v>
      </c>
      <c r="M3252" s="24" t="str">
        <f>VLOOKUP($A3252,'[1]MAN PROG 2026'!$A$2:$AI$3379,13,FALSE)</f>
        <v>SINGOLA</v>
      </c>
      <c r="N3252" s="24">
        <f>VLOOKUP($A3252,'[1]MAN PROG 2026'!$A$2:$AI$3379,14,FALSE)</f>
        <v>2022031</v>
      </c>
      <c r="O3252" s="24">
        <f>VLOOKUP($A3252,'[1]MAN PROG 2026'!$A$2:$AI$3379,15,FALSE)</f>
        <v>0</v>
      </c>
      <c r="P3252" s="25" t="str">
        <f>VLOOKUP($A3252,'[1]MAN PROG 2026'!$A$2:$AI$3379,20,FALSE)</f>
        <v>NON PREVISTO</v>
      </c>
      <c r="Q3252" s="8"/>
      <c r="R3252" s="26"/>
      <c r="S3252" s="8"/>
      <c r="T3252" s="37"/>
      <c r="U3252" s="27"/>
      <c r="V3252" s="27"/>
      <c r="W3252" s="27"/>
      <c r="X3252" s="27"/>
      <c r="Y3252" s="27"/>
      <c r="Z3252" s="27"/>
      <c r="AA3252" s="27"/>
      <c r="AB3252" s="27"/>
      <c r="AC3252" s="27"/>
      <c r="AD3252" s="27"/>
      <c r="AE3252" s="27"/>
      <c r="AF3252" s="27"/>
      <c r="AG3252" s="9" t="s">
        <v>32</v>
      </c>
      <c r="AH3252" s="27"/>
      <c r="AI3252" s="27"/>
      <c r="AJ3252" s="27"/>
      <c r="AK3252" s="27"/>
      <c r="AL3252" s="27"/>
      <c r="AM3252" s="11"/>
      <c r="AN3252" s="28"/>
      <c r="AO3252" s="28"/>
      <c r="AP3252" s="29"/>
      <c r="AQ3252" s="30"/>
      <c r="AR3252" s="31"/>
      <c r="AS3252" s="32"/>
      <c r="AT3252" s="33"/>
      <c r="AU3252" s="34"/>
      <c r="AV3252" s="27"/>
      <c r="AW3252" s="27"/>
      <c r="AX3252" s="27"/>
      <c r="AY3252" s="27"/>
    </row>
    <row r="3253" spans="1:51" ht="24" customHeight="1" x14ac:dyDescent="0.3">
      <c r="A3253" s="22">
        <v>2022034</v>
      </c>
      <c r="B3253" s="23" t="str">
        <f>VLOOKUP($A3253,'[1]MAN PROG 2026'!$A$1:$AI$3379,2,FALSE)</f>
        <v>ANALIZZATORE DI SEQUENZE NUCLEOTIDICHE</v>
      </c>
      <c r="C3253" s="23" t="str">
        <f>VLOOKUP($A3253,'[1]MAN PROG 2026'!$A$1:$AI$3379,3,FALSE)</f>
        <v>ILLUMINA INC</v>
      </c>
      <c r="D3253" s="23" t="str">
        <f>VLOOKUP($A3253,'[1]MAN PROG 2026'!$A$1:$AI$3379,4,FALSE)</f>
        <v>NEXT SEQ 550</v>
      </c>
      <c r="E3253" s="23" t="str">
        <f>VLOOKUP($A3253,'[1]MAN PROG 2026'!$A$1:$AI$3379,5,FALSE)</f>
        <v>NB551049</v>
      </c>
      <c r="F3253" s="23" t="str">
        <f>VLOOKUP($A3253,'[1]MAN PROG 2026'!$A$1:$AI$3379,6,FALSE)</f>
        <v>SINGOLA</v>
      </c>
      <c r="G3253" s="23">
        <f>VLOOKUP($A3253,'[1]MAN PROG 2026'!$A$1:$AI$3379,7,FALSE)</f>
        <v>2022034</v>
      </c>
      <c r="H3253" s="23">
        <f>VLOOKUP($A3253,'[1]MAN PROG 2026'!$A$1:$AI$3379,8,FALSE)</f>
        <v>0</v>
      </c>
      <c r="I3253" s="23" t="str">
        <f>VLOOKUP($A3253,'[1]MAN PROG 2026'!$A$1:$AI$3379,9,FALSE)</f>
        <v>S.PIETRO</v>
      </c>
      <c r="J3253" s="23" t="str">
        <f>VLOOKUP($A3253,'[1]MAN PROG 2026'!$A$1:$AI$3379,10,FALSE)</f>
        <v>CENTRO GENETICA</v>
      </c>
      <c r="K3253" s="23" t="str">
        <f>VLOOKUP($A3253,'[1]MAN PROG 2026'!$A$1:$AI$3379,11,FALSE)</f>
        <v>CENTRO GENETICA</v>
      </c>
      <c r="L3253" s="24" t="str">
        <f>VLOOKUP($A3253,'[1]MAN PROG 2026'!$A$2:$AI$3379,12,FALSE)</f>
        <v>CENTRO GENETICA</v>
      </c>
      <c r="M3253" s="24" t="str">
        <f>VLOOKUP($A3253,'[1]MAN PROG 2026'!$A$2:$AI$3379,13,FALSE)</f>
        <v>SINGOLA</v>
      </c>
      <c r="N3253" s="24" t="str">
        <f>VLOOKUP($A3253,'[1]MAN PROG 2026'!$A$2:$AI$3379,14,FALSE)</f>
        <v>2022034</v>
      </c>
      <c r="O3253" s="24">
        <f>VLOOKUP($A3253,'[1]MAN PROG 2026'!$A$2:$AI$3379,15,FALSE)</f>
        <v>0</v>
      </c>
      <c r="P3253" s="25" t="str">
        <f>VLOOKUP($A3253,'[1]MAN PROG 2026'!$A$2:$AI$3379,20,FALSE)</f>
        <v>NON PREVISTO</v>
      </c>
      <c r="Q3253" s="8"/>
      <c r="R3253" s="26"/>
      <c r="S3253" s="8"/>
      <c r="T3253" s="37"/>
      <c r="U3253" s="27"/>
      <c r="V3253" s="27"/>
      <c r="W3253" s="27"/>
      <c r="X3253" s="27"/>
      <c r="Y3253" s="27"/>
      <c r="Z3253" s="27"/>
      <c r="AA3253" s="27"/>
      <c r="AB3253" s="27"/>
      <c r="AC3253" s="27"/>
      <c r="AD3253" s="27"/>
      <c r="AE3253" s="27"/>
      <c r="AF3253" s="27"/>
      <c r="AG3253" s="9" t="s">
        <v>32</v>
      </c>
      <c r="AH3253" s="27"/>
      <c r="AI3253" s="27"/>
      <c r="AJ3253" s="27"/>
      <c r="AK3253" s="27"/>
      <c r="AL3253" s="27"/>
      <c r="AM3253" s="11"/>
      <c r="AN3253" s="28"/>
      <c r="AO3253" s="28"/>
      <c r="AP3253" s="29"/>
      <c r="AQ3253" s="30"/>
      <c r="AR3253" s="31"/>
      <c r="AS3253" s="32"/>
      <c r="AT3253" s="33"/>
      <c r="AU3253" s="34"/>
      <c r="AV3253" s="27"/>
      <c r="AW3253" s="27"/>
      <c r="AX3253" s="27"/>
      <c r="AY3253" s="27"/>
    </row>
    <row r="3254" spans="1:51" ht="24" customHeight="1" x14ac:dyDescent="0.3">
      <c r="A3254" s="22">
        <v>2022037</v>
      </c>
      <c r="B3254" s="23" t="str">
        <f>VLOOKUP($A3254,'[1]MAN PROG 2026'!$A$1:$AI$3379,2,FALSE)</f>
        <v>TELECAMERA</v>
      </c>
      <c r="C3254" s="23" t="str">
        <f>VLOOKUP($A3254,'[1]MAN PROG 2026'!$A$1:$AI$3379,3,FALSE)</f>
        <v>CONMED CORP</v>
      </c>
      <c r="D3254" s="23" t="str">
        <f>VLOOKUP($A3254,'[1]MAN PROG 2026'!$A$1:$AI$3379,4,FALSE)</f>
        <v>TESTINA TELECAMERA 4K 3MOS EYECUP  (AV41CHE)</v>
      </c>
      <c r="E3254" s="23" t="str">
        <f>VLOOKUP($A3254,'[1]MAN PROG 2026'!$A$1:$AI$3379,5,FALSE)</f>
        <v>20210456</v>
      </c>
      <c r="F3254" s="23">
        <f>VLOOKUP($A3254,'[1]MAN PROG 2026'!$A$1:$AI$3379,6,FALSE)</f>
        <v>0</v>
      </c>
      <c r="G3254" s="23">
        <f>VLOOKUP($A3254,'[1]MAN PROG 2026'!$A$1:$AI$3379,7,FALSE)</f>
        <v>0</v>
      </c>
      <c r="H3254" s="23">
        <f>VLOOKUP($A3254,'[1]MAN PROG 2026'!$A$1:$AI$3379,8,FALSE)</f>
        <v>0</v>
      </c>
      <c r="I3254" s="23" t="str">
        <f>VLOOKUP($A3254,'[1]MAN PROG 2026'!$A$1:$AI$3379,9,FALSE)</f>
        <v>S.PIETRO</v>
      </c>
      <c r="J3254" s="23" t="str">
        <f>VLOOKUP($A3254,'[1]MAN PROG 2026'!$A$1:$AI$3379,10,FALSE)</f>
        <v>BLOCCO OPERATORIO NUOVO/ORT.VASC.</v>
      </c>
      <c r="K3254" s="23" t="str">
        <f>VLOOKUP($A3254,'[1]MAN PROG 2026'!$A$1:$AI$3379,11,FALSE)</f>
        <v>BLOCCO OPERATORIO NUOVO/ORT.VASC.</v>
      </c>
      <c r="L3254" s="24" t="str">
        <f>VLOOKUP($A3254,'[1]MAN PROG 2026'!$A$2:$AI$3379,12,FALSE)</f>
        <v>NON TROVATO</v>
      </c>
      <c r="M3254" s="24">
        <f>VLOOKUP($A3254,'[1]MAN PROG 2026'!$A$2:$AI$3379,13,FALSE)</f>
        <v>0</v>
      </c>
      <c r="N3254" s="24">
        <f>VLOOKUP($A3254,'[1]MAN PROG 2026'!$A$2:$AI$3379,14,FALSE)</f>
        <v>0</v>
      </c>
      <c r="O3254" s="24">
        <f>VLOOKUP($A3254,'[1]MAN PROG 2026'!$A$2:$AI$3379,15,FALSE)</f>
        <v>0</v>
      </c>
      <c r="P3254" s="25" t="str">
        <f>VLOOKUP($A3254,'[1]MAN PROG 2026'!$A$2:$AI$3379,20,FALSE)</f>
        <v>DA FARE</v>
      </c>
      <c r="Q3254" s="8"/>
      <c r="R3254" s="26"/>
      <c r="S3254" s="8"/>
      <c r="T3254" s="37"/>
      <c r="U3254" s="27"/>
      <c r="V3254" s="27"/>
      <c r="W3254" s="27"/>
      <c r="X3254" s="27"/>
      <c r="Y3254" s="27"/>
      <c r="Z3254" s="27"/>
      <c r="AA3254" s="27"/>
      <c r="AB3254" s="27"/>
      <c r="AC3254" s="27"/>
      <c r="AD3254" s="27"/>
      <c r="AE3254" s="27"/>
      <c r="AF3254" s="27"/>
      <c r="AG3254" s="9" t="s">
        <v>32</v>
      </c>
      <c r="AH3254" s="27"/>
      <c r="AI3254" s="27"/>
      <c r="AJ3254" s="27"/>
      <c r="AK3254" s="27"/>
      <c r="AL3254" s="27"/>
      <c r="AM3254" s="11"/>
      <c r="AN3254" s="28"/>
      <c r="AO3254" s="28"/>
      <c r="AP3254" s="29"/>
      <c r="AQ3254" s="30"/>
      <c r="AR3254" s="31"/>
      <c r="AS3254" s="32"/>
      <c r="AT3254" s="33"/>
      <c r="AU3254" s="34"/>
      <c r="AV3254" s="27"/>
      <c r="AW3254" s="27"/>
      <c r="AX3254" s="27"/>
      <c r="AY3254" s="27"/>
    </row>
    <row r="3255" spans="1:51" ht="24" customHeight="1" x14ac:dyDescent="0.3">
      <c r="A3255" s="22">
        <v>2022040</v>
      </c>
      <c r="B3255" s="23" t="str">
        <f>VLOOKUP($A3255,'[1]MAN PROG 2026'!$A$1:$AI$3379,2,FALSE)</f>
        <v>MANIPOLO MOTORIZZATO PER CHIRURGIA ORTOPEDICA</v>
      </c>
      <c r="C3255" s="23" t="str">
        <f>VLOOKUP($A3255,'[1]MAN PROG 2026'!$A$1:$AI$3379,3,FALSE)</f>
        <v>CONMED CORP</v>
      </c>
      <c r="D3255" s="23" t="str">
        <f>VLOOKUP($A3255,'[1]MAN PROG 2026'!$A$1:$AI$3379,4,FALSE)</f>
        <v>SHAVER D4240</v>
      </c>
      <c r="E3255" s="23" t="str">
        <f>VLOOKUP($A3255,'[1]MAN PROG 2026'!$A$1:$AI$3379,5,FALSE)</f>
        <v>LAA17751</v>
      </c>
      <c r="F3255" s="23">
        <f>VLOOKUP($A3255,'[1]MAN PROG 2026'!$A$1:$AI$3379,6,FALSE)</f>
        <v>0</v>
      </c>
      <c r="G3255" s="23">
        <f>VLOOKUP($A3255,'[1]MAN PROG 2026'!$A$1:$AI$3379,7,FALSE)</f>
        <v>0</v>
      </c>
      <c r="H3255" s="23">
        <f>VLOOKUP($A3255,'[1]MAN PROG 2026'!$A$1:$AI$3379,8,FALSE)</f>
        <v>0</v>
      </c>
      <c r="I3255" s="23" t="str">
        <f>VLOOKUP($A3255,'[1]MAN PROG 2026'!$A$1:$AI$3379,9,FALSE)</f>
        <v>S.PIETRO</v>
      </c>
      <c r="J3255" s="23" t="str">
        <f>VLOOKUP($A3255,'[1]MAN PROG 2026'!$A$1:$AI$3379,10,FALSE)</f>
        <v>BLOCCO OPERATORIO NUOVO/ORT.VASC.</v>
      </c>
      <c r="K3255" s="23" t="str">
        <f>VLOOKUP($A3255,'[1]MAN PROG 2026'!$A$1:$AI$3379,11,FALSE)</f>
        <v>BLOCCO OPERATORIO NUOVO/ORT.VASC.</v>
      </c>
      <c r="L3255" s="24" t="str">
        <f>VLOOKUP($A3255,'[1]MAN PROG 2026'!$A$2:$AI$3379,12,FALSE)</f>
        <v>BLOCCO OPERATORIO NUOVO/ORT.VASC.</v>
      </c>
      <c r="M3255" s="24">
        <f>VLOOKUP($A3255,'[1]MAN PROG 2026'!$A$2:$AI$3379,13,FALSE)</f>
        <v>0</v>
      </c>
      <c r="N3255" s="24">
        <f>VLOOKUP($A3255,'[1]MAN PROG 2026'!$A$2:$AI$3379,14,FALSE)</f>
        <v>0</v>
      </c>
      <c r="O3255" s="24">
        <f>VLOOKUP($A3255,'[1]MAN PROG 2026'!$A$2:$AI$3379,15,FALSE)</f>
        <v>0</v>
      </c>
      <c r="P3255" s="25" t="str">
        <f>VLOOKUP($A3255,'[1]MAN PROG 2026'!$A$2:$AI$3379,20,FALSE)</f>
        <v>NON PREVISTO</v>
      </c>
      <c r="Q3255" s="8"/>
      <c r="R3255" s="26"/>
      <c r="S3255" s="8"/>
      <c r="T3255" s="37"/>
      <c r="U3255" s="27"/>
      <c r="V3255" s="27"/>
      <c r="W3255" s="27"/>
      <c r="X3255" s="27"/>
      <c r="Y3255" s="27"/>
      <c r="Z3255" s="27"/>
      <c r="AA3255" s="27"/>
      <c r="AB3255" s="27"/>
      <c r="AC3255" s="27"/>
      <c r="AD3255" s="27"/>
      <c r="AE3255" s="27"/>
      <c r="AF3255" s="27"/>
      <c r="AG3255" s="9" t="s">
        <v>32</v>
      </c>
      <c r="AH3255" s="27"/>
      <c r="AI3255" s="27"/>
      <c r="AJ3255" s="27"/>
      <c r="AK3255" s="27"/>
      <c r="AL3255" s="27"/>
      <c r="AM3255" s="11"/>
      <c r="AN3255" s="28"/>
      <c r="AO3255" s="28"/>
      <c r="AP3255" s="29"/>
      <c r="AQ3255" s="30"/>
      <c r="AR3255" s="31"/>
      <c r="AS3255" s="32"/>
      <c r="AT3255" s="33"/>
      <c r="AU3255" s="34"/>
      <c r="AV3255" s="27"/>
      <c r="AW3255" s="27"/>
      <c r="AX3255" s="27"/>
      <c r="AY3255" s="27"/>
    </row>
    <row r="3256" spans="1:51" ht="24" customHeight="1" x14ac:dyDescent="0.3">
      <c r="A3256" s="22">
        <v>2022041</v>
      </c>
      <c r="B3256" s="23" t="str">
        <f>VLOOKUP($A3256,'[1]MAN PROG 2026'!$A$1:$AI$3379,2,FALSE)</f>
        <v>MANIPOLO MOTORIZZATO PER CHIRURGIA ORTOPEDICA</v>
      </c>
      <c r="C3256" s="23" t="str">
        <f>VLOOKUP($A3256,'[1]MAN PROG 2026'!$A$1:$AI$3379,3,FALSE)</f>
        <v>CONMED CORP</v>
      </c>
      <c r="D3256" s="23" t="str">
        <f>VLOOKUP($A3256,'[1]MAN PROG 2026'!$A$1:$AI$3379,4,FALSE)</f>
        <v>SHAVER D4240</v>
      </c>
      <c r="E3256" s="23" t="str">
        <f>VLOOKUP($A3256,'[1]MAN PROG 2026'!$A$1:$AI$3379,5,FALSE)</f>
        <v>LAA17746</v>
      </c>
      <c r="F3256" s="23">
        <f>VLOOKUP($A3256,'[1]MAN PROG 2026'!$A$1:$AI$3379,6,FALSE)</f>
        <v>0</v>
      </c>
      <c r="G3256" s="23">
        <f>VLOOKUP($A3256,'[1]MAN PROG 2026'!$A$1:$AI$3379,7,FALSE)</f>
        <v>0</v>
      </c>
      <c r="H3256" s="23">
        <f>VLOOKUP($A3256,'[1]MAN PROG 2026'!$A$1:$AI$3379,8,FALSE)</f>
        <v>0</v>
      </c>
      <c r="I3256" s="23" t="str">
        <f>VLOOKUP($A3256,'[1]MAN PROG 2026'!$A$1:$AI$3379,9,FALSE)</f>
        <v>S.PIETRO</v>
      </c>
      <c r="J3256" s="23" t="str">
        <f>VLOOKUP($A3256,'[1]MAN PROG 2026'!$A$1:$AI$3379,10,FALSE)</f>
        <v>BLOCCO OPERATORIO NUOVO/ORT.VASC.</v>
      </c>
      <c r="K3256" s="23" t="str">
        <f>VLOOKUP($A3256,'[1]MAN PROG 2026'!$A$1:$AI$3379,11,FALSE)</f>
        <v>BLOCCO OPERATORIO NUOVO/ORT.VASC.</v>
      </c>
      <c r="L3256" s="24" t="str">
        <f>VLOOKUP($A3256,'[1]MAN PROG 2026'!$A$2:$AI$3379,12,FALSE)</f>
        <v>BLOCCO OPERATORIO NUOVO/ORT.VASC.</v>
      </c>
      <c r="M3256" s="24">
        <f>VLOOKUP($A3256,'[1]MAN PROG 2026'!$A$2:$AI$3379,13,FALSE)</f>
        <v>0</v>
      </c>
      <c r="N3256" s="24">
        <f>VLOOKUP($A3256,'[1]MAN PROG 2026'!$A$2:$AI$3379,14,FALSE)</f>
        <v>0</v>
      </c>
      <c r="O3256" s="24">
        <f>VLOOKUP($A3256,'[1]MAN PROG 2026'!$A$2:$AI$3379,15,FALSE)</f>
        <v>0</v>
      </c>
      <c r="P3256" s="25" t="str">
        <f>VLOOKUP($A3256,'[1]MAN PROG 2026'!$A$2:$AI$3379,20,FALSE)</f>
        <v>NON PREVISTO</v>
      </c>
      <c r="Q3256" s="8"/>
      <c r="R3256" s="26"/>
      <c r="S3256" s="8"/>
      <c r="T3256" s="37"/>
      <c r="U3256" s="27"/>
      <c r="V3256" s="27"/>
      <c r="W3256" s="27"/>
      <c r="X3256" s="27"/>
      <c r="Y3256" s="27"/>
      <c r="Z3256" s="27"/>
      <c r="AA3256" s="27"/>
      <c r="AB3256" s="27"/>
      <c r="AC3256" s="27"/>
      <c r="AD3256" s="27"/>
      <c r="AE3256" s="27"/>
      <c r="AF3256" s="27"/>
      <c r="AG3256" s="9" t="s">
        <v>32</v>
      </c>
      <c r="AH3256" s="27"/>
      <c r="AI3256" s="27"/>
      <c r="AJ3256" s="27"/>
      <c r="AK3256" s="27"/>
      <c r="AL3256" s="27"/>
      <c r="AM3256" s="11"/>
      <c r="AN3256" s="28"/>
      <c r="AO3256" s="28"/>
      <c r="AP3256" s="29"/>
      <c r="AQ3256" s="30"/>
      <c r="AR3256" s="31"/>
      <c r="AS3256" s="32"/>
      <c r="AT3256" s="33"/>
      <c r="AU3256" s="34"/>
      <c r="AV3256" s="27"/>
      <c r="AW3256" s="27"/>
      <c r="AX3256" s="27"/>
      <c r="AY3256" s="27"/>
    </row>
    <row r="3257" spans="1:51" ht="24" customHeight="1" x14ac:dyDescent="0.3">
      <c r="A3257" s="22">
        <v>2022042</v>
      </c>
      <c r="B3257" s="23" t="str">
        <f>VLOOKUP($A3257,'[1]MAN PROG 2026'!$A$1:$AI$3379,2,FALSE)</f>
        <v>PEDALIERA PER SISTEMA MOTORIZZATO PER CHIRURGIA</v>
      </c>
      <c r="C3257" s="23" t="str">
        <f>VLOOKUP($A3257,'[1]MAN PROG 2026'!$A$1:$AI$3379,3,FALSE)</f>
        <v>CONMED CORP</v>
      </c>
      <c r="D3257" s="23" t="str">
        <f>VLOOKUP($A3257,'[1]MAN PROG 2026'!$A$1:$AI$3379,4,FALSE)</f>
        <v>C9863</v>
      </c>
      <c r="E3257" s="23" t="str">
        <f>VLOOKUP($A3257,'[1]MAN PROG 2026'!$A$1:$AI$3379,5,FALSE)</f>
        <v>20210537</v>
      </c>
      <c r="F3257" s="23">
        <f>VLOOKUP($A3257,'[1]MAN PROG 2026'!$A$1:$AI$3379,6,FALSE)</f>
        <v>0</v>
      </c>
      <c r="G3257" s="23">
        <f>VLOOKUP($A3257,'[1]MAN PROG 2026'!$A$1:$AI$3379,7,FALSE)</f>
        <v>0</v>
      </c>
      <c r="H3257" s="23">
        <f>VLOOKUP($A3257,'[1]MAN PROG 2026'!$A$1:$AI$3379,8,FALSE)</f>
        <v>0</v>
      </c>
      <c r="I3257" s="23" t="str">
        <f>VLOOKUP($A3257,'[1]MAN PROG 2026'!$A$1:$AI$3379,9,FALSE)</f>
        <v>S.PIETRO</v>
      </c>
      <c r="J3257" s="23" t="str">
        <f>VLOOKUP($A3257,'[1]MAN PROG 2026'!$A$1:$AI$3379,10,FALSE)</f>
        <v>BLOCCO OPERATORIO NUOVO/ORT.VASC.</v>
      </c>
      <c r="K3257" s="23" t="str">
        <f>VLOOKUP($A3257,'[1]MAN PROG 2026'!$A$1:$AI$3379,11,FALSE)</f>
        <v>BLOCCO OPERATORIO NUOVO/ORT.VASC.</v>
      </c>
      <c r="L3257" s="24" t="str">
        <f>VLOOKUP($A3257,'[1]MAN PROG 2026'!$A$2:$AI$3379,12,FALSE)</f>
        <v>NON TROVATO</v>
      </c>
      <c r="M3257" s="24">
        <f>VLOOKUP($A3257,'[1]MAN PROG 2026'!$A$2:$AI$3379,13,FALSE)</f>
        <v>0</v>
      </c>
      <c r="N3257" s="24">
        <f>VLOOKUP($A3257,'[1]MAN PROG 2026'!$A$2:$AI$3379,14,FALSE)</f>
        <v>0</v>
      </c>
      <c r="O3257" s="24">
        <f>VLOOKUP($A3257,'[1]MAN PROG 2026'!$A$2:$AI$3379,15,FALSE)</f>
        <v>0</v>
      </c>
      <c r="P3257" s="25" t="str">
        <f>VLOOKUP($A3257,'[1]MAN PROG 2026'!$A$2:$AI$3379,20,FALSE)</f>
        <v>DA FARE</v>
      </c>
      <c r="Q3257" s="8"/>
      <c r="R3257" s="26"/>
      <c r="S3257" s="8"/>
      <c r="T3257" s="37"/>
      <c r="U3257" s="27"/>
      <c r="V3257" s="27"/>
      <c r="W3257" s="27"/>
      <c r="X3257" s="27"/>
      <c r="Y3257" s="27"/>
      <c r="Z3257" s="27"/>
      <c r="AA3257" s="27"/>
      <c r="AB3257" s="27"/>
      <c r="AC3257" s="27"/>
      <c r="AD3257" s="27"/>
      <c r="AE3257" s="27"/>
      <c r="AF3257" s="27"/>
      <c r="AG3257" s="9" t="s">
        <v>32</v>
      </c>
      <c r="AH3257" s="27"/>
      <c r="AI3257" s="27"/>
      <c r="AJ3257" s="27"/>
      <c r="AK3257" s="27"/>
      <c r="AL3257" s="27"/>
      <c r="AM3257" s="11"/>
      <c r="AN3257" s="28"/>
      <c r="AO3257" s="28"/>
      <c r="AP3257" s="29"/>
      <c r="AQ3257" s="30"/>
      <c r="AR3257" s="31"/>
      <c r="AS3257" s="32"/>
      <c r="AT3257" s="33"/>
      <c r="AU3257" s="34"/>
      <c r="AV3257" s="27"/>
      <c r="AW3257" s="27"/>
      <c r="AX3257" s="27"/>
      <c r="AY3257" s="27"/>
    </row>
    <row r="3258" spans="1:51" ht="24" customHeight="1" x14ac:dyDescent="0.3">
      <c r="A3258" s="22">
        <v>2022043</v>
      </c>
      <c r="B3258" s="23" t="str">
        <f>VLOOKUP($A3258,'[1]MAN PROG 2026'!$A$1:$AI$3379,2,FALSE)</f>
        <v>PEDALIERA PER ELETTROBISTURI</v>
      </c>
      <c r="C3258" s="23" t="str">
        <f>VLOOKUP($A3258,'[1]MAN PROG 2026'!$A$1:$AI$3379,3,FALSE)</f>
        <v>CONMED CORP</v>
      </c>
      <c r="D3258" s="23" t="str">
        <f>VLOOKUP($A3258,'[1]MAN PROG 2026'!$A$1:$AI$3379,4,FALSE)</f>
        <v>AES FC</v>
      </c>
      <c r="E3258" s="23" t="str">
        <f>VLOOKUP($A3258,'[1]MAN PROG 2026'!$A$1:$AI$3379,5,FALSE)</f>
        <v>2021122496</v>
      </c>
      <c r="F3258" s="23">
        <f>VLOOKUP($A3258,'[1]MAN PROG 2026'!$A$1:$AI$3379,6,FALSE)</f>
        <v>0</v>
      </c>
      <c r="G3258" s="23">
        <f>VLOOKUP($A3258,'[1]MAN PROG 2026'!$A$1:$AI$3379,7,FALSE)</f>
        <v>0</v>
      </c>
      <c r="H3258" s="23">
        <f>VLOOKUP($A3258,'[1]MAN PROG 2026'!$A$1:$AI$3379,8,FALSE)</f>
        <v>0</v>
      </c>
      <c r="I3258" s="23" t="str">
        <f>VLOOKUP($A3258,'[1]MAN PROG 2026'!$A$1:$AI$3379,9,FALSE)</f>
        <v>S.PIETRO</v>
      </c>
      <c r="J3258" s="23" t="str">
        <f>VLOOKUP($A3258,'[1]MAN PROG 2026'!$A$1:$AI$3379,10,FALSE)</f>
        <v>BLOCCO OPERATORIO NUOVO/ORT.VASC.</v>
      </c>
      <c r="K3258" s="23" t="str">
        <f>VLOOKUP($A3258,'[1]MAN PROG 2026'!$A$1:$AI$3379,11,FALSE)</f>
        <v>BLOCCO OPERATORIO NUOVO/ORT.VASC.</v>
      </c>
      <c r="L3258" s="24" t="str">
        <f>VLOOKUP($A3258,'[1]MAN PROG 2026'!$A$2:$AI$3379,12,FALSE)</f>
        <v>NON TROVATO</v>
      </c>
      <c r="M3258" s="24">
        <f>VLOOKUP($A3258,'[1]MAN PROG 2026'!$A$2:$AI$3379,13,FALSE)</f>
        <v>0</v>
      </c>
      <c r="N3258" s="24">
        <f>VLOOKUP($A3258,'[1]MAN PROG 2026'!$A$2:$AI$3379,14,FALSE)</f>
        <v>0</v>
      </c>
      <c r="O3258" s="24">
        <f>VLOOKUP($A3258,'[1]MAN PROG 2026'!$A$2:$AI$3379,15,FALSE)</f>
        <v>0</v>
      </c>
      <c r="P3258" s="25" t="str">
        <f>VLOOKUP($A3258,'[1]MAN PROG 2026'!$A$2:$AI$3379,20,FALSE)</f>
        <v>DA FARE</v>
      </c>
      <c r="Q3258" s="8"/>
      <c r="R3258" s="26"/>
      <c r="S3258" s="8"/>
      <c r="T3258" s="37"/>
      <c r="U3258" s="27"/>
      <c r="V3258" s="27"/>
      <c r="W3258" s="27"/>
      <c r="X3258" s="27"/>
      <c r="Y3258" s="27"/>
      <c r="Z3258" s="27"/>
      <c r="AA3258" s="27"/>
      <c r="AB3258" s="27"/>
      <c r="AC3258" s="27"/>
      <c r="AD3258" s="27"/>
      <c r="AE3258" s="27"/>
      <c r="AF3258" s="27"/>
      <c r="AG3258" s="9" t="s">
        <v>32</v>
      </c>
      <c r="AH3258" s="27"/>
      <c r="AI3258" s="27"/>
      <c r="AJ3258" s="27"/>
      <c r="AK3258" s="27"/>
      <c r="AL3258" s="27"/>
      <c r="AM3258" s="11"/>
      <c r="AN3258" s="28"/>
      <c r="AO3258" s="28"/>
      <c r="AP3258" s="29"/>
      <c r="AQ3258" s="30"/>
      <c r="AR3258" s="31"/>
      <c r="AS3258" s="32"/>
      <c r="AT3258" s="33"/>
      <c r="AU3258" s="34"/>
      <c r="AV3258" s="27"/>
      <c r="AW3258" s="27"/>
      <c r="AX3258" s="27"/>
      <c r="AY3258" s="27"/>
    </row>
    <row r="3259" spans="1:51" ht="24" customHeight="1" x14ac:dyDescent="0.3">
      <c r="A3259" s="22">
        <v>2022045</v>
      </c>
      <c r="B3259" s="23" t="str">
        <f>VLOOKUP($A3259,'[1]MAN PROG 2026'!$A$1:$AI$3379,2,FALSE)</f>
        <v>CISTOSCOPIO OTTICA RIGIDA</v>
      </c>
      <c r="C3259" s="23" t="str">
        <f>VLOOKUP($A3259,'[1]MAN PROG 2026'!$A$1:$AI$3379,3,FALSE)</f>
        <v>STORZ KARL GMBH &amp; CO KG</v>
      </c>
      <c r="D3259" s="23" t="str">
        <f>VLOOKUP($A3259,'[1]MAN PROG 2026'!$A$1:$AI$3379,4,FALSE)</f>
        <v>27005 AA 0° 4 MM</v>
      </c>
      <c r="E3259" s="23" t="str">
        <f>VLOOKUP($A3259,'[1]MAN PROG 2026'!$A$1:$AI$3379,5,FALSE)</f>
        <v>120XSG</v>
      </c>
      <c r="F3259" s="23" t="str">
        <f>VLOOKUP($A3259,'[1]MAN PROG 2026'!$A$1:$AI$3379,6,FALSE)</f>
        <v>SINGOLA</v>
      </c>
      <c r="G3259" s="23">
        <f>VLOOKUP($A3259,'[1]MAN PROG 2026'!$A$1:$AI$3379,7,FALSE)</f>
        <v>2022045</v>
      </c>
      <c r="H3259" s="23">
        <f>VLOOKUP($A3259,'[1]MAN PROG 2026'!$A$1:$AI$3379,8,FALSE)</f>
        <v>0</v>
      </c>
      <c r="I3259" s="23" t="str">
        <f>VLOOKUP($A3259,'[1]MAN PROG 2026'!$A$1:$AI$3379,9,FALSE)</f>
        <v>S.PIETRO</v>
      </c>
      <c r="J3259" s="23" t="str">
        <f>VLOOKUP($A3259,'[1]MAN PROG 2026'!$A$1:$AI$3379,10,FALSE)</f>
        <v>BLOCCO OPERATORIO</v>
      </c>
      <c r="K3259" s="23" t="str">
        <f>VLOOKUP($A3259,'[1]MAN PROG 2026'!$A$1:$AI$3379,11,FALSE)</f>
        <v>BLOCCO OPERATORIO</v>
      </c>
      <c r="L3259" s="24" t="str">
        <f>VLOOKUP($A3259,'[1]MAN PROG 2026'!$A$2:$AI$3379,12,FALSE)</f>
        <v>BLOCCO OPERATORIO</v>
      </c>
      <c r="M3259" s="24" t="str">
        <f>VLOOKUP($A3259,'[1]MAN PROG 2026'!$A$2:$AI$3379,13,FALSE)</f>
        <v>SINGOLA</v>
      </c>
      <c r="N3259" s="24">
        <f>VLOOKUP($A3259,'[1]MAN PROG 2026'!$A$2:$AI$3379,14,FALSE)</f>
        <v>2022045</v>
      </c>
      <c r="O3259" s="24">
        <f>VLOOKUP($A3259,'[1]MAN PROG 2026'!$A$2:$AI$3379,15,FALSE)</f>
        <v>0</v>
      </c>
      <c r="P3259" s="25" t="str">
        <f>VLOOKUP($A3259,'[1]MAN PROG 2026'!$A$2:$AI$3379,20,FALSE)</f>
        <v>NON PREVISTO</v>
      </c>
      <c r="Q3259" s="8"/>
      <c r="R3259" s="26"/>
      <c r="S3259" s="8"/>
      <c r="T3259" s="37"/>
      <c r="U3259" s="27"/>
      <c r="V3259" s="27"/>
      <c r="W3259" s="27"/>
      <c r="X3259" s="27"/>
      <c r="Y3259" s="27"/>
      <c r="Z3259" s="27"/>
      <c r="AA3259" s="27"/>
      <c r="AB3259" s="27"/>
      <c r="AC3259" s="27"/>
      <c r="AD3259" s="27"/>
      <c r="AE3259" s="27"/>
      <c r="AF3259" s="27"/>
      <c r="AG3259" s="9" t="s">
        <v>32</v>
      </c>
      <c r="AH3259" s="27"/>
      <c r="AI3259" s="27"/>
      <c r="AJ3259" s="27"/>
      <c r="AK3259" s="27"/>
      <c r="AL3259" s="27"/>
      <c r="AM3259" s="11"/>
      <c r="AN3259" s="28"/>
      <c r="AO3259" s="28"/>
      <c r="AP3259" s="29"/>
      <c r="AQ3259" s="30"/>
      <c r="AR3259" s="31"/>
      <c r="AS3259" s="32"/>
      <c r="AT3259" s="33"/>
      <c r="AU3259" s="34"/>
      <c r="AV3259" s="27"/>
      <c r="AW3259" s="27"/>
      <c r="AX3259" s="27"/>
      <c r="AY3259" s="27"/>
    </row>
    <row r="3260" spans="1:51" ht="24" customHeight="1" x14ac:dyDescent="0.3">
      <c r="A3260" s="22">
        <v>2022046</v>
      </c>
      <c r="B3260" s="23" t="str">
        <f>VLOOKUP($A3260,'[1]MAN PROG 2026'!$A$1:$AI$3379,2,FALSE)</f>
        <v>CISTOSCOPIO OTTICA RIGIDA</v>
      </c>
      <c r="C3260" s="23" t="str">
        <f>VLOOKUP($A3260,'[1]MAN PROG 2026'!$A$1:$AI$3379,3,FALSE)</f>
        <v>OLYMPUS OPTICAL CO LTD</v>
      </c>
      <c r="D3260" s="23" t="str">
        <f>VLOOKUP($A3260,'[1]MAN PROG 2026'!$A$1:$AI$3379,4,FALSE)</f>
        <v>WA 2T 430 A 30° 4 MM</v>
      </c>
      <c r="E3260" s="23" t="str">
        <f>VLOOKUP($A3260,'[1]MAN PROG 2026'!$A$1:$AI$3379,5,FALSE)</f>
        <v>816873</v>
      </c>
      <c r="F3260" s="23" t="str">
        <f>VLOOKUP($A3260,'[1]MAN PROG 2026'!$A$1:$AI$3379,6,FALSE)</f>
        <v>SINGOLA</v>
      </c>
      <c r="G3260" s="23">
        <f>VLOOKUP($A3260,'[1]MAN PROG 2026'!$A$1:$AI$3379,7,FALSE)</f>
        <v>2022046</v>
      </c>
      <c r="H3260" s="23">
        <f>VLOOKUP($A3260,'[1]MAN PROG 2026'!$A$1:$AI$3379,8,FALSE)</f>
        <v>0</v>
      </c>
      <c r="I3260" s="23" t="str">
        <f>VLOOKUP($A3260,'[1]MAN PROG 2026'!$A$1:$AI$3379,9,FALSE)</f>
        <v>S.PIETRO</v>
      </c>
      <c r="J3260" s="23" t="str">
        <f>VLOOKUP($A3260,'[1]MAN PROG 2026'!$A$1:$AI$3379,10,FALSE)</f>
        <v>BLOCCO OPERATORIO</v>
      </c>
      <c r="K3260" s="23" t="str">
        <f>VLOOKUP($A3260,'[1]MAN PROG 2026'!$A$1:$AI$3379,11,FALSE)</f>
        <v>BLOCCO OPERATORIO</v>
      </c>
      <c r="L3260" s="24" t="str">
        <f>VLOOKUP($A3260,'[1]MAN PROG 2026'!$A$2:$AI$3379,12,FALSE)</f>
        <v>BLOCCO OPERATORIO</v>
      </c>
      <c r="M3260" s="24" t="str">
        <f>VLOOKUP($A3260,'[1]MAN PROG 2026'!$A$2:$AI$3379,13,FALSE)</f>
        <v>SINGOLA</v>
      </c>
      <c r="N3260" s="24">
        <f>VLOOKUP($A3260,'[1]MAN PROG 2026'!$A$2:$AI$3379,14,FALSE)</f>
        <v>2022046</v>
      </c>
      <c r="O3260" s="24">
        <f>VLOOKUP($A3260,'[1]MAN PROG 2026'!$A$2:$AI$3379,15,FALSE)</f>
        <v>0</v>
      </c>
      <c r="P3260" s="25" t="str">
        <f>VLOOKUP($A3260,'[1]MAN PROG 2026'!$A$2:$AI$3379,20,FALSE)</f>
        <v>NON PREVISTO</v>
      </c>
      <c r="Q3260" s="8"/>
      <c r="R3260" s="26"/>
      <c r="S3260" s="8"/>
      <c r="T3260" s="37"/>
      <c r="U3260" s="27"/>
      <c r="V3260" s="27"/>
      <c r="W3260" s="27"/>
      <c r="X3260" s="27"/>
      <c r="Y3260" s="27"/>
      <c r="Z3260" s="27"/>
      <c r="AA3260" s="27"/>
      <c r="AB3260" s="27"/>
      <c r="AC3260" s="27"/>
      <c r="AD3260" s="27"/>
      <c r="AE3260" s="27"/>
      <c r="AF3260" s="27"/>
      <c r="AG3260" s="9" t="s">
        <v>32</v>
      </c>
      <c r="AH3260" s="27"/>
      <c r="AI3260" s="27"/>
      <c r="AJ3260" s="27"/>
      <c r="AK3260" s="27"/>
      <c r="AL3260" s="27"/>
      <c r="AM3260" s="11"/>
      <c r="AN3260" s="28"/>
      <c r="AO3260" s="28"/>
      <c r="AP3260" s="29"/>
      <c r="AQ3260" s="30"/>
      <c r="AR3260" s="31"/>
      <c r="AS3260" s="32"/>
      <c r="AT3260" s="33"/>
      <c r="AU3260" s="34"/>
      <c r="AV3260" s="27"/>
      <c r="AW3260" s="27"/>
      <c r="AX3260" s="27"/>
      <c r="AY3260" s="27"/>
    </row>
    <row r="3261" spans="1:51" ht="24" customHeight="1" x14ac:dyDescent="0.3">
      <c r="A3261" s="22">
        <v>2022047</v>
      </c>
      <c r="B3261" s="23" t="str">
        <f>VLOOKUP($A3261,'[1]MAN PROG 2026'!$A$1:$AI$3379,2,FALSE)</f>
        <v>CISTOSCOPIO OTTICA RIGIDA</v>
      </c>
      <c r="C3261" s="23" t="str">
        <f>VLOOKUP($A3261,'[1]MAN PROG 2026'!$A$1:$AI$3379,3,FALSE)</f>
        <v>OLYMPUS OPTICAL CO LTD</v>
      </c>
      <c r="D3261" s="23" t="str">
        <f>VLOOKUP($A3261,'[1]MAN PROG 2026'!$A$1:$AI$3379,4,FALSE)</f>
        <v>WA 2T 430 A 30° 4 MM</v>
      </c>
      <c r="E3261" s="23" t="str">
        <f>VLOOKUP($A3261,'[1]MAN PROG 2026'!$A$1:$AI$3379,5,FALSE)</f>
        <v>816901</v>
      </c>
      <c r="F3261" s="23" t="str">
        <f>VLOOKUP($A3261,'[1]MAN PROG 2026'!$A$1:$AI$3379,6,FALSE)</f>
        <v>SINGOLA</v>
      </c>
      <c r="G3261" s="23">
        <f>VLOOKUP($A3261,'[1]MAN PROG 2026'!$A$1:$AI$3379,7,FALSE)</f>
        <v>2022047</v>
      </c>
      <c r="H3261" s="23">
        <f>VLOOKUP($A3261,'[1]MAN PROG 2026'!$A$1:$AI$3379,8,FALSE)</f>
        <v>0</v>
      </c>
      <c r="I3261" s="23" t="str">
        <f>VLOOKUP($A3261,'[1]MAN PROG 2026'!$A$1:$AI$3379,9,FALSE)</f>
        <v>S.PIETRO</v>
      </c>
      <c r="J3261" s="23" t="str">
        <f>VLOOKUP($A3261,'[1]MAN PROG 2026'!$A$1:$AI$3379,10,FALSE)</f>
        <v>BLOCCO OPERATORIO</v>
      </c>
      <c r="K3261" s="23" t="str">
        <f>VLOOKUP($A3261,'[1]MAN PROG 2026'!$A$1:$AI$3379,11,FALSE)</f>
        <v>BLOCCO OPERATORIO</v>
      </c>
      <c r="L3261" s="24" t="str">
        <f>VLOOKUP($A3261,'[1]MAN PROG 2026'!$A$2:$AI$3379,12,FALSE)</f>
        <v>BLOCCO OPERATORIO</v>
      </c>
      <c r="M3261" s="24" t="str">
        <f>VLOOKUP($A3261,'[1]MAN PROG 2026'!$A$2:$AI$3379,13,FALSE)</f>
        <v>SINGOLA</v>
      </c>
      <c r="N3261" s="24">
        <f>VLOOKUP($A3261,'[1]MAN PROG 2026'!$A$2:$AI$3379,14,FALSE)</f>
        <v>2022047</v>
      </c>
      <c r="O3261" s="24">
        <f>VLOOKUP($A3261,'[1]MAN PROG 2026'!$A$2:$AI$3379,15,FALSE)</f>
        <v>0</v>
      </c>
      <c r="P3261" s="25" t="str">
        <f>VLOOKUP($A3261,'[1]MAN PROG 2026'!$A$2:$AI$3379,20,FALSE)</f>
        <v>NON PREVISTO</v>
      </c>
      <c r="Q3261" s="8"/>
      <c r="R3261" s="26"/>
      <c r="S3261" s="8"/>
      <c r="T3261" s="37"/>
      <c r="U3261" s="27"/>
      <c r="V3261" s="27"/>
      <c r="W3261" s="27"/>
      <c r="X3261" s="27"/>
      <c r="Y3261" s="27"/>
      <c r="Z3261" s="27"/>
      <c r="AA3261" s="27"/>
      <c r="AB3261" s="27"/>
      <c r="AC3261" s="27"/>
      <c r="AD3261" s="27"/>
      <c r="AE3261" s="27"/>
      <c r="AF3261" s="27"/>
      <c r="AG3261" s="9" t="s">
        <v>32</v>
      </c>
      <c r="AH3261" s="27"/>
      <c r="AI3261" s="27"/>
      <c r="AJ3261" s="27"/>
      <c r="AK3261" s="27"/>
      <c r="AL3261" s="27"/>
      <c r="AM3261" s="11"/>
      <c r="AN3261" s="28"/>
      <c r="AO3261" s="28"/>
      <c r="AP3261" s="29"/>
      <c r="AQ3261" s="30"/>
      <c r="AR3261" s="31"/>
      <c r="AS3261" s="32"/>
      <c r="AT3261" s="33"/>
      <c r="AU3261" s="34"/>
      <c r="AV3261" s="27"/>
      <c r="AW3261" s="27"/>
      <c r="AX3261" s="27"/>
      <c r="AY3261" s="27"/>
    </row>
    <row r="3262" spans="1:51" ht="24" customHeight="1" x14ac:dyDescent="0.3">
      <c r="A3262" s="22">
        <v>2022048</v>
      </c>
      <c r="B3262" s="23" t="str">
        <f>VLOOKUP($A3262,'[1]MAN PROG 2026'!$A$1:$AI$3379,2,FALSE)</f>
        <v>ARTROSCOPIO OTTICA RIGIDA</v>
      </c>
      <c r="C3262" s="23" t="str">
        <f>VLOOKUP($A3262,'[1]MAN PROG 2026'!$A$1:$AI$3379,3,FALSE)</f>
        <v>CONMED CORP</v>
      </c>
      <c r="D3262" s="23" t="str">
        <f>VLOOKUP($A3262,'[1]MAN PROG 2026'!$A$1:$AI$3379,4,FALSE)</f>
        <v>UHD4300,4MM 30°</v>
      </c>
      <c r="E3262" s="23" t="str">
        <f>VLOOKUP($A3262,'[1]MAN PROG 2026'!$A$1:$AI$3379,5,FALSE)</f>
        <v>1763831</v>
      </c>
      <c r="F3262" s="23" t="str">
        <f>VLOOKUP($A3262,'[1]MAN PROG 2026'!$A$1:$AI$3379,6,FALSE)</f>
        <v>SINGOLA</v>
      </c>
      <c r="G3262" s="23">
        <f>VLOOKUP($A3262,'[1]MAN PROG 2026'!$A$1:$AI$3379,7,FALSE)</f>
        <v>202248</v>
      </c>
      <c r="H3262" s="23">
        <f>VLOOKUP($A3262,'[1]MAN PROG 2026'!$A$1:$AI$3379,8,FALSE)</f>
        <v>0</v>
      </c>
      <c r="I3262" s="23" t="str">
        <f>VLOOKUP($A3262,'[1]MAN PROG 2026'!$A$1:$AI$3379,9,FALSE)</f>
        <v>S.PIETRO</v>
      </c>
      <c r="J3262" s="23" t="str">
        <f>VLOOKUP($A3262,'[1]MAN PROG 2026'!$A$1:$AI$3379,10,FALSE)</f>
        <v>BLOCCO OPERATORIO NUOVO/ORT.VASC.</v>
      </c>
      <c r="K3262" s="23" t="str">
        <f>VLOOKUP($A3262,'[1]MAN PROG 2026'!$A$1:$AI$3379,11,FALSE)</f>
        <v>BLOCCO OPERATORIO NUOVO/ORT.VASC.</v>
      </c>
      <c r="L3262" s="24" t="str">
        <f>VLOOKUP($A3262,'[1]MAN PROG 2026'!$A$2:$AI$3379,12,FALSE)</f>
        <v>BLOCCO OPERATORIO NUOVO/ORT.VASC.</v>
      </c>
      <c r="M3262" s="24" t="str">
        <f>VLOOKUP($A3262,'[1]MAN PROG 2026'!$A$2:$AI$3379,13,FALSE)</f>
        <v>SINGOLA</v>
      </c>
      <c r="N3262" s="24">
        <f>VLOOKUP($A3262,'[1]MAN PROG 2026'!$A$2:$AI$3379,14,FALSE)</f>
        <v>202248</v>
      </c>
      <c r="O3262" s="24">
        <f>VLOOKUP($A3262,'[1]MAN PROG 2026'!$A$2:$AI$3379,15,FALSE)</f>
        <v>0</v>
      </c>
      <c r="P3262" s="25" t="str">
        <f>VLOOKUP($A3262,'[1]MAN PROG 2026'!$A$2:$AI$3379,20,FALSE)</f>
        <v>NON PREVISTO</v>
      </c>
      <c r="Q3262" s="8"/>
      <c r="R3262" s="26"/>
      <c r="S3262" s="8"/>
      <c r="T3262" s="37"/>
      <c r="U3262" s="27"/>
      <c r="V3262" s="27"/>
      <c r="W3262" s="27"/>
      <c r="X3262" s="27"/>
      <c r="Y3262" s="27"/>
      <c r="Z3262" s="27"/>
      <c r="AA3262" s="27"/>
      <c r="AB3262" s="27"/>
      <c r="AC3262" s="27"/>
      <c r="AD3262" s="27"/>
      <c r="AE3262" s="27"/>
      <c r="AF3262" s="27"/>
      <c r="AG3262" s="9" t="s">
        <v>32</v>
      </c>
      <c r="AH3262" s="27"/>
      <c r="AI3262" s="27"/>
      <c r="AJ3262" s="27"/>
      <c r="AK3262" s="27"/>
      <c r="AL3262" s="27"/>
      <c r="AM3262" s="11"/>
      <c r="AN3262" s="28"/>
      <c r="AO3262" s="28"/>
      <c r="AP3262" s="29"/>
      <c r="AQ3262" s="30"/>
      <c r="AR3262" s="31"/>
      <c r="AS3262" s="32"/>
      <c r="AT3262" s="33"/>
      <c r="AU3262" s="34"/>
      <c r="AV3262" s="27"/>
      <c r="AW3262" s="27"/>
      <c r="AX3262" s="27"/>
      <c r="AY3262" s="27"/>
    </row>
    <row r="3263" spans="1:51" ht="24" customHeight="1" x14ac:dyDescent="0.3">
      <c r="A3263" s="22">
        <v>2022049</v>
      </c>
      <c r="B3263" s="23" t="str">
        <f>VLOOKUP($A3263,'[1]MAN PROG 2026'!$A$1:$AI$3379,2,FALSE)</f>
        <v>CISTOSCOPIO OTTICA RIGIDA</v>
      </c>
      <c r="C3263" s="23" t="str">
        <f>VLOOKUP($A3263,'[1]MAN PROG 2026'!$A$1:$AI$3379,3,FALSE)</f>
        <v>STORZ KARL GMBH &amp; CO KG</v>
      </c>
      <c r="D3263" s="23" t="str">
        <f>VLOOKUP($A3263,'[1]MAN PROG 2026'!$A$1:$AI$3379,4,FALSE)</f>
        <v>26105 AA 0° 4 MM HOPKINS II</v>
      </c>
      <c r="E3263" s="23" t="str">
        <f>VLOOKUP($A3263,'[1]MAN PROG 2026'!$A$1:$AI$3379,5,FALSE)</f>
        <v>1200NZ</v>
      </c>
      <c r="F3263" s="23" t="str">
        <f>VLOOKUP($A3263,'[1]MAN PROG 2026'!$A$1:$AI$3379,6,FALSE)</f>
        <v>SINGOLA</v>
      </c>
      <c r="G3263" s="23">
        <f>VLOOKUP($A3263,'[1]MAN PROG 2026'!$A$1:$AI$3379,7,FALSE)</f>
        <v>2022049</v>
      </c>
      <c r="H3263" s="23">
        <f>VLOOKUP($A3263,'[1]MAN PROG 2026'!$A$1:$AI$3379,8,FALSE)</f>
        <v>0</v>
      </c>
      <c r="I3263" s="23" t="str">
        <f>VLOOKUP($A3263,'[1]MAN PROG 2026'!$A$1:$AI$3379,9,FALSE)</f>
        <v>S.PIETRO</v>
      </c>
      <c r="J3263" s="23" t="str">
        <f>VLOOKUP($A3263,'[1]MAN PROG 2026'!$A$1:$AI$3379,10,FALSE)</f>
        <v>BLOCCO OPERATORIO</v>
      </c>
      <c r="K3263" s="23" t="str">
        <f>VLOOKUP($A3263,'[1]MAN PROG 2026'!$A$1:$AI$3379,11,FALSE)</f>
        <v>BLOCCO OPERATORIO</v>
      </c>
      <c r="L3263" s="24" t="str">
        <f>VLOOKUP($A3263,'[1]MAN PROG 2026'!$A$2:$AI$3379,12,FALSE)</f>
        <v>BLOCCO OPERATORIO</v>
      </c>
      <c r="M3263" s="24" t="str">
        <f>VLOOKUP($A3263,'[1]MAN PROG 2026'!$A$2:$AI$3379,13,FALSE)</f>
        <v>SINGOLA</v>
      </c>
      <c r="N3263" s="24">
        <f>VLOOKUP($A3263,'[1]MAN PROG 2026'!$A$2:$AI$3379,14,FALSE)</f>
        <v>2022049</v>
      </c>
      <c r="O3263" s="24">
        <f>VLOOKUP($A3263,'[1]MAN PROG 2026'!$A$2:$AI$3379,15,FALSE)</f>
        <v>0</v>
      </c>
      <c r="P3263" s="25" t="str">
        <f>VLOOKUP($A3263,'[1]MAN PROG 2026'!$A$2:$AI$3379,20,FALSE)</f>
        <v>NON PREVISTO</v>
      </c>
      <c r="Q3263" s="8"/>
      <c r="R3263" s="26"/>
      <c r="S3263" s="8"/>
      <c r="T3263" s="37"/>
      <c r="U3263" s="27"/>
      <c r="V3263" s="27"/>
      <c r="W3263" s="27"/>
      <c r="X3263" s="27"/>
      <c r="Y3263" s="27"/>
      <c r="Z3263" s="27"/>
      <c r="AA3263" s="27"/>
      <c r="AB3263" s="27"/>
      <c r="AC3263" s="27"/>
      <c r="AD3263" s="27"/>
      <c r="AE3263" s="27"/>
      <c r="AF3263" s="27"/>
      <c r="AG3263" s="9" t="s">
        <v>32</v>
      </c>
      <c r="AH3263" s="27"/>
      <c r="AI3263" s="27"/>
      <c r="AJ3263" s="27"/>
      <c r="AK3263" s="27"/>
      <c r="AL3263" s="27"/>
      <c r="AM3263" s="11"/>
      <c r="AN3263" s="28"/>
      <c r="AO3263" s="28"/>
      <c r="AP3263" s="29"/>
      <c r="AQ3263" s="30"/>
      <c r="AR3263" s="31"/>
      <c r="AS3263" s="32"/>
      <c r="AT3263" s="33"/>
      <c r="AU3263" s="34"/>
      <c r="AV3263" s="27"/>
      <c r="AW3263" s="27"/>
      <c r="AX3263" s="27"/>
      <c r="AY3263" s="27"/>
    </row>
    <row r="3264" spans="1:51" ht="24" customHeight="1" x14ac:dyDescent="0.3">
      <c r="A3264" s="22">
        <v>2022053</v>
      </c>
      <c r="B3264" s="23" t="str">
        <f>VLOOKUP($A3264,'[1]MAN PROG 2026'!$A$1:$AI$3379,2,FALSE)</f>
        <v>LAPAROSCOPIO OTTICA RIGIDA</v>
      </c>
      <c r="C3264" s="23" t="str">
        <f>VLOOKUP($A3264,'[1]MAN PROG 2026'!$A$1:$AI$3379,3,FALSE)</f>
        <v>STORZ KARL GMBH &amp; CO KG</v>
      </c>
      <c r="D3264" s="23" t="str">
        <f>VLOOKUP($A3264,'[1]MAN PROG 2026'!$A$1:$AI$3379,4,FALSE)</f>
        <v>26120 BA 30° 2,9 MM</v>
      </c>
      <c r="E3264" s="23" t="str">
        <f>VLOOKUP($A3264,'[1]MAN PROG 2026'!$A$1:$AI$3379,5,FALSE)</f>
        <v>121BPJ</v>
      </c>
      <c r="F3264" s="23" t="str">
        <f>VLOOKUP($A3264,'[1]MAN PROG 2026'!$A$1:$AI$3379,6,FALSE)</f>
        <v>SINGOLA</v>
      </c>
      <c r="G3264" s="23">
        <f>VLOOKUP($A3264,'[1]MAN PROG 2026'!$A$1:$AI$3379,7,FALSE)</f>
        <v>2022053</v>
      </c>
      <c r="H3264" s="23">
        <f>VLOOKUP($A3264,'[1]MAN PROG 2026'!$A$1:$AI$3379,8,FALSE)</f>
        <v>0</v>
      </c>
      <c r="I3264" s="23" t="str">
        <f>VLOOKUP($A3264,'[1]MAN PROG 2026'!$A$1:$AI$3379,9,FALSE)</f>
        <v>S.PIETRO</v>
      </c>
      <c r="J3264" s="23" t="str">
        <f>VLOOKUP($A3264,'[1]MAN PROG 2026'!$A$1:$AI$3379,10,FALSE)</f>
        <v>AMB. GINECOLOGIA</v>
      </c>
      <c r="K3264" s="23" t="str">
        <f>VLOOKUP($A3264,'[1]MAN PROG 2026'!$A$1:$AI$3379,11,FALSE)</f>
        <v>AMB. GINECOLOGIA</v>
      </c>
      <c r="L3264" s="24" t="str">
        <f>VLOOKUP($A3264,'[1]MAN PROG 2026'!$A$2:$AI$3379,12,FALSE)</f>
        <v>AMB. GINECOLOGIA</v>
      </c>
      <c r="M3264" s="24" t="str">
        <f>VLOOKUP($A3264,'[1]MAN PROG 2026'!$A$2:$AI$3379,13,FALSE)</f>
        <v>SINGOLA</v>
      </c>
      <c r="N3264" s="24">
        <f>VLOOKUP($A3264,'[1]MAN PROG 2026'!$A$2:$AI$3379,14,FALSE)</f>
        <v>2022053</v>
      </c>
      <c r="O3264" s="24">
        <f>VLOOKUP($A3264,'[1]MAN PROG 2026'!$A$2:$AI$3379,15,FALSE)</f>
        <v>0</v>
      </c>
      <c r="P3264" s="25" t="str">
        <f>VLOOKUP($A3264,'[1]MAN PROG 2026'!$A$2:$AI$3379,20,FALSE)</f>
        <v>NON PREVISTO</v>
      </c>
      <c r="Q3264" s="8"/>
      <c r="R3264" s="26"/>
      <c r="S3264" s="8"/>
      <c r="T3264" s="37"/>
      <c r="U3264" s="27"/>
      <c r="V3264" s="27"/>
      <c r="W3264" s="27"/>
      <c r="X3264" s="27"/>
      <c r="Y3264" s="27"/>
      <c r="Z3264" s="27"/>
      <c r="AA3264" s="27"/>
      <c r="AB3264" s="27"/>
      <c r="AC3264" s="27"/>
      <c r="AD3264" s="27"/>
      <c r="AE3264" s="27"/>
      <c r="AF3264" s="27"/>
      <c r="AG3264" s="9" t="s">
        <v>32</v>
      </c>
      <c r="AH3264" s="27"/>
      <c r="AI3264" s="27"/>
      <c r="AJ3264" s="27"/>
      <c r="AK3264" s="27"/>
      <c r="AL3264" s="27"/>
      <c r="AM3264" s="11"/>
      <c r="AN3264" s="28"/>
      <c r="AO3264" s="28"/>
      <c r="AP3264" s="29"/>
      <c r="AQ3264" s="30"/>
      <c r="AR3264" s="31"/>
      <c r="AS3264" s="32"/>
      <c r="AT3264" s="33"/>
      <c r="AU3264" s="34"/>
      <c r="AV3264" s="27"/>
      <c r="AW3264" s="27"/>
      <c r="AX3264" s="27"/>
      <c r="AY3264" s="27"/>
    </row>
    <row r="3265" spans="1:51" ht="24" customHeight="1" x14ac:dyDescent="0.3">
      <c r="A3265" s="22">
        <v>2023001</v>
      </c>
      <c r="B3265" s="23" t="str">
        <f>VLOOKUP($A3265,'[1]MAN PROG 2026'!$A$1:$AI$3379,2,FALSE)</f>
        <v>ARTROSCOPIO OTTICA RIGIDA</v>
      </c>
      <c r="C3265" s="23" t="str">
        <f>VLOOKUP($A3265,'[1]MAN PROG 2026'!$A$1:$AI$3379,3,FALSE)</f>
        <v>CONMED CORP</v>
      </c>
      <c r="D3265" s="23" t="str">
        <f>VLOOKUP($A3265,'[1]MAN PROG 2026'!$A$1:$AI$3379,4,FALSE)</f>
        <v>HD4700 4MM 70°</v>
      </c>
      <c r="E3265" s="23" t="str">
        <f>VLOOKUP($A3265,'[1]MAN PROG 2026'!$A$1:$AI$3379,5,FALSE)</f>
        <v>1252270</v>
      </c>
      <c r="F3265" s="23">
        <f>VLOOKUP($A3265,'[1]MAN PROG 2026'!$A$1:$AI$3379,6,FALSE)</f>
        <v>0</v>
      </c>
      <c r="G3265" s="23">
        <f>VLOOKUP($A3265,'[1]MAN PROG 2026'!$A$1:$AI$3379,7,FALSE)</f>
        <v>0</v>
      </c>
      <c r="H3265" s="23">
        <f>VLOOKUP($A3265,'[1]MAN PROG 2026'!$A$1:$AI$3379,8,FALSE)</f>
        <v>0</v>
      </c>
      <c r="I3265" s="23" t="str">
        <f>VLOOKUP($A3265,'[1]MAN PROG 2026'!$A$1:$AI$3379,9,FALSE)</f>
        <v>S.PIETRO</v>
      </c>
      <c r="J3265" s="23" t="str">
        <f>VLOOKUP($A3265,'[1]MAN PROG 2026'!$A$1:$AI$3379,10,FALSE)</f>
        <v>BLOCCO OPERATORIO NUOVO/ORT.VASC.</v>
      </c>
      <c r="K3265" s="23" t="str">
        <f>VLOOKUP($A3265,'[1]MAN PROG 2026'!$A$1:$AI$3379,11,FALSE)</f>
        <v>BLOCCO OPERATORIO NUOVO/ORT.VASC.</v>
      </c>
      <c r="L3265" s="24" t="str">
        <f>VLOOKUP($A3265,'[1]MAN PROG 2026'!$A$2:$AI$3379,12,FALSE)</f>
        <v>BLOCCO OPERATORIO NUOVO/ORT.VASC.</v>
      </c>
      <c r="M3265" s="24" t="str">
        <f>VLOOKUP($A3265,'[1]MAN PROG 2026'!$A$2:$AI$3379,13,FALSE)</f>
        <v>COMPONENTE</v>
      </c>
      <c r="N3265" s="24">
        <f>VLOOKUP($A3265,'[1]MAN PROG 2026'!$A$2:$AI$3379,14,FALSE)</f>
        <v>2023001</v>
      </c>
      <c r="O3265" s="24">
        <f>VLOOKUP($A3265,'[1]MAN PROG 2026'!$A$2:$AI$3379,15,FALSE)</f>
        <v>0</v>
      </c>
      <c r="P3265" s="25" t="str">
        <f>VLOOKUP($A3265,'[1]MAN PROG 2026'!$A$2:$AI$3379,20,FALSE)</f>
        <v>NON PREVISTO</v>
      </c>
      <c r="Q3265" s="8"/>
      <c r="R3265" s="26"/>
      <c r="S3265" s="8"/>
      <c r="T3265" s="37"/>
      <c r="U3265" s="27"/>
      <c r="V3265" s="27"/>
      <c r="W3265" s="27"/>
      <c r="X3265" s="27"/>
      <c r="Y3265" s="27"/>
      <c r="Z3265" s="27"/>
      <c r="AA3265" s="27"/>
      <c r="AB3265" s="27"/>
      <c r="AC3265" s="27"/>
      <c r="AD3265" s="27"/>
      <c r="AE3265" s="27"/>
      <c r="AF3265" s="27"/>
      <c r="AG3265" s="9" t="s">
        <v>32</v>
      </c>
      <c r="AH3265" s="27"/>
      <c r="AI3265" s="27"/>
      <c r="AJ3265" s="27"/>
      <c r="AK3265" s="27"/>
      <c r="AL3265" s="27"/>
      <c r="AM3265" s="11"/>
      <c r="AN3265" s="28"/>
      <c r="AO3265" s="28"/>
      <c r="AP3265" s="29"/>
      <c r="AQ3265" s="30"/>
      <c r="AR3265" s="31"/>
      <c r="AS3265" s="32"/>
      <c r="AT3265" s="33"/>
      <c r="AU3265" s="34"/>
      <c r="AV3265" s="27"/>
      <c r="AW3265" s="27"/>
      <c r="AX3265" s="27"/>
      <c r="AY3265" s="27"/>
    </row>
    <row r="3266" spans="1:51" ht="24" customHeight="1" x14ac:dyDescent="0.3">
      <c r="A3266" s="22">
        <v>2023005</v>
      </c>
      <c r="B3266" s="23" t="str">
        <f>VLOOKUP($A3266,'[1]MAN PROG 2026'!$A$1:$AI$3379,2,FALSE)</f>
        <v>TELECAMERA</v>
      </c>
      <c r="C3266" s="23" t="str">
        <f>VLOOKUP($A3266,'[1]MAN PROG 2026'!$A$1:$AI$3379,3,FALSE)</f>
        <v>CONMED CORP</v>
      </c>
      <c r="D3266" s="23" t="str">
        <f>VLOOKUP($A3266,'[1]MAN PROG 2026'!$A$1:$AI$3379,4,FALSE)</f>
        <v>TESTINA TELECAMERA 4K 3MOS EYECUP  (AV41CHE)</v>
      </c>
      <c r="E3266" s="23" t="str">
        <f>VLOOKUP($A3266,'[1]MAN PROG 2026'!$A$1:$AI$3379,5,FALSE)</f>
        <v>20220453</v>
      </c>
      <c r="F3266" s="23">
        <f>VLOOKUP($A3266,'[1]MAN PROG 2026'!$A$1:$AI$3379,6,FALSE)</f>
        <v>0</v>
      </c>
      <c r="G3266" s="23">
        <f>VLOOKUP($A3266,'[1]MAN PROG 2026'!$A$1:$AI$3379,7,FALSE)</f>
        <v>0</v>
      </c>
      <c r="H3266" s="23">
        <f>VLOOKUP($A3266,'[1]MAN PROG 2026'!$A$1:$AI$3379,8,FALSE)</f>
        <v>0</v>
      </c>
      <c r="I3266" s="23" t="str">
        <f>VLOOKUP($A3266,'[1]MAN PROG 2026'!$A$1:$AI$3379,9,FALSE)</f>
        <v>S.PIETRO</v>
      </c>
      <c r="J3266" s="23" t="str">
        <f>VLOOKUP($A3266,'[1]MAN PROG 2026'!$A$1:$AI$3379,10,FALSE)</f>
        <v>BLOCCO OPERATORIO NUOVO/ORT.VASC.</v>
      </c>
      <c r="K3266" s="23" t="str">
        <f>VLOOKUP($A3266,'[1]MAN PROG 2026'!$A$1:$AI$3379,11,FALSE)</f>
        <v>BLOCCO OPERATORIO NUOVO/ORT.VASC.</v>
      </c>
      <c r="L3266" s="24" t="str">
        <f>VLOOKUP($A3266,'[1]MAN PROG 2026'!$A$2:$AI$3379,12,FALSE)</f>
        <v>NON TROVATO</v>
      </c>
      <c r="M3266" s="24">
        <f>VLOOKUP($A3266,'[1]MAN PROG 2026'!$A$2:$AI$3379,13,FALSE)</f>
        <v>0</v>
      </c>
      <c r="N3266" s="24">
        <f>VLOOKUP($A3266,'[1]MAN PROG 2026'!$A$2:$AI$3379,14,FALSE)</f>
        <v>0</v>
      </c>
      <c r="O3266" s="24">
        <f>VLOOKUP($A3266,'[1]MAN PROG 2026'!$A$2:$AI$3379,15,FALSE)</f>
        <v>0</v>
      </c>
      <c r="P3266" s="25" t="str">
        <f>VLOOKUP($A3266,'[1]MAN PROG 2026'!$A$2:$AI$3379,20,FALSE)</f>
        <v>DA FARE</v>
      </c>
      <c r="Q3266" s="8"/>
      <c r="R3266" s="26"/>
      <c r="S3266" s="8"/>
      <c r="T3266" s="37"/>
      <c r="U3266" s="27"/>
      <c r="V3266" s="27"/>
      <c r="W3266" s="27"/>
      <c r="X3266" s="27"/>
      <c r="Y3266" s="27"/>
      <c r="Z3266" s="27"/>
      <c r="AA3266" s="27"/>
      <c r="AB3266" s="27"/>
      <c r="AC3266" s="27"/>
      <c r="AD3266" s="27"/>
      <c r="AE3266" s="27"/>
      <c r="AF3266" s="27"/>
      <c r="AG3266" s="9" t="s">
        <v>32</v>
      </c>
      <c r="AH3266" s="27"/>
      <c r="AI3266" s="27"/>
      <c r="AJ3266" s="27"/>
      <c r="AK3266" s="27"/>
      <c r="AL3266" s="27"/>
      <c r="AM3266" s="11"/>
      <c r="AN3266" s="28"/>
      <c r="AO3266" s="28"/>
      <c r="AP3266" s="29"/>
      <c r="AQ3266" s="30"/>
      <c r="AR3266" s="31"/>
      <c r="AS3266" s="32"/>
      <c r="AT3266" s="33"/>
      <c r="AU3266" s="34"/>
      <c r="AV3266" s="27"/>
      <c r="AW3266" s="27"/>
      <c r="AX3266" s="27"/>
      <c r="AY3266" s="27"/>
    </row>
    <row r="3267" spans="1:51" ht="24" customHeight="1" x14ac:dyDescent="0.3">
      <c r="A3267" s="22">
        <v>2023006</v>
      </c>
      <c r="B3267" s="23" t="str">
        <f>VLOOKUP($A3267,'[1]MAN PROG 2026'!$A$1:$AI$3379,2,FALSE)</f>
        <v>MANIPOLO MOTORIZZATO PER CHIRURGIA ORTOPEDICA</v>
      </c>
      <c r="C3267" s="23" t="str">
        <f>VLOOKUP($A3267,'[1]MAN PROG 2026'!$A$1:$AI$3379,3,FALSE)</f>
        <v>CONMED CORP</v>
      </c>
      <c r="D3267" s="23" t="str">
        <f>VLOOKUP($A3267,'[1]MAN PROG 2026'!$A$1:$AI$3379,4,FALSE)</f>
        <v>SHAVER D4240</v>
      </c>
      <c r="E3267" s="23" t="str">
        <f>VLOOKUP($A3267,'[1]MAN PROG 2026'!$A$1:$AI$3379,5,FALSE)</f>
        <v>LAH19543</v>
      </c>
      <c r="F3267" s="23">
        <f>VLOOKUP($A3267,'[1]MAN PROG 2026'!$A$1:$AI$3379,6,FALSE)</f>
        <v>0</v>
      </c>
      <c r="G3267" s="23">
        <f>VLOOKUP($A3267,'[1]MAN PROG 2026'!$A$1:$AI$3379,7,FALSE)</f>
        <v>0</v>
      </c>
      <c r="H3267" s="23">
        <f>VLOOKUP($A3267,'[1]MAN PROG 2026'!$A$1:$AI$3379,8,FALSE)</f>
        <v>0</v>
      </c>
      <c r="I3267" s="23" t="str">
        <f>VLOOKUP($A3267,'[1]MAN PROG 2026'!$A$1:$AI$3379,9,FALSE)</f>
        <v>S.PIETRO</v>
      </c>
      <c r="J3267" s="23" t="str">
        <f>VLOOKUP($A3267,'[1]MAN PROG 2026'!$A$1:$AI$3379,10,FALSE)</f>
        <v>BLOCCO OPERATORIO NUOVO/ORT.VASC.</v>
      </c>
      <c r="K3267" s="23" t="str">
        <f>VLOOKUP($A3267,'[1]MAN PROG 2026'!$A$1:$AI$3379,11,FALSE)</f>
        <v>BLOCCO OPERATORIO NUOVO/ORT.VASC.</v>
      </c>
      <c r="L3267" s="24" t="str">
        <f>VLOOKUP($A3267,'[1]MAN PROG 2026'!$A$2:$AI$3379,12,FALSE)</f>
        <v>BLOCCO OPERATORIO NUOVO/ORT.VASC.</v>
      </c>
      <c r="M3267" s="24">
        <f>VLOOKUP($A3267,'[1]MAN PROG 2026'!$A$2:$AI$3379,13,FALSE)</f>
        <v>0</v>
      </c>
      <c r="N3267" s="24">
        <f>VLOOKUP($A3267,'[1]MAN PROG 2026'!$A$2:$AI$3379,14,FALSE)</f>
        <v>0</v>
      </c>
      <c r="O3267" s="24">
        <f>VLOOKUP($A3267,'[1]MAN PROG 2026'!$A$2:$AI$3379,15,FALSE)</f>
        <v>0</v>
      </c>
      <c r="P3267" s="25" t="str">
        <f>VLOOKUP($A3267,'[1]MAN PROG 2026'!$A$2:$AI$3379,20,FALSE)</f>
        <v>NON PREVISTO</v>
      </c>
      <c r="Q3267" s="8"/>
      <c r="R3267" s="26"/>
      <c r="S3267" s="8"/>
      <c r="T3267" s="37"/>
      <c r="U3267" s="27"/>
      <c r="V3267" s="27"/>
      <c r="W3267" s="27"/>
      <c r="X3267" s="27"/>
      <c r="Y3267" s="27"/>
      <c r="Z3267" s="27"/>
      <c r="AA3267" s="27"/>
      <c r="AB3267" s="27"/>
      <c r="AC3267" s="27"/>
      <c r="AD3267" s="27"/>
      <c r="AE3267" s="27"/>
      <c r="AF3267" s="27"/>
      <c r="AG3267" s="9" t="s">
        <v>32</v>
      </c>
      <c r="AH3267" s="27"/>
      <c r="AI3267" s="27"/>
      <c r="AJ3267" s="27"/>
      <c r="AK3267" s="27"/>
      <c r="AL3267" s="27"/>
      <c r="AM3267" s="11"/>
      <c r="AN3267" s="28"/>
      <c r="AO3267" s="28"/>
      <c r="AP3267" s="29"/>
      <c r="AQ3267" s="30"/>
      <c r="AR3267" s="31"/>
      <c r="AS3267" s="32"/>
      <c r="AT3267" s="33"/>
      <c r="AU3267" s="34"/>
      <c r="AV3267" s="27"/>
      <c r="AW3267" s="27"/>
      <c r="AX3267" s="27"/>
      <c r="AY3267" s="27"/>
    </row>
    <row r="3268" spans="1:51" ht="24" customHeight="1" x14ac:dyDescent="0.3">
      <c r="A3268" s="22">
        <v>2023007</v>
      </c>
      <c r="B3268" s="23" t="str">
        <f>VLOOKUP($A3268,'[1]MAN PROG 2026'!$A$1:$AI$3379,2,FALSE)</f>
        <v>MANIPOLO MOTORIZZATO PER CHIRURGIA ORTOPEDICA</v>
      </c>
      <c r="C3268" s="23" t="str">
        <f>VLOOKUP($A3268,'[1]MAN PROG 2026'!$A$1:$AI$3379,3,FALSE)</f>
        <v>CONMED CORP</v>
      </c>
      <c r="D3268" s="23" t="str">
        <f>VLOOKUP($A3268,'[1]MAN PROG 2026'!$A$1:$AI$3379,4,FALSE)</f>
        <v>SHAVER D4240</v>
      </c>
      <c r="E3268" s="23" t="str">
        <f>VLOOKUP($A3268,'[1]MAN PROG 2026'!$A$1:$AI$3379,5,FALSE)</f>
        <v>LAA19539</v>
      </c>
      <c r="F3268" s="23">
        <f>VLOOKUP($A3268,'[1]MAN PROG 2026'!$A$1:$AI$3379,6,FALSE)</f>
        <v>0</v>
      </c>
      <c r="G3268" s="23">
        <f>VLOOKUP($A3268,'[1]MAN PROG 2026'!$A$1:$AI$3379,7,FALSE)</f>
        <v>0</v>
      </c>
      <c r="H3268" s="23">
        <f>VLOOKUP($A3268,'[1]MAN PROG 2026'!$A$1:$AI$3379,8,FALSE)</f>
        <v>0</v>
      </c>
      <c r="I3268" s="23" t="str">
        <f>VLOOKUP($A3268,'[1]MAN PROG 2026'!$A$1:$AI$3379,9,FALSE)</f>
        <v>S.PIETRO</v>
      </c>
      <c r="J3268" s="23" t="str">
        <f>VLOOKUP($A3268,'[1]MAN PROG 2026'!$A$1:$AI$3379,10,FALSE)</f>
        <v>BLOCCO OPERATORIO NUOVO/ORT.VASC.</v>
      </c>
      <c r="K3268" s="23" t="str">
        <f>VLOOKUP($A3268,'[1]MAN PROG 2026'!$A$1:$AI$3379,11,FALSE)</f>
        <v>BLOCCO OPERATORIO NUOVO/ORT.VASC.</v>
      </c>
      <c r="L3268" s="24" t="str">
        <f>VLOOKUP($A3268,'[1]MAN PROG 2026'!$A$2:$AI$3379,12,FALSE)</f>
        <v>BLOCCO OPERATORIO NUOVO/ORT.VASC.</v>
      </c>
      <c r="M3268" s="24">
        <f>VLOOKUP($A3268,'[1]MAN PROG 2026'!$A$2:$AI$3379,13,FALSE)</f>
        <v>0</v>
      </c>
      <c r="N3268" s="24">
        <f>VLOOKUP($A3268,'[1]MAN PROG 2026'!$A$2:$AI$3379,14,FALSE)</f>
        <v>0</v>
      </c>
      <c r="O3268" s="24">
        <f>VLOOKUP($A3268,'[1]MAN PROG 2026'!$A$2:$AI$3379,15,FALSE)</f>
        <v>0</v>
      </c>
      <c r="P3268" s="25" t="str">
        <f>VLOOKUP($A3268,'[1]MAN PROG 2026'!$A$2:$AI$3379,20,FALSE)</f>
        <v>NON PREVISTO</v>
      </c>
      <c r="Q3268" s="8"/>
      <c r="R3268" s="26"/>
      <c r="S3268" s="8"/>
      <c r="T3268" s="37"/>
      <c r="U3268" s="27"/>
      <c r="V3268" s="27"/>
      <c r="W3268" s="27"/>
      <c r="X3268" s="27"/>
      <c r="Y3268" s="27"/>
      <c r="Z3268" s="27"/>
      <c r="AA3268" s="27"/>
      <c r="AB3268" s="27"/>
      <c r="AC3268" s="27"/>
      <c r="AD3268" s="27"/>
      <c r="AE3268" s="27"/>
      <c r="AF3268" s="27"/>
      <c r="AG3268" s="9" t="s">
        <v>32</v>
      </c>
      <c r="AH3268" s="27"/>
      <c r="AI3268" s="27"/>
      <c r="AJ3268" s="27"/>
      <c r="AK3268" s="27"/>
      <c r="AL3268" s="27"/>
      <c r="AM3268" s="11"/>
      <c r="AN3268" s="28"/>
      <c r="AO3268" s="28"/>
      <c r="AP3268" s="29"/>
      <c r="AQ3268" s="30"/>
      <c r="AR3268" s="31"/>
      <c r="AS3268" s="32"/>
      <c r="AT3268" s="33"/>
      <c r="AU3268" s="34"/>
      <c r="AV3268" s="27"/>
      <c r="AW3268" s="27"/>
      <c r="AX3268" s="27"/>
      <c r="AY3268" s="27"/>
    </row>
    <row r="3269" spans="1:51" ht="24" customHeight="1" x14ac:dyDescent="0.3">
      <c r="A3269" s="22">
        <v>2023008</v>
      </c>
      <c r="B3269" s="23" t="str">
        <f>VLOOKUP($A3269,'[1]MAN PROG 2026'!$A$1:$AI$3379,2,FALSE)</f>
        <v>TELECOMANDO</v>
      </c>
      <c r="C3269" s="23" t="str">
        <f>VLOOKUP($A3269,'[1]MAN PROG 2026'!$A$1:$AI$3379,3,FALSE)</f>
        <v>CONMED CORP</v>
      </c>
      <c r="D3269" s="23" t="str">
        <f>VLOOKUP($A3269,'[1]MAN PROG 2026'!$A$1:$AI$3379,4,FALSE)</f>
        <v>CV4040</v>
      </c>
      <c r="E3269" s="23" t="str">
        <f>VLOOKUP($A3269,'[1]MAN PROG 2026'!$A$1:$AI$3379,5,FALSE)</f>
        <v>20220140</v>
      </c>
      <c r="F3269" s="23">
        <f>VLOOKUP($A3269,'[1]MAN PROG 2026'!$A$1:$AI$3379,6,FALSE)</f>
        <v>0</v>
      </c>
      <c r="G3269" s="23">
        <f>VLOOKUP($A3269,'[1]MAN PROG 2026'!$A$1:$AI$3379,7,FALSE)</f>
        <v>0</v>
      </c>
      <c r="H3269" s="23">
        <f>VLOOKUP($A3269,'[1]MAN PROG 2026'!$A$1:$AI$3379,8,FALSE)</f>
        <v>0</v>
      </c>
      <c r="I3269" s="23" t="str">
        <f>VLOOKUP($A3269,'[1]MAN PROG 2026'!$A$1:$AI$3379,9,FALSE)</f>
        <v>S.PIETRO</v>
      </c>
      <c r="J3269" s="23" t="str">
        <f>VLOOKUP($A3269,'[1]MAN PROG 2026'!$A$1:$AI$3379,10,FALSE)</f>
        <v>BLOCCO OPERATORIO NUOVO/ORT.VASC.</v>
      </c>
      <c r="K3269" s="23" t="str">
        <f>VLOOKUP($A3269,'[1]MAN PROG 2026'!$A$1:$AI$3379,11,FALSE)</f>
        <v>BLOCCO OPERATORIO NUOVO/ORT.VASC.</v>
      </c>
      <c r="L3269" s="24" t="str">
        <f>VLOOKUP($A3269,'[1]MAN PROG 2026'!$A$2:$AI$3379,12,FALSE)</f>
        <v>BLOCCO OPERATORIO NUOVO/ORT.VASC.</v>
      </c>
      <c r="M3269" s="24" t="str">
        <f>VLOOKUP($A3269,'[1]MAN PROG 2026'!$A$2:$AI$3379,13,FALSE)</f>
        <v>COMPONENTE</v>
      </c>
      <c r="N3269" s="24">
        <f>VLOOKUP($A3269,'[1]MAN PROG 2026'!$A$2:$AI$3379,14,FALSE)</f>
        <v>0</v>
      </c>
      <c r="O3269" s="24">
        <f>VLOOKUP($A3269,'[1]MAN PROG 2026'!$A$2:$AI$3379,15,FALSE)</f>
        <v>0</v>
      </c>
      <c r="P3269" s="25" t="str">
        <f>VLOOKUP($A3269,'[1]MAN PROG 2026'!$A$2:$AI$3379,20,FALSE)</f>
        <v>DA FARE</v>
      </c>
      <c r="Q3269" s="8">
        <v>2023008</v>
      </c>
      <c r="R3269" s="26">
        <v>46276</v>
      </c>
      <c r="S3269" s="8" t="s">
        <v>53</v>
      </c>
      <c r="T3269" s="37" t="s">
        <v>721</v>
      </c>
      <c r="U3269" s="27" t="s">
        <v>55</v>
      </c>
      <c r="V3269" s="27" t="s">
        <v>56</v>
      </c>
      <c r="W3269" s="27" t="s">
        <v>55</v>
      </c>
      <c r="X3269" s="27" t="s">
        <v>55</v>
      </c>
      <c r="Y3269" s="27" t="s">
        <v>55</v>
      </c>
      <c r="Z3269" s="27" t="s">
        <v>55</v>
      </c>
      <c r="AA3269" s="27" t="s">
        <v>55</v>
      </c>
      <c r="AB3269" s="27"/>
      <c r="AC3269" s="27"/>
      <c r="AD3269" s="27"/>
      <c r="AE3269" s="27"/>
      <c r="AF3269" s="27"/>
      <c r="AG3269" s="9" t="s">
        <v>32</v>
      </c>
      <c r="AH3269" s="27"/>
      <c r="AI3269" s="27"/>
      <c r="AJ3269" s="27"/>
      <c r="AK3269" s="27"/>
      <c r="AL3269" s="27"/>
      <c r="AM3269" s="11"/>
      <c r="AN3269" s="28"/>
      <c r="AO3269" s="28"/>
      <c r="AP3269" s="29"/>
      <c r="AQ3269" s="30"/>
      <c r="AR3269" s="31"/>
      <c r="AS3269" s="32"/>
      <c r="AT3269" s="33"/>
      <c r="AU3269" s="34"/>
      <c r="AV3269" s="27"/>
      <c r="AW3269" s="27"/>
      <c r="AX3269" s="27"/>
      <c r="AY3269" s="27"/>
    </row>
    <row r="3270" spans="1:51" ht="24" customHeight="1" x14ac:dyDescent="0.3">
      <c r="A3270" s="22">
        <v>2023009</v>
      </c>
      <c r="B3270" s="23" t="str">
        <f>VLOOKUP($A3270,'[1]MAN PROG 2026'!$A$1:$AI$3379,2,FALSE)</f>
        <v>ARTROSCOPIO OTTICA RIGIDA</v>
      </c>
      <c r="C3270" s="23" t="str">
        <f>VLOOKUP($A3270,'[1]MAN PROG 2026'!$A$1:$AI$3379,3,FALSE)</f>
        <v>CONMED CORP</v>
      </c>
      <c r="D3270" s="23" t="str">
        <f>VLOOKUP($A3270,'[1]MAN PROG 2026'!$A$1:$AI$3379,4,FALSE)</f>
        <v>UHD4300 4mm 30°</v>
      </c>
      <c r="E3270" s="23" t="str">
        <f>VLOOKUP($A3270,'[1]MAN PROG 2026'!$A$1:$AI$3379,5,FALSE)</f>
        <v>1784749</v>
      </c>
      <c r="F3270" s="23">
        <f>VLOOKUP($A3270,'[1]MAN PROG 2026'!$A$1:$AI$3379,6,FALSE)</f>
        <v>0</v>
      </c>
      <c r="G3270" s="23">
        <f>VLOOKUP($A3270,'[1]MAN PROG 2026'!$A$1:$AI$3379,7,FALSE)</f>
        <v>0</v>
      </c>
      <c r="H3270" s="23">
        <f>VLOOKUP($A3270,'[1]MAN PROG 2026'!$A$1:$AI$3379,8,FALSE)</f>
        <v>0</v>
      </c>
      <c r="I3270" s="23" t="str">
        <f>VLOOKUP($A3270,'[1]MAN PROG 2026'!$A$1:$AI$3379,9,FALSE)</f>
        <v>S.PIETRO</v>
      </c>
      <c r="J3270" s="23" t="str">
        <f>VLOOKUP($A3270,'[1]MAN PROG 2026'!$A$1:$AI$3379,10,FALSE)</f>
        <v>BLOCCO OPERATORIO NUOVO/ORT.VASC.</v>
      </c>
      <c r="K3270" s="23" t="str">
        <f>VLOOKUP($A3270,'[1]MAN PROG 2026'!$A$1:$AI$3379,11,FALSE)</f>
        <v>BLOCCO OPERATORIO NUOVO/ORT.VASC.</v>
      </c>
      <c r="L3270" s="24" t="str">
        <f>VLOOKUP($A3270,'[1]MAN PROG 2026'!$A$2:$AI$3379,12,FALSE)</f>
        <v>BLOCCO OPERATORIO NUOVO/ORT.VASC.</v>
      </c>
      <c r="M3270" s="24" t="str">
        <f>VLOOKUP($A3270,'[1]MAN PROG 2026'!$A$2:$AI$3379,13,FALSE)</f>
        <v>COMPONENTE</v>
      </c>
      <c r="N3270" s="24">
        <f>VLOOKUP($A3270,'[1]MAN PROG 2026'!$A$2:$AI$3379,14,FALSE)</f>
        <v>0</v>
      </c>
      <c r="O3270" s="24">
        <f>VLOOKUP($A3270,'[1]MAN PROG 2026'!$A$2:$AI$3379,15,FALSE)</f>
        <v>0</v>
      </c>
      <c r="P3270" s="25" t="str">
        <f>VLOOKUP($A3270,'[1]MAN PROG 2026'!$A$2:$AI$3379,20,FALSE)</f>
        <v>NON PREVISTO</v>
      </c>
      <c r="Q3270" s="8"/>
      <c r="R3270" s="26"/>
      <c r="S3270" s="8"/>
      <c r="T3270" s="37"/>
      <c r="U3270" s="27"/>
      <c r="V3270" s="27"/>
      <c r="W3270" s="27"/>
      <c r="X3270" s="27"/>
      <c r="Y3270" s="27"/>
      <c r="Z3270" s="27"/>
      <c r="AA3270" s="27"/>
      <c r="AB3270" s="27"/>
      <c r="AC3270" s="27"/>
      <c r="AD3270" s="27"/>
      <c r="AE3270" s="27"/>
      <c r="AF3270" s="27"/>
      <c r="AG3270" s="9" t="s">
        <v>32</v>
      </c>
      <c r="AH3270" s="27"/>
      <c r="AI3270" s="27"/>
      <c r="AJ3270" s="27"/>
      <c r="AK3270" s="27"/>
      <c r="AL3270" s="27"/>
      <c r="AM3270" s="11"/>
      <c r="AN3270" s="28"/>
      <c r="AO3270" s="28"/>
      <c r="AP3270" s="29"/>
      <c r="AQ3270" s="30"/>
      <c r="AR3270" s="31"/>
      <c r="AS3270" s="32"/>
      <c r="AT3270" s="33"/>
      <c r="AU3270" s="34"/>
      <c r="AV3270" s="27"/>
      <c r="AW3270" s="27"/>
      <c r="AX3270" s="27"/>
      <c r="AY3270" s="27"/>
    </row>
    <row r="3271" spans="1:51" ht="24" customHeight="1" x14ac:dyDescent="0.3">
      <c r="A3271" s="22">
        <v>2023012</v>
      </c>
      <c r="B3271" s="23" t="str">
        <f>VLOOKUP($A3271,'[1]MAN PROG 2026'!$A$1:$AI$3379,2,FALSE)</f>
        <v>LAPAROSCOPIO OTTICA RIGIDA</v>
      </c>
      <c r="C3271" s="23" t="str">
        <f>VLOOKUP($A3271,'[1]MAN PROG 2026'!$A$1:$AI$3379,3,FALSE)</f>
        <v>STORZ KARL GMBH &amp; CO KG</v>
      </c>
      <c r="D3271" s="23" t="str">
        <f>VLOOKUP($A3271,'[1]MAN PROG 2026'!$A$1:$AI$3379,4,FALSE)</f>
        <v>26003 BA 30° 10 MM</v>
      </c>
      <c r="E3271" s="23" t="str">
        <f>VLOOKUP($A3271,'[1]MAN PROG 2026'!$A$1:$AI$3379,5,FALSE)</f>
        <v>123T17</v>
      </c>
      <c r="F3271" s="23" t="str">
        <f>VLOOKUP($A3271,'[1]MAN PROG 2026'!$A$1:$AI$3379,6,FALSE)</f>
        <v>SINGOLA</v>
      </c>
      <c r="G3271" s="23">
        <f>VLOOKUP($A3271,'[1]MAN PROG 2026'!$A$1:$AI$3379,7,FALSE)</f>
        <v>2023012</v>
      </c>
      <c r="H3271" s="23">
        <f>VLOOKUP($A3271,'[1]MAN PROG 2026'!$A$1:$AI$3379,8,FALSE)</f>
        <v>0</v>
      </c>
      <c r="I3271" s="23" t="str">
        <f>VLOOKUP($A3271,'[1]MAN PROG 2026'!$A$1:$AI$3379,9,FALSE)</f>
        <v>S.PIETRO</v>
      </c>
      <c r="J3271" s="23" t="str">
        <f>VLOOKUP($A3271,'[1]MAN PROG 2026'!$A$1:$AI$3379,10,FALSE)</f>
        <v>BLOCCO OPERATORIO</v>
      </c>
      <c r="K3271" s="23" t="str">
        <f>VLOOKUP($A3271,'[1]MAN PROG 2026'!$A$1:$AI$3379,11,FALSE)</f>
        <v>BLOCCO OPERATORIO</v>
      </c>
      <c r="L3271" s="24" t="str">
        <f>VLOOKUP($A3271,'[1]MAN PROG 2026'!$A$2:$AI$3379,12,FALSE)</f>
        <v>BLOCCO OPERATORIO</v>
      </c>
      <c r="M3271" s="24" t="str">
        <f>VLOOKUP($A3271,'[1]MAN PROG 2026'!$A$2:$AI$3379,13,FALSE)</f>
        <v>SINGOLA</v>
      </c>
      <c r="N3271" s="24">
        <f>VLOOKUP($A3271,'[1]MAN PROG 2026'!$A$2:$AI$3379,14,FALSE)</f>
        <v>2023012</v>
      </c>
      <c r="O3271" s="24">
        <f>VLOOKUP($A3271,'[1]MAN PROG 2026'!$A$2:$AI$3379,15,FALSE)</f>
        <v>0</v>
      </c>
      <c r="P3271" s="25" t="str">
        <f>VLOOKUP($A3271,'[1]MAN PROG 2026'!$A$2:$AI$3379,20,FALSE)</f>
        <v>NON PREVISTO</v>
      </c>
      <c r="Q3271" s="8"/>
      <c r="R3271" s="26"/>
      <c r="S3271" s="8"/>
      <c r="T3271" s="37"/>
      <c r="U3271" s="27"/>
      <c r="V3271" s="27"/>
      <c r="W3271" s="27"/>
      <c r="X3271" s="27"/>
      <c r="Y3271" s="27"/>
      <c r="Z3271" s="27"/>
      <c r="AA3271" s="27"/>
      <c r="AB3271" s="27"/>
      <c r="AC3271" s="27"/>
      <c r="AD3271" s="27"/>
      <c r="AE3271" s="27"/>
      <c r="AF3271" s="27"/>
      <c r="AG3271" s="9" t="s">
        <v>32</v>
      </c>
      <c r="AH3271" s="27"/>
      <c r="AI3271" s="27"/>
      <c r="AJ3271" s="27"/>
      <c r="AK3271" s="27"/>
      <c r="AL3271" s="27"/>
      <c r="AM3271" s="11"/>
      <c r="AN3271" s="28"/>
      <c r="AO3271" s="28"/>
      <c r="AP3271" s="29"/>
      <c r="AQ3271" s="30"/>
      <c r="AR3271" s="31"/>
      <c r="AS3271" s="32"/>
      <c r="AT3271" s="33"/>
      <c r="AU3271" s="34"/>
      <c r="AV3271" s="27"/>
      <c r="AW3271" s="27"/>
      <c r="AX3271" s="27"/>
      <c r="AY3271" s="27"/>
    </row>
    <row r="3272" spans="1:51" ht="24" customHeight="1" x14ac:dyDescent="0.3">
      <c r="A3272" s="22">
        <v>2023013</v>
      </c>
      <c r="B3272" s="23" t="str">
        <f>VLOOKUP($A3272,'[1]MAN PROG 2026'!$A$1:$AI$3379,2,FALSE)</f>
        <v>RINOSCOPIO OTTICA RIGIDA</v>
      </c>
      <c r="C3272" s="23" t="str">
        <f>VLOOKUP($A3272,'[1]MAN PROG 2026'!$A$1:$AI$3379,3,FALSE)</f>
        <v>STORZ KARL GMBH &amp; CO KG</v>
      </c>
      <c r="D3272" s="23" t="str">
        <f>VLOOKUP($A3272,'[1]MAN PROG 2026'!$A$1:$AI$3379,4,FALSE)</f>
        <v>7230 FA 45° 4 MM</v>
      </c>
      <c r="E3272" s="23" t="str">
        <f>VLOOKUP($A3272,'[1]MAN PROG 2026'!$A$1:$AI$3379,5,FALSE)</f>
        <v>120A8X</v>
      </c>
      <c r="F3272" s="23" t="str">
        <f>VLOOKUP($A3272,'[1]MAN PROG 2026'!$A$1:$AI$3379,6,FALSE)</f>
        <v>SINGOLA</v>
      </c>
      <c r="G3272" s="23">
        <f>VLOOKUP($A3272,'[1]MAN PROG 2026'!$A$1:$AI$3379,7,FALSE)</f>
        <v>2023013</v>
      </c>
      <c r="H3272" s="23">
        <f>VLOOKUP($A3272,'[1]MAN PROG 2026'!$A$1:$AI$3379,8,FALSE)</f>
        <v>0</v>
      </c>
      <c r="I3272" s="23" t="str">
        <f>VLOOKUP($A3272,'[1]MAN PROG 2026'!$A$1:$AI$3379,9,FALSE)</f>
        <v>S.PIETRO</v>
      </c>
      <c r="J3272" s="23" t="str">
        <f>VLOOKUP($A3272,'[1]MAN PROG 2026'!$A$1:$AI$3379,10,FALSE)</f>
        <v>SALA OPERATORIA ORL</v>
      </c>
      <c r="K3272" s="23" t="str">
        <f>VLOOKUP($A3272,'[1]MAN PROG 2026'!$A$1:$AI$3379,11,FALSE)</f>
        <v>SALA OPERATORIA ORL</v>
      </c>
      <c r="L3272" s="24" t="str">
        <f>VLOOKUP($A3272,'[1]MAN PROG 2026'!$A$2:$AI$3379,12,FALSE)</f>
        <v>SALA OPERATORIA ORL</v>
      </c>
      <c r="M3272" s="24" t="str">
        <f>VLOOKUP($A3272,'[1]MAN PROG 2026'!$A$2:$AI$3379,13,FALSE)</f>
        <v>SINGOLA</v>
      </c>
      <c r="N3272" s="24">
        <f>VLOOKUP($A3272,'[1]MAN PROG 2026'!$A$2:$AI$3379,14,FALSE)</f>
        <v>2023013</v>
      </c>
      <c r="O3272" s="24">
        <f>VLOOKUP($A3272,'[1]MAN PROG 2026'!$A$2:$AI$3379,15,FALSE)</f>
        <v>0</v>
      </c>
      <c r="P3272" s="25" t="str">
        <f>VLOOKUP($A3272,'[1]MAN PROG 2026'!$A$2:$AI$3379,20,FALSE)</f>
        <v>NON PREVISTO</v>
      </c>
      <c r="Q3272" s="8"/>
      <c r="R3272" s="26"/>
      <c r="S3272" s="8"/>
      <c r="T3272" s="37"/>
      <c r="U3272" s="27"/>
      <c r="V3272" s="27"/>
      <c r="W3272" s="27"/>
      <c r="X3272" s="27"/>
      <c r="Y3272" s="27"/>
      <c r="Z3272" s="27"/>
      <c r="AA3272" s="27"/>
      <c r="AB3272" s="27"/>
      <c r="AC3272" s="27"/>
      <c r="AD3272" s="27"/>
      <c r="AE3272" s="27"/>
      <c r="AF3272" s="27"/>
      <c r="AG3272" s="9" t="s">
        <v>32</v>
      </c>
      <c r="AH3272" s="27"/>
      <c r="AI3272" s="27"/>
      <c r="AJ3272" s="27"/>
      <c r="AK3272" s="27"/>
      <c r="AL3272" s="27"/>
      <c r="AM3272" s="11"/>
      <c r="AN3272" s="28"/>
      <c r="AO3272" s="28"/>
      <c r="AP3272" s="29"/>
      <c r="AQ3272" s="30"/>
      <c r="AR3272" s="31"/>
      <c r="AS3272" s="32"/>
      <c r="AT3272" s="33"/>
      <c r="AU3272" s="34"/>
      <c r="AV3272" s="27"/>
      <c r="AW3272" s="27"/>
      <c r="AX3272" s="27"/>
      <c r="AY3272" s="27"/>
    </row>
    <row r="3273" spans="1:51" ht="24" customHeight="1" x14ac:dyDescent="0.3">
      <c r="A3273" s="22">
        <v>2023014</v>
      </c>
      <c r="B3273" s="23" t="str">
        <f>VLOOKUP($A3273,'[1]MAN PROG 2026'!$A$1:$AI$3379,2,FALSE)</f>
        <v>RINOSCOPIO OTTICA RIGIDA</v>
      </c>
      <c r="C3273" s="23" t="str">
        <f>VLOOKUP($A3273,'[1]MAN PROG 2026'!$A$1:$AI$3379,3,FALSE)</f>
        <v>STORZ KARL GMBH &amp; CO KG</v>
      </c>
      <c r="D3273" s="23" t="str">
        <f>VLOOKUP($A3273,'[1]MAN PROG 2026'!$A$1:$AI$3379,4,FALSE)</f>
        <v>7230 AA  0° 4 MM</v>
      </c>
      <c r="E3273" s="23" t="str">
        <f>VLOOKUP($A3273,'[1]MAN PROG 2026'!$A$1:$AI$3379,5,FALSE)</f>
        <v>121NNG</v>
      </c>
      <c r="F3273" s="23" t="str">
        <f>VLOOKUP($A3273,'[1]MAN PROG 2026'!$A$1:$AI$3379,6,FALSE)</f>
        <v>SINGOLA</v>
      </c>
      <c r="G3273" s="23">
        <f>VLOOKUP($A3273,'[1]MAN PROG 2026'!$A$1:$AI$3379,7,FALSE)</f>
        <v>2023014</v>
      </c>
      <c r="H3273" s="23">
        <f>VLOOKUP($A3273,'[1]MAN PROG 2026'!$A$1:$AI$3379,8,FALSE)</f>
        <v>0</v>
      </c>
      <c r="I3273" s="23" t="str">
        <f>VLOOKUP($A3273,'[1]MAN PROG 2026'!$A$1:$AI$3379,9,FALSE)</f>
        <v>S.PIETRO</v>
      </c>
      <c r="J3273" s="23" t="str">
        <f>VLOOKUP($A3273,'[1]MAN PROG 2026'!$A$1:$AI$3379,10,FALSE)</f>
        <v>SALA OPERATORIA ORL</v>
      </c>
      <c r="K3273" s="23" t="str">
        <f>VLOOKUP($A3273,'[1]MAN PROG 2026'!$A$1:$AI$3379,11,FALSE)</f>
        <v>SALA OPERATORIA ORL</v>
      </c>
      <c r="L3273" s="24" t="str">
        <f>VLOOKUP($A3273,'[1]MAN PROG 2026'!$A$2:$AI$3379,12,FALSE)</f>
        <v>SALA OPERATORIA ORL</v>
      </c>
      <c r="M3273" s="24" t="str">
        <f>VLOOKUP($A3273,'[1]MAN PROG 2026'!$A$2:$AI$3379,13,FALSE)</f>
        <v>SINGOLA</v>
      </c>
      <c r="N3273" s="24">
        <f>VLOOKUP($A3273,'[1]MAN PROG 2026'!$A$2:$AI$3379,14,FALSE)</f>
        <v>2023014</v>
      </c>
      <c r="O3273" s="24">
        <f>VLOOKUP($A3273,'[1]MAN PROG 2026'!$A$2:$AI$3379,15,FALSE)</f>
        <v>0</v>
      </c>
      <c r="P3273" s="25" t="str">
        <f>VLOOKUP($A3273,'[1]MAN PROG 2026'!$A$2:$AI$3379,20,FALSE)</f>
        <v>NON PREVISTO</v>
      </c>
      <c r="Q3273" s="8"/>
      <c r="R3273" s="26"/>
      <c r="S3273" s="8"/>
      <c r="T3273" s="37"/>
      <c r="U3273" s="27"/>
      <c r="V3273" s="27"/>
      <c r="W3273" s="27"/>
      <c r="X3273" s="27"/>
      <c r="Y3273" s="27"/>
      <c r="Z3273" s="27"/>
      <c r="AA3273" s="27"/>
      <c r="AB3273" s="27"/>
      <c r="AC3273" s="27"/>
      <c r="AD3273" s="27"/>
      <c r="AE3273" s="27"/>
      <c r="AF3273" s="27"/>
      <c r="AG3273" s="9" t="s">
        <v>32</v>
      </c>
      <c r="AH3273" s="27"/>
      <c r="AI3273" s="27"/>
      <c r="AJ3273" s="27"/>
      <c r="AK3273" s="27"/>
      <c r="AL3273" s="27"/>
      <c r="AM3273" s="11"/>
      <c r="AN3273" s="28"/>
      <c r="AO3273" s="28"/>
      <c r="AP3273" s="29"/>
      <c r="AQ3273" s="30"/>
      <c r="AR3273" s="31"/>
      <c r="AS3273" s="32"/>
      <c r="AT3273" s="33"/>
      <c r="AU3273" s="34"/>
      <c r="AV3273" s="27"/>
      <c r="AW3273" s="27"/>
      <c r="AX3273" s="27"/>
      <c r="AY3273" s="27"/>
    </row>
    <row r="3274" spans="1:51" ht="24" customHeight="1" x14ac:dyDescent="0.3">
      <c r="A3274" s="22">
        <v>2023015</v>
      </c>
      <c r="B3274" s="23" t="str">
        <f>VLOOKUP($A3274,'[1]MAN PROG 2026'!$A$1:$AI$3379,2,FALSE)</f>
        <v>SONDA CARDIOTOCOGRAFICA</v>
      </c>
      <c r="C3274" s="23" t="str">
        <f>VLOOKUP($A3274,'[1]MAN PROG 2026'!$A$1:$AI$3379,3,FALSE)</f>
        <v>EDAN INSTRUMENTS INC</v>
      </c>
      <c r="D3274" s="23" t="str">
        <f>VLOOKUP($A3274,'[1]MAN PROG 2026'!$A$1:$AI$3379,4,FALSE)</f>
        <v>SONDA FHR2 DOPPLER GIALLA 02.01.107705</v>
      </c>
      <c r="E3274" s="23" t="str">
        <f>VLOOKUP($A3274,'[1]MAN PROG 2026'!$A$1:$AI$3379,5,FALSE)</f>
        <v>H20901320026</v>
      </c>
      <c r="F3274" s="23" t="str">
        <f>VLOOKUP($A3274,'[1]MAN PROG 2026'!$A$1:$AI$3379,6,FALSE)</f>
        <v>COMPONENTE</v>
      </c>
      <c r="G3274" s="23">
        <f>VLOOKUP($A3274,'[1]MAN PROG 2026'!$A$1:$AI$3379,7,FALSE)</f>
        <v>104555</v>
      </c>
      <c r="H3274" s="23">
        <f>VLOOKUP($A3274,'[1]MAN PROG 2026'!$A$1:$AI$3379,8,FALSE)</f>
        <v>0</v>
      </c>
      <c r="I3274" s="23" t="str">
        <f>VLOOKUP($A3274,'[1]MAN PROG 2026'!$A$1:$AI$3379,9,FALSE)</f>
        <v>S.PIETRO</v>
      </c>
      <c r="J3274" s="23" t="str">
        <f>VLOOKUP($A3274,'[1]MAN PROG 2026'!$A$1:$AI$3379,10,FALSE)</f>
        <v>SALE TRAVAGLIO NUOVE</v>
      </c>
      <c r="K3274" s="23" t="str">
        <f>VLOOKUP($A3274,'[1]MAN PROG 2026'!$A$1:$AI$3379,11,FALSE)</f>
        <v>SALE TRAVAGLIO NUOVE</v>
      </c>
      <c r="L3274" s="24" t="str">
        <f>VLOOKUP($A3274,'[1]MAN PROG 2026'!$A$2:$AI$3379,12,FALSE)</f>
        <v>NON TROVATO</v>
      </c>
      <c r="M3274" s="24">
        <f>VLOOKUP($A3274,'[1]MAN PROG 2026'!$A$2:$AI$3379,13,FALSE)</f>
        <v>0</v>
      </c>
      <c r="N3274" s="24">
        <f>VLOOKUP($A3274,'[1]MAN PROG 2026'!$A$2:$AI$3379,14,FALSE)</f>
        <v>0</v>
      </c>
      <c r="O3274" s="24">
        <f>VLOOKUP($A3274,'[1]MAN PROG 2026'!$A$2:$AI$3379,15,FALSE)</f>
        <v>0</v>
      </c>
      <c r="P3274" s="25" t="str">
        <f>VLOOKUP($A3274,'[1]MAN PROG 2026'!$A$2:$AI$3379,20,FALSE)</f>
        <v>DA FARE</v>
      </c>
      <c r="Q3274" s="8"/>
      <c r="R3274" s="26"/>
      <c r="S3274" s="8"/>
      <c r="T3274" s="37"/>
      <c r="U3274" s="27"/>
      <c r="V3274" s="27"/>
      <c r="W3274" s="27"/>
      <c r="X3274" s="27"/>
      <c r="Y3274" s="27"/>
      <c r="Z3274" s="27"/>
      <c r="AA3274" s="27"/>
      <c r="AB3274" s="27"/>
      <c r="AC3274" s="27"/>
      <c r="AD3274" s="27"/>
      <c r="AE3274" s="27"/>
      <c r="AF3274" s="27"/>
      <c r="AG3274" s="9" t="s">
        <v>32</v>
      </c>
      <c r="AH3274" s="27"/>
      <c r="AI3274" s="27"/>
      <c r="AJ3274" s="27"/>
      <c r="AK3274" s="27"/>
      <c r="AL3274" s="27"/>
      <c r="AM3274" s="11"/>
      <c r="AN3274" s="28"/>
      <c r="AO3274" s="28"/>
      <c r="AP3274" s="29"/>
      <c r="AQ3274" s="30"/>
      <c r="AR3274" s="31"/>
      <c r="AS3274" s="32"/>
      <c r="AT3274" s="33"/>
      <c r="AU3274" s="34"/>
      <c r="AV3274" s="27"/>
      <c r="AW3274" s="27"/>
      <c r="AX3274" s="27"/>
      <c r="AY3274" s="27"/>
    </row>
    <row r="3275" spans="1:51" ht="24" customHeight="1" x14ac:dyDescent="0.3">
      <c r="A3275" s="22">
        <v>2023016</v>
      </c>
      <c r="B3275" s="23" t="str">
        <f>VLOOKUP($A3275,'[1]MAN PROG 2026'!$A$1:$AI$3379,2,FALSE)</f>
        <v>SONDA CARDIOTOCOGRAFICA</v>
      </c>
      <c r="C3275" s="23" t="str">
        <f>VLOOKUP($A3275,'[1]MAN PROG 2026'!$A$1:$AI$3379,3,FALSE)</f>
        <v>EDAN INSTRUMENTS INC</v>
      </c>
      <c r="D3275" s="23" t="str">
        <f>VLOOKUP($A3275,'[1]MAN PROG 2026'!$A$1:$AI$3379,4,FALSE)</f>
        <v>SONDA FHR DOPPLER VIOLA 02.01.031528</v>
      </c>
      <c r="E3275" s="23" t="str">
        <f>VLOOKUP($A3275,'[1]MAN PROG 2026'!$A$1:$AI$3379,5,FALSE)</f>
        <v>H20901310047</v>
      </c>
      <c r="F3275" s="23" t="str">
        <f>VLOOKUP($A3275,'[1]MAN PROG 2026'!$A$1:$AI$3379,6,FALSE)</f>
        <v>COMPONENTE</v>
      </c>
      <c r="G3275" s="23">
        <f>VLOOKUP($A3275,'[1]MAN PROG 2026'!$A$1:$AI$3379,7,FALSE)</f>
        <v>104555</v>
      </c>
      <c r="H3275" s="23">
        <f>VLOOKUP($A3275,'[1]MAN PROG 2026'!$A$1:$AI$3379,8,FALSE)</f>
        <v>0</v>
      </c>
      <c r="I3275" s="23" t="str">
        <f>VLOOKUP($A3275,'[1]MAN PROG 2026'!$A$1:$AI$3379,9,FALSE)</f>
        <v>S.PIETRO</v>
      </c>
      <c r="J3275" s="23" t="str">
        <f>VLOOKUP($A3275,'[1]MAN PROG 2026'!$A$1:$AI$3379,10,FALSE)</f>
        <v>SALE TRAVAGLIO NUOVE</v>
      </c>
      <c r="K3275" s="23" t="str">
        <f>VLOOKUP($A3275,'[1]MAN PROG 2026'!$A$1:$AI$3379,11,FALSE)</f>
        <v>SALE TRAVAGLIO NUOVE</v>
      </c>
      <c r="L3275" s="24" t="str">
        <f>VLOOKUP($A3275,'[1]MAN PROG 2026'!$A$2:$AI$3379,12,FALSE)</f>
        <v>NON TROVATO</v>
      </c>
      <c r="M3275" s="24">
        <f>VLOOKUP($A3275,'[1]MAN PROG 2026'!$A$2:$AI$3379,13,FALSE)</f>
        <v>0</v>
      </c>
      <c r="N3275" s="24">
        <f>VLOOKUP($A3275,'[1]MAN PROG 2026'!$A$2:$AI$3379,14,FALSE)</f>
        <v>0</v>
      </c>
      <c r="O3275" s="24">
        <f>VLOOKUP($A3275,'[1]MAN PROG 2026'!$A$2:$AI$3379,15,FALSE)</f>
        <v>0</v>
      </c>
      <c r="P3275" s="25" t="str">
        <f>VLOOKUP($A3275,'[1]MAN PROG 2026'!$A$2:$AI$3379,20,FALSE)</f>
        <v>DA FARE</v>
      </c>
      <c r="Q3275" s="8"/>
      <c r="R3275" s="26"/>
      <c r="S3275" s="8"/>
      <c r="T3275" s="37"/>
      <c r="U3275" s="27"/>
      <c r="V3275" s="27"/>
      <c r="W3275" s="27"/>
      <c r="X3275" s="27"/>
      <c r="Y3275" s="27"/>
      <c r="Z3275" s="27"/>
      <c r="AA3275" s="27"/>
      <c r="AB3275" s="27"/>
      <c r="AC3275" s="27"/>
      <c r="AD3275" s="27"/>
      <c r="AE3275" s="27"/>
      <c r="AF3275" s="27"/>
      <c r="AG3275" s="9" t="s">
        <v>32</v>
      </c>
      <c r="AH3275" s="27"/>
      <c r="AI3275" s="27"/>
      <c r="AJ3275" s="27"/>
      <c r="AK3275" s="27"/>
      <c r="AL3275" s="27"/>
      <c r="AM3275" s="11"/>
      <c r="AN3275" s="28"/>
      <c r="AO3275" s="28"/>
      <c r="AP3275" s="29"/>
      <c r="AQ3275" s="30"/>
      <c r="AR3275" s="31"/>
      <c r="AS3275" s="32"/>
      <c r="AT3275" s="33"/>
      <c r="AU3275" s="34"/>
      <c r="AV3275" s="27"/>
      <c r="AW3275" s="27"/>
      <c r="AX3275" s="27"/>
      <c r="AY3275" s="27"/>
    </row>
    <row r="3276" spans="1:51" ht="24" customHeight="1" x14ac:dyDescent="0.3">
      <c r="A3276" s="22">
        <v>2023017</v>
      </c>
      <c r="B3276" s="23" t="str">
        <f>VLOOKUP($A3276,'[1]MAN PROG 2026'!$A$1:$AI$3379,2,FALSE)</f>
        <v>SONDA CARDIOTOCOGRAFICA</v>
      </c>
      <c r="C3276" s="23" t="str">
        <f>VLOOKUP($A3276,'[1]MAN PROG 2026'!$A$1:$AI$3379,3,FALSE)</f>
        <v>EDAN INSTRUMENTS INC</v>
      </c>
      <c r="D3276" s="23" t="str">
        <f>VLOOKUP($A3276,'[1]MAN PROG 2026'!$A$1:$AI$3379,4,FALSE)</f>
        <v>SONDA TOCO BLU 02.01.210259</v>
      </c>
      <c r="E3276" s="23" t="str">
        <f>VLOOKUP($A3276,'[1]MAN PROG 2026'!$A$1:$AI$3379,5,FALSE)</f>
        <v>H20901930030</v>
      </c>
      <c r="F3276" s="23" t="str">
        <f>VLOOKUP($A3276,'[1]MAN PROG 2026'!$A$1:$AI$3379,6,FALSE)</f>
        <v>COMPONENTE</v>
      </c>
      <c r="G3276" s="23">
        <f>VLOOKUP($A3276,'[1]MAN PROG 2026'!$A$1:$AI$3379,7,FALSE)</f>
        <v>104555</v>
      </c>
      <c r="H3276" s="23">
        <f>VLOOKUP($A3276,'[1]MAN PROG 2026'!$A$1:$AI$3379,8,FALSE)</f>
        <v>0</v>
      </c>
      <c r="I3276" s="23" t="str">
        <f>VLOOKUP($A3276,'[1]MAN PROG 2026'!$A$1:$AI$3379,9,FALSE)</f>
        <v>S.PIETRO</v>
      </c>
      <c r="J3276" s="23" t="str">
        <f>VLOOKUP($A3276,'[1]MAN PROG 2026'!$A$1:$AI$3379,10,FALSE)</f>
        <v>SALE TRAVAGLIO NUOVE</v>
      </c>
      <c r="K3276" s="23" t="str">
        <f>VLOOKUP($A3276,'[1]MAN PROG 2026'!$A$1:$AI$3379,11,FALSE)</f>
        <v>SALE TRAVAGLIO NUOVE</v>
      </c>
      <c r="L3276" s="24" t="str">
        <f>VLOOKUP($A3276,'[1]MAN PROG 2026'!$A$2:$AI$3379,12,FALSE)</f>
        <v>NON TROVATO</v>
      </c>
      <c r="M3276" s="24">
        <f>VLOOKUP($A3276,'[1]MAN PROG 2026'!$A$2:$AI$3379,13,FALSE)</f>
        <v>0</v>
      </c>
      <c r="N3276" s="24">
        <f>VLOOKUP($A3276,'[1]MAN PROG 2026'!$A$2:$AI$3379,14,FALSE)</f>
        <v>0</v>
      </c>
      <c r="O3276" s="24">
        <f>VLOOKUP($A3276,'[1]MAN PROG 2026'!$A$2:$AI$3379,15,FALSE)</f>
        <v>0</v>
      </c>
      <c r="P3276" s="25" t="str">
        <f>VLOOKUP($A3276,'[1]MAN PROG 2026'!$A$2:$AI$3379,20,FALSE)</f>
        <v>DA FARE</v>
      </c>
      <c r="Q3276" s="8"/>
      <c r="R3276" s="26"/>
      <c r="S3276" s="8"/>
      <c r="T3276" s="37"/>
      <c r="U3276" s="27"/>
      <c r="V3276" s="27"/>
      <c r="W3276" s="27"/>
      <c r="X3276" s="27"/>
      <c r="Y3276" s="27"/>
      <c r="Z3276" s="27"/>
      <c r="AA3276" s="27"/>
      <c r="AB3276" s="27"/>
      <c r="AC3276" s="27"/>
      <c r="AD3276" s="27"/>
      <c r="AE3276" s="27"/>
      <c r="AF3276" s="27"/>
      <c r="AG3276" s="9" t="s">
        <v>32</v>
      </c>
      <c r="AH3276" s="27"/>
      <c r="AI3276" s="27"/>
      <c r="AJ3276" s="27"/>
      <c r="AK3276" s="27"/>
      <c r="AL3276" s="27"/>
      <c r="AM3276" s="11"/>
      <c r="AN3276" s="28"/>
      <c r="AO3276" s="28"/>
      <c r="AP3276" s="29"/>
      <c r="AQ3276" s="30"/>
      <c r="AR3276" s="31"/>
      <c r="AS3276" s="32"/>
      <c r="AT3276" s="33"/>
      <c r="AU3276" s="34"/>
      <c r="AV3276" s="27"/>
      <c r="AW3276" s="27"/>
      <c r="AX3276" s="27"/>
      <c r="AY3276" s="27"/>
    </row>
    <row r="3277" spans="1:51" ht="24" customHeight="1" x14ac:dyDescent="0.3">
      <c r="A3277" s="22">
        <v>2023018</v>
      </c>
      <c r="B3277" s="23" t="str">
        <f>VLOOKUP($A3277,'[1]MAN PROG 2026'!$A$1:$AI$3379,2,FALSE)</f>
        <v>SONDA CARDIOTOCOGRAFICA</v>
      </c>
      <c r="C3277" s="23" t="str">
        <f>VLOOKUP($A3277,'[1]MAN PROG 2026'!$A$1:$AI$3379,3,FALSE)</f>
        <v>EDAN INSTRUMENTS INC</v>
      </c>
      <c r="D3277" s="23" t="str">
        <f>VLOOKUP($A3277,'[1]MAN PROG 2026'!$A$1:$AI$3379,4,FALSE)</f>
        <v>SONDA ULTRASUONI WIFI 02.01.214955</v>
      </c>
      <c r="E3277" s="23" t="str">
        <f>VLOOKUP($A3277,'[1]MAN PROG 2026'!$A$1:$AI$3379,5,FALSE)</f>
        <v>H20A00060003</v>
      </c>
      <c r="F3277" s="23" t="str">
        <f>VLOOKUP($A3277,'[1]MAN PROG 2026'!$A$1:$AI$3379,6,FALSE)</f>
        <v>COMPONENTE</v>
      </c>
      <c r="G3277" s="23">
        <f>VLOOKUP($A3277,'[1]MAN PROG 2026'!$A$1:$AI$3379,7,FALSE)</f>
        <v>104555</v>
      </c>
      <c r="H3277" s="23">
        <f>VLOOKUP($A3277,'[1]MAN PROG 2026'!$A$1:$AI$3379,8,FALSE)</f>
        <v>0</v>
      </c>
      <c r="I3277" s="23" t="str">
        <f>VLOOKUP($A3277,'[1]MAN PROG 2026'!$A$1:$AI$3379,9,FALSE)</f>
        <v>S.PIETRO</v>
      </c>
      <c r="J3277" s="23" t="str">
        <f>VLOOKUP($A3277,'[1]MAN PROG 2026'!$A$1:$AI$3379,10,FALSE)</f>
        <v>SALE TRAVAGLIO NUOVE</v>
      </c>
      <c r="K3277" s="23" t="str">
        <f>VLOOKUP($A3277,'[1]MAN PROG 2026'!$A$1:$AI$3379,11,FALSE)</f>
        <v>SALE TRAVAGLIO NUOVE</v>
      </c>
      <c r="L3277" s="24" t="str">
        <f>VLOOKUP($A3277,'[1]MAN PROG 2026'!$A$2:$AI$3379,12,FALSE)</f>
        <v>NON TROVATO</v>
      </c>
      <c r="M3277" s="24">
        <f>VLOOKUP($A3277,'[1]MAN PROG 2026'!$A$2:$AI$3379,13,FALSE)</f>
        <v>0</v>
      </c>
      <c r="N3277" s="24">
        <f>VLOOKUP($A3277,'[1]MAN PROG 2026'!$A$2:$AI$3379,14,FALSE)</f>
        <v>0</v>
      </c>
      <c r="O3277" s="24">
        <f>VLOOKUP($A3277,'[1]MAN PROG 2026'!$A$2:$AI$3379,15,FALSE)</f>
        <v>0</v>
      </c>
      <c r="P3277" s="25" t="str">
        <f>VLOOKUP($A3277,'[1]MAN PROG 2026'!$A$2:$AI$3379,20,FALSE)</f>
        <v>DA FARE</v>
      </c>
      <c r="Q3277" s="8"/>
      <c r="R3277" s="26"/>
      <c r="S3277" s="8"/>
      <c r="T3277" s="37"/>
      <c r="U3277" s="27"/>
      <c r="V3277" s="27"/>
      <c r="W3277" s="27"/>
      <c r="X3277" s="27"/>
      <c r="Y3277" s="27"/>
      <c r="Z3277" s="27"/>
      <c r="AA3277" s="27"/>
      <c r="AB3277" s="27"/>
      <c r="AC3277" s="27"/>
      <c r="AD3277" s="27"/>
      <c r="AE3277" s="27"/>
      <c r="AF3277" s="27"/>
      <c r="AG3277" s="9" t="s">
        <v>32</v>
      </c>
      <c r="AH3277" s="27"/>
      <c r="AI3277" s="27"/>
      <c r="AJ3277" s="27"/>
      <c r="AK3277" s="27"/>
      <c r="AL3277" s="27"/>
      <c r="AM3277" s="11"/>
      <c r="AN3277" s="28"/>
      <c r="AO3277" s="28"/>
      <c r="AP3277" s="29"/>
      <c r="AQ3277" s="30"/>
      <c r="AR3277" s="31"/>
      <c r="AS3277" s="32"/>
      <c r="AT3277" s="33"/>
      <c r="AU3277" s="34"/>
      <c r="AV3277" s="27"/>
      <c r="AW3277" s="27"/>
      <c r="AX3277" s="27"/>
      <c r="AY3277" s="27"/>
    </row>
    <row r="3278" spans="1:51" ht="24" customHeight="1" x14ac:dyDescent="0.3">
      <c r="A3278" s="22">
        <v>2023019</v>
      </c>
      <c r="B3278" s="23" t="str">
        <f>VLOOKUP($A3278,'[1]MAN PROG 2026'!$A$1:$AI$3379,2,FALSE)</f>
        <v>SONDA CARDIOTOCOGRAFICA</v>
      </c>
      <c r="C3278" s="23" t="str">
        <f>VLOOKUP($A3278,'[1]MAN PROG 2026'!$A$1:$AI$3379,3,FALSE)</f>
        <v>EDAN INSTRUMENTS INC</v>
      </c>
      <c r="D3278" s="23" t="str">
        <f>VLOOKUP($A3278,'[1]MAN PROG 2026'!$A$1:$AI$3379,4,FALSE)</f>
        <v>SONDA ULTRASUONI WIFI 02.01.214955</v>
      </c>
      <c r="E3278" s="23" t="str">
        <f>VLOOKUP($A3278,'[1]MAN PROG 2026'!$A$1:$AI$3379,5,FALSE)</f>
        <v>H20A00060019</v>
      </c>
      <c r="F3278" s="23" t="str">
        <f>VLOOKUP($A3278,'[1]MAN PROG 2026'!$A$1:$AI$3379,6,FALSE)</f>
        <v>COMPONENTE</v>
      </c>
      <c r="G3278" s="23">
        <f>VLOOKUP($A3278,'[1]MAN PROG 2026'!$A$1:$AI$3379,7,FALSE)</f>
        <v>104555</v>
      </c>
      <c r="H3278" s="23">
        <f>VLOOKUP($A3278,'[1]MAN PROG 2026'!$A$1:$AI$3379,8,FALSE)</f>
        <v>0</v>
      </c>
      <c r="I3278" s="23" t="str">
        <f>VLOOKUP($A3278,'[1]MAN PROG 2026'!$A$1:$AI$3379,9,FALSE)</f>
        <v>S.PIETRO</v>
      </c>
      <c r="J3278" s="23" t="str">
        <f>VLOOKUP($A3278,'[1]MAN PROG 2026'!$A$1:$AI$3379,10,FALSE)</f>
        <v>SALE TRAVAGLIO NUOVE</v>
      </c>
      <c r="K3278" s="23" t="str">
        <f>VLOOKUP($A3278,'[1]MAN PROG 2026'!$A$1:$AI$3379,11,FALSE)</f>
        <v>SALA TRAVAGLIO</v>
      </c>
      <c r="L3278" s="24" t="str">
        <f>VLOOKUP($A3278,'[1]MAN PROG 2026'!$A$2:$AI$3379,12,FALSE)</f>
        <v>SALA TRAVAGLIO</v>
      </c>
      <c r="M3278" s="24" t="str">
        <f>VLOOKUP($A3278,'[1]MAN PROG 2026'!$A$2:$AI$3379,13,FALSE)</f>
        <v>COMPONENTE</v>
      </c>
      <c r="N3278" s="24">
        <f>VLOOKUP($A3278,'[1]MAN PROG 2026'!$A$2:$AI$3379,14,FALSE)</f>
        <v>104555</v>
      </c>
      <c r="O3278" s="24">
        <f>VLOOKUP($A3278,'[1]MAN PROG 2026'!$A$2:$AI$3379,15,FALSE)</f>
        <v>0</v>
      </c>
      <c r="P3278" s="25" t="str">
        <f>VLOOKUP($A3278,'[1]MAN PROG 2026'!$A$2:$AI$3379,20,FALSE)</f>
        <v>DA FARE</v>
      </c>
      <c r="Q3278" s="8" t="s">
        <v>1338</v>
      </c>
      <c r="R3278" s="26">
        <v>46248</v>
      </c>
      <c r="S3278" s="8" t="s">
        <v>53</v>
      </c>
      <c r="T3278" s="37" t="s">
        <v>721</v>
      </c>
      <c r="U3278" s="27"/>
      <c r="V3278" s="27"/>
      <c r="W3278" s="27"/>
      <c r="X3278" s="27"/>
      <c r="Y3278" s="27"/>
      <c r="Z3278" s="27"/>
      <c r="AA3278" s="27"/>
      <c r="AB3278" s="27"/>
      <c r="AC3278" s="27"/>
      <c r="AD3278" s="27"/>
      <c r="AE3278" s="27"/>
      <c r="AF3278" s="27"/>
      <c r="AG3278" s="9" t="s">
        <v>32</v>
      </c>
      <c r="AH3278" s="27"/>
      <c r="AI3278" s="27"/>
      <c r="AJ3278" s="27"/>
      <c r="AK3278" s="27"/>
      <c r="AL3278" s="27"/>
      <c r="AM3278" s="11"/>
      <c r="AN3278" s="28"/>
      <c r="AO3278" s="28"/>
      <c r="AP3278" s="29"/>
      <c r="AQ3278" s="30"/>
      <c r="AR3278" s="31"/>
      <c r="AS3278" s="32"/>
      <c r="AT3278" s="33"/>
      <c r="AU3278" s="34"/>
      <c r="AV3278" s="27"/>
      <c r="AW3278" s="27"/>
      <c r="AX3278" s="27"/>
      <c r="AY3278" s="27"/>
    </row>
    <row r="3279" spans="1:51" ht="24" customHeight="1" x14ac:dyDescent="0.3">
      <c r="A3279" s="22">
        <v>2023020</v>
      </c>
      <c r="B3279" s="23" t="str">
        <f>VLOOKUP($A3279,'[1]MAN PROG 2026'!$A$1:$AI$3379,2,FALSE)</f>
        <v>SONDA CARDIOTOCOGRAFICA</v>
      </c>
      <c r="C3279" s="23" t="str">
        <f>VLOOKUP($A3279,'[1]MAN PROG 2026'!$A$1:$AI$3379,3,FALSE)</f>
        <v>EDAN INSTRUMENTS INC</v>
      </c>
      <c r="D3279" s="23" t="str">
        <f>VLOOKUP($A3279,'[1]MAN PROG 2026'!$A$1:$AI$3379,4,FALSE)</f>
        <v>SONDA TOCO T WIFI 02.01.214956</v>
      </c>
      <c r="E3279" s="23" t="str">
        <f>VLOOKUP($A3279,'[1]MAN PROG 2026'!$A$1:$AI$3379,5,FALSE)</f>
        <v>H20902160027</v>
      </c>
      <c r="F3279" s="23" t="str">
        <f>VLOOKUP($A3279,'[1]MAN PROG 2026'!$A$1:$AI$3379,6,FALSE)</f>
        <v>COMPONENTE</v>
      </c>
      <c r="G3279" s="23">
        <f>VLOOKUP($A3279,'[1]MAN PROG 2026'!$A$1:$AI$3379,7,FALSE)</f>
        <v>104555</v>
      </c>
      <c r="H3279" s="23">
        <f>VLOOKUP($A3279,'[1]MAN PROG 2026'!$A$1:$AI$3379,8,FALSE)</f>
        <v>0</v>
      </c>
      <c r="I3279" s="23" t="str">
        <f>VLOOKUP($A3279,'[1]MAN PROG 2026'!$A$1:$AI$3379,9,FALSE)</f>
        <v>S.PIETRO</v>
      </c>
      <c r="J3279" s="23" t="str">
        <f>VLOOKUP($A3279,'[1]MAN PROG 2026'!$A$1:$AI$3379,10,FALSE)</f>
        <v>SALE TRAVAGLIO NUOVE</v>
      </c>
      <c r="K3279" s="23" t="str">
        <f>VLOOKUP($A3279,'[1]MAN PROG 2026'!$A$1:$AI$3379,11,FALSE)</f>
        <v>SALE TRAVAGLIO NUOVE</v>
      </c>
      <c r="L3279" s="24" t="str">
        <f>VLOOKUP($A3279,'[1]MAN PROG 2026'!$A$2:$AI$3379,12,FALSE)</f>
        <v>NON TROVATO</v>
      </c>
      <c r="M3279" s="24">
        <f>VLOOKUP($A3279,'[1]MAN PROG 2026'!$A$2:$AI$3379,13,FALSE)</f>
        <v>0</v>
      </c>
      <c r="N3279" s="24">
        <f>VLOOKUP($A3279,'[1]MAN PROG 2026'!$A$2:$AI$3379,14,FALSE)</f>
        <v>0</v>
      </c>
      <c r="O3279" s="24">
        <f>VLOOKUP($A3279,'[1]MAN PROG 2026'!$A$2:$AI$3379,15,FALSE)</f>
        <v>0</v>
      </c>
      <c r="P3279" s="25" t="str">
        <f>VLOOKUP($A3279,'[1]MAN PROG 2026'!$A$2:$AI$3379,20,FALSE)</f>
        <v>DA FARE</v>
      </c>
      <c r="Q3279" s="8"/>
      <c r="R3279" s="26"/>
      <c r="S3279" s="8"/>
      <c r="T3279" s="37"/>
      <c r="U3279" s="27"/>
      <c r="V3279" s="27"/>
      <c r="W3279" s="27"/>
      <c r="X3279" s="27"/>
      <c r="Y3279" s="27"/>
      <c r="Z3279" s="27"/>
      <c r="AA3279" s="27"/>
      <c r="AB3279" s="27"/>
      <c r="AC3279" s="27"/>
      <c r="AD3279" s="27"/>
      <c r="AE3279" s="27"/>
      <c r="AF3279" s="27"/>
      <c r="AG3279" s="9" t="s">
        <v>32</v>
      </c>
      <c r="AH3279" s="27"/>
      <c r="AI3279" s="27"/>
      <c r="AJ3279" s="27"/>
      <c r="AK3279" s="27"/>
      <c r="AL3279" s="27"/>
      <c r="AM3279" s="11"/>
      <c r="AN3279" s="28"/>
      <c r="AO3279" s="28"/>
      <c r="AP3279" s="29"/>
      <c r="AQ3279" s="30"/>
      <c r="AR3279" s="31"/>
      <c r="AS3279" s="32"/>
      <c r="AT3279" s="33"/>
      <c r="AU3279" s="34"/>
      <c r="AV3279" s="27"/>
      <c r="AW3279" s="27"/>
      <c r="AX3279" s="27"/>
      <c r="AY3279" s="27"/>
    </row>
    <row r="3280" spans="1:51" ht="24" customHeight="1" x14ac:dyDescent="0.3">
      <c r="A3280" s="22">
        <v>2023021</v>
      </c>
      <c r="B3280" s="23" t="str">
        <f>VLOOKUP($A3280,'[1]MAN PROG 2026'!$A$1:$AI$3379,2,FALSE)</f>
        <v>SONDA CARDIOTOCOGRAFICA</v>
      </c>
      <c r="C3280" s="23" t="str">
        <f>VLOOKUP($A3280,'[1]MAN PROG 2026'!$A$1:$AI$3379,3,FALSE)</f>
        <v>EDAN INSTRUMENTS INC</v>
      </c>
      <c r="D3280" s="23" t="str">
        <f>VLOOKUP($A3280,'[1]MAN PROG 2026'!$A$1:$AI$3379,4,FALSE)</f>
        <v>SONDA FHR2 DOPPLER GIALLA 02.01.107705</v>
      </c>
      <c r="E3280" s="23" t="str">
        <f>VLOOKUP($A3280,'[1]MAN PROG 2026'!$A$1:$AI$3379,5,FALSE)</f>
        <v>H20901320018</v>
      </c>
      <c r="F3280" s="23" t="str">
        <f>VLOOKUP($A3280,'[1]MAN PROG 2026'!$A$1:$AI$3379,6,FALSE)</f>
        <v>COMPONENTE</v>
      </c>
      <c r="G3280" s="23">
        <f>VLOOKUP($A3280,'[1]MAN PROG 2026'!$A$1:$AI$3379,7,FALSE)</f>
        <v>104554</v>
      </c>
      <c r="H3280" s="23">
        <f>VLOOKUP($A3280,'[1]MAN PROG 2026'!$A$1:$AI$3379,8,FALSE)</f>
        <v>0</v>
      </c>
      <c r="I3280" s="23" t="str">
        <f>VLOOKUP($A3280,'[1]MAN PROG 2026'!$A$1:$AI$3379,9,FALSE)</f>
        <v>S.PIETRO</v>
      </c>
      <c r="J3280" s="23" t="str">
        <f>VLOOKUP($A3280,'[1]MAN PROG 2026'!$A$1:$AI$3379,10,FALSE)</f>
        <v>SALE TRAVAGLIO NUOVE</v>
      </c>
      <c r="K3280" s="23" t="str">
        <f>VLOOKUP($A3280,'[1]MAN PROG 2026'!$A$1:$AI$3379,11,FALSE)</f>
        <v>SALE TRAVAGLIO NUOVE</v>
      </c>
      <c r="L3280" s="24" t="str">
        <f>VLOOKUP($A3280,'[1]MAN PROG 2026'!$A$2:$AI$3379,12,FALSE)</f>
        <v>SALA TRAVAGLIO NUOVE</v>
      </c>
      <c r="M3280" s="24" t="str">
        <f>VLOOKUP($A3280,'[1]MAN PROG 2026'!$A$2:$AI$3379,13,FALSE)</f>
        <v>COMPONENTE</v>
      </c>
      <c r="N3280" s="24" t="str">
        <f>VLOOKUP($A3280,'[1]MAN PROG 2026'!$A$2:$AI$3379,14,FALSE)</f>
        <v>104554</v>
      </c>
      <c r="O3280" s="24">
        <f>VLOOKUP($A3280,'[1]MAN PROG 2026'!$A$2:$AI$3379,15,FALSE)</f>
        <v>0</v>
      </c>
      <c r="P3280" s="25" t="str">
        <f>VLOOKUP($A3280,'[1]MAN PROG 2026'!$A$2:$AI$3379,20,FALSE)</f>
        <v>DA FARE</v>
      </c>
      <c r="Q3280" s="22">
        <v>2023021</v>
      </c>
      <c r="R3280" s="26">
        <v>46251</v>
      </c>
      <c r="S3280" s="8" t="s">
        <v>53</v>
      </c>
      <c r="T3280" s="37"/>
      <c r="U3280" s="27" t="s">
        <v>55</v>
      </c>
      <c r="V3280" s="27" t="s">
        <v>56</v>
      </c>
      <c r="W3280" s="27" t="s">
        <v>55</v>
      </c>
      <c r="X3280" s="27" t="s">
        <v>55</v>
      </c>
      <c r="Y3280" s="27" t="s">
        <v>55</v>
      </c>
      <c r="Z3280" s="27" t="s">
        <v>55</v>
      </c>
      <c r="AA3280" s="27" t="s">
        <v>55</v>
      </c>
      <c r="AB3280" s="27" t="s">
        <v>160</v>
      </c>
      <c r="AC3280" s="27" t="s">
        <v>73</v>
      </c>
      <c r="AD3280" s="27" t="s">
        <v>61</v>
      </c>
      <c r="AE3280" s="27" t="s">
        <v>124</v>
      </c>
      <c r="AF3280" s="27" t="s">
        <v>61</v>
      </c>
      <c r="AG3280" s="9" t="s">
        <v>32</v>
      </c>
      <c r="AH3280" s="27" t="s">
        <v>61</v>
      </c>
      <c r="AI3280" s="27" t="s">
        <v>61</v>
      </c>
      <c r="AJ3280" s="27" t="s">
        <v>61</v>
      </c>
      <c r="AK3280" s="27" t="s">
        <v>61</v>
      </c>
      <c r="AL3280" s="27" t="s">
        <v>61</v>
      </c>
      <c r="AM3280" s="9" t="s">
        <v>61</v>
      </c>
      <c r="AN3280" s="28" t="s">
        <v>712</v>
      </c>
      <c r="AO3280" s="28"/>
      <c r="AP3280" s="29"/>
      <c r="AQ3280" s="30"/>
      <c r="AR3280" s="31"/>
      <c r="AS3280" s="32"/>
      <c r="AT3280" s="33"/>
      <c r="AU3280" s="34"/>
      <c r="AV3280" s="27" t="s">
        <v>62</v>
      </c>
      <c r="AW3280" s="27">
        <v>5625031</v>
      </c>
      <c r="AX3280" s="27" t="s">
        <v>63</v>
      </c>
      <c r="AY3280" s="27"/>
    </row>
    <row r="3281" spans="1:51" ht="24" customHeight="1" x14ac:dyDescent="0.3">
      <c r="A3281" s="22">
        <v>2023022</v>
      </c>
      <c r="B3281" s="23" t="str">
        <f>VLOOKUP($A3281,'[1]MAN PROG 2026'!$A$1:$AI$3379,2,FALSE)</f>
        <v>SONDA CARDIOTOCOGRAFICA</v>
      </c>
      <c r="C3281" s="23" t="str">
        <f>VLOOKUP($A3281,'[1]MAN PROG 2026'!$A$1:$AI$3379,3,FALSE)</f>
        <v>EDAN INSTRUMENTS INC</v>
      </c>
      <c r="D3281" s="23" t="str">
        <f>VLOOKUP($A3281,'[1]MAN PROG 2026'!$A$1:$AI$3379,4,FALSE)</f>
        <v>SONDA FHR DOPPLER VIOLA 02.01.031528</v>
      </c>
      <c r="E3281" s="23" t="str">
        <f>VLOOKUP($A3281,'[1]MAN PROG 2026'!$A$1:$AI$3379,5,FALSE)</f>
        <v>H20901310016</v>
      </c>
      <c r="F3281" s="23" t="str">
        <f>VLOOKUP($A3281,'[1]MAN PROG 2026'!$A$1:$AI$3379,6,FALSE)</f>
        <v>COMPONENTE</v>
      </c>
      <c r="G3281" s="23">
        <f>VLOOKUP($A3281,'[1]MAN PROG 2026'!$A$1:$AI$3379,7,FALSE)</f>
        <v>104554</v>
      </c>
      <c r="H3281" s="23">
        <f>VLOOKUP($A3281,'[1]MAN PROG 2026'!$A$1:$AI$3379,8,FALSE)</f>
        <v>0</v>
      </c>
      <c r="I3281" s="23" t="str">
        <f>VLOOKUP($A3281,'[1]MAN PROG 2026'!$A$1:$AI$3379,9,FALSE)</f>
        <v>S.PIETRO</v>
      </c>
      <c r="J3281" s="23" t="str">
        <f>VLOOKUP($A3281,'[1]MAN PROG 2026'!$A$1:$AI$3379,10,FALSE)</f>
        <v>SALE TRAVAGLIO NUOVE</v>
      </c>
      <c r="K3281" s="23" t="str">
        <f>VLOOKUP($A3281,'[1]MAN PROG 2026'!$A$1:$AI$3379,11,FALSE)</f>
        <v>SALE TRAVAGLIO NUOVE</v>
      </c>
      <c r="L3281" s="24" t="str">
        <f>VLOOKUP($A3281,'[1]MAN PROG 2026'!$A$2:$AI$3379,12,FALSE)</f>
        <v>SALA TRAVAGLIO NUOVE</v>
      </c>
      <c r="M3281" s="24" t="str">
        <f>VLOOKUP($A3281,'[1]MAN PROG 2026'!$A$2:$AI$3379,13,FALSE)</f>
        <v>COMPONENTE</v>
      </c>
      <c r="N3281" s="24" t="str">
        <f>VLOOKUP($A3281,'[1]MAN PROG 2026'!$A$2:$AI$3379,14,FALSE)</f>
        <v>104554</v>
      </c>
      <c r="O3281" s="24">
        <f>VLOOKUP($A3281,'[1]MAN PROG 2026'!$A$2:$AI$3379,15,FALSE)</f>
        <v>0</v>
      </c>
      <c r="P3281" s="25" t="str">
        <f>VLOOKUP($A3281,'[1]MAN PROG 2026'!$A$2:$AI$3379,20,FALSE)</f>
        <v>DA FARE</v>
      </c>
      <c r="Q3281" s="22">
        <v>2023022</v>
      </c>
      <c r="R3281" s="26">
        <v>46251</v>
      </c>
      <c r="S3281" s="8" t="s">
        <v>53</v>
      </c>
      <c r="T3281" s="37"/>
      <c r="U3281" s="27" t="s">
        <v>55</v>
      </c>
      <c r="V3281" s="27" t="s">
        <v>56</v>
      </c>
      <c r="W3281" s="27" t="s">
        <v>55</v>
      </c>
      <c r="X3281" s="27" t="s">
        <v>55</v>
      </c>
      <c r="Y3281" s="27" t="s">
        <v>55</v>
      </c>
      <c r="Z3281" s="27" t="s">
        <v>55</v>
      </c>
      <c r="AA3281" s="27" t="s">
        <v>55</v>
      </c>
      <c r="AB3281" s="27" t="s">
        <v>160</v>
      </c>
      <c r="AC3281" s="27" t="s">
        <v>73</v>
      </c>
      <c r="AD3281" s="27" t="s">
        <v>61</v>
      </c>
      <c r="AE3281" s="27" t="s">
        <v>124</v>
      </c>
      <c r="AF3281" s="27" t="s">
        <v>61</v>
      </c>
      <c r="AG3281" s="9" t="s">
        <v>32</v>
      </c>
      <c r="AH3281" s="27" t="s">
        <v>61</v>
      </c>
      <c r="AI3281" s="27" t="s">
        <v>61</v>
      </c>
      <c r="AJ3281" s="27" t="s">
        <v>61</v>
      </c>
      <c r="AK3281" s="27" t="s">
        <v>61</v>
      </c>
      <c r="AL3281" s="27" t="s">
        <v>61</v>
      </c>
      <c r="AM3281" s="9" t="s">
        <v>61</v>
      </c>
      <c r="AN3281" s="28" t="s">
        <v>712</v>
      </c>
      <c r="AO3281" s="28"/>
      <c r="AP3281" s="29"/>
      <c r="AQ3281" s="30"/>
      <c r="AR3281" s="31"/>
      <c r="AS3281" s="32"/>
      <c r="AT3281" s="33"/>
      <c r="AU3281" s="34"/>
      <c r="AV3281" s="27" t="s">
        <v>62</v>
      </c>
      <c r="AW3281" s="27">
        <v>5625031</v>
      </c>
      <c r="AX3281" s="27" t="s">
        <v>63</v>
      </c>
      <c r="AY3281" s="27"/>
    </row>
    <row r="3282" spans="1:51" ht="24" customHeight="1" x14ac:dyDescent="0.3">
      <c r="A3282" s="22">
        <v>2023023</v>
      </c>
      <c r="B3282" s="23" t="str">
        <f>VLOOKUP($A3282,'[1]MAN PROG 2026'!$A$1:$AI$3379,2,FALSE)</f>
        <v>SONDA CARDIOTOCOGRAFICA</v>
      </c>
      <c r="C3282" s="23" t="str">
        <f>VLOOKUP($A3282,'[1]MAN PROG 2026'!$A$1:$AI$3379,3,FALSE)</f>
        <v>EDAN INSTRUMENTS INC</v>
      </c>
      <c r="D3282" s="23" t="str">
        <f>VLOOKUP($A3282,'[1]MAN PROG 2026'!$A$1:$AI$3379,4,FALSE)</f>
        <v>SONDA TOCO BLU 02.01.210259</v>
      </c>
      <c r="E3282" s="23" t="str">
        <f>VLOOKUP($A3282,'[1]MAN PROG 2026'!$A$1:$AI$3379,5,FALSE)</f>
        <v>H20901930036</v>
      </c>
      <c r="F3282" s="23" t="str">
        <f>VLOOKUP($A3282,'[1]MAN PROG 2026'!$A$1:$AI$3379,6,FALSE)</f>
        <v>COMPONENTE</v>
      </c>
      <c r="G3282" s="23">
        <f>VLOOKUP($A3282,'[1]MAN PROG 2026'!$A$1:$AI$3379,7,FALSE)</f>
        <v>104554</v>
      </c>
      <c r="H3282" s="23">
        <f>VLOOKUP($A3282,'[1]MAN PROG 2026'!$A$1:$AI$3379,8,FALSE)</f>
        <v>0</v>
      </c>
      <c r="I3282" s="23" t="str">
        <f>VLOOKUP($A3282,'[1]MAN PROG 2026'!$A$1:$AI$3379,9,FALSE)</f>
        <v>S.PIETRO</v>
      </c>
      <c r="J3282" s="23" t="str">
        <f>VLOOKUP($A3282,'[1]MAN PROG 2026'!$A$1:$AI$3379,10,FALSE)</f>
        <v>SALE TRAVAGLIO NUOVE</v>
      </c>
      <c r="K3282" s="23" t="str">
        <f>VLOOKUP($A3282,'[1]MAN PROG 2026'!$A$1:$AI$3379,11,FALSE)</f>
        <v>SALE TRAVAGLIO NUOVE</v>
      </c>
      <c r="L3282" s="24" t="str">
        <f>VLOOKUP($A3282,'[1]MAN PROG 2026'!$A$2:$AI$3379,12,FALSE)</f>
        <v>SALA TRAVAGLIO NUOVE</v>
      </c>
      <c r="M3282" s="24" t="str">
        <f>VLOOKUP($A3282,'[1]MAN PROG 2026'!$A$2:$AI$3379,13,FALSE)</f>
        <v>COMPONENTE</v>
      </c>
      <c r="N3282" s="24" t="str">
        <f>VLOOKUP($A3282,'[1]MAN PROG 2026'!$A$2:$AI$3379,14,FALSE)</f>
        <v>104554</v>
      </c>
      <c r="O3282" s="24">
        <f>VLOOKUP($A3282,'[1]MAN PROG 2026'!$A$2:$AI$3379,15,FALSE)</f>
        <v>0</v>
      </c>
      <c r="P3282" s="25" t="str">
        <f>VLOOKUP($A3282,'[1]MAN PROG 2026'!$A$2:$AI$3379,20,FALSE)</f>
        <v>DA FARE</v>
      </c>
      <c r="Q3282" s="22">
        <v>2023023</v>
      </c>
      <c r="R3282" s="26">
        <v>46251</v>
      </c>
      <c r="S3282" s="8" t="s">
        <v>53</v>
      </c>
      <c r="T3282" s="37"/>
      <c r="U3282" s="27" t="s">
        <v>55</v>
      </c>
      <c r="V3282" s="27" t="s">
        <v>56</v>
      </c>
      <c r="W3282" s="27" t="s">
        <v>55</v>
      </c>
      <c r="X3282" s="27" t="s">
        <v>55</v>
      </c>
      <c r="Y3282" s="27" t="s">
        <v>55</v>
      </c>
      <c r="Z3282" s="27" t="s">
        <v>55</v>
      </c>
      <c r="AA3282" s="27" t="s">
        <v>55</v>
      </c>
      <c r="AB3282" s="27" t="s">
        <v>160</v>
      </c>
      <c r="AC3282" s="27" t="s">
        <v>73</v>
      </c>
      <c r="AD3282" s="27" t="s">
        <v>61</v>
      </c>
      <c r="AE3282" s="27" t="s">
        <v>124</v>
      </c>
      <c r="AF3282" s="27" t="s">
        <v>61</v>
      </c>
      <c r="AG3282" s="9" t="s">
        <v>32</v>
      </c>
      <c r="AH3282" s="27" t="s">
        <v>61</v>
      </c>
      <c r="AI3282" s="27" t="s">
        <v>61</v>
      </c>
      <c r="AJ3282" s="27" t="s">
        <v>61</v>
      </c>
      <c r="AK3282" s="27" t="s">
        <v>61</v>
      </c>
      <c r="AL3282" s="27" t="s">
        <v>61</v>
      </c>
      <c r="AM3282" s="9" t="s">
        <v>61</v>
      </c>
      <c r="AN3282" s="28" t="s">
        <v>380</v>
      </c>
      <c r="AO3282" s="28"/>
      <c r="AP3282" s="29"/>
      <c r="AQ3282" s="30"/>
      <c r="AR3282" s="31"/>
      <c r="AS3282" s="32"/>
      <c r="AT3282" s="33"/>
      <c r="AU3282" s="34"/>
      <c r="AV3282" s="27" t="s">
        <v>62</v>
      </c>
      <c r="AW3282" s="27">
        <v>5625031</v>
      </c>
      <c r="AX3282" s="27" t="s">
        <v>63</v>
      </c>
      <c r="AY3282" s="27"/>
    </row>
    <row r="3283" spans="1:51" ht="24" customHeight="1" x14ac:dyDescent="0.3">
      <c r="A3283" s="22">
        <v>2023024</v>
      </c>
      <c r="B3283" s="23" t="str">
        <f>VLOOKUP($A3283,'[1]MAN PROG 2026'!$A$1:$AI$3379,2,FALSE)</f>
        <v>SONDA CARDIOTOCOGRAFICA</v>
      </c>
      <c r="C3283" s="23" t="str">
        <f>VLOOKUP($A3283,'[1]MAN PROG 2026'!$A$1:$AI$3379,3,FALSE)</f>
        <v>EDAN INSTRUMENTS INC</v>
      </c>
      <c r="D3283" s="23" t="str">
        <f>VLOOKUP($A3283,'[1]MAN PROG 2026'!$A$1:$AI$3379,4,FALSE)</f>
        <v>SONDA ULTRASUONI WIFI 02.01.214955</v>
      </c>
      <c r="E3283" s="23" t="str">
        <f>VLOOKUP($A3283,'[1]MAN PROG 2026'!$A$1:$AI$3379,5,FALSE)</f>
        <v>H20A00060018</v>
      </c>
      <c r="F3283" s="23" t="str">
        <f>VLOOKUP($A3283,'[1]MAN PROG 2026'!$A$1:$AI$3379,6,FALSE)</f>
        <v>COMPONENTE</v>
      </c>
      <c r="G3283" s="23">
        <f>VLOOKUP($A3283,'[1]MAN PROG 2026'!$A$1:$AI$3379,7,FALSE)</f>
        <v>104554</v>
      </c>
      <c r="H3283" s="23">
        <f>VLOOKUP($A3283,'[1]MAN PROG 2026'!$A$1:$AI$3379,8,FALSE)</f>
        <v>0</v>
      </c>
      <c r="I3283" s="23" t="str">
        <f>VLOOKUP($A3283,'[1]MAN PROG 2026'!$A$1:$AI$3379,9,FALSE)</f>
        <v>S.PIETRO</v>
      </c>
      <c r="J3283" s="23" t="str">
        <f>VLOOKUP($A3283,'[1]MAN PROG 2026'!$A$1:$AI$3379,10,FALSE)</f>
        <v>SALE TRAVAGLIO NUOVE</v>
      </c>
      <c r="K3283" s="23" t="str">
        <f>VLOOKUP($A3283,'[1]MAN PROG 2026'!$A$1:$AI$3379,11,FALSE)</f>
        <v>SALE TRAVAGLIO NUOVE</v>
      </c>
      <c r="L3283" s="24" t="str">
        <f>VLOOKUP($A3283,'[1]MAN PROG 2026'!$A$2:$AI$3379,12,FALSE)</f>
        <v>SALA TRAVAGLIO NUOVE</v>
      </c>
      <c r="M3283" s="24" t="str">
        <f>VLOOKUP($A3283,'[1]MAN PROG 2026'!$A$2:$AI$3379,13,FALSE)</f>
        <v>COMPONENTE</v>
      </c>
      <c r="N3283" s="24" t="str">
        <f>VLOOKUP($A3283,'[1]MAN PROG 2026'!$A$2:$AI$3379,14,FALSE)</f>
        <v>104554</v>
      </c>
      <c r="O3283" s="24">
        <f>VLOOKUP($A3283,'[1]MAN PROG 2026'!$A$2:$AI$3379,15,FALSE)</f>
        <v>0</v>
      </c>
      <c r="P3283" s="25" t="str">
        <f>VLOOKUP($A3283,'[1]MAN PROG 2026'!$A$2:$AI$3379,20,FALSE)</f>
        <v>DA FARE</v>
      </c>
      <c r="Q3283" s="22">
        <v>2023024</v>
      </c>
      <c r="R3283" s="26">
        <v>46251</v>
      </c>
      <c r="S3283" s="8" t="s">
        <v>53</v>
      </c>
      <c r="T3283" s="37"/>
      <c r="U3283" s="27" t="s">
        <v>55</v>
      </c>
      <c r="V3283" s="27" t="s">
        <v>56</v>
      </c>
      <c r="W3283" s="27" t="s">
        <v>55</v>
      </c>
      <c r="X3283" s="27" t="s">
        <v>55</v>
      </c>
      <c r="Y3283" s="27" t="s">
        <v>55</v>
      </c>
      <c r="Z3283" s="27" t="s">
        <v>55</v>
      </c>
      <c r="AA3283" s="27" t="s">
        <v>55</v>
      </c>
      <c r="AB3283" s="27" t="s">
        <v>160</v>
      </c>
      <c r="AC3283" s="27" t="s">
        <v>73</v>
      </c>
      <c r="AD3283" s="27" t="s">
        <v>61</v>
      </c>
      <c r="AE3283" s="27" t="s">
        <v>124</v>
      </c>
      <c r="AF3283" s="27" t="s">
        <v>61</v>
      </c>
      <c r="AG3283" s="9" t="s">
        <v>32</v>
      </c>
      <c r="AH3283" s="27" t="s">
        <v>61</v>
      </c>
      <c r="AI3283" s="27" t="s">
        <v>61</v>
      </c>
      <c r="AJ3283" s="27" t="s">
        <v>61</v>
      </c>
      <c r="AK3283" s="27" t="s">
        <v>61</v>
      </c>
      <c r="AL3283" s="27" t="s">
        <v>61</v>
      </c>
      <c r="AM3283" s="9" t="s">
        <v>61</v>
      </c>
      <c r="AN3283" s="28" t="s">
        <v>592</v>
      </c>
      <c r="AO3283" s="28"/>
      <c r="AP3283" s="29"/>
      <c r="AQ3283" s="30"/>
      <c r="AR3283" s="31"/>
      <c r="AS3283" s="32"/>
      <c r="AT3283" s="33"/>
      <c r="AU3283" s="34"/>
      <c r="AV3283" s="27" t="s">
        <v>62</v>
      </c>
      <c r="AW3283" s="27">
        <v>5625031</v>
      </c>
      <c r="AX3283" s="27" t="s">
        <v>63</v>
      </c>
      <c r="AY3283" s="27"/>
    </row>
    <row r="3284" spans="1:51" ht="24" customHeight="1" x14ac:dyDescent="0.3">
      <c r="A3284" s="22">
        <v>2023025</v>
      </c>
      <c r="B3284" s="23" t="str">
        <f>VLOOKUP($A3284,'[1]MAN PROG 2026'!$A$1:$AI$3379,2,FALSE)</f>
        <v>SONDA CARDIOTOCOGRAFICA</v>
      </c>
      <c r="C3284" s="23" t="str">
        <f>VLOOKUP($A3284,'[1]MAN PROG 2026'!$A$1:$AI$3379,3,FALSE)</f>
        <v>EDAN INSTRUMENTS INC</v>
      </c>
      <c r="D3284" s="23" t="str">
        <f>VLOOKUP($A3284,'[1]MAN PROG 2026'!$A$1:$AI$3379,4,FALSE)</f>
        <v>SONDA ULTRASUONI WIFI 02.01.214955</v>
      </c>
      <c r="E3284" s="23" t="str">
        <f>VLOOKUP($A3284,'[1]MAN PROG 2026'!$A$1:$AI$3379,5,FALSE)</f>
        <v>H20A00060017</v>
      </c>
      <c r="F3284" s="23" t="str">
        <f>VLOOKUP($A3284,'[1]MAN PROG 2026'!$A$1:$AI$3379,6,FALSE)</f>
        <v>COMPONENTE</v>
      </c>
      <c r="G3284" s="23">
        <f>VLOOKUP($A3284,'[1]MAN PROG 2026'!$A$1:$AI$3379,7,FALSE)</f>
        <v>104554</v>
      </c>
      <c r="H3284" s="23">
        <f>VLOOKUP($A3284,'[1]MAN PROG 2026'!$A$1:$AI$3379,8,FALSE)</f>
        <v>0</v>
      </c>
      <c r="I3284" s="23" t="str">
        <f>VLOOKUP($A3284,'[1]MAN PROG 2026'!$A$1:$AI$3379,9,FALSE)</f>
        <v>S.PIETRO</v>
      </c>
      <c r="J3284" s="23" t="str">
        <f>VLOOKUP($A3284,'[1]MAN PROG 2026'!$A$1:$AI$3379,10,FALSE)</f>
        <v>SALE TRAVAGLIO NUOVE</v>
      </c>
      <c r="K3284" s="23" t="str">
        <f>VLOOKUP($A3284,'[1]MAN PROG 2026'!$A$1:$AI$3379,11,FALSE)</f>
        <v>SALE TRAVAGLIO NUOVE</v>
      </c>
      <c r="L3284" s="24" t="str">
        <f>VLOOKUP($A3284,'[1]MAN PROG 2026'!$A$2:$AI$3379,12,FALSE)</f>
        <v>SALA TRAVAGLIO NUOVE</v>
      </c>
      <c r="M3284" s="24" t="str">
        <f>VLOOKUP($A3284,'[1]MAN PROG 2026'!$A$2:$AI$3379,13,FALSE)</f>
        <v>COMPONENTE</v>
      </c>
      <c r="N3284" s="24" t="str">
        <f>VLOOKUP($A3284,'[1]MAN PROG 2026'!$A$2:$AI$3379,14,FALSE)</f>
        <v>104554</v>
      </c>
      <c r="O3284" s="24">
        <f>VLOOKUP($A3284,'[1]MAN PROG 2026'!$A$2:$AI$3379,15,FALSE)</f>
        <v>0</v>
      </c>
      <c r="P3284" s="25" t="str">
        <f>VLOOKUP($A3284,'[1]MAN PROG 2026'!$A$2:$AI$3379,20,FALSE)</f>
        <v>DA FARE</v>
      </c>
      <c r="Q3284" s="22">
        <v>2023025</v>
      </c>
      <c r="R3284" s="26">
        <v>46251</v>
      </c>
      <c r="S3284" s="8" t="s">
        <v>53</v>
      </c>
      <c r="T3284" s="37"/>
      <c r="U3284" s="27" t="s">
        <v>55</v>
      </c>
      <c r="V3284" s="27" t="s">
        <v>56</v>
      </c>
      <c r="W3284" s="27" t="s">
        <v>55</v>
      </c>
      <c r="X3284" s="27" t="s">
        <v>55</v>
      </c>
      <c r="Y3284" s="27" t="s">
        <v>55</v>
      </c>
      <c r="Z3284" s="27" t="s">
        <v>55</v>
      </c>
      <c r="AA3284" s="27" t="s">
        <v>55</v>
      </c>
      <c r="AB3284" s="27" t="s">
        <v>160</v>
      </c>
      <c r="AC3284" s="27" t="s">
        <v>73</v>
      </c>
      <c r="AD3284" s="27" t="s">
        <v>61</v>
      </c>
      <c r="AE3284" s="27" t="s">
        <v>124</v>
      </c>
      <c r="AF3284" s="27" t="s">
        <v>61</v>
      </c>
      <c r="AG3284" s="9" t="s">
        <v>32</v>
      </c>
      <c r="AH3284" s="27" t="s">
        <v>61</v>
      </c>
      <c r="AI3284" s="27" t="s">
        <v>61</v>
      </c>
      <c r="AJ3284" s="27" t="s">
        <v>61</v>
      </c>
      <c r="AK3284" s="27" t="s">
        <v>61</v>
      </c>
      <c r="AL3284" s="27" t="s">
        <v>61</v>
      </c>
      <c r="AM3284" s="9" t="s">
        <v>61</v>
      </c>
      <c r="AN3284" s="28" t="s">
        <v>712</v>
      </c>
      <c r="AO3284" s="28"/>
      <c r="AP3284" s="29"/>
      <c r="AQ3284" s="30"/>
      <c r="AR3284" s="31"/>
      <c r="AS3284" s="32"/>
      <c r="AT3284" s="33"/>
      <c r="AU3284" s="34"/>
      <c r="AV3284" s="27" t="s">
        <v>62</v>
      </c>
      <c r="AW3284" s="27">
        <v>5625031</v>
      </c>
      <c r="AX3284" s="27" t="s">
        <v>63</v>
      </c>
      <c r="AY3284" s="27"/>
    </row>
    <row r="3285" spans="1:51" ht="24" customHeight="1" x14ac:dyDescent="0.3">
      <c r="A3285" s="22">
        <v>2023028</v>
      </c>
      <c r="B3285" s="23" t="str">
        <f>VLOOKUP($A3285,'[1]MAN PROG 2026'!$A$1:$AI$3379,2,FALSE)</f>
        <v>SONDA CARDIOTOCOGRAFICA</v>
      </c>
      <c r="C3285" s="23" t="str">
        <f>VLOOKUP($A3285,'[1]MAN PROG 2026'!$A$1:$AI$3379,3,FALSE)</f>
        <v>EDAN INSTRUMENTS INC</v>
      </c>
      <c r="D3285" s="23" t="str">
        <f>VLOOKUP($A3285,'[1]MAN PROG 2026'!$A$1:$AI$3379,4,FALSE)</f>
        <v>SONDA FHR2 DOPPLER GIALLA 02.01.107705</v>
      </c>
      <c r="E3285" s="23" t="str">
        <f>VLOOKUP($A3285,'[1]MAN PROG 2026'!$A$1:$AI$3379,5,FALSE)</f>
        <v>H20901320025</v>
      </c>
      <c r="F3285" s="23" t="str">
        <f>VLOOKUP($A3285,'[1]MAN PROG 2026'!$A$1:$AI$3379,6,FALSE)</f>
        <v>COMPONENTE</v>
      </c>
      <c r="G3285" s="23">
        <f>VLOOKUP($A3285,'[1]MAN PROG 2026'!$A$1:$AI$3379,7,FALSE)</f>
        <v>104556</v>
      </c>
      <c r="H3285" s="23">
        <f>VLOOKUP($A3285,'[1]MAN PROG 2026'!$A$1:$AI$3379,8,FALSE)</f>
        <v>0</v>
      </c>
      <c r="I3285" s="23" t="str">
        <f>VLOOKUP($A3285,'[1]MAN PROG 2026'!$A$1:$AI$3379,9,FALSE)</f>
        <v>S.PIETRO</v>
      </c>
      <c r="J3285" s="23" t="str">
        <f>VLOOKUP($A3285,'[1]MAN PROG 2026'!$A$1:$AI$3379,10,FALSE)</f>
        <v>SALE TRAVAGLIO NUOVE</v>
      </c>
      <c r="K3285" s="23" t="str">
        <f>VLOOKUP($A3285,'[1]MAN PROG 2026'!$A$1:$AI$3379,11,FALSE)</f>
        <v>SALE TRAVAGLIO NUOVE</v>
      </c>
      <c r="L3285" s="24" t="str">
        <f>VLOOKUP($A3285,'[1]MAN PROG 2026'!$A$2:$AI$3379,12,FALSE)</f>
        <v>SALA TRAVAGLIO NUOVE</v>
      </c>
      <c r="M3285" s="24" t="str">
        <f>VLOOKUP($A3285,'[1]MAN PROG 2026'!$A$2:$AI$3379,13,FALSE)</f>
        <v>COMPONENTE</v>
      </c>
      <c r="N3285" s="24" t="str">
        <f>VLOOKUP($A3285,'[1]MAN PROG 2026'!$A$2:$AI$3379,14,FALSE)</f>
        <v>104556</v>
      </c>
      <c r="O3285" s="24">
        <f>VLOOKUP($A3285,'[1]MAN PROG 2026'!$A$2:$AI$3379,15,FALSE)</f>
        <v>0</v>
      </c>
      <c r="P3285" s="25" t="str">
        <f>VLOOKUP($A3285,'[1]MAN PROG 2026'!$A$2:$AI$3379,20,FALSE)</f>
        <v>DA FARE</v>
      </c>
      <c r="Q3285" s="22">
        <v>2023028</v>
      </c>
      <c r="R3285" s="26">
        <v>46251</v>
      </c>
      <c r="S3285" s="8" t="s">
        <v>53</v>
      </c>
      <c r="T3285" s="37"/>
      <c r="U3285" s="27" t="s">
        <v>55</v>
      </c>
      <c r="V3285" s="27" t="s">
        <v>56</v>
      </c>
      <c r="W3285" s="27" t="s">
        <v>55</v>
      </c>
      <c r="X3285" s="27" t="s">
        <v>55</v>
      </c>
      <c r="Y3285" s="27" t="s">
        <v>55</v>
      </c>
      <c r="Z3285" s="27" t="s">
        <v>55</v>
      </c>
      <c r="AA3285" s="27" t="s">
        <v>55</v>
      </c>
      <c r="AB3285" s="27" t="s">
        <v>160</v>
      </c>
      <c r="AC3285" s="27" t="s">
        <v>73</v>
      </c>
      <c r="AD3285" s="27" t="s">
        <v>61</v>
      </c>
      <c r="AE3285" s="27" t="s">
        <v>124</v>
      </c>
      <c r="AF3285" s="27" t="s">
        <v>61</v>
      </c>
      <c r="AG3285" s="9" t="s">
        <v>32</v>
      </c>
      <c r="AH3285" s="27" t="s">
        <v>61</v>
      </c>
      <c r="AI3285" s="27" t="s">
        <v>61</v>
      </c>
      <c r="AJ3285" s="27" t="s">
        <v>61</v>
      </c>
      <c r="AK3285" s="27" t="s">
        <v>61</v>
      </c>
      <c r="AL3285" s="27" t="s">
        <v>61</v>
      </c>
      <c r="AM3285" s="9" t="s">
        <v>61</v>
      </c>
      <c r="AN3285" s="28" t="s">
        <v>1339</v>
      </c>
      <c r="AO3285" s="28"/>
      <c r="AP3285" s="29"/>
      <c r="AQ3285" s="30"/>
      <c r="AR3285" s="31"/>
      <c r="AS3285" s="32"/>
      <c r="AT3285" s="33"/>
      <c r="AU3285" s="34"/>
      <c r="AV3285" s="27" t="s">
        <v>62</v>
      </c>
      <c r="AW3285" s="27">
        <v>5625031</v>
      </c>
      <c r="AX3285" s="27" t="s">
        <v>63</v>
      </c>
      <c r="AY3285" s="27"/>
    </row>
    <row r="3286" spans="1:51" ht="24" customHeight="1" x14ac:dyDescent="0.3">
      <c r="A3286" s="22">
        <v>2023029</v>
      </c>
      <c r="B3286" s="23" t="str">
        <f>VLOOKUP($A3286,'[1]MAN PROG 2026'!$A$1:$AI$3379,2,FALSE)</f>
        <v>SONDA CARDIOTOCOGRAFICA</v>
      </c>
      <c r="C3286" s="23" t="str">
        <f>VLOOKUP($A3286,'[1]MAN PROG 2026'!$A$1:$AI$3379,3,FALSE)</f>
        <v>EDAN INSTRUMENTS INC</v>
      </c>
      <c r="D3286" s="23" t="str">
        <f>VLOOKUP($A3286,'[1]MAN PROG 2026'!$A$1:$AI$3379,4,FALSE)</f>
        <v>SONDA FHR DOPPLER VIOLA 02.01.031528</v>
      </c>
      <c r="E3286" s="23" t="str">
        <f>VLOOKUP($A3286,'[1]MAN PROG 2026'!$A$1:$AI$3379,5,FALSE)</f>
        <v>H20901310026</v>
      </c>
      <c r="F3286" s="23" t="str">
        <f>VLOOKUP($A3286,'[1]MAN PROG 2026'!$A$1:$AI$3379,6,FALSE)</f>
        <v>COMPONENTE</v>
      </c>
      <c r="G3286" s="23">
        <f>VLOOKUP($A3286,'[1]MAN PROG 2026'!$A$1:$AI$3379,7,FALSE)</f>
        <v>104556</v>
      </c>
      <c r="H3286" s="23">
        <f>VLOOKUP($A3286,'[1]MAN PROG 2026'!$A$1:$AI$3379,8,FALSE)</f>
        <v>0</v>
      </c>
      <c r="I3286" s="23" t="str">
        <f>VLOOKUP($A3286,'[1]MAN PROG 2026'!$A$1:$AI$3379,9,FALSE)</f>
        <v>S.PIETRO</v>
      </c>
      <c r="J3286" s="23" t="str">
        <f>VLOOKUP($A3286,'[1]MAN PROG 2026'!$A$1:$AI$3379,10,FALSE)</f>
        <v>SALE TRAVAGLIO NUOVE</v>
      </c>
      <c r="K3286" s="23" t="str">
        <f>VLOOKUP($A3286,'[1]MAN PROG 2026'!$A$1:$AI$3379,11,FALSE)</f>
        <v>SALE TRAVAGLIO NUOVE</v>
      </c>
      <c r="L3286" s="24" t="str">
        <f>VLOOKUP($A3286,'[1]MAN PROG 2026'!$A$2:$AI$3379,12,FALSE)</f>
        <v>SALA TRAVAGLIO NUOVE</v>
      </c>
      <c r="M3286" s="24" t="str">
        <f>VLOOKUP($A3286,'[1]MAN PROG 2026'!$A$2:$AI$3379,13,FALSE)</f>
        <v>COMPONENTE</v>
      </c>
      <c r="N3286" s="24" t="str">
        <f>VLOOKUP($A3286,'[1]MAN PROG 2026'!$A$2:$AI$3379,14,FALSE)</f>
        <v>104556</v>
      </c>
      <c r="O3286" s="24">
        <f>VLOOKUP($A3286,'[1]MAN PROG 2026'!$A$2:$AI$3379,15,FALSE)</f>
        <v>0</v>
      </c>
      <c r="P3286" s="25" t="str">
        <f>VLOOKUP($A3286,'[1]MAN PROG 2026'!$A$2:$AI$3379,20,FALSE)</f>
        <v>DA FARE</v>
      </c>
      <c r="Q3286" s="22">
        <v>2023029</v>
      </c>
      <c r="R3286" s="26">
        <v>46251</v>
      </c>
      <c r="S3286" s="8" t="s">
        <v>53</v>
      </c>
      <c r="T3286" s="37"/>
      <c r="U3286" s="27" t="s">
        <v>55</v>
      </c>
      <c r="V3286" s="27" t="s">
        <v>56</v>
      </c>
      <c r="W3286" s="27" t="s">
        <v>55</v>
      </c>
      <c r="X3286" s="27" t="s">
        <v>55</v>
      </c>
      <c r="Y3286" s="27" t="s">
        <v>55</v>
      </c>
      <c r="Z3286" s="27" t="s">
        <v>55</v>
      </c>
      <c r="AA3286" s="27" t="s">
        <v>55</v>
      </c>
      <c r="AB3286" s="27" t="s">
        <v>160</v>
      </c>
      <c r="AC3286" s="27" t="s">
        <v>73</v>
      </c>
      <c r="AD3286" s="27" t="s">
        <v>61</v>
      </c>
      <c r="AE3286" s="27" t="s">
        <v>124</v>
      </c>
      <c r="AF3286" s="27" t="s">
        <v>61</v>
      </c>
      <c r="AG3286" s="9" t="s">
        <v>32</v>
      </c>
      <c r="AH3286" s="27" t="s">
        <v>61</v>
      </c>
      <c r="AI3286" s="27" t="s">
        <v>61</v>
      </c>
      <c r="AJ3286" s="27" t="s">
        <v>61</v>
      </c>
      <c r="AK3286" s="27" t="s">
        <v>61</v>
      </c>
      <c r="AL3286" s="27" t="s">
        <v>61</v>
      </c>
      <c r="AM3286" s="9" t="s">
        <v>61</v>
      </c>
      <c r="AN3286" s="28" t="s">
        <v>592</v>
      </c>
      <c r="AO3286" s="28"/>
      <c r="AP3286" s="29"/>
      <c r="AQ3286" s="30"/>
      <c r="AR3286" s="31"/>
      <c r="AS3286" s="32"/>
      <c r="AT3286" s="33"/>
      <c r="AU3286" s="34"/>
      <c r="AV3286" s="27" t="s">
        <v>62</v>
      </c>
      <c r="AW3286" s="27">
        <v>5625031</v>
      </c>
      <c r="AX3286" s="27" t="s">
        <v>63</v>
      </c>
      <c r="AY3286" s="27"/>
    </row>
    <row r="3287" spans="1:51" ht="24" customHeight="1" x14ac:dyDescent="0.3">
      <c r="A3287" s="22">
        <v>2023030</v>
      </c>
      <c r="B3287" s="23" t="str">
        <f>VLOOKUP($A3287,'[1]MAN PROG 2026'!$A$1:$AI$3379,2,FALSE)</f>
        <v>SONDA CARDIOTOCOGRAFICA</v>
      </c>
      <c r="C3287" s="23" t="str">
        <f>VLOOKUP($A3287,'[1]MAN PROG 2026'!$A$1:$AI$3379,3,FALSE)</f>
        <v>EDAN INSTRUMENTS INC</v>
      </c>
      <c r="D3287" s="23" t="str">
        <f>VLOOKUP($A3287,'[1]MAN PROG 2026'!$A$1:$AI$3379,4,FALSE)</f>
        <v>SONDA TOCO BLU 02.01.210259</v>
      </c>
      <c r="E3287" s="23" t="str">
        <f>VLOOKUP($A3287,'[1]MAN PROG 2026'!$A$1:$AI$3379,5,FALSE)</f>
        <v>H20901930028</v>
      </c>
      <c r="F3287" s="23" t="str">
        <f>VLOOKUP($A3287,'[1]MAN PROG 2026'!$A$1:$AI$3379,6,FALSE)</f>
        <v>COMPONENTE</v>
      </c>
      <c r="G3287" s="23">
        <f>VLOOKUP($A3287,'[1]MAN PROG 2026'!$A$1:$AI$3379,7,FALSE)</f>
        <v>104556</v>
      </c>
      <c r="H3287" s="23">
        <f>VLOOKUP($A3287,'[1]MAN PROG 2026'!$A$1:$AI$3379,8,FALSE)</f>
        <v>0</v>
      </c>
      <c r="I3287" s="23" t="str">
        <f>VLOOKUP($A3287,'[1]MAN PROG 2026'!$A$1:$AI$3379,9,FALSE)</f>
        <v>S.PIETRO</v>
      </c>
      <c r="J3287" s="23" t="str">
        <f>VLOOKUP($A3287,'[1]MAN PROG 2026'!$A$1:$AI$3379,10,FALSE)</f>
        <v>SALE TRAVAGLIO NUOVE</v>
      </c>
      <c r="K3287" s="23" t="str">
        <f>VLOOKUP($A3287,'[1]MAN PROG 2026'!$A$1:$AI$3379,11,FALSE)</f>
        <v>SALE TRAVAGLIO NUOVE</v>
      </c>
      <c r="L3287" s="24" t="str">
        <f>VLOOKUP($A3287,'[1]MAN PROG 2026'!$A$2:$AI$3379,12,FALSE)</f>
        <v>SALA TRAVAGLIO NUOVE</v>
      </c>
      <c r="M3287" s="24" t="str">
        <f>VLOOKUP($A3287,'[1]MAN PROG 2026'!$A$2:$AI$3379,13,FALSE)</f>
        <v>COMPONENTE</v>
      </c>
      <c r="N3287" s="24" t="str">
        <f>VLOOKUP($A3287,'[1]MAN PROG 2026'!$A$2:$AI$3379,14,FALSE)</f>
        <v>104556</v>
      </c>
      <c r="O3287" s="24">
        <f>VLOOKUP($A3287,'[1]MAN PROG 2026'!$A$2:$AI$3379,15,FALSE)</f>
        <v>0</v>
      </c>
      <c r="P3287" s="25" t="str">
        <f>VLOOKUP($A3287,'[1]MAN PROG 2026'!$A$2:$AI$3379,20,FALSE)</f>
        <v>DA FARE</v>
      </c>
      <c r="Q3287" s="22">
        <v>2023030</v>
      </c>
      <c r="R3287" s="26">
        <v>46251</v>
      </c>
      <c r="S3287" s="8" t="s">
        <v>53</v>
      </c>
      <c r="T3287" s="37"/>
      <c r="U3287" s="27" t="s">
        <v>55</v>
      </c>
      <c r="V3287" s="27" t="s">
        <v>56</v>
      </c>
      <c r="W3287" s="27" t="s">
        <v>55</v>
      </c>
      <c r="X3287" s="27" t="s">
        <v>55</v>
      </c>
      <c r="Y3287" s="27" t="s">
        <v>55</v>
      </c>
      <c r="Z3287" s="27" t="s">
        <v>55</v>
      </c>
      <c r="AA3287" s="27" t="s">
        <v>55</v>
      </c>
      <c r="AB3287" s="27" t="s">
        <v>160</v>
      </c>
      <c r="AC3287" s="27" t="s">
        <v>73</v>
      </c>
      <c r="AD3287" s="27" t="s">
        <v>61</v>
      </c>
      <c r="AE3287" s="27" t="s">
        <v>124</v>
      </c>
      <c r="AF3287" s="27" t="s">
        <v>61</v>
      </c>
      <c r="AG3287" s="9" t="s">
        <v>32</v>
      </c>
      <c r="AH3287" s="27" t="s">
        <v>61</v>
      </c>
      <c r="AI3287" s="27" t="s">
        <v>61</v>
      </c>
      <c r="AJ3287" s="27" t="s">
        <v>61</v>
      </c>
      <c r="AK3287" s="27" t="s">
        <v>61</v>
      </c>
      <c r="AL3287" s="27" t="s">
        <v>61</v>
      </c>
      <c r="AM3287" s="9" t="s">
        <v>61</v>
      </c>
      <c r="AN3287" s="28" t="s">
        <v>712</v>
      </c>
      <c r="AO3287" s="28"/>
      <c r="AP3287" s="29"/>
      <c r="AQ3287" s="30"/>
      <c r="AR3287" s="31"/>
      <c r="AS3287" s="32"/>
      <c r="AT3287" s="33"/>
      <c r="AU3287" s="34"/>
      <c r="AV3287" s="27" t="s">
        <v>62</v>
      </c>
      <c r="AW3287" s="27">
        <v>5625031</v>
      </c>
      <c r="AX3287" s="27" t="s">
        <v>63</v>
      </c>
      <c r="AY3287" s="27"/>
    </row>
    <row r="3288" spans="1:51" ht="24" customHeight="1" x14ac:dyDescent="0.3">
      <c r="A3288" s="22">
        <v>2023032</v>
      </c>
      <c r="B3288" s="23" t="str">
        <f>VLOOKUP($A3288,'[1]MAN PROG 2026'!$A$1:$AI$3379,2,FALSE)</f>
        <v>SONDA CARDIOTOCOGRAFICA</v>
      </c>
      <c r="C3288" s="23" t="str">
        <f>VLOOKUP($A3288,'[1]MAN PROG 2026'!$A$1:$AI$3379,3,FALSE)</f>
        <v>EDAN INSTRUMENTS INC</v>
      </c>
      <c r="D3288" s="23" t="str">
        <f>VLOOKUP($A3288,'[1]MAN PROG 2026'!$A$1:$AI$3379,4,FALSE)</f>
        <v>SONDA ULTRASUONI WIFI 02.01.214955</v>
      </c>
      <c r="E3288" s="23" t="str">
        <f>VLOOKUP($A3288,'[1]MAN PROG 2026'!$A$1:$AI$3379,5,FALSE)</f>
        <v>H20A00060016</v>
      </c>
      <c r="F3288" s="23" t="str">
        <f>VLOOKUP($A3288,'[1]MAN PROG 2026'!$A$1:$AI$3379,6,FALSE)</f>
        <v>COMPONENTE</v>
      </c>
      <c r="G3288" s="23">
        <f>VLOOKUP($A3288,'[1]MAN PROG 2026'!$A$1:$AI$3379,7,FALSE)</f>
        <v>104556</v>
      </c>
      <c r="H3288" s="23">
        <f>VLOOKUP($A3288,'[1]MAN PROG 2026'!$A$1:$AI$3379,8,FALSE)</f>
        <v>0</v>
      </c>
      <c r="I3288" s="23" t="str">
        <f>VLOOKUP($A3288,'[1]MAN PROG 2026'!$A$1:$AI$3379,9,FALSE)</f>
        <v>S.PIETRO</v>
      </c>
      <c r="J3288" s="23" t="str">
        <f>VLOOKUP($A3288,'[1]MAN PROG 2026'!$A$1:$AI$3379,10,FALSE)</f>
        <v>SALE TRAVAGLIO NUOVE</v>
      </c>
      <c r="K3288" s="23" t="str">
        <f>VLOOKUP($A3288,'[1]MAN PROG 2026'!$A$1:$AI$3379,11,FALSE)</f>
        <v>SALE TRAVAGLIO NUOVE</v>
      </c>
      <c r="L3288" s="24" t="str">
        <f>VLOOKUP($A3288,'[1]MAN PROG 2026'!$A$2:$AI$3379,12,FALSE)</f>
        <v>SALA TRAVAGLIO NUOVE</v>
      </c>
      <c r="M3288" s="24" t="str">
        <f>VLOOKUP($A3288,'[1]MAN PROG 2026'!$A$2:$AI$3379,13,FALSE)</f>
        <v>COMPONENTE</v>
      </c>
      <c r="N3288" s="24" t="str">
        <f>VLOOKUP($A3288,'[1]MAN PROG 2026'!$A$2:$AI$3379,14,FALSE)</f>
        <v>104556</v>
      </c>
      <c r="O3288" s="24">
        <f>VLOOKUP($A3288,'[1]MAN PROG 2026'!$A$2:$AI$3379,15,FALSE)</f>
        <v>0</v>
      </c>
      <c r="P3288" s="25" t="str">
        <f>VLOOKUP($A3288,'[1]MAN PROG 2026'!$A$2:$AI$3379,20,FALSE)</f>
        <v>DA FARE</v>
      </c>
      <c r="Q3288" s="22">
        <v>2023032</v>
      </c>
      <c r="R3288" s="26">
        <v>46251</v>
      </c>
      <c r="S3288" s="8" t="s">
        <v>53</v>
      </c>
      <c r="T3288" s="37"/>
      <c r="U3288" s="27" t="s">
        <v>55</v>
      </c>
      <c r="V3288" s="27" t="s">
        <v>56</v>
      </c>
      <c r="W3288" s="27" t="s">
        <v>55</v>
      </c>
      <c r="X3288" s="27" t="s">
        <v>55</v>
      </c>
      <c r="Y3288" s="27" t="s">
        <v>55</v>
      </c>
      <c r="Z3288" s="27" t="s">
        <v>55</v>
      </c>
      <c r="AA3288" s="27" t="s">
        <v>55</v>
      </c>
      <c r="AB3288" s="27" t="s">
        <v>160</v>
      </c>
      <c r="AC3288" s="27" t="s">
        <v>73</v>
      </c>
      <c r="AD3288" s="27" t="s">
        <v>61</v>
      </c>
      <c r="AE3288" s="27" t="s">
        <v>124</v>
      </c>
      <c r="AF3288" s="27" t="s">
        <v>61</v>
      </c>
      <c r="AG3288" s="9" t="s">
        <v>32</v>
      </c>
      <c r="AH3288" s="27" t="s">
        <v>61</v>
      </c>
      <c r="AI3288" s="27" t="s">
        <v>61</v>
      </c>
      <c r="AJ3288" s="27" t="s">
        <v>61</v>
      </c>
      <c r="AK3288" s="27" t="s">
        <v>61</v>
      </c>
      <c r="AL3288" s="27" t="s">
        <v>61</v>
      </c>
      <c r="AM3288" s="9" t="s">
        <v>61</v>
      </c>
      <c r="AN3288" s="28" t="s">
        <v>712</v>
      </c>
      <c r="AO3288" s="28"/>
      <c r="AP3288" s="29"/>
      <c r="AQ3288" s="30"/>
      <c r="AR3288" s="31"/>
      <c r="AS3288" s="32"/>
      <c r="AT3288" s="33"/>
      <c r="AU3288" s="34"/>
      <c r="AV3288" s="27" t="s">
        <v>62</v>
      </c>
      <c r="AW3288" s="27">
        <v>5625031</v>
      </c>
      <c r="AX3288" s="27" t="s">
        <v>63</v>
      </c>
      <c r="AY3288" s="27"/>
    </row>
    <row r="3289" spans="1:51" ht="24" customHeight="1" x14ac:dyDescent="0.3">
      <c r="A3289" s="22">
        <v>2023033</v>
      </c>
      <c r="B3289" s="23" t="str">
        <f>VLOOKUP($A3289,'[1]MAN PROG 2026'!$A$1:$AI$3379,2,FALSE)</f>
        <v>SONDA CARDIOTOCOGRAFICA</v>
      </c>
      <c r="C3289" s="23" t="str">
        <f>VLOOKUP($A3289,'[1]MAN PROG 2026'!$A$1:$AI$3379,3,FALSE)</f>
        <v>EDAN INSTRUMENTS INC</v>
      </c>
      <c r="D3289" s="23" t="str">
        <f>VLOOKUP($A3289,'[1]MAN PROG 2026'!$A$1:$AI$3379,4,FALSE)</f>
        <v>SONDA ULTRASUONI WIFI 02.01.214955</v>
      </c>
      <c r="E3289" s="23" t="str">
        <f>VLOOKUP($A3289,'[1]MAN PROG 2026'!$A$1:$AI$3379,5,FALSE)</f>
        <v>H20A00060020</v>
      </c>
      <c r="F3289" s="23" t="str">
        <f>VLOOKUP($A3289,'[1]MAN PROG 2026'!$A$1:$AI$3379,6,FALSE)</f>
        <v>COMPONENTE</v>
      </c>
      <c r="G3289" s="23">
        <f>VLOOKUP($A3289,'[1]MAN PROG 2026'!$A$1:$AI$3379,7,FALSE)</f>
        <v>104556</v>
      </c>
      <c r="H3289" s="23">
        <f>VLOOKUP($A3289,'[1]MAN PROG 2026'!$A$1:$AI$3379,8,FALSE)</f>
        <v>0</v>
      </c>
      <c r="I3289" s="23" t="str">
        <f>VLOOKUP($A3289,'[1]MAN PROG 2026'!$A$1:$AI$3379,9,FALSE)</f>
        <v>S.PIETRO</v>
      </c>
      <c r="J3289" s="23" t="str">
        <f>VLOOKUP($A3289,'[1]MAN PROG 2026'!$A$1:$AI$3379,10,FALSE)</f>
        <v>SALE TRAVAGLIO NUOVE</v>
      </c>
      <c r="K3289" s="23" t="str">
        <f>VLOOKUP($A3289,'[1]MAN PROG 2026'!$A$1:$AI$3379,11,FALSE)</f>
        <v>SALE TRAVAGLIO NUOVE</v>
      </c>
      <c r="L3289" s="24" t="str">
        <f>VLOOKUP($A3289,'[1]MAN PROG 2026'!$A$2:$AI$3379,12,FALSE)</f>
        <v>SALA TRAVAGLIO NUOVE</v>
      </c>
      <c r="M3289" s="24" t="str">
        <f>VLOOKUP($A3289,'[1]MAN PROG 2026'!$A$2:$AI$3379,13,FALSE)</f>
        <v>COMPONENTE</v>
      </c>
      <c r="N3289" s="24" t="str">
        <f>VLOOKUP($A3289,'[1]MAN PROG 2026'!$A$2:$AI$3379,14,FALSE)</f>
        <v>104556</v>
      </c>
      <c r="O3289" s="24">
        <f>VLOOKUP($A3289,'[1]MAN PROG 2026'!$A$2:$AI$3379,15,FALSE)</f>
        <v>0</v>
      </c>
      <c r="P3289" s="25" t="str">
        <f>VLOOKUP($A3289,'[1]MAN PROG 2026'!$A$2:$AI$3379,20,FALSE)</f>
        <v>DA FARE</v>
      </c>
      <c r="Q3289" s="22">
        <v>2023033</v>
      </c>
      <c r="R3289" s="26">
        <v>46251</v>
      </c>
      <c r="S3289" s="8" t="s">
        <v>53</v>
      </c>
      <c r="T3289" s="37"/>
      <c r="U3289" s="27" t="s">
        <v>55</v>
      </c>
      <c r="V3289" s="27" t="s">
        <v>56</v>
      </c>
      <c r="W3289" s="27" t="s">
        <v>55</v>
      </c>
      <c r="X3289" s="27" t="s">
        <v>55</v>
      </c>
      <c r="Y3289" s="27" t="s">
        <v>55</v>
      </c>
      <c r="Z3289" s="27" t="s">
        <v>55</v>
      </c>
      <c r="AA3289" s="27" t="s">
        <v>55</v>
      </c>
      <c r="AB3289" s="27" t="s">
        <v>160</v>
      </c>
      <c r="AC3289" s="27" t="s">
        <v>73</v>
      </c>
      <c r="AD3289" s="27" t="s">
        <v>61</v>
      </c>
      <c r="AE3289" s="27" t="s">
        <v>124</v>
      </c>
      <c r="AF3289" s="27" t="s">
        <v>61</v>
      </c>
      <c r="AG3289" s="9" t="s">
        <v>32</v>
      </c>
      <c r="AH3289" s="27" t="s">
        <v>61</v>
      </c>
      <c r="AI3289" s="27" t="s">
        <v>61</v>
      </c>
      <c r="AJ3289" s="27" t="s">
        <v>61</v>
      </c>
      <c r="AK3289" s="27" t="s">
        <v>61</v>
      </c>
      <c r="AL3289" s="27" t="s">
        <v>61</v>
      </c>
      <c r="AM3289" s="9" t="s">
        <v>61</v>
      </c>
      <c r="AN3289" s="96" t="s">
        <v>592</v>
      </c>
      <c r="AO3289" s="28"/>
      <c r="AP3289" s="29"/>
      <c r="AQ3289" s="30"/>
      <c r="AR3289" s="31"/>
      <c r="AS3289" s="32"/>
      <c r="AT3289" s="33"/>
      <c r="AU3289" s="34"/>
      <c r="AV3289" s="27" t="s">
        <v>62</v>
      </c>
      <c r="AW3289" s="27">
        <v>5625031</v>
      </c>
      <c r="AX3289" s="27" t="s">
        <v>63</v>
      </c>
      <c r="AY3289" s="27"/>
    </row>
    <row r="3290" spans="1:51" ht="24" customHeight="1" x14ac:dyDescent="0.3">
      <c r="A3290" s="22">
        <v>2023034</v>
      </c>
      <c r="B3290" s="23" t="str">
        <f>VLOOKUP($A3290,'[1]MAN PROG 2026'!$A$1:$AI$3379,2,FALSE)</f>
        <v>SONDA CARDIOTOCOGRAFICA</v>
      </c>
      <c r="C3290" s="23" t="str">
        <f>VLOOKUP($A3290,'[1]MAN PROG 2026'!$A$1:$AI$3379,3,FALSE)</f>
        <v>EDAN INSTRUMENTS INC</v>
      </c>
      <c r="D3290" s="23" t="str">
        <f>VLOOKUP($A3290,'[1]MAN PROG 2026'!$A$1:$AI$3379,4,FALSE)</f>
        <v>SONDA TOCO T WIFI 02.01.214956</v>
      </c>
      <c r="E3290" s="23" t="str">
        <f>VLOOKUP($A3290,'[1]MAN PROG 2026'!$A$1:$AI$3379,5,FALSE)</f>
        <v>H20902160003</v>
      </c>
      <c r="F3290" s="23" t="str">
        <f>VLOOKUP($A3290,'[1]MAN PROG 2026'!$A$1:$AI$3379,6,FALSE)</f>
        <v>COMPONENTE</v>
      </c>
      <c r="G3290" s="23">
        <f>VLOOKUP($A3290,'[1]MAN PROG 2026'!$A$1:$AI$3379,7,FALSE)</f>
        <v>104556</v>
      </c>
      <c r="H3290" s="23">
        <f>VLOOKUP($A3290,'[1]MAN PROG 2026'!$A$1:$AI$3379,8,FALSE)</f>
        <v>0</v>
      </c>
      <c r="I3290" s="23" t="str">
        <f>VLOOKUP($A3290,'[1]MAN PROG 2026'!$A$1:$AI$3379,9,FALSE)</f>
        <v>S.PIETRO</v>
      </c>
      <c r="J3290" s="23" t="str">
        <f>VLOOKUP($A3290,'[1]MAN PROG 2026'!$A$1:$AI$3379,10,FALSE)</f>
        <v>SALE TRAVAGLIO NUOVE</v>
      </c>
      <c r="K3290" s="23" t="str">
        <f>VLOOKUP($A3290,'[1]MAN PROG 2026'!$A$1:$AI$3379,11,FALSE)</f>
        <v>SALE TRAVAGLIO NUOVE</v>
      </c>
      <c r="L3290" s="24" t="str">
        <f>VLOOKUP($A3290,'[1]MAN PROG 2026'!$A$2:$AI$3379,12,FALSE)</f>
        <v>SALA TRAVAGLIO NUOVE</v>
      </c>
      <c r="M3290" s="24" t="str">
        <f>VLOOKUP($A3290,'[1]MAN PROG 2026'!$A$2:$AI$3379,13,FALSE)</f>
        <v>COMPONENTE</v>
      </c>
      <c r="N3290" s="24" t="str">
        <f>VLOOKUP($A3290,'[1]MAN PROG 2026'!$A$2:$AI$3379,14,FALSE)</f>
        <v>104556</v>
      </c>
      <c r="O3290" s="24">
        <f>VLOOKUP($A3290,'[1]MAN PROG 2026'!$A$2:$AI$3379,15,FALSE)</f>
        <v>0</v>
      </c>
      <c r="P3290" s="25" t="str">
        <f>VLOOKUP($A3290,'[1]MAN PROG 2026'!$A$2:$AI$3379,20,FALSE)</f>
        <v>DA FARE</v>
      </c>
      <c r="Q3290" s="22">
        <v>2023034</v>
      </c>
      <c r="R3290" s="26">
        <v>46251</v>
      </c>
      <c r="S3290" s="8" t="s">
        <v>53</v>
      </c>
      <c r="T3290" s="37"/>
      <c r="U3290" s="27" t="s">
        <v>55</v>
      </c>
      <c r="V3290" s="27" t="s">
        <v>56</v>
      </c>
      <c r="W3290" s="27" t="s">
        <v>55</v>
      </c>
      <c r="X3290" s="27" t="s">
        <v>55</v>
      </c>
      <c r="Y3290" s="27" t="s">
        <v>55</v>
      </c>
      <c r="Z3290" s="27" t="s">
        <v>55</v>
      </c>
      <c r="AA3290" s="27" t="s">
        <v>55</v>
      </c>
      <c r="AB3290" s="27" t="s">
        <v>160</v>
      </c>
      <c r="AC3290" s="27" t="s">
        <v>73</v>
      </c>
      <c r="AD3290" s="27" t="s">
        <v>61</v>
      </c>
      <c r="AE3290" s="27" t="s">
        <v>124</v>
      </c>
      <c r="AF3290" s="27" t="s">
        <v>61</v>
      </c>
      <c r="AG3290" s="9" t="s">
        <v>32</v>
      </c>
      <c r="AH3290" s="27" t="s">
        <v>61</v>
      </c>
      <c r="AI3290" s="27" t="s">
        <v>61</v>
      </c>
      <c r="AJ3290" s="27" t="s">
        <v>61</v>
      </c>
      <c r="AK3290" s="27" t="s">
        <v>61</v>
      </c>
      <c r="AL3290" s="27" t="s">
        <v>61</v>
      </c>
      <c r="AM3290" s="9" t="s">
        <v>61</v>
      </c>
      <c r="AN3290" s="28" t="s">
        <v>712</v>
      </c>
      <c r="AO3290" s="28"/>
      <c r="AP3290" s="29"/>
      <c r="AQ3290" s="30"/>
      <c r="AR3290" s="31"/>
      <c r="AS3290" s="32"/>
      <c r="AT3290" s="33"/>
      <c r="AU3290" s="34"/>
      <c r="AV3290" s="27" t="s">
        <v>62</v>
      </c>
      <c r="AW3290" s="27">
        <v>5625031</v>
      </c>
      <c r="AX3290" s="27" t="s">
        <v>63</v>
      </c>
      <c r="AY3290" s="27"/>
    </row>
    <row r="3291" spans="1:51" ht="24" customHeight="1" x14ac:dyDescent="0.3">
      <c r="A3291" s="22">
        <v>2023035</v>
      </c>
      <c r="B3291" s="23" t="str">
        <f>VLOOKUP($A3291,'[1]MAN PROG 2026'!$A$1:$AI$3379,2,FALSE)</f>
        <v>SONDA CARDIOTOCOGRAFICA</v>
      </c>
      <c r="C3291" s="23" t="str">
        <f>VLOOKUP($A3291,'[1]MAN PROG 2026'!$A$1:$AI$3379,3,FALSE)</f>
        <v>EDAN INSTRUMENTS INC</v>
      </c>
      <c r="D3291" s="23" t="str">
        <f>VLOOKUP($A3291,'[1]MAN PROG 2026'!$A$1:$AI$3379,4,FALSE)</f>
        <v>SONDA FHR2 DOPPLER GIALLA 02.01.107705</v>
      </c>
      <c r="E3291" s="23" t="str">
        <f>VLOOKUP($A3291,'[1]MAN PROG 2026'!$A$1:$AI$3379,5,FALSE)</f>
        <v>H20901320002</v>
      </c>
      <c r="F3291" s="23" t="str">
        <f>VLOOKUP($A3291,'[1]MAN PROG 2026'!$A$1:$AI$3379,6,FALSE)</f>
        <v>COMPONENTE</v>
      </c>
      <c r="G3291" s="23">
        <f>VLOOKUP($A3291,'[1]MAN PROG 2026'!$A$1:$AI$3379,7,FALSE)</f>
        <v>104553</v>
      </c>
      <c r="H3291" s="23">
        <f>VLOOKUP($A3291,'[1]MAN PROG 2026'!$A$1:$AI$3379,8,FALSE)</f>
        <v>0</v>
      </c>
      <c r="I3291" s="23" t="str">
        <f>VLOOKUP($A3291,'[1]MAN PROG 2026'!$A$1:$AI$3379,9,FALSE)</f>
        <v>S.PIETRO</v>
      </c>
      <c r="J3291" s="23" t="str">
        <f>VLOOKUP($A3291,'[1]MAN PROG 2026'!$A$1:$AI$3379,10,FALSE)</f>
        <v>SALE TRAVAGLIO NUOVE</v>
      </c>
      <c r="K3291" s="23" t="str">
        <f>VLOOKUP($A3291,'[1]MAN PROG 2026'!$A$1:$AI$3379,11,FALSE)</f>
        <v>SALE TRAVAGLIO NUOVE</v>
      </c>
      <c r="L3291" s="24" t="str">
        <f>VLOOKUP($A3291,'[1]MAN PROG 2026'!$A$2:$AI$3379,12,FALSE)</f>
        <v>SALA TRAVAGLIO NUOVE</v>
      </c>
      <c r="M3291" s="24" t="str">
        <f>VLOOKUP($A3291,'[1]MAN PROG 2026'!$A$2:$AI$3379,13,FALSE)</f>
        <v>COMPONENTE</v>
      </c>
      <c r="N3291" s="24">
        <f>VLOOKUP($A3291,'[1]MAN PROG 2026'!$A$2:$AI$3379,14,FALSE)</f>
        <v>104553</v>
      </c>
      <c r="O3291" s="24">
        <f>VLOOKUP($A3291,'[1]MAN PROG 2026'!$A$2:$AI$3379,15,FALSE)</f>
        <v>0</v>
      </c>
      <c r="P3291" s="25" t="str">
        <f>VLOOKUP($A3291,'[1]MAN PROG 2026'!$A$2:$AI$3379,20,FALSE)</f>
        <v>DA FARE</v>
      </c>
      <c r="Q3291" s="22">
        <v>2023035</v>
      </c>
      <c r="R3291" s="26">
        <v>46251</v>
      </c>
      <c r="S3291" s="8" t="s">
        <v>53</v>
      </c>
      <c r="T3291" s="37"/>
      <c r="U3291" s="27" t="s">
        <v>55</v>
      </c>
      <c r="V3291" s="27" t="s">
        <v>56</v>
      </c>
      <c r="W3291" s="27" t="s">
        <v>55</v>
      </c>
      <c r="X3291" s="27" t="s">
        <v>55</v>
      </c>
      <c r="Y3291" s="27" t="s">
        <v>55</v>
      </c>
      <c r="Z3291" s="27" t="s">
        <v>55</v>
      </c>
      <c r="AA3291" s="27" t="s">
        <v>55</v>
      </c>
      <c r="AB3291" s="27" t="s">
        <v>160</v>
      </c>
      <c r="AC3291" s="27" t="s">
        <v>73</v>
      </c>
      <c r="AD3291" s="27" t="s">
        <v>61</v>
      </c>
      <c r="AE3291" s="27" t="s">
        <v>124</v>
      </c>
      <c r="AF3291" s="27" t="s">
        <v>61</v>
      </c>
      <c r="AG3291" s="9" t="s">
        <v>32</v>
      </c>
      <c r="AH3291" s="27" t="s">
        <v>61</v>
      </c>
      <c r="AI3291" s="27" t="s">
        <v>61</v>
      </c>
      <c r="AJ3291" s="27" t="s">
        <v>61</v>
      </c>
      <c r="AK3291" s="27" t="s">
        <v>61</v>
      </c>
      <c r="AL3291" s="27" t="s">
        <v>61</v>
      </c>
      <c r="AM3291" s="9" t="s">
        <v>61</v>
      </c>
      <c r="AN3291" s="28" t="s">
        <v>380</v>
      </c>
      <c r="AO3291" s="28"/>
      <c r="AP3291" s="29"/>
      <c r="AQ3291" s="30"/>
      <c r="AR3291" s="31"/>
      <c r="AS3291" s="32"/>
      <c r="AT3291" s="33"/>
      <c r="AU3291" s="34"/>
      <c r="AV3291" s="27" t="s">
        <v>62</v>
      </c>
      <c r="AW3291" s="27">
        <v>5625031</v>
      </c>
      <c r="AX3291" s="27" t="s">
        <v>63</v>
      </c>
      <c r="AY3291" s="27"/>
    </row>
    <row r="3292" spans="1:51" ht="24" customHeight="1" x14ac:dyDescent="0.3">
      <c r="A3292" s="22">
        <v>2023036</v>
      </c>
      <c r="B3292" s="23" t="str">
        <f>VLOOKUP($A3292,'[1]MAN PROG 2026'!$A$1:$AI$3379,2,FALSE)</f>
        <v>SONDA CARDIOTOCOGRAFICA</v>
      </c>
      <c r="C3292" s="23" t="str">
        <f>VLOOKUP($A3292,'[1]MAN PROG 2026'!$A$1:$AI$3379,3,FALSE)</f>
        <v>EDAN INSTRUMENTS INC</v>
      </c>
      <c r="D3292" s="23" t="str">
        <f>VLOOKUP($A3292,'[1]MAN PROG 2026'!$A$1:$AI$3379,4,FALSE)</f>
        <v>SONDA FHR DOPPLER VIOLA 02.01.031528</v>
      </c>
      <c r="E3292" s="23" t="str">
        <f>VLOOKUP($A3292,'[1]MAN PROG 2026'!$A$1:$AI$3379,5,FALSE)</f>
        <v>H20901310010</v>
      </c>
      <c r="F3292" s="23" t="str">
        <f>VLOOKUP($A3292,'[1]MAN PROG 2026'!$A$1:$AI$3379,6,FALSE)</f>
        <v>COMPONENTE</v>
      </c>
      <c r="G3292" s="23">
        <f>VLOOKUP($A3292,'[1]MAN PROG 2026'!$A$1:$AI$3379,7,FALSE)</f>
        <v>104553</v>
      </c>
      <c r="H3292" s="23">
        <f>VLOOKUP($A3292,'[1]MAN PROG 2026'!$A$1:$AI$3379,8,FALSE)</f>
        <v>0</v>
      </c>
      <c r="I3292" s="23" t="str">
        <f>VLOOKUP($A3292,'[1]MAN PROG 2026'!$A$1:$AI$3379,9,FALSE)</f>
        <v>S.PIETRO</v>
      </c>
      <c r="J3292" s="23" t="str">
        <f>VLOOKUP($A3292,'[1]MAN PROG 2026'!$A$1:$AI$3379,10,FALSE)</f>
        <v>SALE TRAVAGLIO NUOVE</v>
      </c>
      <c r="K3292" s="23" t="str">
        <f>VLOOKUP($A3292,'[1]MAN PROG 2026'!$A$1:$AI$3379,11,FALSE)</f>
        <v>SALE TRAVAGLIO NUOVE</v>
      </c>
      <c r="L3292" s="24" t="str">
        <f>VLOOKUP($A3292,'[1]MAN PROG 2026'!$A$2:$AI$3379,12,FALSE)</f>
        <v>SALA TRAVAGLIO NUOVE</v>
      </c>
      <c r="M3292" s="24" t="str">
        <f>VLOOKUP($A3292,'[1]MAN PROG 2026'!$A$2:$AI$3379,13,FALSE)</f>
        <v>COMPONENTE</v>
      </c>
      <c r="N3292" s="24">
        <f>VLOOKUP($A3292,'[1]MAN PROG 2026'!$A$2:$AI$3379,14,FALSE)</f>
        <v>104553</v>
      </c>
      <c r="O3292" s="24">
        <f>VLOOKUP($A3292,'[1]MAN PROG 2026'!$A$2:$AI$3379,15,FALSE)</f>
        <v>0</v>
      </c>
      <c r="P3292" s="25" t="str">
        <f>VLOOKUP($A3292,'[1]MAN PROG 2026'!$A$2:$AI$3379,20,FALSE)</f>
        <v>DA FARE</v>
      </c>
      <c r="Q3292" s="22">
        <v>2023036</v>
      </c>
      <c r="R3292" s="26">
        <v>46251</v>
      </c>
      <c r="S3292" s="8" t="s">
        <v>53</v>
      </c>
      <c r="T3292" s="37"/>
      <c r="U3292" s="27" t="s">
        <v>55</v>
      </c>
      <c r="V3292" s="27" t="s">
        <v>56</v>
      </c>
      <c r="W3292" s="27" t="s">
        <v>55</v>
      </c>
      <c r="X3292" s="27" t="s">
        <v>55</v>
      </c>
      <c r="Y3292" s="27" t="s">
        <v>55</v>
      </c>
      <c r="Z3292" s="27" t="s">
        <v>55</v>
      </c>
      <c r="AA3292" s="27" t="s">
        <v>55</v>
      </c>
      <c r="AB3292" s="27" t="s">
        <v>160</v>
      </c>
      <c r="AC3292" s="27" t="s">
        <v>73</v>
      </c>
      <c r="AD3292" s="27" t="s">
        <v>61</v>
      </c>
      <c r="AE3292" s="27" t="s">
        <v>124</v>
      </c>
      <c r="AF3292" s="27" t="s">
        <v>61</v>
      </c>
      <c r="AG3292" s="9" t="s">
        <v>32</v>
      </c>
      <c r="AH3292" s="27" t="s">
        <v>61</v>
      </c>
      <c r="AI3292" s="27" t="s">
        <v>61</v>
      </c>
      <c r="AJ3292" s="27" t="s">
        <v>61</v>
      </c>
      <c r="AK3292" s="27" t="s">
        <v>61</v>
      </c>
      <c r="AL3292" s="27" t="s">
        <v>61</v>
      </c>
      <c r="AM3292" s="9" t="s">
        <v>61</v>
      </c>
      <c r="AN3292" s="28" t="s">
        <v>592</v>
      </c>
      <c r="AO3292" s="28"/>
      <c r="AP3292" s="29"/>
      <c r="AQ3292" s="30"/>
      <c r="AR3292" s="31"/>
      <c r="AS3292" s="32"/>
      <c r="AT3292" s="33"/>
      <c r="AU3292" s="34"/>
      <c r="AV3292" s="27" t="s">
        <v>62</v>
      </c>
      <c r="AW3292" s="27">
        <v>5625031</v>
      </c>
      <c r="AX3292" s="27" t="s">
        <v>63</v>
      </c>
      <c r="AY3292" s="27"/>
    </row>
    <row r="3293" spans="1:51" ht="24" customHeight="1" x14ac:dyDescent="0.3">
      <c r="A3293" s="22">
        <v>2023037</v>
      </c>
      <c r="B3293" s="23" t="str">
        <f>VLOOKUP($A3293,'[1]MAN PROG 2026'!$A$1:$AI$3379,2,FALSE)</f>
        <v>SONDA CARDIOTOCOGRAFICA</v>
      </c>
      <c r="C3293" s="23" t="str">
        <f>VLOOKUP($A3293,'[1]MAN PROG 2026'!$A$1:$AI$3379,3,FALSE)</f>
        <v>EDAN INSTRUMENTS INC</v>
      </c>
      <c r="D3293" s="23" t="str">
        <f>VLOOKUP($A3293,'[1]MAN PROG 2026'!$A$1:$AI$3379,4,FALSE)</f>
        <v>SONDA TOCO BLU 02.01.210259</v>
      </c>
      <c r="E3293" s="23" t="str">
        <f>VLOOKUP($A3293,'[1]MAN PROG 2026'!$A$1:$AI$3379,5,FALSE)</f>
        <v>H20901930024</v>
      </c>
      <c r="F3293" s="23" t="str">
        <f>VLOOKUP($A3293,'[1]MAN PROG 2026'!$A$1:$AI$3379,6,FALSE)</f>
        <v>COMPONENTE</v>
      </c>
      <c r="G3293" s="23">
        <f>VLOOKUP($A3293,'[1]MAN PROG 2026'!$A$1:$AI$3379,7,FALSE)</f>
        <v>104553</v>
      </c>
      <c r="H3293" s="23">
        <f>VLOOKUP($A3293,'[1]MAN PROG 2026'!$A$1:$AI$3379,8,FALSE)</f>
        <v>0</v>
      </c>
      <c r="I3293" s="23" t="str">
        <f>VLOOKUP($A3293,'[1]MAN PROG 2026'!$A$1:$AI$3379,9,FALSE)</f>
        <v>S.PIETRO</v>
      </c>
      <c r="J3293" s="23" t="str">
        <f>VLOOKUP($A3293,'[1]MAN PROG 2026'!$A$1:$AI$3379,10,FALSE)</f>
        <v>SALE TRAVAGLIO NUOVE</v>
      </c>
      <c r="K3293" s="23" t="str">
        <f>VLOOKUP($A3293,'[1]MAN PROG 2026'!$A$1:$AI$3379,11,FALSE)</f>
        <v>SALE TRAVAGLIO NUOVE</v>
      </c>
      <c r="L3293" s="24" t="str">
        <f>VLOOKUP($A3293,'[1]MAN PROG 2026'!$A$2:$AI$3379,12,FALSE)</f>
        <v>SALA TRAVAGLIO NUOVE</v>
      </c>
      <c r="M3293" s="24" t="str">
        <f>VLOOKUP($A3293,'[1]MAN PROG 2026'!$A$2:$AI$3379,13,FALSE)</f>
        <v>COMPONENTE</v>
      </c>
      <c r="N3293" s="24">
        <f>VLOOKUP($A3293,'[1]MAN PROG 2026'!$A$2:$AI$3379,14,FALSE)</f>
        <v>104553</v>
      </c>
      <c r="O3293" s="24">
        <f>VLOOKUP($A3293,'[1]MAN PROG 2026'!$A$2:$AI$3379,15,FALSE)</f>
        <v>0</v>
      </c>
      <c r="P3293" s="25" t="str">
        <f>VLOOKUP($A3293,'[1]MAN PROG 2026'!$A$2:$AI$3379,20,FALSE)</f>
        <v>DA FARE</v>
      </c>
      <c r="Q3293" s="22">
        <v>2023037</v>
      </c>
      <c r="R3293" s="26">
        <v>46251</v>
      </c>
      <c r="S3293" s="8" t="s">
        <v>53</v>
      </c>
      <c r="T3293" s="37"/>
      <c r="U3293" s="27" t="s">
        <v>55</v>
      </c>
      <c r="V3293" s="27" t="s">
        <v>56</v>
      </c>
      <c r="W3293" s="27" t="s">
        <v>55</v>
      </c>
      <c r="X3293" s="27" t="s">
        <v>55</v>
      </c>
      <c r="Y3293" s="27" t="s">
        <v>55</v>
      </c>
      <c r="Z3293" s="27" t="s">
        <v>55</v>
      </c>
      <c r="AA3293" s="27" t="s">
        <v>55</v>
      </c>
      <c r="AB3293" s="27" t="s">
        <v>160</v>
      </c>
      <c r="AC3293" s="27" t="s">
        <v>73</v>
      </c>
      <c r="AD3293" s="27" t="s">
        <v>61</v>
      </c>
      <c r="AE3293" s="27" t="s">
        <v>124</v>
      </c>
      <c r="AF3293" s="27" t="s">
        <v>61</v>
      </c>
      <c r="AG3293" s="9" t="s">
        <v>32</v>
      </c>
      <c r="AH3293" s="27" t="s">
        <v>61</v>
      </c>
      <c r="AI3293" s="27" t="s">
        <v>61</v>
      </c>
      <c r="AJ3293" s="27" t="s">
        <v>61</v>
      </c>
      <c r="AK3293" s="27" t="s">
        <v>61</v>
      </c>
      <c r="AL3293" s="27" t="s">
        <v>61</v>
      </c>
      <c r="AM3293" s="9" t="s">
        <v>61</v>
      </c>
      <c r="AN3293" s="28" t="s">
        <v>592</v>
      </c>
      <c r="AO3293" s="28"/>
      <c r="AP3293" s="29"/>
      <c r="AQ3293" s="30"/>
      <c r="AR3293" s="31"/>
      <c r="AS3293" s="32"/>
      <c r="AT3293" s="33"/>
      <c r="AU3293" s="34"/>
      <c r="AV3293" s="27" t="s">
        <v>62</v>
      </c>
      <c r="AW3293" s="27">
        <v>5625031</v>
      </c>
      <c r="AX3293" s="27" t="s">
        <v>63</v>
      </c>
      <c r="AY3293" s="27"/>
    </row>
    <row r="3294" spans="1:51" ht="24" customHeight="1" x14ac:dyDescent="0.3">
      <c r="A3294" s="22">
        <v>2023038</v>
      </c>
      <c r="B3294" s="23" t="str">
        <f>VLOOKUP($A3294,'[1]MAN PROG 2026'!$A$1:$AI$3379,2,FALSE)</f>
        <v>SONDA CARDIOTOCOGRAFICA</v>
      </c>
      <c r="C3294" s="23" t="str">
        <f>VLOOKUP($A3294,'[1]MAN PROG 2026'!$A$1:$AI$3379,3,FALSE)</f>
        <v>EDAN INSTRUMENTS INC</v>
      </c>
      <c r="D3294" s="23" t="str">
        <f>VLOOKUP($A3294,'[1]MAN PROG 2026'!$A$1:$AI$3379,4,FALSE)</f>
        <v>SONDA ULTRASUONI WIFI 02.01.214955</v>
      </c>
      <c r="E3294" s="23" t="str">
        <f>VLOOKUP($A3294,'[1]MAN PROG 2026'!$A$1:$AI$3379,5,FALSE)</f>
        <v>H20A00060001</v>
      </c>
      <c r="F3294" s="23" t="str">
        <f>VLOOKUP($A3294,'[1]MAN PROG 2026'!$A$1:$AI$3379,6,FALSE)</f>
        <v>COMPONENTE</v>
      </c>
      <c r="G3294" s="23">
        <f>VLOOKUP($A3294,'[1]MAN PROG 2026'!$A$1:$AI$3379,7,FALSE)</f>
        <v>104553</v>
      </c>
      <c r="H3294" s="23">
        <f>VLOOKUP($A3294,'[1]MAN PROG 2026'!$A$1:$AI$3379,8,FALSE)</f>
        <v>0</v>
      </c>
      <c r="I3294" s="23" t="str">
        <f>VLOOKUP($A3294,'[1]MAN PROG 2026'!$A$1:$AI$3379,9,FALSE)</f>
        <v>S.PIETRO</v>
      </c>
      <c r="J3294" s="23" t="str">
        <f>VLOOKUP($A3294,'[1]MAN PROG 2026'!$A$1:$AI$3379,10,FALSE)</f>
        <v>SALE TRAVAGLIO NUOVE</v>
      </c>
      <c r="K3294" s="23" t="str">
        <f>VLOOKUP($A3294,'[1]MAN PROG 2026'!$A$1:$AI$3379,11,FALSE)</f>
        <v>SALE TRAVAGLIO NUOVE</v>
      </c>
      <c r="L3294" s="24" t="str">
        <f>VLOOKUP($A3294,'[1]MAN PROG 2026'!$A$2:$AI$3379,12,FALSE)</f>
        <v>SALA TRAVAGLIO NUOVE</v>
      </c>
      <c r="M3294" s="24" t="str">
        <f>VLOOKUP($A3294,'[1]MAN PROG 2026'!$A$2:$AI$3379,13,FALSE)</f>
        <v>COMPONENTE</v>
      </c>
      <c r="N3294" s="24">
        <f>VLOOKUP($A3294,'[1]MAN PROG 2026'!$A$2:$AI$3379,14,FALSE)</f>
        <v>104553</v>
      </c>
      <c r="O3294" s="24">
        <f>VLOOKUP($A3294,'[1]MAN PROG 2026'!$A$2:$AI$3379,15,FALSE)</f>
        <v>0</v>
      </c>
      <c r="P3294" s="25" t="str">
        <f>VLOOKUP($A3294,'[1]MAN PROG 2026'!$A$2:$AI$3379,20,FALSE)</f>
        <v>DA FARE</v>
      </c>
      <c r="Q3294" s="22">
        <v>2023038</v>
      </c>
      <c r="R3294" s="26">
        <v>46251</v>
      </c>
      <c r="S3294" s="8" t="s">
        <v>53</v>
      </c>
      <c r="T3294" s="37"/>
      <c r="U3294" s="27" t="s">
        <v>55</v>
      </c>
      <c r="V3294" s="27" t="s">
        <v>56</v>
      </c>
      <c r="W3294" s="27" t="s">
        <v>55</v>
      </c>
      <c r="X3294" s="27" t="s">
        <v>55</v>
      </c>
      <c r="Y3294" s="27" t="s">
        <v>55</v>
      </c>
      <c r="Z3294" s="27" t="s">
        <v>55</v>
      </c>
      <c r="AA3294" s="27" t="s">
        <v>55</v>
      </c>
      <c r="AB3294" s="27" t="s">
        <v>160</v>
      </c>
      <c r="AC3294" s="27" t="s">
        <v>73</v>
      </c>
      <c r="AD3294" s="27" t="s">
        <v>61</v>
      </c>
      <c r="AE3294" s="27" t="s">
        <v>124</v>
      </c>
      <c r="AF3294" s="27" t="s">
        <v>61</v>
      </c>
      <c r="AG3294" s="9" t="s">
        <v>32</v>
      </c>
      <c r="AH3294" s="27" t="s">
        <v>61</v>
      </c>
      <c r="AI3294" s="27" t="s">
        <v>61</v>
      </c>
      <c r="AJ3294" s="27" t="s">
        <v>61</v>
      </c>
      <c r="AK3294" s="27" t="s">
        <v>61</v>
      </c>
      <c r="AL3294" s="27" t="s">
        <v>61</v>
      </c>
      <c r="AM3294" s="9" t="s">
        <v>61</v>
      </c>
      <c r="AN3294" s="28" t="s">
        <v>1339</v>
      </c>
      <c r="AO3294" s="28"/>
      <c r="AP3294" s="29"/>
      <c r="AQ3294" s="30"/>
      <c r="AR3294" s="31"/>
      <c r="AS3294" s="32"/>
      <c r="AT3294" s="33"/>
      <c r="AU3294" s="34"/>
      <c r="AV3294" s="27" t="s">
        <v>62</v>
      </c>
      <c r="AW3294" s="27">
        <v>5625031</v>
      </c>
      <c r="AX3294" s="27" t="s">
        <v>63</v>
      </c>
      <c r="AY3294" s="27"/>
    </row>
    <row r="3295" spans="1:51" ht="24" customHeight="1" x14ac:dyDescent="0.3">
      <c r="A3295" s="22">
        <v>2023039</v>
      </c>
      <c r="B3295" s="23" t="str">
        <f>VLOOKUP($A3295,'[1]MAN PROG 2026'!$A$1:$AI$3379,2,FALSE)</f>
        <v>SONDA CARDIOTOCOGRAFICA</v>
      </c>
      <c r="C3295" s="23" t="str">
        <f>VLOOKUP($A3295,'[1]MAN PROG 2026'!$A$1:$AI$3379,3,FALSE)</f>
        <v>EDAN INSTRUMENTS INC</v>
      </c>
      <c r="D3295" s="23" t="str">
        <f>VLOOKUP($A3295,'[1]MAN PROG 2026'!$A$1:$AI$3379,4,FALSE)</f>
        <v>SONDA ULTRASUONI WIFI 02.01.214955</v>
      </c>
      <c r="E3295" s="23" t="str">
        <f>VLOOKUP($A3295,'[1]MAN PROG 2026'!$A$1:$AI$3379,5,FALSE)</f>
        <v>H20A00060004</v>
      </c>
      <c r="F3295" s="23" t="str">
        <f>VLOOKUP($A3295,'[1]MAN PROG 2026'!$A$1:$AI$3379,6,FALSE)</f>
        <v>COMPONENTE</v>
      </c>
      <c r="G3295" s="23">
        <f>VLOOKUP($A3295,'[1]MAN PROG 2026'!$A$1:$AI$3379,7,FALSE)</f>
        <v>104553</v>
      </c>
      <c r="H3295" s="23">
        <f>VLOOKUP($A3295,'[1]MAN PROG 2026'!$A$1:$AI$3379,8,FALSE)</f>
        <v>0</v>
      </c>
      <c r="I3295" s="23" t="str">
        <f>VLOOKUP($A3295,'[1]MAN PROG 2026'!$A$1:$AI$3379,9,FALSE)</f>
        <v>S.PIETRO</v>
      </c>
      <c r="J3295" s="23" t="str">
        <f>VLOOKUP($A3295,'[1]MAN PROG 2026'!$A$1:$AI$3379,10,FALSE)</f>
        <v>SALE TRAVAGLIO NUOVE</v>
      </c>
      <c r="K3295" s="23" t="str">
        <f>VLOOKUP($A3295,'[1]MAN PROG 2026'!$A$1:$AI$3379,11,FALSE)</f>
        <v>SALE TRAVAGLIO NUOVE</v>
      </c>
      <c r="L3295" s="24" t="str">
        <f>VLOOKUP($A3295,'[1]MAN PROG 2026'!$A$2:$AI$3379,12,FALSE)</f>
        <v>SALA TRAVAGLIO NUOVE</v>
      </c>
      <c r="M3295" s="24" t="str">
        <f>VLOOKUP($A3295,'[1]MAN PROG 2026'!$A$2:$AI$3379,13,FALSE)</f>
        <v>COMPONENTE</v>
      </c>
      <c r="N3295" s="24">
        <f>VLOOKUP($A3295,'[1]MAN PROG 2026'!$A$2:$AI$3379,14,FALSE)</f>
        <v>104553</v>
      </c>
      <c r="O3295" s="24">
        <f>VLOOKUP($A3295,'[1]MAN PROG 2026'!$A$2:$AI$3379,15,FALSE)</f>
        <v>0</v>
      </c>
      <c r="P3295" s="25" t="str">
        <f>VLOOKUP($A3295,'[1]MAN PROG 2026'!$A$2:$AI$3379,20,FALSE)</f>
        <v>DA FARE</v>
      </c>
      <c r="Q3295" s="22">
        <v>2023039</v>
      </c>
      <c r="R3295" s="26">
        <v>46251</v>
      </c>
      <c r="S3295" s="8" t="s">
        <v>53</v>
      </c>
      <c r="T3295" s="37"/>
      <c r="U3295" s="27" t="s">
        <v>55</v>
      </c>
      <c r="V3295" s="27" t="s">
        <v>56</v>
      </c>
      <c r="W3295" s="27" t="s">
        <v>55</v>
      </c>
      <c r="X3295" s="27" t="s">
        <v>55</v>
      </c>
      <c r="Y3295" s="27" t="s">
        <v>55</v>
      </c>
      <c r="Z3295" s="27" t="s">
        <v>55</v>
      </c>
      <c r="AA3295" s="27" t="s">
        <v>55</v>
      </c>
      <c r="AB3295" s="27" t="s">
        <v>160</v>
      </c>
      <c r="AC3295" s="27" t="s">
        <v>73</v>
      </c>
      <c r="AD3295" s="27" t="s">
        <v>61</v>
      </c>
      <c r="AE3295" s="27" t="s">
        <v>124</v>
      </c>
      <c r="AF3295" s="27" t="s">
        <v>61</v>
      </c>
      <c r="AG3295" s="9" t="s">
        <v>32</v>
      </c>
      <c r="AH3295" s="27" t="s">
        <v>61</v>
      </c>
      <c r="AI3295" s="27" t="s">
        <v>61</v>
      </c>
      <c r="AJ3295" s="27" t="s">
        <v>61</v>
      </c>
      <c r="AK3295" s="27" t="s">
        <v>61</v>
      </c>
      <c r="AL3295" s="27" t="s">
        <v>61</v>
      </c>
      <c r="AM3295" s="9" t="s">
        <v>61</v>
      </c>
      <c r="AN3295" s="28" t="s">
        <v>592</v>
      </c>
      <c r="AO3295" s="28"/>
      <c r="AP3295" s="29"/>
      <c r="AQ3295" s="30"/>
      <c r="AR3295" s="31"/>
      <c r="AS3295" s="32"/>
      <c r="AT3295" s="33"/>
      <c r="AU3295" s="34"/>
      <c r="AV3295" s="27" t="s">
        <v>62</v>
      </c>
      <c r="AW3295" s="27">
        <v>5625031</v>
      </c>
      <c r="AX3295" s="27" t="s">
        <v>63</v>
      </c>
      <c r="AY3295" s="27"/>
    </row>
    <row r="3296" spans="1:51" ht="24" customHeight="1" x14ac:dyDescent="0.3">
      <c r="A3296" s="22">
        <v>2023040</v>
      </c>
      <c r="B3296" s="23" t="str">
        <f>VLOOKUP($A3296,'[1]MAN PROG 2026'!$A$1:$AI$3379,2,FALSE)</f>
        <v>SONDA CARDIOTOCOGRAFICA</v>
      </c>
      <c r="C3296" s="23" t="str">
        <f>VLOOKUP($A3296,'[1]MAN PROG 2026'!$A$1:$AI$3379,3,FALSE)</f>
        <v>EDAN INSTRUMENTS INC</v>
      </c>
      <c r="D3296" s="23" t="str">
        <f>VLOOKUP($A3296,'[1]MAN PROG 2026'!$A$1:$AI$3379,4,FALSE)</f>
        <v>SONDA TOCO T WIFI 02.01.214956</v>
      </c>
      <c r="E3296" s="23" t="str">
        <f>VLOOKUP($A3296,'[1]MAN PROG 2026'!$A$1:$AI$3379,5,FALSE)</f>
        <v>H20902160023</v>
      </c>
      <c r="F3296" s="23" t="str">
        <f>VLOOKUP($A3296,'[1]MAN PROG 2026'!$A$1:$AI$3379,6,FALSE)</f>
        <v>COMPONENTE</v>
      </c>
      <c r="G3296" s="23">
        <f>VLOOKUP($A3296,'[1]MAN PROG 2026'!$A$1:$AI$3379,7,FALSE)</f>
        <v>104553</v>
      </c>
      <c r="H3296" s="23">
        <f>VLOOKUP($A3296,'[1]MAN PROG 2026'!$A$1:$AI$3379,8,FALSE)</f>
        <v>0</v>
      </c>
      <c r="I3296" s="23" t="str">
        <f>VLOOKUP($A3296,'[1]MAN PROG 2026'!$A$1:$AI$3379,9,FALSE)</f>
        <v>S.PIETRO</v>
      </c>
      <c r="J3296" s="23" t="str">
        <f>VLOOKUP($A3296,'[1]MAN PROG 2026'!$A$1:$AI$3379,10,FALSE)</f>
        <v>SALE TRAVAGLIO NUOVE</v>
      </c>
      <c r="K3296" s="23" t="str">
        <f>VLOOKUP($A3296,'[1]MAN PROG 2026'!$A$1:$AI$3379,11,FALSE)</f>
        <v>SALE TRAVAGLIO NUOVE</v>
      </c>
      <c r="L3296" s="24" t="str">
        <f>VLOOKUP($A3296,'[1]MAN PROG 2026'!$A$2:$AI$3379,12,FALSE)</f>
        <v>SALA TRAVAGLIO NUOVE</v>
      </c>
      <c r="M3296" s="24" t="str">
        <f>VLOOKUP($A3296,'[1]MAN PROG 2026'!$A$2:$AI$3379,13,FALSE)</f>
        <v>COMPONENTE</v>
      </c>
      <c r="N3296" s="24">
        <f>VLOOKUP($A3296,'[1]MAN PROG 2026'!$A$2:$AI$3379,14,FALSE)</f>
        <v>104553</v>
      </c>
      <c r="O3296" s="24">
        <f>VLOOKUP($A3296,'[1]MAN PROG 2026'!$A$2:$AI$3379,15,FALSE)</f>
        <v>0</v>
      </c>
      <c r="P3296" s="25" t="str">
        <f>VLOOKUP($A3296,'[1]MAN PROG 2026'!$A$2:$AI$3379,20,FALSE)</f>
        <v>DA FARE</v>
      </c>
      <c r="Q3296" s="22">
        <v>2023040</v>
      </c>
      <c r="R3296" s="26">
        <v>46251</v>
      </c>
      <c r="S3296" s="8" t="s">
        <v>53</v>
      </c>
      <c r="T3296" s="37"/>
      <c r="U3296" s="27" t="s">
        <v>55</v>
      </c>
      <c r="V3296" s="27" t="s">
        <v>56</v>
      </c>
      <c r="W3296" s="27" t="s">
        <v>55</v>
      </c>
      <c r="X3296" s="27" t="s">
        <v>55</v>
      </c>
      <c r="Y3296" s="27" t="s">
        <v>55</v>
      </c>
      <c r="Z3296" s="27" t="s">
        <v>55</v>
      </c>
      <c r="AA3296" s="27" t="s">
        <v>55</v>
      </c>
      <c r="AB3296" s="27" t="s">
        <v>160</v>
      </c>
      <c r="AC3296" s="27" t="s">
        <v>73</v>
      </c>
      <c r="AD3296" s="27" t="s">
        <v>61</v>
      </c>
      <c r="AE3296" s="27" t="s">
        <v>124</v>
      </c>
      <c r="AF3296" s="27" t="s">
        <v>61</v>
      </c>
      <c r="AG3296" s="9" t="s">
        <v>32</v>
      </c>
      <c r="AH3296" s="27" t="s">
        <v>61</v>
      </c>
      <c r="AI3296" s="27" t="s">
        <v>61</v>
      </c>
      <c r="AJ3296" s="27" t="s">
        <v>61</v>
      </c>
      <c r="AK3296" s="27" t="s">
        <v>61</v>
      </c>
      <c r="AL3296" s="27" t="s">
        <v>61</v>
      </c>
      <c r="AM3296" s="9" t="s">
        <v>61</v>
      </c>
      <c r="AN3296" s="28" t="s">
        <v>712</v>
      </c>
      <c r="AO3296" s="28"/>
      <c r="AP3296" s="29"/>
      <c r="AQ3296" s="30"/>
      <c r="AR3296" s="31"/>
      <c r="AS3296" s="32"/>
      <c r="AT3296" s="33"/>
      <c r="AU3296" s="34"/>
      <c r="AV3296" s="27" t="s">
        <v>62</v>
      </c>
      <c r="AW3296" s="27">
        <v>5625031</v>
      </c>
      <c r="AX3296" s="27" t="s">
        <v>63</v>
      </c>
      <c r="AY3296" s="27"/>
    </row>
    <row r="3297" spans="1:51" ht="24" customHeight="1" x14ac:dyDescent="0.3">
      <c r="A3297" s="22">
        <v>2023041</v>
      </c>
      <c r="B3297" s="23" t="str">
        <f>VLOOKUP($A3297,'[1]MAN PROG 2026'!$A$1:$AI$3379,2,FALSE)</f>
        <v>SONDA CARDIOTOCOGRAFICA</v>
      </c>
      <c r="C3297" s="23" t="str">
        <f>VLOOKUP($A3297,'[1]MAN PROG 2026'!$A$1:$AI$3379,3,FALSE)</f>
        <v>EDAN INSTRUMENTS INC</v>
      </c>
      <c r="D3297" s="23" t="str">
        <f>VLOOKUP($A3297,'[1]MAN PROG 2026'!$A$1:$AI$3379,4,FALSE)</f>
        <v>SONDA FHR2 DOPPLER GIALLA 02.01.107705</v>
      </c>
      <c r="E3297" s="23" t="str">
        <f>VLOOKUP($A3297,'[1]MAN PROG 2026'!$A$1:$AI$3379,5,FALSE)</f>
        <v>H20901320024</v>
      </c>
      <c r="F3297" s="23" t="str">
        <f>VLOOKUP($A3297,'[1]MAN PROG 2026'!$A$1:$AI$3379,6,FALSE)</f>
        <v>COMPONENTE</v>
      </c>
      <c r="G3297" s="23">
        <f>VLOOKUP($A3297,'[1]MAN PROG 2026'!$A$1:$AI$3379,7,FALSE)</f>
        <v>104552</v>
      </c>
      <c r="H3297" s="23">
        <f>VLOOKUP($A3297,'[1]MAN PROG 2026'!$A$1:$AI$3379,8,FALSE)</f>
        <v>0</v>
      </c>
      <c r="I3297" s="23" t="str">
        <f>VLOOKUP($A3297,'[1]MAN PROG 2026'!$A$1:$AI$3379,9,FALSE)</f>
        <v>S.PIETRO</v>
      </c>
      <c r="J3297" s="23" t="str">
        <f>VLOOKUP($A3297,'[1]MAN PROG 2026'!$A$1:$AI$3379,10,FALSE)</f>
        <v>SALE TRAVAGLIO NUOVE</v>
      </c>
      <c r="K3297" s="23" t="str">
        <f>VLOOKUP($A3297,'[1]MAN PROG 2026'!$A$1:$AI$3379,11,FALSE)</f>
        <v>SALE TRAVAGLIO NUOVE</v>
      </c>
      <c r="L3297" s="24" t="str">
        <f>VLOOKUP($A3297,'[1]MAN PROG 2026'!$A$2:$AI$3379,12,FALSE)</f>
        <v>SALE TRAVAGLIO NUOVE</v>
      </c>
      <c r="M3297" s="24" t="str">
        <f>VLOOKUP($A3297,'[1]MAN PROG 2026'!$A$2:$AI$3379,13,FALSE)</f>
        <v>COMPONENTE</v>
      </c>
      <c r="N3297" s="24">
        <f>VLOOKUP($A3297,'[1]MAN PROG 2026'!$A$2:$AI$3379,14,FALSE)</f>
        <v>104552</v>
      </c>
      <c r="O3297" s="24">
        <f>VLOOKUP($A3297,'[1]MAN PROG 2026'!$A$2:$AI$3379,15,FALSE)</f>
        <v>0</v>
      </c>
      <c r="P3297" s="25" t="str">
        <f>VLOOKUP($A3297,'[1]MAN PROG 2026'!$A$2:$AI$3379,20,FALSE)</f>
        <v>DA FARE</v>
      </c>
      <c r="Q3297" s="97">
        <v>2023065</v>
      </c>
      <c r="R3297" s="26">
        <v>46248</v>
      </c>
      <c r="S3297" s="8" t="s">
        <v>53</v>
      </c>
      <c r="T3297" s="37" t="s">
        <v>721</v>
      </c>
      <c r="U3297" s="27"/>
      <c r="V3297" s="27"/>
      <c r="W3297" s="27"/>
      <c r="X3297" s="27"/>
      <c r="Y3297" s="27"/>
      <c r="Z3297" s="27"/>
      <c r="AA3297" s="27"/>
      <c r="AB3297" s="27"/>
      <c r="AC3297" s="27"/>
      <c r="AD3297" s="27"/>
      <c r="AE3297" s="27"/>
      <c r="AF3297" s="27"/>
      <c r="AG3297" s="9" t="s">
        <v>32</v>
      </c>
      <c r="AH3297" s="27"/>
      <c r="AI3297" s="27"/>
      <c r="AJ3297" s="27"/>
      <c r="AK3297" s="27"/>
      <c r="AL3297" s="27"/>
      <c r="AM3297" s="11"/>
      <c r="AN3297" s="28" t="s">
        <v>712</v>
      </c>
      <c r="AO3297" s="28"/>
      <c r="AP3297" s="29"/>
      <c r="AQ3297" s="30"/>
      <c r="AR3297" s="31"/>
      <c r="AS3297" s="32"/>
      <c r="AT3297" s="33"/>
      <c r="AU3297" s="34"/>
      <c r="AV3297" s="27"/>
      <c r="AW3297" s="27"/>
      <c r="AX3297" s="27"/>
      <c r="AY3297" s="27"/>
    </row>
    <row r="3298" spans="1:51" ht="24" customHeight="1" x14ac:dyDescent="0.3">
      <c r="A3298" s="22">
        <v>2023042</v>
      </c>
      <c r="B3298" s="23" t="str">
        <f>VLOOKUP($A3298,'[1]MAN PROG 2026'!$A$1:$AI$3379,2,FALSE)</f>
        <v>SONDA CARDIOTOCOGRAFICA</v>
      </c>
      <c r="C3298" s="23" t="str">
        <f>VLOOKUP($A3298,'[1]MAN PROG 2026'!$A$1:$AI$3379,3,FALSE)</f>
        <v>EDAN INSTRUMENTS INC</v>
      </c>
      <c r="D3298" s="23" t="str">
        <f>VLOOKUP($A3298,'[1]MAN PROG 2026'!$A$1:$AI$3379,4,FALSE)</f>
        <v>SONDA FHR DOPPLER VIOLA 02.01.031528</v>
      </c>
      <c r="E3298" s="23" t="str">
        <f>VLOOKUP($A3298,'[1]MAN PROG 2026'!$A$1:$AI$3379,5,FALSE)</f>
        <v>H20901310032</v>
      </c>
      <c r="F3298" s="23" t="str">
        <f>VLOOKUP($A3298,'[1]MAN PROG 2026'!$A$1:$AI$3379,6,FALSE)</f>
        <v>COMPONENTE</v>
      </c>
      <c r="G3298" s="23">
        <f>VLOOKUP($A3298,'[1]MAN PROG 2026'!$A$1:$AI$3379,7,FALSE)</f>
        <v>104552</v>
      </c>
      <c r="H3298" s="23">
        <f>VLOOKUP($A3298,'[1]MAN PROG 2026'!$A$1:$AI$3379,8,FALSE)</f>
        <v>0</v>
      </c>
      <c r="I3298" s="23" t="str">
        <f>VLOOKUP($A3298,'[1]MAN PROG 2026'!$A$1:$AI$3379,9,FALSE)</f>
        <v>S.PIETRO</v>
      </c>
      <c r="J3298" s="23" t="str">
        <f>VLOOKUP($A3298,'[1]MAN PROG 2026'!$A$1:$AI$3379,10,FALSE)</f>
        <v>SALE TRAVAGLIO NUOVE</v>
      </c>
      <c r="K3298" s="23" t="str">
        <f>VLOOKUP($A3298,'[1]MAN PROG 2026'!$A$1:$AI$3379,11,FALSE)</f>
        <v>SALE TRAVAGLIO NUOVE</v>
      </c>
      <c r="L3298" s="24" t="str">
        <f>VLOOKUP($A3298,'[1]MAN PROG 2026'!$A$2:$AI$3379,12,FALSE)</f>
        <v>NON TROVATO</v>
      </c>
      <c r="M3298" s="24">
        <f>VLOOKUP($A3298,'[1]MAN PROG 2026'!$A$2:$AI$3379,13,FALSE)</f>
        <v>0</v>
      </c>
      <c r="N3298" s="24">
        <f>VLOOKUP($A3298,'[1]MAN PROG 2026'!$A$2:$AI$3379,14,FALSE)</f>
        <v>0</v>
      </c>
      <c r="O3298" s="24">
        <f>VLOOKUP($A3298,'[1]MAN PROG 2026'!$A$2:$AI$3379,15,FALSE)</f>
        <v>0</v>
      </c>
      <c r="P3298" s="25" t="str">
        <f>VLOOKUP($A3298,'[1]MAN PROG 2026'!$A$2:$AI$3379,20,FALSE)</f>
        <v>DA FARE</v>
      </c>
      <c r="Q3298" s="22"/>
      <c r="R3298" s="26"/>
      <c r="S3298" s="8"/>
      <c r="T3298" s="37"/>
      <c r="U3298" s="27"/>
      <c r="V3298" s="27"/>
      <c r="W3298" s="27"/>
      <c r="X3298" s="27"/>
      <c r="Y3298" s="27"/>
      <c r="Z3298" s="27"/>
      <c r="AA3298" s="27"/>
      <c r="AB3298" s="27"/>
      <c r="AC3298" s="27"/>
      <c r="AD3298" s="27"/>
      <c r="AE3298" s="27"/>
      <c r="AF3298" s="27"/>
      <c r="AG3298" s="9" t="s">
        <v>32</v>
      </c>
      <c r="AH3298" s="27"/>
      <c r="AI3298" s="27"/>
      <c r="AJ3298" s="27"/>
      <c r="AK3298" s="27"/>
      <c r="AL3298" s="27"/>
      <c r="AM3298" s="11"/>
      <c r="AN3298" s="28"/>
      <c r="AO3298" s="28"/>
      <c r="AP3298" s="29"/>
      <c r="AQ3298" s="30"/>
      <c r="AR3298" s="31"/>
      <c r="AS3298" s="32"/>
      <c r="AT3298" s="33"/>
      <c r="AU3298" s="34"/>
      <c r="AV3298" s="27"/>
      <c r="AW3298" s="27"/>
      <c r="AX3298" s="27"/>
      <c r="AY3298" s="27"/>
    </row>
    <row r="3299" spans="1:51" ht="24" customHeight="1" x14ac:dyDescent="0.3">
      <c r="A3299" s="22">
        <v>2023043</v>
      </c>
      <c r="B3299" s="23" t="str">
        <f>VLOOKUP($A3299,'[1]MAN PROG 2026'!$A$1:$AI$3379,2,FALSE)</f>
        <v>SONDA CARDIOTOCOGRAFICA</v>
      </c>
      <c r="C3299" s="23" t="str">
        <f>VLOOKUP($A3299,'[1]MAN PROG 2026'!$A$1:$AI$3379,3,FALSE)</f>
        <v>EDAN INSTRUMENTS INC</v>
      </c>
      <c r="D3299" s="23" t="str">
        <f>VLOOKUP($A3299,'[1]MAN PROG 2026'!$A$1:$AI$3379,4,FALSE)</f>
        <v>SONDA TOCO BLU 02.01.210259</v>
      </c>
      <c r="E3299" s="23" t="str">
        <f>VLOOKUP($A3299,'[1]MAN PROG 2026'!$A$1:$AI$3379,5,FALSE)</f>
        <v>H20901930042</v>
      </c>
      <c r="F3299" s="23" t="str">
        <f>VLOOKUP($A3299,'[1]MAN PROG 2026'!$A$1:$AI$3379,6,FALSE)</f>
        <v>COMPONENTE</v>
      </c>
      <c r="G3299" s="23">
        <f>VLOOKUP($A3299,'[1]MAN PROG 2026'!$A$1:$AI$3379,7,FALSE)</f>
        <v>104552</v>
      </c>
      <c r="H3299" s="23">
        <f>VLOOKUP($A3299,'[1]MAN PROG 2026'!$A$1:$AI$3379,8,FALSE)</f>
        <v>0</v>
      </c>
      <c r="I3299" s="23" t="str">
        <f>VLOOKUP($A3299,'[1]MAN PROG 2026'!$A$1:$AI$3379,9,FALSE)</f>
        <v>S.PIETRO</v>
      </c>
      <c r="J3299" s="23" t="str">
        <f>VLOOKUP($A3299,'[1]MAN PROG 2026'!$A$1:$AI$3379,10,FALSE)</f>
        <v>SALE TRAVAGLIO NUOVE</v>
      </c>
      <c r="K3299" s="23" t="str">
        <f>VLOOKUP($A3299,'[1]MAN PROG 2026'!$A$1:$AI$3379,11,FALSE)</f>
        <v>SALE TRAVAGLIO NUOVE</v>
      </c>
      <c r="L3299" s="24" t="str">
        <f>VLOOKUP($A3299,'[1]MAN PROG 2026'!$A$2:$AI$3379,12,FALSE)</f>
        <v>NON TROVATO</v>
      </c>
      <c r="M3299" s="24">
        <f>VLOOKUP($A3299,'[1]MAN PROG 2026'!$A$2:$AI$3379,13,FALSE)</f>
        <v>0</v>
      </c>
      <c r="N3299" s="24">
        <f>VLOOKUP($A3299,'[1]MAN PROG 2026'!$A$2:$AI$3379,14,FALSE)</f>
        <v>0</v>
      </c>
      <c r="O3299" s="24">
        <f>VLOOKUP($A3299,'[1]MAN PROG 2026'!$A$2:$AI$3379,15,FALSE)</f>
        <v>0</v>
      </c>
      <c r="P3299" s="25" t="str">
        <f>VLOOKUP($A3299,'[1]MAN PROG 2026'!$A$2:$AI$3379,20,FALSE)</f>
        <v>DA FARE</v>
      </c>
      <c r="Q3299" s="22"/>
      <c r="R3299" s="26"/>
      <c r="S3299" s="8"/>
      <c r="T3299" s="37"/>
      <c r="U3299" s="27"/>
      <c r="V3299" s="27"/>
      <c r="W3299" s="27"/>
      <c r="X3299" s="27"/>
      <c r="Y3299" s="27"/>
      <c r="Z3299" s="27"/>
      <c r="AA3299" s="27"/>
      <c r="AB3299" s="27"/>
      <c r="AC3299" s="27"/>
      <c r="AD3299" s="27"/>
      <c r="AE3299" s="27"/>
      <c r="AF3299" s="27"/>
      <c r="AG3299" s="9" t="s">
        <v>32</v>
      </c>
      <c r="AH3299" s="27"/>
      <c r="AI3299" s="27"/>
      <c r="AJ3299" s="27"/>
      <c r="AK3299" s="27"/>
      <c r="AL3299" s="27"/>
      <c r="AM3299" s="11"/>
      <c r="AN3299" s="28"/>
      <c r="AO3299" s="28"/>
      <c r="AP3299" s="29"/>
      <c r="AQ3299" s="30"/>
      <c r="AR3299" s="31"/>
      <c r="AS3299" s="32"/>
      <c r="AT3299" s="33"/>
      <c r="AU3299" s="34"/>
      <c r="AV3299" s="27"/>
      <c r="AW3299" s="27"/>
      <c r="AX3299" s="27"/>
      <c r="AY3299" s="27"/>
    </row>
    <row r="3300" spans="1:51" ht="24" customHeight="1" x14ac:dyDescent="0.3">
      <c r="A3300" s="22">
        <v>2023044</v>
      </c>
      <c r="B3300" s="23" t="str">
        <f>VLOOKUP($A3300,'[1]MAN PROG 2026'!$A$1:$AI$3379,2,FALSE)</f>
        <v>SONDA CARDIOTOCOGRAFICA</v>
      </c>
      <c r="C3300" s="23" t="str">
        <f>VLOOKUP($A3300,'[1]MAN PROG 2026'!$A$1:$AI$3379,3,FALSE)</f>
        <v>EDAN INSTRUMENTS INC</v>
      </c>
      <c r="D3300" s="23" t="str">
        <f>VLOOKUP($A3300,'[1]MAN PROG 2026'!$A$1:$AI$3379,4,FALSE)</f>
        <v>SONDA ULTRASUONI WIFI 02.01.214955</v>
      </c>
      <c r="E3300" s="23" t="str">
        <f>VLOOKUP($A3300,'[1]MAN PROG 2026'!$A$1:$AI$3379,5,FALSE)</f>
        <v>H20A00060012</v>
      </c>
      <c r="F3300" s="23" t="str">
        <f>VLOOKUP($A3300,'[1]MAN PROG 2026'!$A$1:$AI$3379,6,FALSE)</f>
        <v>COMPONENTE</v>
      </c>
      <c r="G3300" s="23">
        <f>VLOOKUP($A3300,'[1]MAN PROG 2026'!$A$1:$AI$3379,7,FALSE)</f>
        <v>104552</v>
      </c>
      <c r="H3300" s="23">
        <f>VLOOKUP($A3300,'[1]MAN PROG 2026'!$A$1:$AI$3379,8,FALSE)</f>
        <v>0</v>
      </c>
      <c r="I3300" s="23" t="str">
        <f>VLOOKUP($A3300,'[1]MAN PROG 2026'!$A$1:$AI$3379,9,FALSE)</f>
        <v>S.PIETRO</v>
      </c>
      <c r="J3300" s="23" t="str">
        <f>VLOOKUP($A3300,'[1]MAN PROG 2026'!$A$1:$AI$3379,10,FALSE)</f>
        <v>SALE TRAVAGLIO NUOVE</v>
      </c>
      <c r="K3300" s="23" t="str">
        <f>VLOOKUP($A3300,'[1]MAN PROG 2026'!$A$1:$AI$3379,11,FALSE)</f>
        <v>SALA TRAVAGLIO</v>
      </c>
      <c r="L3300" s="24" t="str">
        <f>VLOOKUP($A3300,'[1]MAN PROG 2026'!$A$2:$AI$3379,12,FALSE)</f>
        <v>SALA TRAVAGLIO</v>
      </c>
      <c r="M3300" s="24" t="str">
        <f>VLOOKUP($A3300,'[1]MAN PROG 2026'!$A$2:$AI$3379,13,FALSE)</f>
        <v>COMPONENTE</v>
      </c>
      <c r="N3300" s="24">
        <f>VLOOKUP($A3300,'[1]MAN PROG 2026'!$A$2:$AI$3379,14,FALSE)</f>
        <v>104555</v>
      </c>
      <c r="O3300" s="24">
        <f>VLOOKUP($A3300,'[1]MAN PROG 2026'!$A$2:$AI$3379,15,FALSE)</f>
        <v>0</v>
      </c>
      <c r="P3300" s="25" t="str">
        <f>VLOOKUP($A3300,'[1]MAN PROG 2026'!$A$2:$AI$3379,20,FALSE)</f>
        <v>DA FARE</v>
      </c>
      <c r="Q3300" s="97">
        <v>4555</v>
      </c>
      <c r="R3300" s="26">
        <v>46248</v>
      </c>
      <c r="S3300" s="8" t="s">
        <v>53</v>
      </c>
      <c r="T3300" s="37" t="s">
        <v>721</v>
      </c>
      <c r="U3300" s="27"/>
      <c r="V3300" s="27"/>
      <c r="W3300" s="27"/>
      <c r="X3300" s="27"/>
      <c r="Y3300" s="27"/>
      <c r="Z3300" s="27"/>
      <c r="AA3300" s="27"/>
      <c r="AB3300" s="27"/>
      <c r="AC3300" s="27"/>
      <c r="AD3300" s="27"/>
      <c r="AE3300" s="27"/>
      <c r="AF3300" s="27"/>
      <c r="AG3300" s="9" t="s">
        <v>32</v>
      </c>
      <c r="AH3300" s="27"/>
      <c r="AI3300" s="27"/>
      <c r="AJ3300" s="27"/>
      <c r="AK3300" s="27"/>
      <c r="AL3300" s="27"/>
      <c r="AM3300" s="11"/>
      <c r="AN3300" s="28"/>
      <c r="AO3300" s="28"/>
      <c r="AP3300" s="29"/>
      <c r="AQ3300" s="30"/>
      <c r="AR3300" s="31"/>
      <c r="AS3300" s="32"/>
      <c r="AT3300" s="33"/>
      <c r="AU3300" s="34"/>
      <c r="AV3300" s="27"/>
      <c r="AW3300" s="27"/>
      <c r="AX3300" s="27"/>
      <c r="AY3300" s="27"/>
    </row>
    <row r="3301" spans="1:51" ht="24" customHeight="1" x14ac:dyDescent="0.3">
      <c r="A3301" s="22">
        <v>2023045</v>
      </c>
      <c r="B3301" s="23" t="str">
        <f>VLOOKUP($A3301,'[1]MAN PROG 2026'!$A$1:$AI$3379,2,FALSE)</f>
        <v>SONDA CARDIOTOCOGRAFICA</v>
      </c>
      <c r="C3301" s="23" t="str">
        <f>VLOOKUP($A3301,'[1]MAN PROG 2026'!$A$1:$AI$3379,3,FALSE)</f>
        <v>EDAN INSTRUMENTS INC</v>
      </c>
      <c r="D3301" s="23" t="str">
        <f>VLOOKUP($A3301,'[1]MAN PROG 2026'!$A$1:$AI$3379,4,FALSE)</f>
        <v>SONDA ULTRASUONI WIFI 02.01.214955</v>
      </c>
      <c r="E3301" s="23" t="str">
        <f>VLOOKUP($A3301,'[1]MAN PROG 2026'!$A$1:$AI$3379,5,FALSE)</f>
        <v>H20A00060010</v>
      </c>
      <c r="F3301" s="23" t="str">
        <f>VLOOKUP($A3301,'[1]MAN PROG 2026'!$A$1:$AI$3379,6,FALSE)</f>
        <v>COMPONENTE</v>
      </c>
      <c r="G3301" s="23">
        <f>VLOOKUP($A3301,'[1]MAN PROG 2026'!$A$1:$AI$3379,7,FALSE)</f>
        <v>104552</v>
      </c>
      <c r="H3301" s="23">
        <f>VLOOKUP($A3301,'[1]MAN PROG 2026'!$A$1:$AI$3379,8,FALSE)</f>
        <v>0</v>
      </c>
      <c r="I3301" s="23" t="str">
        <f>VLOOKUP($A3301,'[1]MAN PROG 2026'!$A$1:$AI$3379,9,FALSE)</f>
        <v>S.PIETRO</v>
      </c>
      <c r="J3301" s="23" t="str">
        <f>VLOOKUP($A3301,'[1]MAN PROG 2026'!$A$1:$AI$3379,10,FALSE)</f>
        <v>SALE TRAVAGLIO NUOVE</v>
      </c>
      <c r="K3301" s="23" t="str">
        <f>VLOOKUP($A3301,'[1]MAN PROG 2026'!$A$1:$AI$3379,11,FALSE)</f>
        <v>SALA TRAVAGLIO</v>
      </c>
      <c r="L3301" s="24" t="str">
        <f>VLOOKUP($A3301,'[1]MAN PROG 2026'!$A$2:$AI$3379,12,FALSE)</f>
        <v>SALA TRAVAGLIO</v>
      </c>
      <c r="M3301" s="24" t="str">
        <f>VLOOKUP($A3301,'[1]MAN PROG 2026'!$A$2:$AI$3379,13,FALSE)</f>
        <v>COMPONENTE</v>
      </c>
      <c r="N3301" s="24">
        <f>VLOOKUP($A3301,'[1]MAN PROG 2026'!$A$2:$AI$3379,14,FALSE)</f>
        <v>104555</v>
      </c>
      <c r="O3301" s="24">
        <f>VLOOKUP($A3301,'[1]MAN PROG 2026'!$A$2:$AI$3379,15,FALSE)</f>
        <v>0</v>
      </c>
      <c r="P3301" s="25" t="str">
        <f>VLOOKUP($A3301,'[1]MAN PROG 2026'!$A$2:$AI$3379,20,FALSE)</f>
        <v>DA FARE</v>
      </c>
      <c r="Q3301" s="8" t="s">
        <v>1338</v>
      </c>
      <c r="R3301" s="26">
        <v>46248</v>
      </c>
      <c r="S3301" s="8" t="s">
        <v>53</v>
      </c>
      <c r="T3301" s="37" t="s">
        <v>721</v>
      </c>
      <c r="U3301" s="27"/>
      <c r="V3301" s="27"/>
      <c r="W3301" s="27"/>
      <c r="X3301" s="27"/>
      <c r="Y3301" s="27"/>
      <c r="Z3301" s="27"/>
      <c r="AA3301" s="27"/>
      <c r="AB3301" s="27"/>
      <c r="AC3301" s="27"/>
      <c r="AD3301" s="27"/>
      <c r="AE3301" s="27"/>
      <c r="AF3301" s="27"/>
      <c r="AG3301" s="9" t="s">
        <v>32</v>
      </c>
      <c r="AH3301" s="27"/>
      <c r="AI3301" s="27"/>
      <c r="AJ3301" s="27"/>
      <c r="AK3301" s="27"/>
      <c r="AL3301" s="27"/>
      <c r="AM3301" s="11"/>
      <c r="AN3301" s="28"/>
      <c r="AO3301" s="28"/>
      <c r="AP3301" s="29"/>
      <c r="AQ3301" s="30"/>
      <c r="AR3301" s="31"/>
      <c r="AS3301" s="32"/>
      <c r="AT3301" s="33"/>
      <c r="AU3301" s="34"/>
      <c r="AV3301" s="27"/>
      <c r="AW3301" s="27"/>
      <c r="AX3301" s="27"/>
      <c r="AY3301" s="27"/>
    </row>
    <row r="3302" spans="1:51" ht="24" customHeight="1" x14ac:dyDescent="0.3">
      <c r="A3302" s="22">
        <v>2023046</v>
      </c>
      <c r="B3302" s="23" t="str">
        <f>VLOOKUP($A3302,'[1]MAN PROG 2026'!$A$1:$AI$3379,2,FALSE)</f>
        <v>SONDA CARDIOTOCOGRAFICA</v>
      </c>
      <c r="C3302" s="23" t="str">
        <f>VLOOKUP($A3302,'[1]MAN PROG 2026'!$A$1:$AI$3379,3,FALSE)</f>
        <v>EDAN INSTRUMENTS INC</v>
      </c>
      <c r="D3302" s="23" t="str">
        <f>VLOOKUP($A3302,'[1]MAN PROG 2026'!$A$1:$AI$3379,4,FALSE)</f>
        <v>SONDA TOCO T WIFI 02.01.214956</v>
      </c>
      <c r="E3302" s="23" t="str">
        <f>VLOOKUP($A3302,'[1]MAN PROG 2026'!$A$1:$AI$3379,5,FALSE)</f>
        <v>H20902160030</v>
      </c>
      <c r="F3302" s="23" t="str">
        <f>VLOOKUP($A3302,'[1]MAN PROG 2026'!$A$1:$AI$3379,6,FALSE)</f>
        <v>COMPONENTE</v>
      </c>
      <c r="G3302" s="23">
        <f>VLOOKUP($A3302,'[1]MAN PROG 2026'!$A$1:$AI$3379,7,FALSE)</f>
        <v>104552</v>
      </c>
      <c r="H3302" s="23">
        <f>VLOOKUP($A3302,'[1]MAN PROG 2026'!$A$1:$AI$3379,8,FALSE)</f>
        <v>0</v>
      </c>
      <c r="I3302" s="23" t="str">
        <f>VLOOKUP($A3302,'[1]MAN PROG 2026'!$A$1:$AI$3379,9,FALSE)</f>
        <v>S.PIETRO</v>
      </c>
      <c r="J3302" s="23" t="str">
        <f>VLOOKUP($A3302,'[1]MAN PROG 2026'!$A$1:$AI$3379,10,FALSE)</f>
        <v>SALE TRAVAGLIO NUOVE</v>
      </c>
      <c r="K3302" s="23" t="str">
        <f>VLOOKUP($A3302,'[1]MAN PROG 2026'!$A$1:$AI$3379,11,FALSE)</f>
        <v>SALE TRAVAGLIO NUOVE</v>
      </c>
      <c r="L3302" s="24" t="str">
        <f>VLOOKUP($A3302,'[1]MAN PROG 2026'!$A$2:$AI$3379,12,FALSE)</f>
        <v>NON TROVATO</v>
      </c>
      <c r="M3302" s="24">
        <f>VLOOKUP($A3302,'[1]MAN PROG 2026'!$A$2:$AI$3379,13,FALSE)</f>
        <v>0</v>
      </c>
      <c r="N3302" s="24">
        <f>VLOOKUP($A3302,'[1]MAN PROG 2026'!$A$2:$AI$3379,14,FALSE)</f>
        <v>0</v>
      </c>
      <c r="O3302" s="24">
        <f>VLOOKUP($A3302,'[1]MAN PROG 2026'!$A$2:$AI$3379,15,FALSE)</f>
        <v>0</v>
      </c>
      <c r="P3302" s="25" t="str">
        <f>VLOOKUP($A3302,'[1]MAN PROG 2026'!$A$2:$AI$3379,20,FALSE)</f>
        <v>DA FARE</v>
      </c>
      <c r="Q3302" s="8"/>
      <c r="R3302" s="26"/>
      <c r="S3302" s="8"/>
      <c r="T3302" s="37"/>
      <c r="U3302" s="27"/>
      <c r="V3302" s="27"/>
      <c r="W3302" s="27"/>
      <c r="X3302" s="27"/>
      <c r="Y3302" s="27"/>
      <c r="Z3302" s="27"/>
      <c r="AA3302" s="27"/>
      <c r="AB3302" s="27"/>
      <c r="AC3302" s="27"/>
      <c r="AD3302" s="27"/>
      <c r="AE3302" s="27"/>
      <c r="AF3302" s="27"/>
      <c r="AG3302" s="9" t="s">
        <v>32</v>
      </c>
      <c r="AH3302" s="27"/>
      <c r="AI3302" s="27"/>
      <c r="AJ3302" s="27"/>
      <c r="AK3302" s="27"/>
      <c r="AL3302" s="27"/>
      <c r="AM3302" s="11"/>
      <c r="AN3302" s="28"/>
      <c r="AO3302" s="28"/>
      <c r="AP3302" s="29"/>
      <c r="AQ3302" s="30"/>
      <c r="AR3302" s="31"/>
      <c r="AS3302" s="32"/>
      <c r="AT3302" s="33"/>
      <c r="AU3302" s="34"/>
      <c r="AV3302" s="27"/>
      <c r="AW3302" s="27"/>
      <c r="AX3302" s="27"/>
      <c r="AY3302" s="27"/>
    </row>
    <row r="3303" spans="1:51" ht="24" customHeight="1" x14ac:dyDescent="0.3">
      <c r="A3303" s="22">
        <v>2023047</v>
      </c>
      <c r="B3303" s="23" t="str">
        <f>VLOOKUP($A3303,'[1]MAN PROG 2026'!$A$1:$AI$3379,2,FALSE)</f>
        <v>TELECAMERA</v>
      </c>
      <c r="C3303" s="23" t="str">
        <f>VLOOKUP($A3303,'[1]MAN PROG 2026'!$A$1:$AI$3379,3,FALSE)</f>
        <v>STORZ KARL GMBH &amp; CO KG</v>
      </c>
      <c r="D3303" s="23" t="str">
        <f>VLOOKUP($A3303,'[1]MAN PROG 2026'!$A$1:$AI$3379,4,FALSE)</f>
        <v>TH121 TELECAMERA IMAGE 1 S 4U RUBINA</v>
      </c>
      <c r="E3303" s="23" t="str">
        <f>VLOOKUP($A3303,'[1]MAN PROG 2026'!$A$1:$AI$3379,5,FALSE)</f>
        <v>YN063012-K</v>
      </c>
      <c r="F3303" s="23" t="str">
        <f>VLOOKUP($A3303,'[1]MAN PROG 2026'!$A$1:$AI$3379,6,FALSE)</f>
        <v>COMPONENTE</v>
      </c>
      <c r="G3303" s="23">
        <f>VLOOKUP($A3303,'[1]MAN PROG 2026'!$A$1:$AI$3379,7,FALSE)</f>
        <v>104569</v>
      </c>
      <c r="H3303" s="23">
        <f>VLOOKUP($A3303,'[1]MAN PROG 2026'!$A$1:$AI$3379,8,FALSE)</f>
        <v>0</v>
      </c>
      <c r="I3303" s="23" t="str">
        <f>VLOOKUP($A3303,'[1]MAN PROG 2026'!$A$1:$AI$3379,9,FALSE)</f>
        <v>S.PIETRO</v>
      </c>
      <c r="J3303" s="23" t="str">
        <f>VLOOKUP($A3303,'[1]MAN PROG 2026'!$A$1:$AI$3379,10,FALSE)</f>
        <v>BLOCCO OPERATORIO</v>
      </c>
      <c r="K3303" s="23" t="str">
        <f>VLOOKUP($A3303,'[1]MAN PROG 2026'!$A$1:$AI$3379,11,FALSE)</f>
        <v>BLOCCO OPERATORIO</v>
      </c>
      <c r="L3303" s="24" t="str">
        <f>VLOOKUP($A3303,'[1]MAN PROG 2026'!$A$2:$AI$3379,12,FALSE)</f>
        <v>BLOCCO OPERATORIO SALA 2</v>
      </c>
      <c r="M3303" s="24" t="str">
        <f>VLOOKUP($A3303,'[1]MAN PROG 2026'!$A$2:$AI$3379,13,FALSE)</f>
        <v>COMPONENTE</v>
      </c>
      <c r="N3303" s="24" t="str">
        <f>VLOOKUP($A3303,'[1]MAN PROG 2026'!$A$2:$AI$3379,14,FALSE)</f>
        <v>104569</v>
      </c>
      <c r="O3303" s="24">
        <f>VLOOKUP($A3303,'[1]MAN PROG 2026'!$A$2:$AI$3379,15,FALSE)</f>
        <v>0</v>
      </c>
      <c r="P3303" s="25" t="str">
        <f>VLOOKUP($A3303,'[1]MAN PROG 2026'!$A$2:$AI$3379,20,FALSE)</f>
        <v>DA FARE</v>
      </c>
      <c r="Q3303" s="9" t="str">
        <f t="shared" ref="Q3303:Q3304" si="123">RIGHT(A3303,4)</f>
        <v>3047</v>
      </c>
      <c r="R3303" s="26">
        <v>46259</v>
      </c>
      <c r="S3303" s="8" t="s">
        <v>53</v>
      </c>
      <c r="T3303" s="37" t="s">
        <v>530</v>
      </c>
      <c r="U3303" s="27" t="s">
        <v>55</v>
      </c>
      <c r="V3303" s="27" t="s">
        <v>56</v>
      </c>
      <c r="W3303" s="27" t="s">
        <v>55</v>
      </c>
      <c r="X3303" s="27" t="s">
        <v>55</v>
      </c>
      <c r="Y3303" s="27" t="s">
        <v>55</v>
      </c>
      <c r="Z3303" s="27" t="s">
        <v>55</v>
      </c>
      <c r="AA3303" s="27" t="s">
        <v>55</v>
      </c>
      <c r="AB3303" s="27"/>
      <c r="AC3303" s="27"/>
      <c r="AD3303" s="27"/>
      <c r="AE3303" s="27"/>
      <c r="AF3303" s="27"/>
      <c r="AG3303" s="9" t="s">
        <v>32</v>
      </c>
      <c r="AH3303" s="27"/>
      <c r="AI3303" s="27"/>
      <c r="AJ3303" s="27"/>
      <c r="AK3303" s="27"/>
      <c r="AL3303" s="27"/>
      <c r="AM3303" s="11"/>
      <c r="AN3303" s="28"/>
      <c r="AO3303" s="28"/>
      <c r="AP3303" s="29"/>
      <c r="AQ3303" s="30"/>
      <c r="AR3303" s="31"/>
      <c r="AS3303" s="32"/>
      <c r="AT3303" s="33"/>
      <c r="AU3303" s="34"/>
      <c r="AV3303" s="27"/>
      <c r="AW3303" s="27"/>
      <c r="AX3303" s="27"/>
      <c r="AY3303" s="27"/>
    </row>
    <row r="3304" spans="1:51" ht="24" customHeight="1" x14ac:dyDescent="0.3">
      <c r="A3304" s="22">
        <v>2023048</v>
      </c>
      <c r="B3304" s="23" t="str">
        <f>VLOOKUP($A3304,'[1]MAN PROG 2026'!$A$1:$AI$3379,2,FALSE)</f>
        <v>VIDEOLAPAROSCOPIO</v>
      </c>
      <c r="C3304" s="23" t="str">
        <f>VLOOKUP($A3304,'[1]MAN PROG 2026'!$A$1:$AI$3379,3,FALSE)</f>
        <v>STORZ KARL GMBH &amp; CO KG</v>
      </c>
      <c r="D3304" s="23" t="str">
        <f>VLOOKUP($A3304,'[1]MAN PROG 2026'!$A$1:$AI$3379,4,FALSE)</f>
        <v>26606 ACA TIPCAM 1 RUBINA 0° NIR/ICG 4K 3D</v>
      </c>
      <c r="E3304" s="23" t="str">
        <f>VLOOKUP($A3304,'[1]MAN PROG 2026'!$A$1:$AI$3379,5,FALSE)</f>
        <v>4176100</v>
      </c>
      <c r="F3304" s="23" t="str">
        <f>VLOOKUP($A3304,'[1]MAN PROG 2026'!$A$1:$AI$3379,6,FALSE)</f>
        <v>COMPONENTE</v>
      </c>
      <c r="G3304" s="23">
        <f>VLOOKUP($A3304,'[1]MAN PROG 2026'!$A$1:$AI$3379,7,FALSE)</f>
        <v>104569</v>
      </c>
      <c r="H3304" s="23">
        <f>VLOOKUP($A3304,'[1]MAN PROG 2026'!$A$1:$AI$3379,8,FALSE)</f>
        <v>0</v>
      </c>
      <c r="I3304" s="23" t="str">
        <f>VLOOKUP($A3304,'[1]MAN PROG 2026'!$A$1:$AI$3379,9,FALSE)</f>
        <v>S.PIETRO</v>
      </c>
      <c r="J3304" s="23" t="str">
        <f>VLOOKUP($A3304,'[1]MAN PROG 2026'!$A$1:$AI$3379,10,FALSE)</f>
        <v>BLOCCO OPERATORIO</v>
      </c>
      <c r="K3304" s="23" t="str">
        <f>VLOOKUP($A3304,'[1]MAN PROG 2026'!$A$1:$AI$3379,11,FALSE)</f>
        <v>BLOCCO OPERATORIO</v>
      </c>
      <c r="L3304" s="24" t="str">
        <f>VLOOKUP($A3304,'[1]MAN PROG 2026'!$A$2:$AI$3379,12,FALSE)</f>
        <v>BLOCCO OPERATORIO SALA 2</v>
      </c>
      <c r="M3304" s="24" t="str">
        <f>VLOOKUP($A3304,'[1]MAN PROG 2026'!$A$2:$AI$3379,13,FALSE)</f>
        <v>COMPONENTE</v>
      </c>
      <c r="N3304" s="24" t="str">
        <f>VLOOKUP($A3304,'[1]MAN PROG 2026'!$A$2:$AI$3379,14,FALSE)</f>
        <v>104569</v>
      </c>
      <c r="O3304" s="24">
        <f>VLOOKUP($A3304,'[1]MAN PROG 2026'!$A$2:$AI$3379,15,FALSE)</f>
        <v>0</v>
      </c>
      <c r="P3304" s="25" t="str">
        <f>VLOOKUP($A3304,'[1]MAN PROG 2026'!$A$2:$AI$3379,20,FALSE)</f>
        <v>DA FARE</v>
      </c>
      <c r="Q3304" s="9" t="str">
        <f t="shared" si="123"/>
        <v>3048</v>
      </c>
      <c r="R3304" s="26">
        <v>46259</v>
      </c>
      <c r="S3304" s="8" t="s">
        <v>53</v>
      </c>
      <c r="T3304" s="37" t="s">
        <v>54</v>
      </c>
      <c r="U3304" s="27" t="s">
        <v>55</v>
      </c>
      <c r="V3304" s="27" t="s">
        <v>56</v>
      </c>
      <c r="W3304" s="27" t="s">
        <v>55</v>
      </c>
      <c r="X3304" s="27" t="s">
        <v>55</v>
      </c>
      <c r="Y3304" s="27" t="s">
        <v>55</v>
      </c>
      <c r="Z3304" s="27" t="s">
        <v>55</v>
      </c>
      <c r="AA3304" s="27" t="s">
        <v>55</v>
      </c>
      <c r="AB3304" s="27"/>
      <c r="AC3304" s="27"/>
      <c r="AD3304" s="27"/>
      <c r="AE3304" s="27"/>
      <c r="AF3304" s="27"/>
      <c r="AG3304" s="9" t="s">
        <v>32</v>
      </c>
      <c r="AH3304" s="27"/>
      <c r="AI3304" s="27"/>
      <c r="AJ3304" s="27"/>
      <c r="AK3304" s="27"/>
      <c r="AL3304" s="27"/>
      <c r="AM3304" s="11"/>
      <c r="AN3304" s="28"/>
      <c r="AO3304" s="28"/>
      <c r="AP3304" s="29"/>
      <c r="AQ3304" s="30"/>
      <c r="AR3304" s="31"/>
      <c r="AS3304" s="32"/>
      <c r="AT3304" s="33"/>
      <c r="AU3304" s="34"/>
      <c r="AV3304" s="27"/>
      <c r="AW3304" s="27"/>
      <c r="AX3304" s="27"/>
      <c r="AY3304" s="27"/>
    </row>
    <row r="3305" spans="1:51" ht="24" customHeight="1" x14ac:dyDescent="0.3">
      <c r="A3305" s="22">
        <v>2023049</v>
      </c>
      <c r="B3305" s="23" t="str">
        <f>VLOOKUP($A3305,'[1]MAN PROG 2026'!$A$1:$AI$3379,2,FALSE)</f>
        <v>LAPAROSCOPIO OTTICA RIGIDA</v>
      </c>
      <c r="C3305" s="23" t="str">
        <f>VLOOKUP($A3305,'[1]MAN PROG 2026'!$A$1:$AI$3379,3,FALSE)</f>
        <v>STORZ KARL GMBH &amp; CO KG</v>
      </c>
      <c r="D3305" s="23" t="str">
        <f>VLOOKUP($A3305,'[1]MAN PROG 2026'!$A$1:$AI$3379,4,FALSE)</f>
        <v>26003 ARA RUBINA 0° 10 MM HOPKINS</v>
      </c>
      <c r="E3305" s="23" t="str">
        <f>VLOOKUP($A3305,'[1]MAN PROG 2026'!$A$1:$AI$3379,5,FALSE)</f>
        <v>12025E</v>
      </c>
      <c r="F3305" s="23" t="str">
        <f>VLOOKUP($A3305,'[1]MAN PROG 2026'!$A$1:$AI$3379,6,FALSE)</f>
        <v>COMPONENTE</v>
      </c>
      <c r="G3305" s="23">
        <f>VLOOKUP($A3305,'[1]MAN PROG 2026'!$A$1:$AI$3379,7,FALSE)</f>
        <v>104569</v>
      </c>
      <c r="H3305" s="23">
        <f>VLOOKUP($A3305,'[1]MAN PROG 2026'!$A$1:$AI$3379,8,FALSE)</f>
        <v>0</v>
      </c>
      <c r="I3305" s="23" t="str">
        <f>VLOOKUP($A3305,'[1]MAN PROG 2026'!$A$1:$AI$3379,9,FALSE)</f>
        <v>S.PIETRO</v>
      </c>
      <c r="J3305" s="23" t="str">
        <f>VLOOKUP($A3305,'[1]MAN PROG 2026'!$A$1:$AI$3379,10,FALSE)</f>
        <v>BLOCCO OPERATORIO</v>
      </c>
      <c r="K3305" s="23" t="str">
        <f>VLOOKUP($A3305,'[1]MAN PROG 2026'!$A$1:$AI$3379,11,FALSE)</f>
        <v>BLOCCO OPERATORIO</v>
      </c>
      <c r="L3305" s="24" t="str">
        <f>VLOOKUP($A3305,'[1]MAN PROG 2026'!$A$2:$AI$3379,12,FALSE)</f>
        <v>BLOCCO OPERATORIO SALA 2</v>
      </c>
      <c r="M3305" s="24" t="str">
        <f>VLOOKUP($A3305,'[1]MAN PROG 2026'!$A$2:$AI$3379,13,FALSE)</f>
        <v>COMPONENTE</v>
      </c>
      <c r="N3305" s="24" t="str">
        <f>VLOOKUP($A3305,'[1]MAN PROG 2026'!$A$2:$AI$3379,14,FALSE)</f>
        <v>104569</v>
      </c>
      <c r="O3305" s="24">
        <f>VLOOKUP($A3305,'[1]MAN PROG 2026'!$A$2:$AI$3379,15,FALSE)</f>
        <v>0</v>
      </c>
      <c r="P3305" s="25" t="str">
        <f>VLOOKUP($A3305,'[1]MAN PROG 2026'!$A$2:$AI$3379,20,FALSE)</f>
        <v>NON PREVISTO</v>
      </c>
      <c r="Q3305" s="8"/>
      <c r="R3305" s="26"/>
      <c r="S3305" s="8"/>
      <c r="T3305" s="37"/>
      <c r="U3305" s="27"/>
      <c r="V3305" s="27"/>
      <c r="W3305" s="27"/>
      <c r="X3305" s="27"/>
      <c r="Y3305" s="27"/>
      <c r="Z3305" s="27"/>
      <c r="AA3305" s="27"/>
      <c r="AB3305" s="27"/>
      <c r="AC3305" s="27"/>
      <c r="AD3305" s="27"/>
      <c r="AE3305" s="27"/>
      <c r="AF3305" s="27"/>
      <c r="AG3305" s="9" t="s">
        <v>32</v>
      </c>
      <c r="AH3305" s="27"/>
      <c r="AI3305" s="27"/>
      <c r="AJ3305" s="27"/>
      <c r="AK3305" s="27"/>
      <c r="AL3305" s="27"/>
      <c r="AM3305" s="11"/>
      <c r="AN3305" s="28"/>
      <c r="AO3305" s="28"/>
      <c r="AP3305" s="29"/>
      <c r="AQ3305" s="30"/>
      <c r="AR3305" s="31"/>
      <c r="AS3305" s="32"/>
      <c r="AT3305" s="33"/>
      <c r="AU3305" s="34"/>
      <c r="AV3305" s="27"/>
      <c r="AW3305" s="27"/>
      <c r="AX3305" s="27"/>
      <c r="AY3305" s="27"/>
    </row>
    <row r="3306" spans="1:51" ht="24" customHeight="1" x14ac:dyDescent="0.3">
      <c r="A3306" s="22">
        <v>2023050</v>
      </c>
      <c r="B3306" s="23" t="str">
        <f>VLOOKUP($A3306,'[1]MAN PROG 2026'!$A$1:$AI$3379,2,FALSE)</f>
        <v>TELECAMERA</v>
      </c>
      <c r="C3306" s="23" t="str">
        <f>VLOOKUP($A3306,'[1]MAN PROG 2026'!$A$1:$AI$3379,3,FALSE)</f>
        <v>STORZ KARL GMBH &amp; CO KG</v>
      </c>
      <c r="D3306" s="23" t="str">
        <f>VLOOKUP($A3306,'[1]MAN PROG 2026'!$A$1:$AI$3379,4,FALSE)</f>
        <v>IMAGE 1 4U RUBINA TH 121</v>
      </c>
      <c r="E3306" s="23" t="str">
        <f>VLOOKUP($A3306,'[1]MAN PROG 2026'!$A$1:$AI$3379,5,FALSE)</f>
        <v>YN062524-K</v>
      </c>
      <c r="F3306" s="23" t="str">
        <f>VLOOKUP($A3306,'[1]MAN PROG 2026'!$A$1:$AI$3379,6,FALSE)</f>
        <v>COMPONENTE</v>
      </c>
      <c r="G3306" s="23">
        <f>VLOOKUP($A3306,'[1]MAN PROG 2026'!$A$1:$AI$3379,7,FALSE)</f>
        <v>104577</v>
      </c>
      <c r="H3306" s="23">
        <f>VLOOKUP($A3306,'[1]MAN PROG 2026'!$A$1:$AI$3379,8,FALSE)</f>
        <v>0</v>
      </c>
      <c r="I3306" s="23" t="str">
        <f>VLOOKUP($A3306,'[1]MAN PROG 2026'!$A$1:$AI$3379,9,FALSE)</f>
        <v>S.PIETRO</v>
      </c>
      <c r="J3306" s="23" t="str">
        <f>VLOOKUP($A3306,'[1]MAN PROG 2026'!$A$1:$AI$3379,10,FALSE)</f>
        <v>BLOCCO OPERATORIO</v>
      </c>
      <c r="K3306" s="23" t="str">
        <f>VLOOKUP($A3306,'[1]MAN PROG 2026'!$A$1:$AI$3379,11,FALSE)</f>
        <v>BLOCCO OPERATORIO</v>
      </c>
      <c r="L3306" s="24" t="str">
        <f>VLOOKUP($A3306,'[1]MAN PROG 2026'!$A$2:$AI$3379,12,FALSE)</f>
        <v>BLOCCO OPERATORIO MAGAZZINO</v>
      </c>
      <c r="M3306" s="24" t="str">
        <f>VLOOKUP($A3306,'[1]MAN PROG 2026'!$A$2:$AI$3379,13,FALSE)</f>
        <v>COMPONENTE</v>
      </c>
      <c r="N3306" s="24" t="str">
        <f>VLOOKUP($A3306,'[1]MAN PROG 2026'!$A$2:$AI$3379,14,FALSE)</f>
        <v>104577</v>
      </c>
      <c r="O3306" s="24">
        <f>VLOOKUP($A3306,'[1]MAN PROG 2026'!$A$2:$AI$3379,15,FALSE)</f>
        <v>0</v>
      </c>
      <c r="P3306" s="25" t="str">
        <f>VLOOKUP($A3306,'[1]MAN PROG 2026'!$A$2:$AI$3379,20,FALSE)</f>
        <v>DA FARE</v>
      </c>
      <c r="Q3306" s="9" t="str">
        <f>RIGHT(A3306,4)</f>
        <v>3050</v>
      </c>
      <c r="R3306" s="26">
        <v>46259</v>
      </c>
      <c r="S3306" s="8" t="s">
        <v>53</v>
      </c>
      <c r="T3306" s="37" t="s">
        <v>530</v>
      </c>
      <c r="U3306" s="27" t="s">
        <v>55</v>
      </c>
      <c r="V3306" s="27" t="s">
        <v>56</v>
      </c>
      <c r="W3306" s="27" t="s">
        <v>55</v>
      </c>
      <c r="X3306" s="27" t="s">
        <v>55</v>
      </c>
      <c r="Y3306" s="27" t="s">
        <v>55</v>
      </c>
      <c r="Z3306" s="27" t="s">
        <v>55</v>
      </c>
      <c r="AA3306" s="27" t="s">
        <v>55</v>
      </c>
      <c r="AB3306" s="27"/>
      <c r="AC3306" s="27"/>
      <c r="AD3306" s="27"/>
      <c r="AE3306" s="27"/>
      <c r="AF3306" s="27"/>
      <c r="AG3306" s="9" t="s">
        <v>32</v>
      </c>
      <c r="AH3306" s="27"/>
      <c r="AI3306" s="27"/>
      <c r="AJ3306" s="27"/>
      <c r="AK3306" s="27"/>
      <c r="AL3306" s="27"/>
      <c r="AM3306" s="11"/>
      <c r="AN3306" s="28"/>
      <c r="AO3306" s="28"/>
      <c r="AP3306" s="29"/>
      <c r="AQ3306" s="30"/>
      <c r="AR3306" s="31"/>
      <c r="AS3306" s="32"/>
      <c r="AT3306" s="33"/>
      <c r="AU3306" s="34"/>
      <c r="AV3306" s="27"/>
      <c r="AW3306" s="27"/>
      <c r="AX3306" s="27"/>
      <c r="AY3306" s="27"/>
    </row>
    <row r="3307" spans="1:51" ht="24" customHeight="1" x14ac:dyDescent="0.3">
      <c r="A3307" s="22">
        <v>2023052</v>
      </c>
      <c r="B3307" s="23" t="str">
        <f>VLOOKUP($A3307,'[1]MAN PROG 2026'!$A$1:$AI$3379,2,FALSE)</f>
        <v>LAPAROSCOPIO OTTICA RIGIDA</v>
      </c>
      <c r="C3307" s="23" t="str">
        <f>VLOOKUP($A3307,'[1]MAN PROG 2026'!$A$1:$AI$3379,3,FALSE)</f>
        <v>STORZ KARL GMBH &amp; CO KG</v>
      </c>
      <c r="D3307" s="23" t="str">
        <f>VLOOKUP($A3307,'[1]MAN PROG 2026'!$A$1:$AI$3379,4,FALSE)</f>
        <v>26003 BRA RUBINA 30° 10 MM</v>
      </c>
      <c r="E3307" s="23" t="str">
        <f>VLOOKUP($A3307,'[1]MAN PROG 2026'!$A$1:$AI$3379,5,FALSE)</f>
        <v>1204A5</v>
      </c>
      <c r="F3307" s="23" t="str">
        <f>VLOOKUP($A3307,'[1]MAN PROG 2026'!$A$1:$AI$3379,6,FALSE)</f>
        <v>COMPONENTE</v>
      </c>
      <c r="G3307" s="23">
        <f>VLOOKUP($A3307,'[1]MAN PROG 2026'!$A$1:$AI$3379,7,FALSE)</f>
        <v>104577</v>
      </c>
      <c r="H3307" s="23">
        <f>VLOOKUP($A3307,'[1]MAN PROG 2026'!$A$1:$AI$3379,8,FALSE)</f>
        <v>0</v>
      </c>
      <c r="I3307" s="23" t="str">
        <f>VLOOKUP($A3307,'[1]MAN PROG 2026'!$A$1:$AI$3379,9,FALSE)</f>
        <v>S.PIETRO</v>
      </c>
      <c r="J3307" s="23" t="str">
        <f>VLOOKUP($A3307,'[1]MAN PROG 2026'!$A$1:$AI$3379,10,FALSE)</f>
        <v>BLOCCO OPERATORIO</v>
      </c>
      <c r="K3307" s="23" t="str">
        <f>VLOOKUP($A3307,'[1]MAN PROG 2026'!$A$1:$AI$3379,11,FALSE)</f>
        <v>BLOCCO OPERATORIO</v>
      </c>
      <c r="L3307" s="24" t="str">
        <f>VLOOKUP($A3307,'[1]MAN PROG 2026'!$A$2:$AI$3379,12,FALSE)</f>
        <v>BLOCCO OPERATORIO MAGAZZINO</v>
      </c>
      <c r="M3307" s="24" t="str">
        <f>VLOOKUP($A3307,'[1]MAN PROG 2026'!$A$2:$AI$3379,13,FALSE)</f>
        <v>COMPONENTE</v>
      </c>
      <c r="N3307" s="24" t="str">
        <f>VLOOKUP($A3307,'[1]MAN PROG 2026'!$A$2:$AI$3379,14,FALSE)</f>
        <v>104577</v>
      </c>
      <c r="O3307" s="24">
        <f>VLOOKUP($A3307,'[1]MAN PROG 2026'!$A$2:$AI$3379,15,FALSE)</f>
        <v>0</v>
      </c>
      <c r="P3307" s="25" t="str">
        <f>VLOOKUP($A3307,'[1]MAN PROG 2026'!$A$2:$AI$3379,20,FALSE)</f>
        <v>NON PREVISTO</v>
      </c>
      <c r="Q3307" s="8"/>
      <c r="R3307" s="26"/>
      <c r="S3307" s="8"/>
      <c r="T3307" s="37"/>
      <c r="U3307" s="27"/>
      <c r="V3307" s="27"/>
      <c r="W3307" s="27"/>
      <c r="X3307" s="27"/>
      <c r="Y3307" s="27"/>
      <c r="Z3307" s="27"/>
      <c r="AA3307" s="27"/>
      <c r="AB3307" s="27"/>
      <c r="AC3307" s="27"/>
      <c r="AD3307" s="27"/>
      <c r="AE3307" s="27"/>
      <c r="AF3307" s="27"/>
      <c r="AG3307" s="9" t="s">
        <v>32</v>
      </c>
      <c r="AH3307" s="27"/>
      <c r="AI3307" s="27"/>
      <c r="AJ3307" s="27"/>
      <c r="AK3307" s="27"/>
      <c r="AL3307" s="27"/>
      <c r="AM3307" s="11"/>
      <c r="AN3307" s="28"/>
      <c r="AO3307" s="28"/>
      <c r="AP3307" s="29"/>
      <c r="AQ3307" s="30"/>
      <c r="AR3307" s="31"/>
      <c r="AS3307" s="32"/>
      <c r="AT3307" s="33"/>
      <c r="AU3307" s="34"/>
      <c r="AV3307" s="27"/>
      <c r="AW3307" s="27"/>
      <c r="AX3307" s="27"/>
      <c r="AY3307" s="27"/>
    </row>
    <row r="3308" spans="1:51" ht="24" customHeight="1" x14ac:dyDescent="0.3">
      <c r="A3308" s="22">
        <v>2023053</v>
      </c>
      <c r="B3308" s="23" t="str">
        <f>VLOOKUP($A3308,'[1]MAN PROG 2026'!$A$1:$AI$3379,2,FALSE)</f>
        <v>LAPAROSCOPIO OTTICA RIGIDA</v>
      </c>
      <c r="C3308" s="23" t="str">
        <f>VLOOKUP($A3308,'[1]MAN PROG 2026'!$A$1:$AI$3379,3,FALSE)</f>
        <v>STORZ KARL GMBH &amp; CO KG</v>
      </c>
      <c r="D3308" s="23" t="str">
        <f>VLOOKUP($A3308,'[1]MAN PROG 2026'!$A$1:$AI$3379,4,FALSE)</f>
        <v>26003 BA 30° 10 MM</v>
      </c>
      <c r="E3308" s="23" t="str">
        <f>VLOOKUP($A3308,'[1]MAN PROG 2026'!$A$1:$AI$3379,5,FALSE)</f>
        <v>1242JL</v>
      </c>
      <c r="F3308" s="23" t="str">
        <f>VLOOKUP($A3308,'[1]MAN PROG 2026'!$A$1:$AI$3379,6,FALSE)</f>
        <v>SINGOLA</v>
      </c>
      <c r="G3308" s="23">
        <f>VLOOKUP($A3308,'[1]MAN PROG 2026'!$A$1:$AI$3379,7,FALSE)</f>
        <v>2023053</v>
      </c>
      <c r="H3308" s="23">
        <f>VLOOKUP($A3308,'[1]MAN PROG 2026'!$A$1:$AI$3379,8,FALSE)</f>
        <v>0</v>
      </c>
      <c r="I3308" s="23" t="str">
        <f>VLOOKUP($A3308,'[1]MAN PROG 2026'!$A$1:$AI$3379,9,FALSE)</f>
        <v>S.PIETRO</v>
      </c>
      <c r="J3308" s="23" t="str">
        <f>VLOOKUP($A3308,'[1]MAN PROG 2026'!$A$1:$AI$3379,10,FALSE)</f>
        <v>BLOCCO OPERATORIO</v>
      </c>
      <c r="K3308" s="23" t="str">
        <f>VLOOKUP($A3308,'[1]MAN PROG 2026'!$A$1:$AI$3379,11,FALSE)</f>
        <v>BLOCCO OPERATORIO</v>
      </c>
      <c r="L3308" s="24" t="str">
        <f>VLOOKUP($A3308,'[1]MAN PROG 2026'!$A$2:$AI$3379,12,FALSE)</f>
        <v>BLOCCO OPERATORIO</v>
      </c>
      <c r="M3308" s="24" t="str">
        <f>VLOOKUP($A3308,'[1]MAN PROG 2026'!$A$2:$AI$3379,13,FALSE)</f>
        <v>SINGOLA</v>
      </c>
      <c r="N3308" s="24">
        <f>VLOOKUP($A3308,'[1]MAN PROG 2026'!$A$2:$AI$3379,14,FALSE)</f>
        <v>2023053</v>
      </c>
      <c r="O3308" s="24">
        <f>VLOOKUP($A3308,'[1]MAN PROG 2026'!$A$2:$AI$3379,15,FALSE)</f>
        <v>0</v>
      </c>
      <c r="P3308" s="25" t="str">
        <f>VLOOKUP($A3308,'[1]MAN PROG 2026'!$A$2:$AI$3379,20,FALSE)</f>
        <v>NON PREVISTO</v>
      </c>
      <c r="Q3308" s="8"/>
      <c r="R3308" s="26"/>
      <c r="S3308" s="8"/>
      <c r="T3308" s="37"/>
      <c r="U3308" s="27"/>
      <c r="V3308" s="27"/>
      <c r="W3308" s="27"/>
      <c r="X3308" s="27"/>
      <c r="Y3308" s="27"/>
      <c r="Z3308" s="27"/>
      <c r="AA3308" s="27"/>
      <c r="AB3308" s="27"/>
      <c r="AC3308" s="27"/>
      <c r="AD3308" s="27"/>
      <c r="AE3308" s="27"/>
      <c r="AF3308" s="27"/>
      <c r="AG3308" s="9" t="s">
        <v>32</v>
      </c>
      <c r="AH3308" s="27"/>
      <c r="AI3308" s="27"/>
      <c r="AJ3308" s="27"/>
      <c r="AK3308" s="27"/>
      <c r="AL3308" s="27"/>
      <c r="AM3308" s="11"/>
      <c r="AN3308" s="28"/>
      <c r="AO3308" s="28"/>
      <c r="AP3308" s="29"/>
      <c r="AQ3308" s="30"/>
      <c r="AR3308" s="31"/>
      <c r="AS3308" s="32"/>
      <c r="AT3308" s="33"/>
      <c r="AU3308" s="34"/>
      <c r="AV3308" s="27"/>
      <c r="AW3308" s="27"/>
      <c r="AX3308" s="27"/>
      <c r="AY3308" s="27"/>
    </row>
    <row r="3309" spans="1:51" ht="24" customHeight="1" x14ac:dyDescent="0.3">
      <c r="A3309" s="22">
        <v>2023056</v>
      </c>
      <c r="B3309" s="23" t="str">
        <f>VLOOKUP($A3309,'[1]MAN PROG 2026'!$A$1:$AI$3379,2,FALSE)</f>
        <v>UNITA' RICEVENTE PER TELEMETRIA CARDIOLOGICA</v>
      </c>
      <c r="C3309" s="23" t="str">
        <f>VLOOKUP($A3309,'[1]MAN PROG 2026'!$A$1:$AI$3379,3,FALSE)</f>
        <v>CARDIOLINE</v>
      </c>
      <c r="D3309" s="23" t="str">
        <f>VLOOKUP($A3309,'[1]MAN PROG 2026'!$A$1:$AI$3379,4,FALSE)</f>
        <v>HD+ DONGLE (REF 81018229)</v>
      </c>
      <c r="E3309" s="23" t="str">
        <f>VLOOKUP($A3309,'[1]MAN PROG 2026'!$A$1:$AI$3379,5,FALSE)</f>
        <v>01962310</v>
      </c>
      <c r="F3309" s="23" t="str">
        <f>VLOOKUP($A3309,'[1]MAN PROG 2026'!$A$1:$AI$3379,6,FALSE)</f>
        <v>COMPONENTE</v>
      </c>
      <c r="G3309" s="23">
        <f>VLOOKUP($A3309,'[1]MAN PROG 2026'!$A$1:$AI$3379,7,FALSE)</f>
        <v>104600</v>
      </c>
      <c r="H3309" s="23">
        <f>VLOOKUP($A3309,'[1]MAN PROG 2026'!$A$1:$AI$3379,8,FALSE)</f>
        <v>0</v>
      </c>
      <c r="I3309" s="23" t="str">
        <f>VLOOKUP($A3309,'[1]MAN PROG 2026'!$A$1:$AI$3379,9,FALSE)</f>
        <v>S.PIETRO</v>
      </c>
      <c r="J3309" s="23" t="str">
        <f>VLOOKUP($A3309,'[1]MAN PROG 2026'!$A$1:$AI$3379,10,FALSE)</f>
        <v xml:space="preserve">AMB. CARDIOLOGIA </v>
      </c>
      <c r="K3309" s="23" t="str">
        <f>VLOOKUP($A3309,'[1]MAN PROG 2026'!$A$1:$AI$3379,11,FALSE)</f>
        <v>AMB. CARDIOLOGIA</v>
      </c>
      <c r="L3309" s="24" t="str">
        <f>VLOOKUP($A3309,'[1]MAN PROG 2026'!$A$2:$AI$3379,12,FALSE)</f>
        <v xml:space="preserve">AMB. CARDIOLOGIA </v>
      </c>
      <c r="M3309" s="24" t="str">
        <f>VLOOKUP($A3309,'[1]MAN PROG 2026'!$A$2:$AI$3379,13,FALSE)</f>
        <v>COMPONENTE</v>
      </c>
      <c r="N3309" s="24">
        <f>VLOOKUP($A3309,'[1]MAN PROG 2026'!$A$2:$AI$3379,14,FALSE)</f>
        <v>104600</v>
      </c>
      <c r="O3309" s="24">
        <f>VLOOKUP($A3309,'[1]MAN PROG 2026'!$A$2:$AI$3379,15,FALSE)</f>
        <v>0</v>
      </c>
      <c r="P3309" s="25" t="str">
        <f>VLOOKUP($A3309,'[1]MAN PROG 2026'!$A$2:$AI$3379,20,FALSE)</f>
        <v>NON PREVISTO</v>
      </c>
      <c r="Q3309" s="8"/>
      <c r="R3309" s="26"/>
      <c r="S3309" s="8"/>
      <c r="T3309" s="37"/>
      <c r="U3309" s="27"/>
      <c r="V3309" s="27"/>
      <c r="W3309" s="27"/>
      <c r="X3309" s="27"/>
      <c r="Y3309" s="27"/>
      <c r="Z3309" s="27"/>
      <c r="AA3309" s="27"/>
      <c r="AB3309" s="27"/>
      <c r="AC3309" s="27"/>
      <c r="AD3309" s="27"/>
      <c r="AE3309" s="27"/>
      <c r="AF3309" s="27"/>
      <c r="AG3309" s="9" t="s">
        <v>32</v>
      </c>
      <c r="AH3309" s="27"/>
      <c r="AI3309" s="27"/>
      <c r="AJ3309" s="27"/>
      <c r="AK3309" s="27"/>
      <c r="AL3309" s="27"/>
      <c r="AM3309" s="11"/>
      <c r="AN3309" s="28"/>
      <c r="AO3309" s="28"/>
      <c r="AP3309" s="29"/>
      <c r="AQ3309" s="30"/>
      <c r="AR3309" s="31"/>
      <c r="AS3309" s="32"/>
      <c r="AT3309" s="33"/>
      <c r="AU3309" s="34"/>
      <c r="AV3309" s="27"/>
      <c r="AW3309" s="27"/>
      <c r="AX3309" s="27"/>
      <c r="AY3309" s="27"/>
    </row>
    <row r="3310" spans="1:51" ht="24" customHeight="1" x14ac:dyDescent="0.3">
      <c r="A3310" s="22">
        <v>2023058</v>
      </c>
      <c r="B3310" s="23" t="str">
        <f>VLOOKUP($A3310,'[1]MAN PROG 2026'!$A$1:$AI$3379,2,FALSE)</f>
        <v>TELECAMERA</v>
      </c>
      <c r="C3310" s="23" t="str">
        <f>VLOOKUP($A3310,'[1]MAN PROG 2026'!$A$1:$AI$3379,3,FALSE)</f>
        <v>STORZ KARL GMBH &amp; CO KG</v>
      </c>
      <c r="D3310" s="23" t="str">
        <f>VLOOKUP($A3310,'[1]MAN PROG 2026'!$A$1:$AI$3379,4,FALSE)</f>
        <v>IMAGE 1 H3 PS 3 CHIP FULL HD</v>
      </c>
      <c r="E3310" s="23" t="str">
        <f>VLOOKUP($A3310,'[1]MAN PROG 2026'!$A$1:$AI$3379,5,FALSE)</f>
        <v>SM072746 K</v>
      </c>
      <c r="F3310" s="23" t="str">
        <f>VLOOKUP($A3310,'[1]MAN PROG 2026'!$A$1:$AI$3379,6,FALSE)</f>
        <v>COMPONENTE</v>
      </c>
      <c r="G3310" s="23">
        <f>VLOOKUP($A3310,'[1]MAN PROG 2026'!$A$1:$AI$3379,7,FALSE)</f>
        <v>103157</v>
      </c>
      <c r="H3310" s="23">
        <f>VLOOKUP($A3310,'[1]MAN PROG 2026'!$A$1:$AI$3379,8,FALSE)</f>
        <v>0</v>
      </c>
      <c r="I3310" s="23" t="str">
        <f>VLOOKUP($A3310,'[1]MAN PROG 2026'!$A$1:$AI$3379,9,FALSE)</f>
        <v>S.PIETRO</v>
      </c>
      <c r="J3310" s="23" t="str">
        <f>VLOOKUP($A3310,'[1]MAN PROG 2026'!$A$1:$AI$3379,10,FALSE)</f>
        <v>BLOCCO OPERATORIO</v>
      </c>
      <c r="K3310" s="23" t="str">
        <f>VLOOKUP($A3310,'[1]MAN PROG 2026'!$A$1:$AI$3379,11,FALSE)</f>
        <v>BLOCCO OPERATORIO</v>
      </c>
      <c r="L3310" s="24" t="str">
        <f>VLOOKUP($A3310,'[1]MAN PROG 2026'!$A$2:$AI$3379,12,FALSE)</f>
        <v>BLOCCO OPERATORIO SALA 1</v>
      </c>
      <c r="M3310" s="24" t="str">
        <f>VLOOKUP($A3310,'[1]MAN PROG 2026'!$A$2:$AI$3379,13,FALSE)</f>
        <v>COMPONENTE</v>
      </c>
      <c r="N3310" s="24" t="str">
        <f>VLOOKUP($A3310,'[1]MAN PROG 2026'!$A$2:$AI$3379,14,FALSE)</f>
        <v>103157</v>
      </c>
      <c r="O3310" s="24">
        <f>VLOOKUP($A3310,'[1]MAN PROG 2026'!$A$2:$AI$3379,15,FALSE)</f>
        <v>0</v>
      </c>
      <c r="P3310" s="25" t="str">
        <f>VLOOKUP($A3310,'[1]MAN PROG 2026'!$A$2:$AI$3379,20,FALSE)</f>
        <v>DA FARE</v>
      </c>
      <c r="Q3310" s="9" t="str">
        <f t="shared" ref="Q3310" si="124">RIGHT(A3310,4)</f>
        <v>3058</v>
      </c>
      <c r="R3310" s="26">
        <v>46260</v>
      </c>
      <c r="S3310" s="8" t="s">
        <v>53</v>
      </c>
      <c r="T3310" s="37" t="s">
        <v>530</v>
      </c>
      <c r="U3310" s="27" t="s">
        <v>55</v>
      </c>
      <c r="V3310" s="27" t="s">
        <v>56</v>
      </c>
      <c r="W3310" s="27" t="s">
        <v>55</v>
      </c>
      <c r="X3310" s="27" t="s">
        <v>55</v>
      </c>
      <c r="Y3310" s="27" t="s">
        <v>55</v>
      </c>
      <c r="Z3310" s="27" t="s">
        <v>55</v>
      </c>
      <c r="AA3310" s="27" t="s">
        <v>55</v>
      </c>
      <c r="AB3310" s="27"/>
      <c r="AC3310" s="27"/>
      <c r="AD3310" s="27"/>
      <c r="AE3310" s="27"/>
      <c r="AF3310" s="27"/>
      <c r="AG3310" s="9" t="s">
        <v>32</v>
      </c>
      <c r="AH3310" s="27"/>
      <c r="AI3310" s="27"/>
      <c r="AJ3310" s="27"/>
      <c r="AK3310" s="27"/>
      <c r="AL3310" s="27"/>
      <c r="AM3310" s="11"/>
      <c r="AN3310" s="28"/>
      <c r="AO3310" s="28"/>
      <c r="AP3310" s="29"/>
      <c r="AQ3310" s="30"/>
      <c r="AR3310" s="31"/>
      <c r="AS3310" s="32"/>
      <c r="AT3310" s="33"/>
      <c r="AU3310" s="34"/>
      <c r="AV3310" s="27"/>
      <c r="AW3310" s="27"/>
      <c r="AX3310" s="27"/>
      <c r="AY3310" s="27"/>
    </row>
    <row r="3311" spans="1:51" ht="24" customHeight="1" x14ac:dyDescent="0.3">
      <c r="A3311" s="22">
        <v>2023063</v>
      </c>
      <c r="B3311" s="23" t="str">
        <f>VLOOKUP($A3311,'[1]MAN PROG 2026'!$A$1:$AI$3379,2,FALSE)</f>
        <v>LAPAROSCOPIO OTTICA RIGIDA</v>
      </c>
      <c r="C3311" s="23" t="str">
        <f>VLOOKUP($A3311,'[1]MAN PROG 2026'!$A$1:$AI$3379,3,FALSE)</f>
        <v>STORZ KARL GMBH &amp; CO KG</v>
      </c>
      <c r="D3311" s="23" t="str">
        <f>VLOOKUP($A3311,'[1]MAN PROG 2026'!$A$1:$AI$3379,4,FALSE)</f>
        <v>1230 AA</v>
      </c>
      <c r="E3311" s="23" t="str">
        <f>VLOOKUP($A3311,'[1]MAN PROG 2026'!$A$1:$AI$3379,5,FALSE)</f>
        <v>12037G</v>
      </c>
      <c r="F3311" s="23" t="str">
        <f>VLOOKUP($A3311,'[1]MAN PROG 2026'!$A$1:$AI$3379,6,FALSE)</f>
        <v>SINGOLA</v>
      </c>
      <c r="G3311" s="23">
        <f>VLOOKUP($A3311,'[1]MAN PROG 2026'!$A$1:$AI$3379,7,FALSE)</f>
        <v>2023063</v>
      </c>
      <c r="H3311" s="23">
        <f>VLOOKUP($A3311,'[1]MAN PROG 2026'!$A$1:$AI$3379,8,FALSE)</f>
        <v>0</v>
      </c>
      <c r="I3311" s="23" t="str">
        <f>VLOOKUP($A3311,'[1]MAN PROG 2026'!$A$1:$AI$3379,9,FALSE)</f>
        <v>S.PIETRO</v>
      </c>
      <c r="J3311" s="23" t="str">
        <f>VLOOKUP($A3311,'[1]MAN PROG 2026'!$A$1:$AI$3379,10,FALSE)</f>
        <v>BLOCCO OPERATORIO</v>
      </c>
      <c r="K3311" s="23" t="str">
        <f>VLOOKUP($A3311,'[1]MAN PROG 2026'!$A$1:$AI$3379,11,FALSE)</f>
        <v>BLOCCO OPERATORIO</v>
      </c>
      <c r="L3311" s="24" t="str">
        <f>VLOOKUP($A3311,'[1]MAN PROG 2026'!$A$2:$AI$3379,12,FALSE)</f>
        <v>BLOCCO OPERATORIO</v>
      </c>
      <c r="M3311" s="24" t="str">
        <f>VLOOKUP($A3311,'[1]MAN PROG 2026'!$A$2:$AI$3379,13,FALSE)</f>
        <v>SINGOLA</v>
      </c>
      <c r="N3311" s="24">
        <f>VLOOKUP($A3311,'[1]MAN PROG 2026'!$A$2:$AI$3379,14,FALSE)</f>
        <v>2023063</v>
      </c>
      <c r="O3311" s="24">
        <f>VLOOKUP($A3311,'[1]MAN PROG 2026'!$A$2:$AI$3379,15,FALSE)</f>
        <v>0</v>
      </c>
      <c r="P3311" s="25" t="str">
        <f>VLOOKUP($A3311,'[1]MAN PROG 2026'!$A$2:$AI$3379,20,FALSE)</f>
        <v>NON PREVISTO</v>
      </c>
      <c r="Q3311" s="8"/>
      <c r="R3311" s="26"/>
      <c r="S3311" s="8"/>
      <c r="T3311" s="37"/>
      <c r="U3311" s="27"/>
      <c r="V3311" s="27"/>
      <c r="W3311" s="27"/>
      <c r="X3311" s="27"/>
      <c r="Y3311" s="27"/>
      <c r="Z3311" s="27"/>
      <c r="AA3311" s="27"/>
      <c r="AB3311" s="27"/>
      <c r="AC3311" s="27"/>
      <c r="AD3311" s="27"/>
      <c r="AE3311" s="27"/>
      <c r="AF3311" s="27"/>
      <c r="AG3311" s="9" t="s">
        <v>32</v>
      </c>
      <c r="AH3311" s="27"/>
      <c r="AI3311" s="27"/>
      <c r="AJ3311" s="27"/>
      <c r="AK3311" s="27"/>
      <c r="AL3311" s="27"/>
      <c r="AM3311" s="11"/>
      <c r="AN3311" s="28"/>
      <c r="AO3311" s="28"/>
      <c r="AP3311" s="29"/>
      <c r="AQ3311" s="30"/>
      <c r="AR3311" s="31"/>
      <c r="AS3311" s="32"/>
      <c r="AT3311" s="33"/>
      <c r="AU3311" s="34"/>
      <c r="AV3311" s="27"/>
      <c r="AW3311" s="27"/>
      <c r="AX3311" s="27"/>
      <c r="AY3311" s="27"/>
    </row>
    <row r="3312" spans="1:51" ht="24" customHeight="1" x14ac:dyDescent="0.3">
      <c r="A3312" s="22">
        <v>2023064</v>
      </c>
      <c r="B3312" s="23" t="str">
        <f>VLOOKUP($A3312,'[1]MAN PROG 2026'!$A$1:$AI$3379,2,FALSE)</f>
        <v>LAPAROSCOPIO OTTICA RIGIDA</v>
      </c>
      <c r="C3312" s="23" t="str">
        <f>VLOOKUP($A3312,'[1]MAN PROG 2026'!$A$1:$AI$3379,3,FALSE)</f>
        <v>STORZ KARL GMBH &amp; CO KG</v>
      </c>
      <c r="D3312" s="23" t="str">
        <f>VLOOKUP($A3312,'[1]MAN PROG 2026'!$A$1:$AI$3379,4,FALSE)</f>
        <v>1230 AA</v>
      </c>
      <c r="E3312" s="23" t="str">
        <f>VLOOKUP($A3312,'[1]MAN PROG 2026'!$A$1:$AI$3379,5,FALSE)</f>
        <v>12037M</v>
      </c>
      <c r="F3312" s="23" t="str">
        <f>VLOOKUP($A3312,'[1]MAN PROG 2026'!$A$1:$AI$3379,6,FALSE)</f>
        <v>SINGOLA</v>
      </c>
      <c r="G3312" s="23">
        <f>VLOOKUP($A3312,'[1]MAN PROG 2026'!$A$1:$AI$3379,7,FALSE)</f>
        <v>2023064</v>
      </c>
      <c r="H3312" s="23">
        <f>VLOOKUP($A3312,'[1]MAN PROG 2026'!$A$1:$AI$3379,8,FALSE)</f>
        <v>0</v>
      </c>
      <c r="I3312" s="23" t="str">
        <f>VLOOKUP($A3312,'[1]MAN PROG 2026'!$A$1:$AI$3379,9,FALSE)</f>
        <v>S.PIETRO</v>
      </c>
      <c r="J3312" s="23" t="str">
        <f>VLOOKUP($A3312,'[1]MAN PROG 2026'!$A$1:$AI$3379,10,FALSE)</f>
        <v>BLOCCO OPERATORIO</v>
      </c>
      <c r="K3312" s="23" t="str">
        <f>VLOOKUP($A3312,'[1]MAN PROG 2026'!$A$1:$AI$3379,11,FALSE)</f>
        <v>BLOCCO OPERATORIO</v>
      </c>
      <c r="L3312" s="24" t="str">
        <f>VLOOKUP($A3312,'[1]MAN PROG 2026'!$A$2:$AI$3379,12,FALSE)</f>
        <v>BLOCCO OPERATORIO</v>
      </c>
      <c r="M3312" s="24" t="str">
        <f>VLOOKUP($A3312,'[1]MAN PROG 2026'!$A$2:$AI$3379,13,FALSE)</f>
        <v>SINGOLA</v>
      </c>
      <c r="N3312" s="24">
        <f>VLOOKUP($A3312,'[1]MAN PROG 2026'!$A$2:$AI$3379,14,FALSE)</f>
        <v>2023064</v>
      </c>
      <c r="O3312" s="24">
        <f>VLOOKUP($A3312,'[1]MAN PROG 2026'!$A$2:$AI$3379,15,FALSE)</f>
        <v>0</v>
      </c>
      <c r="P3312" s="25" t="str">
        <f>VLOOKUP($A3312,'[1]MAN PROG 2026'!$A$2:$AI$3379,20,FALSE)</f>
        <v>NON PREVISTO</v>
      </c>
      <c r="Q3312" s="8"/>
      <c r="R3312" s="26"/>
      <c r="S3312" s="8"/>
      <c r="T3312" s="37"/>
      <c r="U3312" s="27"/>
      <c r="V3312" s="27"/>
      <c r="W3312" s="27"/>
      <c r="X3312" s="27"/>
      <c r="Y3312" s="27"/>
      <c r="Z3312" s="27"/>
      <c r="AA3312" s="27"/>
      <c r="AB3312" s="27"/>
      <c r="AC3312" s="27"/>
      <c r="AD3312" s="27"/>
      <c r="AE3312" s="27"/>
      <c r="AF3312" s="27"/>
      <c r="AG3312" s="9" t="s">
        <v>32</v>
      </c>
      <c r="AH3312" s="27"/>
      <c r="AI3312" s="27"/>
      <c r="AJ3312" s="27"/>
      <c r="AK3312" s="27"/>
      <c r="AL3312" s="27"/>
      <c r="AM3312" s="11"/>
      <c r="AN3312" s="28"/>
      <c r="AO3312" s="28"/>
      <c r="AP3312" s="29"/>
      <c r="AQ3312" s="30"/>
      <c r="AR3312" s="31"/>
      <c r="AS3312" s="32"/>
      <c r="AT3312" s="33"/>
      <c r="AU3312" s="34"/>
      <c r="AV3312" s="27"/>
      <c r="AW3312" s="27"/>
      <c r="AX3312" s="27"/>
      <c r="AY3312" s="27"/>
    </row>
    <row r="3313" spans="1:51" ht="24" customHeight="1" x14ac:dyDescent="0.3">
      <c r="A3313" s="22">
        <v>2023065</v>
      </c>
      <c r="B3313" s="23" t="str">
        <f>VLOOKUP($A3313,'[1]MAN PROG 2026'!$A$1:$AI$3379,2,FALSE)</f>
        <v>SONDA CARDIOTOCOGRAFICA</v>
      </c>
      <c r="C3313" s="23" t="str">
        <f>VLOOKUP($A3313,'[1]MAN PROG 2026'!$A$1:$AI$3379,3,FALSE)</f>
        <v>EDAN INSTRUMENTS INC</v>
      </c>
      <c r="D3313" s="23" t="str">
        <f>VLOOKUP($A3313,'[1]MAN PROG 2026'!$A$1:$AI$3379,4,FALSE)</f>
        <v>SONDA TOCO T WIFI 02.01.214956</v>
      </c>
      <c r="E3313" s="23" t="str">
        <f>VLOOKUP($A3313,'[1]MAN PROG 2026'!$A$1:$AI$3379,5,FALSE)</f>
        <v>H23401020004</v>
      </c>
      <c r="F3313" s="23" t="str">
        <f>VLOOKUP($A3313,'[1]MAN PROG 2026'!$A$1:$AI$3379,6,FALSE)</f>
        <v>COMPONENTE</v>
      </c>
      <c r="G3313" s="23">
        <f>VLOOKUP($A3313,'[1]MAN PROG 2026'!$A$1:$AI$3379,7,FALSE)</f>
        <v>104554</v>
      </c>
      <c r="H3313" s="23">
        <f>VLOOKUP($A3313,'[1]MAN PROG 2026'!$A$1:$AI$3379,8,FALSE)</f>
        <v>0</v>
      </c>
      <c r="I3313" s="23" t="str">
        <f>VLOOKUP($A3313,'[1]MAN PROG 2026'!$A$1:$AI$3379,9,FALSE)</f>
        <v>S.PIETRO</v>
      </c>
      <c r="J3313" s="23" t="str">
        <f>VLOOKUP($A3313,'[1]MAN PROG 2026'!$A$1:$AI$3379,10,FALSE)</f>
        <v>SALE TRAVAGLIO NUOVE</v>
      </c>
      <c r="K3313" s="23" t="str">
        <f>VLOOKUP($A3313,'[1]MAN PROG 2026'!$A$1:$AI$3379,11,FALSE)</f>
        <v>SALE TRAVAGLIO NUOVE</v>
      </c>
      <c r="L3313" s="24" t="str">
        <f>VLOOKUP($A3313,'[1]MAN PROG 2026'!$A$2:$AI$3379,12,FALSE)</f>
        <v>SALA TRAVAGLIO NUOVE</v>
      </c>
      <c r="M3313" s="24" t="str">
        <f>VLOOKUP($A3313,'[1]MAN PROG 2026'!$A$2:$AI$3379,13,FALSE)</f>
        <v>COMPONENTE</v>
      </c>
      <c r="N3313" s="24" t="str">
        <f>VLOOKUP($A3313,'[1]MAN PROG 2026'!$A$2:$AI$3379,14,FALSE)</f>
        <v>104554</v>
      </c>
      <c r="O3313" s="24">
        <f>VLOOKUP($A3313,'[1]MAN PROG 2026'!$A$2:$AI$3379,15,FALSE)</f>
        <v>0</v>
      </c>
      <c r="P3313" s="25" t="str">
        <f>VLOOKUP($A3313,'[1]MAN PROG 2026'!$A$2:$AI$3379,20,FALSE)</f>
        <v>DA FARE</v>
      </c>
      <c r="Q3313" s="22">
        <v>2023065</v>
      </c>
      <c r="R3313" s="26">
        <v>46251</v>
      </c>
      <c r="S3313" s="8" t="s">
        <v>53</v>
      </c>
      <c r="T3313" s="37"/>
      <c r="U3313" s="27" t="s">
        <v>55</v>
      </c>
      <c r="V3313" s="27" t="s">
        <v>56</v>
      </c>
      <c r="W3313" s="27" t="s">
        <v>55</v>
      </c>
      <c r="X3313" s="27" t="s">
        <v>55</v>
      </c>
      <c r="Y3313" s="27" t="s">
        <v>55</v>
      </c>
      <c r="Z3313" s="27" t="s">
        <v>55</v>
      </c>
      <c r="AA3313" s="27" t="s">
        <v>55</v>
      </c>
      <c r="AB3313" s="27" t="s">
        <v>160</v>
      </c>
      <c r="AC3313" s="27" t="s">
        <v>73</v>
      </c>
      <c r="AD3313" s="27" t="s">
        <v>61</v>
      </c>
      <c r="AE3313" s="27" t="s">
        <v>124</v>
      </c>
      <c r="AF3313" s="27" t="s">
        <v>61</v>
      </c>
      <c r="AG3313" s="9" t="s">
        <v>32</v>
      </c>
      <c r="AH3313" s="27" t="s">
        <v>61</v>
      </c>
      <c r="AI3313" s="27" t="s">
        <v>61</v>
      </c>
      <c r="AJ3313" s="27" t="s">
        <v>61</v>
      </c>
      <c r="AK3313" s="27" t="s">
        <v>61</v>
      </c>
      <c r="AL3313" s="27" t="s">
        <v>61</v>
      </c>
      <c r="AM3313" s="9" t="s">
        <v>61</v>
      </c>
      <c r="AN3313" s="28" t="s">
        <v>712</v>
      </c>
      <c r="AO3313" s="28"/>
      <c r="AP3313" s="29"/>
      <c r="AQ3313" s="30"/>
      <c r="AR3313" s="31"/>
      <c r="AS3313" s="32"/>
      <c r="AT3313" s="33"/>
      <c r="AU3313" s="34"/>
      <c r="AV3313" s="27" t="s">
        <v>62</v>
      </c>
      <c r="AW3313" s="27">
        <v>5625031</v>
      </c>
      <c r="AX3313" s="27" t="s">
        <v>63</v>
      </c>
      <c r="AY3313" s="27"/>
    </row>
    <row r="3314" spans="1:51" ht="24" customHeight="1" x14ac:dyDescent="0.3">
      <c r="A3314" s="22">
        <v>2023066</v>
      </c>
      <c r="B3314" s="23" t="str">
        <f>VLOOKUP($A3314,'[1]MAN PROG 2026'!$A$1:$AI$3379,2,FALSE)</f>
        <v>POLISONNIGRAFO</v>
      </c>
      <c r="C3314" s="23" t="str">
        <f>VLOOKUP($A3314,'[1]MAN PROG 2026'!$A$1:$AI$3379,3,FALSE)</f>
        <v>NOX MEDICAL</v>
      </c>
      <c r="D3314" s="23" t="str">
        <f>VLOOKUP($A3314,'[1]MAN PROG 2026'!$A$1:$AI$3379,4,FALSE)</f>
        <v>NOX T3S RECORDER</v>
      </c>
      <c r="E3314" s="23">
        <f>VLOOKUP($A3314,'[1]MAN PROG 2026'!$A$1:$AI$3379,5,FALSE)</f>
        <v>30013721</v>
      </c>
      <c r="F3314" s="23" t="str">
        <f>VLOOKUP($A3314,'[1]MAN PROG 2026'!$A$1:$AI$3379,6,FALSE)</f>
        <v>PRINCIPALE</v>
      </c>
      <c r="G3314" s="23">
        <f>VLOOKUP($A3314,'[1]MAN PROG 2026'!$A$1:$AI$3379,7,FALSE)</f>
        <v>2023066</v>
      </c>
      <c r="H3314" s="23">
        <f>VLOOKUP($A3314,'[1]MAN PROG 2026'!$A$1:$AI$3379,8,FALSE)</f>
        <v>0</v>
      </c>
      <c r="I3314" s="23" t="str">
        <f>VLOOKUP($A3314,'[1]MAN PROG 2026'!$A$1:$AI$3379,9,FALSE)</f>
        <v>S.PIETRO</v>
      </c>
      <c r="J3314" s="23" t="str">
        <f>VLOOKUP($A3314,'[1]MAN PROG 2026'!$A$1:$AI$3379,10,FALSE)</f>
        <v>S. VINCENZO</v>
      </c>
      <c r="K3314" s="23" t="str">
        <f>VLOOKUP($A3314,'[1]MAN PROG 2026'!$A$1:$AI$3379,11,FALSE)</f>
        <v>S. VINCENZO</v>
      </c>
      <c r="L3314" s="24" t="str">
        <f>VLOOKUP($A3314,'[1]MAN PROG 2026'!$A$2:$AI$3379,12,FALSE)</f>
        <v>NON TROVATO</v>
      </c>
      <c r="M3314" s="24">
        <f>VLOOKUP($A3314,'[1]MAN PROG 2026'!$A$2:$AI$3379,13,FALSE)</f>
        <v>0</v>
      </c>
      <c r="N3314" s="24">
        <f>VLOOKUP($A3314,'[1]MAN PROG 2026'!$A$2:$AI$3379,14,FALSE)</f>
        <v>0</v>
      </c>
      <c r="O3314" s="24">
        <f>VLOOKUP($A3314,'[1]MAN PROG 2026'!$A$2:$AI$3379,15,FALSE)</f>
        <v>0</v>
      </c>
      <c r="P3314" s="25" t="str">
        <f>VLOOKUP($A3314,'[1]MAN PROG 2026'!$A$2:$AI$3379,20,FALSE)</f>
        <v>DA FARE</v>
      </c>
      <c r="Q3314" s="22"/>
      <c r="R3314" s="26"/>
      <c r="S3314" s="8"/>
      <c r="T3314" s="37"/>
      <c r="U3314" s="27"/>
      <c r="V3314" s="27"/>
      <c r="W3314" s="27"/>
      <c r="X3314" s="27"/>
      <c r="Y3314" s="27"/>
      <c r="Z3314" s="27"/>
      <c r="AA3314" s="27"/>
      <c r="AB3314" s="27"/>
      <c r="AC3314" s="27"/>
      <c r="AD3314" s="27"/>
      <c r="AE3314" s="27"/>
      <c r="AF3314" s="27"/>
      <c r="AG3314" s="9" t="s">
        <v>32</v>
      </c>
      <c r="AH3314" s="27"/>
      <c r="AI3314" s="27"/>
      <c r="AJ3314" s="27"/>
      <c r="AK3314" s="27"/>
      <c r="AL3314" s="27"/>
      <c r="AM3314" s="11"/>
      <c r="AN3314" s="28"/>
      <c r="AO3314" s="28"/>
      <c r="AP3314" s="29"/>
      <c r="AQ3314" s="30"/>
      <c r="AR3314" s="31"/>
      <c r="AS3314" s="32"/>
      <c r="AT3314" s="33"/>
      <c r="AU3314" s="34"/>
      <c r="AV3314" s="27"/>
      <c r="AW3314" s="27"/>
      <c r="AX3314" s="27"/>
      <c r="AY3314" s="27"/>
    </row>
    <row r="3315" spans="1:51" ht="24" customHeight="1" x14ac:dyDescent="0.3">
      <c r="A3315" s="22">
        <v>2023067</v>
      </c>
      <c r="B3315" s="23" t="str">
        <f>VLOOKUP($A3315,'[1]MAN PROG 2026'!$A$1:$AI$3379,2,FALSE)</f>
        <v>PULSOSSIMETRO</v>
      </c>
      <c r="C3315" s="23" t="str">
        <f>VLOOKUP($A3315,'[1]MAN PROG 2026'!$A$1:$AI$3379,3,FALSE)</f>
        <v>NONIN MEDICAL INC</v>
      </c>
      <c r="D3315" s="23" t="str">
        <f>VLOOKUP($A3315,'[1]MAN PROG 2026'!$A$1:$AI$3379,4,FALSE)</f>
        <v>3150 BLE</v>
      </c>
      <c r="E3315" s="23">
        <f>VLOOKUP($A3315,'[1]MAN PROG 2026'!$A$1:$AI$3379,5,FALSE)</f>
        <v>505494946</v>
      </c>
      <c r="F3315" s="23" t="str">
        <f>VLOOKUP($A3315,'[1]MAN PROG 2026'!$A$1:$AI$3379,6,FALSE)</f>
        <v>COMPONENTE</v>
      </c>
      <c r="G3315" s="23">
        <f>VLOOKUP($A3315,'[1]MAN PROG 2026'!$A$1:$AI$3379,7,FALSE)</f>
        <v>2023066</v>
      </c>
      <c r="H3315" s="23">
        <f>VLOOKUP($A3315,'[1]MAN PROG 2026'!$A$1:$AI$3379,8,FALSE)</f>
        <v>0</v>
      </c>
      <c r="I3315" s="23" t="str">
        <f>VLOOKUP($A3315,'[1]MAN PROG 2026'!$A$1:$AI$3379,9,FALSE)</f>
        <v>S.PIETRO</v>
      </c>
      <c r="J3315" s="23" t="str">
        <f>VLOOKUP($A3315,'[1]MAN PROG 2026'!$A$1:$AI$3379,10,FALSE)</f>
        <v>S. VINCENZO</v>
      </c>
      <c r="K3315" s="23" t="str">
        <f>VLOOKUP($A3315,'[1]MAN PROG 2026'!$A$1:$AI$3379,11,FALSE)</f>
        <v>S. VINCENZO</v>
      </c>
      <c r="L3315" s="24" t="str">
        <f>VLOOKUP($A3315,'[1]MAN PROG 2026'!$A$2:$AI$3379,12,FALSE)</f>
        <v>NON TROVATO</v>
      </c>
      <c r="M3315" s="24">
        <f>VLOOKUP($A3315,'[1]MAN PROG 2026'!$A$2:$AI$3379,13,FALSE)</f>
        <v>0</v>
      </c>
      <c r="N3315" s="24">
        <f>VLOOKUP($A3315,'[1]MAN PROG 2026'!$A$2:$AI$3379,14,FALSE)</f>
        <v>0</v>
      </c>
      <c r="O3315" s="24">
        <f>VLOOKUP($A3315,'[1]MAN PROG 2026'!$A$2:$AI$3379,15,FALSE)</f>
        <v>0</v>
      </c>
      <c r="P3315" s="25" t="str">
        <f>VLOOKUP($A3315,'[1]MAN PROG 2026'!$A$2:$AI$3379,20,FALSE)</f>
        <v>DA FARE</v>
      </c>
      <c r="Q3315" s="22"/>
      <c r="R3315" s="26"/>
      <c r="S3315" s="8"/>
      <c r="T3315" s="37"/>
      <c r="U3315" s="27"/>
      <c r="V3315" s="27"/>
      <c r="W3315" s="27"/>
      <c r="X3315" s="27"/>
      <c r="Y3315" s="27"/>
      <c r="Z3315" s="27"/>
      <c r="AA3315" s="27"/>
      <c r="AB3315" s="27"/>
      <c r="AC3315" s="27"/>
      <c r="AD3315" s="27"/>
      <c r="AE3315" s="27"/>
      <c r="AF3315" s="27"/>
      <c r="AG3315" s="9" t="s">
        <v>32</v>
      </c>
      <c r="AH3315" s="27"/>
      <c r="AI3315" s="27"/>
      <c r="AJ3315" s="27"/>
      <c r="AK3315" s="27"/>
      <c r="AL3315" s="27"/>
      <c r="AM3315" s="11"/>
      <c r="AN3315" s="28"/>
      <c r="AO3315" s="28"/>
      <c r="AP3315" s="29"/>
      <c r="AQ3315" s="30"/>
      <c r="AR3315" s="31"/>
      <c r="AS3315" s="32"/>
      <c r="AT3315" s="33"/>
      <c r="AU3315" s="34"/>
      <c r="AV3315" s="27"/>
      <c r="AW3315" s="27"/>
      <c r="AX3315" s="27"/>
      <c r="AY3315" s="27"/>
    </row>
    <row r="3316" spans="1:51" ht="24" customHeight="1" x14ac:dyDescent="0.3">
      <c r="A3316" s="22">
        <v>2024002</v>
      </c>
      <c r="B3316" s="23" t="str">
        <f>VLOOKUP($A3316,'[1]MAN PROG 2026'!$A$1:$AI$3379,2,FALSE)</f>
        <v>ELETTROCARDIOGRAFO</v>
      </c>
      <c r="C3316" s="23" t="str">
        <f>VLOOKUP($A3316,'[1]MAN PROG 2026'!$A$1:$AI$3379,3,FALSE)</f>
        <v>ALIVECOR INC</v>
      </c>
      <c r="D3316" s="23" t="str">
        <f>VLOOKUP($A3316,'[1]MAN PROG 2026'!$A$1:$AI$3379,4,FALSE)</f>
        <v>KARDIAMOBILE 6L</v>
      </c>
      <c r="E3316" s="23" t="str">
        <f>VLOOKUP($A3316,'[1]MAN PROG 2026'!$A$1:$AI$3379,5,FALSE)</f>
        <v xml:space="preserve">+B210AC0190/$$+722017691N </v>
      </c>
      <c r="F3316" s="23" t="str">
        <f>VLOOKUP($A3316,'[1]MAN PROG 2026'!$A$1:$AI$3379,6,FALSE)</f>
        <v>SINGOLA</v>
      </c>
      <c r="G3316" s="23">
        <f>VLOOKUP($A3316,'[1]MAN PROG 2026'!$A$1:$AI$3379,7,FALSE)</f>
        <v>2024002</v>
      </c>
      <c r="H3316" s="23">
        <f>VLOOKUP($A3316,'[1]MAN PROG 2026'!$A$1:$AI$3379,8,FALSE)</f>
        <v>0</v>
      </c>
      <c r="I3316" s="23" t="str">
        <f>VLOOKUP($A3316,'[1]MAN PROG 2026'!$A$1:$AI$3379,9,FALSE)</f>
        <v>S.PIETRO</v>
      </c>
      <c r="J3316" s="23" t="str">
        <f>VLOOKUP($A3316,'[1]MAN PROG 2026'!$A$1:$AI$3379,10,FALSE)</f>
        <v xml:space="preserve">AMB. CARDIOLOGIA </v>
      </c>
      <c r="K3316" s="23" t="str">
        <f>VLOOKUP($A3316,'[1]MAN PROG 2026'!$A$1:$AI$3379,11,FALSE)</f>
        <v xml:space="preserve">AMB. CARDIOLOGIA </v>
      </c>
      <c r="L3316" s="24" t="str">
        <f>VLOOKUP($A3316,'[1]MAN PROG 2026'!$A$2:$AI$3379,12,FALSE)</f>
        <v xml:space="preserve">AMB. CARDIOLOGIA </v>
      </c>
      <c r="M3316" s="24" t="str">
        <f>VLOOKUP($A3316,'[1]MAN PROG 2026'!$A$2:$AI$3379,13,FALSE)</f>
        <v>SINGOLA</v>
      </c>
      <c r="N3316" s="24">
        <f>VLOOKUP($A3316,'[1]MAN PROG 2026'!$A$2:$AI$3379,14,FALSE)</f>
        <v>2024002</v>
      </c>
      <c r="O3316" s="24">
        <f>VLOOKUP($A3316,'[1]MAN PROG 2026'!$A$2:$AI$3379,15,FALSE)</f>
        <v>0</v>
      </c>
      <c r="P3316" s="25" t="str">
        <f>VLOOKUP($A3316,'[1]MAN PROG 2026'!$A$2:$AI$3379,20,FALSE)</f>
        <v>DA FARE</v>
      </c>
      <c r="Q3316" s="22">
        <v>2024002</v>
      </c>
      <c r="R3316" s="26">
        <v>46267</v>
      </c>
      <c r="S3316" s="8" t="s">
        <v>53</v>
      </c>
      <c r="T3316" s="37"/>
      <c r="U3316" s="27" t="s">
        <v>55</v>
      </c>
      <c r="V3316" s="27" t="s">
        <v>56</v>
      </c>
      <c r="W3316" s="27" t="s">
        <v>55</v>
      </c>
      <c r="X3316" s="27" t="s">
        <v>55</v>
      </c>
      <c r="Y3316" s="27" t="s">
        <v>55</v>
      </c>
      <c r="Z3316" s="27" t="s">
        <v>55</v>
      </c>
      <c r="AA3316" s="27" t="s">
        <v>55</v>
      </c>
      <c r="AB3316" s="27" t="s">
        <v>160</v>
      </c>
      <c r="AC3316" s="27" t="s">
        <v>67</v>
      </c>
      <c r="AD3316" s="27" t="s">
        <v>61</v>
      </c>
      <c r="AE3316" s="27" t="s">
        <v>124</v>
      </c>
      <c r="AF3316" s="27" t="s">
        <v>61</v>
      </c>
      <c r="AG3316" s="9" t="s">
        <v>32</v>
      </c>
      <c r="AH3316" s="27" t="s">
        <v>61</v>
      </c>
      <c r="AI3316" s="27" t="s">
        <v>61</v>
      </c>
      <c r="AJ3316" s="27" t="s">
        <v>61</v>
      </c>
      <c r="AK3316" s="27" t="s">
        <v>61</v>
      </c>
      <c r="AL3316" s="27" t="s">
        <v>61</v>
      </c>
      <c r="AM3316" s="27" t="s">
        <v>61</v>
      </c>
      <c r="AN3316" s="28">
        <v>1.2</v>
      </c>
      <c r="AO3316" s="28" t="s">
        <v>1340</v>
      </c>
      <c r="AP3316" s="29"/>
      <c r="AQ3316" s="30"/>
      <c r="AR3316" s="31"/>
      <c r="AS3316" s="32"/>
      <c r="AT3316" s="33"/>
      <c r="AU3316" s="34"/>
      <c r="AV3316" s="27" t="s">
        <v>62</v>
      </c>
      <c r="AW3316" s="27">
        <v>5625031</v>
      </c>
      <c r="AX3316" s="27" t="s">
        <v>63</v>
      </c>
      <c r="AY3316" s="27"/>
    </row>
    <row r="3317" spans="1:51" ht="24" customHeight="1" x14ac:dyDescent="0.3">
      <c r="A3317" s="22">
        <v>2024003</v>
      </c>
      <c r="B3317" s="23" t="str">
        <f>VLOOKUP($A3317,'[1]MAN PROG 2026'!$A$1:$AI$3379,2,FALSE)</f>
        <v>ELETTROCARDIOGRAFO</v>
      </c>
      <c r="C3317" s="23" t="str">
        <f>VLOOKUP($A3317,'[1]MAN PROG 2026'!$A$1:$AI$3379,3,FALSE)</f>
        <v>ALIVECOR INC</v>
      </c>
      <c r="D3317" s="23" t="str">
        <f>VLOOKUP($A3317,'[1]MAN PROG 2026'!$A$1:$AI$3379,4,FALSE)</f>
        <v>KARDIAMOBILE 6L</v>
      </c>
      <c r="E3317" s="23" t="str">
        <f>VLOOKUP($A3317,'[1]MAN PROG 2026'!$A$1:$AI$3379,5,FALSE)</f>
        <v xml:space="preserve">+B210AC0190/$$+722019468R </v>
      </c>
      <c r="F3317" s="23" t="str">
        <f>VLOOKUP($A3317,'[1]MAN PROG 2026'!$A$1:$AI$3379,6,FALSE)</f>
        <v>SINGOLA</v>
      </c>
      <c r="G3317" s="23">
        <f>VLOOKUP($A3317,'[1]MAN PROG 2026'!$A$1:$AI$3379,7,FALSE)</f>
        <v>2024003</v>
      </c>
      <c r="H3317" s="23">
        <f>VLOOKUP($A3317,'[1]MAN PROG 2026'!$A$1:$AI$3379,8,FALSE)</f>
        <v>0</v>
      </c>
      <c r="I3317" s="23" t="str">
        <f>VLOOKUP($A3317,'[1]MAN PROG 2026'!$A$1:$AI$3379,9,FALSE)</f>
        <v>S.PIETRO</v>
      </c>
      <c r="J3317" s="23" t="str">
        <f>VLOOKUP($A3317,'[1]MAN PROG 2026'!$A$1:$AI$3379,10,FALSE)</f>
        <v xml:space="preserve">AMB. CARDIOLOGIA </v>
      </c>
      <c r="K3317" s="23" t="str">
        <f>VLOOKUP($A3317,'[1]MAN PROG 2026'!$A$1:$AI$3379,11,FALSE)</f>
        <v xml:space="preserve">AMB. CARDIOLOGIA </v>
      </c>
      <c r="L3317" s="24" t="str">
        <f>VLOOKUP($A3317,'[1]MAN PROG 2026'!$A$2:$AI$3379,12,FALSE)</f>
        <v xml:space="preserve">AMB. CARDIOLOGIA </v>
      </c>
      <c r="M3317" s="24" t="str">
        <f>VLOOKUP($A3317,'[1]MAN PROG 2026'!$A$2:$AI$3379,13,FALSE)</f>
        <v>SINGOLA</v>
      </c>
      <c r="N3317" s="24">
        <f>VLOOKUP($A3317,'[1]MAN PROG 2026'!$A$2:$AI$3379,14,FALSE)</f>
        <v>2024003</v>
      </c>
      <c r="O3317" s="24">
        <f>VLOOKUP($A3317,'[1]MAN PROG 2026'!$A$2:$AI$3379,15,FALSE)</f>
        <v>0</v>
      </c>
      <c r="P3317" s="25" t="str">
        <f>VLOOKUP($A3317,'[1]MAN PROG 2026'!$A$2:$AI$3379,20,FALSE)</f>
        <v>DA FARE</v>
      </c>
      <c r="Q3317" s="22">
        <v>2024003</v>
      </c>
      <c r="R3317" s="26">
        <v>46267</v>
      </c>
      <c r="S3317" s="8" t="s">
        <v>53</v>
      </c>
      <c r="T3317" s="37"/>
      <c r="U3317" s="27" t="s">
        <v>55</v>
      </c>
      <c r="V3317" s="27" t="s">
        <v>56</v>
      </c>
      <c r="W3317" s="27" t="s">
        <v>55</v>
      </c>
      <c r="X3317" s="27" t="s">
        <v>55</v>
      </c>
      <c r="Y3317" s="27" t="s">
        <v>55</v>
      </c>
      <c r="Z3317" s="27" t="s">
        <v>55</v>
      </c>
      <c r="AA3317" s="27" t="s">
        <v>55</v>
      </c>
      <c r="AB3317" s="27" t="s">
        <v>160</v>
      </c>
      <c r="AC3317" s="27" t="s">
        <v>67</v>
      </c>
      <c r="AD3317" s="27" t="s">
        <v>61</v>
      </c>
      <c r="AE3317" s="27" t="s">
        <v>124</v>
      </c>
      <c r="AF3317" s="27" t="s">
        <v>61</v>
      </c>
      <c r="AG3317" s="9" t="s">
        <v>32</v>
      </c>
      <c r="AH3317" s="27" t="s">
        <v>61</v>
      </c>
      <c r="AI3317" s="27" t="s">
        <v>61</v>
      </c>
      <c r="AJ3317" s="27" t="s">
        <v>61</v>
      </c>
      <c r="AK3317" s="27" t="s">
        <v>61</v>
      </c>
      <c r="AL3317" s="27" t="s">
        <v>61</v>
      </c>
      <c r="AM3317" s="27" t="s">
        <v>61</v>
      </c>
      <c r="AN3317" s="28">
        <v>1.4</v>
      </c>
      <c r="AO3317" s="28" t="s">
        <v>1340</v>
      </c>
      <c r="AP3317" s="29"/>
      <c r="AQ3317" s="30"/>
      <c r="AR3317" s="31"/>
      <c r="AS3317" s="32"/>
      <c r="AT3317" s="33"/>
      <c r="AU3317" s="34"/>
      <c r="AV3317" s="27" t="s">
        <v>62</v>
      </c>
      <c r="AW3317" s="27">
        <v>5625031</v>
      </c>
      <c r="AX3317" s="27" t="s">
        <v>63</v>
      </c>
      <c r="AY3317" s="27"/>
    </row>
    <row r="3318" spans="1:51" ht="24" customHeight="1" x14ac:dyDescent="0.3">
      <c r="A3318" s="22">
        <v>2024004</v>
      </c>
      <c r="B3318" s="23" t="str">
        <f>VLOOKUP($A3318,'[1]MAN PROG 2026'!$A$1:$AI$3379,2,FALSE)</f>
        <v>ELETTROCARDIOGRAFO</v>
      </c>
      <c r="C3318" s="23" t="str">
        <f>VLOOKUP($A3318,'[1]MAN PROG 2026'!$A$1:$AI$3379,3,FALSE)</f>
        <v>ALIVECOR INC</v>
      </c>
      <c r="D3318" s="23" t="str">
        <f>VLOOKUP($A3318,'[1]MAN PROG 2026'!$A$1:$AI$3379,4,FALSE)</f>
        <v>KARDIAMOBILE 6L</v>
      </c>
      <c r="E3318" s="23" t="str">
        <f>VLOOKUP($A3318,'[1]MAN PROG 2026'!$A$1:$AI$3379,5,FALSE)</f>
        <v>+B210AC0190/$$+722019696U</v>
      </c>
      <c r="F3318" s="23" t="str">
        <f>VLOOKUP($A3318,'[1]MAN PROG 2026'!$A$1:$AI$3379,6,FALSE)</f>
        <v>SINGOLA</v>
      </c>
      <c r="G3318" s="23">
        <f>VLOOKUP($A3318,'[1]MAN PROG 2026'!$A$1:$AI$3379,7,FALSE)</f>
        <v>2024004</v>
      </c>
      <c r="H3318" s="23">
        <f>VLOOKUP($A3318,'[1]MAN PROG 2026'!$A$1:$AI$3379,8,FALSE)</f>
        <v>0</v>
      </c>
      <c r="I3318" s="23" t="str">
        <f>VLOOKUP($A3318,'[1]MAN PROG 2026'!$A$1:$AI$3379,9,FALSE)</f>
        <v>S.PIETRO</v>
      </c>
      <c r="J3318" s="23" t="str">
        <f>VLOOKUP($A3318,'[1]MAN PROG 2026'!$A$1:$AI$3379,10,FALSE)</f>
        <v xml:space="preserve">AMB. CARDIOLOGIA </v>
      </c>
      <c r="K3318" s="23" t="str">
        <f>VLOOKUP($A3318,'[1]MAN PROG 2026'!$A$1:$AI$3379,11,FALSE)</f>
        <v xml:space="preserve">AMB. CARDIOLOGIA </v>
      </c>
      <c r="L3318" s="24" t="str">
        <f>VLOOKUP($A3318,'[1]MAN PROG 2026'!$A$2:$AI$3379,12,FALSE)</f>
        <v xml:space="preserve">AMB. CARDIOLOGIA </v>
      </c>
      <c r="M3318" s="24" t="str">
        <f>VLOOKUP($A3318,'[1]MAN PROG 2026'!$A$2:$AI$3379,13,FALSE)</f>
        <v>SINGOLA</v>
      </c>
      <c r="N3318" s="24">
        <f>VLOOKUP($A3318,'[1]MAN PROG 2026'!$A$2:$AI$3379,14,FALSE)</f>
        <v>2024004</v>
      </c>
      <c r="O3318" s="24">
        <f>VLOOKUP($A3318,'[1]MAN PROG 2026'!$A$2:$AI$3379,15,FALSE)</f>
        <v>0</v>
      </c>
      <c r="P3318" s="25" t="str">
        <f>VLOOKUP($A3318,'[1]MAN PROG 2026'!$A$2:$AI$3379,20,FALSE)</f>
        <v>DA FARE</v>
      </c>
      <c r="Q3318" s="22">
        <v>2024004</v>
      </c>
      <c r="R3318" s="26">
        <v>46267</v>
      </c>
      <c r="S3318" s="8" t="s">
        <v>53</v>
      </c>
      <c r="T3318" s="37"/>
      <c r="U3318" s="27" t="s">
        <v>55</v>
      </c>
      <c r="V3318" s="27" t="s">
        <v>56</v>
      </c>
      <c r="W3318" s="27" t="s">
        <v>55</v>
      </c>
      <c r="X3318" s="27" t="s">
        <v>55</v>
      </c>
      <c r="Y3318" s="27" t="s">
        <v>55</v>
      </c>
      <c r="Z3318" s="27" t="s">
        <v>55</v>
      </c>
      <c r="AA3318" s="27" t="s">
        <v>55</v>
      </c>
      <c r="AB3318" s="27" t="s">
        <v>160</v>
      </c>
      <c r="AC3318" s="27" t="s">
        <v>67</v>
      </c>
      <c r="AD3318" s="27" t="s">
        <v>61</v>
      </c>
      <c r="AE3318" s="27" t="s">
        <v>124</v>
      </c>
      <c r="AF3318" s="27" t="s">
        <v>61</v>
      </c>
      <c r="AG3318" s="9" t="s">
        <v>32</v>
      </c>
      <c r="AH3318" s="27" t="s">
        <v>61</v>
      </c>
      <c r="AI3318" s="27" t="s">
        <v>61</v>
      </c>
      <c r="AJ3318" s="27" t="s">
        <v>61</v>
      </c>
      <c r="AK3318" s="27" t="s">
        <v>61</v>
      </c>
      <c r="AL3318" s="27" t="s">
        <v>61</v>
      </c>
      <c r="AM3318" s="27" t="s">
        <v>61</v>
      </c>
      <c r="AN3318" s="28">
        <v>1.5</v>
      </c>
      <c r="AO3318" s="28" t="s">
        <v>1340</v>
      </c>
      <c r="AP3318" s="29"/>
      <c r="AQ3318" s="30"/>
      <c r="AR3318" s="31"/>
      <c r="AS3318" s="32"/>
      <c r="AT3318" s="33"/>
      <c r="AU3318" s="34"/>
      <c r="AV3318" s="27" t="s">
        <v>62</v>
      </c>
      <c r="AW3318" s="27">
        <v>5625031</v>
      </c>
      <c r="AX3318" s="27" t="s">
        <v>63</v>
      </c>
      <c r="AY3318" s="27"/>
    </row>
    <row r="3319" spans="1:51" ht="24" customHeight="1" x14ac:dyDescent="0.3">
      <c r="A3319" s="22">
        <v>2024005</v>
      </c>
      <c r="B3319" s="23" t="str">
        <f>VLOOKUP($A3319,'[1]MAN PROG 2026'!$A$1:$AI$3379,2,FALSE)</f>
        <v>ELETTROCARDIOGRAFO</v>
      </c>
      <c r="C3319" s="23" t="str">
        <f>VLOOKUP($A3319,'[1]MAN PROG 2026'!$A$1:$AI$3379,3,FALSE)</f>
        <v>ALIVECOR INC</v>
      </c>
      <c r="D3319" s="23" t="str">
        <f>VLOOKUP($A3319,'[1]MAN PROG 2026'!$A$1:$AI$3379,4,FALSE)</f>
        <v>KARDIAMOBILE 6L</v>
      </c>
      <c r="E3319" s="23" t="str">
        <f>VLOOKUP($A3319,'[1]MAN PROG 2026'!$A$1:$AI$3379,5,FALSE)</f>
        <v>+B210AC0190/$$+722016571S</v>
      </c>
      <c r="F3319" s="23" t="str">
        <f>VLOOKUP($A3319,'[1]MAN PROG 2026'!$A$1:$AI$3379,6,FALSE)</f>
        <v>SINGOLA</v>
      </c>
      <c r="G3319" s="23">
        <f>VLOOKUP($A3319,'[1]MAN PROG 2026'!$A$1:$AI$3379,7,FALSE)</f>
        <v>2024005</v>
      </c>
      <c r="H3319" s="23">
        <f>VLOOKUP($A3319,'[1]MAN PROG 2026'!$A$1:$AI$3379,8,FALSE)</f>
        <v>0</v>
      </c>
      <c r="I3319" s="23" t="str">
        <f>VLOOKUP($A3319,'[1]MAN PROG 2026'!$A$1:$AI$3379,9,FALSE)</f>
        <v>S.PIETRO</v>
      </c>
      <c r="J3319" s="23" t="str">
        <f>VLOOKUP($A3319,'[1]MAN PROG 2026'!$A$1:$AI$3379,10,FALSE)</f>
        <v xml:space="preserve">AMB. CARDIOLOGIA </v>
      </c>
      <c r="K3319" s="23" t="str">
        <f>VLOOKUP($A3319,'[1]MAN PROG 2026'!$A$1:$AI$3379,11,FALSE)</f>
        <v xml:space="preserve">AMB. CARDIOLOGIA </v>
      </c>
      <c r="L3319" s="24" t="str">
        <f>VLOOKUP($A3319,'[1]MAN PROG 2026'!$A$2:$AI$3379,12,FALSE)</f>
        <v xml:space="preserve">AMB. CARDIOLOGIA </v>
      </c>
      <c r="M3319" s="24" t="str">
        <f>VLOOKUP($A3319,'[1]MAN PROG 2026'!$A$2:$AI$3379,13,FALSE)</f>
        <v>SINGOLA</v>
      </c>
      <c r="N3319" s="24">
        <f>VLOOKUP($A3319,'[1]MAN PROG 2026'!$A$2:$AI$3379,14,FALSE)</f>
        <v>2024005</v>
      </c>
      <c r="O3319" s="24">
        <f>VLOOKUP($A3319,'[1]MAN PROG 2026'!$A$2:$AI$3379,15,FALSE)</f>
        <v>0</v>
      </c>
      <c r="P3319" s="25" t="str">
        <f>VLOOKUP($A3319,'[1]MAN PROG 2026'!$A$2:$AI$3379,20,FALSE)</f>
        <v>DA FARE</v>
      </c>
      <c r="Q3319" s="22">
        <v>2024005</v>
      </c>
      <c r="R3319" s="26">
        <v>46267</v>
      </c>
      <c r="S3319" s="8" t="s">
        <v>53</v>
      </c>
      <c r="T3319" s="37"/>
      <c r="U3319" s="27" t="s">
        <v>55</v>
      </c>
      <c r="V3319" s="27" t="s">
        <v>56</v>
      </c>
      <c r="W3319" s="27" t="s">
        <v>55</v>
      </c>
      <c r="X3319" s="27" t="s">
        <v>55</v>
      </c>
      <c r="Y3319" s="27" t="s">
        <v>55</v>
      </c>
      <c r="Z3319" s="27" t="s">
        <v>55</v>
      </c>
      <c r="AA3319" s="27" t="s">
        <v>55</v>
      </c>
      <c r="AB3319" s="27" t="s">
        <v>160</v>
      </c>
      <c r="AC3319" s="27" t="s">
        <v>67</v>
      </c>
      <c r="AD3319" s="27" t="s">
        <v>61</v>
      </c>
      <c r="AE3319" s="27" t="s">
        <v>124</v>
      </c>
      <c r="AF3319" s="27" t="s">
        <v>61</v>
      </c>
      <c r="AG3319" s="9" t="s">
        <v>32</v>
      </c>
      <c r="AH3319" s="27" t="s">
        <v>61</v>
      </c>
      <c r="AI3319" s="27" t="s">
        <v>61</v>
      </c>
      <c r="AJ3319" s="27" t="s">
        <v>61</v>
      </c>
      <c r="AK3319" s="27" t="s">
        <v>61</v>
      </c>
      <c r="AL3319" s="27" t="s">
        <v>61</v>
      </c>
      <c r="AM3319" s="27" t="s">
        <v>61</v>
      </c>
      <c r="AN3319" s="28">
        <v>1.1000000000000001</v>
      </c>
      <c r="AO3319" s="28" t="s">
        <v>1340</v>
      </c>
      <c r="AP3319" s="29"/>
      <c r="AQ3319" s="30"/>
      <c r="AR3319" s="31"/>
      <c r="AS3319" s="32"/>
      <c r="AT3319" s="33"/>
      <c r="AU3319" s="34"/>
      <c r="AV3319" s="27" t="s">
        <v>62</v>
      </c>
      <c r="AW3319" s="27">
        <v>5625031</v>
      </c>
      <c r="AX3319" s="27" t="s">
        <v>63</v>
      </c>
      <c r="AY3319" s="27"/>
    </row>
    <row r="3320" spans="1:51" ht="24" customHeight="1" x14ac:dyDescent="0.3">
      <c r="A3320" s="22">
        <v>2024006</v>
      </c>
      <c r="B3320" s="23" t="str">
        <f>VLOOKUP($A3320,'[1]MAN PROG 2026'!$A$1:$AI$3379,2,FALSE)</f>
        <v>ELETTROCARDIOGRAFO</v>
      </c>
      <c r="C3320" s="23" t="str">
        <f>VLOOKUP($A3320,'[1]MAN PROG 2026'!$A$1:$AI$3379,3,FALSE)</f>
        <v>ALIVECOR INC</v>
      </c>
      <c r="D3320" s="23" t="str">
        <f>VLOOKUP($A3320,'[1]MAN PROG 2026'!$A$1:$AI$3379,4,FALSE)</f>
        <v>KARDIAMOBILE 6L</v>
      </c>
      <c r="E3320" s="23" t="str">
        <f>VLOOKUP($A3320,'[1]MAN PROG 2026'!$A$1:$AI$3379,5,FALSE)</f>
        <v xml:space="preserve">+B210AC0190/$$+722019035H </v>
      </c>
      <c r="F3320" s="23" t="str">
        <f>VLOOKUP($A3320,'[1]MAN PROG 2026'!$A$1:$AI$3379,6,FALSE)</f>
        <v>SINGOLA</v>
      </c>
      <c r="G3320" s="23">
        <f>VLOOKUP($A3320,'[1]MAN PROG 2026'!$A$1:$AI$3379,7,FALSE)</f>
        <v>2024006</v>
      </c>
      <c r="H3320" s="23">
        <f>VLOOKUP($A3320,'[1]MAN PROG 2026'!$A$1:$AI$3379,8,FALSE)</f>
        <v>0</v>
      </c>
      <c r="I3320" s="23" t="str">
        <f>VLOOKUP($A3320,'[1]MAN PROG 2026'!$A$1:$AI$3379,9,FALSE)</f>
        <v>S.PIETRO</v>
      </c>
      <c r="J3320" s="23" t="str">
        <f>VLOOKUP($A3320,'[1]MAN PROG 2026'!$A$1:$AI$3379,10,FALSE)</f>
        <v xml:space="preserve">AMB. CARDIOLOGIA </v>
      </c>
      <c r="K3320" s="23" t="str">
        <f>VLOOKUP($A3320,'[1]MAN PROG 2026'!$A$1:$AI$3379,11,FALSE)</f>
        <v xml:space="preserve">AMB. CARDIOLOGIA </v>
      </c>
      <c r="L3320" s="24" t="str">
        <f>VLOOKUP($A3320,'[1]MAN PROG 2026'!$A$2:$AI$3379,12,FALSE)</f>
        <v xml:space="preserve">AMB. CARDIOLOGIA </v>
      </c>
      <c r="M3320" s="24" t="str">
        <f>VLOOKUP($A3320,'[1]MAN PROG 2026'!$A$2:$AI$3379,13,FALSE)</f>
        <v>SINGOLA</v>
      </c>
      <c r="N3320" s="24">
        <f>VLOOKUP($A3320,'[1]MAN PROG 2026'!$A$2:$AI$3379,14,FALSE)</f>
        <v>2024006</v>
      </c>
      <c r="O3320" s="24">
        <f>VLOOKUP($A3320,'[1]MAN PROG 2026'!$A$2:$AI$3379,15,FALSE)</f>
        <v>0</v>
      </c>
      <c r="P3320" s="25" t="str">
        <f>VLOOKUP($A3320,'[1]MAN PROG 2026'!$A$2:$AI$3379,20,FALSE)</f>
        <v>DA FARE</v>
      </c>
      <c r="Q3320" s="22">
        <v>2024006</v>
      </c>
      <c r="R3320" s="26">
        <v>46267</v>
      </c>
      <c r="S3320" s="8" t="s">
        <v>53</v>
      </c>
      <c r="T3320" s="37"/>
      <c r="U3320" s="27" t="s">
        <v>55</v>
      </c>
      <c r="V3320" s="27" t="s">
        <v>56</v>
      </c>
      <c r="W3320" s="27" t="s">
        <v>55</v>
      </c>
      <c r="X3320" s="27" t="s">
        <v>55</v>
      </c>
      <c r="Y3320" s="27" t="s">
        <v>55</v>
      </c>
      <c r="Z3320" s="27" t="s">
        <v>55</v>
      </c>
      <c r="AA3320" s="27" t="s">
        <v>55</v>
      </c>
      <c r="AB3320" s="27" t="s">
        <v>160</v>
      </c>
      <c r="AC3320" s="27" t="s">
        <v>67</v>
      </c>
      <c r="AD3320" s="27" t="s">
        <v>61</v>
      </c>
      <c r="AE3320" s="27" t="s">
        <v>124</v>
      </c>
      <c r="AF3320" s="27" t="s">
        <v>61</v>
      </c>
      <c r="AG3320" s="9" t="s">
        <v>32</v>
      </c>
      <c r="AH3320" s="27" t="s">
        <v>61</v>
      </c>
      <c r="AI3320" s="27" t="s">
        <v>61</v>
      </c>
      <c r="AJ3320" s="27" t="s">
        <v>61</v>
      </c>
      <c r="AK3320" s="27" t="s">
        <v>61</v>
      </c>
      <c r="AL3320" s="27" t="s">
        <v>61</v>
      </c>
      <c r="AM3320" s="27" t="s">
        <v>61</v>
      </c>
      <c r="AN3320" s="28">
        <v>1.3</v>
      </c>
      <c r="AO3320" s="28" t="s">
        <v>1340</v>
      </c>
      <c r="AP3320" s="29"/>
      <c r="AQ3320" s="30"/>
      <c r="AR3320" s="31"/>
      <c r="AS3320" s="32"/>
      <c r="AT3320" s="33"/>
      <c r="AU3320" s="34"/>
      <c r="AV3320" s="27" t="s">
        <v>62</v>
      </c>
      <c r="AW3320" s="27">
        <v>5625031</v>
      </c>
      <c r="AX3320" s="27" t="s">
        <v>63</v>
      </c>
      <c r="AY3320" s="27"/>
    </row>
    <row r="3321" spans="1:51" ht="24" customHeight="1" x14ac:dyDescent="0.3">
      <c r="A3321" s="22">
        <v>2024007</v>
      </c>
      <c r="B3321" s="23" t="str">
        <f>VLOOKUP($A3321,'[1]MAN PROG 2026'!$A$1:$AI$3379,2,FALSE)</f>
        <v>ELETTROCARDIOGRAFO</v>
      </c>
      <c r="C3321" s="23" t="str">
        <f>VLOOKUP($A3321,'[1]MAN PROG 2026'!$A$1:$AI$3379,3,FALSE)</f>
        <v>ALIVECOR INC</v>
      </c>
      <c r="D3321" s="23" t="str">
        <f>VLOOKUP($A3321,'[1]MAN PROG 2026'!$A$1:$AI$3379,4,FALSE)</f>
        <v>KARDIAMOBILE 6L</v>
      </c>
      <c r="E3321" s="23" t="str">
        <f>VLOOKUP($A3321,'[1]MAN PROG 2026'!$A$1:$AI$3379,5,FALSE)</f>
        <v>+B210AC0190/$$+722019146K</v>
      </c>
      <c r="F3321" s="23" t="str">
        <f>VLOOKUP($A3321,'[1]MAN PROG 2026'!$A$1:$AI$3379,6,FALSE)</f>
        <v>SINGOLA</v>
      </c>
      <c r="G3321" s="23">
        <f>VLOOKUP($A3321,'[1]MAN PROG 2026'!$A$1:$AI$3379,7,FALSE)</f>
        <v>2024007</v>
      </c>
      <c r="H3321" s="23">
        <f>VLOOKUP($A3321,'[1]MAN PROG 2026'!$A$1:$AI$3379,8,FALSE)</f>
        <v>0</v>
      </c>
      <c r="I3321" s="23" t="str">
        <f>VLOOKUP($A3321,'[1]MAN PROG 2026'!$A$1:$AI$3379,9,FALSE)</f>
        <v>S.PIETRO</v>
      </c>
      <c r="J3321" s="23" t="str">
        <f>VLOOKUP($A3321,'[1]MAN PROG 2026'!$A$1:$AI$3379,10,FALSE)</f>
        <v xml:space="preserve">AMB. CARDIOLOGIA </v>
      </c>
      <c r="K3321" s="23" t="str">
        <f>VLOOKUP($A3321,'[1]MAN PROG 2026'!$A$1:$AI$3379,11,FALSE)</f>
        <v xml:space="preserve">AMB. CARDIOLOGIA </v>
      </c>
      <c r="L3321" s="24" t="str">
        <f>VLOOKUP($A3321,'[1]MAN PROG 2026'!$A$2:$AI$3379,12,FALSE)</f>
        <v xml:space="preserve">AMB. CARDIOLOGIA </v>
      </c>
      <c r="M3321" s="24" t="str">
        <f>VLOOKUP($A3321,'[1]MAN PROG 2026'!$A$2:$AI$3379,13,FALSE)</f>
        <v>SINGOLA</v>
      </c>
      <c r="N3321" s="24">
        <f>VLOOKUP($A3321,'[1]MAN PROG 2026'!$A$2:$AI$3379,14,FALSE)</f>
        <v>2024007</v>
      </c>
      <c r="O3321" s="24">
        <f>VLOOKUP($A3321,'[1]MAN PROG 2026'!$A$2:$AI$3379,15,FALSE)</f>
        <v>0</v>
      </c>
      <c r="P3321" s="25" t="str">
        <f>VLOOKUP($A3321,'[1]MAN PROG 2026'!$A$2:$AI$3379,20,FALSE)</f>
        <v>DA FARE</v>
      </c>
      <c r="Q3321" s="22">
        <v>2024007</v>
      </c>
      <c r="R3321" s="26">
        <v>46267</v>
      </c>
      <c r="S3321" s="8" t="s">
        <v>53</v>
      </c>
      <c r="T3321" s="37"/>
      <c r="U3321" s="27" t="s">
        <v>55</v>
      </c>
      <c r="V3321" s="27" t="s">
        <v>56</v>
      </c>
      <c r="W3321" s="27" t="s">
        <v>55</v>
      </c>
      <c r="X3321" s="27" t="s">
        <v>55</v>
      </c>
      <c r="Y3321" s="27" t="s">
        <v>55</v>
      </c>
      <c r="Z3321" s="27" t="s">
        <v>55</v>
      </c>
      <c r="AA3321" s="27" t="s">
        <v>55</v>
      </c>
      <c r="AB3321" s="27" t="s">
        <v>160</v>
      </c>
      <c r="AC3321" s="27" t="s">
        <v>67</v>
      </c>
      <c r="AD3321" s="27" t="s">
        <v>61</v>
      </c>
      <c r="AE3321" s="27" t="s">
        <v>124</v>
      </c>
      <c r="AF3321" s="27" t="s">
        <v>61</v>
      </c>
      <c r="AG3321" s="9" t="s">
        <v>32</v>
      </c>
      <c r="AH3321" s="27" t="s">
        <v>61</v>
      </c>
      <c r="AI3321" s="27" t="s">
        <v>61</v>
      </c>
      <c r="AJ3321" s="27" t="s">
        <v>61</v>
      </c>
      <c r="AK3321" s="27" t="s">
        <v>61</v>
      </c>
      <c r="AL3321" s="27" t="s">
        <v>61</v>
      </c>
      <c r="AM3321" s="27" t="s">
        <v>61</v>
      </c>
      <c r="AN3321" s="28">
        <v>1.2</v>
      </c>
      <c r="AO3321" s="28" t="s">
        <v>1340</v>
      </c>
      <c r="AP3321" s="29"/>
      <c r="AQ3321" s="30"/>
      <c r="AR3321" s="31"/>
      <c r="AS3321" s="32"/>
      <c r="AT3321" s="33"/>
      <c r="AU3321" s="34"/>
      <c r="AV3321" s="27" t="s">
        <v>62</v>
      </c>
      <c r="AW3321" s="27">
        <v>5625031</v>
      </c>
      <c r="AX3321" s="27" t="s">
        <v>63</v>
      </c>
      <c r="AY3321" s="27"/>
    </row>
    <row r="3322" spans="1:51" ht="24" customHeight="1" x14ac:dyDescent="0.3">
      <c r="A3322" s="22">
        <v>2024008</v>
      </c>
      <c r="B3322" s="23" t="str">
        <f>VLOOKUP($A3322,'[1]MAN PROG 2026'!$A$1:$AI$3379,2,FALSE)</f>
        <v>ELETTROCARDIOGRAFO</v>
      </c>
      <c r="C3322" s="23" t="str">
        <f>VLOOKUP($A3322,'[1]MAN PROG 2026'!$A$1:$AI$3379,3,FALSE)</f>
        <v>ALIVECOR INC</v>
      </c>
      <c r="D3322" s="23" t="str">
        <f>VLOOKUP($A3322,'[1]MAN PROG 2026'!$A$1:$AI$3379,4,FALSE)</f>
        <v>KARDIAMOBILE 6L</v>
      </c>
      <c r="E3322" s="23" t="str">
        <f>VLOOKUP($A3322,'[1]MAN PROG 2026'!$A$1:$AI$3379,5,FALSE)</f>
        <v>+B210AC0190/$$+722019430G</v>
      </c>
      <c r="F3322" s="23" t="str">
        <f>VLOOKUP($A3322,'[1]MAN PROG 2026'!$A$1:$AI$3379,6,FALSE)</f>
        <v>SINGOLA</v>
      </c>
      <c r="G3322" s="23">
        <f>VLOOKUP($A3322,'[1]MAN PROG 2026'!$A$1:$AI$3379,7,FALSE)</f>
        <v>2024008</v>
      </c>
      <c r="H3322" s="23">
        <f>VLOOKUP($A3322,'[1]MAN PROG 2026'!$A$1:$AI$3379,8,FALSE)</f>
        <v>0</v>
      </c>
      <c r="I3322" s="23" t="str">
        <f>VLOOKUP($A3322,'[1]MAN PROG 2026'!$A$1:$AI$3379,9,FALSE)</f>
        <v>S.PIETRO</v>
      </c>
      <c r="J3322" s="23" t="str">
        <f>VLOOKUP($A3322,'[1]MAN PROG 2026'!$A$1:$AI$3379,10,FALSE)</f>
        <v xml:space="preserve">AMB. CARDIOLOGIA </v>
      </c>
      <c r="K3322" s="23" t="str">
        <f>VLOOKUP($A3322,'[1]MAN PROG 2026'!$A$1:$AI$3379,11,FALSE)</f>
        <v xml:space="preserve">AMB. CARDIOLOGIA </v>
      </c>
      <c r="L3322" s="24" t="str">
        <f>VLOOKUP($A3322,'[1]MAN PROG 2026'!$A$2:$AI$3379,12,FALSE)</f>
        <v xml:space="preserve">AMB. CARDIOLOGIA </v>
      </c>
      <c r="M3322" s="24" t="str">
        <f>VLOOKUP($A3322,'[1]MAN PROG 2026'!$A$2:$AI$3379,13,FALSE)</f>
        <v>SINGOLA</v>
      </c>
      <c r="N3322" s="24">
        <f>VLOOKUP($A3322,'[1]MAN PROG 2026'!$A$2:$AI$3379,14,FALSE)</f>
        <v>2024008</v>
      </c>
      <c r="O3322" s="24">
        <f>VLOOKUP($A3322,'[1]MAN PROG 2026'!$A$2:$AI$3379,15,FALSE)</f>
        <v>0</v>
      </c>
      <c r="P3322" s="25" t="str">
        <f>VLOOKUP($A3322,'[1]MAN PROG 2026'!$A$2:$AI$3379,20,FALSE)</f>
        <v>DA FARE</v>
      </c>
      <c r="Q3322" s="22">
        <v>2024008</v>
      </c>
      <c r="R3322" s="26">
        <v>46267</v>
      </c>
      <c r="S3322" s="8" t="s">
        <v>53</v>
      </c>
      <c r="T3322" s="37"/>
      <c r="U3322" s="27" t="s">
        <v>55</v>
      </c>
      <c r="V3322" s="27" t="s">
        <v>56</v>
      </c>
      <c r="W3322" s="27" t="s">
        <v>55</v>
      </c>
      <c r="X3322" s="27" t="s">
        <v>55</v>
      </c>
      <c r="Y3322" s="27" t="s">
        <v>55</v>
      </c>
      <c r="Z3322" s="27" t="s">
        <v>55</v>
      </c>
      <c r="AA3322" s="27" t="s">
        <v>55</v>
      </c>
      <c r="AB3322" s="27" t="s">
        <v>160</v>
      </c>
      <c r="AC3322" s="27" t="s">
        <v>67</v>
      </c>
      <c r="AD3322" s="27" t="s">
        <v>61</v>
      </c>
      <c r="AE3322" s="27" t="s">
        <v>124</v>
      </c>
      <c r="AF3322" s="27" t="s">
        <v>61</v>
      </c>
      <c r="AG3322" s="9" t="s">
        <v>32</v>
      </c>
      <c r="AH3322" s="27" t="s">
        <v>61</v>
      </c>
      <c r="AI3322" s="27" t="s">
        <v>61</v>
      </c>
      <c r="AJ3322" s="27" t="s">
        <v>61</v>
      </c>
      <c r="AK3322" s="27" t="s">
        <v>61</v>
      </c>
      <c r="AL3322" s="27" t="s">
        <v>61</v>
      </c>
      <c r="AM3322" s="27" t="s">
        <v>61</v>
      </c>
      <c r="AN3322" s="28">
        <v>1.1000000000000001</v>
      </c>
      <c r="AO3322" s="28" t="s">
        <v>1340</v>
      </c>
      <c r="AP3322" s="29"/>
      <c r="AQ3322" s="30"/>
      <c r="AR3322" s="31"/>
      <c r="AS3322" s="32"/>
      <c r="AT3322" s="33"/>
      <c r="AU3322" s="34"/>
      <c r="AV3322" s="27" t="s">
        <v>62</v>
      </c>
      <c r="AW3322" s="27">
        <v>5625031</v>
      </c>
      <c r="AX3322" s="27" t="s">
        <v>63</v>
      </c>
      <c r="AY3322" s="27"/>
    </row>
    <row r="3323" spans="1:51" ht="24" customHeight="1" x14ac:dyDescent="0.3">
      <c r="A3323" s="22">
        <v>2024009</v>
      </c>
      <c r="B3323" s="23" t="str">
        <f>VLOOKUP($A3323,'[1]MAN PROG 2026'!$A$1:$AI$3379,2,FALSE)</f>
        <v>ELETTROCARDIOGRAFO</v>
      </c>
      <c r="C3323" s="23" t="str">
        <f>VLOOKUP($A3323,'[1]MAN PROG 2026'!$A$1:$AI$3379,3,FALSE)</f>
        <v>ALIVECOR INC</v>
      </c>
      <c r="D3323" s="23" t="str">
        <f>VLOOKUP($A3323,'[1]MAN PROG 2026'!$A$1:$AI$3379,4,FALSE)</f>
        <v>KARDIAMOBILE 6L</v>
      </c>
      <c r="E3323" s="23" t="str">
        <f>VLOOKUP($A3323,'[1]MAN PROG 2026'!$A$1:$AI$3379,5,FALSE)</f>
        <v>+B210AC0190/$$+722015647M</v>
      </c>
      <c r="F3323" s="23" t="str">
        <f>VLOOKUP($A3323,'[1]MAN PROG 2026'!$A$1:$AI$3379,6,FALSE)</f>
        <v>SINGOLA</v>
      </c>
      <c r="G3323" s="23">
        <f>VLOOKUP($A3323,'[1]MAN PROG 2026'!$A$1:$AI$3379,7,FALSE)</f>
        <v>2024009</v>
      </c>
      <c r="H3323" s="23">
        <f>VLOOKUP($A3323,'[1]MAN PROG 2026'!$A$1:$AI$3379,8,FALSE)</f>
        <v>0</v>
      </c>
      <c r="I3323" s="23" t="str">
        <f>VLOOKUP($A3323,'[1]MAN PROG 2026'!$A$1:$AI$3379,9,FALSE)</f>
        <v>S.PIETRO</v>
      </c>
      <c r="J3323" s="23" t="str">
        <f>VLOOKUP($A3323,'[1]MAN PROG 2026'!$A$1:$AI$3379,10,FALSE)</f>
        <v xml:space="preserve">AMB. CARDIOLOGIA </v>
      </c>
      <c r="K3323" s="23" t="str">
        <f>VLOOKUP($A3323,'[1]MAN PROG 2026'!$A$1:$AI$3379,11,FALSE)</f>
        <v xml:space="preserve">AMB. CARDIOLOGIA </v>
      </c>
      <c r="L3323" s="24" t="str">
        <f>VLOOKUP($A3323,'[1]MAN PROG 2026'!$A$2:$AI$3379,12,FALSE)</f>
        <v xml:space="preserve">AMB. CARDIOLOGIA </v>
      </c>
      <c r="M3323" s="24" t="str">
        <f>VLOOKUP($A3323,'[1]MAN PROG 2026'!$A$2:$AI$3379,13,FALSE)</f>
        <v>SINGOLA</v>
      </c>
      <c r="N3323" s="24">
        <f>VLOOKUP($A3323,'[1]MAN PROG 2026'!$A$2:$AI$3379,14,FALSE)</f>
        <v>2024009</v>
      </c>
      <c r="O3323" s="24">
        <f>VLOOKUP($A3323,'[1]MAN PROG 2026'!$A$2:$AI$3379,15,FALSE)</f>
        <v>0</v>
      </c>
      <c r="P3323" s="25" t="str">
        <f>VLOOKUP($A3323,'[1]MAN PROG 2026'!$A$2:$AI$3379,20,FALSE)</f>
        <v>DA FARE</v>
      </c>
      <c r="Q3323" s="22">
        <v>2024009</v>
      </c>
      <c r="R3323" s="26">
        <v>46267</v>
      </c>
      <c r="S3323" s="8" t="s">
        <v>53</v>
      </c>
      <c r="T3323" s="37"/>
      <c r="U3323" s="27" t="s">
        <v>55</v>
      </c>
      <c r="V3323" s="27" t="s">
        <v>56</v>
      </c>
      <c r="W3323" s="27" t="s">
        <v>55</v>
      </c>
      <c r="X3323" s="27" t="s">
        <v>55</v>
      </c>
      <c r="Y3323" s="27" t="s">
        <v>55</v>
      </c>
      <c r="Z3323" s="27" t="s">
        <v>55</v>
      </c>
      <c r="AA3323" s="27" t="s">
        <v>55</v>
      </c>
      <c r="AB3323" s="27" t="s">
        <v>160</v>
      </c>
      <c r="AC3323" s="27" t="s">
        <v>67</v>
      </c>
      <c r="AD3323" s="27" t="s">
        <v>61</v>
      </c>
      <c r="AE3323" s="27" t="s">
        <v>124</v>
      </c>
      <c r="AF3323" s="27" t="s">
        <v>61</v>
      </c>
      <c r="AG3323" s="9" t="s">
        <v>32</v>
      </c>
      <c r="AH3323" s="27" t="s">
        <v>61</v>
      </c>
      <c r="AI3323" s="27" t="s">
        <v>61</v>
      </c>
      <c r="AJ3323" s="27" t="s">
        <v>61</v>
      </c>
      <c r="AK3323" s="27" t="s">
        <v>61</v>
      </c>
      <c r="AL3323" s="27" t="s">
        <v>61</v>
      </c>
      <c r="AM3323" s="27" t="s">
        <v>61</v>
      </c>
      <c r="AN3323" s="28">
        <v>1.2</v>
      </c>
      <c r="AO3323" s="28" t="s">
        <v>1340</v>
      </c>
      <c r="AP3323" s="29"/>
      <c r="AQ3323" s="30"/>
      <c r="AR3323" s="31"/>
      <c r="AS3323" s="32"/>
      <c r="AT3323" s="33"/>
      <c r="AU3323" s="34"/>
      <c r="AV3323" s="27" t="s">
        <v>62</v>
      </c>
      <c r="AW3323" s="27">
        <v>5625031</v>
      </c>
      <c r="AX3323" s="27" t="s">
        <v>63</v>
      </c>
      <c r="AY3323" s="27"/>
    </row>
    <row r="3324" spans="1:51" ht="24" customHeight="1" x14ac:dyDescent="0.3">
      <c r="A3324" s="22">
        <v>2024010</v>
      </c>
      <c r="B3324" s="23" t="str">
        <f>VLOOKUP($A3324,'[1]MAN PROG 2026'!$A$1:$AI$3379,2,FALSE)</f>
        <v>ELETTROCARDIOGRAFO</v>
      </c>
      <c r="C3324" s="23" t="str">
        <f>VLOOKUP($A3324,'[1]MAN PROG 2026'!$A$1:$AI$3379,3,FALSE)</f>
        <v>ALIVECOR INC</v>
      </c>
      <c r="D3324" s="23" t="str">
        <f>VLOOKUP($A3324,'[1]MAN PROG 2026'!$A$1:$AI$3379,4,FALSE)</f>
        <v>KARDIAMOBILE 6L</v>
      </c>
      <c r="E3324" s="23" t="str">
        <f>VLOOKUP($A3324,'[1]MAN PROG 2026'!$A$1:$AI$3379,5,FALSE)</f>
        <v xml:space="preserve">+B210AC0190/$$+722019034G </v>
      </c>
      <c r="F3324" s="23" t="str">
        <f>VLOOKUP($A3324,'[1]MAN PROG 2026'!$A$1:$AI$3379,6,FALSE)</f>
        <v>SINGOLA</v>
      </c>
      <c r="G3324" s="23">
        <f>VLOOKUP($A3324,'[1]MAN PROG 2026'!$A$1:$AI$3379,7,FALSE)</f>
        <v>2024010</v>
      </c>
      <c r="H3324" s="23">
        <f>VLOOKUP($A3324,'[1]MAN PROG 2026'!$A$1:$AI$3379,8,FALSE)</f>
        <v>0</v>
      </c>
      <c r="I3324" s="23" t="str">
        <f>VLOOKUP($A3324,'[1]MAN PROG 2026'!$A$1:$AI$3379,9,FALSE)</f>
        <v>S.PIETRO</v>
      </c>
      <c r="J3324" s="23" t="str">
        <f>VLOOKUP($A3324,'[1]MAN PROG 2026'!$A$1:$AI$3379,10,FALSE)</f>
        <v xml:space="preserve">AMB. CARDIOLOGIA </v>
      </c>
      <c r="K3324" s="23" t="str">
        <f>VLOOKUP($A3324,'[1]MAN PROG 2026'!$A$1:$AI$3379,11,FALSE)</f>
        <v xml:space="preserve">AMB. CARDIOLOGIA </v>
      </c>
      <c r="L3324" s="24" t="str">
        <f>VLOOKUP($A3324,'[1]MAN PROG 2026'!$A$2:$AI$3379,12,FALSE)</f>
        <v xml:space="preserve">AMB. CARDIOLOGIA </v>
      </c>
      <c r="M3324" s="24" t="str">
        <f>VLOOKUP($A3324,'[1]MAN PROG 2026'!$A$2:$AI$3379,13,FALSE)</f>
        <v>SINGOLA</v>
      </c>
      <c r="N3324" s="24">
        <f>VLOOKUP($A3324,'[1]MAN PROG 2026'!$A$2:$AI$3379,14,FALSE)</f>
        <v>2024010</v>
      </c>
      <c r="O3324" s="24">
        <f>VLOOKUP($A3324,'[1]MAN PROG 2026'!$A$2:$AI$3379,15,FALSE)</f>
        <v>0</v>
      </c>
      <c r="P3324" s="25" t="str">
        <f>VLOOKUP($A3324,'[1]MAN PROG 2026'!$A$2:$AI$3379,20,FALSE)</f>
        <v>DA FARE</v>
      </c>
      <c r="Q3324" s="22">
        <v>2024010</v>
      </c>
      <c r="R3324" s="26">
        <v>46267</v>
      </c>
      <c r="S3324" s="8" t="s">
        <v>53</v>
      </c>
      <c r="T3324" s="37"/>
      <c r="U3324" s="27" t="s">
        <v>55</v>
      </c>
      <c r="V3324" s="27" t="s">
        <v>56</v>
      </c>
      <c r="W3324" s="27" t="s">
        <v>55</v>
      </c>
      <c r="X3324" s="27" t="s">
        <v>55</v>
      </c>
      <c r="Y3324" s="27" t="s">
        <v>55</v>
      </c>
      <c r="Z3324" s="27" t="s">
        <v>55</v>
      </c>
      <c r="AA3324" s="27" t="s">
        <v>55</v>
      </c>
      <c r="AB3324" s="27" t="s">
        <v>160</v>
      </c>
      <c r="AC3324" s="27" t="s">
        <v>67</v>
      </c>
      <c r="AD3324" s="27" t="s">
        <v>61</v>
      </c>
      <c r="AE3324" s="27" t="s">
        <v>124</v>
      </c>
      <c r="AF3324" s="27" t="s">
        <v>61</v>
      </c>
      <c r="AG3324" s="9" t="s">
        <v>32</v>
      </c>
      <c r="AH3324" s="27" t="s">
        <v>61</v>
      </c>
      <c r="AI3324" s="27" t="s">
        <v>61</v>
      </c>
      <c r="AJ3324" s="27" t="s">
        <v>61</v>
      </c>
      <c r="AK3324" s="27" t="s">
        <v>61</v>
      </c>
      <c r="AL3324" s="27" t="s">
        <v>61</v>
      </c>
      <c r="AM3324" s="27" t="s">
        <v>61</v>
      </c>
      <c r="AN3324" s="28">
        <v>1.1000000000000001</v>
      </c>
      <c r="AO3324" s="28" t="s">
        <v>1340</v>
      </c>
      <c r="AP3324" s="29"/>
      <c r="AQ3324" s="30"/>
      <c r="AR3324" s="31"/>
      <c r="AS3324" s="32"/>
      <c r="AT3324" s="33"/>
      <c r="AU3324" s="34"/>
      <c r="AV3324" s="27" t="s">
        <v>62</v>
      </c>
      <c r="AW3324" s="27">
        <v>5625031</v>
      </c>
      <c r="AX3324" s="27" t="s">
        <v>63</v>
      </c>
      <c r="AY3324" s="27"/>
    </row>
    <row r="3325" spans="1:51" ht="24" customHeight="1" x14ac:dyDescent="0.3">
      <c r="A3325" s="22">
        <v>2024011</v>
      </c>
      <c r="B3325" s="23" t="str">
        <f>VLOOKUP($A3325,'[1]MAN PROG 2026'!$A$1:$AI$3379,2,FALSE)</f>
        <v>ELETTROCARDIOGRAFO</v>
      </c>
      <c r="C3325" s="23" t="str">
        <f>VLOOKUP($A3325,'[1]MAN PROG 2026'!$A$1:$AI$3379,3,FALSE)</f>
        <v>ALIVECOR INC</v>
      </c>
      <c r="D3325" s="23" t="str">
        <f>VLOOKUP($A3325,'[1]MAN PROG 2026'!$A$1:$AI$3379,4,FALSE)</f>
        <v>KARDIAMOBILE 6L</v>
      </c>
      <c r="E3325" s="23" t="str">
        <f>VLOOKUP($A3325,'[1]MAN PROG 2026'!$A$1:$AI$3379,5,FALSE)</f>
        <v>+B210AC0190/$$+722019975U</v>
      </c>
      <c r="F3325" s="23" t="str">
        <f>VLOOKUP($A3325,'[1]MAN PROG 2026'!$A$1:$AI$3379,6,FALSE)</f>
        <v>SINGOLA</v>
      </c>
      <c r="G3325" s="23">
        <f>VLOOKUP($A3325,'[1]MAN PROG 2026'!$A$1:$AI$3379,7,FALSE)</f>
        <v>2024011</v>
      </c>
      <c r="H3325" s="23">
        <f>VLOOKUP($A3325,'[1]MAN PROG 2026'!$A$1:$AI$3379,8,FALSE)</f>
        <v>0</v>
      </c>
      <c r="I3325" s="23" t="str">
        <f>VLOOKUP($A3325,'[1]MAN PROG 2026'!$A$1:$AI$3379,9,FALSE)</f>
        <v>S.PIETRO</v>
      </c>
      <c r="J3325" s="23" t="str">
        <f>VLOOKUP($A3325,'[1]MAN PROG 2026'!$A$1:$AI$3379,10,FALSE)</f>
        <v xml:space="preserve">AMB. CARDIOLOGIA </v>
      </c>
      <c r="K3325" s="23" t="str">
        <f>VLOOKUP($A3325,'[1]MAN PROG 2026'!$A$1:$AI$3379,11,FALSE)</f>
        <v xml:space="preserve">AMB. CARDIOLOGIA </v>
      </c>
      <c r="L3325" s="24" t="str">
        <f>VLOOKUP($A3325,'[1]MAN PROG 2026'!$A$2:$AI$3379,12,FALSE)</f>
        <v xml:space="preserve">AMB. CARDIOLOGIA </v>
      </c>
      <c r="M3325" s="24" t="str">
        <f>VLOOKUP($A3325,'[1]MAN PROG 2026'!$A$2:$AI$3379,13,FALSE)</f>
        <v>SINGOLA</v>
      </c>
      <c r="N3325" s="24">
        <f>VLOOKUP($A3325,'[1]MAN PROG 2026'!$A$2:$AI$3379,14,FALSE)</f>
        <v>2024011</v>
      </c>
      <c r="O3325" s="24">
        <f>VLOOKUP($A3325,'[1]MAN PROG 2026'!$A$2:$AI$3379,15,FALSE)</f>
        <v>0</v>
      </c>
      <c r="P3325" s="25" t="str">
        <f>VLOOKUP($A3325,'[1]MAN PROG 2026'!$A$2:$AI$3379,20,FALSE)</f>
        <v>DA FARE</v>
      </c>
      <c r="Q3325" s="22">
        <v>2024011</v>
      </c>
      <c r="R3325" s="26">
        <v>46267</v>
      </c>
      <c r="S3325" s="8" t="s">
        <v>53</v>
      </c>
      <c r="T3325" s="37"/>
      <c r="U3325" s="27" t="s">
        <v>55</v>
      </c>
      <c r="V3325" s="27" t="s">
        <v>56</v>
      </c>
      <c r="W3325" s="27" t="s">
        <v>55</v>
      </c>
      <c r="X3325" s="27" t="s">
        <v>55</v>
      </c>
      <c r="Y3325" s="27" t="s">
        <v>55</v>
      </c>
      <c r="Z3325" s="27" t="s">
        <v>55</v>
      </c>
      <c r="AA3325" s="27" t="s">
        <v>55</v>
      </c>
      <c r="AB3325" s="27" t="s">
        <v>160</v>
      </c>
      <c r="AC3325" s="27" t="s">
        <v>67</v>
      </c>
      <c r="AD3325" s="27" t="s">
        <v>61</v>
      </c>
      <c r="AE3325" s="27" t="s">
        <v>124</v>
      </c>
      <c r="AF3325" s="27" t="s">
        <v>61</v>
      </c>
      <c r="AG3325" s="9" t="s">
        <v>32</v>
      </c>
      <c r="AH3325" s="27" t="s">
        <v>61</v>
      </c>
      <c r="AI3325" s="27" t="s">
        <v>61</v>
      </c>
      <c r="AJ3325" s="27" t="s">
        <v>61</v>
      </c>
      <c r="AK3325" s="27" t="s">
        <v>61</v>
      </c>
      <c r="AL3325" s="27" t="s">
        <v>61</v>
      </c>
      <c r="AM3325" s="27" t="s">
        <v>61</v>
      </c>
      <c r="AN3325" s="28">
        <v>1.3</v>
      </c>
      <c r="AO3325" s="28" t="s">
        <v>1340</v>
      </c>
      <c r="AP3325" s="29"/>
      <c r="AQ3325" s="30"/>
      <c r="AR3325" s="31"/>
      <c r="AS3325" s="32"/>
      <c r="AT3325" s="33"/>
      <c r="AU3325" s="34"/>
      <c r="AV3325" s="27" t="s">
        <v>62</v>
      </c>
      <c r="AW3325" s="27">
        <v>5625031</v>
      </c>
      <c r="AX3325" s="27" t="s">
        <v>63</v>
      </c>
      <c r="AY3325" s="27"/>
    </row>
    <row r="3326" spans="1:51" ht="24" customHeight="1" x14ac:dyDescent="0.3">
      <c r="A3326" s="22">
        <v>2024027</v>
      </c>
      <c r="B3326" s="23" t="str">
        <f>VLOOKUP($A3326,'[1]MAN PROG 2026'!$A$1:$AI$3379,2,FALSE)</f>
        <v>RIVELATORE BATTITO CARDIACO FETALE</v>
      </c>
      <c r="C3326" s="23" t="str">
        <f>VLOOKUP($A3326,'[1]MAN PROG 2026'!$A$1:$AI$3379,3,FALSE)</f>
        <v>EDAN INSTRUMENTS INC</v>
      </c>
      <c r="D3326" s="23" t="str">
        <f>VLOOKUP($A3326,'[1]MAN PROG 2026'!$A$1:$AI$3379,4,FALSE)</f>
        <v>SD3 PLUS</v>
      </c>
      <c r="E3326" s="23" t="str">
        <f>VLOOKUP($A3326,'[1]MAN PROG 2026'!$A$1:$AI$3379,5,FALSE)</f>
        <v>560027-M20A04720003</v>
      </c>
      <c r="F3326" s="23" t="str">
        <f>VLOOKUP($A3326,'[1]MAN PROG 2026'!$A$1:$AI$3379,6,FALSE)</f>
        <v>SINGOLA</v>
      </c>
      <c r="G3326" s="23">
        <f>VLOOKUP($A3326,'[1]MAN PROG 2026'!$A$1:$AI$3379,7,FALSE)</f>
        <v>2024027</v>
      </c>
      <c r="H3326" s="23">
        <f>VLOOKUP($A3326,'[1]MAN PROG 2026'!$A$1:$AI$3379,8,FALSE)</f>
        <v>0</v>
      </c>
      <c r="I3326" s="23" t="str">
        <f>VLOOKUP($A3326,'[1]MAN PROG 2026'!$A$1:$AI$3379,9,FALSE)</f>
        <v>S.PIETRO</v>
      </c>
      <c r="J3326" s="23" t="str">
        <f>VLOOKUP($A3326,'[1]MAN PROG 2026'!$A$1:$AI$3379,10,FALSE)</f>
        <v>AMB. GINECOLOGIA</v>
      </c>
      <c r="K3326" s="23" t="str">
        <f>VLOOKUP($A3326,'[1]MAN PROG 2026'!$A$1:$AI$3379,11,FALSE)</f>
        <v>AMB. GINECOLOGIA</v>
      </c>
      <c r="L3326" s="24" t="str">
        <f>VLOOKUP($A3326,'[1]MAN PROG 2026'!$A$2:$AI$3379,12,FALSE)</f>
        <v>AMB. GINECOLOGIA</v>
      </c>
      <c r="M3326" s="24" t="str">
        <f>VLOOKUP($A3326,'[1]MAN PROG 2026'!$A$2:$AI$3379,13,FALSE)</f>
        <v>SINGOLA</v>
      </c>
      <c r="N3326" s="24">
        <f>VLOOKUP($A3326,'[1]MAN PROG 2026'!$A$2:$AI$3379,14,FALSE)</f>
        <v>2024027</v>
      </c>
      <c r="O3326" s="24">
        <f>VLOOKUP($A3326,'[1]MAN PROG 2026'!$A$2:$AI$3379,15,FALSE)</f>
        <v>0</v>
      </c>
      <c r="P3326" s="25" t="str">
        <f>VLOOKUP($A3326,'[1]MAN PROG 2026'!$A$2:$AI$3379,20,FALSE)</f>
        <v>DA FARE</v>
      </c>
      <c r="Q3326" s="9" t="str">
        <f>RIGHT(A3326,4)</f>
        <v>4027</v>
      </c>
      <c r="R3326" s="26">
        <v>46231</v>
      </c>
      <c r="S3326" s="8" t="s">
        <v>53</v>
      </c>
      <c r="T3326" s="37"/>
      <c r="U3326" s="27" t="s">
        <v>55</v>
      </c>
      <c r="V3326" s="27" t="s">
        <v>56</v>
      </c>
      <c r="W3326" s="27" t="s">
        <v>55</v>
      </c>
      <c r="X3326" s="27" t="s">
        <v>55</v>
      </c>
      <c r="Y3326" s="27" t="s">
        <v>55</v>
      </c>
      <c r="Z3326" s="27" t="s">
        <v>55</v>
      </c>
      <c r="AA3326" s="27" t="s">
        <v>55</v>
      </c>
      <c r="AB3326" s="27" t="s">
        <v>160</v>
      </c>
      <c r="AC3326" s="27" t="s">
        <v>58</v>
      </c>
      <c r="AD3326" s="27" t="s">
        <v>61</v>
      </c>
      <c r="AE3326" s="27" t="s">
        <v>124</v>
      </c>
      <c r="AF3326" s="27" t="s">
        <v>61</v>
      </c>
      <c r="AG3326" s="9" t="s">
        <v>32</v>
      </c>
      <c r="AH3326" s="27" t="s">
        <v>61</v>
      </c>
      <c r="AI3326" s="27" t="s">
        <v>61</v>
      </c>
      <c r="AJ3326" s="27" t="s">
        <v>61</v>
      </c>
      <c r="AK3326" s="27" t="s">
        <v>61</v>
      </c>
      <c r="AL3326" s="27" t="s">
        <v>61</v>
      </c>
      <c r="AM3326" s="9" t="s">
        <v>61</v>
      </c>
      <c r="AN3326" s="28" t="s">
        <v>1341</v>
      </c>
      <c r="AO3326" s="28"/>
      <c r="AP3326" s="29"/>
      <c r="AQ3326" s="30"/>
      <c r="AR3326" s="31"/>
      <c r="AS3326" s="32"/>
      <c r="AT3326" s="33"/>
      <c r="AU3326" s="34"/>
      <c r="AV3326" s="27" t="s">
        <v>62</v>
      </c>
      <c r="AW3326" s="27">
        <v>5625031</v>
      </c>
      <c r="AX3326" s="27" t="s">
        <v>63</v>
      </c>
      <c r="AY3326" s="27"/>
    </row>
    <row r="3327" spans="1:51" ht="24" customHeight="1" x14ac:dyDescent="0.3">
      <c r="A3327" s="22">
        <v>2024029</v>
      </c>
      <c r="B3327" s="23" t="str">
        <f>VLOOKUP($A3327,'[1]MAN PROG 2026'!$A$1:$AI$3379,2,FALSE)</f>
        <v>VIDEOLARINGOSCOPIO</v>
      </c>
      <c r="C3327" s="23" t="str">
        <f>VLOOKUP($A3327,'[1]MAN PROG 2026'!$A$1:$AI$3379,3,FALSE)</f>
        <v>COVIDIEN</v>
      </c>
      <c r="D3327" s="23" t="str">
        <f>VLOOKUP($A3327,'[1]MAN PROG 2026'!$A$1:$AI$3379,4,FALSE)</f>
        <v>MCGRATH MAC</v>
      </c>
      <c r="E3327" s="23" t="str">
        <f>VLOOKUP($A3327,'[1]MAN PROG 2026'!$A$1:$AI$3379,5,FALSE)</f>
        <v>163229</v>
      </c>
      <c r="F3327" s="23" t="str">
        <f>VLOOKUP($A3327,'[1]MAN PROG 2026'!$A$1:$AI$3379,6,FALSE)</f>
        <v>SINGOLA</v>
      </c>
      <c r="G3327" s="23">
        <f>VLOOKUP($A3327,'[1]MAN PROG 2026'!$A$1:$AI$3379,7,FALSE)</f>
        <v>2024029</v>
      </c>
      <c r="H3327" s="23">
        <f>VLOOKUP($A3327,'[1]MAN PROG 2026'!$A$1:$AI$3379,8,FALSE)</f>
        <v>0</v>
      </c>
      <c r="I3327" s="23" t="str">
        <f>VLOOKUP($A3327,'[1]MAN PROG 2026'!$A$1:$AI$3379,9,FALSE)</f>
        <v>S.PIETRO</v>
      </c>
      <c r="J3327" s="23" t="str">
        <f>VLOOKUP($A3327,'[1]MAN PROG 2026'!$A$1:$AI$3379,10,FALSE)</f>
        <v>BLOCCO OPERATORIO</v>
      </c>
      <c r="K3327" s="23" t="str">
        <f>VLOOKUP($A3327,'[1]MAN PROG 2026'!$A$1:$AI$3379,11,FALSE)</f>
        <v>BLOCCO OPERATORIO</v>
      </c>
      <c r="L3327" s="24" t="str">
        <f>VLOOKUP($A3327,'[1]MAN PROG 2026'!$A$2:$AI$3379,12,FALSE)</f>
        <v>BLOCCO OPERATORIO</v>
      </c>
      <c r="M3327" s="24" t="str">
        <f>VLOOKUP($A3327,'[1]MAN PROG 2026'!$A$2:$AI$3379,13,FALSE)</f>
        <v>SINGOLA</v>
      </c>
      <c r="N3327" s="24">
        <f>VLOOKUP($A3327,'[1]MAN PROG 2026'!$A$2:$AI$3379,14,FALSE)</f>
        <v>2024029</v>
      </c>
      <c r="O3327" s="24">
        <f>VLOOKUP($A3327,'[1]MAN PROG 2026'!$A$2:$AI$3379,15,FALSE)</f>
        <v>0</v>
      </c>
      <c r="P3327" s="25" t="str">
        <f>VLOOKUP($A3327,'[1]MAN PROG 2026'!$A$2:$AI$3379,20,FALSE)</f>
        <v>NON PREVISTO</v>
      </c>
      <c r="Q3327" s="8"/>
      <c r="R3327" s="26"/>
      <c r="S3327" s="8"/>
      <c r="T3327" s="37"/>
      <c r="U3327" s="27"/>
      <c r="V3327" s="27"/>
      <c r="W3327" s="27"/>
      <c r="X3327" s="27"/>
      <c r="Y3327" s="27"/>
      <c r="Z3327" s="27"/>
      <c r="AA3327" s="27"/>
      <c r="AB3327" s="27"/>
      <c r="AC3327" s="27"/>
      <c r="AD3327" s="27"/>
      <c r="AE3327" s="27"/>
      <c r="AF3327" s="27"/>
      <c r="AG3327" s="9" t="s">
        <v>32</v>
      </c>
      <c r="AH3327" s="27"/>
      <c r="AI3327" s="27"/>
      <c r="AJ3327" s="27"/>
      <c r="AK3327" s="27"/>
      <c r="AL3327" s="27"/>
      <c r="AM3327" s="11"/>
      <c r="AN3327" s="28"/>
      <c r="AO3327" s="28"/>
      <c r="AP3327" s="29"/>
      <c r="AQ3327" s="30"/>
      <c r="AR3327" s="31"/>
      <c r="AS3327" s="32"/>
      <c r="AT3327" s="33"/>
      <c r="AU3327" s="34"/>
      <c r="AV3327" s="27"/>
      <c r="AW3327" s="27"/>
      <c r="AX3327" s="27"/>
      <c r="AY3327" s="27"/>
    </row>
    <row r="3328" spans="1:51" ht="24" customHeight="1" x14ac:dyDescent="0.3">
      <c r="A3328" s="22">
        <v>2024030</v>
      </c>
      <c r="B3328" s="23" t="str">
        <f>VLOOKUP($A3328,'[1]MAN PROG 2026'!$A$1:$AI$3379,2,FALSE)</f>
        <v>VIDEOLARINGOSCOPIO</v>
      </c>
      <c r="C3328" s="23" t="str">
        <f>VLOOKUP($A3328,'[1]MAN PROG 2026'!$A$1:$AI$3379,3,FALSE)</f>
        <v>COVIDIEN</v>
      </c>
      <c r="D3328" s="23" t="str">
        <f>VLOOKUP($A3328,'[1]MAN PROG 2026'!$A$1:$AI$3379,4,FALSE)</f>
        <v>MCGRATH MAC VL HANDLE 301-000-000</v>
      </c>
      <c r="E3328" s="23" t="str">
        <f>VLOOKUP($A3328,'[1]MAN PROG 2026'!$A$1:$AI$3379,5,FALSE)</f>
        <v>163226</v>
      </c>
      <c r="F3328" s="23" t="str">
        <f>VLOOKUP($A3328,'[1]MAN PROG 2026'!$A$1:$AI$3379,6,FALSE)</f>
        <v>SINGOLA</v>
      </c>
      <c r="G3328" s="23">
        <f>VLOOKUP($A3328,'[1]MAN PROG 2026'!$A$1:$AI$3379,7,FALSE)</f>
        <v>2024030</v>
      </c>
      <c r="H3328" s="23">
        <f>VLOOKUP($A3328,'[1]MAN PROG 2026'!$A$1:$AI$3379,8,FALSE)</f>
        <v>0</v>
      </c>
      <c r="I3328" s="23" t="str">
        <f>VLOOKUP($A3328,'[1]MAN PROG 2026'!$A$1:$AI$3379,9,FALSE)</f>
        <v>S.PIETRO</v>
      </c>
      <c r="J3328" s="23" t="str">
        <f>VLOOKUP($A3328,'[1]MAN PROG 2026'!$A$1:$AI$3379,10,FALSE)</f>
        <v>BLOCCO OPERATORIO</v>
      </c>
      <c r="K3328" s="23" t="str">
        <f>VLOOKUP($A3328,'[1]MAN PROG 2026'!$A$1:$AI$3379,11,FALSE)</f>
        <v>BLOCCO OPERATORIO</v>
      </c>
      <c r="L3328" s="24" t="str">
        <f>VLOOKUP($A3328,'[1]MAN PROG 2026'!$A$2:$AI$3379,12,FALSE)</f>
        <v>BLOCCO OPERATORIO</v>
      </c>
      <c r="M3328" s="24" t="str">
        <f>VLOOKUP($A3328,'[1]MAN PROG 2026'!$A$2:$AI$3379,13,FALSE)</f>
        <v>SINGOLA</v>
      </c>
      <c r="N3328" s="24">
        <f>VLOOKUP($A3328,'[1]MAN PROG 2026'!$A$2:$AI$3379,14,FALSE)</f>
        <v>2024030</v>
      </c>
      <c r="O3328" s="24">
        <f>VLOOKUP($A3328,'[1]MAN PROG 2026'!$A$2:$AI$3379,15,FALSE)</f>
        <v>0</v>
      </c>
      <c r="P3328" s="25" t="str">
        <f>VLOOKUP($A3328,'[1]MAN PROG 2026'!$A$2:$AI$3379,20,FALSE)</f>
        <v>NON PREVISTO</v>
      </c>
      <c r="Q3328" s="8"/>
      <c r="R3328" s="26"/>
      <c r="S3328" s="8"/>
      <c r="T3328" s="37"/>
      <c r="U3328" s="27"/>
      <c r="V3328" s="27"/>
      <c r="W3328" s="27"/>
      <c r="X3328" s="27"/>
      <c r="Y3328" s="27"/>
      <c r="Z3328" s="27"/>
      <c r="AA3328" s="27"/>
      <c r="AB3328" s="27"/>
      <c r="AC3328" s="27"/>
      <c r="AD3328" s="27"/>
      <c r="AE3328" s="27"/>
      <c r="AF3328" s="27"/>
      <c r="AG3328" s="9" t="s">
        <v>32</v>
      </c>
      <c r="AH3328" s="27"/>
      <c r="AI3328" s="27"/>
      <c r="AJ3328" s="27"/>
      <c r="AK3328" s="27"/>
      <c r="AL3328" s="27"/>
      <c r="AM3328" s="11"/>
      <c r="AN3328" s="28"/>
      <c r="AO3328" s="28"/>
      <c r="AP3328" s="29"/>
      <c r="AQ3328" s="30"/>
      <c r="AR3328" s="31"/>
      <c r="AS3328" s="32"/>
      <c r="AT3328" s="33"/>
      <c r="AU3328" s="34"/>
      <c r="AV3328" s="27"/>
      <c r="AW3328" s="27"/>
      <c r="AX3328" s="27"/>
      <c r="AY3328" s="27"/>
    </row>
    <row r="3329" spans="1:51" ht="24" customHeight="1" x14ac:dyDescent="0.3">
      <c r="A3329" s="22">
        <v>2024037</v>
      </c>
      <c r="B3329" s="23" t="str">
        <f>VLOOKUP($A3329,'[1]MAN PROG 2026'!$A$1:$AI$3379,2,FALSE)</f>
        <v>CISTOSCOPIO FLESSIBILE</v>
      </c>
      <c r="C3329" s="23" t="str">
        <f>VLOOKUP($A3329,'[1]MAN PROG 2026'!$A$1:$AI$3379,3,FALSE)</f>
        <v>OLYMPUS OPTICAL CO LTD</v>
      </c>
      <c r="D3329" s="23" t="str">
        <f>VLOOKUP($A3329,'[1]MAN PROG 2026'!$A$1:$AI$3379,4,FALSE)</f>
        <v>CYF 5</v>
      </c>
      <c r="E3329" s="23" t="str">
        <f>VLOOKUP($A3329,'[1]MAN PROG 2026'!$A$1:$AI$3379,5,FALSE)</f>
        <v>7485438</v>
      </c>
      <c r="F3329" s="23" t="str">
        <f>VLOOKUP($A3329,'[1]MAN PROG 2026'!$A$1:$AI$3379,6,FALSE)</f>
        <v>SINGOLA</v>
      </c>
      <c r="G3329" s="23">
        <f>VLOOKUP($A3329,'[1]MAN PROG 2026'!$A$1:$AI$3379,7,FALSE)</f>
        <v>2024037</v>
      </c>
      <c r="H3329" s="23">
        <f>VLOOKUP($A3329,'[1]MAN PROG 2026'!$A$1:$AI$3379,8,FALSE)</f>
        <v>0</v>
      </c>
      <c r="I3329" s="23" t="str">
        <f>VLOOKUP($A3329,'[1]MAN PROG 2026'!$A$1:$AI$3379,9,FALSE)</f>
        <v>S.PIETRO</v>
      </c>
      <c r="J3329" s="23" t="str">
        <f>VLOOKUP($A3329,'[1]MAN PROG 2026'!$A$1:$AI$3379,10,FALSE)</f>
        <v>AMB. UROLOGIA</v>
      </c>
      <c r="K3329" s="23" t="str">
        <f>VLOOKUP($A3329,'[1]MAN PROG 2026'!$A$1:$AI$3379,11,FALSE)</f>
        <v>AMB. UROLOGIA</v>
      </c>
      <c r="L3329" s="24" t="str">
        <f>VLOOKUP($A3329,'[1]MAN PROG 2026'!$A$2:$AI$3379,12,FALSE)</f>
        <v>NON TROVATO</v>
      </c>
      <c r="M3329" s="24">
        <f>VLOOKUP($A3329,'[1]MAN PROG 2026'!$A$2:$AI$3379,13,FALSE)</f>
        <v>0</v>
      </c>
      <c r="N3329" s="24">
        <f>VLOOKUP($A3329,'[1]MAN PROG 2026'!$A$2:$AI$3379,14,FALSE)</f>
        <v>0</v>
      </c>
      <c r="O3329" s="24">
        <f>VLOOKUP($A3329,'[1]MAN PROG 2026'!$A$2:$AI$3379,15,FALSE)</f>
        <v>0</v>
      </c>
      <c r="P3329" s="25" t="str">
        <f>VLOOKUP($A3329,'[1]MAN PROG 2026'!$A$2:$AI$3379,20,FALSE)</f>
        <v>DA FARE</v>
      </c>
      <c r="Q3329" s="8"/>
      <c r="R3329" s="26"/>
      <c r="S3329" s="8"/>
      <c r="T3329" s="37"/>
      <c r="U3329" s="27"/>
      <c r="V3329" s="27"/>
      <c r="W3329" s="27"/>
      <c r="X3329" s="27"/>
      <c r="Y3329" s="27"/>
      <c r="Z3329" s="27"/>
      <c r="AA3329" s="27"/>
      <c r="AB3329" s="27"/>
      <c r="AC3329" s="27"/>
      <c r="AD3329" s="27"/>
      <c r="AE3329" s="27"/>
      <c r="AF3329" s="27"/>
      <c r="AG3329" s="9" t="s">
        <v>32</v>
      </c>
      <c r="AH3329" s="27"/>
      <c r="AI3329" s="27"/>
      <c r="AJ3329" s="27"/>
      <c r="AK3329" s="27"/>
      <c r="AL3329" s="27"/>
      <c r="AM3329" s="11"/>
      <c r="AN3329" s="28"/>
      <c r="AO3329" s="28"/>
      <c r="AP3329" s="29"/>
      <c r="AQ3329" s="30"/>
      <c r="AR3329" s="31"/>
      <c r="AS3329" s="32"/>
      <c r="AT3329" s="33"/>
      <c r="AU3329" s="34"/>
      <c r="AV3329" s="27"/>
      <c r="AW3329" s="27"/>
      <c r="AX3329" s="27"/>
      <c r="AY3329" s="27"/>
    </row>
    <row r="3330" spans="1:51" ht="24" customHeight="1" x14ac:dyDescent="0.3">
      <c r="A3330" s="22">
        <v>2024044</v>
      </c>
      <c r="B3330" s="23" t="str">
        <f>VLOOKUP($A3330,'[1]MAN PROG 2026'!$A$1:$AI$3379,2,FALSE)</f>
        <v>VIDEOLARINGOSCOPIO</v>
      </c>
      <c r="C3330" s="23" t="str">
        <f>VLOOKUP($A3330,'[1]MAN PROG 2026'!$A$1:$AI$3379,3,FALSE)</f>
        <v>STORZ KARL GMBH &amp; CO KG</v>
      </c>
      <c r="D3330" s="23" t="str">
        <f>VLOOKUP($A3330,'[1]MAN PROG 2026'!$A$1:$AI$3379,4,FALSE)</f>
        <v>8403 HXK CMAC</v>
      </c>
      <c r="E3330" s="23" t="str">
        <f>VLOOKUP($A3330,'[1]MAN PROG 2026'!$A$1:$AI$3379,5,FALSE)</f>
        <v>VL86709</v>
      </c>
      <c r="F3330" s="23" t="str">
        <f>VLOOKUP($A3330,'[1]MAN PROG 2026'!$A$1:$AI$3379,6,FALSE)</f>
        <v>COMPONENTE</v>
      </c>
      <c r="G3330" s="23">
        <f>VLOOKUP($A3330,'[1]MAN PROG 2026'!$A$1:$AI$3379,7,FALSE)</f>
        <v>104003</v>
      </c>
      <c r="H3330" s="23">
        <f>VLOOKUP($A3330,'[1]MAN PROG 2026'!$A$1:$AI$3379,8,FALSE)</f>
        <v>0</v>
      </c>
      <c r="I3330" s="23" t="str">
        <f>VLOOKUP($A3330,'[1]MAN PROG 2026'!$A$1:$AI$3379,9,FALSE)</f>
        <v>S.PIETRO</v>
      </c>
      <c r="J3330" s="23" t="str">
        <f>VLOOKUP($A3330,'[1]MAN PROG 2026'!$A$1:$AI$3379,10,FALSE)</f>
        <v>BLOCCO OPERATORIO</v>
      </c>
      <c r="K3330" s="23" t="str">
        <f>VLOOKUP($A3330,'[1]MAN PROG 2026'!$A$1:$AI$3379,11,FALSE)</f>
        <v>BLOCCO OPERATORIO</v>
      </c>
      <c r="L3330" s="24" t="str">
        <f>VLOOKUP($A3330,'[1]MAN PROG 2026'!$A$2:$AI$3379,12,FALSE)</f>
        <v>BLOCCO OPERATORIO SALA 3</v>
      </c>
      <c r="M3330" s="24" t="str">
        <f>VLOOKUP($A3330,'[1]MAN PROG 2026'!$A$2:$AI$3379,13,FALSE)</f>
        <v>COMPONENTE</v>
      </c>
      <c r="N3330" s="24" t="str">
        <f>VLOOKUP($A3330,'[1]MAN PROG 2026'!$A$2:$AI$3379,14,FALSE)</f>
        <v>104003</v>
      </c>
      <c r="O3330" s="24">
        <f>VLOOKUP($A3330,'[1]MAN PROG 2026'!$A$2:$AI$3379,15,FALSE)</f>
        <v>0</v>
      </c>
      <c r="P3330" s="25" t="str">
        <f>VLOOKUP($A3330,'[1]MAN PROG 2026'!$A$2:$AI$3379,20,FALSE)</f>
        <v>DA FARE</v>
      </c>
      <c r="Q3330" s="9" t="str">
        <f t="shared" ref="Q3330" si="125">RIGHT(A3330,4)</f>
        <v>4044</v>
      </c>
      <c r="R3330" s="26">
        <v>46259</v>
      </c>
      <c r="S3330" s="8" t="s">
        <v>53</v>
      </c>
      <c r="T3330" s="37" t="s">
        <v>54</v>
      </c>
      <c r="U3330" s="27" t="s">
        <v>55</v>
      </c>
      <c r="V3330" s="27" t="s">
        <v>56</v>
      </c>
      <c r="W3330" s="27" t="s">
        <v>55</v>
      </c>
      <c r="X3330" s="27" t="s">
        <v>55</v>
      </c>
      <c r="Y3330" s="27" t="s">
        <v>55</v>
      </c>
      <c r="Z3330" s="27" t="s">
        <v>55</v>
      </c>
      <c r="AA3330" s="27" t="s">
        <v>55</v>
      </c>
      <c r="AB3330" s="27"/>
      <c r="AC3330" s="27"/>
      <c r="AD3330" s="27"/>
      <c r="AE3330" s="27"/>
      <c r="AF3330" s="27"/>
      <c r="AG3330" s="9" t="s">
        <v>32</v>
      </c>
      <c r="AH3330" s="27"/>
      <c r="AI3330" s="27"/>
      <c r="AJ3330" s="27"/>
      <c r="AK3330" s="27"/>
      <c r="AL3330" s="27"/>
      <c r="AM3330" s="11"/>
      <c r="AN3330" s="28"/>
      <c r="AO3330" s="28"/>
      <c r="AP3330" s="29"/>
      <c r="AQ3330" s="30"/>
      <c r="AR3330" s="31"/>
      <c r="AS3330" s="32"/>
      <c r="AT3330" s="33"/>
      <c r="AU3330" s="34"/>
      <c r="AV3330" s="27"/>
      <c r="AW3330" s="27"/>
      <c r="AX3330" s="27"/>
      <c r="AY3330" s="27"/>
    </row>
    <row r="3331" spans="1:51" ht="24" customHeight="1" x14ac:dyDescent="0.3">
      <c r="A3331" s="22">
        <v>2025002</v>
      </c>
      <c r="B3331" s="23" t="str">
        <f>VLOOKUP($A3331,'[1]MAN PROG 2026'!$A$1:$AI$3379,2,FALSE)</f>
        <v>NASO FARINGO/LARINGOSCOPIO</v>
      </c>
      <c r="C3331" s="23" t="str">
        <f>VLOOKUP($A3331,'[1]MAN PROG 2026'!$A$1:$AI$3379,3,FALSE)</f>
        <v>HEINEMANN G MEDIZINTECHNIK GMBH</v>
      </c>
      <c r="D3331" s="23" t="str">
        <f>VLOOKUP($A3331,'[1]MAN PROG 2026'!$A$1:$AI$3379,4,FALSE)</f>
        <v>FNS2800.01</v>
      </c>
      <c r="E3331" s="23" t="str">
        <f>VLOOKUP($A3331,'[1]MAN PROG 2026'!$A$1:$AI$3379,5,FALSE)</f>
        <v>35545</v>
      </c>
      <c r="F3331" s="23" t="str">
        <f>VLOOKUP($A3331,'[1]MAN PROG 2026'!$A$1:$AI$3379,6,FALSE)</f>
        <v>SINGOLA</v>
      </c>
      <c r="G3331" s="23">
        <f>VLOOKUP($A3331,'[1]MAN PROG 2026'!$A$1:$AI$3379,7,FALSE)</f>
        <v>2025002</v>
      </c>
      <c r="H3331" s="23">
        <f>VLOOKUP($A3331,'[1]MAN PROG 2026'!$A$1:$AI$3379,8,FALSE)</f>
        <v>0</v>
      </c>
      <c r="I3331" s="23" t="str">
        <f>VLOOKUP($A3331,'[1]MAN PROG 2026'!$A$1:$AI$3379,9,FALSE)</f>
        <v>S.PIETRO</v>
      </c>
      <c r="J3331" s="23" t="str">
        <f>VLOOKUP($A3331,'[1]MAN PROG 2026'!$A$1:$AI$3379,10,FALSE)</f>
        <v>AMB. OTORINO</v>
      </c>
      <c r="K3331" s="23" t="str">
        <f>VLOOKUP($A3331,'[1]MAN PROG 2026'!$A$1:$AI$3379,11,FALSE)</f>
        <v>AMB. ORL</v>
      </c>
      <c r="L3331" s="24" t="str">
        <f>VLOOKUP($A3331,'[1]MAN PROG 2026'!$A$2:$AI$3379,12,FALSE)</f>
        <v>NON TROVATO</v>
      </c>
      <c r="M3331" s="24">
        <f>VLOOKUP($A3331,'[1]MAN PROG 2026'!$A$2:$AI$3379,13,FALSE)</f>
        <v>0</v>
      </c>
      <c r="N3331" s="24">
        <f>VLOOKUP($A3331,'[1]MAN PROG 2026'!$A$2:$AI$3379,14,FALSE)</f>
        <v>0</v>
      </c>
      <c r="O3331" s="24">
        <f>VLOOKUP($A3331,'[1]MAN PROG 2026'!$A$2:$AI$3379,15,FALSE)</f>
        <v>0</v>
      </c>
      <c r="P3331" s="25" t="str">
        <f>VLOOKUP($A3331,'[1]MAN PROG 2026'!$A$2:$AI$3379,20,FALSE)</f>
        <v>DA FARE</v>
      </c>
      <c r="Q3331" s="97"/>
      <c r="R3331" s="26"/>
      <c r="S3331" s="8"/>
      <c r="T3331" s="37"/>
      <c r="U3331" s="27"/>
      <c r="V3331" s="27"/>
      <c r="W3331" s="27"/>
      <c r="X3331" s="27"/>
      <c r="Y3331" s="27"/>
      <c r="Z3331" s="27"/>
      <c r="AA3331" s="27"/>
      <c r="AB3331" s="27"/>
      <c r="AC3331" s="27"/>
      <c r="AD3331" s="27"/>
      <c r="AE3331" s="27"/>
      <c r="AF3331" s="27"/>
      <c r="AG3331" s="9" t="s">
        <v>32</v>
      </c>
      <c r="AH3331" s="27"/>
      <c r="AI3331" s="27"/>
      <c r="AJ3331" s="27"/>
      <c r="AK3331" s="27"/>
      <c r="AL3331" s="27"/>
      <c r="AM3331" s="11"/>
      <c r="AN3331" s="28"/>
      <c r="AO3331" s="28"/>
      <c r="AP3331" s="29"/>
      <c r="AQ3331" s="30"/>
      <c r="AR3331" s="31"/>
      <c r="AS3331" s="32"/>
      <c r="AT3331" s="33"/>
      <c r="AU3331" s="34"/>
      <c r="AV3331" s="27"/>
      <c r="AW3331" s="27"/>
      <c r="AX3331" s="27"/>
      <c r="AY3331" s="27"/>
    </row>
    <row r="3332" spans="1:51" ht="24" customHeight="1" x14ac:dyDescent="0.3">
      <c r="A3332" s="22">
        <v>2025003</v>
      </c>
      <c r="B3332" s="23" t="str">
        <f>VLOOKUP($A3332,'[1]MAN PROG 2026'!$A$1:$AI$3379,2,FALSE)</f>
        <v>NASO FARINGO/LARINGOSCOPIO</v>
      </c>
      <c r="C3332" s="23" t="str">
        <f>VLOOKUP($A3332,'[1]MAN PROG 2026'!$A$1:$AI$3379,3,FALSE)</f>
        <v>HEINEMANN G MEDIZINTECHNIK GMBH</v>
      </c>
      <c r="D3332" s="23" t="str">
        <f>VLOOKUP($A3332,'[1]MAN PROG 2026'!$A$1:$AI$3379,4,FALSE)</f>
        <v>FNS3400.01</v>
      </c>
      <c r="E3332" s="23" t="str">
        <f>VLOOKUP($A3332,'[1]MAN PROG 2026'!$A$1:$AI$3379,5,FALSE)</f>
        <v>35549</v>
      </c>
      <c r="F3332" s="23" t="str">
        <f>VLOOKUP($A3332,'[1]MAN PROG 2026'!$A$1:$AI$3379,6,FALSE)</f>
        <v>SINGOLA</v>
      </c>
      <c r="G3332" s="23">
        <f>VLOOKUP($A3332,'[1]MAN PROG 2026'!$A$1:$AI$3379,7,FALSE)</f>
        <v>2025002</v>
      </c>
      <c r="H3332" s="23">
        <f>VLOOKUP($A3332,'[1]MAN PROG 2026'!$A$1:$AI$3379,8,FALSE)</f>
        <v>0</v>
      </c>
      <c r="I3332" s="23" t="str">
        <f>VLOOKUP($A3332,'[1]MAN PROG 2026'!$A$1:$AI$3379,9,FALSE)</f>
        <v>S.PIETRO</v>
      </c>
      <c r="J3332" s="23" t="str">
        <f>VLOOKUP($A3332,'[1]MAN PROG 2026'!$A$1:$AI$3379,10,FALSE)</f>
        <v>AMB. OTORINO</v>
      </c>
      <c r="K3332" s="23" t="str">
        <f>VLOOKUP($A3332,'[1]MAN PROG 2026'!$A$1:$AI$3379,11,FALSE)</f>
        <v>AMB. ORL</v>
      </c>
      <c r="L3332" s="24" t="str">
        <f>VLOOKUP($A3332,'[1]MAN PROG 2026'!$A$2:$AI$3379,12,FALSE)</f>
        <v>NON TROVATO</v>
      </c>
      <c r="M3332" s="24">
        <f>VLOOKUP($A3332,'[1]MAN PROG 2026'!$A$2:$AI$3379,13,FALSE)</f>
        <v>0</v>
      </c>
      <c r="N3332" s="24">
        <f>VLOOKUP($A3332,'[1]MAN PROG 2026'!$A$2:$AI$3379,14,FALSE)</f>
        <v>0</v>
      </c>
      <c r="O3332" s="24">
        <f>VLOOKUP($A3332,'[1]MAN PROG 2026'!$A$2:$AI$3379,15,FALSE)</f>
        <v>0</v>
      </c>
      <c r="P3332" s="25" t="str">
        <f>VLOOKUP($A3332,'[1]MAN PROG 2026'!$A$2:$AI$3379,20,FALSE)</f>
        <v>DA FARE</v>
      </c>
      <c r="Q3332" s="97"/>
      <c r="R3332" s="26"/>
      <c r="S3332" s="8"/>
      <c r="T3332" s="37"/>
      <c r="U3332" s="27"/>
      <c r="V3332" s="27"/>
      <c r="W3332" s="27"/>
      <c r="X3332" s="27"/>
      <c r="Y3332" s="27"/>
      <c r="Z3332" s="27"/>
      <c r="AA3332" s="27"/>
      <c r="AB3332" s="27"/>
      <c r="AC3332" s="27"/>
      <c r="AD3332" s="27"/>
      <c r="AE3332" s="27"/>
      <c r="AF3332" s="27"/>
      <c r="AG3332" s="9" t="s">
        <v>32</v>
      </c>
      <c r="AH3332" s="27"/>
      <c r="AI3332" s="27"/>
      <c r="AJ3332" s="27"/>
      <c r="AK3332" s="27"/>
      <c r="AL3332" s="27"/>
      <c r="AM3332" s="11"/>
      <c r="AN3332" s="28"/>
      <c r="AO3332" s="28"/>
      <c r="AP3332" s="29"/>
      <c r="AQ3332" s="30"/>
      <c r="AR3332" s="31"/>
      <c r="AS3332" s="32"/>
      <c r="AT3332" s="33"/>
      <c r="AU3332" s="34"/>
      <c r="AV3332" s="27"/>
      <c r="AW3332" s="27"/>
      <c r="AX3332" s="27"/>
      <c r="AY3332" s="27"/>
    </row>
    <row r="3333" spans="1:51" ht="24" customHeight="1" x14ac:dyDescent="0.3">
      <c r="A3333" s="22" t="s">
        <v>1342</v>
      </c>
      <c r="B3333" s="23" t="str">
        <f>VLOOKUP($A3333,'[1]MAN PROG 2026'!$A$1:$AI$3379,2,FALSE)</f>
        <v>VIDEOLAPAROSCOPIO</v>
      </c>
      <c r="C3333" s="23" t="str">
        <f>VLOOKUP($A3333,'[1]MAN PROG 2026'!$A$1:$AI$3379,3,FALSE)</f>
        <v>STORZ KARL GMBH &amp; CO KG</v>
      </c>
      <c r="D3333" s="23" t="str">
        <f>VLOOKUP($A3333,'[1]MAN PROG 2026'!$A$1:$AI$3379,4,FALSE)</f>
        <v>26606 BCA TIPCAM1 RUBINA 30° NIR/ICG, 4K 3D</v>
      </c>
      <c r="E3333" s="23" t="str">
        <f>VLOOKUP($A3333,'[1]MAN PROG 2026'!$A$1:$AI$3379,5,FALSE)</f>
        <v>4180089</v>
      </c>
      <c r="F3333" s="23" t="str">
        <f>VLOOKUP($A3333,'[1]MAN PROG 2026'!$A$1:$AI$3379,6,FALSE)</f>
        <v>COMPONENTE</v>
      </c>
      <c r="G3333" s="23">
        <f>VLOOKUP($A3333,'[1]MAN PROG 2026'!$A$1:$AI$3379,7,FALSE)</f>
        <v>104574</v>
      </c>
      <c r="H3333" s="23">
        <f>VLOOKUP($A3333,'[1]MAN PROG 2026'!$A$1:$AI$3379,8,FALSE)</f>
        <v>0</v>
      </c>
      <c r="I3333" s="23" t="str">
        <f>VLOOKUP($A3333,'[1]MAN PROG 2026'!$A$1:$AI$3379,9,FALSE)</f>
        <v>S.PIETRO</v>
      </c>
      <c r="J3333" s="23" t="str">
        <f>VLOOKUP($A3333,'[1]MAN PROG 2026'!$A$1:$AI$3379,10,FALSE)</f>
        <v>BLOCCO OPERATORIO</v>
      </c>
      <c r="K3333" s="23" t="str">
        <f>VLOOKUP($A3333,'[1]MAN PROG 2026'!$A$1:$AI$3379,11,FALSE)</f>
        <v>BLOCCO OPERATORIO</v>
      </c>
      <c r="L3333" s="24" t="str">
        <f>VLOOKUP($A3333,'[1]MAN PROG 2026'!$A$2:$AI$3379,12,FALSE)</f>
        <v>NON TROVATO</v>
      </c>
      <c r="M3333" s="24">
        <f>VLOOKUP($A3333,'[1]MAN PROG 2026'!$A$2:$AI$3379,13,FALSE)</f>
        <v>0</v>
      </c>
      <c r="N3333" s="24">
        <f>VLOOKUP($A3333,'[1]MAN PROG 2026'!$A$2:$AI$3379,14,FALSE)</f>
        <v>0</v>
      </c>
      <c r="O3333" s="24">
        <f>VLOOKUP($A3333,'[1]MAN PROG 2026'!$A$2:$AI$3379,15,FALSE)</f>
        <v>0</v>
      </c>
      <c r="P3333" s="25" t="str">
        <f>VLOOKUP($A3333,'[1]MAN PROG 2026'!$A$2:$AI$3379,20,FALSE)</f>
        <v>DA FARE</v>
      </c>
      <c r="Q3333" s="8"/>
      <c r="R3333" s="26"/>
      <c r="S3333" s="8"/>
      <c r="T3333" s="37"/>
      <c r="U3333" s="27"/>
      <c r="V3333" s="27"/>
      <c r="W3333" s="27"/>
      <c r="X3333" s="27"/>
      <c r="Y3333" s="27"/>
      <c r="Z3333" s="27"/>
      <c r="AA3333" s="27"/>
      <c r="AB3333" s="27"/>
      <c r="AC3333" s="27"/>
      <c r="AD3333" s="27"/>
      <c r="AE3333" s="27"/>
      <c r="AF3333" s="27"/>
      <c r="AG3333" s="9" t="s">
        <v>32</v>
      </c>
      <c r="AH3333" s="27"/>
      <c r="AI3333" s="27"/>
      <c r="AJ3333" s="27"/>
      <c r="AK3333" s="27"/>
      <c r="AL3333" s="27"/>
      <c r="AM3333" s="11"/>
      <c r="AN3333" s="28"/>
      <c r="AO3333" s="28"/>
      <c r="AP3333" s="29"/>
      <c r="AQ3333" s="30"/>
      <c r="AR3333" s="31"/>
      <c r="AS3333" s="32"/>
      <c r="AT3333" s="33"/>
      <c r="AU3333" s="34"/>
      <c r="AV3333" s="27"/>
      <c r="AW3333" s="27"/>
      <c r="AX3333" s="27"/>
      <c r="AY3333" s="27"/>
    </row>
    <row r="3334" spans="1:51" ht="24" customHeight="1" x14ac:dyDescent="0.3">
      <c r="A3334" s="22">
        <v>2025021</v>
      </c>
      <c r="B3334" s="23" t="str">
        <f>VLOOKUP($A3334,'[1]MAN PROG 2026'!$A$1:$AI$3379,2,FALSE)</f>
        <v>VIDEOLARINGOSCOPIO</v>
      </c>
      <c r="C3334" s="23" t="str">
        <f>VLOOKUP($A3334,'[1]MAN PROG 2026'!$A$1:$AI$3379,3,FALSE)</f>
        <v>COVIDIEN</v>
      </c>
      <c r="D3334" s="23" t="str">
        <f>VLOOKUP($A3334,'[1]MAN PROG 2026'!$A$1:$AI$3379,4,FALSE)</f>
        <v>MCGRATH MAC VL HANDLE 301-000-000</v>
      </c>
      <c r="E3334" s="23" t="str">
        <f>VLOOKUP($A3334,'[1]MAN PROG 2026'!$A$1:$AI$3379,5,FALSE)</f>
        <v>207901</v>
      </c>
      <c r="F3334" s="23" t="str">
        <f>VLOOKUP($A3334,'[1]MAN PROG 2026'!$A$1:$AI$3379,6,FALSE)</f>
        <v>SINGOLA</v>
      </c>
      <c r="G3334" s="23">
        <f>VLOOKUP($A3334,'[1]MAN PROG 2026'!$A$1:$AI$3379,7,FALSE)</f>
        <v>2025021</v>
      </c>
      <c r="H3334" s="23">
        <f>VLOOKUP($A3334,'[1]MAN PROG 2026'!$A$1:$AI$3379,8,FALSE)</f>
        <v>0</v>
      </c>
      <c r="I3334" s="23" t="str">
        <f>VLOOKUP($A3334,'[1]MAN PROG 2026'!$A$1:$AI$3379,9,FALSE)</f>
        <v>S.PIETRO</v>
      </c>
      <c r="J3334" s="23" t="str">
        <f>VLOOKUP($A3334,'[1]MAN PROG 2026'!$A$1:$AI$3379,10,FALSE)</f>
        <v>BLOCCO OPERATORIO ORTOPEDIA</v>
      </c>
      <c r="K3334" s="23" t="str">
        <f>VLOOKUP($A3334,'[1]MAN PROG 2026'!$A$1:$AI$3379,11,FALSE)</f>
        <v>BLOCCO OPERATORIO ORTOPEDIA</v>
      </c>
      <c r="L3334" s="24" t="str">
        <f>VLOOKUP($A3334,'[1]MAN PROG 2026'!$A$2:$AI$3379,12,FALSE)</f>
        <v>NON TROVATO</v>
      </c>
      <c r="M3334" s="24">
        <f>VLOOKUP($A3334,'[1]MAN PROG 2026'!$A$2:$AI$3379,13,FALSE)</f>
        <v>0</v>
      </c>
      <c r="N3334" s="24">
        <f>VLOOKUP($A3334,'[1]MAN PROG 2026'!$A$2:$AI$3379,14,FALSE)</f>
        <v>0</v>
      </c>
      <c r="O3334" s="24">
        <f>VLOOKUP($A3334,'[1]MAN PROG 2026'!$A$2:$AI$3379,15,FALSE)</f>
        <v>0</v>
      </c>
      <c r="P3334" s="25" t="str">
        <f>VLOOKUP($A3334,'[1]MAN PROG 2026'!$A$2:$AI$3379,20,FALSE)</f>
        <v>NON PREVISTO</v>
      </c>
      <c r="Q3334" s="8"/>
      <c r="R3334" s="26"/>
      <c r="S3334" s="8"/>
      <c r="T3334" s="37"/>
      <c r="U3334" s="27"/>
      <c r="V3334" s="27"/>
      <c r="W3334" s="27"/>
      <c r="X3334" s="27"/>
      <c r="Y3334" s="27"/>
      <c r="Z3334" s="27"/>
      <c r="AA3334" s="27"/>
      <c r="AB3334" s="27"/>
      <c r="AC3334" s="27"/>
      <c r="AD3334" s="27"/>
      <c r="AE3334" s="27"/>
      <c r="AF3334" s="27"/>
      <c r="AG3334" s="9" t="s">
        <v>32</v>
      </c>
      <c r="AH3334" s="27"/>
      <c r="AI3334" s="27"/>
      <c r="AJ3334" s="27"/>
      <c r="AK3334" s="27"/>
      <c r="AL3334" s="27"/>
      <c r="AM3334" s="11"/>
      <c r="AN3334" s="28"/>
      <c r="AO3334" s="28"/>
      <c r="AP3334" s="29"/>
      <c r="AQ3334" s="30"/>
      <c r="AR3334" s="31"/>
      <c r="AS3334" s="32"/>
      <c r="AT3334" s="33"/>
      <c r="AU3334" s="34"/>
      <c r="AV3334" s="27"/>
      <c r="AW3334" s="27"/>
      <c r="AX3334" s="27"/>
      <c r="AY3334" s="27"/>
    </row>
    <row r="3335" spans="1:51" ht="24" customHeight="1" x14ac:dyDescent="0.3">
      <c r="A3335" s="22" t="s">
        <v>1343</v>
      </c>
      <c r="B3335" s="23" t="str">
        <f>VLOOKUP($A3335,'[1]MAN PROG 2026'!$A$1:$AI$3379,2,FALSE)</f>
        <v>ABLATORE PER ARTERIECTOMIA</v>
      </c>
      <c r="C3335" s="23" t="str">
        <f>VLOOKUP($A3335,'[1]MAN PROG 2026'!$A$1:$AI$3379,3,FALSE)</f>
        <v>FLACENSTRAM</v>
      </c>
      <c r="D3335" s="23" t="str">
        <f>VLOOKUP($A3335,'[1]MAN PROG 2026'!$A$1:$AI$3379,4,FALSE)</f>
        <v>EVRF</v>
      </c>
      <c r="E3335" s="23">
        <f>VLOOKUP($A3335,'[1]MAN PROG 2026'!$A$1:$AI$3379,5,FALSE)</f>
        <v>1309370</v>
      </c>
      <c r="F3335" s="23" t="str">
        <f>VLOOKUP($A3335,'[1]MAN PROG 2026'!$A$1:$AI$3379,6,FALSE)</f>
        <v>SINGOLA</v>
      </c>
      <c r="G3335" s="23" t="str">
        <f>VLOOKUP($A3335,'[1]MAN PROG 2026'!$A$1:$AI$3379,7,FALSE)</f>
        <v>LP00001</v>
      </c>
      <c r="H3335" s="23">
        <f>VLOOKUP($A3335,'[1]MAN PROG 2026'!$A$1:$AI$3379,8,FALSE)</f>
        <v>0</v>
      </c>
      <c r="I3335" s="23" t="str">
        <f>VLOOKUP($A3335,'[1]MAN PROG 2026'!$A$1:$AI$3379,9,FALSE)</f>
        <v>S.PIETRO</v>
      </c>
      <c r="J3335" s="23" t="str">
        <f>VLOOKUP($A3335,'[1]MAN PROG 2026'!$A$1:$AI$3379,10,FALSE)</f>
        <v>AMB. CHIRURGIA VASCOLARE</v>
      </c>
      <c r="K3335" s="23" t="str">
        <f>VLOOKUP($A3335,'[1]MAN PROG 2026'!$A$1:$AI$3379,11,FALSE)</f>
        <v>AMB. CHIRURGIA VASCOLARE</v>
      </c>
      <c r="L3335" s="24" t="str">
        <f>VLOOKUP($A3335,'[1]MAN PROG 2026'!$A$2:$AI$3379,12,FALSE)</f>
        <v>NON TROVATO</v>
      </c>
      <c r="M3335" s="24">
        <f>VLOOKUP($A3335,'[1]MAN PROG 2026'!$A$2:$AI$3379,13,FALSE)</f>
        <v>0</v>
      </c>
      <c r="N3335" s="24">
        <f>VLOOKUP($A3335,'[1]MAN PROG 2026'!$A$2:$AI$3379,14,FALSE)</f>
        <v>0</v>
      </c>
      <c r="O3335" s="24">
        <f>VLOOKUP($A3335,'[1]MAN PROG 2026'!$A$2:$AI$3379,15,FALSE)</f>
        <v>0</v>
      </c>
      <c r="P3335" s="25" t="str">
        <f>VLOOKUP($A3335,'[1]MAN PROG 2026'!$A$2:$AI$3379,20,FALSE)</f>
        <v>DA FARE</v>
      </c>
      <c r="Q3335" s="8"/>
      <c r="R3335" s="26"/>
      <c r="S3335" s="8"/>
      <c r="T3335" s="37"/>
      <c r="U3335" s="27"/>
      <c r="V3335" s="27"/>
      <c r="W3335" s="27"/>
      <c r="X3335" s="27"/>
      <c r="Y3335" s="27"/>
      <c r="Z3335" s="27"/>
      <c r="AA3335" s="27"/>
      <c r="AB3335" s="27"/>
      <c r="AC3335" s="27"/>
      <c r="AD3335" s="27"/>
      <c r="AE3335" s="27"/>
      <c r="AF3335" s="27"/>
      <c r="AG3335" s="9" t="s">
        <v>32</v>
      </c>
      <c r="AH3335" s="27"/>
      <c r="AI3335" s="27"/>
      <c r="AJ3335" s="27"/>
      <c r="AK3335" s="27"/>
      <c r="AL3335" s="27"/>
      <c r="AM3335" s="11"/>
      <c r="AN3335" s="28"/>
      <c r="AO3335" s="28"/>
      <c r="AP3335" s="29"/>
      <c r="AQ3335" s="30"/>
      <c r="AR3335" s="31"/>
      <c r="AS3335" s="32"/>
      <c r="AT3335" s="33"/>
      <c r="AU3335" s="34"/>
      <c r="AV3335" s="27"/>
      <c r="AW3335" s="27"/>
      <c r="AX3335" s="27"/>
      <c r="AY3335" s="27"/>
    </row>
    <row r="3336" spans="1:51" ht="24" customHeight="1" x14ac:dyDescent="0.3">
      <c r="A3336" s="22" t="s">
        <v>1344</v>
      </c>
      <c r="B3336" s="23" t="str">
        <f>VLOOKUP($A3336,'[1]MAN PROG 2026'!$A$1:$AI$3379,2,FALSE)</f>
        <v>OZONO TERAPIA, APPARECCHIO PER</v>
      </c>
      <c r="C3336" s="23" t="str">
        <f>VLOOKUP($A3336,'[1]MAN PROG 2026'!$A$1:$AI$3379,3,FALSE)</f>
        <v>MULTIOSSIGEN SRL</v>
      </c>
      <c r="D3336" s="23" t="str">
        <f>VLOOKUP($A3336,'[1]MAN PROG 2026'!$A$1:$AI$3379,4,FALSE)</f>
        <v>MEDICAL 99 IR</v>
      </c>
      <c r="E3336" s="23" t="str">
        <f>VLOOKUP($A3336,'[1]MAN PROG 2026'!$A$1:$AI$3379,5,FALSE)</f>
        <v>01I092</v>
      </c>
      <c r="F3336" s="23" t="str">
        <f>VLOOKUP($A3336,'[1]MAN PROG 2026'!$A$1:$AI$3379,6,FALSE)</f>
        <v>SINGOLA</v>
      </c>
      <c r="G3336" s="23" t="str">
        <f>VLOOKUP($A3336,'[1]MAN PROG 2026'!$A$1:$AI$3379,7,FALSE)</f>
        <v>LP00002</v>
      </c>
      <c r="H3336" s="23">
        <f>VLOOKUP($A3336,'[1]MAN PROG 2026'!$A$1:$AI$3379,8,FALSE)</f>
        <v>0</v>
      </c>
      <c r="I3336" s="23" t="str">
        <f>VLOOKUP($A3336,'[1]MAN PROG 2026'!$A$1:$AI$3379,9,FALSE)</f>
        <v>S.PIETRO</v>
      </c>
      <c r="J3336" s="23" t="str">
        <f>VLOOKUP($A3336,'[1]MAN PROG 2026'!$A$1:$AI$3379,10,FALSE)</f>
        <v>RADIOLOGIA</v>
      </c>
      <c r="K3336" s="23" t="str">
        <f>VLOOKUP($A3336,'[1]MAN PROG 2026'!$A$1:$AI$3379,11,FALSE)</f>
        <v>RADIOLOGIA</v>
      </c>
      <c r="L3336" s="24" t="str">
        <f>VLOOKUP($A3336,'[1]MAN PROG 2026'!$A$2:$AI$3379,12,FALSE)</f>
        <v>NON TROVATO</v>
      </c>
      <c r="M3336" s="24">
        <f>VLOOKUP($A3336,'[1]MAN PROG 2026'!$A$2:$AI$3379,13,FALSE)</f>
        <v>0</v>
      </c>
      <c r="N3336" s="24">
        <f>VLOOKUP($A3336,'[1]MAN PROG 2026'!$A$2:$AI$3379,14,FALSE)</f>
        <v>0</v>
      </c>
      <c r="O3336" s="24">
        <f>VLOOKUP($A3336,'[1]MAN PROG 2026'!$A$2:$AI$3379,15,FALSE)</f>
        <v>0</v>
      </c>
      <c r="P3336" s="25" t="str">
        <f>VLOOKUP($A3336,'[1]MAN PROG 2026'!$A$2:$AI$3379,20,FALSE)</f>
        <v>DA FARE</v>
      </c>
      <c r="Q3336" s="8"/>
      <c r="R3336" s="26"/>
      <c r="S3336" s="8"/>
      <c r="T3336" s="37"/>
      <c r="U3336" s="27"/>
      <c r="V3336" s="27"/>
      <c r="W3336" s="27"/>
      <c r="X3336" s="27"/>
      <c r="Y3336" s="27"/>
      <c r="Z3336" s="27"/>
      <c r="AA3336" s="27"/>
      <c r="AB3336" s="27"/>
      <c r="AC3336" s="27"/>
      <c r="AD3336" s="27"/>
      <c r="AE3336" s="27"/>
      <c r="AF3336" s="27"/>
      <c r="AG3336" s="9" t="s">
        <v>32</v>
      </c>
      <c r="AH3336" s="27"/>
      <c r="AI3336" s="27"/>
      <c r="AJ3336" s="27"/>
      <c r="AK3336" s="27"/>
      <c r="AL3336" s="27"/>
      <c r="AM3336" s="11"/>
      <c r="AN3336" s="28"/>
      <c r="AO3336" s="28"/>
      <c r="AP3336" s="29"/>
      <c r="AQ3336" s="30"/>
      <c r="AR3336" s="31"/>
      <c r="AS3336" s="32"/>
      <c r="AT3336" s="33"/>
      <c r="AU3336" s="34"/>
      <c r="AV3336" s="27"/>
      <c r="AW3336" s="27"/>
      <c r="AX3336" s="27"/>
      <c r="AY3336" s="27"/>
    </row>
    <row r="3337" spans="1:51" ht="24" customHeight="1" x14ac:dyDescent="0.3">
      <c r="A3337" s="22" t="s">
        <v>1345</v>
      </c>
      <c r="B3337" s="23" t="str">
        <f>VLOOKUP($A3337,'[1]MAN PROG 2026'!$A$1:$AI$3379,2,FALSE)</f>
        <v>MICROSCOPIO OTTICO DA LABORATORIO</v>
      </c>
      <c r="C3337" s="23" t="str">
        <f>VLOOKUP($A3337,'[1]MAN PROG 2026'!$A$1:$AI$3379,3,FALSE)</f>
        <v>LEICA MICROSCOPY AND SCIENTIFIC INSTRUMENTS</v>
      </c>
      <c r="D3337" s="23" t="str">
        <f>VLOOKUP($A3337,'[1]MAN PROG 2026'!$A$1:$AI$3379,4,FALSE)</f>
        <v>DM 2000 LED</v>
      </c>
      <c r="E3337" s="23">
        <f>VLOOKUP($A3337,'[1]MAN PROG 2026'!$A$1:$AI$3379,5,FALSE)</f>
        <v>429102</v>
      </c>
      <c r="F3337" s="23" t="str">
        <f>VLOOKUP($A3337,'[1]MAN PROG 2026'!$A$1:$AI$3379,6,FALSE)</f>
        <v>SINGOLA</v>
      </c>
      <c r="G3337" s="23" t="str">
        <f>VLOOKUP($A3337,'[1]MAN PROG 2026'!$A$1:$AI$3379,7,FALSE)</f>
        <v>LP00003</v>
      </c>
      <c r="H3337" s="23">
        <f>VLOOKUP($A3337,'[1]MAN PROG 2026'!$A$1:$AI$3379,8,FALSE)</f>
        <v>0</v>
      </c>
      <c r="I3337" s="23" t="str">
        <f>VLOOKUP($A3337,'[1]MAN PROG 2026'!$A$1:$AI$3379,9,FALSE)</f>
        <v>S.PIETRO</v>
      </c>
      <c r="J3337" s="23" t="str">
        <f>VLOOKUP($A3337,'[1]MAN PROG 2026'!$A$1:$AI$3379,10,FALSE)</f>
        <v>ISTOPATOLOGIA</v>
      </c>
      <c r="K3337" s="23" t="str">
        <f>VLOOKUP($A3337,'[1]MAN PROG 2026'!$A$1:$AI$3379,11,FALSE)</f>
        <v>ISTOPATOLOGIA</v>
      </c>
      <c r="L3337" s="24" t="str">
        <f>VLOOKUP($A3337,'[1]MAN PROG 2026'!$A$2:$AI$3379,12,FALSE)</f>
        <v>NON TROVATO</v>
      </c>
      <c r="M3337" s="24">
        <f>VLOOKUP($A3337,'[1]MAN PROG 2026'!$A$2:$AI$3379,13,FALSE)</f>
        <v>0</v>
      </c>
      <c r="N3337" s="24">
        <f>VLOOKUP($A3337,'[1]MAN PROG 2026'!$A$2:$AI$3379,14,FALSE)</f>
        <v>0</v>
      </c>
      <c r="O3337" s="24">
        <f>VLOOKUP($A3337,'[1]MAN PROG 2026'!$A$2:$AI$3379,15,FALSE)</f>
        <v>0</v>
      </c>
      <c r="P3337" s="25" t="str">
        <f>VLOOKUP($A3337,'[1]MAN PROG 2026'!$A$2:$AI$3379,20,FALSE)</f>
        <v>NON PREVISTO</v>
      </c>
      <c r="Q3337" s="8"/>
      <c r="R3337" s="26"/>
      <c r="S3337" s="8"/>
      <c r="T3337" s="37"/>
      <c r="U3337" s="27"/>
      <c r="V3337" s="27"/>
      <c r="W3337" s="27"/>
      <c r="X3337" s="27"/>
      <c r="Y3337" s="27"/>
      <c r="Z3337" s="27"/>
      <c r="AA3337" s="27"/>
      <c r="AB3337" s="27"/>
      <c r="AC3337" s="27"/>
      <c r="AD3337" s="27"/>
      <c r="AE3337" s="27"/>
      <c r="AF3337" s="27"/>
      <c r="AG3337" s="9" t="s">
        <v>32</v>
      </c>
      <c r="AH3337" s="27"/>
      <c r="AI3337" s="27"/>
      <c r="AJ3337" s="27"/>
      <c r="AK3337" s="27"/>
      <c r="AL3337" s="27"/>
      <c r="AM3337" s="11"/>
      <c r="AN3337" s="28"/>
      <c r="AO3337" s="28"/>
      <c r="AP3337" s="29"/>
      <c r="AQ3337" s="30"/>
      <c r="AR3337" s="31"/>
      <c r="AS3337" s="32"/>
      <c r="AT3337" s="33"/>
      <c r="AU3337" s="34"/>
      <c r="AV3337" s="27"/>
      <c r="AW3337" s="27"/>
      <c r="AX3337" s="27"/>
      <c r="AY3337" s="27"/>
    </row>
    <row r="3338" spans="1:51" ht="24" customHeight="1" x14ac:dyDescent="0.3">
      <c r="A3338" s="22" t="s">
        <v>1346</v>
      </c>
      <c r="B3338" s="23" t="str">
        <f>VLOOKUP($A3338,'[1]MAN PROG 2026'!$A$1:$AI$3379,2,FALSE)</f>
        <v>STIMOLATORE OTO-CALORICO</v>
      </c>
      <c r="C3338" s="23" t="str">
        <f>VLOOKUP($A3338,'[1]MAN PROG 2026'!$A$1:$AI$3379,3,FALSE)</f>
        <v>FASET SPA</v>
      </c>
      <c r="D3338" s="23">
        <f>VLOOKUP($A3338,'[1]MAN PROG 2026'!$A$1:$AI$3379,4,FALSE)</f>
        <v>126</v>
      </c>
      <c r="E3338" s="23">
        <f>VLOOKUP($A3338,'[1]MAN PROG 2026'!$A$1:$AI$3379,5,FALSE)</f>
        <v>150102</v>
      </c>
      <c r="F3338" s="23" t="str">
        <f>VLOOKUP($A3338,'[1]MAN PROG 2026'!$A$1:$AI$3379,6,FALSE)</f>
        <v>SINGOLA</v>
      </c>
      <c r="G3338" s="23" t="str">
        <f>VLOOKUP($A3338,'[1]MAN PROG 2026'!$A$1:$AI$3379,7,FALSE)</f>
        <v>LP00006</v>
      </c>
      <c r="H3338" s="23">
        <f>VLOOKUP($A3338,'[1]MAN PROG 2026'!$A$1:$AI$3379,8,FALSE)</f>
        <v>0</v>
      </c>
      <c r="I3338" s="23" t="str">
        <f>VLOOKUP($A3338,'[1]MAN PROG 2026'!$A$1:$AI$3379,9,FALSE)</f>
        <v>S.PIETRO</v>
      </c>
      <c r="J3338" s="23" t="str">
        <f>VLOOKUP($A3338,'[1]MAN PROG 2026'!$A$1:$AI$3379,10,FALSE)</f>
        <v>AMB. ORL</v>
      </c>
      <c r="K3338" s="23" t="str">
        <f>VLOOKUP($A3338,'[1]MAN PROG 2026'!$A$1:$AI$3379,11,FALSE)</f>
        <v>AMB. ORL</v>
      </c>
      <c r="L3338" s="24" t="str">
        <f>VLOOKUP($A3338,'[1]MAN PROG 2026'!$A$2:$AI$3379,12,FALSE)</f>
        <v>AMB. ORL</v>
      </c>
      <c r="M3338" s="24" t="str">
        <f>VLOOKUP($A3338,'[1]MAN PROG 2026'!$A$2:$AI$3379,13,FALSE)</f>
        <v>SINGOLA</v>
      </c>
      <c r="N3338" s="24" t="str">
        <f>VLOOKUP($A3338,'[1]MAN PROG 2026'!$A$2:$AI$3379,14,FALSE)</f>
        <v>LP000006</v>
      </c>
      <c r="O3338" s="24">
        <f>VLOOKUP($A3338,'[1]MAN PROG 2026'!$A$2:$AI$3379,15,FALSE)</f>
        <v>0</v>
      </c>
      <c r="P3338" s="25" t="str">
        <f>VLOOKUP($A3338,'[1]MAN PROG 2026'!$A$2:$AI$3379,20,FALSE)</f>
        <v>DA FARE</v>
      </c>
      <c r="Q3338" s="97" t="s">
        <v>1346</v>
      </c>
      <c r="R3338" s="26">
        <v>46265</v>
      </c>
      <c r="S3338" s="8" t="s">
        <v>53</v>
      </c>
      <c r="T3338" s="37"/>
      <c r="U3338" s="27" t="s">
        <v>55</v>
      </c>
      <c r="V3338" s="27" t="s">
        <v>56</v>
      </c>
      <c r="W3338" s="27" t="s">
        <v>55</v>
      </c>
      <c r="X3338" s="27" t="s">
        <v>55</v>
      </c>
      <c r="Y3338" s="27" t="s">
        <v>55</v>
      </c>
      <c r="Z3338" s="27" t="s">
        <v>55</v>
      </c>
      <c r="AA3338" s="27" t="s">
        <v>55</v>
      </c>
      <c r="AB3338" s="27" t="s">
        <v>57</v>
      </c>
      <c r="AC3338" s="27" t="s">
        <v>58</v>
      </c>
      <c r="AD3338" s="27" t="s">
        <v>188</v>
      </c>
      <c r="AE3338" s="27" t="s">
        <v>88</v>
      </c>
      <c r="AF3338" s="27">
        <v>0.16400000000000001</v>
      </c>
      <c r="AG3338" s="9" t="s">
        <v>32</v>
      </c>
      <c r="AH3338" s="27" t="s">
        <v>70</v>
      </c>
      <c r="AI3338" s="27" t="s">
        <v>70</v>
      </c>
      <c r="AJ3338" s="27" t="s">
        <v>70</v>
      </c>
      <c r="AK3338" s="27" t="s">
        <v>61</v>
      </c>
      <c r="AL3338" s="27" t="s">
        <v>61</v>
      </c>
      <c r="AM3338" s="11">
        <v>41.4</v>
      </c>
      <c r="AN3338" s="28" t="s">
        <v>61</v>
      </c>
      <c r="AO3338" s="28"/>
      <c r="AP3338" s="29"/>
      <c r="AQ3338" s="30"/>
      <c r="AR3338" s="31"/>
      <c r="AS3338" s="32"/>
      <c r="AT3338" s="33"/>
      <c r="AU3338" s="34"/>
      <c r="AV3338" s="27" t="s">
        <v>62</v>
      </c>
      <c r="AW3338" s="27">
        <v>5625031</v>
      </c>
      <c r="AX3338" s="27" t="s">
        <v>63</v>
      </c>
      <c r="AY3338" s="27"/>
    </row>
    <row r="3339" spans="1:51" ht="24" customHeight="1" x14ac:dyDescent="0.3">
      <c r="A3339" s="22" t="s">
        <v>1347</v>
      </c>
      <c r="B3339" s="23" t="str">
        <f>VLOOKUP($A3339,'[1]MAN PROG 2026'!$A$1:$AI$3379,2,FALSE)</f>
        <v>IMPEDENZA CORPOREA, ANALIZZATORE DI</v>
      </c>
      <c r="C3339" s="23" t="str">
        <f>VLOOKUP($A3339,'[1]MAN PROG 2026'!$A$1:$AI$3379,3,FALSE)</f>
        <v>AKERN SRL</v>
      </c>
      <c r="D3339" s="23" t="str">
        <f>VLOOKUP($A3339,'[1]MAN PROG 2026'!$A$1:$AI$3379,4,FALSE)</f>
        <v>BIA 101</v>
      </c>
      <c r="E3339" s="23">
        <f>VLOOKUP($A3339,'[1]MAN PROG 2026'!$A$1:$AI$3379,5,FALSE)</f>
        <v>200411027</v>
      </c>
      <c r="F3339" s="23" t="str">
        <f>VLOOKUP($A3339,'[1]MAN PROG 2026'!$A$1:$AI$3379,6,FALSE)</f>
        <v>SINGOLA</v>
      </c>
      <c r="G3339" s="23" t="str">
        <f>VLOOKUP($A3339,'[1]MAN PROG 2026'!$A$1:$AI$3379,7,FALSE)</f>
        <v>LP00007</v>
      </c>
      <c r="H3339" s="23">
        <f>VLOOKUP($A3339,'[1]MAN PROG 2026'!$A$1:$AI$3379,8,FALSE)</f>
        <v>0</v>
      </c>
      <c r="I3339" s="23" t="str">
        <f>VLOOKUP($A3339,'[1]MAN PROG 2026'!$A$1:$AI$3379,9,FALSE)</f>
        <v>S.PIETRO</v>
      </c>
      <c r="J3339" s="23" t="str">
        <f>VLOOKUP($A3339,'[1]MAN PROG 2026'!$A$1:$AI$3379,10,FALSE)</f>
        <v>SERVIZIO DIETISTA</v>
      </c>
      <c r="K3339" s="23" t="str">
        <f>VLOOKUP($A3339,'[1]MAN PROG 2026'!$A$1:$AI$3379,11,FALSE)</f>
        <v>SERVIZIO DIETISTA</v>
      </c>
      <c r="L3339" s="24" t="str">
        <f>VLOOKUP($A3339,'[1]MAN PROG 2026'!$A$2:$AI$3379,12,FALSE)</f>
        <v>NON TROVATO</v>
      </c>
      <c r="M3339" s="24">
        <f>VLOOKUP($A3339,'[1]MAN PROG 2026'!$A$2:$AI$3379,13,FALSE)</f>
        <v>0</v>
      </c>
      <c r="N3339" s="24">
        <f>VLOOKUP($A3339,'[1]MAN PROG 2026'!$A$2:$AI$3379,14,FALSE)</f>
        <v>0</v>
      </c>
      <c r="O3339" s="24">
        <f>VLOOKUP($A3339,'[1]MAN PROG 2026'!$A$2:$AI$3379,15,FALSE)</f>
        <v>0</v>
      </c>
      <c r="P3339" s="25" t="str">
        <f>VLOOKUP($A3339,'[1]MAN PROG 2026'!$A$2:$AI$3379,20,FALSE)</f>
        <v>DA FARE</v>
      </c>
      <c r="Q3339" s="8"/>
      <c r="R3339" s="26"/>
      <c r="S3339" s="8"/>
      <c r="T3339" s="37"/>
      <c r="U3339" s="27"/>
      <c r="V3339" s="27"/>
      <c r="W3339" s="27"/>
      <c r="X3339" s="27"/>
      <c r="Y3339" s="27"/>
      <c r="Z3339" s="27"/>
      <c r="AA3339" s="27"/>
      <c r="AB3339" s="27"/>
      <c r="AC3339" s="27"/>
      <c r="AD3339" s="27"/>
      <c r="AE3339" s="27"/>
      <c r="AF3339" s="27"/>
      <c r="AG3339" s="9" t="s">
        <v>32</v>
      </c>
      <c r="AH3339" s="27"/>
      <c r="AI3339" s="27"/>
      <c r="AJ3339" s="27"/>
      <c r="AK3339" s="27"/>
      <c r="AL3339" s="27"/>
      <c r="AM3339" s="11"/>
      <c r="AN3339" s="28"/>
      <c r="AO3339" s="28"/>
      <c r="AP3339" s="29"/>
      <c r="AQ3339" s="30"/>
      <c r="AR3339" s="31"/>
      <c r="AS3339" s="32"/>
      <c r="AT3339" s="33"/>
      <c r="AU3339" s="34"/>
      <c r="AV3339" s="27"/>
      <c r="AW3339" s="27"/>
      <c r="AX3339" s="27"/>
      <c r="AY3339" s="27"/>
    </row>
    <row r="3340" spans="1:51" ht="24" customHeight="1" x14ac:dyDescent="0.3">
      <c r="A3340" s="22" t="s">
        <v>1348</v>
      </c>
      <c r="B3340" s="23" t="str">
        <f>VLOOKUP($A3340,'[1]MAN PROG 2026'!$A$1:$AI$3379,2,FALSE)</f>
        <v>PULSOSSIMETRO</v>
      </c>
      <c r="C3340" s="23" t="str">
        <f>VLOOKUP($A3340,'[1]MAN PROG 2026'!$A$1:$AI$3379,3,FALSE)</f>
        <v>NELLCOR PURITAN BENNETT INC</v>
      </c>
      <c r="D3340" s="23" t="str">
        <f>VLOOKUP($A3340,'[1]MAN PROG 2026'!$A$1:$AI$3379,4,FALSE)</f>
        <v>PM 10 N</v>
      </c>
      <c r="E3340" s="23" t="str">
        <f>VLOOKUP($A3340,'[1]MAN PROG 2026'!$A$1:$AI$3379,5,FALSE)</f>
        <v>MBP1520473</v>
      </c>
      <c r="F3340" s="23" t="str">
        <f>VLOOKUP($A3340,'[1]MAN PROG 2026'!$A$1:$AI$3379,6,FALSE)</f>
        <v>SINGOLA</v>
      </c>
      <c r="G3340" s="23" t="str">
        <f>VLOOKUP($A3340,'[1]MAN PROG 2026'!$A$1:$AI$3379,7,FALSE)</f>
        <v>LP00008</v>
      </c>
      <c r="H3340" s="23">
        <f>VLOOKUP($A3340,'[1]MAN PROG 2026'!$A$1:$AI$3379,8,FALSE)</f>
        <v>0</v>
      </c>
      <c r="I3340" s="23" t="str">
        <f>VLOOKUP($A3340,'[1]MAN PROG 2026'!$A$1:$AI$3379,9,FALSE)</f>
        <v>S.PIETRO</v>
      </c>
      <c r="J3340" s="23" t="str">
        <f>VLOOKUP($A3340,'[1]MAN PROG 2026'!$A$1:$AI$3379,10,FALSE)</f>
        <v>AMB. ORL</v>
      </c>
      <c r="K3340" s="23" t="str">
        <f>VLOOKUP($A3340,'[1]MAN PROG 2026'!$A$1:$AI$3379,11,FALSE)</f>
        <v>AMB. ORL</v>
      </c>
      <c r="L3340" s="24" t="str">
        <f>VLOOKUP($A3340,'[1]MAN PROG 2026'!$A$2:$AI$3379,12,FALSE)</f>
        <v>NON TROVATO</v>
      </c>
      <c r="M3340" s="24">
        <f>VLOOKUP($A3340,'[1]MAN PROG 2026'!$A$2:$AI$3379,13,FALSE)</f>
        <v>0</v>
      </c>
      <c r="N3340" s="24">
        <f>VLOOKUP($A3340,'[1]MAN PROG 2026'!$A$2:$AI$3379,14,FALSE)</f>
        <v>0</v>
      </c>
      <c r="O3340" s="24">
        <f>VLOOKUP($A3340,'[1]MAN PROG 2026'!$A$2:$AI$3379,15,FALSE)</f>
        <v>0</v>
      </c>
      <c r="P3340" s="25" t="str">
        <f>VLOOKUP($A3340,'[1]MAN PROG 2026'!$A$2:$AI$3379,20,FALSE)</f>
        <v>DA FARE</v>
      </c>
      <c r="Q3340" s="8"/>
      <c r="R3340" s="26"/>
      <c r="S3340" s="8"/>
      <c r="T3340" s="37"/>
      <c r="U3340" s="27"/>
      <c r="V3340" s="27"/>
      <c r="W3340" s="27"/>
      <c r="X3340" s="27"/>
      <c r="Y3340" s="27"/>
      <c r="Z3340" s="27"/>
      <c r="AA3340" s="27"/>
      <c r="AB3340" s="27"/>
      <c r="AC3340" s="27"/>
      <c r="AD3340" s="27"/>
      <c r="AE3340" s="27"/>
      <c r="AF3340" s="27"/>
      <c r="AG3340" s="9" t="s">
        <v>32</v>
      </c>
      <c r="AH3340" s="27"/>
      <c r="AI3340" s="27"/>
      <c r="AJ3340" s="27"/>
      <c r="AK3340" s="27"/>
      <c r="AL3340" s="27"/>
      <c r="AM3340" s="11"/>
      <c r="AN3340" s="28"/>
      <c r="AO3340" s="28"/>
      <c r="AP3340" s="29"/>
      <c r="AQ3340" s="30"/>
      <c r="AR3340" s="31"/>
      <c r="AS3340" s="32"/>
      <c r="AT3340" s="33"/>
      <c r="AU3340" s="34"/>
      <c r="AV3340" s="27"/>
      <c r="AW3340" s="27"/>
      <c r="AX3340" s="27"/>
      <c r="AY3340" s="27"/>
    </row>
    <row r="3341" spans="1:51" ht="24" customHeight="1" x14ac:dyDescent="0.3">
      <c r="A3341" s="22" t="s">
        <v>1349</v>
      </c>
      <c r="B3341" s="23" t="str">
        <f>VLOOKUP($A3341,'[1]MAN PROG 2026'!$A$1:$AI$3379,2,FALSE)</f>
        <v>REGISTRATORE HOLTER ECG</v>
      </c>
      <c r="C3341" s="23" t="str">
        <f>VLOOKUP($A3341,'[1]MAN PROG 2026'!$A$1:$AI$3379,3,FALSE)</f>
        <v>MORTARA INSTRUMENT INC</v>
      </c>
      <c r="D3341" s="23" t="str">
        <f>VLOOKUP($A3341,'[1]MAN PROG 2026'!$A$1:$AI$3379,4,FALSE)</f>
        <v>H12 +</v>
      </c>
      <c r="E3341" s="23" t="str">
        <f>VLOOKUP($A3341,'[1]MAN PROG 2026'!$A$1:$AI$3379,5,FALSE)</f>
        <v>103063278160</v>
      </c>
      <c r="F3341" s="23" t="str">
        <f>VLOOKUP($A3341,'[1]MAN PROG 2026'!$A$1:$AI$3379,6,FALSE)</f>
        <v>SINGOLA</v>
      </c>
      <c r="G3341" s="23" t="str">
        <f>VLOOKUP($A3341,'[1]MAN PROG 2026'!$A$1:$AI$3379,7,FALSE)</f>
        <v>LP00009</v>
      </c>
      <c r="H3341" s="23">
        <f>VLOOKUP($A3341,'[1]MAN PROG 2026'!$A$1:$AI$3379,8,FALSE)</f>
        <v>0</v>
      </c>
      <c r="I3341" s="23" t="str">
        <f>VLOOKUP($A3341,'[1]MAN PROG 2026'!$A$1:$AI$3379,9,FALSE)</f>
        <v>S.PIETRO</v>
      </c>
      <c r="J3341" s="23" t="str">
        <f>VLOOKUP($A3341,'[1]MAN PROG 2026'!$A$1:$AI$3379,10,FALSE)</f>
        <v>AMB. CARDIOLOGIA</v>
      </c>
      <c r="K3341" s="23" t="str">
        <f>VLOOKUP($A3341,'[1]MAN PROG 2026'!$A$1:$AI$3379,11,FALSE)</f>
        <v>AMB. CARDIOLOGIA</v>
      </c>
      <c r="L3341" s="24" t="str">
        <f>VLOOKUP($A3341,'[1]MAN PROG 2026'!$A$2:$AI$3379,12,FALSE)</f>
        <v>NON TROVATO</v>
      </c>
      <c r="M3341" s="24">
        <f>VLOOKUP($A3341,'[1]MAN PROG 2026'!$A$2:$AI$3379,13,FALSE)</f>
        <v>0</v>
      </c>
      <c r="N3341" s="24">
        <f>VLOOKUP($A3341,'[1]MAN PROG 2026'!$A$2:$AI$3379,14,FALSE)</f>
        <v>0</v>
      </c>
      <c r="O3341" s="24">
        <f>VLOOKUP($A3341,'[1]MAN PROG 2026'!$A$2:$AI$3379,15,FALSE)</f>
        <v>0</v>
      </c>
      <c r="P3341" s="25" t="str">
        <f>VLOOKUP($A3341,'[1]MAN PROG 2026'!$A$2:$AI$3379,20,FALSE)</f>
        <v>DA FARE</v>
      </c>
      <c r="Q3341" s="8"/>
      <c r="R3341" s="26"/>
      <c r="S3341" s="8"/>
      <c r="T3341" s="37"/>
      <c r="U3341" s="27"/>
      <c r="V3341" s="27"/>
      <c r="W3341" s="27"/>
      <c r="X3341" s="27"/>
      <c r="Y3341" s="27"/>
      <c r="Z3341" s="27"/>
      <c r="AA3341" s="27"/>
      <c r="AB3341" s="27"/>
      <c r="AC3341" s="27"/>
      <c r="AD3341" s="27"/>
      <c r="AE3341" s="27"/>
      <c r="AF3341" s="27"/>
      <c r="AG3341" s="9" t="s">
        <v>32</v>
      </c>
      <c r="AH3341" s="27"/>
      <c r="AI3341" s="27"/>
      <c r="AJ3341" s="27"/>
      <c r="AK3341" s="27"/>
      <c r="AL3341" s="27"/>
      <c r="AM3341" s="11"/>
      <c r="AN3341" s="28"/>
      <c r="AO3341" s="28"/>
      <c r="AP3341" s="29"/>
      <c r="AQ3341" s="30"/>
      <c r="AR3341" s="31"/>
      <c r="AS3341" s="32"/>
      <c r="AT3341" s="33"/>
      <c r="AU3341" s="34"/>
      <c r="AV3341" s="27"/>
      <c r="AW3341" s="27"/>
      <c r="AX3341" s="27"/>
      <c r="AY3341" s="27"/>
    </row>
    <row r="3342" spans="1:51" ht="24" customHeight="1" x14ac:dyDescent="0.3">
      <c r="A3342" s="22" t="s">
        <v>1350</v>
      </c>
      <c r="B3342" s="23" t="str">
        <f>VLOOKUP($A3342,'[1]MAN PROG 2026'!$A$1:$AI$3379,2,FALSE)</f>
        <v>REGISTRATORE HOLTER DELLA PRESSIONE SANGUIGNA</v>
      </c>
      <c r="C3342" s="23" t="str">
        <f>VLOOKUP($A3342,'[1]MAN PROG 2026'!$A$1:$AI$3379,3,FALSE)</f>
        <v>BPLAB</v>
      </c>
      <c r="D3342" s="23" t="str">
        <f>VLOOKUP($A3342,'[1]MAN PROG 2026'!$A$1:$AI$3379,4,FALSE)</f>
        <v>STANDARD</v>
      </c>
      <c r="E3342" s="23" t="str">
        <f>VLOOKUP($A3342,'[1]MAN PROG 2026'!$A$1:$AI$3379,5,FALSE)</f>
        <v>14081289</v>
      </c>
      <c r="F3342" s="23" t="str">
        <f>VLOOKUP($A3342,'[1]MAN PROG 2026'!$A$1:$AI$3379,6,FALSE)</f>
        <v>SINGOLA</v>
      </c>
      <c r="G3342" s="23" t="str">
        <f>VLOOKUP($A3342,'[1]MAN PROG 2026'!$A$1:$AI$3379,7,FALSE)</f>
        <v>LP000014</v>
      </c>
      <c r="H3342" s="23">
        <f>VLOOKUP($A3342,'[1]MAN PROG 2026'!$A$1:$AI$3379,8,FALSE)</f>
        <v>0</v>
      </c>
      <c r="I3342" s="23" t="str">
        <f>VLOOKUP($A3342,'[1]MAN PROG 2026'!$A$1:$AI$3379,9,FALSE)</f>
        <v>S.PIETRO</v>
      </c>
      <c r="J3342" s="23" t="str">
        <f>VLOOKUP($A3342,'[1]MAN PROG 2026'!$A$1:$AI$3379,10,FALSE)</f>
        <v>AMB. CARDIOLOGIA</v>
      </c>
      <c r="K3342" s="23" t="str">
        <f>VLOOKUP($A3342,'[1]MAN PROG 2026'!$A$1:$AI$3379,11,FALSE)</f>
        <v>AMB. ENDOSCOPIA L.P.</v>
      </c>
      <c r="L3342" s="24" t="str">
        <f>VLOOKUP($A3342,'[1]MAN PROG 2026'!$A$2:$AI$3379,12,FALSE)</f>
        <v>NON TROVATO</v>
      </c>
      <c r="M3342" s="24">
        <f>VLOOKUP($A3342,'[1]MAN PROG 2026'!$A$2:$AI$3379,13,FALSE)</f>
        <v>0</v>
      </c>
      <c r="N3342" s="24">
        <f>VLOOKUP($A3342,'[1]MAN PROG 2026'!$A$2:$AI$3379,14,FALSE)</f>
        <v>0</v>
      </c>
      <c r="O3342" s="24">
        <f>VLOOKUP($A3342,'[1]MAN PROG 2026'!$A$2:$AI$3379,15,FALSE)</f>
        <v>0</v>
      </c>
      <c r="P3342" s="25" t="str">
        <f>VLOOKUP($A3342,'[1]MAN PROG 2026'!$A$2:$AI$3379,20,FALSE)</f>
        <v>DA FARE</v>
      </c>
      <c r="Q3342" s="8"/>
      <c r="R3342" s="26"/>
      <c r="S3342" s="8"/>
      <c r="T3342" s="37"/>
      <c r="U3342" s="27"/>
      <c r="V3342" s="27"/>
      <c r="W3342" s="27"/>
      <c r="X3342" s="27"/>
      <c r="Y3342" s="27"/>
      <c r="Z3342" s="27"/>
      <c r="AA3342" s="27"/>
      <c r="AB3342" s="27"/>
      <c r="AC3342" s="27"/>
      <c r="AD3342" s="27"/>
      <c r="AE3342" s="27"/>
      <c r="AF3342" s="27"/>
      <c r="AG3342" s="9" t="s">
        <v>32</v>
      </c>
      <c r="AH3342" s="27"/>
      <c r="AI3342" s="27"/>
      <c r="AJ3342" s="27"/>
      <c r="AK3342" s="27"/>
      <c r="AL3342" s="27"/>
      <c r="AM3342" s="11"/>
      <c r="AN3342" s="28"/>
      <c r="AO3342" s="28"/>
      <c r="AP3342" s="29"/>
      <c r="AQ3342" s="30"/>
      <c r="AR3342" s="31"/>
      <c r="AS3342" s="32"/>
      <c r="AT3342" s="33"/>
      <c r="AU3342" s="34"/>
      <c r="AV3342" s="27"/>
      <c r="AW3342" s="27"/>
      <c r="AX3342" s="27"/>
      <c r="AY3342" s="27"/>
    </row>
    <row r="3343" spans="1:51" ht="24" customHeight="1" x14ac:dyDescent="0.3">
      <c r="A3343" s="22" t="s">
        <v>1351</v>
      </c>
      <c r="B3343" s="23" t="str">
        <f>VLOOKUP($A3343,'[1]MAN PROG 2026'!$A$1:$AI$3379,2,FALSE)</f>
        <v>REGISTRATORE HOLTER ECG</v>
      </c>
      <c r="C3343" s="23" t="str">
        <f>VLOOKUP($A3343,'[1]MAN PROG 2026'!$A$1:$AI$3379,3,FALSE)</f>
        <v>SPACELABS HEALTHCARE</v>
      </c>
      <c r="D3343" s="23" t="str">
        <f>VLOOKUP($A3343,'[1]MAN PROG 2026'!$A$1:$AI$3379,4,FALSE)</f>
        <v>EVO</v>
      </c>
      <c r="E3343" s="23" t="str">
        <f>VLOOKUP($A3343,'[1]MAN PROG 2026'!$A$1:$AI$3379,5,FALSE)</f>
        <v>002066</v>
      </c>
      <c r="F3343" s="23" t="str">
        <f>VLOOKUP($A3343,'[1]MAN PROG 2026'!$A$1:$AI$3379,6,FALSE)</f>
        <v>SINGOLA</v>
      </c>
      <c r="G3343" s="23" t="str">
        <f>VLOOKUP($A3343,'[1]MAN PROG 2026'!$A$1:$AI$3379,7,FALSE)</f>
        <v>LP000016</v>
      </c>
      <c r="H3343" s="23">
        <f>VLOOKUP($A3343,'[1]MAN PROG 2026'!$A$1:$AI$3379,8,FALSE)</f>
        <v>0</v>
      </c>
      <c r="I3343" s="23" t="str">
        <f>VLOOKUP($A3343,'[1]MAN PROG 2026'!$A$1:$AI$3379,9,FALSE)</f>
        <v>S.PIETRO</v>
      </c>
      <c r="J3343" s="23" t="str">
        <f>VLOOKUP($A3343,'[1]MAN PROG 2026'!$A$1:$AI$3379,10,FALSE)</f>
        <v>AMB. CARDIOLOGIA</v>
      </c>
      <c r="K3343" s="23" t="str">
        <f>VLOOKUP($A3343,'[1]MAN PROG 2026'!$A$1:$AI$3379,11,FALSE)</f>
        <v>AMB. ENDOSCOPIA L.P.</v>
      </c>
      <c r="L3343" s="24" t="str">
        <f>VLOOKUP($A3343,'[1]MAN PROG 2026'!$A$2:$AI$3379,12,FALSE)</f>
        <v>NON TROVATO</v>
      </c>
      <c r="M3343" s="24">
        <f>VLOOKUP($A3343,'[1]MAN PROG 2026'!$A$2:$AI$3379,13,FALSE)</f>
        <v>0</v>
      </c>
      <c r="N3343" s="24">
        <f>VLOOKUP($A3343,'[1]MAN PROG 2026'!$A$2:$AI$3379,14,FALSE)</f>
        <v>0</v>
      </c>
      <c r="O3343" s="24">
        <f>VLOOKUP($A3343,'[1]MAN PROG 2026'!$A$2:$AI$3379,15,FALSE)</f>
        <v>0</v>
      </c>
      <c r="P3343" s="25" t="str">
        <f>VLOOKUP($A3343,'[1]MAN PROG 2026'!$A$2:$AI$3379,20,FALSE)</f>
        <v>DA FARE</v>
      </c>
      <c r="Q3343" s="8"/>
      <c r="R3343" s="26"/>
      <c r="S3343" s="8"/>
      <c r="T3343" s="37"/>
      <c r="U3343" s="27"/>
      <c r="V3343" s="27"/>
      <c r="W3343" s="27"/>
      <c r="X3343" s="27"/>
      <c r="Y3343" s="27"/>
      <c r="Z3343" s="27"/>
      <c r="AA3343" s="27"/>
      <c r="AB3343" s="27"/>
      <c r="AC3343" s="27"/>
      <c r="AD3343" s="27"/>
      <c r="AE3343" s="27"/>
      <c r="AF3343" s="27"/>
      <c r="AG3343" s="9" t="s">
        <v>32</v>
      </c>
      <c r="AH3343" s="27"/>
      <c r="AI3343" s="27"/>
      <c r="AJ3343" s="27"/>
      <c r="AK3343" s="27"/>
      <c r="AL3343" s="27"/>
      <c r="AM3343" s="11"/>
      <c r="AN3343" s="28"/>
      <c r="AO3343" s="28"/>
      <c r="AP3343" s="29"/>
      <c r="AQ3343" s="30"/>
      <c r="AR3343" s="31"/>
      <c r="AS3343" s="32"/>
      <c r="AT3343" s="33"/>
      <c r="AU3343" s="34"/>
      <c r="AV3343" s="27"/>
      <c r="AW3343" s="27"/>
      <c r="AX3343" s="27"/>
      <c r="AY3343" s="27"/>
    </row>
    <row r="3344" spans="1:51" ht="24" customHeight="1" x14ac:dyDescent="0.3">
      <c r="A3344" s="22" t="s">
        <v>1352</v>
      </c>
      <c r="B3344" s="23" t="str">
        <f>VLOOKUP($A3344,'[1]MAN PROG 2026'!$A$1:$AI$3379,2,FALSE)</f>
        <v>PULSOSSIMETRO</v>
      </c>
      <c r="C3344" s="23" t="str">
        <f>VLOOKUP($A3344,'[1]MAN PROG 2026'!$A$1:$AI$3379,3,FALSE)</f>
        <v>NONIN MEDICAL INC</v>
      </c>
      <c r="D3344" s="23" t="str">
        <f>VLOOKUP($A3344,'[1]MAN PROG 2026'!$A$1:$AI$3379,4,FALSE)</f>
        <v>3150 WRISTOX2 BLE OXIMETER</v>
      </c>
      <c r="E3344" s="23">
        <f>VLOOKUP($A3344,'[1]MAN PROG 2026'!$A$1:$AI$3379,5,FALSE)</f>
        <v>505626143</v>
      </c>
      <c r="F3344" s="23" t="str">
        <f>VLOOKUP($A3344,'[1]MAN PROG 2026'!$A$1:$AI$3379,6,FALSE)</f>
        <v>SINGOLA</v>
      </c>
      <c r="G3344" s="23" t="str">
        <f>VLOOKUP($A3344,'[1]MAN PROG 2026'!$A$1:$AI$3379,7,FALSE)</f>
        <v>LP000017</v>
      </c>
      <c r="H3344" s="23">
        <f>VLOOKUP($A3344,'[1]MAN PROG 2026'!$A$1:$AI$3379,8,FALSE)</f>
        <v>0</v>
      </c>
      <c r="I3344" s="23" t="str">
        <f>VLOOKUP($A3344,'[1]MAN PROG 2026'!$A$1:$AI$3379,9,FALSE)</f>
        <v>S.PIETRO</v>
      </c>
      <c r="J3344" s="23" t="str">
        <f>VLOOKUP($A3344,'[1]MAN PROG 2026'!$A$1:$AI$3379,10,FALSE)</f>
        <v>S. VINCENZO</v>
      </c>
      <c r="K3344" s="23" t="str">
        <f>VLOOKUP($A3344,'[1]MAN PROG 2026'!$A$1:$AI$3379,11,FALSE)</f>
        <v>S. VINCENZO</v>
      </c>
      <c r="L3344" s="24" t="str">
        <f>VLOOKUP($A3344,'[1]MAN PROG 2026'!$A$2:$AI$3379,12,FALSE)</f>
        <v>NON TROVATO</v>
      </c>
      <c r="M3344" s="24">
        <f>VLOOKUP($A3344,'[1]MAN PROG 2026'!$A$2:$AI$3379,13,FALSE)</f>
        <v>0</v>
      </c>
      <c r="N3344" s="24">
        <f>VLOOKUP($A3344,'[1]MAN PROG 2026'!$A$2:$AI$3379,14,FALSE)</f>
        <v>0</v>
      </c>
      <c r="O3344" s="24">
        <f>VLOOKUP($A3344,'[1]MAN PROG 2026'!$A$2:$AI$3379,15,FALSE)</f>
        <v>0</v>
      </c>
      <c r="P3344" s="25" t="str">
        <f>VLOOKUP($A3344,'[1]MAN PROG 2026'!$A$2:$AI$3379,20,FALSE)</f>
        <v>NON PREVISTO</v>
      </c>
      <c r="Q3344" s="8"/>
      <c r="R3344" s="26"/>
      <c r="S3344" s="8"/>
      <c r="T3344" s="37"/>
      <c r="U3344" s="27"/>
      <c r="V3344" s="27"/>
      <c r="W3344" s="27"/>
      <c r="X3344" s="27"/>
      <c r="Y3344" s="27"/>
      <c r="Z3344" s="27"/>
      <c r="AA3344" s="27"/>
      <c r="AB3344" s="27"/>
      <c r="AC3344" s="27"/>
      <c r="AD3344" s="27"/>
      <c r="AE3344" s="27"/>
      <c r="AF3344" s="27"/>
      <c r="AG3344" s="9" t="s">
        <v>32</v>
      </c>
      <c r="AH3344" s="27"/>
      <c r="AI3344" s="27"/>
      <c r="AJ3344" s="27"/>
      <c r="AK3344" s="27"/>
      <c r="AL3344" s="27"/>
      <c r="AM3344" s="11"/>
      <c r="AN3344" s="28"/>
      <c r="AO3344" s="28"/>
      <c r="AP3344" s="29"/>
      <c r="AQ3344" s="30"/>
      <c r="AR3344" s="31"/>
      <c r="AS3344" s="32"/>
      <c r="AT3344" s="33"/>
      <c r="AU3344" s="34"/>
      <c r="AV3344" s="27"/>
      <c r="AW3344" s="27"/>
      <c r="AX3344" s="27"/>
      <c r="AY3344" s="27"/>
    </row>
    <row r="3345" spans="1:51" ht="24" customHeight="1" x14ac:dyDescent="0.3">
      <c r="A3345" s="22" t="s">
        <v>1353</v>
      </c>
      <c r="B3345" s="23" t="str">
        <f>VLOOKUP($A3345,'[1]MAN PROG 2026'!$A$1:$AI$3379,2,FALSE)</f>
        <v>POLISONNIGRAFO</v>
      </c>
      <c r="C3345" s="23" t="str">
        <f>VLOOKUP($A3345,'[1]MAN PROG 2026'!$A$1:$AI$3379,3,FALSE)</f>
        <v>NOX MEDICAL</v>
      </c>
      <c r="D3345" s="23" t="str">
        <f>VLOOKUP($A3345,'[1]MAN PROG 2026'!$A$1:$AI$3379,4,FALSE)</f>
        <v>NOX T3S RECORDER</v>
      </c>
      <c r="E3345" s="23">
        <f>VLOOKUP($A3345,'[1]MAN PROG 2026'!$A$1:$AI$3379,5,FALSE)</f>
        <v>300108090</v>
      </c>
      <c r="F3345" s="23" t="str">
        <f>VLOOKUP($A3345,'[1]MAN PROG 2026'!$A$1:$AI$3379,6,FALSE)</f>
        <v>SINGOLA</v>
      </c>
      <c r="G3345" s="23" t="str">
        <f>VLOOKUP($A3345,'[1]MAN PROG 2026'!$A$1:$AI$3379,7,FALSE)</f>
        <v>LP000018</v>
      </c>
      <c r="H3345" s="23">
        <f>VLOOKUP($A3345,'[1]MAN PROG 2026'!$A$1:$AI$3379,8,FALSE)</f>
        <v>0</v>
      </c>
      <c r="I3345" s="23" t="str">
        <f>VLOOKUP($A3345,'[1]MAN PROG 2026'!$A$1:$AI$3379,9,FALSE)</f>
        <v>S.PIETRO</v>
      </c>
      <c r="J3345" s="23" t="str">
        <f>VLOOKUP($A3345,'[1]MAN PROG 2026'!$A$1:$AI$3379,10,FALSE)</f>
        <v>S. VINCENZO</v>
      </c>
      <c r="K3345" s="23" t="str">
        <f>VLOOKUP($A3345,'[1]MAN PROG 2026'!$A$1:$AI$3379,11,FALSE)</f>
        <v>S. VINCENZO</v>
      </c>
      <c r="L3345" s="24" t="str">
        <f>VLOOKUP($A3345,'[1]MAN PROG 2026'!$A$2:$AI$3379,12,FALSE)</f>
        <v>NON TROVATO</v>
      </c>
      <c r="M3345" s="24">
        <f>VLOOKUP($A3345,'[1]MAN PROG 2026'!$A$2:$AI$3379,13,FALSE)</f>
        <v>0</v>
      </c>
      <c r="N3345" s="24">
        <f>VLOOKUP($A3345,'[1]MAN PROG 2026'!$A$2:$AI$3379,14,FALSE)</f>
        <v>0</v>
      </c>
      <c r="O3345" s="24">
        <f>VLOOKUP($A3345,'[1]MAN PROG 2026'!$A$2:$AI$3379,15,FALSE)</f>
        <v>0</v>
      </c>
      <c r="P3345" s="25" t="str">
        <f>VLOOKUP($A3345,'[1]MAN PROG 2026'!$A$2:$AI$3379,20,FALSE)</f>
        <v>NON PREVISTO</v>
      </c>
      <c r="Q3345" s="8"/>
      <c r="R3345" s="26"/>
      <c r="S3345" s="8"/>
      <c r="T3345" s="37"/>
      <c r="U3345" s="27"/>
      <c r="V3345" s="27"/>
      <c r="W3345" s="27"/>
      <c r="X3345" s="27"/>
      <c r="Y3345" s="27"/>
      <c r="Z3345" s="27"/>
      <c r="AA3345" s="27"/>
      <c r="AB3345" s="27"/>
      <c r="AC3345" s="27"/>
      <c r="AD3345" s="27"/>
      <c r="AE3345" s="27"/>
      <c r="AF3345" s="27"/>
      <c r="AG3345" s="9" t="s">
        <v>32</v>
      </c>
      <c r="AH3345" s="27"/>
      <c r="AI3345" s="27"/>
      <c r="AJ3345" s="27"/>
      <c r="AK3345" s="27"/>
      <c r="AL3345" s="27"/>
      <c r="AM3345" s="11"/>
      <c r="AN3345" s="28"/>
      <c r="AO3345" s="28"/>
      <c r="AP3345" s="29"/>
      <c r="AQ3345" s="30"/>
      <c r="AR3345" s="31"/>
      <c r="AS3345" s="32"/>
      <c r="AT3345" s="33"/>
      <c r="AU3345" s="34"/>
      <c r="AV3345" s="27"/>
      <c r="AW3345" s="27"/>
      <c r="AX3345" s="27"/>
      <c r="AY3345" s="27"/>
    </row>
    <row r="3346" spans="1:51" ht="24" customHeight="1" x14ac:dyDescent="0.3">
      <c r="A3346" s="22" t="s">
        <v>1354</v>
      </c>
      <c r="B3346" s="23" t="str">
        <f>VLOOKUP($A3346,'[1]MAN PROG 2026'!$A$1:$AI$3379,2,FALSE)</f>
        <v>PULSOSSIMETRO</v>
      </c>
      <c r="C3346" s="23" t="str">
        <f>VLOOKUP($A3346,'[1]MAN PROG 2026'!$A$1:$AI$3379,3,FALSE)</f>
        <v>NONIN MEDICAL INC</v>
      </c>
      <c r="D3346" s="23" t="str">
        <f>VLOOKUP($A3346,'[1]MAN PROG 2026'!$A$1:$AI$3379,4,FALSE)</f>
        <v>3150 OXIMETER WRISTOX2</v>
      </c>
      <c r="E3346" s="23">
        <f>VLOOKUP($A3346,'[1]MAN PROG 2026'!$A$1:$AI$3379,5,FALSE)</f>
        <v>505124746</v>
      </c>
      <c r="F3346" s="23" t="str">
        <f>VLOOKUP($A3346,'[1]MAN PROG 2026'!$A$1:$AI$3379,6,FALSE)</f>
        <v>SINGOLA</v>
      </c>
      <c r="G3346" s="23" t="str">
        <f>VLOOKUP($A3346,'[1]MAN PROG 2026'!$A$1:$AI$3379,7,FALSE)</f>
        <v>LP000019</v>
      </c>
      <c r="H3346" s="23">
        <f>VLOOKUP($A3346,'[1]MAN PROG 2026'!$A$1:$AI$3379,8,FALSE)</f>
        <v>0</v>
      </c>
      <c r="I3346" s="23" t="str">
        <f>VLOOKUP($A3346,'[1]MAN PROG 2026'!$A$1:$AI$3379,9,FALSE)</f>
        <v>S.PIETRO</v>
      </c>
      <c r="J3346" s="23" t="str">
        <f>VLOOKUP($A3346,'[1]MAN PROG 2026'!$A$1:$AI$3379,10,FALSE)</f>
        <v>S. VINCENZO</v>
      </c>
      <c r="K3346" s="23" t="str">
        <f>VLOOKUP($A3346,'[1]MAN PROG 2026'!$A$1:$AI$3379,11,FALSE)</f>
        <v>S. VINCENZO</v>
      </c>
      <c r="L3346" s="24" t="str">
        <f>VLOOKUP($A3346,'[1]MAN PROG 2026'!$A$2:$AI$3379,12,FALSE)</f>
        <v>NON TROVATO</v>
      </c>
      <c r="M3346" s="24">
        <f>VLOOKUP($A3346,'[1]MAN PROG 2026'!$A$2:$AI$3379,13,FALSE)</f>
        <v>0</v>
      </c>
      <c r="N3346" s="24">
        <f>VLOOKUP($A3346,'[1]MAN PROG 2026'!$A$2:$AI$3379,14,FALSE)</f>
        <v>0</v>
      </c>
      <c r="O3346" s="24">
        <f>VLOOKUP($A3346,'[1]MAN PROG 2026'!$A$2:$AI$3379,15,FALSE)</f>
        <v>0</v>
      </c>
      <c r="P3346" s="25" t="str">
        <f>VLOOKUP($A3346,'[1]MAN PROG 2026'!$A$2:$AI$3379,20,FALSE)</f>
        <v>DA FARE</v>
      </c>
      <c r="Q3346" s="8"/>
      <c r="R3346" s="26"/>
      <c r="S3346" s="8"/>
      <c r="T3346" s="37"/>
      <c r="U3346" s="27"/>
      <c r="V3346" s="27"/>
      <c r="W3346" s="27"/>
      <c r="X3346" s="27"/>
      <c r="Y3346" s="27"/>
      <c r="Z3346" s="27"/>
      <c r="AA3346" s="27"/>
      <c r="AB3346" s="27"/>
      <c r="AC3346" s="27"/>
      <c r="AD3346" s="27"/>
      <c r="AE3346" s="27"/>
      <c r="AF3346" s="27"/>
      <c r="AG3346" s="9" t="s">
        <v>32</v>
      </c>
      <c r="AH3346" s="27"/>
      <c r="AI3346" s="27"/>
      <c r="AJ3346" s="27"/>
      <c r="AK3346" s="27"/>
      <c r="AL3346" s="27"/>
      <c r="AM3346" s="11"/>
      <c r="AN3346" s="28"/>
      <c r="AO3346" s="28"/>
      <c r="AP3346" s="29"/>
      <c r="AQ3346" s="30"/>
      <c r="AR3346" s="31"/>
      <c r="AS3346" s="32"/>
      <c r="AT3346" s="33"/>
      <c r="AU3346" s="34"/>
      <c r="AV3346" s="27"/>
      <c r="AW3346" s="27"/>
      <c r="AX3346" s="27"/>
      <c r="AY3346" s="27"/>
    </row>
    <row r="3347" spans="1:51" ht="24" customHeight="1" x14ac:dyDescent="0.3">
      <c r="A3347" s="22" t="s">
        <v>1355</v>
      </c>
      <c r="B3347" s="23" t="str">
        <f>VLOOKUP($A3347,'[1]MAN PROG 2026'!$A$1:$AI$3379,2,FALSE)</f>
        <v>POMPA A SIRINGA</v>
      </c>
      <c r="C3347" s="23" t="str">
        <f>VLOOKUP($A3347,'[1]MAN PROG 2026'!$A$1:$AI$3379,3,FALSE)</f>
        <v>B BRAUN GMBH</v>
      </c>
      <c r="D3347" s="23" t="str">
        <f>VLOOKUP($A3347,'[1]MAN PROG 2026'!$A$1:$AI$3379,4,FALSE)</f>
        <v>PERFUSOR SPACE</v>
      </c>
      <c r="E3347" s="23">
        <f>VLOOKUP($A3347,'[1]MAN PROG 2026'!$A$1:$AI$3379,5,FALSE)</f>
        <v>55894</v>
      </c>
      <c r="F3347" s="23" t="str">
        <f>VLOOKUP($A3347,'[1]MAN PROG 2026'!$A$1:$AI$3379,6,FALSE)</f>
        <v>SINGOLA</v>
      </c>
      <c r="G3347" s="23" t="str">
        <f>VLOOKUP($A3347,'[1]MAN PROG 2026'!$A$1:$AI$3379,7,FALSE)</f>
        <v>M0004</v>
      </c>
      <c r="H3347" s="23">
        <f>VLOOKUP($A3347,'[1]MAN PROG 2026'!$A$1:$AI$3379,8,FALSE)</f>
        <v>0</v>
      </c>
      <c r="I3347" s="23" t="str">
        <f>VLOOKUP($A3347,'[1]MAN PROG 2026'!$A$1:$AI$3379,9,FALSE)</f>
        <v>S.PIETRO</v>
      </c>
      <c r="J3347" s="23" t="str">
        <f>VLOOKUP($A3347,'[1]MAN PROG 2026'!$A$1:$AI$3379,10,FALSE)</f>
        <v>MAGAZZINO TECNICO_x000D_</v>
      </c>
      <c r="K3347" s="23" t="str">
        <f>VLOOKUP($A3347,'[1]MAN PROG 2026'!$A$1:$AI$3379,11,FALSE)</f>
        <v>MAGAZZINO TECNICO_x000D_</v>
      </c>
      <c r="L3347" s="24" t="str">
        <f>VLOOKUP($A3347,'[1]MAN PROG 2026'!$A$2:$AI$3379,12,FALSE)</f>
        <v>NON TROVATO</v>
      </c>
      <c r="M3347" s="24">
        <f>VLOOKUP($A3347,'[1]MAN PROG 2026'!$A$2:$AI$3379,13,FALSE)</f>
        <v>0</v>
      </c>
      <c r="N3347" s="24">
        <f>VLOOKUP($A3347,'[1]MAN PROG 2026'!$A$2:$AI$3379,14,FALSE)</f>
        <v>0</v>
      </c>
      <c r="O3347" s="24">
        <f>VLOOKUP($A3347,'[1]MAN PROG 2026'!$A$2:$AI$3379,15,FALSE)</f>
        <v>0</v>
      </c>
      <c r="P3347" s="25" t="str">
        <f>VLOOKUP($A3347,'[1]MAN PROG 2026'!$A$2:$AI$3379,20,FALSE)</f>
        <v>DA FARE</v>
      </c>
      <c r="Q3347" s="8"/>
      <c r="R3347" s="26"/>
      <c r="S3347" s="8"/>
      <c r="T3347" s="37"/>
      <c r="U3347" s="27"/>
      <c r="V3347" s="27"/>
      <c r="W3347" s="27"/>
      <c r="X3347" s="27"/>
      <c r="Y3347" s="27"/>
      <c r="Z3347" s="27"/>
      <c r="AA3347" s="27"/>
      <c r="AB3347" s="27"/>
      <c r="AC3347" s="27"/>
      <c r="AD3347" s="27"/>
      <c r="AE3347" s="27"/>
      <c r="AF3347" s="27"/>
      <c r="AG3347" s="9" t="s">
        <v>32</v>
      </c>
      <c r="AH3347" s="27"/>
      <c r="AI3347" s="27"/>
      <c r="AJ3347" s="27"/>
      <c r="AK3347" s="27"/>
      <c r="AL3347" s="27"/>
      <c r="AM3347" s="11"/>
      <c r="AN3347" s="28"/>
      <c r="AO3347" s="28"/>
      <c r="AP3347" s="29"/>
      <c r="AQ3347" s="30"/>
      <c r="AR3347" s="31"/>
      <c r="AS3347" s="32"/>
      <c r="AT3347" s="33"/>
      <c r="AU3347" s="34"/>
      <c r="AV3347" s="27"/>
      <c r="AW3347" s="27"/>
      <c r="AX3347" s="27"/>
      <c r="AY3347" s="27"/>
    </row>
    <row r="3348" spans="1:51" ht="24" customHeight="1" x14ac:dyDescent="0.3">
      <c r="A3348" s="22" t="s">
        <v>1356</v>
      </c>
      <c r="B3348" s="23" t="str">
        <f>VLOOKUP($A3348,'[1]MAN PROG 2026'!$A$1:$AI$3379,2,FALSE)</f>
        <v>POMPA A SIRINGA</v>
      </c>
      <c r="C3348" s="23" t="str">
        <f>VLOOKUP($A3348,'[1]MAN PROG 2026'!$A$1:$AI$3379,3,FALSE)</f>
        <v>B BRAUN GMBH</v>
      </c>
      <c r="D3348" s="23" t="str">
        <f>VLOOKUP($A3348,'[1]MAN PROG 2026'!$A$1:$AI$3379,4,FALSE)</f>
        <v>PERFUSOR SPACE</v>
      </c>
      <c r="E3348" s="23">
        <f>VLOOKUP($A3348,'[1]MAN PROG 2026'!$A$1:$AI$3379,5,FALSE)</f>
        <v>14082</v>
      </c>
      <c r="F3348" s="23" t="str">
        <f>VLOOKUP($A3348,'[1]MAN PROG 2026'!$A$1:$AI$3379,6,FALSE)</f>
        <v>SINGOLA</v>
      </c>
      <c r="G3348" s="23" t="str">
        <f>VLOOKUP($A3348,'[1]MAN PROG 2026'!$A$1:$AI$3379,7,FALSE)</f>
        <v>M0007</v>
      </c>
      <c r="H3348" s="23">
        <f>VLOOKUP($A3348,'[1]MAN PROG 2026'!$A$1:$AI$3379,8,FALSE)</f>
        <v>0</v>
      </c>
      <c r="I3348" s="23" t="str">
        <f>VLOOKUP($A3348,'[1]MAN PROG 2026'!$A$1:$AI$3379,9,FALSE)</f>
        <v>S.PIETRO</v>
      </c>
      <c r="J3348" s="23" t="str">
        <f>VLOOKUP($A3348,'[1]MAN PROG 2026'!$A$1:$AI$3379,10,FALSE)</f>
        <v>MAGAZZINO TECNICO_x000D_</v>
      </c>
      <c r="K3348" s="23" t="str">
        <f>VLOOKUP($A3348,'[1]MAN PROG 2026'!$A$1:$AI$3379,11,FALSE)</f>
        <v>MAGAZZINO TECNICO_x000D_</v>
      </c>
      <c r="L3348" s="24" t="str">
        <f>VLOOKUP($A3348,'[1]MAN PROG 2026'!$A$2:$AI$3379,12,FALSE)</f>
        <v>NON TROVATO</v>
      </c>
      <c r="M3348" s="24">
        <f>VLOOKUP($A3348,'[1]MAN PROG 2026'!$A$2:$AI$3379,13,FALSE)</f>
        <v>0</v>
      </c>
      <c r="N3348" s="24">
        <f>VLOOKUP($A3348,'[1]MAN PROG 2026'!$A$2:$AI$3379,14,FALSE)</f>
        <v>0</v>
      </c>
      <c r="O3348" s="24">
        <f>VLOOKUP($A3348,'[1]MAN PROG 2026'!$A$2:$AI$3379,15,FALSE)</f>
        <v>0</v>
      </c>
      <c r="P3348" s="25" t="str">
        <f>VLOOKUP($A3348,'[1]MAN PROG 2026'!$A$2:$AI$3379,20,FALSE)</f>
        <v>DA FARE</v>
      </c>
      <c r="Q3348" s="8"/>
      <c r="R3348" s="26"/>
      <c r="S3348" s="8"/>
      <c r="T3348" s="37"/>
      <c r="U3348" s="27"/>
      <c r="V3348" s="27"/>
      <c r="W3348" s="27"/>
      <c r="X3348" s="27"/>
      <c r="Y3348" s="27"/>
      <c r="Z3348" s="27"/>
      <c r="AA3348" s="27"/>
      <c r="AB3348" s="27"/>
      <c r="AC3348" s="27"/>
      <c r="AD3348" s="27"/>
      <c r="AE3348" s="27"/>
      <c r="AF3348" s="27"/>
      <c r="AG3348" s="9" t="s">
        <v>32</v>
      </c>
      <c r="AH3348" s="27"/>
      <c r="AI3348" s="27"/>
      <c r="AJ3348" s="27"/>
      <c r="AK3348" s="27"/>
      <c r="AL3348" s="27"/>
      <c r="AM3348" s="11"/>
      <c r="AN3348" s="28"/>
      <c r="AO3348" s="28"/>
      <c r="AP3348" s="29"/>
      <c r="AQ3348" s="30"/>
      <c r="AR3348" s="31"/>
      <c r="AS3348" s="32"/>
      <c r="AT3348" s="33"/>
      <c r="AU3348" s="34"/>
      <c r="AV3348" s="27"/>
      <c r="AW3348" s="27"/>
      <c r="AX3348" s="27"/>
      <c r="AY3348" s="27"/>
    </row>
    <row r="3349" spans="1:51" ht="24" customHeight="1" x14ac:dyDescent="0.3">
      <c r="A3349" s="22" t="s">
        <v>1357</v>
      </c>
      <c r="B3349" s="23" t="str">
        <f>VLOOKUP($A3349,'[1]MAN PROG 2026'!$A$1:$AI$3379,2,FALSE)</f>
        <v>CONTROLLO PER POMPE DI INFUSIONE, SISTEMA DI</v>
      </c>
      <c r="C3349" s="23" t="str">
        <f>VLOOKUP($A3349,'[1]MAN PROG 2026'!$A$1:$AI$3379,3,FALSE)</f>
        <v>B BRAUN GMBH</v>
      </c>
      <c r="D3349" s="23" t="str">
        <f>VLOOKUP($A3349,'[1]MAN PROG 2026'!$A$1:$AI$3379,4,FALSE)</f>
        <v>SPACE STATION</v>
      </c>
      <c r="E3349" s="23" t="str">
        <f>VLOOKUP($A3349,'[1]MAN PROG 2026'!$A$1:$AI$3379,5,FALSE)</f>
        <v>8456 (22974)</v>
      </c>
      <c r="F3349" s="23" t="str">
        <f>VLOOKUP($A3349,'[1]MAN PROG 2026'!$A$1:$AI$3379,6,FALSE)</f>
        <v>SINGOLA</v>
      </c>
      <c r="G3349" s="23" t="str">
        <f>VLOOKUP($A3349,'[1]MAN PROG 2026'!$A$1:$AI$3379,7,FALSE)</f>
        <v>M0008</v>
      </c>
      <c r="H3349" s="23">
        <f>VLOOKUP($A3349,'[1]MAN PROG 2026'!$A$1:$AI$3379,8,FALSE)</f>
        <v>0</v>
      </c>
      <c r="I3349" s="23" t="str">
        <f>VLOOKUP($A3349,'[1]MAN PROG 2026'!$A$1:$AI$3379,9,FALSE)</f>
        <v>S.PIETRO</v>
      </c>
      <c r="J3349" s="23" t="str">
        <f>VLOOKUP($A3349,'[1]MAN PROG 2026'!$A$1:$AI$3379,10,FALSE)</f>
        <v>MAGAZZINO TECNICO_x000D_</v>
      </c>
      <c r="K3349" s="23" t="str">
        <f>VLOOKUP($A3349,'[1]MAN PROG 2026'!$A$1:$AI$3379,11,FALSE)</f>
        <v>MAGAZZINO TECNICO_x000D_</v>
      </c>
      <c r="L3349" s="24" t="str">
        <f>VLOOKUP($A3349,'[1]MAN PROG 2026'!$A$2:$AI$3379,12,FALSE)</f>
        <v>NON TROVATO</v>
      </c>
      <c r="M3349" s="24">
        <f>VLOOKUP($A3349,'[1]MAN PROG 2026'!$A$2:$AI$3379,13,FALSE)</f>
        <v>0</v>
      </c>
      <c r="N3349" s="24">
        <f>VLOOKUP($A3349,'[1]MAN PROG 2026'!$A$2:$AI$3379,14,FALSE)</f>
        <v>0</v>
      </c>
      <c r="O3349" s="24">
        <f>VLOOKUP($A3349,'[1]MAN PROG 2026'!$A$2:$AI$3379,15,FALSE)</f>
        <v>0</v>
      </c>
      <c r="P3349" s="25" t="str">
        <f>VLOOKUP($A3349,'[1]MAN PROG 2026'!$A$2:$AI$3379,20,FALSE)</f>
        <v>DA FARE</v>
      </c>
      <c r="Q3349" s="8"/>
      <c r="R3349" s="26"/>
      <c r="S3349" s="8"/>
      <c r="T3349" s="37"/>
      <c r="U3349" s="27"/>
      <c r="V3349" s="27"/>
      <c r="W3349" s="27"/>
      <c r="X3349" s="27"/>
      <c r="Y3349" s="27"/>
      <c r="Z3349" s="27"/>
      <c r="AA3349" s="27"/>
      <c r="AB3349" s="27"/>
      <c r="AC3349" s="27"/>
      <c r="AD3349" s="27"/>
      <c r="AE3349" s="27"/>
      <c r="AF3349" s="27"/>
      <c r="AG3349" s="9" t="s">
        <v>32</v>
      </c>
      <c r="AH3349" s="27"/>
      <c r="AI3349" s="27"/>
      <c r="AJ3349" s="27"/>
      <c r="AK3349" s="27"/>
      <c r="AL3349" s="27"/>
      <c r="AM3349" s="11"/>
      <c r="AN3349" s="28"/>
      <c r="AO3349" s="28"/>
      <c r="AP3349" s="29"/>
      <c r="AQ3349" s="30"/>
      <c r="AR3349" s="31"/>
      <c r="AS3349" s="32"/>
      <c r="AT3349" s="33"/>
      <c r="AU3349" s="34"/>
      <c r="AV3349" s="27"/>
      <c r="AW3349" s="27"/>
      <c r="AX3349" s="27"/>
      <c r="AY3349" s="27"/>
    </row>
    <row r="3350" spans="1:51" ht="24" customHeight="1" x14ac:dyDescent="0.3">
      <c r="A3350" s="22" t="s">
        <v>1358</v>
      </c>
      <c r="B3350" s="23" t="str">
        <f>VLOOKUP($A3350,'[1]MAN PROG 2026'!$A$1:$AI$3379,2,FALSE)</f>
        <v>TAVOLO OPERATORIO</v>
      </c>
      <c r="C3350" s="23" t="str">
        <f>VLOOKUP($A3350,'[1]MAN PROG 2026'!$A$1:$AI$3379,3,FALSE)</f>
        <v>OPT OFFICINA DI PROTESI TRENTO SPA</v>
      </c>
      <c r="D3350" s="23" t="str">
        <f>VLOOKUP($A3350,'[1]MAN PROG 2026'!$A$1:$AI$3379,4,FALSE)</f>
        <v>OPT 20</v>
      </c>
      <c r="E3350" s="23">
        <f>VLOOKUP($A3350,'[1]MAN PROG 2026'!$A$1:$AI$3379,5,FALSE)</f>
        <v>43</v>
      </c>
      <c r="F3350" s="23" t="str">
        <f>VLOOKUP($A3350,'[1]MAN PROG 2026'!$A$1:$AI$3379,6,FALSE)</f>
        <v>COMPONENTE</v>
      </c>
      <c r="G3350" s="23">
        <f>VLOOKUP($A3350,'[1]MAN PROG 2026'!$A$1:$AI$3379,7,FALSE)</f>
        <v>102287</v>
      </c>
      <c r="H3350" s="23">
        <f>VLOOKUP($A3350,'[1]MAN PROG 2026'!$A$1:$AI$3379,8,FALSE)</f>
        <v>0</v>
      </c>
      <c r="I3350" s="23" t="str">
        <f>VLOOKUP($A3350,'[1]MAN PROG 2026'!$A$1:$AI$3379,9,FALSE)</f>
        <v>S.PIETRO</v>
      </c>
      <c r="J3350" s="23" t="str">
        <f>VLOOKUP($A3350,'[1]MAN PROG 2026'!$A$1:$AI$3379,10,FALSE)</f>
        <v>MAGAZZINO TECNICO_x000D_</v>
      </c>
      <c r="K3350" s="23" t="str">
        <f>VLOOKUP($A3350,'[1]MAN PROG 2026'!$A$1:$AI$3379,11,FALSE)</f>
        <v>MAGAZZINO TECNICO_x000D_</v>
      </c>
      <c r="L3350" s="24" t="str">
        <f>VLOOKUP($A3350,'[1]MAN PROG 2026'!$A$2:$AI$3379,12,FALSE)</f>
        <v>NON TROVATO</v>
      </c>
      <c r="M3350" s="24">
        <f>VLOOKUP($A3350,'[1]MAN PROG 2026'!$A$2:$AI$3379,13,FALSE)</f>
        <v>0</v>
      </c>
      <c r="N3350" s="24">
        <f>VLOOKUP($A3350,'[1]MAN PROG 2026'!$A$2:$AI$3379,14,FALSE)</f>
        <v>0</v>
      </c>
      <c r="O3350" s="24">
        <f>VLOOKUP($A3350,'[1]MAN PROG 2026'!$A$2:$AI$3379,15,FALSE)</f>
        <v>0</v>
      </c>
      <c r="P3350" s="25" t="str">
        <f>VLOOKUP($A3350,'[1]MAN PROG 2026'!$A$2:$AI$3379,20,FALSE)</f>
        <v>DA FARE</v>
      </c>
      <c r="Q3350" s="8"/>
      <c r="R3350" s="26"/>
      <c r="S3350" s="8"/>
      <c r="T3350" s="37"/>
      <c r="U3350" s="27"/>
      <c r="V3350" s="27"/>
      <c r="W3350" s="27"/>
      <c r="X3350" s="27"/>
      <c r="Y3350" s="27"/>
      <c r="Z3350" s="27"/>
      <c r="AA3350" s="27"/>
      <c r="AB3350" s="27"/>
      <c r="AC3350" s="27"/>
      <c r="AD3350" s="27"/>
      <c r="AE3350" s="27"/>
      <c r="AF3350" s="27"/>
      <c r="AG3350" s="9" t="s">
        <v>32</v>
      </c>
      <c r="AH3350" s="27"/>
      <c r="AI3350" s="27"/>
      <c r="AJ3350" s="27"/>
      <c r="AK3350" s="27"/>
      <c r="AL3350" s="27"/>
      <c r="AM3350" s="11"/>
      <c r="AN3350" s="28"/>
      <c r="AO3350" s="28"/>
      <c r="AP3350" s="29"/>
      <c r="AQ3350" s="30"/>
      <c r="AR3350" s="31"/>
      <c r="AS3350" s="32"/>
      <c r="AT3350" s="33"/>
      <c r="AU3350" s="34"/>
      <c r="AV3350" s="27"/>
      <c r="AW3350" s="27"/>
      <c r="AX3350" s="27"/>
      <c r="AY3350" s="27"/>
    </row>
    <row r="3351" spans="1:51" ht="24" customHeight="1" x14ac:dyDescent="0.3">
      <c r="A3351" s="22" t="s">
        <v>1359</v>
      </c>
      <c r="B3351" s="23" t="str">
        <f>VLOOKUP($A3351,'[1]MAN PROG 2026'!$A$1:$AI$3379,2,FALSE)</f>
        <v>DEFIBRILLATORE</v>
      </c>
      <c r="C3351" s="23" t="str">
        <f>VLOOKUP($A3351,'[1]MAN PROG 2026'!$A$1:$AI$3379,3,FALSE)</f>
        <v>ESAOTE SPA</v>
      </c>
      <c r="D3351" s="23" t="str">
        <f>VLOOKUP($A3351,'[1]MAN PROG 2026'!$A$1:$AI$3379,4,FALSE)</f>
        <v>MDF</v>
      </c>
      <c r="E3351" s="23" t="str">
        <f>VLOOKUP($A3351,'[1]MAN PROG 2026'!$A$1:$AI$3379,5,FALSE)</f>
        <v>61868</v>
      </c>
      <c r="F3351" s="23" t="str">
        <f>VLOOKUP($A3351,'[1]MAN PROG 2026'!$A$1:$AI$3379,6,FALSE)</f>
        <v>SINGOLA</v>
      </c>
      <c r="G3351" s="23" t="str">
        <f>VLOOKUP($A3351,'[1]MAN PROG 2026'!$A$1:$AI$3379,7,FALSE)</f>
        <v>M0015</v>
      </c>
      <c r="H3351" s="23">
        <f>VLOOKUP($A3351,'[1]MAN PROG 2026'!$A$1:$AI$3379,8,FALSE)</f>
        <v>0</v>
      </c>
      <c r="I3351" s="23" t="str">
        <f>VLOOKUP($A3351,'[1]MAN PROG 2026'!$A$1:$AI$3379,9,FALSE)</f>
        <v>S.PIETRO</v>
      </c>
      <c r="J3351" s="23" t="str">
        <f>VLOOKUP($A3351,'[1]MAN PROG 2026'!$A$1:$AI$3379,10,FALSE)</f>
        <v>MAGAZZINO TECNICO_x000D_</v>
      </c>
      <c r="K3351" s="23" t="str">
        <f>VLOOKUP($A3351,'[1]MAN PROG 2026'!$A$1:$AI$3379,11,FALSE)</f>
        <v>MAGAZZINO TECNICO_x000D_</v>
      </c>
      <c r="L3351" s="24" t="str">
        <f>VLOOKUP($A3351,'[1]MAN PROG 2026'!$A$2:$AI$3379,12,FALSE)</f>
        <v>NON TROVATO</v>
      </c>
      <c r="M3351" s="24">
        <f>VLOOKUP($A3351,'[1]MAN PROG 2026'!$A$2:$AI$3379,13,FALSE)</f>
        <v>0</v>
      </c>
      <c r="N3351" s="24">
        <f>VLOOKUP($A3351,'[1]MAN PROG 2026'!$A$2:$AI$3379,14,FALSE)</f>
        <v>0</v>
      </c>
      <c r="O3351" s="24">
        <f>VLOOKUP($A3351,'[1]MAN PROG 2026'!$A$2:$AI$3379,15,FALSE)</f>
        <v>0</v>
      </c>
      <c r="P3351" s="25" t="str">
        <f>VLOOKUP($A3351,'[1]MAN PROG 2026'!$A$2:$AI$3379,20,FALSE)</f>
        <v>DA FARE</v>
      </c>
      <c r="Q3351" s="8"/>
      <c r="R3351" s="26"/>
      <c r="S3351" s="8"/>
      <c r="T3351" s="37"/>
      <c r="U3351" s="27"/>
      <c r="V3351" s="27"/>
      <c r="W3351" s="27"/>
      <c r="X3351" s="27"/>
      <c r="Y3351" s="27"/>
      <c r="Z3351" s="27"/>
      <c r="AA3351" s="27"/>
      <c r="AB3351" s="27"/>
      <c r="AC3351" s="27"/>
      <c r="AD3351" s="27"/>
      <c r="AE3351" s="27"/>
      <c r="AF3351" s="27"/>
      <c r="AG3351" s="9" t="s">
        <v>32</v>
      </c>
      <c r="AH3351" s="27"/>
      <c r="AI3351" s="27"/>
      <c r="AJ3351" s="27"/>
      <c r="AK3351" s="27"/>
      <c r="AL3351" s="27"/>
      <c r="AM3351" s="11"/>
      <c r="AN3351" s="28"/>
      <c r="AO3351" s="28"/>
      <c r="AP3351" s="29"/>
      <c r="AQ3351" s="30"/>
      <c r="AR3351" s="31"/>
      <c r="AS3351" s="32"/>
      <c r="AT3351" s="33"/>
      <c r="AU3351" s="34"/>
      <c r="AV3351" s="27"/>
      <c r="AW3351" s="27"/>
      <c r="AX3351" s="27"/>
      <c r="AY3351" s="27"/>
    </row>
    <row r="3352" spans="1:51" ht="24" customHeight="1" x14ac:dyDescent="0.3">
      <c r="A3352" s="22" t="s">
        <v>1360</v>
      </c>
      <c r="B3352" s="23" t="str">
        <f>VLOOKUP($A3352,'[1]MAN PROG 2026'!$A$1:$AI$3379,2,FALSE)</f>
        <v>DEFIBRILLATORE</v>
      </c>
      <c r="C3352" s="23" t="str">
        <f>VLOOKUP($A3352,'[1]MAN PROG 2026'!$A$1:$AI$3379,3,FALSE)</f>
        <v>ESAOTE SPA</v>
      </c>
      <c r="D3352" s="23" t="str">
        <f>VLOOKUP($A3352,'[1]MAN PROG 2026'!$A$1:$AI$3379,4,FALSE)</f>
        <v>MDF</v>
      </c>
      <c r="E3352" s="23" t="str">
        <f>VLOOKUP($A3352,'[1]MAN PROG 2026'!$A$1:$AI$3379,5,FALSE)</f>
        <v>101078155</v>
      </c>
      <c r="F3352" s="23" t="str">
        <f>VLOOKUP($A3352,'[1]MAN PROG 2026'!$A$1:$AI$3379,6,FALSE)</f>
        <v>SINGOLA</v>
      </c>
      <c r="G3352" s="23" t="str">
        <f>VLOOKUP($A3352,'[1]MAN PROG 2026'!$A$1:$AI$3379,7,FALSE)</f>
        <v>M0016</v>
      </c>
      <c r="H3352" s="23">
        <f>VLOOKUP($A3352,'[1]MAN PROG 2026'!$A$1:$AI$3379,8,FALSE)</f>
        <v>0</v>
      </c>
      <c r="I3352" s="23" t="str">
        <f>VLOOKUP($A3352,'[1]MAN PROG 2026'!$A$1:$AI$3379,9,FALSE)</f>
        <v>S.PIETRO</v>
      </c>
      <c r="J3352" s="23" t="str">
        <f>VLOOKUP($A3352,'[1]MAN PROG 2026'!$A$1:$AI$3379,10,FALSE)</f>
        <v>MAGAZZINO TECNICO_x000D_</v>
      </c>
      <c r="K3352" s="23" t="str">
        <f>VLOOKUP($A3352,'[1]MAN PROG 2026'!$A$1:$AI$3379,11,FALSE)</f>
        <v>LAB.A.T. S.I.C.</v>
      </c>
      <c r="L3352" s="24" t="str">
        <f>VLOOKUP($A3352,'[1]MAN PROG 2026'!$A$2:$AI$3379,12,FALSE)</f>
        <v>NON TROVATO</v>
      </c>
      <c r="M3352" s="24">
        <f>VLOOKUP($A3352,'[1]MAN PROG 2026'!$A$2:$AI$3379,13,FALSE)</f>
        <v>0</v>
      </c>
      <c r="N3352" s="24">
        <f>VLOOKUP($A3352,'[1]MAN PROG 2026'!$A$2:$AI$3379,14,FALSE)</f>
        <v>0</v>
      </c>
      <c r="O3352" s="24">
        <f>VLOOKUP($A3352,'[1]MAN PROG 2026'!$A$2:$AI$3379,15,FALSE)</f>
        <v>0</v>
      </c>
      <c r="P3352" s="25" t="str">
        <f>VLOOKUP($A3352,'[1]MAN PROG 2026'!$A$2:$AI$3379,20,FALSE)</f>
        <v>DA FARE</v>
      </c>
      <c r="Q3352" s="8"/>
      <c r="R3352" s="26"/>
      <c r="S3352" s="8"/>
      <c r="T3352" s="37"/>
      <c r="U3352" s="27"/>
      <c r="V3352" s="27"/>
      <c r="W3352" s="27"/>
      <c r="X3352" s="27"/>
      <c r="Y3352" s="27"/>
      <c r="Z3352" s="27"/>
      <c r="AA3352" s="27"/>
      <c r="AB3352" s="27"/>
      <c r="AC3352" s="27"/>
      <c r="AD3352" s="27"/>
      <c r="AE3352" s="27"/>
      <c r="AF3352" s="27"/>
      <c r="AG3352" s="9" t="s">
        <v>32</v>
      </c>
      <c r="AH3352" s="27"/>
      <c r="AI3352" s="27"/>
      <c r="AJ3352" s="27"/>
      <c r="AK3352" s="27"/>
      <c r="AL3352" s="27"/>
      <c r="AM3352" s="11"/>
      <c r="AN3352" s="28"/>
      <c r="AO3352" s="28"/>
      <c r="AP3352" s="29"/>
      <c r="AQ3352" s="30"/>
      <c r="AR3352" s="31"/>
      <c r="AS3352" s="32"/>
      <c r="AT3352" s="33"/>
      <c r="AU3352" s="34"/>
      <c r="AV3352" s="27"/>
      <c r="AW3352" s="27"/>
      <c r="AX3352" s="27"/>
      <c r="AY3352" s="27"/>
    </row>
    <row r="3353" spans="1:51" ht="24" customHeight="1" x14ac:dyDescent="0.3">
      <c r="A3353" s="22" t="s">
        <v>1361</v>
      </c>
      <c r="B3353" s="23" t="str">
        <f>VLOOKUP($A3353,'[1]MAN PROG 2026'!$A$1:$AI$3379,2,FALSE)</f>
        <v>DEFIBRILLATORE</v>
      </c>
      <c r="C3353" s="23" t="str">
        <f>VLOOKUP($A3353,'[1]MAN PROG 2026'!$A$1:$AI$3379,3,FALSE)</f>
        <v>ESAOTE SPA</v>
      </c>
      <c r="D3353" s="23" t="str">
        <f>VLOOKUP($A3353,'[1]MAN PROG 2026'!$A$1:$AI$3379,4,FALSE)</f>
        <v>MDF</v>
      </c>
      <c r="E3353" s="23">
        <f>VLOOKUP($A3353,'[1]MAN PROG 2026'!$A$1:$AI$3379,5,FALSE)</f>
        <v>61188</v>
      </c>
      <c r="F3353" s="23" t="str">
        <f>VLOOKUP($A3353,'[1]MAN PROG 2026'!$A$1:$AI$3379,6,FALSE)</f>
        <v>SINGOLA</v>
      </c>
      <c r="G3353" s="23" t="str">
        <f>VLOOKUP($A3353,'[1]MAN PROG 2026'!$A$1:$AI$3379,7,FALSE)</f>
        <v>M0017</v>
      </c>
      <c r="H3353" s="23">
        <f>VLOOKUP($A3353,'[1]MAN PROG 2026'!$A$1:$AI$3379,8,FALSE)</f>
        <v>0</v>
      </c>
      <c r="I3353" s="23" t="str">
        <f>VLOOKUP($A3353,'[1]MAN PROG 2026'!$A$1:$AI$3379,9,FALSE)</f>
        <v>S.PIETRO</v>
      </c>
      <c r="J3353" s="23" t="str">
        <f>VLOOKUP($A3353,'[1]MAN PROG 2026'!$A$1:$AI$3379,10,FALSE)</f>
        <v>MAGAZZINO TECNICO_x000D_</v>
      </c>
      <c r="K3353" s="23" t="str">
        <f>VLOOKUP($A3353,'[1]MAN PROG 2026'!$A$1:$AI$3379,11,FALSE)</f>
        <v>MAGAZZINO TECNICO_x000D_</v>
      </c>
      <c r="L3353" s="24" t="str">
        <f>VLOOKUP($A3353,'[1]MAN PROG 2026'!$A$2:$AI$3379,12,FALSE)</f>
        <v>NON TROVATO</v>
      </c>
      <c r="M3353" s="24">
        <f>VLOOKUP($A3353,'[1]MAN PROG 2026'!$A$2:$AI$3379,13,FALSE)</f>
        <v>0</v>
      </c>
      <c r="N3353" s="24">
        <f>VLOOKUP($A3353,'[1]MAN PROG 2026'!$A$2:$AI$3379,14,FALSE)</f>
        <v>0</v>
      </c>
      <c r="O3353" s="24">
        <f>VLOOKUP($A3353,'[1]MAN PROG 2026'!$A$2:$AI$3379,15,FALSE)</f>
        <v>0</v>
      </c>
      <c r="P3353" s="25" t="str">
        <f>VLOOKUP($A3353,'[1]MAN PROG 2026'!$A$2:$AI$3379,20,FALSE)</f>
        <v>DA FARE</v>
      </c>
      <c r="Q3353" s="8"/>
      <c r="R3353" s="26"/>
      <c r="S3353" s="8"/>
      <c r="T3353" s="37"/>
      <c r="U3353" s="27"/>
      <c r="V3353" s="27"/>
      <c r="W3353" s="27"/>
      <c r="X3353" s="27"/>
      <c r="Y3353" s="27"/>
      <c r="Z3353" s="27"/>
      <c r="AA3353" s="27"/>
      <c r="AB3353" s="27"/>
      <c r="AC3353" s="27"/>
      <c r="AD3353" s="27"/>
      <c r="AE3353" s="27"/>
      <c r="AF3353" s="27"/>
      <c r="AG3353" s="9" t="s">
        <v>32</v>
      </c>
      <c r="AH3353" s="27"/>
      <c r="AI3353" s="27"/>
      <c r="AJ3353" s="27"/>
      <c r="AK3353" s="27"/>
      <c r="AL3353" s="27"/>
      <c r="AM3353" s="11"/>
      <c r="AN3353" s="28"/>
      <c r="AO3353" s="28"/>
      <c r="AP3353" s="29"/>
      <c r="AQ3353" s="30"/>
      <c r="AR3353" s="31"/>
      <c r="AS3353" s="32"/>
      <c r="AT3353" s="33"/>
      <c r="AU3353" s="34"/>
      <c r="AV3353" s="27"/>
      <c r="AW3353" s="27"/>
      <c r="AX3353" s="27"/>
      <c r="AY3353" s="27"/>
    </row>
    <row r="3354" spans="1:51" ht="24" customHeight="1" x14ac:dyDescent="0.3">
      <c r="A3354" s="22" t="s">
        <v>1362</v>
      </c>
      <c r="B3354" s="23" t="str">
        <f>VLOOKUP($A3354,'[1]MAN PROG 2026'!$A$1:$AI$3379,2,FALSE)</f>
        <v>DEFIBRILLATORE</v>
      </c>
      <c r="C3354" s="23" t="str">
        <f>VLOOKUP($A3354,'[1]MAN PROG 2026'!$A$1:$AI$3379,3,FALSE)</f>
        <v>ESAOTE SPA</v>
      </c>
      <c r="D3354" s="23" t="str">
        <f>VLOOKUP($A3354,'[1]MAN PROG 2026'!$A$1:$AI$3379,4,FALSE)</f>
        <v>MDF</v>
      </c>
      <c r="E3354" s="23" t="str">
        <f>VLOOKUP($A3354,'[1]MAN PROG 2026'!$A$1:$AI$3379,5,FALSE)</f>
        <v>101078154</v>
      </c>
      <c r="F3354" s="23" t="str">
        <f>VLOOKUP($A3354,'[1]MAN PROG 2026'!$A$1:$AI$3379,6,FALSE)</f>
        <v>SINGOLA</v>
      </c>
      <c r="G3354" s="23" t="str">
        <f>VLOOKUP($A3354,'[1]MAN PROG 2026'!$A$1:$AI$3379,7,FALSE)</f>
        <v>M0018</v>
      </c>
      <c r="H3354" s="23">
        <f>VLOOKUP($A3354,'[1]MAN PROG 2026'!$A$1:$AI$3379,8,FALSE)</f>
        <v>0</v>
      </c>
      <c r="I3354" s="23" t="str">
        <f>VLOOKUP($A3354,'[1]MAN PROG 2026'!$A$1:$AI$3379,9,FALSE)</f>
        <v>S.PIETRO</v>
      </c>
      <c r="J3354" s="23" t="str">
        <f>VLOOKUP($A3354,'[1]MAN PROG 2026'!$A$1:$AI$3379,10,FALSE)</f>
        <v>MAGAZZINO TECNICO_x000D_</v>
      </c>
      <c r="K3354" s="23" t="str">
        <f>VLOOKUP($A3354,'[1]MAN PROG 2026'!$A$1:$AI$3379,11,FALSE)</f>
        <v>MAGAZZINO TECNICO_x000D_</v>
      </c>
      <c r="L3354" s="24" t="str">
        <f>VLOOKUP($A3354,'[1]MAN PROG 2026'!$A$2:$AI$3379,12,FALSE)</f>
        <v>NON TROVATO</v>
      </c>
      <c r="M3354" s="24">
        <f>VLOOKUP($A3354,'[1]MAN PROG 2026'!$A$2:$AI$3379,13,FALSE)</f>
        <v>0</v>
      </c>
      <c r="N3354" s="24">
        <f>VLOOKUP($A3354,'[1]MAN PROG 2026'!$A$2:$AI$3379,14,FALSE)</f>
        <v>0</v>
      </c>
      <c r="O3354" s="24">
        <f>VLOOKUP($A3354,'[1]MAN PROG 2026'!$A$2:$AI$3379,15,FALSE)</f>
        <v>0</v>
      </c>
      <c r="P3354" s="25" t="str">
        <f>VLOOKUP($A3354,'[1]MAN PROG 2026'!$A$2:$AI$3379,20,FALSE)</f>
        <v>DA FARE</v>
      </c>
      <c r="Q3354" s="8"/>
      <c r="R3354" s="26"/>
      <c r="S3354" s="8"/>
      <c r="T3354" s="37"/>
      <c r="U3354" s="27"/>
      <c r="V3354" s="27"/>
      <c r="W3354" s="27"/>
      <c r="X3354" s="27"/>
      <c r="Y3354" s="27"/>
      <c r="Z3354" s="27"/>
      <c r="AA3354" s="27"/>
      <c r="AB3354" s="27"/>
      <c r="AC3354" s="27"/>
      <c r="AD3354" s="27"/>
      <c r="AE3354" s="27"/>
      <c r="AF3354" s="27"/>
      <c r="AG3354" s="9" t="s">
        <v>32</v>
      </c>
      <c r="AH3354" s="27"/>
      <c r="AI3354" s="27"/>
      <c r="AJ3354" s="27"/>
      <c r="AK3354" s="27"/>
      <c r="AL3354" s="27"/>
      <c r="AM3354" s="11"/>
      <c r="AN3354" s="28"/>
      <c r="AO3354" s="28"/>
      <c r="AP3354" s="29"/>
      <c r="AQ3354" s="30"/>
      <c r="AR3354" s="31"/>
      <c r="AS3354" s="32"/>
      <c r="AT3354" s="33"/>
      <c r="AU3354" s="34"/>
      <c r="AV3354" s="27"/>
      <c r="AW3354" s="27"/>
      <c r="AX3354" s="27"/>
      <c r="AY3354" s="27"/>
    </row>
    <row r="3355" spans="1:51" ht="24" customHeight="1" x14ac:dyDescent="0.3">
      <c r="A3355" s="22" t="s">
        <v>1363</v>
      </c>
      <c r="B3355" s="23" t="str">
        <f>VLOOKUP($A3355,'[1]MAN PROG 2026'!$A$1:$AI$3379,2,FALSE)</f>
        <v>DEFIBRILLATORE</v>
      </c>
      <c r="C3355" s="23" t="str">
        <f>VLOOKUP($A3355,'[1]MAN PROG 2026'!$A$1:$AI$3379,3,FALSE)</f>
        <v>ESAOTE SPA</v>
      </c>
      <c r="D3355" s="23" t="str">
        <f>VLOOKUP($A3355,'[1]MAN PROG 2026'!$A$1:$AI$3379,4,FALSE)</f>
        <v>MDF</v>
      </c>
      <c r="E3355" s="23" t="str">
        <f>VLOOKUP($A3355,'[1]MAN PROG 2026'!$A$1:$AI$3379,5,FALSE)</f>
        <v>61318</v>
      </c>
      <c r="F3355" s="23" t="str">
        <f>VLOOKUP($A3355,'[1]MAN PROG 2026'!$A$1:$AI$3379,6,FALSE)</f>
        <v>SINGOLA</v>
      </c>
      <c r="G3355" s="23" t="str">
        <f>VLOOKUP($A3355,'[1]MAN PROG 2026'!$A$1:$AI$3379,7,FALSE)</f>
        <v>M0019</v>
      </c>
      <c r="H3355" s="23">
        <f>VLOOKUP($A3355,'[1]MAN PROG 2026'!$A$1:$AI$3379,8,FALSE)</f>
        <v>0</v>
      </c>
      <c r="I3355" s="23" t="str">
        <f>VLOOKUP($A3355,'[1]MAN PROG 2026'!$A$1:$AI$3379,9,FALSE)</f>
        <v>S.PIETRO</v>
      </c>
      <c r="J3355" s="23" t="str">
        <f>VLOOKUP($A3355,'[1]MAN PROG 2026'!$A$1:$AI$3379,10,FALSE)</f>
        <v>MAGAZZINO TECNICO_x000D_</v>
      </c>
      <c r="K3355" s="23" t="str">
        <f>VLOOKUP($A3355,'[1]MAN PROG 2026'!$A$1:$AI$3379,11,FALSE)</f>
        <v>MAGAZZINO TECNICO_x000D_</v>
      </c>
      <c r="L3355" s="24" t="str">
        <f>VLOOKUP($A3355,'[1]MAN PROG 2026'!$A$2:$AI$3379,12,FALSE)</f>
        <v>NON TROVATO</v>
      </c>
      <c r="M3355" s="24">
        <f>VLOOKUP($A3355,'[1]MAN PROG 2026'!$A$2:$AI$3379,13,FALSE)</f>
        <v>0</v>
      </c>
      <c r="N3355" s="24">
        <f>VLOOKUP($A3355,'[1]MAN PROG 2026'!$A$2:$AI$3379,14,FALSE)</f>
        <v>0</v>
      </c>
      <c r="O3355" s="24">
        <f>VLOOKUP($A3355,'[1]MAN PROG 2026'!$A$2:$AI$3379,15,FALSE)</f>
        <v>0</v>
      </c>
      <c r="P3355" s="25" t="str">
        <f>VLOOKUP($A3355,'[1]MAN PROG 2026'!$A$2:$AI$3379,20,FALSE)</f>
        <v>DA FARE</v>
      </c>
      <c r="Q3355" s="8"/>
      <c r="R3355" s="26"/>
      <c r="S3355" s="8"/>
      <c r="T3355" s="37"/>
      <c r="U3355" s="27"/>
      <c r="V3355" s="27"/>
      <c r="W3355" s="27"/>
      <c r="X3355" s="27"/>
      <c r="Y3355" s="27"/>
      <c r="Z3355" s="27"/>
      <c r="AA3355" s="27"/>
      <c r="AB3355" s="27"/>
      <c r="AC3355" s="27"/>
      <c r="AD3355" s="27"/>
      <c r="AE3355" s="27"/>
      <c r="AF3355" s="27"/>
      <c r="AG3355" s="9" t="s">
        <v>32</v>
      </c>
      <c r="AH3355" s="27"/>
      <c r="AI3355" s="27"/>
      <c r="AJ3355" s="27"/>
      <c r="AK3355" s="27"/>
      <c r="AL3355" s="27"/>
      <c r="AM3355" s="11"/>
      <c r="AN3355" s="28"/>
      <c r="AO3355" s="28"/>
      <c r="AP3355" s="29"/>
      <c r="AQ3355" s="30"/>
      <c r="AR3355" s="31"/>
      <c r="AS3355" s="32"/>
      <c r="AT3355" s="33"/>
      <c r="AU3355" s="34"/>
      <c r="AV3355" s="27"/>
      <c r="AW3355" s="27"/>
      <c r="AX3355" s="27"/>
      <c r="AY3355" s="27"/>
    </row>
    <row r="3356" spans="1:51" ht="24" customHeight="1" x14ac:dyDescent="0.3">
      <c r="A3356" s="22" t="s">
        <v>1364</v>
      </c>
      <c r="B3356" s="23" t="str">
        <f>VLOOKUP($A3356,'[1]MAN PROG 2026'!$A$1:$AI$3379,2,FALSE)</f>
        <v>DEFIBRILLATORE</v>
      </c>
      <c r="C3356" s="23" t="str">
        <f>VLOOKUP($A3356,'[1]MAN PROG 2026'!$A$1:$AI$3379,3,FALSE)</f>
        <v>ESAOTE SPA</v>
      </c>
      <c r="D3356" s="23" t="str">
        <f>VLOOKUP($A3356,'[1]MAN PROG 2026'!$A$1:$AI$3379,4,FALSE)</f>
        <v>MDF</v>
      </c>
      <c r="E3356" s="23" t="str">
        <f>VLOOKUP($A3356,'[1]MAN PROG 2026'!$A$1:$AI$3379,5,FALSE)</f>
        <v>101078150</v>
      </c>
      <c r="F3356" s="23" t="str">
        <f>VLOOKUP($A3356,'[1]MAN PROG 2026'!$A$1:$AI$3379,6,FALSE)</f>
        <v>SINGOLA</v>
      </c>
      <c r="G3356" s="23" t="str">
        <f>VLOOKUP($A3356,'[1]MAN PROG 2026'!$A$1:$AI$3379,7,FALSE)</f>
        <v>M0020</v>
      </c>
      <c r="H3356" s="23">
        <f>VLOOKUP($A3356,'[1]MAN PROG 2026'!$A$1:$AI$3379,8,FALSE)</f>
        <v>0</v>
      </c>
      <c r="I3356" s="23" t="str">
        <f>VLOOKUP($A3356,'[1]MAN PROG 2026'!$A$1:$AI$3379,9,FALSE)</f>
        <v>S.PIETRO</v>
      </c>
      <c r="J3356" s="23" t="str">
        <f>VLOOKUP($A3356,'[1]MAN PROG 2026'!$A$1:$AI$3379,10,FALSE)</f>
        <v>MAGAZZINO TECNICO_x000D_</v>
      </c>
      <c r="K3356" s="23" t="str">
        <f>VLOOKUP($A3356,'[1]MAN PROG 2026'!$A$1:$AI$3379,11,FALSE)</f>
        <v>MAGAZZINO TECNICO_x000D_</v>
      </c>
      <c r="L3356" s="24" t="str">
        <f>VLOOKUP($A3356,'[1]MAN PROG 2026'!$A$2:$AI$3379,12,FALSE)</f>
        <v>NON TROVATO</v>
      </c>
      <c r="M3356" s="24">
        <f>VLOOKUP($A3356,'[1]MAN PROG 2026'!$A$2:$AI$3379,13,FALSE)</f>
        <v>0</v>
      </c>
      <c r="N3356" s="24">
        <f>VLOOKUP($A3356,'[1]MAN PROG 2026'!$A$2:$AI$3379,14,FALSE)</f>
        <v>0</v>
      </c>
      <c r="O3356" s="24">
        <f>VLOOKUP($A3356,'[1]MAN PROG 2026'!$A$2:$AI$3379,15,FALSE)</f>
        <v>0</v>
      </c>
      <c r="P3356" s="25" t="str">
        <f>VLOOKUP($A3356,'[1]MAN PROG 2026'!$A$2:$AI$3379,20,FALSE)</f>
        <v>DA FARE</v>
      </c>
      <c r="Q3356" s="8"/>
      <c r="R3356" s="26"/>
      <c r="S3356" s="8"/>
      <c r="T3356" s="37"/>
      <c r="U3356" s="27"/>
      <c r="V3356" s="27"/>
      <c r="W3356" s="27"/>
      <c r="X3356" s="27"/>
      <c r="Y3356" s="27"/>
      <c r="Z3356" s="27"/>
      <c r="AA3356" s="27"/>
      <c r="AB3356" s="27"/>
      <c r="AC3356" s="27"/>
      <c r="AD3356" s="27"/>
      <c r="AE3356" s="27"/>
      <c r="AF3356" s="27"/>
      <c r="AG3356" s="9" t="s">
        <v>32</v>
      </c>
      <c r="AH3356" s="27"/>
      <c r="AI3356" s="27"/>
      <c r="AJ3356" s="27"/>
      <c r="AK3356" s="27"/>
      <c r="AL3356" s="27"/>
      <c r="AM3356" s="11"/>
      <c r="AN3356" s="28"/>
      <c r="AO3356" s="28"/>
      <c r="AP3356" s="29"/>
      <c r="AQ3356" s="30"/>
      <c r="AR3356" s="31"/>
      <c r="AS3356" s="32"/>
      <c r="AT3356" s="33"/>
      <c r="AU3356" s="34"/>
      <c r="AV3356" s="27"/>
      <c r="AW3356" s="27"/>
      <c r="AX3356" s="27"/>
      <c r="AY3356" s="27"/>
    </row>
    <row r="3357" spans="1:51" ht="24" customHeight="1" x14ac:dyDescent="0.3">
      <c r="A3357" s="22" t="s">
        <v>1365</v>
      </c>
      <c r="B3357" s="23" t="str">
        <f>VLOOKUP($A3357,'[1]MAN PROG 2026'!$A$1:$AI$3379,2,FALSE)</f>
        <v>DEFIBRILLATORE</v>
      </c>
      <c r="C3357" s="23" t="str">
        <f>VLOOKUP($A3357,'[1]MAN PROG 2026'!$A$1:$AI$3379,3,FALSE)</f>
        <v>ESAOTE SPA</v>
      </c>
      <c r="D3357" s="23" t="str">
        <f>VLOOKUP($A3357,'[1]MAN PROG 2026'!$A$1:$AI$3379,4,FALSE)</f>
        <v>MDF</v>
      </c>
      <c r="E3357" s="23" t="str">
        <f>VLOOKUP($A3357,'[1]MAN PROG 2026'!$A$1:$AI$3379,5,FALSE)</f>
        <v>63648</v>
      </c>
      <c r="F3357" s="23" t="str">
        <f>VLOOKUP($A3357,'[1]MAN PROG 2026'!$A$1:$AI$3379,6,FALSE)</f>
        <v>SINGOLA</v>
      </c>
      <c r="G3357" s="23" t="str">
        <f>VLOOKUP($A3357,'[1]MAN PROG 2026'!$A$1:$AI$3379,7,FALSE)</f>
        <v>M0021</v>
      </c>
      <c r="H3357" s="23">
        <f>VLOOKUP($A3357,'[1]MAN PROG 2026'!$A$1:$AI$3379,8,FALSE)</f>
        <v>0</v>
      </c>
      <c r="I3357" s="23" t="str">
        <f>VLOOKUP($A3357,'[1]MAN PROG 2026'!$A$1:$AI$3379,9,FALSE)</f>
        <v>S.PIETRO</v>
      </c>
      <c r="J3357" s="23" t="str">
        <f>VLOOKUP($A3357,'[1]MAN PROG 2026'!$A$1:$AI$3379,10,FALSE)</f>
        <v>MAGAZZINO TECNICO_x000D_</v>
      </c>
      <c r="K3357" s="23" t="str">
        <f>VLOOKUP($A3357,'[1]MAN PROG 2026'!$A$1:$AI$3379,11,FALSE)</f>
        <v>OSTETRICIA 1  (S.G.DI DIO)</v>
      </c>
      <c r="L3357" s="24" t="str">
        <f>VLOOKUP($A3357,'[1]MAN PROG 2026'!$A$2:$AI$3379,12,FALSE)</f>
        <v>OSTETRICIA 1 (S.G.DI DIO)</v>
      </c>
      <c r="M3357" s="24" t="str">
        <f>VLOOKUP($A3357,'[1]MAN PROG 2026'!$A$2:$AI$3379,13,FALSE)</f>
        <v>SINGOLA</v>
      </c>
      <c r="N3357" s="24" t="str">
        <f>VLOOKUP($A3357,'[1]MAN PROG 2026'!$A$2:$AI$3379,14,FALSE)</f>
        <v>M0021</v>
      </c>
      <c r="O3357" s="24">
        <f>VLOOKUP($A3357,'[1]MAN PROG 2026'!$A$2:$AI$3379,15,FALSE)</f>
        <v>0</v>
      </c>
      <c r="P3357" s="25" t="str">
        <f>VLOOKUP($A3357,'[1]MAN PROG 2026'!$A$2:$AI$3379,20,FALSE)</f>
        <v>DA FARE</v>
      </c>
      <c r="Q3357" s="8" t="s">
        <v>1365</v>
      </c>
      <c r="R3357" s="26">
        <v>46226</v>
      </c>
      <c r="S3357" s="8"/>
      <c r="T3357" s="37"/>
      <c r="U3357" s="27" t="s">
        <v>55</v>
      </c>
      <c r="V3357" s="27" t="s">
        <v>55</v>
      </c>
      <c r="W3357" s="27" t="s">
        <v>55</v>
      </c>
      <c r="X3357" s="27" t="s">
        <v>55</v>
      </c>
      <c r="Y3357" s="27" t="s">
        <v>55</v>
      </c>
      <c r="Z3357" s="27" t="s">
        <v>55</v>
      </c>
      <c r="AA3357" s="27" t="s">
        <v>55</v>
      </c>
      <c r="AB3357" s="27" t="s">
        <v>57</v>
      </c>
      <c r="AC3357" s="27" t="s">
        <v>67</v>
      </c>
      <c r="AD3357" s="27" t="s">
        <v>836</v>
      </c>
      <c r="AE3357" s="27" t="s">
        <v>68</v>
      </c>
      <c r="AF3357" s="27" t="s">
        <v>1366</v>
      </c>
      <c r="AG3357" s="9" t="s">
        <v>32</v>
      </c>
      <c r="AH3357" s="27" t="s">
        <v>70</v>
      </c>
      <c r="AI3357" s="27" t="s">
        <v>70</v>
      </c>
      <c r="AJ3357" s="27" t="s">
        <v>61</v>
      </c>
      <c r="AK3357" s="27" t="s">
        <v>70</v>
      </c>
      <c r="AL3357" s="27" t="s">
        <v>70</v>
      </c>
      <c r="AM3357" s="11">
        <v>57.4</v>
      </c>
      <c r="AN3357" s="28">
        <v>11.9</v>
      </c>
      <c r="AO3357" s="28" t="s">
        <v>71</v>
      </c>
      <c r="AP3357" s="29">
        <v>38.6</v>
      </c>
      <c r="AQ3357" s="30" t="s">
        <v>79</v>
      </c>
      <c r="AR3357" s="31"/>
      <c r="AS3357" s="32"/>
      <c r="AT3357" s="33"/>
      <c r="AU3357" s="34"/>
      <c r="AV3357" s="27" t="s">
        <v>62</v>
      </c>
      <c r="AW3357" s="27">
        <v>5625031</v>
      </c>
      <c r="AX3357" s="27" t="s">
        <v>63</v>
      </c>
      <c r="AY3357" s="27"/>
    </row>
    <row r="3358" spans="1:51" ht="24" customHeight="1" x14ac:dyDescent="0.3">
      <c r="A3358" s="22" t="s">
        <v>1367</v>
      </c>
      <c r="B3358" s="23" t="str">
        <f>VLOOKUP($A3358,'[1]MAN PROG 2026'!$A$1:$AI$3379,2,FALSE)</f>
        <v>DEFIBRILLATORE</v>
      </c>
      <c r="C3358" s="23" t="str">
        <f>VLOOKUP($A3358,'[1]MAN PROG 2026'!$A$1:$AI$3379,3,FALSE)</f>
        <v>MEDTRONIC INC</v>
      </c>
      <c r="D3358" s="23" t="str">
        <f>VLOOKUP($A3358,'[1]MAN PROG 2026'!$A$1:$AI$3379,4,FALSE)</f>
        <v>LIFEPAK 9B</v>
      </c>
      <c r="E3358" s="23">
        <f>VLOOKUP($A3358,'[1]MAN PROG 2026'!$A$1:$AI$3379,5,FALSE)</f>
        <v>1302251</v>
      </c>
      <c r="F3358" s="23" t="str">
        <f>VLOOKUP($A3358,'[1]MAN PROG 2026'!$A$1:$AI$3379,6,FALSE)</f>
        <v>SINGOLA</v>
      </c>
      <c r="G3358" s="23" t="str">
        <f>VLOOKUP($A3358,'[1]MAN PROG 2026'!$A$1:$AI$3379,7,FALSE)</f>
        <v>M0022</v>
      </c>
      <c r="H3358" s="23">
        <f>VLOOKUP($A3358,'[1]MAN PROG 2026'!$A$1:$AI$3379,8,FALSE)</f>
        <v>0</v>
      </c>
      <c r="I3358" s="23" t="str">
        <f>VLOOKUP($A3358,'[1]MAN PROG 2026'!$A$1:$AI$3379,9,FALSE)</f>
        <v>S.PIETRO</v>
      </c>
      <c r="J3358" s="23" t="str">
        <f>VLOOKUP($A3358,'[1]MAN PROG 2026'!$A$1:$AI$3379,10,FALSE)</f>
        <v>MAGAZZINO TECNICO_x000D_</v>
      </c>
      <c r="K3358" s="23" t="str">
        <f>VLOOKUP($A3358,'[1]MAN PROG 2026'!$A$1:$AI$3379,11,FALSE)</f>
        <v>MAGAZZINO TECNICO_x000D_</v>
      </c>
      <c r="L3358" s="24" t="str">
        <f>VLOOKUP($A3358,'[1]MAN PROG 2026'!$A$2:$AI$3379,12,FALSE)</f>
        <v>NON TROVATO</v>
      </c>
      <c r="M3358" s="24">
        <f>VLOOKUP($A3358,'[1]MAN PROG 2026'!$A$2:$AI$3379,13,FALSE)</f>
        <v>0</v>
      </c>
      <c r="N3358" s="24">
        <f>VLOOKUP($A3358,'[1]MAN PROG 2026'!$A$2:$AI$3379,14,FALSE)</f>
        <v>0</v>
      </c>
      <c r="O3358" s="24">
        <f>VLOOKUP($A3358,'[1]MAN PROG 2026'!$A$2:$AI$3379,15,FALSE)</f>
        <v>0</v>
      </c>
      <c r="P3358" s="25" t="str">
        <f>VLOOKUP($A3358,'[1]MAN PROG 2026'!$A$2:$AI$3379,20,FALSE)</f>
        <v>DA FARE</v>
      </c>
      <c r="Q3358" s="8"/>
      <c r="R3358" s="26"/>
      <c r="S3358" s="8"/>
      <c r="T3358" s="37"/>
      <c r="U3358" s="27"/>
      <c r="V3358" s="27"/>
      <c r="W3358" s="27"/>
      <c r="X3358" s="27"/>
      <c r="Y3358" s="27"/>
      <c r="Z3358" s="27"/>
      <c r="AA3358" s="27"/>
      <c r="AB3358" s="27"/>
      <c r="AC3358" s="27"/>
      <c r="AD3358" s="27"/>
      <c r="AE3358" s="27"/>
      <c r="AF3358" s="27"/>
      <c r="AG3358" s="9" t="s">
        <v>32</v>
      </c>
      <c r="AH3358" s="27"/>
      <c r="AI3358" s="27"/>
      <c r="AJ3358" s="27"/>
      <c r="AK3358" s="27"/>
      <c r="AL3358" s="27"/>
      <c r="AM3358" s="11"/>
      <c r="AN3358" s="28"/>
      <c r="AO3358" s="28"/>
      <c r="AP3358" s="29"/>
      <c r="AQ3358" s="30"/>
      <c r="AR3358" s="31"/>
      <c r="AS3358" s="32"/>
      <c r="AT3358" s="33"/>
      <c r="AU3358" s="34"/>
      <c r="AV3358" s="27"/>
      <c r="AW3358" s="27"/>
      <c r="AX3358" s="27"/>
      <c r="AY3358" s="27"/>
    </row>
    <row r="3359" spans="1:51" ht="24" customHeight="1" x14ac:dyDescent="0.3">
      <c r="A3359" s="22" t="s">
        <v>1368</v>
      </c>
      <c r="B3359" s="23" t="str">
        <f>VLOOKUP($A3359,'[1]MAN PROG 2026'!$A$1:$AI$3379,2,FALSE)</f>
        <v>INCUBATORE</v>
      </c>
      <c r="C3359" s="23" t="str">
        <f>VLOOKUP($A3359,'[1]MAN PROG 2026'!$A$1:$AI$3379,3,FALSE)</f>
        <v>HELMER LABS INC</v>
      </c>
      <c r="D3359" s="23" t="str">
        <f>VLOOKUP($A3359,'[1]MAN PROG 2026'!$A$1:$AI$3379,4,FALSE)</f>
        <v>PC 900</v>
      </c>
      <c r="E3359" s="23" t="str">
        <f>VLOOKUP($A3359,'[1]MAN PROG 2026'!$A$1:$AI$3379,5,FALSE)</f>
        <v>177026</v>
      </c>
      <c r="F3359" s="23" t="str">
        <f>VLOOKUP($A3359,'[1]MAN PROG 2026'!$A$1:$AI$3379,6,FALSE)</f>
        <v>SINGOLA</v>
      </c>
      <c r="G3359" s="23" t="str">
        <f>VLOOKUP($A3359,'[1]MAN PROG 2026'!$A$1:$AI$3379,7,FALSE)</f>
        <v>M0024</v>
      </c>
      <c r="H3359" s="23">
        <f>VLOOKUP($A3359,'[1]MAN PROG 2026'!$A$1:$AI$3379,8,FALSE)</f>
        <v>0</v>
      </c>
      <c r="I3359" s="23" t="str">
        <f>VLOOKUP($A3359,'[1]MAN PROG 2026'!$A$1:$AI$3379,9,FALSE)</f>
        <v>S.PIETRO</v>
      </c>
      <c r="J3359" s="23" t="str">
        <f>VLOOKUP($A3359,'[1]MAN PROG 2026'!$A$1:$AI$3379,10,FALSE)</f>
        <v>MAGAZZINO TECNICO_x000D_</v>
      </c>
      <c r="K3359" s="23" t="str">
        <f>VLOOKUP($A3359,'[1]MAN PROG 2026'!$A$1:$AI$3379,11,FALSE)</f>
        <v>MAGAZZINO TECNICO</v>
      </c>
      <c r="L3359" s="24" t="str">
        <f>VLOOKUP($A3359,'[1]MAN PROG 2026'!$A$2:$AI$3379,12,FALSE)</f>
        <v>NON TROVATO</v>
      </c>
      <c r="M3359" s="24">
        <f>VLOOKUP($A3359,'[1]MAN PROG 2026'!$A$2:$AI$3379,13,FALSE)</f>
        <v>0</v>
      </c>
      <c r="N3359" s="24">
        <f>VLOOKUP($A3359,'[1]MAN PROG 2026'!$A$2:$AI$3379,14,FALSE)</f>
        <v>0</v>
      </c>
      <c r="O3359" s="24">
        <f>VLOOKUP($A3359,'[1]MAN PROG 2026'!$A$2:$AI$3379,15,FALSE)</f>
        <v>0</v>
      </c>
      <c r="P3359" s="25" t="str">
        <f>VLOOKUP($A3359,'[1]MAN PROG 2026'!$A$2:$AI$3379,20,FALSE)</f>
        <v>DA FARE</v>
      </c>
      <c r="Q3359" s="8"/>
      <c r="R3359" s="26"/>
      <c r="S3359" s="8"/>
      <c r="T3359" s="37"/>
      <c r="U3359" s="27"/>
      <c r="V3359" s="27"/>
      <c r="W3359" s="27"/>
      <c r="X3359" s="27"/>
      <c r="Y3359" s="27"/>
      <c r="Z3359" s="27"/>
      <c r="AA3359" s="27"/>
      <c r="AB3359" s="27"/>
      <c r="AC3359" s="27"/>
      <c r="AD3359" s="27"/>
      <c r="AE3359" s="27"/>
      <c r="AF3359" s="27"/>
      <c r="AG3359" s="9" t="s">
        <v>32</v>
      </c>
      <c r="AH3359" s="27"/>
      <c r="AI3359" s="27"/>
      <c r="AJ3359" s="27"/>
      <c r="AK3359" s="27"/>
      <c r="AL3359" s="27"/>
      <c r="AM3359" s="11"/>
      <c r="AN3359" s="28"/>
      <c r="AO3359" s="28"/>
      <c r="AP3359" s="29"/>
      <c r="AQ3359" s="30"/>
      <c r="AR3359" s="31"/>
      <c r="AS3359" s="32"/>
      <c r="AT3359" s="33"/>
      <c r="AU3359" s="34"/>
      <c r="AV3359" s="27"/>
      <c r="AW3359" s="27"/>
      <c r="AX3359" s="27"/>
      <c r="AY3359" s="27"/>
    </row>
    <row r="3360" spans="1:51" ht="24" customHeight="1" x14ac:dyDescent="0.3">
      <c r="A3360" s="22" t="s">
        <v>1369</v>
      </c>
      <c r="B3360" s="23" t="str">
        <f>VLOOKUP($A3360,'[1]MAN PROG 2026'!$A$1:$AI$3379,2,FALSE)</f>
        <v>AGITATORE DA LABORATORIO</v>
      </c>
      <c r="C3360" s="23" t="str">
        <f>VLOOKUP($A3360,'[1]MAN PROG 2026'!$A$1:$AI$3379,3,FALSE)</f>
        <v>HELMER LABS INC</v>
      </c>
      <c r="D3360" s="23" t="str">
        <f>VLOOKUP($A3360,'[1]MAN PROG 2026'!$A$1:$AI$3379,4,FALSE)</f>
        <v>PFS 15</v>
      </c>
      <c r="E3360" s="23" t="str">
        <f>VLOOKUP($A3360,'[1]MAN PROG 2026'!$A$1:$AI$3379,5,FALSE)</f>
        <v>635939</v>
      </c>
      <c r="F3360" s="23" t="str">
        <f>VLOOKUP($A3360,'[1]MAN PROG 2026'!$A$1:$AI$3379,6,FALSE)</f>
        <v>SINGOLA</v>
      </c>
      <c r="G3360" s="23" t="str">
        <f>VLOOKUP($A3360,'[1]MAN PROG 2026'!$A$1:$AI$3379,7,FALSE)</f>
        <v>M0028</v>
      </c>
      <c r="H3360" s="23">
        <f>VLOOKUP($A3360,'[1]MAN PROG 2026'!$A$1:$AI$3379,8,FALSE)</f>
        <v>0</v>
      </c>
      <c r="I3360" s="23" t="str">
        <f>VLOOKUP($A3360,'[1]MAN PROG 2026'!$A$1:$AI$3379,9,FALSE)</f>
        <v>S.PIETRO</v>
      </c>
      <c r="J3360" s="23" t="str">
        <f>VLOOKUP($A3360,'[1]MAN PROG 2026'!$A$1:$AI$3379,10,FALSE)</f>
        <v>MAGAZZINO TECNICO_x000D_</v>
      </c>
      <c r="K3360" s="23" t="str">
        <f>VLOOKUP($A3360,'[1]MAN PROG 2026'!$A$1:$AI$3379,11,FALSE)</f>
        <v>MAGAZZINO TECNICO_x000D_</v>
      </c>
      <c r="L3360" s="24" t="str">
        <f>VLOOKUP($A3360,'[1]MAN PROG 2026'!$A$2:$AI$3379,12,FALSE)</f>
        <v>NON TROVATO</v>
      </c>
      <c r="M3360" s="24">
        <f>VLOOKUP($A3360,'[1]MAN PROG 2026'!$A$2:$AI$3379,13,FALSE)</f>
        <v>0</v>
      </c>
      <c r="N3360" s="24">
        <f>VLOOKUP($A3360,'[1]MAN PROG 2026'!$A$2:$AI$3379,14,FALSE)</f>
        <v>0</v>
      </c>
      <c r="O3360" s="24">
        <f>VLOOKUP($A3360,'[1]MAN PROG 2026'!$A$2:$AI$3379,15,FALSE)</f>
        <v>0</v>
      </c>
      <c r="P3360" s="25" t="str">
        <f>VLOOKUP($A3360,'[1]MAN PROG 2026'!$A$2:$AI$3379,20,FALSE)</f>
        <v>DA FARE</v>
      </c>
      <c r="Q3360" s="8"/>
      <c r="R3360" s="26"/>
      <c r="S3360" s="8"/>
      <c r="T3360" s="37"/>
      <c r="U3360" s="27"/>
      <c r="V3360" s="27"/>
      <c r="W3360" s="27"/>
      <c r="X3360" s="27"/>
      <c r="Y3360" s="27"/>
      <c r="Z3360" s="27"/>
      <c r="AA3360" s="27"/>
      <c r="AB3360" s="27"/>
      <c r="AC3360" s="27"/>
      <c r="AD3360" s="27"/>
      <c r="AE3360" s="27"/>
      <c r="AF3360" s="27"/>
      <c r="AG3360" s="9" t="s">
        <v>32</v>
      </c>
      <c r="AH3360" s="27"/>
      <c r="AI3360" s="27"/>
      <c r="AJ3360" s="27"/>
      <c r="AK3360" s="27"/>
      <c r="AL3360" s="27"/>
      <c r="AM3360" s="11"/>
      <c r="AN3360" s="28"/>
      <c r="AO3360" s="28"/>
      <c r="AP3360" s="29"/>
      <c r="AQ3360" s="30"/>
      <c r="AR3360" s="31"/>
      <c r="AS3360" s="32"/>
      <c r="AT3360" s="33"/>
      <c r="AU3360" s="34"/>
      <c r="AV3360" s="27"/>
      <c r="AW3360" s="27"/>
      <c r="AX3360" s="27"/>
      <c r="AY3360" s="27"/>
    </row>
    <row r="3361" spans="1:51" ht="24" customHeight="1" x14ac:dyDescent="0.3">
      <c r="A3361" s="22" t="s">
        <v>1370</v>
      </c>
      <c r="B3361" s="23" t="str">
        <f>VLOOKUP($A3361,'[1]MAN PROG 2026'!$A$1:$AI$3379,2,FALSE)</f>
        <v>RIPRODUTTORE VIDEO O DIGITALE DI BIOIMMAGINI</v>
      </c>
      <c r="C3361" s="23" t="str">
        <f>VLOOKUP($A3361,'[1]MAN PROG 2026'!$A$1:$AI$3379,3,FALSE)</f>
        <v>SONY CORP</v>
      </c>
      <c r="D3361" s="23" t="str">
        <f>VLOOKUP($A3361,'[1]MAN PROG 2026'!$A$1:$AI$3379,4,FALSE)</f>
        <v>UP 895 MD</v>
      </c>
      <c r="E3361" s="23" t="str">
        <f>VLOOKUP($A3361,'[1]MAN PROG 2026'!$A$1:$AI$3379,5,FALSE)</f>
        <v>52699</v>
      </c>
      <c r="F3361" s="23" t="str">
        <f>VLOOKUP($A3361,'[1]MAN PROG 2026'!$A$1:$AI$3379,6,FALSE)</f>
        <v>COMPONENTE</v>
      </c>
      <c r="G3361" s="23">
        <f>VLOOKUP($A3361,'[1]MAN PROG 2026'!$A$1:$AI$3379,7,FALSE)</f>
        <v>101970</v>
      </c>
      <c r="H3361" s="23" t="str">
        <f>VLOOKUP($A3361,'[1]MAN PROG 2026'!$A$1:$AI$3379,8,FALSE)</f>
        <v>ECO35 (101970)</v>
      </c>
      <c r="I3361" s="23" t="str">
        <f>VLOOKUP($A3361,'[1]MAN PROG 2026'!$A$1:$AI$3379,9,FALSE)</f>
        <v>S.PIETRO</v>
      </c>
      <c r="J3361" s="23" t="str">
        <f>VLOOKUP($A3361,'[1]MAN PROG 2026'!$A$1:$AI$3379,10,FALSE)</f>
        <v>MAGAZZINO TECNICO_x000D_</v>
      </c>
      <c r="K3361" s="23" t="str">
        <f>VLOOKUP($A3361,'[1]MAN PROG 2026'!$A$1:$AI$3379,11,FALSE)</f>
        <v>LAB.A.T. S.I.C.</v>
      </c>
      <c r="L3361" s="24" t="str">
        <f>VLOOKUP($A3361,'[1]MAN PROG 2026'!$A$2:$AI$3379,12,FALSE)</f>
        <v>NON TROVATO</v>
      </c>
      <c r="M3361" s="24">
        <f>VLOOKUP($A3361,'[1]MAN PROG 2026'!$A$2:$AI$3379,13,FALSE)</f>
        <v>0</v>
      </c>
      <c r="N3361" s="24">
        <f>VLOOKUP($A3361,'[1]MAN PROG 2026'!$A$2:$AI$3379,14,FALSE)</f>
        <v>0</v>
      </c>
      <c r="O3361" s="24">
        <f>VLOOKUP($A3361,'[1]MAN PROG 2026'!$A$2:$AI$3379,15,FALSE)</f>
        <v>0</v>
      </c>
      <c r="P3361" s="25" t="str">
        <f>VLOOKUP($A3361,'[1]MAN PROG 2026'!$A$2:$AI$3379,20,FALSE)</f>
        <v>DA FARE</v>
      </c>
      <c r="Q3361" s="8"/>
      <c r="R3361" s="26"/>
      <c r="S3361" s="8"/>
      <c r="T3361" s="37"/>
      <c r="U3361" s="27"/>
      <c r="V3361" s="27"/>
      <c r="W3361" s="27"/>
      <c r="X3361" s="27"/>
      <c r="Y3361" s="27"/>
      <c r="Z3361" s="27"/>
      <c r="AA3361" s="27"/>
      <c r="AB3361" s="27"/>
      <c r="AC3361" s="27"/>
      <c r="AD3361" s="27"/>
      <c r="AE3361" s="27"/>
      <c r="AF3361" s="27"/>
      <c r="AG3361" s="9" t="s">
        <v>32</v>
      </c>
      <c r="AH3361" s="27"/>
      <c r="AI3361" s="27"/>
      <c r="AJ3361" s="27"/>
      <c r="AK3361" s="27"/>
      <c r="AL3361" s="27"/>
      <c r="AM3361" s="11"/>
      <c r="AN3361" s="28"/>
      <c r="AO3361" s="28"/>
      <c r="AP3361" s="29"/>
      <c r="AQ3361" s="30"/>
      <c r="AR3361" s="31"/>
      <c r="AS3361" s="32"/>
      <c r="AT3361" s="33"/>
      <c r="AU3361" s="34"/>
      <c r="AV3361" s="27"/>
      <c r="AW3361" s="27"/>
      <c r="AX3361" s="27"/>
      <c r="AY3361" s="27"/>
    </row>
    <row r="3362" spans="1:51" ht="24" customHeight="1" x14ac:dyDescent="0.3">
      <c r="A3362" s="22" t="s">
        <v>1371</v>
      </c>
      <c r="B3362" s="23" t="str">
        <f>VLOOKUP($A3362,'[1]MAN PROG 2026'!$A$1:$AI$3379,2,FALSE)</f>
        <v>FRIGOEMOTECA</v>
      </c>
      <c r="C3362" s="23" t="str">
        <f>VLOOKUP($A3362,'[1]MAN PROG 2026'!$A$1:$AI$3379,3,FALSE)</f>
        <v>KW APPARECCHI SCIENTIFICI SRL</v>
      </c>
      <c r="D3362" s="23" t="str">
        <f>VLOOKUP($A3362,'[1]MAN PROG 2026'!$A$1:$AI$3379,4,FALSE)</f>
        <v>K 36 E</v>
      </c>
      <c r="E3362" s="23" t="str">
        <f>VLOOKUP($A3362,'[1]MAN PROG 2026'!$A$1:$AI$3379,5,FALSE)</f>
        <v>110</v>
      </c>
      <c r="F3362" s="23" t="str">
        <f>VLOOKUP($A3362,'[1]MAN PROG 2026'!$A$1:$AI$3379,6,FALSE)</f>
        <v>SINGOLA</v>
      </c>
      <c r="G3362" s="23" t="str">
        <f>VLOOKUP($A3362,'[1]MAN PROG 2026'!$A$1:$AI$3379,7,FALSE)</f>
        <v>M0031</v>
      </c>
      <c r="H3362" s="23">
        <f>VLOOKUP($A3362,'[1]MAN PROG 2026'!$A$1:$AI$3379,8,FALSE)</f>
        <v>0</v>
      </c>
      <c r="I3362" s="23" t="str">
        <f>VLOOKUP($A3362,'[1]MAN PROG 2026'!$A$1:$AI$3379,9,FALSE)</f>
        <v>S.PIETRO</v>
      </c>
      <c r="J3362" s="23" t="str">
        <f>VLOOKUP($A3362,'[1]MAN PROG 2026'!$A$1:$AI$3379,10,FALSE)</f>
        <v>MAGAZZINO TECNICO_x000D_</v>
      </c>
      <c r="K3362" s="23" t="str">
        <f>VLOOKUP($A3362,'[1]MAN PROG 2026'!$A$1:$AI$3379,11,FALSE)</f>
        <v>MAGAZZINO TECNICO</v>
      </c>
      <c r="L3362" s="24" t="str">
        <f>VLOOKUP($A3362,'[1]MAN PROG 2026'!$A$2:$AI$3379,12,FALSE)</f>
        <v>NON TROVATO</v>
      </c>
      <c r="M3362" s="24">
        <f>VLOOKUP($A3362,'[1]MAN PROG 2026'!$A$2:$AI$3379,13,FALSE)</f>
        <v>0</v>
      </c>
      <c r="N3362" s="24">
        <f>VLOOKUP($A3362,'[1]MAN PROG 2026'!$A$2:$AI$3379,14,FALSE)</f>
        <v>0</v>
      </c>
      <c r="O3362" s="24">
        <f>VLOOKUP($A3362,'[1]MAN PROG 2026'!$A$2:$AI$3379,15,FALSE)</f>
        <v>0</v>
      </c>
      <c r="P3362" s="25" t="str">
        <f>VLOOKUP($A3362,'[1]MAN PROG 2026'!$A$2:$AI$3379,20,FALSE)</f>
        <v>DA FARE</v>
      </c>
      <c r="Q3362" s="8"/>
      <c r="R3362" s="26"/>
      <c r="S3362" s="8"/>
      <c r="T3362" s="37"/>
      <c r="U3362" s="27"/>
      <c r="V3362" s="27"/>
      <c r="W3362" s="27"/>
      <c r="X3362" s="27"/>
      <c r="Y3362" s="27"/>
      <c r="Z3362" s="27"/>
      <c r="AA3362" s="27"/>
      <c r="AB3362" s="27"/>
      <c r="AC3362" s="27"/>
      <c r="AD3362" s="27"/>
      <c r="AE3362" s="27"/>
      <c r="AF3362" s="27"/>
      <c r="AG3362" s="9" t="s">
        <v>32</v>
      </c>
      <c r="AH3362" s="27"/>
      <c r="AI3362" s="27"/>
      <c r="AJ3362" s="27"/>
      <c r="AK3362" s="27"/>
      <c r="AL3362" s="27"/>
      <c r="AM3362" s="11"/>
      <c r="AN3362" s="28"/>
      <c r="AO3362" s="28"/>
      <c r="AP3362" s="29"/>
      <c r="AQ3362" s="30"/>
      <c r="AR3362" s="31"/>
      <c r="AS3362" s="32"/>
      <c r="AT3362" s="33"/>
      <c r="AU3362" s="34"/>
      <c r="AV3362" s="27"/>
      <c r="AW3362" s="27"/>
      <c r="AX3362" s="27"/>
      <c r="AY3362" s="27"/>
    </row>
    <row r="3363" spans="1:51" ht="24" customHeight="1" x14ac:dyDescent="0.3">
      <c r="A3363" s="22" t="s">
        <v>1372</v>
      </c>
      <c r="B3363" s="23" t="str">
        <f>VLOOKUP($A3363,'[1]MAN PROG 2026'!$A$1:$AI$3379,2,FALSE)</f>
        <v>SISTEMA ANTIDECUBITO</v>
      </c>
      <c r="C3363" s="23" t="str">
        <f>VLOOKUP($A3363,'[1]MAN PROG 2026'!$A$1:$AI$3379,3,FALSE)</f>
        <v>ARJO HOSPITAL EQUIPMENT AB</v>
      </c>
      <c r="D3363" s="23" t="str">
        <f>VLOOKUP($A3363,'[1]MAN PROG 2026'!$A$1:$AI$3379,4,FALSE)</f>
        <v>ALPHA ACTIVE 4</v>
      </c>
      <c r="E3363" s="23" t="str">
        <f>VLOOKUP($A3363,'[1]MAN PROG 2026'!$A$1:$AI$3379,5,FALSE)</f>
        <v>648410182</v>
      </c>
      <c r="F3363" s="23" t="str">
        <f>VLOOKUP($A3363,'[1]MAN PROG 2026'!$A$1:$AI$3379,6,FALSE)</f>
        <v>SINGOLA</v>
      </c>
      <c r="G3363" s="23" t="str">
        <f>VLOOKUP($A3363,'[1]MAN PROG 2026'!$A$1:$AI$3379,7,FALSE)</f>
        <v>M0035</v>
      </c>
      <c r="H3363" s="23">
        <f>VLOOKUP($A3363,'[1]MAN PROG 2026'!$A$1:$AI$3379,8,FALSE)</f>
        <v>0</v>
      </c>
      <c r="I3363" s="23" t="str">
        <f>VLOOKUP($A3363,'[1]MAN PROG 2026'!$A$1:$AI$3379,9,FALSE)</f>
        <v>S.PIETRO</v>
      </c>
      <c r="J3363" s="23" t="str">
        <f>VLOOKUP($A3363,'[1]MAN PROG 2026'!$A$1:$AI$3379,10,FALSE)</f>
        <v>RIANIMAZIONE</v>
      </c>
      <c r="K3363" s="23" t="str">
        <f>VLOOKUP($A3363,'[1]MAN PROG 2026'!$A$1:$AI$3379,11,FALSE)</f>
        <v>RIANIMAZIONE</v>
      </c>
      <c r="L3363" s="24" t="str">
        <f>VLOOKUP($A3363,'[1]MAN PROG 2026'!$A$2:$AI$3379,12,FALSE)</f>
        <v>NON TROVATO</v>
      </c>
      <c r="M3363" s="24">
        <f>VLOOKUP($A3363,'[1]MAN PROG 2026'!$A$2:$AI$3379,13,FALSE)</f>
        <v>0</v>
      </c>
      <c r="N3363" s="24">
        <f>VLOOKUP($A3363,'[1]MAN PROG 2026'!$A$2:$AI$3379,14,FALSE)</f>
        <v>0</v>
      </c>
      <c r="O3363" s="24">
        <f>VLOOKUP($A3363,'[1]MAN PROG 2026'!$A$2:$AI$3379,15,FALSE)</f>
        <v>0</v>
      </c>
      <c r="P3363" s="25" t="str">
        <f>VLOOKUP($A3363,'[1]MAN PROG 2026'!$A$2:$AI$3379,20,FALSE)</f>
        <v>DA FARE</v>
      </c>
      <c r="Q3363" s="8"/>
      <c r="R3363" s="26"/>
      <c r="S3363" s="8"/>
      <c r="T3363" s="37"/>
      <c r="U3363" s="27"/>
      <c r="V3363" s="27"/>
      <c r="W3363" s="27"/>
      <c r="X3363" s="27"/>
      <c r="Y3363" s="27"/>
      <c r="Z3363" s="27"/>
      <c r="AA3363" s="27"/>
      <c r="AB3363" s="27"/>
      <c r="AC3363" s="27"/>
      <c r="AD3363" s="27"/>
      <c r="AE3363" s="27"/>
      <c r="AF3363" s="27"/>
      <c r="AG3363" s="9" t="s">
        <v>32</v>
      </c>
      <c r="AH3363" s="27"/>
      <c r="AI3363" s="27"/>
      <c r="AJ3363" s="27"/>
      <c r="AK3363" s="27"/>
      <c r="AL3363" s="27"/>
      <c r="AM3363" s="11"/>
      <c r="AN3363" s="28"/>
      <c r="AO3363" s="28"/>
      <c r="AP3363" s="29"/>
      <c r="AQ3363" s="30"/>
      <c r="AR3363" s="31"/>
      <c r="AS3363" s="32"/>
      <c r="AT3363" s="33"/>
      <c r="AU3363" s="34"/>
      <c r="AV3363" s="27"/>
      <c r="AW3363" s="27"/>
      <c r="AX3363" s="27"/>
      <c r="AY3363" s="27"/>
    </row>
    <row r="3364" spans="1:51" ht="24" customHeight="1" x14ac:dyDescent="0.3">
      <c r="A3364" s="22" t="s">
        <v>1373</v>
      </c>
      <c r="B3364" s="23" t="str">
        <f>VLOOKUP($A3364,'[1]MAN PROG 2026'!$A$1:$AI$3379,2,FALSE)</f>
        <v>RIPRODUTTORE VIDEO O DIGITALE DI BIOIMMAGINI</v>
      </c>
      <c r="C3364" s="23" t="str">
        <f>VLOOKUP($A3364,'[1]MAN PROG 2026'!$A$1:$AI$3379,3,FALSE)</f>
        <v>SONY CORP</v>
      </c>
      <c r="D3364" s="23" t="str">
        <f>VLOOKUP($A3364,'[1]MAN PROG 2026'!$A$1:$AI$3379,4,FALSE)</f>
        <v>UP 21 MD</v>
      </c>
      <c r="E3364" s="23">
        <f>VLOOKUP($A3364,'[1]MAN PROG 2026'!$A$1:$AI$3379,5,FALSE)</f>
        <v>81403</v>
      </c>
      <c r="F3364" s="23" t="str">
        <f>VLOOKUP($A3364,'[1]MAN PROG 2026'!$A$1:$AI$3379,6,FALSE)</f>
        <v>COMPONENTE</v>
      </c>
      <c r="G3364" s="23" t="str">
        <f>VLOOKUP($A3364,'[1]MAN PROG 2026'!$A$1:$AI$3379,7,FALSE)</f>
        <v>102156</v>
      </c>
      <c r="H3364" s="23" t="str">
        <f>VLOOKUP($A3364,'[1]MAN PROG 2026'!$A$1:$AI$3379,8,FALSE)</f>
        <v>ECO4 (102156)</v>
      </c>
      <c r="I3364" s="23" t="str">
        <f>VLOOKUP($A3364,'[1]MAN PROG 2026'!$A$1:$AI$3379,9,FALSE)</f>
        <v>S.PIETRO</v>
      </c>
      <c r="J3364" s="23" t="str">
        <f>VLOOKUP($A3364,'[1]MAN PROG 2026'!$A$1:$AI$3379,10,FALSE)</f>
        <v>S. VINCENZO</v>
      </c>
      <c r="K3364" s="23" t="str">
        <f>VLOOKUP($A3364,'[1]MAN PROG 2026'!$A$1:$AI$3379,11,FALSE)</f>
        <v>S. G. ANTIDA</v>
      </c>
      <c r="L3364" s="24" t="str">
        <f>VLOOKUP($A3364,'[1]MAN PROG 2026'!$A$2:$AI$3379,12,FALSE)</f>
        <v>NON TROVATO</v>
      </c>
      <c r="M3364" s="24">
        <f>VLOOKUP($A3364,'[1]MAN PROG 2026'!$A$2:$AI$3379,13,FALSE)</f>
        <v>0</v>
      </c>
      <c r="N3364" s="24">
        <f>VLOOKUP($A3364,'[1]MAN PROG 2026'!$A$2:$AI$3379,14,FALSE)</f>
        <v>0</v>
      </c>
      <c r="O3364" s="24">
        <f>VLOOKUP($A3364,'[1]MAN PROG 2026'!$A$2:$AI$3379,15,FALSE)</f>
        <v>0</v>
      </c>
      <c r="P3364" s="25" t="str">
        <f>VLOOKUP($A3364,'[1]MAN PROG 2026'!$A$2:$AI$3379,20,FALSE)</f>
        <v>DA FARE</v>
      </c>
      <c r="Q3364" s="8"/>
      <c r="R3364" s="26"/>
      <c r="S3364" s="8"/>
      <c r="T3364" s="37"/>
      <c r="U3364" s="27"/>
      <c r="V3364" s="27"/>
      <c r="W3364" s="27"/>
      <c r="X3364" s="27"/>
      <c r="Y3364" s="27"/>
      <c r="Z3364" s="27"/>
      <c r="AA3364" s="27"/>
      <c r="AB3364" s="27"/>
      <c r="AC3364" s="27"/>
      <c r="AD3364" s="27"/>
      <c r="AE3364" s="27"/>
      <c r="AF3364" s="27"/>
      <c r="AG3364" s="9" t="s">
        <v>32</v>
      </c>
      <c r="AH3364" s="27"/>
      <c r="AI3364" s="27"/>
      <c r="AJ3364" s="27"/>
      <c r="AK3364" s="27"/>
      <c r="AL3364" s="27"/>
      <c r="AM3364" s="11"/>
      <c r="AN3364" s="28"/>
      <c r="AO3364" s="28"/>
      <c r="AP3364" s="29"/>
      <c r="AQ3364" s="30"/>
      <c r="AR3364" s="31"/>
      <c r="AS3364" s="32"/>
      <c r="AT3364" s="33"/>
      <c r="AU3364" s="34"/>
      <c r="AV3364" s="27"/>
      <c r="AW3364" s="27"/>
      <c r="AX3364" s="27"/>
      <c r="AY3364" s="27"/>
    </row>
    <row r="3365" spans="1:51" ht="24" customHeight="1" x14ac:dyDescent="0.3">
      <c r="A3365" s="22" t="s">
        <v>1374</v>
      </c>
      <c r="B3365" s="23" t="str">
        <f>VLOOKUP($A3365,'[1]MAN PROG 2026'!$A$1:$AI$3379,2,FALSE)</f>
        <v>RIPRODUTTORE VIDEO O DIGITALE DI BIOIMMAGINI</v>
      </c>
      <c r="C3365" s="23" t="str">
        <f>VLOOKUP($A3365,'[1]MAN PROG 2026'!$A$1:$AI$3379,3,FALSE)</f>
        <v>SONY CORP</v>
      </c>
      <c r="D3365" s="23" t="str">
        <f>VLOOKUP($A3365,'[1]MAN PROG 2026'!$A$1:$AI$3379,4,FALSE)</f>
        <v>UP 895 MD</v>
      </c>
      <c r="E3365" s="23" t="str">
        <f>VLOOKUP($A3365,'[1]MAN PROG 2026'!$A$1:$AI$3379,5,FALSE)</f>
        <v>63815</v>
      </c>
      <c r="F3365" s="23" t="str">
        <f>VLOOKUP($A3365,'[1]MAN PROG 2026'!$A$1:$AI$3379,6,FALSE)</f>
        <v>COMPONENTE</v>
      </c>
      <c r="G3365" s="23" t="str">
        <f>VLOOKUP($A3365,'[1]MAN PROG 2026'!$A$1:$AI$3379,7,FALSE)</f>
        <v>101874</v>
      </c>
      <c r="H3365" s="23">
        <f>VLOOKUP($A3365,'[1]MAN PROG 2026'!$A$1:$AI$3379,8,FALSE)</f>
        <v>0</v>
      </c>
      <c r="I3365" s="23" t="str">
        <f>VLOOKUP($A3365,'[1]MAN PROG 2026'!$A$1:$AI$3379,9,FALSE)</f>
        <v>S.PIETRO</v>
      </c>
      <c r="J3365" s="23" t="str">
        <f>VLOOKUP($A3365,'[1]MAN PROG 2026'!$A$1:$AI$3379,10,FALSE)</f>
        <v>S. MARIA GORETTI</v>
      </c>
      <c r="K3365" s="23" t="str">
        <f>VLOOKUP($A3365,'[1]MAN PROG 2026'!$A$1:$AI$3379,11,FALSE)</f>
        <v>S. MARIA GORETTI</v>
      </c>
      <c r="L3365" s="24" t="str">
        <f>VLOOKUP($A3365,'[1]MAN PROG 2026'!$A$2:$AI$3379,12,FALSE)</f>
        <v>NON TROVATO</v>
      </c>
      <c r="M3365" s="24">
        <f>VLOOKUP($A3365,'[1]MAN PROG 2026'!$A$2:$AI$3379,13,FALSE)</f>
        <v>0</v>
      </c>
      <c r="N3365" s="24">
        <f>VLOOKUP($A3365,'[1]MAN PROG 2026'!$A$2:$AI$3379,14,FALSE)</f>
        <v>0</v>
      </c>
      <c r="O3365" s="24">
        <f>VLOOKUP($A3365,'[1]MAN PROG 2026'!$A$2:$AI$3379,15,FALSE)</f>
        <v>0</v>
      </c>
      <c r="P3365" s="25" t="str">
        <f>VLOOKUP($A3365,'[1]MAN PROG 2026'!$A$2:$AI$3379,20,FALSE)</f>
        <v>DA FARE</v>
      </c>
      <c r="Q3365" s="8"/>
      <c r="R3365" s="26"/>
      <c r="S3365" s="8"/>
      <c r="T3365" s="37"/>
      <c r="U3365" s="27"/>
      <c r="V3365" s="27"/>
      <c r="W3365" s="27"/>
      <c r="X3365" s="27"/>
      <c r="Y3365" s="27"/>
      <c r="Z3365" s="27"/>
      <c r="AA3365" s="27"/>
      <c r="AB3365" s="27"/>
      <c r="AC3365" s="27"/>
      <c r="AD3365" s="27"/>
      <c r="AE3365" s="27"/>
      <c r="AF3365" s="27"/>
      <c r="AG3365" s="9" t="s">
        <v>32</v>
      </c>
      <c r="AH3365" s="27"/>
      <c r="AI3365" s="27"/>
      <c r="AJ3365" s="27"/>
      <c r="AK3365" s="27"/>
      <c r="AL3365" s="27"/>
      <c r="AM3365" s="11"/>
      <c r="AN3365" s="28"/>
      <c r="AO3365" s="28"/>
      <c r="AP3365" s="29"/>
      <c r="AQ3365" s="30"/>
      <c r="AR3365" s="31"/>
      <c r="AS3365" s="32"/>
      <c r="AT3365" s="33"/>
      <c r="AU3365" s="34"/>
      <c r="AV3365" s="27"/>
      <c r="AW3365" s="27"/>
      <c r="AX3365" s="27"/>
      <c r="AY3365" s="27"/>
    </row>
    <row r="3366" spans="1:51" ht="24" customHeight="1" x14ac:dyDescent="0.3">
      <c r="A3366" s="22" t="s">
        <v>1375</v>
      </c>
      <c r="B3366" s="23" t="str">
        <f>VLOOKUP($A3366,'[1]MAN PROG 2026'!$A$1:$AI$3379,2,FALSE)</f>
        <v>DEFIBRILLATORE</v>
      </c>
      <c r="C3366" s="23" t="str">
        <f>VLOOKUP($A3366,'[1]MAN PROG 2026'!$A$1:$AI$3379,3,FALSE)</f>
        <v>MEDTRONIC INC</v>
      </c>
      <c r="D3366" s="23" t="str">
        <f>VLOOKUP($A3366,'[1]MAN PROG 2026'!$A$1:$AI$3379,4,FALSE)</f>
        <v xml:space="preserve">LIFEPAK 12 </v>
      </c>
      <c r="E3366" s="23" t="str">
        <f>VLOOKUP($A3366,'[1]MAN PROG 2026'!$A$1:$AI$3379,5,FALSE)</f>
        <v>13083047</v>
      </c>
      <c r="F3366" s="23" t="str">
        <f>VLOOKUP($A3366,'[1]MAN PROG 2026'!$A$1:$AI$3379,6,FALSE)</f>
        <v>SINGOLA</v>
      </c>
      <c r="G3366" s="23">
        <f>VLOOKUP($A3366,'[1]MAN PROG 2026'!$A$1:$AI$3379,7,FALSE)</f>
        <v>100099</v>
      </c>
      <c r="H3366" s="23">
        <f>VLOOKUP($A3366,'[1]MAN PROG 2026'!$A$1:$AI$3379,8,FALSE)</f>
        <v>0</v>
      </c>
      <c r="I3366" s="23" t="str">
        <f>VLOOKUP($A3366,'[1]MAN PROG 2026'!$A$1:$AI$3379,9,FALSE)</f>
        <v>S.PIETRO</v>
      </c>
      <c r="J3366" s="23" t="str">
        <f>VLOOKUP($A3366,'[1]MAN PROG 2026'!$A$1:$AI$3379,10,FALSE)</f>
        <v>MAGAZZINO TECNICO_x000D_</v>
      </c>
      <c r="K3366" s="23" t="str">
        <f>VLOOKUP($A3366,'[1]MAN PROG 2026'!$A$1:$AI$3379,11,FALSE)</f>
        <v>MAGAZZINO TECNICO_x000D_</v>
      </c>
      <c r="L3366" s="24" t="str">
        <f>VLOOKUP($A3366,'[1]MAN PROG 2026'!$A$2:$AI$3379,12,FALSE)</f>
        <v>NON TROVATO</v>
      </c>
      <c r="M3366" s="24">
        <f>VLOOKUP($A3366,'[1]MAN PROG 2026'!$A$2:$AI$3379,13,FALSE)</f>
        <v>0</v>
      </c>
      <c r="N3366" s="24">
        <f>VLOOKUP($A3366,'[1]MAN PROG 2026'!$A$2:$AI$3379,14,FALSE)</f>
        <v>0</v>
      </c>
      <c r="O3366" s="24">
        <f>VLOOKUP($A3366,'[1]MAN PROG 2026'!$A$2:$AI$3379,15,FALSE)</f>
        <v>0</v>
      </c>
      <c r="P3366" s="25" t="str">
        <f>VLOOKUP($A3366,'[1]MAN PROG 2026'!$A$2:$AI$3379,20,FALSE)</f>
        <v>DA FARE</v>
      </c>
      <c r="Q3366" s="8"/>
      <c r="R3366" s="26"/>
      <c r="S3366" s="8"/>
      <c r="T3366" s="37"/>
      <c r="U3366" s="27"/>
      <c r="V3366" s="27"/>
      <c r="W3366" s="27"/>
      <c r="X3366" s="27"/>
      <c r="Y3366" s="27"/>
      <c r="Z3366" s="27"/>
      <c r="AA3366" s="27"/>
      <c r="AB3366" s="27"/>
      <c r="AC3366" s="27"/>
      <c r="AD3366" s="27"/>
      <c r="AE3366" s="27"/>
      <c r="AF3366" s="27"/>
      <c r="AG3366" s="9" t="s">
        <v>32</v>
      </c>
      <c r="AH3366" s="27"/>
      <c r="AI3366" s="27"/>
      <c r="AJ3366" s="27"/>
      <c r="AK3366" s="27"/>
      <c r="AL3366" s="27"/>
      <c r="AM3366" s="11"/>
      <c r="AN3366" s="28"/>
      <c r="AO3366" s="28"/>
      <c r="AP3366" s="29"/>
      <c r="AQ3366" s="30"/>
      <c r="AR3366" s="31"/>
      <c r="AS3366" s="32"/>
      <c r="AT3366" s="33"/>
      <c r="AU3366" s="34"/>
      <c r="AV3366" s="27"/>
      <c r="AW3366" s="27"/>
      <c r="AX3366" s="27"/>
      <c r="AY3366" s="27"/>
    </row>
    <row r="3367" spans="1:51" ht="24" customHeight="1" x14ac:dyDescent="0.3">
      <c r="A3367" s="22" t="s">
        <v>1376</v>
      </c>
      <c r="B3367" s="23" t="str">
        <f>VLOOKUP($A3367,'[1]MAN PROG 2026'!$A$1:$AI$3379,2,FALSE)</f>
        <v>ELETTROBISTURI</v>
      </c>
      <c r="C3367" s="23" t="str">
        <f>VLOOKUP($A3367,'[1]MAN PROG 2026'!$A$1:$AI$3379,3,FALSE)</f>
        <v>VALLEYLAB INC</v>
      </c>
      <c r="D3367" s="23" t="str">
        <f>VLOOKUP($A3367,'[1]MAN PROG 2026'!$A$1:$AI$3379,4,FALSE)</f>
        <v>FORCE EZ 8C</v>
      </c>
      <c r="E3367" s="23" t="str">
        <f>VLOOKUP($A3367,'[1]MAN PROG 2026'!$A$1:$AI$3379,5,FALSE)</f>
        <v>SF0H0159B</v>
      </c>
      <c r="F3367" s="23" t="str">
        <f>VLOOKUP($A3367,'[1]MAN PROG 2026'!$A$1:$AI$3379,6,FALSE)</f>
        <v>SINGOLA</v>
      </c>
      <c r="G3367" s="23">
        <f>VLOOKUP($A3367,'[1]MAN PROG 2026'!$A$1:$AI$3379,7,FALSE)</f>
        <v>100939</v>
      </c>
      <c r="H3367" s="23">
        <f>VLOOKUP($A3367,'[1]MAN PROG 2026'!$A$1:$AI$3379,8,FALSE)</f>
        <v>0</v>
      </c>
      <c r="I3367" s="23" t="str">
        <f>VLOOKUP($A3367,'[1]MAN PROG 2026'!$A$1:$AI$3379,9,FALSE)</f>
        <v>S.PIETRO</v>
      </c>
      <c r="J3367" s="23" t="str">
        <f>VLOOKUP($A3367,'[1]MAN PROG 2026'!$A$1:$AI$3379,10,FALSE)</f>
        <v>MAGAZZINO TECNICO_x000D_</v>
      </c>
      <c r="K3367" s="23" t="str">
        <f>VLOOKUP($A3367,'[1]MAN PROG 2026'!$A$1:$AI$3379,11,FALSE)</f>
        <v>EMODINAMICA</v>
      </c>
      <c r="L3367" s="24" t="str">
        <f>VLOOKUP($A3367,'[1]MAN PROG 2026'!$A$2:$AI$3379,12,FALSE)</f>
        <v>EMODINAMICA</v>
      </c>
      <c r="M3367" s="24" t="str">
        <f>VLOOKUP($A3367,'[1]MAN PROG 2026'!$A$2:$AI$3379,13,FALSE)</f>
        <v>SINGOLA</v>
      </c>
      <c r="N3367" s="24" t="str">
        <f>VLOOKUP($A3367,'[1]MAN PROG 2026'!$A$2:$AI$3379,14,FALSE)</f>
        <v>M0039</v>
      </c>
      <c r="O3367" s="24">
        <f>VLOOKUP($A3367,'[1]MAN PROG 2026'!$A$2:$AI$3379,15,FALSE)</f>
        <v>0</v>
      </c>
      <c r="P3367" s="25" t="str">
        <f>VLOOKUP($A3367,'[1]MAN PROG 2026'!$A$2:$AI$3379,20,FALSE)</f>
        <v>DA FARE</v>
      </c>
      <c r="Q3367" s="9" t="s">
        <v>1376</v>
      </c>
      <c r="R3367" s="26">
        <v>46268</v>
      </c>
      <c r="S3367" s="8" t="s">
        <v>53</v>
      </c>
      <c r="T3367" s="37"/>
      <c r="U3367" s="27" t="s">
        <v>55</v>
      </c>
      <c r="V3367" s="27" t="s">
        <v>56</v>
      </c>
      <c r="W3367" s="27" t="s">
        <v>55</v>
      </c>
      <c r="X3367" s="27" t="s">
        <v>55</v>
      </c>
      <c r="Y3367" s="27" t="s">
        <v>55</v>
      </c>
      <c r="Z3367" s="27" t="s">
        <v>55</v>
      </c>
      <c r="AA3367" s="27" t="s">
        <v>55</v>
      </c>
      <c r="AB3367" s="27" t="s">
        <v>66</v>
      </c>
      <c r="AC3367" s="27" t="s">
        <v>67</v>
      </c>
      <c r="AD3367" s="27" t="s">
        <v>93</v>
      </c>
      <c r="AE3367" s="27" t="s">
        <v>68</v>
      </c>
      <c r="AF3367" s="27" t="s">
        <v>1293</v>
      </c>
      <c r="AG3367" s="9" t="s">
        <v>32</v>
      </c>
      <c r="AH3367" s="27" t="s">
        <v>61</v>
      </c>
      <c r="AI3367" s="27" t="s">
        <v>70</v>
      </c>
      <c r="AJ3367" s="27" t="s">
        <v>61</v>
      </c>
      <c r="AK3367" s="27" t="s">
        <v>61</v>
      </c>
      <c r="AL3367" s="27" t="s">
        <v>70</v>
      </c>
      <c r="AM3367" s="11">
        <v>8.1999999999999993</v>
      </c>
      <c r="AN3367" s="28">
        <v>1.1000000000000001</v>
      </c>
      <c r="AO3367" s="28"/>
      <c r="AP3367" s="29"/>
      <c r="AQ3367" s="30"/>
      <c r="AR3367" s="31"/>
      <c r="AS3367" s="32"/>
      <c r="AT3367" s="33"/>
      <c r="AU3367" s="34"/>
      <c r="AV3367" s="27" t="s">
        <v>62</v>
      </c>
      <c r="AW3367" s="27">
        <v>5625031</v>
      </c>
      <c r="AX3367" s="27" t="s">
        <v>63</v>
      </c>
      <c r="AY3367" s="27"/>
    </row>
    <row r="3368" spans="1:51" s="46" customFormat="1" ht="24" customHeight="1" x14ac:dyDescent="0.3">
      <c r="A3368" s="73" t="s">
        <v>1377</v>
      </c>
      <c r="B3368" s="23" t="str">
        <f>VLOOKUP($A3368,'[1]MAN PROG 2026'!$A$1:$AI$3379,2,FALSE)</f>
        <v>RIPRODUTTORE VIDEO O DIGITALE DI BIOIMMAGINI</v>
      </c>
      <c r="C3368" s="23" t="str">
        <f>VLOOKUP($A3368,'[1]MAN PROG 2026'!$A$1:$AI$3379,3,FALSE)</f>
        <v>SONY CORP</v>
      </c>
      <c r="D3368" s="23" t="str">
        <f>VLOOKUP($A3368,'[1]MAN PROG 2026'!$A$1:$AI$3379,4,FALSE)</f>
        <v>UP 21 MD</v>
      </c>
      <c r="E3368" s="23">
        <f>VLOOKUP($A3368,'[1]MAN PROG 2026'!$A$1:$AI$3379,5,FALSE)</f>
        <v>79463</v>
      </c>
      <c r="F3368" s="23" t="str">
        <f>VLOOKUP($A3368,'[1]MAN PROG 2026'!$A$1:$AI$3379,6,FALSE)</f>
        <v>COMPONENTE</v>
      </c>
      <c r="G3368" s="23">
        <f>VLOOKUP($A3368,'[1]MAN PROG 2026'!$A$1:$AI$3379,7,FALSE)</f>
        <v>0</v>
      </c>
      <c r="H3368" s="23">
        <f>VLOOKUP($A3368,'[1]MAN PROG 2026'!$A$1:$AI$3379,8,FALSE)</f>
        <v>0</v>
      </c>
      <c r="I3368" s="23" t="str">
        <f>VLOOKUP($A3368,'[1]MAN PROG 2026'!$A$1:$AI$3379,9,FALSE)</f>
        <v>S.PIETRO</v>
      </c>
      <c r="J3368" s="23" t="str">
        <f>VLOOKUP($A3368,'[1]MAN PROG 2026'!$A$1:$AI$3379,10,FALSE)</f>
        <v>MAGAZZINO TECNICO_x000D_</v>
      </c>
      <c r="K3368" s="23" t="str">
        <f>VLOOKUP($A3368,'[1]MAN PROG 2026'!$A$1:$AI$3379,11,FALSE)</f>
        <v>LAB.A.T. S.I.C.</v>
      </c>
      <c r="L3368" s="24" t="str">
        <f>VLOOKUP($A3368,'[1]MAN PROG 2026'!$A$2:$AI$3379,12,FALSE)</f>
        <v>NON TROVATO</v>
      </c>
      <c r="M3368" s="24">
        <f>VLOOKUP($A3368,'[1]MAN PROG 2026'!$A$2:$AI$3379,13,FALSE)</f>
        <v>0</v>
      </c>
      <c r="N3368" s="24">
        <f>VLOOKUP($A3368,'[1]MAN PROG 2026'!$A$2:$AI$3379,14,FALSE)</f>
        <v>0</v>
      </c>
      <c r="O3368" s="24">
        <f>VLOOKUP($A3368,'[1]MAN PROG 2026'!$A$2:$AI$3379,15,FALSE)</f>
        <v>0</v>
      </c>
      <c r="P3368" s="25" t="str">
        <f>VLOOKUP($A3368,'[1]MAN PROG 2026'!$A$2:$AI$3379,20,FALSE)</f>
        <v>DA FARE</v>
      </c>
      <c r="Q3368" s="53"/>
      <c r="R3368" s="54"/>
      <c r="S3368" s="53"/>
      <c r="T3368" s="55"/>
      <c r="U3368" s="56"/>
      <c r="V3368" s="56"/>
      <c r="W3368" s="56"/>
      <c r="X3368" s="56"/>
      <c r="Y3368" s="56"/>
      <c r="Z3368" s="56"/>
      <c r="AA3368" s="56"/>
      <c r="AB3368" s="56"/>
      <c r="AC3368" s="56"/>
      <c r="AD3368" s="56"/>
      <c r="AE3368" s="56"/>
      <c r="AF3368" s="56"/>
      <c r="AG3368" s="9" t="s">
        <v>32</v>
      </c>
      <c r="AH3368" s="27"/>
      <c r="AI3368" s="27"/>
      <c r="AJ3368" s="27"/>
      <c r="AK3368" s="27"/>
      <c r="AL3368" s="27"/>
      <c r="AM3368" s="98"/>
      <c r="AN3368" s="57"/>
      <c r="AO3368" s="57"/>
      <c r="AP3368" s="58"/>
      <c r="AQ3368" s="59"/>
      <c r="AR3368" s="60"/>
      <c r="AS3368" s="61"/>
      <c r="AT3368" s="62"/>
      <c r="AU3368" s="63"/>
      <c r="AV3368" s="56"/>
      <c r="AW3368" s="56"/>
      <c r="AX3368" s="56"/>
      <c r="AY3368" s="56"/>
    </row>
    <row r="3369" spans="1:51" ht="24" customHeight="1" x14ac:dyDescent="0.3">
      <c r="A3369" s="22" t="s">
        <v>1378</v>
      </c>
      <c r="B3369" s="23" t="str">
        <f>VLOOKUP($A3369,'[1]MAN PROG 2026'!$A$1:$AI$3379,2,FALSE)</f>
        <v>EMOGASANALIZZATORE</v>
      </c>
      <c r="C3369" s="23" t="str">
        <f>VLOOKUP($A3369,'[1]MAN PROG 2026'!$A$1:$AI$3379,3,FALSE)</f>
        <v>INSTRUMENTATION LABORATORY</v>
      </c>
      <c r="D3369" s="23" t="str">
        <f>VLOOKUP($A3369,'[1]MAN PROG 2026'!$A$1:$AI$3379,4,FALSE)</f>
        <v>GEM PREMIER 5000</v>
      </c>
      <c r="E3369" s="23" t="str">
        <f>VLOOKUP($A3369,'[1]MAN PROG 2026'!$A$1:$AI$3379,5,FALSE)</f>
        <v>20024023</v>
      </c>
      <c r="F3369" s="23" t="str">
        <f>VLOOKUP($A3369,'[1]MAN PROG 2026'!$A$1:$AI$3379,6,FALSE)</f>
        <v>SINGOLA</v>
      </c>
      <c r="G3369" s="23" t="str">
        <f>VLOOKUP($A3369,'[1]MAN PROG 2026'!$A$1:$AI$3379,7,FALSE)</f>
        <v>M0041</v>
      </c>
      <c r="H3369" s="23">
        <f>VLOOKUP($A3369,'[1]MAN PROG 2026'!$A$1:$AI$3379,8,FALSE)</f>
        <v>0</v>
      </c>
      <c r="I3369" s="23" t="str">
        <f>VLOOKUP($A3369,'[1]MAN PROG 2026'!$A$1:$AI$3379,9,FALSE)</f>
        <v>S.PIETRO</v>
      </c>
      <c r="J3369" s="23" t="str">
        <f>VLOOKUP($A3369,'[1]MAN PROG 2026'!$A$1:$AI$3379,10,FALSE)</f>
        <v>MAGAZZINO TECNICO_x000D_</v>
      </c>
      <c r="K3369" s="23" t="str">
        <f>VLOOKUP($A3369,'[1]MAN PROG 2026'!$A$1:$AI$3379,11,FALSE)</f>
        <v>MAGAZZINO TECNICO_x000D_</v>
      </c>
      <c r="L3369" s="24" t="str">
        <f>VLOOKUP($A3369,'[1]MAN PROG 2026'!$A$2:$AI$3379,12,FALSE)</f>
        <v>NON TROVATO</v>
      </c>
      <c r="M3369" s="24">
        <f>VLOOKUP($A3369,'[1]MAN PROG 2026'!$A$2:$AI$3379,13,FALSE)</f>
        <v>0</v>
      </c>
      <c r="N3369" s="24">
        <f>VLOOKUP($A3369,'[1]MAN PROG 2026'!$A$2:$AI$3379,14,FALSE)</f>
        <v>0</v>
      </c>
      <c r="O3369" s="24">
        <f>VLOOKUP($A3369,'[1]MAN PROG 2026'!$A$2:$AI$3379,15,FALSE)</f>
        <v>0</v>
      </c>
      <c r="P3369" s="25" t="str">
        <f>VLOOKUP($A3369,'[1]MAN PROG 2026'!$A$2:$AI$3379,20,FALSE)</f>
        <v>DA FARE</v>
      </c>
      <c r="Q3369" s="8"/>
      <c r="R3369" s="26"/>
      <c r="S3369" s="8"/>
      <c r="T3369" s="37"/>
      <c r="U3369" s="27"/>
      <c r="V3369" s="27"/>
      <c r="W3369" s="27"/>
      <c r="X3369" s="27"/>
      <c r="Y3369" s="27"/>
      <c r="Z3369" s="27"/>
      <c r="AA3369" s="27"/>
      <c r="AB3369" s="27"/>
      <c r="AC3369" s="27"/>
      <c r="AD3369" s="27"/>
      <c r="AE3369" s="27"/>
      <c r="AF3369" s="27"/>
      <c r="AG3369" s="9" t="s">
        <v>32</v>
      </c>
      <c r="AH3369" s="27"/>
      <c r="AI3369" s="27"/>
      <c r="AJ3369" s="27"/>
      <c r="AK3369" s="27"/>
      <c r="AL3369" s="27"/>
      <c r="AM3369" s="11"/>
      <c r="AN3369" s="28"/>
      <c r="AO3369" s="28"/>
      <c r="AP3369" s="29"/>
      <c r="AQ3369" s="30"/>
      <c r="AR3369" s="31"/>
      <c r="AS3369" s="32"/>
      <c r="AT3369" s="33"/>
      <c r="AU3369" s="34"/>
      <c r="AV3369" s="27"/>
      <c r="AW3369" s="27"/>
      <c r="AX3369" s="27"/>
      <c r="AY3369" s="27"/>
    </row>
    <row r="3370" spans="1:51" ht="24" customHeight="1" x14ac:dyDescent="0.3">
      <c r="A3370" s="22" t="s">
        <v>1379</v>
      </c>
      <c r="B3370" s="23" t="str">
        <f>VLOOKUP($A3370,'[1]MAN PROG 2026'!$A$1:$AI$3379,2,FALSE)</f>
        <v>PULSOSSIMETRO</v>
      </c>
      <c r="C3370" s="23" t="str">
        <f>VLOOKUP($A3370,'[1]MAN PROG 2026'!$A$1:$AI$3379,3,FALSE)</f>
        <v>NELLCOR PURITAN BENNETT INC</v>
      </c>
      <c r="D3370" s="23" t="str">
        <f>VLOOKUP($A3370,'[1]MAN PROG 2026'!$A$1:$AI$3379,4,FALSE)</f>
        <v>PM 10 N</v>
      </c>
      <c r="E3370" s="23" t="str">
        <f>VLOOKUP($A3370,'[1]MAN PROG 2026'!$A$1:$AI$3379,5,FALSE)</f>
        <v>MBP2308122</v>
      </c>
      <c r="F3370" s="23" t="str">
        <f>VLOOKUP($A3370,'[1]MAN PROG 2026'!$A$1:$AI$3379,6,FALSE)</f>
        <v>SINGOLA</v>
      </c>
      <c r="G3370" s="23" t="str">
        <f>VLOOKUP($A3370,'[1]MAN PROG 2026'!$A$1:$AI$3379,7,FALSE)</f>
        <v>M0042</v>
      </c>
      <c r="H3370" s="23">
        <f>VLOOKUP($A3370,'[1]MAN PROG 2026'!$A$1:$AI$3379,8,FALSE)</f>
        <v>0</v>
      </c>
      <c r="I3370" s="23" t="str">
        <f>VLOOKUP($A3370,'[1]MAN PROG 2026'!$A$1:$AI$3379,9,FALSE)</f>
        <v>S.PIETRO</v>
      </c>
      <c r="J3370" s="23" t="str">
        <f>VLOOKUP($A3370,'[1]MAN PROG 2026'!$A$1:$AI$3379,10,FALSE)</f>
        <v>S. CARLO CARDIOLOGIA</v>
      </c>
      <c r="K3370" s="23" t="str">
        <f>VLOOKUP($A3370,'[1]MAN PROG 2026'!$A$1:$AI$3379,11,FALSE)</f>
        <v>S. CARLO CARDIOLOGIA</v>
      </c>
      <c r="L3370" s="24" t="str">
        <f>VLOOKUP($A3370,'[1]MAN PROG 2026'!$A$2:$AI$3379,12,FALSE)</f>
        <v>S. CARLO CARDIOLOGIA</v>
      </c>
      <c r="M3370" s="24" t="str">
        <f>VLOOKUP($A3370,'[1]MAN PROG 2026'!$A$2:$AI$3379,13,FALSE)</f>
        <v>SINGOLA</v>
      </c>
      <c r="N3370" s="24" t="str">
        <f>VLOOKUP($A3370,'[1]MAN PROG 2026'!$A$2:$AI$3379,14,FALSE)</f>
        <v>M0042</v>
      </c>
      <c r="O3370" s="24">
        <f>VLOOKUP($A3370,'[1]MAN PROG 2026'!$A$2:$AI$3379,15,FALSE)</f>
        <v>0</v>
      </c>
      <c r="P3370" s="25" t="str">
        <f>VLOOKUP($A3370,'[1]MAN PROG 2026'!$A$2:$AI$3379,20,FALSE)</f>
        <v>DA FARE</v>
      </c>
      <c r="Q3370" s="8" t="s">
        <v>1380</v>
      </c>
      <c r="R3370" s="26">
        <v>46114</v>
      </c>
      <c r="S3370" s="8" t="s">
        <v>53</v>
      </c>
      <c r="T3370" s="37"/>
      <c r="U3370" s="27" t="s">
        <v>55</v>
      </c>
      <c r="V3370" s="27" t="s">
        <v>56</v>
      </c>
      <c r="W3370" s="27" t="s">
        <v>55</v>
      </c>
      <c r="X3370" s="27" t="s">
        <v>55</v>
      </c>
      <c r="Y3370" s="27" t="s">
        <v>55</v>
      </c>
      <c r="Z3370" s="27" t="s">
        <v>55</v>
      </c>
      <c r="AA3370" s="27" t="s">
        <v>55</v>
      </c>
      <c r="AB3370" s="27" t="s">
        <v>160</v>
      </c>
      <c r="AC3370" s="27" t="s">
        <v>73</v>
      </c>
      <c r="AD3370" s="27" t="s">
        <v>61</v>
      </c>
      <c r="AE3370" s="27" t="s">
        <v>124</v>
      </c>
      <c r="AF3370" s="27" t="s">
        <v>61</v>
      </c>
      <c r="AG3370" s="9" t="s">
        <v>32</v>
      </c>
      <c r="AH3370" s="27" t="s">
        <v>61</v>
      </c>
      <c r="AI3370" s="27" t="s">
        <v>61</v>
      </c>
      <c r="AJ3370" s="27" t="s">
        <v>61</v>
      </c>
      <c r="AK3370" s="27" t="s">
        <v>61</v>
      </c>
      <c r="AL3370" s="27" t="s">
        <v>61</v>
      </c>
      <c r="AM3370" s="11" t="s">
        <v>61</v>
      </c>
      <c r="AN3370" s="28" t="s">
        <v>1381</v>
      </c>
      <c r="AO3370" s="28" t="s">
        <v>80</v>
      </c>
      <c r="AP3370" s="29"/>
      <c r="AQ3370" s="30"/>
      <c r="AR3370" s="31"/>
      <c r="AS3370" s="32"/>
      <c r="AT3370" s="33"/>
      <c r="AU3370" s="34"/>
      <c r="AV3370" s="27" t="s">
        <v>62</v>
      </c>
      <c r="AW3370" s="27">
        <v>5625031</v>
      </c>
      <c r="AX3370" s="27" t="s">
        <v>63</v>
      </c>
      <c r="AY3370" s="27"/>
    </row>
    <row r="3371" spans="1:51" ht="24" customHeight="1" x14ac:dyDescent="0.3">
      <c r="A3371" s="22" t="s">
        <v>1382</v>
      </c>
      <c r="B3371" s="23" t="str">
        <f>VLOOKUP($A3371,'[1]MAN PROG 2026'!$A$1:$AI$3379,2,FALSE)</f>
        <v>MONITOR</v>
      </c>
      <c r="C3371" s="23" t="str">
        <f>VLOOKUP($A3371,'[1]MAN PROG 2026'!$A$1:$AI$3379,3,FALSE)</f>
        <v>FUKUDA DENSHI CO LTD</v>
      </c>
      <c r="D3371" s="23" t="str">
        <f>VLOOKUP($A3371,'[1]MAN PROG 2026'!$A$1:$AI$3379,4,FALSE)</f>
        <v>DS 5300</v>
      </c>
      <c r="E3371" s="23">
        <f>VLOOKUP($A3371,'[1]MAN PROG 2026'!$A$1:$AI$3379,5,FALSE)</f>
        <v>29091595</v>
      </c>
      <c r="F3371" s="23" t="str">
        <f>VLOOKUP($A3371,'[1]MAN PROG 2026'!$A$1:$AI$3379,6,FALSE)</f>
        <v>SINGOLA</v>
      </c>
      <c r="G3371" s="23" t="str">
        <f>VLOOKUP($A3371,'[1]MAN PROG 2026'!$A$1:$AI$3379,7,FALSE)</f>
        <v>M102059</v>
      </c>
      <c r="H3371" s="23">
        <f>VLOOKUP($A3371,'[1]MAN PROG 2026'!$A$1:$AI$3379,8,FALSE)</f>
        <v>0</v>
      </c>
      <c r="I3371" s="23" t="str">
        <f>VLOOKUP($A3371,'[1]MAN PROG 2026'!$A$1:$AI$3379,9,FALSE)</f>
        <v>S.PIETRO</v>
      </c>
      <c r="J3371" s="23" t="str">
        <f>VLOOKUP($A3371,'[1]MAN PROG 2026'!$A$1:$AI$3379,10,FALSE)</f>
        <v>MAGAZZINO TECNICO_x000D_</v>
      </c>
      <c r="K3371" s="23" t="str">
        <f>VLOOKUP($A3371,'[1]MAN PROG 2026'!$A$1:$AI$3379,11,FALSE)</f>
        <v>BLOCCO OPERATORIO</v>
      </c>
      <c r="L3371" s="24" t="str">
        <f>VLOOKUP($A3371,'[1]MAN PROG 2026'!$A$2:$AI$3379,12,FALSE)</f>
        <v>NON TROVATO</v>
      </c>
      <c r="M3371" s="24">
        <f>VLOOKUP($A3371,'[1]MAN PROG 2026'!$A$2:$AI$3379,13,FALSE)</f>
        <v>0</v>
      </c>
      <c r="N3371" s="24">
        <f>VLOOKUP($A3371,'[1]MAN PROG 2026'!$A$2:$AI$3379,14,FALSE)</f>
        <v>0</v>
      </c>
      <c r="O3371" s="24">
        <f>VLOOKUP($A3371,'[1]MAN PROG 2026'!$A$2:$AI$3379,15,FALSE)</f>
        <v>0</v>
      </c>
      <c r="P3371" s="25" t="str">
        <f>VLOOKUP($A3371,'[1]MAN PROG 2026'!$A$2:$AI$3379,20,FALSE)</f>
        <v>DA FARE</v>
      </c>
      <c r="Q3371" s="8"/>
      <c r="R3371" s="26"/>
      <c r="S3371" s="8"/>
      <c r="T3371" s="37"/>
      <c r="U3371" s="27"/>
      <c r="V3371" s="27"/>
      <c r="W3371" s="27"/>
      <c r="X3371" s="27"/>
      <c r="Y3371" s="27"/>
      <c r="Z3371" s="27"/>
      <c r="AA3371" s="27"/>
      <c r="AB3371" s="27"/>
      <c r="AC3371" s="27"/>
      <c r="AD3371" s="27"/>
      <c r="AE3371" s="27"/>
      <c r="AF3371" s="27"/>
      <c r="AG3371" s="9" t="s">
        <v>32</v>
      </c>
      <c r="AH3371" s="27"/>
      <c r="AI3371" s="27"/>
      <c r="AJ3371" s="27"/>
      <c r="AK3371" s="27"/>
      <c r="AL3371" s="27"/>
      <c r="AM3371" s="11"/>
      <c r="AN3371" s="28"/>
      <c r="AO3371" s="28"/>
      <c r="AP3371" s="29"/>
      <c r="AQ3371" s="30"/>
      <c r="AR3371" s="31"/>
      <c r="AS3371" s="32"/>
      <c r="AT3371" s="33"/>
      <c r="AU3371" s="34"/>
      <c r="AV3371" s="27"/>
      <c r="AW3371" s="27"/>
      <c r="AX3371" s="27"/>
      <c r="AY3371" s="27"/>
    </row>
    <row r="3372" spans="1:51" ht="24" customHeight="1" x14ac:dyDescent="0.3">
      <c r="A3372" s="22" t="s">
        <v>1383</v>
      </c>
      <c r="B3372" s="23" t="str">
        <f>VLOOKUP($A3372,'[1]MAN PROG 2026'!$A$1:$AI$3379,2,FALSE)</f>
        <v>POMPA A SIRINGA</v>
      </c>
      <c r="C3372" s="23" t="str">
        <f>VLOOKUP($A3372,'[1]MAN PROG 2026'!$A$1:$AI$3379,3,FALSE)</f>
        <v>FRESENIUS KABI AG</v>
      </c>
      <c r="D3372" s="23" t="str">
        <f>VLOOKUP($A3372,'[1]MAN PROG 2026'!$A$1:$AI$3379,4,FALSE)</f>
        <v>AGILIA SP TIVA</v>
      </c>
      <c r="E3372" s="23" t="str">
        <f>VLOOKUP($A3372,'[1]MAN PROG 2026'!$A$1:$AI$3379,5,FALSE)</f>
        <v>24540144</v>
      </c>
      <c r="F3372" s="23" t="str">
        <f>VLOOKUP($A3372,'[1]MAN PROG 2026'!$A$1:$AI$3379,6,FALSE)</f>
        <v>SINGOLA</v>
      </c>
      <c r="G3372" s="23" t="str">
        <f>VLOOKUP($A3372,'[1]MAN PROG 2026'!$A$1:$AI$3379,7,FALSE)</f>
        <v>TEMP000000018</v>
      </c>
      <c r="H3372" s="23">
        <f>VLOOKUP($A3372,'[1]MAN PROG 2026'!$A$1:$AI$3379,8,FALSE)</f>
        <v>0</v>
      </c>
      <c r="I3372" s="23" t="str">
        <f>VLOOKUP($A3372,'[1]MAN PROG 2026'!$A$1:$AI$3379,9,FALSE)</f>
        <v>S.PIETRO</v>
      </c>
      <c r="J3372" s="23" t="str">
        <f>VLOOKUP($A3372,'[1]MAN PROG 2026'!$A$1:$AI$3379,10,FALSE)</f>
        <v>BLOCCO OPERATORIO</v>
      </c>
      <c r="K3372" s="23" t="str">
        <f>VLOOKUP($A3372,'[1]MAN PROG 2026'!$A$1:$AI$3379,11,FALSE)</f>
        <v>BLOCCO OPERATORIO</v>
      </c>
      <c r="L3372" s="24" t="str">
        <f>VLOOKUP($A3372,'[1]MAN PROG 2026'!$A$2:$AI$3379,12,FALSE)</f>
        <v>NON TROVATO</v>
      </c>
      <c r="M3372" s="24">
        <f>VLOOKUP($A3372,'[1]MAN PROG 2026'!$A$2:$AI$3379,13,FALSE)</f>
        <v>0</v>
      </c>
      <c r="N3372" s="24">
        <f>VLOOKUP($A3372,'[1]MAN PROG 2026'!$A$2:$AI$3379,14,FALSE)</f>
        <v>0</v>
      </c>
      <c r="O3372" s="24">
        <f>VLOOKUP($A3372,'[1]MAN PROG 2026'!$A$2:$AI$3379,15,FALSE)</f>
        <v>0</v>
      </c>
      <c r="P3372" s="25" t="str">
        <f>VLOOKUP($A3372,'[1]MAN PROG 2026'!$A$2:$AI$3379,20,FALSE)</f>
        <v>NON PREVISTO</v>
      </c>
      <c r="Q3372" s="8"/>
      <c r="R3372" s="26"/>
      <c r="S3372" s="8"/>
      <c r="T3372" s="37"/>
      <c r="U3372" s="27"/>
      <c r="V3372" s="27"/>
      <c r="W3372" s="27"/>
      <c r="X3372" s="27"/>
      <c r="Y3372" s="27"/>
      <c r="Z3372" s="27"/>
      <c r="AA3372" s="27"/>
      <c r="AB3372" s="27"/>
      <c r="AC3372" s="27"/>
      <c r="AD3372" s="27"/>
      <c r="AE3372" s="27"/>
      <c r="AF3372" s="27"/>
      <c r="AG3372" s="9" t="s">
        <v>32</v>
      </c>
      <c r="AH3372" s="27"/>
      <c r="AI3372" s="27"/>
      <c r="AJ3372" s="27"/>
      <c r="AK3372" s="27"/>
      <c r="AL3372" s="27"/>
      <c r="AM3372" s="11"/>
      <c r="AN3372" s="28"/>
      <c r="AO3372" s="28"/>
      <c r="AP3372" s="29"/>
      <c r="AQ3372" s="30"/>
      <c r="AR3372" s="31"/>
      <c r="AS3372" s="32"/>
      <c r="AT3372" s="33"/>
      <c r="AU3372" s="34"/>
      <c r="AV3372" s="27"/>
      <c r="AW3372" s="27"/>
      <c r="AX3372" s="27"/>
      <c r="AY3372" s="27"/>
    </row>
    <row r="3373" spans="1:51" ht="24" customHeight="1" x14ac:dyDescent="0.3">
      <c r="A3373" s="22" t="s">
        <v>1384</v>
      </c>
      <c r="B3373" s="23" t="str">
        <f>VLOOKUP($A3373,'[1]MAN PROG 2026'!$A$1:$AI$3379,2,FALSE)</f>
        <v>SONDA CARDIOTOCOGRAFICA</v>
      </c>
      <c r="C3373" s="23" t="str">
        <f>VLOOKUP($A3373,'[1]MAN PROG 2026'!$A$1:$AI$3379,3,FALSE)</f>
        <v>EDAN INSTRUMENTS INC</v>
      </c>
      <c r="D3373" s="23" t="str">
        <f>VLOOKUP($A3373,'[1]MAN PROG 2026'!$A$1:$AI$3379,4,FALSE)</f>
        <v>SONDA CARDIO PURPLE MS3-109301(D) 02.01.109301017</v>
      </c>
      <c r="E3373" s="23" t="str">
        <f>VLOOKUP($A3373,'[1]MAN PROG 2026'!$A$1:$AI$3379,5,FALSE)</f>
        <v>H23101550160</v>
      </c>
      <c r="F3373" s="23" t="str">
        <f>VLOOKUP($A3373,'[1]MAN PROG 2026'!$A$1:$AI$3379,6,FALSE)</f>
        <v>COMPONENTE</v>
      </c>
      <c r="G3373" s="23">
        <f>VLOOKUP($A3373,'[1]MAN PROG 2026'!$A$1:$AI$3379,7,FALSE)</f>
        <v>104554</v>
      </c>
      <c r="H3373" s="23">
        <f>VLOOKUP($A3373,'[1]MAN PROG 2026'!$A$1:$AI$3379,8,FALSE)</f>
        <v>0</v>
      </c>
      <c r="I3373" s="23" t="str">
        <f>VLOOKUP($A3373,'[1]MAN PROG 2026'!$A$1:$AI$3379,9,FALSE)</f>
        <v>S.PIETRO</v>
      </c>
      <c r="J3373" s="23" t="str">
        <f>VLOOKUP($A3373,'[1]MAN PROG 2026'!$A$1:$AI$3379,10,FALSE)</f>
        <v>SALE TRAVAGLIO NUOVE</v>
      </c>
      <c r="K3373" s="23" t="str">
        <f>VLOOKUP($A3373,'[1]MAN PROG 2026'!$A$1:$AI$3379,11,FALSE)</f>
        <v>SALE TRAVAGLIO NUOVE</v>
      </c>
      <c r="L3373" s="24" t="str">
        <f>VLOOKUP($A3373,'[1]MAN PROG 2026'!$A$2:$AI$3379,12,FALSE)</f>
        <v>SALA TRAVAGLIO NUOVE</v>
      </c>
      <c r="M3373" s="24" t="str">
        <f>VLOOKUP($A3373,'[1]MAN PROG 2026'!$A$2:$AI$3379,13,FALSE)</f>
        <v>COMPONENTE</v>
      </c>
      <c r="N3373" s="24" t="str">
        <f>VLOOKUP($A3373,'[1]MAN PROG 2026'!$A$2:$AI$3379,14,FALSE)</f>
        <v>104554</v>
      </c>
      <c r="O3373" s="24">
        <f>VLOOKUP($A3373,'[1]MAN PROG 2026'!$A$2:$AI$3379,15,FALSE)</f>
        <v>0</v>
      </c>
      <c r="P3373" s="25" t="str">
        <f>VLOOKUP($A3373,'[1]MAN PROG 2026'!$A$2:$AI$3379,20,FALSE)</f>
        <v>DA FARE</v>
      </c>
      <c r="Q3373" s="22" t="s">
        <v>1384</v>
      </c>
      <c r="R3373" s="26">
        <v>46251</v>
      </c>
      <c r="S3373" s="8" t="s">
        <v>53</v>
      </c>
      <c r="T3373" s="37"/>
      <c r="U3373" s="27" t="s">
        <v>55</v>
      </c>
      <c r="V3373" s="27" t="s">
        <v>56</v>
      </c>
      <c r="W3373" s="27" t="s">
        <v>55</v>
      </c>
      <c r="X3373" s="27" t="s">
        <v>55</v>
      </c>
      <c r="Y3373" s="27" t="s">
        <v>55</v>
      </c>
      <c r="Z3373" s="27" t="s">
        <v>55</v>
      </c>
      <c r="AA3373" s="27" t="s">
        <v>55</v>
      </c>
      <c r="AB3373" s="27" t="s">
        <v>160</v>
      </c>
      <c r="AC3373" s="27" t="s">
        <v>73</v>
      </c>
      <c r="AD3373" s="27" t="s">
        <v>61</v>
      </c>
      <c r="AE3373" s="27" t="s">
        <v>124</v>
      </c>
      <c r="AF3373" s="27" t="s">
        <v>61</v>
      </c>
      <c r="AG3373" s="9" t="s">
        <v>32</v>
      </c>
      <c r="AH3373" s="27" t="s">
        <v>61</v>
      </c>
      <c r="AI3373" s="27" t="s">
        <v>61</v>
      </c>
      <c r="AJ3373" s="27" t="s">
        <v>61</v>
      </c>
      <c r="AK3373" s="27" t="s">
        <v>61</v>
      </c>
      <c r="AL3373" s="27" t="s">
        <v>61</v>
      </c>
      <c r="AM3373" s="9" t="s">
        <v>61</v>
      </c>
      <c r="AN3373" s="28" t="s">
        <v>712</v>
      </c>
      <c r="AO3373" s="28"/>
      <c r="AP3373" s="29"/>
      <c r="AQ3373" s="30"/>
      <c r="AR3373" s="31"/>
      <c r="AS3373" s="32"/>
      <c r="AT3373" s="33"/>
      <c r="AU3373" s="34"/>
      <c r="AV3373" s="27" t="s">
        <v>62</v>
      </c>
      <c r="AW3373" s="27">
        <v>5625031</v>
      </c>
      <c r="AX3373" s="27" t="s">
        <v>63</v>
      </c>
      <c r="AY3373" s="27"/>
    </row>
    <row r="3374" spans="1:51" ht="24" customHeight="1" x14ac:dyDescent="0.3">
      <c r="A3374" s="22" t="s">
        <v>1385</v>
      </c>
      <c r="B3374" s="23" t="str">
        <f>VLOOKUP($A3374,'[1]MAN PROG 2026'!$A$1:$AI$3379,2,FALSE)</f>
        <v>SONDA CARDIOTOCOGRAFICA</v>
      </c>
      <c r="C3374" s="23" t="str">
        <f>VLOOKUP($A3374,'[1]MAN PROG 2026'!$A$1:$AI$3379,3,FALSE)</f>
        <v>EDAN INSTRUMENTS INC</v>
      </c>
      <c r="D3374" s="23" t="str">
        <f>VLOOKUP($A3374,'[1]MAN PROG 2026'!$A$1:$AI$3379,4,FALSE)</f>
        <v>SONDA TOCO BLU MS3-31527(B)  02.01.210259013</v>
      </c>
      <c r="E3374" s="23" t="str">
        <f>VLOOKUP($A3374,'[1]MAN PROG 2026'!$A$1:$AI$3379,5,FALSE)</f>
        <v>H22400730298</v>
      </c>
      <c r="F3374" s="23" t="str">
        <f>VLOOKUP($A3374,'[1]MAN PROG 2026'!$A$1:$AI$3379,6,FALSE)</f>
        <v>COMPONENTE</v>
      </c>
      <c r="G3374" s="23">
        <f>VLOOKUP($A3374,'[1]MAN PROG 2026'!$A$1:$AI$3379,7,FALSE)</f>
        <v>104556</v>
      </c>
      <c r="H3374" s="23">
        <f>VLOOKUP($A3374,'[1]MAN PROG 2026'!$A$1:$AI$3379,8,FALSE)</f>
        <v>0</v>
      </c>
      <c r="I3374" s="23" t="str">
        <f>VLOOKUP($A3374,'[1]MAN PROG 2026'!$A$1:$AI$3379,9,FALSE)</f>
        <v>S.PIETRO</v>
      </c>
      <c r="J3374" s="23" t="str">
        <f>VLOOKUP($A3374,'[1]MAN PROG 2026'!$A$1:$AI$3379,10,FALSE)</f>
        <v>SALE TRAVAGLIO NUOVE</v>
      </c>
      <c r="K3374" s="23" t="str">
        <f>VLOOKUP($A3374,'[1]MAN PROG 2026'!$A$1:$AI$3379,11,FALSE)</f>
        <v>SALE TRAVAGLIO NUOVE</v>
      </c>
      <c r="L3374" s="24" t="str">
        <f>VLOOKUP($A3374,'[1]MAN PROG 2026'!$A$2:$AI$3379,12,FALSE)</f>
        <v>SALA TRAVAGLIO NUOVE</v>
      </c>
      <c r="M3374" s="24" t="str">
        <f>VLOOKUP($A3374,'[1]MAN PROG 2026'!$A$2:$AI$3379,13,FALSE)</f>
        <v>COMPONENTE</v>
      </c>
      <c r="N3374" s="24" t="str">
        <f>VLOOKUP($A3374,'[1]MAN PROG 2026'!$A$2:$AI$3379,14,FALSE)</f>
        <v>104556</v>
      </c>
      <c r="O3374" s="24">
        <f>VLOOKUP($A3374,'[1]MAN PROG 2026'!$A$2:$AI$3379,15,FALSE)</f>
        <v>0</v>
      </c>
      <c r="P3374" s="25" t="str">
        <f>VLOOKUP($A3374,'[1]MAN PROG 2026'!$A$2:$AI$3379,20,FALSE)</f>
        <v>DA FARE</v>
      </c>
      <c r="Q3374" s="22" t="s">
        <v>1385</v>
      </c>
      <c r="R3374" s="26">
        <v>46251</v>
      </c>
      <c r="S3374" s="8" t="s">
        <v>53</v>
      </c>
      <c r="T3374" s="37"/>
      <c r="U3374" s="27" t="s">
        <v>55</v>
      </c>
      <c r="V3374" s="27" t="s">
        <v>56</v>
      </c>
      <c r="W3374" s="27" t="s">
        <v>55</v>
      </c>
      <c r="X3374" s="27" t="s">
        <v>55</v>
      </c>
      <c r="Y3374" s="27" t="s">
        <v>55</v>
      </c>
      <c r="Z3374" s="27" t="s">
        <v>55</v>
      </c>
      <c r="AA3374" s="27" t="s">
        <v>55</v>
      </c>
      <c r="AB3374" s="27" t="s">
        <v>160</v>
      </c>
      <c r="AC3374" s="27" t="s">
        <v>73</v>
      </c>
      <c r="AD3374" s="27" t="s">
        <v>61</v>
      </c>
      <c r="AE3374" s="27" t="s">
        <v>124</v>
      </c>
      <c r="AF3374" s="27" t="s">
        <v>61</v>
      </c>
      <c r="AG3374" s="9" t="s">
        <v>32</v>
      </c>
      <c r="AH3374" s="27" t="s">
        <v>61</v>
      </c>
      <c r="AI3374" s="27" t="s">
        <v>61</v>
      </c>
      <c r="AJ3374" s="27" t="s">
        <v>61</v>
      </c>
      <c r="AK3374" s="27" t="s">
        <v>61</v>
      </c>
      <c r="AL3374" s="27" t="s">
        <v>61</v>
      </c>
      <c r="AM3374" s="9" t="s">
        <v>61</v>
      </c>
      <c r="AN3374" s="28" t="s">
        <v>380</v>
      </c>
      <c r="AO3374" s="28"/>
      <c r="AP3374" s="29"/>
      <c r="AQ3374" s="30"/>
      <c r="AR3374" s="31"/>
      <c r="AS3374" s="32"/>
      <c r="AT3374" s="33"/>
      <c r="AU3374" s="34"/>
      <c r="AV3374" s="27" t="s">
        <v>62</v>
      </c>
      <c r="AW3374" s="27">
        <v>5625031</v>
      </c>
      <c r="AX3374" s="27" t="s">
        <v>63</v>
      </c>
      <c r="AY3374" s="27"/>
    </row>
    <row r="3375" spans="1:51" ht="24" customHeight="1" x14ac:dyDescent="0.3">
      <c r="A3375" s="22" t="s">
        <v>1386</v>
      </c>
      <c r="B3375" s="23" t="str">
        <f>VLOOKUP($A3375,'[1]MAN PROG 2026'!$A$1:$AI$3379,2,FALSE)</f>
        <v>SONDA CARDIOTOCOGRAFICA</v>
      </c>
      <c r="C3375" s="23" t="str">
        <f>VLOOKUP($A3375,'[1]MAN PROG 2026'!$A$1:$AI$3379,3,FALSE)</f>
        <v>EDAN INSTRUMENTS INC</v>
      </c>
      <c r="D3375" s="23" t="str">
        <f>VLOOKUP($A3375,'[1]MAN PROG 2026'!$A$1:$AI$3379,4,FALSE)</f>
        <v>SONDA TOCO BLU MS3-31527(B)  02.01.210259013</v>
      </c>
      <c r="E3375" s="23" t="str">
        <f>VLOOKUP($A3375,'[1]MAN PROG 2026'!$A$1:$AI$3379,5,FALSE)</f>
        <v>H23102060026</v>
      </c>
      <c r="F3375" s="23" t="str">
        <f>VLOOKUP($A3375,'[1]MAN PROG 2026'!$A$1:$AI$3379,6,FALSE)</f>
        <v>COMPONENTE</v>
      </c>
      <c r="G3375" s="23">
        <f>VLOOKUP($A3375,'[1]MAN PROG 2026'!$A$1:$AI$3379,7,FALSE)</f>
        <v>104555</v>
      </c>
      <c r="H3375" s="23">
        <f>VLOOKUP($A3375,'[1]MAN PROG 2026'!$A$1:$AI$3379,8,FALSE)</f>
        <v>0</v>
      </c>
      <c r="I3375" s="23" t="str">
        <f>VLOOKUP($A3375,'[1]MAN PROG 2026'!$A$1:$AI$3379,9,FALSE)</f>
        <v>S.PIETRO</v>
      </c>
      <c r="J3375" s="23" t="str">
        <f>VLOOKUP($A3375,'[1]MAN PROG 2026'!$A$1:$AI$3379,10,FALSE)</f>
        <v>SALE TRAVAGLIO NUOVE</v>
      </c>
      <c r="K3375" s="23" t="str">
        <f>VLOOKUP($A3375,'[1]MAN PROG 2026'!$A$1:$AI$3379,11,FALSE)</f>
        <v>SALE TRAVAGLIO</v>
      </c>
      <c r="L3375" s="24" t="str">
        <f>VLOOKUP($A3375,'[1]MAN PROG 2026'!$A$2:$AI$3379,12,FALSE)</f>
        <v>SALE TRAVAGLIO</v>
      </c>
      <c r="M3375" s="24" t="str">
        <f>VLOOKUP($A3375,'[1]MAN PROG 2026'!$A$2:$AI$3379,13,FALSE)</f>
        <v>COMPONENTE</v>
      </c>
      <c r="N3375" s="24">
        <f>VLOOKUP($A3375,'[1]MAN PROG 2026'!$A$2:$AI$3379,14,FALSE)</f>
        <v>104555</v>
      </c>
      <c r="O3375" s="24">
        <f>VLOOKUP($A3375,'[1]MAN PROG 2026'!$A$2:$AI$3379,15,FALSE)</f>
        <v>0</v>
      </c>
      <c r="P3375" s="25" t="str">
        <f>VLOOKUP($A3375,'[1]MAN PROG 2026'!$A$2:$AI$3379,20,FALSE)</f>
        <v>DA FARE</v>
      </c>
      <c r="Q3375" s="97" t="s">
        <v>1387</v>
      </c>
      <c r="R3375" s="26">
        <v>46248</v>
      </c>
      <c r="S3375" s="8" t="s">
        <v>53</v>
      </c>
      <c r="T3375" s="37" t="s">
        <v>721</v>
      </c>
      <c r="U3375" s="27"/>
      <c r="V3375" s="27"/>
      <c r="W3375" s="27"/>
      <c r="X3375" s="27"/>
      <c r="Y3375" s="27"/>
      <c r="Z3375" s="27"/>
      <c r="AA3375" s="27"/>
      <c r="AB3375" s="27"/>
      <c r="AC3375" s="27"/>
      <c r="AD3375" s="27"/>
      <c r="AE3375" s="27"/>
      <c r="AF3375" s="27"/>
      <c r="AG3375" s="9" t="s">
        <v>32</v>
      </c>
      <c r="AH3375" s="27"/>
      <c r="AI3375" s="27"/>
      <c r="AJ3375" s="27"/>
      <c r="AK3375" s="27"/>
      <c r="AL3375" s="27"/>
      <c r="AM3375" s="11"/>
      <c r="AN3375" s="28"/>
      <c r="AO3375" s="28"/>
      <c r="AP3375" s="29"/>
      <c r="AQ3375" s="30"/>
      <c r="AR3375" s="31"/>
      <c r="AS3375" s="32"/>
      <c r="AT3375" s="33"/>
      <c r="AU3375" s="34"/>
      <c r="AV3375" s="27"/>
      <c r="AW3375" s="27"/>
      <c r="AX3375" s="27"/>
      <c r="AY3375" s="27"/>
    </row>
    <row r="3376" spans="1:51" ht="24" customHeight="1" x14ac:dyDescent="0.3">
      <c r="A3376" s="22" t="s">
        <v>1388</v>
      </c>
      <c r="B3376" s="23" t="str">
        <f>VLOOKUP($A3376,'[1]MAN PROG 2026'!$A$1:$AI$3379,2,FALSE)</f>
        <v>SONDA CARDIOTOCOGRAFICA</v>
      </c>
      <c r="C3376" s="23" t="str">
        <f>VLOOKUP($A3376,'[1]MAN PROG 2026'!$A$1:$AI$3379,3,FALSE)</f>
        <v>EDAN INSTRUMENTS INC</v>
      </c>
      <c r="D3376" s="23" t="str">
        <f>VLOOKUP($A3376,'[1]MAN PROG 2026'!$A$1:$AI$3379,4,FALSE)</f>
        <v>SONDA ULTRASUONI WIFI 02.01.214956013</v>
      </c>
      <c r="E3376" s="23" t="str">
        <f>VLOOKUP($A3376,'[1]MAN PROG 2026'!$A$1:$AI$3379,5,FALSE)</f>
        <v>H23200370009</v>
      </c>
      <c r="F3376" s="23" t="str">
        <f>VLOOKUP($A3376,'[1]MAN PROG 2026'!$A$1:$AI$3379,6,FALSE)</f>
        <v>COMPONENTE</v>
      </c>
      <c r="G3376" s="23">
        <f>VLOOKUP($A3376,'[1]MAN PROG 2026'!$A$1:$AI$3379,7,FALSE)</f>
        <v>104555</v>
      </c>
      <c r="H3376" s="23">
        <f>VLOOKUP($A3376,'[1]MAN PROG 2026'!$A$1:$AI$3379,8,FALSE)</f>
        <v>0</v>
      </c>
      <c r="I3376" s="23" t="str">
        <f>VLOOKUP($A3376,'[1]MAN PROG 2026'!$A$1:$AI$3379,9,FALSE)</f>
        <v>S.PIETRO</v>
      </c>
      <c r="J3376" s="23" t="str">
        <f>VLOOKUP($A3376,'[1]MAN PROG 2026'!$A$1:$AI$3379,10,FALSE)</f>
        <v>SALE TRAVAGLIO NUOVE</v>
      </c>
      <c r="K3376" s="23" t="str">
        <f>VLOOKUP($A3376,'[1]MAN PROG 2026'!$A$1:$AI$3379,11,FALSE)</f>
        <v>SALE TRAVAGLIO</v>
      </c>
      <c r="L3376" s="24" t="str">
        <f>VLOOKUP($A3376,'[1]MAN PROG 2026'!$A$2:$AI$3379,12,FALSE)</f>
        <v>SALE TRAVAGLIO NUOVE</v>
      </c>
      <c r="M3376" s="24" t="str">
        <f>VLOOKUP($A3376,'[1]MAN PROG 2026'!$A$2:$AI$3379,13,FALSE)</f>
        <v>COMPONENTE</v>
      </c>
      <c r="N3376" s="24">
        <f>VLOOKUP($A3376,'[1]MAN PROG 2026'!$A$2:$AI$3379,14,FALSE)</f>
        <v>104555</v>
      </c>
      <c r="O3376" s="24">
        <f>VLOOKUP($A3376,'[1]MAN PROG 2026'!$A$2:$AI$3379,15,FALSE)</f>
        <v>0</v>
      </c>
      <c r="P3376" s="25" t="str">
        <f>VLOOKUP($A3376,'[1]MAN PROG 2026'!$A$2:$AI$3379,20,FALSE)</f>
        <v>DA FARE</v>
      </c>
      <c r="Q3376" s="8" t="s">
        <v>1338</v>
      </c>
      <c r="R3376" s="26">
        <v>46248</v>
      </c>
      <c r="S3376" s="8" t="s">
        <v>53</v>
      </c>
      <c r="T3376" s="37" t="s">
        <v>721</v>
      </c>
      <c r="U3376" s="27"/>
      <c r="V3376" s="27"/>
      <c r="W3376" s="27"/>
      <c r="X3376" s="27"/>
      <c r="Y3376" s="27"/>
      <c r="Z3376" s="27"/>
      <c r="AA3376" s="27"/>
      <c r="AB3376" s="27"/>
      <c r="AC3376" s="27"/>
      <c r="AD3376" s="27"/>
      <c r="AE3376" s="27"/>
      <c r="AF3376" s="27"/>
      <c r="AG3376" s="9" t="s">
        <v>32</v>
      </c>
      <c r="AH3376" s="27"/>
      <c r="AI3376" s="27"/>
      <c r="AJ3376" s="27"/>
      <c r="AK3376" s="27"/>
      <c r="AL3376" s="27"/>
      <c r="AM3376" s="11"/>
      <c r="AN3376" s="28"/>
      <c r="AO3376" s="28"/>
      <c r="AP3376" s="29"/>
      <c r="AQ3376" s="30"/>
      <c r="AR3376" s="31"/>
      <c r="AS3376" s="32"/>
      <c r="AT3376" s="33"/>
      <c r="AU3376" s="34"/>
      <c r="AV3376" s="27"/>
      <c r="AW3376" s="27"/>
      <c r="AX3376" s="27"/>
      <c r="AY3376" s="27"/>
    </row>
    <row r="3377" spans="1:51" ht="24" customHeight="1" x14ac:dyDescent="0.3">
      <c r="A3377" s="22" t="s">
        <v>1387</v>
      </c>
      <c r="B3377" s="23" t="str">
        <f>VLOOKUP($A3377,'[1]MAN PROG 2026'!$A$1:$AI$3379,2,FALSE)</f>
        <v>SONDA CARDIOTOCOGRAFICA</v>
      </c>
      <c r="C3377" s="23" t="str">
        <f>VLOOKUP($A3377,'[1]MAN PROG 2026'!$A$1:$AI$3379,3,FALSE)</f>
        <v>EDAN INSTRUMENTS INC</v>
      </c>
      <c r="D3377" s="23" t="str">
        <f>VLOOKUP($A3377,'[1]MAN PROG 2026'!$A$1:$AI$3379,4,FALSE)</f>
        <v>SONDA ULTRASUONI WIFI 02.01.214956013</v>
      </c>
      <c r="E3377" s="23" t="str">
        <f>VLOOKUP($A3377,'[1]MAN PROG 2026'!$A$1:$AI$3379,5,FALSE)</f>
        <v>H23401020016</v>
      </c>
      <c r="F3377" s="23" t="str">
        <f>VLOOKUP($A3377,'[1]MAN PROG 2026'!$A$1:$AI$3379,6,FALSE)</f>
        <v>COMPONENTE</v>
      </c>
      <c r="G3377" s="23">
        <f>VLOOKUP($A3377,'[1]MAN PROG 2026'!$A$1:$AI$3379,7,FALSE)</f>
        <v>104553</v>
      </c>
      <c r="H3377" s="23">
        <f>VLOOKUP($A3377,'[1]MAN PROG 2026'!$A$1:$AI$3379,8,FALSE)</f>
        <v>0</v>
      </c>
      <c r="I3377" s="23" t="str">
        <f>VLOOKUP($A3377,'[1]MAN PROG 2026'!$A$1:$AI$3379,9,FALSE)</f>
        <v>S.PIETRO</v>
      </c>
      <c r="J3377" s="23" t="str">
        <f>VLOOKUP($A3377,'[1]MAN PROG 2026'!$A$1:$AI$3379,10,FALSE)</f>
        <v>SALE TRAVAGLIO NUOVE</v>
      </c>
      <c r="K3377" s="23" t="str">
        <f>VLOOKUP($A3377,'[1]MAN PROG 2026'!$A$1:$AI$3379,11,FALSE)</f>
        <v>SALE TRAVAGLIO NUOVE</v>
      </c>
      <c r="L3377" s="24" t="str">
        <f>VLOOKUP($A3377,'[1]MAN PROG 2026'!$A$2:$AI$3379,12,FALSE)</f>
        <v>SALA TRAVAGLIO NUOVE</v>
      </c>
      <c r="M3377" s="24" t="str">
        <f>VLOOKUP($A3377,'[1]MAN PROG 2026'!$A$2:$AI$3379,13,FALSE)</f>
        <v>COMPONENTE</v>
      </c>
      <c r="N3377" s="24">
        <f>VLOOKUP($A3377,'[1]MAN PROG 2026'!$A$2:$AI$3379,14,FALSE)</f>
        <v>104553</v>
      </c>
      <c r="O3377" s="24">
        <f>VLOOKUP($A3377,'[1]MAN PROG 2026'!$A$2:$AI$3379,15,FALSE)</f>
        <v>0</v>
      </c>
      <c r="P3377" s="25" t="str">
        <f>VLOOKUP($A3377,'[1]MAN PROG 2026'!$A$2:$AI$3379,20,FALSE)</f>
        <v>DA FARE</v>
      </c>
      <c r="Q3377" s="22" t="s">
        <v>1387</v>
      </c>
      <c r="R3377" s="26">
        <v>46251</v>
      </c>
      <c r="S3377" s="8" t="s">
        <v>53</v>
      </c>
      <c r="T3377" s="37"/>
      <c r="U3377" s="27" t="s">
        <v>55</v>
      </c>
      <c r="V3377" s="27" t="s">
        <v>56</v>
      </c>
      <c r="W3377" s="27" t="s">
        <v>55</v>
      </c>
      <c r="X3377" s="27" t="s">
        <v>55</v>
      </c>
      <c r="Y3377" s="27" t="s">
        <v>55</v>
      </c>
      <c r="Z3377" s="27" t="s">
        <v>55</v>
      </c>
      <c r="AA3377" s="27" t="s">
        <v>55</v>
      </c>
      <c r="AB3377" s="27" t="s">
        <v>160</v>
      </c>
      <c r="AC3377" s="27" t="s">
        <v>73</v>
      </c>
      <c r="AD3377" s="27" t="s">
        <v>61</v>
      </c>
      <c r="AE3377" s="27" t="s">
        <v>124</v>
      </c>
      <c r="AF3377" s="27" t="s">
        <v>61</v>
      </c>
      <c r="AG3377" s="9" t="s">
        <v>32</v>
      </c>
      <c r="AH3377" s="27" t="s">
        <v>61</v>
      </c>
      <c r="AI3377" s="27" t="s">
        <v>61</v>
      </c>
      <c r="AJ3377" s="27" t="s">
        <v>61</v>
      </c>
      <c r="AK3377" s="27" t="s">
        <v>61</v>
      </c>
      <c r="AL3377" s="27" t="s">
        <v>61</v>
      </c>
      <c r="AM3377" s="9" t="s">
        <v>61</v>
      </c>
      <c r="AN3377" s="28" t="s">
        <v>1339</v>
      </c>
      <c r="AO3377" s="28"/>
      <c r="AP3377" s="29"/>
      <c r="AQ3377" s="30"/>
      <c r="AR3377" s="31"/>
      <c r="AS3377" s="32"/>
      <c r="AT3377" s="33"/>
      <c r="AU3377" s="34"/>
      <c r="AV3377" s="27" t="s">
        <v>62</v>
      </c>
      <c r="AW3377" s="27">
        <v>5625031</v>
      </c>
      <c r="AX3377" s="27" t="s">
        <v>63</v>
      </c>
      <c r="AY3377" s="27"/>
    </row>
    <row r="3378" spans="1:51" ht="24" customHeight="1" x14ac:dyDescent="0.3">
      <c r="A3378" s="22" t="s">
        <v>1389</v>
      </c>
      <c r="B3378" s="23" t="str">
        <f>VLOOKUP($A3378,'[1]MAN PROG 2026'!$A$1:$AI$3379,2,FALSE)</f>
        <v>SISTEMA ENDOSCOPICO PORTATILE</v>
      </c>
      <c r="C3378" s="23" t="str">
        <f>VLOOKUP($A3378,'[1]MAN PROG 2026'!$A$1:$AI$3379,3,FALSE)</f>
        <v>AMBU A/S</v>
      </c>
      <c r="D3378" s="23" t="str">
        <f>VLOOKUP($A3378,'[1]MAN PROG 2026'!$A$1:$AI$3379,4,FALSE)</f>
        <v>AVIEW 2 ADVANCE</v>
      </c>
      <c r="E3378" s="23" t="str">
        <f>VLOOKUP($A3378,'[1]MAN PROG 2026'!$A$1:$AI$3379,5,FALSE)</f>
        <v>A221040311</v>
      </c>
      <c r="F3378" s="23">
        <f>VLOOKUP($A3378,'[1]MAN PROG 2026'!$A$1:$AI$3379,6,FALSE)</f>
        <v>0</v>
      </c>
      <c r="G3378" s="23" t="str">
        <f>VLOOKUP($A3378,'[1]MAN PROG 2026'!$A$1:$AI$3379,7,FALSE)</f>
        <v>NO INV</v>
      </c>
      <c r="H3378" s="23">
        <f>VLOOKUP($A3378,'[1]MAN PROG 2026'!$A$1:$AI$3379,8,FALSE)</f>
        <v>0</v>
      </c>
      <c r="I3378" s="23" t="str">
        <f>VLOOKUP($A3378,'[1]MAN PROG 2026'!$A$1:$AI$3379,9,FALSE)</f>
        <v>S.PIETRO</v>
      </c>
      <c r="J3378" s="23" t="str">
        <f>VLOOKUP($A3378,'[1]MAN PROG 2026'!$A$1:$AI$3379,10,FALSE)</f>
        <v>RIANIMAZIONE</v>
      </c>
      <c r="K3378" s="23" t="str">
        <f>VLOOKUP($A3378,'[1]MAN PROG 2026'!$A$1:$AI$3379,11,FALSE)</f>
        <v>NON PRESENTE</v>
      </c>
      <c r="L3378" s="24" t="str">
        <f>VLOOKUP($A3378,'[1]MAN PROG 2026'!$A$2:$AI$3379,12,FALSE)</f>
        <v>NON TROVATO</v>
      </c>
      <c r="M3378" s="24">
        <f>VLOOKUP($A3378,'[1]MAN PROG 2026'!$A$2:$AI$3379,13,FALSE)</f>
        <v>0</v>
      </c>
      <c r="N3378" s="24">
        <f>VLOOKUP($A3378,'[1]MAN PROG 2026'!$A$2:$AI$3379,14,FALSE)</f>
        <v>0</v>
      </c>
      <c r="O3378" s="24">
        <f>VLOOKUP($A3378,'[1]MAN PROG 2026'!$A$2:$AI$3379,15,FALSE)</f>
        <v>0</v>
      </c>
      <c r="P3378" s="25" t="str">
        <f>VLOOKUP($A3378,'[1]MAN PROG 2026'!$A$2:$AI$3379,20,FALSE)</f>
        <v>NON PREVISTO</v>
      </c>
      <c r="Q3378" s="8"/>
      <c r="R3378" s="26"/>
      <c r="S3378" s="8"/>
      <c r="T3378" s="37"/>
      <c r="U3378" s="27"/>
      <c r="V3378" s="27"/>
      <c r="W3378" s="27"/>
      <c r="X3378" s="27"/>
      <c r="Y3378" s="27"/>
      <c r="Z3378" s="27"/>
      <c r="AA3378" s="27"/>
      <c r="AB3378" s="27"/>
      <c r="AC3378" s="27"/>
      <c r="AD3378" s="27"/>
      <c r="AE3378" s="27"/>
      <c r="AF3378" s="27"/>
      <c r="AG3378" s="9" t="s">
        <v>32</v>
      </c>
      <c r="AH3378" s="27"/>
      <c r="AI3378" s="27"/>
      <c r="AJ3378" s="27"/>
      <c r="AK3378" s="27"/>
      <c r="AL3378" s="27"/>
      <c r="AM3378" s="11"/>
      <c r="AN3378" s="28"/>
      <c r="AO3378" s="28"/>
      <c r="AP3378" s="29"/>
      <c r="AQ3378" s="30"/>
      <c r="AR3378" s="31"/>
      <c r="AS3378" s="32"/>
      <c r="AT3378" s="33"/>
      <c r="AU3378" s="34"/>
      <c r="AV3378" s="27"/>
      <c r="AW3378" s="27"/>
      <c r="AX3378" s="27"/>
      <c r="AY3378" s="27"/>
    </row>
    <row r="3379" spans="1:51" ht="24" customHeight="1" x14ac:dyDescent="0.3">
      <c r="A3379" s="99">
        <v>104950</v>
      </c>
      <c r="B3379" s="100" t="s">
        <v>1390</v>
      </c>
      <c r="C3379" s="101" t="s">
        <v>1391</v>
      </c>
      <c r="D3379" s="100" t="s">
        <v>1392</v>
      </c>
      <c r="E3379" s="100">
        <v>2502300</v>
      </c>
      <c r="F3379" s="100" t="s">
        <v>1393</v>
      </c>
      <c r="G3379" s="102">
        <v>104950</v>
      </c>
      <c r="H3379" s="102"/>
      <c r="I3379" s="103" t="s">
        <v>1394</v>
      </c>
      <c r="J3379" s="101" t="s">
        <v>1395</v>
      </c>
      <c r="K3379" s="101" t="s">
        <v>1395</v>
      </c>
      <c r="L3379" s="104" t="s">
        <v>1395</v>
      </c>
      <c r="M3379" s="104" t="s">
        <v>1393</v>
      </c>
      <c r="N3379" s="104" t="s">
        <v>1396</v>
      </c>
      <c r="O3379" s="105">
        <v>0</v>
      </c>
      <c r="P3379" s="105" t="s">
        <v>1397</v>
      </c>
      <c r="Q3379" s="104" t="s">
        <v>1398</v>
      </c>
      <c r="R3379" s="106">
        <v>46111</v>
      </c>
      <c r="S3379" s="104" t="s">
        <v>53</v>
      </c>
      <c r="T3379" s="37"/>
      <c r="U3379" s="27" t="s">
        <v>55</v>
      </c>
      <c r="V3379" s="27" t="s">
        <v>55</v>
      </c>
      <c r="W3379" s="27" t="s">
        <v>55</v>
      </c>
      <c r="X3379" s="27" t="s">
        <v>55</v>
      </c>
      <c r="Y3379" s="27" t="s">
        <v>55</v>
      </c>
      <c r="Z3379" s="27" t="s">
        <v>55</v>
      </c>
      <c r="AA3379" s="27" t="s">
        <v>55</v>
      </c>
      <c r="AB3379" s="27" t="s">
        <v>57</v>
      </c>
      <c r="AC3379" s="27" t="s">
        <v>73</v>
      </c>
      <c r="AD3379" s="27" t="s">
        <v>676</v>
      </c>
      <c r="AE3379" s="27" t="s">
        <v>68</v>
      </c>
      <c r="AF3379" s="27" t="s">
        <v>1299</v>
      </c>
      <c r="AG3379" s="9" t="s">
        <v>32</v>
      </c>
      <c r="AH3379" s="27" t="s">
        <v>70</v>
      </c>
      <c r="AI3379" s="27" t="s">
        <v>70</v>
      </c>
      <c r="AJ3379" s="27" t="s">
        <v>61</v>
      </c>
      <c r="AK3379" s="27" t="s">
        <v>70</v>
      </c>
      <c r="AL3379" s="27" t="s">
        <v>70</v>
      </c>
      <c r="AM3379" s="11">
        <v>108.9</v>
      </c>
      <c r="AN3379" s="28">
        <v>2.5</v>
      </c>
      <c r="AO3379" s="28" t="s">
        <v>76</v>
      </c>
      <c r="AP3379" s="29"/>
      <c r="AQ3379" s="30"/>
      <c r="AR3379" s="31"/>
      <c r="AS3379" s="32"/>
      <c r="AT3379" s="33"/>
      <c r="AU3379" s="34"/>
      <c r="AV3379" s="27" t="s">
        <v>62</v>
      </c>
      <c r="AW3379" s="27">
        <v>5625031</v>
      </c>
      <c r="AX3379" s="27" t="s">
        <v>63</v>
      </c>
      <c r="AY3379" s="27"/>
    </row>
    <row r="3382" spans="1:51" ht="24" customHeight="1" x14ac:dyDescent="0.3">
      <c r="AM3382" s="71">
        <v>1.2</v>
      </c>
    </row>
    <row r="3383" spans="1:51" ht="24" customHeight="1" x14ac:dyDescent="0.3">
      <c r="AM3383" s="71">
        <v>2.1</v>
      </c>
    </row>
    <row r="1048576" spans="19:19" ht="24" customHeight="1" x14ac:dyDescent="0.3">
      <c r="S1048576" s="8"/>
    </row>
  </sheetData>
  <autoFilter ref="A1:AZ1" xr:uid="{4DEAF20E-01A0-4222-98E1-4841EC49C17F}"/>
  <dataValidations count="1">
    <dataValidation type="list" allowBlank="1" showInputMessage="1" showErrorMessage="1" sqref="U473:AA473 U475:AA475 U481:AA481 U1591:AA1591 U1681:AA1681 U2205:AA2206 U2334:AA2334 U2879:AA2880 U2982:AA2982 U3064:AA3064" xr:uid="{2DF5BE3C-97B4-4350-80E7-99629E02C8C8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Petrarolo</dc:creator>
  <cp:lastModifiedBy>Alessandro Petrarolo</cp:lastModifiedBy>
  <dcterms:created xsi:type="dcterms:W3CDTF">2026-09-30T15:15:26Z</dcterms:created>
  <dcterms:modified xsi:type="dcterms:W3CDTF">2026-09-30T15:15:52Z</dcterms:modified>
</cp:coreProperties>
</file>